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hidePivotFieldList="1" defaultThemeVersion="166925"/>
  <mc:AlternateContent xmlns:mc="http://schemas.openxmlformats.org/markup-compatibility/2006">
    <mc:Choice Requires="x15">
      <x15ac:absPath xmlns:x15ac="http://schemas.microsoft.com/office/spreadsheetml/2010/11/ac" url="C:\Users\kmmchenry\AppData\Local\Microsoft\Windows\INetCache\Content.Outlook\PY7XE99O\"/>
    </mc:Choice>
  </mc:AlternateContent>
  <xr:revisionPtr revIDLastSave="0" documentId="13_ncr:1_{2D778813-5683-4097-B65A-E5C047DB6C7D}" xr6:coauthVersionLast="47" xr6:coauthVersionMax="47" xr10:uidLastSave="{00000000-0000-0000-0000-000000000000}"/>
  <bookViews>
    <workbookView xWindow="-120" yWindow="-120" windowWidth="29040" windowHeight="15720" xr2:uid="{287D7FA6-4E82-4BAC-95C6-8CDB20259854}"/>
  </bookViews>
  <sheets>
    <sheet name="Introduction" sheetId="16" r:id="rId1"/>
    <sheet name="Inject Library" sheetId="13" r:id="rId2"/>
    <sheet name="Injects Selected (MSEL)" sheetId="18" r:id="rId3"/>
    <sheet name="References" sheetId="12" state="hidden" r:id="rId4"/>
    <sheet name="Admin" sheetId="2" r:id="rId5"/>
    <sheet name="Lifeline-Capability XWalk" sheetId="10" state="hidden" r:id="rId6"/>
  </sheets>
  <definedNames>
    <definedName name="_xlnm._FilterDatabase" localSheetId="4" hidden="1">Admin!$A$6:$F$1811</definedName>
    <definedName name="_xlcn.WorksheetConnection_InjectLibraryv6Working09252023.xlsxInjectTotal1" hidden="1">InjectTotal[]</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InjectTotal" name="InjectTotal" connection="WorksheetConnection_Inject Library v6 Working 09252023.xlsx!InjectTotal"/>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T1811" i="2" l="1"/>
  <c r="S1811" i="2"/>
  <c r="R1811" i="2"/>
  <c r="Q1811" i="2"/>
  <c r="P1811" i="2"/>
  <c r="O1811" i="2"/>
  <c r="N1811" i="2"/>
  <c r="M1811" i="2"/>
  <c r="L1811" i="2"/>
  <c r="K1811" i="2"/>
  <c r="J1811" i="2"/>
  <c r="I1811" i="2"/>
  <c r="H1811" i="2"/>
  <c r="G1811" i="2"/>
  <c r="T1810" i="2"/>
  <c r="S1810" i="2"/>
  <c r="R1810" i="2"/>
  <c r="Q1810" i="2"/>
  <c r="P1810" i="2"/>
  <c r="O1810" i="2"/>
  <c r="N1810" i="2"/>
  <c r="M1810" i="2"/>
  <c r="L1810" i="2"/>
  <c r="K1810" i="2"/>
  <c r="J1810" i="2"/>
  <c r="I1810" i="2"/>
  <c r="H1810" i="2"/>
  <c r="G1810" i="2"/>
  <c r="T1809" i="2"/>
  <c r="S1809" i="2"/>
  <c r="R1809" i="2"/>
  <c r="Q1809" i="2"/>
  <c r="P1809" i="2"/>
  <c r="O1809" i="2"/>
  <c r="N1809" i="2"/>
  <c r="M1809" i="2"/>
  <c r="L1809" i="2"/>
  <c r="K1809" i="2"/>
  <c r="J1809" i="2"/>
  <c r="I1809" i="2"/>
  <c r="H1809" i="2"/>
  <c r="G1809" i="2"/>
  <c r="T1808" i="2"/>
  <c r="S1808" i="2"/>
  <c r="R1808" i="2"/>
  <c r="Q1808" i="2"/>
  <c r="P1808" i="2"/>
  <c r="O1808" i="2"/>
  <c r="N1808" i="2"/>
  <c r="M1808" i="2"/>
  <c r="L1808" i="2"/>
  <c r="K1808" i="2"/>
  <c r="J1808" i="2"/>
  <c r="I1808" i="2"/>
  <c r="H1808" i="2"/>
  <c r="G1808" i="2"/>
  <c r="T1807" i="2"/>
  <c r="S1807" i="2"/>
  <c r="R1807" i="2"/>
  <c r="Q1807" i="2"/>
  <c r="P1807" i="2"/>
  <c r="O1807" i="2"/>
  <c r="N1807" i="2"/>
  <c r="M1807" i="2"/>
  <c r="L1807" i="2"/>
  <c r="K1807" i="2"/>
  <c r="J1807" i="2"/>
  <c r="I1807" i="2"/>
  <c r="H1807" i="2"/>
  <c r="G1807" i="2"/>
  <c r="T1806" i="2"/>
  <c r="S1806" i="2"/>
  <c r="R1806" i="2"/>
  <c r="Q1806" i="2"/>
  <c r="P1806" i="2"/>
  <c r="O1806" i="2"/>
  <c r="N1806" i="2"/>
  <c r="M1806" i="2"/>
  <c r="L1806" i="2"/>
  <c r="K1806" i="2"/>
  <c r="J1806" i="2"/>
  <c r="I1806" i="2"/>
  <c r="H1806" i="2"/>
  <c r="G1806" i="2"/>
  <c r="T1805" i="2"/>
  <c r="S1805" i="2"/>
  <c r="R1805" i="2"/>
  <c r="Q1805" i="2"/>
  <c r="P1805" i="2"/>
  <c r="O1805" i="2"/>
  <c r="N1805" i="2"/>
  <c r="M1805" i="2"/>
  <c r="L1805" i="2"/>
  <c r="K1805" i="2"/>
  <c r="J1805" i="2"/>
  <c r="I1805" i="2"/>
  <c r="H1805" i="2"/>
  <c r="G1805" i="2"/>
  <c r="T1803" i="2"/>
  <c r="S1803" i="2"/>
  <c r="R1803" i="2"/>
  <c r="Q1803" i="2"/>
  <c r="P1803" i="2"/>
  <c r="O1803" i="2"/>
  <c r="N1803" i="2"/>
  <c r="M1803" i="2"/>
  <c r="L1803" i="2"/>
  <c r="K1803" i="2"/>
  <c r="J1803" i="2"/>
  <c r="I1803" i="2"/>
  <c r="H1803" i="2"/>
  <c r="G1803" i="2"/>
  <c r="T1801" i="2"/>
  <c r="S1801" i="2"/>
  <c r="R1801" i="2"/>
  <c r="Q1801" i="2"/>
  <c r="P1801" i="2"/>
  <c r="O1801" i="2"/>
  <c r="N1801" i="2"/>
  <c r="M1801" i="2"/>
  <c r="L1801" i="2"/>
  <c r="K1801" i="2"/>
  <c r="J1801" i="2"/>
  <c r="I1801" i="2"/>
  <c r="H1801" i="2"/>
  <c r="G1801" i="2"/>
  <c r="T1800" i="2"/>
  <c r="S1800" i="2"/>
  <c r="R1800" i="2"/>
  <c r="Q1800" i="2"/>
  <c r="P1800" i="2"/>
  <c r="O1800" i="2"/>
  <c r="N1800" i="2"/>
  <c r="M1800" i="2"/>
  <c r="L1800" i="2"/>
  <c r="K1800" i="2"/>
  <c r="J1800" i="2"/>
  <c r="I1800" i="2"/>
  <c r="H1800" i="2"/>
  <c r="G1800" i="2"/>
  <c r="T1799" i="2"/>
  <c r="S1799" i="2"/>
  <c r="R1799" i="2"/>
  <c r="Q1799" i="2"/>
  <c r="P1799" i="2"/>
  <c r="O1799" i="2"/>
  <c r="N1799" i="2"/>
  <c r="M1799" i="2"/>
  <c r="L1799" i="2"/>
  <c r="K1799" i="2"/>
  <c r="J1799" i="2"/>
  <c r="I1799" i="2"/>
  <c r="H1799" i="2"/>
  <c r="G1799" i="2"/>
  <c r="T1798" i="2"/>
  <c r="S1798" i="2"/>
  <c r="R1798" i="2"/>
  <c r="Q1798" i="2"/>
  <c r="P1798" i="2"/>
  <c r="O1798" i="2"/>
  <c r="N1798" i="2"/>
  <c r="M1798" i="2"/>
  <c r="L1798" i="2"/>
  <c r="K1798" i="2"/>
  <c r="J1798" i="2"/>
  <c r="I1798" i="2"/>
  <c r="H1798" i="2"/>
  <c r="G1798" i="2"/>
  <c r="T1797" i="2"/>
  <c r="S1797" i="2"/>
  <c r="R1797" i="2"/>
  <c r="Q1797" i="2"/>
  <c r="P1797" i="2"/>
  <c r="O1797" i="2"/>
  <c r="N1797" i="2"/>
  <c r="M1797" i="2"/>
  <c r="L1797" i="2"/>
  <c r="K1797" i="2"/>
  <c r="J1797" i="2"/>
  <c r="I1797" i="2"/>
  <c r="H1797" i="2"/>
  <c r="G1797" i="2"/>
  <c r="T1796" i="2"/>
  <c r="S1796" i="2"/>
  <c r="R1796" i="2"/>
  <c r="Q1796" i="2"/>
  <c r="P1796" i="2"/>
  <c r="O1796" i="2"/>
  <c r="N1796" i="2"/>
  <c r="M1796" i="2"/>
  <c r="L1796" i="2"/>
  <c r="K1796" i="2"/>
  <c r="J1796" i="2"/>
  <c r="I1796" i="2"/>
  <c r="H1796" i="2"/>
  <c r="G1796" i="2"/>
  <c r="T1795" i="2"/>
  <c r="S1795" i="2"/>
  <c r="R1795" i="2"/>
  <c r="Q1795" i="2"/>
  <c r="P1795" i="2"/>
  <c r="O1795" i="2"/>
  <c r="N1795" i="2"/>
  <c r="M1795" i="2"/>
  <c r="L1795" i="2"/>
  <c r="K1795" i="2"/>
  <c r="J1795" i="2"/>
  <c r="I1795" i="2"/>
  <c r="H1795" i="2"/>
  <c r="G1795" i="2"/>
  <c r="T1794" i="2"/>
  <c r="S1794" i="2"/>
  <c r="R1794" i="2"/>
  <c r="Q1794" i="2"/>
  <c r="P1794" i="2"/>
  <c r="O1794" i="2"/>
  <c r="N1794" i="2"/>
  <c r="M1794" i="2"/>
  <c r="L1794" i="2"/>
  <c r="K1794" i="2"/>
  <c r="J1794" i="2"/>
  <c r="I1794" i="2"/>
  <c r="H1794" i="2"/>
  <c r="G1794" i="2"/>
  <c r="T1793" i="2"/>
  <c r="S1793" i="2"/>
  <c r="R1793" i="2"/>
  <c r="Q1793" i="2"/>
  <c r="P1793" i="2"/>
  <c r="O1793" i="2"/>
  <c r="N1793" i="2"/>
  <c r="M1793" i="2"/>
  <c r="L1793" i="2"/>
  <c r="K1793" i="2"/>
  <c r="J1793" i="2"/>
  <c r="I1793" i="2"/>
  <c r="H1793" i="2"/>
  <c r="G1793" i="2"/>
  <c r="T1792" i="2"/>
  <c r="S1792" i="2"/>
  <c r="R1792" i="2"/>
  <c r="Q1792" i="2"/>
  <c r="P1792" i="2"/>
  <c r="O1792" i="2"/>
  <c r="N1792" i="2"/>
  <c r="M1792" i="2"/>
  <c r="L1792" i="2"/>
  <c r="K1792" i="2"/>
  <c r="J1792" i="2"/>
  <c r="I1792" i="2"/>
  <c r="H1792" i="2"/>
  <c r="G1792" i="2"/>
  <c r="T1791" i="2"/>
  <c r="S1791" i="2"/>
  <c r="R1791" i="2"/>
  <c r="Q1791" i="2"/>
  <c r="P1791" i="2"/>
  <c r="O1791" i="2"/>
  <c r="N1791" i="2"/>
  <c r="M1791" i="2"/>
  <c r="L1791" i="2"/>
  <c r="K1791" i="2"/>
  <c r="J1791" i="2"/>
  <c r="I1791" i="2"/>
  <c r="H1791" i="2"/>
  <c r="G1791" i="2"/>
  <c r="T1790" i="2"/>
  <c r="S1790" i="2"/>
  <c r="R1790" i="2"/>
  <c r="Q1790" i="2"/>
  <c r="P1790" i="2"/>
  <c r="O1790" i="2"/>
  <c r="N1790" i="2"/>
  <c r="M1790" i="2"/>
  <c r="L1790" i="2"/>
  <c r="K1790" i="2"/>
  <c r="J1790" i="2"/>
  <c r="I1790" i="2"/>
  <c r="H1790" i="2"/>
  <c r="G1790" i="2"/>
  <c r="T1789" i="2"/>
  <c r="S1789" i="2"/>
  <c r="R1789" i="2"/>
  <c r="Q1789" i="2"/>
  <c r="P1789" i="2"/>
  <c r="O1789" i="2"/>
  <c r="N1789" i="2"/>
  <c r="M1789" i="2"/>
  <c r="L1789" i="2"/>
  <c r="K1789" i="2"/>
  <c r="J1789" i="2"/>
  <c r="I1789" i="2"/>
  <c r="H1789" i="2"/>
  <c r="G1789" i="2"/>
  <c r="T1787" i="2"/>
  <c r="S1787" i="2"/>
  <c r="R1787" i="2"/>
  <c r="Q1787" i="2"/>
  <c r="P1787" i="2"/>
  <c r="O1787" i="2"/>
  <c r="N1787" i="2"/>
  <c r="M1787" i="2"/>
  <c r="L1787" i="2"/>
  <c r="K1787" i="2"/>
  <c r="J1787" i="2"/>
  <c r="I1787" i="2"/>
  <c r="H1787" i="2"/>
  <c r="G1787" i="2"/>
  <c r="T1786" i="2"/>
  <c r="S1786" i="2"/>
  <c r="R1786" i="2"/>
  <c r="Q1786" i="2"/>
  <c r="P1786" i="2"/>
  <c r="O1786" i="2"/>
  <c r="N1786" i="2"/>
  <c r="M1786" i="2"/>
  <c r="L1786" i="2"/>
  <c r="K1786" i="2"/>
  <c r="J1786" i="2"/>
  <c r="I1786" i="2"/>
  <c r="H1786" i="2"/>
  <c r="G1786" i="2"/>
  <c r="T1785" i="2"/>
  <c r="S1785" i="2"/>
  <c r="R1785" i="2"/>
  <c r="Q1785" i="2"/>
  <c r="P1785" i="2"/>
  <c r="O1785" i="2"/>
  <c r="N1785" i="2"/>
  <c r="M1785" i="2"/>
  <c r="L1785" i="2"/>
  <c r="K1785" i="2"/>
  <c r="J1785" i="2"/>
  <c r="I1785" i="2"/>
  <c r="H1785" i="2"/>
  <c r="G1785" i="2"/>
  <c r="T1784" i="2"/>
  <c r="S1784" i="2"/>
  <c r="R1784" i="2"/>
  <c r="Q1784" i="2"/>
  <c r="P1784" i="2"/>
  <c r="O1784" i="2"/>
  <c r="N1784" i="2"/>
  <c r="M1784" i="2"/>
  <c r="L1784" i="2"/>
  <c r="K1784" i="2"/>
  <c r="J1784" i="2"/>
  <c r="I1784" i="2"/>
  <c r="H1784" i="2"/>
  <c r="G1784" i="2"/>
  <c r="T1783" i="2"/>
  <c r="S1783" i="2"/>
  <c r="R1783" i="2"/>
  <c r="Q1783" i="2"/>
  <c r="P1783" i="2"/>
  <c r="O1783" i="2"/>
  <c r="N1783" i="2"/>
  <c r="M1783" i="2"/>
  <c r="L1783" i="2"/>
  <c r="K1783" i="2"/>
  <c r="J1783" i="2"/>
  <c r="I1783" i="2"/>
  <c r="H1783" i="2"/>
  <c r="G1783" i="2"/>
  <c r="T1782" i="2"/>
  <c r="S1782" i="2"/>
  <c r="R1782" i="2"/>
  <c r="Q1782" i="2"/>
  <c r="P1782" i="2"/>
  <c r="O1782" i="2"/>
  <c r="N1782" i="2"/>
  <c r="M1782" i="2"/>
  <c r="L1782" i="2"/>
  <c r="K1782" i="2"/>
  <c r="J1782" i="2"/>
  <c r="I1782" i="2"/>
  <c r="H1782" i="2"/>
  <c r="G1782" i="2"/>
  <c r="T1781" i="2"/>
  <c r="S1781" i="2"/>
  <c r="R1781" i="2"/>
  <c r="Q1781" i="2"/>
  <c r="P1781" i="2"/>
  <c r="O1781" i="2"/>
  <c r="N1781" i="2"/>
  <c r="M1781" i="2"/>
  <c r="L1781" i="2"/>
  <c r="K1781" i="2"/>
  <c r="J1781" i="2"/>
  <c r="I1781" i="2"/>
  <c r="H1781" i="2"/>
  <c r="G1781" i="2"/>
  <c r="T1780" i="2"/>
  <c r="S1780" i="2"/>
  <c r="R1780" i="2"/>
  <c r="Q1780" i="2"/>
  <c r="P1780" i="2"/>
  <c r="O1780" i="2"/>
  <c r="N1780" i="2"/>
  <c r="M1780" i="2"/>
  <c r="L1780" i="2"/>
  <c r="K1780" i="2"/>
  <c r="J1780" i="2"/>
  <c r="I1780" i="2"/>
  <c r="H1780" i="2"/>
  <c r="G1780" i="2"/>
  <c r="T1779" i="2"/>
  <c r="S1779" i="2"/>
  <c r="R1779" i="2"/>
  <c r="Q1779" i="2"/>
  <c r="P1779" i="2"/>
  <c r="O1779" i="2"/>
  <c r="N1779" i="2"/>
  <c r="M1779" i="2"/>
  <c r="L1779" i="2"/>
  <c r="K1779" i="2"/>
  <c r="J1779" i="2"/>
  <c r="I1779" i="2"/>
  <c r="H1779" i="2"/>
  <c r="G1779" i="2"/>
  <c r="T1778" i="2"/>
  <c r="S1778" i="2"/>
  <c r="R1778" i="2"/>
  <c r="Q1778" i="2"/>
  <c r="P1778" i="2"/>
  <c r="O1778" i="2"/>
  <c r="N1778" i="2"/>
  <c r="M1778" i="2"/>
  <c r="L1778" i="2"/>
  <c r="K1778" i="2"/>
  <c r="J1778" i="2"/>
  <c r="I1778" i="2"/>
  <c r="H1778" i="2"/>
  <c r="G1778" i="2"/>
  <c r="T1777" i="2"/>
  <c r="S1777" i="2"/>
  <c r="R1777" i="2"/>
  <c r="Q1777" i="2"/>
  <c r="P1777" i="2"/>
  <c r="O1777" i="2"/>
  <c r="N1777" i="2"/>
  <c r="M1777" i="2"/>
  <c r="L1777" i="2"/>
  <c r="K1777" i="2"/>
  <c r="J1777" i="2"/>
  <c r="I1777" i="2"/>
  <c r="H1777" i="2"/>
  <c r="G1777" i="2"/>
  <c r="T1776" i="2"/>
  <c r="S1776" i="2"/>
  <c r="R1776" i="2"/>
  <c r="Q1776" i="2"/>
  <c r="P1776" i="2"/>
  <c r="O1776" i="2"/>
  <c r="N1776" i="2"/>
  <c r="M1776" i="2"/>
  <c r="L1776" i="2"/>
  <c r="K1776" i="2"/>
  <c r="J1776" i="2"/>
  <c r="I1776" i="2"/>
  <c r="H1776" i="2"/>
  <c r="G1776" i="2"/>
  <c r="T1774" i="2"/>
  <c r="S1774" i="2"/>
  <c r="R1774" i="2"/>
  <c r="Q1774" i="2"/>
  <c r="P1774" i="2"/>
  <c r="O1774" i="2"/>
  <c r="N1774" i="2"/>
  <c r="M1774" i="2"/>
  <c r="L1774" i="2"/>
  <c r="K1774" i="2"/>
  <c r="J1774" i="2"/>
  <c r="I1774" i="2"/>
  <c r="H1774" i="2"/>
  <c r="G1774" i="2"/>
  <c r="T1773" i="2"/>
  <c r="S1773" i="2"/>
  <c r="R1773" i="2"/>
  <c r="Q1773" i="2"/>
  <c r="P1773" i="2"/>
  <c r="O1773" i="2"/>
  <c r="N1773" i="2"/>
  <c r="M1773" i="2"/>
  <c r="L1773" i="2"/>
  <c r="K1773" i="2"/>
  <c r="J1773" i="2"/>
  <c r="I1773" i="2"/>
  <c r="H1773" i="2"/>
  <c r="G1773" i="2"/>
  <c r="T1772" i="2"/>
  <c r="S1772" i="2"/>
  <c r="R1772" i="2"/>
  <c r="Q1772" i="2"/>
  <c r="P1772" i="2"/>
  <c r="O1772" i="2"/>
  <c r="N1772" i="2"/>
  <c r="M1772" i="2"/>
  <c r="L1772" i="2"/>
  <c r="K1772" i="2"/>
  <c r="J1772" i="2"/>
  <c r="I1772" i="2"/>
  <c r="H1772" i="2"/>
  <c r="G1772" i="2"/>
  <c r="T1771" i="2"/>
  <c r="S1771" i="2"/>
  <c r="R1771" i="2"/>
  <c r="Q1771" i="2"/>
  <c r="P1771" i="2"/>
  <c r="O1771" i="2"/>
  <c r="N1771" i="2"/>
  <c r="M1771" i="2"/>
  <c r="L1771" i="2"/>
  <c r="K1771" i="2"/>
  <c r="J1771" i="2"/>
  <c r="I1771" i="2"/>
  <c r="H1771" i="2"/>
  <c r="G1771" i="2"/>
  <c r="T1770" i="2"/>
  <c r="S1770" i="2"/>
  <c r="R1770" i="2"/>
  <c r="Q1770" i="2"/>
  <c r="P1770" i="2"/>
  <c r="O1770" i="2"/>
  <c r="N1770" i="2"/>
  <c r="M1770" i="2"/>
  <c r="L1770" i="2"/>
  <c r="K1770" i="2"/>
  <c r="J1770" i="2"/>
  <c r="I1770" i="2"/>
  <c r="H1770" i="2"/>
  <c r="G1770" i="2"/>
  <c r="T1769" i="2"/>
  <c r="S1769" i="2"/>
  <c r="R1769" i="2"/>
  <c r="Q1769" i="2"/>
  <c r="P1769" i="2"/>
  <c r="O1769" i="2"/>
  <c r="N1769" i="2"/>
  <c r="M1769" i="2"/>
  <c r="L1769" i="2"/>
  <c r="K1769" i="2"/>
  <c r="J1769" i="2"/>
  <c r="I1769" i="2"/>
  <c r="H1769" i="2"/>
  <c r="G1769" i="2"/>
  <c r="T1768" i="2"/>
  <c r="S1768" i="2"/>
  <c r="R1768" i="2"/>
  <c r="Q1768" i="2"/>
  <c r="P1768" i="2"/>
  <c r="O1768" i="2"/>
  <c r="N1768" i="2"/>
  <c r="M1768" i="2"/>
  <c r="L1768" i="2"/>
  <c r="K1768" i="2"/>
  <c r="J1768" i="2"/>
  <c r="I1768" i="2"/>
  <c r="H1768" i="2"/>
  <c r="G1768" i="2"/>
  <c r="T1767" i="2"/>
  <c r="S1767" i="2"/>
  <c r="R1767" i="2"/>
  <c r="Q1767" i="2"/>
  <c r="P1767" i="2"/>
  <c r="O1767" i="2"/>
  <c r="N1767" i="2"/>
  <c r="M1767" i="2"/>
  <c r="L1767" i="2"/>
  <c r="K1767" i="2"/>
  <c r="J1767" i="2"/>
  <c r="I1767" i="2"/>
  <c r="H1767" i="2"/>
  <c r="G1767" i="2"/>
  <c r="T1766" i="2"/>
  <c r="S1766" i="2"/>
  <c r="R1766" i="2"/>
  <c r="Q1766" i="2"/>
  <c r="P1766" i="2"/>
  <c r="O1766" i="2"/>
  <c r="N1766" i="2"/>
  <c r="M1766" i="2"/>
  <c r="L1766" i="2"/>
  <c r="K1766" i="2"/>
  <c r="J1766" i="2"/>
  <c r="I1766" i="2"/>
  <c r="H1766" i="2"/>
  <c r="G1766" i="2"/>
  <c r="T1765" i="2"/>
  <c r="S1765" i="2"/>
  <c r="R1765" i="2"/>
  <c r="Q1765" i="2"/>
  <c r="P1765" i="2"/>
  <c r="O1765" i="2"/>
  <c r="N1765" i="2"/>
  <c r="M1765" i="2"/>
  <c r="L1765" i="2"/>
  <c r="K1765" i="2"/>
  <c r="J1765" i="2"/>
  <c r="I1765" i="2"/>
  <c r="H1765" i="2"/>
  <c r="G1765" i="2"/>
  <c r="T1764" i="2"/>
  <c r="S1764" i="2"/>
  <c r="R1764" i="2"/>
  <c r="Q1764" i="2"/>
  <c r="P1764" i="2"/>
  <c r="O1764" i="2"/>
  <c r="N1764" i="2"/>
  <c r="M1764" i="2"/>
  <c r="L1764" i="2"/>
  <c r="K1764" i="2"/>
  <c r="J1764" i="2"/>
  <c r="I1764" i="2"/>
  <c r="H1764" i="2"/>
  <c r="G1764" i="2"/>
  <c r="T1763" i="2"/>
  <c r="S1763" i="2"/>
  <c r="R1763" i="2"/>
  <c r="Q1763" i="2"/>
  <c r="P1763" i="2"/>
  <c r="O1763" i="2"/>
  <c r="N1763" i="2"/>
  <c r="M1763" i="2"/>
  <c r="L1763" i="2"/>
  <c r="K1763" i="2"/>
  <c r="J1763" i="2"/>
  <c r="I1763" i="2"/>
  <c r="H1763" i="2"/>
  <c r="G1763" i="2"/>
  <c r="T1762" i="2"/>
  <c r="S1762" i="2"/>
  <c r="R1762" i="2"/>
  <c r="Q1762" i="2"/>
  <c r="P1762" i="2"/>
  <c r="O1762" i="2"/>
  <c r="N1762" i="2"/>
  <c r="M1762" i="2"/>
  <c r="L1762" i="2"/>
  <c r="K1762" i="2"/>
  <c r="J1762" i="2"/>
  <c r="I1762" i="2"/>
  <c r="H1762" i="2"/>
  <c r="G1762" i="2"/>
  <c r="T1761" i="2"/>
  <c r="S1761" i="2"/>
  <c r="R1761" i="2"/>
  <c r="Q1761" i="2"/>
  <c r="P1761" i="2"/>
  <c r="O1761" i="2"/>
  <c r="N1761" i="2"/>
  <c r="M1761" i="2"/>
  <c r="L1761" i="2"/>
  <c r="K1761" i="2"/>
  <c r="J1761" i="2"/>
  <c r="I1761" i="2"/>
  <c r="H1761" i="2"/>
  <c r="G1761" i="2"/>
  <c r="T1760" i="2"/>
  <c r="S1760" i="2"/>
  <c r="R1760" i="2"/>
  <c r="Q1760" i="2"/>
  <c r="P1760" i="2"/>
  <c r="O1760" i="2"/>
  <c r="N1760" i="2"/>
  <c r="M1760" i="2"/>
  <c r="L1760" i="2"/>
  <c r="K1760" i="2"/>
  <c r="J1760" i="2"/>
  <c r="I1760" i="2"/>
  <c r="H1760" i="2"/>
  <c r="G1760" i="2"/>
  <c r="T1759" i="2"/>
  <c r="S1759" i="2"/>
  <c r="R1759" i="2"/>
  <c r="Q1759" i="2"/>
  <c r="P1759" i="2"/>
  <c r="O1759" i="2"/>
  <c r="N1759" i="2"/>
  <c r="M1759" i="2"/>
  <c r="L1759" i="2"/>
  <c r="K1759" i="2"/>
  <c r="J1759" i="2"/>
  <c r="I1759" i="2"/>
  <c r="H1759" i="2"/>
  <c r="G1759" i="2"/>
  <c r="T1758" i="2"/>
  <c r="S1758" i="2"/>
  <c r="R1758" i="2"/>
  <c r="Q1758" i="2"/>
  <c r="P1758" i="2"/>
  <c r="O1758" i="2"/>
  <c r="N1758" i="2"/>
  <c r="M1758" i="2"/>
  <c r="L1758" i="2"/>
  <c r="K1758" i="2"/>
  <c r="J1758" i="2"/>
  <c r="I1758" i="2"/>
  <c r="H1758" i="2"/>
  <c r="G1758" i="2"/>
  <c r="T1757" i="2"/>
  <c r="S1757" i="2"/>
  <c r="R1757" i="2"/>
  <c r="Q1757" i="2"/>
  <c r="P1757" i="2"/>
  <c r="O1757" i="2"/>
  <c r="N1757" i="2"/>
  <c r="M1757" i="2"/>
  <c r="L1757" i="2"/>
  <c r="K1757" i="2"/>
  <c r="J1757" i="2"/>
  <c r="I1757" i="2"/>
  <c r="H1757" i="2"/>
  <c r="G1757" i="2"/>
  <c r="T1756" i="2"/>
  <c r="S1756" i="2"/>
  <c r="R1756" i="2"/>
  <c r="Q1756" i="2"/>
  <c r="P1756" i="2"/>
  <c r="O1756" i="2"/>
  <c r="N1756" i="2"/>
  <c r="M1756" i="2"/>
  <c r="L1756" i="2"/>
  <c r="K1756" i="2"/>
  <c r="J1756" i="2"/>
  <c r="I1756" i="2"/>
  <c r="H1756" i="2"/>
  <c r="G1756" i="2"/>
  <c r="T1755" i="2"/>
  <c r="S1755" i="2"/>
  <c r="R1755" i="2"/>
  <c r="Q1755" i="2"/>
  <c r="P1755" i="2"/>
  <c r="O1755" i="2"/>
  <c r="N1755" i="2"/>
  <c r="M1755" i="2"/>
  <c r="L1755" i="2"/>
  <c r="K1755" i="2"/>
  <c r="J1755" i="2"/>
  <c r="I1755" i="2"/>
  <c r="H1755" i="2"/>
  <c r="G1755" i="2"/>
  <c r="T1754" i="2"/>
  <c r="S1754" i="2"/>
  <c r="R1754" i="2"/>
  <c r="Q1754" i="2"/>
  <c r="P1754" i="2"/>
  <c r="O1754" i="2"/>
  <c r="N1754" i="2"/>
  <c r="M1754" i="2"/>
  <c r="L1754" i="2"/>
  <c r="K1754" i="2"/>
  <c r="J1754" i="2"/>
  <c r="I1754" i="2"/>
  <c r="H1754" i="2"/>
  <c r="G1754" i="2"/>
  <c r="T1753" i="2"/>
  <c r="S1753" i="2"/>
  <c r="R1753" i="2"/>
  <c r="Q1753" i="2"/>
  <c r="P1753" i="2"/>
  <c r="O1753" i="2"/>
  <c r="N1753" i="2"/>
  <c r="M1753" i="2"/>
  <c r="L1753" i="2"/>
  <c r="K1753" i="2"/>
  <c r="J1753" i="2"/>
  <c r="I1753" i="2"/>
  <c r="H1753" i="2"/>
  <c r="G1753" i="2"/>
  <c r="T1752" i="2"/>
  <c r="S1752" i="2"/>
  <c r="R1752" i="2"/>
  <c r="Q1752" i="2"/>
  <c r="P1752" i="2"/>
  <c r="O1752" i="2"/>
  <c r="N1752" i="2"/>
  <c r="M1752" i="2"/>
  <c r="L1752" i="2"/>
  <c r="K1752" i="2"/>
  <c r="J1752" i="2"/>
  <c r="I1752" i="2"/>
  <c r="H1752" i="2"/>
  <c r="G1752" i="2"/>
  <c r="T1751" i="2"/>
  <c r="S1751" i="2"/>
  <c r="R1751" i="2"/>
  <c r="Q1751" i="2"/>
  <c r="P1751" i="2"/>
  <c r="O1751" i="2"/>
  <c r="N1751" i="2"/>
  <c r="M1751" i="2"/>
  <c r="L1751" i="2"/>
  <c r="K1751" i="2"/>
  <c r="J1751" i="2"/>
  <c r="I1751" i="2"/>
  <c r="H1751" i="2"/>
  <c r="G1751" i="2"/>
  <c r="T1750" i="2"/>
  <c r="S1750" i="2"/>
  <c r="R1750" i="2"/>
  <c r="Q1750" i="2"/>
  <c r="P1750" i="2"/>
  <c r="O1750" i="2"/>
  <c r="N1750" i="2"/>
  <c r="M1750" i="2"/>
  <c r="L1750" i="2"/>
  <c r="K1750" i="2"/>
  <c r="J1750" i="2"/>
  <c r="I1750" i="2"/>
  <c r="H1750" i="2"/>
  <c r="G1750" i="2"/>
  <c r="T1749" i="2"/>
  <c r="S1749" i="2"/>
  <c r="R1749" i="2"/>
  <c r="Q1749" i="2"/>
  <c r="P1749" i="2"/>
  <c r="O1749" i="2"/>
  <c r="N1749" i="2"/>
  <c r="M1749" i="2"/>
  <c r="L1749" i="2"/>
  <c r="K1749" i="2"/>
  <c r="J1749" i="2"/>
  <c r="I1749" i="2"/>
  <c r="H1749" i="2"/>
  <c r="G1749" i="2"/>
  <c r="T1748" i="2"/>
  <c r="S1748" i="2"/>
  <c r="R1748" i="2"/>
  <c r="Q1748" i="2"/>
  <c r="P1748" i="2"/>
  <c r="O1748" i="2"/>
  <c r="N1748" i="2"/>
  <c r="M1748" i="2"/>
  <c r="L1748" i="2"/>
  <c r="K1748" i="2"/>
  <c r="J1748" i="2"/>
  <c r="I1748" i="2"/>
  <c r="H1748" i="2"/>
  <c r="G1748" i="2"/>
  <c r="T1747" i="2"/>
  <c r="S1747" i="2"/>
  <c r="R1747" i="2"/>
  <c r="Q1747" i="2"/>
  <c r="P1747" i="2"/>
  <c r="O1747" i="2"/>
  <c r="N1747" i="2"/>
  <c r="M1747" i="2"/>
  <c r="L1747" i="2"/>
  <c r="K1747" i="2"/>
  <c r="J1747" i="2"/>
  <c r="I1747" i="2"/>
  <c r="H1747" i="2"/>
  <c r="G1747" i="2"/>
  <c r="T1746" i="2"/>
  <c r="S1746" i="2"/>
  <c r="R1746" i="2"/>
  <c r="Q1746" i="2"/>
  <c r="P1746" i="2"/>
  <c r="O1746" i="2"/>
  <c r="N1746" i="2"/>
  <c r="M1746" i="2"/>
  <c r="L1746" i="2"/>
  <c r="K1746" i="2"/>
  <c r="J1746" i="2"/>
  <c r="I1746" i="2"/>
  <c r="H1746" i="2"/>
  <c r="G1746" i="2"/>
  <c r="T1745" i="2"/>
  <c r="S1745" i="2"/>
  <c r="R1745" i="2"/>
  <c r="Q1745" i="2"/>
  <c r="P1745" i="2"/>
  <c r="O1745" i="2"/>
  <c r="N1745" i="2"/>
  <c r="M1745" i="2"/>
  <c r="L1745" i="2"/>
  <c r="K1745" i="2"/>
  <c r="J1745" i="2"/>
  <c r="I1745" i="2"/>
  <c r="H1745" i="2"/>
  <c r="G1745" i="2"/>
  <c r="T1744" i="2"/>
  <c r="S1744" i="2"/>
  <c r="R1744" i="2"/>
  <c r="Q1744" i="2"/>
  <c r="P1744" i="2"/>
  <c r="O1744" i="2"/>
  <c r="N1744" i="2"/>
  <c r="M1744" i="2"/>
  <c r="L1744" i="2"/>
  <c r="K1744" i="2"/>
  <c r="J1744" i="2"/>
  <c r="I1744" i="2"/>
  <c r="H1744" i="2"/>
  <c r="G1744" i="2"/>
  <c r="T1743" i="2"/>
  <c r="S1743" i="2"/>
  <c r="R1743" i="2"/>
  <c r="Q1743" i="2"/>
  <c r="P1743" i="2"/>
  <c r="O1743" i="2"/>
  <c r="N1743" i="2"/>
  <c r="M1743" i="2"/>
  <c r="L1743" i="2"/>
  <c r="K1743" i="2"/>
  <c r="J1743" i="2"/>
  <c r="I1743" i="2"/>
  <c r="H1743" i="2"/>
  <c r="G1743" i="2"/>
  <c r="T1742" i="2"/>
  <c r="S1742" i="2"/>
  <c r="R1742" i="2"/>
  <c r="Q1742" i="2"/>
  <c r="P1742" i="2"/>
  <c r="O1742" i="2"/>
  <c r="N1742" i="2"/>
  <c r="M1742" i="2"/>
  <c r="L1742" i="2"/>
  <c r="K1742" i="2"/>
  <c r="J1742" i="2"/>
  <c r="I1742" i="2"/>
  <c r="H1742" i="2"/>
  <c r="G1742" i="2"/>
  <c r="T1741" i="2"/>
  <c r="S1741" i="2"/>
  <c r="R1741" i="2"/>
  <c r="Q1741" i="2"/>
  <c r="P1741" i="2"/>
  <c r="O1741" i="2"/>
  <c r="N1741" i="2"/>
  <c r="M1741" i="2"/>
  <c r="L1741" i="2"/>
  <c r="K1741" i="2"/>
  <c r="J1741" i="2"/>
  <c r="I1741" i="2"/>
  <c r="H1741" i="2"/>
  <c r="G1741" i="2"/>
  <c r="T1740" i="2"/>
  <c r="S1740" i="2"/>
  <c r="R1740" i="2"/>
  <c r="Q1740" i="2"/>
  <c r="P1740" i="2"/>
  <c r="O1740" i="2"/>
  <c r="N1740" i="2"/>
  <c r="M1740" i="2"/>
  <c r="L1740" i="2"/>
  <c r="K1740" i="2"/>
  <c r="J1740" i="2"/>
  <c r="I1740" i="2"/>
  <c r="H1740" i="2"/>
  <c r="G1740" i="2"/>
  <c r="T1739" i="2"/>
  <c r="S1739" i="2"/>
  <c r="R1739" i="2"/>
  <c r="Q1739" i="2"/>
  <c r="P1739" i="2"/>
  <c r="O1739" i="2"/>
  <c r="N1739" i="2"/>
  <c r="M1739" i="2"/>
  <c r="L1739" i="2"/>
  <c r="K1739" i="2"/>
  <c r="J1739" i="2"/>
  <c r="I1739" i="2"/>
  <c r="H1739" i="2"/>
  <c r="G1739" i="2"/>
  <c r="T1738" i="2"/>
  <c r="S1738" i="2"/>
  <c r="R1738" i="2"/>
  <c r="Q1738" i="2"/>
  <c r="P1738" i="2"/>
  <c r="O1738" i="2"/>
  <c r="N1738" i="2"/>
  <c r="M1738" i="2"/>
  <c r="L1738" i="2"/>
  <c r="K1738" i="2"/>
  <c r="J1738" i="2"/>
  <c r="I1738" i="2"/>
  <c r="H1738" i="2"/>
  <c r="G1738" i="2"/>
  <c r="T1737" i="2"/>
  <c r="S1737" i="2"/>
  <c r="R1737" i="2"/>
  <c r="Q1737" i="2"/>
  <c r="P1737" i="2"/>
  <c r="O1737" i="2"/>
  <c r="N1737" i="2"/>
  <c r="M1737" i="2"/>
  <c r="L1737" i="2"/>
  <c r="K1737" i="2"/>
  <c r="J1737" i="2"/>
  <c r="I1737" i="2"/>
  <c r="H1737" i="2"/>
  <c r="G1737" i="2"/>
  <c r="T1736" i="2"/>
  <c r="S1736" i="2"/>
  <c r="R1736" i="2"/>
  <c r="Q1736" i="2"/>
  <c r="P1736" i="2"/>
  <c r="O1736" i="2"/>
  <c r="N1736" i="2"/>
  <c r="M1736" i="2"/>
  <c r="L1736" i="2"/>
  <c r="K1736" i="2"/>
  <c r="J1736" i="2"/>
  <c r="I1736" i="2"/>
  <c r="H1736" i="2"/>
  <c r="G1736" i="2"/>
  <c r="T1735" i="2"/>
  <c r="S1735" i="2"/>
  <c r="R1735" i="2"/>
  <c r="Q1735" i="2"/>
  <c r="P1735" i="2"/>
  <c r="O1735" i="2"/>
  <c r="N1735" i="2"/>
  <c r="M1735" i="2"/>
  <c r="L1735" i="2"/>
  <c r="K1735" i="2"/>
  <c r="J1735" i="2"/>
  <c r="I1735" i="2"/>
  <c r="H1735" i="2"/>
  <c r="G1735" i="2"/>
  <c r="T1734" i="2"/>
  <c r="S1734" i="2"/>
  <c r="R1734" i="2"/>
  <c r="Q1734" i="2"/>
  <c r="P1734" i="2"/>
  <c r="O1734" i="2"/>
  <c r="N1734" i="2"/>
  <c r="M1734" i="2"/>
  <c r="L1734" i="2"/>
  <c r="K1734" i="2"/>
  <c r="J1734" i="2"/>
  <c r="I1734" i="2"/>
  <c r="H1734" i="2"/>
  <c r="G1734" i="2"/>
  <c r="T1733" i="2"/>
  <c r="S1733" i="2"/>
  <c r="R1733" i="2"/>
  <c r="Q1733" i="2"/>
  <c r="P1733" i="2"/>
  <c r="O1733" i="2"/>
  <c r="N1733" i="2"/>
  <c r="M1733" i="2"/>
  <c r="L1733" i="2"/>
  <c r="K1733" i="2"/>
  <c r="J1733" i="2"/>
  <c r="I1733" i="2"/>
  <c r="H1733" i="2"/>
  <c r="G1733" i="2"/>
  <c r="T1732" i="2"/>
  <c r="S1732" i="2"/>
  <c r="R1732" i="2"/>
  <c r="Q1732" i="2"/>
  <c r="P1732" i="2"/>
  <c r="O1732" i="2"/>
  <c r="N1732" i="2"/>
  <c r="M1732" i="2"/>
  <c r="L1732" i="2"/>
  <c r="K1732" i="2"/>
  <c r="J1732" i="2"/>
  <c r="I1732" i="2"/>
  <c r="H1732" i="2"/>
  <c r="G1732" i="2"/>
  <c r="T1731" i="2"/>
  <c r="S1731" i="2"/>
  <c r="R1731" i="2"/>
  <c r="Q1731" i="2"/>
  <c r="P1731" i="2"/>
  <c r="O1731" i="2"/>
  <c r="N1731" i="2"/>
  <c r="M1731" i="2"/>
  <c r="L1731" i="2"/>
  <c r="K1731" i="2"/>
  <c r="J1731" i="2"/>
  <c r="I1731" i="2"/>
  <c r="H1731" i="2"/>
  <c r="G1731" i="2"/>
  <c r="T1730" i="2"/>
  <c r="S1730" i="2"/>
  <c r="R1730" i="2"/>
  <c r="Q1730" i="2"/>
  <c r="P1730" i="2"/>
  <c r="O1730" i="2"/>
  <c r="N1730" i="2"/>
  <c r="M1730" i="2"/>
  <c r="L1730" i="2"/>
  <c r="K1730" i="2"/>
  <c r="J1730" i="2"/>
  <c r="I1730" i="2"/>
  <c r="H1730" i="2"/>
  <c r="G1730" i="2"/>
  <c r="T1729" i="2"/>
  <c r="S1729" i="2"/>
  <c r="R1729" i="2"/>
  <c r="Q1729" i="2"/>
  <c r="P1729" i="2"/>
  <c r="O1729" i="2"/>
  <c r="N1729" i="2"/>
  <c r="M1729" i="2"/>
  <c r="L1729" i="2"/>
  <c r="K1729" i="2"/>
  <c r="J1729" i="2"/>
  <c r="I1729" i="2"/>
  <c r="H1729" i="2"/>
  <c r="G1729" i="2"/>
  <c r="T1728" i="2"/>
  <c r="S1728" i="2"/>
  <c r="R1728" i="2"/>
  <c r="Q1728" i="2"/>
  <c r="P1728" i="2"/>
  <c r="O1728" i="2"/>
  <c r="N1728" i="2"/>
  <c r="M1728" i="2"/>
  <c r="L1728" i="2"/>
  <c r="K1728" i="2"/>
  <c r="J1728" i="2"/>
  <c r="I1728" i="2"/>
  <c r="H1728" i="2"/>
  <c r="G1728" i="2"/>
  <c r="T1727" i="2"/>
  <c r="S1727" i="2"/>
  <c r="R1727" i="2"/>
  <c r="Q1727" i="2"/>
  <c r="P1727" i="2"/>
  <c r="O1727" i="2"/>
  <c r="N1727" i="2"/>
  <c r="M1727" i="2"/>
  <c r="L1727" i="2"/>
  <c r="K1727" i="2"/>
  <c r="J1727" i="2"/>
  <c r="I1727" i="2"/>
  <c r="H1727" i="2"/>
  <c r="G1727" i="2"/>
  <c r="T1726" i="2"/>
  <c r="S1726" i="2"/>
  <c r="R1726" i="2"/>
  <c r="Q1726" i="2"/>
  <c r="P1726" i="2"/>
  <c r="O1726" i="2"/>
  <c r="N1726" i="2"/>
  <c r="M1726" i="2"/>
  <c r="L1726" i="2"/>
  <c r="K1726" i="2"/>
  <c r="J1726" i="2"/>
  <c r="I1726" i="2"/>
  <c r="H1726" i="2"/>
  <c r="G1726" i="2"/>
  <c r="T1725" i="2"/>
  <c r="S1725" i="2"/>
  <c r="R1725" i="2"/>
  <c r="Q1725" i="2"/>
  <c r="P1725" i="2"/>
  <c r="O1725" i="2"/>
  <c r="N1725" i="2"/>
  <c r="M1725" i="2"/>
  <c r="L1725" i="2"/>
  <c r="K1725" i="2"/>
  <c r="J1725" i="2"/>
  <c r="I1725" i="2"/>
  <c r="H1725" i="2"/>
  <c r="G1725" i="2"/>
  <c r="T1724" i="2"/>
  <c r="S1724" i="2"/>
  <c r="R1724" i="2"/>
  <c r="Q1724" i="2"/>
  <c r="P1724" i="2"/>
  <c r="O1724" i="2"/>
  <c r="N1724" i="2"/>
  <c r="M1724" i="2"/>
  <c r="L1724" i="2"/>
  <c r="K1724" i="2"/>
  <c r="J1724" i="2"/>
  <c r="I1724" i="2"/>
  <c r="H1724" i="2"/>
  <c r="G1724" i="2"/>
  <c r="T1723" i="2"/>
  <c r="S1723" i="2"/>
  <c r="R1723" i="2"/>
  <c r="Q1723" i="2"/>
  <c r="P1723" i="2"/>
  <c r="O1723" i="2"/>
  <c r="N1723" i="2"/>
  <c r="M1723" i="2"/>
  <c r="L1723" i="2"/>
  <c r="K1723" i="2"/>
  <c r="J1723" i="2"/>
  <c r="I1723" i="2"/>
  <c r="H1723" i="2"/>
  <c r="G1723" i="2"/>
  <c r="T1722" i="2"/>
  <c r="S1722" i="2"/>
  <c r="R1722" i="2"/>
  <c r="Q1722" i="2"/>
  <c r="P1722" i="2"/>
  <c r="O1722" i="2"/>
  <c r="N1722" i="2"/>
  <c r="M1722" i="2"/>
  <c r="L1722" i="2"/>
  <c r="K1722" i="2"/>
  <c r="J1722" i="2"/>
  <c r="I1722" i="2"/>
  <c r="H1722" i="2"/>
  <c r="G1722" i="2"/>
  <c r="T1721" i="2"/>
  <c r="S1721" i="2"/>
  <c r="R1721" i="2"/>
  <c r="Q1721" i="2"/>
  <c r="P1721" i="2"/>
  <c r="O1721" i="2"/>
  <c r="N1721" i="2"/>
  <c r="M1721" i="2"/>
  <c r="L1721" i="2"/>
  <c r="K1721" i="2"/>
  <c r="J1721" i="2"/>
  <c r="I1721" i="2"/>
  <c r="H1721" i="2"/>
  <c r="G1721" i="2"/>
  <c r="T1720" i="2"/>
  <c r="S1720" i="2"/>
  <c r="R1720" i="2"/>
  <c r="Q1720" i="2"/>
  <c r="P1720" i="2"/>
  <c r="O1720" i="2"/>
  <c r="N1720" i="2"/>
  <c r="M1720" i="2"/>
  <c r="L1720" i="2"/>
  <c r="K1720" i="2"/>
  <c r="J1720" i="2"/>
  <c r="I1720" i="2"/>
  <c r="H1720" i="2"/>
  <c r="G1720" i="2"/>
  <c r="T1719" i="2"/>
  <c r="S1719" i="2"/>
  <c r="R1719" i="2"/>
  <c r="Q1719" i="2"/>
  <c r="P1719" i="2"/>
  <c r="O1719" i="2"/>
  <c r="N1719" i="2"/>
  <c r="M1719" i="2"/>
  <c r="L1719" i="2"/>
  <c r="K1719" i="2"/>
  <c r="J1719" i="2"/>
  <c r="I1719" i="2"/>
  <c r="H1719" i="2"/>
  <c r="G1719" i="2"/>
  <c r="T1718" i="2"/>
  <c r="S1718" i="2"/>
  <c r="R1718" i="2"/>
  <c r="Q1718" i="2"/>
  <c r="P1718" i="2"/>
  <c r="O1718" i="2"/>
  <c r="N1718" i="2"/>
  <c r="M1718" i="2"/>
  <c r="L1718" i="2"/>
  <c r="K1718" i="2"/>
  <c r="J1718" i="2"/>
  <c r="I1718" i="2"/>
  <c r="H1718" i="2"/>
  <c r="G1718" i="2"/>
  <c r="T1717" i="2"/>
  <c r="S1717" i="2"/>
  <c r="R1717" i="2"/>
  <c r="Q1717" i="2"/>
  <c r="P1717" i="2"/>
  <c r="O1717" i="2"/>
  <c r="N1717" i="2"/>
  <c r="M1717" i="2"/>
  <c r="L1717" i="2"/>
  <c r="K1717" i="2"/>
  <c r="J1717" i="2"/>
  <c r="I1717" i="2"/>
  <c r="H1717" i="2"/>
  <c r="G1717" i="2"/>
  <c r="T1716" i="2"/>
  <c r="S1716" i="2"/>
  <c r="R1716" i="2"/>
  <c r="Q1716" i="2"/>
  <c r="P1716" i="2"/>
  <c r="O1716" i="2"/>
  <c r="N1716" i="2"/>
  <c r="M1716" i="2"/>
  <c r="L1716" i="2"/>
  <c r="K1716" i="2"/>
  <c r="J1716" i="2"/>
  <c r="I1716" i="2"/>
  <c r="H1716" i="2"/>
  <c r="G1716" i="2"/>
  <c r="T1715" i="2"/>
  <c r="S1715" i="2"/>
  <c r="R1715" i="2"/>
  <c r="Q1715" i="2"/>
  <c r="P1715" i="2"/>
  <c r="O1715" i="2"/>
  <c r="N1715" i="2"/>
  <c r="M1715" i="2"/>
  <c r="L1715" i="2"/>
  <c r="K1715" i="2"/>
  <c r="J1715" i="2"/>
  <c r="I1715" i="2"/>
  <c r="H1715" i="2"/>
  <c r="G1715" i="2"/>
  <c r="T1714" i="2"/>
  <c r="S1714" i="2"/>
  <c r="R1714" i="2"/>
  <c r="Q1714" i="2"/>
  <c r="P1714" i="2"/>
  <c r="O1714" i="2"/>
  <c r="N1714" i="2"/>
  <c r="M1714" i="2"/>
  <c r="L1714" i="2"/>
  <c r="K1714" i="2"/>
  <c r="J1714" i="2"/>
  <c r="I1714" i="2"/>
  <c r="H1714" i="2"/>
  <c r="G1714" i="2"/>
  <c r="T1713" i="2"/>
  <c r="S1713" i="2"/>
  <c r="R1713" i="2"/>
  <c r="Q1713" i="2"/>
  <c r="P1713" i="2"/>
  <c r="O1713" i="2"/>
  <c r="N1713" i="2"/>
  <c r="M1713" i="2"/>
  <c r="L1713" i="2"/>
  <c r="K1713" i="2"/>
  <c r="J1713" i="2"/>
  <c r="I1713" i="2"/>
  <c r="H1713" i="2"/>
  <c r="G1713" i="2"/>
  <c r="T1712" i="2"/>
  <c r="S1712" i="2"/>
  <c r="R1712" i="2"/>
  <c r="Q1712" i="2"/>
  <c r="P1712" i="2"/>
  <c r="O1712" i="2"/>
  <c r="N1712" i="2"/>
  <c r="M1712" i="2"/>
  <c r="L1712" i="2"/>
  <c r="K1712" i="2"/>
  <c r="J1712" i="2"/>
  <c r="I1712" i="2"/>
  <c r="H1712" i="2"/>
  <c r="G1712" i="2"/>
  <c r="T1711" i="2"/>
  <c r="S1711" i="2"/>
  <c r="R1711" i="2"/>
  <c r="Q1711" i="2"/>
  <c r="P1711" i="2"/>
  <c r="O1711" i="2"/>
  <c r="N1711" i="2"/>
  <c r="M1711" i="2"/>
  <c r="L1711" i="2"/>
  <c r="K1711" i="2"/>
  <c r="J1711" i="2"/>
  <c r="I1711" i="2"/>
  <c r="H1711" i="2"/>
  <c r="G1711" i="2"/>
  <c r="AL1811" i="2"/>
  <c r="AK1811" i="2"/>
  <c r="AJ1811" i="2"/>
  <c r="AI1811" i="2"/>
  <c r="AH1811" i="2"/>
  <c r="AG1811" i="2"/>
  <c r="AF1811" i="2"/>
  <c r="AE1811" i="2"/>
  <c r="AD1811" i="2"/>
  <c r="AC1811" i="2"/>
  <c r="AB1811" i="2"/>
  <c r="AA1811" i="2"/>
  <c r="Z1811" i="2"/>
  <c r="Y1811" i="2"/>
  <c r="X1811" i="2"/>
  <c r="W1811" i="2"/>
  <c r="V1811" i="2"/>
  <c r="U1811" i="2"/>
  <c r="AL1810" i="2"/>
  <c r="AK1810" i="2"/>
  <c r="AJ1810" i="2"/>
  <c r="AI1810" i="2"/>
  <c r="AH1810" i="2"/>
  <c r="AG1810" i="2"/>
  <c r="AF1810" i="2"/>
  <c r="AE1810" i="2"/>
  <c r="AD1810" i="2"/>
  <c r="AC1810" i="2"/>
  <c r="AB1810" i="2"/>
  <c r="AA1810" i="2"/>
  <c r="Z1810" i="2"/>
  <c r="Y1810" i="2"/>
  <c r="X1810" i="2"/>
  <c r="W1810" i="2"/>
  <c r="V1810" i="2"/>
  <c r="U1810" i="2"/>
  <c r="AL1809" i="2"/>
  <c r="AK1809" i="2"/>
  <c r="AJ1809" i="2"/>
  <c r="AI1809" i="2"/>
  <c r="AH1809" i="2"/>
  <c r="AG1809" i="2"/>
  <c r="AF1809" i="2"/>
  <c r="AE1809" i="2"/>
  <c r="AD1809" i="2"/>
  <c r="AC1809" i="2"/>
  <c r="AB1809" i="2"/>
  <c r="AA1809" i="2"/>
  <c r="Z1809" i="2"/>
  <c r="Y1809" i="2"/>
  <c r="X1809" i="2"/>
  <c r="W1809" i="2"/>
  <c r="V1809" i="2"/>
  <c r="U1809" i="2"/>
  <c r="AL1808" i="2"/>
  <c r="AK1808" i="2"/>
  <c r="AJ1808" i="2"/>
  <c r="AI1808" i="2"/>
  <c r="AH1808" i="2"/>
  <c r="AG1808" i="2"/>
  <c r="AF1808" i="2"/>
  <c r="AE1808" i="2"/>
  <c r="AD1808" i="2"/>
  <c r="AC1808" i="2"/>
  <c r="AB1808" i="2"/>
  <c r="AA1808" i="2"/>
  <c r="Z1808" i="2"/>
  <c r="Y1808" i="2"/>
  <c r="X1808" i="2"/>
  <c r="W1808" i="2"/>
  <c r="V1808" i="2"/>
  <c r="U1808" i="2"/>
  <c r="AL1807" i="2"/>
  <c r="AK1807" i="2"/>
  <c r="AJ1807" i="2"/>
  <c r="AI1807" i="2"/>
  <c r="AH1807" i="2"/>
  <c r="AG1807" i="2"/>
  <c r="AF1807" i="2"/>
  <c r="AE1807" i="2"/>
  <c r="AD1807" i="2"/>
  <c r="AC1807" i="2"/>
  <c r="AB1807" i="2"/>
  <c r="AA1807" i="2"/>
  <c r="Z1807" i="2"/>
  <c r="Y1807" i="2"/>
  <c r="X1807" i="2"/>
  <c r="W1807" i="2"/>
  <c r="V1807" i="2"/>
  <c r="U1807" i="2"/>
  <c r="AL1806" i="2"/>
  <c r="AK1806" i="2"/>
  <c r="AJ1806" i="2"/>
  <c r="AI1806" i="2"/>
  <c r="AH1806" i="2"/>
  <c r="AG1806" i="2"/>
  <c r="AF1806" i="2"/>
  <c r="AE1806" i="2"/>
  <c r="AD1806" i="2"/>
  <c r="AC1806" i="2"/>
  <c r="AB1806" i="2"/>
  <c r="AA1806" i="2"/>
  <c r="Z1806" i="2"/>
  <c r="Y1806" i="2"/>
  <c r="X1806" i="2"/>
  <c r="W1806" i="2"/>
  <c r="V1806" i="2"/>
  <c r="U1806" i="2"/>
  <c r="AL1805" i="2"/>
  <c r="AK1805" i="2"/>
  <c r="AJ1805" i="2"/>
  <c r="AI1805" i="2"/>
  <c r="AH1805" i="2"/>
  <c r="AG1805" i="2"/>
  <c r="AF1805" i="2"/>
  <c r="AE1805" i="2"/>
  <c r="AD1805" i="2"/>
  <c r="AC1805" i="2"/>
  <c r="AB1805" i="2"/>
  <c r="AA1805" i="2"/>
  <c r="Z1805" i="2"/>
  <c r="Y1805" i="2"/>
  <c r="X1805" i="2"/>
  <c r="W1805" i="2"/>
  <c r="V1805" i="2"/>
  <c r="U1805" i="2"/>
  <c r="AL1803" i="2"/>
  <c r="AK1803" i="2"/>
  <c r="AJ1803" i="2"/>
  <c r="AI1803" i="2"/>
  <c r="AH1803" i="2"/>
  <c r="AG1803" i="2"/>
  <c r="AF1803" i="2"/>
  <c r="AE1803" i="2"/>
  <c r="AD1803" i="2"/>
  <c r="AC1803" i="2"/>
  <c r="AB1803" i="2"/>
  <c r="AA1803" i="2"/>
  <c r="Z1803" i="2"/>
  <c r="Y1803" i="2"/>
  <c r="X1803" i="2"/>
  <c r="W1803" i="2"/>
  <c r="V1803" i="2"/>
  <c r="U1803" i="2"/>
  <c r="AL1801" i="2"/>
  <c r="AK1801" i="2"/>
  <c r="AJ1801" i="2"/>
  <c r="AI1801" i="2"/>
  <c r="AH1801" i="2"/>
  <c r="AG1801" i="2"/>
  <c r="AF1801" i="2"/>
  <c r="AE1801" i="2"/>
  <c r="AD1801" i="2"/>
  <c r="AC1801" i="2"/>
  <c r="AB1801" i="2"/>
  <c r="AA1801" i="2"/>
  <c r="Z1801" i="2"/>
  <c r="Y1801" i="2"/>
  <c r="X1801" i="2"/>
  <c r="W1801" i="2"/>
  <c r="V1801" i="2"/>
  <c r="U1801" i="2"/>
  <c r="AL1800" i="2"/>
  <c r="AK1800" i="2"/>
  <c r="AJ1800" i="2"/>
  <c r="AI1800" i="2"/>
  <c r="AH1800" i="2"/>
  <c r="AG1800" i="2"/>
  <c r="AF1800" i="2"/>
  <c r="AE1800" i="2"/>
  <c r="AD1800" i="2"/>
  <c r="AC1800" i="2"/>
  <c r="AB1800" i="2"/>
  <c r="AA1800" i="2"/>
  <c r="Z1800" i="2"/>
  <c r="Y1800" i="2"/>
  <c r="X1800" i="2"/>
  <c r="W1800" i="2"/>
  <c r="V1800" i="2"/>
  <c r="U1800" i="2"/>
  <c r="AL1799" i="2"/>
  <c r="AK1799" i="2"/>
  <c r="AJ1799" i="2"/>
  <c r="AI1799" i="2"/>
  <c r="AH1799" i="2"/>
  <c r="AG1799" i="2"/>
  <c r="AF1799" i="2"/>
  <c r="AE1799" i="2"/>
  <c r="AD1799" i="2"/>
  <c r="AC1799" i="2"/>
  <c r="AB1799" i="2"/>
  <c r="AA1799" i="2"/>
  <c r="Z1799" i="2"/>
  <c r="Y1799" i="2"/>
  <c r="X1799" i="2"/>
  <c r="W1799" i="2"/>
  <c r="V1799" i="2"/>
  <c r="U1799" i="2"/>
  <c r="AL1798" i="2"/>
  <c r="AK1798" i="2"/>
  <c r="AJ1798" i="2"/>
  <c r="AI1798" i="2"/>
  <c r="AH1798" i="2"/>
  <c r="AG1798" i="2"/>
  <c r="AF1798" i="2"/>
  <c r="AE1798" i="2"/>
  <c r="AD1798" i="2"/>
  <c r="AC1798" i="2"/>
  <c r="AB1798" i="2"/>
  <c r="AA1798" i="2"/>
  <c r="Z1798" i="2"/>
  <c r="Y1798" i="2"/>
  <c r="X1798" i="2"/>
  <c r="W1798" i="2"/>
  <c r="V1798" i="2"/>
  <c r="U1798" i="2"/>
  <c r="AL1797" i="2"/>
  <c r="AK1797" i="2"/>
  <c r="AJ1797" i="2"/>
  <c r="AI1797" i="2"/>
  <c r="AH1797" i="2"/>
  <c r="AG1797" i="2"/>
  <c r="AF1797" i="2"/>
  <c r="AE1797" i="2"/>
  <c r="AD1797" i="2"/>
  <c r="AC1797" i="2"/>
  <c r="AB1797" i="2"/>
  <c r="AA1797" i="2"/>
  <c r="Z1797" i="2"/>
  <c r="Y1797" i="2"/>
  <c r="X1797" i="2"/>
  <c r="W1797" i="2"/>
  <c r="V1797" i="2"/>
  <c r="U1797" i="2"/>
  <c r="AL1796" i="2"/>
  <c r="AK1796" i="2"/>
  <c r="AJ1796" i="2"/>
  <c r="AI1796" i="2"/>
  <c r="AH1796" i="2"/>
  <c r="AG1796" i="2"/>
  <c r="AF1796" i="2"/>
  <c r="AE1796" i="2"/>
  <c r="AD1796" i="2"/>
  <c r="AC1796" i="2"/>
  <c r="AB1796" i="2"/>
  <c r="AA1796" i="2"/>
  <c r="Z1796" i="2"/>
  <c r="Y1796" i="2"/>
  <c r="X1796" i="2"/>
  <c r="W1796" i="2"/>
  <c r="V1796" i="2"/>
  <c r="U1796" i="2"/>
  <c r="AL1795" i="2"/>
  <c r="AK1795" i="2"/>
  <c r="AJ1795" i="2"/>
  <c r="AI1795" i="2"/>
  <c r="AH1795" i="2"/>
  <c r="AG1795" i="2"/>
  <c r="AF1795" i="2"/>
  <c r="AE1795" i="2"/>
  <c r="AD1795" i="2"/>
  <c r="AC1795" i="2"/>
  <c r="AB1795" i="2"/>
  <c r="AA1795" i="2"/>
  <c r="Z1795" i="2"/>
  <c r="Y1795" i="2"/>
  <c r="X1795" i="2"/>
  <c r="W1795" i="2"/>
  <c r="V1795" i="2"/>
  <c r="U1795" i="2"/>
  <c r="AL1794" i="2"/>
  <c r="AK1794" i="2"/>
  <c r="AJ1794" i="2"/>
  <c r="AI1794" i="2"/>
  <c r="AH1794" i="2"/>
  <c r="AG1794" i="2"/>
  <c r="AF1794" i="2"/>
  <c r="AE1794" i="2"/>
  <c r="AD1794" i="2"/>
  <c r="AC1794" i="2"/>
  <c r="AB1794" i="2"/>
  <c r="AA1794" i="2"/>
  <c r="Z1794" i="2"/>
  <c r="Y1794" i="2"/>
  <c r="X1794" i="2"/>
  <c r="W1794" i="2"/>
  <c r="V1794" i="2"/>
  <c r="U1794" i="2"/>
  <c r="AL1793" i="2"/>
  <c r="AK1793" i="2"/>
  <c r="AJ1793" i="2"/>
  <c r="AI1793" i="2"/>
  <c r="AH1793" i="2"/>
  <c r="AG1793" i="2"/>
  <c r="AF1793" i="2"/>
  <c r="AE1793" i="2"/>
  <c r="AD1793" i="2"/>
  <c r="AC1793" i="2"/>
  <c r="AB1793" i="2"/>
  <c r="AA1793" i="2"/>
  <c r="Z1793" i="2"/>
  <c r="Y1793" i="2"/>
  <c r="X1793" i="2"/>
  <c r="W1793" i="2"/>
  <c r="V1793" i="2"/>
  <c r="U1793" i="2"/>
  <c r="AL1792" i="2"/>
  <c r="AK1792" i="2"/>
  <c r="AJ1792" i="2"/>
  <c r="AI1792" i="2"/>
  <c r="AH1792" i="2"/>
  <c r="AG1792" i="2"/>
  <c r="AF1792" i="2"/>
  <c r="AE1792" i="2"/>
  <c r="AD1792" i="2"/>
  <c r="AC1792" i="2"/>
  <c r="AB1792" i="2"/>
  <c r="AA1792" i="2"/>
  <c r="Z1792" i="2"/>
  <c r="Y1792" i="2"/>
  <c r="X1792" i="2"/>
  <c r="W1792" i="2"/>
  <c r="V1792" i="2"/>
  <c r="U1792" i="2"/>
  <c r="AL1791" i="2"/>
  <c r="AK1791" i="2"/>
  <c r="AJ1791" i="2"/>
  <c r="AI1791" i="2"/>
  <c r="AH1791" i="2"/>
  <c r="AG1791" i="2"/>
  <c r="AF1791" i="2"/>
  <c r="AE1791" i="2"/>
  <c r="AD1791" i="2"/>
  <c r="AC1791" i="2"/>
  <c r="AB1791" i="2"/>
  <c r="AA1791" i="2"/>
  <c r="Z1791" i="2"/>
  <c r="Y1791" i="2"/>
  <c r="X1791" i="2"/>
  <c r="W1791" i="2"/>
  <c r="V1791" i="2"/>
  <c r="U1791" i="2"/>
  <c r="AL1790" i="2"/>
  <c r="AK1790" i="2"/>
  <c r="AJ1790" i="2"/>
  <c r="AI1790" i="2"/>
  <c r="AH1790" i="2"/>
  <c r="AG1790" i="2"/>
  <c r="AF1790" i="2"/>
  <c r="AE1790" i="2"/>
  <c r="AD1790" i="2"/>
  <c r="AC1790" i="2"/>
  <c r="AB1790" i="2"/>
  <c r="AA1790" i="2"/>
  <c r="Z1790" i="2"/>
  <c r="Y1790" i="2"/>
  <c r="X1790" i="2"/>
  <c r="W1790" i="2"/>
  <c r="V1790" i="2"/>
  <c r="U1790" i="2"/>
  <c r="AL1789" i="2"/>
  <c r="AK1789" i="2"/>
  <c r="AJ1789" i="2"/>
  <c r="AI1789" i="2"/>
  <c r="AH1789" i="2"/>
  <c r="AG1789" i="2"/>
  <c r="AF1789" i="2"/>
  <c r="AE1789" i="2"/>
  <c r="AD1789" i="2"/>
  <c r="AC1789" i="2"/>
  <c r="AB1789" i="2"/>
  <c r="AA1789" i="2"/>
  <c r="Z1789" i="2"/>
  <c r="Y1789" i="2"/>
  <c r="X1789" i="2"/>
  <c r="W1789" i="2"/>
  <c r="V1789" i="2"/>
  <c r="U1789" i="2"/>
  <c r="AL1787" i="2"/>
  <c r="AK1787" i="2"/>
  <c r="AJ1787" i="2"/>
  <c r="AI1787" i="2"/>
  <c r="AH1787" i="2"/>
  <c r="AG1787" i="2"/>
  <c r="AF1787" i="2"/>
  <c r="AE1787" i="2"/>
  <c r="AD1787" i="2"/>
  <c r="AC1787" i="2"/>
  <c r="AB1787" i="2"/>
  <c r="AA1787" i="2"/>
  <c r="Z1787" i="2"/>
  <c r="Y1787" i="2"/>
  <c r="X1787" i="2"/>
  <c r="W1787" i="2"/>
  <c r="V1787" i="2"/>
  <c r="U1787" i="2"/>
  <c r="AL1786" i="2"/>
  <c r="AK1786" i="2"/>
  <c r="AJ1786" i="2"/>
  <c r="AI1786" i="2"/>
  <c r="AH1786" i="2"/>
  <c r="AG1786" i="2"/>
  <c r="AF1786" i="2"/>
  <c r="AE1786" i="2"/>
  <c r="AD1786" i="2"/>
  <c r="AC1786" i="2"/>
  <c r="AB1786" i="2"/>
  <c r="AA1786" i="2"/>
  <c r="Z1786" i="2"/>
  <c r="Y1786" i="2"/>
  <c r="X1786" i="2"/>
  <c r="W1786" i="2"/>
  <c r="V1786" i="2"/>
  <c r="U1786" i="2"/>
  <c r="AL1785" i="2"/>
  <c r="AK1785" i="2"/>
  <c r="AJ1785" i="2"/>
  <c r="AI1785" i="2"/>
  <c r="AH1785" i="2"/>
  <c r="AG1785" i="2"/>
  <c r="AF1785" i="2"/>
  <c r="AE1785" i="2"/>
  <c r="AD1785" i="2"/>
  <c r="AC1785" i="2"/>
  <c r="AB1785" i="2"/>
  <c r="AA1785" i="2"/>
  <c r="Z1785" i="2"/>
  <c r="Y1785" i="2"/>
  <c r="X1785" i="2"/>
  <c r="W1785" i="2"/>
  <c r="V1785" i="2"/>
  <c r="U1785" i="2"/>
  <c r="AL1784" i="2"/>
  <c r="AK1784" i="2"/>
  <c r="AJ1784" i="2"/>
  <c r="AI1784" i="2"/>
  <c r="AH1784" i="2"/>
  <c r="AG1784" i="2"/>
  <c r="AF1784" i="2"/>
  <c r="AE1784" i="2"/>
  <c r="AD1784" i="2"/>
  <c r="AC1784" i="2"/>
  <c r="AB1784" i="2"/>
  <c r="AA1784" i="2"/>
  <c r="Z1784" i="2"/>
  <c r="Y1784" i="2"/>
  <c r="X1784" i="2"/>
  <c r="W1784" i="2"/>
  <c r="V1784" i="2"/>
  <c r="U1784" i="2"/>
  <c r="AL1783" i="2"/>
  <c r="AK1783" i="2"/>
  <c r="AJ1783" i="2"/>
  <c r="AI1783" i="2"/>
  <c r="AH1783" i="2"/>
  <c r="AG1783" i="2"/>
  <c r="AF1783" i="2"/>
  <c r="AE1783" i="2"/>
  <c r="AD1783" i="2"/>
  <c r="AC1783" i="2"/>
  <c r="AB1783" i="2"/>
  <c r="AA1783" i="2"/>
  <c r="Z1783" i="2"/>
  <c r="Y1783" i="2"/>
  <c r="X1783" i="2"/>
  <c r="W1783" i="2"/>
  <c r="V1783" i="2"/>
  <c r="U1783" i="2"/>
  <c r="AL1782" i="2"/>
  <c r="AK1782" i="2"/>
  <c r="AJ1782" i="2"/>
  <c r="AI1782" i="2"/>
  <c r="AH1782" i="2"/>
  <c r="AG1782" i="2"/>
  <c r="AF1782" i="2"/>
  <c r="AE1782" i="2"/>
  <c r="AD1782" i="2"/>
  <c r="AC1782" i="2"/>
  <c r="AB1782" i="2"/>
  <c r="AA1782" i="2"/>
  <c r="Z1782" i="2"/>
  <c r="Y1782" i="2"/>
  <c r="X1782" i="2"/>
  <c r="W1782" i="2"/>
  <c r="V1782" i="2"/>
  <c r="U1782" i="2"/>
  <c r="AL1781" i="2"/>
  <c r="AK1781" i="2"/>
  <c r="AJ1781" i="2"/>
  <c r="AI1781" i="2"/>
  <c r="AH1781" i="2"/>
  <c r="AG1781" i="2"/>
  <c r="AF1781" i="2"/>
  <c r="AE1781" i="2"/>
  <c r="AD1781" i="2"/>
  <c r="AC1781" i="2"/>
  <c r="AB1781" i="2"/>
  <c r="AA1781" i="2"/>
  <c r="Z1781" i="2"/>
  <c r="Y1781" i="2"/>
  <c r="X1781" i="2"/>
  <c r="W1781" i="2"/>
  <c r="V1781" i="2"/>
  <c r="U1781" i="2"/>
  <c r="AL1780" i="2"/>
  <c r="AK1780" i="2"/>
  <c r="AJ1780" i="2"/>
  <c r="AI1780" i="2"/>
  <c r="AH1780" i="2"/>
  <c r="AG1780" i="2"/>
  <c r="AF1780" i="2"/>
  <c r="AE1780" i="2"/>
  <c r="AD1780" i="2"/>
  <c r="AC1780" i="2"/>
  <c r="AB1780" i="2"/>
  <c r="AA1780" i="2"/>
  <c r="Z1780" i="2"/>
  <c r="Y1780" i="2"/>
  <c r="X1780" i="2"/>
  <c r="W1780" i="2"/>
  <c r="V1780" i="2"/>
  <c r="U1780" i="2"/>
  <c r="AL1779" i="2"/>
  <c r="AK1779" i="2"/>
  <c r="AJ1779" i="2"/>
  <c r="AI1779" i="2"/>
  <c r="AH1779" i="2"/>
  <c r="AG1779" i="2"/>
  <c r="AF1779" i="2"/>
  <c r="AE1779" i="2"/>
  <c r="AD1779" i="2"/>
  <c r="AC1779" i="2"/>
  <c r="AB1779" i="2"/>
  <c r="AA1779" i="2"/>
  <c r="Z1779" i="2"/>
  <c r="Y1779" i="2"/>
  <c r="X1779" i="2"/>
  <c r="W1779" i="2"/>
  <c r="V1779" i="2"/>
  <c r="U1779" i="2"/>
  <c r="AL1778" i="2"/>
  <c r="AK1778" i="2"/>
  <c r="AJ1778" i="2"/>
  <c r="AI1778" i="2"/>
  <c r="AH1778" i="2"/>
  <c r="AG1778" i="2"/>
  <c r="AF1778" i="2"/>
  <c r="AE1778" i="2"/>
  <c r="AD1778" i="2"/>
  <c r="AC1778" i="2"/>
  <c r="AB1778" i="2"/>
  <c r="AA1778" i="2"/>
  <c r="Z1778" i="2"/>
  <c r="Y1778" i="2"/>
  <c r="X1778" i="2"/>
  <c r="W1778" i="2"/>
  <c r="V1778" i="2"/>
  <c r="U1778" i="2"/>
  <c r="AL1777" i="2"/>
  <c r="AK1777" i="2"/>
  <c r="AJ1777" i="2"/>
  <c r="AI1777" i="2"/>
  <c r="AH1777" i="2"/>
  <c r="AG1777" i="2"/>
  <c r="AF1777" i="2"/>
  <c r="AE1777" i="2"/>
  <c r="AD1777" i="2"/>
  <c r="AC1777" i="2"/>
  <c r="AB1777" i="2"/>
  <c r="AA1777" i="2"/>
  <c r="Z1777" i="2"/>
  <c r="Y1777" i="2"/>
  <c r="X1777" i="2"/>
  <c r="W1777" i="2"/>
  <c r="V1777" i="2"/>
  <c r="U1777" i="2"/>
  <c r="AL1776" i="2"/>
  <c r="AK1776" i="2"/>
  <c r="AJ1776" i="2"/>
  <c r="AI1776" i="2"/>
  <c r="AH1776" i="2"/>
  <c r="AG1776" i="2"/>
  <c r="AF1776" i="2"/>
  <c r="AE1776" i="2"/>
  <c r="AD1776" i="2"/>
  <c r="AC1776" i="2"/>
  <c r="AB1776" i="2"/>
  <c r="AA1776" i="2"/>
  <c r="Z1776" i="2"/>
  <c r="Y1776" i="2"/>
  <c r="X1776" i="2"/>
  <c r="W1776" i="2"/>
  <c r="V1776" i="2"/>
  <c r="U1776" i="2"/>
  <c r="AL1774" i="2"/>
  <c r="AK1774" i="2"/>
  <c r="AJ1774" i="2"/>
  <c r="AI1774" i="2"/>
  <c r="AH1774" i="2"/>
  <c r="AG1774" i="2"/>
  <c r="AF1774" i="2"/>
  <c r="AE1774" i="2"/>
  <c r="AD1774" i="2"/>
  <c r="AC1774" i="2"/>
  <c r="AB1774" i="2"/>
  <c r="AA1774" i="2"/>
  <c r="Z1774" i="2"/>
  <c r="Y1774" i="2"/>
  <c r="X1774" i="2"/>
  <c r="W1774" i="2"/>
  <c r="V1774" i="2"/>
  <c r="U1774" i="2"/>
  <c r="AL1773" i="2"/>
  <c r="AK1773" i="2"/>
  <c r="AJ1773" i="2"/>
  <c r="AI1773" i="2"/>
  <c r="AH1773" i="2"/>
  <c r="AG1773" i="2"/>
  <c r="AF1773" i="2"/>
  <c r="AE1773" i="2"/>
  <c r="AD1773" i="2"/>
  <c r="AC1773" i="2"/>
  <c r="AB1773" i="2"/>
  <c r="AA1773" i="2"/>
  <c r="Z1773" i="2"/>
  <c r="Y1773" i="2"/>
  <c r="X1773" i="2"/>
  <c r="W1773" i="2"/>
  <c r="V1773" i="2"/>
  <c r="U1773" i="2"/>
  <c r="AL1772" i="2"/>
  <c r="AK1772" i="2"/>
  <c r="AJ1772" i="2"/>
  <c r="AI1772" i="2"/>
  <c r="AH1772" i="2"/>
  <c r="AG1772" i="2"/>
  <c r="AF1772" i="2"/>
  <c r="AE1772" i="2"/>
  <c r="AD1772" i="2"/>
  <c r="AC1772" i="2"/>
  <c r="AB1772" i="2"/>
  <c r="AA1772" i="2"/>
  <c r="Z1772" i="2"/>
  <c r="Y1772" i="2"/>
  <c r="X1772" i="2"/>
  <c r="W1772" i="2"/>
  <c r="V1772" i="2"/>
  <c r="U1772" i="2"/>
  <c r="AL1771" i="2"/>
  <c r="AK1771" i="2"/>
  <c r="AJ1771" i="2"/>
  <c r="AI1771" i="2"/>
  <c r="AH1771" i="2"/>
  <c r="AG1771" i="2"/>
  <c r="AF1771" i="2"/>
  <c r="AE1771" i="2"/>
  <c r="AD1771" i="2"/>
  <c r="AC1771" i="2"/>
  <c r="AB1771" i="2"/>
  <c r="AA1771" i="2"/>
  <c r="Z1771" i="2"/>
  <c r="Y1771" i="2"/>
  <c r="X1771" i="2"/>
  <c r="W1771" i="2"/>
  <c r="V1771" i="2"/>
  <c r="U1771" i="2"/>
  <c r="AL1770" i="2"/>
  <c r="AK1770" i="2"/>
  <c r="AJ1770" i="2"/>
  <c r="AI1770" i="2"/>
  <c r="AH1770" i="2"/>
  <c r="AG1770" i="2"/>
  <c r="AF1770" i="2"/>
  <c r="AE1770" i="2"/>
  <c r="AD1770" i="2"/>
  <c r="AC1770" i="2"/>
  <c r="AB1770" i="2"/>
  <c r="AA1770" i="2"/>
  <c r="Z1770" i="2"/>
  <c r="Y1770" i="2"/>
  <c r="X1770" i="2"/>
  <c r="W1770" i="2"/>
  <c r="V1770" i="2"/>
  <c r="U1770" i="2"/>
  <c r="AL1769" i="2"/>
  <c r="AK1769" i="2"/>
  <c r="AJ1769" i="2"/>
  <c r="AI1769" i="2"/>
  <c r="AH1769" i="2"/>
  <c r="AG1769" i="2"/>
  <c r="AF1769" i="2"/>
  <c r="AE1769" i="2"/>
  <c r="AD1769" i="2"/>
  <c r="AC1769" i="2"/>
  <c r="AB1769" i="2"/>
  <c r="AA1769" i="2"/>
  <c r="Z1769" i="2"/>
  <c r="Y1769" i="2"/>
  <c r="X1769" i="2"/>
  <c r="W1769" i="2"/>
  <c r="V1769" i="2"/>
  <c r="U1769" i="2"/>
  <c r="AL1768" i="2"/>
  <c r="AK1768" i="2"/>
  <c r="AJ1768" i="2"/>
  <c r="AI1768" i="2"/>
  <c r="AH1768" i="2"/>
  <c r="AG1768" i="2"/>
  <c r="AF1768" i="2"/>
  <c r="AE1768" i="2"/>
  <c r="AD1768" i="2"/>
  <c r="AC1768" i="2"/>
  <c r="AB1768" i="2"/>
  <c r="AA1768" i="2"/>
  <c r="Z1768" i="2"/>
  <c r="Y1768" i="2"/>
  <c r="X1768" i="2"/>
  <c r="W1768" i="2"/>
  <c r="V1768" i="2"/>
  <c r="U1768" i="2"/>
  <c r="AL1767" i="2"/>
  <c r="AK1767" i="2"/>
  <c r="AJ1767" i="2"/>
  <c r="AI1767" i="2"/>
  <c r="AH1767" i="2"/>
  <c r="AG1767" i="2"/>
  <c r="AF1767" i="2"/>
  <c r="AE1767" i="2"/>
  <c r="AD1767" i="2"/>
  <c r="AC1767" i="2"/>
  <c r="AB1767" i="2"/>
  <c r="AA1767" i="2"/>
  <c r="Z1767" i="2"/>
  <c r="Y1767" i="2"/>
  <c r="X1767" i="2"/>
  <c r="W1767" i="2"/>
  <c r="V1767" i="2"/>
  <c r="U1767" i="2"/>
  <c r="AL1766" i="2"/>
  <c r="AK1766" i="2"/>
  <c r="AJ1766" i="2"/>
  <c r="AI1766" i="2"/>
  <c r="AH1766" i="2"/>
  <c r="AG1766" i="2"/>
  <c r="AF1766" i="2"/>
  <c r="AE1766" i="2"/>
  <c r="AD1766" i="2"/>
  <c r="AC1766" i="2"/>
  <c r="AB1766" i="2"/>
  <c r="AA1766" i="2"/>
  <c r="Z1766" i="2"/>
  <c r="Y1766" i="2"/>
  <c r="X1766" i="2"/>
  <c r="W1766" i="2"/>
  <c r="V1766" i="2"/>
  <c r="U1766" i="2"/>
  <c r="AL1765" i="2"/>
  <c r="AK1765" i="2"/>
  <c r="AJ1765" i="2"/>
  <c r="AI1765" i="2"/>
  <c r="AH1765" i="2"/>
  <c r="AG1765" i="2"/>
  <c r="AF1765" i="2"/>
  <c r="AE1765" i="2"/>
  <c r="AD1765" i="2"/>
  <c r="AC1765" i="2"/>
  <c r="AB1765" i="2"/>
  <c r="AA1765" i="2"/>
  <c r="Z1765" i="2"/>
  <c r="Y1765" i="2"/>
  <c r="X1765" i="2"/>
  <c r="W1765" i="2"/>
  <c r="V1765" i="2"/>
  <c r="U1765" i="2"/>
  <c r="AL1764" i="2"/>
  <c r="AK1764" i="2"/>
  <c r="AJ1764" i="2"/>
  <c r="AI1764" i="2"/>
  <c r="AH1764" i="2"/>
  <c r="AG1764" i="2"/>
  <c r="AF1764" i="2"/>
  <c r="AE1764" i="2"/>
  <c r="AD1764" i="2"/>
  <c r="AC1764" i="2"/>
  <c r="AB1764" i="2"/>
  <c r="AA1764" i="2"/>
  <c r="Z1764" i="2"/>
  <c r="Y1764" i="2"/>
  <c r="X1764" i="2"/>
  <c r="W1764" i="2"/>
  <c r="V1764" i="2"/>
  <c r="U1764" i="2"/>
  <c r="AL1763" i="2"/>
  <c r="AK1763" i="2"/>
  <c r="AJ1763" i="2"/>
  <c r="AI1763" i="2"/>
  <c r="AH1763" i="2"/>
  <c r="AG1763" i="2"/>
  <c r="AF1763" i="2"/>
  <c r="AE1763" i="2"/>
  <c r="AD1763" i="2"/>
  <c r="AC1763" i="2"/>
  <c r="AB1763" i="2"/>
  <c r="AA1763" i="2"/>
  <c r="Z1763" i="2"/>
  <c r="Y1763" i="2"/>
  <c r="X1763" i="2"/>
  <c r="W1763" i="2"/>
  <c r="V1763" i="2"/>
  <c r="U1763" i="2"/>
  <c r="AL1762" i="2"/>
  <c r="AK1762" i="2"/>
  <c r="AJ1762" i="2"/>
  <c r="AI1762" i="2"/>
  <c r="AH1762" i="2"/>
  <c r="AG1762" i="2"/>
  <c r="AF1762" i="2"/>
  <c r="AE1762" i="2"/>
  <c r="AD1762" i="2"/>
  <c r="AC1762" i="2"/>
  <c r="AB1762" i="2"/>
  <c r="AA1762" i="2"/>
  <c r="Z1762" i="2"/>
  <c r="Y1762" i="2"/>
  <c r="X1762" i="2"/>
  <c r="W1762" i="2"/>
  <c r="V1762" i="2"/>
  <c r="U1762" i="2"/>
  <c r="AL1761" i="2"/>
  <c r="AK1761" i="2"/>
  <c r="AJ1761" i="2"/>
  <c r="AI1761" i="2"/>
  <c r="AH1761" i="2"/>
  <c r="AG1761" i="2"/>
  <c r="AF1761" i="2"/>
  <c r="AE1761" i="2"/>
  <c r="AD1761" i="2"/>
  <c r="AC1761" i="2"/>
  <c r="AB1761" i="2"/>
  <c r="AA1761" i="2"/>
  <c r="Z1761" i="2"/>
  <c r="Y1761" i="2"/>
  <c r="X1761" i="2"/>
  <c r="W1761" i="2"/>
  <c r="V1761" i="2"/>
  <c r="U1761" i="2"/>
  <c r="AL1760" i="2"/>
  <c r="AK1760" i="2"/>
  <c r="AJ1760" i="2"/>
  <c r="AI1760" i="2"/>
  <c r="AH1760" i="2"/>
  <c r="AG1760" i="2"/>
  <c r="AF1760" i="2"/>
  <c r="AE1760" i="2"/>
  <c r="AD1760" i="2"/>
  <c r="AC1760" i="2"/>
  <c r="AB1760" i="2"/>
  <c r="AA1760" i="2"/>
  <c r="Z1760" i="2"/>
  <c r="Y1760" i="2"/>
  <c r="X1760" i="2"/>
  <c r="W1760" i="2"/>
  <c r="V1760" i="2"/>
  <c r="U1760" i="2"/>
  <c r="AL1759" i="2"/>
  <c r="AK1759" i="2"/>
  <c r="AJ1759" i="2"/>
  <c r="AI1759" i="2"/>
  <c r="AH1759" i="2"/>
  <c r="AG1759" i="2"/>
  <c r="AF1759" i="2"/>
  <c r="AE1759" i="2"/>
  <c r="AD1759" i="2"/>
  <c r="AC1759" i="2"/>
  <c r="AB1759" i="2"/>
  <c r="AA1759" i="2"/>
  <c r="Z1759" i="2"/>
  <c r="Y1759" i="2"/>
  <c r="X1759" i="2"/>
  <c r="W1759" i="2"/>
  <c r="V1759" i="2"/>
  <c r="U1759" i="2"/>
  <c r="AL1758" i="2"/>
  <c r="AK1758" i="2"/>
  <c r="AJ1758" i="2"/>
  <c r="AI1758" i="2"/>
  <c r="AH1758" i="2"/>
  <c r="AG1758" i="2"/>
  <c r="AF1758" i="2"/>
  <c r="AE1758" i="2"/>
  <c r="AD1758" i="2"/>
  <c r="AC1758" i="2"/>
  <c r="AB1758" i="2"/>
  <c r="AA1758" i="2"/>
  <c r="Z1758" i="2"/>
  <c r="Y1758" i="2"/>
  <c r="X1758" i="2"/>
  <c r="W1758" i="2"/>
  <c r="V1758" i="2"/>
  <c r="U1758" i="2"/>
  <c r="AL1757" i="2"/>
  <c r="AK1757" i="2"/>
  <c r="AJ1757" i="2"/>
  <c r="AI1757" i="2"/>
  <c r="AH1757" i="2"/>
  <c r="AG1757" i="2"/>
  <c r="AF1757" i="2"/>
  <c r="AE1757" i="2"/>
  <c r="AD1757" i="2"/>
  <c r="AC1757" i="2"/>
  <c r="AB1757" i="2"/>
  <c r="AA1757" i="2"/>
  <c r="Z1757" i="2"/>
  <c r="Y1757" i="2"/>
  <c r="X1757" i="2"/>
  <c r="W1757" i="2"/>
  <c r="V1757" i="2"/>
  <c r="U1757" i="2"/>
  <c r="AL1756" i="2"/>
  <c r="AK1756" i="2"/>
  <c r="AJ1756" i="2"/>
  <c r="AI1756" i="2"/>
  <c r="AH1756" i="2"/>
  <c r="AG1756" i="2"/>
  <c r="AF1756" i="2"/>
  <c r="AE1756" i="2"/>
  <c r="AD1756" i="2"/>
  <c r="AC1756" i="2"/>
  <c r="AB1756" i="2"/>
  <c r="AA1756" i="2"/>
  <c r="Z1756" i="2"/>
  <c r="Y1756" i="2"/>
  <c r="X1756" i="2"/>
  <c r="W1756" i="2"/>
  <c r="V1756" i="2"/>
  <c r="U1756" i="2"/>
  <c r="AL1755" i="2"/>
  <c r="AK1755" i="2"/>
  <c r="AJ1755" i="2"/>
  <c r="AI1755" i="2"/>
  <c r="AH1755" i="2"/>
  <c r="AG1755" i="2"/>
  <c r="AF1755" i="2"/>
  <c r="AE1755" i="2"/>
  <c r="AD1755" i="2"/>
  <c r="AC1755" i="2"/>
  <c r="AB1755" i="2"/>
  <c r="AA1755" i="2"/>
  <c r="Z1755" i="2"/>
  <c r="Y1755" i="2"/>
  <c r="X1755" i="2"/>
  <c r="W1755" i="2"/>
  <c r="V1755" i="2"/>
  <c r="U1755" i="2"/>
  <c r="AL1754" i="2"/>
  <c r="AK1754" i="2"/>
  <c r="AJ1754" i="2"/>
  <c r="AI1754" i="2"/>
  <c r="AH1754" i="2"/>
  <c r="AG1754" i="2"/>
  <c r="AF1754" i="2"/>
  <c r="AE1754" i="2"/>
  <c r="AD1754" i="2"/>
  <c r="AC1754" i="2"/>
  <c r="AB1754" i="2"/>
  <c r="AA1754" i="2"/>
  <c r="Z1754" i="2"/>
  <c r="Y1754" i="2"/>
  <c r="X1754" i="2"/>
  <c r="W1754" i="2"/>
  <c r="V1754" i="2"/>
  <c r="U1754" i="2"/>
  <c r="AL1753" i="2"/>
  <c r="AK1753" i="2"/>
  <c r="AJ1753" i="2"/>
  <c r="AI1753" i="2"/>
  <c r="AH1753" i="2"/>
  <c r="AG1753" i="2"/>
  <c r="AF1753" i="2"/>
  <c r="AE1753" i="2"/>
  <c r="AD1753" i="2"/>
  <c r="AC1753" i="2"/>
  <c r="AB1753" i="2"/>
  <c r="AA1753" i="2"/>
  <c r="Z1753" i="2"/>
  <c r="Y1753" i="2"/>
  <c r="X1753" i="2"/>
  <c r="W1753" i="2"/>
  <c r="V1753" i="2"/>
  <c r="U1753" i="2"/>
  <c r="AL1752" i="2"/>
  <c r="AK1752" i="2"/>
  <c r="AJ1752" i="2"/>
  <c r="AI1752" i="2"/>
  <c r="AH1752" i="2"/>
  <c r="AG1752" i="2"/>
  <c r="AF1752" i="2"/>
  <c r="AE1752" i="2"/>
  <c r="AD1752" i="2"/>
  <c r="AC1752" i="2"/>
  <c r="AB1752" i="2"/>
  <c r="AA1752" i="2"/>
  <c r="Z1752" i="2"/>
  <c r="Y1752" i="2"/>
  <c r="X1752" i="2"/>
  <c r="W1752" i="2"/>
  <c r="V1752" i="2"/>
  <c r="U1752" i="2"/>
  <c r="AL1751" i="2"/>
  <c r="AK1751" i="2"/>
  <c r="AJ1751" i="2"/>
  <c r="AI1751" i="2"/>
  <c r="AH1751" i="2"/>
  <c r="AG1751" i="2"/>
  <c r="AF1751" i="2"/>
  <c r="AE1751" i="2"/>
  <c r="AD1751" i="2"/>
  <c r="AC1751" i="2"/>
  <c r="AB1751" i="2"/>
  <c r="AA1751" i="2"/>
  <c r="Z1751" i="2"/>
  <c r="Y1751" i="2"/>
  <c r="X1751" i="2"/>
  <c r="W1751" i="2"/>
  <c r="V1751" i="2"/>
  <c r="U1751" i="2"/>
  <c r="AL1750" i="2"/>
  <c r="AK1750" i="2"/>
  <c r="AJ1750" i="2"/>
  <c r="AI1750" i="2"/>
  <c r="AH1750" i="2"/>
  <c r="AG1750" i="2"/>
  <c r="AF1750" i="2"/>
  <c r="AE1750" i="2"/>
  <c r="AD1750" i="2"/>
  <c r="AC1750" i="2"/>
  <c r="AB1750" i="2"/>
  <c r="AA1750" i="2"/>
  <c r="Z1750" i="2"/>
  <c r="Y1750" i="2"/>
  <c r="X1750" i="2"/>
  <c r="W1750" i="2"/>
  <c r="V1750" i="2"/>
  <c r="U1750" i="2"/>
  <c r="AL1749" i="2"/>
  <c r="AK1749" i="2"/>
  <c r="AJ1749" i="2"/>
  <c r="AI1749" i="2"/>
  <c r="AH1749" i="2"/>
  <c r="AG1749" i="2"/>
  <c r="AF1749" i="2"/>
  <c r="AE1749" i="2"/>
  <c r="AD1749" i="2"/>
  <c r="AC1749" i="2"/>
  <c r="AB1749" i="2"/>
  <c r="AA1749" i="2"/>
  <c r="Z1749" i="2"/>
  <c r="Y1749" i="2"/>
  <c r="X1749" i="2"/>
  <c r="W1749" i="2"/>
  <c r="V1749" i="2"/>
  <c r="U1749" i="2"/>
  <c r="AL1748" i="2"/>
  <c r="AK1748" i="2"/>
  <c r="AJ1748" i="2"/>
  <c r="AI1748" i="2"/>
  <c r="AH1748" i="2"/>
  <c r="AG1748" i="2"/>
  <c r="AF1748" i="2"/>
  <c r="AE1748" i="2"/>
  <c r="AD1748" i="2"/>
  <c r="AC1748" i="2"/>
  <c r="AB1748" i="2"/>
  <c r="AA1748" i="2"/>
  <c r="Z1748" i="2"/>
  <c r="Y1748" i="2"/>
  <c r="X1748" i="2"/>
  <c r="W1748" i="2"/>
  <c r="V1748" i="2"/>
  <c r="U1748" i="2"/>
  <c r="AL1747" i="2"/>
  <c r="AK1747" i="2"/>
  <c r="AJ1747" i="2"/>
  <c r="AI1747" i="2"/>
  <c r="AH1747" i="2"/>
  <c r="AG1747" i="2"/>
  <c r="AF1747" i="2"/>
  <c r="AE1747" i="2"/>
  <c r="AD1747" i="2"/>
  <c r="AC1747" i="2"/>
  <c r="AB1747" i="2"/>
  <c r="AA1747" i="2"/>
  <c r="Z1747" i="2"/>
  <c r="Y1747" i="2"/>
  <c r="X1747" i="2"/>
  <c r="W1747" i="2"/>
  <c r="V1747" i="2"/>
  <c r="U1747" i="2"/>
  <c r="AL1746" i="2"/>
  <c r="AK1746" i="2"/>
  <c r="AJ1746" i="2"/>
  <c r="AI1746" i="2"/>
  <c r="AH1746" i="2"/>
  <c r="AG1746" i="2"/>
  <c r="AF1746" i="2"/>
  <c r="AE1746" i="2"/>
  <c r="AD1746" i="2"/>
  <c r="AC1746" i="2"/>
  <c r="AB1746" i="2"/>
  <c r="AA1746" i="2"/>
  <c r="Z1746" i="2"/>
  <c r="Y1746" i="2"/>
  <c r="X1746" i="2"/>
  <c r="W1746" i="2"/>
  <c r="V1746" i="2"/>
  <c r="U1746" i="2"/>
  <c r="AL1745" i="2"/>
  <c r="AK1745" i="2"/>
  <c r="AJ1745" i="2"/>
  <c r="AI1745" i="2"/>
  <c r="AH1745" i="2"/>
  <c r="AG1745" i="2"/>
  <c r="AF1745" i="2"/>
  <c r="AE1745" i="2"/>
  <c r="AD1745" i="2"/>
  <c r="AC1745" i="2"/>
  <c r="AB1745" i="2"/>
  <c r="AA1745" i="2"/>
  <c r="Z1745" i="2"/>
  <c r="Y1745" i="2"/>
  <c r="X1745" i="2"/>
  <c r="W1745" i="2"/>
  <c r="V1745" i="2"/>
  <c r="U1745" i="2"/>
  <c r="AL1744" i="2"/>
  <c r="AK1744" i="2"/>
  <c r="AJ1744" i="2"/>
  <c r="AI1744" i="2"/>
  <c r="AH1744" i="2"/>
  <c r="AG1744" i="2"/>
  <c r="AF1744" i="2"/>
  <c r="AE1744" i="2"/>
  <c r="AD1744" i="2"/>
  <c r="AC1744" i="2"/>
  <c r="AB1744" i="2"/>
  <c r="AA1744" i="2"/>
  <c r="Z1744" i="2"/>
  <c r="Y1744" i="2"/>
  <c r="X1744" i="2"/>
  <c r="W1744" i="2"/>
  <c r="V1744" i="2"/>
  <c r="U1744" i="2"/>
  <c r="AL1743" i="2"/>
  <c r="AK1743" i="2"/>
  <c r="AJ1743" i="2"/>
  <c r="AI1743" i="2"/>
  <c r="AH1743" i="2"/>
  <c r="AG1743" i="2"/>
  <c r="AF1743" i="2"/>
  <c r="AE1743" i="2"/>
  <c r="AD1743" i="2"/>
  <c r="AC1743" i="2"/>
  <c r="AB1743" i="2"/>
  <c r="AA1743" i="2"/>
  <c r="Z1743" i="2"/>
  <c r="Y1743" i="2"/>
  <c r="X1743" i="2"/>
  <c r="W1743" i="2"/>
  <c r="V1743" i="2"/>
  <c r="U1743" i="2"/>
  <c r="AL1742" i="2"/>
  <c r="AK1742" i="2"/>
  <c r="AJ1742" i="2"/>
  <c r="AI1742" i="2"/>
  <c r="AH1742" i="2"/>
  <c r="AG1742" i="2"/>
  <c r="AF1742" i="2"/>
  <c r="AE1742" i="2"/>
  <c r="AD1742" i="2"/>
  <c r="AC1742" i="2"/>
  <c r="AB1742" i="2"/>
  <c r="AA1742" i="2"/>
  <c r="Z1742" i="2"/>
  <c r="Y1742" i="2"/>
  <c r="X1742" i="2"/>
  <c r="W1742" i="2"/>
  <c r="V1742" i="2"/>
  <c r="U1742" i="2"/>
  <c r="AL1741" i="2"/>
  <c r="AK1741" i="2"/>
  <c r="AJ1741" i="2"/>
  <c r="AI1741" i="2"/>
  <c r="AH1741" i="2"/>
  <c r="AG1741" i="2"/>
  <c r="AF1741" i="2"/>
  <c r="AE1741" i="2"/>
  <c r="AD1741" i="2"/>
  <c r="AC1741" i="2"/>
  <c r="AB1741" i="2"/>
  <c r="AA1741" i="2"/>
  <c r="Z1741" i="2"/>
  <c r="Y1741" i="2"/>
  <c r="X1741" i="2"/>
  <c r="W1741" i="2"/>
  <c r="V1741" i="2"/>
  <c r="U1741" i="2"/>
  <c r="AL1740" i="2"/>
  <c r="AK1740" i="2"/>
  <c r="AJ1740" i="2"/>
  <c r="AI1740" i="2"/>
  <c r="AH1740" i="2"/>
  <c r="AG1740" i="2"/>
  <c r="AF1740" i="2"/>
  <c r="AE1740" i="2"/>
  <c r="AD1740" i="2"/>
  <c r="AC1740" i="2"/>
  <c r="AB1740" i="2"/>
  <c r="AA1740" i="2"/>
  <c r="Z1740" i="2"/>
  <c r="Y1740" i="2"/>
  <c r="X1740" i="2"/>
  <c r="W1740" i="2"/>
  <c r="V1740" i="2"/>
  <c r="U1740" i="2"/>
  <c r="AL1739" i="2"/>
  <c r="AK1739" i="2"/>
  <c r="AJ1739" i="2"/>
  <c r="AI1739" i="2"/>
  <c r="AH1739" i="2"/>
  <c r="AG1739" i="2"/>
  <c r="AF1739" i="2"/>
  <c r="AE1739" i="2"/>
  <c r="AD1739" i="2"/>
  <c r="AC1739" i="2"/>
  <c r="AB1739" i="2"/>
  <c r="AA1739" i="2"/>
  <c r="Z1739" i="2"/>
  <c r="Y1739" i="2"/>
  <c r="X1739" i="2"/>
  <c r="W1739" i="2"/>
  <c r="V1739" i="2"/>
  <c r="U1739" i="2"/>
  <c r="AL1738" i="2"/>
  <c r="AK1738" i="2"/>
  <c r="AJ1738" i="2"/>
  <c r="AI1738" i="2"/>
  <c r="AH1738" i="2"/>
  <c r="AG1738" i="2"/>
  <c r="AF1738" i="2"/>
  <c r="AE1738" i="2"/>
  <c r="AD1738" i="2"/>
  <c r="AC1738" i="2"/>
  <c r="AB1738" i="2"/>
  <c r="AA1738" i="2"/>
  <c r="Z1738" i="2"/>
  <c r="Y1738" i="2"/>
  <c r="X1738" i="2"/>
  <c r="W1738" i="2"/>
  <c r="V1738" i="2"/>
  <c r="U1738" i="2"/>
  <c r="AL1737" i="2"/>
  <c r="AK1737" i="2"/>
  <c r="AJ1737" i="2"/>
  <c r="AI1737" i="2"/>
  <c r="AH1737" i="2"/>
  <c r="AG1737" i="2"/>
  <c r="AF1737" i="2"/>
  <c r="AE1737" i="2"/>
  <c r="AD1737" i="2"/>
  <c r="AC1737" i="2"/>
  <c r="AB1737" i="2"/>
  <c r="AA1737" i="2"/>
  <c r="Z1737" i="2"/>
  <c r="Y1737" i="2"/>
  <c r="X1737" i="2"/>
  <c r="W1737" i="2"/>
  <c r="V1737" i="2"/>
  <c r="U1737" i="2"/>
  <c r="AL1736" i="2"/>
  <c r="AK1736" i="2"/>
  <c r="AJ1736" i="2"/>
  <c r="AI1736" i="2"/>
  <c r="AH1736" i="2"/>
  <c r="AG1736" i="2"/>
  <c r="AF1736" i="2"/>
  <c r="AE1736" i="2"/>
  <c r="AD1736" i="2"/>
  <c r="AC1736" i="2"/>
  <c r="AB1736" i="2"/>
  <c r="AA1736" i="2"/>
  <c r="Z1736" i="2"/>
  <c r="Y1736" i="2"/>
  <c r="X1736" i="2"/>
  <c r="W1736" i="2"/>
  <c r="V1736" i="2"/>
  <c r="U1736" i="2"/>
  <c r="AL1735" i="2"/>
  <c r="AK1735" i="2"/>
  <c r="AJ1735" i="2"/>
  <c r="AI1735" i="2"/>
  <c r="AH1735" i="2"/>
  <c r="AG1735" i="2"/>
  <c r="AF1735" i="2"/>
  <c r="AE1735" i="2"/>
  <c r="AD1735" i="2"/>
  <c r="AC1735" i="2"/>
  <c r="AB1735" i="2"/>
  <c r="AA1735" i="2"/>
  <c r="Z1735" i="2"/>
  <c r="Y1735" i="2"/>
  <c r="X1735" i="2"/>
  <c r="W1735" i="2"/>
  <c r="V1735" i="2"/>
  <c r="U1735" i="2"/>
  <c r="AL1734" i="2"/>
  <c r="AK1734" i="2"/>
  <c r="AJ1734" i="2"/>
  <c r="AI1734" i="2"/>
  <c r="AH1734" i="2"/>
  <c r="AG1734" i="2"/>
  <c r="AF1734" i="2"/>
  <c r="AE1734" i="2"/>
  <c r="AD1734" i="2"/>
  <c r="AC1734" i="2"/>
  <c r="AB1734" i="2"/>
  <c r="AA1734" i="2"/>
  <c r="Z1734" i="2"/>
  <c r="Y1734" i="2"/>
  <c r="X1734" i="2"/>
  <c r="W1734" i="2"/>
  <c r="V1734" i="2"/>
  <c r="U1734" i="2"/>
  <c r="AL1733" i="2"/>
  <c r="AK1733" i="2"/>
  <c r="AJ1733" i="2"/>
  <c r="AI1733" i="2"/>
  <c r="AH1733" i="2"/>
  <c r="AG1733" i="2"/>
  <c r="AF1733" i="2"/>
  <c r="AE1733" i="2"/>
  <c r="AD1733" i="2"/>
  <c r="AC1733" i="2"/>
  <c r="AB1733" i="2"/>
  <c r="AA1733" i="2"/>
  <c r="Z1733" i="2"/>
  <c r="Y1733" i="2"/>
  <c r="X1733" i="2"/>
  <c r="W1733" i="2"/>
  <c r="V1733" i="2"/>
  <c r="U1733" i="2"/>
  <c r="AL1732" i="2"/>
  <c r="AK1732" i="2"/>
  <c r="AJ1732" i="2"/>
  <c r="AI1732" i="2"/>
  <c r="AH1732" i="2"/>
  <c r="AG1732" i="2"/>
  <c r="AF1732" i="2"/>
  <c r="AE1732" i="2"/>
  <c r="AD1732" i="2"/>
  <c r="AC1732" i="2"/>
  <c r="AB1732" i="2"/>
  <c r="AA1732" i="2"/>
  <c r="Z1732" i="2"/>
  <c r="Y1732" i="2"/>
  <c r="X1732" i="2"/>
  <c r="W1732" i="2"/>
  <c r="V1732" i="2"/>
  <c r="U1732" i="2"/>
  <c r="AL1731" i="2"/>
  <c r="AK1731" i="2"/>
  <c r="AJ1731" i="2"/>
  <c r="AI1731" i="2"/>
  <c r="AH1731" i="2"/>
  <c r="AG1731" i="2"/>
  <c r="AF1731" i="2"/>
  <c r="AE1731" i="2"/>
  <c r="AD1731" i="2"/>
  <c r="AC1731" i="2"/>
  <c r="AB1731" i="2"/>
  <c r="AA1731" i="2"/>
  <c r="Z1731" i="2"/>
  <c r="Y1731" i="2"/>
  <c r="X1731" i="2"/>
  <c r="W1731" i="2"/>
  <c r="V1731" i="2"/>
  <c r="U1731" i="2"/>
  <c r="AL1730" i="2"/>
  <c r="AK1730" i="2"/>
  <c r="AJ1730" i="2"/>
  <c r="AI1730" i="2"/>
  <c r="AH1730" i="2"/>
  <c r="AG1730" i="2"/>
  <c r="AF1730" i="2"/>
  <c r="AE1730" i="2"/>
  <c r="AD1730" i="2"/>
  <c r="AC1730" i="2"/>
  <c r="AB1730" i="2"/>
  <c r="AA1730" i="2"/>
  <c r="Z1730" i="2"/>
  <c r="Y1730" i="2"/>
  <c r="X1730" i="2"/>
  <c r="W1730" i="2"/>
  <c r="V1730" i="2"/>
  <c r="U1730" i="2"/>
  <c r="AL1729" i="2"/>
  <c r="AK1729" i="2"/>
  <c r="AJ1729" i="2"/>
  <c r="AI1729" i="2"/>
  <c r="AH1729" i="2"/>
  <c r="AG1729" i="2"/>
  <c r="AF1729" i="2"/>
  <c r="AE1729" i="2"/>
  <c r="AD1729" i="2"/>
  <c r="AC1729" i="2"/>
  <c r="AB1729" i="2"/>
  <c r="AA1729" i="2"/>
  <c r="Z1729" i="2"/>
  <c r="Y1729" i="2"/>
  <c r="X1729" i="2"/>
  <c r="W1729" i="2"/>
  <c r="V1729" i="2"/>
  <c r="U1729" i="2"/>
  <c r="AL1728" i="2"/>
  <c r="AK1728" i="2"/>
  <c r="AJ1728" i="2"/>
  <c r="AI1728" i="2"/>
  <c r="AH1728" i="2"/>
  <c r="AG1728" i="2"/>
  <c r="AF1728" i="2"/>
  <c r="AE1728" i="2"/>
  <c r="AD1728" i="2"/>
  <c r="AC1728" i="2"/>
  <c r="AB1728" i="2"/>
  <c r="AA1728" i="2"/>
  <c r="Z1728" i="2"/>
  <c r="Y1728" i="2"/>
  <c r="X1728" i="2"/>
  <c r="W1728" i="2"/>
  <c r="V1728" i="2"/>
  <c r="U1728" i="2"/>
  <c r="AL1727" i="2"/>
  <c r="AK1727" i="2"/>
  <c r="AJ1727" i="2"/>
  <c r="AI1727" i="2"/>
  <c r="AH1727" i="2"/>
  <c r="AG1727" i="2"/>
  <c r="AF1727" i="2"/>
  <c r="AE1727" i="2"/>
  <c r="AD1727" i="2"/>
  <c r="AC1727" i="2"/>
  <c r="AB1727" i="2"/>
  <c r="AA1727" i="2"/>
  <c r="Z1727" i="2"/>
  <c r="Y1727" i="2"/>
  <c r="X1727" i="2"/>
  <c r="W1727" i="2"/>
  <c r="V1727" i="2"/>
  <c r="U1727" i="2"/>
  <c r="AL1726" i="2"/>
  <c r="AK1726" i="2"/>
  <c r="AJ1726" i="2"/>
  <c r="AI1726" i="2"/>
  <c r="AH1726" i="2"/>
  <c r="AG1726" i="2"/>
  <c r="AF1726" i="2"/>
  <c r="AE1726" i="2"/>
  <c r="AD1726" i="2"/>
  <c r="AC1726" i="2"/>
  <c r="AB1726" i="2"/>
  <c r="AA1726" i="2"/>
  <c r="Z1726" i="2"/>
  <c r="Y1726" i="2"/>
  <c r="X1726" i="2"/>
  <c r="W1726" i="2"/>
  <c r="V1726" i="2"/>
  <c r="U1726" i="2"/>
  <c r="AL1725" i="2"/>
  <c r="AK1725" i="2"/>
  <c r="AJ1725" i="2"/>
  <c r="AI1725" i="2"/>
  <c r="AH1725" i="2"/>
  <c r="AG1725" i="2"/>
  <c r="AF1725" i="2"/>
  <c r="AE1725" i="2"/>
  <c r="AD1725" i="2"/>
  <c r="AC1725" i="2"/>
  <c r="AB1725" i="2"/>
  <c r="AA1725" i="2"/>
  <c r="Z1725" i="2"/>
  <c r="Y1725" i="2"/>
  <c r="X1725" i="2"/>
  <c r="W1725" i="2"/>
  <c r="V1725" i="2"/>
  <c r="U1725" i="2"/>
  <c r="AL1724" i="2"/>
  <c r="AK1724" i="2"/>
  <c r="AJ1724" i="2"/>
  <c r="AI1724" i="2"/>
  <c r="AH1724" i="2"/>
  <c r="AG1724" i="2"/>
  <c r="AF1724" i="2"/>
  <c r="AE1724" i="2"/>
  <c r="AD1724" i="2"/>
  <c r="AC1724" i="2"/>
  <c r="AB1724" i="2"/>
  <c r="AA1724" i="2"/>
  <c r="Z1724" i="2"/>
  <c r="Y1724" i="2"/>
  <c r="X1724" i="2"/>
  <c r="W1724" i="2"/>
  <c r="V1724" i="2"/>
  <c r="U1724" i="2"/>
  <c r="AL1723" i="2"/>
  <c r="AK1723" i="2"/>
  <c r="AJ1723" i="2"/>
  <c r="AI1723" i="2"/>
  <c r="AH1723" i="2"/>
  <c r="AG1723" i="2"/>
  <c r="AF1723" i="2"/>
  <c r="AE1723" i="2"/>
  <c r="AD1723" i="2"/>
  <c r="AC1723" i="2"/>
  <c r="AB1723" i="2"/>
  <c r="AA1723" i="2"/>
  <c r="Z1723" i="2"/>
  <c r="Y1723" i="2"/>
  <c r="X1723" i="2"/>
  <c r="W1723" i="2"/>
  <c r="V1723" i="2"/>
  <c r="U1723" i="2"/>
  <c r="AL1722" i="2"/>
  <c r="AK1722" i="2"/>
  <c r="AJ1722" i="2"/>
  <c r="AI1722" i="2"/>
  <c r="AH1722" i="2"/>
  <c r="AG1722" i="2"/>
  <c r="AF1722" i="2"/>
  <c r="AE1722" i="2"/>
  <c r="AD1722" i="2"/>
  <c r="AC1722" i="2"/>
  <c r="AB1722" i="2"/>
  <c r="AA1722" i="2"/>
  <c r="Z1722" i="2"/>
  <c r="Y1722" i="2"/>
  <c r="X1722" i="2"/>
  <c r="W1722" i="2"/>
  <c r="V1722" i="2"/>
  <c r="U1722" i="2"/>
  <c r="AL1721" i="2"/>
  <c r="AK1721" i="2"/>
  <c r="AJ1721" i="2"/>
  <c r="AI1721" i="2"/>
  <c r="AH1721" i="2"/>
  <c r="AG1721" i="2"/>
  <c r="AF1721" i="2"/>
  <c r="AE1721" i="2"/>
  <c r="AD1721" i="2"/>
  <c r="AC1721" i="2"/>
  <c r="AB1721" i="2"/>
  <c r="AA1721" i="2"/>
  <c r="Z1721" i="2"/>
  <c r="Y1721" i="2"/>
  <c r="X1721" i="2"/>
  <c r="W1721" i="2"/>
  <c r="V1721" i="2"/>
  <c r="U1721" i="2"/>
  <c r="AL1720" i="2"/>
  <c r="AK1720" i="2"/>
  <c r="AJ1720" i="2"/>
  <c r="AI1720" i="2"/>
  <c r="AH1720" i="2"/>
  <c r="AG1720" i="2"/>
  <c r="AF1720" i="2"/>
  <c r="AE1720" i="2"/>
  <c r="AD1720" i="2"/>
  <c r="AC1720" i="2"/>
  <c r="AB1720" i="2"/>
  <c r="AA1720" i="2"/>
  <c r="Z1720" i="2"/>
  <c r="Y1720" i="2"/>
  <c r="X1720" i="2"/>
  <c r="W1720" i="2"/>
  <c r="V1720" i="2"/>
  <c r="U1720" i="2"/>
  <c r="AL1719" i="2"/>
  <c r="AK1719" i="2"/>
  <c r="AJ1719" i="2"/>
  <c r="AI1719" i="2"/>
  <c r="AH1719" i="2"/>
  <c r="AG1719" i="2"/>
  <c r="AF1719" i="2"/>
  <c r="AE1719" i="2"/>
  <c r="AD1719" i="2"/>
  <c r="AC1719" i="2"/>
  <c r="AB1719" i="2"/>
  <c r="AA1719" i="2"/>
  <c r="Z1719" i="2"/>
  <c r="Y1719" i="2"/>
  <c r="X1719" i="2"/>
  <c r="W1719" i="2"/>
  <c r="V1719" i="2"/>
  <c r="U1719" i="2"/>
  <c r="AL1718" i="2"/>
  <c r="AK1718" i="2"/>
  <c r="AJ1718" i="2"/>
  <c r="AI1718" i="2"/>
  <c r="AH1718" i="2"/>
  <c r="AG1718" i="2"/>
  <c r="AF1718" i="2"/>
  <c r="AE1718" i="2"/>
  <c r="AD1718" i="2"/>
  <c r="AC1718" i="2"/>
  <c r="AB1718" i="2"/>
  <c r="AA1718" i="2"/>
  <c r="Z1718" i="2"/>
  <c r="Y1718" i="2"/>
  <c r="X1718" i="2"/>
  <c r="W1718" i="2"/>
  <c r="V1718" i="2"/>
  <c r="U1718" i="2"/>
  <c r="AL1717" i="2"/>
  <c r="AK1717" i="2"/>
  <c r="AJ1717" i="2"/>
  <c r="AI1717" i="2"/>
  <c r="AH1717" i="2"/>
  <c r="AG1717" i="2"/>
  <c r="AF1717" i="2"/>
  <c r="AE1717" i="2"/>
  <c r="AD1717" i="2"/>
  <c r="AC1717" i="2"/>
  <c r="AB1717" i="2"/>
  <c r="AA1717" i="2"/>
  <c r="Z1717" i="2"/>
  <c r="Y1717" i="2"/>
  <c r="X1717" i="2"/>
  <c r="W1717" i="2"/>
  <c r="V1717" i="2"/>
  <c r="U1717" i="2"/>
  <c r="AL1716" i="2"/>
  <c r="AK1716" i="2"/>
  <c r="AJ1716" i="2"/>
  <c r="AI1716" i="2"/>
  <c r="AH1716" i="2"/>
  <c r="AG1716" i="2"/>
  <c r="AF1716" i="2"/>
  <c r="AE1716" i="2"/>
  <c r="AD1716" i="2"/>
  <c r="AC1716" i="2"/>
  <c r="AB1716" i="2"/>
  <c r="AA1716" i="2"/>
  <c r="Z1716" i="2"/>
  <c r="Y1716" i="2"/>
  <c r="X1716" i="2"/>
  <c r="W1716" i="2"/>
  <c r="V1716" i="2"/>
  <c r="U1716" i="2"/>
  <c r="AL1715" i="2"/>
  <c r="AK1715" i="2"/>
  <c r="AJ1715" i="2"/>
  <c r="AI1715" i="2"/>
  <c r="AH1715" i="2"/>
  <c r="AG1715" i="2"/>
  <c r="AF1715" i="2"/>
  <c r="AE1715" i="2"/>
  <c r="AD1715" i="2"/>
  <c r="AC1715" i="2"/>
  <c r="AB1715" i="2"/>
  <c r="AA1715" i="2"/>
  <c r="Z1715" i="2"/>
  <c r="Y1715" i="2"/>
  <c r="X1715" i="2"/>
  <c r="W1715" i="2"/>
  <c r="V1715" i="2"/>
  <c r="U1715" i="2"/>
  <c r="AL1714" i="2"/>
  <c r="AK1714" i="2"/>
  <c r="AJ1714" i="2"/>
  <c r="AI1714" i="2"/>
  <c r="AH1714" i="2"/>
  <c r="AG1714" i="2"/>
  <c r="AF1714" i="2"/>
  <c r="AE1714" i="2"/>
  <c r="AD1714" i="2"/>
  <c r="AC1714" i="2"/>
  <c r="AB1714" i="2"/>
  <c r="AA1714" i="2"/>
  <c r="Z1714" i="2"/>
  <c r="Y1714" i="2"/>
  <c r="X1714" i="2"/>
  <c r="W1714" i="2"/>
  <c r="V1714" i="2"/>
  <c r="U1714" i="2"/>
  <c r="AL1713" i="2"/>
  <c r="AK1713" i="2"/>
  <c r="AJ1713" i="2"/>
  <c r="AI1713" i="2"/>
  <c r="AH1713" i="2"/>
  <c r="AG1713" i="2"/>
  <c r="AF1713" i="2"/>
  <c r="AE1713" i="2"/>
  <c r="AD1713" i="2"/>
  <c r="AC1713" i="2"/>
  <c r="AB1713" i="2"/>
  <c r="AA1713" i="2"/>
  <c r="Z1713" i="2"/>
  <c r="Y1713" i="2"/>
  <c r="X1713" i="2"/>
  <c r="W1713" i="2"/>
  <c r="V1713" i="2"/>
  <c r="U1713" i="2"/>
  <c r="AL1712" i="2"/>
  <c r="AK1712" i="2"/>
  <c r="AJ1712" i="2"/>
  <c r="AI1712" i="2"/>
  <c r="AH1712" i="2"/>
  <c r="AG1712" i="2"/>
  <c r="AF1712" i="2"/>
  <c r="AE1712" i="2"/>
  <c r="AD1712" i="2"/>
  <c r="AC1712" i="2"/>
  <c r="AB1712" i="2"/>
  <c r="AA1712" i="2"/>
  <c r="Z1712" i="2"/>
  <c r="Y1712" i="2"/>
  <c r="X1712" i="2"/>
  <c r="W1712" i="2"/>
  <c r="V1712" i="2"/>
  <c r="U1712" i="2"/>
  <c r="AL1711" i="2"/>
  <c r="AK1711" i="2"/>
  <c r="AJ1711" i="2"/>
  <c r="AI1711" i="2"/>
  <c r="AH1711" i="2"/>
  <c r="AG1711" i="2"/>
  <c r="AF1711" i="2"/>
  <c r="AE1711" i="2"/>
  <c r="AD1711" i="2"/>
  <c r="AC1711" i="2"/>
  <c r="AB1711" i="2"/>
  <c r="AA1711" i="2"/>
  <c r="Z1711" i="2"/>
  <c r="Y1711" i="2"/>
  <c r="X1711" i="2"/>
  <c r="W1711" i="2"/>
  <c r="V1711" i="2"/>
  <c r="U1711"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G802" i="2"/>
  <c r="G803" i="2"/>
  <c r="G804" i="2"/>
  <c r="G805" i="2"/>
  <c r="G806" i="2"/>
  <c r="G807" i="2"/>
  <c r="G808" i="2"/>
  <c r="G809" i="2"/>
  <c r="G810" i="2"/>
  <c r="G811" i="2"/>
  <c r="G812" i="2"/>
  <c r="G813" i="2"/>
  <c r="G814" i="2"/>
  <c r="G815" i="2"/>
  <c r="G816" i="2"/>
  <c r="G817" i="2"/>
  <c r="G818" i="2"/>
  <c r="G819" i="2"/>
  <c r="G820" i="2"/>
  <c r="G821" i="2"/>
  <c r="G822" i="2"/>
  <c r="G823" i="2"/>
  <c r="G824" i="2"/>
  <c r="G825" i="2"/>
  <c r="G826" i="2"/>
  <c r="G827" i="2"/>
  <c r="G828" i="2"/>
  <c r="G829" i="2"/>
  <c r="G830" i="2"/>
  <c r="G831" i="2"/>
  <c r="G832" i="2"/>
  <c r="G833" i="2"/>
  <c r="G834" i="2"/>
  <c r="G835" i="2"/>
  <c r="G836" i="2"/>
  <c r="G837" i="2"/>
  <c r="G838" i="2"/>
  <c r="G839" i="2"/>
  <c r="G840" i="2"/>
  <c r="G841" i="2"/>
  <c r="G842" i="2"/>
  <c r="G843" i="2"/>
  <c r="G844" i="2"/>
  <c r="G845" i="2"/>
  <c r="G846" i="2"/>
  <c r="G847" i="2"/>
  <c r="G848" i="2"/>
  <c r="G849" i="2"/>
  <c r="G850" i="2"/>
  <c r="G851" i="2"/>
  <c r="G852" i="2"/>
  <c r="G853" i="2"/>
  <c r="G854" i="2"/>
  <c r="G855" i="2"/>
  <c r="G856" i="2"/>
  <c r="G857" i="2"/>
  <c r="G858" i="2"/>
  <c r="G859" i="2"/>
  <c r="G860"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5" i="2"/>
  <c r="G916" i="2"/>
  <c r="G917" i="2"/>
  <c r="G918" i="2"/>
  <c r="G919" i="2"/>
  <c r="G920" i="2"/>
  <c r="G921" i="2"/>
  <c r="G922" i="2"/>
  <c r="G923" i="2"/>
  <c r="G924" i="2"/>
  <c r="G925" i="2"/>
  <c r="G926" i="2"/>
  <c r="G927" i="2"/>
  <c r="G928" i="2"/>
  <c r="G929" i="2"/>
  <c r="G930" i="2"/>
  <c r="G931" i="2"/>
  <c r="G932" i="2"/>
  <c r="G933" i="2"/>
  <c r="G934" i="2"/>
  <c r="G935" i="2"/>
  <c r="G936" i="2"/>
  <c r="G937" i="2"/>
  <c r="G938" i="2"/>
  <c r="G939" i="2"/>
  <c r="G940" i="2"/>
  <c r="G941" i="2"/>
  <c r="G942" i="2"/>
  <c r="G943" i="2"/>
  <c r="G944" i="2"/>
  <c r="G945" i="2"/>
  <c r="G946" i="2"/>
  <c r="G947" i="2"/>
  <c r="G948" i="2"/>
  <c r="G949" i="2"/>
  <c r="G950" i="2"/>
  <c r="G951" i="2"/>
  <c r="G952" i="2"/>
  <c r="G953" i="2"/>
  <c r="G954" i="2"/>
  <c r="G955" i="2"/>
  <c r="G956" i="2"/>
  <c r="G957" i="2"/>
  <c r="G958" i="2"/>
  <c r="G959" i="2"/>
  <c r="G960" i="2"/>
  <c r="G961" i="2"/>
  <c r="G962" i="2"/>
  <c r="G963" i="2"/>
  <c r="G964" i="2"/>
  <c r="G965" i="2"/>
  <c r="G966" i="2"/>
  <c r="G967" i="2"/>
  <c r="G968" i="2"/>
  <c r="G969" i="2"/>
  <c r="G970" i="2"/>
  <c r="G971" i="2"/>
  <c r="G972" i="2"/>
  <c r="G973" i="2"/>
  <c r="G974" i="2"/>
  <c r="G975" i="2"/>
  <c r="G976" i="2"/>
  <c r="G977" i="2"/>
  <c r="G978" i="2"/>
  <c r="G979" i="2"/>
  <c r="G980" i="2"/>
  <c r="G981" i="2"/>
  <c r="G982" i="2"/>
  <c r="G983" i="2"/>
  <c r="G984" i="2"/>
  <c r="G985" i="2"/>
  <c r="G986" i="2"/>
  <c r="G987" i="2"/>
  <c r="G988" i="2"/>
  <c r="G989" i="2"/>
  <c r="G990" i="2"/>
  <c r="G991" i="2"/>
  <c r="G992" i="2"/>
  <c r="G993" i="2"/>
  <c r="G994" i="2"/>
  <c r="G995" i="2"/>
  <c r="G996" i="2"/>
  <c r="G997" i="2"/>
  <c r="G998" i="2"/>
  <c r="G999" i="2"/>
  <c r="G1000" i="2"/>
  <c r="G1001" i="2"/>
  <c r="G1002" i="2"/>
  <c r="G1003" i="2"/>
  <c r="G1004" i="2"/>
  <c r="G1005" i="2"/>
  <c r="G1006" i="2"/>
  <c r="G1007" i="2"/>
  <c r="G1008" i="2"/>
  <c r="G1009" i="2"/>
  <c r="G1010" i="2"/>
  <c r="G1011" i="2"/>
  <c r="G1012" i="2"/>
  <c r="G1013" i="2"/>
  <c r="G1014" i="2"/>
  <c r="G1015" i="2"/>
  <c r="G1016" i="2"/>
  <c r="G1017" i="2"/>
  <c r="G1018" i="2"/>
  <c r="G1019" i="2"/>
  <c r="G1020" i="2"/>
  <c r="G1021" i="2"/>
  <c r="G1022" i="2"/>
  <c r="G1023" i="2"/>
  <c r="G1024" i="2"/>
  <c r="G1025" i="2"/>
  <c r="G1026" i="2"/>
  <c r="G1027" i="2"/>
  <c r="G1028" i="2"/>
  <c r="G1029" i="2"/>
  <c r="G1030" i="2"/>
  <c r="G1031" i="2"/>
  <c r="G1032" i="2"/>
  <c r="G1033" i="2"/>
  <c r="G1034" i="2"/>
  <c r="G1035" i="2"/>
  <c r="G1036" i="2"/>
  <c r="G1037" i="2"/>
  <c r="G1038" i="2"/>
  <c r="G1039" i="2"/>
  <c r="G1040" i="2"/>
  <c r="G1041" i="2"/>
  <c r="G1042" i="2"/>
  <c r="G1043" i="2"/>
  <c r="G1044" i="2"/>
  <c r="G1045" i="2"/>
  <c r="G1046" i="2"/>
  <c r="G1047" i="2"/>
  <c r="G1048" i="2"/>
  <c r="G1049" i="2"/>
  <c r="G1050" i="2"/>
  <c r="G1051" i="2"/>
  <c r="G1052" i="2"/>
  <c r="G1053" i="2"/>
  <c r="G1054" i="2"/>
  <c r="G1055" i="2"/>
  <c r="G1056" i="2"/>
  <c r="G1057" i="2"/>
  <c r="G1058" i="2"/>
  <c r="G1059" i="2"/>
  <c r="G1060" i="2"/>
  <c r="G1061" i="2"/>
  <c r="G1062" i="2"/>
  <c r="G1063" i="2"/>
  <c r="G1064" i="2"/>
  <c r="G1065" i="2"/>
  <c r="G1066" i="2"/>
  <c r="G1067" i="2"/>
  <c r="G1068" i="2"/>
  <c r="G1069" i="2"/>
  <c r="G1070" i="2"/>
  <c r="G1071" i="2"/>
  <c r="G1072" i="2"/>
  <c r="G1073" i="2"/>
  <c r="G1074" i="2"/>
  <c r="G1075" i="2"/>
  <c r="G1076" i="2"/>
  <c r="G1077" i="2"/>
  <c r="G1078" i="2"/>
  <c r="G1079" i="2"/>
  <c r="G1080" i="2"/>
  <c r="G1081" i="2"/>
  <c r="G1082" i="2"/>
  <c r="G1083" i="2"/>
  <c r="G1084" i="2"/>
  <c r="G1085" i="2"/>
  <c r="G1086" i="2"/>
  <c r="G1087" i="2"/>
  <c r="G1088" i="2"/>
  <c r="G1089" i="2"/>
  <c r="G1090" i="2"/>
  <c r="G1091" i="2"/>
  <c r="G1092" i="2"/>
  <c r="G1093" i="2"/>
  <c r="G1094" i="2"/>
  <c r="G1095" i="2"/>
  <c r="G1096" i="2"/>
  <c r="G1097" i="2"/>
  <c r="G1098" i="2"/>
  <c r="G1099" i="2"/>
  <c r="G1100" i="2"/>
  <c r="G1101" i="2"/>
  <c r="G1102" i="2"/>
  <c r="G1103" i="2"/>
  <c r="G1104" i="2"/>
  <c r="G1105" i="2"/>
  <c r="G1106" i="2"/>
  <c r="G1107" i="2"/>
  <c r="G1108" i="2"/>
  <c r="G1109" i="2"/>
  <c r="G1110" i="2"/>
  <c r="G1111" i="2"/>
  <c r="G1112" i="2"/>
  <c r="G1113" i="2"/>
  <c r="G1114" i="2"/>
  <c r="G1115" i="2"/>
  <c r="G1116" i="2"/>
  <c r="G1117" i="2"/>
  <c r="G1118" i="2"/>
  <c r="G1119" i="2"/>
  <c r="G1120" i="2"/>
  <c r="G1121" i="2"/>
  <c r="G1122" i="2"/>
  <c r="G1123" i="2"/>
  <c r="G1124" i="2"/>
  <c r="G1125" i="2"/>
  <c r="G1126" i="2"/>
  <c r="G1127" i="2"/>
  <c r="G1128" i="2"/>
  <c r="G1129" i="2"/>
  <c r="G1130" i="2"/>
  <c r="G1131" i="2"/>
  <c r="G1132" i="2"/>
  <c r="G1133" i="2"/>
  <c r="G1134" i="2"/>
  <c r="G1135" i="2"/>
  <c r="G1136" i="2"/>
  <c r="G1137" i="2"/>
  <c r="G1138" i="2"/>
  <c r="G1139" i="2"/>
  <c r="G1140" i="2"/>
  <c r="G1141" i="2"/>
  <c r="G1142" i="2"/>
  <c r="G1143" i="2"/>
  <c r="G1144" i="2"/>
  <c r="G1145" i="2"/>
  <c r="G1146" i="2"/>
  <c r="G1147" i="2"/>
  <c r="G1148" i="2"/>
  <c r="G1149" i="2"/>
  <c r="G1150" i="2"/>
  <c r="G1151" i="2"/>
  <c r="G1152" i="2"/>
  <c r="G1153" i="2"/>
  <c r="G1154" i="2"/>
  <c r="G1155" i="2"/>
  <c r="G1156" i="2"/>
  <c r="G1157" i="2"/>
  <c r="G1158" i="2"/>
  <c r="G1159" i="2"/>
  <c r="G1160" i="2"/>
  <c r="G1161" i="2"/>
  <c r="G1162" i="2"/>
  <c r="G1163" i="2"/>
  <c r="G1164" i="2"/>
  <c r="G1165" i="2"/>
  <c r="G1166" i="2"/>
  <c r="G1167" i="2"/>
  <c r="G1168" i="2"/>
  <c r="G1169" i="2"/>
  <c r="G1170" i="2"/>
  <c r="G1171" i="2"/>
  <c r="G1172" i="2"/>
  <c r="G1173" i="2"/>
  <c r="G1174" i="2"/>
  <c r="G1175" i="2"/>
  <c r="G1176" i="2"/>
  <c r="G1177" i="2"/>
  <c r="G1178" i="2"/>
  <c r="G1179" i="2"/>
  <c r="G1180" i="2"/>
  <c r="G1181" i="2"/>
  <c r="G1182" i="2"/>
  <c r="G1183" i="2"/>
  <c r="G1184" i="2"/>
  <c r="G1185" i="2"/>
  <c r="G1186" i="2"/>
  <c r="G1187" i="2"/>
  <c r="G1188" i="2"/>
  <c r="G1189" i="2"/>
  <c r="G1190" i="2"/>
  <c r="G1191" i="2"/>
  <c r="G1192" i="2"/>
  <c r="G1193" i="2"/>
  <c r="G1194" i="2"/>
  <c r="G1195" i="2"/>
  <c r="G1196" i="2"/>
  <c r="G1197" i="2"/>
  <c r="G1198" i="2"/>
  <c r="G1199" i="2"/>
  <c r="G1200" i="2"/>
  <c r="G1201" i="2"/>
  <c r="G1202" i="2"/>
  <c r="G1203" i="2"/>
  <c r="G1204" i="2"/>
  <c r="G1205" i="2"/>
  <c r="G1206" i="2"/>
  <c r="G1207" i="2"/>
  <c r="G1208" i="2"/>
  <c r="G1209" i="2"/>
  <c r="G1210" i="2"/>
  <c r="G1211" i="2"/>
  <c r="G1212" i="2"/>
  <c r="G1213" i="2"/>
  <c r="G1214" i="2"/>
  <c r="G1215" i="2"/>
  <c r="G1216" i="2"/>
  <c r="G1217" i="2"/>
  <c r="G1218" i="2"/>
  <c r="G1219" i="2"/>
  <c r="G1220" i="2"/>
  <c r="G1221" i="2"/>
  <c r="G1222" i="2"/>
  <c r="G1223" i="2"/>
  <c r="G1224" i="2"/>
  <c r="G1225" i="2"/>
  <c r="G1226" i="2"/>
  <c r="G1227" i="2"/>
  <c r="G1228" i="2"/>
  <c r="G1229" i="2"/>
  <c r="G1230" i="2"/>
  <c r="G1231" i="2"/>
  <c r="G1232" i="2"/>
  <c r="G1233" i="2"/>
  <c r="G1234" i="2"/>
  <c r="G1235" i="2"/>
  <c r="G1236" i="2"/>
  <c r="G1237" i="2"/>
  <c r="G1238" i="2"/>
  <c r="G1239" i="2"/>
  <c r="G1240" i="2"/>
  <c r="G1241" i="2"/>
  <c r="G1242" i="2"/>
  <c r="G1243" i="2"/>
  <c r="G1244" i="2"/>
  <c r="G1245" i="2"/>
  <c r="G1246" i="2"/>
  <c r="G1247" i="2"/>
  <c r="G1248" i="2"/>
  <c r="G1249" i="2"/>
  <c r="G1250" i="2"/>
  <c r="G1251" i="2"/>
  <c r="G1252" i="2"/>
  <c r="G1253" i="2"/>
  <c r="G1254" i="2"/>
  <c r="G1255" i="2"/>
  <c r="G1256" i="2"/>
  <c r="G1257" i="2"/>
  <c r="G1258" i="2"/>
  <c r="G1259" i="2"/>
  <c r="G1260" i="2"/>
  <c r="G1261" i="2"/>
  <c r="G1262" i="2"/>
  <c r="G1263" i="2"/>
  <c r="G1264" i="2"/>
  <c r="G1265" i="2"/>
  <c r="G1266" i="2"/>
  <c r="G1267" i="2"/>
  <c r="G1268" i="2"/>
  <c r="G1269" i="2"/>
  <c r="G1270" i="2"/>
  <c r="G1271" i="2"/>
  <c r="G1272" i="2"/>
  <c r="G1273" i="2"/>
  <c r="G1274" i="2"/>
  <c r="G1275" i="2"/>
  <c r="G1276" i="2"/>
  <c r="G1277" i="2"/>
  <c r="G1278" i="2"/>
  <c r="G1279" i="2"/>
  <c r="G1280" i="2"/>
  <c r="G1281" i="2"/>
  <c r="G1282" i="2"/>
  <c r="G1283" i="2"/>
  <c r="G1284" i="2"/>
  <c r="G1285" i="2"/>
  <c r="G1286" i="2"/>
  <c r="G1287" i="2"/>
  <c r="G1288" i="2"/>
  <c r="G1289" i="2"/>
  <c r="G1290" i="2"/>
  <c r="G1291" i="2"/>
  <c r="G1292" i="2"/>
  <c r="G1293" i="2"/>
  <c r="G1294" i="2"/>
  <c r="G1295" i="2"/>
  <c r="G1296" i="2"/>
  <c r="G1297" i="2"/>
  <c r="G1298" i="2"/>
  <c r="G1299" i="2"/>
  <c r="G1300" i="2"/>
  <c r="G1301" i="2"/>
  <c r="G1302" i="2"/>
  <c r="G1303" i="2"/>
  <c r="G1304" i="2"/>
  <c r="G1305" i="2"/>
  <c r="G1306" i="2"/>
  <c r="G1307" i="2"/>
  <c r="G1308" i="2"/>
  <c r="G1309" i="2"/>
  <c r="G1310" i="2"/>
  <c r="G1311" i="2"/>
  <c r="G1312" i="2"/>
  <c r="G1313" i="2"/>
  <c r="G1314" i="2"/>
  <c r="G1315" i="2"/>
  <c r="G1316" i="2"/>
  <c r="G1317" i="2"/>
  <c r="G1318" i="2"/>
  <c r="G1319" i="2"/>
  <c r="G1320" i="2"/>
  <c r="G1321" i="2"/>
  <c r="G1322" i="2"/>
  <c r="G1323" i="2"/>
  <c r="G1324" i="2"/>
  <c r="G1325" i="2"/>
  <c r="G1326" i="2"/>
  <c r="G1327" i="2"/>
  <c r="G1328" i="2"/>
  <c r="G1329" i="2"/>
  <c r="G1330" i="2"/>
  <c r="G1331" i="2"/>
  <c r="G1332" i="2"/>
  <c r="G1333" i="2"/>
  <c r="G1334" i="2"/>
  <c r="G1335" i="2"/>
  <c r="G1336" i="2"/>
  <c r="G1337" i="2"/>
  <c r="G1338" i="2"/>
  <c r="G1339" i="2"/>
  <c r="G1340" i="2"/>
  <c r="G1341" i="2"/>
  <c r="G1342" i="2"/>
  <c r="G1343" i="2"/>
  <c r="G1344" i="2"/>
  <c r="G1345" i="2"/>
  <c r="G1346" i="2"/>
  <c r="G1347" i="2"/>
  <c r="G1348" i="2"/>
  <c r="G1349" i="2"/>
  <c r="G1350" i="2"/>
  <c r="G1351" i="2"/>
  <c r="G1352" i="2"/>
  <c r="G1353" i="2"/>
  <c r="G1354" i="2"/>
  <c r="G1355" i="2"/>
  <c r="G1356" i="2"/>
  <c r="G1357" i="2"/>
  <c r="G1358" i="2"/>
  <c r="G1359" i="2"/>
  <c r="G1360" i="2"/>
  <c r="G1361" i="2"/>
  <c r="G1362" i="2"/>
  <c r="G1363" i="2"/>
  <c r="G1364" i="2"/>
  <c r="G1365" i="2"/>
  <c r="G1366" i="2"/>
  <c r="G1367" i="2"/>
  <c r="G1368" i="2"/>
  <c r="G1369" i="2"/>
  <c r="G1370" i="2"/>
  <c r="G1371" i="2"/>
  <c r="G1372" i="2"/>
  <c r="G1373" i="2"/>
  <c r="G1374" i="2"/>
  <c r="G1375" i="2"/>
  <c r="G1376" i="2"/>
  <c r="G1377" i="2"/>
  <c r="G1378" i="2"/>
  <c r="G1379" i="2"/>
  <c r="G1380" i="2"/>
  <c r="G1381" i="2"/>
  <c r="G1382" i="2"/>
  <c r="G1383" i="2"/>
  <c r="G1384" i="2"/>
  <c r="G1385" i="2"/>
  <c r="G1386" i="2"/>
  <c r="G1387" i="2"/>
  <c r="G1388" i="2"/>
  <c r="G1389" i="2"/>
  <c r="G1390" i="2"/>
  <c r="G1391" i="2"/>
  <c r="G1392" i="2"/>
  <c r="G1393" i="2"/>
  <c r="G1394" i="2"/>
  <c r="G1395" i="2"/>
  <c r="G1396" i="2"/>
  <c r="G1397" i="2"/>
  <c r="G1398" i="2"/>
  <c r="G1399" i="2"/>
  <c r="G1400" i="2"/>
  <c r="G1401" i="2"/>
  <c r="G1402" i="2"/>
  <c r="G1403" i="2"/>
  <c r="G1404" i="2"/>
  <c r="G1405" i="2"/>
  <c r="G1406" i="2"/>
  <c r="G1407" i="2"/>
  <c r="G1408" i="2"/>
  <c r="G1409" i="2"/>
  <c r="G1410" i="2"/>
  <c r="G1411" i="2"/>
  <c r="G1412" i="2"/>
  <c r="G1413" i="2"/>
  <c r="G1414" i="2"/>
  <c r="G1415" i="2"/>
  <c r="G1416" i="2"/>
  <c r="G1417" i="2"/>
  <c r="G1418" i="2"/>
  <c r="G1419" i="2"/>
  <c r="G1420" i="2"/>
  <c r="G1421" i="2"/>
  <c r="G1422" i="2"/>
  <c r="G1423" i="2"/>
  <c r="G1424" i="2"/>
  <c r="G1425" i="2"/>
  <c r="G1426" i="2"/>
  <c r="G1427" i="2"/>
  <c r="G1428" i="2"/>
  <c r="G1429" i="2"/>
  <c r="G1430" i="2"/>
  <c r="G1431" i="2"/>
  <c r="G1432" i="2"/>
  <c r="G1433" i="2"/>
  <c r="G1434" i="2"/>
  <c r="G1435" i="2"/>
  <c r="G1436" i="2"/>
  <c r="G1437" i="2"/>
  <c r="G1438" i="2"/>
  <c r="G1439" i="2"/>
  <c r="G1440" i="2"/>
  <c r="G1441" i="2"/>
  <c r="G1442" i="2"/>
  <c r="G1443" i="2"/>
  <c r="G1444" i="2"/>
  <c r="G1445" i="2"/>
  <c r="G1446" i="2"/>
  <c r="G1447" i="2"/>
  <c r="G1448" i="2"/>
  <c r="G1449" i="2"/>
  <c r="G1450" i="2"/>
  <c r="G1451" i="2"/>
  <c r="G1452" i="2"/>
  <c r="G1453" i="2"/>
  <c r="G1454" i="2"/>
  <c r="G1455" i="2"/>
  <c r="G1456" i="2"/>
  <c r="G1457" i="2"/>
  <c r="G1458" i="2"/>
  <c r="G1459" i="2"/>
  <c r="G1460" i="2"/>
  <c r="G1461" i="2"/>
  <c r="G1462" i="2"/>
  <c r="G1463" i="2"/>
  <c r="G1464" i="2"/>
  <c r="G1465" i="2"/>
  <c r="G1466" i="2"/>
  <c r="G1467" i="2"/>
  <c r="G1468" i="2"/>
  <c r="G1469" i="2"/>
  <c r="G1470" i="2"/>
  <c r="G1471" i="2"/>
  <c r="G1472" i="2"/>
  <c r="G1473" i="2"/>
  <c r="G1474" i="2"/>
  <c r="G1475" i="2"/>
  <c r="G1476" i="2"/>
  <c r="G1477" i="2"/>
  <c r="G1478" i="2"/>
  <c r="G1479" i="2"/>
  <c r="G1480" i="2"/>
  <c r="G1481" i="2"/>
  <c r="G1482" i="2"/>
  <c r="G1483" i="2"/>
  <c r="G1484" i="2"/>
  <c r="G1485" i="2"/>
  <c r="G1486" i="2"/>
  <c r="G1487" i="2"/>
  <c r="G1488" i="2"/>
  <c r="G1489" i="2"/>
  <c r="G1490" i="2"/>
  <c r="G1491" i="2"/>
  <c r="G1492" i="2"/>
  <c r="G1493" i="2"/>
  <c r="G1494" i="2"/>
  <c r="G1495" i="2"/>
  <c r="G1496" i="2"/>
  <c r="G1497" i="2"/>
  <c r="G1498" i="2"/>
  <c r="G1499" i="2"/>
  <c r="G1500" i="2"/>
  <c r="G1501" i="2"/>
  <c r="G1502" i="2"/>
  <c r="G1503" i="2"/>
  <c r="G1504" i="2"/>
  <c r="G1505" i="2"/>
  <c r="G1506" i="2"/>
  <c r="G1507" i="2"/>
  <c r="G1508" i="2"/>
  <c r="G1509" i="2"/>
  <c r="G1510" i="2"/>
  <c r="G1511" i="2"/>
  <c r="G1512" i="2"/>
  <c r="G1513" i="2"/>
  <c r="G1514" i="2"/>
  <c r="G1515" i="2"/>
  <c r="G1516" i="2"/>
  <c r="G1517" i="2"/>
  <c r="G1518" i="2"/>
  <c r="G1519" i="2"/>
  <c r="G1520" i="2"/>
  <c r="G1521" i="2"/>
  <c r="G1522" i="2"/>
  <c r="G1523" i="2"/>
  <c r="G1524" i="2"/>
  <c r="G1525" i="2"/>
  <c r="G1526" i="2"/>
  <c r="G1527" i="2"/>
  <c r="G1528" i="2"/>
  <c r="G1529" i="2"/>
  <c r="G1530" i="2"/>
  <c r="G1531" i="2"/>
  <c r="G1532" i="2"/>
  <c r="G1533" i="2"/>
  <c r="G1534" i="2"/>
  <c r="G1535" i="2"/>
  <c r="G1536" i="2"/>
  <c r="G1537" i="2"/>
  <c r="G1538" i="2"/>
  <c r="G1539" i="2"/>
  <c r="G1540" i="2"/>
  <c r="G1541" i="2"/>
  <c r="G1542" i="2"/>
  <c r="G1543" i="2"/>
  <c r="G1544" i="2"/>
  <c r="G1545" i="2"/>
  <c r="G1546" i="2"/>
  <c r="G1547" i="2"/>
  <c r="G1548" i="2"/>
  <c r="G1549" i="2"/>
  <c r="G1550" i="2"/>
  <c r="G1551" i="2"/>
  <c r="G1552" i="2"/>
  <c r="G1553" i="2"/>
  <c r="G1554" i="2"/>
  <c r="G1555" i="2"/>
  <c r="G1556" i="2"/>
  <c r="G1557" i="2"/>
  <c r="G1558" i="2"/>
  <c r="G1559" i="2"/>
  <c r="G1560" i="2"/>
  <c r="G1561" i="2"/>
  <c r="G1562" i="2"/>
  <c r="G1563" i="2"/>
  <c r="G1564" i="2"/>
  <c r="G1565" i="2"/>
  <c r="G1566" i="2"/>
  <c r="G1567" i="2"/>
  <c r="G1568" i="2"/>
  <c r="G1569" i="2"/>
  <c r="G1570" i="2"/>
  <c r="G1571" i="2"/>
  <c r="G1572" i="2"/>
  <c r="G1573" i="2"/>
  <c r="G1574" i="2"/>
  <c r="G1575" i="2"/>
  <c r="G1576" i="2"/>
  <c r="G1577" i="2"/>
  <c r="G1578" i="2"/>
  <c r="G1579" i="2"/>
  <c r="G1580" i="2"/>
  <c r="G1581" i="2"/>
  <c r="G1582" i="2"/>
  <c r="G1583" i="2"/>
  <c r="G1584" i="2"/>
  <c r="G1585" i="2"/>
  <c r="G1586" i="2"/>
  <c r="G1587" i="2"/>
  <c r="G1588" i="2"/>
  <c r="G1589" i="2"/>
  <c r="G1590" i="2"/>
  <c r="G1591" i="2"/>
  <c r="G1592" i="2"/>
  <c r="G1593" i="2"/>
  <c r="G1594" i="2"/>
  <c r="G1595" i="2"/>
  <c r="G1596" i="2"/>
  <c r="G1597" i="2"/>
  <c r="G1598" i="2"/>
  <c r="G1599" i="2"/>
  <c r="G1600" i="2"/>
  <c r="G1601" i="2"/>
  <c r="G1602" i="2"/>
  <c r="G1603" i="2"/>
  <c r="G1604" i="2"/>
  <c r="G1605" i="2"/>
  <c r="G1606" i="2"/>
  <c r="G1607" i="2"/>
  <c r="G1608" i="2"/>
  <c r="G1609" i="2"/>
  <c r="G1610" i="2"/>
  <c r="G1611" i="2"/>
  <c r="G1612" i="2"/>
  <c r="G1613" i="2"/>
  <c r="G1614" i="2"/>
  <c r="G1615" i="2"/>
  <c r="G1616" i="2"/>
  <c r="G1617" i="2"/>
  <c r="G1618" i="2"/>
  <c r="G1619" i="2"/>
  <c r="G1620" i="2"/>
  <c r="G1621" i="2"/>
  <c r="G1622" i="2"/>
  <c r="G1623" i="2"/>
  <c r="G1624" i="2"/>
  <c r="G1625" i="2"/>
  <c r="G1626" i="2"/>
  <c r="G1627" i="2"/>
  <c r="G1628" i="2"/>
  <c r="G1629" i="2"/>
  <c r="G1630" i="2"/>
  <c r="G1631" i="2"/>
  <c r="G1632" i="2"/>
  <c r="G1633" i="2"/>
  <c r="G1634" i="2"/>
  <c r="G1635" i="2"/>
  <c r="G1636" i="2"/>
  <c r="G1637" i="2"/>
  <c r="G1638" i="2"/>
  <c r="G1639" i="2"/>
  <c r="G1640" i="2"/>
  <c r="G1641" i="2"/>
  <c r="G1642" i="2"/>
  <c r="G1643" i="2"/>
  <c r="G1644" i="2"/>
  <c r="G1645" i="2"/>
  <c r="G1646" i="2"/>
  <c r="G1647" i="2"/>
  <c r="G1648" i="2"/>
  <c r="G1649" i="2"/>
  <c r="G1650" i="2"/>
  <c r="G1651" i="2"/>
  <c r="G1652" i="2"/>
  <c r="G1653" i="2"/>
  <c r="G1654" i="2"/>
  <c r="G1655" i="2"/>
  <c r="G1656" i="2"/>
  <c r="G1657" i="2"/>
  <c r="G1658" i="2"/>
  <c r="G1659" i="2"/>
  <c r="G1660" i="2"/>
  <c r="G1661" i="2"/>
  <c r="G1662" i="2"/>
  <c r="G1663" i="2"/>
  <c r="G1664" i="2"/>
  <c r="G1665" i="2"/>
  <c r="G1666" i="2"/>
  <c r="G1667" i="2"/>
  <c r="G1668" i="2"/>
  <c r="G1669" i="2"/>
  <c r="G1670" i="2"/>
  <c r="G1671" i="2"/>
  <c r="G1672" i="2"/>
  <c r="G1673" i="2"/>
  <c r="G1674" i="2"/>
  <c r="G1675" i="2"/>
  <c r="G1676" i="2"/>
  <c r="G1677" i="2"/>
  <c r="G1678" i="2"/>
  <c r="G1679" i="2"/>
  <c r="G1680" i="2"/>
  <c r="G1681" i="2"/>
  <c r="G1682" i="2"/>
  <c r="G1683" i="2"/>
  <c r="G1684" i="2"/>
  <c r="G1685" i="2"/>
  <c r="G1686" i="2"/>
  <c r="G1687" i="2"/>
  <c r="G1688" i="2"/>
  <c r="G1689" i="2"/>
  <c r="G1690" i="2"/>
  <c r="G1691" i="2"/>
  <c r="G1692" i="2"/>
  <c r="G1693" i="2"/>
  <c r="G1694" i="2"/>
  <c r="G1695" i="2"/>
  <c r="G1696" i="2"/>
  <c r="G1697" i="2"/>
  <c r="G1698" i="2"/>
  <c r="G1699" i="2"/>
  <c r="G1700" i="2"/>
  <c r="G1701" i="2"/>
  <c r="G1702" i="2"/>
  <c r="G1703" i="2"/>
  <c r="G1704" i="2"/>
  <c r="G1705" i="2"/>
  <c r="G1706" i="2"/>
  <c r="G1707" i="2"/>
  <c r="G1708" i="2"/>
  <c r="G1709" i="2"/>
  <c r="G1710" i="2"/>
  <c r="AN1758" i="2" l="1"/>
  <c r="AQ1763" i="2"/>
  <c r="AN1774" i="2"/>
  <c r="AQ1780" i="2"/>
  <c r="AN1736" i="2"/>
  <c r="AQ1794" i="2"/>
  <c r="AU1766" i="2"/>
  <c r="AQ1713" i="2"/>
  <c r="AP1725" i="2"/>
  <c r="AP1729" i="2"/>
  <c r="AR1741" i="2"/>
  <c r="AU1758" i="2"/>
  <c r="AQ1761" i="2"/>
  <c r="AU1762" i="2"/>
  <c r="AU1764" i="2"/>
  <c r="AQ1765" i="2"/>
  <c r="AQ1767" i="2"/>
  <c r="AU1768" i="2"/>
  <c r="AQ1769" i="2"/>
  <c r="AU1770" i="2"/>
  <c r="AQ1771" i="2"/>
  <c r="AU1772" i="2"/>
  <c r="AQ1773" i="2"/>
  <c r="AU1774" i="2"/>
  <c r="E1774" i="2" s="1"/>
  <c r="AU1805" i="2"/>
  <c r="AU1760" i="2"/>
  <c r="AU1791" i="2"/>
  <c r="AU1807" i="2"/>
  <c r="AQ1808" i="2"/>
  <c r="AQ1810" i="2"/>
  <c r="AU1811" i="2"/>
  <c r="E1811" i="2" s="1"/>
  <c r="AT1805" i="2"/>
  <c r="AT1807" i="2"/>
  <c r="AQ1806" i="2"/>
  <c r="AU1809" i="2"/>
  <c r="E1809" i="2" s="1"/>
  <c r="AR1803" i="2"/>
  <c r="AN1791" i="2"/>
  <c r="AN1799" i="2"/>
  <c r="AQ1790" i="2"/>
  <c r="AU1795" i="2"/>
  <c r="AU1789" i="2"/>
  <c r="AU1793" i="2"/>
  <c r="AU1797" i="2"/>
  <c r="AQ1798" i="2"/>
  <c r="AU1799" i="2"/>
  <c r="AU1801" i="2"/>
  <c r="AQ1792" i="2"/>
  <c r="AQ1796" i="2"/>
  <c r="AQ1800" i="2"/>
  <c r="AQ1776" i="2"/>
  <c r="AU1777" i="2"/>
  <c r="AU1779" i="2"/>
  <c r="AU1781" i="2"/>
  <c r="AQ1782" i="2"/>
  <c r="AU1783" i="2"/>
  <c r="E1783" i="2" s="1"/>
  <c r="AQ1784" i="2"/>
  <c r="AT1785" i="2"/>
  <c r="AQ1786" i="2"/>
  <c r="AU1787" i="2"/>
  <c r="AQ1778" i="2"/>
  <c r="AQ1718" i="2"/>
  <c r="AT1716" i="2"/>
  <c r="AN1750" i="2"/>
  <c r="AN1764" i="2"/>
  <c r="AU1714" i="2"/>
  <c r="AP1718" i="2"/>
  <c r="AR1720" i="2"/>
  <c r="AR1722" i="2"/>
  <c r="AT1760" i="2"/>
  <c r="AO1766" i="2"/>
  <c r="AN1756" i="2"/>
  <c r="AN1772" i="2"/>
  <c r="AO1726" i="2"/>
  <c r="AS1764" i="2"/>
  <c r="AN1766" i="2"/>
  <c r="AQ1711" i="2"/>
  <c r="AU1712" i="2"/>
  <c r="AQ1715" i="2"/>
  <c r="AU1716" i="2"/>
  <c r="AQ1717" i="2"/>
  <c r="AR1719" i="2"/>
  <c r="AP1721" i="2"/>
  <c r="AR1723" i="2"/>
  <c r="AP1724" i="2"/>
  <c r="AR1727" i="2"/>
  <c r="AS1731" i="2"/>
  <c r="AS1733" i="2"/>
  <c r="AU1735" i="2"/>
  <c r="E1735" i="2" s="1"/>
  <c r="AU1738" i="2"/>
  <c r="E1738" i="2" s="1"/>
  <c r="AU1739" i="2"/>
  <c r="AT1758" i="2"/>
  <c r="AT1768" i="2"/>
  <c r="AT1791" i="2"/>
  <c r="AT1795" i="2"/>
  <c r="AN1801" i="2"/>
  <c r="AN1789" i="2"/>
  <c r="AN1793" i="2"/>
  <c r="AN1797" i="2"/>
  <c r="AP1779" i="2"/>
  <c r="AM1718" i="2"/>
  <c r="AR1726" i="2"/>
  <c r="AQ1714" i="2"/>
  <c r="AR1724" i="2"/>
  <c r="AS1729" i="2"/>
  <c r="AS1730" i="2"/>
  <c r="AR1721" i="2"/>
  <c r="AQ1726" i="2"/>
  <c r="AS1732" i="2"/>
  <c r="AN1740" i="2"/>
  <c r="AN1748" i="2"/>
  <c r="AP1723" i="2"/>
  <c r="AQ1716" i="2"/>
  <c r="AN1724" i="2"/>
  <c r="AN1742" i="2"/>
  <c r="AM1721" i="2"/>
  <c r="AN1732" i="2"/>
  <c r="AO1806" i="2"/>
  <c r="AU1803" i="2"/>
  <c r="AT1793" i="2"/>
  <c r="AN1795" i="2"/>
  <c r="AT1789" i="2"/>
  <c r="AT1797" i="2"/>
  <c r="AN1783" i="2"/>
  <c r="AR1786" i="2"/>
  <c r="AT1779" i="2"/>
  <c r="AN1781" i="2"/>
  <c r="AS1777" i="2"/>
  <c r="AT1777" i="2"/>
  <c r="AN1779" i="2"/>
  <c r="AU1785" i="2"/>
  <c r="AN1787" i="2"/>
  <c r="AN1777" i="2"/>
  <c r="AN1785" i="2"/>
  <c r="AM1735" i="2"/>
  <c r="AU1736" i="2"/>
  <c r="E1736" i="2" s="1"/>
  <c r="AO1744" i="2"/>
  <c r="AO1752" i="2"/>
  <c r="AN1762" i="2"/>
  <c r="AN1770" i="2"/>
  <c r="AQ1712" i="2"/>
  <c r="AQ1730" i="2"/>
  <c r="AR1731" i="2"/>
  <c r="AU1741" i="2"/>
  <c r="AP1730" i="2"/>
  <c r="AQ1738" i="2"/>
  <c r="AN1760" i="2"/>
  <c r="AN1768" i="2"/>
  <c r="AN1719" i="2"/>
  <c r="AQ1720" i="2"/>
  <c r="AR1733" i="2"/>
  <c r="AT1714" i="2"/>
  <c r="AO1722" i="2"/>
  <c r="AQ1728" i="2"/>
  <c r="AO1731" i="2"/>
  <c r="AQ1736" i="2"/>
  <c r="AO1746" i="2"/>
  <c r="AN1754" i="2"/>
  <c r="AT1728" i="2"/>
  <c r="AN1738" i="2"/>
  <c r="AT1762" i="2"/>
  <c r="AT1712" i="2"/>
  <c r="AP1720" i="2"/>
  <c r="AM1723" i="2"/>
  <c r="AR1725" i="2"/>
  <c r="AO1727" i="2"/>
  <c r="AN1805" i="2"/>
  <c r="AR1806" i="2"/>
  <c r="AN1807" i="2"/>
  <c r="AR1808" i="2"/>
  <c r="AN1809" i="2"/>
  <c r="AR1810" i="2"/>
  <c r="AN1811" i="2"/>
  <c r="AO1805" i="2"/>
  <c r="AS1806" i="2"/>
  <c r="AO1807" i="2"/>
  <c r="AS1808" i="2"/>
  <c r="AO1809" i="2"/>
  <c r="AS1810" i="2"/>
  <c r="AO1811" i="2"/>
  <c r="AP1805" i="2"/>
  <c r="AT1806" i="2"/>
  <c r="AP1807" i="2"/>
  <c r="AT1808" i="2"/>
  <c r="AP1809" i="2"/>
  <c r="AT1810" i="2"/>
  <c r="AP1811" i="2"/>
  <c r="AQ1805" i="2"/>
  <c r="AM1806" i="2"/>
  <c r="AU1806" i="2"/>
  <c r="AQ1807" i="2"/>
  <c r="AM1808" i="2"/>
  <c r="AU1808" i="2"/>
  <c r="AQ1809" i="2"/>
  <c r="AM1810" i="2"/>
  <c r="AU1810" i="2"/>
  <c r="E1810" i="2" s="1"/>
  <c r="AQ1811" i="2"/>
  <c r="AR1805" i="2"/>
  <c r="AN1806" i="2"/>
  <c r="AR1807" i="2"/>
  <c r="AN1808" i="2"/>
  <c r="AR1809" i="2"/>
  <c r="AN1810" i="2"/>
  <c r="AR1811" i="2"/>
  <c r="AS1805" i="2"/>
  <c r="AS1807" i="2"/>
  <c r="AO1808" i="2"/>
  <c r="AS1809" i="2"/>
  <c r="AO1810" i="2"/>
  <c r="AS1811" i="2"/>
  <c r="AP1806" i="2"/>
  <c r="AP1808" i="2"/>
  <c r="AT1809" i="2"/>
  <c r="AP1810" i="2"/>
  <c r="AT1811" i="2"/>
  <c r="AM1805" i="2"/>
  <c r="AM1807" i="2"/>
  <c r="AM1809" i="2"/>
  <c r="AM1811" i="2"/>
  <c r="AN1803" i="2"/>
  <c r="AO1803" i="2"/>
  <c r="AP1803" i="2"/>
  <c r="AQ1803" i="2"/>
  <c r="AS1803" i="2"/>
  <c r="AT1803" i="2"/>
  <c r="AM1803" i="2"/>
  <c r="AR1790" i="2"/>
  <c r="AR1792" i="2"/>
  <c r="AR1794" i="2"/>
  <c r="AR1796" i="2"/>
  <c r="AR1798" i="2"/>
  <c r="AR1800" i="2"/>
  <c r="AO1789" i="2"/>
  <c r="AS1790" i="2"/>
  <c r="AO1791" i="2"/>
  <c r="AS1792" i="2"/>
  <c r="AO1793" i="2"/>
  <c r="AS1794" i="2"/>
  <c r="AO1795" i="2"/>
  <c r="AS1796" i="2"/>
  <c r="AO1797" i="2"/>
  <c r="AS1798" i="2"/>
  <c r="AO1799" i="2"/>
  <c r="AS1800" i="2"/>
  <c r="AO1801" i="2"/>
  <c r="AP1789" i="2"/>
  <c r="AT1790" i="2"/>
  <c r="AP1791" i="2"/>
  <c r="AT1792" i="2"/>
  <c r="AP1793" i="2"/>
  <c r="AT1794" i="2"/>
  <c r="AP1795" i="2"/>
  <c r="AT1796" i="2"/>
  <c r="AP1797" i="2"/>
  <c r="AT1798" i="2"/>
  <c r="AP1799" i="2"/>
  <c r="AT1800" i="2"/>
  <c r="AP1801" i="2"/>
  <c r="AQ1789" i="2"/>
  <c r="AM1790" i="2"/>
  <c r="AU1790" i="2"/>
  <c r="E1790" i="2" s="1"/>
  <c r="AQ1791" i="2"/>
  <c r="AM1792" i="2"/>
  <c r="AU1792" i="2"/>
  <c r="AQ1793" i="2"/>
  <c r="AM1794" i="2"/>
  <c r="AU1794" i="2"/>
  <c r="AQ1795" i="2"/>
  <c r="AM1796" i="2"/>
  <c r="AU1796" i="2"/>
  <c r="E1796" i="2" s="1"/>
  <c r="AQ1797" i="2"/>
  <c r="AM1798" i="2"/>
  <c r="AU1798" i="2"/>
  <c r="AQ1799" i="2"/>
  <c r="AM1800" i="2"/>
  <c r="AU1800" i="2"/>
  <c r="AQ1801" i="2"/>
  <c r="AR1789" i="2"/>
  <c r="AN1790" i="2"/>
  <c r="AR1791" i="2"/>
  <c r="AN1792" i="2"/>
  <c r="AR1793" i="2"/>
  <c r="AN1794" i="2"/>
  <c r="AR1795" i="2"/>
  <c r="AN1796" i="2"/>
  <c r="AR1797" i="2"/>
  <c r="AN1798" i="2"/>
  <c r="AR1799" i="2"/>
  <c r="AN1800" i="2"/>
  <c r="AR1801" i="2"/>
  <c r="AS1789" i="2"/>
  <c r="AO1790" i="2"/>
  <c r="AS1791" i="2"/>
  <c r="AO1792" i="2"/>
  <c r="AS1793" i="2"/>
  <c r="AO1794" i="2"/>
  <c r="AS1795" i="2"/>
  <c r="AO1796" i="2"/>
  <c r="AS1797" i="2"/>
  <c r="AO1798" i="2"/>
  <c r="AS1799" i="2"/>
  <c r="AO1800" i="2"/>
  <c r="AS1801" i="2"/>
  <c r="AP1790" i="2"/>
  <c r="AP1792" i="2"/>
  <c r="AP1794" i="2"/>
  <c r="AP1796" i="2"/>
  <c r="AP1798" i="2"/>
  <c r="AT1799" i="2"/>
  <c r="AP1800" i="2"/>
  <c r="AT1801" i="2"/>
  <c r="AM1789" i="2"/>
  <c r="AM1791" i="2"/>
  <c r="AM1793" i="2"/>
  <c r="AM1795" i="2"/>
  <c r="AM1797" i="2"/>
  <c r="AM1799" i="2"/>
  <c r="AM1801" i="2"/>
  <c r="AR1776" i="2"/>
  <c r="AR1778" i="2"/>
  <c r="AR1780" i="2"/>
  <c r="AR1782" i="2"/>
  <c r="AR1784" i="2"/>
  <c r="AS1776" i="2"/>
  <c r="AO1777" i="2"/>
  <c r="AS1778" i="2"/>
  <c r="AO1779" i="2"/>
  <c r="AS1780" i="2"/>
  <c r="AO1781" i="2"/>
  <c r="AS1782" i="2"/>
  <c r="AO1783" i="2"/>
  <c r="AS1784" i="2"/>
  <c r="AO1785" i="2"/>
  <c r="AS1786" i="2"/>
  <c r="AO1787" i="2"/>
  <c r="AT1776" i="2"/>
  <c r="AP1777" i="2"/>
  <c r="AT1778" i="2"/>
  <c r="AT1780" i="2"/>
  <c r="AP1781" i="2"/>
  <c r="AT1782" i="2"/>
  <c r="AP1783" i="2"/>
  <c r="AT1784" i="2"/>
  <c r="AP1785" i="2"/>
  <c r="AT1786" i="2"/>
  <c r="AP1787" i="2"/>
  <c r="AM1776" i="2"/>
  <c r="AU1776" i="2"/>
  <c r="AQ1777" i="2"/>
  <c r="AM1778" i="2"/>
  <c r="AU1778" i="2"/>
  <c r="E1778" i="2" s="1"/>
  <c r="AQ1779" i="2"/>
  <c r="AM1780" i="2"/>
  <c r="AU1780" i="2"/>
  <c r="AQ1781" i="2"/>
  <c r="AM1782" i="2"/>
  <c r="AU1782" i="2"/>
  <c r="E1782" i="2" s="1"/>
  <c r="AQ1783" i="2"/>
  <c r="AM1784" i="2"/>
  <c r="AU1784" i="2"/>
  <c r="AQ1785" i="2"/>
  <c r="AM1786" i="2"/>
  <c r="AU1786" i="2"/>
  <c r="AQ1787" i="2"/>
  <c r="AN1776" i="2"/>
  <c r="AR1777" i="2"/>
  <c r="AN1778" i="2"/>
  <c r="AR1779" i="2"/>
  <c r="AN1780" i="2"/>
  <c r="AR1781" i="2"/>
  <c r="AN1782" i="2"/>
  <c r="AR1783" i="2"/>
  <c r="AN1784" i="2"/>
  <c r="AR1785" i="2"/>
  <c r="AN1786" i="2"/>
  <c r="AR1787" i="2"/>
  <c r="AO1776" i="2"/>
  <c r="AO1778" i="2"/>
  <c r="AS1779" i="2"/>
  <c r="AO1780" i="2"/>
  <c r="AS1781" i="2"/>
  <c r="AO1782" i="2"/>
  <c r="AS1783" i="2"/>
  <c r="AO1784" i="2"/>
  <c r="AS1785" i="2"/>
  <c r="AO1786" i="2"/>
  <c r="AS1787" i="2"/>
  <c r="AP1776" i="2"/>
  <c r="AP1778" i="2"/>
  <c r="AP1780" i="2"/>
  <c r="AT1781" i="2"/>
  <c r="AP1782" i="2"/>
  <c r="AT1783" i="2"/>
  <c r="AP1784" i="2"/>
  <c r="AP1786" i="2"/>
  <c r="AT1787" i="2"/>
  <c r="AM1777" i="2"/>
  <c r="AM1779" i="2"/>
  <c r="AM1781" i="2"/>
  <c r="AM1783" i="2"/>
  <c r="AM1785" i="2"/>
  <c r="AM1787" i="2"/>
  <c r="AR1711" i="2"/>
  <c r="AN1712" i="2"/>
  <c r="AR1713" i="2"/>
  <c r="AN1714" i="2"/>
  <c r="AR1715" i="2"/>
  <c r="AN1716" i="2"/>
  <c r="AR1717" i="2"/>
  <c r="AN1718" i="2"/>
  <c r="AT1719" i="2"/>
  <c r="AN1721" i="2"/>
  <c r="AT1722" i="2"/>
  <c r="AO1724" i="2"/>
  <c r="AU1725" i="2"/>
  <c r="AU1729" i="2"/>
  <c r="AO1732" i="2"/>
  <c r="AM1733" i="2"/>
  <c r="AT1734" i="2"/>
  <c r="AS1734" i="2"/>
  <c r="AP1734" i="2"/>
  <c r="AQ1737" i="2"/>
  <c r="AP1737" i="2"/>
  <c r="AO1737" i="2"/>
  <c r="AN1737" i="2"/>
  <c r="AT1737" i="2"/>
  <c r="AS1737" i="2"/>
  <c r="AQ1743" i="2"/>
  <c r="AP1743" i="2"/>
  <c r="AO1743" i="2"/>
  <c r="AN1743" i="2"/>
  <c r="AU1743" i="2"/>
  <c r="E1743" i="2" s="1"/>
  <c r="AM1743" i="2"/>
  <c r="AT1743" i="2"/>
  <c r="AS1743" i="2"/>
  <c r="AQ1745" i="2"/>
  <c r="AP1745" i="2"/>
  <c r="AO1745" i="2"/>
  <c r="AN1745" i="2"/>
  <c r="AU1745" i="2"/>
  <c r="AM1745" i="2"/>
  <c r="AT1745" i="2"/>
  <c r="AS1745" i="2"/>
  <c r="AQ1747" i="2"/>
  <c r="AP1747" i="2"/>
  <c r="AO1747" i="2"/>
  <c r="AN1747" i="2"/>
  <c r="AU1747" i="2"/>
  <c r="AM1747" i="2"/>
  <c r="AT1747" i="2"/>
  <c r="AS1747" i="2"/>
  <c r="AQ1749" i="2"/>
  <c r="AP1749" i="2"/>
  <c r="AO1749" i="2"/>
  <c r="AN1749" i="2"/>
  <c r="AU1749" i="2"/>
  <c r="AM1749" i="2"/>
  <c r="AT1749" i="2"/>
  <c r="AS1749" i="2"/>
  <c r="AQ1751" i="2"/>
  <c r="AP1751" i="2"/>
  <c r="AO1751" i="2"/>
  <c r="AN1751" i="2"/>
  <c r="AU1751" i="2"/>
  <c r="AM1751" i="2"/>
  <c r="AT1751" i="2"/>
  <c r="AS1751" i="2"/>
  <c r="AQ1753" i="2"/>
  <c r="AP1753" i="2"/>
  <c r="AO1753" i="2"/>
  <c r="AN1753" i="2"/>
  <c r="AU1753" i="2"/>
  <c r="AM1753" i="2"/>
  <c r="AT1753" i="2"/>
  <c r="AS1753" i="2"/>
  <c r="AQ1755" i="2"/>
  <c r="AP1755" i="2"/>
  <c r="AO1755" i="2"/>
  <c r="AN1755" i="2"/>
  <c r="AU1755" i="2"/>
  <c r="AM1755" i="2"/>
  <c r="AT1755" i="2"/>
  <c r="AS1755" i="2"/>
  <c r="AQ1757" i="2"/>
  <c r="AP1757" i="2"/>
  <c r="AO1757" i="2"/>
  <c r="AN1757" i="2"/>
  <c r="AU1757" i="2"/>
  <c r="AM1757" i="2"/>
  <c r="AT1757" i="2"/>
  <c r="AS1757" i="2"/>
  <c r="AQ1759" i="2"/>
  <c r="AP1759" i="2"/>
  <c r="AO1759" i="2"/>
  <c r="AN1759" i="2"/>
  <c r="AU1759" i="2"/>
  <c r="AM1759" i="2"/>
  <c r="AT1759" i="2"/>
  <c r="AS1759" i="2"/>
  <c r="AR1759" i="2"/>
  <c r="AS1711" i="2"/>
  <c r="AO1712" i="2"/>
  <c r="AS1713" i="2"/>
  <c r="AO1714" i="2"/>
  <c r="AS1715" i="2"/>
  <c r="AO1716" i="2"/>
  <c r="AS1717" i="2"/>
  <c r="AO1718" i="2"/>
  <c r="AU1719" i="2"/>
  <c r="E1719" i="2" s="1"/>
  <c r="AO1721" i="2"/>
  <c r="AQ1723" i="2"/>
  <c r="AS1723" i="2"/>
  <c r="AM1725" i="2"/>
  <c r="AU1726" i="2"/>
  <c r="AM1726" i="2"/>
  <c r="AS1726" i="2"/>
  <c r="AP1727" i="2"/>
  <c r="AN1728" i="2"/>
  <c r="AU1730" i="2"/>
  <c r="AT1730" i="2"/>
  <c r="AP1732" i="2"/>
  <c r="AO1733" i="2"/>
  <c r="AR1735" i="2"/>
  <c r="AU1740" i="2"/>
  <c r="AM1741" i="2"/>
  <c r="AT1711" i="2"/>
  <c r="AP1712" i="2"/>
  <c r="AT1713" i="2"/>
  <c r="AP1714" i="2"/>
  <c r="AT1715" i="2"/>
  <c r="AP1716" i="2"/>
  <c r="AT1717" i="2"/>
  <c r="AM1719" i="2"/>
  <c r="AU1720" i="2"/>
  <c r="E1720" i="2" s="1"/>
  <c r="AM1720" i="2"/>
  <c r="AS1720" i="2"/>
  <c r="AN1722" i="2"/>
  <c r="AT1723" i="2"/>
  <c r="AQ1724" i="2"/>
  <c r="AN1725" i="2"/>
  <c r="AT1726" i="2"/>
  <c r="AO1728" i="2"/>
  <c r="AM1729" i="2"/>
  <c r="AQ1731" i="2"/>
  <c r="AN1731" i="2"/>
  <c r="AT1731" i="2"/>
  <c r="AQ1732" i="2"/>
  <c r="AP1733" i="2"/>
  <c r="AN1734" i="2"/>
  <c r="AT1740" i="2"/>
  <c r="AM1711" i="2"/>
  <c r="AU1711" i="2"/>
  <c r="AM1713" i="2"/>
  <c r="AU1713" i="2"/>
  <c r="AM1715" i="2"/>
  <c r="AU1715" i="2"/>
  <c r="AM1717" i="2"/>
  <c r="AU1717" i="2"/>
  <c r="AT1720" i="2"/>
  <c r="AU1723" i="2"/>
  <c r="AO1725" i="2"/>
  <c r="AQ1727" i="2"/>
  <c r="AS1727" i="2"/>
  <c r="AP1728" i="2"/>
  <c r="AO1729" i="2"/>
  <c r="AU1731" i="2"/>
  <c r="E1731" i="2" s="1"/>
  <c r="AO1734" i="2"/>
  <c r="AM1737" i="2"/>
  <c r="AQ1739" i="2"/>
  <c r="AP1739" i="2"/>
  <c r="AO1739" i="2"/>
  <c r="AN1739" i="2"/>
  <c r="AT1739" i="2"/>
  <c r="AS1739" i="2"/>
  <c r="AR1743" i="2"/>
  <c r="AR1745" i="2"/>
  <c r="AR1747" i="2"/>
  <c r="AR1749" i="2"/>
  <c r="AR1751" i="2"/>
  <c r="AR1753" i="2"/>
  <c r="AR1755" i="2"/>
  <c r="AR1757" i="2"/>
  <c r="AN1711" i="2"/>
  <c r="AR1712" i="2"/>
  <c r="AN1713" i="2"/>
  <c r="AR1714" i="2"/>
  <c r="AN1715" i="2"/>
  <c r="AR1716" i="2"/>
  <c r="AN1717" i="2"/>
  <c r="AU1718" i="2"/>
  <c r="AR1718" i="2"/>
  <c r="AO1719" i="2"/>
  <c r="AQ1721" i="2"/>
  <c r="AS1721" i="2"/>
  <c r="AP1722" i="2"/>
  <c r="AU1724" i="2"/>
  <c r="E1724" i="2" s="1"/>
  <c r="AM1724" i="2"/>
  <c r="AS1724" i="2"/>
  <c r="AN1726" i="2"/>
  <c r="AT1727" i="2"/>
  <c r="AN1730" i="2"/>
  <c r="AU1732" i="2"/>
  <c r="AT1732" i="2"/>
  <c r="AQ1734" i="2"/>
  <c r="AT1736" i="2"/>
  <c r="AR1737" i="2"/>
  <c r="AU1742" i="2"/>
  <c r="AU1744" i="2"/>
  <c r="AU1746" i="2"/>
  <c r="AU1748" i="2"/>
  <c r="AU1750" i="2"/>
  <c r="E1750" i="2" s="1"/>
  <c r="AU1752" i="2"/>
  <c r="AU1754" i="2"/>
  <c r="AU1756" i="2"/>
  <c r="AO1711" i="2"/>
  <c r="AS1712" i="2"/>
  <c r="AO1713" i="2"/>
  <c r="AS1714" i="2"/>
  <c r="AO1715" i="2"/>
  <c r="AS1716" i="2"/>
  <c r="AO1717" i="2"/>
  <c r="AS1718" i="2"/>
  <c r="AP1719" i="2"/>
  <c r="AN1720" i="2"/>
  <c r="AT1721" i="2"/>
  <c r="AQ1722" i="2"/>
  <c r="AN1723" i="2"/>
  <c r="AT1724" i="2"/>
  <c r="AU1727" i="2"/>
  <c r="AS1728" i="2"/>
  <c r="AR1729" i="2"/>
  <c r="AO1730" i="2"/>
  <c r="AM1731" i="2"/>
  <c r="AQ1733" i="2"/>
  <c r="AN1733" i="2"/>
  <c r="AT1733" i="2"/>
  <c r="AQ1735" i="2"/>
  <c r="AP1735" i="2"/>
  <c r="AO1735" i="2"/>
  <c r="AN1735" i="2"/>
  <c r="AT1735" i="2"/>
  <c r="AS1735" i="2"/>
  <c r="AU1737" i="2"/>
  <c r="E1737" i="2" s="1"/>
  <c r="AO1740" i="2"/>
  <c r="AQ1740" i="2"/>
  <c r="AT1742" i="2"/>
  <c r="AT1744" i="2"/>
  <c r="AT1746" i="2"/>
  <c r="AT1748" i="2"/>
  <c r="AT1750" i="2"/>
  <c r="AT1752" i="2"/>
  <c r="AT1754" i="2"/>
  <c r="AT1756" i="2"/>
  <c r="AP1711" i="2"/>
  <c r="AP1713" i="2"/>
  <c r="AP1715" i="2"/>
  <c r="AP1717" i="2"/>
  <c r="AT1718" i="2"/>
  <c r="AO1720" i="2"/>
  <c r="AU1721" i="2"/>
  <c r="E1721" i="2" s="1"/>
  <c r="AO1723" i="2"/>
  <c r="AQ1725" i="2"/>
  <c r="AS1725" i="2"/>
  <c r="AP1726" i="2"/>
  <c r="AM1727" i="2"/>
  <c r="AU1728" i="2"/>
  <c r="AU1733" i="2"/>
  <c r="E1733" i="2" s="1"/>
  <c r="AM1739" i="2"/>
  <c r="AQ1741" i="2"/>
  <c r="AP1741" i="2"/>
  <c r="AO1741" i="2"/>
  <c r="AN1741" i="2"/>
  <c r="AT1741" i="2"/>
  <c r="AS1741" i="2"/>
  <c r="AM1712" i="2"/>
  <c r="AM1714" i="2"/>
  <c r="AM1716" i="2"/>
  <c r="AQ1719" i="2"/>
  <c r="AS1719" i="2"/>
  <c r="AU1722" i="2"/>
  <c r="AM1722" i="2"/>
  <c r="AS1722" i="2"/>
  <c r="AT1725" i="2"/>
  <c r="AN1727" i="2"/>
  <c r="AQ1729" i="2"/>
  <c r="AN1729" i="2"/>
  <c r="AT1729" i="2"/>
  <c r="AP1731" i="2"/>
  <c r="AU1734" i="2"/>
  <c r="AT1738" i="2"/>
  <c r="AR1739" i="2"/>
  <c r="AN1744" i="2"/>
  <c r="AN1746" i="2"/>
  <c r="AN1752" i="2"/>
  <c r="AR1761" i="2"/>
  <c r="AR1763" i="2"/>
  <c r="AR1765" i="2"/>
  <c r="AR1767" i="2"/>
  <c r="AR1769" i="2"/>
  <c r="AR1771" i="2"/>
  <c r="AR1773" i="2"/>
  <c r="AO1736" i="2"/>
  <c r="AO1738" i="2"/>
  <c r="AO1742" i="2"/>
  <c r="AO1748" i="2"/>
  <c r="AO1750" i="2"/>
  <c r="AO1754" i="2"/>
  <c r="AO1756" i="2"/>
  <c r="AO1758" i="2"/>
  <c r="AO1760" i="2"/>
  <c r="AS1761" i="2"/>
  <c r="AO1762" i="2"/>
  <c r="AS1763" i="2"/>
  <c r="AO1764" i="2"/>
  <c r="AS1765" i="2"/>
  <c r="AS1767" i="2"/>
  <c r="AO1768" i="2"/>
  <c r="AS1769" i="2"/>
  <c r="AO1770" i="2"/>
  <c r="AS1771" i="2"/>
  <c r="AO1772" i="2"/>
  <c r="AS1773" i="2"/>
  <c r="AO1774" i="2"/>
  <c r="AP1736" i="2"/>
  <c r="AP1738" i="2"/>
  <c r="AP1740" i="2"/>
  <c r="AP1742" i="2"/>
  <c r="AP1744" i="2"/>
  <c r="AP1746" i="2"/>
  <c r="AP1748" i="2"/>
  <c r="AP1750" i="2"/>
  <c r="AP1752" i="2"/>
  <c r="AP1754" i="2"/>
  <c r="AP1756" i="2"/>
  <c r="AP1758" i="2"/>
  <c r="AP1760" i="2"/>
  <c r="AT1761" i="2"/>
  <c r="AP1762" i="2"/>
  <c r="AT1763" i="2"/>
  <c r="AP1764" i="2"/>
  <c r="AT1765" i="2"/>
  <c r="AP1766" i="2"/>
  <c r="AT1767" i="2"/>
  <c r="AP1768" i="2"/>
  <c r="AT1769" i="2"/>
  <c r="AP1770" i="2"/>
  <c r="AT1771" i="2"/>
  <c r="AP1772" i="2"/>
  <c r="AT1773" i="2"/>
  <c r="AP1774" i="2"/>
  <c r="AQ1742" i="2"/>
  <c r="AQ1744" i="2"/>
  <c r="AQ1746" i="2"/>
  <c r="AQ1748" i="2"/>
  <c r="AQ1750" i="2"/>
  <c r="AQ1752" i="2"/>
  <c r="AQ1754" i="2"/>
  <c r="AQ1756" i="2"/>
  <c r="AQ1758" i="2"/>
  <c r="AQ1760" i="2"/>
  <c r="AM1761" i="2"/>
  <c r="AU1761" i="2"/>
  <c r="AQ1762" i="2"/>
  <c r="AM1763" i="2"/>
  <c r="AU1763" i="2"/>
  <c r="AQ1764" i="2"/>
  <c r="AM1765" i="2"/>
  <c r="AU1765" i="2"/>
  <c r="AQ1766" i="2"/>
  <c r="AM1767" i="2"/>
  <c r="AU1767" i="2"/>
  <c r="AQ1768" i="2"/>
  <c r="AM1769" i="2"/>
  <c r="AU1769" i="2"/>
  <c r="E1769" i="2" s="1"/>
  <c r="AQ1770" i="2"/>
  <c r="AM1771" i="2"/>
  <c r="AU1771" i="2"/>
  <c r="E1771" i="2" s="1"/>
  <c r="AQ1772" i="2"/>
  <c r="AM1773" i="2"/>
  <c r="AU1773" i="2"/>
  <c r="E1773" i="2" s="1"/>
  <c r="AQ1774" i="2"/>
  <c r="AR1728" i="2"/>
  <c r="AR1730" i="2"/>
  <c r="AR1732" i="2"/>
  <c r="AR1734" i="2"/>
  <c r="AR1736" i="2"/>
  <c r="AR1738" i="2"/>
  <c r="AR1740" i="2"/>
  <c r="AR1742" i="2"/>
  <c r="AR1744" i="2"/>
  <c r="AR1746" i="2"/>
  <c r="AR1748" i="2"/>
  <c r="AR1750" i="2"/>
  <c r="AR1752" i="2"/>
  <c r="AR1754" i="2"/>
  <c r="AR1756" i="2"/>
  <c r="AR1758" i="2"/>
  <c r="AR1760" i="2"/>
  <c r="AN1761" i="2"/>
  <c r="AR1762" i="2"/>
  <c r="AN1763" i="2"/>
  <c r="AR1764" i="2"/>
  <c r="AN1765" i="2"/>
  <c r="AR1766" i="2"/>
  <c r="AN1767" i="2"/>
  <c r="AR1768" i="2"/>
  <c r="AN1769" i="2"/>
  <c r="AR1770" i="2"/>
  <c r="AN1771" i="2"/>
  <c r="AR1772" i="2"/>
  <c r="AN1773" i="2"/>
  <c r="AR1774" i="2"/>
  <c r="AS1736" i="2"/>
  <c r="AS1738" i="2"/>
  <c r="AS1740" i="2"/>
  <c r="AS1742" i="2"/>
  <c r="AS1744" i="2"/>
  <c r="AS1746" i="2"/>
  <c r="AS1748" i="2"/>
  <c r="AS1750" i="2"/>
  <c r="AS1752" i="2"/>
  <c r="AS1754" i="2"/>
  <c r="AS1756" i="2"/>
  <c r="AS1758" i="2"/>
  <c r="AS1760" i="2"/>
  <c r="AO1761" i="2"/>
  <c r="AS1762" i="2"/>
  <c r="AO1763" i="2"/>
  <c r="AO1765" i="2"/>
  <c r="AS1766" i="2"/>
  <c r="AO1767" i="2"/>
  <c r="AS1768" i="2"/>
  <c r="AO1769" i="2"/>
  <c r="AS1770" i="2"/>
  <c r="AO1771" i="2"/>
  <c r="AS1772" i="2"/>
  <c r="AO1773" i="2"/>
  <c r="AS1774" i="2"/>
  <c r="AP1761" i="2"/>
  <c r="AP1763" i="2"/>
  <c r="AT1764" i="2"/>
  <c r="AP1765" i="2"/>
  <c r="AT1766" i="2"/>
  <c r="AP1767" i="2"/>
  <c r="AP1769" i="2"/>
  <c r="AT1770" i="2"/>
  <c r="AP1771" i="2"/>
  <c r="AT1772" i="2"/>
  <c r="AP1773" i="2"/>
  <c r="AT1774" i="2"/>
  <c r="AM1728" i="2"/>
  <c r="AM1730" i="2"/>
  <c r="AM1732" i="2"/>
  <c r="AM1734" i="2"/>
  <c r="AM1736" i="2"/>
  <c r="AM1738" i="2"/>
  <c r="AM1740" i="2"/>
  <c r="AM1742" i="2"/>
  <c r="AM1744" i="2"/>
  <c r="AM1746" i="2"/>
  <c r="AM1748" i="2"/>
  <c r="AM1750" i="2"/>
  <c r="AM1752" i="2"/>
  <c r="AM1754" i="2"/>
  <c r="AM1756" i="2"/>
  <c r="AM1758" i="2"/>
  <c r="AM1760" i="2"/>
  <c r="AM1762" i="2"/>
  <c r="AM1764" i="2"/>
  <c r="AM1766" i="2"/>
  <c r="AM1768" i="2"/>
  <c r="AM1770" i="2"/>
  <c r="AM1772" i="2"/>
  <c r="AM1774" i="2"/>
  <c r="E1791" i="2" l="1"/>
  <c r="E1807" i="2"/>
  <c r="E1760" i="2"/>
  <c r="E1758" i="2"/>
  <c r="E1768" i="2"/>
  <c r="E1770" i="2"/>
  <c r="E1805" i="2"/>
  <c r="E1766" i="2"/>
  <c r="E1762" i="2"/>
  <c r="E1772" i="2"/>
  <c r="E1764" i="2"/>
  <c r="E1763" i="2"/>
  <c r="E1727" i="2"/>
  <c r="E1808" i="2"/>
  <c r="E1806" i="2"/>
  <c r="E1803" i="2"/>
  <c r="E1794" i="2"/>
  <c r="E1797" i="2"/>
  <c r="E1793" i="2"/>
  <c r="E1798" i="2"/>
  <c r="E1789" i="2"/>
  <c r="E1792" i="2"/>
  <c r="E1795" i="2"/>
  <c r="E1801" i="2"/>
  <c r="E1799" i="2"/>
  <c r="E1800" i="2"/>
  <c r="E1784" i="2"/>
  <c r="E1781" i="2"/>
  <c r="E1776" i="2"/>
  <c r="E1779" i="2"/>
  <c r="E1786" i="2"/>
  <c r="E1785" i="2"/>
  <c r="E1787" i="2"/>
  <c r="E1777" i="2"/>
  <c r="E1780" i="2"/>
  <c r="E1752" i="2"/>
  <c r="E1740" i="2"/>
  <c r="E1767" i="2"/>
  <c r="E1739" i="2"/>
  <c r="E1761" i="2"/>
  <c r="E1728" i="2"/>
  <c r="E1748" i="2"/>
  <c r="E1732" i="2"/>
  <c r="E1726" i="2"/>
  <c r="E1734" i="2"/>
  <c r="E1746" i="2"/>
  <c r="E1765" i="2"/>
  <c r="E1722" i="2"/>
  <c r="E1744" i="2"/>
  <c r="E1723" i="2"/>
  <c r="E1759" i="2"/>
  <c r="E1757" i="2"/>
  <c r="E1755" i="2"/>
  <c r="E1753" i="2"/>
  <c r="E1751" i="2"/>
  <c r="E1749" i="2"/>
  <c r="E1747" i="2"/>
  <c r="E1745" i="2"/>
  <c r="E1729" i="2"/>
  <c r="E1741" i="2"/>
  <c r="E1716" i="2"/>
  <c r="E1742" i="2"/>
  <c r="E1730" i="2"/>
  <c r="E1725" i="2"/>
  <c r="E1754" i="2"/>
  <c r="E1756" i="2"/>
  <c r="E1718" i="2"/>
  <c r="E1717" i="2"/>
  <c r="AM1775" i="2"/>
  <c r="AM1788" i="2"/>
  <c r="AM1802" i="2"/>
  <c r="AM1804" i="2"/>
  <c r="AN1775" i="2"/>
  <c r="AN1788" i="2"/>
  <c r="AN1802" i="2"/>
  <c r="AN1804" i="2"/>
  <c r="AO1775" i="2"/>
  <c r="AO1788" i="2"/>
  <c r="AO1802" i="2"/>
  <c r="AO1804" i="2"/>
  <c r="AP1775" i="2"/>
  <c r="AP1788" i="2"/>
  <c r="AP1802" i="2"/>
  <c r="AP1804" i="2"/>
  <c r="AQ1775" i="2"/>
  <c r="AQ1788" i="2"/>
  <c r="AQ1802" i="2"/>
  <c r="AQ1804" i="2"/>
  <c r="AR1775" i="2"/>
  <c r="AR1788" i="2"/>
  <c r="AR1802" i="2"/>
  <c r="AR1804" i="2"/>
  <c r="AS1775" i="2"/>
  <c r="AS1788" i="2"/>
  <c r="AS1802" i="2"/>
  <c r="AS1804" i="2"/>
  <c r="AT1775" i="2"/>
  <c r="AT1788" i="2"/>
  <c r="AT1802" i="2"/>
  <c r="AT1804" i="2"/>
  <c r="AU1775" i="2"/>
  <c r="AU1788" i="2"/>
  <c r="AU1802" i="2"/>
  <c r="AU1804" i="2"/>
  <c r="H1670" i="2"/>
  <c r="I1670" i="2"/>
  <c r="J1670" i="2"/>
  <c r="K1670" i="2"/>
  <c r="L1670" i="2"/>
  <c r="M1670" i="2"/>
  <c r="N1670" i="2"/>
  <c r="O1670" i="2"/>
  <c r="P1670" i="2"/>
  <c r="Q1670" i="2"/>
  <c r="R1670" i="2"/>
  <c r="S1670" i="2"/>
  <c r="T1670" i="2"/>
  <c r="U1670" i="2"/>
  <c r="V1670" i="2"/>
  <c r="W1670" i="2"/>
  <c r="X1670" i="2"/>
  <c r="Y1670" i="2"/>
  <c r="Z1670" i="2"/>
  <c r="AA1670" i="2"/>
  <c r="AB1670" i="2"/>
  <c r="AC1670" i="2"/>
  <c r="AD1670" i="2"/>
  <c r="AE1670" i="2"/>
  <c r="AF1670" i="2"/>
  <c r="AG1670" i="2"/>
  <c r="AH1670" i="2"/>
  <c r="AI1670" i="2"/>
  <c r="AJ1670" i="2"/>
  <c r="AK1670" i="2"/>
  <c r="AL1670" i="2"/>
  <c r="H1671" i="2"/>
  <c r="I1671" i="2"/>
  <c r="J1671" i="2"/>
  <c r="K1671" i="2"/>
  <c r="L1671" i="2"/>
  <c r="M1671" i="2"/>
  <c r="N1671" i="2"/>
  <c r="O1671" i="2"/>
  <c r="P1671" i="2"/>
  <c r="Q1671" i="2"/>
  <c r="R1671" i="2"/>
  <c r="S1671" i="2"/>
  <c r="T1671" i="2"/>
  <c r="U1671" i="2"/>
  <c r="V1671" i="2"/>
  <c r="W1671" i="2"/>
  <c r="X1671" i="2"/>
  <c r="Y1671" i="2"/>
  <c r="Z1671" i="2"/>
  <c r="AA1671" i="2"/>
  <c r="AB1671" i="2"/>
  <c r="AC1671" i="2"/>
  <c r="AD1671" i="2"/>
  <c r="AE1671" i="2"/>
  <c r="AF1671" i="2"/>
  <c r="AG1671" i="2"/>
  <c r="AH1671" i="2"/>
  <c r="AI1671" i="2"/>
  <c r="AJ1671" i="2"/>
  <c r="AK1671" i="2"/>
  <c r="AL1671" i="2"/>
  <c r="H1672" i="2"/>
  <c r="I1672" i="2"/>
  <c r="J1672" i="2"/>
  <c r="K1672" i="2"/>
  <c r="L1672" i="2"/>
  <c r="M1672" i="2"/>
  <c r="N1672" i="2"/>
  <c r="O1672" i="2"/>
  <c r="P1672" i="2"/>
  <c r="Q1672" i="2"/>
  <c r="R1672" i="2"/>
  <c r="S1672" i="2"/>
  <c r="T1672" i="2"/>
  <c r="U1672" i="2"/>
  <c r="V1672" i="2"/>
  <c r="W1672" i="2"/>
  <c r="X1672" i="2"/>
  <c r="Y1672" i="2"/>
  <c r="Z1672" i="2"/>
  <c r="AA1672" i="2"/>
  <c r="AB1672" i="2"/>
  <c r="AC1672" i="2"/>
  <c r="AD1672" i="2"/>
  <c r="AE1672" i="2"/>
  <c r="AF1672" i="2"/>
  <c r="AG1672" i="2"/>
  <c r="AH1672" i="2"/>
  <c r="AI1672" i="2"/>
  <c r="AJ1672" i="2"/>
  <c r="AK1672" i="2"/>
  <c r="AL1672" i="2"/>
  <c r="H1673" i="2"/>
  <c r="I1673" i="2"/>
  <c r="J1673" i="2"/>
  <c r="K1673" i="2"/>
  <c r="L1673" i="2"/>
  <c r="M1673" i="2"/>
  <c r="N1673" i="2"/>
  <c r="O1673" i="2"/>
  <c r="P1673" i="2"/>
  <c r="Q1673" i="2"/>
  <c r="R1673" i="2"/>
  <c r="S1673" i="2"/>
  <c r="T1673" i="2"/>
  <c r="U1673" i="2"/>
  <c r="V1673" i="2"/>
  <c r="W1673" i="2"/>
  <c r="X1673" i="2"/>
  <c r="Y1673" i="2"/>
  <c r="Z1673" i="2"/>
  <c r="AA1673" i="2"/>
  <c r="AB1673" i="2"/>
  <c r="AC1673" i="2"/>
  <c r="AD1673" i="2"/>
  <c r="AE1673" i="2"/>
  <c r="AF1673" i="2"/>
  <c r="AG1673" i="2"/>
  <c r="AH1673" i="2"/>
  <c r="AI1673" i="2"/>
  <c r="AJ1673" i="2"/>
  <c r="AK1673" i="2"/>
  <c r="AL1673" i="2"/>
  <c r="H1674" i="2"/>
  <c r="I1674" i="2"/>
  <c r="J1674" i="2"/>
  <c r="K1674" i="2"/>
  <c r="L1674" i="2"/>
  <c r="M1674" i="2"/>
  <c r="N1674" i="2"/>
  <c r="O1674" i="2"/>
  <c r="P1674" i="2"/>
  <c r="Q1674" i="2"/>
  <c r="R1674" i="2"/>
  <c r="S1674" i="2"/>
  <c r="T1674" i="2"/>
  <c r="U1674" i="2"/>
  <c r="V1674" i="2"/>
  <c r="W1674" i="2"/>
  <c r="X1674" i="2"/>
  <c r="Y1674" i="2"/>
  <c r="Z1674" i="2"/>
  <c r="AA1674" i="2"/>
  <c r="AB1674" i="2"/>
  <c r="AC1674" i="2"/>
  <c r="AD1674" i="2"/>
  <c r="AE1674" i="2"/>
  <c r="AF1674" i="2"/>
  <c r="AG1674" i="2"/>
  <c r="AH1674" i="2"/>
  <c r="AI1674" i="2"/>
  <c r="AJ1674" i="2"/>
  <c r="AK1674" i="2"/>
  <c r="AL1674" i="2"/>
  <c r="H1675" i="2"/>
  <c r="I1675" i="2"/>
  <c r="J1675" i="2"/>
  <c r="K1675" i="2"/>
  <c r="L1675" i="2"/>
  <c r="M1675" i="2"/>
  <c r="N1675" i="2"/>
  <c r="O1675" i="2"/>
  <c r="P1675" i="2"/>
  <c r="Q1675" i="2"/>
  <c r="R1675" i="2"/>
  <c r="S1675" i="2"/>
  <c r="T1675" i="2"/>
  <c r="U1675" i="2"/>
  <c r="V1675" i="2"/>
  <c r="W1675" i="2"/>
  <c r="X1675" i="2"/>
  <c r="Y1675" i="2"/>
  <c r="Z1675" i="2"/>
  <c r="AA1675" i="2"/>
  <c r="AB1675" i="2"/>
  <c r="AC1675" i="2"/>
  <c r="AD1675" i="2"/>
  <c r="AE1675" i="2"/>
  <c r="AF1675" i="2"/>
  <c r="AG1675" i="2"/>
  <c r="AH1675" i="2"/>
  <c r="AI1675" i="2"/>
  <c r="AJ1675" i="2"/>
  <c r="AK1675" i="2"/>
  <c r="AL1675" i="2"/>
  <c r="H1676" i="2"/>
  <c r="I1676" i="2"/>
  <c r="J1676" i="2"/>
  <c r="K1676" i="2"/>
  <c r="L1676" i="2"/>
  <c r="M1676" i="2"/>
  <c r="N1676" i="2"/>
  <c r="O1676" i="2"/>
  <c r="P1676" i="2"/>
  <c r="Q1676" i="2"/>
  <c r="R1676" i="2"/>
  <c r="S1676" i="2"/>
  <c r="T1676" i="2"/>
  <c r="U1676" i="2"/>
  <c r="V1676" i="2"/>
  <c r="W1676" i="2"/>
  <c r="X1676" i="2"/>
  <c r="Y1676" i="2"/>
  <c r="Z1676" i="2"/>
  <c r="AA1676" i="2"/>
  <c r="AB1676" i="2"/>
  <c r="AC1676" i="2"/>
  <c r="AD1676" i="2"/>
  <c r="AE1676" i="2"/>
  <c r="AF1676" i="2"/>
  <c r="AG1676" i="2"/>
  <c r="AH1676" i="2"/>
  <c r="AI1676" i="2"/>
  <c r="AJ1676" i="2"/>
  <c r="AK1676" i="2"/>
  <c r="AL1676" i="2"/>
  <c r="H1677" i="2"/>
  <c r="I1677" i="2"/>
  <c r="J1677" i="2"/>
  <c r="K1677" i="2"/>
  <c r="L1677" i="2"/>
  <c r="M1677" i="2"/>
  <c r="N1677" i="2"/>
  <c r="O1677" i="2"/>
  <c r="P1677" i="2"/>
  <c r="Q1677" i="2"/>
  <c r="R1677" i="2"/>
  <c r="S1677" i="2"/>
  <c r="T1677" i="2"/>
  <c r="U1677" i="2"/>
  <c r="V1677" i="2"/>
  <c r="W1677" i="2"/>
  <c r="X1677" i="2"/>
  <c r="Y1677" i="2"/>
  <c r="Z1677" i="2"/>
  <c r="AA1677" i="2"/>
  <c r="AB1677" i="2"/>
  <c r="AC1677" i="2"/>
  <c r="AD1677" i="2"/>
  <c r="AE1677" i="2"/>
  <c r="AF1677" i="2"/>
  <c r="AG1677" i="2"/>
  <c r="AH1677" i="2"/>
  <c r="AI1677" i="2"/>
  <c r="AJ1677" i="2"/>
  <c r="AK1677" i="2"/>
  <c r="AL1677" i="2"/>
  <c r="H1678" i="2"/>
  <c r="I1678" i="2"/>
  <c r="J1678" i="2"/>
  <c r="K1678" i="2"/>
  <c r="L1678" i="2"/>
  <c r="M1678" i="2"/>
  <c r="N1678" i="2"/>
  <c r="O1678" i="2"/>
  <c r="P1678" i="2"/>
  <c r="Q1678" i="2"/>
  <c r="R1678" i="2"/>
  <c r="S1678" i="2"/>
  <c r="T1678" i="2"/>
  <c r="U1678" i="2"/>
  <c r="V1678" i="2"/>
  <c r="W1678" i="2"/>
  <c r="X1678" i="2"/>
  <c r="Y1678" i="2"/>
  <c r="Z1678" i="2"/>
  <c r="AA1678" i="2"/>
  <c r="AB1678" i="2"/>
  <c r="AC1678" i="2"/>
  <c r="AD1678" i="2"/>
  <c r="AE1678" i="2"/>
  <c r="AF1678" i="2"/>
  <c r="AG1678" i="2"/>
  <c r="AH1678" i="2"/>
  <c r="AI1678" i="2"/>
  <c r="AJ1678" i="2"/>
  <c r="AK1678" i="2"/>
  <c r="AL1678" i="2"/>
  <c r="H1679" i="2"/>
  <c r="I1679" i="2"/>
  <c r="J1679" i="2"/>
  <c r="K1679" i="2"/>
  <c r="L1679" i="2"/>
  <c r="M1679" i="2"/>
  <c r="N1679" i="2"/>
  <c r="O1679" i="2"/>
  <c r="P1679" i="2"/>
  <c r="Q1679" i="2"/>
  <c r="R1679" i="2"/>
  <c r="S1679" i="2"/>
  <c r="T1679" i="2"/>
  <c r="U1679" i="2"/>
  <c r="V1679" i="2"/>
  <c r="W1679" i="2"/>
  <c r="X1679" i="2"/>
  <c r="Y1679" i="2"/>
  <c r="Z1679" i="2"/>
  <c r="AA1679" i="2"/>
  <c r="AB1679" i="2"/>
  <c r="AC1679" i="2"/>
  <c r="AD1679" i="2"/>
  <c r="AE1679" i="2"/>
  <c r="AF1679" i="2"/>
  <c r="AG1679" i="2"/>
  <c r="AH1679" i="2"/>
  <c r="AI1679" i="2"/>
  <c r="AJ1679" i="2"/>
  <c r="AK1679" i="2"/>
  <c r="AL1679" i="2"/>
  <c r="H1680" i="2"/>
  <c r="I1680" i="2"/>
  <c r="J1680" i="2"/>
  <c r="K1680" i="2"/>
  <c r="L1680" i="2"/>
  <c r="M1680" i="2"/>
  <c r="N1680" i="2"/>
  <c r="O1680" i="2"/>
  <c r="P1680" i="2"/>
  <c r="Q1680" i="2"/>
  <c r="R1680" i="2"/>
  <c r="S1680" i="2"/>
  <c r="T1680" i="2"/>
  <c r="U1680" i="2"/>
  <c r="V1680" i="2"/>
  <c r="W1680" i="2"/>
  <c r="X1680" i="2"/>
  <c r="Y1680" i="2"/>
  <c r="Z1680" i="2"/>
  <c r="AA1680" i="2"/>
  <c r="AB1680" i="2"/>
  <c r="AC1680" i="2"/>
  <c r="AD1680" i="2"/>
  <c r="AE1680" i="2"/>
  <c r="AF1680" i="2"/>
  <c r="AG1680" i="2"/>
  <c r="AH1680" i="2"/>
  <c r="AI1680" i="2"/>
  <c r="AJ1680" i="2"/>
  <c r="AK1680" i="2"/>
  <c r="AL1680" i="2"/>
  <c r="H1681" i="2"/>
  <c r="I1681" i="2"/>
  <c r="J1681" i="2"/>
  <c r="K1681" i="2"/>
  <c r="L1681" i="2"/>
  <c r="M1681" i="2"/>
  <c r="N1681" i="2"/>
  <c r="O1681" i="2"/>
  <c r="P1681" i="2"/>
  <c r="Q1681" i="2"/>
  <c r="R1681" i="2"/>
  <c r="S1681" i="2"/>
  <c r="T1681" i="2"/>
  <c r="U1681" i="2"/>
  <c r="V1681" i="2"/>
  <c r="W1681" i="2"/>
  <c r="X1681" i="2"/>
  <c r="Y1681" i="2"/>
  <c r="Z1681" i="2"/>
  <c r="AA1681" i="2"/>
  <c r="AB1681" i="2"/>
  <c r="AC1681" i="2"/>
  <c r="AD1681" i="2"/>
  <c r="AE1681" i="2"/>
  <c r="AF1681" i="2"/>
  <c r="AG1681" i="2"/>
  <c r="AH1681" i="2"/>
  <c r="AI1681" i="2"/>
  <c r="AJ1681" i="2"/>
  <c r="AK1681" i="2"/>
  <c r="AL1681" i="2"/>
  <c r="H1682" i="2"/>
  <c r="I1682" i="2"/>
  <c r="J1682" i="2"/>
  <c r="K1682" i="2"/>
  <c r="L1682" i="2"/>
  <c r="M1682" i="2"/>
  <c r="N1682" i="2"/>
  <c r="O1682" i="2"/>
  <c r="P1682" i="2"/>
  <c r="Q1682" i="2"/>
  <c r="R1682" i="2"/>
  <c r="S1682" i="2"/>
  <c r="T1682" i="2"/>
  <c r="U1682" i="2"/>
  <c r="V1682" i="2"/>
  <c r="W1682" i="2"/>
  <c r="X1682" i="2"/>
  <c r="Y1682" i="2"/>
  <c r="Z1682" i="2"/>
  <c r="AA1682" i="2"/>
  <c r="AB1682" i="2"/>
  <c r="AC1682" i="2"/>
  <c r="AD1682" i="2"/>
  <c r="AE1682" i="2"/>
  <c r="AF1682" i="2"/>
  <c r="AG1682" i="2"/>
  <c r="AH1682" i="2"/>
  <c r="AI1682" i="2"/>
  <c r="AJ1682" i="2"/>
  <c r="AK1682" i="2"/>
  <c r="AL1682" i="2"/>
  <c r="H1683" i="2"/>
  <c r="I1683" i="2"/>
  <c r="J1683" i="2"/>
  <c r="K1683" i="2"/>
  <c r="L1683" i="2"/>
  <c r="M1683" i="2"/>
  <c r="N1683" i="2"/>
  <c r="O1683" i="2"/>
  <c r="P1683" i="2"/>
  <c r="Q1683" i="2"/>
  <c r="R1683" i="2"/>
  <c r="S1683" i="2"/>
  <c r="T1683" i="2"/>
  <c r="U1683" i="2"/>
  <c r="V1683" i="2"/>
  <c r="W1683" i="2"/>
  <c r="X1683" i="2"/>
  <c r="Y1683" i="2"/>
  <c r="Z1683" i="2"/>
  <c r="AA1683" i="2"/>
  <c r="AB1683" i="2"/>
  <c r="AC1683" i="2"/>
  <c r="AD1683" i="2"/>
  <c r="AE1683" i="2"/>
  <c r="AF1683" i="2"/>
  <c r="AG1683" i="2"/>
  <c r="AH1683" i="2"/>
  <c r="AI1683" i="2"/>
  <c r="AJ1683" i="2"/>
  <c r="AK1683" i="2"/>
  <c r="AL1683" i="2"/>
  <c r="H1684" i="2"/>
  <c r="I1684" i="2"/>
  <c r="J1684" i="2"/>
  <c r="K1684" i="2"/>
  <c r="L1684" i="2"/>
  <c r="M1684" i="2"/>
  <c r="N1684" i="2"/>
  <c r="O1684" i="2"/>
  <c r="P1684" i="2"/>
  <c r="Q1684" i="2"/>
  <c r="R1684" i="2"/>
  <c r="S1684" i="2"/>
  <c r="T1684" i="2"/>
  <c r="U1684" i="2"/>
  <c r="V1684" i="2"/>
  <c r="W1684" i="2"/>
  <c r="X1684" i="2"/>
  <c r="Y1684" i="2"/>
  <c r="Z1684" i="2"/>
  <c r="AA1684" i="2"/>
  <c r="AB1684" i="2"/>
  <c r="AC1684" i="2"/>
  <c r="AD1684" i="2"/>
  <c r="AE1684" i="2"/>
  <c r="AF1684" i="2"/>
  <c r="AG1684" i="2"/>
  <c r="AH1684" i="2"/>
  <c r="AI1684" i="2"/>
  <c r="AJ1684" i="2"/>
  <c r="AK1684" i="2"/>
  <c r="AL1684" i="2"/>
  <c r="H1685" i="2"/>
  <c r="I1685" i="2"/>
  <c r="J1685" i="2"/>
  <c r="K1685" i="2"/>
  <c r="L1685" i="2"/>
  <c r="M1685" i="2"/>
  <c r="N1685" i="2"/>
  <c r="O1685" i="2"/>
  <c r="P1685" i="2"/>
  <c r="Q1685" i="2"/>
  <c r="R1685" i="2"/>
  <c r="S1685" i="2"/>
  <c r="T1685" i="2"/>
  <c r="U1685" i="2"/>
  <c r="V1685" i="2"/>
  <c r="W1685" i="2"/>
  <c r="X1685" i="2"/>
  <c r="Y1685" i="2"/>
  <c r="Z1685" i="2"/>
  <c r="AA1685" i="2"/>
  <c r="AB1685" i="2"/>
  <c r="AC1685" i="2"/>
  <c r="AD1685" i="2"/>
  <c r="AE1685" i="2"/>
  <c r="AF1685" i="2"/>
  <c r="AG1685" i="2"/>
  <c r="AH1685" i="2"/>
  <c r="AI1685" i="2"/>
  <c r="AJ1685" i="2"/>
  <c r="AK1685" i="2"/>
  <c r="AL1685" i="2"/>
  <c r="H1686" i="2"/>
  <c r="I1686" i="2"/>
  <c r="J1686" i="2"/>
  <c r="K1686" i="2"/>
  <c r="L1686" i="2"/>
  <c r="M1686" i="2"/>
  <c r="N1686" i="2"/>
  <c r="O1686" i="2"/>
  <c r="P1686" i="2"/>
  <c r="Q1686" i="2"/>
  <c r="R1686" i="2"/>
  <c r="S1686" i="2"/>
  <c r="T1686" i="2"/>
  <c r="U1686" i="2"/>
  <c r="V1686" i="2"/>
  <c r="W1686" i="2"/>
  <c r="X1686" i="2"/>
  <c r="Y1686" i="2"/>
  <c r="Z1686" i="2"/>
  <c r="AA1686" i="2"/>
  <c r="AB1686" i="2"/>
  <c r="AC1686" i="2"/>
  <c r="AD1686" i="2"/>
  <c r="AE1686" i="2"/>
  <c r="AF1686" i="2"/>
  <c r="AG1686" i="2"/>
  <c r="AH1686" i="2"/>
  <c r="AI1686" i="2"/>
  <c r="AJ1686" i="2"/>
  <c r="AK1686" i="2"/>
  <c r="AL1686" i="2"/>
  <c r="H1687" i="2"/>
  <c r="I1687" i="2"/>
  <c r="J1687" i="2"/>
  <c r="K1687" i="2"/>
  <c r="L1687" i="2"/>
  <c r="M1687" i="2"/>
  <c r="N1687" i="2"/>
  <c r="O1687" i="2"/>
  <c r="P1687" i="2"/>
  <c r="Q1687" i="2"/>
  <c r="R1687" i="2"/>
  <c r="S1687" i="2"/>
  <c r="T1687" i="2"/>
  <c r="U1687" i="2"/>
  <c r="V1687" i="2"/>
  <c r="W1687" i="2"/>
  <c r="X1687" i="2"/>
  <c r="Y1687" i="2"/>
  <c r="Z1687" i="2"/>
  <c r="AA1687" i="2"/>
  <c r="AB1687" i="2"/>
  <c r="AC1687" i="2"/>
  <c r="AD1687" i="2"/>
  <c r="AE1687" i="2"/>
  <c r="AF1687" i="2"/>
  <c r="AG1687" i="2"/>
  <c r="AH1687" i="2"/>
  <c r="AI1687" i="2"/>
  <c r="AJ1687" i="2"/>
  <c r="AK1687" i="2"/>
  <c r="AL1687" i="2"/>
  <c r="H1688" i="2"/>
  <c r="I1688" i="2"/>
  <c r="J1688" i="2"/>
  <c r="K1688" i="2"/>
  <c r="L1688" i="2"/>
  <c r="M1688" i="2"/>
  <c r="N1688" i="2"/>
  <c r="O1688" i="2"/>
  <c r="P1688" i="2"/>
  <c r="Q1688" i="2"/>
  <c r="R1688" i="2"/>
  <c r="S1688" i="2"/>
  <c r="T1688" i="2"/>
  <c r="U1688" i="2"/>
  <c r="V1688" i="2"/>
  <c r="W1688" i="2"/>
  <c r="X1688" i="2"/>
  <c r="Y1688" i="2"/>
  <c r="Z1688" i="2"/>
  <c r="AA1688" i="2"/>
  <c r="AB1688" i="2"/>
  <c r="AC1688" i="2"/>
  <c r="AD1688" i="2"/>
  <c r="AE1688" i="2"/>
  <c r="AF1688" i="2"/>
  <c r="AG1688" i="2"/>
  <c r="AH1688" i="2"/>
  <c r="AI1688" i="2"/>
  <c r="AJ1688" i="2"/>
  <c r="AK1688" i="2"/>
  <c r="AL1688" i="2"/>
  <c r="H1689" i="2"/>
  <c r="I1689" i="2"/>
  <c r="J1689" i="2"/>
  <c r="K1689" i="2"/>
  <c r="L1689" i="2"/>
  <c r="M1689" i="2"/>
  <c r="N1689" i="2"/>
  <c r="O1689" i="2"/>
  <c r="P1689" i="2"/>
  <c r="Q1689" i="2"/>
  <c r="R1689" i="2"/>
  <c r="S1689" i="2"/>
  <c r="T1689" i="2"/>
  <c r="U1689" i="2"/>
  <c r="V1689" i="2"/>
  <c r="W1689" i="2"/>
  <c r="X1689" i="2"/>
  <c r="Y1689" i="2"/>
  <c r="Z1689" i="2"/>
  <c r="AA1689" i="2"/>
  <c r="AB1689" i="2"/>
  <c r="AC1689" i="2"/>
  <c r="AD1689" i="2"/>
  <c r="AE1689" i="2"/>
  <c r="AF1689" i="2"/>
  <c r="AG1689" i="2"/>
  <c r="AH1689" i="2"/>
  <c r="AI1689" i="2"/>
  <c r="AJ1689" i="2"/>
  <c r="AK1689" i="2"/>
  <c r="AL1689" i="2"/>
  <c r="H1690" i="2"/>
  <c r="I1690" i="2"/>
  <c r="J1690" i="2"/>
  <c r="K1690" i="2"/>
  <c r="L1690" i="2"/>
  <c r="M1690" i="2"/>
  <c r="N1690" i="2"/>
  <c r="O1690" i="2"/>
  <c r="P1690" i="2"/>
  <c r="Q1690" i="2"/>
  <c r="R1690" i="2"/>
  <c r="S1690" i="2"/>
  <c r="T1690" i="2"/>
  <c r="U1690" i="2"/>
  <c r="V1690" i="2"/>
  <c r="W1690" i="2"/>
  <c r="X1690" i="2"/>
  <c r="Y1690" i="2"/>
  <c r="Z1690" i="2"/>
  <c r="AA1690" i="2"/>
  <c r="AB1690" i="2"/>
  <c r="AC1690" i="2"/>
  <c r="AD1690" i="2"/>
  <c r="AE1690" i="2"/>
  <c r="AF1690" i="2"/>
  <c r="AG1690" i="2"/>
  <c r="AH1690" i="2"/>
  <c r="AI1690" i="2"/>
  <c r="AJ1690" i="2"/>
  <c r="AK1690" i="2"/>
  <c r="AL1690" i="2"/>
  <c r="H1691" i="2"/>
  <c r="I1691" i="2"/>
  <c r="J1691" i="2"/>
  <c r="K1691" i="2"/>
  <c r="L1691" i="2"/>
  <c r="M1691" i="2"/>
  <c r="N1691" i="2"/>
  <c r="O1691" i="2"/>
  <c r="P1691" i="2"/>
  <c r="Q1691" i="2"/>
  <c r="R1691" i="2"/>
  <c r="S1691" i="2"/>
  <c r="T1691" i="2"/>
  <c r="U1691" i="2"/>
  <c r="V1691" i="2"/>
  <c r="W1691" i="2"/>
  <c r="X1691" i="2"/>
  <c r="Y1691" i="2"/>
  <c r="Z1691" i="2"/>
  <c r="AA1691" i="2"/>
  <c r="AB1691" i="2"/>
  <c r="AC1691" i="2"/>
  <c r="AD1691" i="2"/>
  <c r="AE1691" i="2"/>
  <c r="AF1691" i="2"/>
  <c r="AG1691" i="2"/>
  <c r="AH1691" i="2"/>
  <c r="AI1691" i="2"/>
  <c r="AJ1691" i="2"/>
  <c r="AK1691" i="2"/>
  <c r="AL1691" i="2"/>
  <c r="H1692" i="2"/>
  <c r="I1692" i="2"/>
  <c r="J1692" i="2"/>
  <c r="K1692" i="2"/>
  <c r="L1692" i="2"/>
  <c r="M1692" i="2"/>
  <c r="N1692" i="2"/>
  <c r="O1692" i="2"/>
  <c r="P1692" i="2"/>
  <c r="Q1692" i="2"/>
  <c r="R1692" i="2"/>
  <c r="S1692" i="2"/>
  <c r="T1692" i="2"/>
  <c r="U1692" i="2"/>
  <c r="V1692" i="2"/>
  <c r="W1692" i="2"/>
  <c r="X1692" i="2"/>
  <c r="Y1692" i="2"/>
  <c r="Z1692" i="2"/>
  <c r="AA1692" i="2"/>
  <c r="AB1692" i="2"/>
  <c r="AC1692" i="2"/>
  <c r="AD1692" i="2"/>
  <c r="AE1692" i="2"/>
  <c r="AF1692" i="2"/>
  <c r="AG1692" i="2"/>
  <c r="AH1692" i="2"/>
  <c r="AI1692" i="2"/>
  <c r="AJ1692" i="2"/>
  <c r="AK1692" i="2"/>
  <c r="AL1692" i="2"/>
  <c r="H1693" i="2"/>
  <c r="I1693" i="2"/>
  <c r="J1693" i="2"/>
  <c r="K1693" i="2"/>
  <c r="L1693" i="2"/>
  <c r="M1693" i="2"/>
  <c r="N1693" i="2"/>
  <c r="O1693" i="2"/>
  <c r="P1693" i="2"/>
  <c r="Q1693" i="2"/>
  <c r="R1693" i="2"/>
  <c r="S1693" i="2"/>
  <c r="T1693" i="2"/>
  <c r="U1693" i="2"/>
  <c r="V1693" i="2"/>
  <c r="W1693" i="2"/>
  <c r="X1693" i="2"/>
  <c r="Y1693" i="2"/>
  <c r="Z1693" i="2"/>
  <c r="AA1693" i="2"/>
  <c r="AB1693" i="2"/>
  <c r="AC1693" i="2"/>
  <c r="AD1693" i="2"/>
  <c r="AE1693" i="2"/>
  <c r="AF1693" i="2"/>
  <c r="AG1693" i="2"/>
  <c r="AH1693" i="2"/>
  <c r="AI1693" i="2"/>
  <c r="AJ1693" i="2"/>
  <c r="AK1693" i="2"/>
  <c r="AL1693" i="2"/>
  <c r="H1694" i="2"/>
  <c r="I1694" i="2"/>
  <c r="J1694" i="2"/>
  <c r="K1694" i="2"/>
  <c r="L1694" i="2"/>
  <c r="M1694" i="2"/>
  <c r="N1694" i="2"/>
  <c r="O1694" i="2"/>
  <c r="P1694" i="2"/>
  <c r="Q1694" i="2"/>
  <c r="R1694" i="2"/>
  <c r="S1694" i="2"/>
  <c r="T1694" i="2"/>
  <c r="U1694" i="2"/>
  <c r="V1694" i="2"/>
  <c r="W1694" i="2"/>
  <c r="X1694" i="2"/>
  <c r="Y1694" i="2"/>
  <c r="Z1694" i="2"/>
  <c r="AA1694" i="2"/>
  <c r="AB1694" i="2"/>
  <c r="AC1694" i="2"/>
  <c r="AD1694" i="2"/>
  <c r="AE1694" i="2"/>
  <c r="AF1694" i="2"/>
  <c r="AG1694" i="2"/>
  <c r="AH1694" i="2"/>
  <c r="AI1694" i="2"/>
  <c r="AJ1694" i="2"/>
  <c r="AK1694" i="2"/>
  <c r="AL1694" i="2"/>
  <c r="H1695" i="2"/>
  <c r="I1695" i="2"/>
  <c r="J1695" i="2"/>
  <c r="K1695" i="2"/>
  <c r="L1695" i="2"/>
  <c r="M1695" i="2"/>
  <c r="N1695" i="2"/>
  <c r="O1695" i="2"/>
  <c r="P1695" i="2"/>
  <c r="Q1695" i="2"/>
  <c r="R1695" i="2"/>
  <c r="S1695" i="2"/>
  <c r="T1695" i="2"/>
  <c r="U1695" i="2"/>
  <c r="V1695" i="2"/>
  <c r="W1695" i="2"/>
  <c r="X1695" i="2"/>
  <c r="Y1695" i="2"/>
  <c r="Z1695" i="2"/>
  <c r="AA1695" i="2"/>
  <c r="AB1695" i="2"/>
  <c r="AC1695" i="2"/>
  <c r="AD1695" i="2"/>
  <c r="AE1695" i="2"/>
  <c r="AF1695" i="2"/>
  <c r="AG1695" i="2"/>
  <c r="AH1695" i="2"/>
  <c r="AI1695" i="2"/>
  <c r="AJ1695" i="2"/>
  <c r="AK1695" i="2"/>
  <c r="AL1695" i="2"/>
  <c r="H1696" i="2"/>
  <c r="I1696" i="2"/>
  <c r="J1696" i="2"/>
  <c r="K1696" i="2"/>
  <c r="L1696" i="2"/>
  <c r="M1696" i="2"/>
  <c r="N1696" i="2"/>
  <c r="O1696" i="2"/>
  <c r="P1696" i="2"/>
  <c r="Q1696" i="2"/>
  <c r="R1696" i="2"/>
  <c r="S1696" i="2"/>
  <c r="T1696" i="2"/>
  <c r="U1696" i="2"/>
  <c r="V1696" i="2"/>
  <c r="W1696" i="2"/>
  <c r="X1696" i="2"/>
  <c r="Y1696" i="2"/>
  <c r="Z1696" i="2"/>
  <c r="AA1696" i="2"/>
  <c r="AB1696" i="2"/>
  <c r="AC1696" i="2"/>
  <c r="AD1696" i="2"/>
  <c r="AE1696" i="2"/>
  <c r="AF1696" i="2"/>
  <c r="AG1696" i="2"/>
  <c r="AH1696" i="2"/>
  <c r="AI1696" i="2"/>
  <c r="AJ1696" i="2"/>
  <c r="AK1696" i="2"/>
  <c r="AL1696" i="2"/>
  <c r="H1697" i="2"/>
  <c r="I1697" i="2"/>
  <c r="J1697" i="2"/>
  <c r="K1697" i="2"/>
  <c r="L1697" i="2"/>
  <c r="M1697" i="2"/>
  <c r="N1697" i="2"/>
  <c r="O1697" i="2"/>
  <c r="P1697" i="2"/>
  <c r="Q1697" i="2"/>
  <c r="R1697" i="2"/>
  <c r="S1697" i="2"/>
  <c r="T1697" i="2"/>
  <c r="U1697" i="2"/>
  <c r="V1697" i="2"/>
  <c r="W1697" i="2"/>
  <c r="X1697" i="2"/>
  <c r="Y1697" i="2"/>
  <c r="Z1697" i="2"/>
  <c r="AA1697" i="2"/>
  <c r="AB1697" i="2"/>
  <c r="AC1697" i="2"/>
  <c r="AD1697" i="2"/>
  <c r="AE1697" i="2"/>
  <c r="AF1697" i="2"/>
  <c r="AG1697" i="2"/>
  <c r="AH1697" i="2"/>
  <c r="AI1697" i="2"/>
  <c r="AJ1697" i="2"/>
  <c r="AK1697" i="2"/>
  <c r="AL1697" i="2"/>
  <c r="H1698" i="2"/>
  <c r="I1698" i="2"/>
  <c r="J1698" i="2"/>
  <c r="K1698" i="2"/>
  <c r="L1698" i="2"/>
  <c r="M1698" i="2"/>
  <c r="N1698" i="2"/>
  <c r="O1698" i="2"/>
  <c r="P1698" i="2"/>
  <c r="Q1698" i="2"/>
  <c r="R1698" i="2"/>
  <c r="S1698" i="2"/>
  <c r="T1698" i="2"/>
  <c r="U1698" i="2"/>
  <c r="V1698" i="2"/>
  <c r="W1698" i="2"/>
  <c r="X1698" i="2"/>
  <c r="Y1698" i="2"/>
  <c r="Z1698" i="2"/>
  <c r="AA1698" i="2"/>
  <c r="AB1698" i="2"/>
  <c r="AC1698" i="2"/>
  <c r="AD1698" i="2"/>
  <c r="AE1698" i="2"/>
  <c r="AF1698" i="2"/>
  <c r="AG1698" i="2"/>
  <c r="AH1698" i="2"/>
  <c r="AI1698" i="2"/>
  <c r="AJ1698" i="2"/>
  <c r="AK1698" i="2"/>
  <c r="AL1698" i="2"/>
  <c r="H1699" i="2"/>
  <c r="I1699" i="2"/>
  <c r="J1699" i="2"/>
  <c r="K1699" i="2"/>
  <c r="L1699" i="2"/>
  <c r="M1699" i="2"/>
  <c r="N1699" i="2"/>
  <c r="O1699" i="2"/>
  <c r="P1699" i="2"/>
  <c r="Q1699" i="2"/>
  <c r="R1699" i="2"/>
  <c r="S1699" i="2"/>
  <c r="T1699" i="2"/>
  <c r="U1699" i="2"/>
  <c r="V1699" i="2"/>
  <c r="W1699" i="2"/>
  <c r="X1699" i="2"/>
  <c r="Y1699" i="2"/>
  <c r="Z1699" i="2"/>
  <c r="AA1699" i="2"/>
  <c r="AB1699" i="2"/>
  <c r="AC1699" i="2"/>
  <c r="AD1699" i="2"/>
  <c r="AE1699" i="2"/>
  <c r="AF1699" i="2"/>
  <c r="AG1699" i="2"/>
  <c r="AH1699" i="2"/>
  <c r="AI1699" i="2"/>
  <c r="AJ1699" i="2"/>
  <c r="AK1699" i="2"/>
  <c r="AL1699" i="2"/>
  <c r="H1700" i="2"/>
  <c r="I1700" i="2"/>
  <c r="J1700" i="2"/>
  <c r="K1700" i="2"/>
  <c r="L1700" i="2"/>
  <c r="M1700" i="2"/>
  <c r="N1700" i="2"/>
  <c r="O1700" i="2"/>
  <c r="P1700" i="2"/>
  <c r="Q1700" i="2"/>
  <c r="R1700" i="2"/>
  <c r="S1700" i="2"/>
  <c r="T1700" i="2"/>
  <c r="U1700" i="2"/>
  <c r="V1700" i="2"/>
  <c r="W1700" i="2"/>
  <c r="X1700" i="2"/>
  <c r="Y1700" i="2"/>
  <c r="Z1700" i="2"/>
  <c r="AA1700" i="2"/>
  <c r="AB1700" i="2"/>
  <c r="AC1700" i="2"/>
  <c r="AD1700" i="2"/>
  <c r="AE1700" i="2"/>
  <c r="AF1700" i="2"/>
  <c r="AG1700" i="2"/>
  <c r="AH1700" i="2"/>
  <c r="AI1700" i="2"/>
  <c r="AJ1700" i="2"/>
  <c r="AK1700" i="2"/>
  <c r="AL1700" i="2"/>
  <c r="H1701" i="2"/>
  <c r="I1701" i="2"/>
  <c r="J1701" i="2"/>
  <c r="K1701" i="2"/>
  <c r="L1701" i="2"/>
  <c r="M1701" i="2"/>
  <c r="N1701" i="2"/>
  <c r="O1701" i="2"/>
  <c r="P1701" i="2"/>
  <c r="Q1701" i="2"/>
  <c r="R1701" i="2"/>
  <c r="S1701" i="2"/>
  <c r="T1701" i="2"/>
  <c r="U1701" i="2"/>
  <c r="V1701" i="2"/>
  <c r="W1701" i="2"/>
  <c r="X1701" i="2"/>
  <c r="Y1701" i="2"/>
  <c r="Z1701" i="2"/>
  <c r="AA1701" i="2"/>
  <c r="AB1701" i="2"/>
  <c r="AC1701" i="2"/>
  <c r="AD1701" i="2"/>
  <c r="AE1701" i="2"/>
  <c r="AF1701" i="2"/>
  <c r="AG1701" i="2"/>
  <c r="AH1701" i="2"/>
  <c r="AI1701" i="2"/>
  <c r="AJ1701" i="2"/>
  <c r="AK1701" i="2"/>
  <c r="AL1701" i="2"/>
  <c r="H1702" i="2"/>
  <c r="I1702" i="2"/>
  <c r="J1702" i="2"/>
  <c r="K1702" i="2"/>
  <c r="L1702" i="2"/>
  <c r="M1702" i="2"/>
  <c r="N1702" i="2"/>
  <c r="O1702" i="2"/>
  <c r="P1702" i="2"/>
  <c r="Q1702" i="2"/>
  <c r="R1702" i="2"/>
  <c r="S1702" i="2"/>
  <c r="T1702" i="2"/>
  <c r="U1702" i="2"/>
  <c r="V1702" i="2"/>
  <c r="W1702" i="2"/>
  <c r="X1702" i="2"/>
  <c r="Y1702" i="2"/>
  <c r="Z1702" i="2"/>
  <c r="AA1702" i="2"/>
  <c r="AB1702" i="2"/>
  <c r="AC1702" i="2"/>
  <c r="AD1702" i="2"/>
  <c r="AE1702" i="2"/>
  <c r="AF1702" i="2"/>
  <c r="AG1702" i="2"/>
  <c r="AH1702" i="2"/>
  <c r="AI1702" i="2"/>
  <c r="AJ1702" i="2"/>
  <c r="AK1702" i="2"/>
  <c r="AL1702" i="2"/>
  <c r="H1703" i="2"/>
  <c r="I1703" i="2"/>
  <c r="J1703" i="2"/>
  <c r="K1703" i="2"/>
  <c r="L1703" i="2"/>
  <c r="M1703" i="2"/>
  <c r="N1703" i="2"/>
  <c r="O1703" i="2"/>
  <c r="P1703" i="2"/>
  <c r="Q1703" i="2"/>
  <c r="R1703" i="2"/>
  <c r="S1703" i="2"/>
  <c r="T1703" i="2"/>
  <c r="U1703" i="2"/>
  <c r="V1703" i="2"/>
  <c r="W1703" i="2"/>
  <c r="X1703" i="2"/>
  <c r="Y1703" i="2"/>
  <c r="Z1703" i="2"/>
  <c r="AA1703" i="2"/>
  <c r="AB1703" i="2"/>
  <c r="AC1703" i="2"/>
  <c r="AD1703" i="2"/>
  <c r="AE1703" i="2"/>
  <c r="AF1703" i="2"/>
  <c r="AG1703" i="2"/>
  <c r="AH1703" i="2"/>
  <c r="AI1703" i="2"/>
  <c r="AJ1703" i="2"/>
  <c r="AK1703" i="2"/>
  <c r="AL1703" i="2"/>
  <c r="H1704" i="2"/>
  <c r="I1704" i="2"/>
  <c r="J1704" i="2"/>
  <c r="K1704" i="2"/>
  <c r="L1704" i="2"/>
  <c r="M1704" i="2"/>
  <c r="N1704" i="2"/>
  <c r="O1704" i="2"/>
  <c r="P1704" i="2"/>
  <c r="Q1704" i="2"/>
  <c r="R1704" i="2"/>
  <c r="S1704" i="2"/>
  <c r="T1704" i="2"/>
  <c r="U1704" i="2"/>
  <c r="V1704" i="2"/>
  <c r="W1704" i="2"/>
  <c r="X1704" i="2"/>
  <c r="Y1704" i="2"/>
  <c r="Z1704" i="2"/>
  <c r="AA1704" i="2"/>
  <c r="AB1704" i="2"/>
  <c r="AC1704" i="2"/>
  <c r="AD1704" i="2"/>
  <c r="AE1704" i="2"/>
  <c r="AF1704" i="2"/>
  <c r="AG1704" i="2"/>
  <c r="AH1704" i="2"/>
  <c r="AI1704" i="2"/>
  <c r="AJ1704" i="2"/>
  <c r="AK1704" i="2"/>
  <c r="AL1704" i="2"/>
  <c r="H1705" i="2"/>
  <c r="I1705" i="2"/>
  <c r="J1705" i="2"/>
  <c r="K1705" i="2"/>
  <c r="L1705" i="2"/>
  <c r="M1705" i="2"/>
  <c r="N1705" i="2"/>
  <c r="O1705" i="2"/>
  <c r="P1705" i="2"/>
  <c r="Q1705" i="2"/>
  <c r="R1705" i="2"/>
  <c r="S1705" i="2"/>
  <c r="T1705" i="2"/>
  <c r="U1705" i="2"/>
  <c r="V1705" i="2"/>
  <c r="W1705" i="2"/>
  <c r="X1705" i="2"/>
  <c r="Y1705" i="2"/>
  <c r="Z1705" i="2"/>
  <c r="AA1705" i="2"/>
  <c r="AB1705" i="2"/>
  <c r="AC1705" i="2"/>
  <c r="AD1705" i="2"/>
  <c r="AE1705" i="2"/>
  <c r="AF1705" i="2"/>
  <c r="AG1705" i="2"/>
  <c r="AH1705" i="2"/>
  <c r="AI1705" i="2"/>
  <c r="AJ1705" i="2"/>
  <c r="AK1705" i="2"/>
  <c r="AL1705" i="2"/>
  <c r="H1706" i="2"/>
  <c r="I1706" i="2"/>
  <c r="J1706" i="2"/>
  <c r="K1706" i="2"/>
  <c r="L1706" i="2"/>
  <c r="M1706" i="2"/>
  <c r="N1706" i="2"/>
  <c r="O1706" i="2"/>
  <c r="P1706" i="2"/>
  <c r="Q1706" i="2"/>
  <c r="R1706" i="2"/>
  <c r="S1706" i="2"/>
  <c r="T1706" i="2"/>
  <c r="U1706" i="2"/>
  <c r="V1706" i="2"/>
  <c r="W1706" i="2"/>
  <c r="X1706" i="2"/>
  <c r="Y1706" i="2"/>
  <c r="Z1706" i="2"/>
  <c r="AA1706" i="2"/>
  <c r="AB1706" i="2"/>
  <c r="AC1706" i="2"/>
  <c r="AD1706" i="2"/>
  <c r="AE1706" i="2"/>
  <c r="AF1706" i="2"/>
  <c r="AG1706" i="2"/>
  <c r="AH1706" i="2"/>
  <c r="AI1706" i="2"/>
  <c r="AJ1706" i="2"/>
  <c r="AK1706" i="2"/>
  <c r="AL1706" i="2"/>
  <c r="H1707" i="2"/>
  <c r="I1707" i="2"/>
  <c r="J1707" i="2"/>
  <c r="K1707" i="2"/>
  <c r="L1707" i="2"/>
  <c r="M1707" i="2"/>
  <c r="N1707" i="2"/>
  <c r="O1707" i="2"/>
  <c r="P1707" i="2"/>
  <c r="Q1707" i="2"/>
  <c r="R1707" i="2"/>
  <c r="S1707" i="2"/>
  <c r="T1707" i="2"/>
  <c r="U1707" i="2"/>
  <c r="V1707" i="2"/>
  <c r="W1707" i="2"/>
  <c r="X1707" i="2"/>
  <c r="Y1707" i="2"/>
  <c r="Z1707" i="2"/>
  <c r="AA1707" i="2"/>
  <c r="AB1707" i="2"/>
  <c r="AC1707" i="2"/>
  <c r="AD1707" i="2"/>
  <c r="AE1707" i="2"/>
  <c r="AF1707" i="2"/>
  <c r="AG1707" i="2"/>
  <c r="AH1707" i="2"/>
  <c r="AI1707" i="2"/>
  <c r="AJ1707" i="2"/>
  <c r="AK1707" i="2"/>
  <c r="AL1707" i="2"/>
  <c r="H1708" i="2"/>
  <c r="I1708" i="2"/>
  <c r="J1708" i="2"/>
  <c r="K1708" i="2"/>
  <c r="L1708" i="2"/>
  <c r="M1708" i="2"/>
  <c r="N1708" i="2"/>
  <c r="O1708" i="2"/>
  <c r="P1708" i="2"/>
  <c r="Q1708" i="2"/>
  <c r="R1708" i="2"/>
  <c r="S1708" i="2"/>
  <c r="T1708" i="2"/>
  <c r="U1708" i="2"/>
  <c r="V1708" i="2"/>
  <c r="W1708" i="2"/>
  <c r="X1708" i="2"/>
  <c r="Y1708" i="2"/>
  <c r="Z1708" i="2"/>
  <c r="AA1708" i="2"/>
  <c r="AB1708" i="2"/>
  <c r="AC1708" i="2"/>
  <c r="AD1708" i="2"/>
  <c r="AE1708" i="2"/>
  <c r="AF1708" i="2"/>
  <c r="AG1708" i="2"/>
  <c r="AH1708" i="2"/>
  <c r="AI1708" i="2"/>
  <c r="AJ1708" i="2"/>
  <c r="AK1708" i="2"/>
  <c r="AL1708" i="2"/>
  <c r="H1709" i="2"/>
  <c r="I1709" i="2"/>
  <c r="J1709" i="2"/>
  <c r="K1709" i="2"/>
  <c r="L1709" i="2"/>
  <c r="M1709" i="2"/>
  <c r="N1709" i="2"/>
  <c r="O1709" i="2"/>
  <c r="P1709" i="2"/>
  <c r="Q1709" i="2"/>
  <c r="R1709" i="2"/>
  <c r="S1709" i="2"/>
  <c r="T1709" i="2"/>
  <c r="U1709" i="2"/>
  <c r="V1709" i="2"/>
  <c r="W1709" i="2"/>
  <c r="X1709" i="2"/>
  <c r="Y1709" i="2"/>
  <c r="Z1709" i="2"/>
  <c r="AA1709" i="2"/>
  <c r="AB1709" i="2"/>
  <c r="AC1709" i="2"/>
  <c r="AD1709" i="2"/>
  <c r="AE1709" i="2"/>
  <c r="AF1709" i="2"/>
  <c r="AG1709" i="2"/>
  <c r="AH1709" i="2"/>
  <c r="AI1709" i="2"/>
  <c r="AJ1709" i="2"/>
  <c r="AK1709" i="2"/>
  <c r="AL1709" i="2"/>
  <c r="H1710" i="2"/>
  <c r="I1710" i="2"/>
  <c r="J1710" i="2"/>
  <c r="K1710" i="2"/>
  <c r="L1710" i="2"/>
  <c r="M1710" i="2"/>
  <c r="N1710" i="2"/>
  <c r="O1710" i="2"/>
  <c r="P1710" i="2"/>
  <c r="Q1710" i="2"/>
  <c r="R1710" i="2"/>
  <c r="S1710" i="2"/>
  <c r="T1710" i="2"/>
  <c r="U1710" i="2"/>
  <c r="V1710" i="2"/>
  <c r="W1710" i="2"/>
  <c r="X1710" i="2"/>
  <c r="Y1710" i="2"/>
  <c r="Z1710" i="2"/>
  <c r="AA1710" i="2"/>
  <c r="AB1710" i="2"/>
  <c r="AC1710" i="2"/>
  <c r="AD1710" i="2"/>
  <c r="AE1710" i="2"/>
  <c r="AF1710" i="2"/>
  <c r="AG1710" i="2"/>
  <c r="AH1710" i="2"/>
  <c r="AI1710" i="2"/>
  <c r="AJ1710" i="2"/>
  <c r="AK1710" i="2"/>
  <c r="AL1710" i="2"/>
  <c r="H1616" i="2"/>
  <c r="I1616" i="2"/>
  <c r="J1616" i="2"/>
  <c r="K1616" i="2"/>
  <c r="L1616" i="2"/>
  <c r="M1616" i="2"/>
  <c r="N1616" i="2"/>
  <c r="O1616" i="2"/>
  <c r="P1616" i="2"/>
  <c r="Q1616" i="2"/>
  <c r="R1616" i="2"/>
  <c r="S1616" i="2"/>
  <c r="T1616" i="2"/>
  <c r="U1616" i="2"/>
  <c r="V1616" i="2"/>
  <c r="W1616" i="2"/>
  <c r="X1616" i="2"/>
  <c r="Y1616" i="2"/>
  <c r="Z1616" i="2"/>
  <c r="AA1616" i="2"/>
  <c r="AB1616" i="2"/>
  <c r="AC1616" i="2"/>
  <c r="AD1616" i="2"/>
  <c r="AE1616" i="2"/>
  <c r="AF1616" i="2"/>
  <c r="AG1616" i="2"/>
  <c r="AH1616" i="2"/>
  <c r="AI1616" i="2"/>
  <c r="AJ1616" i="2"/>
  <c r="AK1616" i="2"/>
  <c r="AL1616" i="2"/>
  <c r="H1617" i="2"/>
  <c r="I1617" i="2"/>
  <c r="J1617" i="2"/>
  <c r="K1617" i="2"/>
  <c r="L1617" i="2"/>
  <c r="M1617" i="2"/>
  <c r="N1617" i="2"/>
  <c r="O1617" i="2"/>
  <c r="P1617" i="2"/>
  <c r="Q1617" i="2"/>
  <c r="R1617" i="2"/>
  <c r="S1617" i="2"/>
  <c r="T1617" i="2"/>
  <c r="U1617" i="2"/>
  <c r="V1617" i="2"/>
  <c r="W1617" i="2"/>
  <c r="X1617" i="2"/>
  <c r="Y1617" i="2"/>
  <c r="Z1617" i="2"/>
  <c r="AA1617" i="2"/>
  <c r="AB1617" i="2"/>
  <c r="AC1617" i="2"/>
  <c r="AD1617" i="2"/>
  <c r="AE1617" i="2"/>
  <c r="AF1617" i="2"/>
  <c r="AG1617" i="2"/>
  <c r="AH1617" i="2"/>
  <c r="AI1617" i="2"/>
  <c r="AJ1617" i="2"/>
  <c r="AK1617" i="2"/>
  <c r="AL1617" i="2"/>
  <c r="H1618" i="2"/>
  <c r="I1618" i="2"/>
  <c r="J1618" i="2"/>
  <c r="K1618" i="2"/>
  <c r="L1618" i="2"/>
  <c r="M1618" i="2"/>
  <c r="N1618" i="2"/>
  <c r="O1618" i="2"/>
  <c r="P1618" i="2"/>
  <c r="Q1618" i="2"/>
  <c r="R1618" i="2"/>
  <c r="S1618" i="2"/>
  <c r="T1618" i="2"/>
  <c r="U1618" i="2"/>
  <c r="V1618" i="2"/>
  <c r="W1618" i="2"/>
  <c r="X1618" i="2"/>
  <c r="Y1618" i="2"/>
  <c r="Z1618" i="2"/>
  <c r="AA1618" i="2"/>
  <c r="AB1618" i="2"/>
  <c r="AC1618" i="2"/>
  <c r="AD1618" i="2"/>
  <c r="AE1618" i="2"/>
  <c r="AF1618" i="2"/>
  <c r="AG1618" i="2"/>
  <c r="AH1618" i="2"/>
  <c r="AI1618" i="2"/>
  <c r="AJ1618" i="2"/>
  <c r="AK1618" i="2"/>
  <c r="AL1618" i="2"/>
  <c r="H1619" i="2"/>
  <c r="I1619" i="2"/>
  <c r="J1619" i="2"/>
  <c r="K1619" i="2"/>
  <c r="L1619" i="2"/>
  <c r="M1619" i="2"/>
  <c r="N1619" i="2"/>
  <c r="O1619" i="2"/>
  <c r="P1619" i="2"/>
  <c r="Q1619" i="2"/>
  <c r="R1619" i="2"/>
  <c r="S1619" i="2"/>
  <c r="T1619" i="2"/>
  <c r="U1619" i="2"/>
  <c r="V1619" i="2"/>
  <c r="W1619" i="2"/>
  <c r="X1619" i="2"/>
  <c r="Y1619" i="2"/>
  <c r="Z1619" i="2"/>
  <c r="AA1619" i="2"/>
  <c r="AB1619" i="2"/>
  <c r="AC1619" i="2"/>
  <c r="AD1619" i="2"/>
  <c r="AE1619" i="2"/>
  <c r="AF1619" i="2"/>
  <c r="AG1619" i="2"/>
  <c r="AH1619" i="2"/>
  <c r="AI1619" i="2"/>
  <c r="AJ1619" i="2"/>
  <c r="AK1619" i="2"/>
  <c r="AL1619" i="2"/>
  <c r="H1620" i="2"/>
  <c r="I1620" i="2"/>
  <c r="J1620" i="2"/>
  <c r="K1620" i="2"/>
  <c r="L1620" i="2"/>
  <c r="M1620" i="2"/>
  <c r="N1620" i="2"/>
  <c r="O1620" i="2"/>
  <c r="P1620" i="2"/>
  <c r="Q1620" i="2"/>
  <c r="R1620" i="2"/>
  <c r="S1620" i="2"/>
  <c r="T1620" i="2"/>
  <c r="U1620" i="2"/>
  <c r="V1620" i="2"/>
  <c r="W1620" i="2"/>
  <c r="X1620" i="2"/>
  <c r="Y1620" i="2"/>
  <c r="Z1620" i="2"/>
  <c r="AA1620" i="2"/>
  <c r="AB1620" i="2"/>
  <c r="AC1620" i="2"/>
  <c r="AD1620" i="2"/>
  <c r="AE1620" i="2"/>
  <c r="AF1620" i="2"/>
  <c r="AG1620" i="2"/>
  <c r="AH1620" i="2"/>
  <c r="AI1620" i="2"/>
  <c r="AJ1620" i="2"/>
  <c r="AK1620" i="2"/>
  <c r="AL1620" i="2"/>
  <c r="H1621" i="2"/>
  <c r="I1621" i="2"/>
  <c r="J1621" i="2"/>
  <c r="K1621" i="2"/>
  <c r="L1621" i="2"/>
  <c r="M1621" i="2"/>
  <c r="N1621" i="2"/>
  <c r="O1621" i="2"/>
  <c r="P1621" i="2"/>
  <c r="Q1621" i="2"/>
  <c r="R1621" i="2"/>
  <c r="S1621" i="2"/>
  <c r="T1621" i="2"/>
  <c r="U1621" i="2"/>
  <c r="V1621" i="2"/>
  <c r="W1621" i="2"/>
  <c r="X1621" i="2"/>
  <c r="Y1621" i="2"/>
  <c r="Z1621" i="2"/>
  <c r="AA1621" i="2"/>
  <c r="AB1621" i="2"/>
  <c r="AC1621" i="2"/>
  <c r="AD1621" i="2"/>
  <c r="AE1621" i="2"/>
  <c r="AF1621" i="2"/>
  <c r="AG1621" i="2"/>
  <c r="AH1621" i="2"/>
  <c r="AI1621" i="2"/>
  <c r="AJ1621" i="2"/>
  <c r="AK1621" i="2"/>
  <c r="AL1621" i="2"/>
  <c r="H1622" i="2"/>
  <c r="I1622" i="2"/>
  <c r="J1622" i="2"/>
  <c r="K1622" i="2"/>
  <c r="L1622" i="2"/>
  <c r="M1622" i="2"/>
  <c r="N1622" i="2"/>
  <c r="O1622" i="2"/>
  <c r="P1622" i="2"/>
  <c r="Q1622" i="2"/>
  <c r="R1622" i="2"/>
  <c r="S1622" i="2"/>
  <c r="T1622" i="2"/>
  <c r="U1622" i="2"/>
  <c r="V1622" i="2"/>
  <c r="W1622" i="2"/>
  <c r="X1622" i="2"/>
  <c r="Y1622" i="2"/>
  <c r="Z1622" i="2"/>
  <c r="AA1622" i="2"/>
  <c r="AB1622" i="2"/>
  <c r="AC1622" i="2"/>
  <c r="AD1622" i="2"/>
  <c r="AE1622" i="2"/>
  <c r="AF1622" i="2"/>
  <c r="AG1622" i="2"/>
  <c r="AH1622" i="2"/>
  <c r="AI1622" i="2"/>
  <c r="AJ1622" i="2"/>
  <c r="AK1622" i="2"/>
  <c r="AL1622" i="2"/>
  <c r="H1623" i="2"/>
  <c r="I1623" i="2"/>
  <c r="J1623" i="2"/>
  <c r="K1623" i="2"/>
  <c r="L1623" i="2"/>
  <c r="M1623" i="2"/>
  <c r="N1623" i="2"/>
  <c r="O1623" i="2"/>
  <c r="P1623" i="2"/>
  <c r="Q1623" i="2"/>
  <c r="R1623" i="2"/>
  <c r="S1623" i="2"/>
  <c r="T1623" i="2"/>
  <c r="U1623" i="2"/>
  <c r="V1623" i="2"/>
  <c r="W1623" i="2"/>
  <c r="X1623" i="2"/>
  <c r="Y1623" i="2"/>
  <c r="Z1623" i="2"/>
  <c r="AA1623" i="2"/>
  <c r="AB1623" i="2"/>
  <c r="AC1623" i="2"/>
  <c r="AD1623" i="2"/>
  <c r="AE1623" i="2"/>
  <c r="AF1623" i="2"/>
  <c r="AG1623" i="2"/>
  <c r="AH1623" i="2"/>
  <c r="AI1623" i="2"/>
  <c r="AJ1623" i="2"/>
  <c r="AK1623" i="2"/>
  <c r="AL1623" i="2"/>
  <c r="H1624" i="2"/>
  <c r="I1624" i="2"/>
  <c r="J1624" i="2"/>
  <c r="K1624" i="2"/>
  <c r="L1624" i="2"/>
  <c r="M1624" i="2"/>
  <c r="N1624" i="2"/>
  <c r="O1624" i="2"/>
  <c r="P1624" i="2"/>
  <c r="Q1624" i="2"/>
  <c r="R1624" i="2"/>
  <c r="S1624" i="2"/>
  <c r="T1624" i="2"/>
  <c r="U1624" i="2"/>
  <c r="V1624" i="2"/>
  <c r="W1624" i="2"/>
  <c r="X1624" i="2"/>
  <c r="Y1624" i="2"/>
  <c r="Z1624" i="2"/>
  <c r="AA1624" i="2"/>
  <c r="AB1624" i="2"/>
  <c r="AC1624" i="2"/>
  <c r="AD1624" i="2"/>
  <c r="AE1624" i="2"/>
  <c r="AF1624" i="2"/>
  <c r="AG1624" i="2"/>
  <c r="AH1624" i="2"/>
  <c r="AI1624" i="2"/>
  <c r="AJ1624" i="2"/>
  <c r="AK1624" i="2"/>
  <c r="AL1624" i="2"/>
  <c r="H1625" i="2"/>
  <c r="I1625" i="2"/>
  <c r="J1625" i="2"/>
  <c r="K1625" i="2"/>
  <c r="L1625" i="2"/>
  <c r="M1625" i="2"/>
  <c r="N1625" i="2"/>
  <c r="O1625" i="2"/>
  <c r="P1625" i="2"/>
  <c r="Q1625" i="2"/>
  <c r="R1625" i="2"/>
  <c r="S1625" i="2"/>
  <c r="T1625" i="2"/>
  <c r="U1625" i="2"/>
  <c r="V1625" i="2"/>
  <c r="W1625" i="2"/>
  <c r="X1625" i="2"/>
  <c r="Y1625" i="2"/>
  <c r="Z1625" i="2"/>
  <c r="AA1625" i="2"/>
  <c r="AB1625" i="2"/>
  <c r="AC1625" i="2"/>
  <c r="AD1625" i="2"/>
  <c r="AE1625" i="2"/>
  <c r="AF1625" i="2"/>
  <c r="AG1625" i="2"/>
  <c r="AH1625" i="2"/>
  <c r="AI1625" i="2"/>
  <c r="AJ1625" i="2"/>
  <c r="AK1625" i="2"/>
  <c r="AL1625" i="2"/>
  <c r="H1626" i="2"/>
  <c r="I1626" i="2"/>
  <c r="J1626" i="2"/>
  <c r="K1626" i="2"/>
  <c r="L1626" i="2"/>
  <c r="M1626" i="2"/>
  <c r="N1626" i="2"/>
  <c r="O1626" i="2"/>
  <c r="P1626" i="2"/>
  <c r="Q1626" i="2"/>
  <c r="R1626" i="2"/>
  <c r="S1626" i="2"/>
  <c r="T1626" i="2"/>
  <c r="U1626" i="2"/>
  <c r="V1626" i="2"/>
  <c r="W1626" i="2"/>
  <c r="X1626" i="2"/>
  <c r="Y1626" i="2"/>
  <c r="Z1626" i="2"/>
  <c r="AA1626" i="2"/>
  <c r="AB1626" i="2"/>
  <c r="AC1626" i="2"/>
  <c r="AD1626" i="2"/>
  <c r="AE1626" i="2"/>
  <c r="AF1626" i="2"/>
  <c r="AG1626" i="2"/>
  <c r="AH1626" i="2"/>
  <c r="AI1626" i="2"/>
  <c r="AJ1626" i="2"/>
  <c r="AK1626" i="2"/>
  <c r="AL1626" i="2"/>
  <c r="H1627" i="2"/>
  <c r="I1627" i="2"/>
  <c r="J1627" i="2"/>
  <c r="K1627" i="2"/>
  <c r="L1627" i="2"/>
  <c r="M1627" i="2"/>
  <c r="N1627" i="2"/>
  <c r="O1627" i="2"/>
  <c r="P1627" i="2"/>
  <c r="Q1627" i="2"/>
  <c r="R1627" i="2"/>
  <c r="S1627" i="2"/>
  <c r="T1627" i="2"/>
  <c r="U1627" i="2"/>
  <c r="V1627" i="2"/>
  <c r="W1627" i="2"/>
  <c r="X1627" i="2"/>
  <c r="Y1627" i="2"/>
  <c r="Z1627" i="2"/>
  <c r="AA1627" i="2"/>
  <c r="AB1627" i="2"/>
  <c r="AC1627" i="2"/>
  <c r="AD1627" i="2"/>
  <c r="AE1627" i="2"/>
  <c r="AF1627" i="2"/>
  <c r="AG1627" i="2"/>
  <c r="AH1627" i="2"/>
  <c r="AI1627" i="2"/>
  <c r="AJ1627" i="2"/>
  <c r="AK1627" i="2"/>
  <c r="AL1627" i="2"/>
  <c r="H1628" i="2"/>
  <c r="I1628" i="2"/>
  <c r="J1628" i="2"/>
  <c r="K1628" i="2"/>
  <c r="L1628" i="2"/>
  <c r="M1628" i="2"/>
  <c r="N1628" i="2"/>
  <c r="O1628" i="2"/>
  <c r="P1628" i="2"/>
  <c r="Q1628" i="2"/>
  <c r="R1628" i="2"/>
  <c r="S1628" i="2"/>
  <c r="T1628" i="2"/>
  <c r="U1628" i="2"/>
  <c r="V1628" i="2"/>
  <c r="W1628" i="2"/>
  <c r="X1628" i="2"/>
  <c r="Y1628" i="2"/>
  <c r="Z1628" i="2"/>
  <c r="AA1628" i="2"/>
  <c r="AB1628" i="2"/>
  <c r="AC1628" i="2"/>
  <c r="AD1628" i="2"/>
  <c r="AE1628" i="2"/>
  <c r="AF1628" i="2"/>
  <c r="AG1628" i="2"/>
  <c r="AH1628" i="2"/>
  <c r="AI1628" i="2"/>
  <c r="AJ1628" i="2"/>
  <c r="AK1628" i="2"/>
  <c r="AL1628" i="2"/>
  <c r="H1629" i="2"/>
  <c r="I1629" i="2"/>
  <c r="J1629" i="2"/>
  <c r="K1629" i="2"/>
  <c r="L1629" i="2"/>
  <c r="M1629" i="2"/>
  <c r="N1629" i="2"/>
  <c r="O1629" i="2"/>
  <c r="P1629" i="2"/>
  <c r="Q1629" i="2"/>
  <c r="R1629" i="2"/>
  <c r="S1629" i="2"/>
  <c r="T1629" i="2"/>
  <c r="U1629" i="2"/>
  <c r="V1629" i="2"/>
  <c r="W1629" i="2"/>
  <c r="X1629" i="2"/>
  <c r="Y1629" i="2"/>
  <c r="Z1629" i="2"/>
  <c r="AA1629" i="2"/>
  <c r="AB1629" i="2"/>
  <c r="AC1629" i="2"/>
  <c r="AD1629" i="2"/>
  <c r="AE1629" i="2"/>
  <c r="AF1629" i="2"/>
  <c r="AG1629" i="2"/>
  <c r="AH1629" i="2"/>
  <c r="AI1629" i="2"/>
  <c r="AJ1629" i="2"/>
  <c r="AK1629" i="2"/>
  <c r="AL1629" i="2"/>
  <c r="H1630" i="2"/>
  <c r="I1630" i="2"/>
  <c r="J1630" i="2"/>
  <c r="K1630" i="2"/>
  <c r="L1630" i="2"/>
  <c r="M1630" i="2"/>
  <c r="N1630" i="2"/>
  <c r="O1630" i="2"/>
  <c r="P1630" i="2"/>
  <c r="Q1630" i="2"/>
  <c r="R1630" i="2"/>
  <c r="S1630" i="2"/>
  <c r="T1630" i="2"/>
  <c r="U1630" i="2"/>
  <c r="V1630" i="2"/>
  <c r="W1630" i="2"/>
  <c r="X1630" i="2"/>
  <c r="Y1630" i="2"/>
  <c r="Z1630" i="2"/>
  <c r="AA1630" i="2"/>
  <c r="AB1630" i="2"/>
  <c r="AC1630" i="2"/>
  <c r="AD1630" i="2"/>
  <c r="AE1630" i="2"/>
  <c r="AF1630" i="2"/>
  <c r="AG1630" i="2"/>
  <c r="AH1630" i="2"/>
  <c r="AI1630" i="2"/>
  <c r="AJ1630" i="2"/>
  <c r="AK1630" i="2"/>
  <c r="AL1630" i="2"/>
  <c r="H1631" i="2"/>
  <c r="I1631" i="2"/>
  <c r="J1631" i="2"/>
  <c r="K1631" i="2"/>
  <c r="L1631" i="2"/>
  <c r="M1631" i="2"/>
  <c r="N1631" i="2"/>
  <c r="O1631" i="2"/>
  <c r="P1631" i="2"/>
  <c r="Q1631" i="2"/>
  <c r="R1631" i="2"/>
  <c r="S1631" i="2"/>
  <c r="T1631" i="2"/>
  <c r="U1631" i="2"/>
  <c r="V1631" i="2"/>
  <c r="W1631" i="2"/>
  <c r="X1631" i="2"/>
  <c r="Y1631" i="2"/>
  <c r="Z1631" i="2"/>
  <c r="AA1631" i="2"/>
  <c r="AB1631" i="2"/>
  <c r="AC1631" i="2"/>
  <c r="AD1631" i="2"/>
  <c r="AE1631" i="2"/>
  <c r="AF1631" i="2"/>
  <c r="AG1631" i="2"/>
  <c r="AH1631" i="2"/>
  <c r="AI1631" i="2"/>
  <c r="AJ1631" i="2"/>
  <c r="AK1631" i="2"/>
  <c r="AL1631" i="2"/>
  <c r="H1632" i="2"/>
  <c r="I1632" i="2"/>
  <c r="J1632" i="2"/>
  <c r="K1632" i="2"/>
  <c r="L1632" i="2"/>
  <c r="M1632" i="2"/>
  <c r="N1632" i="2"/>
  <c r="O1632" i="2"/>
  <c r="P1632" i="2"/>
  <c r="Q1632" i="2"/>
  <c r="R1632" i="2"/>
  <c r="S1632" i="2"/>
  <c r="T1632" i="2"/>
  <c r="U1632" i="2"/>
  <c r="V1632" i="2"/>
  <c r="W1632" i="2"/>
  <c r="X1632" i="2"/>
  <c r="Y1632" i="2"/>
  <c r="Z1632" i="2"/>
  <c r="AA1632" i="2"/>
  <c r="AB1632" i="2"/>
  <c r="AC1632" i="2"/>
  <c r="AD1632" i="2"/>
  <c r="AE1632" i="2"/>
  <c r="AF1632" i="2"/>
  <c r="AG1632" i="2"/>
  <c r="AH1632" i="2"/>
  <c r="AI1632" i="2"/>
  <c r="AJ1632" i="2"/>
  <c r="AK1632" i="2"/>
  <c r="AL1632" i="2"/>
  <c r="H1633" i="2"/>
  <c r="I1633" i="2"/>
  <c r="J1633" i="2"/>
  <c r="K1633" i="2"/>
  <c r="L1633" i="2"/>
  <c r="M1633" i="2"/>
  <c r="N1633" i="2"/>
  <c r="O1633" i="2"/>
  <c r="P1633" i="2"/>
  <c r="Q1633" i="2"/>
  <c r="R1633" i="2"/>
  <c r="S1633" i="2"/>
  <c r="T1633" i="2"/>
  <c r="U1633" i="2"/>
  <c r="V1633" i="2"/>
  <c r="W1633" i="2"/>
  <c r="X1633" i="2"/>
  <c r="Y1633" i="2"/>
  <c r="Z1633" i="2"/>
  <c r="AA1633" i="2"/>
  <c r="AB1633" i="2"/>
  <c r="AC1633" i="2"/>
  <c r="AD1633" i="2"/>
  <c r="AE1633" i="2"/>
  <c r="AF1633" i="2"/>
  <c r="AG1633" i="2"/>
  <c r="AH1633" i="2"/>
  <c r="AI1633" i="2"/>
  <c r="AJ1633" i="2"/>
  <c r="AK1633" i="2"/>
  <c r="AL1633" i="2"/>
  <c r="H1634" i="2"/>
  <c r="I1634" i="2"/>
  <c r="J1634" i="2"/>
  <c r="K1634" i="2"/>
  <c r="L1634" i="2"/>
  <c r="M1634" i="2"/>
  <c r="N1634" i="2"/>
  <c r="O1634" i="2"/>
  <c r="P1634" i="2"/>
  <c r="Q1634" i="2"/>
  <c r="R1634" i="2"/>
  <c r="S1634" i="2"/>
  <c r="T1634" i="2"/>
  <c r="U1634" i="2"/>
  <c r="V1634" i="2"/>
  <c r="W1634" i="2"/>
  <c r="X1634" i="2"/>
  <c r="Y1634" i="2"/>
  <c r="Z1634" i="2"/>
  <c r="AA1634" i="2"/>
  <c r="AB1634" i="2"/>
  <c r="AC1634" i="2"/>
  <c r="AD1634" i="2"/>
  <c r="AE1634" i="2"/>
  <c r="AF1634" i="2"/>
  <c r="AG1634" i="2"/>
  <c r="AH1634" i="2"/>
  <c r="AI1634" i="2"/>
  <c r="AJ1634" i="2"/>
  <c r="AK1634" i="2"/>
  <c r="AL1634" i="2"/>
  <c r="H1635" i="2"/>
  <c r="I1635" i="2"/>
  <c r="J1635" i="2"/>
  <c r="K1635" i="2"/>
  <c r="L1635" i="2"/>
  <c r="M1635" i="2"/>
  <c r="N1635" i="2"/>
  <c r="O1635" i="2"/>
  <c r="P1635" i="2"/>
  <c r="Q1635" i="2"/>
  <c r="R1635" i="2"/>
  <c r="S1635" i="2"/>
  <c r="T1635" i="2"/>
  <c r="U1635" i="2"/>
  <c r="V1635" i="2"/>
  <c r="W1635" i="2"/>
  <c r="X1635" i="2"/>
  <c r="Y1635" i="2"/>
  <c r="Z1635" i="2"/>
  <c r="AA1635" i="2"/>
  <c r="AB1635" i="2"/>
  <c r="AC1635" i="2"/>
  <c r="AD1635" i="2"/>
  <c r="AE1635" i="2"/>
  <c r="AF1635" i="2"/>
  <c r="AG1635" i="2"/>
  <c r="AH1635" i="2"/>
  <c r="AI1635" i="2"/>
  <c r="AJ1635" i="2"/>
  <c r="AK1635" i="2"/>
  <c r="AL1635" i="2"/>
  <c r="H1636" i="2"/>
  <c r="I1636" i="2"/>
  <c r="J1636" i="2"/>
  <c r="K1636" i="2"/>
  <c r="L1636" i="2"/>
  <c r="M1636" i="2"/>
  <c r="N1636" i="2"/>
  <c r="O1636" i="2"/>
  <c r="P1636" i="2"/>
  <c r="Q1636" i="2"/>
  <c r="R1636" i="2"/>
  <c r="S1636" i="2"/>
  <c r="T1636" i="2"/>
  <c r="U1636" i="2"/>
  <c r="V1636" i="2"/>
  <c r="W1636" i="2"/>
  <c r="X1636" i="2"/>
  <c r="Y1636" i="2"/>
  <c r="Z1636" i="2"/>
  <c r="AA1636" i="2"/>
  <c r="AB1636" i="2"/>
  <c r="AC1636" i="2"/>
  <c r="AD1636" i="2"/>
  <c r="AE1636" i="2"/>
  <c r="AF1636" i="2"/>
  <c r="AG1636" i="2"/>
  <c r="AH1636" i="2"/>
  <c r="AI1636" i="2"/>
  <c r="AJ1636" i="2"/>
  <c r="AK1636" i="2"/>
  <c r="AL1636" i="2"/>
  <c r="H1637" i="2"/>
  <c r="I1637" i="2"/>
  <c r="J1637" i="2"/>
  <c r="K1637" i="2"/>
  <c r="L1637" i="2"/>
  <c r="M1637" i="2"/>
  <c r="N1637" i="2"/>
  <c r="O1637" i="2"/>
  <c r="P1637" i="2"/>
  <c r="Q1637" i="2"/>
  <c r="R1637" i="2"/>
  <c r="S1637" i="2"/>
  <c r="T1637" i="2"/>
  <c r="U1637" i="2"/>
  <c r="V1637" i="2"/>
  <c r="W1637" i="2"/>
  <c r="X1637" i="2"/>
  <c r="Y1637" i="2"/>
  <c r="Z1637" i="2"/>
  <c r="AA1637" i="2"/>
  <c r="AB1637" i="2"/>
  <c r="AC1637" i="2"/>
  <c r="AD1637" i="2"/>
  <c r="AE1637" i="2"/>
  <c r="AF1637" i="2"/>
  <c r="AG1637" i="2"/>
  <c r="AH1637" i="2"/>
  <c r="AI1637" i="2"/>
  <c r="AJ1637" i="2"/>
  <c r="AK1637" i="2"/>
  <c r="AL1637" i="2"/>
  <c r="H1638" i="2"/>
  <c r="I1638" i="2"/>
  <c r="J1638" i="2"/>
  <c r="K1638" i="2"/>
  <c r="L1638" i="2"/>
  <c r="M1638" i="2"/>
  <c r="N1638" i="2"/>
  <c r="O1638" i="2"/>
  <c r="P1638" i="2"/>
  <c r="Q1638" i="2"/>
  <c r="R1638" i="2"/>
  <c r="S1638" i="2"/>
  <c r="T1638" i="2"/>
  <c r="U1638" i="2"/>
  <c r="V1638" i="2"/>
  <c r="W1638" i="2"/>
  <c r="X1638" i="2"/>
  <c r="Y1638" i="2"/>
  <c r="Z1638" i="2"/>
  <c r="AA1638" i="2"/>
  <c r="AB1638" i="2"/>
  <c r="AC1638" i="2"/>
  <c r="AD1638" i="2"/>
  <c r="AE1638" i="2"/>
  <c r="AF1638" i="2"/>
  <c r="AG1638" i="2"/>
  <c r="AH1638" i="2"/>
  <c r="AI1638" i="2"/>
  <c r="AJ1638" i="2"/>
  <c r="AK1638" i="2"/>
  <c r="AL1638" i="2"/>
  <c r="H1639" i="2"/>
  <c r="I1639" i="2"/>
  <c r="J1639" i="2"/>
  <c r="K1639" i="2"/>
  <c r="L1639" i="2"/>
  <c r="M1639" i="2"/>
  <c r="N1639" i="2"/>
  <c r="O1639" i="2"/>
  <c r="P1639" i="2"/>
  <c r="Q1639" i="2"/>
  <c r="R1639" i="2"/>
  <c r="S1639" i="2"/>
  <c r="T1639" i="2"/>
  <c r="U1639" i="2"/>
  <c r="V1639" i="2"/>
  <c r="W1639" i="2"/>
  <c r="X1639" i="2"/>
  <c r="Y1639" i="2"/>
  <c r="Z1639" i="2"/>
  <c r="AA1639" i="2"/>
  <c r="AB1639" i="2"/>
  <c r="AC1639" i="2"/>
  <c r="AD1639" i="2"/>
  <c r="AE1639" i="2"/>
  <c r="AF1639" i="2"/>
  <c r="AG1639" i="2"/>
  <c r="AH1639" i="2"/>
  <c r="AI1639" i="2"/>
  <c r="AJ1639" i="2"/>
  <c r="AK1639" i="2"/>
  <c r="AL1639" i="2"/>
  <c r="H1640" i="2"/>
  <c r="I1640" i="2"/>
  <c r="J1640" i="2"/>
  <c r="K1640" i="2"/>
  <c r="L1640" i="2"/>
  <c r="M1640" i="2"/>
  <c r="N1640" i="2"/>
  <c r="O1640" i="2"/>
  <c r="P1640" i="2"/>
  <c r="Q1640" i="2"/>
  <c r="R1640" i="2"/>
  <c r="S1640" i="2"/>
  <c r="T1640" i="2"/>
  <c r="U1640" i="2"/>
  <c r="V1640" i="2"/>
  <c r="W1640" i="2"/>
  <c r="X1640" i="2"/>
  <c r="Y1640" i="2"/>
  <c r="Z1640" i="2"/>
  <c r="AA1640" i="2"/>
  <c r="AB1640" i="2"/>
  <c r="AC1640" i="2"/>
  <c r="AD1640" i="2"/>
  <c r="AE1640" i="2"/>
  <c r="AF1640" i="2"/>
  <c r="AG1640" i="2"/>
  <c r="AH1640" i="2"/>
  <c r="AI1640" i="2"/>
  <c r="AJ1640" i="2"/>
  <c r="AK1640" i="2"/>
  <c r="AL1640" i="2"/>
  <c r="H1641" i="2"/>
  <c r="I1641" i="2"/>
  <c r="J1641" i="2"/>
  <c r="K1641" i="2"/>
  <c r="L1641" i="2"/>
  <c r="M1641" i="2"/>
  <c r="N1641" i="2"/>
  <c r="O1641" i="2"/>
  <c r="P1641" i="2"/>
  <c r="Q1641" i="2"/>
  <c r="R1641" i="2"/>
  <c r="S1641" i="2"/>
  <c r="T1641" i="2"/>
  <c r="U1641" i="2"/>
  <c r="V1641" i="2"/>
  <c r="W1641" i="2"/>
  <c r="X1641" i="2"/>
  <c r="Y1641" i="2"/>
  <c r="Z1641" i="2"/>
  <c r="AA1641" i="2"/>
  <c r="AB1641" i="2"/>
  <c r="AC1641" i="2"/>
  <c r="AD1641" i="2"/>
  <c r="AE1641" i="2"/>
  <c r="AF1641" i="2"/>
  <c r="AG1641" i="2"/>
  <c r="AH1641" i="2"/>
  <c r="AI1641" i="2"/>
  <c r="AJ1641" i="2"/>
  <c r="AK1641" i="2"/>
  <c r="AL1641" i="2"/>
  <c r="H1642" i="2"/>
  <c r="I1642" i="2"/>
  <c r="J1642" i="2"/>
  <c r="K1642" i="2"/>
  <c r="L1642" i="2"/>
  <c r="M1642" i="2"/>
  <c r="N1642" i="2"/>
  <c r="O1642" i="2"/>
  <c r="P1642" i="2"/>
  <c r="Q1642" i="2"/>
  <c r="R1642" i="2"/>
  <c r="S1642" i="2"/>
  <c r="T1642" i="2"/>
  <c r="U1642" i="2"/>
  <c r="V1642" i="2"/>
  <c r="W1642" i="2"/>
  <c r="X1642" i="2"/>
  <c r="Y1642" i="2"/>
  <c r="Z1642" i="2"/>
  <c r="AA1642" i="2"/>
  <c r="AB1642" i="2"/>
  <c r="AC1642" i="2"/>
  <c r="AD1642" i="2"/>
  <c r="AE1642" i="2"/>
  <c r="AF1642" i="2"/>
  <c r="AG1642" i="2"/>
  <c r="AH1642" i="2"/>
  <c r="AI1642" i="2"/>
  <c r="AJ1642" i="2"/>
  <c r="AK1642" i="2"/>
  <c r="AL1642" i="2"/>
  <c r="H1643" i="2"/>
  <c r="I1643" i="2"/>
  <c r="J1643" i="2"/>
  <c r="K1643" i="2"/>
  <c r="L1643" i="2"/>
  <c r="M1643" i="2"/>
  <c r="N1643" i="2"/>
  <c r="O1643" i="2"/>
  <c r="P1643" i="2"/>
  <c r="Q1643" i="2"/>
  <c r="R1643" i="2"/>
  <c r="S1643" i="2"/>
  <c r="T1643" i="2"/>
  <c r="U1643" i="2"/>
  <c r="V1643" i="2"/>
  <c r="W1643" i="2"/>
  <c r="X1643" i="2"/>
  <c r="Y1643" i="2"/>
  <c r="Z1643" i="2"/>
  <c r="AA1643" i="2"/>
  <c r="AB1643" i="2"/>
  <c r="AC1643" i="2"/>
  <c r="AD1643" i="2"/>
  <c r="AE1643" i="2"/>
  <c r="AF1643" i="2"/>
  <c r="AG1643" i="2"/>
  <c r="AH1643" i="2"/>
  <c r="AI1643" i="2"/>
  <c r="AJ1643" i="2"/>
  <c r="AK1643" i="2"/>
  <c r="AL1643" i="2"/>
  <c r="H1644" i="2"/>
  <c r="I1644" i="2"/>
  <c r="J1644" i="2"/>
  <c r="K1644" i="2"/>
  <c r="L1644" i="2"/>
  <c r="M1644" i="2"/>
  <c r="N1644" i="2"/>
  <c r="O1644" i="2"/>
  <c r="P1644" i="2"/>
  <c r="Q1644" i="2"/>
  <c r="R1644" i="2"/>
  <c r="S1644" i="2"/>
  <c r="T1644" i="2"/>
  <c r="U1644" i="2"/>
  <c r="V1644" i="2"/>
  <c r="W1644" i="2"/>
  <c r="X1644" i="2"/>
  <c r="Y1644" i="2"/>
  <c r="Z1644" i="2"/>
  <c r="AA1644" i="2"/>
  <c r="AB1644" i="2"/>
  <c r="AC1644" i="2"/>
  <c r="AD1644" i="2"/>
  <c r="AE1644" i="2"/>
  <c r="AF1644" i="2"/>
  <c r="AG1644" i="2"/>
  <c r="AH1644" i="2"/>
  <c r="AI1644" i="2"/>
  <c r="AJ1644" i="2"/>
  <c r="AK1644" i="2"/>
  <c r="AL1644" i="2"/>
  <c r="H1645" i="2"/>
  <c r="I1645" i="2"/>
  <c r="J1645" i="2"/>
  <c r="K1645" i="2"/>
  <c r="L1645" i="2"/>
  <c r="M1645" i="2"/>
  <c r="N1645" i="2"/>
  <c r="O1645" i="2"/>
  <c r="P1645" i="2"/>
  <c r="Q1645" i="2"/>
  <c r="R1645" i="2"/>
  <c r="S1645" i="2"/>
  <c r="T1645" i="2"/>
  <c r="U1645" i="2"/>
  <c r="V1645" i="2"/>
  <c r="W1645" i="2"/>
  <c r="X1645" i="2"/>
  <c r="Y1645" i="2"/>
  <c r="Z1645" i="2"/>
  <c r="AA1645" i="2"/>
  <c r="AB1645" i="2"/>
  <c r="AC1645" i="2"/>
  <c r="AD1645" i="2"/>
  <c r="AE1645" i="2"/>
  <c r="AF1645" i="2"/>
  <c r="AG1645" i="2"/>
  <c r="AH1645" i="2"/>
  <c r="AI1645" i="2"/>
  <c r="AJ1645" i="2"/>
  <c r="AK1645" i="2"/>
  <c r="AL1645" i="2"/>
  <c r="H1646" i="2"/>
  <c r="I1646" i="2"/>
  <c r="J1646" i="2"/>
  <c r="K1646" i="2"/>
  <c r="L1646" i="2"/>
  <c r="M1646" i="2"/>
  <c r="N1646" i="2"/>
  <c r="O1646" i="2"/>
  <c r="P1646" i="2"/>
  <c r="Q1646" i="2"/>
  <c r="R1646" i="2"/>
  <c r="S1646" i="2"/>
  <c r="T1646" i="2"/>
  <c r="U1646" i="2"/>
  <c r="V1646" i="2"/>
  <c r="W1646" i="2"/>
  <c r="X1646" i="2"/>
  <c r="Y1646" i="2"/>
  <c r="Z1646" i="2"/>
  <c r="AA1646" i="2"/>
  <c r="AB1646" i="2"/>
  <c r="AC1646" i="2"/>
  <c r="AD1646" i="2"/>
  <c r="AE1646" i="2"/>
  <c r="AF1646" i="2"/>
  <c r="AG1646" i="2"/>
  <c r="AH1646" i="2"/>
  <c r="AI1646" i="2"/>
  <c r="AJ1646" i="2"/>
  <c r="AK1646" i="2"/>
  <c r="AL1646" i="2"/>
  <c r="H1647" i="2"/>
  <c r="I1647" i="2"/>
  <c r="J1647" i="2"/>
  <c r="K1647" i="2"/>
  <c r="L1647" i="2"/>
  <c r="M1647" i="2"/>
  <c r="N1647" i="2"/>
  <c r="O1647" i="2"/>
  <c r="P1647" i="2"/>
  <c r="Q1647" i="2"/>
  <c r="R1647" i="2"/>
  <c r="S1647" i="2"/>
  <c r="T1647" i="2"/>
  <c r="U1647" i="2"/>
  <c r="V1647" i="2"/>
  <c r="W1647" i="2"/>
  <c r="X1647" i="2"/>
  <c r="Y1647" i="2"/>
  <c r="Z1647" i="2"/>
  <c r="AA1647" i="2"/>
  <c r="AB1647" i="2"/>
  <c r="AC1647" i="2"/>
  <c r="AD1647" i="2"/>
  <c r="AE1647" i="2"/>
  <c r="AF1647" i="2"/>
  <c r="AG1647" i="2"/>
  <c r="AH1647" i="2"/>
  <c r="AI1647" i="2"/>
  <c r="AJ1647" i="2"/>
  <c r="AK1647" i="2"/>
  <c r="AL1647" i="2"/>
  <c r="H1648" i="2"/>
  <c r="I1648" i="2"/>
  <c r="J1648" i="2"/>
  <c r="K1648" i="2"/>
  <c r="L1648" i="2"/>
  <c r="M1648" i="2"/>
  <c r="N1648" i="2"/>
  <c r="O1648" i="2"/>
  <c r="P1648" i="2"/>
  <c r="Q1648" i="2"/>
  <c r="R1648" i="2"/>
  <c r="S1648" i="2"/>
  <c r="T1648" i="2"/>
  <c r="U1648" i="2"/>
  <c r="V1648" i="2"/>
  <c r="W1648" i="2"/>
  <c r="X1648" i="2"/>
  <c r="Y1648" i="2"/>
  <c r="Z1648" i="2"/>
  <c r="AA1648" i="2"/>
  <c r="AB1648" i="2"/>
  <c r="AC1648" i="2"/>
  <c r="AD1648" i="2"/>
  <c r="AE1648" i="2"/>
  <c r="AF1648" i="2"/>
  <c r="AG1648" i="2"/>
  <c r="AH1648" i="2"/>
  <c r="AI1648" i="2"/>
  <c r="AJ1648" i="2"/>
  <c r="AK1648" i="2"/>
  <c r="AL1648" i="2"/>
  <c r="H1649" i="2"/>
  <c r="I1649" i="2"/>
  <c r="J1649" i="2"/>
  <c r="K1649" i="2"/>
  <c r="L1649" i="2"/>
  <c r="M1649" i="2"/>
  <c r="N1649" i="2"/>
  <c r="O1649" i="2"/>
  <c r="P1649" i="2"/>
  <c r="Q1649" i="2"/>
  <c r="R1649" i="2"/>
  <c r="S1649" i="2"/>
  <c r="T1649" i="2"/>
  <c r="U1649" i="2"/>
  <c r="V1649" i="2"/>
  <c r="W1649" i="2"/>
  <c r="X1649" i="2"/>
  <c r="Y1649" i="2"/>
  <c r="Z1649" i="2"/>
  <c r="AA1649" i="2"/>
  <c r="AB1649" i="2"/>
  <c r="AC1649" i="2"/>
  <c r="AD1649" i="2"/>
  <c r="AE1649" i="2"/>
  <c r="AF1649" i="2"/>
  <c r="AG1649" i="2"/>
  <c r="AH1649" i="2"/>
  <c r="AI1649" i="2"/>
  <c r="AJ1649" i="2"/>
  <c r="AK1649" i="2"/>
  <c r="AL1649" i="2"/>
  <c r="H1650" i="2"/>
  <c r="I1650" i="2"/>
  <c r="J1650" i="2"/>
  <c r="K1650" i="2"/>
  <c r="L1650" i="2"/>
  <c r="M1650" i="2"/>
  <c r="N1650" i="2"/>
  <c r="O1650" i="2"/>
  <c r="P1650" i="2"/>
  <c r="Q1650" i="2"/>
  <c r="R1650" i="2"/>
  <c r="S1650" i="2"/>
  <c r="T1650" i="2"/>
  <c r="U1650" i="2"/>
  <c r="V1650" i="2"/>
  <c r="W1650" i="2"/>
  <c r="X1650" i="2"/>
  <c r="Y1650" i="2"/>
  <c r="Z1650" i="2"/>
  <c r="AA1650" i="2"/>
  <c r="AB1650" i="2"/>
  <c r="AC1650" i="2"/>
  <c r="AD1650" i="2"/>
  <c r="AE1650" i="2"/>
  <c r="AF1650" i="2"/>
  <c r="AG1650" i="2"/>
  <c r="AH1650" i="2"/>
  <c r="AI1650" i="2"/>
  <c r="AJ1650" i="2"/>
  <c r="AK1650" i="2"/>
  <c r="AL1650" i="2"/>
  <c r="H1651" i="2"/>
  <c r="I1651" i="2"/>
  <c r="J1651" i="2"/>
  <c r="K1651" i="2"/>
  <c r="L1651" i="2"/>
  <c r="M1651" i="2"/>
  <c r="N1651" i="2"/>
  <c r="O1651" i="2"/>
  <c r="P1651" i="2"/>
  <c r="Q1651" i="2"/>
  <c r="R1651" i="2"/>
  <c r="S1651" i="2"/>
  <c r="T1651" i="2"/>
  <c r="U1651" i="2"/>
  <c r="V1651" i="2"/>
  <c r="W1651" i="2"/>
  <c r="X1651" i="2"/>
  <c r="Y1651" i="2"/>
  <c r="Z1651" i="2"/>
  <c r="AA1651" i="2"/>
  <c r="AB1651" i="2"/>
  <c r="AC1651" i="2"/>
  <c r="AD1651" i="2"/>
  <c r="AE1651" i="2"/>
  <c r="AF1651" i="2"/>
  <c r="AG1651" i="2"/>
  <c r="AH1651" i="2"/>
  <c r="AI1651" i="2"/>
  <c r="AJ1651" i="2"/>
  <c r="AK1651" i="2"/>
  <c r="AL1651" i="2"/>
  <c r="H1652" i="2"/>
  <c r="I1652" i="2"/>
  <c r="J1652" i="2"/>
  <c r="K1652" i="2"/>
  <c r="L1652" i="2"/>
  <c r="M1652" i="2"/>
  <c r="N1652" i="2"/>
  <c r="O1652" i="2"/>
  <c r="P1652" i="2"/>
  <c r="Q1652" i="2"/>
  <c r="R1652" i="2"/>
  <c r="S1652" i="2"/>
  <c r="T1652" i="2"/>
  <c r="U1652" i="2"/>
  <c r="V1652" i="2"/>
  <c r="W1652" i="2"/>
  <c r="X1652" i="2"/>
  <c r="Y1652" i="2"/>
  <c r="Z1652" i="2"/>
  <c r="AA1652" i="2"/>
  <c r="AB1652" i="2"/>
  <c r="AC1652" i="2"/>
  <c r="AD1652" i="2"/>
  <c r="AE1652" i="2"/>
  <c r="AF1652" i="2"/>
  <c r="AG1652" i="2"/>
  <c r="AH1652" i="2"/>
  <c r="AI1652" i="2"/>
  <c r="AJ1652" i="2"/>
  <c r="AK1652" i="2"/>
  <c r="AL1652" i="2"/>
  <c r="H1653" i="2"/>
  <c r="I1653" i="2"/>
  <c r="J1653" i="2"/>
  <c r="K1653" i="2"/>
  <c r="L1653" i="2"/>
  <c r="M1653" i="2"/>
  <c r="N1653" i="2"/>
  <c r="O1653" i="2"/>
  <c r="P1653" i="2"/>
  <c r="Q1653" i="2"/>
  <c r="R1653" i="2"/>
  <c r="S1653" i="2"/>
  <c r="T1653" i="2"/>
  <c r="U1653" i="2"/>
  <c r="V1653" i="2"/>
  <c r="W1653" i="2"/>
  <c r="X1653" i="2"/>
  <c r="Y1653" i="2"/>
  <c r="Z1653" i="2"/>
  <c r="AA1653" i="2"/>
  <c r="AB1653" i="2"/>
  <c r="AC1653" i="2"/>
  <c r="AD1653" i="2"/>
  <c r="AE1653" i="2"/>
  <c r="AF1653" i="2"/>
  <c r="AG1653" i="2"/>
  <c r="AH1653" i="2"/>
  <c r="AI1653" i="2"/>
  <c r="AJ1653" i="2"/>
  <c r="AK1653" i="2"/>
  <c r="AL1653" i="2"/>
  <c r="H1654" i="2"/>
  <c r="I1654" i="2"/>
  <c r="J1654" i="2"/>
  <c r="K1654" i="2"/>
  <c r="L1654" i="2"/>
  <c r="M1654" i="2"/>
  <c r="N1654" i="2"/>
  <c r="O1654" i="2"/>
  <c r="P1654" i="2"/>
  <c r="Q1654" i="2"/>
  <c r="R1654" i="2"/>
  <c r="S1654" i="2"/>
  <c r="T1654" i="2"/>
  <c r="U1654" i="2"/>
  <c r="V1654" i="2"/>
  <c r="W1654" i="2"/>
  <c r="X1654" i="2"/>
  <c r="Y1654" i="2"/>
  <c r="Z1654" i="2"/>
  <c r="AA1654" i="2"/>
  <c r="AB1654" i="2"/>
  <c r="AC1654" i="2"/>
  <c r="AD1654" i="2"/>
  <c r="AE1654" i="2"/>
  <c r="AF1654" i="2"/>
  <c r="AG1654" i="2"/>
  <c r="AH1654" i="2"/>
  <c r="AI1654" i="2"/>
  <c r="AJ1654" i="2"/>
  <c r="AK1654" i="2"/>
  <c r="AL1654" i="2"/>
  <c r="H1655" i="2"/>
  <c r="I1655" i="2"/>
  <c r="J1655" i="2"/>
  <c r="K1655" i="2"/>
  <c r="L1655" i="2"/>
  <c r="M1655" i="2"/>
  <c r="N1655" i="2"/>
  <c r="O1655" i="2"/>
  <c r="P1655" i="2"/>
  <c r="Q1655" i="2"/>
  <c r="R1655" i="2"/>
  <c r="S1655" i="2"/>
  <c r="T1655" i="2"/>
  <c r="U1655" i="2"/>
  <c r="V1655" i="2"/>
  <c r="W1655" i="2"/>
  <c r="X1655" i="2"/>
  <c r="Y1655" i="2"/>
  <c r="Z1655" i="2"/>
  <c r="AA1655" i="2"/>
  <c r="AB1655" i="2"/>
  <c r="AC1655" i="2"/>
  <c r="AD1655" i="2"/>
  <c r="AE1655" i="2"/>
  <c r="AF1655" i="2"/>
  <c r="AG1655" i="2"/>
  <c r="AH1655" i="2"/>
  <c r="AI1655" i="2"/>
  <c r="AJ1655" i="2"/>
  <c r="AK1655" i="2"/>
  <c r="AL1655" i="2"/>
  <c r="H1656" i="2"/>
  <c r="I1656" i="2"/>
  <c r="J1656" i="2"/>
  <c r="K1656" i="2"/>
  <c r="L1656" i="2"/>
  <c r="M1656" i="2"/>
  <c r="N1656" i="2"/>
  <c r="O1656" i="2"/>
  <c r="P1656" i="2"/>
  <c r="Q1656" i="2"/>
  <c r="R1656" i="2"/>
  <c r="S1656" i="2"/>
  <c r="T1656" i="2"/>
  <c r="U1656" i="2"/>
  <c r="V1656" i="2"/>
  <c r="W1656" i="2"/>
  <c r="X1656" i="2"/>
  <c r="Y1656" i="2"/>
  <c r="Z1656" i="2"/>
  <c r="AA1656" i="2"/>
  <c r="AB1656" i="2"/>
  <c r="AC1656" i="2"/>
  <c r="AD1656" i="2"/>
  <c r="AE1656" i="2"/>
  <c r="AF1656" i="2"/>
  <c r="AG1656" i="2"/>
  <c r="AH1656" i="2"/>
  <c r="AI1656" i="2"/>
  <c r="AJ1656" i="2"/>
  <c r="AK1656" i="2"/>
  <c r="AL1656" i="2"/>
  <c r="H1657" i="2"/>
  <c r="I1657" i="2"/>
  <c r="J1657" i="2"/>
  <c r="K1657" i="2"/>
  <c r="L1657" i="2"/>
  <c r="M1657" i="2"/>
  <c r="N1657" i="2"/>
  <c r="O1657" i="2"/>
  <c r="P1657" i="2"/>
  <c r="Q1657" i="2"/>
  <c r="R1657" i="2"/>
  <c r="S1657" i="2"/>
  <c r="T1657" i="2"/>
  <c r="U1657" i="2"/>
  <c r="V1657" i="2"/>
  <c r="W1657" i="2"/>
  <c r="X1657" i="2"/>
  <c r="Y1657" i="2"/>
  <c r="Z1657" i="2"/>
  <c r="AA1657" i="2"/>
  <c r="AB1657" i="2"/>
  <c r="AC1657" i="2"/>
  <c r="AD1657" i="2"/>
  <c r="AE1657" i="2"/>
  <c r="AF1657" i="2"/>
  <c r="AG1657" i="2"/>
  <c r="AH1657" i="2"/>
  <c r="AI1657" i="2"/>
  <c r="AJ1657" i="2"/>
  <c r="AK1657" i="2"/>
  <c r="AL1657" i="2"/>
  <c r="H1658" i="2"/>
  <c r="I1658" i="2"/>
  <c r="J1658" i="2"/>
  <c r="K1658" i="2"/>
  <c r="L1658" i="2"/>
  <c r="M1658" i="2"/>
  <c r="N1658" i="2"/>
  <c r="O1658" i="2"/>
  <c r="P1658" i="2"/>
  <c r="Q1658" i="2"/>
  <c r="R1658" i="2"/>
  <c r="S1658" i="2"/>
  <c r="T1658" i="2"/>
  <c r="U1658" i="2"/>
  <c r="V1658" i="2"/>
  <c r="W1658" i="2"/>
  <c r="X1658" i="2"/>
  <c r="Y1658" i="2"/>
  <c r="Z1658" i="2"/>
  <c r="AA1658" i="2"/>
  <c r="AB1658" i="2"/>
  <c r="AC1658" i="2"/>
  <c r="AD1658" i="2"/>
  <c r="AE1658" i="2"/>
  <c r="AF1658" i="2"/>
  <c r="AG1658" i="2"/>
  <c r="AH1658" i="2"/>
  <c r="AI1658" i="2"/>
  <c r="AJ1658" i="2"/>
  <c r="AK1658" i="2"/>
  <c r="AL1658" i="2"/>
  <c r="H1659" i="2"/>
  <c r="I1659" i="2"/>
  <c r="J1659" i="2"/>
  <c r="K1659" i="2"/>
  <c r="L1659" i="2"/>
  <c r="M1659" i="2"/>
  <c r="N1659" i="2"/>
  <c r="O1659" i="2"/>
  <c r="P1659" i="2"/>
  <c r="Q1659" i="2"/>
  <c r="R1659" i="2"/>
  <c r="S1659" i="2"/>
  <c r="T1659" i="2"/>
  <c r="U1659" i="2"/>
  <c r="V1659" i="2"/>
  <c r="W1659" i="2"/>
  <c r="X1659" i="2"/>
  <c r="Y1659" i="2"/>
  <c r="Z1659" i="2"/>
  <c r="AA1659" i="2"/>
  <c r="AB1659" i="2"/>
  <c r="AC1659" i="2"/>
  <c r="AD1659" i="2"/>
  <c r="AE1659" i="2"/>
  <c r="AF1659" i="2"/>
  <c r="AG1659" i="2"/>
  <c r="AH1659" i="2"/>
  <c r="AI1659" i="2"/>
  <c r="AJ1659" i="2"/>
  <c r="AK1659" i="2"/>
  <c r="AL1659" i="2"/>
  <c r="H1660" i="2"/>
  <c r="I1660" i="2"/>
  <c r="J1660" i="2"/>
  <c r="K1660" i="2"/>
  <c r="L1660" i="2"/>
  <c r="M1660" i="2"/>
  <c r="N1660" i="2"/>
  <c r="O1660" i="2"/>
  <c r="P1660" i="2"/>
  <c r="Q1660" i="2"/>
  <c r="R1660" i="2"/>
  <c r="S1660" i="2"/>
  <c r="T1660" i="2"/>
  <c r="U1660" i="2"/>
  <c r="V1660" i="2"/>
  <c r="W1660" i="2"/>
  <c r="X1660" i="2"/>
  <c r="Y1660" i="2"/>
  <c r="Z1660" i="2"/>
  <c r="AA1660" i="2"/>
  <c r="AB1660" i="2"/>
  <c r="AC1660" i="2"/>
  <c r="AD1660" i="2"/>
  <c r="AE1660" i="2"/>
  <c r="AF1660" i="2"/>
  <c r="AG1660" i="2"/>
  <c r="AH1660" i="2"/>
  <c r="AI1660" i="2"/>
  <c r="AJ1660" i="2"/>
  <c r="AK1660" i="2"/>
  <c r="AL1660" i="2"/>
  <c r="H1661" i="2"/>
  <c r="I1661" i="2"/>
  <c r="J1661" i="2"/>
  <c r="K1661" i="2"/>
  <c r="L1661" i="2"/>
  <c r="M1661" i="2"/>
  <c r="N1661" i="2"/>
  <c r="O1661" i="2"/>
  <c r="P1661" i="2"/>
  <c r="Q1661" i="2"/>
  <c r="R1661" i="2"/>
  <c r="S1661" i="2"/>
  <c r="T1661" i="2"/>
  <c r="U1661" i="2"/>
  <c r="V1661" i="2"/>
  <c r="W1661" i="2"/>
  <c r="X1661" i="2"/>
  <c r="Y1661" i="2"/>
  <c r="Z1661" i="2"/>
  <c r="AA1661" i="2"/>
  <c r="AB1661" i="2"/>
  <c r="AC1661" i="2"/>
  <c r="AD1661" i="2"/>
  <c r="AE1661" i="2"/>
  <c r="AF1661" i="2"/>
  <c r="AG1661" i="2"/>
  <c r="AH1661" i="2"/>
  <c r="AI1661" i="2"/>
  <c r="AJ1661" i="2"/>
  <c r="AK1661" i="2"/>
  <c r="AL1661" i="2"/>
  <c r="H1662" i="2"/>
  <c r="I1662" i="2"/>
  <c r="J1662" i="2"/>
  <c r="K1662" i="2"/>
  <c r="L1662" i="2"/>
  <c r="M1662" i="2"/>
  <c r="N1662" i="2"/>
  <c r="O1662" i="2"/>
  <c r="P1662" i="2"/>
  <c r="Q1662" i="2"/>
  <c r="R1662" i="2"/>
  <c r="S1662" i="2"/>
  <c r="T1662" i="2"/>
  <c r="U1662" i="2"/>
  <c r="V1662" i="2"/>
  <c r="W1662" i="2"/>
  <c r="X1662" i="2"/>
  <c r="Y1662" i="2"/>
  <c r="Z1662" i="2"/>
  <c r="AA1662" i="2"/>
  <c r="AB1662" i="2"/>
  <c r="AC1662" i="2"/>
  <c r="AD1662" i="2"/>
  <c r="AE1662" i="2"/>
  <c r="AF1662" i="2"/>
  <c r="AG1662" i="2"/>
  <c r="AH1662" i="2"/>
  <c r="AI1662" i="2"/>
  <c r="AJ1662" i="2"/>
  <c r="AK1662" i="2"/>
  <c r="AL1662" i="2"/>
  <c r="H1663" i="2"/>
  <c r="I1663" i="2"/>
  <c r="J1663" i="2"/>
  <c r="K1663" i="2"/>
  <c r="L1663" i="2"/>
  <c r="M1663" i="2"/>
  <c r="N1663" i="2"/>
  <c r="O1663" i="2"/>
  <c r="P1663" i="2"/>
  <c r="Q1663" i="2"/>
  <c r="R1663" i="2"/>
  <c r="S1663" i="2"/>
  <c r="T1663" i="2"/>
  <c r="U1663" i="2"/>
  <c r="V1663" i="2"/>
  <c r="W1663" i="2"/>
  <c r="X1663" i="2"/>
  <c r="Y1663" i="2"/>
  <c r="Z1663" i="2"/>
  <c r="AA1663" i="2"/>
  <c r="AB1663" i="2"/>
  <c r="AC1663" i="2"/>
  <c r="AD1663" i="2"/>
  <c r="AE1663" i="2"/>
  <c r="AF1663" i="2"/>
  <c r="AG1663" i="2"/>
  <c r="AH1663" i="2"/>
  <c r="AI1663" i="2"/>
  <c r="AJ1663" i="2"/>
  <c r="AK1663" i="2"/>
  <c r="AL1663" i="2"/>
  <c r="H1664" i="2"/>
  <c r="I1664" i="2"/>
  <c r="J1664" i="2"/>
  <c r="K1664" i="2"/>
  <c r="L1664" i="2"/>
  <c r="M1664" i="2"/>
  <c r="N1664" i="2"/>
  <c r="O1664" i="2"/>
  <c r="P1664" i="2"/>
  <c r="Q1664" i="2"/>
  <c r="R1664" i="2"/>
  <c r="S1664" i="2"/>
  <c r="T1664" i="2"/>
  <c r="U1664" i="2"/>
  <c r="V1664" i="2"/>
  <c r="W1664" i="2"/>
  <c r="X1664" i="2"/>
  <c r="Y1664" i="2"/>
  <c r="Z1664" i="2"/>
  <c r="AA1664" i="2"/>
  <c r="AB1664" i="2"/>
  <c r="AC1664" i="2"/>
  <c r="AD1664" i="2"/>
  <c r="AE1664" i="2"/>
  <c r="AF1664" i="2"/>
  <c r="AG1664" i="2"/>
  <c r="AH1664" i="2"/>
  <c r="AI1664" i="2"/>
  <c r="AJ1664" i="2"/>
  <c r="AK1664" i="2"/>
  <c r="AL1664" i="2"/>
  <c r="H1665" i="2"/>
  <c r="I1665" i="2"/>
  <c r="J1665" i="2"/>
  <c r="K1665" i="2"/>
  <c r="L1665" i="2"/>
  <c r="M1665" i="2"/>
  <c r="N1665" i="2"/>
  <c r="O1665" i="2"/>
  <c r="P1665" i="2"/>
  <c r="Q1665" i="2"/>
  <c r="R1665" i="2"/>
  <c r="S1665" i="2"/>
  <c r="T1665" i="2"/>
  <c r="U1665" i="2"/>
  <c r="V1665" i="2"/>
  <c r="W1665" i="2"/>
  <c r="X1665" i="2"/>
  <c r="Y1665" i="2"/>
  <c r="Z1665" i="2"/>
  <c r="AA1665" i="2"/>
  <c r="AB1665" i="2"/>
  <c r="AC1665" i="2"/>
  <c r="AD1665" i="2"/>
  <c r="AE1665" i="2"/>
  <c r="AF1665" i="2"/>
  <c r="AG1665" i="2"/>
  <c r="AH1665" i="2"/>
  <c r="AI1665" i="2"/>
  <c r="AJ1665" i="2"/>
  <c r="AK1665" i="2"/>
  <c r="AL1665" i="2"/>
  <c r="H1666" i="2"/>
  <c r="I1666" i="2"/>
  <c r="J1666" i="2"/>
  <c r="K1666" i="2"/>
  <c r="L1666" i="2"/>
  <c r="M1666" i="2"/>
  <c r="N1666" i="2"/>
  <c r="O1666" i="2"/>
  <c r="P1666" i="2"/>
  <c r="Q1666" i="2"/>
  <c r="R1666" i="2"/>
  <c r="S1666" i="2"/>
  <c r="T1666" i="2"/>
  <c r="U1666" i="2"/>
  <c r="V1666" i="2"/>
  <c r="W1666" i="2"/>
  <c r="X1666" i="2"/>
  <c r="Y1666" i="2"/>
  <c r="Z1666" i="2"/>
  <c r="AA1666" i="2"/>
  <c r="AB1666" i="2"/>
  <c r="AC1666" i="2"/>
  <c r="AD1666" i="2"/>
  <c r="AE1666" i="2"/>
  <c r="AF1666" i="2"/>
  <c r="AG1666" i="2"/>
  <c r="AH1666" i="2"/>
  <c r="AI1666" i="2"/>
  <c r="AJ1666" i="2"/>
  <c r="AK1666" i="2"/>
  <c r="AL1666" i="2"/>
  <c r="H1667" i="2"/>
  <c r="I1667" i="2"/>
  <c r="J1667" i="2"/>
  <c r="K1667" i="2"/>
  <c r="L1667" i="2"/>
  <c r="M1667" i="2"/>
  <c r="N1667" i="2"/>
  <c r="O1667" i="2"/>
  <c r="P1667" i="2"/>
  <c r="Q1667" i="2"/>
  <c r="R1667" i="2"/>
  <c r="S1667" i="2"/>
  <c r="T1667" i="2"/>
  <c r="U1667" i="2"/>
  <c r="V1667" i="2"/>
  <c r="W1667" i="2"/>
  <c r="X1667" i="2"/>
  <c r="Y1667" i="2"/>
  <c r="Z1667" i="2"/>
  <c r="AA1667" i="2"/>
  <c r="AB1667" i="2"/>
  <c r="AC1667" i="2"/>
  <c r="AD1667" i="2"/>
  <c r="AE1667" i="2"/>
  <c r="AF1667" i="2"/>
  <c r="AG1667" i="2"/>
  <c r="AH1667" i="2"/>
  <c r="AI1667" i="2"/>
  <c r="AJ1667" i="2"/>
  <c r="AK1667" i="2"/>
  <c r="AL1667" i="2"/>
  <c r="H1668" i="2"/>
  <c r="I1668" i="2"/>
  <c r="J1668" i="2"/>
  <c r="K1668" i="2"/>
  <c r="L1668" i="2"/>
  <c r="M1668" i="2"/>
  <c r="N1668" i="2"/>
  <c r="O1668" i="2"/>
  <c r="P1668" i="2"/>
  <c r="Q1668" i="2"/>
  <c r="R1668" i="2"/>
  <c r="S1668" i="2"/>
  <c r="T1668" i="2"/>
  <c r="U1668" i="2"/>
  <c r="V1668" i="2"/>
  <c r="W1668" i="2"/>
  <c r="X1668" i="2"/>
  <c r="Y1668" i="2"/>
  <c r="Z1668" i="2"/>
  <c r="AA1668" i="2"/>
  <c r="AB1668" i="2"/>
  <c r="AC1668" i="2"/>
  <c r="AD1668" i="2"/>
  <c r="AE1668" i="2"/>
  <c r="AF1668" i="2"/>
  <c r="AG1668" i="2"/>
  <c r="AH1668" i="2"/>
  <c r="AI1668" i="2"/>
  <c r="AJ1668" i="2"/>
  <c r="AK1668" i="2"/>
  <c r="AL1668" i="2"/>
  <c r="H1669" i="2"/>
  <c r="I1669" i="2"/>
  <c r="J1669" i="2"/>
  <c r="K1669" i="2"/>
  <c r="L1669" i="2"/>
  <c r="M1669" i="2"/>
  <c r="N1669" i="2"/>
  <c r="O1669" i="2"/>
  <c r="P1669" i="2"/>
  <c r="Q1669" i="2"/>
  <c r="R1669" i="2"/>
  <c r="S1669" i="2"/>
  <c r="T1669" i="2"/>
  <c r="U1669" i="2"/>
  <c r="V1669" i="2"/>
  <c r="W1669" i="2"/>
  <c r="X1669" i="2"/>
  <c r="Y1669" i="2"/>
  <c r="Z1669" i="2"/>
  <c r="AA1669" i="2"/>
  <c r="AB1669" i="2"/>
  <c r="AC1669" i="2"/>
  <c r="AD1669" i="2"/>
  <c r="AE1669" i="2"/>
  <c r="AF1669" i="2"/>
  <c r="AG1669" i="2"/>
  <c r="AH1669" i="2"/>
  <c r="AI1669" i="2"/>
  <c r="AJ1669" i="2"/>
  <c r="AK1669" i="2"/>
  <c r="AL1669" i="2"/>
  <c r="H1574" i="2"/>
  <c r="I1574" i="2"/>
  <c r="J1574" i="2"/>
  <c r="K1574" i="2"/>
  <c r="L1574" i="2"/>
  <c r="M1574" i="2"/>
  <c r="N1574" i="2"/>
  <c r="O1574" i="2"/>
  <c r="P1574" i="2"/>
  <c r="Q1574" i="2"/>
  <c r="R1574" i="2"/>
  <c r="S1574" i="2"/>
  <c r="T1574" i="2"/>
  <c r="U1574" i="2"/>
  <c r="V1574" i="2"/>
  <c r="W1574" i="2"/>
  <c r="X1574" i="2"/>
  <c r="Y1574" i="2"/>
  <c r="Z1574" i="2"/>
  <c r="AA1574" i="2"/>
  <c r="AB1574" i="2"/>
  <c r="AC1574" i="2"/>
  <c r="AD1574" i="2"/>
  <c r="AE1574" i="2"/>
  <c r="AF1574" i="2"/>
  <c r="AG1574" i="2"/>
  <c r="AH1574" i="2"/>
  <c r="AI1574" i="2"/>
  <c r="AJ1574" i="2"/>
  <c r="AK1574" i="2"/>
  <c r="AL1574" i="2"/>
  <c r="H1575" i="2"/>
  <c r="I1575" i="2"/>
  <c r="J1575" i="2"/>
  <c r="K1575" i="2"/>
  <c r="L1575" i="2"/>
  <c r="M1575" i="2"/>
  <c r="N1575" i="2"/>
  <c r="O1575" i="2"/>
  <c r="P1575" i="2"/>
  <c r="Q1575" i="2"/>
  <c r="R1575" i="2"/>
  <c r="S1575" i="2"/>
  <c r="T1575" i="2"/>
  <c r="U1575" i="2"/>
  <c r="V1575" i="2"/>
  <c r="W1575" i="2"/>
  <c r="X1575" i="2"/>
  <c r="Y1575" i="2"/>
  <c r="Z1575" i="2"/>
  <c r="AA1575" i="2"/>
  <c r="AB1575" i="2"/>
  <c r="AC1575" i="2"/>
  <c r="AD1575" i="2"/>
  <c r="AE1575" i="2"/>
  <c r="AF1575" i="2"/>
  <c r="AG1575" i="2"/>
  <c r="AH1575" i="2"/>
  <c r="AI1575" i="2"/>
  <c r="AJ1575" i="2"/>
  <c r="AK1575" i="2"/>
  <c r="AL1575" i="2"/>
  <c r="H1576" i="2"/>
  <c r="I1576" i="2"/>
  <c r="J1576" i="2"/>
  <c r="K1576" i="2"/>
  <c r="L1576" i="2"/>
  <c r="M1576" i="2"/>
  <c r="N1576" i="2"/>
  <c r="O1576" i="2"/>
  <c r="P1576" i="2"/>
  <c r="Q1576" i="2"/>
  <c r="R1576" i="2"/>
  <c r="S1576" i="2"/>
  <c r="T1576" i="2"/>
  <c r="U1576" i="2"/>
  <c r="V1576" i="2"/>
  <c r="W1576" i="2"/>
  <c r="X1576" i="2"/>
  <c r="Y1576" i="2"/>
  <c r="Z1576" i="2"/>
  <c r="AA1576" i="2"/>
  <c r="AB1576" i="2"/>
  <c r="AC1576" i="2"/>
  <c r="AD1576" i="2"/>
  <c r="AE1576" i="2"/>
  <c r="AF1576" i="2"/>
  <c r="AG1576" i="2"/>
  <c r="AH1576" i="2"/>
  <c r="AI1576" i="2"/>
  <c r="AJ1576" i="2"/>
  <c r="AK1576" i="2"/>
  <c r="AL1576" i="2"/>
  <c r="H1577" i="2"/>
  <c r="I1577" i="2"/>
  <c r="J1577" i="2"/>
  <c r="K1577" i="2"/>
  <c r="L1577" i="2"/>
  <c r="M1577" i="2"/>
  <c r="N1577" i="2"/>
  <c r="O1577" i="2"/>
  <c r="P1577" i="2"/>
  <c r="Q1577" i="2"/>
  <c r="R1577" i="2"/>
  <c r="S1577" i="2"/>
  <c r="T1577" i="2"/>
  <c r="U1577" i="2"/>
  <c r="V1577" i="2"/>
  <c r="W1577" i="2"/>
  <c r="X1577" i="2"/>
  <c r="Y1577" i="2"/>
  <c r="Z1577" i="2"/>
  <c r="AA1577" i="2"/>
  <c r="AB1577" i="2"/>
  <c r="AC1577" i="2"/>
  <c r="AD1577" i="2"/>
  <c r="AE1577" i="2"/>
  <c r="AF1577" i="2"/>
  <c r="AG1577" i="2"/>
  <c r="AH1577" i="2"/>
  <c r="AI1577" i="2"/>
  <c r="AJ1577" i="2"/>
  <c r="AK1577" i="2"/>
  <c r="AL1577" i="2"/>
  <c r="H1578" i="2"/>
  <c r="I1578" i="2"/>
  <c r="J1578" i="2"/>
  <c r="K1578" i="2"/>
  <c r="L1578" i="2"/>
  <c r="M1578" i="2"/>
  <c r="N1578" i="2"/>
  <c r="O1578" i="2"/>
  <c r="P1578" i="2"/>
  <c r="Q1578" i="2"/>
  <c r="R1578" i="2"/>
  <c r="S1578" i="2"/>
  <c r="T1578" i="2"/>
  <c r="U1578" i="2"/>
  <c r="V1578" i="2"/>
  <c r="W1578" i="2"/>
  <c r="X1578" i="2"/>
  <c r="Y1578" i="2"/>
  <c r="Z1578" i="2"/>
  <c r="AA1578" i="2"/>
  <c r="AB1578" i="2"/>
  <c r="AC1578" i="2"/>
  <c r="AD1578" i="2"/>
  <c r="AE1578" i="2"/>
  <c r="AF1578" i="2"/>
  <c r="AG1578" i="2"/>
  <c r="AH1578" i="2"/>
  <c r="AI1578" i="2"/>
  <c r="AJ1578" i="2"/>
  <c r="AK1578" i="2"/>
  <c r="AL1578" i="2"/>
  <c r="H1579" i="2"/>
  <c r="I1579" i="2"/>
  <c r="J1579" i="2"/>
  <c r="K1579" i="2"/>
  <c r="L1579" i="2"/>
  <c r="M1579" i="2"/>
  <c r="N1579" i="2"/>
  <c r="O1579" i="2"/>
  <c r="P1579" i="2"/>
  <c r="Q1579" i="2"/>
  <c r="R1579" i="2"/>
  <c r="S1579" i="2"/>
  <c r="T1579" i="2"/>
  <c r="U1579" i="2"/>
  <c r="V1579" i="2"/>
  <c r="W1579" i="2"/>
  <c r="X1579" i="2"/>
  <c r="Y1579" i="2"/>
  <c r="Z1579" i="2"/>
  <c r="AA1579" i="2"/>
  <c r="AB1579" i="2"/>
  <c r="AC1579" i="2"/>
  <c r="AD1579" i="2"/>
  <c r="AE1579" i="2"/>
  <c r="AF1579" i="2"/>
  <c r="AG1579" i="2"/>
  <c r="AH1579" i="2"/>
  <c r="AI1579" i="2"/>
  <c r="AJ1579" i="2"/>
  <c r="AK1579" i="2"/>
  <c r="AL1579" i="2"/>
  <c r="H1580" i="2"/>
  <c r="I1580" i="2"/>
  <c r="J1580" i="2"/>
  <c r="K1580" i="2"/>
  <c r="L1580" i="2"/>
  <c r="M1580" i="2"/>
  <c r="N1580" i="2"/>
  <c r="O1580" i="2"/>
  <c r="P1580" i="2"/>
  <c r="Q1580" i="2"/>
  <c r="R1580" i="2"/>
  <c r="S1580" i="2"/>
  <c r="T1580" i="2"/>
  <c r="U1580" i="2"/>
  <c r="V1580" i="2"/>
  <c r="W1580" i="2"/>
  <c r="X1580" i="2"/>
  <c r="Y1580" i="2"/>
  <c r="Z1580" i="2"/>
  <c r="AA1580" i="2"/>
  <c r="AB1580" i="2"/>
  <c r="AC1580" i="2"/>
  <c r="AD1580" i="2"/>
  <c r="AE1580" i="2"/>
  <c r="AF1580" i="2"/>
  <c r="AG1580" i="2"/>
  <c r="AH1580" i="2"/>
  <c r="AI1580" i="2"/>
  <c r="AJ1580" i="2"/>
  <c r="AK1580" i="2"/>
  <c r="AL1580" i="2"/>
  <c r="H1581" i="2"/>
  <c r="I1581" i="2"/>
  <c r="J1581" i="2"/>
  <c r="K1581" i="2"/>
  <c r="L1581" i="2"/>
  <c r="M1581" i="2"/>
  <c r="N1581" i="2"/>
  <c r="O1581" i="2"/>
  <c r="P1581" i="2"/>
  <c r="Q1581" i="2"/>
  <c r="R1581" i="2"/>
  <c r="S1581" i="2"/>
  <c r="T1581" i="2"/>
  <c r="U1581" i="2"/>
  <c r="V1581" i="2"/>
  <c r="W1581" i="2"/>
  <c r="X1581" i="2"/>
  <c r="Y1581" i="2"/>
  <c r="Z1581" i="2"/>
  <c r="AA1581" i="2"/>
  <c r="AB1581" i="2"/>
  <c r="AC1581" i="2"/>
  <c r="AD1581" i="2"/>
  <c r="AE1581" i="2"/>
  <c r="AF1581" i="2"/>
  <c r="AG1581" i="2"/>
  <c r="AH1581" i="2"/>
  <c r="AI1581" i="2"/>
  <c r="AJ1581" i="2"/>
  <c r="AK1581" i="2"/>
  <c r="AL1581" i="2"/>
  <c r="H1582" i="2"/>
  <c r="I1582" i="2"/>
  <c r="J1582" i="2"/>
  <c r="K1582" i="2"/>
  <c r="L1582" i="2"/>
  <c r="M1582" i="2"/>
  <c r="N1582" i="2"/>
  <c r="O1582" i="2"/>
  <c r="P1582" i="2"/>
  <c r="Q1582" i="2"/>
  <c r="R1582" i="2"/>
  <c r="S1582" i="2"/>
  <c r="T1582" i="2"/>
  <c r="U1582" i="2"/>
  <c r="V1582" i="2"/>
  <c r="W1582" i="2"/>
  <c r="X1582" i="2"/>
  <c r="Y1582" i="2"/>
  <c r="Z1582" i="2"/>
  <c r="AA1582" i="2"/>
  <c r="AB1582" i="2"/>
  <c r="AC1582" i="2"/>
  <c r="AD1582" i="2"/>
  <c r="AE1582" i="2"/>
  <c r="AF1582" i="2"/>
  <c r="AG1582" i="2"/>
  <c r="AH1582" i="2"/>
  <c r="AI1582" i="2"/>
  <c r="AJ1582" i="2"/>
  <c r="AK1582" i="2"/>
  <c r="AL1582" i="2"/>
  <c r="H1583" i="2"/>
  <c r="I1583" i="2"/>
  <c r="J1583" i="2"/>
  <c r="K1583" i="2"/>
  <c r="L1583" i="2"/>
  <c r="M1583" i="2"/>
  <c r="N1583" i="2"/>
  <c r="O1583" i="2"/>
  <c r="P1583" i="2"/>
  <c r="Q1583" i="2"/>
  <c r="R1583" i="2"/>
  <c r="S1583" i="2"/>
  <c r="T1583" i="2"/>
  <c r="U1583" i="2"/>
  <c r="V1583" i="2"/>
  <c r="W1583" i="2"/>
  <c r="X1583" i="2"/>
  <c r="Y1583" i="2"/>
  <c r="Z1583" i="2"/>
  <c r="AA1583" i="2"/>
  <c r="AB1583" i="2"/>
  <c r="AC1583" i="2"/>
  <c r="AD1583" i="2"/>
  <c r="AE1583" i="2"/>
  <c r="AF1583" i="2"/>
  <c r="AG1583" i="2"/>
  <c r="AH1583" i="2"/>
  <c r="AI1583" i="2"/>
  <c r="AJ1583" i="2"/>
  <c r="AK1583" i="2"/>
  <c r="AL1583" i="2"/>
  <c r="H1584" i="2"/>
  <c r="I1584" i="2"/>
  <c r="J1584" i="2"/>
  <c r="K1584" i="2"/>
  <c r="L1584" i="2"/>
  <c r="M1584" i="2"/>
  <c r="N1584" i="2"/>
  <c r="O1584" i="2"/>
  <c r="P1584" i="2"/>
  <c r="Q1584" i="2"/>
  <c r="R1584" i="2"/>
  <c r="S1584" i="2"/>
  <c r="T1584" i="2"/>
  <c r="U1584" i="2"/>
  <c r="V1584" i="2"/>
  <c r="W1584" i="2"/>
  <c r="X1584" i="2"/>
  <c r="Y1584" i="2"/>
  <c r="Z1584" i="2"/>
  <c r="AA1584" i="2"/>
  <c r="AB1584" i="2"/>
  <c r="AC1584" i="2"/>
  <c r="AD1584" i="2"/>
  <c r="AE1584" i="2"/>
  <c r="AF1584" i="2"/>
  <c r="AG1584" i="2"/>
  <c r="AH1584" i="2"/>
  <c r="AI1584" i="2"/>
  <c r="AJ1584" i="2"/>
  <c r="AK1584" i="2"/>
  <c r="AL1584" i="2"/>
  <c r="H1585" i="2"/>
  <c r="I1585" i="2"/>
  <c r="J1585" i="2"/>
  <c r="K1585" i="2"/>
  <c r="L1585" i="2"/>
  <c r="M1585" i="2"/>
  <c r="N1585" i="2"/>
  <c r="O1585" i="2"/>
  <c r="P1585" i="2"/>
  <c r="Q1585" i="2"/>
  <c r="R1585" i="2"/>
  <c r="S1585" i="2"/>
  <c r="T1585" i="2"/>
  <c r="U1585" i="2"/>
  <c r="V1585" i="2"/>
  <c r="W1585" i="2"/>
  <c r="X1585" i="2"/>
  <c r="Y1585" i="2"/>
  <c r="Z1585" i="2"/>
  <c r="AA1585" i="2"/>
  <c r="AB1585" i="2"/>
  <c r="AC1585" i="2"/>
  <c r="AD1585" i="2"/>
  <c r="AE1585" i="2"/>
  <c r="AF1585" i="2"/>
  <c r="AG1585" i="2"/>
  <c r="AH1585" i="2"/>
  <c r="AI1585" i="2"/>
  <c r="AJ1585" i="2"/>
  <c r="AK1585" i="2"/>
  <c r="AL1585" i="2"/>
  <c r="H1586" i="2"/>
  <c r="I1586" i="2"/>
  <c r="J1586" i="2"/>
  <c r="K1586" i="2"/>
  <c r="L1586" i="2"/>
  <c r="M1586" i="2"/>
  <c r="N1586" i="2"/>
  <c r="O1586" i="2"/>
  <c r="P1586" i="2"/>
  <c r="Q1586" i="2"/>
  <c r="R1586" i="2"/>
  <c r="S1586" i="2"/>
  <c r="T1586" i="2"/>
  <c r="U1586" i="2"/>
  <c r="V1586" i="2"/>
  <c r="W1586" i="2"/>
  <c r="X1586" i="2"/>
  <c r="Y1586" i="2"/>
  <c r="Z1586" i="2"/>
  <c r="AA1586" i="2"/>
  <c r="AB1586" i="2"/>
  <c r="AC1586" i="2"/>
  <c r="AD1586" i="2"/>
  <c r="AE1586" i="2"/>
  <c r="AF1586" i="2"/>
  <c r="AG1586" i="2"/>
  <c r="AH1586" i="2"/>
  <c r="AI1586" i="2"/>
  <c r="AJ1586" i="2"/>
  <c r="AK1586" i="2"/>
  <c r="AL1586" i="2"/>
  <c r="H1587" i="2"/>
  <c r="I1587" i="2"/>
  <c r="J1587" i="2"/>
  <c r="K1587" i="2"/>
  <c r="L1587" i="2"/>
  <c r="M1587" i="2"/>
  <c r="N1587" i="2"/>
  <c r="O1587" i="2"/>
  <c r="P1587" i="2"/>
  <c r="Q1587" i="2"/>
  <c r="R1587" i="2"/>
  <c r="S1587" i="2"/>
  <c r="T1587" i="2"/>
  <c r="U1587" i="2"/>
  <c r="V1587" i="2"/>
  <c r="W1587" i="2"/>
  <c r="X1587" i="2"/>
  <c r="Y1587" i="2"/>
  <c r="Z1587" i="2"/>
  <c r="AA1587" i="2"/>
  <c r="AB1587" i="2"/>
  <c r="AC1587" i="2"/>
  <c r="AD1587" i="2"/>
  <c r="AE1587" i="2"/>
  <c r="AF1587" i="2"/>
  <c r="AG1587" i="2"/>
  <c r="AH1587" i="2"/>
  <c r="AI1587" i="2"/>
  <c r="AJ1587" i="2"/>
  <c r="AK1587" i="2"/>
  <c r="AL1587" i="2"/>
  <c r="H1588" i="2"/>
  <c r="I1588" i="2"/>
  <c r="J1588" i="2"/>
  <c r="K1588" i="2"/>
  <c r="L1588" i="2"/>
  <c r="M1588" i="2"/>
  <c r="N1588" i="2"/>
  <c r="O1588" i="2"/>
  <c r="P1588" i="2"/>
  <c r="Q1588" i="2"/>
  <c r="R1588" i="2"/>
  <c r="S1588" i="2"/>
  <c r="T1588" i="2"/>
  <c r="U1588" i="2"/>
  <c r="V1588" i="2"/>
  <c r="W1588" i="2"/>
  <c r="X1588" i="2"/>
  <c r="Y1588" i="2"/>
  <c r="Z1588" i="2"/>
  <c r="AA1588" i="2"/>
  <c r="AB1588" i="2"/>
  <c r="AC1588" i="2"/>
  <c r="AD1588" i="2"/>
  <c r="AE1588" i="2"/>
  <c r="AF1588" i="2"/>
  <c r="AG1588" i="2"/>
  <c r="AH1588" i="2"/>
  <c r="AI1588" i="2"/>
  <c r="AJ1588" i="2"/>
  <c r="AK1588" i="2"/>
  <c r="AL1588" i="2"/>
  <c r="H1589" i="2"/>
  <c r="I1589" i="2"/>
  <c r="J1589" i="2"/>
  <c r="K1589" i="2"/>
  <c r="L1589" i="2"/>
  <c r="M1589" i="2"/>
  <c r="N1589" i="2"/>
  <c r="O1589" i="2"/>
  <c r="P1589" i="2"/>
  <c r="Q1589" i="2"/>
  <c r="R1589" i="2"/>
  <c r="S1589" i="2"/>
  <c r="T1589" i="2"/>
  <c r="U1589" i="2"/>
  <c r="V1589" i="2"/>
  <c r="W1589" i="2"/>
  <c r="X1589" i="2"/>
  <c r="Y1589" i="2"/>
  <c r="Z1589" i="2"/>
  <c r="AA1589" i="2"/>
  <c r="AB1589" i="2"/>
  <c r="AC1589" i="2"/>
  <c r="AD1589" i="2"/>
  <c r="AE1589" i="2"/>
  <c r="AF1589" i="2"/>
  <c r="AG1589" i="2"/>
  <c r="AH1589" i="2"/>
  <c r="AI1589" i="2"/>
  <c r="AJ1589" i="2"/>
  <c r="AK1589" i="2"/>
  <c r="AL1589" i="2"/>
  <c r="H1590" i="2"/>
  <c r="I1590" i="2"/>
  <c r="J1590" i="2"/>
  <c r="K1590" i="2"/>
  <c r="L1590" i="2"/>
  <c r="M1590" i="2"/>
  <c r="N1590" i="2"/>
  <c r="O1590" i="2"/>
  <c r="P1590" i="2"/>
  <c r="Q1590" i="2"/>
  <c r="R1590" i="2"/>
  <c r="S1590" i="2"/>
  <c r="T1590" i="2"/>
  <c r="U1590" i="2"/>
  <c r="V1590" i="2"/>
  <c r="W1590" i="2"/>
  <c r="X1590" i="2"/>
  <c r="Y1590" i="2"/>
  <c r="Z1590" i="2"/>
  <c r="AA1590" i="2"/>
  <c r="AB1590" i="2"/>
  <c r="AC1590" i="2"/>
  <c r="AD1590" i="2"/>
  <c r="AE1590" i="2"/>
  <c r="AF1590" i="2"/>
  <c r="AG1590" i="2"/>
  <c r="AH1590" i="2"/>
  <c r="AI1590" i="2"/>
  <c r="AJ1590" i="2"/>
  <c r="AK1590" i="2"/>
  <c r="AL1590" i="2"/>
  <c r="H1591" i="2"/>
  <c r="I1591" i="2"/>
  <c r="J1591" i="2"/>
  <c r="K1591" i="2"/>
  <c r="L1591" i="2"/>
  <c r="M1591" i="2"/>
  <c r="N1591" i="2"/>
  <c r="O1591" i="2"/>
  <c r="P1591" i="2"/>
  <c r="Q1591" i="2"/>
  <c r="R1591" i="2"/>
  <c r="S1591" i="2"/>
  <c r="T1591" i="2"/>
  <c r="U1591" i="2"/>
  <c r="V1591" i="2"/>
  <c r="W1591" i="2"/>
  <c r="X1591" i="2"/>
  <c r="Y1591" i="2"/>
  <c r="Z1591" i="2"/>
  <c r="AA1591" i="2"/>
  <c r="AB1591" i="2"/>
  <c r="AC1591" i="2"/>
  <c r="AD1591" i="2"/>
  <c r="AE1591" i="2"/>
  <c r="AF1591" i="2"/>
  <c r="AG1591" i="2"/>
  <c r="AH1591" i="2"/>
  <c r="AI1591" i="2"/>
  <c r="AJ1591" i="2"/>
  <c r="AK1591" i="2"/>
  <c r="AL1591" i="2"/>
  <c r="H1592" i="2"/>
  <c r="I1592" i="2"/>
  <c r="J1592" i="2"/>
  <c r="K1592" i="2"/>
  <c r="L1592" i="2"/>
  <c r="M1592" i="2"/>
  <c r="N1592" i="2"/>
  <c r="O1592" i="2"/>
  <c r="P1592" i="2"/>
  <c r="Q1592" i="2"/>
  <c r="R1592" i="2"/>
  <c r="S1592" i="2"/>
  <c r="T1592" i="2"/>
  <c r="U1592" i="2"/>
  <c r="V1592" i="2"/>
  <c r="W1592" i="2"/>
  <c r="X1592" i="2"/>
  <c r="Y1592" i="2"/>
  <c r="Z1592" i="2"/>
  <c r="AA1592" i="2"/>
  <c r="AB1592" i="2"/>
  <c r="AC1592" i="2"/>
  <c r="AD1592" i="2"/>
  <c r="AE1592" i="2"/>
  <c r="AF1592" i="2"/>
  <c r="AG1592" i="2"/>
  <c r="AH1592" i="2"/>
  <c r="AI1592" i="2"/>
  <c r="AJ1592" i="2"/>
  <c r="AK1592" i="2"/>
  <c r="AL1592" i="2"/>
  <c r="H1593" i="2"/>
  <c r="I1593" i="2"/>
  <c r="J1593" i="2"/>
  <c r="K1593" i="2"/>
  <c r="L1593" i="2"/>
  <c r="M1593" i="2"/>
  <c r="N1593" i="2"/>
  <c r="O1593" i="2"/>
  <c r="P1593" i="2"/>
  <c r="Q1593" i="2"/>
  <c r="R1593" i="2"/>
  <c r="S1593" i="2"/>
  <c r="T1593" i="2"/>
  <c r="U1593" i="2"/>
  <c r="V1593" i="2"/>
  <c r="W1593" i="2"/>
  <c r="X1593" i="2"/>
  <c r="Y1593" i="2"/>
  <c r="Z1593" i="2"/>
  <c r="AA1593" i="2"/>
  <c r="AB1593" i="2"/>
  <c r="AC1593" i="2"/>
  <c r="AD1593" i="2"/>
  <c r="AE1593" i="2"/>
  <c r="AF1593" i="2"/>
  <c r="AG1593" i="2"/>
  <c r="AH1593" i="2"/>
  <c r="AI1593" i="2"/>
  <c r="AJ1593" i="2"/>
  <c r="AK1593" i="2"/>
  <c r="AL1593" i="2"/>
  <c r="H1594" i="2"/>
  <c r="I1594" i="2"/>
  <c r="J1594" i="2"/>
  <c r="K1594" i="2"/>
  <c r="L1594" i="2"/>
  <c r="M1594" i="2"/>
  <c r="N1594" i="2"/>
  <c r="O1594" i="2"/>
  <c r="P1594" i="2"/>
  <c r="Q1594" i="2"/>
  <c r="R1594" i="2"/>
  <c r="S1594" i="2"/>
  <c r="T1594" i="2"/>
  <c r="U1594" i="2"/>
  <c r="V1594" i="2"/>
  <c r="W1594" i="2"/>
  <c r="X1594" i="2"/>
  <c r="Y1594" i="2"/>
  <c r="Z1594" i="2"/>
  <c r="AA1594" i="2"/>
  <c r="AB1594" i="2"/>
  <c r="AC1594" i="2"/>
  <c r="AD1594" i="2"/>
  <c r="AE1594" i="2"/>
  <c r="AF1594" i="2"/>
  <c r="AG1594" i="2"/>
  <c r="AH1594" i="2"/>
  <c r="AI1594" i="2"/>
  <c r="AJ1594" i="2"/>
  <c r="AK1594" i="2"/>
  <c r="AL1594" i="2"/>
  <c r="H1595" i="2"/>
  <c r="I1595" i="2"/>
  <c r="J1595" i="2"/>
  <c r="K1595" i="2"/>
  <c r="L1595" i="2"/>
  <c r="M1595" i="2"/>
  <c r="N1595" i="2"/>
  <c r="O1595" i="2"/>
  <c r="P1595" i="2"/>
  <c r="Q1595" i="2"/>
  <c r="R1595" i="2"/>
  <c r="S1595" i="2"/>
  <c r="T1595" i="2"/>
  <c r="U1595" i="2"/>
  <c r="V1595" i="2"/>
  <c r="W1595" i="2"/>
  <c r="X1595" i="2"/>
  <c r="Y1595" i="2"/>
  <c r="Z1595" i="2"/>
  <c r="AA1595" i="2"/>
  <c r="AB1595" i="2"/>
  <c r="AC1595" i="2"/>
  <c r="AD1595" i="2"/>
  <c r="AE1595" i="2"/>
  <c r="AF1595" i="2"/>
  <c r="AG1595" i="2"/>
  <c r="AH1595" i="2"/>
  <c r="AI1595" i="2"/>
  <c r="AJ1595" i="2"/>
  <c r="AK1595" i="2"/>
  <c r="AL1595" i="2"/>
  <c r="H1596" i="2"/>
  <c r="I1596" i="2"/>
  <c r="J1596" i="2"/>
  <c r="K1596" i="2"/>
  <c r="L1596" i="2"/>
  <c r="M1596" i="2"/>
  <c r="N1596" i="2"/>
  <c r="O1596" i="2"/>
  <c r="P1596" i="2"/>
  <c r="Q1596" i="2"/>
  <c r="R1596" i="2"/>
  <c r="S1596" i="2"/>
  <c r="T1596" i="2"/>
  <c r="U1596" i="2"/>
  <c r="V1596" i="2"/>
  <c r="W1596" i="2"/>
  <c r="X1596" i="2"/>
  <c r="Y1596" i="2"/>
  <c r="Z1596" i="2"/>
  <c r="AA1596" i="2"/>
  <c r="AB1596" i="2"/>
  <c r="AC1596" i="2"/>
  <c r="AD1596" i="2"/>
  <c r="AE1596" i="2"/>
  <c r="AF1596" i="2"/>
  <c r="AG1596" i="2"/>
  <c r="AH1596" i="2"/>
  <c r="AI1596" i="2"/>
  <c r="AJ1596" i="2"/>
  <c r="AK1596" i="2"/>
  <c r="AL1596" i="2"/>
  <c r="H1597" i="2"/>
  <c r="I1597" i="2"/>
  <c r="J1597" i="2"/>
  <c r="K1597" i="2"/>
  <c r="L1597" i="2"/>
  <c r="M1597" i="2"/>
  <c r="N1597" i="2"/>
  <c r="O1597" i="2"/>
  <c r="P1597" i="2"/>
  <c r="Q1597" i="2"/>
  <c r="R1597" i="2"/>
  <c r="S1597" i="2"/>
  <c r="T1597" i="2"/>
  <c r="U1597" i="2"/>
  <c r="V1597" i="2"/>
  <c r="W1597" i="2"/>
  <c r="X1597" i="2"/>
  <c r="Y1597" i="2"/>
  <c r="Z1597" i="2"/>
  <c r="AA1597" i="2"/>
  <c r="AB1597" i="2"/>
  <c r="AC1597" i="2"/>
  <c r="AD1597" i="2"/>
  <c r="AE1597" i="2"/>
  <c r="AF1597" i="2"/>
  <c r="AG1597" i="2"/>
  <c r="AH1597" i="2"/>
  <c r="AI1597" i="2"/>
  <c r="AJ1597" i="2"/>
  <c r="AK1597" i="2"/>
  <c r="AL1597" i="2"/>
  <c r="H1598" i="2"/>
  <c r="I1598" i="2"/>
  <c r="J1598" i="2"/>
  <c r="K1598" i="2"/>
  <c r="L1598" i="2"/>
  <c r="M1598" i="2"/>
  <c r="N1598" i="2"/>
  <c r="O1598" i="2"/>
  <c r="P1598" i="2"/>
  <c r="Q1598" i="2"/>
  <c r="R1598" i="2"/>
  <c r="S1598" i="2"/>
  <c r="T1598" i="2"/>
  <c r="U1598" i="2"/>
  <c r="V1598" i="2"/>
  <c r="W1598" i="2"/>
  <c r="X1598" i="2"/>
  <c r="Y1598" i="2"/>
  <c r="Z1598" i="2"/>
  <c r="AA1598" i="2"/>
  <c r="AB1598" i="2"/>
  <c r="AC1598" i="2"/>
  <c r="AD1598" i="2"/>
  <c r="AE1598" i="2"/>
  <c r="AF1598" i="2"/>
  <c r="AG1598" i="2"/>
  <c r="AH1598" i="2"/>
  <c r="AI1598" i="2"/>
  <c r="AJ1598" i="2"/>
  <c r="AK1598" i="2"/>
  <c r="AL1598" i="2"/>
  <c r="H1599" i="2"/>
  <c r="I1599" i="2"/>
  <c r="J1599" i="2"/>
  <c r="K1599" i="2"/>
  <c r="L1599" i="2"/>
  <c r="M1599" i="2"/>
  <c r="N1599" i="2"/>
  <c r="O1599" i="2"/>
  <c r="P1599" i="2"/>
  <c r="Q1599" i="2"/>
  <c r="R1599" i="2"/>
  <c r="S1599" i="2"/>
  <c r="T1599" i="2"/>
  <c r="U1599" i="2"/>
  <c r="V1599" i="2"/>
  <c r="W1599" i="2"/>
  <c r="X1599" i="2"/>
  <c r="Y1599" i="2"/>
  <c r="Z1599" i="2"/>
  <c r="AA1599" i="2"/>
  <c r="AB1599" i="2"/>
  <c r="AC1599" i="2"/>
  <c r="AD1599" i="2"/>
  <c r="AE1599" i="2"/>
  <c r="AF1599" i="2"/>
  <c r="AG1599" i="2"/>
  <c r="AH1599" i="2"/>
  <c r="AI1599" i="2"/>
  <c r="AJ1599" i="2"/>
  <c r="AK1599" i="2"/>
  <c r="AL1599" i="2"/>
  <c r="H1600" i="2"/>
  <c r="I1600" i="2"/>
  <c r="J1600" i="2"/>
  <c r="K1600" i="2"/>
  <c r="L1600" i="2"/>
  <c r="M1600" i="2"/>
  <c r="N1600" i="2"/>
  <c r="O1600" i="2"/>
  <c r="P1600" i="2"/>
  <c r="Q1600" i="2"/>
  <c r="R1600" i="2"/>
  <c r="S1600" i="2"/>
  <c r="T1600" i="2"/>
  <c r="U1600" i="2"/>
  <c r="V1600" i="2"/>
  <c r="W1600" i="2"/>
  <c r="X1600" i="2"/>
  <c r="Y1600" i="2"/>
  <c r="Z1600" i="2"/>
  <c r="AA1600" i="2"/>
  <c r="AB1600" i="2"/>
  <c r="AC1600" i="2"/>
  <c r="AD1600" i="2"/>
  <c r="AE1600" i="2"/>
  <c r="AF1600" i="2"/>
  <c r="AG1600" i="2"/>
  <c r="AH1600" i="2"/>
  <c r="AI1600" i="2"/>
  <c r="AJ1600" i="2"/>
  <c r="AK1600" i="2"/>
  <c r="AL1600" i="2"/>
  <c r="H1601" i="2"/>
  <c r="I1601" i="2"/>
  <c r="J1601" i="2"/>
  <c r="K1601" i="2"/>
  <c r="L1601" i="2"/>
  <c r="M1601" i="2"/>
  <c r="N1601" i="2"/>
  <c r="O1601" i="2"/>
  <c r="P1601" i="2"/>
  <c r="Q1601" i="2"/>
  <c r="R1601" i="2"/>
  <c r="S1601" i="2"/>
  <c r="T1601" i="2"/>
  <c r="U1601" i="2"/>
  <c r="V1601" i="2"/>
  <c r="W1601" i="2"/>
  <c r="X1601" i="2"/>
  <c r="Y1601" i="2"/>
  <c r="Z1601" i="2"/>
  <c r="AA1601" i="2"/>
  <c r="AB1601" i="2"/>
  <c r="AC1601" i="2"/>
  <c r="AD1601" i="2"/>
  <c r="AE1601" i="2"/>
  <c r="AF1601" i="2"/>
  <c r="AG1601" i="2"/>
  <c r="AH1601" i="2"/>
  <c r="AI1601" i="2"/>
  <c r="AJ1601" i="2"/>
  <c r="AK1601" i="2"/>
  <c r="AL1601" i="2"/>
  <c r="H1602" i="2"/>
  <c r="I1602" i="2"/>
  <c r="J1602" i="2"/>
  <c r="K1602" i="2"/>
  <c r="L1602" i="2"/>
  <c r="M1602" i="2"/>
  <c r="N1602" i="2"/>
  <c r="O1602" i="2"/>
  <c r="P1602" i="2"/>
  <c r="Q1602" i="2"/>
  <c r="R1602" i="2"/>
  <c r="S1602" i="2"/>
  <c r="T1602" i="2"/>
  <c r="U1602" i="2"/>
  <c r="V1602" i="2"/>
  <c r="W1602" i="2"/>
  <c r="X1602" i="2"/>
  <c r="Y1602" i="2"/>
  <c r="Z1602" i="2"/>
  <c r="AA1602" i="2"/>
  <c r="AB1602" i="2"/>
  <c r="AC1602" i="2"/>
  <c r="AD1602" i="2"/>
  <c r="AE1602" i="2"/>
  <c r="AF1602" i="2"/>
  <c r="AG1602" i="2"/>
  <c r="AH1602" i="2"/>
  <c r="AI1602" i="2"/>
  <c r="AJ1602" i="2"/>
  <c r="AK1602" i="2"/>
  <c r="AL1602" i="2"/>
  <c r="H1603" i="2"/>
  <c r="I1603" i="2"/>
  <c r="J1603" i="2"/>
  <c r="K1603" i="2"/>
  <c r="L1603" i="2"/>
  <c r="M1603" i="2"/>
  <c r="N1603" i="2"/>
  <c r="O1603" i="2"/>
  <c r="P1603" i="2"/>
  <c r="Q1603" i="2"/>
  <c r="R1603" i="2"/>
  <c r="S1603" i="2"/>
  <c r="T1603" i="2"/>
  <c r="U1603" i="2"/>
  <c r="V1603" i="2"/>
  <c r="W1603" i="2"/>
  <c r="X1603" i="2"/>
  <c r="Y1603" i="2"/>
  <c r="Z1603" i="2"/>
  <c r="AA1603" i="2"/>
  <c r="AB1603" i="2"/>
  <c r="AC1603" i="2"/>
  <c r="AD1603" i="2"/>
  <c r="AE1603" i="2"/>
  <c r="AF1603" i="2"/>
  <c r="AG1603" i="2"/>
  <c r="AH1603" i="2"/>
  <c r="AI1603" i="2"/>
  <c r="AJ1603" i="2"/>
  <c r="AK1603" i="2"/>
  <c r="AL1603" i="2"/>
  <c r="H1604" i="2"/>
  <c r="I1604" i="2"/>
  <c r="J1604" i="2"/>
  <c r="K1604" i="2"/>
  <c r="L1604" i="2"/>
  <c r="M1604" i="2"/>
  <c r="N1604" i="2"/>
  <c r="O1604" i="2"/>
  <c r="P1604" i="2"/>
  <c r="Q1604" i="2"/>
  <c r="R1604" i="2"/>
  <c r="S1604" i="2"/>
  <c r="T1604" i="2"/>
  <c r="U1604" i="2"/>
  <c r="V1604" i="2"/>
  <c r="W1604" i="2"/>
  <c r="X1604" i="2"/>
  <c r="Y1604" i="2"/>
  <c r="Z1604" i="2"/>
  <c r="AA1604" i="2"/>
  <c r="AB1604" i="2"/>
  <c r="AC1604" i="2"/>
  <c r="AD1604" i="2"/>
  <c r="AE1604" i="2"/>
  <c r="AF1604" i="2"/>
  <c r="AG1604" i="2"/>
  <c r="AH1604" i="2"/>
  <c r="AI1604" i="2"/>
  <c r="AJ1604" i="2"/>
  <c r="AK1604" i="2"/>
  <c r="AL1604" i="2"/>
  <c r="H1605" i="2"/>
  <c r="I1605" i="2"/>
  <c r="J1605" i="2"/>
  <c r="K1605" i="2"/>
  <c r="L1605" i="2"/>
  <c r="M1605" i="2"/>
  <c r="N1605" i="2"/>
  <c r="O1605" i="2"/>
  <c r="P1605" i="2"/>
  <c r="Q1605" i="2"/>
  <c r="R1605" i="2"/>
  <c r="S1605" i="2"/>
  <c r="T1605" i="2"/>
  <c r="U1605" i="2"/>
  <c r="V1605" i="2"/>
  <c r="W1605" i="2"/>
  <c r="X1605" i="2"/>
  <c r="Y1605" i="2"/>
  <c r="Z1605" i="2"/>
  <c r="AA1605" i="2"/>
  <c r="AB1605" i="2"/>
  <c r="AC1605" i="2"/>
  <c r="AD1605" i="2"/>
  <c r="AE1605" i="2"/>
  <c r="AF1605" i="2"/>
  <c r="AG1605" i="2"/>
  <c r="AH1605" i="2"/>
  <c r="AI1605" i="2"/>
  <c r="AJ1605" i="2"/>
  <c r="AK1605" i="2"/>
  <c r="AL1605" i="2"/>
  <c r="H1606" i="2"/>
  <c r="I1606" i="2"/>
  <c r="J1606" i="2"/>
  <c r="K1606" i="2"/>
  <c r="L1606" i="2"/>
  <c r="M1606" i="2"/>
  <c r="N1606" i="2"/>
  <c r="O1606" i="2"/>
  <c r="P1606" i="2"/>
  <c r="Q1606" i="2"/>
  <c r="R1606" i="2"/>
  <c r="S1606" i="2"/>
  <c r="T1606" i="2"/>
  <c r="U1606" i="2"/>
  <c r="V1606" i="2"/>
  <c r="W1606" i="2"/>
  <c r="X1606" i="2"/>
  <c r="Y1606" i="2"/>
  <c r="Z1606" i="2"/>
  <c r="AA1606" i="2"/>
  <c r="AB1606" i="2"/>
  <c r="AC1606" i="2"/>
  <c r="AD1606" i="2"/>
  <c r="AE1606" i="2"/>
  <c r="AF1606" i="2"/>
  <c r="AG1606" i="2"/>
  <c r="AH1606" i="2"/>
  <c r="AI1606" i="2"/>
  <c r="AJ1606" i="2"/>
  <c r="AK1606" i="2"/>
  <c r="AL1606" i="2"/>
  <c r="H1607" i="2"/>
  <c r="I1607" i="2"/>
  <c r="J1607" i="2"/>
  <c r="K1607" i="2"/>
  <c r="L1607" i="2"/>
  <c r="M1607" i="2"/>
  <c r="N1607" i="2"/>
  <c r="O1607" i="2"/>
  <c r="P1607" i="2"/>
  <c r="Q1607" i="2"/>
  <c r="R1607" i="2"/>
  <c r="S1607" i="2"/>
  <c r="T1607" i="2"/>
  <c r="U1607" i="2"/>
  <c r="V1607" i="2"/>
  <c r="W1607" i="2"/>
  <c r="X1607" i="2"/>
  <c r="Y1607" i="2"/>
  <c r="Z1607" i="2"/>
  <c r="AA1607" i="2"/>
  <c r="AB1607" i="2"/>
  <c r="AC1607" i="2"/>
  <c r="AD1607" i="2"/>
  <c r="AE1607" i="2"/>
  <c r="AF1607" i="2"/>
  <c r="AG1607" i="2"/>
  <c r="AH1607" i="2"/>
  <c r="AI1607" i="2"/>
  <c r="AJ1607" i="2"/>
  <c r="AK1607" i="2"/>
  <c r="AL1607" i="2"/>
  <c r="H1608" i="2"/>
  <c r="I1608" i="2"/>
  <c r="J1608" i="2"/>
  <c r="K1608" i="2"/>
  <c r="L1608" i="2"/>
  <c r="M1608" i="2"/>
  <c r="N1608" i="2"/>
  <c r="O1608" i="2"/>
  <c r="P1608" i="2"/>
  <c r="Q1608" i="2"/>
  <c r="R1608" i="2"/>
  <c r="S1608" i="2"/>
  <c r="T1608" i="2"/>
  <c r="U1608" i="2"/>
  <c r="V1608" i="2"/>
  <c r="W1608" i="2"/>
  <c r="X1608" i="2"/>
  <c r="Y1608" i="2"/>
  <c r="Z1608" i="2"/>
  <c r="AA1608" i="2"/>
  <c r="AB1608" i="2"/>
  <c r="AC1608" i="2"/>
  <c r="AD1608" i="2"/>
  <c r="AE1608" i="2"/>
  <c r="AF1608" i="2"/>
  <c r="AG1608" i="2"/>
  <c r="AH1608" i="2"/>
  <c r="AI1608" i="2"/>
  <c r="AJ1608" i="2"/>
  <c r="AK1608" i="2"/>
  <c r="AL1608" i="2"/>
  <c r="H1609" i="2"/>
  <c r="I1609" i="2"/>
  <c r="J1609" i="2"/>
  <c r="K1609" i="2"/>
  <c r="L1609" i="2"/>
  <c r="M1609" i="2"/>
  <c r="N1609" i="2"/>
  <c r="O1609" i="2"/>
  <c r="P1609" i="2"/>
  <c r="Q1609" i="2"/>
  <c r="R1609" i="2"/>
  <c r="S1609" i="2"/>
  <c r="T1609" i="2"/>
  <c r="U1609" i="2"/>
  <c r="V1609" i="2"/>
  <c r="W1609" i="2"/>
  <c r="X1609" i="2"/>
  <c r="Y1609" i="2"/>
  <c r="Z1609" i="2"/>
  <c r="AA1609" i="2"/>
  <c r="AB1609" i="2"/>
  <c r="AC1609" i="2"/>
  <c r="AD1609" i="2"/>
  <c r="AE1609" i="2"/>
  <c r="AF1609" i="2"/>
  <c r="AG1609" i="2"/>
  <c r="AH1609" i="2"/>
  <c r="AI1609" i="2"/>
  <c r="AJ1609" i="2"/>
  <c r="AK1609" i="2"/>
  <c r="AL1609" i="2"/>
  <c r="H1610" i="2"/>
  <c r="I1610" i="2"/>
  <c r="J1610" i="2"/>
  <c r="K1610" i="2"/>
  <c r="L1610" i="2"/>
  <c r="M1610" i="2"/>
  <c r="N1610" i="2"/>
  <c r="O1610" i="2"/>
  <c r="P1610" i="2"/>
  <c r="Q1610" i="2"/>
  <c r="R1610" i="2"/>
  <c r="S1610" i="2"/>
  <c r="T1610" i="2"/>
  <c r="U1610" i="2"/>
  <c r="V1610" i="2"/>
  <c r="W1610" i="2"/>
  <c r="X1610" i="2"/>
  <c r="Y1610" i="2"/>
  <c r="Z1610" i="2"/>
  <c r="AA1610" i="2"/>
  <c r="AB1610" i="2"/>
  <c r="AC1610" i="2"/>
  <c r="AD1610" i="2"/>
  <c r="AE1610" i="2"/>
  <c r="AF1610" i="2"/>
  <c r="AG1610" i="2"/>
  <c r="AH1610" i="2"/>
  <c r="AI1610" i="2"/>
  <c r="AJ1610" i="2"/>
  <c r="AK1610" i="2"/>
  <c r="AL1610" i="2"/>
  <c r="H1611" i="2"/>
  <c r="I1611" i="2"/>
  <c r="J1611" i="2"/>
  <c r="K1611" i="2"/>
  <c r="L1611" i="2"/>
  <c r="M1611" i="2"/>
  <c r="N1611" i="2"/>
  <c r="O1611" i="2"/>
  <c r="P1611" i="2"/>
  <c r="Q1611" i="2"/>
  <c r="R1611" i="2"/>
  <c r="S1611" i="2"/>
  <c r="T1611" i="2"/>
  <c r="U1611" i="2"/>
  <c r="V1611" i="2"/>
  <c r="W1611" i="2"/>
  <c r="X1611" i="2"/>
  <c r="Y1611" i="2"/>
  <c r="Z1611" i="2"/>
  <c r="AA1611" i="2"/>
  <c r="AB1611" i="2"/>
  <c r="AC1611" i="2"/>
  <c r="AD1611" i="2"/>
  <c r="AE1611" i="2"/>
  <c r="AF1611" i="2"/>
  <c r="AG1611" i="2"/>
  <c r="AH1611" i="2"/>
  <c r="AI1611" i="2"/>
  <c r="AJ1611" i="2"/>
  <c r="AK1611" i="2"/>
  <c r="AL1611" i="2"/>
  <c r="H1612" i="2"/>
  <c r="I1612" i="2"/>
  <c r="J1612" i="2"/>
  <c r="K1612" i="2"/>
  <c r="L1612" i="2"/>
  <c r="M1612" i="2"/>
  <c r="N1612" i="2"/>
  <c r="O1612" i="2"/>
  <c r="P1612" i="2"/>
  <c r="Q1612" i="2"/>
  <c r="R1612" i="2"/>
  <c r="S1612" i="2"/>
  <c r="T1612" i="2"/>
  <c r="U1612" i="2"/>
  <c r="V1612" i="2"/>
  <c r="W1612" i="2"/>
  <c r="X1612" i="2"/>
  <c r="Y1612" i="2"/>
  <c r="Z1612" i="2"/>
  <c r="AA1612" i="2"/>
  <c r="AB1612" i="2"/>
  <c r="AC1612" i="2"/>
  <c r="AD1612" i="2"/>
  <c r="AE1612" i="2"/>
  <c r="AF1612" i="2"/>
  <c r="AG1612" i="2"/>
  <c r="AH1612" i="2"/>
  <c r="AI1612" i="2"/>
  <c r="AJ1612" i="2"/>
  <c r="AK1612" i="2"/>
  <c r="AL1612" i="2"/>
  <c r="H1613" i="2"/>
  <c r="I1613" i="2"/>
  <c r="J1613" i="2"/>
  <c r="K1613" i="2"/>
  <c r="L1613" i="2"/>
  <c r="M1613" i="2"/>
  <c r="N1613" i="2"/>
  <c r="O1613" i="2"/>
  <c r="P1613" i="2"/>
  <c r="Q1613" i="2"/>
  <c r="R1613" i="2"/>
  <c r="S1613" i="2"/>
  <c r="T1613" i="2"/>
  <c r="U1613" i="2"/>
  <c r="V1613" i="2"/>
  <c r="W1613" i="2"/>
  <c r="X1613" i="2"/>
  <c r="Y1613" i="2"/>
  <c r="Z1613" i="2"/>
  <c r="AA1613" i="2"/>
  <c r="AB1613" i="2"/>
  <c r="AC1613" i="2"/>
  <c r="AD1613" i="2"/>
  <c r="AE1613" i="2"/>
  <c r="AF1613" i="2"/>
  <c r="AG1613" i="2"/>
  <c r="AH1613" i="2"/>
  <c r="AI1613" i="2"/>
  <c r="AJ1613" i="2"/>
  <c r="AK1613" i="2"/>
  <c r="AL1613" i="2"/>
  <c r="H1614" i="2"/>
  <c r="I1614" i="2"/>
  <c r="J1614" i="2"/>
  <c r="K1614" i="2"/>
  <c r="L1614" i="2"/>
  <c r="M1614" i="2"/>
  <c r="N1614" i="2"/>
  <c r="O1614" i="2"/>
  <c r="P1614" i="2"/>
  <c r="Q1614" i="2"/>
  <c r="R1614" i="2"/>
  <c r="S1614" i="2"/>
  <c r="T1614" i="2"/>
  <c r="U1614" i="2"/>
  <c r="V1614" i="2"/>
  <c r="W1614" i="2"/>
  <c r="X1614" i="2"/>
  <c r="Y1614" i="2"/>
  <c r="Z1614" i="2"/>
  <c r="AA1614" i="2"/>
  <c r="AB1614" i="2"/>
  <c r="AC1614" i="2"/>
  <c r="AD1614" i="2"/>
  <c r="AE1614" i="2"/>
  <c r="AF1614" i="2"/>
  <c r="AG1614" i="2"/>
  <c r="AH1614" i="2"/>
  <c r="AI1614" i="2"/>
  <c r="AJ1614" i="2"/>
  <c r="AK1614" i="2"/>
  <c r="AL1614" i="2"/>
  <c r="H1615" i="2"/>
  <c r="I1615" i="2"/>
  <c r="J1615" i="2"/>
  <c r="K1615" i="2"/>
  <c r="L1615" i="2"/>
  <c r="M1615" i="2"/>
  <c r="N1615" i="2"/>
  <c r="O1615" i="2"/>
  <c r="P1615" i="2"/>
  <c r="Q1615" i="2"/>
  <c r="R1615" i="2"/>
  <c r="S1615" i="2"/>
  <c r="T1615" i="2"/>
  <c r="U1615" i="2"/>
  <c r="V1615" i="2"/>
  <c r="W1615" i="2"/>
  <c r="X1615" i="2"/>
  <c r="Y1615" i="2"/>
  <c r="Z1615" i="2"/>
  <c r="AA1615" i="2"/>
  <c r="AB1615" i="2"/>
  <c r="AC1615" i="2"/>
  <c r="AD1615" i="2"/>
  <c r="AE1615" i="2"/>
  <c r="AF1615" i="2"/>
  <c r="AG1615" i="2"/>
  <c r="AH1615" i="2"/>
  <c r="AI1615" i="2"/>
  <c r="AJ1615" i="2"/>
  <c r="AK1615" i="2"/>
  <c r="AL1615" i="2"/>
  <c r="H1540" i="2"/>
  <c r="I1540" i="2"/>
  <c r="J1540" i="2"/>
  <c r="K1540" i="2"/>
  <c r="L1540" i="2"/>
  <c r="M1540" i="2"/>
  <c r="N1540" i="2"/>
  <c r="O1540" i="2"/>
  <c r="P1540" i="2"/>
  <c r="Q1540" i="2"/>
  <c r="R1540" i="2"/>
  <c r="S1540" i="2"/>
  <c r="T1540" i="2"/>
  <c r="U1540" i="2"/>
  <c r="V1540" i="2"/>
  <c r="W1540" i="2"/>
  <c r="X1540" i="2"/>
  <c r="Y1540" i="2"/>
  <c r="Z1540" i="2"/>
  <c r="AA1540" i="2"/>
  <c r="AB1540" i="2"/>
  <c r="AC1540" i="2"/>
  <c r="AD1540" i="2"/>
  <c r="AE1540" i="2"/>
  <c r="AF1540" i="2"/>
  <c r="AG1540" i="2"/>
  <c r="AH1540" i="2"/>
  <c r="AI1540" i="2"/>
  <c r="AJ1540" i="2"/>
  <c r="AK1540" i="2"/>
  <c r="AL1540" i="2"/>
  <c r="H1541" i="2"/>
  <c r="I1541" i="2"/>
  <c r="J1541" i="2"/>
  <c r="K1541" i="2"/>
  <c r="L1541" i="2"/>
  <c r="M1541" i="2"/>
  <c r="N1541" i="2"/>
  <c r="O1541" i="2"/>
  <c r="P1541" i="2"/>
  <c r="Q1541" i="2"/>
  <c r="R1541" i="2"/>
  <c r="S1541" i="2"/>
  <c r="T1541" i="2"/>
  <c r="U1541" i="2"/>
  <c r="V1541" i="2"/>
  <c r="W1541" i="2"/>
  <c r="X1541" i="2"/>
  <c r="Y1541" i="2"/>
  <c r="Z1541" i="2"/>
  <c r="AA1541" i="2"/>
  <c r="AB1541" i="2"/>
  <c r="AC1541" i="2"/>
  <c r="AD1541" i="2"/>
  <c r="AE1541" i="2"/>
  <c r="AF1541" i="2"/>
  <c r="AG1541" i="2"/>
  <c r="AH1541" i="2"/>
  <c r="AI1541" i="2"/>
  <c r="AJ1541" i="2"/>
  <c r="AK1541" i="2"/>
  <c r="AL1541" i="2"/>
  <c r="H1542" i="2"/>
  <c r="I1542" i="2"/>
  <c r="J1542" i="2"/>
  <c r="K1542" i="2"/>
  <c r="L1542" i="2"/>
  <c r="M1542" i="2"/>
  <c r="N1542" i="2"/>
  <c r="O1542" i="2"/>
  <c r="P1542" i="2"/>
  <c r="Q1542" i="2"/>
  <c r="R1542" i="2"/>
  <c r="S1542" i="2"/>
  <c r="T1542" i="2"/>
  <c r="U1542" i="2"/>
  <c r="V1542" i="2"/>
  <c r="W1542" i="2"/>
  <c r="X1542" i="2"/>
  <c r="Y1542" i="2"/>
  <c r="Z1542" i="2"/>
  <c r="AA1542" i="2"/>
  <c r="AB1542" i="2"/>
  <c r="AC1542" i="2"/>
  <c r="AD1542" i="2"/>
  <c r="AE1542" i="2"/>
  <c r="AF1542" i="2"/>
  <c r="AG1542" i="2"/>
  <c r="AH1542" i="2"/>
  <c r="AI1542" i="2"/>
  <c r="AJ1542" i="2"/>
  <c r="AK1542" i="2"/>
  <c r="AL1542" i="2"/>
  <c r="H1543" i="2"/>
  <c r="I1543" i="2"/>
  <c r="J1543" i="2"/>
  <c r="K1543" i="2"/>
  <c r="L1543" i="2"/>
  <c r="M1543" i="2"/>
  <c r="N1543" i="2"/>
  <c r="O1543" i="2"/>
  <c r="P1543" i="2"/>
  <c r="Q1543" i="2"/>
  <c r="R1543" i="2"/>
  <c r="S1543" i="2"/>
  <c r="T1543" i="2"/>
  <c r="U1543" i="2"/>
  <c r="V1543" i="2"/>
  <c r="W1543" i="2"/>
  <c r="X1543" i="2"/>
  <c r="Y1543" i="2"/>
  <c r="Z1543" i="2"/>
  <c r="AA1543" i="2"/>
  <c r="AB1543" i="2"/>
  <c r="AC1543" i="2"/>
  <c r="AD1543" i="2"/>
  <c r="AE1543" i="2"/>
  <c r="AF1543" i="2"/>
  <c r="AG1543" i="2"/>
  <c r="AH1543" i="2"/>
  <c r="AI1543" i="2"/>
  <c r="AJ1543" i="2"/>
  <c r="AK1543" i="2"/>
  <c r="AL1543" i="2"/>
  <c r="H1544" i="2"/>
  <c r="I1544" i="2"/>
  <c r="J1544" i="2"/>
  <c r="K1544" i="2"/>
  <c r="L1544" i="2"/>
  <c r="M1544" i="2"/>
  <c r="N1544" i="2"/>
  <c r="O1544" i="2"/>
  <c r="P1544" i="2"/>
  <c r="Q1544" i="2"/>
  <c r="R1544" i="2"/>
  <c r="S1544" i="2"/>
  <c r="T1544" i="2"/>
  <c r="U1544" i="2"/>
  <c r="V1544" i="2"/>
  <c r="W1544" i="2"/>
  <c r="X1544" i="2"/>
  <c r="Y1544" i="2"/>
  <c r="Z1544" i="2"/>
  <c r="AA1544" i="2"/>
  <c r="AB1544" i="2"/>
  <c r="AC1544" i="2"/>
  <c r="AD1544" i="2"/>
  <c r="AE1544" i="2"/>
  <c r="AF1544" i="2"/>
  <c r="AG1544" i="2"/>
  <c r="AH1544" i="2"/>
  <c r="AI1544" i="2"/>
  <c r="AJ1544" i="2"/>
  <c r="AK1544" i="2"/>
  <c r="AL1544" i="2"/>
  <c r="H1545" i="2"/>
  <c r="I1545" i="2"/>
  <c r="J1545" i="2"/>
  <c r="K1545" i="2"/>
  <c r="L1545" i="2"/>
  <c r="M1545" i="2"/>
  <c r="N1545" i="2"/>
  <c r="O1545" i="2"/>
  <c r="P1545" i="2"/>
  <c r="Q1545" i="2"/>
  <c r="R1545" i="2"/>
  <c r="S1545" i="2"/>
  <c r="T1545" i="2"/>
  <c r="U1545" i="2"/>
  <c r="V1545" i="2"/>
  <c r="W1545" i="2"/>
  <c r="X1545" i="2"/>
  <c r="Y1545" i="2"/>
  <c r="Z1545" i="2"/>
  <c r="AA1545" i="2"/>
  <c r="AB1545" i="2"/>
  <c r="AC1545" i="2"/>
  <c r="AD1545" i="2"/>
  <c r="AE1545" i="2"/>
  <c r="AF1545" i="2"/>
  <c r="AG1545" i="2"/>
  <c r="AH1545" i="2"/>
  <c r="AI1545" i="2"/>
  <c r="AJ1545" i="2"/>
  <c r="AK1545" i="2"/>
  <c r="AL1545" i="2"/>
  <c r="H1546" i="2"/>
  <c r="I1546" i="2"/>
  <c r="J1546" i="2"/>
  <c r="K1546" i="2"/>
  <c r="L1546" i="2"/>
  <c r="M1546" i="2"/>
  <c r="N1546" i="2"/>
  <c r="O1546" i="2"/>
  <c r="P1546" i="2"/>
  <c r="Q1546" i="2"/>
  <c r="R1546" i="2"/>
  <c r="S1546" i="2"/>
  <c r="T1546" i="2"/>
  <c r="U1546" i="2"/>
  <c r="V1546" i="2"/>
  <c r="W1546" i="2"/>
  <c r="X1546" i="2"/>
  <c r="Y1546" i="2"/>
  <c r="Z1546" i="2"/>
  <c r="AA1546" i="2"/>
  <c r="AB1546" i="2"/>
  <c r="AC1546" i="2"/>
  <c r="AD1546" i="2"/>
  <c r="AE1546" i="2"/>
  <c r="AF1546" i="2"/>
  <c r="AG1546" i="2"/>
  <c r="AH1546" i="2"/>
  <c r="AI1546" i="2"/>
  <c r="AJ1546" i="2"/>
  <c r="AK1546" i="2"/>
  <c r="AL1546" i="2"/>
  <c r="H1547" i="2"/>
  <c r="I1547" i="2"/>
  <c r="J1547" i="2"/>
  <c r="K1547" i="2"/>
  <c r="L1547" i="2"/>
  <c r="M1547" i="2"/>
  <c r="N1547" i="2"/>
  <c r="O1547" i="2"/>
  <c r="P1547" i="2"/>
  <c r="Q1547" i="2"/>
  <c r="R1547" i="2"/>
  <c r="S1547" i="2"/>
  <c r="T1547" i="2"/>
  <c r="U1547" i="2"/>
  <c r="V1547" i="2"/>
  <c r="W1547" i="2"/>
  <c r="X1547" i="2"/>
  <c r="Y1547" i="2"/>
  <c r="Z1547" i="2"/>
  <c r="AA1547" i="2"/>
  <c r="AB1547" i="2"/>
  <c r="AC1547" i="2"/>
  <c r="AD1547" i="2"/>
  <c r="AE1547" i="2"/>
  <c r="AF1547" i="2"/>
  <c r="AG1547" i="2"/>
  <c r="AH1547" i="2"/>
  <c r="AI1547" i="2"/>
  <c r="AJ1547" i="2"/>
  <c r="AK1547" i="2"/>
  <c r="AL1547" i="2"/>
  <c r="H1548" i="2"/>
  <c r="I1548" i="2"/>
  <c r="J1548" i="2"/>
  <c r="K1548" i="2"/>
  <c r="L1548" i="2"/>
  <c r="M1548" i="2"/>
  <c r="N1548" i="2"/>
  <c r="O1548" i="2"/>
  <c r="P1548" i="2"/>
  <c r="Q1548" i="2"/>
  <c r="R1548" i="2"/>
  <c r="S1548" i="2"/>
  <c r="T1548" i="2"/>
  <c r="U1548" i="2"/>
  <c r="V1548" i="2"/>
  <c r="W1548" i="2"/>
  <c r="X1548" i="2"/>
  <c r="Y1548" i="2"/>
  <c r="Z1548" i="2"/>
  <c r="AA1548" i="2"/>
  <c r="AB1548" i="2"/>
  <c r="AC1548" i="2"/>
  <c r="AD1548" i="2"/>
  <c r="AE1548" i="2"/>
  <c r="AF1548" i="2"/>
  <c r="AG1548" i="2"/>
  <c r="AH1548" i="2"/>
  <c r="AI1548" i="2"/>
  <c r="AJ1548" i="2"/>
  <c r="AK1548" i="2"/>
  <c r="AL1548" i="2"/>
  <c r="H1549" i="2"/>
  <c r="I1549" i="2"/>
  <c r="J1549" i="2"/>
  <c r="K1549" i="2"/>
  <c r="L1549" i="2"/>
  <c r="M1549" i="2"/>
  <c r="N1549" i="2"/>
  <c r="O1549" i="2"/>
  <c r="P1549" i="2"/>
  <c r="Q1549" i="2"/>
  <c r="R1549" i="2"/>
  <c r="S1549" i="2"/>
  <c r="T1549" i="2"/>
  <c r="U1549" i="2"/>
  <c r="V1549" i="2"/>
  <c r="W1549" i="2"/>
  <c r="X1549" i="2"/>
  <c r="Y1549" i="2"/>
  <c r="Z1549" i="2"/>
  <c r="AA1549" i="2"/>
  <c r="AB1549" i="2"/>
  <c r="AC1549" i="2"/>
  <c r="AD1549" i="2"/>
  <c r="AE1549" i="2"/>
  <c r="AF1549" i="2"/>
  <c r="AG1549" i="2"/>
  <c r="AH1549" i="2"/>
  <c r="AI1549" i="2"/>
  <c r="AJ1549" i="2"/>
  <c r="AK1549" i="2"/>
  <c r="AL1549" i="2"/>
  <c r="H1550" i="2"/>
  <c r="I1550" i="2"/>
  <c r="J1550" i="2"/>
  <c r="K1550" i="2"/>
  <c r="L1550" i="2"/>
  <c r="M1550" i="2"/>
  <c r="N1550" i="2"/>
  <c r="O1550" i="2"/>
  <c r="P1550" i="2"/>
  <c r="Q1550" i="2"/>
  <c r="R1550" i="2"/>
  <c r="S1550" i="2"/>
  <c r="T1550" i="2"/>
  <c r="U1550" i="2"/>
  <c r="V1550" i="2"/>
  <c r="W1550" i="2"/>
  <c r="X1550" i="2"/>
  <c r="Y1550" i="2"/>
  <c r="Z1550" i="2"/>
  <c r="AA1550" i="2"/>
  <c r="AB1550" i="2"/>
  <c r="AC1550" i="2"/>
  <c r="AD1550" i="2"/>
  <c r="AE1550" i="2"/>
  <c r="AF1550" i="2"/>
  <c r="AG1550" i="2"/>
  <c r="AH1550" i="2"/>
  <c r="AI1550" i="2"/>
  <c r="AJ1550" i="2"/>
  <c r="AK1550" i="2"/>
  <c r="AL1550" i="2"/>
  <c r="H1551" i="2"/>
  <c r="I1551" i="2"/>
  <c r="J1551" i="2"/>
  <c r="K1551" i="2"/>
  <c r="L1551" i="2"/>
  <c r="M1551" i="2"/>
  <c r="N1551" i="2"/>
  <c r="O1551" i="2"/>
  <c r="P1551" i="2"/>
  <c r="Q1551" i="2"/>
  <c r="R1551" i="2"/>
  <c r="S1551" i="2"/>
  <c r="T1551" i="2"/>
  <c r="U1551" i="2"/>
  <c r="V1551" i="2"/>
  <c r="W1551" i="2"/>
  <c r="X1551" i="2"/>
  <c r="Y1551" i="2"/>
  <c r="Z1551" i="2"/>
  <c r="AA1551" i="2"/>
  <c r="AB1551" i="2"/>
  <c r="AC1551" i="2"/>
  <c r="AD1551" i="2"/>
  <c r="AE1551" i="2"/>
  <c r="AF1551" i="2"/>
  <c r="AG1551" i="2"/>
  <c r="AH1551" i="2"/>
  <c r="AI1551" i="2"/>
  <c r="AJ1551" i="2"/>
  <c r="AK1551" i="2"/>
  <c r="AL1551" i="2"/>
  <c r="H1552" i="2"/>
  <c r="I1552" i="2"/>
  <c r="J1552" i="2"/>
  <c r="K1552" i="2"/>
  <c r="L1552" i="2"/>
  <c r="M1552" i="2"/>
  <c r="N1552" i="2"/>
  <c r="O1552" i="2"/>
  <c r="P1552" i="2"/>
  <c r="Q1552" i="2"/>
  <c r="R1552" i="2"/>
  <c r="S1552" i="2"/>
  <c r="T1552" i="2"/>
  <c r="U1552" i="2"/>
  <c r="V1552" i="2"/>
  <c r="W1552" i="2"/>
  <c r="X1552" i="2"/>
  <c r="Y1552" i="2"/>
  <c r="Z1552" i="2"/>
  <c r="AA1552" i="2"/>
  <c r="AB1552" i="2"/>
  <c r="AC1552" i="2"/>
  <c r="AD1552" i="2"/>
  <c r="AE1552" i="2"/>
  <c r="AF1552" i="2"/>
  <c r="AG1552" i="2"/>
  <c r="AH1552" i="2"/>
  <c r="AI1552" i="2"/>
  <c r="AJ1552" i="2"/>
  <c r="AK1552" i="2"/>
  <c r="AL1552" i="2"/>
  <c r="H1553" i="2"/>
  <c r="I1553" i="2"/>
  <c r="J1553" i="2"/>
  <c r="K1553" i="2"/>
  <c r="L1553" i="2"/>
  <c r="M1553" i="2"/>
  <c r="N1553" i="2"/>
  <c r="O1553" i="2"/>
  <c r="P1553" i="2"/>
  <c r="Q1553" i="2"/>
  <c r="R1553" i="2"/>
  <c r="S1553" i="2"/>
  <c r="T1553" i="2"/>
  <c r="U1553" i="2"/>
  <c r="V1553" i="2"/>
  <c r="W1553" i="2"/>
  <c r="X1553" i="2"/>
  <c r="Y1553" i="2"/>
  <c r="Z1553" i="2"/>
  <c r="AA1553" i="2"/>
  <c r="AB1553" i="2"/>
  <c r="AC1553" i="2"/>
  <c r="AD1553" i="2"/>
  <c r="AE1553" i="2"/>
  <c r="AF1553" i="2"/>
  <c r="AG1553" i="2"/>
  <c r="AH1553" i="2"/>
  <c r="AI1553" i="2"/>
  <c r="AJ1553" i="2"/>
  <c r="AK1553" i="2"/>
  <c r="AL1553" i="2"/>
  <c r="H1554" i="2"/>
  <c r="I1554" i="2"/>
  <c r="J1554" i="2"/>
  <c r="K1554" i="2"/>
  <c r="L1554" i="2"/>
  <c r="M1554" i="2"/>
  <c r="N1554" i="2"/>
  <c r="O1554" i="2"/>
  <c r="P1554" i="2"/>
  <c r="Q1554" i="2"/>
  <c r="R1554" i="2"/>
  <c r="S1554" i="2"/>
  <c r="T1554" i="2"/>
  <c r="U1554" i="2"/>
  <c r="V1554" i="2"/>
  <c r="W1554" i="2"/>
  <c r="X1554" i="2"/>
  <c r="Y1554" i="2"/>
  <c r="Z1554" i="2"/>
  <c r="AA1554" i="2"/>
  <c r="AB1554" i="2"/>
  <c r="AC1554" i="2"/>
  <c r="AD1554" i="2"/>
  <c r="AE1554" i="2"/>
  <c r="AF1554" i="2"/>
  <c r="AG1554" i="2"/>
  <c r="AH1554" i="2"/>
  <c r="AI1554" i="2"/>
  <c r="AJ1554" i="2"/>
  <c r="AK1554" i="2"/>
  <c r="AL1554" i="2"/>
  <c r="H1555" i="2"/>
  <c r="I1555" i="2"/>
  <c r="J1555" i="2"/>
  <c r="K1555" i="2"/>
  <c r="L1555" i="2"/>
  <c r="M1555" i="2"/>
  <c r="N1555" i="2"/>
  <c r="O1555" i="2"/>
  <c r="P1555" i="2"/>
  <c r="Q1555" i="2"/>
  <c r="R1555" i="2"/>
  <c r="S1555" i="2"/>
  <c r="T1555" i="2"/>
  <c r="U1555" i="2"/>
  <c r="V1555" i="2"/>
  <c r="W1555" i="2"/>
  <c r="X1555" i="2"/>
  <c r="Y1555" i="2"/>
  <c r="Z1555" i="2"/>
  <c r="AA1555" i="2"/>
  <c r="AB1555" i="2"/>
  <c r="AC1555" i="2"/>
  <c r="AD1555" i="2"/>
  <c r="AE1555" i="2"/>
  <c r="AF1555" i="2"/>
  <c r="AG1555" i="2"/>
  <c r="AH1555" i="2"/>
  <c r="AI1555" i="2"/>
  <c r="AJ1555" i="2"/>
  <c r="AK1555" i="2"/>
  <c r="AL1555" i="2"/>
  <c r="H1556" i="2"/>
  <c r="I1556" i="2"/>
  <c r="J1556" i="2"/>
  <c r="K1556" i="2"/>
  <c r="L1556" i="2"/>
  <c r="M1556" i="2"/>
  <c r="N1556" i="2"/>
  <c r="O1556" i="2"/>
  <c r="P1556" i="2"/>
  <c r="Q1556" i="2"/>
  <c r="R1556" i="2"/>
  <c r="S1556" i="2"/>
  <c r="T1556" i="2"/>
  <c r="U1556" i="2"/>
  <c r="V1556" i="2"/>
  <c r="W1556" i="2"/>
  <c r="X1556" i="2"/>
  <c r="Y1556" i="2"/>
  <c r="Z1556" i="2"/>
  <c r="AA1556" i="2"/>
  <c r="AB1556" i="2"/>
  <c r="AC1556" i="2"/>
  <c r="AD1556" i="2"/>
  <c r="AE1556" i="2"/>
  <c r="AF1556" i="2"/>
  <c r="AG1556" i="2"/>
  <c r="AH1556" i="2"/>
  <c r="AI1556" i="2"/>
  <c r="AJ1556" i="2"/>
  <c r="AK1556" i="2"/>
  <c r="AL1556" i="2"/>
  <c r="H1557" i="2"/>
  <c r="I1557" i="2"/>
  <c r="J1557" i="2"/>
  <c r="K1557" i="2"/>
  <c r="L1557" i="2"/>
  <c r="M1557" i="2"/>
  <c r="N1557" i="2"/>
  <c r="O1557" i="2"/>
  <c r="P1557" i="2"/>
  <c r="Q1557" i="2"/>
  <c r="R1557" i="2"/>
  <c r="S1557" i="2"/>
  <c r="T1557" i="2"/>
  <c r="U1557" i="2"/>
  <c r="V1557" i="2"/>
  <c r="W1557" i="2"/>
  <c r="X1557" i="2"/>
  <c r="Y1557" i="2"/>
  <c r="Z1557" i="2"/>
  <c r="AA1557" i="2"/>
  <c r="AB1557" i="2"/>
  <c r="AC1557" i="2"/>
  <c r="AD1557" i="2"/>
  <c r="AE1557" i="2"/>
  <c r="AF1557" i="2"/>
  <c r="AG1557" i="2"/>
  <c r="AH1557" i="2"/>
  <c r="AI1557" i="2"/>
  <c r="AJ1557" i="2"/>
  <c r="AK1557" i="2"/>
  <c r="AL1557" i="2"/>
  <c r="H1558" i="2"/>
  <c r="I1558" i="2"/>
  <c r="J1558" i="2"/>
  <c r="K1558" i="2"/>
  <c r="L1558" i="2"/>
  <c r="M1558" i="2"/>
  <c r="N1558" i="2"/>
  <c r="O1558" i="2"/>
  <c r="P1558" i="2"/>
  <c r="Q1558" i="2"/>
  <c r="R1558" i="2"/>
  <c r="S1558" i="2"/>
  <c r="T1558" i="2"/>
  <c r="U1558" i="2"/>
  <c r="V1558" i="2"/>
  <c r="W1558" i="2"/>
  <c r="X1558" i="2"/>
  <c r="Y1558" i="2"/>
  <c r="Z1558" i="2"/>
  <c r="AA1558" i="2"/>
  <c r="AB1558" i="2"/>
  <c r="AC1558" i="2"/>
  <c r="AD1558" i="2"/>
  <c r="AE1558" i="2"/>
  <c r="AF1558" i="2"/>
  <c r="AG1558" i="2"/>
  <c r="AH1558" i="2"/>
  <c r="AI1558" i="2"/>
  <c r="AJ1558" i="2"/>
  <c r="AK1558" i="2"/>
  <c r="AL1558" i="2"/>
  <c r="H1559" i="2"/>
  <c r="I1559" i="2"/>
  <c r="J1559" i="2"/>
  <c r="K1559" i="2"/>
  <c r="L1559" i="2"/>
  <c r="M1559" i="2"/>
  <c r="N1559" i="2"/>
  <c r="O1559" i="2"/>
  <c r="P1559" i="2"/>
  <c r="Q1559" i="2"/>
  <c r="R1559" i="2"/>
  <c r="S1559" i="2"/>
  <c r="T1559" i="2"/>
  <c r="U1559" i="2"/>
  <c r="V1559" i="2"/>
  <c r="W1559" i="2"/>
  <c r="X1559" i="2"/>
  <c r="Y1559" i="2"/>
  <c r="Z1559" i="2"/>
  <c r="AA1559" i="2"/>
  <c r="AB1559" i="2"/>
  <c r="AC1559" i="2"/>
  <c r="AD1559" i="2"/>
  <c r="AE1559" i="2"/>
  <c r="AF1559" i="2"/>
  <c r="AG1559" i="2"/>
  <c r="AH1559" i="2"/>
  <c r="AI1559" i="2"/>
  <c r="AJ1559" i="2"/>
  <c r="AK1559" i="2"/>
  <c r="AL1559" i="2"/>
  <c r="H1560" i="2"/>
  <c r="I1560" i="2"/>
  <c r="J1560" i="2"/>
  <c r="K1560" i="2"/>
  <c r="L1560" i="2"/>
  <c r="M1560" i="2"/>
  <c r="N1560" i="2"/>
  <c r="O1560" i="2"/>
  <c r="P1560" i="2"/>
  <c r="Q1560" i="2"/>
  <c r="R1560" i="2"/>
  <c r="S1560" i="2"/>
  <c r="T1560" i="2"/>
  <c r="U1560" i="2"/>
  <c r="V1560" i="2"/>
  <c r="W1560" i="2"/>
  <c r="X1560" i="2"/>
  <c r="Y1560" i="2"/>
  <c r="Z1560" i="2"/>
  <c r="AA1560" i="2"/>
  <c r="AB1560" i="2"/>
  <c r="AC1560" i="2"/>
  <c r="AD1560" i="2"/>
  <c r="AE1560" i="2"/>
  <c r="AF1560" i="2"/>
  <c r="AG1560" i="2"/>
  <c r="AH1560" i="2"/>
  <c r="AI1560" i="2"/>
  <c r="AJ1560" i="2"/>
  <c r="AK1560" i="2"/>
  <c r="AL1560" i="2"/>
  <c r="H1561" i="2"/>
  <c r="I1561" i="2"/>
  <c r="J1561" i="2"/>
  <c r="K1561" i="2"/>
  <c r="L1561" i="2"/>
  <c r="M1561" i="2"/>
  <c r="N1561" i="2"/>
  <c r="O1561" i="2"/>
  <c r="P1561" i="2"/>
  <c r="Q1561" i="2"/>
  <c r="R1561" i="2"/>
  <c r="S1561" i="2"/>
  <c r="T1561" i="2"/>
  <c r="U1561" i="2"/>
  <c r="V1561" i="2"/>
  <c r="W1561" i="2"/>
  <c r="X1561" i="2"/>
  <c r="Y1561" i="2"/>
  <c r="Z1561" i="2"/>
  <c r="AA1561" i="2"/>
  <c r="AB1561" i="2"/>
  <c r="AC1561" i="2"/>
  <c r="AD1561" i="2"/>
  <c r="AE1561" i="2"/>
  <c r="AF1561" i="2"/>
  <c r="AG1561" i="2"/>
  <c r="AH1561" i="2"/>
  <c r="AI1561" i="2"/>
  <c r="AJ1561" i="2"/>
  <c r="AK1561" i="2"/>
  <c r="AL1561" i="2"/>
  <c r="H1562" i="2"/>
  <c r="I1562" i="2"/>
  <c r="J1562" i="2"/>
  <c r="K1562" i="2"/>
  <c r="L1562" i="2"/>
  <c r="M1562" i="2"/>
  <c r="N1562" i="2"/>
  <c r="O1562" i="2"/>
  <c r="P1562" i="2"/>
  <c r="Q1562" i="2"/>
  <c r="R1562" i="2"/>
  <c r="S1562" i="2"/>
  <c r="T1562" i="2"/>
  <c r="U1562" i="2"/>
  <c r="V1562" i="2"/>
  <c r="W1562" i="2"/>
  <c r="X1562" i="2"/>
  <c r="Y1562" i="2"/>
  <c r="Z1562" i="2"/>
  <c r="AA1562" i="2"/>
  <c r="AB1562" i="2"/>
  <c r="AC1562" i="2"/>
  <c r="AD1562" i="2"/>
  <c r="AE1562" i="2"/>
  <c r="AF1562" i="2"/>
  <c r="AG1562" i="2"/>
  <c r="AH1562" i="2"/>
  <c r="AI1562" i="2"/>
  <c r="AJ1562" i="2"/>
  <c r="AK1562" i="2"/>
  <c r="AL1562" i="2"/>
  <c r="H1563" i="2"/>
  <c r="I1563" i="2"/>
  <c r="J1563" i="2"/>
  <c r="K1563" i="2"/>
  <c r="L1563" i="2"/>
  <c r="M1563" i="2"/>
  <c r="N1563" i="2"/>
  <c r="O1563" i="2"/>
  <c r="P1563" i="2"/>
  <c r="Q1563" i="2"/>
  <c r="R1563" i="2"/>
  <c r="S1563" i="2"/>
  <c r="T1563" i="2"/>
  <c r="U1563" i="2"/>
  <c r="V1563" i="2"/>
  <c r="W1563" i="2"/>
  <c r="X1563" i="2"/>
  <c r="Y1563" i="2"/>
  <c r="Z1563" i="2"/>
  <c r="AA1563" i="2"/>
  <c r="AB1563" i="2"/>
  <c r="AC1563" i="2"/>
  <c r="AD1563" i="2"/>
  <c r="AE1563" i="2"/>
  <c r="AF1563" i="2"/>
  <c r="AG1563" i="2"/>
  <c r="AH1563" i="2"/>
  <c r="AI1563" i="2"/>
  <c r="AJ1563" i="2"/>
  <c r="AK1563" i="2"/>
  <c r="AL1563" i="2"/>
  <c r="H1564" i="2"/>
  <c r="I1564" i="2"/>
  <c r="J1564" i="2"/>
  <c r="K1564" i="2"/>
  <c r="L1564" i="2"/>
  <c r="M1564" i="2"/>
  <c r="N1564" i="2"/>
  <c r="O1564" i="2"/>
  <c r="P1564" i="2"/>
  <c r="Q1564" i="2"/>
  <c r="R1564" i="2"/>
  <c r="S1564" i="2"/>
  <c r="T1564" i="2"/>
  <c r="U1564" i="2"/>
  <c r="V1564" i="2"/>
  <c r="W1564" i="2"/>
  <c r="X1564" i="2"/>
  <c r="Y1564" i="2"/>
  <c r="Z1564" i="2"/>
  <c r="AA1564" i="2"/>
  <c r="AB1564" i="2"/>
  <c r="AC1564" i="2"/>
  <c r="AD1564" i="2"/>
  <c r="AE1564" i="2"/>
  <c r="AF1564" i="2"/>
  <c r="AG1564" i="2"/>
  <c r="AH1564" i="2"/>
  <c r="AI1564" i="2"/>
  <c r="AJ1564" i="2"/>
  <c r="AK1564" i="2"/>
  <c r="AL1564" i="2"/>
  <c r="H1565" i="2"/>
  <c r="I1565" i="2"/>
  <c r="J1565" i="2"/>
  <c r="K1565" i="2"/>
  <c r="L1565" i="2"/>
  <c r="M1565" i="2"/>
  <c r="N1565" i="2"/>
  <c r="O1565" i="2"/>
  <c r="P1565" i="2"/>
  <c r="Q1565" i="2"/>
  <c r="R1565" i="2"/>
  <c r="S1565" i="2"/>
  <c r="T1565" i="2"/>
  <c r="U1565" i="2"/>
  <c r="V1565" i="2"/>
  <c r="W1565" i="2"/>
  <c r="X1565" i="2"/>
  <c r="Y1565" i="2"/>
  <c r="Z1565" i="2"/>
  <c r="AA1565" i="2"/>
  <c r="AB1565" i="2"/>
  <c r="AC1565" i="2"/>
  <c r="AD1565" i="2"/>
  <c r="AE1565" i="2"/>
  <c r="AF1565" i="2"/>
  <c r="AG1565" i="2"/>
  <c r="AH1565" i="2"/>
  <c r="AI1565" i="2"/>
  <c r="AJ1565" i="2"/>
  <c r="AK1565" i="2"/>
  <c r="AL1565" i="2"/>
  <c r="H1566" i="2"/>
  <c r="I1566" i="2"/>
  <c r="J1566" i="2"/>
  <c r="K1566" i="2"/>
  <c r="L1566" i="2"/>
  <c r="M1566" i="2"/>
  <c r="N1566" i="2"/>
  <c r="O1566" i="2"/>
  <c r="P1566" i="2"/>
  <c r="Q1566" i="2"/>
  <c r="R1566" i="2"/>
  <c r="S1566" i="2"/>
  <c r="T1566" i="2"/>
  <c r="U1566" i="2"/>
  <c r="V1566" i="2"/>
  <c r="W1566" i="2"/>
  <c r="X1566" i="2"/>
  <c r="Y1566" i="2"/>
  <c r="Z1566" i="2"/>
  <c r="AA1566" i="2"/>
  <c r="AB1566" i="2"/>
  <c r="AC1566" i="2"/>
  <c r="AD1566" i="2"/>
  <c r="AE1566" i="2"/>
  <c r="AF1566" i="2"/>
  <c r="AG1566" i="2"/>
  <c r="AH1566" i="2"/>
  <c r="AI1566" i="2"/>
  <c r="AJ1566" i="2"/>
  <c r="AK1566" i="2"/>
  <c r="AL1566" i="2"/>
  <c r="H1567" i="2"/>
  <c r="I1567" i="2"/>
  <c r="J1567" i="2"/>
  <c r="K1567" i="2"/>
  <c r="L1567" i="2"/>
  <c r="M1567" i="2"/>
  <c r="N1567" i="2"/>
  <c r="O1567" i="2"/>
  <c r="P1567" i="2"/>
  <c r="Q1567" i="2"/>
  <c r="R1567" i="2"/>
  <c r="S1567" i="2"/>
  <c r="T1567" i="2"/>
  <c r="U1567" i="2"/>
  <c r="V1567" i="2"/>
  <c r="W1567" i="2"/>
  <c r="X1567" i="2"/>
  <c r="Y1567" i="2"/>
  <c r="Z1567" i="2"/>
  <c r="AA1567" i="2"/>
  <c r="AB1567" i="2"/>
  <c r="AC1567" i="2"/>
  <c r="AD1567" i="2"/>
  <c r="AE1567" i="2"/>
  <c r="AF1567" i="2"/>
  <c r="AG1567" i="2"/>
  <c r="AH1567" i="2"/>
  <c r="AI1567" i="2"/>
  <c r="AJ1567" i="2"/>
  <c r="AK1567" i="2"/>
  <c r="AL1567" i="2"/>
  <c r="H1568" i="2"/>
  <c r="I1568" i="2"/>
  <c r="J1568" i="2"/>
  <c r="K1568" i="2"/>
  <c r="L1568" i="2"/>
  <c r="M1568" i="2"/>
  <c r="N1568" i="2"/>
  <c r="O1568" i="2"/>
  <c r="P1568" i="2"/>
  <c r="Q1568" i="2"/>
  <c r="R1568" i="2"/>
  <c r="S1568" i="2"/>
  <c r="T1568" i="2"/>
  <c r="U1568" i="2"/>
  <c r="V1568" i="2"/>
  <c r="W1568" i="2"/>
  <c r="X1568" i="2"/>
  <c r="Y1568" i="2"/>
  <c r="Z1568" i="2"/>
  <c r="AA1568" i="2"/>
  <c r="AB1568" i="2"/>
  <c r="AC1568" i="2"/>
  <c r="AD1568" i="2"/>
  <c r="AE1568" i="2"/>
  <c r="AF1568" i="2"/>
  <c r="AG1568" i="2"/>
  <c r="AH1568" i="2"/>
  <c r="AI1568" i="2"/>
  <c r="AJ1568" i="2"/>
  <c r="AK1568" i="2"/>
  <c r="AL1568" i="2"/>
  <c r="H1569" i="2"/>
  <c r="I1569" i="2"/>
  <c r="J1569" i="2"/>
  <c r="K1569" i="2"/>
  <c r="L1569" i="2"/>
  <c r="M1569" i="2"/>
  <c r="N1569" i="2"/>
  <c r="O1569" i="2"/>
  <c r="P1569" i="2"/>
  <c r="Q1569" i="2"/>
  <c r="R1569" i="2"/>
  <c r="S1569" i="2"/>
  <c r="T1569" i="2"/>
  <c r="U1569" i="2"/>
  <c r="V1569" i="2"/>
  <c r="W1569" i="2"/>
  <c r="X1569" i="2"/>
  <c r="Y1569" i="2"/>
  <c r="Z1569" i="2"/>
  <c r="AA1569" i="2"/>
  <c r="AB1569" i="2"/>
  <c r="AC1569" i="2"/>
  <c r="AD1569" i="2"/>
  <c r="AE1569" i="2"/>
  <c r="AF1569" i="2"/>
  <c r="AG1569" i="2"/>
  <c r="AH1569" i="2"/>
  <c r="AI1569" i="2"/>
  <c r="AJ1569" i="2"/>
  <c r="AK1569" i="2"/>
  <c r="AL1569" i="2"/>
  <c r="H1570" i="2"/>
  <c r="I1570" i="2"/>
  <c r="J1570" i="2"/>
  <c r="K1570" i="2"/>
  <c r="L1570" i="2"/>
  <c r="M1570" i="2"/>
  <c r="N1570" i="2"/>
  <c r="O1570" i="2"/>
  <c r="P1570" i="2"/>
  <c r="Q1570" i="2"/>
  <c r="R1570" i="2"/>
  <c r="S1570" i="2"/>
  <c r="T1570" i="2"/>
  <c r="U1570" i="2"/>
  <c r="V1570" i="2"/>
  <c r="W1570" i="2"/>
  <c r="X1570" i="2"/>
  <c r="Y1570" i="2"/>
  <c r="Z1570" i="2"/>
  <c r="AA1570" i="2"/>
  <c r="AB1570" i="2"/>
  <c r="AC1570" i="2"/>
  <c r="AD1570" i="2"/>
  <c r="AE1570" i="2"/>
  <c r="AF1570" i="2"/>
  <c r="AG1570" i="2"/>
  <c r="AH1570" i="2"/>
  <c r="AI1570" i="2"/>
  <c r="AJ1570" i="2"/>
  <c r="AK1570" i="2"/>
  <c r="AL1570" i="2"/>
  <c r="H1571" i="2"/>
  <c r="I1571" i="2"/>
  <c r="J1571" i="2"/>
  <c r="K1571" i="2"/>
  <c r="L1571" i="2"/>
  <c r="M1571" i="2"/>
  <c r="N1571" i="2"/>
  <c r="O1571" i="2"/>
  <c r="P1571" i="2"/>
  <c r="Q1571" i="2"/>
  <c r="R1571" i="2"/>
  <c r="S1571" i="2"/>
  <c r="T1571" i="2"/>
  <c r="U1571" i="2"/>
  <c r="V1571" i="2"/>
  <c r="W1571" i="2"/>
  <c r="X1571" i="2"/>
  <c r="Y1571" i="2"/>
  <c r="Z1571" i="2"/>
  <c r="AA1571" i="2"/>
  <c r="AB1571" i="2"/>
  <c r="AC1571" i="2"/>
  <c r="AD1571" i="2"/>
  <c r="AE1571" i="2"/>
  <c r="AF1571" i="2"/>
  <c r="AG1571" i="2"/>
  <c r="AH1571" i="2"/>
  <c r="AI1571" i="2"/>
  <c r="AJ1571" i="2"/>
  <c r="AK1571" i="2"/>
  <c r="AL1571" i="2"/>
  <c r="H1572" i="2"/>
  <c r="I1572" i="2"/>
  <c r="J1572" i="2"/>
  <c r="K1572" i="2"/>
  <c r="L1572" i="2"/>
  <c r="M1572" i="2"/>
  <c r="N1572" i="2"/>
  <c r="O1572" i="2"/>
  <c r="P1572" i="2"/>
  <c r="Q1572" i="2"/>
  <c r="R1572" i="2"/>
  <c r="S1572" i="2"/>
  <c r="T1572" i="2"/>
  <c r="U1572" i="2"/>
  <c r="V1572" i="2"/>
  <c r="W1572" i="2"/>
  <c r="X1572" i="2"/>
  <c r="Y1572" i="2"/>
  <c r="Z1572" i="2"/>
  <c r="AA1572" i="2"/>
  <c r="AB1572" i="2"/>
  <c r="AC1572" i="2"/>
  <c r="AD1572" i="2"/>
  <c r="AE1572" i="2"/>
  <c r="AF1572" i="2"/>
  <c r="AG1572" i="2"/>
  <c r="AH1572" i="2"/>
  <c r="AI1572" i="2"/>
  <c r="AJ1572" i="2"/>
  <c r="AK1572" i="2"/>
  <c r="AL1572" i="2"/>
  <c r="H1573" i="2"/>
  <c r="I1573" i="2"/>
  <c r="J1573" i="2"/>
  <c r="K1573" i="2"/>
  <c r="L1573" i="2"/>
  <c r="M1573" i="2"/>
  <c r="N1573" i="2"/>
  <c r="O1573" i="2"/>
  <c r="P1573" i="2"/>
  <c r="Q1573" i="2"/>
  <c r="R1573" i="2"/>
  <c r="S1573" i="2"/>
  <c r="T1573" i="2"/>
  <c r="U1573" i="2"/>
  <c r="V1573" i="2"/>
  <c r="W1573" i="2"/>
  <c r="X1573" i="2"/>
  <c r="Y1573" i="2"/>
  <c r="Z1573" i="2"/>
  <c r="AA1573" i="2"/>
  <c r="AB1573" i="2"/>
  <c r="AC1573" i="2"/>
  <c r="AD1573" i="2"/>
  <c r="AE1573" i="2"/>
  <c r="AF1573" i="2"/>
  <c r="AG1573" i="2"/>
  <c r="AH1573" i="2"/>
  <c r="AI1573" i="2"/>
  <c r="AJ1573" i="2"/>
  <c r="AK1573" i="2"/>
  <c r="AL1573" i="2"/>
  <c r="H1512" i="2"/>
  <c r="I1512" i="2"/>
  <c r="J1512" i="2"/>
  <c r="K1512" i="2"/>
  <c r="L1512" i="2"/>
  <c r="M1512" i="2"/>
  <c r="N1512" i="2"/>
  <c r="O1512" i="2"/>
  <c r="P1512" i="2"/>
  <c r="Q1512" i="2"/>
  <c r="R1512" i="2"/>
  <c r="S1512" i="2"/>
  <c r="T1512" i="2"/>
  <c r="U1512" i="2"/>
  <c r="V1512" i="2"/>
  <c r="W1512" i="2"/>
  <c r="X1512" i="2"/>
  <c r="Y1512" i="2"/>
  <c r="Z1512" i="2"/>
  <c r="AA1512" i="2"/>
  <c r="AB1512" i="2"/>
  <c r="AC1512" i="2"/>
  <c r="AD1512" i="2"/>
  <c r="AE1512" i="2"/>
  <c r="AF1512" i="2"/>
  <c r="AG1512" i="2"/>
  <c r="AH1512" i="2"/>
  <c r="AI1512" i="2"/>
  <c r="AJ1512" i="2"/>
  <c r="AK1512" i="2"/>
  <c r="AL1512" i="2"/>
  <c r="H1513" i="2"/>
  <c r="I1513" i="2"/>
  <c r="J1513" i="2"/>
  <c r="K1513" i="2"/>
  <c r="L1513" i="2"/>
  <c r="M1513" i="2"/>
  <c r="N1513" i="2"/>
  <c r="O1513" i="2"/>
  <c r="P1513" i="2"/>
  <c r="Q1513" i="2"/>
  <c r="R1513" i="2"/>
  <c r="S1513" i="2"/>
  <c r="T1513" i="2"/>
  <c r="U1513" i="2"/>
  <c r="V1513" i="2"/>
  <c r="W1513" i="2"/>
  <c r="X1513" i="2"/>
  <c r="Y1513" i="2"/>
  <c r="Z1513" i="2"/>
  <c r="AA1513" i="2"/>
  <c r="AB1513" i="2"/>
  <c r="AC1513" i="2"/>
  <c r="AD1513" i="2"/>
  <c r="AE1513" i="2"/>
  <c r="AF1513" i="2"/>
  <c r="AG1513" i="2"/>
  <c r="AH1513" i="2"/>
  <c r="AI1513" i="2"/>
  <c r="AJ1513" i="2"/>
  <c r="AK1513" i="2"/>
  <c r="AL1513" i="2"/>
  <c r="H1514" i="2"/>
  <c r="I1514" i="2"/>
  <c r="J1514" i="2"/>
  <c r="K1514" i="2"/>
  <c r="L1514" i="2"/>
  <c r="M1514" i="2"/>
  <c r="N1514" i="2"/>
  <c r="O1514" i="2"/>
  <c r="P1514" i="2"/>
  <c r="Q1514" i="2"/>
  <c r="R1514" i="2"/>
  <c r="S1514" i="2"/>
  <c r="T1514" i="2"/>
  <c r="U1514" i="2"/>
  <c r="V1514" i="2"/>
  <c r="W1514" i="2"/>
  <c r="X1514" i="2"/>
  <c r="Y1514" i="2"/>
  <c r="Z1514" i="2"/>
  <c r="AA1514" i="2"/>
  <c r="AB1514" i="2"/>
  <c r="AC1514" i="2"/>
  <c r="AD1514" i="2"/>
  <c r="AE1514" i="2"/>
  <c r="AF1514" i="2"/>
  <c r="AG1514" i="2"/>
  <c r="AH1514" i="2"/>
  <c r="AI1514" i="2"/>
  <c r="AJ1514" i="2"/>
  <c r="AK1514" i="2"/>
  <c r="AL1514" i="2"/>
  <c r="H1515" i="2"/>
  <c r="I1515" i="2"/>
  <c r="J1515" i="2"/>
  <c r="K1515" i="2"/>
  <c r="L1515" i="2"/>
  <c r="M1515" i="2"/>
  <c r="N1515" i="2"/>
  <c r="O1515" i="2"/>
  <c r="P1515" i="2"/>
  <c r="Q1515" i="2"/>
  <c r="R1515" i="2"/>
  <c r="S1515" i="2"/>
  <c r="T1515" i="2"/>
  <c r="U1515" i="2"/>
  <c r="V1515" i="2"/>
  <c r="W1515" i="2"/>
  <c r="X1515" i="2"/>
  <c r="Y1515" i="2"/>
  <c r="Z1515" i="2"/>
  <c r="AA1515" i="2"/>
  <c r="AB1515" i="2"/>
  <c r="AC1515" i="2"/>
  <c r="AD1515" i="2"/>
  <c r="AE1515" i="2"/>
  <c r="AF1515" i="2"/>
  <c r="AG1515" i="2"/>
  <c r="AH1515" i="2"/>
  <c r="AI1515" i="2"/>
  <c r="AJ1515" i="2"/>
  <c r="AK1515" i="2"/>
  <c r="AL1515" i="2"/>
  <c r="H1516" i="2"/>
  <c r="I1516" i="2"/>
  <c r="J1516" i="2"/>
  <c r="K1516" i="2"/>
  <c r="L1516" i="2"/>
  <c r="M1516" i="2"/>
  <c r="N1516" i="2"/>
  <c r="O1516" i="2"/>
  <c r="P1516" i="2"/>
  <c r="Q1516" i="2"/>
  <c r="R1516" i="2"/>
  <c r="S1516" i="2"/>
  <c r="T1516" i="2"/>
  <c r="U1516" i="2"/>
  <c r="V1516" i="2"/>
  <c r="W1516" i="2"/>
  <c r="X1516" i="2"/>
  <c r="Y1516" i="2"/>
  <c r="Z1516" i="2"/>
  <c r="AA1516" i="2"/>
  <c r="AB1516" i="2"/>
  <c r="AC1516" i="2"/>
  <c r="AD1516" i="2"/>
  <c r="AE1516" i="2"/>
  <c r="AF1516" i="2"/>
  <c r="AG1516" i="2"/>
  <c r="AH1516" i="2"/>
  <c r="AI1516" i="2"/>
  <c r="AJ1516" i="2"/>
  <c r="AK1516" i="2"/>
  <c r="AL1516" i="2"/>
  <c r="H1517" i="2"/>
  <c r="I1517" i="2"/>
  <c r="J1517" i="2"/>
  <c r="K1517" i="2"/>
  <c r="L1517" i="2"/>
  <c r="M1517" i="2"/>
  <c r="N1517" i="2"/>
  <c r="O1517" i="2"/>
  <c r="P1517" i="2"/>
  <c r="Q1517" i="2"/>
  <c r="R1517" i="2"/>
  <c r="S1517" i="2"/>
  <c r="T1517" i="2"/>
  <c r="U1517" i="2"/>
  <c r="V1517" i="2"/>
  <c r="W1517" i="2"/>
  <c r="X1517" i="2"/>
  <c r="Y1517" i="2"/>
  <c r="Z1517" i="2"/>
  <c r="AA1517" i="2"/>
  <c r="AB1517" i="2"/>
  <c r="AC1517" i="2"/>
  <c r="AD1517" i="2"/>
  <c r="AE1517" i="2"/>
  <c r="AF1517" i="2"/>
  <c r="AG1517" i="2"/>
  <c r="AH1517" i="2"/>
  <c r="AI1517" i="2"/>
  <c r="AJ1517" i="2"/>
  <c r="AK1517" i="2"/>
  <c r="AL1517" i="2"/>
  <c r="H1518" i="2"/>
  <c r="I1518" i="2"/>
  <c r="J1518" i="2"/>
  <c r="K1518" i="2"/>
  <c r="L1518" i="2"/>
  <c r="M1518" i="2"/>
  <c r="N1518" i="2"/>
  <c r="O1518" i="2"/>
  <c r="P1518" i="2"/>
  <c r="Q1518" i="2"/>
  <c r="R1518" i="2"/>
  <c r="S1518" i="2"/>
  <c r="T1518" i="2"/>
  <c r="U1518" i="2"/>
  <c r="V1518" i="2"/>
  <c r="W1518" i="2"/>
  <c r="X1518" i="2"/>
  <c r="Y1518" i="2"/>
  <c r="Z1518" i="2"/>
  <c r="AA1518" i="2"/>
  <c r="AB1518" i="2"/>
  <c r="AC1518" i="2"/>
  <c r="AD1518" i="2"/>
  <c r="AE1518" i="2"/>
  <c r="AF1518" i="2"/>
  <c r="AG1518" i="2"/>
  <c r="AH1518" i="2"/>
  <c r="AI1518" i="2"/>
  <c r="AJ1518" i="2"/>
  <c r="AK1518" i="2"/>
  <c r="AL1518" i="2"/>
  <c r="H1519" i="2"/>
  <c r="I1519" i="2"/>
  <c r="J1519" i="2"/>
  <c r="K1519" i="2"/>
  <c r="L1519" i="2"/>
  <c r="M1519" i="2"/>
  <c r="N1519" i="2"/>
  <c r="O1519" i="2"/>
  <c r="P1519" i="2"/>
  <c r="Q1519" i="2"/>
  <c r="R1519" i="2"/>
  <c r="S1519" i="2"/>
  <c r="T1519" i="2"/>
  <c r="U1519" i="2"/>
  <c r="V1519" i="2"/>
  <c r="W1519" i="2"/>
  <c r="X1519" i="2"/>
  <c r="Y1519" i="2"/>
  <c r="Z1519" i="2"/>
  <c r="AA1519" i="2"/>
  <c r="AB1519" i="2"/>
  <c r="AC1519" i="2"/>
  <c r="AD1519" i="2"/>
  <c r="AE1519" i="2"/>
  <c r="AF1519" i="2"/>
  <c r="AG1519" i="2"/>
  <c r="AH1519" i="2"/>
  <c r="AI1519" i="2"/>
  <c r="AJ1519" i="2"/>
  <c r="AK1519" i="2"/>
  <c r="AL1519" i="2"/>
  <c r="H1520" i="2"/>
  <c r="I1520" i="2"/>
  <c r="J1520" i="2"/>
  <c r="K1520" i="2"/>
  <c r="L1520" i="2"/>
  <c r="M1520" i="2"/>
  <c r="N1520" i="2"/>
  <c r="O1520" i="2"/>
  <c r="P1520" i="2"/>
  <c r="Q1520" i="2"/>
  <c r="R1520" i="2"/>
  <c r="S1520" i="2"/>
  <c r="T1520" i="2"/>
  <c r="U1520" i="2"/>
  <c r="V1520" i="2"/>
  <c r="W1520" i="2"/>
  <c r="X1520" i="2"/>
  <c r="Y1520" i="2"/>
  <c r="Z1520" i="2"/>
  <c r="AA1520" i="2"/>
  <c r="AB1520" i="2"/>
  <c r="AC1520" i="2"/>
  <c r="AD1520" i="2"/>
  <c r="AE1520" i="2"/>
  <c r="AF1520" i="2"/>
  <c r="AG1520" i="2"/>
  <c r="AH1520" i="2"/>
  <c r="AI1520" i="2"/>
  <c r="AJ1520" i="2"/>
  <c r="AK1520" i="2"/>
  <c r="AL1520" i="2"/>
  <c r="H1521" i="2"/>
  <c r="I1521" i="2"/>
  <c r="J1521" i="2"/>
  <c r="K1521" i="2"/>
  <c r="L1521" i="2"/>
  <c r="M1521" i="2"/>
  <c r="N1521" i="2"/>
  <c r="O1521" i="2"/>
  <c r="P1521" i="2"/>
  <c r="Q1521" i="2"/>
  <c r="R1521" i="2"/>
  <c r="S1521" i="2"/>
  <c r="T1521" i="2"/>
  <c r="U1521" i="2"/>
  <c r="V1521" i="2"/>
  <c r="W1521" i="2"/>
  <c r="X1521" i="2"/>
  <c r="Y1521" i="2"/>
  <c r="Z1521" i="2"/>
  <c r="AA1521" i="2"/>
  <c r="AB1521" i="2"/>
  <c r="AC1521" i="2"/>
  <c r="AD1521" i="2"/>
  <c r="AE1521" i="2"/>
  <c r="AF1521" i="2"/>
  <c r="AG1521" i="2"/>
  <c r="AH1521" i="2"/>
  <c r="AI1521" i="2"/>
  <c r="AJ1521" i="2"/>
  <c r="AK1521" i="2"/>
  <c r="AL1521" i="2"/>
  <c r="H1522" i="2"/>
  <c r="I1522" i="2"/>
  <c r="J1522" i="2"/>
  <c r="K1522" i="2"/>
  <c r="L1522" i="2"/>
  <c r="M1522" i="2"/>
  <c r="N1522" i="2"/>
  <c r="O1522" i="2"/>
  <c r="P1522" i="2"/>
  <c r="Q1522" i="2"/>
  <c r="R1522" i="2"/>
  <c r="S1522" i="2"/>
  <c r="T1522" i="2"/>
  <c r="U1522" i="2"/>
  <c r="V1522" i="2"/>
  <c r="W1522" i="2"/>
  <c r="X1522" i="2"/>
  <c r="Y1522" i="2"/>
  <c r="Z1522" i="2"/>
  <c r="AA1522" i="2"/>
  <c r="AB1522" i="2"/>
  <c r="AC1522" i="2"/>
  <c r="AD1522" i="2"/>
  <c r="AE1522" i="2"/>
  <c r="AF1522" i="2"/>
  <c r="AG1522" i="2"/>
  <c r="AH1522" i="2"/>
  <c r="AI1522" i="2"/>
  <c r="AJ1522" i="2"/>
  <c r="AK1522" i="2"/>
  <c r="AL1522" i="2"/>
  <c r="H1523" i="2"/>
  <c r="I1523" i="2"/>
  <c r="J1523" i="2"/>
  <c r="K1523" i="2"/>
  <c r="L1523" i="2"/>
  <c r="M1523" i="2"/>
  <c r="N1523" i="2"/>
  <c r="O1523" i="2"/>
  <c r="P1523" i="2"/>
  <c r="Q1523" i="2"/>
  <c r="R1523" i="2"/>
  <c r="S1523" i="2"/>
  <c r="T1523" i="2"/>
  <c r="U1523" i="2"/>
  <c r="V1523" i="2"/>
  <c r="W1523" i="2"/>
  <c r="X1523" i="2"/>
  <c r="Y1523" i="2"/>
  <c r="Z1523" i="2"/>
  <c r="AA1523" i="2"/>
  <c r="AB1523" i="2"/>
  <c r="AC1523" i="2"/>
  <c r="AD1523" i="2"/>
  <c r="AE1523" i="2"/>
  <c r="AF1523" i="2"/>
  <c r="AG1523" i="2"/>
  <c r="AH1523" i="2"/>
  <c r="AI1523" i="2"/>
  <c r="AJ1523" i="2"/>
  <c r="AK1523" i="2"/>
  <c r="AL1523" i="2"/>
  <c r="H1524" i="2"/>
  <c r="I1524" i="2"/>
  <c r="J1524" i="2"/>
  <c r="K1524" i="2"/>
  <c r="L1524" i="2"/>
  <c r="M1524" i="2"/>
  <c r="N1524" i="2"/>
  <c r="O1524" i="2"/>
  <c r="P1524" i="2"/>
  <c r="Q1524" i="2"/>
  <c r="R1524" i="2"/>
  <c r="S1524" i="2"/>
  <c r="T1524" i="2"/>
  <c r="U1524" i="2"/>
  <c r="V1524" i="2"/>
  <c r="W1524" i="2"/>
  <c r="X1524" i="2"/>
  <c r="Y1524" i="2"/>
  <c r="Z1524" i="2"/>
  <c r="AA1524" i="2"/>
  <c r="AB1524" i="2"/>
  <c r="AC1524" i="2"/>
  <c r="AD1524" i="2"/>
  <c r="AE1524" i="2"/>
  <c r="AF1524" i="2"/>
  <c r="AG1524" i="2"/>
  <c r="AH1524" i="2"/>
  <c r="AI1524" i="2"/>
  <c r="AJ1524" i="2"/>
  <c r="AK1524" i="2"/>
  <c r="AL1524" i="2"/>
  <c r="H1525" i="2"/>
  <c r="I1525" i="2"/>
  <c r="J1525" i="2"/>
  <c r="K1525" i="2"/>
  <c r="L1525" i="2"/>
  <c r="M1525" i="2"/>
  <c r="N1525" i="2"/>
  <c r="O1525" i="2"/>
  <c r="P1525" i="2"/>
  <c r="Q1525" i="2"/>
  <c r="R1525" i="2"/>
  <c r="S1525" i="2"/>
  <c r="T1525" i="2"/>
  <c r="U1525" i="2"/>
  <c r="V1525" i="2"/>
  <c r="W1525" i="2"/>
  <c r="X1525" i="2"/>
  <c r="Y1525" i="2"/>
  <c r="Z1525" i="2"/>
  <c r="AA1525" i="2"/>
  <c r="AB1525" i="2"/>
  <c r="AC1525" i="2"/>
  <c r="AD1525" i="2"/>
  <c r="AE1525" i="2"/>
  <c r="AF1525" i="2"/>
  <c r="AG1525" i="2"/>
  <c r="AH1525" i="2"/>
  <c r="AI1525" i="2"/>
  <c r="AJ1525" i="2"/>
  <c r="AK1525" i="2"/>
  <c r="AL1525" i="2"/>
  <c r="H1526" i="2"/>
  <c r="I1526" i="2"/>
  <c r="J1526" i="2"/>
  <c r="K1526" i="2"/>
  <c r="L1526" i="2"/>
  <c r="M1526" i="2"/>
  <c r="N1526" i="2"/>
  <c r="O1526" i="2"/>
  <c r="P1526" i="2"/>
  <c r="Q1526" i="2"/>
  <c r="R1526" i="2"/>
  <c r="S1526" i="2"/>
  <c r="T1526" i="2"/>
  <c r="U1526" i="2"/>
  <c r="V1526" i="2"/>
  <c r="W1526" i="2"/>
  <c r="X1526" i="2"/>
  <c r="Y1526" i="2"/>
  <c r="Z1526" i="2"/>
  <c r="AA1526" i="2"/>
  <c r="AB1526" i="2"/>
  <c r="AC1526" i="2"/>
  <c r="AD1526" i="2"/>
  <c r="AE1526" i="2"/>
  <c r="AF1526" i="2"/>
  <c r="AG1526" i="2"/>
  <c r="AH1526" i="2"/>
  <c r="AI1526" i="2"/>
  <c r="AJ1526" i="2"/>
  <c r="AK1526" i="2"/>
  <c r="AL1526" i="2"/>
  <c r="H1527" i="2"/>
  <c r="I1527" i="2"/>
  <c r="J1527" i="2"/>
  <c r="K1527" i="2"/>
  <c r="L1527" i="2"/>
  <c r="M1527" i="2"/>
  <c r="N1527" i="2"/>
  <c r="O1527" i="2"/>
  <c r="P1527" i="2"/>
  <c r="Q1527" i="2"/>
  <c r="R1527" i="2"/>
  <c r="S1527" i="2"/>
  <c r="T1527" i="2"/>
  <c r="U1527" i="2"/>
  <c r="V1527" i="2"/>
  <c r="W1527" i="2"/>
  <c r="X1527" i="2"/>
  <c r="Y1527" i="2"/>
  <c r="Z1527" i="2"/>
  <c r="AA1527" i="2"/>
  <c r="AB1527" i="2"/>
  <c r="AC1527" i="2"/>
  <c r="AD1527" i="2"/>
  <c r="AE1527" i="2"/>
  <c r="AF1527" i="2"/>
  <c r="AG1527" i="2"/>
  <c r="AH1527" i="2"/>
  <c r="AI1527" i="2"/>
  <c r="AJ1527" i="2"/>
  <c r="AK1527" i="2"/>
  <c r="AL1527" i="2"/>
  <c r="H1528" i="2"/>
  <c r="I1528" i="2"/>
  <c r="J1528" i="2"/>
  <c r="K1528" i="2"/>
  <c r="L1528" i="2"/>
  <c r="M1528" i="2"/>
  <c r="N1528" i="2"/>
  <c r="O1528" i="2"/>
  <c r="P1528" i="2"/>
  <c r="Q1528" i="2"/>
  <c r="R1528" i="2"/>
  <c r="S1528" i="2"/>
  <c r="T1528" i="2"/>
  <c r="U1528" i="2"/>
  <c r="V1528" i="2"/>
  <c r="W1528" i="2"/>
  <c r="X1528" i="2"/>
  <c r="Y1528" i="2"/>
  <c r="Z1528" i="2"/>
  <c r="AA1528" i="2"/>
  <c r="AB1528" i="2"/>
  <c r="AC1528" i="2"/>
  <c r="AD1528" i="2"/>
  <c r="AE1528" i="2"/>
  <c r="AF1528" i="2"/>
  <c r="AG1528" i="2"/>
  <c r="AH1528" i="2"/>
  <c r="AI1528" i="2"/>
  <c r="AJ1528" i="2"/>
  <c r="AK1528" i="2"/>
  <c r="AL1528" i="2"/>
  <c r="H1529" i="2"/>
  <c r="I1529" i="2"/>
  <c r="J1529" i="2"/>
  <c r="K1529" i="2"/>
  <c r="L1529" i="2"/>
  <c r="M1529" i="2"/>
  <c r="N1529" i="2"/>
  <c r="O1529" i="2"/>
  <c r="P1529" i="2"/>
  <c r="Q1529" i="2"/>
  <c r="R1529" i="2"/>
  <c r="S1529" i="2"/>
  <c r="T1529" i="2"/>
  <c r="U1529" i="2"/>
  <c r="V1529" i="2"/>
  <c r="W1529" i="2"/>
  <c r="X1529" i="2"/>
  <c r="Y1529" i="2"/>
  <c r="Z1529" i="2"/>
  <c r="AA1529" i="2"/>
  <c r="AB1529" i="2"/>
  <c r="AC1529" i="2"/>
  <c r="AD1529" i="2"/>
  <c r="AE1529" i="2"/>
  <c r="AF1529" i="2"/>
  <c r="AG1529" i="2"/>
  <c r="AH1529" i="2"/>
  <c r="AI1529" i="2"/>
  <c r="AJ1529" i="2"/>
  <c r="AK1529" i="2"/>
  <c r="AL1529" i="2"/>
  <c r="H1530" i="2"/>
  <c r="I1530" i="2"/>
  <c r="J1530" i="2"/>
  <c r="K1530" i="2"/>
  <c r="L1530" i="2"/>
  <c r="M1530" i="2"/>
  <c r="N1530" i="2"/>
  <c r="O1530" i="2"/>
  <c r="P1530" i="2"/>
  <c r="Q1530" i="2"/>
  <c r="R1530" i="2"/>
  <c r="S1530" i="2"/>
  <c r="T1530" i="2"/>
  <c r="U1530" i="2"/>
  <c r="V1530" i="2"/>
  <c r="W1530" i="2"/>
  <c r="X1530" i="2"/>
  <c r="Y1530" i="2"/>
  <c r="Z1530" i="2"/>
  <c r="AA1530" i="2"/>
  <c r="AB1530" i="2"/>
  <c r="AC1530" i="2"/>
  <c r="AD1530" i="2"/>
  <c r="AE1530" i="2"/>
  <c r="AF1530" i="2"/>
  <c r="AG1530" i="2"/>
  <c r="AH1530" i="2"/>
  <c r="AI1530" i="2"/>
  <c r="AJ1530" i="2"/>
  <c r="AK1530" i="2"/>
  <c r="AL1530" i="2"/>
  <c r="H1531" i="2"/>
  <c r="I1531" i="2"/>
  <c r="J1531" i="2"/>
  <c r="K1531" i="2"/>
  <c r="L1531" i="2"/>
  <c r="M1531" i="2"/>
  <c r="N1531" i="2"/>
  <c r="O1531" i="2"/>
  <c r="P1531" i="2"/>
  <c r="Q1531" i="2"/>
  <c r="R1531" i="2"/>
  <c r="S1531" i="2"/>
  <c r="T1531" i="2"/>
  <c r="U1531" i="2"/>
  <c r="V1531" i="2"/>
  <c r="W1531" i="2"/>
  <c r="X1531" i="2"/>
  <c r="Y1531" i="2"/>
  <c r="Z1531" i="2"/>
  <c r="AA1531" i="2"/>
  <c r="AB1531" i="2"/>
  <c r="AC1531" i="2"/>
  <c r="AD1531" i="2"/>
  <c r="AE1531" i="2"/>
  <c r="AF1531" i="2"/>
  <c r="AG1531" i="2"/>
  <c r="AH1531" i="2"/>
  <c r="AI1531" i="2"/>
  <c r="AJ1531" i="2"/>
  <c r="AK1531" i="2"/>
  <c r="AL1531" i="2"/>
  <c r="H1532" i="2"/>
  <c r="I1532" i="2"/>
  <c r="J1532" i="2"/>
  <c r="K1532" i="2"/>
  <c r="L1532" i="2"/>
  <c r="M1532" i="2"/>
  <c r="N1532" i="2"/>
  <c r="O1532" i="2"/>
  <c r="P1532" i="2"/>
  <c r="Q1532" i="2"/>
  <c r="R1532" i="2"/>
  <c r="S1532" i="2"/>
  <c r="T1532" i="2"/>
  <c r="U1532" i="2"/>
  <c r="V1532" i="2"/>
  <c r="W1532" i="2"/>
  <c r="X1532" i="2"/>
  <c r="Y1532" i="2"/>
  <c r="Z1532" i="2"/>
  <c r="AA1532" i="2"/>
  <c r="AB1532" i="2"/>
  <c r="AC1532" i="2"/>
  <c r="AD1532" i="2"/>
  <c r="AE1532" i="2"/>
  <c r="AF1532" i="2"/>
  <c r="AG1532" i="2"/>
  <c r="AH1532" i="2"/>
  <c r="AI1532" i="2"/>
  <c r="AJ1532" i="2"/>
  <c r="AK1532" i="2"/>
  <c r="AL1532" i="2"/>
  <c r="H1533" i="2"/>
  <c r="I1533" i="2"/>
  <c r="J1533" i="2"/>
  <c r="K1533" i="2"/>
  <c r="L1533" i="2"/>
  <c r="M1533" i="2"/>
  <c r="N1533" i="2"/>
  <c r="O1533" i="2"/>
  <c r="P1533" i="2"/>
  <c r="Q1533" i="2"/>
  <c r="R1533" i="2"/>
  <c r="S1533" i="2"/>
  <c r="T1533" i="2"/>
  <c r="U1533" i="2"/>
  <c r="V1533" i="2"/>
  <c r="W1533" i="2"/>
  <c r="X1533" i="2"/>
  <c r="Y1533" i="2"/>
  <c r="Z1533" i="2"/>
  <c r="AA1533" i="2"/>
  <c r="AB1533" i="2"/>
  <c r="AC1533" i="2"/>
  <c r="AD1533" i="2"/>
  <c r="AE1533" i="2"/>
  <c r="AF1533" i="2"/>
  <c r="AG1533" i="2"/>
  <c r="AH1533" i="2"/>
  <c r="AI1533" i="2"/>
  <c r="AJ1533" i="2"/>
  <c r="AK1533" i="2"/>
  <c r="AL1533" i="2"/>
  <c r="H1534" i="2"/>
  <c r="I1534" i="2"/>
  <c r="J1534" i="2"/>
  <c r="K1534" i="2"/>
  <c r="L1534" i="2"/>
  <c r="M1534" i="2"/>
  <c r="N1534" i="2"/>
  <c r="O1534" i="2"/>
  <c r="P1534" i="2"/>
  <c r="Q1534" i="2"/>
  <c r="R1534" i="2"/>
  <c r="S1534" i="2"/>
  <c r="T1534" i="2"/>
  <c r="U1534" i="2"/>
  <c r="V1534" i="2"/>
  <c r="W1534" i="2"/>
  <c r="X1534" i="2"/>
  <c r="Y1534" i="2"/>
  <c r="Z1534" i="2"/>
  <c r="AA1534" i="2"/>
  <c r="AB1534" i="2"/>
  <c r="AC1534" i="2"/>
  <c r="AD1534" i="2"/>
  <c r="AE1534" i="2"/>
  <c r="AF1534" i="2"/>
  <c r="AG1534" i="2"/>
  <c r="AH1534" i="2"/>
  <c r="AI1534" i="2"/>
  <c r="AJ1534" i="2"/>
  <c r="AK1534" i="2"/>
  <c r="AL1534" i="2"/>
  <c r="H1535" i="2"/>
  <c r="I1535" i="2"/>
  <c r="J1535" i="2"/>
  <c r="K1535" i="2"/>
  <c r="L1535" i="2"/>
  <c r="M1535" i="2"/>
  <c r="N1535" i="2"/>
  <c r="O1535" i="2"/>
  <c r="P1535" i="2"/>
  <c r="Q1535" i="2"/>
  <c r="R1535" i="2"/>
  <c r="S1535" i="2"/>
  <c r="T1535" i="2"/>
  <c r="U1535" i="2"/>
  <c r="V1535" i="2"/>
  <c r="W1535" i="2"/>
  <c r="X1535" i="2"/>
  <c r="Y1535" i="2"/>
  <c r="Z1535" i="2"/>
  <c r="AA1535" i="2"/>
  <c r="AB1535" i="2"/>
  <c r="AC1535" i="2"/>
  <c r="AD1535" i="2"/>
  <c r="AE1535" i="2"/>
  <c r="AF1535" i="2"/>
  <c r="AG1535" i="2"/>
  <c r="AH1535" i="2"/>
  <c r="AI1535" i="2"/>
  <c r="AJ1535" i="2"/>
  <c r="AK1535" i="2"/>
  <c r="AL1535" i="2"/>
  <c r="H1536" i="2"/>
  <c r="I1536" i="2"/>
  <c r="J1536" i="2"/>
  <c r="K1536" i="2"/>
  <c r="L1536" i="2"/>
  <c r="M1536" i="2"/>
  <c r="N1536" i="2"/>
  <c r="O1536" i="2"/>
  <c r="P1536" i="2"/>
  <c r="Q1536" i="2"/>
  <c r="R1536" i="2"/>
  <c r="S1536" i="2"/>
  <c r="T1536" i="2"/>
  <c r="U1536" i="2"/>
  <c r="V1536" i="2"/>
  <c r="W1536" i="2"/>
  <c r="X1536" i="2"/>
  <c r="Y1536" i="2"/>
  <c r="Z1536" i="2"/>
  <c r="AA1536" i="2"/>
  <c r="AB1536" i="2"/>
  <c r="AC1536" i="2"/>
  <c r="AD1536" i="2"/>
  <c r="AE1536" i="2"/>
  <c r="AF1536" i="2"/>
  <c r="AG1536" i="2"/>
  <c r="AH1536" i="2"/>
  <c r="AI1536" i="2"/>
  <c r="AJ1536" i="2"/>
  <c r="AK1536" i="2"/>
  <c r="AL1536" i="2"/>
  <c r="H1537" i="2"/>
  <c r="I1537" i="2"/>
  <c r="J1537" i="2"/>
  <c r="K1537" i="2"/>
  <c r="L1537" i="2"/>
  <c r="M1537" i="2"/>
  <c r="N1537" i="2"/>
  <c r="O1537" i="2"/>
  <c r="P1537" i="2"/>
  <c r="Q1537" i="2"/>
  <c r="R1537" i="2"/>
  <c r="S1537" i="2"/>
  <c r="T1537" i="2"/>
  <c r="U1537" i="2"/>
  <c r="V1537" i="2"/>
  <c r="W1537" i="2"/>
  <c r="X1537" i="2"/>
  <c r="Y1537" i="2"/>
  <c r="Z1537" i="2"/>
  <c r="AA1537" i="2"/>
  <c r="AB1537" i="2"/>
  <c r="AC1537" i="2"/>
  <c r="AD1537" i="2"/>
  <c r="AE1537" i="2"/>
  <c r="AF1537" i="2"/>
  <c r="AG1537" i="2"/>
  <c r="AH1537" i="2"/>
  <c r="AI1537" i="2"/>
  <c r="AJ1537" i="2"/>
  <c r="AK1537" i="2"/>
  <c r="AL1537" i="2"/>
  <c r="H1538" i="2"/>
  <c r="I1538" i="2"/>
  <c r="J1538" i="2"/>
  <c r="K1538" i="2"/>
  <c r="L1538" i="2"/>
  <c r="M1538" i="2"/>
  <c r="N1538" i="2"/>
  <c r="O1538" i="2"/>
  <c r="P1538" i="2"/>
  <c r="Q1538" i="2"/>
  <c r="R1538" i="2"/>
  <c r="S1538" i="2"/>
  <c r="T1538" i="2"/>
  <c r="U1538" i="2"/>
  <c r="V1538" i="2"/>
  <c r="W1538" i="2"/>
  <c r="X1538" i="2"/>
  <c r="Y1538" i="2"/>
  <c r="Z1538" i="2"/>
  <c r="AA1538" i="2"/>
  <c r="AB1538" i="2"/>
  <c r="AC1538" i="2"/>
  <c r="AD1538" i="2"/>
  <c r="AE1538" i="2"/>
  <c r="AF1538" i="2"/>
  <c r="AG1538" i="2"/>
  <c r="AH1538" i="2"/>
  <c r="AI1538" i="2"/>
  <c r="AJ1538" i="2"/>
  <c r="AK1538" i="2"/>
  <c r="AL1538" i="2"/>
  <c r="H1539" i="2"/>
  <c r="I1539" i="2"/>
  <c r="J1539" i="2"/>
  <c r="K1539" i="2"/>
  <c r="L1539" i="2"/>
  <c r="M1539" i="2"/>
  <c r="N1539" i="2"/>
  <c r="O1539" i="2"/>
  <c r="P1539" i="2"/>
  <c r="Q1539" i="2"/>
  <c r="R1539" i="2"/>
  <c r="S1539" i="2"/>
  <c r="T1539" i="2"/>
  <c r="U1539" i="2"/>
  <c r="V1539" i="2"/>
  <c r="W1539" i="2"/>
  <c r="X1539" i="2"/>
  <c r="Y1539" i="2"/>
  <c r="Z1539" i="2"/>
  <c r="AA1539" i="2"/>
  <c r="AB1539" i="2"/>
  <c r="AC1539" i="2"/>
  <c r="AD1539" i="2"/>
  <c r="AE1539" i="2"/>
  <c r="AF1539" i="2"/>
  <c r="AG1539" i="2"/>
  <c r="AH1539" i="2"/>
  <c r="AI1539" i="2"/>
  <c r="AJ1539" i="2"/>
  <c r="AK1539" i="2"/>
  <c r="AL1539" i="2"/>
  <c r="H1505" i="2"/>
  <c r="I1505" i="2"/>
  <c r="J1505" i="2"/>
  <c r="K1505" i="2"/>
  <c r="L1505" i="2"/>
  <c r="M1505" i="2"/>
  <c r="N1505" i="2"/>
  <c r="O1505" i="2"/>
  <c r="P1505" i="2"/>
  <c r="Q1505" i="2"/>
  <c r="R1505" i="2"/>
  <c r="S1505" i="2"/>
  <c r="T1505" i="2"/>
  <c r="U1505" i="2"/>
  <c r="V1505" i="2"/>
  <c r="W1505" i="2"/>
  <c r="X1505" i="2"/>
  <c r="Y1505" i="2"/>
  <c r="Z1505" i="2"/>
  <c r="AA1505" i="2"/>
  <c r="AB1505" i="2"/>
  <c r="AC1505" i="2"/>
  <c r="AD1505" i="2"/>
  <c r="AE1505" i="2"/>
  <c r="AF1505" i="2"/>
  <c r="AG1505" i="2"/>
  <c r="AH1505" i="2"/>
  <c r="AI1505" i="2"/>
  <c r="AJ1505" i="2"/>
  <c r="AK1505" i="2"/>
  <c r="AL1505" i="2"/>
  <c r="H1506" i="2"/>
  <c r="I1506" i="2"/>
  <c r="J1506" i="2"/>
  <c r="K1506" i="2"/>
  <c r="L1506" i="2"/>
  <c r="M1506" i="2"/>
  <c r="N1506" i="2"/>
  <c r="O1506" i="2"/>
  <c r="P1506" i="2"/>
  <c r="Q1506" i="2"/>
  <c r="R1506" i="2"/>
  <c r="S1506" i="2"/>
  <c r="T1506" i="2"/>
  <c r="U1506" i="2"/>
  <c r="V1506" i="2"/>
  <c r="W1506" i="2"/>
  <c r="X1506" i="2"/>
  <c r="Y1506" i="2"/>
  <c r="Z1506" i="2"/>
  <c r="AA1506" i="2"/>
  <c r="AB1506" i="2"/>
  <c r="AC1506" i="2"/>
  <c r="AD1506" i="2"/>
  <c r="AE1506" i="2"/>
  <c r="AF1506" i="2"/>
  <c r="AG1506" i="2"/>
  <c r="AH1506" i="2"/>
  <c r="AI1506" i="2"/>
  <c r="AJ1506" i="2"/>
  <c r="AK1506" i="2"/>
  <c r="AL1506" i="2"/>
  <c r="H1507" i="2"/>
  <c r="I1507" i="2"/>
  <c r="J1507" i="2"/>
  <c r="K1507" i="2"/>
  <c r="L1507" i="2"/>
  <c r="M1507" i="2"/>
  <c r="N1507" i="2"/>
  <c r="O1507" i="2"/>
  <c r="P1507" i="2"/>
  <c r="Q1507" i="2"/>
  <c r="R1507" i="2"/>
  <c r="S1507" i="2"/>
  <c r="T1507" i="2"/>
  <c r="U1507" i="2"/>
  <c r="V1507" i="2"/>
  <c r="W1507" i="2"/>
  <c r="X1507" i="2"/>
  <c r="Y1507" i="2"/>
  <c r="Z1507" i="2"/>
  <c r="AA1507" i="2"/>
  <c r="AB1507" i="2"/>
  <c r="AC1507" i="2"/>
  <c r="AD1507" i="2"/>
  <c r="AE1507" i="2"/>
  <c r="AF1507" i="2"/>
  <c r="AG1507" i="2"/>
  <c r="AH1507" i="2"/>
  <c r="AI1507" i="2"/>
  <c r="AJ1507" i="2"/>
  <c r="AK1507" i="2"/>
  <c r="AL1507" i="2"/>
  <c r="H1508" i="2"/>
  <c r="I1508" i="2"/>
  <c r="J1508" i="2"/>
  <c r="K1508" i="2"/>
  <c r="L1508" i="2"/>
  <c r="M1508" i="2"/>
  <c r="N1508" i="2"/>
  <c r="O1508" i="2"/>
  <c r="P1508" i="2"/>
  <c r="Q1508" i="2"/>
  <c r="R1508" i="2"/>
  <c r="S1508" i="2"/>
  <c r="T1508" i="2"/>
  <c r="U1508" i="2"/>
  <c r="V1508" i="2"/>
  <c r="W1508" i="2"/>
  <c r="X1508" i="2"/>
  <c r="Y1508" i="2"/>
  <c r="Z1508" i="2"/>
  <c r="AA1508" i="2"/>
  <c r="AB1508" i="2"/>
  <c r="AC1508" i="2"/>
  <c r="AD1508" i="2"/>
  <c r="AE1508" i="2"/>
  <c r="AF1508" i="2"/>
  <c r="AG1508" i="2"/>
  <c r="AH1508" i="2"/>
  <c r="AI1508" i="2"/>
  <c r="AJ1508" i="2"/>
  <c r="AK1508" i="2"/>
  <c r="AL1508" i="2"/>
  <c r="H1509" i="2"/>
  <c r="I1509" i="2"/>
  <c r="J1509" i="2"/>
  <c r="K1509" i="2"/>
  <c r="L1509" i="2"/>
  <c r="M1509" i="2"/>
  <c r="N1509" i="2"/>
  <c r="O1509" i="2"/>
  <c r="P1509" i="2"/>
  <c r="Q1509" i="2"/>
  <c r="R1509" i="2"/>
  <c r="S1509" i="2"/>
  <c r="T1509" i="2"/>
  <c r="U1509" i="2"/>
  <c r="V1509" i="2"/>
  <c r="W1509" i="2"/>
  <c r="X1509" i="2"/>
  <c r="Y1509" i="2"/>
  <c r="Z1509" i="2"/>
  <c r="AA1509" i="2"/>
  <c r="AB1509" i="2"/>
  <c r="AC1509" i="2"/>
  <c r="AD1509" i="2"/>
  <c r="AE1509" i="2"/>
  <c r="AF1509" i="2"/>
  <c r="AG1509" i="2"/>
  <c r="AH1509" i="2"/>
  <c r="AI1509" i="2"/>
  <c r="AJ1509" i="2"/>
  <c r="AK1509" i="2"/>
  <c r="AL1509" i="2"/>
  <c r="H1510" i="2"/>
  <c r="I1510" i="2"/>
  <c r="J1510" i="2"/>
  <c r="K1510" i="2"/>
  <c r="L1510" i="2"/>
  <c r="M1510" i="2"/>
  <c r="N1510" i="2"/>
  <c r="O1510" i="2"/>
  <c r="P1510" i="2"/>
  <c r="Q1510" i="2"/>
  <c r="R1510" i="2"/>
  <c r="S1510" i="2"/>
  <c r="T1510" i="2"/>
  <c r="U1510" i="2"/>
  <c r="V1510" i="2"/>
  <c r="W1510" i="2"/>
  <c r="X1510" i="2"/>
  <c r="Y1510" i="2"/>
  <c r="Z1510" i="2"/>
  <c r="AA1510" i="2"/>
  <c r="AB1510" i="2"/>
  <c r="AC1510" i="2"/>
  <c r="AD1510" i="2"/>
  <c r="AE1510" i="2"/>
  <c r="AF1510" i="2"/>
  <c r="AG1510" i="2"/>
  <c r="AH1510" i="2"/>
  <c r="AI1510" i="2"/>
  <c r="AJ1510" i="2"/>
  <c r="AK1510" i="2"/>
  <c r="AL1510" i="2"/>
  <c r="H1511" i="2"/>
  <c r="I1511" i="2"/>
  <c r="J1511" i="2"/>
  <c r="K1511" i="2"/>
  <c r="L1511" i="2"/>
  <c r="M1511" i="2"/>
  <c r="N1511" i="2"/>
  <c r="O1511" i="2"/>
  <c r="P1511" i="2"/>
  <c r="Q1511" i="2"/>
  <c r="R1511" i="2"/>
  <c r="S1511" i="2"/>
  <c r="T1511" i="2"/>
  <c r="U1511" i="2"/>
  <c r="V1511" i="2"/>
  <c r="W1511" i="2"/>
  <c r="X1511" i="2"/>
  <c r="Y1511" i="2"/>
  <c r="Z1511" i="2"/>
  <c r="AA1511" i="2"/>
  <c r="AB1511" i="2"/>
  <c r="AC1511" i="2"/>
  <c r="AD1511" i="2"/>
  <c r="AE1511" i="2"/>
  <c r="AF1511" i="2"/>
  <c r="AG1511" i="2"/>
  <c r="AH1511" i="2"/>
  <c r="AI1511" i="2"/>
  <c r="AJ1511" i="2"/>
  <c r="AK1511" i="2"/>
  <c r="AL1511" i="2"/>
  <c r="H1504" i="2"/>
  <c r="I1504" i="2"/>
  <c r="J1504" i="2"/>
  <c r="K1504" i="2"/>
  <c r="L1504" i="2"/>
  <c r="M1504" i="2"/>
  <c r="N1504" i="2"/>
  <c r="O1504" i="2"/>
  <c r="P1504" i="2"/>
  <c r="Q1504" i="2"/>
  <c r="R1504" i="2"/>
  <c r="S1504" i="2"/>
  <c r="T1504" i="2"/>
  <c r="U1504" i="2"/>
  <c r="V1504" i="2"/>
  <c r="W1504" i="2"/>
  <c r="X1504" i="2"/>
  <c r="Y1504" i="2"/>
  <c r="Z1504" i="2"/>
  <c r="AA1504" i="2"/>
  <c r="AB1504" i="2"/>
  <c r="AC1504" i="2"/>
  <c r="AD1504" i="2"/>
  <c r="AE1504" i="2"/>
  <c r="AF1504" i="2"/>
  <c r="AG1504" i="2"/>
  <c r="AH1504" i="2"/>
  <c r="AI1504" i="2"/>
  <c r="AJ1504" i="2"/>
  <c r="AK1504" i="2"/>
  <c r="AL1504" i="2"/>
  <c r="H1503" i="2"/>
  <c r="I1503" i="2"/>
  <c r="J1503" i="2"/>
  <c r="K1503" i="2"/>
  <c r="L1503" i="2"/>
  <c r="M1503" i="2"/>
  <c r="N1503" i="2"/>
  <c r="O1503" i="2"/>
  <c r="P1503" i="2"/>
  <c r="Q1503" i="2"/>
  <c r="R1503" i="2"/>
  <c r="S1503" i="2"/>
  <c r="T1503" i="2"/>
  <c r="U1503" i="2"/>
  <c r="V1503" i="2"/>
  <c r="W1503" i="2"/>
  <c r="X1503" i="2"/>
  <c r="Y1503" i="2"/>
  <c r="Z1503" i="2"/>
  <c r="AA1503" i="2"/>
  <c r="AB1503" i="2"/>
  <c r="AC1503" i="2"/>
  <c r="AD1503" i="2"/>
  <c r="AE1503" i="2"/>
  <c r="AF1503" i="2"/>
  <c r="AG1503" i="2"/>
  <c r="AH1503" i="2"/>
  <c r="AI1503" i="2"/>
  <c r="AJ1503" i="2"/>
  <c r="AK1503" i="2"/>
  <c r="AL1503" i="2"/>
  <c r="B1" i="13"/>
  <c r="H1227" i="2"/>
  <c r="I1227" i="2"/>
  <c r="J1227" i="2"/>
  <c r="K1227" i="2"/>
  <c r="L1227" i="2"/>
  <c r="M1227" i="2"/>
  <c r="N1227" i="2"/>
  <c r="O1227" i="2"/>
  <c r="P1227" i="2"/>
  <c r="Q1227" i="2"/>
  <c r="R1227" i="2"/>
  <c r="S1227" i="2"/>
  <c r="T1227" i="2"/>
  <c r="U1227" i="2"/>
  <c r="V1227" i="2"/>
  <c r="W1227" i="2"/>
  <c r="X1227" i="2"/>
  <c r="Y1227" i="2"/>
  <c r="Z1227" i="2"/>
  <c r="AA1227" i="2"/>
  <c r="AB1227" i="2"/>
  <c r="AC1227" i="2"/>
  <c r="AD1227" i="2"/>
  <c r="AE1227" i="2"/>
  <c r="AF1227" i="2"/>
  <c r="AG1227" i="2"/>
  <c r="AH1227" i="2"/>
  <c r="AI1227" i="2"/>
  <c r="AJ1227" i="2"/>
  <c r="AK1227" i="2"/>
  <c r="AL1227" i="2"/>
  <c r="H1228" i="2"/>
  <c r="I1228" i="2"/>
  <c r="J1228" i="2"/>
  <c r="K1228" i="2"/>
  <c r="L1228" i="2"/>
  <c r="M1228" i="2"/>
  <c r="N1228" i="2"/>
  <c r="O1228" i="2"/>
  <c r="P1228" i="2"/>
  <c r="Q1228" i="2"/>
  <c r="R1228" i="2"/>
  <c r="S1228" i="2"/>
  <c r="T1228" i="2"/>
  <c r="U1228" i="2"/>
  <c r="V1228" i="2"/>
  <c r="W1228" i="2"/>
  <c r="X1228" i="2"/>
  <c r="Y1228" i="2"/>
  <c r="Z1228" i="2"/>
  <c r="AA1228" i="2"/>
  <c r="AB1228" i="2"/>
  <c r="AC1228" i="2"/>
  <c r="AD1228" i="2"/>
  <c r="AE1228" i="2"/>
  <c r="AF1228" i="2"/>
  <c r="AG1228" i="2"/>
  <c r="AH1228" i="2"/>
  <c r="AI1228" i="2"/>
  <c r="AJ1228" i="2"/>
  <c r="AK1228" i="2"/>
  <c r="AL1228" i="2"/>
  <c r="H1229" i="2"/>
  <c r="I1229" i="2"/>
  <c r="J1229" i="2"/>
  <c r="K1229" i="2"/>
  <c r="L1229" i="2"/>
  <c r="M1229" i="2"/>
  <c r="N1229" i="2"/>
  <c r="O1229" i="2"/>
  <c r="P1229" i="2"/>
  <c r="Q1229" i="2"/>
  <c r="R1229" i="2"/>
  <c r="S1229" i="2"/>
  <c r="T1229" i="2"/>
  <c r="U1229" i="2"/>
  <c r="V1229" i="2"/>
  <c r="W1229" i="2"/>
  <c r="X1229" i="2"/>
  <c r="Y1229" i="2"/>
  <c r="Z1229" i="2"/>
  <c r="AA1229" i="2"/>
  <c r="AB1229" i="2"/>
  <c r="AC1229" i="2"/>
  <c r="AD1229" i="2"/>
  <c r="AE1229" i="2"/>
  <c r="AF1229" i="2"/>
  <c r="AG1229" i="2"/>
  <c r="AH1229" i="2"/>
  <c r="AI1229" i="2"/>
  <c r="AJ1229" i="2"/>
  <c r="AK1229" i="2"/>
  <c r="AL1229" i="2"/>
  <c r="H1230" i="2"/>
  <c r="I1230" i="2"/>
  <c r="J1230" i="2"/>
  <c r="K1230" i="2"/>
  <c r="L1230" i="2"/>
  <c r="M1230" i="2"/>
  <c r="N1230" i="2"/>
  <c r="O1230" i="2"/>
  <c r="P1230" i="2"/>
  <c r="Q1230" i="2"/>
  <c r="R1230" i="2"/>
  <c r="S1230" i="2"/>
  <c r="T1230" i="2"/>
  <c r="U1230" i="2"/>
  <c r="V1230" i="2"/>
  <c r="W1230" i="2"/>
  <c r="X1230" i="2"/>
  <c r="Y1230" i="2"/>
  <c r="Z1230" i="2"/>
  <c r="AA1230" i="2"/>
  <c r="AB1230" i="2"/>
  <c r="AC1230" i="2"/>
  <c r="AD1230" i="2"/>
  <c r="AE1230" i="2"/>
  <c r="AF1230" i="2"/>
  <c r="AG1230" i="2"/>
  <c r="AH1230" i="2"/>
  <c r="AI1230" i="2"/>
  <c r="AJ1230" i="2"/>
  <c r="AK1230" i="2"/>
  <c r="AL1230" i="2"/>
  <c r="H1231" i="2"/>
  <c r="I1231" i="2"/>
  <c r="J1231" i="2"/>
  <c r="K1231" i="2"/>
  <c r="L1231" i="2"/>
  <c r="M1231" i="2"/>
  <c r="N1231" i="2"/>
  <c r="O1231" i="2"/>
  <c r="P1231" i="2"/>
  <c r="Q1231" i="2"/>
  <c r="R1231" i="2"/>
  <c r="S1231" i="2"/>
  <c r="T1231" i="2"/>
  <c r="U1231" i="2"/>
  <c r="V1231" i="2"/>
  <c r="W1231" i="2"/>
  <c r="X1231" i="2"/>
  <c r="Y1231" i="2"/>
  <c r="Z1231" i="2"/>
  <c r="AA1231" i="2"/>
  <c r="AB1231" i="2"/>
  <c r="AC1231" i="2"/>
  <c r="AD1231" i="2"/>
  <c r="AE1231" i="2"/>
  <c r="AF1231" i="2"/>
  <c r="AG1231" i="2"/>
  <c r="AH1231" i="2"/>
  <c r="AI1231" i="2"/>
  <c r="AJ1231" i="2"/>
  <c r="AK1231" i="2"/>
  <c r="AL1231" i="2"/>
  <c r="H1232" i="2"/>
  <c r="I1232" i="2"/>
  <c r="J1232" i="2"/>
  <c r="K1232" i="2"/>
  <c r="L1232" i="2"/>
  <c r="M1232" i="2"/>
  <c r="N1232" i="2"/>
  <c r="O1232" i="2"/>
  <c r="P1232" i="2"/>
  <c r="Q1232" i="2"/>
  <c r="R1232" i="2"/>
  <c r="S1232" i="2"/>
  <c r="T1232" i="2"/>
  <c r="U1232" i="2"/>
  <c r="V1232" i="2"/>
  <c r="W1232" i="2"/>
  <c r="X1232" i="2"/>
  <c r="Y1232" i="2"/>
  <c r="Z1232" i="2"/>
  <c r="AA1232" i="2"/>
  <c r="AB1232" i="2"/>
  <c r="AC1232" i="2"/>
  <c r="AD1232" i="2"/>
  <c r="AE1232" i="2"/>
  <c r="AF1232" i="2"/>
  <c r="AG1232" i="2"/>
  <c r="AH1232" i="2"/>
  <c r="AI1232" i="2"/>
  <c r="AJ1232" i="2"/>
  <c r="AK1232" i="2"/>
  <c r="AL1232" i="2"/>
  <c r="H1233" i="2"/>
  <c r="I1233" i="2"/>
  <c r="J1233" i="2"/>
  <c r="K1233" i="2"/>
  <c r="L1233" i="2"/>
  <c r="M1233" i="2"/>
  <c r="N1233" i="2"/>
  <c r="O1233" i="2"/>
  <c r="P1233" i="2"/>
  <c r="Q1233" i="2"/>
  <c r="R1233" i="2"/>
  <c r="S1233" i="2"/>
  <c r="T1233" i="2"/>
  <c r="U1233" i="2"/>
  <c r="V1233" i="2"/>
  <c r="W1233" i="2"/>
  <c r="X1233" i="2"/>
  <c r="Y1233" i="2"/>
  <c r="Z1233" i="2"/>
  <c r="AA1233" i="2"/>
  <c r="AB1233" i="2"/>
  <c r="AC1233" i="2"/>
  <c r="AD1233" i="2"/>
  <c r="AE1233" i="2"/>
  <c r="AF1233" i="2"/>
  <c r="AG1233" i="2"/>
  <c r="AH1233" i="2"/>
  <c r="AI1233" i="2"/>
  <c r="AJ1233" i="2"/>
  <c r="AK1233" i="2"/>
  <c r="AL1233" i="2"/>
  <c r="H1234" i="2"/>
  <c r="I1234" i="2"/>
  <c r="J1234" i="2"/>
  <c r="K1234" i="2"/>
  <c r="L1234" i="2"/>
  <c r="M1234" i="2"/>
  <c r="N1234" i="2"/>
  <c r="O1234" i="2"/>
  <c r="P1234" i="2"/>
  <c r="Q1234" i="2"/>
  <c r="R1234" i="2"/>
  <c r="S1234" i="2"/>
  <c r="T1234" i="2"/>
  <c r="U1234" i="2"/>
  <c r="V1234" i="2"/>
  <c r="W1234" i="2"/>
  <c r="X1234" i="2"/>
  <c r="Y1234" i="2"/>
  <c r="Z1234" i="2"/>
  <c r="AA1234" i="2"/>
  <c r="AB1234" i="2"/>
  <c r="AC1234" i="2"/>
  <c r="AD1234" i="2"/>
  <c r="AE1234" i="2"/>
  <c r="AF1234" i="2"/>
  <c r="AG1234" i="2"/>
  <c r="AH1234" i="2"/>
  <c r="AI1234" i="2"/>
  <c r="AJ1234" i="2"/>
  <c r="AK1234" i="2"/>
  <c r="AL1234" i="2"/>
  <c r="H1235" i="2"/>
  <c r="I1235" i="2"/>
  <c r="J1235" i="2"/>
  <c r="K1235" i="2"/>
  <c r="L1235" i="2"/>
  <c r="M1235" i="2"/>
  <c r="N1235" i="2"/>
  <c r="O1235" i="2"/>
  <c r="P1235" i="2"/>
  <c r="Q1235" i="2"/>
  <c r="R1235" i="2"/>
  <c r="S1235" i="2"/>
  <c r="T1235" i="2"/>
  <c r="U1235" i="2"/>
  <c r="V1235" i="2"/>
  <c r="W1235" i="2"/>
  <c r="X1235" i="2"/>
  <c r="Y1235" i="2"/>
  <c r="Z1235" i="2"/>
  <c r="AA1235" i="2"/>
  <c r="AB1235" i="2"/>
  <c r="AC1235" i="2"/>
  <c r="AD1235" i="2"/>
  <c r="AE1235" i="2"/>
  <c r="AF1235" i="2"/>
  <c r="AG1235" i="2"/>
  <c r="AH1235" i="2"/>
  <c r="AI1235" i="2"/>
  <c r="AJ1235" i="2"/>
  <c r="AK1235" i="2"/>
  <c r="AL1235" i="2"/>
  <c r="H1236" i="2"/>
  <c r="I1236" i="2"/>
  <c r="J1236" i="2"/>
  <c r="K1236" i="2"/>
  <c r="L1236" i="2"/>
  <c r="M1236" i="2"/>
  <c r="N1236" i="2"/>
  <c r="O1236" i="2"/>
  <c r="P1236" i="2"/>
  <c r="Q1236" i="2"/>
  <c r="R1236" i="2"/>
  <c r="S1236" i="2"/>
  <c r="T1236" i="2"/>
  <c r="U1236" i="2"/>
  <c r="V1236" i="2"/>
  <c r="W1236" i="2"/>
  <c r="X1236" i="2"/>
  <c r="Y1236" i="2"/>
  <c r="Z1236" i="2"/>
  <c r="AA1236" i="2"/>
  <c r="AB1236" i="2"/>
  <c r="AC1236" i="2"/>
  <c r="AD1236" i="2"/>
  <c r="AE1236" i="2"/>
  <c r="AF1236" i="2"/>
  <c r="AG1236" i="2"/>
  <c r="AH1236" i="2"/>
  <c r="AI1236" i="2"/>
  <c r="AJ1236" i="2"/>
  <c r="AK1236" i="2"/>
  <c r="AL1236" i="2"/>
  <c r="H1237" i="2"/>
  <c r="I1237" i="2"/>
  <c r="J1237" i="2"/>
  <c r="K1237" i="2"/>
  <c r="L1237" i="2"/>
  <c r="M1237" i="2"/>
  <c r="N1237" i="2"/>
  <c r="O1237" i="2"/>
  <c r="P1237" i="2"/>
  <c r="Q1237" i="2"/>
  <c r="R1237" i="2"/>
  <c r="S1237" i="2"/>
  <c r="T1237" i="2"/>
  <c r="U1237" i="2"/>
  <c r="V1237" i="2"/>
  <c r="W1237" i="2"/>
  <c r="X1237" i="2"/>
  <c r="Y1237" i="2"/>
  <c r="Z1237" i="2"/>
  <c r="AA1237" i="2"/>
  <c r="AB1237" i="2"/>
  <c r="AC1237" i="2"/>
  <c r="AD1237" i="2"/>
  <c r="AE1237" i="2"/>
  <c r="AF1237" i="2"/>
  <c r="AG1237" i="2"/>
  <c r="AH1237" i="2"/>
  <c r="AI1237" i="2"/>
  <c r="AJ1237" i="2"/>
  <c r="AK1237" i="2"/>
  <c r="AL1237" i="2"/>
  <c r="H1238" i="2"/>
  <c r="I1238" i="2"/>
  <c r="J1238" i="2"/>
  <c r="K1238" i="2"/>
  <c r="L1238" i="2"/>
  <c r="M1238" i="2"/>
  <c r="N1238" i="2"/>
  <c r="O1238" i="2"/>
  <c r="P1238" i="2"/>
  <c r="Q1238" i="2"/>
  <c r="R1238" i="2"/>
  <c r="S1238" i="2"/>
  <c r="T1238" i="2"/>
  <c r="U1238" i="2"/>
  <c r="V1238" i="2"/>
  <c r="W1238" i="2"/>
  <c r="X1238" i="2"/>
  <c r="Y1238" i="2"/>
  <c r="Z1238" i="2"/>
  <c r="AA1238" i="2"/>
  <c r="AB1238" i="2"/>
  <c r="AC1238" i="2"/>
  <c r="AD1238" i="2"/>
  <c r="AE1238" i="2"/>
  <c r="AF1238" i="2"/>
  <c r="AG1238" i="2"/>
  <c r="AH1238" i="2"/>
  <c r="AI1238" i="2"/>
  <c r="AJ1238" i="2"/>
  <c r="AK1238" i="2"/>
  <c r="AL1238" i="2"/>
  <c r="H1239" i="2"/>
  <c r="I1239" i="2"/>
  <c r="J1239" i="2"/>
  <c r="K1239" i="2"/>
  <c r="L1239" i="2"/>
  <c r="M1239" i="2"/>
  <c r="N1239" i="2"/>
  <c r="O1239" i="2"/>
  <c r="P1239" i="2"/>
  <c r="Q1239" i="2"/>
  <c r="R1239" i="2"/>
  <c r="S1239" i="2"/>
  <c r="T1239" i="2"/>
  <c r="U1239" i="2"/>
  <c r="V1239" i="2"/>
  <c r="W1239" i="2"/>
  <c r="X1239" i="2"/>
  <c r="Y1239" i="2"/>
  <c r="Z1239" i="2"/>
  <c r="AA1239" i="2"/>
  <c r="AB1239" i="2"/>
  <c r="AC1239" i="2"/>
  <c r="AD1239" i="2"/>
  <c r="AE1239" i="2"/>
  <c r="AF1239" i="2"/>
  <c r="AG1239" i="2"/>
  <c r="AH1239" i="2"/>
  <c r="AI1239" i="2"/>
  <c r="AJ1239" i="2"/>
  <c r="AK1239" i="2"/>
  <c r="AL1239" i="2"/>
  <c r="H1240" i="2"/>
  <c r="I1240" i="2"/>
  <c r="J1240" i="2"/>
  <c r="K1240" i="2"/>
  <c r="L1240" i="2"/>
  <c r="M1240" i="2"/>
  <c r="N1240" i="2"/>
  <c r="O1240" i="2"/>
  <c r="P1240" i="2"/>
  <c r="Q1240" i="2"/>
  <c r="R1240" i="2"/>
  <c r="S1240" i="2"/>
  <c r="T1240" i="2"/>
  <c r="U1240" i="2"/>
  <c r="V1240" i="2"/>
  <c r="W1240" i="2"/>
  <c r="X1240" i="2"/>
  <c r="Y1240" i="2"/>
  <c r="Z1240" i="2"/>
  <c r="AA1240" i="2"/>
  <c r="AB1240" i="2"/>
  <c r="AC1240" i="2"/>
  <c r="AD1240" i="2"/>
  <c r="AE1240" i="2"/>
  <c r="AF1240" i="2"/>
  <c r="AG1240" i="2"/>
  <c r="AH1240" i="2"/>
  <c r="AI1240" i="2"/>
  <c r="AJ1240" i="2"/>
  <c r="AK1240" i="2"/>
  <c r="AL1240" i="2"/>
  <c r="H1241" i="2"/>
  <c r="I1241" i="2"/>
  <c r="J1241" i="2"/>
  <c r="K1241" i="2"/>
  <c r="L1241" i="2"/>
  <c r="M1241" i="2"/>
  <c r="N1241" i="2"/>
  <c r="O1241" i="2"/>
  <c r="P1241" i="2"/>
  <c r="Q1241" i="2"/>
  <c r="R1241" i="2"/>
  <c r="S1241" i="2"/>
  <c r="T1241" i="2"/>
  <c r="U1241" i="2"/>
  <c r="V1241" i="2"/>
  <c r="W1241" i="2"/>
  <c r="X1241" i="2"/>
  <c r="Y1241" i="2"/>
  <c r="Z1241" i="2"/>
  <c r="AA1241" i="2"/>
  <c r="AB1241" i="2"/>
  <c r="AC1241" i="2"/>
  <c r="AD1241" i="2"/>
  <c r="AE1241" i="2"/>
  <c r="AF1241" i="2"/>
  <c r="AG1241" i="2"/>
  <c r="AH1241" i="2"/>
  <c r="AI1241" i="2"/>
  <c r="AJ1241" i="2"/>
  <c r="AK1241" i="2"/>
  <c r="AL1241" i="2"/>
  <c r="H1242" i="2"/>
  <c r="I1242" i="2"/>
  <c r="J1242" i="2"/>
  <c r="K1242" i="2"/>
  <c r="L1242" i="2"/>
  <c r="M1242" i="2"/>
  <c r="N1242" i="2"/>
  <c r="O1242" i="2"/>
  <c r="P1242" i="2"/>
  <c r="Q1242" i="2"/>
  <c r="R1242" i="2"/>
  <c r="S1242" i="2"/>
  <c r="T1242" i="2"/>
  <c r="U1242" i="2"/>
  <c r="V1242" i="2"/>
  <c r="W1242" i="2"/>
  <c r="X1242" i="2"/>
  <c r="Y1242" i="2"/>
  <c r="Z1242" i="2"/>
  <c r="AA1242" i="2"/>
  <c r="AB1242" i="2"/>
  <c r="AC1242" i="2"/>
  <c r="AD1242" i="2"/>
  <c r="AE1242" i="2"/>
  <c r="AF1242" i="2"/>
  <c r="AG1242" i="2"/>
  <c r="AH1242" i="2"/>
  <c r="AI1242" i="2"/>
  <c r="AJ1242" i="2"/>
  <c r="AK1242" i="2"/>
  <c r="AL1242" i="2"/>
  <c r="H1243" i="2"/>
  <c r="I1243" i="2"/>
  <c r="J1243" i="2"/>
  <c r="K1243" i="2"/>
  <c r="L1243" i="2"/>
  <c r="M1243" i="2"/>
  <c r="N1243" i="2"/>
  <c r="O1243" i="2"/>
  <c r="P1243" i="2"/>
  <c r="Q1243" i="2"/>
  <c r="R1243" i="2"/>
  <c r="S1243" i="2"/>
  <c r="T1243" i="2"/>
  <c r="U1243" i="2"/>
  <c r="V1243" i="2"/>
  <c r="W1243" i="2"/>
  <c r="X1243" i="2"/>
  <c r="Y1243" i="2"/>
  <c r="Z1243" i="2"/>
  <c r="AA1243" i="2"/>
  <c r="AB1243" i="2"/>
  <c r="AC1243" i="2"/>
  <c r="AD1243" i="2"/>
  <c r="AE1243" i="2"/>
  <c r="AF1243" i="2"/>
  <c r="AG1243" i="2"/>
  <c r="AH1243" i="2"/>
  <c r="AI1243" i="2"/>
  <c r="AJ1243" i="2"/>
  <c r="AK1243" i="2"/>
  <c r="AL1243" i="2"/>
  <c r="H1244" i="2"/>
  <c r="I1244" i="2"/>
  <c r="J1244" i="2"/>
  <c r="K1244" i="2"/>
  <c r="L1244" i="2"/>
  <c r="M1244" i="2"/>
  <c r="N1244" i="2"/>
  <c r="O1244" i="2"/>
  <c r="P1244" i="2"/>
  <c r="Q1244" i="2"/>
  <c r="R1244" i="2"/>
  <c r="S1244" i="2"/>
  <c r="T1244" i="2"/>
  <c r="U1244" i="2"/>
  <c r="V1244" i="2"/>
  <c r="W1244" i="2"/>
  <c r="X1244" i="2"/>
  <c r="Y1244" i="2"/>
  <c r="Z1244" i="2"/>
  <c r="AA1244" i="2"/>
  <c r="AB1244" i="2"/>
  <c r="AC1244" i="2"/>
  <c r="AD1244" i="2"/>
  <c r="AE1244" i="2"/>
  <c r="AF1244" i="2"/>
  <c r="AG1244" i="2"/>
  <c r="AH1244" i="2"/>
  <c r="AI1244" i="2"/>
  <c r="AJ1244" i="2"/>
  <c r="AK1244" i="2"/>
  <c r="AL1244" i="2"/>
  <c r="H1245" i="2"/>
  <c r="I1245" i="2"/>
  <c r="J1245" i="2"/>
  <c r="K1245" i="2"/>
  <c r="L1245" i="2"/>
  <c r="M1245" i="2"/>
  <c r="N1245" i="2"/>
  <c r="O1245" i="2"/>
  <c r="P1245" i="2"/>
  <c r="Q1245" i="2"/>
  <c r="R1245" i="2"/>
  <c r="S1245" i="2"/>
  <c r="T1245" i="2"/>
  <c r="U1245" i="2"/>
  <c r="V1245" i="2"/>
  <c r="W1245" i="2"/>
  <c r="X1245" i="2"/>
  <c r="Y1245" i="2"/>
  <c r="Z1245" i="2"/>
  <c r="AA1245" i="2"/>
  <c r="AB1245" i="2"/>
  <c r="AC1245" i="2"/>
  <c r="AD1245" i="2"/>
  <c r="AE1245" i="2"/>
  <c r="AF1245" i="2"/>
  <c r="AG1245" i="2"/>
  <c r="AH1245" i="2"/>
  <c r="AI1245" i="2"/>
  <c r="AJ1245" i="2"/>
  <c r="AK1245" i="2"/>
  <c r="AL1245" i="2"/>
  <c r="H1246" i="2"/>
  <c r="I1246" i="2"/>
  <c r="J1246" i="2"/>
  <c r="K1246" i="2"/>
  <c r="L1246" i="2"/>
  <c r="M1246" i="2"/>
  <c r="N1246" i="2"/>
  <c r="O1246" i="2"/>
  <c r="P1246" i="2"/>
  <c r="Q1246" i="2"/>
  <c r="R1246" i="2"/>
  <c r="S1246" i="2"/>
  <c r="T1246" i="2"/>
  <c r="U1246" i="2"/>
  <c r="V1246" i="2"/>
  <c r="W1246" i="2"/>
  <c r="X1246" i="2"/>
  <c r="Y1246" i="2"/>
  <c r="Z1246" i="2"/>
  <c r="AA1246" i="2"/>
  <c r="AB1246" i="2"/>
  <c r="AC1246" i="2"/>
  <c r="AD1246" i="2"/>
  <c r="AE1246" i="2"/>
  <c r="AF1246" i="2"/>
  <c r="AG1246" i="2"/>
  <c r="AH1246" i="2"/>
  <c r="AI1246" i="2"/>
  <c r="AJ1246" i="2"/>
  <c r="AK1246" i="2"/>
  <c r="AL1246" i="2"/>
  <c r="H1247" i="2"/>
  <c r="I1247" i="2"/>
  <c r="J1247" i="2"/>
  <c r="K1247" i="2"/>
  <c r="L1247" i="2"/>
  <c r="M1247" i="2"/>
  <c r="N1247" i="2"/>
  <c r="O1247" i="2"/>
  <c r="P1247" i="2"/>
  <c r="Q1247" i="2"/>
  <c r="R1247" i="2"/>
  <c r="S1247" i="2"/>
  <c r="T1247" i="2"/>
  <c r="U1247" i="2"/>
  <c r="V1247" i="2"/>
  <c r="W1247" i="2"/>
  <c r="X1247" i="2"/>
  <c r="Y1247" i="2"/>
  <c r="Z1247" i="2"/>
  <c r="AA1247" i="2"/>
  <c r="AB1247" i="2"/>
  <c r="AC1247" i="2"/>
  <c r="AD1247" i="2"/>
  <c r="AE1247" i="2"/>
  <c r="AF1247" i="2"/>
  <c r="AG1247" i="2"/>
  <c r="AH1247" i="2"/>
  <c r="AI1247" i="2"/>
  <c r="AJ1247" i="2"/>
  <c r="AK1247" i="2"/>
  <c r="AL1247" i="2"/>
  <c r="H1248" i="2"/>
  <c r="I1248" i="2"/>
  <c r="J1248" i="2"/>
  <c r="K1248" i="2"/>
  <c r="L1248" i="2"/>
  <c r="M1248" i="2"/>
  <c r="N1248" i="2"/>
  <c r="O1248" i="2"/>
  <c r="P1248" i="2"/>
  <c r="Q1248" i="2"/>
  <c r="R1248" i="2"/>
  <c r="S1248" i="2"/>
  <c r="T1248" i="2"/>
  <c r="U1248" i="2"/>
  <c r="V1248" i="2"/>
  <c r="W1248" i="2"/>
  <c r="X1248" i="2"/>
  <c r="Y1248" i="2"/>
  <c r="Z1248" i="2"/>
  <c r="AA1248" i="2"/>
  <c r="AB1248" i="2"/>
  <c r="AC1248" i="2"/>
  <c r="AD1248" i="2"/>
  <c r="AE1248" i="2"/>
  <c r="AF1248" i="2"/>
  <c r="AG1248" i="2"/>
  <c r="AH1248" i="2"/>
  <c r="AI1248" i="2"/>
  <c r="AJ1248" i="2"/>
  <c r="AK1248" i="2"/>
  <c r="AL1248" i="2"/>
  <c r="H1249" i="2"/>
  <c r="I1249" i="2"/>
  <c r="J1249" i="2"/>
  <c r="K1249" i="2"/>
  <c r="L1249" i="2"/>
  <c r="M1249" i="2"/>
  <c r="N1249" i="2"/>
  <c r="O1249" i="2"/>
  <c r="P1249" i="2"/>
  <c r="Q1249" i="2"/>
  <c r="R1249" i="2"/>
  <c r="S1249" i="2"/>
  <c r="T1249" i="2"/>
  <c r="U1249" i="2"/>
  <c r="V1249" i="2"/>
  <c r="W1249" i="2"/>
  <c r="X1249" i="2"/>
  <c r="Y1249" i="2"/>
  <c r="Z1249" i="2"/>
  <c r="AA1249" i="2"/>
  <c r="AB1249" i="2"/>
  <c r="AC1249" i="2"/>
  <c r="AD1249" i="2"/>
  <c r="AE1249" i="2"/>
  <c r="AF1249" i="2"/>
  <c r="AG1249" i="2"/>
  <c r="AH1249" i="2"/>
  <c r="AI1249" i="2"/>
  <c r="AJ1249" i="2"/>
  <c r="AK1249" i="2"/>
  <c r="AL1249" i="2"/>
  <c r="H1250" i="2"/>
  <c r="I1250" i="2"/>
  <c r="J1250" i="2"/>
  <c r="K1250" i="2"/>
  <c r="L1250" i="2"/>
  <c r="M1250" i="2"/>
  <c r="N1250" i="2"/>
  <c r="O1250" i="2"/>
  <c r="P1250" i="2"/>
  <c r="Q1250" i="2"/>
  <c r="R1250" i="2"/>
  <c r="S1250" i="2"/>
  <c r="T1250" i="2"/>
  <c r="U1250" i="2"/>
  <c r="V1250" i="2"/>
  <c r="W1250" i="2"/>
  <c r="X1250" i="2"/>
  <c r="Y1250" i="2"/>
  <c r="Z1250" i="2"/>
  <c r="AA1250" i="2"/>
  <c r="AB1250" i="2"/>
  <c r="AC1250" i="2"/>
  <c r="AD1250" i="2"/>
  <c r="AE1250" i="2"/>
  <c r="AF1250" i="2"/>
  <c r="AG1250" i="2"/>
  <c r="AH1250" i="2"/>
  <c r="AI1250" i="2"/>
  <c r="AJ1250" i="2"/>
  <c r="AK1250" i="2"/>
  <c r="AL1250" i="2"/>
  <c r="H1251" i="2"/>
  <c r="I1251" i="2"/>
  <c r="J1251" i="2"/>
  <c r="K1251" i="2"/>
  <c r="L1251" i="2"/>
  <c r="M1251" i="2"/>
  <c r="N1251" i="2"/>
  <c r="O1251" i="2"/>
  <c r="P1251" i="2"/>
  <c r="Q1251" i="2"/>
  <c r="R1251" i="2"/>
  <c r="S1251" i="2"/>
  <c r="T1251" i="2"/>
  <c r="U1251" i="2"/>
  <c r="V1251" i="2"/>
  <c r="W1251" i="2"/>
  <c r="X1251" i="2"/>
  <c r="Y1251" i="2"/>
  <c r="Z1251" i="2"/>
  <c r="AA1251" i="2"/>
  <c r="AB1251" i="2"/>
  <c r="AC1251" i="2"/>
  <c r="AD1251" i="2"/>
  <c r="AE1251" i="2"/>
  <c r="AF1251" i="2"/>
  <c r="AG1251" i="2"/>
  <c r="AH1251" i="2"/>
  <c r="AI1251" i="2"/>
  <c r="AJ1251" i="2"/>
  <c r="AK1251" i="2"/>
  <c r="AL1251" i="2"/>
  <c r="H1252" i="2"/>
  <c r="I1252" i="2"/>
  <c r="J1252" i="2"/>
  <c r="K1252" i="2"/>
  <c r="L1252" i="2"/>
  <c r="M1252" i="2"/>
  <c r="N1252" i="2"/>
  <c r="O1252" i="2"/>
  <c r="P1252" i="2"/>
  <c r="Q1252" i="2"/>
  <c r="R1252" i="2"/>
  <c r="S1252" i="2"/>
  <c r="T1252" i="2"/>
  <c r="U1252" i="2"/>
  <c r="V1252" i="2"/>
  <c r="W1252" i="2"/>
  <c r="X1252" i="2"/>
  <c r="Y1252" i="2"/>
  <c r="Z1252" i="2"/>
  <c r="AA1252" i="2"/>
  <c r="AB1252" i="2"/>
  <c r="AC1252" i="2"/>
  <c r="AD1252" i="2"/>
  <c r="AE1252" i="2"/>
  <c r="AF1252" i="2"/>
  <c r="AG1252" i="2"/>
  <c r="AH1252" i="2"/>
  <c r="AI1252" i="2"/>
  <c r="AJ1252" i="2"/>
  <c r="AK1252" i="2"/>
  <c r="AL1252" i="2"/>
  <c r="H1253" i="2"/>
  <c r="I1253" i="2"/>
  <c r="J1253" i="2"/>
  <c r="K1253" i="2"/>
  <c r="L1253" i="2"/>
  <c r="M1253" i="2"/>
  <c r="N1253" i="2"/>
  <c r="O1253" i="2"/>
  <c r="P1253" i="2"/>
  <c r="Q1253" i="2"/>
  <c r="R1253" i="2"/>
  <c r="S1253" i="2"/>
  <c r="T1253" i="2"/>
  <c r="U1253" i="2"/>
  <c r="V1253" i="2"/>
  <c r="W1253" i="2"/>
  <c r="X1253" i="2"/>
  <c r="Y1253" i="2"/>
  <c r="Z1253" i="2"/>
  <c r="AA1253" i="2"/>
  <c r="AB1253" i="2"/>
  <c r="AC1253" i="2"/>
  <c r="AD1253" i="2"/>
  <c r="AE1253" i="2"/>
  <c r="AF1253" i="2"/>
  <c r="AG1253" i="2"/>
  <c r="AH1253" i="2"/>
  <c r="AI1253" i="2"/>
  <c r="AJ1253" i="2"/>
  <c r="AK1253" i="2"/>
  <c r="AL1253" i="2"/>
  <c r="H1254" i="2"/>
  <c r="I1254" i="2"/>
  <c r="J1254" i="2"/>
  <c r="K1254" i="2"/>
  <c r="L1254" i="2"/>
  <c r="M1254" i="2"/>
  <c r="N1254" i="2"/>
  <c r="O1254" i="2"/>
  <c r="P1254" i="2"/>
  <c r="Q1254" i="2"/>
  <c r="R1254" i="2"/>
  <c r="S1254" i="2"/>
  <c r="T1254" i="2"/>
  <c r="U1254" i="2"/>
  <c r="V1254" i="2"/>
  <c r="W1254" i="2"/>
  <c r="X1254" i="2"/>
  <c r="Y1254" i="2"/>
  <c r="Z1254" i="2"/>
  <c r="AA1254" i="2"/>
  <c r="AB1254" i="2"/>
  <c r="AC1254" i="2"/>
  <c r="AD1254" i="2"/>
  <c r="AE1254" i="2"/>
  <c r="AF1254" i="2"/>
  <c r="AG1254" i="2"/>
  <c r="AH1254" i="2"/>
  <c r="AI1254" i="2"/>
  <c r="AJ1254" i="2"/>
  <c r="AK1254" i="2"/>
  <c r="AL1254" i="2"/>
  <c r="H1255" i="2"/>
  <c r="I1255" i="2"/>
  <c r="J1255" i="2"/>
  <c r="K1255" i="2"/>
  <c r="L1255" i="2"/>
  <c r="M1255" i="2"/>
  <c r="N1255" i="2"/>
  <c r="O1255" i="2"/>
  <c r="P1255" i="2"/>
  <c r="Q1255" i="2"/>
  <c r="R1255" i="2"/>
  <c r="S1255" i="2"/>
  <c r="T1255" i="2"/>
  <c r="U1255" i="2"/>
  <c r="V1255" i="2"/>
  <c r="W1255" i="2"/>
  <c r="X1255" i="2"/>
  <c r="Y1255" i="2"/>
  <c r="Z1255" i="2"/>
  <c r="AA1255" i="2"/>
  <c r="AB1255" i="2"/>
  <c r="AC1255" i="2"/>
  <c r="AD1255" i="2"/>
  <c r="AE1255" i="2"/>
  <c r="AF1255" i="2"/>
  <c r="AG1255" i="2"/>
  <c r="AH1255" i="2"/>
  <c r="AI1255" i="2"/>
  <c r="AJ1255" i="2"/>
  <c r="AK1255" i="2"/>
  <c r="AL1255" i="2"/>
  <c r="H1256" i="2"/>
  <c r="I1256" i="2"/>
  <c r="J1256" i="2"/>
  <c r="K1256" i="2"/>
  <c r="L1256" i="2"/>
  <c r="M1256" i="2"/>
  <c r="N1256" i="2"/>
  <c r="O1256" i="2"/>
  <c r="P1256" i="2"/>
  <c r="Q1256" i="2"/>
  <c r="R1256" i="2"/>
  <c r="S1256" i="2"/>
  <c r="T1256" i="2"/>
  <c r="U1256" i="2"/>
  <c r="V1256" i="2"/>
  <c r="W1256" i="2"/>
  <c r="X1256" i="2"/>
  <c r="Y1256" i="2"/>
  <c r="Z1256" i="2"/>
  <c r="AA1256" i="2"/>
  <c r="AB1256" i="2"/>
  <c r="AC1256" i="2"/>
  <c r="AD1256" i="2"/>
  <c r="AE1256" i="2"/>
  <c r="AF1256" i="2"/>
  <c r="AG1256" i="2"/>
  <c r="AH1256" i="2"/>
  <c r="AI1256" i="2"/>
  <c r="AJ1256" i="2"/>
  <c r="AK1256" i="2"/>
  <c r="AL1256" i="2"/>
  <c r="H1257" i="2"/>
  <c r="I1257" i="2"/>
  <c r="J1257" i="2"/>
  <c r="K1257" i="2"/>
  <c r="L1257" i="2"/>
  <c r="M1257" i="2"/>
  <c r="N1257" i="2"/>
  <c r="O1257" i="2"/>
  <c r="P1257" i="2"/>
  <c r="Q1257" i="2"/>
  <c r="R1257" i="2"/>
  <c r="S1257" i="2"/>
  <c r="T1257" i="2"/>
  <c r="U1257" i="2"/>
  <c r="V1257" i="2"/>
  <c r="W1257" i="2"/>
  <c r="X1257" i="2"/>
  <c r="Y1257" i="2"/>
  <c r="Z1257" i="2"/>
  <c r="AA1257" i="2"/>
  <c r="AB1257" i="2"/>
  <c r="AC1257" i="2"/>
  <c r="AD1257" i="2"/>
  <c r="AE1257" i="2"/>
  <c r="AF1257" i="2"/>
  <c r="AG1257" i="2"/>
  <c r="AH1257" i="2"/>
  <c r="AI1257" i="2"/>
  <c r="AJ1257" i="2"/>
  <c r="AK1257" i="2"/>
  <c r="AL1257" i="2"/>
  <c r="H1258" i="2"/>
  <c r="I1258" i="2"/>
  <c r="J1258" i="2"/>
  <c r="K1258" i="2"/>
  <c r="L1258" i="2"/>
  <c r="M1258" i="2"/>
  <c r="N1258" i="2"/>
  <c r="O1258" i="2"/>
  <c r="P1258" i="2"/>
  <c r="Q1258" i="2"/>
  <c r="R1258" i="2"/>
  <c r="S1258" i="2"/>
  <c r="T1258" i="2"/>
  <c r="U1258" i="2"/>
  <c r="V1258" i="2"/>
  <c r="W1258" i="2"/>
  <c r="X1258" i="2"/>
  <c r="Y1258" i="2"/>
  <c r="Z1258" i="2"/>
  <c r="AA1258" i="2"/>
  <c r="AB1258" i="2"/>
  <c r="AC1258" i="2"/>
  <c r="AD1258" i="2"/>
  <c r="AE1258" i="2"/>
  <c r="AF1258" i="2"/>
  <c r="AG1258" i="2"/>
  <c r="AH1258" i="2"/>
  <c r="AI1258" i="2"/>
  <c r="AJ1258" i="2"/>
  <c r="AK1258" i="2"/>
  <c r="AL1258" i="2"/>
  <c r="H1259" i="2"/>
  <c r="I1259" i="2"/>
  <c r="J1259" i="2"/>
  <c r="K1259" i="2"/>
  <c r="L1259" i="2"/>
  <c r="M1259" i="2"/>
  <c r="N1259" i="2"/>
  <c r="O1259" i="2"/>
  <c r="P1259" i="2"/>
  <c r="Q1259" i="2"/>
  <c r="R1259" i="2"/>
  <c r="S1259" i="2"/>
  <c r="T1259" i="2"/>
  <c r="U1259" i="2"/>
  <c r="V1259" i="2"/>
  <c r="W1259" i="2"/>
  <c r="X1259" i="2"/>
  <c r="Y1259" i="2"/>
  <c r="Z1259" i="2"/>
  <c r="AA1259" i="2"/>
  <c r="AB1259" i="2"/>
  <c r="AC1259" i="2"/>
  <c r="AD1259" i="2"/>
  <c r="AE1259" i="2"/>
  <c r="AF1259" i="2"/>
  <c r="AG1259" i="2"/>
  <c r="AH1259" i="2"/>
  <c r="AI1259" i="2"/>
  <c r="AJ1259" i="2"/>
  <c r="AK1259" i="2"/>
  <c r="AL1259" i="2"/>
  <c r="H1260" i="2"/>
  <c r="I1260" i="2"/>
  <c r="J1260" i="2"/>
  <c r="K1260" i="2"/>
  <c r="L1260" i="2"/>
  <c r="M1260" i="2"/>
  <c r="N1260" i="2"/>
  <c r="O1260" i="2"/>
  <c r="P1260" i="2"/>
  <c r="Q1260" i="2"/>
  <c r="R1260" i="2"/>
  <c r="S1260" i="2"/>
  <c r="T1260" i="2"/>
  <c r="U1260" i="2"/>
  <c r="V1260" i="2"/>
  <c r="W1260" i="2"/>
  <c r="X1260" i="2"/>
  <c r="Y1260" i="2"/>
  <c r="Z1260" i="2"/>
  <c r="AA1260" i="2"/>
  <c r="AB1260" i="2"/>
  <c r="AC1260" i="2"/>
  <c r="AD1260" i="2"/>
  <c r="AE1260" i="2"/>
  <c r="AF1260" i="2"/>
  <c r="AG1260" i="2"/>
  <c r="AH1260" i="2"/>
  <c r="AI1260" i="2"/>
  <c r="AJ1260" i="2"/>
  <c r="AK1260" i="2"/>
  <c r="AL1260" i="2"/>
  <c r="H1261" i="2"/>
  <c r="I1261" i="2"/>
  <c r="J1261" i="2"/>
  <c r="K1261" i="2"/>
  <c r="L1261" i="2"/>
  <c r="M1261" i="2"/>
  <c r="N1261" i="2"/>
  <c r="O1261" i="2"/>
  <c r="P1261" i="2"/>
  <c r="Q1261" i="2"/>
  <c r="R1261" i="2"/>
  <c r="S1261" i="2"/>
  <c r="T1261" i="2"/>
  <c r="U1261" i="2"/>
  <c r="V1261" i="2"/>
  <c r="W1261" i="2"/>
  <c r="X1261" i="2"/>
  <c r="Y1261" i="2"/>
  <c r="Z1261" i="2"/>
  <c r="AA1261" i="2"/>
  <c r="AB1261" i="2"/>
  <c r="AC1261" i="2"/>
  <c r="AD1261" i="2"/>
  <c r="AE1261" i="2"/>
  <c r="AF1261" i="2"/>
  <c r="AG1261" i="2"/>
  <c r="AH1261" i="2"/>
  <c r="AI1261" i="2"/>
  <c r="AJ1261" i="2"/>
  <c r="AK1261" i="2"/>
  <c r="AL1261" i="2"/>
  <c r="H1262" i="2"/>
  <c r="I1262" i="2"/>
  <c r="J1262" i="2"/>
  <c r="K1262" i="2"/>
  <c r="L1262" i="2"/>
  <c r="M1262" i="2"/>
  <c r="N1262" i="2"/>
  <c r="O1262" i="2"/>
  <c r="P1262" i="2"/>
  <c r="Q1262" i="2"/>
  <c r="R1262" i="2"/>
  <c r="S1262" i="2"/>
  <c r="T1262" i="2"/>
  <c r="U1262" i="2"/>
  <c r="V1262" i="2"/>
  <c r="W1262" i="2"/>
  <c r="X1262" i="2"/>
  <c r="Y1262" i="2"/>
  <c r="Z1262" i="2"/>
  <c r="AA1262" i="2"/>
  <c r="AB1262" i="2"/>
  <c r="AC1262" i="2"/>
  <c r="AD1262" i="2"/>
  <c r="AE1262" i="2"/>
  <c r="AF1262" i="2"/>
  <c r="AG1262" i="2"/>
  <c r="AH1262" i="2"/>
  <c r="AI1262" i="2"/>
  <c r="AJ1262" i="2"/>
  <c r="AK1262" i="2"/>
  <c r="AL1262" i="2"/>
  <c r="H1263" i="2"/>
  <c r="I1263" i="2"/>
  <c r="J1263" i="2"/>
  <c r="K1263" i="2"/>
  <c r="L1263" i="2"/>
  <c r="M1263" i="2"/>
  <c r="N1263" i="2"/>
  <c r="O1263" i="2"/>
  <c r="P1263" i="2"/>
  <c r="Q1263" i="2"/>
  <c r="R1263" i="2"/>
  <c r="S1263" i="2"/>
  <c r="T1263" i="2"/>
  <c r="U1263" i="2"/>
  <c r="V1263" i="2"/>
  <c r="W1263" i="2"/>
  <c r="X1263" i="2"/>
  <c r="Y1263" i="2"/>
  <c r="Z1263" i="2"/>
  <c r="AA1263" i="2"/>
  <c r="AB1263" i="2"/>
  <c r="AC1263" i="2"/>
  <c r="AD1263" i="2"/>
  <c r="AE1263" i="2"/>
  <c r="AF1263" i="2"/>
  <c r="AG1263" i="2"/>
  <c r="AH1263" i="2"/>
  <c r="AI1263" i="2"/>
  <c r="AJ1263" i="2"/>
  <c r="AK1263" i="2"/>
  <c r="AL1263" i="2"/>
  <c r="H1264" i="2"/>
  <c r="I1264" i="2"/>
  <c r="J1264" i="2"/>
  <c r="K1264" i="2"/>
  <c r="L1264" i="2"/>
  <c r="M1264" i="2"/>
  <c r="N1264" i="2"/>
  <c r="O1264" i="2"/>
  <c r="P1264" i="2"/>
  <c r="Q1264" i="2"/>
  <c r="R1264" i="2"/>
  <c r="S1264" i="2"/>
  <c r="T1264" i="2"/>
  <c r="U1264" i="2"/>
  <c r="V1264" i="2"/>
  <c r="W1264" i="2"/>
  <c r="X1264" i="2"/>
  <c r="Y1264" i="2"/>
  <c r="Z1264" i="2"/>
  <c r="AA1264" i="2"/>
  <c r="AB1264" i="2"/>
  <c r="AC1264" i="2"/>
  <c r="AD1264" i="2"/>
  <c r="AE1264" i="2"/>
  <c r="AF1264" i="2"/>
  <c r="AG1264" i="2"/>
  <c r="AH1264" i="2"/>
  <c r="AI1264" i="2"/>
  <c r="AJ1264" i="2"/>
  <c r="AK1264" i="2"/>
  <c r="AL1264" i="2"/>
  <c r="H1265" i="2"/>
  <c r="I1265" i="2"/>
  <c r="J1265" i="2"/>
  <c r="K1265" i="2"/>
  <c r="L1265" i="2"/>
  <c r="M1265" i="2"/>
  <c r="N1265" i="2"/>
  <c r="O1265" i="2"/>
  <c r="P1265" i="2"/>
  <c r="Q1265" i="2"/>
  <c r="R1265" i="2"/>
  <c r="S1265" i="2"/>
  <c r="T1265" i="2"/>
  <c r="U1265" i="2"/>
  <c r="V1265" i="2"/>
  <c r="W1265" i="2"/>
  <c r="X1265" i="2"/>
  <c r="Y1265" i="2"/>
  <c r="Z1265" i="2"/>
  <c r="AA1265" i="2"/>
  <c r="AB1265" i="2"/>
  <c r="AC1265" i="2"/>
  <c r="AD1265" i="2"/>
  <c r="AE1265" i="2"/>
  <c r="AF1265" i="2"/>
  <c r="AG1265" i="2"/>
  <c r="AH1265" i="2"/>
  <c r="AI1265" i="2"/>
  <c r="AJ1265" i="2"/>
  <c r="AK1265" i="2"/>
  <c r="AL1265" i="2"/>
  <c r="H1266" i="2"/>
  <c r="I1266" i="2"/>
  <c r="J1266" i="2"/>
  <c r="K1266" i="2"/>
  <c r="L1266" i="2"/>
  <c r="M1266" i="2"/>
  <c r="N1266" i="2"/>
  <c r="O1266" i="2"/>
  <c r="P1266" i="2"/>
  <c r="Q1266" i="2"/>
  <c r="R1266" i="2"/>
  <c r="S1266" i="2"/>
  <c r="T1266" i="2"/>
  <c r="U1266" i="2"/>
  <c r="V1266" i="2"/>
  <c r="W1266" i="2"/>
  <c r="X1266" i="2"/>
  <c r="Y1266" i="2"/>
  <c r="Z1266" i="2"/>
  <c r="AA1266" i="2"/>
  <c r="AB1266" i="2"/>
  <c r="AC1266" i="2"/>
  <c r="AD1266" i="2"/>
  <c r="AE1266" i="2"/>
  <c r="AF1266" i="2"/>
  <c r="AG1266" i="2"/>
  <c r="AH1266" i="2"/>
  <c r="AI1266" i="2"/>
  <c r="AJ1266" i="2"/>
  <c r="AK1266" i="2"/>
  <c r="AL1266" i="2"/>
  <c r="H1267" i="2"/>
  <c r="I1267" i="2"/>
  <c r="J1267" i="2"/>
  <c r="K1267" i="2"/>
  <c r="L1267" i="2"/>
  <c r="M1267" i="2"/>
  <c r="N1267" i="2"/>
  <c r="O1267" i="2"/>
  <c r="P1267" i="2"/>
  <c r="Q1267" i="2"/>
  <c r="R1267" i="2"/>
  <c r="S1267" i="2"/>
  <c r="T1267" i="2"/>
  <c r="U1267" i="2"/>
  <c r="V1267" i="2"/>
  <c r="W1267" i="2"/>
  <c r="X1267" i="2"/>
  <c r="Y1267" i="2"/>
  <c r="Z1267" i="2"/>
  <c r="AA1267" i="2"/>
  <c r="AB1267" i="2"/>
  <c r="AC1267" i="2"/>
  <c r="AD1267" i="2"/>
  <c r="AE1267" i="2"/>
  <c r="AF1267" i="2"/>
  <c r="AG1267" i="2"/>
  <c r="AH1267" i="2"/>
  <c r="AI1267" i="2"/>
  <c r="AJ1267" i="2"/>
  <c r="AK1267" i="2"/>
  <c r="AL1267" i="2"/>
  <c r="H1268" i="2"/>
  <c r="I1268" i="2"/>
  <c r="J1268" i="2"/>
  <c r="K1268" i="2"/>
  <c r="L1268" i="2"/>
  <c r="M1268" i="2"/>
  <c r="N1268" i="2"/>
  <c r="O1268" i="2"/>
  <c r="P1268" i="2"/>
  <c r="Q1268" i="2"/>
  <c r="R1268" i="2"/>
  <c r="S1268" i="2"/>
  <c r="T1268" i="2"/>
  <c r="U1268" i="2"/>
  <c r="V1268" i="2"/>
  <c r="W1268" i="2"/>
  <c r="X1268" i="2"/>
  <c r="Y1268" i="2"/>
  <c r="Z1268" i="2"/>
  <c r="AA1268" i="2"/>
  <c r="AB1268" i="2"/>
  <c r="AC1268" i="2"/>
  <c r="AD1268" i="2"/>
  <c r="AE1268" i="2"/>
  <c r="AF1268" i="2"/>
  <c r="AG1268" i="2"/>
  <c r="AH1268" i="2"/>
  <c r="AI1268" i="2"/>
  <c r="AJ1268" i="2"/>
  <c r="AK1268" i="2"/>
  <c r="AL1268" i="2"/>
  <c r="H1269" i="2"/>
  <c r="I1269" i="2"/>
  <c r="J1269" i="2"/>
  <c r="K1269" i="2"/>
  <c r="L1269" i="2"/>
  <c r="M1269" i="2"/>
  <c r="N1269" i="2"/>
  <c r="O1269" i="2"/>
  <c r="P1269" i="2"/>
  <c r="Q1269" i="2"/>
  <c r="R1269" i="2"/>
  <c r="S1269" i="2"/>
  <c r="T1269" i="2"/>
  <c r="U1269" i="2"/>
  <c r="V1269" i="2"/>
  <c r="W1269" i="2"/>
  <c r="X1269" i="2"/>
  <c r="Y1269" i="2"/>
  <c r="Z1269" i="2"/>
  <c r="AA1269" i="2"/>
  <c r="AB1269" i="2"/>
  <c r="AC1269" i="2"/>
  <c r="AD1269" i="2"/>
  <c r="AE1269" i="2"/>
  <c r="AF1269" i="2"/>
  <c r="AG1269" i="2"/>
  <c r="AH1269" i="2"/>
  <c r="AI1269" i="2"/>
  <c r="AJ1269" i="2"/>
  <c r="AK1269" i="2"/>
  <c r="AL1269" i="2"/>
  <c r="H1270" i="2"/>
  <c r="I1270" i="2"/>
  <c r="J1270" i="2"/>
  <c r="K1270" i="2"/>
  <c r="L1270" i="2"/>
  <c r="M1270" i="2"/>
  <c r="N1270" i="2"/>
  <c r="O1270" i="2"/>
  <c r="P1270" i="2"/>
  <c r="Q1270" i="2"/>
  <c r="R1270" i="2"/>
  <c r="S1270" i="2"/>
  <c r="T1270" i="2"/>
  <c r="U1270" i="2"/>
  <c r="V1270" i="2"/>
  <c r="W1270" i="2"/>
  <c r="X1270" i="2"/>
  <c r="Y1270" i="2"/>
  <c r="Z1270" i="2"/>
  <c r="AA1270" i="2"/>
  <c r="AB1270" i="2"/>
  <c r="AC1270" i="2"/>
  <c r="AD1270" i="2"/>
  <c r="AE1270" i="2"/>
  <c r="AF1270" i="2"/>
  <c r="AG1270" i="2"/>
  <c r="AH1270" i="2"/>
  <c r="AI1270" i="2"/>
  <c r="AJ1270" i="2"/>
  <c r="AK1270" i="2"/>
  <c r="AL1270" i="2"/>
  <c r="H1271" i="2"/>
  <c r="I1271" i="2"/>
  <c r="J1271" i="2"/>
  <c r="K1271" i="2"/>
  <c r="L1271" i="2"/>
  <c r="M1271" i="2"/>
  <c r="N1271" i="2"/>
  <c r="O1271" i="2"/>
  <c r="P1271" i="2"/>
  <c r="Q1271" i="2"/>
  <c r="R1271" i="2"/>
  <c r="S1271" i="2"/>
  <c r="T1271" i="2"/>
  <c r="U1271" i="2"/>
  <c r="V1271" i="2"/>
  <c r="W1271" i="2"/>
  <c r="X1271" i="2"/>
  <c r="Y1271" i="2"/>
  <c r="Z1271" i="2"/>
  <c r="AA1271" i="2"/>
  <c r="AB1271" i="2"/>
  <c r="AC1271" i="2"/>
  <c r="AD1271" i="2"/>
  <c r="AE1271" i="2"/>
  <c r="AF1271" i="2"/>
  <c r="AG1271" i="2"/>
  <c r="AH1271" i="2"/>
  <c r="AI1271" i="2"/>
  <c r="AJ1271" i="2"/>
  <c r="AK1271" i="2"/>
  <c r="AL1271" i="2"/>
  <c r="H1272" i="2"/>
  <c r="I1272" i="2"/>
  <c r="J1272" i="2"/>
  <c r="K1272" i="2"/>
  <c r="L1272" i="2"/>
  <c r="M1272" i="2"/>
  <c r="N1272" i="2"/>
  <c r="O1272" i="2"/>
  <c r="P1272" i="2"/>
  <c r="Q1272" i="2"/>
  <c r="R1272" i="2"/>
  <c r="S1272" i="2"/>
  <c r="T1272" i="2"/>
  <c r="U1272" i="2"/>
  <c r="V1272" i="2"/>
  <c r="W1272" i="2"/>
  <c r="X1272" i="2"/>
  <c r="Y1272" i="2"/>
  <c r="Z1272" i="2"/>
  <c r="AA1272" i="2"/>
  <c r="AB1272" i="2"/>
  <c r="AC1272" i="2"/>
  <c r="AD1272" i="2"/>
  <c r="AE1272" i="2"/>
  <c r="AF1272" i="2"/>
  <c r="AG1272" i="2"/>
  <c r="AH1272" i="2"/>
  <c r="AI1272" i="2"/>
  <c r="AJ1272" i="2"/>
  <c r="AK1272" i="2"/>
  <c r="AL1272" i="2"/>
  <c r="H1273" i="2"/>
  <c r="I1273" i="2"/>
  <c r="J1273" i="2"/>
  <c r="K1273" i="2"/>
  <c r="L1273" i="2"/>
  <c r="M1273" i="2"/>
  <c r="N1273" i="2"/>
  <c r="O1273" i="2"/>
  <c r="P1273" i="2"/>
  <c r="Q1273" i="2"/>
  <c r="R1273" i="2"/>
  <c r="S1273" i="2"/>
  <c r="T1273" i="2"/>
  <c r="U1273" i="2"/>
  <c r="V1273" i="2"/>
  <c r="W1273" i="2"/>
  <c r="X1273" i="2"/>
  <c r="Y1273" i="2"/>
  <c r="Z1273" i="2"/>
  <c r="AA1273" i="2"/>
  <c r="AB1273" i="2"/>
  <c r="AC1273" i="2"/>
  <c r="AD1273" i="2"/>
  <c r="AE1273" i="2"/>
  <c r="AF1273" i="2"/>
  <c r="AG1273" i="2"/>
  <c r="AH1273" i="2"/>
  <c r="AI1273" i="2"/>
  <c r="AJ1273" i="2"/>
  <c r="AK1273" i="2"/>
  <c r="AL1273" i="2"/>
  <c r="H1274" i="2"/>
  <c r="I1274" i="2"/>
  <c r="J1274" i="2"/>
  <c r="K1274" i="2"/>
  <c r="L1274" i="2"/>
  <c r="M1274" i="2"/>
  <c r="N1274" i="2"/>
  <c r="O1274" i="2"/>
  <c r="P1274" i="2"/>
  <c r="Q1274" i="2"/>
  <c r="R1274" i="2"/>
  <c r="S1274" i="2"/>
  <c r="T1274" i="2"/>
  <c r="U1274" i="2"/>
  <c r="V1274" i="2"/>
  <c r="W1274" i="2"/>
  <c r="X1274" i="2"/>
  <c r="Y1274" i="2"/>
  <c r="Z1274" i="2"/>
  <c r="AA1274" i="2"/>
  <c r="AB1274" i="2"/>
  <c r="AC1274" i="2"/>
  <c r="AD1274" i="2"/>
  <c r="AE1274" i="2"/>
  <c r="AF1274" i="2"/>
  <c r="AG1274" i="2"/>
  <c r="AH1274" i="2"/>
  <c r="AI1274" i="2"/>
  <c r="AJ1274" i="2"/>
  <c r="AK1274" i="2"/>
  <c r="AL1274" i="2"/>
  <c r="H1275" i="2"/>
  <c r="I1275" i="2"/>
  <c r="J1275" i="2"/>
  <c r="K1275" i="2"/>
  <c r="L1275" i="2"/>
  <c r="M1275" i="2"/>
  <c r="N1275" i="2"/>
  <c r="O1275" i="2"/>
  <c r="P1275" i="2"/>
  <c r="Q1275" i="2"/>
  <c r="R1275" i="2"/>
  <c r="S1275" i="2"/>
  <c r="T1275" i="2"/>
  <c r="U1275" i="2"/>
  <c r="V1275" i="2"/>
  <c r="W1275" i="2"/>
  <c r="X1275" i="2"/>
  <c r="Y1275" i="2"/>
  <c r="Z1275" i="2"/>
  <c r="AA1275" i="2"/>
  <c r="AB1275" i="2"/>
  <c r="AC1275" i="2"/>
  <c r="AD1275" i="2"/>
  <c r="AE1275" i="2"/>
  <c r="AF1275" i="2"/>
  <c r="AG1275" i="2"/>
  <c r="AH1275" i="2"/>
  <c r="AI1275" i="2"/>
  <c r="AJ1275" i="2"/>
  <c r="AK1275" i="2"/>
  <c r="AL1275" i="2"/>
  <c r="H1276" i="2"/>
  <c r="I1276" i="2"/>
  <c r="J1276" i="2"/>
  <c r="K1276" i="2"/>
  <c r="L1276" i="2"/>
  <c r="M1276" i="2"/>
  <c r="N1276" i="2"/>
  <c r="O1276" i="2"/>
  <c r="P1276" i="2"/>
  <c r="Q1276" i="2"/>
  <c r="R1276" i="2"/>
  <c r="S1276" i="2"/>
  <c r="T1276" i="2"/>
  <c r="U1276" i="2"/>
  <c r="V1276" i="2"/>
  <c r="W1276" i="2"/>
  <c r="X1276" i="2"/>
  <c r="Y1276" i="2"/>
  <c r="Z1276" i="2"/>
  <c r="AA1276" i="2"/>
  <c r="AB1276" i="2"/>
  <c r="AC1276" i="2"/>
  <c r="AD1276" i="2"/>
  <c r="AE1276" i="2"/>
  <c r="AF1276" i="2"/>
  <c r="AG1276" i="2"/>
  <c r="AH1276" i="2"/>
  <c r="AI1276" i="2"/>
  <c r="AJ1276" i="2"/>
  <c r="AK1276" i="2"/>
  <c r="AL1276" i="2"/>
  <c r="H1277" i="2"/>
  <c r="I1277" i="2"/>
  <c r="J1277" i="2"/>
  <c r="K1277" i="2"/>
  <c r="L1277" i="2"/>
  <c r="M1277" i="2"/>
  <c r="N1277" i="2"/>
  <c r="O1277" i="2"/>
  <c r="P1277" i="2"/>
  <c r="Q1277" i="2"/>
  <c r="R1277" i="2"/>
  <c r="S1277" i="2"/>
  <c r="T1277" i="2"/>
  <c r="U1277" i="2"/>
  <c r="V1277" i="2"/>
  <c r="W1277" i="2"/>
  <c r="X1277" i="2"/>
  <c r="Y1277" i="2"/>
  <c r="Z1277" i="2"/>
  <c r="AA1277" i="2"/>
  <c r="AB1277" i="2"/>
  <c r="AC1277" i="2"/>
  <c r="AD1277" i="2"/>
  <c r="AE1277" i="2"/>
  <c r="AF1277" i="2"/>
  <c r="AG1277" i="2"/>
  <c r="AH1277" i="2"/>
  <c r="AI1277" i="2"/>
  <c r="AJ1277" i="2"/>
  <c r="AK1277" i="2"/>
  <c r="AL1277" i="2"/>
  <c r="H1278" i="2"/>
  <c r="I1278" i="2"/>
  <c r="J1278" i="2"/>
  <c r="K1278" i="2"/>
  <c r="L1278" i="2"/>
  <c r="M1278" i="2"/>
  <c r="N1278" i="2"/>
  <c r="O1278" i="2"/>
  <c r="P1278" i="2"/>
  <c r="Q1278" i="2"/>
  <c r="R1278" i="2"/>
  <c r="S1278" i="2"/>
  <c r="T1278" i="2"/>
  <c r="U1278" i="2"/>
  <c r="V1278" i="2"/>
  <c r="W1278" i="2"/>
  <c r="X1278" i="2"/>
  <c r="Y1278" i="2"/>
  <c r="Z1278" i="2"/>
  <c r="AA1278" i="2"/>
  <c r="AB1278" i="2"/>
  <c r="AC1278" i="2"/>
  <c r="AD1278" i="2"/>
  <c r="AE1278" i="2"/>
  <c r="AF1278" i="2"/>
  <c r="AG1278" i="2"/>
  <c r="AH1278" i="2"/>
  <c r="AI1278" i="2"/>
  <c r="AJ1278" i="2"/>
  <c r="AK1278" i="2"/>
  <c r="AL1278" i="2"/>
  <c r="H1279" i="2"/>
  <c r="I1279" i="2"/>
  <c r="J1279" i="2"/>
  <c r="K1279" i="2"/>
  <c r="L1279" i="2"/>
  <c r="M1279" i="2"/>
  <c r="N1279" i="2"/>
  <c r="O1279" i="2"/>
  <c r="P1279" i="2"/>
  <c r="Q1279" i="2"/>
  <c r="R1279" i="2"/>
  <c r="S1279" i="2"/>
  <c r="T1279" i="2"/>
  <c r="U1279" i="2"/>
  <c r="V1279" i="2"/>
  <c r="W1279" i="2"/>
  <c r="X1279" i="2"/>
  <c r="Y1279" i="2"/>
  <c r="Z1279" i="2"/>
  <c r="AA1279" i="2"/>
  <c r="AB1279" i="2"/>
  <c r="AC1279" i="2"/>
  <c r="AD1279" i="2"/>
  <c r="AE1279" i="2"/>
  <c r="AF1279" i="2"/>
  <c r="AG1279" i="2"/>
  <c r="AH1279" i="2"/>
  <c r="AI1279" i="2"/>
  <c r="AJ1279" i="2"/>
  <c r="AK1279" i="2"/>
  <c r="AL1279" i="2"/>
  <c r="H1280" i="2"/>
  <c r="I1280" i="2"/>
  <c r="J1280" i="2"/>
  <c r="K1280" i="2"/>
  <c r="L1280" i="2"/>
  <c r="M1280" i="2"/>
  <c r="N1280" i="2"/>
  <c r="O1280" i="2"/>
  <c r="P1280" i="2"/>
  <c r="Q1280" i="2"/>
  <c r="R1280" i="2"/>
  <c r="S1280" i="2"/>
  <c r="T1280" i="2"/>
  <c r="U1280" i="2"/>
  <c r="V1280" i="2"/>
  <c r="W1280" i="2"/>
  <c r="X1280" i="2"/>
  <c r="Y1280" i="2"/>
  <c r="Z1280" i="2"/>
  <c r="AA1280" i="2"/>
  <c r="AB1280" i="2"/>
  <c r="AC1280" i="2"/>
  <c r="AD1280" i="2"/>
  <c r="AE1280" i="2"/>
  <c r="AF1280" i="2"/>
  <c r="AG1280" i="2"/>
  <c r="AH1280" i="2"/>
  <c r="AI1280" i="2"/>
  <c r="AJ1280" i="2"/>
  <c r="AK1280" i="2"/>
  <c r="AL1280" i="2"/>
  <c r="H1281" i="2"/>
  <c r="I1281" i="2"/>
  <c r="J1281" i="2"/>
  <c r="K1281" i="2"/>
  <c r="L1281" i="2"/>
  <c r="M1281" i="2"/>
  <c r="N1281" i="2"/>
  <c r="O1281" i="2"/>
  <c r="P1281" i="2"/>
  <c r="Q1281" i="2"/>
  <c r="R1281" i="2"/>
  <c r="S1281" i="2"/>
  <c r="T1281" i="2"/>
  <c r="U1281" i="2"/>
  <c r="V1281" i="2"/>
  <c r="W1281" i="2"/>
  <c r="X1281" i="2"/>
  <c r="Y1281" i="2"/>
  <c r="Z1281" i="2"/>
  <c r="AA1281" i="2"/>
  <c r="AB1281" i="2"/>
  <c r="AC1281" i="2"/>
  <c r="AD1281" i="2"/>
  <c r="AE1281" i="2"/>
  <c r="AF1281" i="2"/>
  <c r="AG1281" i="2"/>
  <c r="AH1281" i="2"/>
  <c r="AI1281" i="2"/>
  <c r="AJ1281" i="2"/>
  <c r="AK1281" i="2"/>
  <c r="AL1281" i="2"/>
  <c r="H1282" i="2"/>
  <c r="I1282" i="2"/>
  <c r="J1282" i="2"/>
  <c r="K1282" i="2"/>
  <c r="L1282" i="2"/>
  <c r="M1282" i="2"/>
  <c r="N1282" i="2"/>
  <c r="O1282" i="2"/>
  <c r="P1282" i="2"/>
  <c r="Q1282" i="2"/>
  <c r="R1282" i="2"/>
  <c r="S1282" i="2"/>
  <c r="T1282" i="2"/>
  <c r="U1282" i="2"/>
  <c r="V1282" i="2"/>
  <c r="W1282" i="2"/>
  <c r="X1282" i="2"/>
  <c r="Y1282" i="2"/>
  <c r="Z1282" i="2"/>
  <c r="AA1282" i="2"/>
  <c r="AB1282" i="2"/>
  <c r="AC1282" i="2"/>
  <c r="AD1282" i="2"/>
  <c r="AE1282" i="2"/>
  <c r="AF1282" i="2"/>
  <c r="AG1282" i="2"/>
  <c r="AH1282" i="2"/>
  <c r="AI1282" i="2"/>
  <c r="AJ1282" i="2"/>
  <c r="AK1282" i="2"/>
  <c r="AL1282" i="2"/>
  <c r="H1283" i="2"/>
  <c r="I1283" i="2"/>
  <c r="J1283" i="2"/>
  <c r="K1283" i="2"/>
  <c r="L1283" i="2"/>
  <c r="M1283" i="2"/>
  <c r="N1283" i="2"/>
  <c r="O1283" i="2"/>
  <c r="P1283" i="2"/>
  <c r="Q1283" i="2"/>
  <c r="R1283" i="2"/>
  <c r="S1283" i="2"/>
  <c r="T1283" i="2"/>
  <c r="U1283" i="2"/>
  <c r="V1283" i="2"/>
  <c r="W1283" i="2"/>
  <c r="X1283" i="2"/>
  <c r="Y1283" i="2"/>
  <c r="Z1283" i="2"/>
  <c r="AA1283" i="2"/>
  <c r="AB1283" i="2"/>
  <c r="AC1283" i="2"/>
  <c r="AD1283" i="2"/>
  <c r="AE1283" i="2"/>
  <c r="AF1283" i="2"/>
  <c r="AG1283" i="2"/>
  <c r="AH1283" i="2"/>
  <c r="AI1283" i="2"/>
  <c r="AJ1283" i="2"/>
  <c r="AK1283" i="2"/>
  <c r="AL1283" i="2"/>
  <c r="H1284" i="2"/>
  <c r="I1284" i="2"/>
  <c r="J1284" i="2"/>
  <c r="K1284" i="2"/>
  <c r="L1284" i="2"/>
  <c r="M1284" i="2"/>
  <c r="N1284" i="2"/>
  <c r="O1284" i="2"/>
  <c r="P1284" i="2"/>
  <c r="Q1284" i="2"/>
  <c r="R1284" i="2"/>
  <c r="S1284" i="2"/>
  <c r="T1284" i="2"/>
  <c r="U1284" i="2"/>
  <c r="V1284" i="2"/>
  <c r="W1284" i="2"/>
  <c r="X1284" i="2"/>
  <c r="Y1284" i="2"/>
  <c r="Z1284" i="2"/>
  <c r="AA1284" i="2"/>
  <c r="AB1284" i="2"/>
  <c r="AC1284" i="2"/>
  <c r="AD1284" i="2"/>
  <c r="AE1284" i="2"/>
  <c r="AF1284" i="2"/>
  <c r="AG1284" i="2"/>
  <c r="AH1284" i="2"/>
  <c r="AI1284" i="2"/>
  <c r="AJ1284" i="2"/>
  <c r="AK1284" i="2"/>
  <c r="AL1284" i="2"/>
  <c r="H1285" i="2"/>
  <c r="I1285" i="2"/>
  <c r="J1285" i="2"/>
  <c r="K1285" i="2"/>
  <c r="L1285" i="2"/>
  <c r="M1285" i="2"/>
  <c r="N1285" i="2"/>
  <c r="O1285" i="2"/>
  <c r="P1285" i="2"/>
  <c r="Q1285" i="2"/>
  <c r="R1285" i="2"/>
  <c r="S1285" i="2"/>
  <c r="T1285" i="2"/>
  <c r="U1285" i="2"/>
  <c r="V1285" i="2"/>
  <c r="W1285" i="2"/>
  <c r="X1285" i="2"/>
  <c r="Y1285" i="2"/>
  <c r="Z1285" i="2"/>
  <c r="AA1285" i="2"/>
  <c r="AB1285" i="2"/>
  <c r="AC1285" i="2"/>
  <c r="AD1285" i="2"/>
  <c r="AE1285" i="2"/>
  <c r="AF1285" i="2"/>
  <c r="AG1285" i="2"/>
  <c r="AH1285" i="2"/>
  <c r="AI1285" i="2"/>
  <c r="AJ1285" i="2"/>
  <c r="AK1285" i="2"/>
  <c r="AL1285" i="2"/>
  <c r="H1286" i="2"/>
  <c r="I1286" i="2"/>
  <c r="J1286" i="2"/>
  <c r="K1286" i="2"/>
  <c r="L1286" i="2"/>
  <c r="M1286" i="2"/>
  <c r="N1286" i="2"/>
  <c r="O1286" i="2"/>
  <c r="P1286" i="2"/>
  <c r="Q1286" i="2"/>
  <c r="R1286" i="2"/>
  <c r="S1286" i="2"/>
  <c r="T1286" i="2"/>
  <c r="U1286" i="2"/>
  <c r="V1286" i="2"/>
  <c r="W1286" i="2"/>
  <c r="X1286" i="2"/>
  <c r="Y1286" i="2"/>
  <c r="Z1286" i="2"/>
  <c r="AA1286" i="2"/>
  <c r="AB1286" i="2"/>
  <c r="AC1286" i="2"/>
  <c r="AD1286" i="2"/>
  <c r="AE1286" i="2"/>
  <c r="AF1286" i="2"/>
  <c r="AG1286" i="2"/>
  <c r="AH1286" i="2"/>
  <c r="AI1286" i="2"/>
  <c r="AJ1286" i="2"/>
  <c r="AK1286" i="2"/>
  <c r="AL1286" i="2"/>
  <c r="H1287" i="2"/>
  <c r="I1287" i="2"/>
  <c r="J1287" i="2"/>
  <c r="K1287" i="2"/>
  <c r="L1287" i="2"/>
  <c r="M1287" i="2"/>
  <c r="N1287" i="2"/>
  <c r="O1287" i="2"/>
  <c r="P1287" i="2"/>
  <c r="Q1287" i="2"/>
  <c r="R1287" i="2"/>
  <c r="S1287" i="2"/>
  <c r="T1287" i="2"/>
  <c r="U1287" i="2"/>
  <c r="V1287" i="2"/>
  <c r="W1287" i="2"/>
  <c r="X1287" i="2"/>
  <c r="Y1287" i="2"/>
  <c r="Z1287" i="2"/>
  <c r="AA1287" i="2"/>
  <c r="AB1287" i="2"/>
  <c r="AC1287" i="2"/>
  <c r="AD1287" i="2"/>
  <c r="AE1287" i="2"/>
  <c r="AF1287" i="2"/>
  <c r="AG1287" i="2"/>
  <c r="AH1287" i="2"/>
  <c r="AI1287" i="2"/>
  <c r="AJ1287" i="2"/>
  <c r="AK1287" i="2"/>
  <c r="AL1287" i="2"/>
  <c r="H1288" i="2"/>
  <c r="I1288" i="2"/>
  <c r="J1288" i="2"/>
  <c r="K1288" i="2"/>
  <c r="L1288" i="2"/>
  <c r="M1288" i="2"/>
  <c r="N1288" i="2"/>
  <c r="O1288" i="2"/>
  <c r="P1288" i="2"/>
  <c r="Q1288" i="2"/>
  <c r="R1288" i="2"/>
  <c r="S1288" i="2"/>
  <c r="T1288" i="2"/>
  <c r="U1288" i="2"/>
  <c r="V1288" i="2"/>
  <c r="W1288" i="2"/>
  <c r="X1288" i="2"/>
  <c r="Y1288" i="2"/>
  <c r="Z1288" i="2"/>
  <c r="AA1288" i="2"/>
  <c r="AB1288" i="2"/>
  <c r="AC1288" i="2"/>
  <c r="AD1288" i="2"/>
  <c r="AE1288" i="2"/>
  <c r="AF1288" i="2"/>
  <c r="AG1288" i="2"/>
  <c r="AH1288" i="2"/>
  <c r="AI1288" i="2"/>
  <c r="AJ1288" i="2"/>
  <c r="AK1288" i="2"/>
  <c r="AL1288" i="2"/>
  <c r="H1289" i="2"/>
  <c r="I1289" i="2"/>
  <c r="J1289" i="2"/>
  <c r="K1289" i="2"/>
  <c r="L1289" i="2"/>
  <c r="M1289" i="2"/>
  <c r="N1289" i="2"/>
  <c r="O1289" i="2"/>
  <c r="P1289" i="2"/>
  <c r="Q1289" i="2"/>
  <c r="R1289" i="2"/>
  <c r="S1289" i="2"/>
  <c r="T1289" i="2"/>
  <c r="U1289" i="2"/>
  <c r="V1289" i="2"/>
  <c r="W1289" i="2"/>
  <c r="X1289" i="2"/>
  <c r="Y1289" i="2"/>
  <c r="Z1289" i="2"/>
  <c r="AA1289" i="2"/>
  <c r="AB1289" i="2"/>
  <c r="AC1289" i="2"/>
  <c r="AD1289" i="2"/>
  <c r="AE1289" i="2"/>
  <c r="AF1289" i="2"/>
  <c r="AG1289" i="2"/>
  <c r="AH1289" i="2"/>
  <c r="AI1289" i="2"/>
  <c r="AJ1289" i="2"/>
  <c r="AK1289" i="2"/>
  <c r="AL1289" i="2"/>
  <c r="H1290" i="2"/>
  <c r="I1290" i="2"/>
  <c r="J1290" i="2"/>
  <c r="K1290" i="2"/>
  <c r="L1290" i="2"/>
  <c r="M1290" i="2"/>
  <c r="N1290" i="2"/>
  <c r="O1290" i="2"/>
  <c r="P1290" i="2"/>
  <c r="Q1290" i="2"/>
  <c r="R1290" i="2"/>
  <c r="S1290" i="2"/>
  <c r="T1290" i="2"/>
  <c r="U1290" i="2"/>
  <c r="V1290" i="2"/>
  <c r="W1290" i="2"/>
  <c r="X1290" i="2"/>
  <c r="Y1290" i="2"/>
  <c r="Z1290" i="2"/>
  <c r="AA1290" i="2"/>
  <c r="AB1290" i="2"/>
  <c r="AC1290" i="2"/>
  <c r="AD1290" i="2"/>
  <c r="AE1290" i="2"/>
  <c r="AF1290" i="2"/>
  <c r="AG1290" i="2"/>
  <c r="AH1290" i="2"/>
  <c r="AI1290" i="2"/>
  <c r="AJ1290" i="2"/>
  <c r="AK1290" i="2"/>
  <c r="AL1290" i="2"/>
  <c r="H1291" i="2"/>
  <c r="I1291" i="2"/>
  <c r="J1291" i="2"/>
  <c r="K1291" i="2"/>
  <c r="L1291" i="2"/>
  <c r="M1291" i="2"/>
  <c r="N1291" i="2"/>
  <c r="O1291" i="2"/>
  <c r="P1291" i="2"/>
  <c r="Q1291" i="2"/>
  <c r="R1291" i="2"/>
  <c r="S1291" i="2"/>
  <c r="T1291" i="2"/>
  <c r="U1291" i="2"/>
  <c r="V1291" i="2"/>
  <c r="W1291" i="2"/>
  <c r="X1291" i="2"/>
  <c r="Y1291" i="2"/>
  <c r="Z1291" i="2"/>
  <c r="AA1291" i="2"/>
  <c r="AB1291" i="2"/>
  <c r="AC1291" i="2"/>
  <c r="AD1291" i="2"/>
  <c r="AE1291" i="2"/>
  <c r="AF1291" i="2"/>
  <c r="AG1291" i="2"/>
  <c r="AH1291" i="2"/>
  <c r="AI1291" i="2"/>
  <c r="AJ1291" i="2"/>
  <c r="AK1291" i="2"/>
  <c r="AL1291" i="2"/>
  <c r="H1292" i="2"/>
  <c r="I1292" i="2"/>
  <c r="J1292" i="2"/>
  <c r="K1292" i="2"/>
  <c r="L1292" i="2"/>
  <c r="M1292" i="2"/>
  <c r="N1292" i="2"/>
  <c r="O1292" i="2"/>
  <c r="P1292" i="2"/>
  <c r="Q1292" i="2"/>
  <c r="R1292" i="2"/>
  <c r="S1292" i="2"/>
  <c r="T1292" i="2"/>
  <c r="U1292" i="2"/>
  <c r="V1292" i="2"/>
  <c r="W1292" i="2"/>
  <c r="X1292" i="2"/>
  <c r="Y1292" i="2"/>
  <c r="Z1292" i="2"/>
  <c r="AA1292" i="2"/>
  <c r="AB1292" i="2"/>
  <c r="AC1292" i="2"/>
  <c r="AD1292" i="2"/>
  <c r="AE1292" i="2"/>
  <c r="AF1292" i="2"/>
  <c r="AG1292" i="2"/>
  <c r="AH1292" i="2"/>
  <c r="AI1292" i="2"/>
  <c r="AJ1292" i="2"/>
  <c r="AK1292" i="2"/>
  <c r="AL1292" i="2"/>
  <c r="H1293" i="2"/>
  <c r="I1293" i="2"/>
  <c r="J1293" i="2"/>
  <c r="K1293" i="2"/>
  <c r="L1293" i="2"/>
  <c r="M1293" i="2"/>
  <c r="N1293" i="2"/>
  <c r="O1293" i="2"/>
  <c r="P1293" i="2"/>
  <c r="Q1293" i="2"/>
  <c r="R1293" i="2"/>
  <c r="S1293" i="2"/>
  <c r="T1293" i="2"/>
  <c r="U1293" i="2"/>
  <c r="V1293" i="2"/>
  <c r="W1293" i="2"/>
  <c r="X1293" i="2"/>
  <c r="Y1293" i="2"/>
  <c r="Z1293" i="2"/>
  <c r="AA1293" i="2"/>
  <c r="AB1293" i="2"/>
  <c r="AC1293" i="2"/>
  <c r="AD1293" i="2"/>
  <c r="AE1293" i="2"/>
  <c r="AF1293" i="2"/>
  <c r="AG1293" i="2"/>
  <c r="AH1293" i="2"/>
  <c r="AI1293" i="2"/>
  <c r="AJ1293" i="2"/>
  <c r="AK1293" i="2"/>
  <c r="AL1293" i="2"/>
  <c r="H1294" i="2"/>
  <c r="I1294" i="2"/>
  <c r="J1294" i="2"/>
  <c r="K1294" i="2"/>
  <c r="L1294" i="2"/>
  <c r="M1294" i="2"/>
  <c r="N1294" i="2"/>
  <c r="O1294" i="2"/>
  <c r="P1294" i="2"/>
  <c r="Q1294" i="2"/>
  <c r="R1294" i="2"/>
  <c r="S1294" i="2"/>
  <c r="T1294" i="2"/>
  <c r="U1294" i="2"/>
  <c r="V1294" i="2"/>
  <c r="W1294" i="2"/>
  <c r="X1294" i="2"/>
  <c r="Y1294" i="2"/>
  <c r="Z1294" i="2"/>
  <c r="AA1294" i="2"/>
  <c r="AB1294" i="2"/>
  <c r="AC1294" i="2"/>
  <c r="AD1294" i="2"/>
  <c r="AE1294" i="2"/>
  <c r="AF1294" i="2"/>
  <c r="AG1294" i="2"/>
  <c r="AH1294" i="2"/>
  <c r="AI1294" i="2"/>
  <c r="AJ1294" i="2"/>
  <c r="AK1294" i="2"/>
  <c r="AL1294" i="2"/>
  <c r="H1295" i="2"/>
  <c r="I1295" i="2"/>
  <c r="J1295" i="2"/>
  <c r="K1295" i="2"/>
  <c r="L1295" i="2"/>
  <c r="M1295" i="2"/>
  <c r="N1295" i="2"/>
  <c r="O1295" i="2"/>
  <c r="P1295" i="2"/>
  <c r="Q1295" i="2"/>
  <c r="R1295" i="2"/>
  <c r="S1295" i="2"/>
  <c r="T1295" i="2"/>
  <c r="U1295" i="2"/>
  <c r="V1295" i="2"/>
  <c r="W1295" i="2"/>
  <c r="X1295" i="2"/>
  <c r="Y1295" i="2"/>
  <c r="Z1295" i="2"/>
  <c r="AA1295" i="2"/>
  <c r="AB1295" i="2"/>
  <c r="AC1295" i="2"/>
  <c r="AD1295" i="2"/>
  <c r="AE1295" i="2"/>
  <c r="AF1295" i="2"/>
  <c r="AG1295" i="2"/>
  <c r="AH1295" i="2"/>
  <c r="AI1295" i="2"/>
  <c r="AJ1295" i="2"/>
  <c r="AK1295" i="2"/>
  <c r="AL1295" i="2"/>
  <c r="H1296" i="2"/>
  <c r="I1296" i="2"/>
  <c r="J1296" i="2"/>
  <c r="K1296" i="2"/>
  <c r="L1296" i="2"/>
  <c r="M1296" i="2"/>
  <c r="N1296" i="2"/>
  <c r="O1296" i="2"/>
  <c r="P1296" i="2"/>
  <c r="Q1296" i="2"/>
  <c r="R1296" i="2"/>
  <c r="S1296" i="2"/>
  <c r="T1296" i="2"/>
  <c r="U1296" i="2"/>
  <c r="V1296" i="2"/>
  <c r="W1296" i="2"/>
  <c r="X1296" i="2"/>
  <c r="Y1296" i="2"/>
  <c r="Z1296" i="2"/>
  <c r="AA1296" i="2"/>
  <c r="AB1296" i="2"/>
  <c r="AC1296" i="2"/>
  <c r="AD1296" i="2"/>
  <c r="AE1296" i="2"/>
  <c r="AF1296" i="2"/>
  <c r="AG1296" i="2"/>
  <c r="AH1296" i="2"/>
  <c r="AI1296" i="2"/>
  <c r="AJ1296" i="2"/>
  <c r="AK1296" i="2"/>
  <c r="AL1296" i="2"/>
  <c r="H1297" i="2"/>
  <c r="I1297" i="2"/>
  <c r="J1297" i="2"/>
  <c r="K1297" i="2"/>
  <c r="L1297" i="2"/>
  <c r="M1297" i="2"/>
  <c r="N1297" i="2"/>
  <c r="O1297" i="2"/>
  <c r="P1297" i="2"/>
  <c r="Q1297" i="2"/>
  <c r="R1297" i="2"/>
  <c r="S1297" i="2"/>
  <c r="T1297" i="2"/>
  <c r="U1297" i="2"/>
  <c r="V1297" i="2"/>
  <c r="W1297" i="2"/>
  <c r="X1297" i="2"/>
  <c r="Y1297" i="2"/>
  <c r="Z1297" i="2"/>
  <c r="AA1297" i="2"/>
  <c r="AB1297" i="2"/>
  <c r="AC1297" i="2"/>
  <c r="AD1297" i="2"/>
  <c r="AE1297" i="2"/>
  <c r="AF1297" i="2"/>
  <c r="AG1297" i="2"/>
  <c r="AH1297" i="2"/>
  <c r="AI1297" i="2"/>
  <c r="AJ1297" i="2"/>
  <c r="AK1297" i="2"/>
  <c r="AL1297" i="2"/>
  <c r="H1298" i="2"/>
  <c r="I1298" i="2"/>
  <c r="J1298" i="2"/>
  <c r="K1298" i="2"/>
  <c r="L1298" i="2"/>
  <c r="M1298" i="2"/>
  <c r="N1298" i="2"/>
  <c r="O1298" i="2"/>
  <c r="P1298" i="2"/>
  <c r="Q1298" i="2"/>
  <c r="R1298" i="2"/>
  <c r="S1298" i="2"/>
  <c r="T1298" i="2"/>
  <c r="U1298" i="2"/>
  <c r="V1298" i="2"/>
  <c r="W1298" i="2"/>
  <c r="X1298" i="2"/>
  <c r="Y1298" i="2"/>
  <c r="Z1298" i="2"/>
  <c r="AA1298" i="2"/>
  <c r="AB1298" i="2"/>
  <c r="AC1298" i="2"/>
  <c r="AD1298" i="2"/>
  <c r="AE1298" i="2"/>
  <c r="AF1298" i="2"/>
  <c r="AG1298" i="2"/>
  <c r="AH1298" i="2"/>
  <c r="AI1298" i="2"/>
  <c r="AJ1298" i="2"/>
  <c r="AK1298" i="2"/>
  <c r="AL1298" i="2"/>
  <c r="H1299" i="2"/>
  <c r="I1299" i="2"/>
  <c r="J1299" i="2"/>
  <c r="K1299" i="2"/>
  <c r="L1299" i="2"/>
  <c r="M1299" i="2"/>
  <c r="N1299" i="2"/>
  <c r="O1299" i="2"/>
  <c r="P1299" i="2"/>
  <c r="Q1299" i="2"/>
  <c r="R1299" i="2"/>
  <c r="S1299" i="2"/>
  <c r="T1299" i="2"/>
  <c r="U1299" i="2"/>
  <c r="V1299" i="2"/>
  <c r="W1299" i="2"/>
  <c r="X1299" i="2"/>
  <c r="Y1299" i="2"/>
  <c r="Z1299" i="2"/>
  <c r="AA1299" i="2"/>
  <c r="AB1299" i="2"/>
  <c r="AC1299" i="2"/>
  <c r="AD1299" i="2"/>
  <c r="AE1299" i="2"/>
  <c r="AF1299" i="2"/>
  <c r="AG1299" i="2"/>
  <c r="AH1299" i="2"/>
  <c r="AI1299" i="2"/>
  <c r="AJ1299" i="2"/>
  <c r="AK1299" i="2"/>
  <c r="AL1299" i="2"/>
  <c r="H1300" i="2"/>
  <c r="I1300" i="2"/>
  <c r="J1300" i="2"/>
  <c r="K1300" i="2"/>
  <c r="L1300" i="2"/>
  <c r="M1300" i="2"/>
  <c r="N1300" i="2"/>
  <c r="O1300" i="2"/>
  <c r="P1300" i="2"/>
  <c r="Q1300" i="2"/>
  <c r="R1300" i="2"/>
  <c r="S1300" i="2"/>
  <c r="T1300" i="2"/>
  <c r="U1300" i="2"/>
  <c r="V1300" i="2"/>
  <c r="W1300" i="2"/>
  <c r="X1300" i="2"/>
  <c r="Y1300" i="2"/>
  <c r="Z1300" i="2"/>
  <c r="AA1300" i="2"/>
  <c r="AB1300" i="2"/>
  <c r="AC1300" i="2"/>
  <c r="AD1300" i="2"/>
  <c r="AE1300" i="2"/>
  <c r="AF1300" i="2"/>
  <c r="AG1300" i="2"/>
  <c r="AH1300" i="2"/>
  <c r="AI1300" i="2"/>
  <c r="AJ1300" i="2"/>
  <c r="AK1300" i="2"/>
  <c r="AL1300" i="2"/>
  <c r="H1301" i="2"/>
  <c r="I1301" i="2"/>
  <c r="J1301" i="2"/>
  <c r="K1301" i="2"/>
  <c r="L1301" i="2"/>
  <c r="M1301" i="2"/>
  <c r="N1301" i="2"/>
  <c r="O1301" i="2"/>
  <c r="P1301" i="2"/>
  <c r="Q1301" i="2"/>
  <c r="R1301" i="2"/>
  <c r="S1301" i="2"/>
  <c r="T1301" i="2"/>
  <c r="U1301" i="2"/>
  <c r="V1301" i="2"/>
  <c r="W1301" i="2"/>
  <c r="X1301" i="2"/>
  <c r="Y1301" i="2"/>
  <c r="Z1301" i="2"/>
  <c r="AA1301" i="2"/>
  <c r="AB1301" i="2"/>
  <c r="AC1301" i="2"/>
  <c r="AD1301" i="2"/>
  <c r="AE1301" i="2"/>
  <c r="AF1301" i="2"/>
  <c r="AG1301" i="2"/>
  <c r="AH1301" i="2"/>
  <c r="AI1301" i="2"/>
  <c r="AJ1301" i="2"/>
  <c r="AK1301" i="2"/>
  <c r="AL1301" i="2"/>
  <c r="H1302" i="2"/>
  <c r="I1302" i="2"/>
  <c r="J1302" i="2"/>
  <c r="K1302" i="2"/>
  <c r="L1302" i="2"/>
  <c r="M1302" i="2"/>
  <c r="N1302" i="2"/>
  <c r="O1302" i="2"/>
  <c r="P1302" i="2"/>
  <c r="Q1302" i="2"/>
  <c r="R1302" i="2"/>
  <c r="S1302" i="2"/>
  <c r="T1302" i="2"/>
  <c r="U1302" i="2"/>
  <c r="V1302" i="2"/>
  <c r="W1302" i="2"/>
  <c r="X1302" i="2"/>
  <c r="Y1302" i="2"/>
  <c r="Z1302" i="2"/>
  <c r="AA1302" i="2"/>
  <c r="AB1302" i="2"/>
  <c r="AC1302" i="2"/>
  <c r="AD1302" i="2"/>
  <c r="AE1302" i="2"/>
  <c r="AF1302" i="2"/>
  <c r="AG1302" i="2"/>
  <c r="AH1302" i="2"/>
  <c r="AI1302" i="2"/>
  <c r="AJ1302" i="2"/>
  <c r="AK1302" i="2"/>
  <c r="AL1302" i="2"/>
  <c r="H1303" i="2"/>
  <c r="I1303" i="2"/>
  <c r="J1303" i="2"/>
  <c r="K1303" i="2"/>
  <c r="L1303" i="2"/>
  <c r="M1303" i="2"/>
  <c r="N1303" i="2"/>
  <c r="O1303" i="2"/>
  <c r="P1303" i="2"/>
  <c r="Q1303" i="2"/>
  <c r="R1303" i="2"/>
  <c r="S1303" i="2"/>
  <c r="T1303" i="2"/>
  <c r="U1303" i="2"/>
  <c r="V1303" i="2"/>
  <c r="W1303" i="2"/>
  <c r="X1303" i="2"/>
  <c r="Y1303" i="2"/>
  <c r="Z1303" i="2"/>
  <c r="AA1303" i="2"/>
  <c r="AB1303" i="2"/>
  <c r="AC1303" i="2"/>
  <c r="AD1303" i="2"/>
  <c r="AE1303" i="2"/>
  <c r="AF1303" i="2"/>
  <c r="AG1303" i="2"/>
  <c r="AH1303" i="2"/>
  <c r="AI1303" i="2"/>
  <c r="AJ1303" i="2"/>
  <c r="AK1303" i="2"/>
  <c r="AL1303" i="2"/>
  <c r="H1304" i="2"/>
  <c r="I1304" i="2"/>
  <c r="J1304" i="2"/>
  <c r="K1304" i="2"/>
  <c r="L1304" i="2"/>
  <c r="M1304" i="2"/>
  <c r="N1304" i="2"/>
  <c r="O1304" i="2"/>
  <c r="P1304" i="2"/>
  <c r="Q1304" i="2"/>
  <c r="R1304" i="2"/>
  <c r="S1304" i="2"/>
  <c r="T1304" i="2"/>
  <c r="U1304" i="2"/>
  <c r="V1304" i="2"/>
  <c r="W1304" i="2"/>
  <c r="X1304" i="2"/>
  <c r="Y1304" i="2"/>
  <c r="Z1304" i="2"/>
  <c r="AA1304" i="2"/>
  <c r="AB1304" i="2"/>
  <c r="AC1304" i="2"/>
  <c r="AD1304" i="2"/>
  <c r="AE1304" i="2"/>
  <c r="AF1304" i="2"/>
  <c r="AG1304" i="2"/>
  <c r="AH1304" i="2"/>
  <c r="AI1304" i="2"/>
  <c r="AJ1304" i="2"/>
  <c r="AK1304" i="2"/>
  <c r="AL1304" i="2"/>
  <c r="H1305" i="2"/>
  <c r="I1305" i="2"/>
  <c r="J1305" i="2"/>
  <c r="K1305" i="2"/>
  <c r="L1305" i="2"/>
  <c r="M1305" i="2"/>
  <c r="N1305" i="2"/>
  <c r="O1305" i="2"/>
  <c r="P1305" i="2"/>
  <c r="Q1305" i="2"/>
  <c r="R1305" i="2"/>
  <c r="S1305" i="2"/>
  <c r="T1305" i="2"/>
  <c r="U1305" i="2"/>
  <c r="V1305" i="2"/>
  <c r="W1305" i="2"/>
  <c r="X1305" i="2"/>
  <c r="Y1305" i="2"/>
  <c r="Z1305" i="2"/>
  <c r="AA1305" i="2"/>
  <c r="AB1305" i="2"/>
  <c r="AC1305" i="2"/>
  <c r="AD1305" i="2"/>
  <c r="AE1305" i="2"/>
  <c r="AF1305" i="2"/>
  <c r="AG1305" i="2"/>
  <c r="AH1305" i="2"/>
  <c r="AI1305" i="2"/>
  <c r="AJ1305" i="2"/>
  <c r="AK1305" i="2"/>
  <c r="AL1305" i="2"/>
  <c r="H1306" i="2"/>
  <c r="I1306" i="2"/>
  <c r="J1306" i="2"/>
  <c r="K1306" i="2"/>
  <c r="L1306" i="2"/>
  <c r="M1306" i="2"/>
  <c r="N1306" i="2"/>
  <c r="O1306" i="2"/>
  <c r="P1306" i="2"/>
  <c r="Q1306" i="2"/>
  <c r="R1306" i="2"/>
  <c r="S1306" i="2"/>
  <c r="T1306" i="2"/>
  <c r="U1306" i="2"/>
  <c r="V1306" i="2"/>
  <c r="W1306" i="2"/>
  <c r="X1306" i="2"/>
  <c r="Y1306" i="2"/>
  <c r="Z1306" i="2"/>
  <c r="AA1306" i="2"/>
  <c r="AB1306" i="2"/>
  <c r="AC1306" i="2"/>
  <c r="AD1306" i="2"/>
  <c r="AE1306" i="2"/>
  <c r="AF1306" i="2"/>
  <c r="AG1306" i="2"/>
  <c r="AH1306" i="2"/>
  <c r="AI1306" i="2"/>
  <c r="AJ1306" i="2"/>
  <c r="AK1306" i="2"/>
  <c r="AL1306" i="2"/>
  <c r="H1307" i="2"/>
  <c r="I1307" i="2"/>
  <c r="J1307" i="2"/>
  <c r="K1307" i="2"/>
  <c r="L1307" i="2"/>
  <c r="M1307" i="2"/>
  <c r="N1307" i="2"/>
  <c r="O1307" i="2"/>
  <c r="P1307" i="2"/>
  <c r="Q1307" i="2"/>
  <c r="R1307" i="2"/>
  <c r="S1307" i="2"/>
  <c r="T1307" i="2"/>
  <c r="U1307" i="2"/>
  <c r="V1307" i="2"/>
  <c r="W1307" i="2"/>
  <c r="X1307" i="2"/>
  <c r="Y1307" i="2"/>
  <c r="Z1307" i="2"/>
  <c r="AA1307" i="2"/>
  <c r="AB1307" i="2"/>
  <c r="AC1307" i="2"/>
  <c r="AD1307" i="2"/>
  <c r="AE1307" i="2"/>
  <c r="AF1307" i="2"/>
  <c r="AG1307" i="2"/>
  <c r="AH1307" i="2"/>
  <c r="AI1307" i="2"/>
  <c r="AJ1307" i="2"/>
  <c r="AK1307" i="2"/>
  <c r="AL1307" i="2"/>
  <c r="H1308" i="2"/>
  <c r="I1308" i="2"/>
  <c r="J1308" i="2"/>
  <c r="K1308" i="2"/>
  <c r="L1308" i="2"/>
  <c r="M1308" i="2"/>
  <c r="N1308" i="2"/>
  <c r="O1308" i="2"/>
  <c r="P1308" i="2"/>
  <c r="Q1308" i="2"/>
  <c r="R1308" i="2"/>
  <c r="S1308" i="2"/>
  <c r="T1308" i="2"/>
  <c r="U1308" i="2"/>
  <c r="V1308" i="2"/>
  <c r="W1308" i="2"/>
  <c r="X1308" i="2"/>
  <c r="Y1308" i="2"/>
  <c r="Z1308" i="2"/>
  <c r="AA1308" i="2"/>
  <c r="AB1308" i="2"/>
  <c r="AC1308" i="2"/>
  <c r="AD1308" i="2"/>
  <c r="AE1308" i="2"/>
  <c r="AF1308" i="2"/>
  <c r="AG1308" i="2"/>
  <c r="AH1308" i="2"/>
  <c r="AI1308" i="2"/>
  <c r="AJ1308" i="2"/>
  <c r="AK1308" i="2"/>
  <c r="AL1308" i="2"/>
  <c r="H1309" i="2"/>
  <c r="I1309" i="2"/>
  <c r="J1309" i="2"/>
  <c r="K1309" i="2"/>
  <c r="L1309" i="2"/>
  <c r="M1309" i="2"/>
  <c r="N1309" i="2"/>
  <c r="O1309" i="2"/>
  <c r="P1309" i="2"/>
  <c r="Q1309" i="2"/>
  <c r="R1309" i="2"/>
  <c r="S1309" i="2"/>
  <c r="T1309" i="2"/>
  <c r="U1309" i="2"/>
  <c r="V1309" i="2"/>
  <c r="W1309" i="2"/>
  <c r="X1309" i="2"/>
  <c r="Y1309" i="2"/>
  <c r="Z1309" i="2"/>
  <c r="AA1309" i="2"/>
  <c r="AB1309" i="2"/>
  <c r="AC1309" i="2"/>
  <c r="AD1309" i="2"/>
  <c r="AE1309" i="2"/>
  <c r="AF1309" i="2"/>
  <c r="AG1309" i="2"/>
  <c r="AH1309" i="2"/>
  <c r="AI1309" i="2"/>
  <c r="AJ1309" i="2"/>
  <c r="AK1309" i="2"/>
  <c r="AL1309" i="2"/>
  <c r="H1310" i="2"/>
  <c r="I1310" i="2"/>
  <c r="J1310" i="2"/>
  <c r="K1310" i="2"/>
  <c r="L1310" i="2"/>
  <c r="M1310" i="2"/>
  <c r="N1310" i="2"/>
  <c r="O1310" i="2"/>
  <c r="P1310" i="2"/>
  <c r="Q1310" i="2"/>
  <c r="R1310" i="2"/>
  <c r="S1310" i="2"/>
  <c r="T1310" i="2"/>
  <c r="U1310" i="2"/>
  <c r="V1310" i="2"/>
  <c r="W1310" i="2"/>
  <c r="X1310" i="2"/>
  <c r="Y1310" i="2"/>
  <c r="Z1310" i="2"/>
  <c r="AA1310" i="2"/>
  <c r="AB1310" i="2"/>
  <c r="AC1310" i="2"/>
  <c r="AD1310" i="2"/>
  <c r="AE1310" i="2"/>
  <c r="AF1310" i="2"/>
  <c r="AG1310" i="2"/>
  <c r="AH1310" i="2"/>
  <c r="AI1310" i="2"/>
  <c r="AJ1310" i="2"/>
  <c r="AK1310" i="2"/>
  <c r="AL1310" i="2"/>
  <c r="H1311" i="2"/>
  <c r="I1311" i="2"/>
  <c r="J1311" i="2"/>
  <c r="K1311" i="2"/>
  <c r="L1311" i="2"/>
  <c r="M1311" i="2"/>
  <c r="N1311" i="2"/>
  <c r="O1311" i="2"/>
  <c r="P1311" i="2"/>
  <c r="Q1311" i="2"/>
  <c r="R1311" i="2"/>
  <c r="S1311" i="2"/>
  <c r="T1311" i="2"/>
  <c r="U1311" i="2"/>
  <c r="V1311" i="2"/>
  <c r="W1311" i="2"/>
  <c r="X1311" i="2"/>
  <c r="Y1311" i="2"/>
  <c r="Z1311" i="2"/>
  <c r="AA1311" i="2"/>
  <c r="AB1311" i="2"/>
  <c r="AC1311" i="2"/>
  <c r="AD1311" i="2"/>
  <c r="AE1311" i="2"/>
  <c r="AF1311" i="2"/>
  <c r="AG1311" i="2"/>
  <c r="AH1311" i="2"/>
  <c r="AI1311" i="2"/>
  <c r="AJ1311" i="2"/>
  <c r="AK1311" i="2"/>
  <c r="AL1311" i="2"/>
  <c r="H1312" i="2"/>
  <c r="I1312" i="2"/>
  <c r="J1312" i="2"/>
  <c r="K1312" i="2"/>
  <c r="L1312" i="2"/>
  <c r="M1312" i="2"/>
  <c r="N1312" i="2"/>
  <c r="O1312" i="2"/>
  <c r="P1312" i="2"/>
  <c r="Q1312" i="2"/>
  <c r="R1312" i="2"/>
  <c r="S1312" i="2"/>
  <c r="T1312" i="2"/>
  <c r="U1312" i="2"/>
  <c r="V1312" i="2"/>
  <c r="W1312" i="2"/>
  <c r="X1312" i="2"/>
  <c r="Y1312" i="2"/>
  <c r="Z1312" i="2"/>
  <c r="AA1312" i="2"/>
  <c r="AB1312" i="2"/>
  <c r="AC1312" i="2"/>
  <c r="AD1312" i="2"/>
  <c r="AE1312" i="2"/>
  <c r="AF1312" i="2"/>
  <c r="AG1312" i="2"/>
  <c r="AH1312" i="2"/>
  <c r="AI1312" i="2"/>
  <c r="AJ1312" i="2"/>
  <c r="AK1312" i="2"/>
  <c r="AL1312" i="2"/>
  <c r="H1313" i="2"/>
  <c r="I1313" i="2"/>
  <c r="J1313" i="2"/>
  <c r="K1313" i="2"/>
  <c r="L1313" i="2"/>
  <c r="M1313" i="2"/>
  <c r="N1313" i="2"/>
  <c r="O1313" i="2"/>
  <c r="P1313" i="2"/>
  <c r="Q1313" i="2"/>
  <c r="R1313" i="2"/>
  <c r="S1313" i="2"/>
  <c r="T1313" i="2"/>
  <c r="U1313" i="2"/>
  <c r="V1313" i="2"/>
  <c r="W1313" i="2"/>
  <c r="X1313" i="2"/>
  <c r="Y1313" i="2"/>
  <c r="Z1313" i="2"/>
  <c r="AA1313" i="2"/>
  <c r="AB1313" i="2"/>
  <c r="AC1313" i="2"/>
  <c r="AD1313" i="2"/>
  <c r="AE1313" i="2"/>
  <c r="AF1313" i="2"/>
  <c r="AG1313" i="2"/>
  <c r="AH1313" i="2"/>
  <c r="AI1313" i="2"/>
  <c r="AJ1313" i="2"/>
  <c r="AK1313" i="2"/>
  <c r="AL1313" i="2"/>
  <c r="H1314" i="2"/>
  <c r="I1314" i="2"/>
  <c r="J1314" i="2"/>
  <c r="K1314" i="2"/>
  <c r="L1314" i="2"/>
  <c r="M1314" i="2"/>
  <c r="N1314" i="2"/>
  <c r="O1314" i="2"/>
  <c r="P1314" i="2"/>
  <c r="Q1314" i="2"/>
  <c r="R1314" i="2"/>
  <c r="S1314" i="2"/>
  <c r="T1314" i="2"/>
  <c r="U1314" i="2"/>
  <c r="V1314" i="2"/>
  <c r="W1314" i="2"/>
  <c r="X1314" i="2"/>
  <c r="Y1314" i="2"/>
  <c r="Z1314" i="2"/>
  <c r="AA1314" i="2"/>
  <c r="AB1314" i="2"/>
  <c r="AC1314" i="2"/>
  <c r="AD1314" i="2"/>
  <c r="AE1314" i="2"/>
  <c r="AF1314" i="2"/>
  <c r="AG1314" i="2"/>
  <c r="AH1314" i="2"/>
  <c r="AI1314" i="2"/>
  <c r="AJ1314" i="2"/>
  <c r="AK1314" i="2"/>
  <c r="AL1314" i="2"/>
  <c r="H1315" i="2"/>
  <c r="I1315" i="2"/>
  <c r="J1315" i="2"/>
  <c r="K1315" i="2"/>
  <c r="L1315" i="2"/>
  <c r="M1315" i="2"/>
  <c r="N1315" i="2"/>
  <c r="O1315" i="2"/>
  <c r="P1315" i="2"/>
  <c r="Q1315" i="2"/>
  <c r="R1315" i="2"/>
  <c r="S1315" i="2"/>
  <c r="T1315" i="2"/>
  <c r="U1315" i="2"/>
  <c r="V1315" i="2"/>
  <c r="W1315" i="2"/>
  <c r="X1315" i="2"/>
  <c r="Y1315" i="2"/>
  <c r="Z1315" i="2"/>
  <c r="AA1315" i="2"/>
  <c r="AB1315" i="2"/>
  <c r="AC1315" i="2"/>
  <c r="AD1315" i="2"/>
  <c r="AE1315" i="2"/>
  <c r="AF1315" i="2"/>
  <c r="AG1315" i="2"/>
  <c r="AH1315" i="2"/>
  <c r="AI1315" i="2"/>
  <c r="AJ1315" i="2"/>
  <c r="AK1315" i="2"/>
  <c r="AL1315" i="2"/>
  <c r="H1316" i="2"/>
  <c r="I1316" i="2"/>
  <c r="J1316" i="2"/>
  <c r="K1316" i="2"/>
  <c r="L1316" i="2"/>
  <c r="M1316" i="2"/>
  <c r="N1316" i="2"/>
  <c r="O1316" i="2"/>
  <c r="P1316" i="2"/>
  <c r="Q1316" i="2"/>
  <c r="R1316" i="2"/>
  <c r="S1316" i="2"/>
  <c r="T1316" i="2"/>
  <c r="U1316" i="2"/>
  <c r="V1316" i="2"/>
  <c r="W1316" i="2"/>
  <c r="X1316" i="2"/>
  <c r="Y1316" i="2"/>
  <c r="Z1316" i="2"/>
  <c r="AA1316" i="2"/>
  <c r="AB1316" i="2"/>
  <c r="AC1316" i="2"/>
  <c r="AD1316" i="2"/>
  <c r="AE1316" i="2"/>
  <c r="AF1316" i="2"/>
  <c r="AG1316" i="2"/>
  <c r="AH1316" i="2"/>
  <c r="AI1316" i="2"/>
  <c r="AJ1316" i="2"/>
  <c r="AK1316" i="2"/>
  <c r="AL1316" i="2"/>
  <c r="H1317" i="2"/>
  <c r="I1317" i="2"/>
  <c r="J1317" i="2"/>
  <c r="K1317" i="2"/>
  <c r="L1317" i="2"/>
  <c r="M1317" i="2"/>
  <c r="N1317" i="2"/>
  <c r="O1317" i="2"/>
  <c r="P1317" i="2"/>
  <c r="Q1317" i="2"/>
  <c r="R1317" i="2"/>
  <c r="S1317" i="2"/>
  <c r="T1317" i="2"/>
  <c r="U1317" i="2"/>
  <c r="V1317" i="2"/>
  <c r="W1317" i="2"/>
  <c r="X1317" i="2"/>
  <c r="Y1317" i="2"/>
  <c r="Z1317" i="2"/>
  <c r="AA1317" i="2"/>
  <c r="AB1317" i="2"/>
  <c r="AC1317" i="2"/>
  <c r="AD1317" i="2"/>
  <c r="AE1317" i="2"/>
  <c r="AF1317" i="2"/>
  <c r="AG1317" i="2"/>
  <c r="AH1317" i="2"/>
  <c r="AI1317" i="2"/>
  <c r="AJ1317" i="2"/>
  <c r="AK1317" i="2"/>
  <c r="AL1317" i="2"/>
  <c r="H1318" i="2"/>
  <c r="I1318" i="2"/>
  <c r="J1318" i="2"/>
  <c r="K1318" i="2"/>
  <c r="L1318" i="2"/>
  <c r="M1318" i="2"/>
  <c r="N1318" i="2"/>
  <c r="O1318" i="2"/>
  <c r="P1318" i="2"/>
  <c r="Q1318" i="2"/>
  <c r="R1318" i="2"/>
  <c r="S1318" i="2"/>
  <c r="T1318" i="2"/>
  <c r="U1318" i="2"/>
  <c r="V1318" i="2"/>
  <c r="W1318" i="2"/>
  <c r="X1318" i="2"/>
  <c r="Y1318" i="2"/>
  <c r="Z1318" i="2"/>
  <c r="AA1318" i="2"/>
  <c r="AB1318" i="2"/>
  <c r="AC1318" i="2"/>
  <c r="AD1318" i="2"/>
  <c r="AE1318" i="2"/>
  <c r="AF1318" i="2"/>
  <c r="AG1318" i="2"/>
  <c r="AH1318" i="2"/>
  <c r="AI1318" i="2"/>
  <c r="AJ1318" i="2"/>
  <c r="AK1318" i="2"/>
  <c r="AL1318" i="2"/>
  <c r="H1319" i="2"/>
  <c r="I1319" i="2"/>
  <c r="J1319" i="2"/>
  <c r="K1319" i="2"/>
  <c r="L1319" i="2"/>
  <c r="M1319" i="2"/>
  <c r="N1319" i="2"/>
  <c r="O1319" i="2"/>
  <c r="P1319" i="2"/>
  <c r="Q1319" i="2"/>
  <c r="R1319" i="2"/>
  <c r="S1319" i="2"/>
  <c r="T1319" i="2"/>
  <c r="U1319" i="2"/>
  <c r="V1319" i="2"/>
  <c r="W1319" i="2"/>
  <c r="X1319" i="2"/>
  <c r="Y1319" i="2"/>
  <c r="Z1319" i="2"/>
  <c r="AA1319" i="2"/>
  <c r="AB1319" i="2"/>
  <c r="AC1319" i="2"/>
  <c r="AD1319" i="2"/>
  <c r="AE1319" i="2"/>
  <c r="AF1319" i="2"/>
  <c r="AG1319" i="2"/>
  <c r="AH1319" i="2"/>
  <c r="AI1319" i="2"/>
  <c r="AJ1319" i="2"/>
  <c r="AK1319" i="2"/>
  <c r="AL1319" i="2"/>
  <c r="H1320" i="2"/>
  <c r="I1320" i="2"/>
  <c r="J1320" i="2"/>
  <c r="K1320" i="2"/>
  <c r="L1320" i="2"/>
  <c r="M1320" i="2"/>
  <c r="N1320" i="2"/>
  <c r="O1320" i="2"/>
  <c r="P1320" i="2"/>
  <c r="Q1320" i="2"/>
  <c r="R1320" i="2"/>
  <c r="S1320" i="2"/>
  <c r="T1320" i="2"/>
  <c r="U1320" i="2"/>
  <c r="V1320" i="2"/>
  <c r="W1320" i="2"/>
  <c r="X1320" i="2"/>
  <c r="Y1320" i="2"/>
  <c r="Z1320" i="2"/>
  <c r="AA1320" i="2"/>
  <c r="AB1320" i="2"/>
  <c r="AC1320" i="2"/>
  <c r="AD1320" i="2"/>
  <c r="AE1320" i="2"/>
  <c r="AF1320" i="2"/>
  <c r="AG1320" i="2"/>
  <c r="AH1320" i="2"/>
  <c r="AI1320" i="2"/>
  <c r="AJ1320" i="2"/>
  <c r="AK1320" i="2"/>
  <c r="AL1320" i="2"/>
  <c r="H1321" i="2"/>
  <c r="I1321" i="2"/>
  <c r="J1321" i="2"/>
  <c r="K1321" i="2"/>
  <c r="L1321" i="2"/>
  <c r="M1321" i="2"/>
  <c r="N1321" i="2"/>
  <c r="O1321" i="2"/>
  <c r="P1321" i="2"/>
  <c r="Q1321" i="2"/>
  <c r="R1321" i="2"/>
  <c r="S1321" i="2"/>
  <c r="T1321" i="2"/>
  <c r="U1321" i="2"/>
  <c r="V1321" i="2"/>
  <c r="W1321" i="2"/>
  <c r="X1321" i="2"/>
  <c r="Y1321" i="2"/>
  <c r="Z1321" i="2"/>
  <c r="AA1321" i="2"/>
  <c r="AB1321" i="2"/>
  <c r="AC1321" i="2"/>
  <c r="AD1321" i="2"/>
  <c r="AE1321" i="2"/>
  <c r="AF1321" i="2"/>
  <c r="AG1321" i="2"/>
  <c r="AH1321" i="2"/>
  <c r="AI1321" i="2"/>
  <c r="AJ1321" i="2"/>
  <c r="AK1321" i="2"/>
  <c r="AL1321" i="2"/>
  <c r="H1322" i="2"/>
  <c r="I1322" i="2"/>
  <c r="J1322" i="2"/>
  <c r="K1322" i="2"/>
  <c r="L1322" i="2"/>
  <c r="M1322" i="2"/>
  <c r="N1322" i="2"/>
  <c r="O1322" i="2"/>
  <c r="P1322" i="2"/>
  <c r="Q1322" i="2"/>
  <c r="R1322" i="2"/>
  <c r="S1322" i="2"/>
  <c r="T1322" i="2"/>
  <c r="U1322" i="2"/>
  <c r="V1322" i="2"/>
  <c r="W1322" i="2"/>
  <c r="X1322" i="2"/>
  <c r="Y1322" i="2"/>
  <c r="Z1322" i="2"/>
  <c r="AA1322" i="2"/>
  <c r="AB1322" i="2"/>
  <c r="AC1322" i="2"/>
  <c r="AD1322" i="2"/>
  <c r="AE1322" i="2"/>
  <c r="AF1322" i="2"/>
  <c r="AG1322" i="2"/>
  <c r="AH1322" i="2"/>
  <c r="AI1322" i="2"/>
  <c r="AJ1322" i="2"/>
  <c r="AK1322" i="2"/>
  <c r="AL1322" i="2"/>
  <c r="H1323" i="2"/>
  <c r="I1323" i="2"/>
  <c r="J1323" i="2"/>
  <c r="K1323" i="2"/>
  <c r="L1323" i="2"/>
  <c r="M1323" i="2"/>
  <c r="N1323" i="2"/>
  <c r="O1323" i="2"/>
  <c r="P1323" i="2"/>
  <c r="Q1323" i="2"/>
  <c r="R1323" i="2"/>
  <c r="S1323" i="2"/>
  <c r="T1323" i="2"/>
  <c r="U1323" i="2"/>
  <c r="V1323" i="2"/>
  <c r="W1323" i="2"/>
  <c r="X1323" i="2"/>
  <c r="Y1323" i="2"/>
  <c r="Z1323" i="2"/>
  <c r="AA1323" i="2"/>
  <c r="AB1323" i="2"/>
  <c r="AC1323" i="2"/>
  <c r="AD1323" i="2"/>
  <c r="AE1323" i="2"/>
  <c r="AF1323" i="2"/>
  <c r="AG1323" i="2"/>
  <c r="AH1323" i="2"/>
  <c r="AI1323" i="2"/>
  <c r="AJ1323" i="2"/>
  <c r="AK1323" i="2"/>
  <c r="AL1323" i="2"/>
  <c r="H1324" i="2"/>
  <c r="I1324" i="2"/>
  <c r="J1324" i="2"/>
  <c r="K1324" i="2"/>
  <c r="L1324" i="2"/>
  <c r="M1324" i="2"/>
  <c r="N1324" i="2"/>
  <c r="O1324" i="2"/>
  <c r="P1324" i="2"/>
  <c r="Q1324" i="2"/>
  <c r="R1324" i="2"/>
  <c r="S1324" i="2"/>
  <c r="T1324" i="2"/>
  <c r="U1324" i="2"/>
  <c r="V1324" i="2"/>
  <c r="W1324" i="2"/>
  <c r="X1324" i="2"/>
  <c r="Y1324" i="2"/>
  <c r="Z1324" i="2"/>
  <c r="AA1324" i="2"/>
  <c r="AB1324" i="2"/>
  <c r="AC1324" i="2"/>
  <c r="AD1324" i="2"/>
  <c r="AE1324" i="2"/>
  <c r="AF1324" i="2"/>
  <c r="AG1324" i="2"/>
  <c r="AH1324" i="2"/>
  <c r="AI1324" i="2"/>
  <c r="AJ1324" i="2"/>
  <c r="AK1324" i="2"/>
  <c r="AL1324" i="2"/>
  <c r="H1325" i="2"/>
  <c r="I1325" i="2"/>
  <c r="J1325" i="2"/>
  <c r="K1325" i="2"/>
  <c r="L1325" i="2"/>
  <c r="M1325" i="2"/>
  <c r="N1325" i="2"/>
  <c r="O1325" i="2"/>
  <c r="P1325" i="2"/>
  <c r="Q1325" i="2"/>
  <c r="R1325" i="2"/>
  <c r="S1325" i="2"/>
  <c r="T1325" i="2"/>
  <c r="U1325" i="2"/>
  <c r="V1325" i="2"/>
  <c r="W1325" i="2"/>
  <c r="X1325" i="2"/>
  <c r="Y1325" i="2"/>
  <c r="Z1325" i="2"/>
  <c r="AA1325" i="2"/>
  <c r="AB1325" i="2"/>
  <c r="AC1325" i="2"/>
  <c r="AD1325" i="2"/>
  <c r="AE1325" i="2"/>
  <c r="AF1325" i="2"/>
  <c r="AG1325" i="2"/>
  <c r="AH1325" i="2"/>
  <c r="AI1325" i="2"/>
  <c r="AJ1325" i="2"/>
  <c r="AK1325" i="2"/>
  <c r="AL1325" i="2"/>
  <c r="H1326" i="2"/>
  <c r="I1326" i="2"/>
  <c r="J1326" i="2"/>
  <c r="K1326" i="2"/>
  <c r="L1326" i="2"/>
  <c r="M1326" i="2"/>
  <c r="N1326" i="2"/>
  <c r="O1326" i="2"/>
  <c r="P1326" i="2"/>
  <c r="Q1326" i="2"/>
  <c r="R1326" i="2"/>
  <c r="S1326" i="2"/>
  <c r="T1326" i="2"/>
  <c r="U1326" i="2"/>
  <c r="V1326" i="2"/>
  <c r="W1326" i="2"/>
  <c r="X1326" i="2"/>
  <c r="Y1326" i="2"/>
  <c r="Z1326" i="2"/>
  <c r="AA1326" i="2"/>
  <c r="AB1326" i="2"/>
  <c r="AC1326" i="2"/>
  <c r="AD1326" i="2"/>
  <c r="AE1326" i="2"/>
  <c r="AF1326" i="2"/>
  <c r="AG1326" i="2"/>
  <c r="AH1326" i="2"/>
  <c r="AI1326" i="2"/>
  <c r="AJ1326" i="2"/>
  <c r="AK1326" i="2"/>
  <c r="AL1326" i="2"/>
  <c r="H1327" i="2"/>
  <c r="I1327" i="2"/>
  <c r="J1327" i="2"/>
  <c r="K1327" i="2"/>
  <c r="L1327" i="2"/>
  <c r="M1327" i="2"/>
  <c r="N1327" i="2"/>
  <c r="O1327" i="2"/>
  <c r="P1327" i="2"/>
  <c r="Q1327" i="2"/>
  <c r="R1327" i="2"/>
  <c r="S1327" i="2"/>
  <c r="T1327" i="2"/>
  <c r="U1327" i="2"/>
  <c r="V1327" i="2"/>
  <c r="W1327" i="2"/>
  <c r="X1327" i="2"/>
  <c r="Y1327" i="2"/>
  <c r="Z1327" i="2"/>
  <c r="AA1327" i="2"/>
  <c r="AB1327" i="2"/>
  <c r="AC1327" i="2"/>
  <c r="AD1327" i="2"/>
  <c r="AE1327" i="2"/>
  <c r="AF1327" i="2"/>
  <c r="AG1327" i="2"/>
  <c r="AH1327" i="2"/>
  <c r="AI1327" i="2"/>
  <c r="AJ1327" i="2"/>
  <c r="AK1327" i="2"/>
  <c r="AL1327" i="2"/>
  <c r="H1328" i="2"/>
  <c r="I1328" i="2"/>
  <c r="J1328" i="2"/>
  <c r="K1328" i="2"/>
  <c r="L1328" i="2"/>
  <c r="M1328" i="2"/>
  <c r="N1328" i="2"/>
  <c r="O1328" i="2"/>
  <c r="P1328" i="2"/>
  <c r="Q1328" i="2"/>
  <c r="R1328" i="2"/>
  <c r="S1328" i="2"/>
  <c r="T1328" i="2"/>
  <c r="U1328" i="2"/>
  <c r="V1328" i="2"/>
  <c r="W1328" i="2"/>
  <c r="X1328" i="2"/>
  <c r="Y1328" i="2"/>
  <c r="Z1328" i="2"/>
  <c r="AA1328" i="2"/>
  <c r="AB1328" i="2"/>
  <c r="AC1328" i="2"/>
  <c r="AD1328" i="2"/>
  <c r="AE1328" i="2"/>
  <c r="AF1328" i="2"/>
  <c r="AG1328" i="2"/>
  <c r="AH1328" i="2"/>
  <c r="AI1328" i="2"/>
  <c r="AJ1328" i="2"/>
  <c r="AK1328" i="2"/>
  <c r="AL1328" i="2"/>
  <c r="H1329" i="2"/>
  <c r="I1329" i="2"/>
  <c r="J1329" i="2"/>
  <c r="K1329" i="2"/>
  <c r="L1329" i="2"/>
  <c r="M1329" i="2"/>
  <c r="N1329" i="2"/>
  <c r="O1329" i="2"/>
  <c r="P1329" i="2"/>
  <c r="Q1329" i="2"/>
  <c r="R1329" i="2"/>
  <c r="S1329" i="2"/>
  <c r="T1329" i="2"/>
  <c r="U1329" i="2"/>
  <c r="V1329" i="2"/>
  <c r="W1329" i="2"/>
  <c r="X1329" i="2"/>
  <c r="Y1329" i="2"/>
  <c r="Z1329" i="2"/>
  <c r="AA1329" i="2"/>
  <c r="AB1329" i="2"/>
  <c r="AC1329" i="2"/>
  <c r="AD1329" i="2"/>
  <c r="AE1329" i="2"/>
  <c r="AF1329" i="2"/>
  <c r="AG1329" i="2"/>
  <c r="AH1329" i="2"/>
  <c r="AI1329" i="2"/>
  <c r="AJ1329" i="2"/>
  <c r="AK1329" i="2"/>
  <c r="AL1329" i="2"/>
  <c r="H1330" i="2"/>
  <c r="I1330" i="2"/>
  <c r="J1330" i="2"/>
  <c r="K1330" i="2"/>
  <c r="L1330" i="2"/>
  <c r="M1330" i="2"/>
  <c r="N1330" i="2"/>
  <c r="O1330" i="2"/>
  <c r="P1330" i="2"/>
  <c r="Q1330" i="2"/>
  <c r="R1330" i="2"/>
  <c r="S1330" i="2"/>
  <c r="T1330" i="2"/>
  <c r="U1330" i="2"/>
  <c r="V1330" i="2"/>
  <c r="W1330" i="2"/>
  <c r="X1330" i="2"/>
  <c r="Y1330" i="2"/>
  <c r="Z1330" i="2"/>
  <c r="AA1330" i="2"/>
  <c r="AB1330" i="2"/>
  <c r="AC1330" i="2"/>
  <c r="AD1330" i="2"/>
  <c r="AE1330" i="2"/>
  <c r="AF1330" i="2"/>
  <c r="AG1330" i="2"/>
  <c r="AH1330" i="2"/>
  <c r="AI1330" i="2"/>
  <c r="AJ1330" i="2"/>
  <c r="AK1330" i="2"/>
  <c r="AL1330" i="2"/>
  <c r="H1331" i="2"/>
  <c r="I1331" i="2"/>
  <c r="J1331" i="2"/>
  <c r="K1331" i="2"/>
  <c r="L1331" i="2"/>
  <c r="M1331" i="2"/>
  <c r="N1331" i="2"/>
  <c r="O1331" i="2"/>
  <c r="P1331" i="2"/>
  <c r="Q1331" i="2"/>
  <c r="R1331" i="2"/>
  <c r="S1331" i="2"/>
  <c r="T1331" i="2"/>
  <c r="U1331" i="2"/>
  <c r="V1331" i="2"/>
  <c r="W1331" i="2"/>
  <c r="X1331" i="2"/>
  <c r="Y1331" i="2"/>
  <c r="Z1331" i="2"/>
  <c r="AA1331" i="2"/>
  <c r="AB1331" i="2"/>
  <c r="AC1331" i="2"/>
  <c r="AD1331" i="2"/>
  <c r="AE1331" i="2"/>
  <c r="AF1331" i="2"/>
  <c r="AG1331" i="2"/>
  <c r="AH1331" i="2"/>
  <c r="AI1331" i="2"/>
  <c r="AJ1331" i="2"/>
  <c r="AK1331" i="2"/>
  <c r="AL1331" i="2"/>
  <c r="H1332" i="2"/>
  <c r="I1332" i="2"/>
  <c r="J1332" i="2"/>
  <c r="K1332" i="2"/>
  <c r="L1332" i="2"/>
  <c r="M1332" i="2"/>
  <c r="N1332" i="2"/>
  <c r="O1332" i="2"/>
  <c r="P1332" i="2"/>
  <c r="Q1332" i="2"/>
  <c r="R1332" i="2"/>
  <c r="S1332" i="2"/>
  <c r="T1332" i="2"/>
  <c r="U1332" i="2"/>
  <c r="V1332" i="2"/>
  <c r="W1332" i="2"/>
  <c r="X1332" i="2"/>
  <c r="Y1332" i="2"/>
  <c r="Z1332" i="2"/>
  <c r="AA1332" i="2"/>
  <c r="AB1332" i="2"/>
  <c r="AC1332" i="2"/>
  <c r="AD1332" i="2"/>
  <c r="AE1332" i="2"/>
  <c r="AF1332" i="2"/>
  <c r="AG1332" i="2"/>
  <c r="AH1332" i="2"/>
  <c r="AI1332" i="2"/>
  <c r="AJ1332" i="2"/>
  <c r="AK1332" i="2"/>
  <c r="AL1332" i="2"/>
  <c r="H1333" i="2"/>
  <c r="I1333" i="2"/>
  <c r="J1333" i="2"/>
  <c r="K1333" i="2"/>
  <c r="L1333" i="2"/>
  <c r="M1333" i="2"/>
  <c r="N1333" i="2"/>
  <c r="O1333" i="2"/>
  <c r="P1333" i="2"/>
  <c r="Q1333" i="2"/>
  <c r="R1333" i="2"/>
  <c r="S1333" i="2"/>
  <c r="T1333" i="2"/>
  <c r="U1333" i="2"/>
  <c r="V1333" i="2"/>
  <c r="W1333" i="2"/>
  <c r="X1333" i="2"/>
  <c r="Y1333" i="2"/>
  <c r="Z1333" i="2"/>
  <c r="AA1333" i="2"/>
  <c r="AB1333" i="2"/>
  <c r="AC1333" i="2"/>
  <c r="AD1333" i="2"/>
  <c r="AE1333" i="2"/>
  <c r="AF1333" i="2"/>
  <c r="AG1333" i="2"/>
  <c r="AH1333" i="2"/>
  <c r="AI1333" i="2"/>
  <c r="AJ1333" i="2"/>
  <c r="AK1333" i="2"/>
  <c r="AL1333" i="2"/>
  <c r="H1334" i="2"/>
  <c r="I1334" i="2"/>
  <c r="J1334" i="2"/>
  <c r="K1334" i="2"/>
  <c r="L1334" i="2"/>
  <c r="M1334" i="2"/>
  <c r="N1334" i="2"/>
  <c r="O1334" i="2"/>
  <c r="P1334" i="2"/>
  <c r="Q1334" i="2"/>
  <c r="R1334" i="2"/>
  <c r="S1334" i="2"/>
  <c r="T1334" i="2"/>
  <c r="U1334" i="2"/>
  <c r="V1334" i="2"/>
  <c r="W1334" i="2"/>
  <c r="X1334" i="2"/>
  <c r="Y1334" i="2"/>
  <c r="Z1334" i="2"/>
  <c r="AA1334" i="2"/>
  <c r="AB1334" i="2"/>
  <c r="AC1334" i="2"/>
  <c r="AD1334" i="2"/>
  <c r="AE1334" i="2"/>
  <c r="AF1334" i="2"/>
  <c r="AG1334" i="2"/>
  <c r="AH1334" i="2"/>
  <c r="AI1334" i="2"/>
  <c r="AJ1334" i="2"/>
  <c r="AK1334" i="2"/>
  <c r="AL1334" i="2"/>
  <c r="H1335" i="2"/>
  <c r="I1335" i="2"/>
  <c r="J1335" i="2"/>
  <c r="K1335" i="2"/>
  <c r="L1335" i="2"/>
  <c r="M1335" i="2"/>
  <c r="N1335" i="2"/>
  <c r="O1335" i="2"/>
  <c r="P1335" i="2"/>
  <c r="Q1335" i="2"/>
  <c r="R1335" i="2"/>
  <c r="S1335" i="2"/>
  <c r="T1335" i="2"/>
  <c r="U1335" i="2"/>
  <c r="V1335" i="2"/>
  <c r="W1335" i="2"/>
  <c r="X1335" i="2"/>
  <c r="Y1335" i="2"/>
  <c r="Z1335" i="2"/>
  <c r="AA1335" i="2"/>
  <c r="AB1335" i="2"/>
  <c r="AC1335" i="2"/>
  <c r="AD1335" i="2"/>
  <c r="AE1335" i="2"/>
  <c r="AF1335" i="2"/>
  <c r="AG1335" i="2"/>
  <c r="AH1335" i="2"/>
  <c r="AI1335" i="2"/>
  <c r="AJ1335" i="2"/>
  <c r="AK1335" i="2"/>
  <c r="AL1335" i="2"/>
  <c r="H1336" i="2"/>
  <c r="I1336" i="2"/>
  <c r="J1336" i="2"/>
  <c r="K1336" i="2"/>
  <c r="L1336" i="2"/>
  <c r="M1336" i="2"/>
  <c r="N1336" i="2"/>
  <c r="O1336" i="2"/>
  <c r="P1336" i="2"/>
  <c r="Q1336" i="2"/>
  <c r="R1336" i="2"/>
  <c r="S1336" i="2"/>
  <c r="T1336" i="2"/>
  <c r="U1336" i="2"/>
  <c r="V1336" i="2"/>
  <c r="W1336" i="2"/>
  <c r="X1336" i="2"/>
  <c r="Y1336" i="2"/>
  <c r="Z1336" i="2"/>
  <c r="AA1336" i="2"/>
  <c r="AB1336" i="2"/>
  <c r="AC1336" i="2"/>
  <c r="AD1336" i="2"/>
  <c r="AE1336" i="2"/>
  <c r="AF1336" i="2"/>
  <c r="AG1336" i="2"/>
  <c r="AH1336" i="2"/>
  <c r="AI1336" i="2"/>
  <c r="AJ1336" i="2"/>
  <c r="AK1336" i="2"/>
  <c r="AL1336" i="2"/>
  <c r="H1337" i="2"/>
  <c r="I1337" i="2"/>
  <c r="J1337" i="2"/>
  <c r="K1337" i="2"/>
  <c r="L1337" i="2"/>
  <c r="M1337" i="2"/>
  <c r="N1337" i="2"/>
  <c r="O1337" i="2"/>
  <c r="P1337" i="2"/>
  <c r="Q1337" i="2"/>
  <c r="R1337" i="2"/>
  <c r="S1337" i="2"/>
  <c r="T1337" i="2"/>
  <c r="U1337" i="2"/>
  <c r="V1337" i="2"/>
  <c r="W1337" i="2"/>
  <c r="X1337" i="2"/>
  <c r="Y1337" i="2"/>
  <c r="Z1337" i="2"/>
  <c r="AA1337" i="2"/>
  <c r="AB1337" i="2"/>
  <c r="AC1337" i="2"/>
  <c r="AD1337" i="2"/>
  <c r="AE1337" i="2"/>
  <c r="AF1337" i="2"/>
  <c r="AG1337" i="2"/>
  <c r="AH1337" i="2"/>
  <c r="AI1337" i="2"/>
  <c r="AJ1337" i="2"/>
  <c r="AK1337" i="2"/>
  <c r="AL1337" i="2"/>
  <c r="H1338" i="2"/>
  <c r="I1338" i="2"/>
  <c r="J1338" i="2"/>
  <c r="K1338" i="2"/>
  <c r="L1338" i="2"/>
  <c r="M1338" i="2"/>
  <c r="N1338" i="2"/>
  <c r="O1338" i="2"/>
  <c r="P1338" i="2"/>
  <c r="Q1338" i="2"/>
  <c r="R1338" i="2"/>
  <c r="S1338" i="2"/>
  <c r="T1338" i="2"/>
  <c r="U1338" i="2"/>
  <c r="V1338" i="2"/>
  <c r="W1338" i="2"/>
  <c r="X1338" i="2"/>
  <c r="Y1338" i="2"/>
  <c r="Z1338" i="2"/>
  <c r="AA1338" i="2"/>
  <c r="AB1338" i="2"/>
  <c r="AC1338" i="2"/>
  <c r="AD1338" i="2"/>
  <c r="AE1338" i="2"/>
  <c r="AF1338" i="2"/>
  <c r="AG1338" i="2"/>
  <c r="AH1338" i="2"/>
  <c r="AI1338" i="2"/>
  <c r="AJ1338" i="2"/>
  <c r="AK1338" i="2"/>
  <c r="AL1338" i="2"/>
  <c r="H1339" i="2"/>
  <c r="I1339" i="2"/>
  <c r="J1339" i="2"/>
  <c r="K1339" i="2"/>
  <c r="L1339" i="2"/>
  <c r="M1339" i="2"/>
  <c r="N1339" i="2"/>
  <c r="O1339" i="2"/>
  <c r="P1339" i="2"/>
  <c r="Q1339" i="2"/>
  <c r="R1339" i="2"/>
  <c r="S1339" i="2"/>
  <c r="T1339" i="2"/>
  <c r="U1339" i="2"/>
  <c r="V1339" i="2"/>
  <c r="W1339" i="2"/>
  <c r="X1339" i="2"/>
  <c r="Y1339" i="2"/>
  <c r="Z1339" i="2"/>
  <c r="AA1339" i="2"/>
  <c r="AB1339" i="2"/>
  <c r="AC1339" i="2"/>
  <c r="AD1339" i="2"/>
  <c r="AE1339" i="2"/>
  <c r="AF1339" i="2"/>
  <c r="AG1339" i="2"/>
  <c r="AH1339" i="2"/>
  <c r="AI1339" i="2"/>
  <c r="AJ1339" i="2"/>
  <c r="AK1339" i="2"/>
  <c r="AL1339" i="2"/>
  <c r="H1340" i="2"/>
  <c r="I1340" i="2"/>
  <c r="J1340" i="2"/>
  <c r="K1340" i="2"/>
  <c r="L1340" i="2"/>
  <c r="M1340" i="2"/>
  <c r="N1340" i="2"/>
  <c r="O1340" i="2"/>
  <c r="P1340" i="2"/>
  <c r="Q1340" i="2"/>
  <c r="R1340" i="2"/>
  <c r="S1340" i="2"/>
  <c r="T1340" i="2"/>
  <c r="U1340" i="2"/>
  <c r="V1340" i="2"/>
  <c r="W1340" i="2"/>
  <c r="X1340" i="2"/>
  <c r="Y1340" i="2"/>
  <c r="Z1340" i="2"/>
  <c r="AA1340" i="2"/>
  <c r="AB1340" i="2"/>
  <c r="AC1340" i="2"/>
  <c r="AD1340" i="2"/>
  <c r="AE1340" i="2"/>
  <c r="AF1340" i="2"/>
  <c r="AG1340" i="2"/>
  <c r="AH1340" i="2"/>
  <c r="AI1340" i="2"/>
  <c r="AJ1340" i="2"/>
  <c r="AK1340" i="2"/>
  <c r="AL1340" i="2"/>
  <c r="H1341" i="2"/>
  <c r="I1341" i="2"/>
  <c r="J1341" i="2"/>
  <c r="K1341" i="2"/>
  <c r="L1341" i="2"/>
  <c r="M1341" i="2"/>
  <c r="N1341" i="2"/>
  <c r="O1341" i="2"/>
  <c r="P1341" i="2"/>
  <c r="Q1341" i="2"/>
  <c r="R1341" i="2"/>
  <c r="S1341" i="2"/>
  <c r="T1341" i="2"/>
  <c r="U1341" i="2"/>
  <c r="V1341" i="2"/>
  <c r="W1341" i="2"/>
  <c r="X1341" i="2"/>
  <c r="Y1341" i="2"/>
  <c r="Z1341" i="2"/>
  <c r="AA1341" i="2"/>
  <c r="AB1341" i="2"/>
  <c r="AC1341" i="2"/>
  <c r="AD1341" i="2"/>
  <c r="AE1341" i="2"/>
  <c r="AF1341" i="2"/>
  <c r="AG1341" i="2"/>
  <c r="AH1341" i="2"/>
  <c r="AI1341" i="2"/>
  <c r="AJ1341" i="2"/>
  <c r="AK1341" i="2"/>
  <c r="AL1341" i="2"/>
  <c r="H1342" i="2"/>
  <c r="I1342" i="2"/>
  <c r="J1342" i="2"/>
  <c r="K1342" i="2"/>
  <c r="L1342" i="2"/>
  <c r="M1342" i="2"/>
  <c r="N1342" i="2"/>
  <c r="O1342" i="2"/>
  <c r="P1342" i="2"/>
  <c r="Q1342" i="2"/>
  <c r="R1342" i="2"/>
  <c r="S1342" i="2"/>
  <c r="T1342" i="2"/>
  <c r="U1342" i="2"/>
  <c r="V1342" i="2"/>
  <c r="W1342" i="2"/>
  <c r="X1342" i="2"/>
  <c r="Y1342" i="2"/>
  <c r="Z1342" i="2"/>
  <c r="AA1342" i="2"/>
  <c r="AB1342" i="2"/>
  <c r="AC1342" i="2"/>
  <c r="AD1342" i="2"/>
  <c r="AE1342" i="2"/>
  <c r="AF1342" i="2"/>
  <c r="AG1342" i="2"/>
  <c r="AH1342" i="2"/>
  <c r="AI1342" i="2"/>
  <c r="AJ1342" i="2"/>
  <c r="AK1342" i="2"/>
  <c r="AL1342" i="2"/>
  <c r="H1343" i="2"/>
  <c r="I1343" i="2"/>
  <c r="J1343" i="2"/>
  <c r="K1343" i="2"/>
  <c r="L1343" i="2"/>
  <c r="M1343" i="2"/>
  <c r="N1343" i="2"/>
  <c r="O1343" i="2"/>
  <c r="P1343" i="2"/>
  <c r="Q1343" i="2"/>
  <c r="R1343" i="2"/>
  <c r="S1343" i="2"/>
  <c r="T1343" i="2"/>
  <c r="U1343" i="2"/>
  <c r="V1343" i="2"/>
  <c r="W1343" i="2"/>
  <c r="X1343" i="2"/>
  <c r="Y1343" i="2"/>
  <c r="Z1343" i="2"/>
  <c r="AA1343" i="2"/>
  <c r="AB1343" i="2"/>
  <c r="AC1343" i="2"/>
  <c r="AD1343" i="2"/>
  <c r="AE1343" i="2"/>
  <c r="AF1343" i="2"/>
  <c r="AG1343" i="2"/>
  <c r="AH1343" i="2"/>
  <c r="AI1343" i="2"/>
  <c r="AJ1343" i="2"/>
  <c r="AK1343" i="2"/>
  <c r="AL1343" i="2"/>
  <c r="H1344" i="2"/>
  <c r="I1344" i="2"/>
  <c r="J1344" i="2"/>
  <c r="K1344" i="2"/>
  <c r="L1344" i="2"/>
  <c r="M1344" i="2"/>
  <c r="N1344" i="2"/>
  <c r="O1344" i="2"/>
  <c r="P1344" i="2"/>
  <c r="Q1344" i="2"/>
  <c r="R1344" i="2"/>
  <c r="S1344" i="2"/>
  <c r="T1344" i="2"/>
  <c r="U1344" i="2"/>
  <c r="V1344" i="2"/>
  <c r="W1344" i="2"/>
  <c r="X1344" i="2"/>
  <c r="Y1344" i="2"/>
  <c r="Z1344" i="2"/>
  <c r="AA1344" i="2"/>
  <c r="AB1344" i="2"/>
  <c r="AC1344" i="2"/>
  <c r="AD1344" i="2"/>
  <c r="AE1344" i="2"/>
  <c r="AF1344" i="2"/>
  <c r="AG1344" i="2"/>
  <c r="AH1344" i="2"/>
  <c r="AI1344" i="2"/>
  <c r="AJ1344" i="2"/>
  <c r="AK1344" i="2"/>
  <c r="AL1344" i="2"/>
  <c r="H1345" i="2"/>
  <c r="I1345" i="2"/>
  <c r="J1345" i="2"/>
  <c r="K1345" i="2"/>
  <c r="L1345" i="2"/>
  <c r="M1345" i="2"/>
  <c r="N1345" i="2"/>
  <c r="O1345" i="2"/>
  <c r="P1345" i="2"/>
  <c r="Q1345" i="2"/>
  <c r="R1345" i="2"/>
  <c r="S1345" i="2"/>
  <c r="T1345" i="2"/>
  <c r="U1345" i="2"/>
  <c r="V1345" i="2"/>
  <c r="W1345" i="2"/>
  <c r="X1345" i="2"/>
  <c r="Y1345" i="2"/>
  <c r="Z1345" i="2"/>
  <c r="AA1345" i="2"/>
  <c r="AB1345" i="2"/>
  <c r="AC1345" i="2"/>
  <c r="AD1345" i="2"/>
  <c r="AE1345" i="2"/>
  <c r="AF1345" i="2"/>
  <c r="AG1345" i="2"/>
  <c r="AH1345" i="2"/>
  <c r="AI1345" i="2"/>
  <c r="AJ1345" i="2"/>
  <c r="AK1345" i="2"/>
  <c r="AL1345" i="2"/>
  <c r="H1346" i="2"/>
  <c r="I1346" i="2"/>
  <c r="J1346" i="2"/>
  <c r="K1346" i="2"/>
  <c r="L1346" i="2"/>
  <c r="M1346" i="2"/>
  <c r="N1346" i="2"/>
  <c r="O1346" i="2"/>
  <c r="P1346" i="2"/>
  <c r="Q1346" i="2"/>
  <c r="R1346" i="2"/>
  <c r="S1346" i="2"/>
  <c r="T1346" i="2"/>
  <c r="U1346" i="2"/>
  <c r="V1346" i="2"/>
  <c r="W1346" i="2"/>
  <c r="X1346" i="2"/>
  <c r="Y1346" i="2"/>
  <c r="Z1346" i="2"/>
  <c r="AA1346" i="2"/>
  <c r="AB1346" i="2"/>
  <c r="AC1346" i="2"/>
  <c r="AD1346" i="2"/>
  <c r="AE1346" i="2"/>
  <c r="AF1346" i="2"/>
  <c r="AG1346" i="2"/>
  <c r="AH1346" i="2"/>
  <c r="AI1346" i="2"/>
  <c r="AJ1346" i="2"/>
  <c r="AK1346" i="2"/>
  <c r="AL1346" i="2"/>
  <c r="H1347" i="2"/>
  <c r="I1347" i="2"/>
  <c r="J1347" i="2"/>
  <c r="K1347" i="2"/>
  <c r="L1347" i="2"/>
  <c r="M1347" i="2"/>
  <c r="N1347" i="2"/>
  <c r="O1347" i="2"/>
  <c r="P1347" i="2"/>
  <c r="Q1347" i="2"/>
  <c r="R1347" i="2"/>
  <c r="S1347" i="2"/>
  <c r="T1347" i="2"/>
  <c r="U1347" i="2"/>
  <c r="V1347" i="2"/>
  <c r="W1347" i="2"/>
  <c r="X1347" i="2"/>
  <c r="Y1347" i="2"/>
  <c r="Z1347" i="2"/>
  <c r="AA1347" i="2"/>
  <c r="AB1347" i="2"/>
  <c r="AC1347" i="2"/>
  <c r="AD1347" i="2"/>
  <c r="AE1347" i="2"/>
  <c r="AF1347" i="2"/>
  <c r="AG1347" i="2"/>
  <c r="AH1347" i="2"/>
  <c r="AI1347" i="2"/>
  <c r="AJ1347" i="2"/>
  <c r="AK1347" i="2"/>
  <c r="AL1347" i="2"/>
  <c r="H1348" i="2"/>
  <c r="I1348" i="2"/>
  <c r="J1348" i="2"/>
  <c r="K1348" i="2"/>
  <c r="L1348" i="2"/>
  <c r="M1348" i="2"/>
  <c r="N1348" i="2"/>
  <c r="O1348" i="2"/>
  <c r="P1348" i="2"/>
  <c r="Q1348" i="2"/>
  <c r="R1348" i="2"/>
  <c r="S1348" i="2"/>
  <c r="T1348" i="2"/>
  <c r="U1348" i="2"/>
  <c r="V1348" i="2"/>
  <c r="W1348" i="2"/>
  <c r="X1348" i="2"/>
  <c r="Y1348" i="2"/>
  <c r="Z1348" i="2"/>
  <c r="AA1348" i="2"/>
  <c r="AB1348" i="2"/>
  <c r="AC1348" i="2"/>
  <c r="AD1348" i="2"/>
  <c r="AE1348" i="2"/>
  <c r="AF1348" i="2"/>
  <c r="AG1348" i="2"/>
  <c r="AH1348" i="2"/>
  <c r="AI1348" i="2"/>
  <c r="AJ1348" i="2"/>
  <c r="AK1348" i="2"/>
  <c r="AL1348" i="2"/>
  <c r="H1349" i="2"/>
  <c r="I1349" i="2"/>
  <c r="J1349" i="2"/>
  <c r="K1349" i="2"/>
  <c r="L1349" i="2"/>
  <c r="M1349" i="2"/>
  <c r="N1349" i="2"/>
  <c r="O1349" i="2"/>
  <c r="P1349" i="2"/>
  <c r="Q1349" i="2"/>
  <c r="R1349" i="2"/>
  <c r="S1349" i="2"/>
  <c r="T1349" i="2"/>
  <c r="U1349" i="2"/>
  <c r="V1349" i="2"/>
  <c r="W1349" i="2"/>
  <c r="X1349" i="2"/>
  <c r="Y1349" i="2"/>
  <c r="Z1349" i="2"/>
  <c r="AA1349" i="2"/>
  <c r="AB1349" i="2"/>
  <c r="AC1349" i="2"/>
  <c r="AD1349" i="2"/>
  <c r="AE1349" i="2"/>
  <c r="AF1349" i="2"/>
  <c r="AG1349" i="2"/>
  <c r="AH1349" i="2"/>
  <c r="AI1349" i="2"/>
  <c r="AJ1349" i="2"/>
  <c r="AK1349" i="2"/>
  <c r="AL1349" i="2"/>
  <c r="H1350" i="2"/>
  <c r="I1350" i="2"/>
  <c r="J1350" i="2"/>
  <c r="K1350" i="2"/>
  <c r="L1350" i="2"/>
  <c r="M1350" i="2"/>
  <c r="N1350" i="2"/>
  <c r="O1350" i="2"/>
  <c r="P1350" i="2"/>
  <c r="Q1350" i="2"/>
  <c r="R1350" i="2"/>
  <c r="S1350" i="2"/>
  <c r="T1350" i="2"/>
  <c r="U1350" i="2"/>
  <c r="V1350" i="2"/>
  <c r="W1350" i="2"/>
  <c r="X1350" i="2"/>
  <c r="Y1350" i="2"/>
  <c r="Z1350" i="2"/>
  <c r="AA1350" i="2"/>
  <c r="AB1350" i="2"/>
  <c r="AC1350" i="2"/>
  <c r="AD1350" i="2"/>
  <c r="AE1350" i="2"/>
  <c r="AF1350" i="2"/>
  <c r="AG1350" i="2"/>
  <c r="AH1350" i="2"/>
  <c r="AI1350" i="2"/>
  <c r="AJ1350" i="2"/>
  <c r="AK1350" i="2"/>
  <c r="AL1350" i="2"/>
  <c r="H1351" i="2"/>
  <c r="I1351" i="2"/>
  <c r="J1351" i="2"/>
  <c r="K1351" i="2"/>
  <c r="L1351" i="2"/>
  <c r="M1351" i="2"/>
  <c r="N1351" i="2"/>
  <c r="O1351" i="2"/>
  <c r="P1351" i="2"/>
  <c r="Q1351" i="2"/>
  <c r="R1351" i="2"/>
  <c r="S1351" i="2"/>
  <c r="T1351" i="2"/>
  <c r="U1351" i="2"/>
  <c r="V1351" i="2"/>
  <c r="W1351" i="2"/>
  <c r="X1351" i="2"/>
  <c r="Y1351" i="2"/>
  <c r="Z1351" i="2"/>
  <c r="AA1351" i="2"/>
  <c r="AB1351" i="2"/>
  <c r="AC1351" i="2"/>
  <c r="AD1351" i="2"/>
  <c r="AE1351" i="2"/>
  <c r="AF1351" i="2"/>
  <c r="AG1351" i="2"/>
  <c r="AH1351" i="2"/>
  <c r="AI1351" i="2"/>
  <c r="AJ1351" i="2"/>
  <c r="AK1351" i="2"/>
  <c r="AL1351" i="2"/>
  <c r="H1352" i="2"/>
  <c r="I1352" i="2"/>
  <c r="J1352" i="2"/>
  <c r="K1352" i="2"/>
  <c r="L1352" i="2"/>
  <c r="M1352" i="2"/>
  <c r="N1352" i="2"/>
  <c r="O1352" i="2"/>
  <c r="P1352" i="2"/>
  <c r="Q1352" i="2"/>
  <c r="R1352" i="2"/>
  <c r="S1352" i="2"/>
  <c r="T1352" i="2"/>
  <c r="U1352" i="2"/>
  <c r="V1352" i="2"/>
  <c r="W1352" i="2"/>
  <c r="X1352" i="2"/>
  <c r="Y1352" i="2"/>
  <c r="Z1352" i="2"/>
  <c r="AA1352" i="2"/>
  <c r="AB1352" i="2"/>
  <c r="AC1352" i="2"/>
  <c r="AD1352" i="2"/>
  <c r="AE1352" i="2"/>
  <c r="AF1352" i="2"/>
  <c r="AG1352" i="2"/>
  <c r="AH1352" i="2"/>
  <c r="AI1352" i="2"/>
  <c r="AJ1352" i="2"/>
  <c r="AK1352" i="2"/>
  <c r="AL1352" i="2"/>
  <c r="H1353" i="2"/>
  <c r="I1353" i="2"/>
  <c r="J1353" i="2"/>
  <c r="K1353" i="2"/>
  <c r="L1353" i="2"/>
  <c r="M1353" i="2"/>
  <c r="N1353" i="2"/>
  <c r="O1353" i="2"/>
  <c r="P1353" i="2"/>
  <c r="Q1353" i="2"/>
  <c r="R1353" i="2"/>
  <c r="S1353" i="2"/>
  <c r="T1353" i="2"/>
  <c r="U1353" i="2"/>
  <c r="V1353" i="2"/>
  <c r="W1353" i="2"/>
  <c r="X1353" i="2"/>
  <c r="Y1353" i="2"/>
  <c r="Z1353" i="2"/>
  <c r="AA1353" i="2"/>
  <c r="AB1353" i="2"/>
  <c r="AC1353" i="2"/>
  <c r="AD1353" i="2"/>
  <c r="AE1353" i="2"/>
  <c r="AF1353" i="2"/>
  <c r="AG1353" i="2"/>
  <c r="AH1353" i="2"/>
  <c r="AI1353" i="2"/>
  <c r="AJ1353" i="2"/>
  <c r="AK1353" i="2"/>
  <c r="AL1353" i="2"/>
  <c r="H1354" i="2"/>
  <c r="I1354" i="2"/>
  <c r="J1354" i="2"/>
  <c r="K1354" i="2"/>
  <c r="L1354" i="2"/>
  <c r="M1354" i="2"/>
  <c r="N1354" i="2"/>
  <c r="O1354" i="2"/>
  <c r="P1354" i="2"/>
  <c r="Q1354" i="2"/>
  <c r="R1354" i="2"/>
  <c r="S1354" i="2"/>
  <c r="T1354" i="2"/>
  <c r="U1354" i="2"/>
  <c r="V1354" i="2"/>
  <c r="W1354" i="2"/>
  <c r="X1354" i="2"/>
  <c r="Y1354" i="2"/>
  <c r="Z1354" i="2"/>
  <c r="AA1354" i="2"/>
  <c r="AB1354" i="2"/>
  <c r="AC1354" i="2"/>
  <c r="AD1354" i="2"/>
  <c r="AE1354" i="2"/>
  <c r="AF1354" i="2"/>
  <c r="AG1354" i="2"/>
  <c r="AH1354" i="2"/>
  <c r="AI1354" i="2"/>
  <c r="AJ1354" i="2"/>
  <c r="AK1354" i="2"/>
  <c r="AL1354" i="2"/>
  <c r="H1355" i="2"/>
  <c r="I1355" i="2"/>
  <c r="J1355" i="2"/>
  <c r="K1355" i="2"/>
  <c r="L1355" i="2"/>
  <c r="M1355" i="2"/>
  <c r="N1355" i="2"/>
  <c r="O1355" i="2"/>
  <c r="P1355" i="2"/>
  <c r="Q1355" i="2"/>
  <c r="R1355" i="2"/>
  <c r="S1355" i="2"/>
  <c r="T1355" i="2"/>
  <c r="U1355" i="2"/>
  <c r="V1355" i="2"/>
  <c r="W1355" i="2"/>
  <c r="X1355" i="2"/>
  <c r="Y1355" i="2"/>
  <c r="Z1355" i="2"/>
  <c r="AA1355" i="2"/>
  <c r="AB1355" i="2"/>
  <c r="AC1355" i="2"/>
  <c r="AD1355" i="2"/>
  <c r="AE1355" i="2"/>
  <c r="AF1355" i="2"/>
  <c r="AG1355" i="2"/>
  <c r="AH1355" i="2"/>
  <c r="AI1355" i="2"/>
  <c r="AJ1355" i="2"/>
  <c r="AK1355" i="2"/>
  <c r="AL1355" i="2"/>
  <c r="H1356" i="2"/>
  <c r="I1356" i="2"/>
  <c r="J1356" i="2"/>
  <c r="K1356" i="2"/>
  <c r="L1356" i="2"/>
  <c r="M1356" i="2"/>
  <c r="N1356" i="2"/>
  <c r="O1356" i="2"/>
  <c r="P1356" i="2"/>
  <c r="Q1356" i="2"/>
  <c r="R1356" i="2"/>
  <c r="S1356" i="2"/>
  <c r="T1356" i="2"/>
  <c r="U1356" i="2"/>
  <c r="V1356" i="2"/>
  <c r="W1356" i="2"/>
  <c r="X1356" i="2"/>
  <c r="Y1356" i="2"/>
  <c r="Z1356" i="2"/>
  <c r="AA1356" i="2"/>
  <c r="AB1356" i="2"/>
  <c r="AC1356" i="2"/>
  <c r="AD1356" i="2"/>
  <c r="AE1356" i="2"/>
  <c r="AF1356" i="2"/>
  <c r="AG1356" i="2"/>
  <c r="AH1356" i="2"/>
  <c r="AI1356" i="2"/>
  <c r="AJ1356" i="2"/>
  <c r="AK1356" i="2"/>
  <c r="AL1356" i="2"/>
  <c r="H1357" i="2"/>
  <c r="I1357" i="2"/>
  <c r="J1357" i="2"/>
  <c r="K1357" i="2"/>
  <c r="L1357" i="2"/>
  <c r="M1357" i="2"/>
  <c r="N1357" i="2"/>
  <c r="O1357" i="2"/>
  <c r="P1357" i="2"/>
  <c r="Q1357" i="2"/>
  <c r="R1357" i="2"/>
  <c r="S1357" i="2"/>
  <c r="T1357" i="2"/>
  <c r="U1357" i="2"/>
  <c r="V1357" i="2"/>
  <c r="W1357" i="2"/>
  <c r="X1357" i="2"/>
  <c r="Y1357" i="2"/>
  <c r="Z1357" i="2"/>
  <c r="AA1357" i="2"/>
  <c r="AB1357" i="2"/>
  <c r="AC1357" i="2"/>
  <c r="AD1357" i="2"/>
  <c r="AE1357" i="2"/>
  <c r="AF1357" i="2"/>
  <c r="AG1357" i="2"/>
  <c r="AH1357" i="2"/>
  <c r="AI1357" i="2"/>
  <c r="AJ1357" i="2"/>
  <c r="AK1357" i="2"/>
  <c r="AL1357" i="2"/>
  <c r="H1358" i="2"/>
  <c r="I1358" i="2"/>
  <c r="J1358" i="2"/>
  <c r="K1358" i="2"/>
  <c r="L1358" i="2"/>
  <c r="M1358" i="2"/>
  <c r="N1358" i="2"/>
  <c r="O1358" i="2"/>
  <c r="P1358" i="2"/>
  <c r="Q1358" i="2"/>
  <c r="R1358" i="2"/>
  <c r="S1358" i="2"/>
  <c r="T1358" i="2"/>
  <c r="U1358" i="2"/>
  <c r="V1358" i="2"/>
  <c r="W1358" i="2"/>
  <c r="X1358" i="2"/>
  <c r="Y1358" i="2"/>
  <c r="Z1358" i="2"/>
  <c r="AA1358" i="2"/>
  <c r="AB1358" i="2"/>
  <c r="AC1358" i="2"/>
  <c r="AD1358" i="2"/>
  <c r="AE1358" i="2"/>
  <c r="AF1358" i="2"/>
  <c r="AG1358" i="2"/>
  <c r="AH1358" i="2"/>
  <c r="AI1358" i="2"/>
  <c r="AJ1358" i="2"/>
  <c r="AK1358" i="2"/>
  <c r="AL1358" i="2"/>
  <c r="H1359" i="2"/>
  <c r="I1359" i="2"/>
  <c r="J1359" i="2"/>
  <c r="K1359" i="2"/>
  <c r="L1359" i="2"/>
  <c r="M1359" i="2"/>
  <c r="N1359" i="2"/>
  <c r="O1359" i="2"/>
  <c r="P1359" i="2"/>
  <c r="Q1359" i="2"/>
  <c r="R1359" i="2"/>
  <c r="S1359" i="2"/>
  <c r="T1359" i="2"/>
  <c r="U1359" i="2"/>
  <c r="V1359" i="2"/>
  <c r="W1359" i="2"/>
  <c r="X1359" i="2"/>
  <c r="Y1359" i="2"/>
  <c r="Z1359" i="2"/>
  <c r="AA1359" i="2"/>
  <c r="AB1359" i="2"/>
  <c r="AC1359" i="2"/>
  <c r="AD1359" i="2"/>
  <c r="AE1359" i="2"/>
  <c r="AF1359" i="2"/>
  <c r="AG1359" i="2"/>
  <c r="AH1359" i="2"/>
  <c r="AI1359" i="2"/>
  <c r="AJ1359" i="2"/>
  <c r="AK1359" i="2"/>
  <c r="AL1359" i="2"/>
  <c r="H1360" i="2"/>
  <c r="I1360" i="2"/>
  <c r="J1360" i="2"/>
  <c r="K1360" i="2"/>
  <c r="L1360" i="2"/>
  <c r="M1360" i="2"/>
  <c r="N1360" i="2"/>
  <c r="O1360" i="2"/>
  <c r="P1360" i="2"/>
  <c r="Q1360" i="2"/>
  <c r="R1360" i="2"/>
  <c r="S1360" i="2"/>
  <c r="T1360" i="2"/>
  <c r="U1360" i="2"/>
  <c r="V1360" i="2"/>
  <c r="W1360" i="2"/>
  <c r="X1360" i="2"/>
  <c r="Y1360" i="2"/>
  <c r="Z1360" i="2"/>
  <c r="AA1360" i="2"/>
  <c r="AB1360" i="2"/>
  <c r="AC1360" i="2"/>
  <c r="AD1360" i="2"/>
  <c r="AE1360" i="2"/>
  <c r="AF1360" i="2"/>
  <c r="AG1360" i="2"/>
  <c r="AH1360" i="2"/>
  <c r="AI1360" i="2"/>
  <c r="AJ1360" i="2"/>
  <c r="AK1360" i="2"/>
  <c r="AL1360" i="2"/>
  <c r="H1361" i="2"/>
  <c r="I1361" i="2"/>
  <c r="J1361" i="2"/>
  <c r="K1361" i="2"/>
  <c r="L1361" i="2"/>
  <c r="M1361" i="2"/>
  <c r="N1361" i="2"/>
  <c r="O1361" i="2"/>
  <c r="P1361" i="2"/>
  <c r="Q1361" i="2"/>
  <c r="R1361" i="2"/>
  <c r="S1361" i="2"/>
  <c r="T1361" i="2"/>
  <c r="U1361" i="2"/>
  <c r="V1361" i="2"/>
  <c r="W1361" i="2"/>
  <c r="X1361" i="2"/>
  <c r="Y1361" i="2"/>
  <c r="Z1361" i="2"/>
  <c r="AA1361" i="2"/>
  <c r="AB1361" i="2"/>
  <c r="AC1361" i="2"/>
  <c r="AD1361" i="2"/>
  <c r="AE1361" i="2"/>
  <c r="AF1361" i="2"/>
  <c r="AG1361" i="2"/>
  <c r="AH1361" i="2"/>
  <c r="AI1361" i="2"/>
  <c r="AJ1361" i="2"/>
  <c r="AK1361" i="2"/>
  <c r="AL1361" i="2"/>
  <c r="H1362" i="2"/>
  <c r="I1362" i="2"/>
  <c r="J1362" i="2"/>
  <c r="K1362" i="2"/>
  <c r="L1362" i="2"/>
  <c r="M1362" i="2"/>
  <c r="N1362" i="2"/>
  <c r="O1362" i="2"/>
  <c r="P1362" i="2"/>
  <c r="Q1362" i="2"/>
  <c r="R1362" i="2"/>
  <c r="S1362" i="2"/>
  <c r="T1362" i="2"/>
  <c r="U1362" i="2"/>
  <c r="V1362" i="2"/>
  <c r="W1362" i="2"/>
  <c r="X1362" i="2"/>
  <c r="Y1362" i="2"/>
  <c r="Z1362" i="2"/>
  <c r="AA1362" i="2"/>
  <c r="AB1362" i="2"/>
  <c r="AC1362" i="2"/>
  <c r="AD1362" i="2"/>
  <c r="AE1362" i="2"/>
  <c r="AF1362" i="2"/>
  <c r="AG1362" i="2"/>
  <c r="AH1362" i="2"/>
  <c r="AI1362" i="2"/>
  <c r="AJ1362" i="2"/>
  <c r="AK1362" i="2"/>
  <c r="AL1362" i="2"/>
  <c r="H1363" i="2"/>
  <c r="I1363" i="2"/>
  <c r="J1363" i="2"/>
  <c r="K1363" i="2"/>
  <c r="L1363" i="2"/>
  <c r="M1363" i="2"/>
  <c r="N1363" i="2"/>
  <c r="O1363" i="2"/>
  <c r="P1363" i="2"/>
  <c r="Q1363" i="2"/>
  <c r="R1363" i="2"/>
  <c r="S1363" i="2"/>
  <c r="T1363" i="2"/>
  <c r="U1363" i="2"/>
  <c r="V1363" i="2"/>
  <c r="W1363" i="2"/>
  <c r="X1363" i="2"/>
  <c r="Y1363" i="2"/>
  <c r="Z1363" i="2"/>
  <c r="AA1363" i="2"/>
  <c r="AB1363" i="2"/>
  <c r="AC1363" i="2"/>
  <c r="AD1363" i="2"/>
  <c r="AE1363" i="2"/>
  <c r="AF1363" i="2"/>
  <c r="AG1363" i="2"/>
  <c r="AH1363" i="2"/>
  <c r="AI1363" i="2"/>
  <c r="AJ1363" i="2"/>
  <c r="AK1363" i="2"/>
  <c r="AL1363" i="2"/>
  <c r="H1364" i="2"/>
  <c r="I1364" i="2"/>
  <c r="J1364" i="2"/>
  <c r="K1364" i="2"/>
  <c r="L1364" i="2"/>
  <c r="M1364" i="2"/>
  <c r="N1364" i="2"/>
  <c r="O1364" i="2"/>
  <c r="P1364" i="2"/>
  <c r="Q1364" i="2"/>
  <c r="R1364" i="2"/>
  <c r="S1364" i="2"/>
  <c r="T1364" i="2"/>
  <c r="U1364" i="2"/>
  <c r="V1364" i="2"/>
  <c r="W1364" i="2"/>
  <c r="X1364" i="2"/>
  <c r="Y1364" i="2"/>
  <c r="Z1364" i="2"/>
  <c r="AA1364" i="2"/>
  <c r="AB1364" i="2"/>
  <c r="AC1364" i="2"/>
  <c r="AD1364" i="2"/>
  <c r="AE1364" i="2"/>
  <c r="AF1364" i="2"/>
  <c r="AG1364" i="2"/>
  <c r="AH1364" i="2"/>
  <c r="AI1364" i="2"/>
  <c r="AJ1364" i="2"/>
  <c r="AK1364" i="2"/>
  <c r="AL1364" i="2"/>
  <c r="H1365" i="2"/>
  <c r="I1365" i="2"/>
  <c r="J1365" i="2"/>
  <c r="K1365" i="2"/>
  <c r="L1365" i="2"/>
  <c r="M1365" i="2"/>
  <c r="N1365" i="2"/>
  <c r="O1365" i="2"/>
  <c r="P1365" i="2"/>
  <c r="Q1365" i="2"/>
  <c r="R1365" i="2"/>
  <c r="S1365" i="2"/>
  <c r="T1365" i="2"/>
  <c r="U1365" i="2"/>
  <c r="V1365" i="2"/>
  <c r="W1365" i="2"/>
  <c r="X1365" i="2"/>
  <c r="Y1365" i="2"/>
  <c r="Z1365" i="2"/>
  <c r="AA1365" i="2"/>
  <c r="AB1365" i="2"/>
  <c r="AC1365" i="2"/>
  <c r="AD1365" i="2"/>
  <c r="AE1365" i="2"/>
  <c r="AF1365" i="2"/>
  <c r="AG1365" i="2"/>
  <c r="AH1365" i="2"/>
  <c r="AI1365" i="2"/>
  <c r="AJ1365" i="2"/>
  <c r="AK1365" i="2"/>
  <c r="AL1365" i="2"/>
  <c r="H1366" i="2"/>
  <c r="I1366" i="2"/>
  <c r="J1366" i="2"/>
  <c r="K1366" i="2"/>
  <c r="L1366" i="2"/>
  <c r="M1366" i="2"/>
  <c r="N1366" i="2"/>
  <c r="O1366" i="2"/>
  <c r="P1366" i="2"/>
  <c r="Q1366" i="2"/>
  <c r="R1366" i="2"/>
  <c r="S1366" i="2"/>
  <c r="T1366" i="2"/>
  <c r="U1366" i="2"/>
  <c r="V1366" i="2"/>
  <c r="W1366" i="2"/>
  <c r="X1366" i="2"/>
  <c r="Y1366" i="2"/>
  <c r="Z1366" i="2"/>
  <c r="AA1366" i="2"/>
  <c r="AB1366" i="2"/>
  <c r="AC1366" i="2"/>
  <c r="AD1366" i="2"/>
  <c r="AE1366" i="2"/>
  <c r="AF1366" i="2"/>
  <c r="AG1366" i="2"/>
  <c r="AH1366" i="2"/>
  <c r="AI1366" i="2"/>
  <c r="AJ1366" i="2"/>
  <c r="AK1366" i="2"/>
  <c r="AL1366" i="2"/>
  <c r="H1367" i="2"/>
  <c r="I1367" i="2"/>
  <c r="J1367" i="2"/>
  <c r="K1367" i="2"/>
  <c r="L1367" i="2"/>
  <c r="M1367" i="2"/>
  <c r="N1367" i="2"/>
  <c r="O1367" i="2"/>
  <c r="P1367" i="2"/>
  <c r="Q1367" i="2"/>
  <c r="R1367" i="2"/>
  <c r="S1367" i="2"/>
  <c r="T1367" i="2"/>
  <c r="U1367" i="2"/>
  <c r="V1367" i="2"/>
  <c r="W1367" i="2"/>
  <c r="X1367" i="2"/>
  <c r="Y1367" i="2"/>
  <c r="Z1367" i="2"/>
  <c r="AA1367" i="2"/>
  <c r="AB1367" i="2"/>
  <c r="AC1367" i="2"/>
  <c r="AD1367" i="2"/>
  <c r="AE1367" i="2"/>
  <c r="AF1367" i="2"/>
  <c r="AG1367" i="2"/>
  <c r="AH1367" i="2"/>
  <c r="AI1367" i="2"/>
  <c r="AJ1367" i="2"/>
  <c r="AK1367" i="2"/>
  <c r="AL1367" i="2"/>
  <c r="H1368" i="2"/>
  <c r="I1368" i="2"/>
  <c r="J1368" i="2"/>
  <c r="K1368" i="2"/>
  <c r="L1368" i="2"/>
  <c r="M1368" i="2"/>
  <c r="N1368" i="2"/>
  <c r="O1368" i="2"/>
  <c r="P1368" i="2"/>
  <c r="Q1368" i="2"/>
  <c r="R1368" i="2"/>
  <c r="S1368" i="2"/>
  <c r="T1368" i="2"/>
  <c r="U1368" i="2"/>
  <c r="V1368" i="2"/>
  <c r="W1368" i="2"/>
  <c r="X1368" i="2"/>
  <c r="Y1368" i="2"/>
  <c r="Z1368" i="2"/>
  <c r="AA1368" i="2"/>
  <c r="AB1368" i="2"/>
  <c r="AC1368" i="2"/>
  <c r="AD1368" i="2"/>
  <c r="AE1368" i="2"/>
  <c r="AF1368" i="2"/>
  <c r="AG1368" i="2"/>
  <c r="AH1368" i="2"/>
  <c r="AI1368" i="2"/>
  <c r="AJ1368" i="2"/>
  <c r="AK1368" i="2"/>
  <c r="AL1368" i="2"/>
  <c r="H1369" i="2"/>
  <c r="I1369" i="2"/>
  <c r="J1369" i="2"/>
  <c r="K1369" i="2"/>
  <c r="L1369" i="2"/>
  <c r="M1369" i="2"/>
  <c r="N1369" i="2"/>
  <c r="O1369" i="2"/>
  <c r="P1369" i="2"/>
  <c r="Q1369" i="2"/>
  <c r="R1369" i="2"/>
  <c r="S1369" i="2"/>
  <c r="T1369" i="2"/>
  <c r="U1369" i="2"/>
  <c r="V1369" i="2"/>
  <c r="W1369" i="2"/>
  <c r="X1369" i="2"/>
  <c r="Y1369" i="2"/>
  <c r="Z1369" i="2"/>
  <c r="AA1369" i="2"/>
  <c r="AB1369" i="2"/>
  <c r="AC1369" i="2"/>
  <c r="AD1369" i="2"/>
  <c r="AE1369" i="2"/>
  <c r="AF1369" i="2"/>
  <c r="AG1369" i="2"/>
  <c r="AH1369" i="2"/>
  <c r="AI1369" i="2"/>
  <c r="AJ1369" i="2"/>
  <c r="AK1369" i="2"/>
  <c r="AL1369" i="2"/>
  <c r="H1370" i="2"/>
  <c r="I1370" i="2"/>
  <c r="J1370" i="2"/>
  <c r="K1370" i="2"/>
  <c r="L1370" i="2"/>
  <c r="M1370" i="2"/>
  <c r="N1370" i="2"/>
  <c r="O1370" i="2"/>
  <c r="P1370" i="2"/>
  <c r="Q1370" i="2"/>
  <c r="R1370" i="2"/>
  <c r="S1370" i="2"/>
  <c r="T1370" i="2"/>
  <c r="U1370" i="2"/>
  <c r="V1370" i="2"/>
  <c r="W1370" i="2"/>
  <c r="X1370" i="2"/>
  <c r="Y1370" i="2"/>
  <c r="Z1370" i="2"/>
  <c r="AA1370" i="2"/>
  <c r="AB1370" i="2"/>
  <c r="AC1370" i="2"/>
  <c r="AD1370" i="2"/>
  <c r="AE1370" i="2"/>
  <c r="AF1370" i="2"/>
  <c r="AG1370" i="2"/>
  <c r="AH1370" i="2"/>
  <c r="AI1370" i="2"/>
  <c r="AJ1370" i="2"/>
  <c r="AK1370" i="2"/>
  <c r="AL1370" i="2"/>
  <c r="H1371" i="2"/>
  <c r="I1371" i="2"/>
  <c r="J1371" i="2"/>
  <c r="K1371" i="2"/>
  <c r="L1371" i="2"/>
  <c r="M1371" i="2"/>
  <c r="N1371" i="2"/>
  <c r="O1371" i="2"/>
  <c r="P1371" i="2"/>
  <c r="Q1371" i="2"/>
  <c r="R1371" i="2"/>
  <c r="S1371" i="2"/>
  <c r="T1371" i="2"/>
  <c r="U1371" i="2"/>
  <c r="V1371" i="2"/>
  <c r="W1371" i="2"/>
  <c r="X1371" i="2"/>
  <c r="Y1371" i="2"/>
  <c r="Z1371" i="2"/>
  <c r="AA1371" i="2"/>
  <c r="AB1371" i="2"/>
  <c r="AC1371" i="2"/>
  <c r="AD1371" i="2"/>
  <c r="AE1371" i="2"/>
  <c r="AF1371" i="2"/>
  <c r="AG1371" i="2"/>
  <c r="AH1371" i="2"/>
  <c r="AI1371" i="2"/>
  <c r="AJ1371" i="2"/>
  <c r="AK1371" i="2"/>
  <c r="AL1371" i="2"/>
  <c r="H1372" i="2"/>
  <c r="I1372" i="2"/>
  <c r="J1372" i="2"/>
  <c r="K1372" i="2"/>
  <c r="L1372" i="2"/>
  <c r="M1372" i="2"/>
  <c r="N1372" i="2"/>
  <c r="O1372" i="2"/>
  <c r="P1372" i="2"/>
  <c r="Q1372" i="2"/>
  <c r="R1372" i="2"/>
  <c r="S1372" i="2"/>
  <c r="T1372" i="2"/>
  <c r="U1372" i="2"/>
  <c r="V1372" i="2"/>
  <c r="W1372" i="2"/>
  <c r="X1372" i="2"/>
  <c r="Y1372" i="2"/>
  <c r="Z1372" i="2"/>
  <c r="AA1372" i="2"/>
  <c r="AB1372" i="2"/>
  <c r="AC1372" i="2"/>
  <c r="AD1372" i="2"/>
  <c r="AE1372" i="2"/>
  <c r="AF1372" i="2"/>
  <c r="AG1372" i="2"/>
  <c r="AH1372" i="2"/>
  <c r="AI1372" i="2"/>
  <c r="AJ1372" i="2"/>
  <c r="AK1372" i="2"/>
  <c r="AL1372" i="2"/>
  <c r="H1373" i="2"/>
  <c r="I1373" i="2"/>
  <c r="J1373" i="2"/>
  <c r="K1373" i="2"/>
  <c r="L1373" i="2"/>
  <c r="M1373" i="2"/>
  <c r="N1373" i="2"/>
  <c r="O1373" i="2"/>
  <c r="P1373" i="2"/>
  <c r="Q1373" i="2"/>
  <c r="R1373" i="2"/>
  <c r="S1373" i="2"/>
  <c r="T1373" i="2"/>
  <c r="U1373" i="2"/>
  <c r="V1373" i="2"/>
  <c r="W1373" i="2"/>
  <c r="X1373" i="2"/>
  <c r="Y1373" i="2"/>
  <c r="Z1373" i="2"/>
  <c r="AA1373" i="2"/>
  <c r="AB1373" i="2"/>
  <c r="AC1373" i="2"/>
  <c r="AD1373" i="2"/>
  <c r="AE1373" i="2"/>
  <c r="AF1373" i="2"/>
  <c r="AG1373" i="2"/>
  <c r="AH1373" i="2"/>
  <c r="AI1373" i="2"/>
  <c r="AJ1373" i="2"/>
  <c r="AK1373" i="2"/>
  <c r="AL1373" i="2"/>
  <c r="H1374" i="2"/>
  <c r="I1374" i="2"/>
  <c r="J1374" i="2"/>
  <c r="K1374" i="2"/>
  <c r="L1374" i="2"/>
  <c r="M1374" i="2"/>
  <c r="N1374" i="2"/>
  <c r="O1374" i="2"/>
  <c r="P1374" i="2"/>
  <c r="Q1374" i="2"/>
  <c r="R1374" i="2"/>
  <c r="S1374" i="2"/>
  <c r="T1374" i="2"/>
  <c r="U1374" i="2"/>
  <c r="V1374" i="2"/>
  <c r="W1374" i="2"/>
  <c r="X1374" i="2"/>
  <c r="Y1374" i="2"/>
  <c r="Z1374" i="2"/>
  <c r="AA1374" i="2"/>
  <c r="AB1374" i="2"/>
  <c r="AC1374" i="2"/>
  <c r="AD1374" i="2"/>
  <c r="AE1374" i="2"/>
  <c r="AF1374" i="2"/>
  <c r="AG1374" i="2"/>
  <c r="AH1374" i="2"/>
  <c r="AI1374" i="2"/>
  <c r="AJ1374" i="2"/>
  <c r="AK1374" i="2"/>
  <c r="AL1374" i="2"/>
  <c r="H1375" i="2"/>
  <c r="I1375" i="2"/>
  <c r="J1375" i="2"/>
  <c r="K1375" i="2"/>
  <c r="L1375" i="2"/>
  <c r="M1375" i="2"/>
  <c r="N1375" i="2"/>
  <c r="O1375" i="2"/>
  <c r="P1375" i="2"/>
  <c r="Q1375" i="2"/>
  <c r="R1375" i="2"/>
  <c r="S1375" i="2"/>
  <c r="T1375" i="2"/>
  <c r="U1375" i="2"/>
  <c r="V1375" i="2"/>
  <c r="W1375" i="2"/>
  <c r="X1375" i="2"/>
  <c r="Y1375" i="2"/>
  <c r="Z1375" i="2"/>
  <c r="AA1375" i="2"/>
  <c r="AB1375" i="2"/>
  <c r="AC1375" i="2"/>
  <c r="AD1375" i="2"/>
  <c r="AE1375" i="2"/>
  <c r="AF1375" i="2"/>
  <c r="AG1375" i="2"/>
  <c r="AH1375" i="2"/>
  <c r="AI1375" i="2"/>
  <c r="AJ1375" i="2"/>
  <c r="AK1375" i="2"/>
  <c r="AL1375" i="2"/>
  <c r="H1376" i="2"/>
  <c r="I1376" i="2"/>
  <c r="J1376" i="2"/>
  <c r="K1376" i="2"/>
  <c r="L1376" i="2"/>
  <c r="M1376" i="2"/>
  <c r="N1376" i="2"/>
  <c r="O1376" i="2"/>
  <c r="P1376" i="2"/>
  <c r="Q1376" i="2"/>
  <c r="R1376" i="2"/>
  <c r="S1376" i="2"/>
  <c r="T1376" i="2"/>
  <c r="U1376" i="2"/>
  <c r="V1376" i="2"/>
  <c r="W1376" i="2"/>
  <c r="X1376" i="2"/>
  <c r="Y1376" i="2"/>
  <c r="Z1376" i="2"/>
  <c r="AA1376" i="2"/>
  <c r="AB1376" i="2"/>
  <c r="AC1376" i="2"/>
  <c r="AD1376" i="2"/>
  <c r="AE1376" i="2"/>
  <c r="AF1376" i="2"/>
  <c r="AG1376" i="2"/>
  <c r="AH1376" i="2"/>
  <c r="AI1376" i="2"/>
  <c r="AJ1376" i="2"/>
  <c r="AK1376" i="2"/>
  <c r="AL1376" i="2"/>
  <c r="H1377" i="2"/>
  <c r="I1377" i="2"/>
  <c r="J1377" i="2"/>
  <c r="K1377" i="2"/>
  <c r="L1377" i="2"/>
  <c r="M1377" i="2"/>
  <c r="N1377" i="2"/>
  <c r="O1377" i="2"/>
  <c r="P1377" i="2"/>
  <c r="Q1377" i="2"/>
  <c r="R1377" i="2"/>
  <c r="S1377" i="2"/>
  <c r="T1377" i="2"/>
  <c r="U1377" i="2"/>
  <c r="V1377" i="2"/>
  <c r="W1377" i="2"/>
  <c r="X1377" i="2"/>
  <c r="Y1377" i="2"/>
  <c r="Z1377" i="2"/>
  <c r="AA1377" i="2"/>
  <c r="AB1377" i="2"/>
  <c r="AC1377" i="2"/>
  <c r="AD1377" i="2"/>
  <c r="AE1377" i="2"/>
  <c r="AF1377" i="2"/>
  <c r="AG1377" i="2"/>
  <c r="AH1377" i="2"/>
  <c r="AI1377" i="2"/>
  <c r="AJ1377" i="2"/>
  <c r="AK1377" i="2"/>
  <c r="AL1377" i="2"/>
  <c r="H1378" i="2"/>
  <c r="I1378" i="2"/>
  <c r="J1378" i="2"/>
  <c r="K1378" i="2"/>
  <c r="L1378" i="2"/>
  <c r="M1378" i="2"/>
  <c r="N1378" i="2"/>
  <c r="O1378" i="2"/>
  <c r="P1378" i="2"/>
  <c r="Q1378" i="2"/>
  <c r="R1378" i="2"/>
  <c r="S1378" i="2"/>
  <c r="T1378" i="2"/>
  <c r="U1378" i="2"/>
  <c r="V1378" i="2"/>
  <c r="W1378" i="2"/>
  <c r="X1378" i="2"/>
  <c r="Y1378" i="2"/>
  <c r="Z1378" i="2"/>
  <c r="AA1378" i="2"/>
  <c r="AB1378" i="2"/>
  <c r="AC1378" i="2"/>
  <c r="AD1378" i="2"/>
  <c r="AE1378" i="2"/>
  <c r="AF1378" i="2"/>
  <c r="AG1378" i="2"/>
  <c r="AH1378" i="2"/>
  <c r="AI1378" i="2"/>
  <c r="AJ1378" i="2"/>
  <c r="AK1378" i="2"/>
  <c r="AL1378" i="2"/>
  <c r="H1379" i="2"/>
  <c r="I1379" i="2"/>
  <c r="J1379" i="2"/>
  <c r="K1379" i="2"/>
  <c r="L1379" i="2"/>
  <c r="M1379" i="2"/>
  <c r="N1379" i="2"/>
  <c r="O1379" i="2"/>
  <c r="P1379" i="2"/>
  <c r="Q1379" i="2"/>
  <c r="R1379" i="2"/>
  <c r="S1379" i="2"/>
  <c r="T1379" i="2"/>
  <c r="U1379" i="2"/>
  <c r="V1379" i="2"/>
  <c r="W1379" i="2"/>
  <c r="X1379" i="2"/>
  <c r="Y1379" i="2"/>
  <c r="Z1379" i="2"/>
  <c r="AA1379" i="2"/>
  <c r="AB1379" i="2"/>
  <c r="AC1379" i="2"/>
  <c r="AD1379" i="2"/>
  <c r="AE1379" i="2"/>
  <c r="AF1379" i="2"/>
  <c r="AG1379" i="2"/>
  <c r="AH1379" i="2"/>
  <c r="AI1379" i="2"/>
  <c r="AJ1379" i="2"/>
  <c r="AK1379" i="2"/>
  <c r="AL1379" i="2"/>
  <c r="H1380" i="2"/>
  <c r="I1380" i="2"/>
  <c r="J1380" i="2"/>
  <c r="K1380" i="2"/>
  <c r="L1380" i="2"/>
  <c r="M1380" i="2"/>
  <c r="N1380" i="2"/>
  <c r="O1380" i="2"/>
  <c r="P1380" i="2"/>
  <c r="Q1380" i="2"/>
  <c r="R1380" i="2"/>
  <c r="S1380" i="2"/>
  <c r="T1380" i="2"/>
  <c r="U1380" i="2"/>
  <c r="V1380" i="2"/>
  <c r="W1380" i="2"/>
  <c r="X1380" i="2"/>
  <c r="Y1380" i="2"/>
  <c r="Z1380" i="2"/>
  <c r="AA1380" i="2"/>
  <c r="AB1380" i="2"/>
  <c r="AC1380" i="2"/>
  <c r="AD1380" i="2"/>
  <c r="AE1380" i="2"/>
  <c r="AF1380" i="2"/>
  <c r="AG1380" i="2"/>
  <c r="AH1380" i="2"/>
  <c r="AI1380" i="2"/>
  <c r="AJ1380" i="2"/>
  <c r="AK1380" i="2"/>
  <c r="AL1380" i="2"/>
  <c r="H1381" i="2"/>
  <c r="I1381" i="2"/>
  <c r="J1381" i="2"/>
  <c r="K1381" i="2"/>
  <c r="L1381" i="2"/>
  <c r="M1381" i="2"/>
  <c r="N1381" i="2"/>
  <c r="O1381" i="2"/>
  <c r="P1381" i="2"/>
  <c r="Q1381" i="2"/>
  <c r="R1381" i="2"/>
  <c r="S1381" i="2"/>
  <c r="T1381" i="2"/>
  <c r="U1381" i="2"/>
  <c r="V1381" i="2"/>
  <c r="W1381" i="2"/>
  <c r="X1381" i="2"/>
  <c r="Y1381" i="2"/>
  <c r="Z1381" i="2"/>
  <c r="AA1381" i="2"/>
  <c r="AB1381" i="2"/>
  <c r="AC1381" i="2"/>
  <c r="AD1381" i="2"/>
  <c r="AE1381" i="2"/>
  <c r="AF1381" i="2"/>
  <c r="AG1381" i="2"/>
  <c r="AH1381" i="2"/>
  <c r="AI1381" i="2"/>
  <c r="AJ1381" i="2"/>
  <c r="AK1381" i="2"/>
  <c r="AL1381" i="2"/>
  <c r="H1382" i="2"/>
  <c r="I1382" i="2"/>
  <c r="J1382" i="2"/>
  <c r="K1382" i="2"/>
  <c r="L1382" i="2"/>
  <c r="M1382" i="2"/>
  <c r="N1382" i="2"/>
  <c r="O1382" i="2"/>
  <c r="P1382" i="2"/>
  <c r="Q1382" i="2"/>
  <c r="R1382" i="2"/>
  <c r="S1382" i="2"/>
  <c r="T1382" i="2"/>
  <c r="U1382" i="2"/>
  <c r="V1382" i="2"/>
  <c r="W1382" i="2"/>
  <c r="X1382" i="2"/>
  <c r="Y1382" i="2"/>
  <c r="Z1382" i="2"/>
  <c r="AA1382" i="2"/>
  <c r="AB1382" i="2"/>
  <c r="AC1382" i="2"/>
  <c r="AD1382" i="2"/>
  <c r="AE1382" i="2"/>
  <c r="AF1382" i="2"/>
  <c r="AG1382" i="2"/>
  <c r="AH1382" i="2"/>
  <c r="AI1382" i="2"/>
  <c r="AJ1382" i="2"/>
  <c r="AK1382" i="2"/>
  <c r="AL1382" i="2"/>
  <c r="H1383" i="2"/>
  <c r="I1383" i="2"/>
  <c r="J1383" i="2"/>
  <c r="K1383" i="2"/>
  <c r="L1383" i="2"/>
  <c r="M1383" i="2"/>
  <c r="N1383" i="2"/>
  <c r="O1383" i="2"/>
  <c r="P1383" i="2"/>
  <c r="Q1383" i="2"/>
  <c r="R1383" i="2"/>
  <c r="S1383" i="2"/>
  <c r="T1383" i="2"/>
  <c r="U1383" i="2"/>
  <c r="V1383" i="2"/>
  <c r="W1383" i="2"/>
  <c r="X1383" i="2"/>
  <c r="Y1383" i="2"/>
  <c r="Z1383" i="2"/>
  <c r="AA1383" i="2"/>
  <c r="AB1383" i="2"/>
  <c r="AC1383" i="2"/>
  <c r="AD1383" i="2"/>
  <c r="AE1383" i="2"/>
  <c r="AF1383" i="2"/>
  <c r="AG1383" i="2"/>
  <c r="AH1383" i="2"/>
  <c r="AI1383" i="2"/>
  <c r="AJ1383" i="2"/>
  <c r="AK1383" i="2"/>
  <c r="AL1383" i="2"/>
  <c r="H1384" i="2"/>
  <c r="I1384" i="2"/>
  <c r="J1384" i="2"/>
  <c r="K1384" i="2"/>
  <c r="L1384" i="2"/>
  <c r="M1384" i="2"/>
  <c r="N1384" i="2"/>
  <c r="O1384" i="2"/>
  <c r="P1384" i="2"/>
  <c r="Q1384" i="2"/>
  <c r="R1384" i="2"/>
  <c r="S1384" i="2"/>
  <c r="T1384" i="2"/>
  <c r="U1384" i="2"/>
  <c r="V1384" i="2"/>
  <c r="W1384" i="2"/>
  <c r="X1384" i="2"/>
  <c r="Y1384" i="2"/>
  <c r="Z1384" i="2"/>
  <c r="AA1384" i="2"/>
  <c r="AB1384" i="2"/>
  <c r="AC1384" i="2"/>
  <c r="AD1384" i="2"/>
  <c r="AE1384" i="2"/>
  <c r="AF1384" i="2"/>
  <c r="AG1384" i="2"/>
  <c r="AH1384" i="2"/>
  <c r="AI1384" i="2"/>
  <c r="AJ1384" i="2"/>
  <c r="AK1384" i="2"/>
  <c r="AL1384" i="2"/>
  <c r="H1385" i="2"/>
  <c r="I1385" i="2"/>
  <c r="J1385" i="2"/>
  <c r="K1385" i="2"/>
  <c r="L1385" i="2"/>
  <c r="M1385" i="2"/>
  <c r="N1385" i="2"/>
  <c r="O1385" i="2"/>
  <c r="P1385" i="2"/>
  <c r="Q1385" i="2"/>
  <c r="R1385" i="2"/>
  <c r="S1385" i="2"/>
  <c r="T1385" i="2"/>
  <c r="U1385" i="2"/>
  <c r="V1385" i="2"/>
  <c r="W1385" i="2"/>
  <c r="X1385" i="2"/>
  <c r="Y1385" i="2"/>
  <c r="Z1385" i="2"/>
  <c r="AA1385" i="2"/>
  <c r="AB1385" i="2"/>
  <c r="AC1385" i="2"/>
  <c r="AD1385" i="2"/>
  <c r="AE1385" i="2"/>
  <c r="AF1385" i="2"/>
  <c r="AG1385" i="2"/>
  <c r="AH1385" i="2"/>
  <c r="AI1385" i="2"/>
  <c r="AJ1385" i="2"/>
  <c r="AK1385" i="2"/>
  <c r="AL1385" i="2"/>
  <c r="H1386" i="2"/>
  <c r="I1386" i="2"/>
  <c r="J1386" i="2"/>
  <c r="K1386" i="2"/>
  <c r="L1386" i="2"/>
  <c r="M1386" i="2"/>
  <c r="N1386" i="2"/>
  <c r="O1386" i="2"/>
  <c r="P1386" i="2"/>
  <c r="Q1386" i="2"/>
  <c r="R1386" i="2"/>
  <c r="S1386" i="2"/>
  <c r="T1386" i="2"/>
  <c r="U1386" i="2"/>
  <c r="V1386" i="2"/>
  <c r="W1386" i="2"/>
  <c r="X1386" i="2"/>
  <c r="Y1386" i="2"/>
  <c r="Z1386" i="2"/>
  <c r="AA1386" i="2"/>
  <c r="AB1386" i="2"/>
  <c r="AC1386" i="2"/>
  <c r="AD1386" i="2"/>
  <c r="AE1386" i="2"/>
  <c r="AF1386" i="2"/>
  <c r="AG1386" i="2"/>
  <c r="AH1386" i="2"/>
  <c r="AI1386" i="2"/>
  <c r="AJ1386" i="2"/>
  <c r="AK1386" i="2"/>
  <c r="AL1386" i="2"/>
  <c r="H1387" i="2"/>
  <c r="I1387" i="2"/>
  <c r="J1387" i="2"/>
  <c r="K1387" i="2"/>
  <c r="L1387" i="2"/>
  <c r="M1387" i="2"/>
  <c r="N1387" i="2"/>
  <c r="O1387" i="2"/>
  <c r="P1387" i="2"/>
  <c r="Q1387" i="2"/>
  <c r="R1387" i="2"/>
  <c r="S1387" i="2"/>
  <c r="T1387" i="2"/>
  <c r="U1387" i="2"/>
  <c r="V1387" i="2"/>
  <c r="W1387" i="2"/>
  <c r="X1387" i="2"/>
  <c r="Y1387" i="2"/>
  <c r="Z1387" i="2"/>
  <c r="AA1387" i="2"/>
  <c r="AB1387" i="2"/>
  <c r="AC1387" i="2"/>
  <c r="AD1387" i="2"/>
  <c r="AE1387" i="2"/>
  <c r="AF1387" i="2"/>
  <c r="AG1387" i="2"/>
  <c r="AH1387" i="2"/>
  <c r="AI1387" i="2"/>
  <c r="AJ1387" i="2"/>
  <c r="AK1387" i="2"/>
  <c r="AL1387" i="2"/>
  <c r="H1388" i="2"/>
  <c r="I1388" i="2"/>
  <c r="J1388" i="2"/>
  <c r="K1388" i="2"/>
  <c r="L1388" i="2"/>
  <c r="M1388" i="2"/>
  <c r="N1388" i="2"/>
  <c r="O1388" i="2"/>
  <c r="P1388" i="2"/>
  <c r="Q1388" i="2"/>
  <c r="R1388" i="2"/>
  <c r="S1388" i="2"/>
  <c r="T1388" i="2"/>
  <c r="U1388" i="2"/>
  <c r="V1388" i="2"/>
  <c r="W1388" i="2"/>
  <c r="X1388" i="2"/>
  <c r="Y1388" i="2"/>
  <c r="Z1388" i="2"/>
  <c r="AA1388" i="2"/>
  <c r="AB1388" i="2"/>
  <c r="AC1388" i="2"/>
  <c r="AD1388" i="2"/>
  <c r="AE1388" i="2"/>
  <c r="AF1388" i="2"/>
  <c r="AG1388" i="2"/>
  <c r="AH1388" i="2"/>
  <c r="AI1388" i="2"/>
  <c r="AJ1388" i="2"/>
  <c r="AK1388" i="2"/>
  <c r="AL1388" i="2"/>
  <c r="H1389" i="2"/>
  <c r="I1389" i="2"/>
  <c r="J1389" i="2"/>
  <c r="K1389" i="2"/>
  <c r="L1389" i="2"/>
  <c r="M1389" i="2"/>
  <c r="N1389" i="2"/>
  <c r="O1389" i="2"/>
  <c r="P1389" i="2"/>
  <c r="Q1389" i="2"/>
  <c r="R1389" i="2"/>
  <c r="S1389" i="2"/>
  <c r="T1389" i="2"/>
  <c r="U1389" i="2"/>
  <c r="V1389" i="2"/>
  <c r="W1389" i="2"/>
  <c r="X1389" i="2"/>
  <c r="Y1389" i="2"/>
  <c r="Z1389" i="2"/>
  <c r="AA1389" i="2"/>
  <c r="AB1389" i="2"/>
  <c r="AC1389" i="2"/>
  <c r="AD1389" i="2"/>
  <c r="AE1389" i="2"/>
  <c r="AF1389" i="2"/>
  <c r="AG1389" i="2"/>
  <c r="AH1389" i="2"/>
  <c r="AI1389" i="2"/>
  <c r="AJ1389" i="2"/>
  <c r="AK1389" i="2"/>
  <c r="AL1389" i="2"/>
  <c r="H1390" i="2"/>
  <c r="I1390" i="2"/>
  <c r="J1390" i="2"/>
  <c r="K1390" i="2"/>
  <c r="L1390" i="2"/>
  <c r="M1390" i="2"/>
  <c r="N1390" i="2"/>
  <c r="O1390" i="2"/>
  <c r="P1390" i="2"/>
  <c r="Q1390" i="2"/>
  <c r="R1390" i="2"/>
  <c r="S1390" i="2"/>
  <c r="T1390" i="2"/>
  <c r="U1390" i="2"/>
  <c r="V1390" i="2"/>
  <c r="W1390" i="2"/>
  <c r="X1390" i="2"/>
  <c r="Y1390" i="2"/>
  <c r="Z1390" i="2"/>
  <c r="AA1390" i="2"/>
  <c r="AB1390" i="2"/>
  <c r="AC1390" i="2"/>
  <c r="AD1390" i="2"/>
  <c r="AE1390" i="2"/>
  <c r="AF1390" i="2"/>
  <c r="AG1390" i="2"/>
  <c r="AH1390" i="2"/>
  <c r="AI1390" i="2"/>
  <c r="AJ1390" i="2"/>
  <c r="AK1390" i="2"/>
  <c r="AL1390" i="2"/>
  <c r="H1391" i="2"/>
  <c r="I1391" i="2"/>
  <c r="J1391" i="2"/>
  <c r="K1391" i="2"/>
  <c r="L1391" i="2"/>
  <c r="M1391" i="2"/>
  <c r="N1391" i="2"/>
  <c r="O1391" i="2"/>
  <c r="P1391" i="2"/>
  <c r="Q1391" i="2"/>
  <c r="R1391" i="2"/>
  <c r="S1391" i="2"/>
  <c r="T1391" i="2"/>
  <c r="U1391" i="2"/>
  <c r="V1391" i="2"/>
  <c r="W1391" i="2"/>
  <c r="X1391" i="2"/>
  <c r="Y1391" i="2"/>
  <c r="Z1391" i="2"/>
  <c r="AA1391" i="2"/>
  <c r="AB1391" i="2"/>
  <c r="AC1391" i="2"/>
  <c r="AD1391" i="2"/>
  <c r="AE1391" i="2"/>
  <c r="AF1391" i="2"/>
  <c r="AG1391" i="2"/>
  <c r="AH1391" i="2"/>
  <c r="AI1391" i="2"/>
  <c r="AJ1391" i="2"/>
  <c r="AK1391" i="2"/>
  <c r="AL1391" i="2"/>
  <c r="H1392" i="2"/>
  <c r="I1392" i="2"/>
  <c r="J1392" i="2"/>
  <c r="K1392" i="2"/>
  <c r="L1392" i="2"/>
  <c r="M1392" i="2"/>
  <c r="N1392" i="2"/>
  <c r="O1392" i="2"/>
  <c r="P1392" i="2"/>
  <c r="Q1392" i="2"/>
  <c r="R1392" i="2"/>
  <c r="S1392" i="2"/>
  <c r="T1392" i="2"/>
  <c r="U1392" i="2"/>
  <c r="V1392" i="2"/>
  <c r="W1392" i="2"/>
  <c r="X1392" i="2"/>
  <c r="Y1392" i="2"/>
  <c r="Z1392" i="2"/>
  <c r="AA1392" i="2"/>
  <c r="AB1392" i="2"/>
  <c r="AC1392" i="2"/>
  <c r="AD1392" i="2"/>
  <c r="AE1392" i="2"/>
  <c r="AF1392" i="2"/>
  <c r="AG1392" i="2"/>
  <c r="AH1392" i="2"/>
  <c r="AI1392" i="2"/>
  <c r="AJ1392" i="2"/>
  <c r="AK1392" i="2"/>
  <c r="AL1392" i="2"/>
  <c r="H1393" i="2"/>
  <c r="I1393" i="2"/>
  <c r="J1393" i="2"/>
  <c r="K1393" i="2"/>
  <c r="L1393" i="2"/>
  <c r="M1393" i="2"/>
  <c r="N1393" i="2"/>
  <c r="O1393" i="2"/>
  <c r="P1393" i="2"/>
  <c r="Q1393" i="2"/>
  <c r="R1393" i="2"/>
  <c r="S1393" i="2"/>
  <c r="T1393" i="2"/>
  <c r="U1393" i="2"/>
  <c r="V1393" i="2"/>
  <c r="W1393" i="2"/>
  <c r="X1393" i="2"/>
  <c r="Y1393" i="2"/>
  <c r="Z1393" i="2"/>
  <c r="AA1393" i="2"/>
  <c r="AB1393" i="2"/>
  <c r="AC1393" i="2"/>
  <c r="AD1393" i="2"/>
  <c r="AE1393" i="2"/>
  <c r="AF1393" i="2"/>
  <c r="AG1393" i="2"/>
  <c r="AH1393" i="2"/>
  <c r="AI1393" i="2"/>
  <c r="AJ1393" i="2"/>
  <c r="AK1393" i="2"/>
  <c r="AL1393" i="2"/>
  <c r="H1394" i="2"/>
  <c r="I1394" i="2"/>
  <c r="J1394" i="2"/>
  <c r="K1394" i="2"/>
  <c r="L1394" i="2"/>
  <c r="M1394" i="2"/>
  <c r="N1394" i="2"/>
  <c r="O1394" i="2"/>
  <c r="P1394" i="2"/>
  <c r="Q1394" i="2"/>
  <c r="R1394" i="2"/>
  <c r="S1394" i="2"/>
  <c r="T1394" i="2"/>
  <c r="U1394" i="2"/>
  <c r="V1394" i="2"/>
  <c r="W1394" i="2"/>
  <c r="X1394" i="2"/>
  <c r="Y1394" i="2"/>
  <c r="Z1394" i="2"/>
  <c r="AA1394" i="2"/>
  <c r="AB1394" i="2"/>
  <c r="AC1394" i="2"/>
  <c r="AD1394" i="2"/>
  <c r="AE1394" i="2"/>
  <c r="AF1394" i="2"/>
  <c r="AG1394" i="2"/>
  <c r="AH1394" i="2"/>
  <c r="AI1394" i="2"/>
  <c r="AJ1394" i="2"/>
  <c r="AK1394" i="2"/>
  <c r="AL1394" i="2"/>
  <c r="H1395" i="2"/>
  <c r="I1395" i="2"/>
  <c r="J1395" i="2"/>
  <c r="K1395" i="2"/>
  <c r="L1395" i="2"/>
  <c r="M1395" i="2"/>
  <c r="N1395" i="2"/>
  <c r="O1395" i="2"/>
  <c r="P1395" i="2"/>
  <c r="Q1395" i="2"/>
  <c r="R1395" i="2"/>
  <c r="S1395" i="2"/>
  <c r="T1395" i="2"/>
  <c r="U1395" i="2"/>
  <c r="V1395" i="2"/>
  <c r="W1395" i="2"/>
  <c r="X1395" i="2"/>
  <c r="Y1395" i="2"/>
  <c r="Z1395" i="2"/>
  <c r="AA1395" i="2"/>
  <c r="AB1395" i="2"/>
  <c r="AC1395" i="2"/>
  <c r="AD1395" i="2"/>
  <c r="AE1395" i="2"/>
  <c r="AF1395" i="2"/>
  <c r="AG1395" i="2"/>
  <c r="AH1395" i="2"/>
  <c r="AI1395" i="2"/>
  <c r="AJ1395" i="2"/>
  <c r="AK1395" i="2"/>
  <c r="AL1395" i="2"/>
  <c r="H1396" i="2"/>
  <c r="I1396" i="2"/>
  <c r="J1396" i="2"/>
  <c r="K1396" i="2"/>
  <c r="L1396" i="2"/>
  <c r="M1396" i="2"/>
  <c r="N1396" i="2"/>
  <c r="O1396" i="2"/>
  <c r="P1396" i="2"/>
  <c r="Q1396" i="2"/>
  <c r="R1396" i="2"/>
  <c r="S1396" i="2"/>
  <c r="T1396" i="2"/>
  <c r="U1396" i="2"/>
  <c r="V1396" i="2"/>
  <c r="W1396" i="2"/>
  <c r="X1396" i="2"/>
  <c r="Y1396" i="2"/>
  <c r="Z1396" i="2"/>
  <c r="AA1396" i="2"/>
  <c r="AB1396" i="2"/>
  <c r="AC1396" i="2"/>
  <c r="AD1396" i="2"/>
  <c r="AE1396" i="2"/>
  <c r="AF1396" i="2"/>
  <c r="AG1396" i="2"/>
  <c r="AH1396" i="2"/>
  <c r="AI1396" i="2"/>
  <c r="AJ1396" i="2"/>
  <c r="AK1396" i="2"/>
  <c r="AL1396" i="2"/>
  <c r="H1397" i="2"/>
  <c r="I1397" i="2"/>
  <c r="J1397" i="2"/>
  <c r="K1397" i="2"/>
  <c r="L1397" i="2"/>
  <c r="M1397" i="2"/>
  <c r="N1397" i="2"/>
  <c r="O1397" i="2"/>
  <c r="P1397" i="2"/>
  <c r="Q1397" i="2"/>
  <c r="R1397" i="2"/>
  <c r="S1397" i="2"/>
  <c r="T1397" i="2"/>
  <c r="U1397" i="2"/>
  <c r="V1397" i="2"/>
  <c r="W1397" i="2"/>
  <c r="X1397" i="2"/>
  <c r="Y1397" i="2"/>
  <c r="Z1397" i="2"/>
  <c r="AA1397" i="2"/>
  <c r="AB1397" i="2"/>
  <c r="AC1397" i="2"/>
  <c r="AD1397" i="2"/>
  <c r="AE1397" i="2"/>
  <c r="AF1397" i="2"/>
  <c r="AG1397" i="2"/>
  <c r="AH1397" i="2"/>
  <c r="AI1397" i="2"/>
  <c r="AJ1397" i="2"/>
  <c r="AK1397" i="2"/>
  <c r="AL1397" i="2"/>
  <c r="H1398" i="2"/>
  <c r="I1398" i="2"/>
  <c r="J1398" i="2"/>
  <c r="K1398" i="2"/>
  <c r="L1398" i="2"/>
  <c r="M1398" i="2"/>
  <c r="N1398" i="2"/>
  <c r="O1398" i="2"/>
  <c r="P1398" i="2"/>
  <c r="Q1398" i="2"/>
  <c r="R1398" i="2"/>
  <c r="S1398" i="2"/>
  <c r="T1398" i="2"/>
  <c r="U1398" i="2"/>
  <c r="V1398" i="2"/>
  <c r="W1398" i="2"/>
  <c r="X1398" i="2"/>
  <c r="Y1398" i="2"/>
  <c r="Z1398" i="2"/>
  <c r="AA1398" i="2"/>
  <c r="AB1398" i="2"/>
  <c r="AC1398" i="2"/>
  <c r="AD1398" i="2"/>
  <c r="AE1398" i="2"/>
  <c r="AF1398" i="2"/>
  <c r="AG1398" i="2"/>
  <c r="AH1398" i="2"/>
  <c r="AI1398" i="2"/>
  <c r="AJ1398" i="2"/>
  <c r="AK1398" i="2"/>
  <c r="AL1398" i="2"/>
  <c r="H1399" i="2"/>
  <c r="I1399" i="2"/>
  <c r="J1399" i="2"/>
  <c r="K1399" i="2"/>
  <c r="L1399" i="2"/>
  <c r="M1399" i="2"/>
  <c r="N1399" i="2"/>
  <c r="O1399" i="2"/>
  <c r="P1399" i="2"/>
  <c r="Q1399" i="2"/>
  <c r="R1399" i="2"/>
  <c r="S1399" i="2"/>
  <c r="T1399" i="2"/>
  <c r="U1399" i="2"/>
  <c r="V1399" i="2"/>
  <c r="W1399" i="2"/>
  <c r="X1399" i="2"/>
  <c r="Y1399" i="2"/>
  <c r="Z1399" i="2"/>
  <c r="AA1399" i="2"/>
  <c r="AB1399" i="2"/>
  <c r="AC1399" i="2"/>
  <c r="AD1399" i="2"/>
  <c r="AE1399" i="2"/>
  <c r="AF1399" i="2"/>
  <c r="AG1399" i="2"/>
  <c r="AH1399" i="2"/>
  <c r="AI1399" i="2"/>
  <c r="AJ1399" i="2"/>
  <c r="AK1399" i="2"/>
  <c r="AL1399" i="2"/>
  <c r="H1400" i="2"/>
  <c r="I1400" i="2"/>
  <c r="J1400" i="2"/>
  <c r="K1400" i="2"/>
  <c r="L1400" i="2"/>
  <c r="M1400" i="2"/>
  <c r="N1400" i="2"/>
  <c r="O1400" i="2"/>
  <c r="P1400" i="2"/>
  <c r="Q1400" i="2"/>
  <c r="R1400" i="2"/>
  <c r="S1400" i="2"/>
  <c r="T1400" i="2"/>
  <c r="U1400" i="2"/>
  <c r="V1400" i="2"/>
  <c r="W1400" i="2"/>
  <c r="X1400" i="2"/>
  <c r="Y1400" i="2"/>
  <c r="Z1400" i="2"/>
  <c r="AA1400" i="2"/>
  <c r="AB1400" i="2"/>
  <c r="AC1400" i="2"/>
  <c r="AD1400" i="2"/>
  <c r="AE1400" i="2"/>
  <c r="AF1400" i="2"/>
  <c r="AG1400" i="2"/>
  <c r="AH1400" i="2"/>
  <c r="AI1400" i="2"/>
  <c r="AJ1400" i="2"/>
  <c r="AK1400" i="2"/>
  <c r="AL1400" i="2"/>
  <c r="H1401" i="2"/>
  <c r="I1401" i="2"/>
  <c r="J1401" i="2"/>
  <c r="K1401" i="2"/>
  <c r="L1401" i="2"/>
  <c r="M1401" i="2"/>
  <c r="N1401" i="2"/>
  <c r="O1401" i="2"/>
  <c r="P1401" i="2"/>
  <c r="Q1401" i="2"/>
  <c r="R1401" i="2"/>
  <c r="S1401" i="2"/>
  <c r="T1401" i="2"/>
  <c r="U1401" i="2"/>
  <c r="V1401" i="2"/>
  <c r="W1401" i="2"/>
  <c r="X1401" i="2"/>
  <c r="Y1401" i="2"/>
  <c r="Z1401" i="2"/>
  <c r="AA1401" i="2"/>
  <c r="AB1401" i="2"/>
  <c r="AC1401" i="2"/>
  <c r="AD1401" i="2"/>
  <c r="AE1401" i="2"/>
  <c r="AF1401" i="2"/>
  <c r="AG1401" i="2"/>
  <c r="AH1401" i="2"/>
  <c r="AI1401" i="2"/>
  <c r="AJ1401" i="2"/>
  <c r="AK1401" i="2"/>
  <c r="AL1401" i="2"/>
  <c r="H1402" i="2"/>
  <c r="I1402" i="2"/>
  <c r="J1402" i="2"/>
  <c r="K1402" i="2"/>
  <c r="L1402" i="2"/>
  <c r="M1402" i="2"/>
  <c r="N1402" i="2"/>
  <c r="O1402" i="2"/>
  <c r="P1402" i="2"/>
  <c r="Q1402" i="2"/>
  <c r="R1402" i="2"/>
  <c r="S1402" i="2"/>
  <c r="T1402" i="2"/>
  <c r="U1402" i="2"/>
  <c r="V1402" i="2"/>
  <c r="W1402" i="2"/>
  <c r="X1402" i="2"/>
  <c r="Y1402" i="2"/>
  <c r="Z1402" i="2"/>
  <c r="AA1402" i="2"/>
  <c r="AB1402" i="2"/>
  <c r="AC1402" i="2"/>
  <c r="AD1402" i="2"/>
  <c r="AE1402" i="2"/>
  <c r="AF1402" i="2"/>
  <c r="AG1402" i="2"/>
  <c r="AH1402" i="2"/>
  <c r="AI1402" i="2"/>
  <c r="AJ1402" i="2"/>
  <c r="AK1402" i="2"/>
  <c r="AL1402" i="2"/>
  <c r="H1403" i="2"/>
  <c r="I1403" i="2"/>
  <c r="J1403" i="2"/>
  <c r="K1403" i="2"/>
  <c r="L1403" i="2"/>
  <c r="M1403" i="2"/>
  <c r="N1403" i="2"/>
  <c r="O1403" i="2"/>
  <c r="P1403" i="2"/>
  <c r="Q1403" i="2"/>
  <c r="R1403" i="2"/>
  <c r="S1403" i="2"/>
  <c r="T1403" i="2"/>
  <c r="U1403" i="2"/>
  <c r="V1403" i="2"/>
  <c r="W1403" i="2"/>
  <c r="X1403" i="2"/>
  <c r="Y1403" i="2"/>
  <c r="Z1403" i="2"/>
  <c r="AA1403" i="2"/>
  <c r="AB1403" i="2"/>
  <c r="AC1403" i="2"/>
  <c r="AD1403" i="2"/>
  <c r="AE1403" i="2"/>
  <c r="AF1403" i="2"/>
  <c r="AG1403" i="2"/>
  <c r="AH1403" i="2"/>
  <c r="AI1403" i="2"/>
  <c r="AJ1403" i="2"/>
  <c r="AK1403" i="2"/>
  <c r="AL1403" i="2"/>
  <c r="H1404" i="2"/>
  <c r="I1404" i="2"/>
  <c r="J1404" i="2"/>
  <c r="K1404" i="2"/>
  <c r="L1404" i="2"/>
  <c r="M1404" i="2"/>
  <c r="N1404" i="2"/>
  <c r="O1404" i="2"/>
  <c r="P1404" i="2"/>
  <c r="Q1404" i="2"/>
  <c r="R1404" i="2"/>
  <c r="S1404" i="2"/>
  <c r="T1404" i="2"/>
  <c r="U1404" i="2"/>
  <c r="V1404" i="2"/>
  <c r="W1404" i="2"/>
  <c r="X1404" i="2"/>
  <c r="Y1404" i="2"/>
  <c r="Z1404" i="2"/>
  <c r="AA1404" i="2"/>
  <c r="AB1404" i="2"/>
  <c r="AC1404" i="2"/>
  <c r="AD1404" i="2"/>
  <c r="AE1404" i="2"/>
  <c r="AF1404" i="2"/>
  <c r="AG1404" i="2"/>
  <c r="AH1404" i="2"/>
  <c r="AI1404" i="2"/>
  <c r="AJ1404" i="2"/>
  <c r="AK1404" i="2"/>
  <c r="AL1404" i="2"/>
  <c r="H1405" i="2"/>
  <c r="I1405" i="2"/>
  <c r="J1405" i="2"/>
  <c r="K1405" i="2"/>
  <c r="L1405" i="2"/>
  <c r="M1405" i="2"/>
  <c r="N1405" i="2"/>
  <c r="O1405" i="2"/>
  <c r="P1405" i="2"/>
  <c r="Q1405" i="2"/>
  <c r="R1405" i="2"/>
  <c r="S1405" i="2"/>
  <c r="T1405" i="2"/>
  <c r="U1405" i="2"/>
  <c r="V1405" i="2"/>
  <c r="W1405" i="2"/>
  <c r="X1405" i="2"/>
  <c r="Y1405" i="2"/>
  <c r="Z1405" i="2"/>
  <c r="AA1405" i="2"/>
  <c r="AB1405" i="2"/>
  <c r="AC1405" i="2"/>
  <c r="AD1405" i="2"/>
  <c r="AE1405" i="2"/>
  <c r="AF1405" i="2"/>
  <c r="AG1405" i="2"/>
  <c r="AH1405" i="2"/>
  <c r="AI1405" i="2"/>
  <c r="AJ1405" i="2"/>
  <c r="AK1405" i="2"/>
  <c r="AL1405" i="2"/>
  <c r="H1406" i="2"/>
  <c r="I1406" i="2"/>
  <c r="J1406" i="2"/>
  <c r="K1406" i="2"/>
  <c r="L1406" i="2"/>
  <c r="M1406" i="2"/>
  <c r="N1406" i="2"/>
  <c r="O1406" i="2"/>
  <c r="P1406" i="2"/>
  <c r="Q1406" i="2"/>
  <c r="R1406" i="2"/>
  <c r="S1406" i="2"/>
  <c r="T1406" i="2"/>
  <c r="U1406" i="2"/>
  <c r="V1406" i="2"/>
  <c r="W1406" i="2"/>
  <c r="X1406" i="2"/>
  <c r="Y1406" i="2"/>
  <c r="Z1406" i="2"/>
  <c r="AA1406" i="2"/>
  <c r="AB1406" i="2"/>
  <c r="AC1406" i="2"/>
  <c r="AD1406" i="2"/>
  <c r="AE1406" i="2"/>
  <c r="AF1406" i="2"/>
  <c r="AG1406" i="2"/>
  <c r="AH1406" i="2"/>
  <c r="AI1406" i="2"/>
  <c r="AJ1406" i="2"/>
  <c r="AK1406" i="2"/>
  <c r="AL1406" i="2"/>
  <c r="H1407" i="2"/>
  <c r="I1407" i="2"/>
  <c r="J1407" i="2"/>
  <c r="K1407" i="2"/>
  <c r="L1407" i="2"/>
  <c r="M1407" i="2"/>
  <c r="N1407" i="2"/>
  <c r="O1407" i="2"/>
  <c r="P1407" i="2"/>
  <c r="Q1407" i="2"/>
  <c r="R1407" i="2"/>
  <c r="S1407" i="2"/>
  <c r="T1407" i="2"/>
  <c r="U1407" i="2"/>
  <c r="V1407" i="2"/>
  <c r="W1407" i="2"/>
  <c r="X1407" i="2"/>
  <c r="Y1407" i="2"/>
  <c r="Z1407" i="2"/>
  <c r="AA1407" i="2"/>
  <c r="AB1407" i="2"/>
  <c r="AC1407" i="2"/>
  <c r="AD1407" i="2"/>
  <c r="AE1407" i="2"/>
  <c r="AF1407" i="2"/>
  <c r="AG1407" i="2"/>
  <c r="AH1407" i="2"/>
  <c r="AI1407" i="2"/>
  <c r="AJ1407" i="2"/>
  <c r="AK1407" i="2"/>
  <c r="AL1407" i="2"/>
  <c r="H1408" i="2"/>
  <c r="I1408" i="2"/>
  <c r="J1408" i="2"/>
  <c r="K1408" i="2"/>
  <c r="L1408" i="2"/>
  <c r="M1408" i="2"/>
  <c r="N1408" i="2"/>
  <c r="O1408" i="2"/>
  <c r="P1408" i="2"/>
  <c r="Q1408" i="2"/>
  <c r="R1408" i="2"/>
  <c r="S1408" i="2"/>
  <c r="T1408" i="2"/>
  <c r="U1408" i="2"/>
  <c r="V1408" i="2"/>
  <c r="W1408" i="2"/>
  <c r="X1408" i="2"/>
  <c r="Y1408" i="2"/>
  <c r="Z1408" i="2"/>
  <c r="AA1408" i="2"/>
  <c r="AB1408" i="2"/>
  <c r="AC1408" i="2"/>
  <c r="AD1408" i="2"/>
  <c r="AE1408" i="2"/>
  <c r="AF1408" i="2"/>
  <c r="AG1408" i="2"/>
  <c r="AH1408" i="2"/>
  <c r="AI1408" i="2"/>
  <c r="AJ1408" i="2"/>
  <c r="AK1408" i="2"/>
  <c r="AL1408" i="2"/>
  <c r="H1409" i="2"/>
  <c r="I1409" i="2"/>
  <c r="J1409" i="2"/>
  <c r="K1409" i="2"/>
  <c r="L1409" i="2"/>
  <c r="M1409" i="2"/>
  <c r="N1409" i="2"/>
  <c r="O1409" i="2"/>
  <c r="P1409" i="2"/>
  <c r="Q1409" i="2"/>
  <c r="R1409" i="2"/>
  <c r="S1409" i="2"/>
  <c r="T1409" i="2"/>
  <c r="U1409" i="2"/>
  <c r="V1409" i="2"/>
  <c r="W1409" i="2"/>
  <c r="X1409" i="2"/>
  <c r="Y1409" i="2"/>
  <c r="Z1409" i="2"/>
  <c r="AA1409" i="2"/>
  <c r="AB1409" i="2"/>
  <c r="AC1409" i="2"/>
  <c r="AD1409" i="2"/>
  <c r="AE1409" i="2"/>
  <c r="AF1409" i="2"/>
  <c r="AG1409" i="2"/>
  <c r="AH1409" i="2"/>
  <c r="AI1409" i="2"/>
  <c r="AJ1409" i="2"/>
  <c r="AK1409" i="2"/>
  <c r="AL1409" i="2"/>
  <c r="H1410" i="2"/>
  <c r="I1410" i="2"/>
  <c r="J1410" i="2"/>
  <c r="K1410" i="2"/>
  <c r="L1410" i="2"/>
  <c r="M1410" i="2"/>
  <c r="N1410" i="2"/>
  <c r="O1410" i="2"/>
  <c r="P1410" i="2"/>
  <c r="Q1410" i="2"/>
  <c r="R1410" i="2"/>
  <c r="S1410" i="2"/>
  <c r="T1410" i="2"/>
  <c r="U1410" i="2"/>
  <c r="V1410" i="2"/>
  <c r="W1410" i="2"/>
  <c r="X1410" i="2"/>
  <c r="Y1410" i="2"/>
  <c r="Z1410" i="2"/>
  <c r="AA1410" i="2"/>
  <c r="AB1410" i="2"/>
  <c r="AC1410" i="2"/>
  <c r="AD1410" i="2"/>
  <c r="AE1410" i="2"/>
  <c r="AF1410" i="2"/>
  <c r="AG1410" i="2"/>
  <c r="AH1410" i="2"/>
  <c r="AI1410" i="2"/>
  <c r="AJ1410" i="2"/>
  <c r="AK1410" i="2"/>
  <c r="AL1410" i="2"/>
  <c r="H1411" i="2"/>
  <c r="I1411" i="2"/>
  <c r="J1411" i="2"/>
  <c r="K1411" i="2"/>
  <c r="L1411" i="2"/>
  <c r="M1411" i="2"/>
  <c r="N1411" i="2"/>
  <c r="O1411" i="2"/>
  <c r="P1411" i="2"/>
  <c r="Q1411" i="2"/>
  <c r="R1411" i="2"/>
  <c r="S1411" i="2"/>
  <c r="T1411" i="2"/>
  <c r="U1411" i="2"/>
  <c r="V1411" i="2"/>
  <c r="W1411" i="2"/>
  <c r="X1411" i="2"/>
  <c r="Y1411" i="2"/>
  <c r="Z1411" i="2"/>
  <c r="AA1411" i="2"/>
  <c r="AB1411" i="2"/>
  <c r="AC1411" i="2"/>
  <c r="AD1411" i="2"/>
  <c r="AE1411" i="2"/>
  <c r="AF1411" i="2"/>
  <c r="AG1411" i="2"/>
  <c r="AH1411" i="2"/>
  <c r="AI1411" i="2"/>
  <c r="AJ1411" i="2"/>
  <c r="AK1411" i="2"/>
  <c r="AL1411" i="2"/>
  <c r="H1412" i="2"/>
  <c r="I1412" i="2"/>
  <c r="J1412" i="2"/>
  <c r="K1412" i="2"/>
  <c r="L1412" i="2"/>
  <c r="M1412" i="2"/>
  <c r="N1412" i="2"/>
  <c r="O1412" i="2"/>
  <c r="P1412" i="2"/>
  <c r="Q1412" i="2"/>
  <c r="R1412" i="2"/>
  <c r="S1412" i="2"/>
  <c r="T1412" i="2"/>
  <c r="U1412" i="2"/>
  <c r="V1412" i="2"/>
  <c r="W1412" i="2"/>
  <c r="X1412" i="2"/>
  <c r="Y1412" i="2"/>
  <c r="Z1412" i="2"/>
  <c r="AA1412" i="2"/>
  <c r="AB1412" i="2"/>
  <c r="AC1412" i="2"/>
  <c r="AD1412" i="2"/>
  <c r="AE1412" i="2"/>
  <c r="AF1412" i="2"/>
  <c r="AG1412" i="2"/>
  <c r="AH1412" i="2"/>
  <c r="AI1412" i="2"/>
  <c r="AJ1412" i="2"/>
  <c r="AK1412" i="2"/>
  <c r="AL1412" i="2"/>
  <c r="H1413" i="2"/>
  <c r="I1413" i="2"/>
  <c r="J1413" i="2"/>
  <c r="K1413" i="2"/>
  <c r="L1413" i="2"/>
  <c r="M1413" i="2"/>
  <c r="N1413" i="2"/>
  <c r="O1413" i="2"/>
  <c r="P1413" i="2"/>
  <c r="Q1413" i="2"/>
  <c r="R1413" i="2"/>
  <c r="S1413" i="2"/>
  <c r="T1413" i="2"/>
  <c r="U1413" i="2"/>
  <c r="V1413" i="2"/>
  <c r="W1413" i="2"/>
  <c r="X1413" i="2"/>
  <c r="Y1413" i="2"/>
  <c r="Z1413" i="2"/>
  <c r="AA1413" i="2"/>
  <c r="AB1413" i="2"/>
  <c r="AC1413" i="2"/>
  <c r="AD1413" i="2"/>
  <c r="AE1413" i="2"/>
  <c r="AF1413" i="2"/>
  <c r="AG1413" i="2"/>
  <c r="AH1413" i="2"/>
  <c r="AI1413" i="2"/>
  <c r="AJ1413" i="2"/>
  <c r="AK1413" i="2"/>
  <c r="AL1413" i="2"/>
  <c r="H1414" i="2"/>
  <c r="I1414" i="2"/>
  <c r="J1414" i="2"/>
  <c r="K1414" i="2"/>
  <c r="L1414" i="2"/>
  <c r="M1414" i="2"/>
  <c r="N1414" i="2"/>
  <c r="O1414" i="2"/>
  <c r="P1414" i="2"/>
  <c r="Q1414" i="2"/>
  <c r="R1414" i="2"/>
  <c r="S1414" i="2"/>
  <c r="T1414" i="2"/>
  <c r="U1414" i="2"/>
  <c r="V1414" i="2"/>
  <c r="W1414" i="2"/>
  <c r="X1414" i="2"/>
  <c r="Y1414" i="2"/>
  <c r="Z1414" i="2"/>
  <c r="AA1414" i="2"/>
  <c r="AB1414" i="2"/>
  <c r="AC1414" i="2"/>
  <c r="AD1414" i="2"/>
  <c r="AE1414" i="2"/>
  <c r="AF1414" i="2"/>
  <c r="AG1414" i="2"/>
  <c r="AH1414" i="2"/>
  <c r="AI1414" i="2"/>
  <c r="AJ1414" i="2"/>
  <c r="AK1414" i="2"/>
  <c r="AL1414" i="2"/>
  <c r="H1415" i="2"/>
  <c r="I1415" i="2"/>
  <c r="J1415" i="2"/>
  <c r="K1415" i="2"/>
  <c r="L1415" i="2"/>
  <c r="M1415" i="2"/>
  <c r="N1415" i="2"/>
  <c r="O1415" i="2"/>
  <c r="P1415" i="2"/>
  <c r="Q1415" i="2"/>
  <c r="R1415" i="2"/>
  <c r="S1415" i="2"/>
  <c r="T1415" i="2"/>
  <c r="U1415" i="2"/>
  <c r="V1415" i="2"/>
  <c r="W1415" i="2"/>
  <c r="X1415" i="2"/>
  <c r="Y1415" i="2"/>
  <c r="Z1415" i="2"/>
  <c r="AA1415" i="2"/>
  <c r="AB1415" i="2"/>
  <c r="AC1415" i="2"/>
  <c r="AD1415" i="2"/>
  <c r="AE1415" i="2"/>
  <c r="AF1415" i="2"/>
  <c r="AG1415" i="2"/>
  <c r="AH1415" i="2"/>
  <c r="AI1415" i="2"/>
  <c r="AJ1415" i="2"/>
  <c r="AK1415" i="2"/>
  <c r="AL1415" i="2"/>
  <c r="H1416" i="2"/>
  <c r="I1416" i="2"/>
  <c r="J1416" i="2"/>
  <c r="K1416" i="2"/>
  <c r="L1416" i="2"/>
  <c r="M1416" i="2"/>
  <c r="N1416" i="2"/>
  <c r="O1416" i="2"/>
  <c r="P1416" i="2"/>
  <c r="Q1416" i="2"/>
  <c r="R1416" i="2"/>
  <c r="S1416" i="2"/>
  <c r="T1416" i="2"/>
  <c r="U1416" i="2"/>
  <c r="V1416" i="2"/>
  <c r="W1416" i="2"/>
  <c r="X1416" i="2"/>
  <c r="Y1416" i="2"/>
  <c r="Z1416" i="2"/>
  <c r="AA1416" i="2"/>
  <c r="AB1416" i="2"/>
  <c r="AC1416" i="2"/>
  <c r="AD1416" i="2"/>
  <c r="AE1416" i="2"/>
  <c r="AF1416" i="2"/>
  <c r="AG1416" i="2"/>
  <c r="AH1416" i="2"/>
  <c r="AI1416" i="2"/>
  <c r="AJ1416" i="2"/>
  <c r="AK1416" i="2"/>
  <c r="AL1416" i="2"/>
  <c r="H1417" i="2"/>
  <c r="I1417" i="2"/>
  <c r="J1417" i="2"/>
  <c r="K1417" i="2"/>
  <c r="L1417" i="2"/>
  <c r="M1417" i="2"/>
  <c r="N1417" i="2"/>
  <c r="O1417" i="2"/>
  <c r="P1417" i="2"/>
  <c r="Q1417" i="2"/>
  <c r="R1417" i="2"/>
  <c r="S1417" i="2"/>
  <c r="T1417" i="2"/>
  <c r="U1417" i="2"/>
  <c r="V1417" i="2"/>
  <c r="W1417" i="2"/>
  <c r="X1417" i="2"/>
  <c r="Y1417" i="2"/>
  <c r="Z1417" i="2"/>
  <c r="AA1417" i="2"/>
  <c r="AB1417" i="2"/>
  <c r="AC1417" i="2"/>
  <c r="AD1417" i="2"/>
  <c r="AE1417" i="2"/>
  <c r="AF1417" i="2"/>
  <c r="AG1417" i="2"/>
  <c r="AH1417" i="2"/>
  <c r="AI1417" i="2"/>
  <c r="AJ1417" i="2"/>
  <c r="AK1417" i="2"/>
  <c r="AL1417" i="2"/>
  <c r="H1418" i="2"/>
  <c r="I1418" i="2"/>
  <c r="J1418" i="2"/>
  <c r="K1418" i="2"/>
  <c r="L1418" i="2"/>
  <c r="M1418" i="2"/>
  <c r="N1418" i="2"/>
  <c r="O1418" i="2"/>
  <c r="P1418" i="2"/>
  <c r="Q1418" i="2"/>
  <c r="R1418" i="2"/>
  <c r="S1418" i="2"/>
  <c r="T1418" i="2"/>
  <c r="U1418" i="2"/>
  <c r="V1418" i="2"/>
  <c r="W1418" i="2"/>
  <c r="X1418" i="2"/>
  <c r="Y1418" i="2"/>
  <c r="Z1418" i="2"/>
  <c r="AA1418" i="2"/>
  <c r="AB1418" i="2"/>
  <c r="AC1418" i="2"/>
  <c r="AD1418" i="2"/>
  <c r="AE1418" i="2"/>
  <c r="AF1418" i="2"/>
  <c r="AG1418" i="2"/>
  <c r="AH1418" i="2"/>
  <c r="AI1418" i="2"/>
  <c r="AJ1418" i="2"/>
  <c r="AK1418" i="2"/>
  <c r="AL1418" i="2"/>
  <c r="H1419" i="2"/>
  <c r="I1419" i="2"/>
  <c r="J1419" i="2"/>
  <c r="K1419" i="2"/>
  <c r="L1419" i="2"/>
  <c r="M1419" i="2"/>
  <c r="N1419" i="2"/>
  <c r="O1419" i="2"/>
  <c r="P1419" i="2"/>
  <c r="Q1419" i="2"/>
  <c r="R1419" i="2"/>
  <c r="S1419" i="2"/>
  <c r="T1419" i="2"/>
  <c r="U1419" i="2"/>
  <c r="V1419" i="2"/>
  <c r="W1419" i="2"/>
  <c r="X1419" i="2"/>
  <c r="Y1419" i="2"/>
  <c r="Z1419" i="2"/>
  <c r="AA1419" i="2"/>
  <c r="AB1419" i="2"/>
  <c r="AC1419" i="2"/>
  <c r="AD1419" i="2"/>
  <c r="AE1419" i="2"/>
  <c r="AF1419" i="2"/>
  <c r="AG1419" i="2"/>
  <c r="AH1419" i="2"/>
  <c r="AI1419" i="2"/>
  <c r="AJ1419" i="2"/>
  <c r="AK1419" i="2"/>
  <c r="AL1419" i="2"/>
  <c r="H1420" i="2"/>
  <c r="I1420" i="2"/>
  <c r="J1420" i="2"/>
  <c r="K1420" i="2"/>
  <c r="L1420" i="2"/>
  <c r="M1420" i="2"/>
  <c r="N1420" i="2"/>
  <c r="O1420" i="2"/>
  <c r="P1420" i="2"/>
  <c r="Q1420" i="2"/>
  <c r="R1420" i="2"/>
  <c r="S1420" i="2"/>
  <c r="T1420" i="2"/>
  <c r="U1420" i="2"/>
  <c r="V1420" i="2"/>
  <c r="W1420" i="2"/>
  <c r="X1420" i="2"/>
  <c r="Y1420" i="2"/>
  <c r="Z1420" i="2"/>
  <c r="AA1420" i="2"/>
  <c r="AB1420" i="2"/>
  <c r="AC1420" i="2"/>
  <c r="AD1420" i="2"/>
  <c r="AE1420" i="2"/>
  <c r="AF1420" i="2"/>
  <c r="AG1420" i="2"/>
  <c r="AH1420" i="2"/>
  <c r="AI1420" i="2"/>
  <c r="AJ1420" i="2"/>
  <c r="AK1420" i="2"/>
  <c r="AL1420" i="2"/>
  <c r="H1421" i="2"/>
  <c r="I1421" i="2"/>
  <c r="J1421" i="2"/>
  <c r="K1421" i="2"/>
  <c r="L1421" i="2"/>
  <c r="M1421" i="2"/>
  <c r="N1421" i="2"/>
  <c r="O1421" i="2"/>
  <c r="P1421" i="2"/>
  <c r="Q1421" i="2"/>
  <c r="R1421" i="2"/>
  <c r="S1421" i="2"/>
  <c r="T1421" i="2"/>
  <c r="U1421" i="2"/>
  <c r="V1421" i="2"/>
  <c r="W1421" i="2"/>
  <c r="X1421" i="2"/>
  <c r="Y1421" i="2"/>
  <c r="Z1421" i="2"/>
  <c r="AA1421" i="2"/>
  <c r="AB1421" i="2"/>
  <c r="AC1421" i="2"/>
  <c r="AD1421" i="2"/>
  <c r="AE1421" i="2"/>
  <c r="AF1421" i="2"/>
  <c r="AG1421" i="2"/>
  <c r="AH1421" i="2"/>
  <c r="AI1421" i="2"/>
  <c r="AJ1421" i="2"/>
  <c r="AK1421" i="2"/>
  <c r="AL1421" i="2"/>
  <c r="H1422" i="2"/>
  <c r="I1422" i="2"/>
  <c r="J1422" i="2"/>
  <c r="K1422" i="2"/>
  <c r="L1422" i="2"/>
  <c r="M1422" i="2"/>
  <c r="N1422" i="2"/>
  <c r="O1422" i="2"/>
  <c r="P1422" i="2"/>
  <c r="Q1422" i="2"/>
  <c r="R1422" i="2"/>
  <c r="S1422" i="2"/>
  <c r="T1422" i="2"/>
  <c r="U1422" i="2"/>
  <c r="V1422" i="2"/>
  <c r="W1422" i="2"/>
  <c r="X1422" i="2"/>
  <c r="Y1422" i="2"/>
  <c r="Z1422" i="2"/>
  <c r="AA1422" i="2"/>
  <c r="AB1422" i="2"/>
  <c r="AC1422" i="2"/>
  <c r="AD1422" i="2"/>
  <c r="AE1422" i="2"/>
  <c r="AF1422" i="2"/>
  <c r="AG1422" i="2"/>
  <c r="AH1422" i="2"/>
  <c r="AI1422" i="2"/>
  <c r="AJ1422" i="2"/>
  <c r="AK1422" i="2"/>
  <c r="AL1422" i="2"/>
  <c r="H1423" i="2"/>
  <c r="I1423" i="2"/>
  <c r="J1423" i="2"/>
  <c r="K1423" i="2"/>
  <c r="L1423" i="2"/>
  <c r="M1423" i="2"/>
  <c r="N1423" i="2"/>
  <c r="O1423" i="2"/>
  <c r="P1423" i="2"/>
  <c r="Q1423" i="2"/>
  <c r="R1423" i="2"/>
  <c r="S1423" i="2"/>
  <c r="T1423" i="2"/>
  <c r="U1423" i="2"/>
  <c r="V1423" i="2"/>
  <c r="W1423" i="2"/>
  <c r="X1423" i="2"/>
  <c r="Y1423" i="2"/>
  <c r="Z1423" i="2"/>
  <c r="AA1423" i="2"/>
  <c r="AB1423" i="2"/>
  <c r="AC1423" i="2"/>
  <c r="AD1423" i="2"/>
  <c r="AE1423" i="2"/>
  <c r="AF1423" i="2"/>
  <c r="AG1423" i="2"/>
  <c r="AH1423" i="2"/>
  <c r="AI1423" i="2"/>
  <c r="AJ1423" i="2"/>
  <c r="AK1423" i="2"/>
  <c r="AL1423" i="2"/>
  <c r="H1424" i="2"/>
  <c r="I1424" i="2"/>
  <c r="J1424" i="2"/>
  <c r="K1424" i="2"/>
  <c r="L1424" i="2"/>
  <c r="M1424" i="2"/>
  <c r="N1424" i="2"/>
  <c r="O1424" i="2"/>
  <c r="P1424" i="2"/>
  <c r="Q1424" i="2"/>
  <c r="R1424" i="2"/>
  <c r="S1424" i="2"/>
  <c r="T1424" i="2"/>
  <c r="U1424" i="2"/>
  <c r="V1424" i="2"/>
  <c r="W1424" i="2"/>
  <c r="X1424" i="2"/>
  <c r="Y1424" i="2"/>
  <c r="Z1424" i="2"/>
  <c r="AA1424" i="2"/>
  <c r="AB1424" i="2"/>
  <c r="AC1424" i="2"/>
  <c r="AD1424" i="2"/>
  <c r="AE1424" i="2"/>
  <c r="AF1424" i="2"/>
  <c r="AG1424" i="2"/>
  <c r="AH1424" i="2"/>
  <c r="AI1424" i="2"/>
  <c r="AJ1424" i="2"/>
  <c r="AK1424" i="2"/>
  <c r="AL1424" i="2"/>
  <c r="H1425" i="2"/>
  <c r="I1425" i="2"/>
  <c r="J1425" i="2"/>
  <c r="K1425" i="2"/>
  <c r="L1425" i="2"/>
  <c r="M1425" i="2"/>
  <c r="N1425" i="2"/>
  <c r="O1425" i="2"/>
  <c r="P1425" i="2"/>
  <c r="Q1425" i="2"/>
  <c r="R1425" i="2"/>
  <c r="S1425" i="2"/>
  <c r="T1425" i="2"/>
  <c r="U1425" i="2"/>
  <c r="V1425" i="2"/>
  <c r="W1425" i="2"/>
  <c r="X1425" i="2"/>
  <c r="Y1425" i="2"/>
  <c r="Z1425" i="2"/>
  <c r="AA1425" i="2"/>
  <c r="AB1425" i="2"/>
  <c r="AC1425" i="2"/>
  <c r="AD1425" i="2"/>
  <c r="AE1425" i="2"/>
  <c r="AF1425" i="2"/>
  <c r="AG1425" i="2"/>
  <c r="AH1425" i="2"/>
  <c r="AI1425" i="2"/>
  <c r="AJ1425" i="2"/>
  <c r="AK1425" i="2"/>
  <c r="AL1425" i="2"/>
  <c r="H1426" i="2"/>
  <c r="I1426" i="2"/>
  <c r="J1426" i="2"/>
  <c r="K1426" i="2"/>
  <c r="L1426" i="2"/>
  <c r="M1426" i="2"/>
  <c r="N1426" i="2"/>
  <c r="O1426" i="2"/>
  <c r="P1426" i="2"/>
  <c r="Q1426" i="2"/>
  <c r="R1426" i="2"/>
  <c r="S1426" i="2"/>
  <c r="T1426" i="2"/>
  <c r="U1426" i="2"/>
  <c r="V1426" i="2"/>
  <c r="W1426" i="2"/>
  <c r="X1426" i="2"/>
  <c r="Y1426" i="2"/>
  <c r="Z1426" i="2"/>
  <c r="AA1426" i="2"/>
  <c r="AB1426" i="2"/>
  <c r="AC1426" i="2"/>
  <c r="AD1426" i="2"/>
  <c r="AE1426" i="2"/>
  <c r="AF1426" i="2"/>
  <c r="AG1426" i="2"/>
  <c r="AH1426" i="2"/>
  <c r="AI1426" i="2"/>
  <c r="AJ1426" i="2"/>
  <c r="AK1426" i="2"/>
  <c r="AL1426" i="2"/>
  <c r="H1427" i="2"/>
  <c r="I1427" i="2"/>
  <c r="J1427" i="2"/>
  <c r="K1427" i="2"/>
  <c r="L1427" i="2"/>
  <c r="M1427" i="2"/>
  <c r="N1427" i="2"/>
  <c r="O1427" i="2"/>
  <c r="P1427" i="2"/>
  <c r="Q1427" i="2"/>
  <c r="R1427" i="2"/>
  <c r="S1427" i="2"/>
  <c r="T1427" i="2"/>
  <c r="U1427" i="2"/>
  <c r="V1427" i="2"/>
  <c r="W1427" i="2"/>
  <c r="X1427" i="2"/>
  <c r="Y1427" i="2"/>
  <c r="Z1427" i="2"/>
  <c r="AA1427" i="2"/>
  <c r="AB1427" i="2"/>
  <c r="AC1427" i="2"/>
  <c r="AD1427" i="2"/>
  <c r="AE1427" i="2"/>
  <c r="AF1427" i="2"/>
  <c r="AG1427" i="2"/>
  <c r="AH1427" i="2"/>
  <c r="AI1427" i="2"/>
  <c r="AJ1427" i="2"/>
  <c r="AK1427" i="2"/>
  <c r="AL1427" i="2"/>
  <c r="H1428" i="2"/>
  <c r="I1428" i="2"/>
  <c r="J1428" i="2"/>
  <c r="K1428" i="2"/>
  <c r="L1428" i="2"/>
  <c r="M1428" i="2"/>
  <c r="N1428" i="2"/>
  <c r="O1428" i="2"/>
  <c r="P1428" i="2"/>
  <c r="Q1428" i="2"/>
  <c r="R1428" i="2"/>
  <c r="S1428" i="2"/>
  <c r="T1428" i="2"/>
  <c r="U1428" i="2"/>
  <c r="V1428" i="2"/>
  <c r="W1428" i="2"/>
  <c r="X1428" i="2"/>
  <c r="Y1428" i="2"/>
  <c r="Z1428" i="2"/>
  <c r="AA1428" i="2"/>
  <c r="AB1428" i="2"/>
  <c r="AC1428" i="2"/>
  <c r="AD1428" i="2"/>
  <c r="AE1428" i="2"/>
  <c r="AF1428" i="2"/>
  <c r="AG1428" i="2"/>
  <c r="AH1428" i="2"/>
  <c r="AI1428" i="2"/>
  <c r="AJ1428" i="2"/>
  <c r="AK1428" i="2"/>
  <c r="AL1428" i="2"/>
  <c r="H1429" i="2"/>
  <c r="I1429" i="2"/>
  <c r="J1429" i="2"/>
  <c r="K1429" i="2"/>
  <c r="L1429" i="2"/>
  <c r="M1429" i="2"/>
  <c r="N1429" i="2"/>
  <c r="O1429" i="2"/>
  <c r="P1429" i="2"/>
  <c r="Q1429" i="2"/>
  <c r="R1429" i="2"/>
  <c r="S1429" i="2"/>
  <c r="T1429" i="2"/>
  <c r="U1429" i="2"/>
  <c r="V1429" i="2"/>
  <c r="W1429" i="2"/>
  <c r="X1429" i="2"/>
  <c r="Y1429" i="2"/>
  <c r="Z1429" i="2"/>
  <c r="AA1429" i="2"/>
  <c r="AB1429" i="2"/>
  <c r="AC1429" i="2"/>
  <c r="AD1429" i="2"/>
  <c r="AE1429" i="2"/>
  <c r="AF1429" i="2"/>
  <c r="AG1429" i="2"/>
  <c r="AH1429" i="2"/>
  <c r="AI1429" i="2"/>
  <c r="AJ1429" i="2"/>
  <c r="AK1429" i="2"/>
  <c r="AL1429" i="2"/>
  <c r="H1430" i="2"/>
  <c r="I1430" i="2"/>
  <c r="J1430" i="2"/>
  <c r="K1430" i="2"/>
  <c r="L1430" i="2"/>
  <c r="M1430" i="2"/>
  <c r="N1430" i="2"/>
  <c r="O1430" i="2"/>
  <c r="P1430" i="2"/>
  <c r="Q1430" i="2"/>
  <c r="R1430" i="2"/>
  <c r="S1430" i="2"/>
  <c r="T1430" i="2"/>
  <c r="U1430" i="2"/>
  <c r="V1430" i="2"/>
  <c r="W1430" i="2"/>
  <c r="X1430" i="2"/>
  <c r="Y1430" i="2"/>
  <c r="Z1430" i="2"/>
  <c r="AA1430" i="2"/>
  <c r="AB1430" i="2"/>
  <c r="AC1430" i="2"/>
  <c r="AD1430" i="2"/>
  <c r="AE1430" i="2"/>
  <c r="AF1430" i="2"/>
  <c r="AG1430" i="2"/>
  <c r="AH1430" i="2"/>
  <c r="AI1430" i="2"/>
  <c r="AJ1430" i="2"/>
  <c r="AK1430" i="2"/>
  <c r="AL1430" i="2"/>
  <c r="H1431" i="2"/>
  <c r="I1431" i="2"/>
  <c r="J1431" i="2"/>
  <c r="K1431" i="2"/>
  <c r="L1431" i="2"/>
  <c r="M1431" i="2"/>
  <c r="N1431" i="2"/>
  <c r="O1431" i="2"/>
  <c r="P1431" i="2"/>
  <c r="Q1431" i="2"/>
  <c r="R1431" i="2"/>
  <c r="S1431" i="2"/>
  <c r="T1431" i="2"/>
  <c r="U1431" i="2"/>
  <c r="V1431" i="2"/>
  <c r="W1431" i="2"/>
  <c r="X1431" i="2"/>
  <c r="Y1431" i="2"/>
  <c r="Z1431" i="2"/>
  <c r="AA1431" i="2"/>
  <c r="AB1431" i="2"/>
  <c r="AC1431" i="2"/>
  <c r="AD1431" i="2"/>
  <c r="AE1431" i="2"/>
  <c r="AF1431" i="2"/>
  <c r="AG1431" i="2"/>
  <c r="AH1431" i="2"/>
  <c r="AI1431" i="2"/>
  <c r="AJ1431" i="2"/>
  <c r="AK1431" i="2"/>
  <c r="AL1431" i="2"/>
  <c r="H1432" i="2"/>
  <c r="I1432" i="2"/>
  <c r="J1432" i="2"/>
  <c r="K1432" i="2"/>
  <c r="L1432" i="2"/>
  <c r="M1432" i="2"/>
  <c r="N1432" i="2"/>
  <c r="O1432" i="2"/>
  <c r="P1432" i="2"/>
  <c r="Q1432" i="2"/>
  <c r="R1432" i="2"/>
  <c r="S1432" i="2"/>
  <c r="T1432" i="2"/>
  <c r="U1432" i="2"/>
  <c r="V1432" i="2"/>
  <c r="W1432" i="2"/>
  <c r="X1432" i="2"/>
  <c r="Y1432" i="2"/>
  <c r="Z1432" i="2"/>
  <c r="AA1432" i="2"/>
  <c r="AB1432" i="2"/>
  <c r="AC1432" i="2"/>
  <c r="AD1432" i="2"/>
  <c r="AE1432" i="2"/>
  <c r="AF1432" i="2"/>
  <c r="AG1432" i="2"/>
  <c r="AH1432" i="2"/>
  <c r="AI1432" i="2"/>
  <c r="AJ1432" i="2"/>
  <c r="AK1432" i="2"/>
  <c r="AL1432" i="2"/>
  <c r="H1433" i="2"/>
  <c r="I1433" i="2"/>
  <c r="J1433" i="2"/>
  <c r="K1433" i="2"/>
  <c r="L1433" i="2"/>
  <c r="M1433" i="2"/>
  <c r="N1433" i="2"/>
  <c r="O1433" i="2"/>
  <c r="P1433" i="2"/>
  <c r="Q1433" i="2"/>
  <c r="R1433" i="2"/>
  <c r="S1433" i="2"/>
  <c r="T1433" i="2"/>
  <c r="U1433" i="2"/>
  <c r="V1433" i="2"/>
  <c r="W1433" i="2"/>
  <c r="X1433" i="2"/>
  <c r="Y1433" i="2"/>
  <c r="Z1433" i="2"/>
  <c r="AA1433" i="2"/>
  <c r="AB1433" i="2"/>
  <c r="AC1433" i="2"/>
  <c r="AD1433" i="2"/>
  <c r="AE1433" i="2"/>
  <c r="AF1433" i="2"/>
  <c r="AG1433" i="2"/>
  <c r="AH1433" i="2"/>
  <c r="AI1433" i="2"/>
  <c r="AJ1433" i="2"/>
  <c r="AK1433" i="2"/>
  <c r="AL1433" i="2"/>
  <c r="H1434" i="2"/>
  <c r="I1434" i="2"/>
  <c r="J1434" i="2"/>
  <c r="K1434" i="2"/>
  <c r="L1434" i="2"/>
  <c r="M1434" i="2"/>
  <c r="N1434" i="2"/>
  <c r="O1434" i="2"/>
  <c r="P1434" i="2"/>
  <c r="Q1434" i="2"/>
  <c r="R1434" i="2"/>
  <c r="S1434" i="2"/>
  <c r="T1434" i="2"/>
  <c r="U1434" i="2"/>
  <c r="V1434" i="2"/>
  <c r="W1434" i="2"/>
  <c r="X1434" i="2"/>
  <c r="Y1434" i="2"/>
  <c r="Z1434" i="2"/>
  <c r="AA1434" i="2"/>
  <c r="AB1434" i="2"/>
  <c r="AC1434" i="2"/>
  <c r="AD1434" i="2"/>
  <c r="AE1434" i="2"/>
  <c r="AF1434" i="2"/>
  <c r="AG1434" i="2"/>
  <c r="AH1434" i="2"/>
  <c r="AI1434" i="2"/>
  <c r="AJ1434" i="2"/>
  <c r="AK1434" i="2"/>
  <c r="AL1434" i="2"/>
  <c r="H1435" i="2"/>
  <c r="I1435" i="2"/>
  <c r="J1435" i="2"/>
  <c r="K1435" i="2"/>
  <c r="L1435" i="2"/>
  <c r="M1435" i="2"/>
  <c r="N1435" i="2"/>
  <c r="O1435" i="2"/>
  <c r="P1435" i="2"/>
  <c r="Q1435" i="2"/>
  <c r="R1435" i="2"/>
  <c r="S1435" i="2"/>
  <c r="T1435" i="2"/>
  <c r="U1435" i="2"/>
  <c r="V1435" i="2"/>
  <c r="W1435" i="2"/>
  <c r="X1435" i="2"/>
  <c r="Y1435" i="2"/>
  <c r="Z1435" i="2"/>
  <c r="AA1435" i="2"/>
  <c r="AB1435" i="2"/>
  <c r="AC1435" i="2"/>
  <c r="AD1435" i="2"/>
  <c r="AE1435" i="2"/>
  <c r="AF1435" i="2"/>
  <c r="AG1435" i="2"/>
  <c r="AH1435" i="2"/>
  <c r="AI1435" i="2"/>
  <c r="AJ1435" i="2"/>
  <c r="AK1435" i="2"/>
  <c r="AL1435" i="2"/>
  <c r="H1436" i="2"/>
  <c r="I1436" i="2"/>
  <c r="J1436" i="2"/>
  <c r="K1436" i="2"/>
  <c r="L1436" i="2"/>
  <c r="M1436" i="2"/>
  <c r="N1436" i="2"/>
  <c r="O1436" i="2"/>
  <c r="P1436" i="2"/>
  <c r="Q1436" i="2"/>
  <c r="R1436" i="2"/>
  <c r="S1436" i="2"/>
  <c r="T1436" i="2"/>
  <c r="U1436" i="2"/>
  <c r="V1436" i="2"/>
  <c r="W1436" i="2"/>
  <c r="X1436" i="2"/>
  <c r="Y1436" i="2"/>
  <c r="Z1436" i="2"/>
  <c r="AA1436" i="2"/>
  <c r="AB1436" i="2"/>
  <c r="AC1436" i="2"/>
  <c r="AD1436" i="2"/>
  <c r="AE1436" i="2"/>
  <c r="AF1436" i="2"/>
  <c r="AG1436" i="2"/>
  <c r="AH1436" i="2"/>
  <c r="AI1436" i="2"/>
  <c r="AJ1436" i="2"/>
  <c r="AK1436" i="2"/>
  <c r="AL1436" i="2"/>
  <c r="H1437" i="2"/>
  <c r="I1437" i="2"/>
  <c r="J1437" i="2"/>
  <c r="K1437" i="2"/>
  <c r="L1437" i="2"/>
  <c r="M1437" i="2"/>
  <c r="N1437" i="2"/>
  <c r="O1437" i="2"/>
  <c r="P1437" i="2"/>
  <c r="Q1437" i="2"/>
  <c r="R1437" i="2"/>
  <c r="S1437" i="2"/>
  <c r="T1437" i="2"/>
  <c r="U1437" i="2"/>
  <c r="V1437" i="2"/>
  <c r="W1437" i="2"/>
  <c r="X1437" i="2"/>
  <c r="Y1437" i="2"/>
  <c r="Z1437" i="2"/>
  <c r="AA1437" i="2"/>
  <c r="AB1437" i="2"/>
  <c r="AC1437" i="2"/>
  <c r="AD1437" i="2"/>
  <c r="AE1437" i="2"/>
  <c r="AF1437" i="2"/>
  <c r="AG1437" i="2"/>
  <c r="AH1437" i="2"/>
  <c r="AI1437" i="2"/>
  <c r="AJ1437" i="2"/>
  <c r="AK1437" i="2"/>
  <c r="AL1437" i="2"/>
  <c r="H1438" i="2"/>
  <c r="I1438" i="2"/>
  <c r="J1438" i="2"/>
  <c r="K1438" i="2"/>
  <c r="L1438" i="2"/>
  <c r="M1438" i="2"/>
  <c r="N1438" i="2"/>
  <c r="O1438" i="2"/>
  <c r="P1438" i="2"/>
  <c r="Q1438" i="2"/>
  <c r="R1438" i="2"/>
  <c r="S1438" i="2"/>
  <c r="T1438" i="2"/>
  <c r="U1438" i="2"/>
  <c r="V1438" i="2"/>
  <c r="W1438" i="2"/>
  <c r="X1438" i="2"/>
  <c r="Y1438" i="2"/>
  <c r="Z1438" i="2"/>
  <c r="AA1438" i="2"/>
  <c r="AB1438" i="2"/>
  <c r="AC1438" i="2"/>
  <c r="AD1438" i="2"/>
  <c r="AE1438" i="2"/>
  <c r="AF1438" i="2"/>
  <c r="AG1438" i="2"/>
  <c r="AH1438" i="2"/>
  <c r="AI1438" i="2"/>
  <c r="AJ1438" i="2"/>
  <c r="AK1438" i="2"/>
  <c r="AL1438" i="2"/>
  <c r="H1439" i="2"/>
  <c r="I1439" i="2"/>
  <c r="J1439" i="2"/>
  <c r="K1439" i="2"/>
  <c r="L1439" i="2"/>
  <c r="M1439" i="2"/>
  <c r="N1439" i="2"/>
  <c r="O1439" i="2"/>
  <c r="P1439" i="2"/>
  <c r="Q1439" i="2"/>
  <c r="R1439" i="2"/>
  <c r="S1439" i="2"/>
  <c r="T1439" i="2"/>
  <c r="U1439" i="2"/>
  <c r="V1439" i="2"/>
  <c r="W1439" i="2"/>
  <c r="X1439" i="2"/>
  <c r="Y1439" i="2"/>
  <c r="Z1439" i="2"/>
  <c r="AA1439" i="2"/>
  <c r="AB1439" i="2"/>
  <c r="AC1439" i="2"/>
  <c r="AD1439" i="2"/>
  <c r="AE1439" i="2"/>
  <c r="AF1439" i="2"/>
  <c r="AG1439" i="2"/>
  <c r="AH1439" i="2"/>
  <c r="AI1439" i="2"/>
  <c r="AJ1439" i="2"/>
  <c r="AK1439" i="2"/>
  <c r="AL1439" i="2"/>
  <c r="H1440" i="2"/>
  <c r="I1440" i="2"/>
  <c r="J1440" i="2"/>
  <c r="K1440" i="2"/>
  <c r="L1440" i="2"/>
  <c r="M1440" i="2"/>
  <c r="N1440" i="2"/>
  <c r="O1440" i="2"/>
  <c r="P1440" i="2"/>
  <c r="Q1440" i="2"/>
  <c r="R1440" i="2"/>
  <c r="S1440" i="2"/>
  <c r="T1440" i="2"/>
  <c r="U1440" i="2"/>
  <c r="V1440" i="2"/>
  <c r="W1440" i="2"/>
  <c r="X1440" i="2"/>
  <c r="Y1440" i="2"/>
  <c r="Z1440" i="2"/>
  <c r="AA1440" i="2"/>
  <c r="AB1440" i="2"/>
  <c r="AC1440" i="2"/>
  <c r="AD1440" i="2"/>
  <c r="AE1440" i="2"/>
  <c r="AF1440" i="2"/>
  <c r="AG1440" i="2"/>
  <c r="AH1440" i="2"/>
  <c r="AI1440" i="2"/>
  <c r="AJ1440" i="2"/>
  <c r="AK1440" i="2"/>
  <c r="AL1440" i="2"/>
  <c r="H1441" i="2"/>
  <c r="I1441" i="2"/>
  <c r="J1441" i="2"/>
  <c r="K1441" i="2"/>
  <c r="L1441" i="2"/>
  <c r="M1441" i="2"/>
  <c r="N1441" i="2"/>
  <c r="O1441" i="2"/>
  <c r="P1441" i="2"/>
  <c r="Q1441" i="2"/>
  <c r="R1441" i="2"/>
  <c r="S1441" i="2"/>
  <c r="T1441" i="2"/>
  <c r="U1441" i="2"/>
  <c r="V1441" i="2"/>
  <c r="W1441" i="2"/>
  <c r="X1441" i="2"/>
  <c r="Y1441" i="2"/>
  <c r="Z1441" i="2"/>
  <c r="AA1441" i="2"/>
  <c r="AB1441" i="2"/>
  <c r="AC1441" i="2"/>
  <c r="AD1441" i="2"/>
  <c r="AE1441" i="2"/>
  <c r="AF1441" i="2"/>
  <c r="AG1441" i="2"/>
  <c r="AH1441" i="2"/>
  <c r="AI1441" i="2"/>
  <c r="AJ1441" i="2"/>
  <c r="AK1441" i="2"/>
  <c r="AL1441" i="2"/>
  <c r="H1442" i="2"/>
  <c r="I1442" i="2"/>
  <c r="J1442" i="2"/>
  <c r="K1442" i="2"/>
  <c r="L1442" i="2"/>
  <c r="M1442" i="2"/>
  <c r="N1442" i="2"/>
  <c r="O1442" i="2"/>
  <c r="P1442" i="2"/>
  <c r="Q1442" i="2"/>
  <c r="R1442" i="2"/>
  <c r="S1442" i="2"/>
  <c r="T1442" i="2"/>
  <c r="U1442" i="2"/>
  <c r="V1442" i="2"/>
  <c r="W1442" i="2"/>
  <c r="X1442" i="2"/>
  <c r="Y1442" i="2"/>
  <c r="Z1442" i="2"/>
  <c r="AA1442" i="2"/>
  <c r="AB1442" i="2"/>
  <c r="AC1442" i="2"/>
  <c r="AD1442" i="2"/>
  <c r="AE1442" i="2"/>
  <c r="AF1442" i="2"/>
  <c r="AG1442" i="2"/>
  <c r="AH1442" i="2"/>
  <c r="AI1442" i="2"/>
  <c r="AJ1442" i="2"/>
  <c r="AK1442" i="2"/>
  <c r="AL1442" i="2"/>
  <c r="H1443" i="2"/>
  <c r="I1443" i="2"/>
  <c r="J1443" i="2"/>
  <c r="K1443" i="2"/>
  <c r="L1443" i="2"/>
  <c r="M1443" i="2"/>
  <c r="N1443" i="2"/>
  <c r="O1443" i="2"/>
  <c r="P1443" i="2"/>
  <c r="Q1443" i="2"/>
  <c r="R1443" i="2"/>
  <c r="S1443" i="2"/>
  <c r="T1443" i="2"/>
  <c r="U1443" i="2"/>
  <c r="V1443" i="2"/>
  <c r="W1443" i="2"/>
  <c r="X1443" i="2"/>
  <c r="Y1443" i="2"/>
  <c r="Z1443" i="2"/>
  <c r="AA1443" i="2"/>
  <c r="AB1443" i="2"/>
  <c r="AC1443" i="2"/>
  <c r="AD1443" i="2"/>
  <c r="AE1443" i="2"/>
  <c r="AF1443" i="2"/>
  <c r="AG1443" i="2"/>
  <c r="AH1443" i="2"/>
  <c r="AI1443" i="2"/>
  <c r="AJ1443" i="2"/>
  <c r="AK1443" i="2"/>
  <c r="AL1443" i="2"/>
  <c r="H1444" i="2"/>
  <c r="I1444" i="2"/>
  <c r="J1444" i="2"/>
  <c r="K1444" i="2"/>
  <c r="L1444" i="2"/>
  <c r="M1444" i="2"/>
  <c r="N1444" i="2"/>
  <c r="O1444" i="2"/>
  <c r="P1444" i="2"/>
  <c r="Q1444" i="2"/>
  <c r="R1444" i="2"/>
  <c r="S1444" i="2"/>
  <c r="T1444" i="2"/>
  <c r="U1444" i="2"/>
  <c r="V1444" i="2"/>
  <c r="W1444" i="2"/>
  <c r="X1444" i="2"/>
  <c r="Y1444" i="2"/>
  <c r="Z1444" i="2"/>
  <c r="AA1444" i="2"/>
  <c r="AB1444" i="2"/>
  <c r="AC1444" i="2"/>
  <c r="AD1444" i="2"/>
  <c r="AE1444" i="2"/>
  <c r="AF1444" i="2"/>
  <c r="AG1444" i="2"/>
  <c r="AH1444" i="2"/>
  <c r="AI1444" i="2"/>
  <c r="AJ1444" i="2"/>
  <c r="AK1444" i="2"/>
  <c r="AL1444" i="2"/>
  <c r="H1445" i="2"/>
  <c r="I1445" i="2"/>
  <c r="J1445" i="2"/>
  <c r="K1445" i="2"/>
  <c r="L1445" i="2"/>
  <c r="M1445" i="2"/>
  <c r="N1445" i="2"/>
  <c r="O1445" i="2"/>
  <c r="P1445" i="2"/>
  <c r="Q1445" i="2"/>
  <c r="R1445" i="2"/>
  <c r="S1445" i="2"/>
  <c r="T1445" i="2"/>
  <c r="U1445" i="2"/>
  <c r="V1445" i="2"/>
  <c r="W1445" i="2"/>
  <c r="X1445" i="2"/>
  <c r="Y1445" i="2"/>
  <c r="Z1445" i="2"/>
  <c r="AA1445" i="2"/>
  <c r="AB1445" i="2"/>
  <c r="AC1445" i="2"/>
  <c r="AD1445" i="2"/>
  <c r="AE1445" i="2"/>
  <c r="AF1445" i="2"/>
  <c r="AG1445" i="2"/>
  <c r="AH1445" i="2"/>
  <c r="AI1445" i="2"/>
  <c r="AJ1445" i="2"/>
  <c r="AK1445" i="2"/>
  <c r="AL1445" i="2"/>
  <c r="H1446" i="2"/>
  <c r="I1446" i="2"/>
  <c r="J1446" i="2"/>
  <c r="K1446" i="2"/>
  <c r="L1446" i="2"/>
  <c r="M1446" i="2"/>
  <c r="N1446" i="2"/>
  <c r="O1446" i="2"/>
  <c r="P1446" i="2"/>
  <c r="Q1446" i="2"/>
  <c r="R1446" i="2"/>
  <c r="S1446" i="2"/>
  <c r="T1446" i="2"/>
  <c r="U1446" i="2"/>
  <c r="V1446" i="2"/>
  <c r="W1446" i="2"/>
  <c r="X1446" i="2"/>
  <c r="Y1446" i="2"/>
  <c r="Z1446" i="2"/>
  <c r="AA1446" i="2"/>
  <c r="AB1446" i="2"/>
  <c r="AC1446" i="2"/>
  <c r="AD1446" i="2"/>
  <c r="AE1446" i="2"/>
  <c r="AF1446" i="2"/>
  <c r="AG1446" i="2"/>
  <c r="AH1446" i="2"/>
  <c r="AI1446" i="2"/>
  <c r="AJ1446" i="2"/>
  <c r="AK1446" i="2"/>
  <c r="AL1446" i="2"/>
  <c r="H1447" i="2"/>
  <c r="I1447" i="2"/>
  <c r="J1447" i="2"/>
  <c r="K1447" i="2"/>
  <c r="L1447" i="2"/>
  <c r="M1447" i="2"/>
  <c r="N1447" i="2"/>
  <c r="O1447" i="2"/>
  <c r="P1447" i="2"/>
  <c r="Q1447" i="2"/>
  <c r="R1447" i="2"/>
  <c r="S1447" i="2"/>
  <c r="T1447" i="2"/>
  <c r="U1447" i="2"/>
  <c r="V1447" i="2"/>
  <c r="W1447" i="2"/>
  <c r="X1447" i="2"/>
  <c r="Y1447" i="2"/>
  <c r="Z1447" i="2"/>
  <c r="AA1447" i="2"/>
  <c r="AB1447" i="2"/>
  <c r="AC1447" i="2"/>
  <c r="AD1447" i="2"/>
  <c r="AE1447" i="2"/>
  <c r="AF1447" i="2"/>
  <c r="AG1447" i="2"/>
  <c r="AH1447" i="2"/>
  <c r="AI1447" i="2"/>
  <c r="AJ1447" i="2"/>
  <c r="AK1447" i="2"/>
  <c r="AL1447" i="2"/>
  <c r="H1448" i="2"/>
  <c r="I1448" i="2"/>
  <c r="J1448" i="2"/>
  <c r="K1448" i="2"/>
  <c r="L1448" i="2"/>
  <c r="M1448" i="2"/>
  <c r="N1448" i="2"/>
  <c r="O1448" i="2"/>
  <c r="P1448" i="2"/>
  <c r="Q1448" i="2"/>
  <c r="R1448" i="2"/>
  <c r="S1448" i="2"/>
  <c r="T1448" i="2"/>
  <c r="U1448" i="2"/>
  <c r="V1448" i="2"/>
  <c r="W1448" i="2"/>
  <c r="X1448" i="2"/>
  <c r="Y1448" i="2"/>
  <c r="Z1448" i="2"/>
  <c r="AA1448" i="2"/>
  <c r="AB1448" i="2"/>
  <c r="AC1448" i="2"/>
  <c r="AD1448" i="2"/>
  <c r="AE1448" i="2"/>
  <c r="AF1448" i="2"/>
  <c r="AG1448" i="2"/>
  <c r="AH1448" i="2"/>
  <c r="AI1448" i="2"/>
  <c r="AJ1448" i="2"/>
  <c r="AK1448" i="2"/>
  <c r="AL1448" i="2"/>
  <c r="H1449" i="2"/>
  <c r="I1449" i="2"/>
  <c r="J1449" i="2"/>
  <c r="K1449" i="2"/>
  <c r="L1449" i="2"/>
  <c r="M1449" i="2"/>
  <c r="N1449" i="2"/>
  <c r="O1449" i="2"/>
  <c r="P1449" i="2"/>
  <c r="Q1449" i="2"/>
  <c r="R1449" i="2"/>
  <c r="S1449" i="2"/>
  <c r="T1449" i="2"/>
  <c r="U1449" i="2"/>
  <c r="V1449" i="2"/>
  <c r="W1449" i="2"/>
  <c r="X1449" i="2"/>
  <c r="Y1449" i="2"/>
  <c r="Z1449" i="2"/>
  <c r="AA1449" i="2"/>
  <c r="AB1449" i="2"/>
  <c r="AC1449" i="2"/>
  <c r="AD1449" i="2"/>
  <c r="AE1449" i="2"/>
  <c r="AF1449" i="2"/>
  <c r="AG1449" i="2"/>
  <c r="AH1449" i="2"/>
  <c r="AI1449" i="2"/>
  <c r="AJ1449" i="2"/>
  <c r="AK1449" i="2"/>
  <c r="AL1449" i="2"/>
  <c r="H1450" i="2"/>
  <c r="I1450" i="2"/>
  <c r="J1450" i="2"/>
  <c r="K1450" i="2"/>
  <c r="L1450" i="2"/>
  <c r="M1450" i="2"/>
  <c r="N1450" i="2"/>
  <c r="O1450" i="2"/>
  <c r="P1450" i="2"/>
  <c r="Q1450" i="2"/>
  <c r="R1450" i="2"/>
  <c r="S1450" i="2"/>
  <c r="T1450" i="2"/>
  <c r="U1450" i="2"/>
  <c r="V1450" i="2"/>
  <c r="W1450" i="2"/>
  <c r="X1450" i="2"/>
  <c r="Y1450" i="2"/>
  <c r="Z1450" i="2"/>
  <c r="AA1450" i="2"/>
  <c r="AB1450" i="2"/>
  <c r="AC1450" i="2"/>
  <c r="AD1450" i="2"/>
  <c r="AE1450" i="2"/>
  <c r="AF1450" i="2"/>
  <c r="AG1450" i="2"/>
  <c r="AH1450" i="2"/>
  <c r="AI1450" i="2"/>
  <c r="AJ1450" i="2"/>
  <c r="AK1450" i="2"/>
  <c r="AL1450" i="2"/>
  <c r="H1451" i="2"/>
  <c r="I1451" i="2"/>
  <c r="J1451" i="2"/>
  <c r="K1451" i="2"/>
  <c r="L1451" i="2"/>
  <c r="M1451" i="2"/>
  <c r="N1451" i="2"/>
  <c r="O1451" i="2"/>
  <c r="P1451" i="2"/>
  <c r="Q1451" i="2"/>
  <c r="R1451" i="2"/>
  <c r="S1451" i="2"/>
  <c r="T1451" i="2"/>
  <c r="U1451" i="2"/>
  <c r="V1451" i="2"/>
  <c r="W1451" i="2"/>
  <c r="X1451" i="2"/>
  <c r="Y1451" i="2"/>
  <c r="Z1451" i="2"/>
  <c r="AA1451" i="2"/>
  <c r="AB1451" i="2"/>
  <c r="AC1451" i="2"/>
  <c r="AD1451" i="2"/>
  <c r="AE1451" i="2"/>
  <c r="AF1451" i="2"/>
  <c r="AG1451" i="2"/>
  <c r="AH1451" i="2"/>
  <c r="AI1451" i="2"/>
  <c r="AJ1451" i="2"/>
  <c r="AK1451" i="2"/>
  <c r="AL1451" i="2"/>
  <c r="H1452" i="2"/>
  <c r="I1452" i="2"/>
  <c r="J1452" i="2"/>
  <c r="K1452" i="2"/>
  <c r="L1452" i="2"/>
  <c r="M1452" i="2"/>
  <c r="N1452" i="2"/>
  <c r="O1452" i="2"/>
  <c r="P1452" i="2"/>
  <c r="Q1452" i="2"/>
  <c r="R1452" i="2"/>
  <c r="S1452" i="2"/>
  <c r="T1452" i="2"/>
  <c r="U1452" i="2"/>
  <c r="V1452" i="2"/>
  <c r="W1452" i="2"/>
  <c r="X1452" i="2"/>
  <c r="Y1452" i="2"/>
  <c r="Z1452" i="2"/>
  <c r="AA1452" i="2"/>
  <c r="AB1452" i="2"/>
  <c r="AC1452" i="2"/>
  <c r="AD1452" i="2"/>
  <c r="AE1452" i="2"/>
  <c r="AF1452" i="2"/>
  <c r="AG1452" i="2"/>
  <c r="AH1452" i="2"/>
  <c r="AI1452" i="2"/>
  <c r="AJ1452" i="2"/>
  <c r="AK1452" i="2"/>
  <c r="AL1452" i="2"/>
  <c r="H1453" i="2"/>
  <c r="I1453" i="2"/>
  <c r="J1453" i="2"/>
  <c r="K1453" i="2"/>
  <c r="L1453" i="2"/>
  <c r="M1453" i="2"/>
  <c r="N1453" i="2"/>
  <c r="O1453" i="2"/>
  <c r="P1453" i="2"/>
  <c r="Q1453" i="2"/>
  <c r="R1453" i="2"/>
  <c r="S1453" i="2"/>
  <c r="T1453" i="2"/>
  <c r="U1453" i="2"/>
  <c r="V1453" i="2"/>
  <c r="W1453" i="2"/>
  <c r="X1453" i="2"/>
  <c r="Y1453" i="2"/>
  <c r="Z1453" i="2"/>
  <c r="AA1453" i="2"/>
  <c r="AB1453" i="2"/>
  <c r="AC1453" i="2"/>
  <c r="AD1453" i="2"/>
  <c r="AE1453" i="2"/>
  <c r="AF1453" i="2"/>
  <c r="AG1453" i="2"/>
  <c r="AH1453" i="2"/>
  <c r="AI1453" i="2"/>
  <c r="AJ1453" i="2"/>
  <c r="AK1453" i="2"/>
  <c r="AL1453" i="2"/>
  <c r="H1454" i="2"/>
  <c r="I1454" i="2"/>
  <c r="J1454" i="2"/>
  <c r="K1454" i="2"/>
  <c r="L1454" i="2"/>
  <c r="M1454" i="2"/>
  <c r="N1454" i="2"/>
  <c r="O1454" i="2"/>
  <c r="P1454" i="2"/>
  <c r="Q1454" i="2"/>
  <c r="R1454" i="2"/>
  <c r="S1454" i="2"/>
  <c r="T1454" i="2"/>
  <c r="U1454" i="2"/>
  <c r="V1454" i="2"/>
  <c r="W1454" i="2"/>
  <c r="X1454" i="2"/>
  <c r="Y1454" i="2"/>
  <c r="Z1454" i="2"/>
  <c r="AA1454" i="2"/>
  <c r="AB1454" i="2"/>
  <c r="AC1454" i="2"/>
  <c r="AD1454" i="2"/>
  <c r="AE1454" i="2"/>
  <c r="AF1454" i="2"/>
  <c r="AG1454" i="2"/>
  <c r="AH1454" i="2"/>
  <c r="AI1454" i="2"/>
  <c r="AJ1454" i="2"/>
  <c r="AK1454" i="2"/>
  <c r="AL1454" i="2"/>
  <c r="H1455" i="2"/>
  <c r="I1455" i="2"/>
  <c r="J1455" i="2"/>
  <c r="K1455" i="2"/>
  <c r="L1455" i="2"/>
  <c r="M1455" i="2"/>
  <c r="N1455" i="2"/>
  <c r="O1455" i="2"/>
  <c r="P1455" i="2"/>
  <c r="Q1455" i="2"/>
  <c r="R1455" i="2"/>
  <c r="S1455" i="2"/>
  <c r="T1455" i="2"/>
  <c r="U1455" i="2"/>
  <c r="V1455" i="2"/>
  <c r="W1455" i="2"/>
  <c r="X1455" i="2"/>
  <c r="Y1455" i="2"/>
  <c r="Z1455" i="2"/>
  <c r="AA1455" i="2"/>
  <c r="AB1455" i="2"/>
  <c r="AC1455" i="2"/>
  <c r="AD1455" i="2"/>
  <c r="AE1455" i="2"/>
  <c r="AF1455" i="2"/>
  <c r="AG1455" i="2"/>
  <c r="AH1455" i="2"/>
  <c r="AI1455" i="2"/>
  <c r="AJ1455" i="2"/>
  <c r="AK1455" i="2"/>
  <c r="AL1455" i="2"/>
  <c r="H1456" i="2"/>
  <c r="I1456" i="2"/>
  <c r="J1456" i="2"/>
  <c r="K1456" i="2"/>
  <c r="L1456" i="2"/>
  <c r="M1456" i="2"/>
  <c r="N1456" i="2"/>
  <c r="O1456" i="2"/>
  <c r="P1456" i="2"/>
  <c r="Q1456" i="2"/>
  <c r="R1456" i="2"/>
  <c r="S1456" i="2"/>
  <c r="T1456" i="2"/>
  <c r="U1456" i="2"/>
  <c r="V1456" i="2"/>
  <c r="W1456" i="2"/>
  <c r="X1456" i="2"/>
  <c r="Y1456" i="2"/>
  <c r="Z1456" i="2"/>
  <c r="AA1456" i="2"/>
  <c r="AB1456" i="2"/>
  <c r="AC1456" i="2"/>
  <c r="AD1456" i="2"/>
  <c r="AE1456" i="2"/>
  <c r="AF1456" i="2"/>
  <c r="AG1456" i="2"/>
  <c r="AH1456" i="2"/>
  <c r="AI1456" i="2"/>
  <c r="AJ1456" i="2"/>
  <c r="AK1456" i="2"/>
  <c r="AL1456" i="2"/>
  <c r="H1457" i="2"/>
  <c r="I1457" i="2"/>
  <c r="J1457" i="2"/>
  <c r="K1457" i="2"/>
  <c r="L1457" i="2"/>
  <c r="M1457" i="2"/>
  <c r="N1457" i="2"/>
  <c r="O1457" i="2"/>
  <c r="P1457" i="2"/>
  <c r="Q1457" i="2"/>
  <c r="R1457" i="2"/>
  <c r="S1457" i="2"/>
  <c r="T1457" i="2"/>
  <c r="U1457" i="2"/>
  <c r="V1457" i="2"/>
  <c r="W1457" i="2"/>
  <c r="X1457" i="2"/>
  <c r="Y1457" i="2"/>
  <c r="Z1457" i="2"/>
  <c r="AA1457" i="2"/>
  <c r="AB1457" i="2"/>
  <c r="AC1457" i="2"/>
  <c r="AD1457" i="2"/>
  <c r="AE1457" i="2"/>
  <c r="AF1457" i="2"/>
  <c r="AG1457" i="2"/>
  <c r="AH1457" i="2"/>
  <c r="AI1457" i="2"/>
  <c r="AJ1457" i="2"/>
  <c r="AK1457" i="2"/>
  <c r="AL1457" i="2"/>
  <c r="H1458" i="2"/>
  <c r="I1458" i="2"/>
  <c r="J1458" i="2"/>
  <c r="K1458" i="2"/>
  <c r="L1458" i="2"/>
  <c r="M1458" i="2"/>
  <c r="N1458" i="2"/>
  <c r="O1458" i="2"/>
  <c r="P1458" i="2"/>
  <c r="Q1458" i="2"/>
  <c r="R1458" i="2"/>
  <c r="S1458" i="2"/>
  <c r="T1458" i="2"/>
  <c r="U1458" i="2"/>
  <c r="V1458" i="2"/>
  <c r="W1458" i="2"/>
  <c r="X1458" i="2"/>
  <c r="Y1458" i="2"/>
  <c r="Z1458" i="2"/>
  <c r="AA1458" i="2"/>
  <c r="AB1458" i="2"/>
  <c r="AC1458" i="2"/>
  <c r="AD1458" i="2"/>
  <c r="AE1458" i="2"/>
  <c r="AF1458" i="2"/>
  <c r="AG1458" i="2"/>
  <c r="AH1458" i="2"/>
  <c r="AI1458" i="2"/>
  <c r="AJ1458" i="2"/>
  <c r="AK1458" i="2"/>
  <c r="AL1458" i="2"/>
  <c r="H1459" i="2"/>
  <c r="I1459" i="2"/>
  <c r="J1459" i="2"/>
  <c r="K1459" i="2"/>
  <c r="L1459" i="2"/>
  <c r="M1459" i="2"/>
  <c r="N1459" i="2"/>
  <c r="O1459" i="2"/>
  <c r="P1459" i="2"/>
  <c r="Q1459" i="2"/>
  <c r="R1459" i="2"/>
  <c r="S1459" i="2"/>
  <c r="T1459" i="2"/>
  <c r="U1459" i="2"/>
  <c r="V1459" i="2"/>
  <c r="W1459" i="2"/>
  <c r="X1459" i="2"/>
  <c r="Y1459" i="2"/>
  <c r="Z1459" i="2"/>
  <c r="AA1459" i="2"/>
  <c r="AB1459" i="2"/>
  <c r="AC1459" i="2"/>
  <c r="AD1459" i="2"/>
  <c r="AE1459" i="2"/>
  <c r="AF1459" i="2"/>
  <c r="AG1459" i="2"/>
  <c r="AH1459" i="2"/>
  <c r="AI1459" i="2"/>
  <c r="AJ1459" i="2"/>
  <c r="AK1459" i="2"/>
  <c r="AL1459" i="2"/>
  <c r="H1460" i="2"/>
  <c r="I1460" i="2"/>
  <c r="J1460" i="2"/>
  <c r="K1460" i="2"/>
  <c r="L1460" i="2"/>
  <c r="M1460" i="2"/>
  <c r="N1460" i="2"/>
  <c r="O1460" i="2"/>
  <c r="P1460" i="2"/>
  <c r="Q1460" i="2"/>
  <c r="R1460" i="2"/>
  <c r="S1460" i="2"/>
  <c r="T1460" i="2"/>
  <c r="U1460" i="2"/>
  <c r="V1460" i="2"/>
  <c r="W1460" i="2"/>
  <c r="X1460" i="2"/>
  <c r="Y1460" i="2"/>
  <c r="Z1460" i="2"/>
  <c r="AA1460" i="2"/>
  <c r="AB1460" i="2"/>
  <c r="AC1460" i="2"/>
  <c r="AD1460" i="2"/>
  <c r="AE1460" i="2"/>
  <c r="AF1460" i="2"/>
  <c r="AG1460" i="2"/>
  <c r="AH1460" i="2"/>
  <c r="AI1460" i="2"/>
  <c r="AJ1460" i="2"/>
  <c r="AK1460" i="2"/>
  <c r="AL1460" i="2"/>
  <c r="H1461" i="2"/>
  <c r="I1461" i="2"/>
  <c r="J1461" i="2"/>
  <c r="K1461" i="2"/>
  <c r="L1461" i="2"/>
  <c r="M1461" i="2"/>
  <c r="N1461" i="2"/>
  <c r="O1461" i="2"/>
  <c r="P1461" i="2"/>
  <c r="Q1461" i="2"/>
  <c r="R1461" i="2"/>
  <c r="S1461" i="2"/>
  <c r="T1461" i="2"/>
  <c r="U1461" i="2"/>
  <c r="V1461" i="2"/>
  <c r="W1461" i="2"/>
  <c r="X1461" i="2"/>
  <c r="Y1461" i="2"/>
  <c r="Z1461" i="2"/>
  <c r="AA1461" i="2"/>
  <c r="AB1461" i="2"/>
  <c r="AC1461" i="2"/>
  <c r="AD1461" i="2"/>
  <c r="AE1461" i="2"/>
  <c r="AF1461" i="2"/>
  <c r="AG1461" i="2"/>
  <c r="AH1461" i="2"/>
  <c r="AI1461" i="2"/>
  <c r="AJ1461" i="2"/>
  <c r="AK1461" i="2"/>
  <c r="AL1461" i="2"/>
  <c r="H1462" i="2"/>
  <c r="I1462" i="2"/>
  <c r="J1462" i="2"/>
  <c r="K1462" i="2"/>
  <c r="L1462" i="2"/>
  <c r="M1462" i="2"/>
  <c r="N1462" i="2"/>
  <c r="O1462" i="2"/>
  <c r="P1462" i="2"/>
  <c r="Q1462" i="2"/>
  <c r="R1462" i="2"/>
  <c r="S1462" i="2"/>
  <c r="T1462" i="2"/>
  <c r="U1462" i="2"/>
  <c r="V1462" i="2"/>
  <c r="W1462" i="2"/>
  <c r="X1462" i="2"/>
  <c r="Y1462" i="2"/>
  <c r="Z1462" i="2"/>
  <c r="AA1462" i="2"/>
  <c r="AB1462" i="2"/>
  <c r="AC1462" i="2"/>
  <c r="AD1462" i="2"/>
  <c r="AE1462" i="2"/>
  <c r="AF1462" i="2"/>
  <c r="AG1462" i="2"/>
  <c r="AH1462" i="2"/>
  <c r="AI1462" i="2"/>
  <c r="AJ1462" i="2"/>
  <c r="AK1462" i="2"/>
  <c r="AL1462" i="2"/>
  <c r="H1463" i="2"/>
  <c r="I1463" i="2"/>
  <c r="J1463" i="2"/>
  <c r="K1463" i="2"/>
  <c r="L1463" i="2"/>
  <c r="M1463" i="2"/>
  <c r="N1463" i="2"/>
  <c r="O1463" i="2"/>
  <c r="P1463" i="2"/>
  <c r="Q1463" i="2"/>
  <c r="R1463" i="2"/>
  <c r="S1463" i="2"/>
  <c r="T1463" i="2"/>
  <c r="U1463" i="2"/>
  <c r="V1463" i="2"/>
  <c r="W1463" i="2"/>
  <c r="X1463" i="2"/>
  <c r="Y1463" i="2"/>
  <c r="Z1463" i="2"/>
  <c r="AA1463" i="2"/>
  <c r="AB1463" i="2"/>
  <c r="AC1463" i="2"/>
  <c r="AD1463" i="2"/>
  <c r="AE1463" i="2"/>
  <c r="AF1463" i="2"/>
  <c r="AG1463" i="2"/>
  <c r="AH1463" i="2"/>
  <c r="AI1463" i="2"/>
  <c r="AJ1463" i="2"/>
  <c r="AK1463" i="2"/>
  <c r="AL1463" i="2"/>
  <c r="H1464" i="2"/>
  <c r="I1464" i="2"/>
  <c r="J1464" i="2"/>
  <c r="K1464" i="2"/>
  <c r="L1464" i="2"/>
  <c r="M1464" i="2"/>
  <c r="N1464" i="2"/>
  <c r="O1464" i="2"/>
  <c r="P1464" i="2"/>
  <c r="Q1464" i="2"/>
  <c r="R1464" i="2"/>
  <c r="S1464" i="2"/>
  <c r="T1464" i="2"/>
  <c r="U1464" i="2"/>
  <c r="V1464" i="2"/>
  <c r="W1464" i="2"/>
  <c r="X1464" i="2"/>
  <c r="Y1464" i="2"/>
  <c r="Z1464" i="2"/>
  <c r="AA1464" i="2"/>
  <c r="AB1464" i="2"/>
  <c r="AC1464" i="2"/>
  <c r="AD1464" i="2"/>
  <c r="AE1464" i="2"/>
  <c r="AF1464" i="2"/>
  <c r="AG1464" i="2"/>
  <c r="AH1464" i="2"/>
  <c r="AI1464" i="2"/>
  <c r="AJ1464" i="2"/>
  <c r="AK1464" i="2"/>
  <c r="AL1464" i="2"/>
  <c r="H1465" i="2"/>
  <c r="I1465" i="2"/>
  <c r="J1465" i="2"/>
  <c r="K1465" i="2"/>
  <c r="L1465" i="2"/>
  <c r="M1465" i="2"/>
  <c r="N1465" i="2"/>
  <c r="O1465" i="2"/>
  <c r="P1465" i="2"/>
  <c r="Q1465" i="2"/>
  <c r="R1465" i="2"/>
  <c r="S1465" i="2"/>
  <c r="T1465" i="2"/>
  <c r="U1465" i="2"/>
  <c r="V1465" i="2"/>
  <c r="W1465" i="2"/>
  <c r="X1465" i="2"/>
  <c r="Y1465" i="2"/>
  <c r="Z1465" i="2"/>
  <c r="AA1465" i="2"/>
  <c r="AB1465" i="2"/>
  <c r="AC1465" i="2"/>
  <c r="AD1465" i="2"/>
  <c r="AE1465" i="2"/>
  <c r="AF1465" i="2"/>
  <c r="AG1465" i="2"/>
  <c r="AH1465" i="2"/>
  <c r="AI1465" i="2"/>
  <c r="AJ1465" i="2"/>
  <c r="AK1465" i="2"/>
  <c r="AL1465" i="2"/>
  <c r="H1466" i="2"/>
  <c r="I1466" i="2"/>
  <c r="J1466" i="2"/>
  <c r="K1466" i="2"/>
  <c r="L1466" i="2"/>
  <c r="M1466" i="2"/>
  <c r="N1466" i="2"/>
  <c r="O1466" i="2"/>
  <c r="P1466" i="2"/>
  <c r="Q1466" i="2"/>
  <c r="R1466" i="2"/>
  <c r="S1466" i="2"/>
  <c r="T1466" i="2"/>
  <c r="U1466" i="2"/>
  <c r="V1466" i="2"/>
  <c r="W1466" i="2"/>
  <c r="X1466" i="2"/>
  <c r="Y1466" i="2"/>
  <c r="Z1466" i="2"/>
  <c r="AA1466" i="2"/>
  <c r="AB1466" i="2"/>
  <c r="AC1466" i="2"/>
  <c r="AD1466" i="2"/>
  <c r="AE1466" i="2"/>
  <c r="AF1466" i="2"/>
  <c r="AG1466" i="2"/>
  <c r="AH1466" i="2"/>
  <c r="AI1466" i="2"/>
  <c r="AJ1466" i="2"/>
  <c r="AK1466" i="2"/>
  <c r="AL1466" i="2"/>
  <c r="H1467" i="2"/>
  <c r="I1467" i="2"/>
  <c r="J1467" i="2"/>
  <c r="K1467" i="2"/>
  <c r="L1467" i="2"/>
  <c r="M1467" i="2"/>
  <c r="N1467" i="2"/>
  <c r="O1467" i="2"/>
  <c r="P1467" i="2"/>
  <c r="Q1467" i="2"/>
  <c r="R1467" i="2"/>
  <c r="S1467" i="2"/>
  <c r="T1467" i="2"/>
  <c r="U1467" i="2"/>
  <c r="V1467" i="2"/>
  <c r="W1467" i="2"/>
  <c r="X1467" i="2"/>
  <c r="Y1467" i="2"/>
  <c r="Z1467" i="2"/>
  <c r="AA1467" i="2"/>
  <c r="AB1467" i="2"/>
  <c r="AC1467" i="2"/>
  <c r="AD1467" i="2"/>
  <c r="AE1467" i="2"/>
  <c r="AF1467" i="2"/>
  <c r="AG1467" i="2"/>
  <c r="AH1467" i="2"/>
  <c r="AI1467" i="2"/>
  <c r="AJ1467" i="2"/>
  <c r="AK1467" i="2"/>
  <c r="AL1467" i="2"/>
  <c r="H1468" i="2"/>
  <c r="I1468" i="2"/>
  <c r="J1468" i="2"/>
  <c r="K1468" i="2"/>
  <c r="L1468" i="2"/>
  <c r="M1468" i="2"/>
  <c r="N1468" i="2"/>
  <c r="O1468" i="2"/>
  <c r="P1468" i="2"/>
  <c r="Q1468" i="2"/>
  <c r="R1468" i="2"/>
  <c r="S1468" i="2"/>
  <c r="T1468" i="2"/>
  <c r="U1468" i="2"/>
  <c r="V1468" i="2"/>
  <c r="W1468" i="2"/>
  <c r="X1468" i="2"/>
  <c r="Y1468" i="2"/>
  <c r="Z1468" i="2"/>
  <c r="AA1468" i="2"/>
  <c r="AB1468" i="2"/>
  <c r="AC1468" i="2"/>
  <c r="AD1468" i="2"/>
  <c r="AE1468" i="2"/>
  <c r="AF1468" i="2"/>
  <c r="AG1468" i="2"/>
  <c r="AH1468" i="2"/>
  <c r="AI1468" i="2"/>
  <c r="AJ1468" i="2"/>
  <c r="AK1468" i="2"/>
  <c r="AL1468" i="2"/>
  <c r="H1469" i="2"/>
  <c r="I1469" i="2"/>
  <c r="J1469" i="2"/>
  <c r="K1469" i="2"/>
  <c r="L1469" i="2"/>
  <c r="M1469" i="2"/>
  <c r="N1469" i="2"/>
  <c r="O1469" i="2"/>
  <c r="P1469" i="2"/>
  <c r="Q1469" i="2"/>
  <c r="R1469" i="2"/>
  <c r="S1469" i="2"/>
  <c r="T1469" i="2"/>
  <c r="U1469" i="2"/>
  <c r="V1469" i="2"/>
  <c r="W1469" i="2"/>
  <c r="X1469" i="2"/>
  <c r="Y1469" i="2"/>
  <c r="Z1469" i="2"/>
  <c r="AA1469" i="2"/>
  <c r="AB1469" i="2"/>
  <c r="AC1469" i="2"/>
  <c r="AD1469" i="2"/>
  <c r="AE1469" i="2"/>
  <c r="AF1469" i="2"/>
  <c r="AG1469" i="2"/>
  <c r="AH1469" i="2"/>
  <c r="AI1469" i="2"/>
  <c r="AJ1469" i="2"/>
  <c r="AK1469" i="2"/>
  <c r="AL1469" i="2"/>
  <c r="H1470" i="2"/>
  <c r="I1470" i="2"/>
  <c r="J1470" i="2"/>
  <c r="K1470" i="2"/>
  <c r="L1470" i="2"/>
  <c r="M1470" i="2"/>
  <c r="N1470" i="2"/>
  <c r="O1470" i="2"/>
  <c r="P1470" i="2"/>
  <c r="Q1470" i="2"/>
  <c r="R1470" i="2"/>
  <c r="S1470" i="2"/>
  <c r="T1470" i="2"/>
  <c r="U1470" i="2"/>
  <c r="V1470" i="2"/>
  <c r="W1470" i="2"/>
  <c r="X1470" i="2"/>
  <c r="Y1470" i="2"/>
  <c r="Z1470" i="2"/>
  <c r="AA1470" i="2"/>
  <c r="AB1470" i="2"/>
  <c r="AC1470" i="2"/>
  <c r="AD1470" i="2"/>
  <c r="AE1470" i="2"/>
  <c r="AF1470" i="2"/>
  <c r="AG1470" i="2"/>
  <c r="AH1470" i="2"/>
  <c r="AI1470" i="2"/>
  <c r="AJ1470" i="2"/>
  <c r="AK1470" i="2"/>
  <c r="AL1470" i="2"/>
  <c r="H1471" i="2"/>
  <c r="I1471" i="2"/>
  <c r="J1471" i="2"/>
  <c r="K1471" i="2"/>
  <c r="L1471" i="2"/>
  <c r="M1471" i="2"/>
  <c r="N1471" i="2"/>
  <c r="O1471" i="2"/>
  <c r="P1471" i="2"/>
  <c r="Q1471" i="2"/>
  <c r="R1471" i="2"/>
  <c r="S1471" i="2"/>
  <c r="T1471" i="2"/>
  <c r="U1471" i="2"/>
  <c r="V1471" i="2"/>
  <c r="W1471" i="2"/>
  <c r="X1471" i="2"/>
  <c r="Y1471" i="2"/>
  <c r="Z1471" i="2"/>
  <c r="AA1471" i="2"/>
  <c r="AB1471" i="2"/>
  <c r="AC1471" i="2"/>
  <c r="AD1471" i="2"/>
  <c r="AE1471" i="2"/>
  <c r="AF1471" i="2"/>
  <c r="AG1471" i="2"/>
  <c r="AH1471" i="2"/>
  <c r="AI1471" i="2"/>
  <c r="AJ1471" i="2"/>
  <c r="AK1471" i="2"/>
  <c r="AL1471" i="2"/>
  <c r="H1472" i="2"/>
  <c r="I1472" i="2"/>
  <c r="J1472" i="2"/>
  <c r="K1472" i="2"/>
  <c r="L1472" i="2"/>
  <c r="M1472" i="2"/>
  <c r="N1472" i="2"/>
  <c r="O1472" i="2"/>
  <c r="P1472" i="2"/>
  <c r="Q1472" i="2"/>
  <c r="R1472" i="2"/>
  <c r="S1472" i="2"/>
  <c r="T1472" i="2"/>
  <c r="U1472" i="2"/>
  <c r="V1472" i="2"/>
  <c r="W1472" i="2"/>
  <c r="X1472" i="2"/>
  <c r="Y1472" i="2"/>
  <c r="Z1472" i="2"/>
  <c r="AA1472" i="2"/>
  <c r="AB1472" i="2"/>
  <c r="AC1472" i="2"/>
  <c r="AD1472" i="2"/>
  <c r="AE1472" i="2"/>
  <c r="AF1472" i="2"/>
  <c r="AG1472" i="2"/>
  <c r="AH1472" i="2"/>
  <c r="AI1472" i="2"/>
  <c r="AJ1472" i="2"/>
  <c r="AK1472" i="2"/>
  <c r="AL1472" i="2"/>
  <c r="H1473" i="2"/>
  <c r="I1473" i="2"/>
  <c r="J1473" i="2"/>
  <c r="K1473" i="2"/>
  <c r="L1473" i="2"/>
  <c r="M1473" i="2"/>
  <c r="N1473" i="2"/>
  <c r="O1473" i="2"/>
  <c r="P1473" i="2"/>
  <c r="Q1473" i="2"/>
  <c r="R1473" i="2"/>
  <c r="S1473" i="2"/>
  <c r="T1473" i="2"/>
  <c r="U1473" i="2"/>
  <c r="V1473" i="2"/>
  <c r="W1473" i="2"/>
  <c r="X1473" i="2"/>
  <c r="Y1473" i="2"/>
  <c r="Z1473" i="2"/>
  <c r="AA1473" i="2"/>
  <c r="AB1473" i="2"/>
  <c r="AC1473" i="2"/>
  <c r="AD1473" i="2"/>
  <c r="AE1473" i="2"/>
  <c r="AF1473" i="2"/>
  <c r="AG1473" i="2"/>
  <c r="AH1473" i="2"/>
  <c r="AI1473" i="2"/>
  <c r="AJ1473" i="2"/>
  <c r="AK1473" i="2"/>
  <c r="AL1473" i="2"/>
  <c r="H1474" i="2"/>
  <c r="I1474" i="2"/>
  <c r="J1474" i="2"/>
  <c r="K1474" i="2"/>
  <c r="L1474" i="2"/>
  <c r="M1474" i="2"/>
  <c r="N1474" i="2"/>
  <c r="O1474" i="2"/>
  <c r="P1474" i="2"/>
  <c r="Q1474" i="2"/>
  <c r="R1474" i="2"/>
  <c r="S1474" i="2"/>
  <c r="T1474" i="2"/>
  <c r="U1474" i="2"/>
  <c r="V1474" i="2"/>
  <c r="W1474" i="2"/>
  <c r="X1474" i="2"/>
  <c r="Y1474" i="2"/>
  <c r="Z1474" i="2"/>
  <c r="AA1474" i="2"/>
  <c r="AB1474" i="2"/>
  <c r="AC1474" i="2"/>
  <c r="AD1474" i="2"/>
  <c r="AE1474" i="2"/>
  <c r="AF1474" i="2"/>
  <c r="AG1474" i="2"/>
  <c r="AH1474" i="2"/>
  <c r="AI1474" i="2"/>
  <c r="AJ1474" i="2"/>
  <c r="AK1474" i="2"/>
  <c r="AL1474" i="2"/>
  <c r="H1475" i="2"/>
  <c r="I1475" i="2"/>
  <c r="J1475" i="2"/>
  <c r="K1475" i="2"/>
  <c r="L1475" i="2"/>
  <c r="M1475" i="2"/>
  <c r="N1475" i="2"/>
  <c r="O1475" i="2"/>
  <c r="P1475" i="2"/>
  <c r="Q1475" i="2"/>
  <c r="R1475" i="2"/>
  <c r="S1475" i="2"/>
  <c r="T1475" i="2"/>
  <c r="U1475" i="2"/>
  <c r="V1475" i="2"/>
  <c r="W1475" i="2"/>
  <c r="X1475" i="2"/>
  <c r="Y1475" i="2"/>
  <c r="Z1475" i="2"/>
  <c r="AA1475" i="2"/>
  <c r="AB1475" i="2"/>
  <c r="AC1475" i="2"/>
  <c r="AD1475" i="2"/>
  <c r="AE1475" i="2"/>
  <c r="AF1475" i="2"/>
  <c r="AG1475" i="2"/>
  <c r="AH1475" i="2"/>
  <c r="AI1475" i="2"/>
  <c r="AJ1475" i="2"/>
  <c r="AK1475" i="2"/>
  <c r="AL1475" i="2"/>
  <c r="H1476" i="2"/>
  <c r="I1476" i="2"/>
  <c r="J1476" i="2"/>
  <c r="K1476" i="2"/>
  <c r="L1476" i="2"/>
  <c r="M1476" i="2"/>
  <c r="N1476" i="2"/>
  <c r="O1476" i="2"/>
  <c r="P1476" i="2"/>
  <c r="Q1476" i="2"/>
  <c r="R1476" i="2"/>
  <c r="S1476" i="2"/>
  <c r="T1476" i="2"/>
  <c r="U1476" i="2"/>
  <c r="V1476" i="2"/>
  <c r="W1476" i="2"/>
  <c r="X1476" i="2"/>
  <c r="Y1476" i="2"/>
  <c r="Z1476" i="2"/>
  <c r="AA1476" i="2"/>
  <c r="AB1476" i="2"/>
  <c r="AC1476" i="2"/>
  <c r="AD1476" i="2"/>
  <c r="AE1476" i="2"/>
  <c r="AF1476" i="2"/>
  <c r="AG1476" i="2"/>
  <c r="AH1476" i="2"/>
  <c r="AI1476" i="2"/>
  <c r="AJ1476" i="2"/>
  <c r="AK1476" i="2"/>
  <c r="AL1476" i="2"/>
  <c r="H1477" i="2"/>
  <c r="I1477" i="2"/>
  <c r="J1477" i="2"/>
  <c r="K1477" i="2"/>
  <c r="L1477" i="2"/>
  <c r="M1477" i="2"/>
  <c r="N1477" i="2"/>
  <c r="O1477" i="2"/>
  <c r="P1477" i="2"/>
  <c r="Q1477" i="2"/>
  <c r="R1477" i="2"/>
  <c r="S1477" i="2"/>
  <c r="T1477" i="2"/>
  <c r="U1477" i="2"/>
  <c r="V1477" i="2"/>
  <c r="W1477" i="2"/>
  <c r="X1477" i="2"/>
  <c r="Y1477" i="2"/>
  <c r="Z1477" i="2"/>
  <c r="AA1477" i="2"/>
  <c r="AB1477" i="2"/>
  <c r="AC1477" i="2"/>
  <c r="AD1477" i="2"/>
  <c r="AE1477" i="2"/>
  <c r="AF1477" i="2"/>
  <c r="AG1477" i="2"/>
  <c r="AH1477" i="2"/>
  <c r="AI1477" i="2"/>
  <c r="AJ1477" i="2"/>
  <c r="AK1477" i="2"/>
  <c r="AL1477" i="2"/>
  <c r="H1478" i="2"/>
  <c r="I1478" i="2"/>
  <c r="J1478" i="2"/>
  <c r="K1478" i="2"/>
  <c r="L1478" i="2"/>
  <c r="M1478" i="2"/>
  <c r="N1478" i="2"/>
  <c r="O1478" i="2"/>
  <c r="P1478" i="2"/>
  <c r="Q1478" i="2"/>
  <c r="R1478" i="2"/>
  <c r="S1478" i="2"/>
  <c r="T1478" i="2"/>
  <c r="U1478" i="2"/>
  <c r="V1478" i="2"/>
  <c r="W1478" i="2"/>
  <c r="X1478" i="2"/>
  <c r="Y1478" i="2"/>
  <c r="Z1478" i="2"/>
  <c r="AA1478" i="2"/>
  <c r="AB1478" i="2"/>
  <c r="AC1478" i="2"/>
  <c r="AD1478" i="2"/>
  <c r="AE1478" i="2"/>
  <c r="AF1478" i="2"/>
  <c r="AG1478" i="2"/>
  <c r="AH1478" i="2"/>
  <c r="AI1478" i="2"/>
  <c r="AJ1478" i="2"/>
  <c r="AK1478" i="2"/>
  <c r="AL1478" i="2"/>
  <c r="H1479" i="2"/>
  <c r="I1479" i="2"/>
  <c r="J1479" i="2"/>
  <c r="K1479" i="2"/>
  <c r="L1479" i="2"/>
  <c r="M1479" i="2"/>
  <c r="N1479" i="2"/>
  <c r="O1479" i="2"/>
  <c r="P1479" i="2"/>
  <c r="Q1479" i="2"/>
  <c r="R1479" i="2"/>
  <c r="S1479" i="2"/>
  <c r="T1479" i="2"/>
  <c r="U1479" i="2"/>
  <c r="V1479" i="2"/>
  <c r="W1479" i="2"/>
  <c r="X1479" i="2"/>
  <c r="Y1479" i="2"/>
  <c r="Z1479" i="2"/>
  <c r="AA1479" i="2"/>
  <c r="AB1479" i="2"/>
  <c r="AC1479" i="2"/>
  <c r="AD1479" i="2"/>
  <c r="AE1479" i="2"/>
  <c r="AF1479" i="2"/>
  <c r="AG1479" i="2"/>
  <c r="AH1479" i="2"/>
  <c r="AI1479" i="2"/>
  <c r="AJ1479" i="2"/>
  <c r="AK1479" i="2"/>
  <c r="AL1479" i="2"/>
  <c r="H1480" i="2"/>
  <c r="I1480" i="2"/>
  <c r="J1480" i="2"/>
  <c r="K1480" i="2"/>
  <c r="L1480" i="2"/>
  <c r="M1480" i="2"/>
  <c r="N1480" i="2"/>
  <c r="O1480" i="2"/>
  <c r="P1480" i="2"/>
  <c r="Q1480" i="2"/>
  <c r="R1480" i="2"/>
  <c r="S1480" i="2"/>
  <c r="T1480" i="2"/>
  <c r="U1480" i="2"/>
  <c r="V1480" i="2"/>
  <c r="W1480" i="2"/>
  <c r="X1480" i="2"/>
  <c r="Y1480" i="2"/>
  <c r="Z1480" i="2"/>
  <c r="AA1480" i="2"/>
  <c r="AB1480" i="2"/>
  <c r="AC1480" i="2"/>
  <c r="AD1480" i="2"/>
  <c r="AE1480" i="2"/>
  <c r="AF1480" i="2"/>
  <c r="AG1480" i="2"/>
  <c r="AH1480" i="2"/>
  <c r="AI1480" i="2"/>
  <c r="AJ1480" i="2"/>
  <c r="AK1480" i="2"/>
  <c r="AL1480" i="2"/>
  <c r="H1481" i="2"/>
  <c r="I1481" i="2"/>
  <c r="J1481" i="2"/>
  <c r="K1481" i="2"/>
  <c r="L1481" i="2"/>
  <c r="M1481" i="2"/>
  <c r="N1481" i="2"/>
  <c r="O1481" i="2"/>
  <c r="P1481" i="2"/>
  <c r="Q1481" i="2"/>
  <c r="R1481" i="2"/>
  <c r="S1481" i="2"/>
  <c r="T1481" i="2"/>
  <c r="U1481" i="2"/>
  <c r="V1481" i="2"/>
  <c r="W1481" i="2"/>
  <c r="X1481" i="2"/>
  <c r="Y1481" i="2"/>
  <c r="Z1481" i="2"/>
  <c r="AA1481" i="2"/>
  <c r="AB1481" i="2"/>
  <c r="AC1481" i="2"/>
  <c r="AD1481" i="2"/>
  <c r="AE1481" i="2"/>
  <c r="AF1481" i="2"/>
  <c r="AG1481" i="2"/>
  <c r="AH1481" i="2"/>
  <c r="AI1481" i="2"/>
  <c r="AJ1481" i="2"/>
  <c r="AK1481" i="2"/>
  <c r="AL1481" i="2"/>
  <c r="H1482" i="2"/>
  <c r="I1482" i="2"/>
  <c r="J1482" i="2"/>
  <c r="K1482" i="2"/>
  <c r="L1482" i="2"/>
  <c r="M1482" i="2"/>
  <c r="N1482" i="2"/>
  <c r="O1482" i="2"/>
  <c r="P1482" i="2"/>
  <c r="Q1482" i="2"/>
  <c r="R1482" i="2"/>
  <c r="S1482" i="2"/>
  <c r="T1482" i="2"/>
  <c r="U1482" i="2"/>
  <c r="V1482" i="2"/>
  <c r="W1482" i="2"/>
  <c r="X1482" i="2"/>
  <c r="Y1482" i="2"/>
  <c r="Z1482" i="2"/>
  <c r="AA1482" i="2"/>
  <c r="AB1482" i="2"/>
  <c r="AC1482" i="2"/>
  <c r="AD1482" i="2"/>
  <c r="AE1482" i="2"/>
  <c r="AF1482" i="2"/>
  <c r="AG1482" i="2"/>
  <c r="AH1482" i="2"/>
  <c r="AI1482" i="2"/>
  <c r="AJ1482" i="2"/>
  <c r="AK1482" i="2"/>
  <c r="AL1482" i="2"/>
  <c r="H1483" i="2"/>
  <c r="I1483" i="2"/>
  <c r="J1483" i="2"/>
  <c r="K1483" i="2"/>
  <c r="L1483" i="2"/>
  <c r="M1483" i="2"/>
  <c r="N1483" i="2"/>
  <c r="O1483" i="2"/>
  <c r="P1483" i="2"/>
  <c r="Q1483" i="2"/>
  <c r="R1483" i="2"/>
  <c r="S1483" i="2"/>
  <c r="T1483" i="2"/>
  <c r="U1483" i="2"/>
  <c r="V1483" i="2"/>
  <c r="W1483" i="2"/>
  <c r="X1483" i="2"/>
  <c r="Y1483" i="2"/>
  <c r="Z1483" i="2"/>
  <c r="AA1483" i="2"/>
  <c r="AB1483" i="2"/>
  <c r="AC1483" i="2"/>
  <c r="AD1483" i="2"/>
  <c r="AE1483" i="2"/>
  <c r="AF1483" i="2"/>
  <c r="AG1483" i="2"/>
  <c r="AH1483" i="2"/>
  <c r="AI1483" i="2"/>
  <c r="AJ1483" i="2"/>
  <c r="AK1483" i="2"/>
  <c r="AL1483" i="2"/>
  <c r="H1484" i="2"/>
  <c r="I1484" i="2"/>
  <c r="J1484" i="2"/>
  <c r="K1484" i="2"/>
  <c r="L1484" i="2"/>
  <c r="M1484" i="2"/>
  <c r="N1484" i="2"/>
  <c r="O1484" i="2"/>
  <c r="P1484" i="2"/>
  <c r="Q1484" i="2"/>
  <c r="R1484" i="2"/>
  <c r="S1484" i="2"/>
  <c r="T1484" i="2"/>
  <c r="U1484" i="2"/>
  <c r="V1484" i="2"/>
  <c r="W1484" i="2"/>
  <c r="X1484" i="2"/>
  <c r="Y1484" i="2"/>
  <c r="Z1484" i="2"/>
  <c r="AA1484" i="2"/>
  <c r="AB1484" i="2"/>
  <c r="AC1484" i="2"/>
  <c r="AD1484" i="2"/>
  <c r="AE1484" i="2"/>
  <c r="AF1484" i="2"/>
  <c r="AG1484" i="2"/>
  <c r="AH1484" i="2"/>
  <c r="AI1484" i="2"/>
  <c r="AJ1484" i="2"/>
  <c r="AK1484" i="2"/>
  <c r="AL1484" i="2"/>
  <c r="H1485" i="2"/>
  <c r="I1485" i="2"/>
  <c r="J1485" i="2"/>
  <c r="K1485" i="2"/>
  <c r="L1485" i="2"/>
  <c r="M1485" i="2"/>
  <c r="N1485" i="2"/>
  <c r="O1485" i="2"/>
  <c r="P1485" i="2"/>
  <c r="Q1485" i="2"/>
  <c r="R1485" i="2"/>
  <c r="S1485" i="2"/>
  <c r="T1485" i="2"/>
  <c r="U1485" i="2"/>
  <c r="V1485" i="2"/>
  <c r="W1485" i="2"/>
  <c r="X1485" i="2"/>
  <c r="Y1485" i="2"/>
  <c r="Z1485" i="2"/>
  <c r="AA1485" i="2"/>
  <c r="AB1485" i="2"/>
  <c r="AC1485" i="2"/>
  <c r="AD1485" i="2"/>
  <c r="AE1485" i="2"/>
  <c r="AF1485" i="2"/>
  <c r="AG1485" i="2"/>
  <c r="AH1485" i="2"/>
  <c r="AI1485" i="2"/>
  <c r="AJ1485" i="2"/>
  <c r="AK1485" i="2"/>
  <c r="AL1485" i="2"/>
  <c r="H1486" i="2"/>
  <c r="I1486" i="2"/>
  <c r="J1486" i="2"/>
  <c r="K1486" i="2"/>
  <c r="L1486" i="2"/>
  <c r="M1486" i="2"/>
  <c r="N1486" i="2"/>
  <c r="O1486" i="2"/>
  <c r="P1486" i="2"/>
  <c r="Q1486" i="2"/>
  <c r="R1486" i="2"/>
  <c r="S1486" i="2"/>
  <c r="T1486" i="2"/>
  <c r="U1486" i="2"/>
  <c r="V1486" i="2"/>
  <c r="W1486" i="2"/>
  <c r="X1486" i="2"/>
  <c r="Y1486" i="2"/>
  <c r="Z1486" i="2"/>
  <c r="AA1486" i="2"/>
  <c r="AB1486" i="2"/>
  <c r="AC1486" i="2"/>
  <c r="AD1486" i="2"/>
  <c r="AE1486" i="2"/>
  <c r="AF1486" i="2"/>
  <c r="AG1486" i="2"/>
  <c r="AH1486" i="2"/>
  <c r="AI1486" i="2"/>
  <c r="AJ1486" i="2"/>
  <c r="AK1486" i="2"/>
  <c r="AL1486" i="2"/>
  <c r="H1487" i="2"/>
  <c r="I1487" i="2"/>
  <c r="J1487" i="2"/>
  <c r="K1487" i="2"/>
  <c r="L1487" i="2"/>
  <c r="M1487" i="2"/>
  <c r="N1487" i="2"/>
  <c r="O1487" i="2"/>
  <c r="P1487" i="2"/>
  <c r="Q1487" i="2"/>
  <c r="R1487" i="2"/>
  <c r="S1487" i="2"/>
  <c r="T1487" i="2"/>
  <c r="U1487" i="2"/>
  <c r="V1487" i="2"/>
  <c r="W1487" i="2"/>
  <c r="X1487" i="2"/>
  <c r="Y1487" i="2"/>
  <c r="Z1487" i="2"/>
  <c r="AA1487" i="2"/>
  <c r="AB1487" i="2"/>
  <c r="AC1487" i="2"/>
  <c r="AD1487" i="2"/>
  <c r="AE1487" i="2"/>
  <c r="AF1487" i="2"/>
  <c r="AG1487" i="2"/>
  <c r="AH1487" i="2"/>
  <c r="AI1487" i="2"/>
  <c r="AJ1487" i="2"/>
  <c r="AK1487" i="2"/>
  <c r="AL1487" i="2"/>
  <c r="H1488" i="2"/>
  <c r="I1488" i="2"/>
  <c r="J1488" i="2"/>
  <c r="K1488" i="2"/>
  <c r="L1488" i="2"/>
  <c r="M1488" i="2"/>
  <c r="N1488" i="2"/>
  <c r="O1488" i="2"/>
  <c r="P1488" i="2"/>
  <c r="Q1488" i="2"/>
  <c r="R1488" i="2"/>
  <c r="S1488" i="2"/>
  <c r="T1488" i="2"/>
  <c r="U1488" i="2"/>
  <c r="V1488" i="2"/>
  <c r="W1488" i="2"/>
  <c r="X1488" i="2"/>
  <c r="Y1488" i="2"/>
  <c r="Z1488" i="2"/>
  <c r="AA1488" i="2"/>
  <c r="AB1488" i="2"/>
  <c r="AC1488" i="2"/>
  <c r="AD1488" i="2"/>
  <c r="AE1488" i="2"/>
  <c r="AF1488" i="2"/>
  <c r="AG1488" i="2"/>
  <c r="AH1488" i="2"/>
  <c r="AI1488" i="2"/>
  <c r="AJ1488" i="2"/>
  <c r="AK1488" i="2"/>
  <c r="AL1488" i="2"/>
  <c r="H1489" i="2"/>
  <c r="I1489" i="2"/>
  <c r="J1489" i="2"/>
  <c r="K1489" i="2"/>
  <c r="L1489" i="2"/>
  <c r="M1489" i="2"/>
  <c r="N1489" i="2"/>
  <c r="O1489" i="2"/>
  <c r="P1489" i="2"/>
  <c r="Q1489" i="2"/>
  <c r="R1489" i="2"/>
  <c r="S1489" i="2"/>
  <c r="T1489" i="2"/>
  <c r="U1489" i="2"/>
  <c r="V1489" i="2"/>
  <c r="W1489" i="2"/>
  <c r="X1489" i="2"/>
  <c r="Y1489" i="2"/>
  <c r="Z1489" i="2"/>
  <c r="AA1489" i="2"/>
  <c r="AB1489" i="2"/>
  <c r="AC1489" i="2"/>
  <c r="AD1489" i="2"/>
  <c r="AE1489" i="2"/>
  <c r="AF1489" i="2"/>
  <c r="AG1489" i="2"/>
  <c r="AH1489" i="2"/>
  <c r="AI1489" i="2"/>
  <c r="AJ1489" i="2"/>
  <c r="AK1489" i="2"/>
  <c r="AL1489" i="2"/>
  <c r="H1490" i="2"/>
  <c r="I1490" i="2"/>
  <c r="J1490" i="2"/>
  <c r="K1490" i="2"/>
  <c r="L1490" i="2"/>
  <c r="M1490" i="2"/>
  <c r="N1490" i="2"/>
  <c r="O1490" i="2"/>
  <c r="P1490" i="2"/>
  <c r="Q1490" i="2"/>
  <c r="R1490" i="2"/>
  <c r="S1490" i="2"/>
  <c r="T1490" i="2"/>
  <c r="U1490" i="2"/>
  <c r="V1490" i="2"/>
  <c r="W1490" i="2"/>
  <c r="X1490" i="2"/>
  <c r="Y1490" i="2"/>
  <c r="Z1490" i="2"/>
  <c r="AA1490" i="2"/>
  <c r="AB1490" i="2"/>
  <c r="AC1490" i="2"/>
  <c r="AD1490" i="2"/>
  <c r="AE1490" i="2"/>
  <c r="AF1490" i="2"/>
  <c r="AG1490" i="2"/>
  <c r="AH1490" i="2"/>
  <c r="AI1490" i="2"/>
  <c r="AJ1490" i="2"/>
  <c r="AK1490" i="2"/>
  <c r="AL1490" i="2"/>
  <c r="H1491" i="2"/>
  <c r="I1491" i="2"/>
  <c r="J1491" i="2"/>
  <c r="K1491" i="2"/>
  <c r="L1491" i="2"/>
  <c r="M1491" i="2"/>
  <c r="N1491" i="2"/>
  <c r="O1491" i="2"/>
  <c r="P1491" i="2"/>
  <c r="Q1491" i="2"/>
  <c r="R1491" i="2"/>
  <c r="S1491" i="2"/>
  <c r="T1491" i="2"/>
  <c r="U1491" i="2"/>
  <c r="V1491" i="2"/>
  <c r="W1491" i="2"/>
  <c r="X1491" i="2"/>
  <c r="Y1491" i="2"/>
  <c r="Z1491" i="2"/>
  <c r="AA1491" i="2"/>
  <c r="AB1491" i="2"/>
  <c r="AC1491" i="2"/>
  <c r="AD1491" i="2"/>
  <c r="AE1491" i="2"/>
  <c r="AF1491" i="2"/>
  <c r="AG1491" i="2"/>
  <c r="AH1491" i="2"/>
  <c r="AI1491" i="2"/>
  <c r="AJ1491" i="2"/>
  <c r="AK1491" i="2"/>
  <c r="AL1491" i="2"/>
  <c r="H1492" i="2"/>
  <c r="I1492" i="2"/>
  <c r="J1492" i="2"/>
  <c r="K1492" i="2"/>
  <c r="L1492" i="2"/>
  <c r="M1492" i="2"/>
  <c r="N1492" i="2"/>
  <c r="O1492" i="2"/>
  <c r="P1492" i="2"/>
  <c r="Q1492" i="2"/>
  <c r="R1492" i="2"/>
  <c r="S1492" i="2"/>
  <c r="T1492" i="2"/>
  <c r="U1492" i="2"/>
  <c r="V1492" i="2"/>
  <c r="W1492" i="2"/>
  <c r="X1492" i="2"/>
  <c r="Y1492" i="2"/>
  <c r="Z1492" i="2"/>
  <c r="AA1492" i="2"/>
  <c r="AB1492" i="2"/>
  <c r="AC1492" i="2"/>
  <c r="AD1492" i="2"/>
  <c r="AE1492" i="2"/>
  <c r="AF1492" i="2"/>
  <c r="AG1492" i="2"/>
  <c r="AH1492" i="2"/>
  <c r="AI1492" i="2"/>
  <c r="AJ1492" i="2"/>
  <c r="AK1492" i="2"/>
  <c r="AL1492" i="2"/>
  <c r="H1493" i="2"/>
  <c r="I1493" i="2"/>
  <c r="J1493" i="2"/>
  <c r="K1493" i="2"/>
  <c r="L1493" i="2"/>
  <c r="M1493" i="2"/>
  <c r="N1493" i="2"/>
  <c r="O1493" i="2"/>
  <c r="P1493" i="2"/>
  <c r="Q1493" i="2"/>
  <c r="R1493" i="2"/>
  <c r="S1493" i="2"/>
  <c r="T1493" i="2"/>
  <c r="U1493" i="2"/>
  <c r="V1493" i="2"/>
  <c r="W1493" i="2"/>
  <c r="X1493" i="2"/>
  <c r="Y1493" i="2"/>
  <c r="Z1493" i="2"/>
  <c r="AA1493" i="2"/>
  <c r="AB1493" i="2"/>
  <c r="AC1493" i="2"/>
  <c r="AD1493" i="2"/>
  <c r="AE1493" i="2"/>
  <c r="AF1493" i="2"/>
  <c r="AG1493" i="2"/>
  <c r="AH1493" i="2"/>
  <c r="AI1493" i="2"/>
  <c r="AJ1493" i="2"/>
  <c r="AK1493" i="2"/>
  <c r="AL1493" i="2"/>
  <c r="H1494" i="2"/>
  <c r="I1494" i="2"/>
  <c r="J1494" i="2"/>
  <c r="K1494" i="2"/>
  <c r="L1494" i="2"/>
  <c r="M1494" i="2"/>
  <c r="N1494" i="2"/>
  <c r="O1494" i="2"/>
  <c r="P1494" i="2"/>
  <c r="Q1494" i="2"/>
  <c r="R1494" i="2"/>
  <c r="S1494" i="2"/>
  <c r="T1494" i="2"/>
  <c r="U1494" i="2"/>
  <c r="V1494" i="2"/>
  <c r="W1494" i="2"/>
  <c r="X1494" i="2"/>
  <c r="Y1494" i="2"/>
  <c r="Z1494" i="2"/>
  <c r="AA1494" i="2"/>
  <c r="AB1494" i="2"/>
  <c r="AC1494" i="2"/>
  <c r="AD1494" i="2"/>
  <c r="AE1494" i="2"/>
  <c r="AF1494" i="2"/>
  <c r="AG1494" i="2"/>
  <c r="AH1494" i="2"/>
  <c r="AI1494" i="2"/>
  <c r="AJ1494" i="2"/>
  <c r="AK1494" i="2"/>
  <c r="AL1494" i="2"/>
  <c r="H1495" i="2"/>
  <c r="I1495" i="2"/>
  <c r="J1495" i="2"/>
  <c r="K1495" i="2"/>
  <c r="L1495" i="2"/>
  <c r="M1495" i="2"/>
  <c r="N1495" i="2"/>
  <c r="O1495" i="2"/>
  <c r="P1495" i="2"/>
  <c r="Q1495" i="2"/>
  <c r="R1495" i="2"/>
  <c r="S1495" i="2"/>
  <c r="T1495" i="2"/>
  <c r="U1495" i="2"/>
  <c r="V1495" i="2"/>
  <c r="W1495" i="2"/>
  <c r="X1495" i="2"/>
  <c r="Y1495" i="2"/>
  <c r="Z1495" i="2"/>
  <c r="AA1495" i="2"/>
  <c r="AB1495" i="2"/>
  <c r="AC1495" i="2"/>
  <c r="AD1495" i="2"/>
  <c r="AE1495" i="2"/>
  <c r="AF1495" i="2"/>
  <c r="AG1495" i="2"/>
  <c r="AH1495" i="2"/>
  <c r="AI1495" i="2"/>
  <c r="AJ1495" i="2"/>
  <c r="AK1495" i="2"/>
  <c r="AL1495" i="2"/>
  <c r="H1496" i="2"/>
  <c r="I1496" i="2"/>
  <c r="J1496" i="2"/>
  <c r="K1496" i="2"/>
  <c r="L1496" i="2"/>
  <c r="M1496" i="2"/>
  <c r="N1496" i="2"/>
  <c r="O1496" i="2"/>
  <c r="P1496" i="2"/>
  <c r="Q1496" i="2"/>
  <c r="R1496" i="2"/>
  <c r="S1496" i="2"/>
  <c r="T1496" i="2"/>
  <c r="U1496" i="2"/>
  <c r="V1496" i="2"/>
  <c r="W1496" i="2"/>
  <c r="X1496" i="2"/>
  <c r="Y1496" i="2"/>
  <c r="Z1496" i="2"/>
  <c r="AA1496" i="2"/>
  <c r="AB1496" i="2"/>
  <c r="AC1496" i="2"/>
  <c r="AD1496" i="2"/>
  <c r="AE1496" i="2"/>
  <c r="AF1496" i="2"/>
  <c r="AG1496" i="2"/>
  <c r="AH1496" i="2"/>
  <c r="AI1496" i="2"/>
  <c r="AJ1496" i="2"/>
  <c r="AK1496" i="2"/>
  <c r="AL1496" i="2"/>
  <c r="H1497" i="2"/>
  <c r="I1497" i="2"/>
  <c r="J1497" i="2"/>
  <c r="K1497" i="2"/>
  <c r="L1497" i="2"/>
  <c r="M1497" i="2"/>
  <c r="N1497" i="2"/>
  <c r="O1497" i="2"/>
  <c r="P1497" i="2"/>
  <c r="Q1497" i="2"/>
  <c r="R1497" i="2"/>
  <c r="S1497" i="2"/>
  <c r="T1497" i="2"/>
  <c r="U1497" i="2"/>
  <c r="V1497" i="2"/>
  <c r="W1497" i="2"/>
  <c r="X1497" i="2"/>
  <c r="Y1497" i="2"/>
  <c r="Z1497" i="2"/>
  <c r="AA1497" i="2"/>
  <c r="AB1497" i="2"/>
  <c r="AC1497" i="2"/>
  <c r="AD1497" i="2"/>
  <c r="AE1497" i="2"/>
  <c r="AF1497" i="2"/>
  <c r="AG1497" i="2"/>
  <c r="AH1497" i="2"/>
  <c r="AI1497" i="2"/>
  <c r="AJ1497" i="2"/>
  <c r="AK1497" i="2"/>
  <c r="AL1497" i="2"/>
  <c r="H1498" i="2"/>
  <c r="I1498" i="2"/>
  <c r="J1498" i="2"/>
  <c r="K1498" i="2"/>
  <c r="L1498" i="2"/>
  <c r="M1498" i="2"/>
  <c r="N1498" i="2"/>
  <c r="O1498" i="2"/>
  <c r="P1498" i="2"/>
  <c r="Q1498" i="2"/>
  <c r="R1498" i="2"/>
  <c r="S1498" i="2"/>
  <c r="T1498" i="2"/>
  <c r="U1498" i="2"/>
  <c r="V1498" i="2"/>
  <c r="W1498" i="2"/>
  <c r="X1498" i="2"/>
  <c r="Y1498" i="2"/>
  <c r="Z1498" i="2"/>
  <c r="AA1498" i="2"/>
  <c r="AB1498" i="2"/>
  <c r="AC1498" i="2"/>
  <c r="AD1498" i="2"/>
  <c r="AE1498" i="2"/>
  <c r="AF1498" i="2"/>
  <c r="AG1498" i="2"/>
  <c r="AH1498" i="2"/>
  <c r="AI1498" i="2"/>
  <c r="AJ1498" i="2"/>
  <c r="AK1498" i="2"/>
  <c r="AL1498" i="2"/>
  <c r="H1499" i="2"/>
  <c r="I1499" i="2"/>
  <c r="J1499" i="2"/>
  <c r="K1499" i="2"/>
  <c r="L1499" i="2"/>
  <c r="M1499" i="2"/>
  <c r="N1499" i="2"/>
  <c r="O1499" i="2"/>
  <c r="P1499" i="2"/>
  <c r="Q1499" i="2"/>
  <c r="R1499" i="2"/>
  <c r="S1499" i="2"/>
  <c r="T1499" i="2"/>
  <c r="U1499" i="2"/>
  <c r="V1499" i="2"/>
  <c r="W1499" i="2"/>
  <c r="X1499" i="2"/>
  <c r="Y1499" i="2"/>
  <c r="Z1499" i="2"/>
  <c r="AA1499" i="2"/>
  <c r="AB1499" i="2"/>
  <c r="AC1499" i="2"/>
  <c r="AD1499" i="2"/>
  <c r="AE1499" i="2"/>
  <c r="AF1499" i="2"/>
  <c r="AG1499" i="2"/>
  <c r="AH1499" i="2"/>
  <c r="AI1499" i="2"/>
  <c r="AJ1499" i="2"/>
  <c r="AK1499" i="2"/>
  <c r="AL1499" i="2"/>
  <c r="H1500" i="2"/>
  <c r="I1500" i="2"/>
  <c r="J1500" i="2"/>
  <c r="K1500" i="2"/>
  <c r="L1500" i="2"/>
  <c r="M1500" i="2"/>
  <c r="N1500" i="2"/>
  <c r="O1500" i="2"/>
  <c r="P1500" i="2"/>
  <c r="Q1500" i="2"/>
  <c r="R1500" i="2"/>
  <c r="S1500" i="2"/>
  <c r="T1500" i="2"/>
  <c r="U1500" i="2"/>
  <c r="V1500" i="2"/>
  <c r="W1500" i="2"/>
  <c r="X1500" i="2"/>
  <c r="Y1500" i="2"/>
  <c r="Z1500" i="2"/>
  <c r="AA1500" i="2"/>
  <c r="AB1500" i="2"/>
  <c r="AC1500" i="2"/>
  <c r="AD1500" i="2"/>
  <c r="AE1500" i="2"/>
  <c r="AF1500" i="2"/>
  <c r="AG1500" i="2"/>
  <c r="AH1500" i="2"/>
  <c r="AI1500" i="2"/>
  <c r="AJ1500" i="2"/>
  <c r="AK1500" i="2"/>
  <c r="AL1500" i="2"/>
  <c r="H1501" i="2"/>
  <c r="I1501" i="2"/>
  <c r="J1501" i="2"/>
  <c r="K1501" i="2"/>
  <c r="L1501" i="2"/>
  <c r="M1501" i="2"/>
  <c r="N1501" i="2"/>
  <c r="O1501" i="2"/>
  <c r="P1501" i="2"/>
  <c r="Q1501" i="2"/>
  <c r="R1501" i="2"/>
  <c r="S1501" i="2"/>
  <c r="T1501" i="2"/>
  <c r="U1501" i="2"/>
  <c r="V1501" i="2"/>
  <c r="W1501" i="2"/>
  <c r="X1501" i="2"/>
  <c r="Y1501" i="2"/>
  <c r="Z1501" i="2"/>
  <c r="AA1501" i="2"/>
  <c r="AB1501" i="2"/>
  <c r="AC1501" i="2"/>
  <c r="AD1501" i="2"/>
  <c r="AE1501" i="2"/>
  <c r="AF1501" i="2"/>
  <c r="AG1501" i="2"/>
  <c r="AH1501" i="2"/>
  <c r="AI1501" i="2"/>
  <c r="AJ1501" i="2"/>
  <c r="AK1501" i="2"/>
  <c r="AL1501" i="2"/>
  <c r="H1502" i="2"/>
  <c r="I1502" i="2"/>
  <c r="J1502" i="2"/>
  <c r="K1502" i="2"/>
  <c r="L1502" i="2"/>
  <c r="M1502" i="2"/>
  <c r="N1502" i="2"/>
  <c r="O1502" i="2"/>
  <c r="P1502" i="2"/>
  <c r="Q1502" i="2"/>
  <c r="R1502" i="2"/>
  <c r="S1502" i="2"/>
  <c r="T1502" i="2"/>
  <c r="U1502" i="2"/>
  <c r="V1502" i="2"/>
  <c r="W1502" i="2"/>
  <c r="X1502" i="2"/>
  <c r="Y1502" i="2"/>
  <c r="Z1502" i="2"/>
  <c r="AA1502" i="2"/>
  <c r="AB1502" i="2"/>
  <c r="AC1502" i="2"/>
  <c r="AD1502" i="2"/>
  <c r="AE1502" i="2"/>
  <c r="AF1502" i="2"/>
  <c r="AG1502" i="2"/>
  <c r="AH1502" i="2"/>
  <c r="AI1502" i="2"/>
  <c r="AJ1502" i="2"/>
  <c r="AK1502" i="2"/>
  <c r="AL1502" i="2"/>
  <c r="B3" i="18" a="1"/>
  <c r="B3" i="18" s="1"/>
  <c r="F3" i="13"/>
  <c r="E3" i="13"/>
  <c r="D3" i="13"/>
  <c r="C3" i="13"/>
  <c r="B3" i="13"/>
  <c r="B1" i="16"/>
  <c r="H1211" i="2"/>
  <c r="I1211" i="2"/>
  <c r="J1211" i="2"/>
  <c r="K1211" i="2"/>
  <c r="L1211" i="2"/>
  <c r="M1211" i="2"/>
  <c r="N1211" i="2"/>
  <c r="O1211" i="2"/>
  <c r="P1211" i="2"/>
  <c r="Q1211" i="2"/>
  <c r="R1211" i="2"/>
  <c r="S1211" i="2"/>
  <c r="T1211" i="2"/>
  <c r="U1211" i="2"/>
  <c r="V1211" i="2"/>
  <c r="W1211" i="2"/>
  <c r="X1211" i="2"/>
  <c r="Y1211" i="2"/>
  <c r="Z1211" i="2"/>
  <c r="AA1211" i="2"/>
  <c r="AB1211" i="2"/>
  <c r="AC1211" i="2"/>
  <c r="AD1211" i="2"/>
  <c r="AE1211" i="2"/>
  <c r="AF1211" i="2"/>
  <c r="AG1211" i="2"/>
  <c r="AH1211" i="2"/>
  <c r="AI1211" i="2"/>
  <c r="AJ1211" i="2"/>
  <c r="AK1211" i="2"/>
  <c r="AL1211" i="2"/>
  <c r="H1212" i="2"/>
  <c r="I1212" i="2"/>
  <c r="J1212" i="2"/>
  <c r="K1212" i="2"/>
  <c r="L1212" i="2"/>
  <c r="M1212" i="2"/>
  <c r="N1212" i="2"/>
  <c r="O1212" i="2"/>
  <c r="P1212" i="2"/>
  <c r="Q1212" i="2"/>
  <c r="R1212" i="2"/>
  <c r="S1212" i="2"/>
  <c r="T1212" i="2"/>
  <c r="U1212" i="2"/>
  <c r="V1212" i="2"/>
  <c r="W1212" i="2"/>
  <c r="X1212" i="2"/>
  <c r="Y1212" i="2"/>
  <c r="Z1212" i="2"/>
  <c r="AA1212" i="2"/>
  <c r="AB1212" i="2"/>
  <c r="AC1212" i="2"/>
  <c r="AD1212" i="2"/>
  <c r="AE1212" i="2"/>
  <c r="AF1212" i="2"/>
  <c r="AG1212" i="2"/>
  <c r="AH1212" i="2"/>
  <c r="AI1212" i="2"/>
  <c r="AJ1212" i="2"/>
  <c r="AK1212" i="2"/>
  <c r="AL1212" i="2"/>
  <c r="H1213" i="2"/>
  <c r="I1213" i="2"/>
  <c r="J1213" i="2"/>
  <c r="K1213" i="2"/>
  <c r="L1213" i="2"/>
  <c r="M1213" i="2"/>
  <c r="N1213" i="2"/>
  <c r="O1213" i="2"/>
  <c r="P1213" i="2"/>
  <c r="Q1213" i="2"/>
  <c r="R1213" i="2"/>
  <c r="S1213" i="2"/>
  <c r="T1213" i="2"/>
  <c r="U1213" i="2"/>
  <c r="V1213" i="2"/>
  <c r="W1213" i="2"/>
  <c r="X1213" i="2"/>
  <c r="Y1213" i="2"/>
  <c r="Z1213" i="2"/>
  <c r="AA1213" i="2"/>
  <c r="AB1213" i="2"/>
  <c r="AC1213" i="2"/>
  <c r="AD1213" i="2"/>
  <c r="AE1213" i="2"/>
  <c r="AF1213" i="2"/>
  <c r="AG1213" i="2"/>
  <c r="AH1213" i="2"/>
  <c r="AI1213" i="2"/>
  <c r="AJ1213" i="2"/>
  <c r="AK1213" i="2"/>
  <c r="AL1213" i="2"/>
  <c r="H1214" i="2"/>
  <c r="I1214" i="2"/>
  <c r="J1214" i="2"/>
  <c r="K1214" i="2"/>
  <c r="L1214" i="2"/>
  <c r="M1214" i="2"/>
  <c r="N1214" i="2"/>
  <c r="O1214" i="2"/>
  <c r="P1214" i="2"/>
  <c r="Q1214" i="2"/>
  <c r="R1214" i="2"/>
  <c r="S1214" i="2"/>
  <c r="T1214" i="2"/>
  <c r="U1214" i="2"/>
  <c r="V1214" i="2"/>
  <c r="W1214" i="2"/>
  <c r="X1214" i="2"/>
  <c r="Y1214" i="2"/>
  <c r="Z1214" i="2"/>
  <c r="AA1214" i="2"/>
  <c r="AB1214" i="2"/>
  <c r="AC1214" i="2"/>
  <c r="AD1214" i="2"/>
  <c r="AE1214" i="2"/>
  <c r="AF1214" i="2"/>
  <c r="AG1214" i="2"/>
  <c r="AH1214" i="2"/>
  <c r="AI1214" i="2"/>
  <c r="AJ1214" i="2"/>
  <c r="AK1214" i="2"/>
  <c r="AL1214" i="2"/>
  <c r="H1215" i="2"/>
  <c r="I1215" i="2"/>
  <c r="J1215" i="2"/>
  <c r="K1215" i="2"/>
  <c r="L1215" i="2"/>
  <c r="M1215" i="2"/>
  <c r="N1215" i="2"/>
  <c r="O1215" i="2"/>
  <c r="P1215" i="2"/>
  <c r="Q1215" i="2"/>
  <c r="R1215" i="2"/>
  <c r="S1215" i="2"/>
  <c r="T1215" i="2"/>
  <c r="U1215" i="2"/>
  <c r="V1215" i="2"/>
  <c r="W1215" i="2"/>
  <c r="X1215" i="2"/>
  <c r="Y1215" i="2"/>
  <c r="Z1215" i="2"/>
  <c r="AA1215" i="2"/>
  <c r="AB1215" i="2"/>
  <c r="AC1215" i="2"/>
  <c r="AD1215" i="2"/>
  <c r="AE1215" i="2"/>
  <c r="AF1215" i="2"/>
  <c r="AG1215" i="2"/>
  <c r="AH1215" i="2"/>
  <c r="AI1215" i="2"/>
  <c r="AJ1215" i="2"/>
  <c r="AK1215" i="2"/>
  <c r="AL1215" i="2"/>
  <c r="H1216" i="2"/>
  <c r="I1216" i="2"/>
  <c r="J1216" i="2"/>
  <c r="K1216" i="2"/>
  <c r="L1216" i="2"/>
  <c r="M1216" i="2"/>
  <c r="N1216" i="2"/>
  <c r="O1216" i="2"/>
  <c r="P1216" i="2"/>
  <c r="Q1216" i="2"/>
  <c r="R1216" i="2"/>
  <c r="S1216" i="2"/>
  <c r="T1216" i="2"/>
  <c r="U1216" i="2"/>
  <c r="V1216" i="2"/>
  <c r="W1216" i="2"/>
  <c r="X1216" i="2"/>
  <c r="Y1216" i="2"/>
  <c r="Z1216" i="2"/>
  <c r="AA1216" i="2"/>
  <c r="AB1216" i="2"/>
  <c r="AC1216" i="2"/>
  <c r="AD1216" i="2"/>
  <c r="AE1216" i="2"/>
  <c r="AF1216" i="2"/>
  <c r="AG1216" i="2"/>
  <c r="AH1216" i="2"/>
  <c r="AI1216" i="2"/>
  <c r="AJ1216" i="2"/>
  <c r="AK1216" i="2"/>
  <c r="AL1216" i="2"/>
  <c r="H1217" i="2"/>
  <c r="I1217" i="2"/>
  <c r="J1217" i="2"/>
  <c r="K1217" i="2"/>
  <c r="L1217" i="2"/>
  <c r="M1217" i="2"/>
  <c r="N1217" i="2"/>
  <c r="O1217" i="2"/>
  <c r="P1217" i="2"/>
  <c r="Q1217" i="2"/>
  <c r="R1217" i="2"/>
  <c r="S1217" i="2"/>
  <c r="T1217" i="2"/>
  <c r="U1217" i="2"/>
  <c r="V1217" i="2"/>
  <c r="W1217" i="2"/>
  <c r="X1217" i="2"/>
  <c r="Y1217" i="2"/>
  <c r="Z1217" i="2"/>
  <c r="AA1217" i="2"/>
  <c r="AB1217" i="2"/>
  <c r="AC1217" i="2"/>
  <c r="AD1217" i="2"/>
  <c r="AE1217" i="2"/>
  <c r="AF1217" i="2"/>
  <c r="AG1217" i="2"/>
  <c r="AH1217" i="2"/>
  <c r="AI1217" i="2"/>
  <c r="AJ1217" i="2"/>
  <c r="AK1217" i="2"/>
  <c r="AL1217" i="2"/>
  <c r="H1218" i="2"/>
  <c r="I1218" i="2"/>
  <c r="J1218" i="2"/>
  <c r="K1218" i="2"/>
  <c r="L1218" i="2"/>
  <c r="M1218" i="2"/>
  <c r="N1218" i="2"/>
  <c r="O1218" i="2"/>
  <c r="P1218" i="2"/>
  <c r="Q1218" i="2"/>
  <c r="R1218" i="2"/>
  <c r="S1218" i="2"/>
  <c r="T1218" i="2"/>
  <c r="U1218" i="2"/>
  <c r="V1218" i="2"/>
  <c r="W1218" i="2"/>
  <c r="X1218" i="2"/>
  <c r="Y1218" i="2"/>
  <c r="Z1218" i="2"/>
  <c r="AA1218" i="2"/>
  <c r="AB1218" i="2"/>
  <c r="AC1218" i="2"/>
  <c r="AD1218" i="2"/>
  <c r="AE1218" i="2"/>
  <c r="AF1218" i="2"/>
  <c r="AG1218" i="2"/>
  <c r="AH1218" i="2"/>
  <c r="AI1218" i="2"/>
  <c r="AJ1218" i="2"/>
  <c r="AK1218" i="2"/>
  <c r="AL1218" i="2"/>
  <c r="H1219" i="2"/>
  <c r="I1219" i="2"/>
  <c r="J1219" i="2"/>
  <c r="K1219" i="2"/>
  <c r="L1219" i="2"/>
  <c r="M1219" i="2"/>
  <c r="N1219" i="2"/>
  <c r="O1219" i="2"/>
  <c r="P1219" i="2"/>
  <c r="Q1219" i="2"/>
  <c r="R1219" i="2"/>
  <c r="S1219" i="2"/>
  <c r="T1219" i="2"/>
  <c r="U1219" i="2"/>
  <c r="V1219" i="2"/>
  <c r="W1219" i="2"/>
  <c r="X1219" i="2"/>
  <c r="Y1219" i="2"/>
  <c r="Z1219" i="2"/>
  <c r="AA1219" i="2"/>
  <c r="AB1219" i="2"/>
  <c r="AC1219" i="2"/>
  <c r="AD1219" i="2"/>
  <c r="AE1219" i="2"/>
  <c r="AF1219" i="2"/>
  <c r="AG1219" i="2"/>
  <c r="AH1219" i="2"/>
  <c r="AI1219" i="2"/>
  <c r="AJ1219" i="2"/>
  <c r="AK1219" i="2"/>
  <c r="AL1219" i="2"/>
  <c r="H1220" i="2"/>
  <c r="I1220" i="2"/>
  <c r="J1220" i="2"/>
  <c r="K1220" i="2"/>
  <c r="L1220" i="2"/>
  <c r="M1220" i="2"/>
  <c r="N1220" i="2"/>
  <c r="O1220" i="2"/>
  <c r="P1220" i="2"/>
  <c r="Q1220" i="2"/>
  <c r="R1220" i="2"/>
  <c r="S1220" i="2"/>
  <c r="T1220" i="2"/>
  <c r="U1220" i="2"/>
  <c r="V1220" i="2"/>
  <c r="W1220" i="2"/>
  <c r="X1220" i="2"/>
  <c r="Y1220" i="2"/>
  <c r="Z1220" i="2"/>
  <c r="AA1220" i="2"/>
  <c r="AB1220" i="2"/>
  <c r="AC1220" i="2"/>
  <c r="AD1220" i="2"/>
  <c r="AE1220" i="2"/>
  <c r="AF1220" i="2"/>
  <c r="AG1220" i="2"/>
  <c r="AH1220" i="2"/>
  <c r="AI1220" i="2"/>
  <c r="AJ1220" i="2"/>
  <c r="AK1220" i="2"/>
  <c r="AL1220" i="2"/>
  <c r="H1221" i="2"/>
  <c r="I1221" i="2"/>
  <c r="J1221" i="2"/>
  <c r="K1221" i="2"/>
  <c r="L1221" i="2"/>
  <c r="M1221" i="2"/>
  <c r="N1221" i="2"/>
  <c r="O1221" i="2"/>
  <c r="P1221" i="2"/>
  <c r="Q1221" i="2"/>
  <c r="R1221" i="2"/>
  <c r="S1221" i="2"/>
  <c r="T1221" i="2"/>
  <c r="U1221" i="2"/>
  <c r="V1221" i="2"/>
  <c r="W1221" i="2"/>
  <c r="X1221" i="2"/>
  <c r="Y1221" i="2"/>
  <c r="Z1221" i="2"/>
  <c r="AA1221" i="2"/>
  <c r="AB1221" i="2"/>
  <c r="AC1221" i="2"/>
  <c r="AD1221" i="2"/>
  <c r="AE1221" i="2"/>
  <c r="AF1221" i="2"/>
  <c r="AG1221" i="2"/>
  <c r="AH1221" i="2"/>
  <c r="AI1221" i="2"/>
  <c r="AJ1221" i="2"/>
  <c r="AK1221" i="2"/>
  <c r="AL1221" i="2"/>
  <c r="H1222" i="2"/>
  <c r="I1222" i="2"/>
  <c r="J1222" i="2"/>
  <c r="K1222" i="2"/>
  <c r="L1222" i="2"/>
  <c r="M1222" i="2"/>
  <c r="N1222" i="2"/>
  <c r="O1222" i="2"/>
  <c r="P1222" i="2"/>
  <c r="Q1222" i="2"/>
  <c r="R1222" i="2"/>
  <c r="S1222" i="2"/>
  <c r="T1222" i="2"/>
  <c r="U1222" i="2"/>
  <c r="V1222" i="2"/>
  <c r="W1222" i="2"/>
  <c r="X1222" i="2"/>
  <c r="Y1222" i="2"/>
  <c r="Z1222" i="2"/>
  <c r="AA1222" i="2"/>
  <c r="AB1222" i="2"/>
  <c r="AC1222" i="2"/>
  <c r="AD1222" i="2"/>
  <c r="AE1222" i="2"/>
  <c r="AF1222" i="2"/>
  <c r="AG1222" i="2"/>
  <c r="AH1222" i="2"/>
  <c r="AI1222" i="2"/>
  <c r="AJ1222" i="2"/>
  <c r="AK1222" i="2"/>
  <c r="AL1222" i="2"/>
  <c r="H1223" i="2"/>
  <c r="I1223" i="2"/>
  <c r="J1223" i="2"/>
  <c r="K1223" i="2"/>
  <c r="L1223" i="2"/>
  <c r="M1223" i="2"/>
  <c r="N1223" i="2"/>
  <c r="O1223" i="2"/>
  <c r="P1223" i="2"/>
  <c r="Q1223" i="2"/>
  <c r="R1223" i="2"/>
  <c r="S1223" i="2"/>
  <c r="T1223" i="2"/>
  <c r="U1223" i="2"/>
  <c r="V1223" i="2"/>
  <c r="W1223" i="2"/>
  <c r="X1223" i="2"/>
  <c r="Y1223" i="2"/>
  <c r="Z1223" i="2"/>
  <c r="AA1223" i="2"/>
  <c r="AB1223" i="2"/>
  <c r="AC1223" i="2"/>
  <c r="AD1223" i="2"/>
  <c r="AE1223" i="2"/>
  <c r="AF1223" i="2"/>
  <c r="AG1223" i="2"/>
  <c r="AH1223" i="2"/>
  <c r="AI1223" i="2"/>
  <c r="AJ1223" i="2"/>
  <c r="AK1223" i="2"/>
  <c r="AL1223" i="2"/>
  <c r="H1224" i="2"/>
  <c r="I1224" i="2"/>
  <c r="J1224" i="2"/>
  <c r="K1224" i="2"/>
  <c r="L1224" i="2"/>
  <c r="M1224" i="2"/>
  <c r="N1224" i="2"/>
  <c r="O1224" i="2"/>
  <c r="P1224" i="2"/>
  <c r="Q1224" i="2"/>
  <c r="R1224" i="2"/>
  <c r="S1224" i="2"/>
  <c r="T1224" i="2"/>
  <c r="U1224" i="2"/>
  <c r="V1224" i="2"/>
  <c r="W1224" i="2"/>
  <c r="X1224" i="2"/>
  <c r="Y1224" i="2"/>
  <c r="Z1224" i="2"/>
  <c r="AA1224" i="2"/>
  <c r="AB1224" i="2"/>
  <c r="AC1224" i="2"/>
  <c r="AD1224" i="2"/>
  <c r="AE1224" i="2"/>
  <c r="AF1224" i="2"/>
  <c r="AG1224" i="2"/>
  <c r="AH1224" i="2"/>
  <c r="AI1224" i="2"/>
  <c r="AJ1224" i="2"/>
  <c r="AK1224" i="2"/>
  <c r="AL1224" i="2"/>
  <c r="H1225" i="2"/>
  <c r="I1225" i="2"/>
  <c r="J1225" i="2"/>
  <c r="K1225" i="2"/>
  <c r="L1225" i="2"/>
  <c r="M1225" i="2"/>
  <c r="N1225" i="2"/>
  <c r="O1225" i="2"/>
  <c r="P1225" i="2"/>
  <c r="Q1225" i="2"/>
  <c r="R1225" i="2"/>
  <c r="S1225" i="2"/>
  <c r="T1225" i="2"/>
  <c r="U1225" i="2"/>
  <c r="V1225" i="2"/>
  <c r="W1225" i="2"/>
  <c r="X1225" i="2"/>
  <c r="Y1225" i="2"/>
  <c r="Z1225" i="2"/>
  <c r="AA1225" i="2"/>
  <c r="AB1225" i="2"/>
  <c r="AC1225" i="2"/>
  <c r="AD1225" i="2"/>
  <c r="AE1225" i="2"/>
  <c r="AF1225" i="2"/>
  <c r="AG1225" i="2"/>
  <c r="AH1225" i="2"/>
  <c r="AI1225" i="2"/>
  <c r="AJ1225" i="2"/>
  <c r="AK1225" i="2"/>
  <c r="AL1225" i="2"/>
  <c r="H1226" i="2"/>
  <c r="I1226" i="2"/>
  <c r="J1226" i="2"/>
  <c r="K1226" i="2"/>
  <c r="L1226" i="2"/>
  <c r="M1226" i="2"/>
  <c r="N1226" i="2"/>
  <c r="O1226" i="2"/>
  <c r="P1226" i="2"/>
  <c r="Q1226" i="2"/>
  <c r="R1226" i="2"/>
  <c r="S1226" i="2"/>
  <c r="T1226" i="2"/>
  <c r="U1226" i="2"/>
  <c r="V1226" i="2"/>
  <c r="W1226" i="2"/>
  <c r="X1226" i="2"/>
  <c r="Y1226" i="2"/>
  <c r="Z1226" i="2"/>
  <c r="AA1226" i="2"/>
  <c r="AB1226" i="2"/>
  <c r="AC1226" i="2"/>
  <c r="AD1226" i="2"/>
  <c r="AE1226" i="2"/>
  <c r="AF1226" i="2"/>
  <c r="AG1226" i="2"/>
  <c r="AH1226" i="2"/>
  <c r="AI1226" i="2"/>
  <c r="AJ1226" i="2"/>
  <c r="AK1226" i="2"/>
  <c r="AL1226" i="2"/>
  <c r="L645" i="2"/>
  <c r="H7" i="2"/>
  <c r="I7" i="2"/>
  <c r="J7" i="2"/>
  <c r="K7" i="2"/>
  <c r="L7" i="2"/>
  <c r="M7" i="2"/>
  <c r="N7" i="2"/>
  <c r="O7" i="2"/>
  <c r="P7" i="2"/>
  <c r="Q7" i="2"/>
  <c r="R7" i="2"/>
  <c r="S7" i="2"/>
  <c r="T7" i="2"/>
  <c r="U7" i="2"/>
  <c r="V7" i="2"/>
  <c r="W7" i="2"/>
  <c r="X7" i="2"/>
  <c r="Y7" i="2"/>
  <c r="Z7" i="2"/>
  <c r="AA7" i="2"/>
  <c r="AB7" i="2"/>
  <c r="AC7" i="2"/>
  <c r="AD7" i="2"/>
  <c r="AE7" i="2"/>
  <c r="AF7" i="2"/>
  <c r="AG7" i="2"/>
  <c r="AH7" i="2"/>
  <c r="AI7" i="2"/>
  <c r="AJ7" i="2"/>
  <c r="AK7" i="2"/>
  <c r="AL7" i="2"/>
  <c r="H8" i="2"/>
  <c r="I8" i="2"/>
  <c r="J8" i="2"/>
  <c r="K8" i="2"/>
  <c r="L8" i="2"/>
  <c r="M8" i="2"/>
  <c r="N8" i="2"/>
  <c r="O8" i="2"/>
  <c r="P8" i="2"/>
  <c r="Q8" i="2"/>
  <c r="R8" i="2"/>
  <c r="S8" i="2"/>
  <c r="T8" i="2"/>
  <c r="U8" i="2"/>
  <c r="V8" i="2"/>
  <c r="W8" i="2"/>
  <c r="X8" i="2"/>
  <c r="Y8" i="2"/>
  <c r="Z8" i="2"/>
  <c r="AA8" i="2"/>
  <c r="AB8" i="2"/>
  <c r="AC8" i="2"/>
  <c r="AD8" i="2"/>
  <c r="AE8" i="2"/>
  <c r="AF8" i="2"/>
  <c r="AG8" i="2"/>
  <c r="AH8" i="2"/>
  <c r="AI8" i="2"/>
  <c r="AJ8" i="2"/>
  <c r="AK8" i="2"/>
  <c r="AL8" i="2"/>
  <c r="H9" i="2"/>
  <c r="I9" i="2"/>
  <c r="J9" i="2"/>
  <c r="K9" i="2"/>
  <c r="L9" i="2"/>
  <c r="M9" i="2"/>
  <c r="N9" i="2"/>
  <c r="O9" i="2"/>
  <c r="P9" i="2"/>
  <c r="Q9" i="2"/>
  <c r="R9" i="2"/>
  <c r="S9" i="2"/>
  <c r="T9" i="2"/>
  <c r="U9" i="2"/>
  <c r="V9" i="2"/>
  <c r="W9" i="2"/>
  <c r="X9" i="2"/>
  <c r="Y9" i="2"/>
  <c r="Z9" i="2"/>
  <c r="AA9" i="2"/>
  <c r="AB9" i="2"/>
  <c r="AC9" i="2"/>
  <c r="AD9" i="2"/>
  <c r="AE9" i="2"/>
  <c r="AF9" i="2"/>
  <c r="AG9" i="2"/>
  <c r="AH9" i="2"/>
  <c r="AI9" i="2"/>
  <c r="AJ9" i="2"/>
  <c r="AK9" i="2"/>
  <c r="AL9" i="2"/>
  <c r="H10" i="2"/>
  <c r="I10" i="2"/>
  <c r="J10" i="2"/>
  <c r="K10" i="2"/>
  <c r="L10" i="2"/>
  <c r="M10" i="2"/>
  <c r="N10" i="2"/>
  <c r="O10" i="2"/>
  <c r="P10" i="2"/>
  <c r="Q10" i="2"/>
  <c r="R10" i="2"/>
  <c r="S10" i="2"/>
  <c r="T10" i="2"/>
  <c r="U10" i="2"/>
  <c r="V10" i="2"/>
  <c r="W10" i="2"/>
  <c r="X10" i="2"/>
  <c r="Y10" i="2"/>
  <c r="Z10" i="2"/>
  <c r="AA10" i="2"/>
  <c r="AB10" i="2"/>
  <c r="AC10" i="2"/>
  <c r="AD10" i="2"/>
  <c r="AE10" i="2"/>
  <c r="AF10" i="2"/>
  <c r="AG10" i="2"/>
  <c r="AH10" i="2"/>
  <c r="AI10" i="2"/>
  <c r="AJ10" i="2"/>
  <c r="AK10" i="2"/>
  <c r="AL10" i="2"/>
  <c r="H11" i="2"/>
  <c r="I11" i="2"/>
  <c r="J11" i="2"/>
  <c r="K11" i="2"/>
  <c r="L11" i="2"/>
  <c r="M11" i="2"/>
  <c r="N11" i="2"/>
  <c r="O11" i="2"/>
  <c r="P11" i="2"/>
  <c r="Q11" i="2"/>
  <c r="R11" i="2"/>
  <c r="S11" i="2"/>
  <c r="T11" i="2"/>
  <c r="U11" i="2"/>
  <c r="V11" i="2"/>
  <c r="W11" i="2"/>
  <c r="X11" i="2"/>
  <c r="Y11" i="2"/>
  <c r="Z11" i="2"/>
  <c r="AA11" i="2"/>
  <c r="AB11" i="2"/>
  <c r="AC11" i="2"/>
  <c r="AD11" i="2"/>
  <c r="AE11" i="2"/>
  <c r="AF11" i="2"/>
  <c r="AG11" i="2"/>
  <c r="AH11" i="2"/>
  <c r="AI11" i="2"/>
  <c r="AJ11" i="2"/>
  <c r="AK11" i="2"/>
  <c r="AL11" i="2"/>
  <c r="H12" i="2"/>
  <c r="I12" i="2"/>
  <c r="J12" i="2"/>
  <c r="K12" i="2"/>
  <c r="L12" i="2"/>
  <c r="M12" i="2"/>
  <c r="N12" i="2"/>
  <c r="O12" i="2"/>
  <c r="P12" i="2"/>
  <c r="Q12" i="2"/>
  <c r="R12" i="2"/>
  <c r="S12" i="2"/>
  <c r="T12" i="2"/>
  <c r="U12" i="2"/>
  <c r="V12" i="2"/>
  <c r="W12" i="2"/>
  <c r="X12" i="2"/>
  <c r="Y12" i="2"/>
  <c r="Z12" i="2"/>
  <c r="AA12" i="2"/>
  <c r="AB12" i="2"/>
  <c r="AC12" i="2"/>
  <c r="AD12" i="2"/>
  <c r="AE12" i="2"/>
  <c r="AF12" i="2"/>
  <c r="AG12" i="2"/>
  <c r="AH12" i="2"/>
  <c r="AI12" i="2"/>
  <c r="AJ12" i="2"/>
  <c r="AK12" i="2"/>
  <c r="AL12" i="2"/>
  <c r="H13" i="2"/>
  <c r="I13" i="2"/>
  <c r="J13" i="2"/>
  <c r="K13" i="2"/>
  <c r="L13" i="2"/>
  <c r="M13" i="2"/>
  <c r="N13" i="2"/>
  <c r="O13" i="2"/>
  <c r="P13" i="2"/>
  <c r="Q13" i="2"/>
  <c r="R13" i="2"/>
  <c r="S13" i="2"/>
  <c r="T13" i="2"/>
  <c r="U13" i="2"/>
  <c r="V13" i="2"/>
  <c r="W13" i="2"/>
  <c r="X13" i="2"/>
  <c r="Y13" i="2"/>
  <c r="Z13" i="2"/>
  <c r="AA13" i="2"/>
  <c r="AB13" i="2"/>
  <c r="AC13" i="2"/>
  <c r="AD13" i="2"/>
  <c r="AE13" i="2"/>
  <c r="AF13" i="2"/>
  <c r="AG13" i="2"/>
  <c r="AH13" i="2"/>
  <c r="AI13" i="2"/>
  <c r="AJ13" i="2"/>
  <c r="AK13" i="2"/>
  <c r="AL13" i="2"/>
  <c r="H14" i="2"/>
  <c r="I14" i="2"/>
  <c r="J14" i="2"/>
  <c r="K14" i="2"/>
  <c r="L14" i="2"/>
  <c r="M14" i="2"/>
  <c r="N14" i="2"/>
  <c r="O14" i="2"/>
  <c r="P14" i="2"/>
  <c r="Q14" i="2"/>
  <c r="R14" i="2"/>
  <c r="S14" i="2"/>
  <c r="T14" i="2"/>
  <c r="U14" i="2"/>
  <c r="V14" i="2"/>
  <c r="W14" i="2"/>
  <c r="X14" i="2"/>
  <c r="Y14" i="2"/>
  <c r="Z14" i="2"/>
  <c r="AA14" i="2"/>
  <c r="AB14" i="2"/>
  <c r="AC14" i="2"/>
  <c r="AD14" i="2"/>
  <c r="AE14" i="2"/>
  <c r="AF14" i="2"/>
  <c r="AG14" i="2"/>
  <c r="AH14" i="2"/>
  <c r="AI14" i="2"/>
  <c r="AJ14" i="2"/>
  <c r="AK14" i="2"/>
  <c r="AL14" i="2"/>
  <c r="H15" i="2"/>
  <c r="I15" i="2"/>
  <c r="J15" i="2"/>
  <c r="K15" i="2"/>
  <c r="L15" i="2"/>
  <c r="M15" i="2"/>
  <c r="N15" i="2"/>
  <c r="O15" i="2"/>
  <c r="P15" i="2"/>
  <c r="Q15" i="2"/>
  <c r="R15" i="2"/>
  <c r="S15" i="2"/>
  <c r="T15" i="2"/>
  <c r="U15" i="2"/>
  <c r="V15" i="2"/>
  <c r="W15" i="2"/>
  <c r="X15" i="2"/>
  <c r="Y15" i="2"/>
  <c r="Z15" i="2"/>
  <c r="AA15" i="2"/>
  <c r="AB15" i="2"/>
  <c r="AC15" i="2"/>
  <c r="AD15" i="2"/>
  <c r="AE15" i="2"/>
  <c r="AF15" i="2"/>
  <c r="AG15" i="2"/>
  <c r="AH15" i="2"/>
  <c r="AI15" i="2"/>
  <c r="AJ15" i="2"/>
  <c r="AK15" i="2"/>
  <c r="AL15" i="2"/>
  <c r="H16" i="2"/>
  <c r="I16" i="2"/>
  <c r="J16" i="2"/>
  <c r="K16" i="2"/>
  <c r="L16" i="2"/>
  <c r="M16" i="2"/>
  <c r="N16" i="2"/>
  <c r="O16" i="2"/>
  <c r="P16" i="2"/>
  <c r="Q16" i="2"/>
  <c r="R16" i="2"/>
  <c r="S16" i="2"/>
  <c r="T16" i="2"/>
  <c r="U16" i="2"/>
  <c r="V16" i="2"/>
  <c r="W16" i="2"/>
  <c r="X16" i="2"/>
  <c r="Y16" i="2"/>
  <c r="Z16" i="2"/>
  <c r="AA16" i="2"/>
  <c r="AB16" i="2"/>
  <c r="AC16" i="2"/>
  <c r="AD16" i="2"/>
  <c r="AE16" i="2"/>
  <c r="AF16" i="2"/>
  <c r="AG16" i="2"/>
  <c r="AH16" i="2"/>
  <c r="AI16" i="2"/>
  <c r="AJ16" i="2"/>
  <c r="AK16" i="2"/>
  <c r="AL16" i="2"/>
  <c r="H17" i="2"/>
  <c r="I17" i="2"/>
  <c r="J17" i="2"/>
  <c r="K17" i="2"/>
  <c r="L17" i="2"/>
  <c r="M17" i="2"/>
  <c r="N17" i="2"/>
  <c r="O17" i="2"/>
  <c r="P17" i="2"/>
  <c r="Q17" i="2"/>
  <c r="R17" i="2"/>
  <c r="S17" i="2"/>
  <c r="T17" i="2"/>
  <c r="U17" i="2"/>
  <c r="V17" i="2"/>
  <c r="W17" i="2"/>
  <c r="X17" i="2"/>
  <c r="Y17" i="2"/>
  <c r="Z17" i="2"/>
  <c r="AA17" i="2"/>
  <c r="AB17" i="2"/>
  <c r="AC17" i="2"/>
  <c r="AD17" i="2"/>
  <c r="AE17" i="2"/>
  <c r="AF17" i="2"/>
  <c r="AG17" i="2"/>
  <c r="AH17" i="2"/>
  <c r="AI17" i="2"/>
  <c r="AJ17" i="2"/>
  <c r="AK17" i="2"/>
  <c r="AL17" i="2"/>
  <c r="H18" i="2"/>
  <c r="I18" i="2"/>
  <c r="J18" i="2"/>
  <c r="K18" i="2"/>
  <c r="L18" i="2"/>
  <c r="M18" i="2"/>
  <c r="N18" i="2"/>
  <c r="O18" i="2"/>
  <c r="P18" i="2"/>
  <c r="Q18" i="2"/>
  <c r="R18" i="2"/>
  <c r="S18" i="2"/>
  <c r="T18" i="2"/>
  <c r="U18" i="2"/>
  <c r="V18" i="2"/>
  <c r="W18" i="2"/>
  <c r="X18" i="2"/>
  <c r="Y18" i="2"/>
  <c r="Z18" i="2"/>
  <c r="AA18" i="2"/>
  <c r="AB18" i="2"/>
  <c r="AC18" i="2"/>
  <c r="AD18" i="2"/>
  <c r="AE18" i="2"/>
  <c r="AF18" i="2"/>
  <c r="AG18" i="2"/>
  <c r="AH18" i="2"/>
  <c r="AI18" i="2"/>
  <c r="AJ18" i="2"/>
  <c r="AK18" i="2"/>
  <c r="AL18" i="2"/>
  <c r="H19" i="2"/>
  <c r="I19" i="2"/>
  <c r="J19" i="2"/>
  <c r="K19" i="2"/>
  <c r="L19" i="2"/>
  <c r="M19" i="2"/>
  <c r="N19" i="2"/>
  <c r="O19" i="2"/>
  <c r="P19" i="2"/>
  <c r="Q19" i="2"/>
  <c r="R19" i="2"/>
  <c r="S19" i="2"/>
  <c r="T19" i="2"/>
  <c r="U19" i="2"/>
  <c r="V19" i="2"/>
  <c r="W19" i="2"/>
  <c r="X19" i="2"/>
  <c r="Y19" i="2"/>
  <c r="Z19" i="2"/>
  <c r="AA19" i="2"/>
  <c r="AB19" i="2"/>
  <c r="AC19" i="2"/>
  <c r="AD19" i="2"/>
  <c r="AE19" i="2"/>
  <c r="AF19" i="2"/>
  <c r="AG19" i="2"/>
  <c r="AH19" i="2"/>
  <c r="AI19" i="2"/>
  <c r="AJ19" i="2"/>
  <c r="AK19" i="2"/>
  <c r="AL19" i="2"/>
  <c r="H20" i="2"/>
  <c r="I20" i="2"/>
  <c r="J20" i="2"/>
  <c r="K20" i="2"/>
  <c r="L20" i="2"/>
  <c r="M20" i="2"/>
  <c r="N20" i="2"/>
  <c r="O20" i="2"/>
  <c r="P20" i="2"/>
  <c r="Q20" i="2"/>
  <c r="R20" i="2"/>
  <c r="S20" i="2"/>
  <c r="T20" i="2"/>
  <c r="U20" i="2"/>
  <c r="V20" i="2"/>
  <c r="W20" i="2"/>
  <c r="X20" i="2"/>
  <c r="Y20" i="2"/>
  <c r="Z20" i="2"/>
  <c r="AA20" i="2"/>
  <c r="AB20" i="2"/>
  <c r="AC20" i="2"/>
  <c r="AD20" i="2"/>
  <c r="AE20" i="2"/>
  <c r="AF20" i="2"/>
  <c r="AG20" i="2"/>
  <c r="AH20" i="2"/>
  <c r="AI20" i="2"/>
  <c r="AJ20" i="2"/>
  <c r="AK20" i="2"/>
  <c r="AL20" i="2"/>
  <c r="H21" i="2"/>
  <c r="I21" i="2"/>
  <c r="J21" i="2"/>
  <c r="K21" i="2"/>
  <c r="L21" i="2"/>
  <c r="M21" i="2"/>
  <c r="N21" i="2"/>
  <c r="O21" i="2"/>
  <c r="P21" i="2"/>
  <c r="Q21" i="2"/>
  <c r="R21" i="2"/>
  <c r="S21" i="2"/>
  <c r="T21" i="2"/>
  <c r="U21" i="2"/>
  <c r="V21" i="2"/>
  <c r="W21" i="2"/>
  <c r="X21" i="2"/>
  <c r="Y21" i="2"/>
  <c r="Z21" i="2"/>
  <c r="AA21" i="2"/>
  <c r="AB21" i="2"/>
  <c r="AC21" i="2"/>
  <c r="AD21" i="2"/>
  <c r="AE21" i="2"/>
  <c r="AF21" i="2"/>
  <c r="AG21" i="2"/>
  <c r="AH21" i="2"/>
  <c r="AI21" i="2"/>
  <c r="AJ21" i="2"/>
  <c r="AK21" i="2"/>
  <c r="AL21" i="2"/>
  <c r="H22" i="2"/>
  <c r="I22" i="2"/>
  <c r="J22" i="2"/>
  <c r="K22" i="2"/>
  <c r="L22" i="2"/>
  <c r="M22" i="2"/>
  <c r="N22" i="2"/>
  <c r="O22" i="2"/>
  <c r="P22" i="2"/>
  <c r="Q22" i="2"/>
  <c r="R22" i="2"/>
  <c r="S22" i="2"/>
  <c r="T22" i="2"/>
  <c r="U22" i="2"/>
  <c r="V22" i="2"/>
  <c r="W22" i="2"/>
  <c r="X22" i="2"/>
  <c r="Y22" i="2"/>
  <c r="Z22" i="2"/>
  <c r="AA22" i="2"/>
  <c r="AB22" i="2"/>
  <c r="AC22" i="2"/>
  <c r="AD22" i="2"/>
  <c r="AE22" i="2"/>
  <c r="AF22" i="2"/>
  <c r="AG22" i="2"/>
  <c r="AH22" i="2"/>
  <c r="AI22" i="2"/>
  <c r="AJ22" i="2"/>
  <c r="AK22" i="2"/>
  <c r="AL22" i="2"/>
  <c r="H23" i="2"/>
  <c r="I23" i="2"/>
  <c r="J23" i="2"/>
  <c r="K23" i="2"/>
  <c r="L23" i="2"/>
  <c r="M23" i="2"/>
  <c r="N23" i="2"/>
  <c r="O23" i="2"/>
  <c r="P23" i="2"/>
  <c r="Q23" i="2"/>
  <c r="R23" i="2"/>
  <c r="S23" i="2"/>
  <c r="T23" i="2"/>
  <c r="U23" i="2"/>
  <c r="V23" i="2"/>
  <c r="W23" i="2"/>
  <c r="X23" i="2"/>
  <c r="Y23" i="2"/>
  <c r="Z23" i="2"/>
  <c r="AA23" i="2"/>
  <c r="AB23" i="2"/>
  <c r="AC23" i="2"/>
  <c r="AD23" i="2"/>
  <c r="AE23" i="2"/>
  <c r="AF23" i="2"/>
  <c r="AG23" i="2"/>
  <c r="AH23" i="2"/>
  <c r="AI23" i="2"/>
  <c r="AJ23" i="2"/>
  <c r="AK23" i="2"/>
  <c r="AL23" i="2"/>
  <c r="H24" i="2"/>
  <c r="I24" i="2"/>
  <c r="J24" i="2"/>
  <c r="K24" i="2"/>
  <c r="L24" i="2"/>
  <c r="M24" i="2"/>
  <c r="N24" i="2"/>
  <c r="O24" i="2"/>
  <c r="P24" i="2"/>
  <c r="Q24" i="2"/>
  <c r="R24" i="2"/>
  <c r="S24" i="2"/>
  <c r="T24" i="2"/>
  <c r="U24" i="2"/>
  <c r="V24" i="2"/>
  <c r="W24" i="2"/>
  <c r="X24" i="2"/>
  <c r="Y24" i="2"/>
  <c r="Z24" i="2"/>
  <c r="AA24" i="2"/>
  <c r="AB24" i="2"/>
  <c r="AC24" i="2"/>
  <c r="AD24" i="2"/>
  <c r="AE24" i="2"/>
  <c r="AF24" i="2"/>
  <c r="AG24" i="2"/>
  <c r="AH24" i="2"/>
  <c r="AI24" i="2"/>
  <c r="AJ24" i="2"/>
  <c r="AK24" i="2"/>
  <c r="AL24" i="2"/>
  <c r="H25" i="2"/>
  <c r="I25" i="2"/>
  <c r="J25" i="2"/>
  <c r="K25" i="2"/>
  <c r="L25" i="2"/>
  <c r="M25" i="2"/>
  <c r="N25" i="2"/>
  <c r="O25" i="2"/>
  <c r="P25" i="2"/>
  <c r="Q25" i="2"/>
  <c r="R25" i="2"/>
  <c r="S25" i="2"/>
  <c r="T25" i="2"/>
  <c r="U25" i="2"/>
  <c r="V25" i="2"/>
  <c r="W25" i="2"/>
  <c r="X25" i="2"/>
  <c r="Y25" i="2"/>
  <c r="Z25" i="2"/>
  <c r="AA25" i="2"/>
  <c r="AB25" i="2"/>
  <c r="AC25" i="2"/>
  <c r="AD25" i="2"/>
  <c r="AE25" i="2"/>
  <c r="AF25" i="2"/>
  <c r="AG25" i="2"/>
  <c r="AH25" i="2"/>
  <c r="AI25" i="2"/>
  <c r="AJ25" i="2"/>
  <c r="AK25" i="2"/>
  <c r="AL25" i="2"/>
  <c r="H26" i="2"/>
  <c r="I26" i="2"/>
  <c r="J26" i="2"/>
  <c r="K26" i="2"/>
  <c r="L26" i="2"/>
  <c r="M26" i="2"/>
  <c r="N26" i="2"/>
  <c r="O26" i="2"/>
  <c r="P26" i="2"/>
  <c r="Q26" i="2"/>
  <c r="R26" i="2"/>
  <c r="S26" i="2"/>
  <c r="T26" i="2"/>
  <c r="U26" i="2"/>
  <c r="V26" i="2"/>
  <c r="W26" i="2"/>
  <c r="X26" i="2"/>
  <c r="Y26" i="2"/>
  <c r="Z26" i="2"/>
  <c r="AA26" i="2"/>
  <c r="AB26" i="2"/>
  <c r="AC26" i="2"/>
  <c r="AD26" i="2"/>
  <c r="AE26" i="2"/>
  <c r="AF26" i="2"/>
  <c r="AG26" i="2"/>
  <c r="AH26" i="2"/>
  <c r="AI26" i="2"/>
  <c r="AJ26" i="2"/>
  <c r="AK26" i="2"/>
  <c r="AL26" i="2"/>
  <c r="H27" i="2"/>
  <c r="I27" i="2"/>
  <c r="J27" i="2"/>
  <c r="K27" i="2"/>
  <c r="L27" i="2"/>
  <c r="M27" i="2"/>
  <c r="N27" i="2"/>
  <c r="O27" i="2"/>
  <c r="P27" i="2"/>
  <c r="Q27" i="2"/>
  <c r="R27" i="2"/>
  <c r="S27" i="2"/>
  <c r="T27" i="2"/>
  <c r="U27" i="2"/>
  <c r="V27" i="2"/>
  <c r="W27" i="2"/>
  <c r="X27" i="2"/>
  <c r="Y27" i="2"/>
  <c r="Z27" i="2"/>
  <c r="AA27" i="2"/>
  <c r="AB27" i="2"/>
  <c r="AC27" i="2"/>
  <c r="AD27" i="2"/>
  <c r="AE27" i="2"/>
  <c r="AF27" i="2"/>
  <c r="AG27" i="2"/>
  <c r="AH27" i="2"/>
  <c r="AI27" i="2"/>
  <c r="AJ27" i="2"/>
  <c r="AK27" i="2"/>
  <c r="AL27" i="2"/>
  <c r="H28" i="2"/>
  <c r="I28" i="2"/>
  <c r="J28" i="2"/>
  <c r="K28" i="2"/>
  <c r="L28" i="2"/>
  <c r="M28" i="2"/>
  <c r="N28" i="2"/>
  <c r="O28" i="2"/>
  <c r="P28" i="2"/>
  <c r="Q28" i="2"/>
  <c r="R28" i="2"/>
  <c r="S28" i="2"/>
  <c r="T28" i="2"/>
  <c r="U28" i="2"/>
  <c r="V28" i="2"/>
  <c r="W28" i="2"/>
  <c r="X28" i="2"/>
  <c r="Y28" i="2"/>
  <c r="Z28" i="2"/>
  <c r="AA28" i="2"/>
  <c r="AB28" i="2"/>
  <c r="AC28" i="2"/>
  <c r="AD28" i="2"/>
  <c r="AE28" i="2"/>
  <c r="AF28" i="2"/>
  <c r="AG28" i="2"/>
  <c r="AH28" i="2"/>
  <c r="AI28" i="2"/>
  <c r="AJ28" i="2"/>
  <c r="AK28" i="2"/>
  <c r="AL28" i="2"/>
  <c r="H29" i="2"/>
  <c r="I29" i="2"/>
  <c r="J29" i="2"/>
  <c r="K29" i="2"/>
  <c r="L29" i="2"/>
  <c r="M29" i="2"/>
  <c r="N29" i="2"/>
  <c r="O29" i="2"/>
  <c r="P29" i="2"/>
  <c r="Q29" i="2"/>
  <c r="R29" i="2"/>
  <c r="S29" i="2"/>
  <c r="T29" i="2"/>
  <c r="U29" i="2"/>
  <c r="V29" i="2"/>
  <c r="W29" i="2"/>
  <c r="X29" i="2"/>
  <c r="Y29" i="2"/>
  <c r="Z29" i="2"/>
  <c r="AA29" i="2"/>
  <c r="AB29" i="2"/>
  <c r="AC29" i="2"/>
  <c r="AD29" i="2"/>
  <c r="AE29" i="2"/>
  <c r="AF29" i="2"/>
  <c r="AG29" i="2"/>
  <c r="AH29" i="2"/>
  <c r="AI29" i="2"/>
  <c r="AJ29" i="2"/>
  <c r="AK29" i="2"/>
  <c r="AL29" i="2"/>
  <c r="H30" i="2"/>
  <c r="I30" i="2"/>
  <c r="J30" i="2"/>
  <c r="K30" i="2"/>
  <c r="L30" i="2"/>
  <c r="M30" i="2"/>
  <c r="N30" i="2"/>
  <c r="O30" i="2"/>
  <c r="P30" i="2"/>
  <c r="Q30" i="2"/>
  <c r="R30" i="2"/>
  <c r="S30" i="2"/>
  <c r="T30" i="2"/>
  <c r="U30" i="2"/>
  <c r="V30" i="2"/>
  <c r="W30" i="2"/>
  <c r="X30" i="2"/>
  <c r="Y30" i="2"/>
  <c r="Z30" i="2"/>
  <c r="AA30" i="2"/>
  <c r="AB30" i="2"/>
  <c r="AC30" i="2"/>
  <c r="AD30" i="2"/>
  <c r="AE30" i="2"/>
  <c r="AF30" i="2"/>
  <c r="AG30" i="2"/>
  <c r="AH30" i="2"/>
  <c r="AI30" i="2"/>
  <c r="AJ30" i="2"/>
  <c r="AK30" i="2"/>
  <c r="AL30" i="2"/>
  <c r="H31" i="2"/>
  <c r="I31" i="2"/>
  <c r="J31" i="2"/>
  <c r="K31" i="2"/>
  <c r="L31" i="2"/>
  <c r="M31" i="2"/>
  <c r="N31" i="2"/>
  <c r="O31" i="2"/>
  <c r="P31" i="2"/>
  <c r="Q31" i="2"/>
  <c r="R31" i="2"/>
  <c r="S31" i="2"/>
  <c r="T31" i="2"/>
  <c r="U31" i="2"/>
  <c r="V31" i="2"/>
  <c r="W31" i="2"/>
  <c r="X31" i="2"/>
  <c r="Y31" i="2"/>
  <c r="Z31" i="2"/>
  <c r="AA31" i="2"/>
  <c r="AB31" i="2"/>
  <c r="AC31" i="2"/>
  <c r="AD31" i="2"/>
  <c r="AE31" i="2"/>
  <c r="AF31" i="2"/>
  <c r="AG31" i="2"/>
  <c r="AH31" i="2"/>
  <c r="AI31" i="2"/>
  <c r="AJ31" i="2"/>
  <c r="AK31" i="2"/>
  <c r="AL31" i="2"/>
  <c r="H32" i="2"/>
  <c r="I32" i="2"/>
  <c r="J32" i="2"/>
  <c r="K32" i="2"/>
  <c r="L32" i="2"/>
  <c r="M32" i="2"/>
  <c r="N32" i="2"/>
  <c r="O32" i="2"/>
  <c r="P32" i="2"/>
  <c r="Q32" i="2"/>
  <c r="R32" i="2"/>
  <c r="S32" i="2"/>
  <c r="T32" i="2"/>
  <c r="U32" i="2"/>
  <c r="V32" i="2"/>
  <c r="W32" i="2"/>
  <c r="X32" i="2"/>
  <c r="Y32" i="2"/>
  <c r="Z32" i="2"/>
  <c r="AA32" i="2"/>
  <c r="AB32" i="2"/>
  <c r="AC32" i="2"/>
  <c r="AD32" i="2"/>
  <c r="AE32" i="2"/>
  <c r="AF32" i="2"/>
  <c r="AG32" i="2"/>
  <c r="AH32" i="2"/>
  <c r="AI32" i="2"/>
  <c r="AJ32" i="2"/>
  <c r="AK32" i="2"/>
  <c r="AL32" i="2"/>
  <c r="H33" i="2"/>
  <c r="I33" i="2"/>
  <c r="J33" i="2"/>
  <c r="K33" i="2"/>
  <c r="L33" i="2"/>
  <c r="M33" i="2"/>
  <c r="N33" i="2"/>
  <c r="O33" i="2"/>
  <c r="P33" i="2"/>
  <c r="Q33" i="2"/>
  <c r="R33" i="2"/>
  <c r="S33" i="2"/>
  <c r="T33" i="2"/>
  <c r="U33" i="2"/>
  <c r="V33" i="2"/>
  <c r="W33" i="2"/>
  <c r="X33" i="2"/>
  <c r="Y33" i="2"/>
  <c r="Z33" i="2"/>
  <c r="AA33" i="2"/>
  <c r="AB33" i="2"/>
  <c r="AC33" i="2"/>
  <c r="AD33" i="2"/>
  <c r="AE33" i="2"/>
  <c r="AF33" i="2"/>
  <c r="AG33" i="2"/>
  <c r="AH33" i="2"/>
  <c r="AI33" i="2"/>
  <c r="AJ33" i="2"/>
  <c r="AK33" i="2"/>
  <c r="AL33" i="2"/>
  <c r="H34" i="2"/>
  <c r="I34" i="2"/>
  <c r="J34" i="2"/>
  <c r="K34" i="2"/>
  <c r="L34" i="2"/>
  <c r="M34" i="2"/>
  <c r="N34" i="2"/>
  <c r="O34" i="2"/>
  <c r="P34" i="2"/>
  <c r="Q34" i="2"/>
  <c r="R34" i="2"/>
  <c r="S34" i="2"/>
  <c r="T34" i="2"/>
  <c r="U34" i="2"/>
  <c r="V34" i="2"/>
  <c r="W34" i="2"/>
  <c r="X34" i="2"/>
  <c r="Y34" i="2"/>
  <c r="Z34" i="2"/>
  <c r="AA34" i="2"/>
  <c r="AB34" i="2"/>
  <c r="AC34" i="2"/>
  <c r="AD34" i="2"/>
  <c r="AE34" i="2"/>
  <c r="AF34" i="2"/>
  <c r="AG34" i="2"/>
  <c r="AH34" i="2"/>
  <c r="AI34" i="2"/>
  <c r="AJ34" i="2"/>
  <c r="AK34" i="2"/>
  <c r="AL34" i="2"/>
  <c r="H35" i="2"/>
  <c r="I35" i="2"/>
  <c r="J35" i="2"/>
  <c r="K35" i="2"/>
  <c r="L35" i="2"/>
  <c r="M35" i="2"/>
  <c r="N35" i="2"/>
  <c r="O35" i="2"/>
  <c r="P35" i="2"/>
  <c r="Q35" i="2"/>
  <c r="R35" i="2"/>
  <c r="S35" i="2"/>
  <c r="T35" i="2"/>
  <c r="U35" i="2"/>
  <c r="V35" i="2"/>
  <c r="W35" i="2"/>
  <c r="X35" i="2"/>
  <c r="Y35" i="2"/>
  <c r="Z35" i="2"/>
  <c r="AA35" i="2"/>
  <c r="AB35" i="2"/>
  <c r="AC35" i="2"/>
  <c r="AD35" i="2"/>
  <c r="AE35" i="2"/>
  <c r="AF35" i="2"/>
  <c r="AG35" i="2"/>
  <c r="AH35" i="2"/>
  <c r="AI35" i="2"/>
  <c r="AJ35" i="2"/>
  <c r="AK35" i="2"/>
  <c r="AL35" i="2"/>
  <c r="H36" i="2"/>
  <c r="I36" i="2"/>
  <c r="J36" i="2"/>
  <c r="K36" i="2"/>
  <c r="L36" i="2"/>
  <c r="M36" i="2"/>
  <c r="N36" i="2"/>
  <c r="O36" i="2"/>
  <c r="P36" i="2"/>
  <c r="Q36" i="2"/>
  <c r="R36" i="2"/>
  <c r="S36" i="2"/>
  <c r="T36" i="2"/>
  <c r="U36" i="2"/>
  <c r="V36" i="2"/>
  <c r="W36" i="2"/>
  <c r="X36" i="2"/>
  <c r="Y36" i="2"/>
  <c r="Z36" i="2"/>
  <c r="AA36" i="2"/>
  <c r="AB36" i="2"/>
  <c r="AC36" i="2"/>
  <c r="AD36" i="2"/>
  <c r="AE36" i="2"/>
  <c r="AF36" i="2"/>
  <c r="AG36" i="2"/>
  <c r="AH36" i="2"/>
  <c r="AI36" i="2"/>
  <c r="AJ36" i="2"/>
  <c r="AK36" i="2"/>
  <c r="AL36" i="2"/>
  <c r="G37" i="2"/>
  <c r="H37" i="2"/>
  <c r="I37" i="2"/>
  <c r="J37" i="2"/>
  <c r="K37" i="2"/>
  <c r="L37" i="2"/>
  <c r="M37" i="2"/>
  <c r="N37" i="2"/>
  <c r="O37" i="2"/>
  <c r="P37" i="2"/>
  <c r="Q37" i="2"/>
  <c r="R37" i="2"/>
  <c r="S37" i="2"/>
  <c r="T37" i="2"/>
  <c r="U37" i="2"/>
  <c r="V37" i="2"/>
  <c r="W37" i="2"/>
  <c r="X37" i="2"/>
  <c r="Y37" i="2"/>
  <c r="Z37" i="2"/>
  <c r="AA37" i="2"/>
  <c r="AB37" i="2"/>
  <c r="AC37" i="2"/>
  <c r="AD37" i="2"/>
  <c r="AE37" i="2"/>
  <c r="AF37" i="2"/>
  <c r="AG37" i="2"/>
  <c r="AH37" i="2"/>
  <c r="AI37" i="2"/>
  <c r="AJ37" i="2"/>
  <c r="AK37" i="2"/>
  <c r="AL37" i="2"/>
  <c r="H38" i="2"/>
  <c r="I38" i="2"/>
  <c r="J38" i="2"/>
  <c r="K38" i="2"/>
  <c r="L38" i="2"/>
  <c r="M38" i="2"/>
  <c r="N38" i="2"/>
  <c r="O38" i="2"/>
  <c r="P38" i="2"/>
  <c r="Q38" i="2"/>
  <c r="R38" i="2"/>
  <c r="S38" i="2"/>
  <c r="T38" i="2"/>
  <c r="U38" i="2"/>
  <c r="V38" i="2"/>
  <c r="W38" i="2"/>
  <c r="X38" i="2"/>
  <c r="Y38" i="2"/>
  <c r="Z38" i="2"/>
  <c r="AA38" i="2"/>
  <c r="AB38" i="2"/>
  <c r="AC38" i="2"/>
  <c r="AD38" i="2"/>
  <c r="AE38" i="2"/>
  <c r="AF38" i="2"/>
  <c r="AG38" i="2"/>
  <c r="AH38" i="2"/>
  <c r="AI38" i="2"/>
  <c r="AJ38" i="2"/>
  <c r="AK38" i="2"/>
  <c r="AL38" i="2"/>
  <c r="H39" i="2"/>
  <c r="I39" i="2"/>
  <c r="J39" i="2"/>
  <c r="K39" i="2"/>
  <c r="L39" i="2"/>
  <c r="M39" i="2"/>
  <c r="N39" i="2"/>
  <c r="O39" i="2"/>
  <c r="P39" i="2"/>
  <c r="Q39" i="2"/>
  <c r="R39" i="2"/>
  <c r="S39" i="2"/>
  <c r="T39" i="2"/>
  <c r="U39" i="2"/>
  <c r="V39" i="2"/>
  <c r="W39" i="2"/>
  <c r="X39" i="2"/>
  <c r="Y39" i="2"/>
  <c r="Z39" i="2"/>
  <c r="AA39" i="2"/>
  <c r="AB39" i="2"/>
  <c r="AC39" i="2"/>
  <c r="AD39" i="2"/>
  <c r="AE39" i="2"/>
  <c r="AF39" i="2"/>
  <c r="AG39" i="2"/>
  <c r="AH39" i="2"/>
  <c r="AI39" i="2"/>
  <c r="AJ39" i="2"/>
  <c r="AK39" i="2"/>
  <c r="AL39" i="2"/>
  <c r="H40" i="2"/>
  <c r="I40" i="2"/>
  <c r="J40" i="2"/>
  <c r="K40" i="2"/>
  <c r="L40" i="2"/>
  <c r="M40" i="2"/>
  <c r="N40" i="2"/>
  <c r="O40" i="2"/>
  <c r="P40" i="2"/>
  <c r="Q40" i="2"/>
  <c r="R40" i="2"/>
  <c r="S40" i="2"/>
  <c r="T40" i="2"/>
  <c r="U40" i="2"/>
  <c r="V40" i="2"/>
  <c r="W40" i="2"/>
  <c r="X40" i="2"/>
  <c r="Y40" i="2"/>
  <c r="Z40" i="2"/>
  <c r="AA40" i="2"/>
  <c r="AB40" i="2"/>
  <c r="AC40" i="2"/>
  <c r="AD40" i="2"/>
  <c r="AE40" i="2"/>
  <c r="AF40" i="2"/>
  <c r="AG40" i="2"/>
  <c r="AH40" i="2"/>
  <c r="AI40" i="2"/>
  <c r="AJ40" i="2"/>
  <c r="AK40" i="2"/>
  <c r="AL40" i="2"/>
  <c r="H41" i="2"/>
  <c r="I41" i="2"/>
  <c r="J41" i="2"/>
  <c r="K41" i="2"/>
  <c r="L41" i="2"/>
  <c r="M41" i="2"/>
  <c r="N41" i="2"/>
  <c r="O41" i="2"/>
  <c r="P41" i="2"/>
  <c r="Q41" i="2"/>
  <c r="R41" i="2"/>
  <c r="S41" i="2"/>
  <c r="T41" i="2"/>
  <c r="U41" i="2"/>
  <c r="V41" i="2"/>
  <c r="W41" i="2"/>
  <c r="X41" i="2"/>
  <c r="Y41" i="2"/>
  <c r="Z41" i="2"/>
  <c r="AA41" i="2"/>
  <c r="AB41" i="2"/>
  <c r="AC41" i="2"/>
  <c r="AD41" i="2"/>
  <c r="AE41" i="2"/>
  <c r="AF41" i="2"/>
  <c r="AG41" i="2"/>
  <c r="AH41" i="2"/>
  <c r="AI41" i="2"/>
  <c r="AJ41" i="2"/>
  <c r="AK41" i="2"/>
  <c r="AL41" i="2"/>
  <c r="H42" i="2"/>
  <c r="I42" i="2"/>
  <c r="J42" i="2"/>
  <c r="K42" i="2"/>
  <c r="L42" i="2"/>
  <c r="M42" i="2"/>
  <c r="N42" i="2"/>
  <c r="O42" i="2"/>
  <c r="P42" i="2"/>
  <c r="Q42" i="2"/>
  <c r="R42" i="2"/>
  <c r="S42" i="2"/>
  <c r="T42" i="2"/>
  <c r="U42" i="2"/>
  <c r="V42" i="2"/>
  <c r="W42" i="2"/>
  <c r="X42" i="2"/>
  <c r="Y42" i="2"/>
  <c r="Z42" i="2"/>
  <c r="AA42" i="2"/>
  <c r="AB42" i="2"/>
  <c r="AC42" i="2"/>
  <c r="AD42" i="2"/>
  <c r="AE42" i="2"/>
  <c r="AF42" i="2"/>
  <c r="AG42" i="2"/>
  <c r="AH42" i="2"/>
  <c r="AI42" i="2"/>
  <c r="AJ42" i="2"/>
  <c r="AK42" i="2"/>
  <c r="AL42" i="2"/>
  <c r="H43" i="2"/>
  <c r="I43" i="2"/>
  <c r="J43" i="2"/>
  <c r="K43" i="2"/>
  <c r="L43" i="2"/>
  <c r="M43" i="2"/>
  <c r="N43" i="2"/>
  <c r="O43" i="2"/>
  <c r="P43" i="2"/>
  <c r="Q43" i="2"/>
  <c r="R43" i="2"/>
  <c r="S43" i="2"/>
  <c r="T43" i="2"/>
  <c r="U43" i="2"/>
  <c r="V43" i="2"/>
  <c r="W43" i="2"/>
  <c r="X43" i="2"/>
  <c r="Y43" i="2"/>
  <c r="Z43" i="2"/>
  <c r="AA43" i="2"/>
  <c r="AB43" i="2"/>
  <c r="AC43" i="2"/>
  <c r="AD43" i="2"/>
  <c r="AE43" i="2"/>
  <c r="AF43" i="2"/>
  <c r="AG43" i="2"/>
  <c r="AH43" i="2"/>
  <c r="AI43" i="2"/>
  <c r="AJ43" i="2"/>
  <c r="AK43" i="2"/>
  <c r="AL43" i="2"/>
  <c r="H44" i="2"/>
  <c r="I44" i="2"/>
  <c r="J44" i="2"/>
  <c r="K44" i="2"/>
  <c r="L44" i="2"/>
  <c r="M44" i="2"/>
  <c r="N44" i="2"/>
  <c r="O44" i="2"/>
  <c r="P44" i="2"/>
  <c r="Q44" i="2"/>
  <c r="R44" i="2"/>
  <c r="S44" i="2"/>
  <c r="T44" i="2"/>
  <c r="U44" i="2"/>
  <c r="V44" i="2"/>
  <c r="W44" i="2"/>
  <c r="X44" i="2"/>
  <c r="Y44" i="2"/>
  <c r="Z44" i="2"/>
  <c r="AA44" i="2"/>
  <c r="AB44" i="2"/>
  <c r="AC44" i="2"/>
  <c r="AD44" i="2"/>
  <c r="AE44" i="2"/>
  <c r="AF44" i="2"/>
  <c r="AG44" i="2"/>
  <c r="AH44" i="2"/>
  <c r="AI44" i="2"/>
  <c r="AJ44" i="2"/>
  <c r="AK44" i="2"/>
  <c r="AL44" i="2"/>
  <c r="H45" i="2"/>
  <c r="I45" i="2"/>
  <c r="J45" i="2"/>
  <c r="K45" i="2"/>
  <c r="L45" i="2"/>
  <c r="M45" i="2"/>
  <c r="N45" i="2"/>
  <c r="O45" i="2"/>
  <c r="P45" i="2"/>
  <c r="Q45" i="2"/>
  <c r="R45" i="2"/>
  <c r="S45" i="2"/>
  <c r="T45" i="2"/>
  <c r="U45" i="2"/>
  <c r="V45" i="2"/>
  <c r="W45" i="2"/>
  <c r="X45" i="2"/>
  <c r="Y45" i="2"/>
  <c r="Z45" i="2"/>
  <c r="AA45" i="2"/>
  <c r="AB45" i="2"/>
  <c r="AC45" i="2"/>
  <c r="AD45" i="2"/>
  <c r="AE45" i="2"/>
  <c r="AF45" i="2"/>
  <c r="AG45" i="2"/>
  <c r="AH45" i="2"/>
  <c r="AI45" i="2"/>
  <c r="AJ45" i="2"/>
  <c r="AK45" i="2"/>
  <c r="AL45" i="2"/>
  <c r="H46" i="2"/>
  <c r="I46" i="2"/>
  <c r="J46" i="2"/>
  <c r="K46" i="2"/>
  <c r="L46" i="2"/>
  <c r="M46" i="2"/>
  <c r="N46" i="2"/>
  <c r="O46" i="2"/>
  <c r="P46" i="2"/>
  <c r="Q46" i="2"/>
  <c r="R46" i="2"/>
  <c r="S46" i="2"/>
  <c r="T46" i="2"/>
  <c r="U46" i="2"/>
  <c r="V46" i="2"/>
  <c r="W46" i="2"/>
  <c r="X46" i="2"/>
  <c r="Y46" i="2"/>
  <c r="Z46" i="2"/>
  <c r="AA46" i="2"/>
  <c r="AB46" i="2"/>
  <c r="AC46" i="2"/>
  <c r="AD46" i="2"/>
  <c r="AE46" i="2"/>
  <c r="AF46" i="2"/>
  <c r="AG46" i="2"/>
  <c r="AH46" i="2"/>
  <c r="AI46" i="2"/>
  <c r="AJ46" i="2"/>
  <c r="AK46" i="2"/>
  <c r="AL46" i="2"/>
  <c r="H47" i="2"/>
  <c r="I47" i="2"/>
  <c r="J47" i="2"/>
  <c r="K47" i="2"/>
  <c r="L47" i="2"/>
  <c r="M47" i="2"/>
  <c r="N47" i="2"/>
  <c r="O47" i="2"/>
  <c r="P47" i="2"/>
  <c r="Q47" i="2"/>
  <c r="R47" i="2"/>
  <c r="S47" i="2"/>
  <c r="T47" i="2"/>
  <c r="U47" i="2"/>
  <c r="V47" i="2"/>
  <c r="W47" i="2"/>
  <c r="X47" i="2"/>
  <c r="Y47" i="2"/>
  <c r="Z47" i="2"/>
  <c r="AA47" i="2"/>
  <c r="AB47" i="2"/>
  <c r="AC47" i="2"/>
  <c r="AD47" i="2"/>
  <c r="AE47" i="2"/>
  <c r="AF47" i="2"/>
  <c r="AG47" i="2"/>
  <c r="AH47" i="2"/>
  <c r="AI47" i="2"/>
  <c r="AJ47" i="2"/>
  <c r="AK47" i="2"/>
  <c r="AL47" i="2"/>
  <c r="H48" i="2"/>
  <c r="I48" i="2"/>
  <c r="J48" i="2"/>
  <c r="K48" i="2"/>
  <c r="L48" i="2"/>
  <c r="M48" i="2"/>
  <c r="N48" i="2"/>
  <c r="O48" i="2"/>
  <c r="P48" i="2"/>
  <c r="Q48" i="2"/>
  <c r="R48" i="2"/>
  <c r="S48" i="2"/>
  <c r="T48" i="2"/>
  <c r="U48" i="2"/>
  <c r="V48" i="2"/>
  <c r="W48" i="2"/>
  <c r="X48" i="2"/>
  <c r="Y48" i="2"/>
  <c r="Z48" i="2"/>
  <c r="AA48" i="2"/>
  <c r="AB48" i="2"/>
  <c r="AC48" i="2"/>
  <c r="AD48" i="2"/>
  <c r="AE48" i="2"/>
  <c r="AF48" i="2"/>
  <c r="AG48" i="2"/>
  <c r="AH48" i="2"/>
  <c r="AI48" i="2"/>
  <c r="AJ48" i="2"/>
  <c r="AK48" i="2"/>
  <c r="AL48" i="2"/>
  <c r="H49" i="2"/>
  <c r="I49" i="2"/>
  <c r="J49" i="2"/>
  <c r="K49" i="2"/>
  <c r="L49" i="2"/>
  <c r="M49" i="2"/>
  <c r="N49" i="2"/>
  <c r="O49" i="2"/>
  <c r="P49" i="2"/>
  <c r="Q49" i="2"/>
  <c r="R49" i="2"/>
  <c r="S49" i="2"/>
  <c r="T49" i="2"/>
  <c r="U49" i="2"/>
  <c r="V49" i="2"/>
  <c r="W49" i="2"/>
  <c r="X49" i="2"/>
  <c r="Y49" i="2"/>
  <c r="Z49" i="2"/>
  <c r="AA49" i="2"/>
  <c r="AB49" i="2"/>
  <c r="AC49" i="2"/>
  <c r="AD49" i="2"/>
  <c r="AE49" i="2"/>
  <c r="AF49" i="2"/>
  <c r="AG49" i="2"/>
  <c r="AH49" i="2"/>
  <c r="AI49" i="2"/>
  <c r="AJ49" i="2"/>
  <c r="AK49" i="2"/>
  <c r="AL49" i="2"/>
  <c r="H50" i="2"/>
  <c r="I50" i="2"/>
  <c r="J50" i="2"/>
  <c r="K50" i="2"/>
  <c r="L50" i="2"/>
  <c r="M50" i="2"/>
  <c r="N50" i="2"/>
  <c r="O50" i="2"/>
  <c r="P50" i="2"/>
  <c r="Q50" i="2"/>
  <c r="R50" i="2"/>
  <c r="S50" i="2"/>
  <c r="T50" i="2"/>
  <c r="U50" i="2"/>
  <c r="V50" i="2"/>
  <c r="W50" i="2"/>
  <c r="X50" i="2"/>
  <c r="Y50" i="2"/>
  <c r="Z50" i="2"/>
  <c r="AA50" i="2"/>
  <c r="AB50" i="2"/>
  <c r="AC50" i="2"/>
  <c r="AD50" i="2"/>
  <c r="AE50" i="2"/>
  <c r="AF50" i="2"/>
  <c r="AG50" i="2"/>
  <c r="AH50" i="2"/>
  <c r="AI50" i="2"/>
  <c r="AJ50" i="2"/>
  <c r="AK50" i="2"/>
  <c r="AL50" i="2"/>
  <c r="H51" i="2"/>
  <c r="I51" i="2"/>
  <c r="J51" i="2"/>
  <c r="K51" i="2"/>
  <c r="L51" i="2"/>
  <c r="M51" i="2"/>
  <c r="N51" i="2"/>
  <c r="O51" i="2"/>
  <c r="P51" i="2"/>
  <c r="Q51" i="2"/>
  <c r="R51" i="2"/>
  <c r="S51" i="2"/>
  <c r="T51" i="2"/>
  <c r="U51" i="2"/>
  <c r="V51" i="2"/>
  <c r="W51" i="2"/>
  <c r="X51" i="2"/>
  <c r="Y51" i="2"/>
  <c r="Z51" i="2"/>
  <c r="AA51" i="2"/>
  <c r="AB51" i="2"/>
  <c r="AC51" i="2"/>
  <c r="AD51" i="2"/>
  <c r="AE51" i="2"/>
  <c r="AF51" i="2"/>
  <c r="AG51" i="2"/>
  <c r="AH51" i="2"/>
  <c r="AI51" i="2"/>
  <c r="AJ51" i="2"/>
  <c r="AK51" i="2"/>
  <c r="AL51" i="2"/>
  <c r="H52" i="2"/>
  <c r="I52" i="2"/>
  <c r="J52" i="2"/>
  <c r="K52" i="2"/>
  <c r="L52" i="2"/>
  <c r="M52" i="2"/>
  <c r="N52" i="2"/>
  <c r="O52" i="2"/>
  <c r="P52" i="2"/>
  <c r="Q52" i="2"/>
  <c r="R52" i="2"/>
  <c r="S52" i="2"/>
  <c r="T52" i="2"/>
  <c r="U52" i="2"/>
  <c r="V52" i="2"/>
  <c r="W52" i="2"/>
  <c r="X52" i="2"/>
  <c r="Y52" i="2"/>
  <c r="Z52" i="2"/>
  <c r="AA52" i="2"/>
  <c r="AB52" i="2"/>
  <c r="AC52" i="2"/>
  <c r="AD52" i="2"/>
  <c r="AE52" i="2"/>
  <c r="AF52" i="2"/>
  <c r="AG52" i="2"/>
  <c r="AH52" i="2"/>
  <c r="AI52" i="2"/>
  <c r="AJ52" i="2"/>
  <c r="AK52" i="2"/>
  <c r="AL52" i="2"/>
  <c r="H53" i="2"/>
  <c r="I53" i="2"/>
  <c r="J53" i="2"/>
  <c r="K53" i="2"/>
  <c r="L53" i="2"/>
  <c r="M53" i="2"/>
  <c r="N53" i="2"/>
  <c r="O53" i="2"/>
  <c r="P53" i="2"/>
  <c r="Q53" i="2"/>
  <c r="R53" i="2"/>
  <c r="S53" i="2"/>
  <c r="T53" i="2"/>
  <c r="U53" i="2"/>
  <c r="V53" i="2"/>
  <c r="W53" i="2"/>
  <c r="X53" i="2"/>
  <c r="Y53" i="2"/>
  <c r="Z53" i="2"/>
  <c r="AA53" i="2"/>
  <c r="AB53" i="2"/>
  <c r="AC53" i="2"/>
  <c r="AD53" i="2"/>
  <c r="AE53" i="2"/>
  <c r="AF53" i="2"/>
  <c r="AG53" i="2"/>
  <c r="AH53" i="2"/>
  <c r="AI53" i="2"/>
  <c r="AJ53" i="2"/>
  <c r="AK53" i="2"/>
  <c r="AL53" i="2"/>
  <c r="H54" i="2"/>
  <c r="I54" i="2"/>
  <c r="J54" i="2"/>
  <c r="K54" i="2"/>
  <c r="L54" i="2"/>
  <c r="M54" i="2"/>
  <c r="N54" i="2"/>
  <c r="O54" i="2"/>
  <c r="P54" i="2"/>
  <c r="Q54" i="2"/>
  <c r="R54" i="2"/>
  <c r="S54" i="2"/>
  <c r="T54" i="2"/>
  <c r="U54" i="2"/>
  <c r="V54" i="2"/>
  <c r="W54" i="2"/>
  <c r="X54" i="2"/>
  <c r="Y54" i="2"/>
  <c r="Z54" i="2"/>
  <c r="AA54" i="2"/>
  <c r="AB54" i="2"/>
  <c r="AC54" i="2"/>
  <c r="AD54" i="2"/>
  <c r="AE54" i="2"/>
  <c r="AF54" i="2"/>
  <c r="AG54" i="2"/>
  <c r="AH54" i="2"/>
  <c r="AI54" i="2"/>
  <c r="AJ54" i="2"/>
  <c r="AK54" i="2"/>
  <c r="AL54" i="2"/>
  <c r="H55" i="2"/>
  <c r="I55" i="2"/>
  <c r="J55" i="2"/>
  <c r="K55" i="2"/>
  <c r="L55" i="2"/>
  <c r="M55" i="2"/>
  <c r="N55" i="2"/>
  <c r="O55" i="2"/>
  <c r="P55" i="2"/>
  <c r="Q55" i="2"/>
  <c r="R55" i="2"/>
  <c r="S55" i="2"/>
  <c r="T55" i="2"/>
  <c r="U55" i="2"/>
  <c r="V55" i="2"/>
  <c r="W55" i="2"/>
  <c r="X55" i="2"/>
  <c r="Y55" i="2"/>
  <c r="Z55" i="2"/>
  <c r="AA55" i="2"/>
  <c r="AB55" i="2"/>
  <c r="AC55" i="2"/>
  <c r="AD55" i="2"/>
  <c r="AE55" i="2"/>
  <c r="AF55" i="2"/>
  <c r="AG55" i="2"/>
  <c r="AH55" i="2"/>
  <c r="AI55" i="2"/>
  <c r="AJ55" i="2"/>
  <c r="AK55" i="2"/>
  <c r="AL55" i="2"/>
  <c r="H56" i="2"/>
  <c r="I56" i="2"/>
  <c r="J56" i="2"/>
  <c r="K56" i="2"/>
  <c r="L56" i="2"/>
  <c r="M56" i="2"/>
  <c r="N56" i="2"/>
  <c r="O56" i="2"/>
  <c r="P56" i="2"/>
  <c r="Q56" i="2"/>
  <c r="R56" i="2"/>
  <c r="S56" i="2"/>
  <c r="T56" i="2"/>
  <c r="U56" i="2"/>
  <c r="V56" i="2"/>
  <c r="W56" i="2"/>
  <c r="X56" i="2"/>
  <c r="Y56" i="2"/>
  <c r="Z56" i="2"/>
  <c r="AA56" i="2"/>
  <c r="AB56" i="2"/>
  <c r="AC56" i="2"/>
  <c r="AD56" i="2"/>
  <c r="AE56" i="2"/>
  <c r="AF56" i="2"/>
  <c r="AG56" i="2"/>
  <c r="AH56" i="2"/>
  <c r="AI56" i="2"/>
  <c r="AJ56" i="2"/>
  <c r="AK56" i="2"/>
  <c r="AL56" i="2"/>
  <c r="H57" i="2"/>
  <c r="I57" i="2"/>
  <c r="J57" i="2"/>
  <c r="K57" i="2"/>
  <c r="L57" i="2"/>
  <c r="M57" i="2"/>
  <c r="N57" i="2"/>
  <c r="O57" i="2"/>
  <c r="P57" i="2"/>
  <c r="Q57" i="2"/>
  <c r="R57" i="2"/>
  <c r="S57" i="2"/>
  <c r="T57" i="2"/>
  <c r="U57" i="2"/>
  <c r="V57" i="2"/>
  <c r="W57" i="2"/>
  <c r="X57" i="2"/>
  <c r="Y57" i="2"/>
  <c r="Z57" i="2"/>
  <c r="AA57" i="2"/>
  <c r="AB57" i="2"/>
  <c r="AC57" i="2"/>
  <c r="AD57" i="2"/>
  <c r="AE57" i="2"/>
  <c r="AF57" i="2"/>
  <c r="AG57" i="2"/>
  <c r="AH57" i="2"/>
  <c r="AI57" i="2"/>
  <c r="AJ57" i="2"/>
  <c r="AK57" i="2"/>
  <c r="AL57" i="2"/>
  <c r="H58" i="2"/>
  <c r="I58" i="2"/>
  <c r="J58" i="2"/>
  <c r="K58" i="2"/>
  <c r="L58" i="2"/>
  <c r="M58" i="2"/>
  <c r="N58" i="2"/>
  <c r="O58" i="2"/>
  <c r="P58" i="2"/>
  <c r="Q58" i="2"/>
  <c r="R58" i="2"/>
  <c r="S58" i="2"/>
  <c r="T58" i="2"/>
  <c r="U58" i="2"/>
  <c r="V58" i="2"/>
  <c r="W58" i="2"/>
  <c r="X58" i="2"/>
  <c r="Y58" i="2"/>
  <c r="Z58" i="2"/>
  <c r="AA58" i="2"/>
  <c r="AB58" i="2"/>
  <c r="AC58" i="2"/>
  <c r="AD58" i="2"/>
  <c r="AE58" i="2"/>
  <c r="AF58" i="2"/>
  <c r="AG58" i="2"/>
  <c r="AH58" i="2"/>
  <c r="AI58" i="2"/>
  <c r="AJ58" i="2"/>
  <c r="AK58" i="2"/>
  <c r="AL58" i="2"/>
  <c r="H59" i="2"/>
  <c r="I59" i="2"/>
  <c r="J59" i="2"/>
  <c r="K59" i="2"/>
  <c r="L59" i="2"/>
  <c r="M59" i="2"/>
  <c r="N59" i="2"/>
  <c r="O59" i="2"/>
  <c r="P59" i="2"/>
  <c r="Q59" i="2"/>
  <c r="R59" i="2"/>
  <c r="S59" i="2"/>
  <c r="T59" i="2"/>
  <c r="U59" i="2"/>
  <c r="V59" i="2"/>
  <c r="W59" i="2"/>
  <c r="X59" i="2"/>
  <c r="Y59" i="2"/>
  <c r="Z59" i="2"/>
  <c r="AA59" i="2"/>
  <c r="AB59" i="2"/>
  <c r="AC59" i="2"/>
  <c r="AD59" i="2"/>
  <c r="AE59" i="2"/>
  <c r="AF59" i="2"/>
  <c r="AG59" i="2"/>
  <c r="AH59" i="2"/>
  <c r="AI59" i="2"/>
  <c r="AJ59" i="2"/>
  <c r="AK59" i="2"/>
  <c r="AL59" i="2"/>
  <c r="H60" i="2"/>
  <c r="I60" i="2"/>
  <c r="J60" i="2"/>
  <c r="K60" i="2"/>
  <c r="L60" i="2"/>
  <c r="M60" i="2"/>
  <c r="N60" i="2"/>
  <c r="O60" i="2"/>
  <c r="P60" i="2"/>
  <c r="Q60" i="2"/>
  <c r="R60" i="2"/>
  <c r="S60" i="2"/>
  <c r="T60" i="2"/>
  <c r="U60" i="2"/>
  <c r="V60" i="2"/>
  <c r="W60" i="2"/>
  <c r="X60" i="2"/>
  <c r="Y60" i="2"/>
  <c r="Z60" i="2"/>
  <c r="AA60" i="2"/>
  <c r="AB60" i="2"/>
  <c r="AC60" i="2"/>
  <c r="AD60" i="2"/>
  <c r="AE60" i="2"/>
  <c r="AF60" i="2"/>
  <c r="AG60" i="2"/>
  <c r="AH60" i="2"/>
  <c r="AI60" i="2"/>
  <c r="AJ60" i="2"/>
  <c r="AK60" i="2"/>
  <c r="AL60" i="2"/>
  <c r="H61" i="2"/>
  <c r="I61" i="2"/>
  <c r="J61" i="2"/>
  <c r="K61" i="2"/>
  <c r="L61" i="2"/>
  <c r="M61" i="2"/>
  <c r="N61" i="2"/>
  <c r="O61" i="2"/>
  <c r="P61" i="2"/>
  <c r="Q61" i="2"/>
  <c r="R61" i="2"/>
  <c r="S61" i="2"/>
  <c r="T61" i="2"/>
  <c r="U61" i="2"/>
  <c r="V61" i="2"/>
  <c r="W61" i="2"/>
  <c r="X61" i="2"/>
  <c r="Y61" i="2"/>
  <c r="Z61" i="2"/>
  <c r="AA61" i="2"/>
  <c r="AB61" i="2"/>
  <c r="AC61" i="2"/>
  <c r="AD61" i="2"/>
  <c r="AE61" i="2"/>
  <c r="AF61" i="2"/>
  <c r="AG61" i="2"/>
  <c r="AH61" i="2"/>
  <c r="AI61" i="2"/>
  <c r="AJ61" i="2"/>
  <c r="AK61" i="2"/>
  <c r="AL61" i="2"/>
  <c r="H62" i="2"/>
  <c r="I62" i="2"/>
  <c r="J62" i="2"/>
  <c r="K62" i="2"/>
  <c r="L62" i="2"/>
  <c r="M62" i="2"/>
  <c r="N62" i="2"/>
  <c r="O62" i="2"/>
  <c r="P62" i="2"/>
  <c r="Q62" i="2"/>
  <c r="R62" i="2"/>
  <c r="S62" i="2"/>
  <c r="T62" i="2"/>
  <c r="U62" i="2"/>
  <c r="V62" i="2"/>
  <c r="W62" i="2"/>
  <c r="X62" i="2"/>
  <c r="Y62" i="2"/>
  <c r="Z62" i="2"/>
  <c r="AA62" i="2"/>
  <c r="AB62" i="2"/>
  <c r="AC62" i="2"/>
  <c r="AD62" i="2"/>
  <c r="AE62" i="2"/>
  <c r="AF62" i="2"/>
  <c r="AG62" i="2"/>
  <c r="AH62" i="2"/>
  <c r="AI62" i="2"/>
  <c r="AJ62" i="2"/>
  <c r="AK62" i="2"/>
  <c r="AL62" i="2"/>
  <c r="H63" i="2"/>
  <c r="I63" i="2"/>
  <c r="J63" i="2"/>
  <c r="K63" i="2"/>
  <c r="L63" i="2"/>
  <c r="M63" i="2"/>
  <c r="N63" i="2"/>
  <c r="O63" i="2"/>
  <c r="P63" i="2"/>
  <c r="Q63" i="2"/>
  <c r="R63" i="2"/>
  <c r="S63" i="2"/>
  <c r="T63" i="2"/>
  <c r="U63" i="2"/>
  <c r="V63" i="2"/>
  <c r="W63" i="2"/>
  <c r="X63" i="2"/>
  <c r="Y63" i="2"/>
  <c r="Z63" i="2"/>
  <c r="AA63" i="2"/>
  <c r="AB63" i="2"/>
  <c r="AC63" i="2"/>
  <c r="AD63" i="2"/>
  <c r="AE63" i="2"/>
  <c r="AF63" i="2"/>
  <c r="AG63" i="2"/>
  <c r="AH63" i="2"/>
  <c r="AI63" i="2"/>
  <c r="AJ63" i="2"/>
  <c r="AK63" i="2"/>
  <c r="AL63" i="2"/>
  <c r="H64" i="2"/>
  <c r="I64" i="2"/>
  <c r="J64" i="2"/>
  <c r="K64" i="2"/>
  <c r="L64" i="2"/>
  <c r="M64" i="2"/>
  <c r="N64" i="2"/>
  <c r="O64" i="2"/>
  <c r="P64" i="2"/>
  <c r="Q64" i="2"/>
  <c r="R64" i="2"/>
  <c r="S64" i="2"/>
  <c r="T64" i="2"/>
  <c r="U64" i="2"/>
  <c r="V64" i="2"/>
  <c r="W64" i="2"/>
  <c r="X64" i="2"/>
  <c r="Y64" i="2"/>
  <c r="Z64" i="2"/>
  <c r="AA64" i="2"/>
  <c r="AB64" i="2"/>
  <c r="AC64" i="2"/>
  <c r="AD64" i="2"/>
  <c r="AE64" i="2"/>
  <c r="AF64" i="2"/>
  <c r="AG64" i="2"/>
  <c r="AH64" i="2"/>
  <c r="AI64" i="2"/>
  <c r="AJ64" i="2"/>
  <c r="AK64" i="2"/>
  <c r="AL64" i="2"/>
  <c r="H65" i="2"/>
  <c r="I65" i="2"/>
  <c r="J65" i="2"/>
  <c r="K65" i="2"/>
  <c r="L65" i="2"/>
  <c r="M65" i="2"/>
  <c r="N65" i="2"/>
  <c r="O65" i="2"/>
  <c r="P65" i="2"/>
  <c r="Q65" i="2"/>
  <c r="R65" i="2"/>
  <c r="S65" i="2"/>
  <c r="T65" i="2"/>
  <c r="U65" i="2"/>
  <c r="V65" i="2"/>
  <c r="W65" i="2"/>
  <c r="X65" i="2"/>
  <c r="Y65" i="2"/>
  <c r="Z65" i="2"/>
  <c r="AA65" i="2"/>
  <c r="AB65" i="2"/>
  <c r="AC65" i="2"/>
  <c r="AD65" i="2"/>
  <c r="AE65" i="2"/>
  <c r="AF65" i="2"/>
  <c r="AG65" i="2"/>
  <c r="AH65" i="2"/>
  <c r="AI65" i="2"/>
  <c r="AJ65" i="2"/>
  <c r="AK65" i="2"/>
  <c r="AL65" i="2"/>
  <c r="H66" i="2"/>
  <c r="I66" i="2"/>
  <c r="J66" i="2"/>
  <c r="K66" i="2"/>
  <c r="L66" i="2"/>
  <c r="M66" i="2"/>
  <c r="N66" i="2"/>
  <c r="O66" i="2"/>
  <c r="P66" i="2"/>
  <c r="Q66" i="2"/>
  <c r="R66" i="2"/>
  <c r="S66" i="2"/>
  <c r="T66" i="2"/>
  <c r="U66" i="2"/>
  <c r="V66" i="2"/>
  <c r="W66" i="2"/>
  <c r="X66" i="2"/>
  <c r="Y66" i="2"/>
  <c r="Z66" i="2"/>
  <c r="AA66" i="2"/>
  <c r="AB66" i="2"/>
  <c r="AC66" i="2"/>
  <c r="AD66" i="2"/>
  <c r="AE66" i="2"/>
  <c r="AF66" i="2"/>
  <c r="AG66" i="2"/>
  <c r="AH66" i="2"/>
  <c r="AI66" i="2"/>
  <c r="AJ66" i="2"/>
  <c r="AK66" i="2"/>
  <c r="AL66" i="2"/>
  <c r="H67" i="2"/>
  <c r="I67" i="2"/>
  <c r="J67" i="2"/>
  <c r="K67" i="2"/>
  <c r="L67" i="2"/>
  <c r="M67" i="2"/>
  <c r="N67" i="2"/>
  <c r="O67" i="2"/>
  <c r="P67" i="2"/>
  <c r="Q67" i="2"/>
  <c r="R67" i="2"/>
  <c r="S67" i="2"/>
  <c r="T67" i="2"/>
  <c r="U67" i="2"/>
  <c r="V67" i="2"/>
  <c r="W67" i="2"/>
  <c r="X67" i="2"/>
  <c r="Y67" i="2"/>
  <c r="Z67" i="2"/>
  <c r="AA67" i="2"/>
  <c r="AB67" i="2"/>
  <c r="AC67" i="2"/>
  <c r="AD67" i="2"/>
  <c r="AE67" i="2"/>
  <c r="AF67" i="2"/>
  <c r="AG67" i="2"/>
  <c r="AH67" i="2"/>
  <c r="AI67" i="2"/>
  <c r="AJ67" i="2"/>
  <c r="AK67" i="2"/>
  <c r="AL67" i="2"/>
  <c r="H68" i="2"/>
  <c r="I68" i="2"/>
  <c r="J68" i="2"/>
  <c r="K68" i="2"/>
  <c r="L68" i="2"/>
  <c r="M68" i="2"/>
  <c r="N68" i="2"/>
  <c r="O68" i="2"/>
  <c r="P68" i="2"/>
  <c r="Q68" i="2"/>
  <c r="R68" i="2"/>
  <c r="S68" i="2"/>
  <c r="T68" i="2"/>
  <c r="U68" i="2"/>
  <c r="V68" i="2"/>
  <c r="W68" i="2"/>
  <c r="X68" i="2"/>
  <c r="Y68" i="2"/>
  <c r="Z68" i="2"/>
  <c r="AA68" i="2"/>
  <c r="AB68" i="2"/>
  <c r="AC68" i="2"/>
  <c r="AD68" i="2"/>
  <c r="AE68" i="2"/>
  <c r="AF68" i="2"/>
  <c r="AG68" i="2"/>
  <c r="AH68" i="2"/>
  <c r="AI68" i="2"/>
  <c r="AJ68" i="2"/>
  <c r="AK68" i="2"/>
  <c r="AL68" i="2"/>
  <c r="H69" i="2"/>
  <c r="I69" i="2"/>
  <c r="J69" i="2"/>
  <c r="K69" i="2"/>
  <c r="L69" i="2"/>
  <c r="M69" i="2"/>
  <c r="N69" i="2"/>
  <c r="O69" i="2"/>
  <c r="P69" i="2"/>
  <c r="Q69" i="2"/>
  <c r="R69" i="2"/>
  <c r="S69" i="2"/>
  <c r="T69" i="2"/>
  <c r="U69" i="2"/>
  <c r="V69" i="2"/>
  <c r="W69" i="2"/>
  <c r="X69" i="2"/>
  <c r="Y69" i="2"/>
  <c r="Z69" i="2"/>
  <c r="AA69" i="2"/>
  <c r="AB69" i="2"/>
  <c r="AC69" i="2"/>
  <c r="AD69" i="2"/>
  <c r="AE69" i="2"/>
  <c r="AF69" i="2"/>
  <c r="AG69" i="2"/>
  <c r="AH69" i="2"/>
  <c r="AI69" i="2"/>
  <c r="AJ69" i="2"/>
  <c r="AK69" i="2"/>
  <c r="AL69" i="2"/>
  <c r="H70" i="2"/>
  <c r="I70" i="2"/>
  <c r="J70" i="2"/>
  <c r="K70" i="2"/>
  <c r="L70" i="2"/>
  <c r="M70" i="2"/>
  <c r="N70" i="2"/>
  <c r="O70" i="2"/>
  <c r="P70" i="2"/>
  <c r="Q70" i="2"/>
  <c r="R70" i="2"/>
  <c r="S70" i="2"/>
  <c r="T70" i="2"/>
  <c r="U70" i="2"/>
  <c r="V70" i="2"/>
  <c r="W70" i="2"/>
  <c r="X70" i="2"/>
  <c r="Y70" i="2"/>
  <c r="Z70" i="2"/>
  <c r="AA70" i="2"/>
  <c r="AB70" i="2"/>
  <c r="AC70" i="2"/>
  <c r="AD70" i="2"/>
  <c r="AE70" i="2"/>
  <c r="AF70" i="2"/>
  <c r="AG70" i="2"/>
  <c r="AH70" i="2"/>
  <c r="AI70" i="2"/>
  <c r="AJ70" i="2"/>
  <c r="AK70" i="2"/>
  <c r="AL70" i="2"/>
  <c r="H71" i="2"/>
  <c r="I71" i="2"/>
  <c r="J71" i="2"/>
  <c r="K71" i="2"/>
  <c r="L71" i="2"/>
  <c r="M71" i="2"/>
  <c r="N71" i="2"/>
  <c r="O71" i="2"/>
  <c r="P71" i="2"/>
  <c r="Q71" i="2"/>
  <c r="R71" i="2"/>
  <c r="S71" i="2"/>
  <c r="T71" i="2"/>
  <c r="U71" i="2"/>
  <c r="V71" i="2"/>
  <c r="W71" i="2"/>
  <c r="X71" i="2"/>
  <c r="Y71" i="2"/>
  <c r="Z71" i="2"/>
  <c r="AA71" i="2"/>
  <c r="AB71" i="2"/>
  <c r="AC71" i="2"/>
  <c r="AD71" i="2"/>
  <c r="AE71" i="2"/>
  <c r="AF71" i="2"/>
  <c r="AG71" i="2"/>
  <c r="AH71" i="2"/>
  <c r="AI71" i="2"/>
  <c r="AJ71" i="2"/>
  <c r="AK71" i="2"/>
  <c r="AL71" i="2"/>
  <c r="H72" i="2"/>
  <c r="I72" i="2"/>
  <c r="J72" i="2"/>
  <c r="K72" i="2"/>
  <c r="L72" i="2"/>
  <c r="M72" i="2"/>
  <c r="N72" i="2"/>
  <c r="O72" i="2"/>
  <c r="P72" i="2"/>
  <c r="Q72" i="2"/>
  <c r="R72" i="2"/>
  <c r="S72" i="2"/>
  <c r="T72" i="2"/>
  <c r="U72" i="2"/>
  <c r="V72" i="2"/>
  <c r="W72" i="2"/>
  <c r="X72" i="2"/>
  <c r="Y72" i="2"/>
  <c r="Z72" i="2"/>
  <c r="AA72" i="2"/>
  <c r="AB72" i="2"/>
  <c r="AC72" i="2"/>
  <c r="AD72" i="2"/>
  <c r="AE72" i="2"/>
  <c r="AF72" i="2"/>
  <c r="AG72" i="2"/>
  <c r="AH72" i="2"/>
  <c r="AI72" i="2"/>
  <c r="AJ72" i="2"/>
  <c r="AK72" i="2"/>
  <c r="AL72" i="2"/>
  <c r="H73" i="2"/>
  <c r="I73" i="2"/>
  <c r="J73" i="2"/>
  <c r="K73" i="2"/>
  <c r="L73" i="2"/>
  <c r="M73" i="2"/>
  <c r="N73" i="2"/>
  <c r="O73" i="2"/>
  <c r="P73" i="2"/>
  <c r="Q73" i="2"/>
  <c r="R73" i="2"/>
  <c r="S73" i="2"/>
  <c r="T73" i="2"/>
  <c r="U73" i="2"/>
  <c r="V73" i="2"/>
  <c r="W73" i="2"/>
  <c r="X73" i="2"/>
  <c r="Y73" i="2"/>
  <c r="Z73" i="2"/>
  <c r="AA73" i="2"/>
  <c r="AB73" i="2"/>
  <c r="AC73" i="2"/>
  <c r="AD73" i="2"/>
  <c r="AE73" i="2"/>
  <c r="AF73" i="2"/>
  <c r="AG73" i="2"/>
  <c r="AH73" i="2"/>
  <c r="AI73" i="2"/>
  <c r="AJ73" i="2"/>
  <c r="AK73" i="2"/>
  <c r="AL73" i="2"/>
  <c r="H74" i="2"/>
  <c r="I74" i="2"/>
  <c r="J74" i="2"/>
  <c r="K74" i="2"/>
  <c r="L74" i="2"/>
  <c r="M74" i="2"/>
  <c r="N74" i="2"/>
  <c r="O74" i="2"/>
  <c r="P74" i="2"/>
  <c r="Q74" i="2"/>
  <c r="R74" i="2"/>
  <c r="S74" i="2"/>
  <c r="T74" i="2"/>
  <c r="U74" i="2"/>
  <c r="V74" i="2"/>
  <c r="W74" i="2"/>
  <c r="X74" i="2"/>
  <c r="Y74" i="2"/>
  <c r="Z74" i="2"/>
  <c r="AA74" i="2"/>
  <c r="AB74" i="2"/>
  <c r="AC74" i="2"/>
  <c r="AD74" i="2"/>
  <c r="AE74" i="2"/>
  <c r="AF74" i="2"/>
  <c r="AG74" i="2"/>
  <c r="AH74" i="2"/>
  <c r="AI74" i="2"/>
  <c r="AJ74" i="2"/>
  <c r="AK74" i="2"/>
  <c r="AL74" i="2"/>
  <c r="H75" i="2"/>
  <c r="I75" i="2"/>
  <c r="J75" i="2"/>
  <c r="K75" i="2"/>
  <c r="L75" i="2"/>
  <c r="M75" i="2"/>
  <c r="N75" i="2"/>
  <c r="O75" i="2"/>
  <c r="P75" i="2"/>
  <c r="Q75" i="2"/>
  <c r="R75" i="2"/>
  <c r="S75" i="2"/>
  <c r="T75" i="2"/>
  <c r="U75" i="2"/>
  <c r="V75" i="2"/>
  <c r="W75" i="2"/>
  <c r="X75" i="2"/>
  <c r="Y75" i="2"/>
  <c r="Z75" i="2"/>
  <c r="AA75" i="2"/>
  <c r="AB75" i="2"/>
  <c r="AC75" i="2"/>
  <c r="AD75" i="2"/>
  <c r="AE75" i="2"/>
  <c r="AF75" i="2"/>
  <c r="AG75" i="2"/>
  <c r="AH75" i="2"/>
  <c r="AI75" i="2"/>
  <c r="AJ75" i="2"/>
  <c r="AK75" i="2"/>
  <c r="AL75" i="2"/>
  <c r="H76" i="2"/>
  <c r="I76" i="2"/>
  <c r="J76" i="2"/>
  <c r="K76" i="2"/>
  <c r="L76" i="2"/>
  <c r="M76" i="2"/>
  <c r="N76" i="2"/>
  <c r="O76" i="2"/>
  <c r="P76" i="2"/>
  <c r="Q76" i="2"/>
  <c r="R76" i="2"/>
  <c r="S76" i="2"/>
  <c r="T76" i="2"/>
  <c r="U76" i="2"/>
  <c r="V76" i="2"/>
  <c r="W76" i="2"/>
  <c r="X76" i="2"/>
  <c r="Y76" i="2"/>
  <c r="Z76" i="2"/>
  <c r="AA76" i="2"/>
  <c r="AB76" i="2"/>
  <c r="AC76" i="2"/>
  <c r="AD76" i="2"/>
  <c r="AE76" i="2"/>
  <c r="AF76" i="2"/>
  <c r="AG76" i="2"/>
  <c r="AH76" i="2"/>
  <c r="AI76" i="2"/>
  <c r="AJ76" i="2"/>
  <c r="AK76" i="2"/>
  <c r="AL76" i="2"/>
  <c r="H77" i="2"/>
  <c r="I77" i="2"/>
  <c r="J77" i="2"/>
  <c r="K77" i="2"/>
  <c r="L77" i="2"/>
  <c r="M77" i="2"/>
  <c r="N77" i="2"/>
  <c r="O77" i="2"/>
  <c r="P77" i="2"/>
  <c r="Q77" i="2"/>
  <c r="R77" i="2"/>
  <c r="S77" i="2"/>
  <c r="T77" i="2"/>
  <c r="U77" i="2"/>
  <c r="V77" i="2"/>
  <c r="W77" i="2"/>
  <c r="X77" i="2"/>
  <c r="Y77" i="2"/>
  <c r="Z77" i="2"/>
  <c r="AA77" i="2"/>
  <c r="AB77" i="2"/>
  <c r="AC77" i="2"/>
  <c r="AD77" i="2"/>
  <c r="AE77" i="2"/>
  <c r="AF77" i="2"/>
  <c r="AG77" i="2"/>
  <c r="AH77" i="2"/>
  <c r="AI77" i="2"/>
  <c r="AJ77" i="2"/>
  <c r="AK77" i="2"/>
  <c r="AL77" i="2"/>
  <c r="H78" i="2"/>
  <c r="I78" i="2"/>
  <c r="J78" i="2"/>
  <c r="K78" i="2"/>
  <c r="L78" i="2"/>
  <c r="M78" i="2"/>
  <c r="N78" i="2"/>
  <c r="O78" i="2"/>
  <c r="P78" i="2"/>
  <c r="Q78" i="2"/>
  <c r="R78" i="2"/>
  <c r="S78" i="2"/>
  <c r="T78" i="2"/>
  <c r="U78" i="2"/>
  <c r="V78" i="2"/>
  <c r="W78" i="2"/>
  <c r="X78" i="2"/>
  <c r="Y78" i="2"/>
  <c r="Z78" i="2"/>
  <c r="AA78" i="2"/>
  <c r="AB78" i="2"/>
  <c r="AC78" i="2"/>
  <c r="AD78" i="2"/>
  <c r="AE78" i="2"/>
  <c r="AF78" i="2"/>
  <c r="AG78" i="2"/>
  <c r="AH78" i="2"/>
  <c r="AI78" i="2"/>
  <c r="AJ78" i="2"/>
  <c r="AK78" i="2"/>
  <c r="AL78" i="2"/>
  <c r="H79" i="2"/>
  <c r="I79" i="2"/>
  <c r="J79" i="2"/>
  <c r="K79" i="2"/>
  <c r="L79" i="2"/>
  <c r="M79" i="2"/>
  <c r="N79" i="2"/>
  <c r="O79" i="2"/>
  <c r="P79" i="2"/>
  <c r="Q79" i="2"/>
  <c r="R79" i="2"/>
  <c r="S79" i="2"/>
  <c r="T79" i="2"/>
  <c r="U79" i="2"/>
  <c r="V79" i="2"/>
  <c r="W79" i="2"/>
  <c r="X79" i="2"/>
  <c r="Y79" i="2"/>
  <c r="Z79" i="2"/>
  <c r="AA79" i="2"/>
  <c r="AB79" i="2"/>
  <c r="AC79" i="2"/>
  <c r="AD79" i="2"/>
  <c r="AE79" i="2"/>
  <c r="AF79" i="2"/>
  <c r="AG79" i="2"/>
  <c r="AH79" i="2"/>
  <c r="AI79" i="2"/>
  <c r="AJ79" i="2"/>
  <c r="AK79" i="2"/>
  <c r="AL79" i="2"/>
  <c r="H80" i="2"/>
  <c r="I80" i="2"/>
  <c r="J80" i="2"/>
  <c r="K80" i="2"/>
  <c r="L80" i="2"/>
  <c r="M80" i="2"/>
  <c r="N80" i="2"/>
  <c r="O80" i="2"/>
  <c r="P80" i="2"/>
  <c r="Q80" i="2"/>
  <c r="R80" i="2"/>
  <c r="S80" i="2"/>
  <c r="T80" i="2"/>
  <c r="U80" i="2"/>
  <c r="V80" i="2"/>
  <c r="W80" i="2"/>
  <c r="X80" i="2"/>
  <c r="Y80" i="2"/>
  <c r="Z80" i="2"/>
  <c r="AA80" i="2"/>
  <c r="AB80" i="2"/>
  <c r="AC80" i="2"/>
  <c r="AD80" i="2"/>
  <c r="AE80" i="2"/>
  <c r="AF80" i="2"/>
  <c r="AG80" i="2"/>
  <c r="AH80" i="2"/>
  <c r="AI80" i="2"/>
  <c r="AJ80" i="2"/>
  <c r="AK80" i="2"/>
  <c r="AL80" i="2"/>
  <c r="H81" i="2"/>
  <c r="I81" i="2"/>
  <c r="J81" i="2"/>
  <c r="K81" i="2"/>
  <c r="L81" i="2"/>
  <c r="M81" i="2"/>
  <c r="N81" i="2"/>
  <c r="O81" i="2"/>
  <c r="P81" i="2"/>
  <c r="Q81" i="2"/>
  <c r="R81" i="2"/>
  <c r="S81" i="2"/>
  <c r="T81" i="2"/>
  <c r="U81" i="2"/>
  <c r="V81" i="2"/>
  <c r="W81" i="2"/>
  <c r="X81" i="2"/>
  <c r="Y81" i="2"/>
  <c r="Z81" i="2"/>
  <c r="AA81" i="2"/>
  <c r="AB81" i="2"/>
  <c r="AC81" i="2"/>
  <c r="AD81" i="2"/>
  <c r="AE81" i="2"/>
  <c r="AF81" i="2"/>
  <c r="AG81" i="2"/>
  <c r="AH81" i="2"/>
  <c r="AI81" i="2"/>
  <c r="AJ81" i="2"/>
  <c r="AK81" i="2"/>
  <c r="AL81" i="2"/>
  <c r="H82" i="2"/>
  <c r="I82" i="2"/>
  <c r="J82" i="2"/>
  <c r="K82" i="2"/>
  <c r="L82" i="2"/>
  <c r="M82" i="2"/>
  <c r="N82" i="2"/>
  <c r="O82" i="2"/>
  <c r="P82" i="2"/>
  <c r="Q82" i="2"/>
  <c r="R82" i="2"/>
  <c r="S82" i="2"/>
  <c r="T82" i="2"/>
  <c r="U82" i="2"/>
  <c r="V82" i="2"/>
  <c r="W82" i="2"/>
  <c r="X82" i="2"/>
  <c r="Y82" i="2"/>
  <c r="Z82" i="2"/>
  <c r="AA82" i="2"/>
  <c r="AB82" i="2"/>
  <c r="AC82" i="2"/>
  <c r="AD82" i="2"/>
  <c r="AE82" i="2"/>
  <c r="AF82" i="2"/>
  <c r="AG82" i="2"/>
  <c r="AH82" i="2"/>
  <c r="AI82" i="2"/>
  <c r="AJ82" i="2"/>
  <c r="AK82" i="2"/>
  <c r="AL82" i="2"/>
  <c r="H83" i="2"/>
  <c r="I83" i="2"/>
  <c r="J83" i="2"/>
  <c r="K83" i="2"/>
  <c r="L83" i="2"/>
  <c r="M83" i="2"/>
  <c r="N83" i="2"/>
  <c r="O83" i="2"/>
  <c r="P83" i="2"/>
  <c r="Q83" i="2"/>
  <c r="R83" i="2"/>
  <c r="S83" i="2"/>
  <c r="T83" i="2"/>
  <c r="U83" i="2"/>
  <c r="V83" i="2"/>
  <c r="W83" i="2"/>
  <c r="X83" i="2"/>
  <c r="Y83" i="2"/>
  <c r="Z83" i="2"/>
  <c r="AA83" i="2"/>
  <c r="AB83" i="2"/>
  <c r="AC83" i="2"/>
  <c r="AD83" i="2"/>
  <c r="AE83" i="2"/>
  <c r="AF83" i="2"/>
  <c r="AG83" i="2"/>
  <c r="AH83" i="2"/>
  <c r="AI83" i="2"/>
  <c r="AJ83" i="2"/>
  <c r="AK83" i="2"/>
  <c r="AL83" i="2"/>
  <c r="H84" i="2"/>
  <c r="I84" i="2"/>
  <c r="J84" i="2"/>
  <c r="K84" i="2"/>
  <c r="L84" i="2"/>
  <c r="M84" i="2"/>
  <c r="N84" i="2"/>
  <c r="O84" i="2"/>
  <c r="P84" i="2"/>
  <c r="Q84" i="2"/>
  <c r="R84" i="2"/>
  <c r="S84" i="2"/>
  <c r="T84" i="2"/>
  <c r="U84" i="2"/>
  <c r="V84" i="2"/>
  <c r="W84" i="2"/>
  <c r="X84" i="2"/>
  <c r="Y84" i="2"/>
  <c r="Z84" i="2"/>
  <c r="AA84" i="2"/>
  <c r="AB84" i="2"/>
  <c r="AC84" i="2"/>
  <c r="AD84" i="2"/>
  <c r="AE84" i="2"/>
  <c r="AF84" i="2"/>
  <c r="AG84" i="2"/>
  <c r="AH84" i="2"/>
  <c r="AI84" i="2"/>
  <c r="AJ84" i="2"/>
  <c r="AK84" i="2"/>
  <c r="AL84" i="2"/>
  <c r="H85" i="2"/>
  <c r="I85" i="2"/>
  <c r="J85" i="2"/>
  <c r="K85" i="2"/>
  <c r="L85" i="2"/>
  <c r="M85" i="2"/>
  <c r="N85" i="2"/>
  <c r="O85" i="2"/>
  <c r="P85" i="2"/>
  <c r="Q85" i="2"/>
  <c r="R85" i="2"/>
  <c r="S85" i="2"/>
  <c r="T85" i="2"/>
  <c r="U85" i="2"/>
  <c r="V85" i="2"/>
  <c r="W85" i="2"/>
  <c r="X85" i="2"/>
  <c r="Y85" i="2"/>
  <c r="Z85" i="2"/>
  <c r="AA85" i="2"/>
  <c r="AB85" i="2"/>
  <c r="AC85" i="2"/>
  <c r="AD85" i="2"/>
  <c r="AE85" i="2"/>
  <c r="AF85" i="2"/>
  <c r="AG85" i="2"/>
  <c r="AH85" i="2"/>
  <c r="AI85" i="2"/>
  <c r="AJ85" i="2"/>
  <c r="AK85" i="2"/>
  <c r="AL85" i="2"/>
  <c r="H86" i="2"/>
  <c r="I86" i="2"/>
  <c r="J86" i="2"/>
  <c r="K86" i="2"/>
  <c r="L86" i="2"/>
  <c r="M86" i="2"/>
  <c r="N86" i="2"/>
  <c r="O86" i="2"/>
  <c r="P86" i="2"/>
  <c r="Q86" i="2"/>
  <c r="R86" i="2"/>
  <c r="S86" i="2"/>
  <c r="T86" i="2"/>
  <c r="U86" i="2"/>
  <c r="V86" i="2"/>
  <c r="W86" i="2"/>
  <c r="X86" i="2"/>
  <c r="Y86" i="2"/>
  <c r="Z86" i="2"/>
  <c r="AA86" i="2"/>
  <c r="AB86" i="2"/>
  <c r="AC86" i="2"/>
  <c r="AD86" i="2"/>
  <c r="AE86" i="2"/>
  <c r="AF86" i="2"/>
  <c r="AG86" i="2"/>
  <c r="AH86" i="2"/>
  <c r="AI86" i="2"/>
  <c r="AJ86" i="2"/>
  <c r="AK86" i="2"/>
  <c r="AL86" i="2"/>
  <c r="H87" i="2"/>
  <c r="I87" i="2"/>
  <c r="J87" i="2"/>
  <c r="K87" i="2"/>
  <c r="L87" i="2"/>
  <c r="M87" i="2"/>
  <c r="N87" i="2"/>
  <c r="O87" i="2"/>
  <c r="P87" i="2"/>
  <c r="Q87" i="2"/>
  <c r="R87" i="2"/>
  <c r="S87" i="2"/>
  <c r="T87" i="2"/>
  <c r="U87" i="2"/>
  <c r="V87" i="2"/>
  <c r="W87" i="2"/>
  <c r="X87" i="2"/>
  <c r="Y87" i="2"/>
  <c r="Z87" i="2"/>
  <c r="AA87" i="2"/>
  <c r="AB87" i="2"/>
  <c r="AC87" i="2"/>
  <c r="AD87" i="2"/>
  <c r="AE87" i="2"/>
  <c r="AF87" i="2"/>
  <c r="AG87" i="2"/>
  <c r="AH87" i="2"/>
  <c r="AI87" i="2"/>
  <c r="AJ87" i="2"/>
  <c r="AK87" i="2"/>
  <c r="AL87" i="2"/>
  <c r="H88" i="2"/>
  <c r="I88" i="2"/>
  <c r="J88" i="2"/>
  <c r="K88" i="2"/>
  <c r="L88" i="2"/>
  <c r="M88" i="2"/>
  <c r="N88" i="2"/>
  <c r="O88" i="2"/>
  <c r="P88" i="2"/>
  <c r="Q88" i="2"/>
  <c r="R88" i="2"/>
  <c r="S88" i="2"/>
  <c r="T88" i="2"/>
  <c r="U88" i="2"/>
  <c r="V88" i="2"/>
  <c r="W88" i="2"/>
  <c r="X88" i="2"/>
  <c r="Y88" i="2"/>
  <c r="Z88" i="2"/>
  <c r="AA88" i="2"/>
  <c r="AB88" i="2"/>
  <c r="AC88" i="2"/>
  <c r="AD88" i="2"/>
  <c r="AE88" i="2"/>
  <c r="AF88" i="2"/>
  <c r="AG88" i="2"/>
  <c r="AH88" i="2"/>
  <c r="AI88" i="2"/>
  <c r="AJ88" i="2"/>
  <c r="AK88" i="2"/>
  <c r="AL88" i="2"/>
  <c r="H89" i="2"/>
  <c r="I89" i="2"/>
  <c r="J89" i="2"/>
  <c r="K89" i="2"/>
  <c r="L89" i="2"/>
  <c r="M89" i="2"/>
  <c r="N89" i="2"/>
  <c r="O89" i="2"/>
  <c r="P89" i="2"/>
  <c r="Q89" i="2"/>
  <c r="R89" i="2"/>
  <c r="S89" i="2"/>
  <c r="T89" i="2"/>
  <c r="U89" i="2"/>
  <c r="V89" i="2"/>
  <c r="W89" i="2"/>
  <c r="X89" i="2"/>
  <c r="Y89" i="2"/>
  <c r="Z89" i="2"/>
  <c r="AA89" i="2"/>
  <c r="AB89" i="2"/>
  <c r="AC89" i="2"/>
  <c r="AD89" i="2"/>
  <c r="AE89" i="2"/>
  <c r="AF89" i="2"/>
  <c r="AG89" i="2"/>
  <c r="AH89" i="2"/>
  <c r="AI89" i="2"/>
  <c r="AJ89" i="2"/>
  <c r="AK89" i="2"/>
  <c r="AL89" i="2"/>
  <c r="H90" i="2"/>
  <c r="I90" i="2"/>
  <c r="J90" i="2"/>
  <c r="K90" i="2"/>
  <c r="L90" i="2"/>
  <c r="M90" i="2"/>
  <c r="N90" i="2"/>
  <c r="O90" i="2"/>
  <c r="P90" i="2"/>
  <c r="Q90" i="2"/>
  <c r="R90" i="2"/>
  <c r="S90" i="2"/>
  <c r="T90" i="2"/>
  <c r="U90" i="2"/>
  <c r="V90" i="2"/>
  <c r="W90" i="2"/>
  <c r="X90" i="2"/>
  <c r="Y90" i="2"/>
  <c r="Z90" i="2"/>
  <c r="AA90" i="2"/>
  <c r="AB90" i="2"/>
  <c r="AC90" i="2"/>
  <c r="AD90" i="2"/>
  <c r="AE90" i="2"/>
  <c r="AF90" i="2"/>
  <c r="AG90" i="2"/>
  <c r="AH90" i="2"/>
  <c r="AI90" i="2"/>
  <c r="AJ90" i="2"/>
  <c r="AK90" i="2"/>
  <c r="AL90" i="2"/>
  <c r="H91" i="2"/>
  <c r="I91" i="2"/>
  <c r="J91" i="2"/>
  <c r="K91" i="2"/>
  <c r="L91" i="2"/>
  <c r="M91" i="2"/>
  <c r="N91" i="2"/>
  <c r="O91" i="2"/>
  <c r="P91" i="2"/>
  <c r="Q91" i="2"/>
  <c r="R91" i="2"/>
  <c r="S91" i="2"/>
  <c r="T91" i="2"/>
  <c r="U91" i="2"/>
  <c r="V91" i="2"/>
  <c r="W91" i="2"/>
  <c r="X91" i="2"/>
  <c r="Y91" i="2"/>
  <c r="Z91" i="2"/>
  <c r="AA91" i="2"/>
  <c r="AB91" i="2"/>
  <c r="AC91" i="2"/>
  <c r="AD91" i="2"/>
  <c r="AE91" i="2"/>
  <c r="AF91" i="2"/>
  <c r="AG91" i="2"/>
  <c r="AH91" i="2"/>
  <c r="AI91" i="2"/>
  <c r="AJ91" i="2"/>
  <c r="AK91" i="2"/>
  <c r="AL91" i="2"/>
  <c r="H92" i="2"/>
  <c r="I92" i="2"/>
  <c r="J92" i="2"/>
  <c r="K92" i="2"/>
  <c r="L92" i="2"/>
  <c r="M92" i="2"/>
  <c r="N92" i="2"/>
  <c r="O92" i="2"/>
  <c r="P92" i="2"/>
  <c r="Q92" i="2"/>
  <c r="R92" i="2"/>
  <c r="S92" i="2"/>
  <c r="T92" i="2"/>
  <c r="U92" i="2"/>
  <c r="V92" i="2"/>
  <c r="W92" i="2"/>
  <c r="X92" i="2"/>
  <c r="Y92" i="2"/>
  <c r="Z92" i="2"/>
  <c r="AA92" i="2"/>
  <c r="AB92" i="2"/>
  <c r="AC92" i="2"/>
  <c r="AD92" i="2"/>
  <c r="AE92" i="2"/>
  <c r="AF92" i="2"/>
  <c r="AG92" i="2"/>
  <c r="AH92" i="2"/>
  <c r="AI92" i="2"/>
  <c r="AJ92" i="2"/>
  <c r="AK92" i="2"/>
  <c r="AL92" i="2"/>
  <c r="H93" i="2"/>
  <c r="I93" i="2"/>
  <c r="J93" i="2"/>
  <c r="K93" i="2"/>
  <c r="L93" i="2"/>
  <c r="M93" i="2"/>
  <c r="N93" i="2"/>
  <c r="O93" i="2"/>
  <c r="P93" i="2"/>
  <c r="Q93" i="2"/>
  <c r="R93" i="2"/>
  <c r="S93" i="2"/>
  <c r="T93" i="2"/>
  <c r="U93" i="2"/>
  <c r="V93" i="2"/>
  <c r="W93" i="2"/>
  <c r="X93" i="2"/>
  <c r="Y93" i="2"/>
  <c r="Z93" i="2"/>
  <c r="AA93" i="2"/>
  <c r="AB93" i="2"/>
  <c r="AC93" i="2"/>
  <c r="AD93" i="2"/>
  <c r="AE93" i="2"/>
  <c r="AF93" i="2"/>
  <c r="AG93" i="2"/>
  <c r="AH93" i="2"/>
  <c r="AI93" i="2"/>
  <c r="AJ93" i="2"/>
  <c r="AK93" i="2"/>
  <c r="AL93" i="2"/>
  <c r="H94" i="2"/>
  <c r="I94" i="2"/>
  <c r="J94" i="2"/>
  <c r="K94" i="2"/>
  <c r="L94" i="2"/>
  <c r="M94" i="2"/>
  <c r="N94" i="2"/>
  <c r="O94" i="2"/>
  <c r="P94" i="2"/>
  <c r="Q94" i="2"/>
  <c r="R94" i="2"/>
  <c r="S94" i="2"/>
  <c r="T94" i="2"/>
  <c r="U94" i="2"/>
  <c r="V94" i="2"/>
  <c r="W94" i="2"/>
  <c r="X94" i="2"/>
  <c r="Y94" i="2"/>
  <c r="Z94" i="2"/>
  <c r="AA94" i="2"/>
  <c r="AB94" i="2"/>
  <c r="AC94" i="2"/>
  <c r="AD94" i="2"/>
  <c r="AE94" i="2"/>
  <c r="AF94" i="2"/>
  <c r="AG94" i="2"/>
  <c r="AH94" i="2"/>
  <c r="AI94" i="2"/>
  <c r="AJ94" i="2"/>
  <c r="AK94" i="2"/>
  <c r="AL94" i="2"/>
  <c r="H95" i="2"/>
  <c r="I95" i="2"/>
  <c r="J95" i="2"/>
  <c r="K95" i="2"/>
  <c r="L95" i="2"/>
  <c r="M95" i="2"/>
  <c r="N95" i="2"/>
  <c r="O95" i="2"/>
  <c r="P95" i="2"/>
  <c r="Q95" i="2"/>
  <c r="R95" i="2"/>
  <c r="S95" i="2"/>
  <c r="T95" i="2"/>
  <c r="U95" i="2"/>
  <c r="V95" i="2"/>
  <c r="W95" i="2"/>
  <c r="X95" i="2"/>
  <c r="Y95" i="2"/>
  <c r="Z95" i="2"/>
  <c r="AA95" i="2"/>
  <c r="AB95" i="2"/>
  <c r="AC95" i="2"/>
  <c r="AD95" i="2"/>
  <c r="AE95" i="2"/>
  <c r="AF95" i="2"/>
  <c r="AG95" i="2"/>
  <c r="AH95" i="2"/>
  <c r="AI95" i="2"/>
  <c r="AJ95" i="2"/>
  <c r="AK95" i="2"/>
  <c r="AL95" i="2"/>
  <c r="H96" i="2"/>
  <c r="I96" i="2"/>
  <c r="J96" i="2"/>
  <c r="K96" i="2"/>
  <c r="L96" i="2"/>
  <c r="M96" i="2"/>
  <c r="N96" i="2"/>
  <c r="O96" i="2"/>
  <c r="P96" i="2"/>
  <c r="Q96" i="2"/>
  <c r="R96" i="2"/>
  <c r="S96" i="2"/>
  <c r="T96" i="2"/>
  <c r="U96" i="2"/>
  <c r="V96" i="2"/>
  <c r="W96" i="2"/>
  <c r="X96" i="2"/>
  <c r="Y96" i="2"/>
  <c r="Z96" i="2"/>
  <c r="AA96" i="2"/>
  <c r="AB96" i="2"/>
  <c r="AC96" i="2"/>
  <c r="AD96" i="2"/>
  <c r="AE96" i="2"/>
  <c r="AF96" i="2"/>
  <c r="AG96" i="2"/>
  <c r="AH96" i="2"/>
  <c r="AI96" i="2"/>
  <c r="AJ96" i="2"/>
  <c r="AK96" i="2"/>
  <c r="AL96" i="2"/>
  <c r="H97" i="2"/>
  <c r="I97" i="2"/>
  <c r="J97" i="2"/>
  <c r="K97" i="2"/>
  <c r="L97" i="2"/>
  <c r="M97" i="2"/>
  <c r="N97" i="2"/>
  <c r="O97" i="2"/>
  <c r="P97" i="2"/>
  <c r="Q97" i="2"/>
  <c r="R97" i="2"/>
  <c r="S97" i="2"/>
  <c r="T97" i="2"/>
  <c r="U97" i="2"/>
  <c r="V97" i="2"/>
  <c r="W97" i="2"/>
  <c r="X97" i="2"/>
  <c r="Y97" i="2"/>
  <c r="Z97" i="2"/>
  <c r="AA97" i="2"/>
  <c r="AB97" i="2"/>
  <c r="AC97" i="2"/>
  <c r="AD97" i="2"/>
  <c r="AE97" i="2"/>
  <c r="AF97" i="2"/>
  <c r="AG97" i="2"/>
  <c r="AH97" i="2"/>
  <c r="AI97" i="2"/>
  <c r="AJ97" i="2"/>
  <c r="AK97" i="2"/>
  <c r="AL97" i="2"/>
  <c r="H98" i="2"/>
  <c r="I98" i="2"/>
  <c r="J98" i="2"/>
  <c r="K98" i="2"/>
  <c r="L98" i="2"/>
  <c r="M98" i="2"/>
  <c r="N98" i="2"/>
  <c r="O98" i="2"/>
  <c r="P98" i="2"/>
  <c r="Q98" i="2"/>
  <c r="R98" i="2"/>
  <c r="S98" i="2"/>
  <c r="T98" i="2"/>
  <c r="U98" i="2"/>
  <c r="V98" i="2"/>
  <c r="W98" i="2"/>
  <c r="X98" i="2"/>
  <c r="Y98" i="2"/>
  <c r="Z98" i="2"/>
  <c r="AA98" i="2"/>
  <c r="AB98" i="2"/>
  <c r="AC98" i="2"/>
  <c r="AD98" i="2"/>
  <c r="AE98" i="2"/>
  <c r="AF98" i="2"/>
  <c r="AG98" i="2"/>
  <c r="AH98" i="2"/>
  <c r="AI98" i="2"/>
  <c r="AJ98" i="2"/>
  <c r="AK98" i="2"/>
  <c r="AL98" i="2"/>
  <c r="H99" i="2"/>
  <c r="I99" i="2"/>
  <c r="J99" i="2"/>
  <c r="K99" i="2"/>
  <c r="L99" i="2"/>
  <c r="M99" i="2"/>
  <c r="N99" i="2"/>
  <c r="O99" i="2"/>
  <c r="P99" i="2"/>
  <c r="Q99" i="2"/>
  <c r="R99" i="2"/>
  <c r="S99" i="2"/>
  <c r="T99" i="2"/>
  <c r="U99" i="2"/>
  <c r="V99" i="2"/>
  <c r="W99" i="2"/>
  <c r="X99" i="2"/>
  <c r="Y99" i="2"/>
  <c r="Z99" i="2"/>
  <c r="AA99" i="2"/>
  <c r="AB99" i="2"/>
  <c r="AC99" i="2"/>
  <c r="AD99" i="2"/>
  <c r="AE99" i="2"/>
  <c r="AF99" i="2"/>
  <c r="AG99" i="2"/>
  <c r="AH99" i="2"/>
  <c r="AI99" i="2"/>
  <c r="AJ99" i="2"/>
  <c r="AK99" i="2"/>
  <c r="AL99" i="2"/>
  <c r="H100" i="2"/>
  <c r="I100" i="2"/>
  <c r="J100" i="2"/>
  <c r="K100" i="2"/>
  <c r="L100" i="2"/>
  <c r="M100" i="2"/>
  <c r="N100" i="2"/>
  <c r="O100" i="2"/>
  <c r="P100" i="2"/>
  <c r="Q100" i="2"/>
  <c r="R100" i="2"/>
  <c r="S100" i="2"/>
  <c r="T100" i="2"/>
  <c r="U100" i="2"/>
  <c r="V100" i="2"/>
  <c r="W100" i="2"/>
  <c r="X100" i="2"/>
  <c r="Y100" i="2"/>
  <c r="Z100" i="2"/>
  <c r="AA100" i="2"/>
  <c r="AB100" i="2"/>
  <c r="AC100" i="2"/>
  <c r="AD100" i="2"/>
  <c r="AE100" i="2"/>
  <c r="AF100" i="2"/>
  <c r="AG100" i="2"/>
  <c r="AH100" i="2"/>
  <c r="AI100" i="2"/>
  <c r="AJ100" i="2"/>
  <c r="AK100" i="2"/>
  <c r="AL100" i="2"/>
  <c r="H101" i="2"/>
  <c r="I101" i="2"/>
  <c r="J101" i="2"/>
  <c r="K101" i="2"/>
  <c r="L101" i="2"/>
  <c r="M101" i="2"/>
  <c r="N101" i="2"/>
  <c r="O101" i="2"/>
  <c r="P101" i="2"/>
  <c r="Q101" i="2"/>
  <c r="R101" i="2"/>
  <c r="S101" i="2"/>
  <c r="T101" i="2"/>
  <c r="U101" i="2"/>
  <c r="V101" i="2"/>
  <c r="W101" i="2"/>
  <c r="X101" i="2"/>
  <c r="Y101" i="2"/>
  <c r="Z101" i="2"/>
  <c r="AA101" i="2"/>
  <c r="AB101" i="2"/>
  <c r="AC101" i="2"/>
  <c r="AD101" i="2"/>
  <c r="AE101" i="2"/>
  <c r="AF101" i="2"/>
  <c r="AG101" i="2"/>
  <c r="AH101" i="2"/>
  <c r="AI101" i="2"/>
  <c r="AJ101" i="2"/>
  <c r="AK101" i="2"/>
  <c r="AL101" i="2"/>
  <c r="H102" i="2"/>
  <c r="I102" i="2"/>
  <c r="J102" i="2"/>
  <c r="K102" i="2"/>
  <c r="L102" i="2"/>
  <c r="M102" i="2"/>
  <c r="N102" i="2"/>
  <c r="O102" i="2"/>
  <c r="P102" i="2"/>
  <c r="Q102" i="2"/>
  <c r="R102" i="2"/>
  <c r="S102" i="2"/>
  <c r="T102" i="2"/>
  <c r="U102" i="2"/>
  <c r="V102" i="2"/>
  <c r="W102" i="2"/>
  <c r="X102" i="2"/>
  <c r="Y102" i="2"/>
  <c r="Z102" i="2"/>
  <c r="AA102" i="2"/>
  <c r="AB102" i="2"/>
  <c r="AC102" i="2"/>
  <c r="AD102" i="2"/>
  <c r="AE102" i="2"/>
  <c r="AF102" i="2"/>
  <c r="AG102" i="2"/>
  <c r="AH102" i="2"/>
  <c r="AI102" i="2"/>
  <c r="AJ102" i="2"/>
  <c r="AK102" i="2"/>
  <c r="AL102" i="2"/>
  <c r="H103" i="2"/>
  <c r="I103" i="2"/>
  <c r="J103" i="2"/>
  <c r="K103" i="2"/>
  <c r="L103" i="2"/>
  <c r="M103" i="2"/>
  <c r="N103" i="2"/>
  <c r="O103" i="2"/>
  <c r="P103" i="2"/>
  <c r="Q103" i="2"/>
  <c r="R103" i="2"/>
  <c r="S103" i="2"/>
  <c r="T103" i="2"/>
  <c r="U103" i="2"/>
  <c r="V103" i="2"/>
  <c r="W103" i="2"/>
  <c r="X103" i="2"/>
  <c r="Y103" i="2"/>
  <c r="Z103" i="2"/>
  <c r="AA103" i="2"/>
  <c r="AB103" i="2"/>
  <c r="AC103" i="2"/>
  <c r="AD103" i="2"/>
  <c r="AE103" i="2"/>
  <c r="AF103" i="2"/>
  <c r="AG103" i="2"/>
  <c r="AH103" i="2"/>
  <c r="AI103" i="2"/>
  <c r="AJ103" i="2"/>
  <c r="AK103" i="2"/>
  <c r="AL103" i="2"/>
  <c r="H104" i="2"/>
  <c r="I104" i="2"/>
  <c r="J104" i="2"/>
  <c r="K104" i="2"/>
  <c r="L104" i="2"/>
  <c r="M104" i="2"/>
  <c r="N104" i="2"/>
  <c r="O104" i="2"/>
  <c r="P104" i="2"/>
  <c r="Q104" i="2"/>
  <c r="R104" i="2"/>
  <c r="S104" i="2"/>
  <c r="T104" i="2"/>
  <c r="U104" i="2"/>
  <c r="V104" i="2"/>
  <c r="W104" i="2"/>
  <c r="X104" i="2"/>
  <c r="Y104" i="2"/>
  <c r="Z104" i="2"/>
  <c r="AA104" i="2"/>
  <c r="AB104" i="2"/>
  <c r="AC104" i="2"/>
  <c r="AD104" i="2"/>
  <c r="AE104" i="2"/>
  <c r="AF104" i="2"/>
  <c r="AG104" i="2"/>
  <c r="AH104" i="2"/>
  <c r="AI104" i="2"/>
  <c r="AJ104" i="2"/>
  <c r="AK104" i="2"/>
  <c r="AL104" i="2"/>
  <c r="H105" i="2"/>
  <c r="I105" i="2"/>
  <c r="J105" i="2"/>
  <c r="K105" i="2"/>
  <c r="L105" i="2"/>
  <c r="M105" i="2"/>
  <c r="N105" i="2"/>
  <c r="O105" i="2"/>
  <c r="P105" i="2"/>
  <c r="Q105" i="2"/>
  <c r="R105" i="2"/>
  <c r="S105" i="2"/>
  <c r="T105" i="2"/>
  <c r="U105" i="2"/>
  <c r="V105" i="2"/>
  <c r="W105" i="2"/>
  <c r="X105" i="2"/>
  <c r="Y105" i="2"/>
  <c r="Z105" i="2"/>
  <c r="AA105" i="2"/>
  <c r="AB105" i="2"/>
  <c r="AC105" i="2"/>
  <c r="AD105" i="2"/>
  <c r="AE105" i="2"/>
  <c r="AF105" i="2"/>
  <c r="AG105" i="2"/>
  <c r="AH105" i="2"/>
  <c r="AI105" i="2"/>
  <c r="AJ105" i="2"/>
  <c r="AK105" i="2"/>
  <c r="AL105" i="2"/>
  <c r="H106" i="2"/>
  <c r="I106" i="2"/>
  <c r="J106" i="2"/>
  <c r="K106" i="2"/>
  <c r="L106" i="2"/>
  <c r="M106" i="2"/>
  <c r="N106" i="2"/>
  <c r="O106" i="2"/>
  <c r="P106" i="2"/>
  <c r="Q106" i="2"/>
  <c r="R106" i="2"/>
  <c r="S106" i="2"/>
  <c r="T106" i="2"/>
  <c r="U106" i="2"/>
  <c r="V106" i="2"/>
  <c r="W106" i="2"/>
  <c r="X106" i="2"/>
  <c r="Y106" i="2"/>
  <c r="Z106" i="2"/>
  <c r="AA106" i="2"/>
  <c r="AB106" i="2"/>
  <c r="AC106" i="2"/>
  <c r="AD106" i="2"/>
  <c r="AE106" i="2"/>
  <c r="AF106" i="2"/>
  <c r="AG106" i="2"/>
  <c r="AH106" i="2"/>
  <c r="AI106" i="2"/>
  <c r="AJ106" i="2"/>
  <c r="AK106" i="2"/>
  <c r="AL106" i="2"/>
  <c r="H107" i="2"/>
  <c r="I107" i="2"/>
  <c r="J107" i="2"/>
  <c r="K107" i="2"/>
  <c r="L107" i="2"/>
  <c r="M107" i="2"/>
  <c r="N107" i="2"/>
  <c r="O107" i="2"/>
  <c r="P107" i="2"/>
  <c r="Q107" i="2"/>
  <c r="R107" i="2"/>
  <c r="S107" i="2"/>
  <c r="T107" i="2"/>
  <c r="U107" i="2"/>
  <c r="V107" i="2"/>
  <c r="W107" i="2"/>
  <c r="X107" i="2"/>
  <c r="Y107" i="2"/>
  <c r="Z107" i="2"/>
  <c r="AA107" i="2"/>
  <c r="AB107" i="2"/>
  <c r="AC107" i="2"/>
  <c r="AD107" i="2"/>
  <c r="AE107" i="2"/>
  <c r="AF107" i="2"/>
  <c r="AG107" i="2"/>
  <c r="AH107" i="2"/>
  <c r="AI107" i="2"/>
  <c r="AJ107" i="2"/>
  <c r="AK107" i="2"/>
  <c r="AL107" i="2"/>
  <c r="H108" i="2"/>
  <c r="I108" i="2"/>
  <c r="J108" i="2"/>
  <c r="K108" i="2"/>
  <c r="L108" i="2"/>
  <c r="M108" i="2"/>
  <c r="N108" i="2"/>
  <c r="O108" i="2"/>
  <c r="P108" i="2"/>
  <c r="Q108" i="2"/>
  <c r="R108" i="2"/>
  <c r="S108" i="2"/>
  <c r="T108" i="2"/>
  <c r="U108" i="2"/>
  <c r="V108" i="2"/>
  <c r="W108" i="2"/>
  <c r="X108" i="2"/>
  <c r="Y108" i="2"/>
  <c r="Z108" i="2"/>
  <c r="AA108" i="2"/>
  <c r="AB108" i="2"/>
  <c r="AC108" i="2"/>
  <c r="AD108" i="2"/>
  <c r="AE108" i="2"/>
  <c r="AF108" i="2"/>
  <c r="AG108" i="2"/>
  <c r="AH108" i="2"/>
  <c r="AI108" i="2"/>
  <c r="AJ108" i="2"/>
  <c r="AK108" i="2"/>
  <c r="AL108" i="2"/>
  <c r="H109" i="2"/>
  <c r="I109" i="2"/>
  <c r="J109" i="2"/>
  <c r="K109" i="2"/>
  <c r="L109" i="2"/>
  <c r="M109" i="2"/>
  <c r="N109" i="2"/>
  <c r="O109" i="2"/>
  <c r="P109" i="2"/>
  <c r="Q109" i="2"/>
  <c r="R109" i="2"/>
  <c r="S109" i="2"/>
  <c r="T109" i="2"/>
  <c r="U109" i="2"/>
  <c r="V109" i="2"/>
  <c r="W109" i="2"/>
  <c r="X109" i="2"/>
  <c r="Y109" i="2"/>
  <c r="Z109" i="2"/>
  <c r="AA109" i="2"/>
  <c r="AB109" i="2"/>
  <c r="AC109" i="2"/>
  <c r="AD109" i="2"/>
  <c r="AE109" i="2"/>
  <c r="AF109" i="2"/>
  <c r="AG109" i="2"/>
  <c r="AH109" i="2"/>
  <c r="AI109" i="2"/>
  <c r="AJ109" i="2"/>
  <c r="AK109" i="2"/>
  <c r="AL109" i="2"/>
  <c r="H110" i="2"/>
  <c r="I110" i="2"/>
  <c r="J110" i="2"/>
  <c r="K110" i="2"/>
  <c r="L110" i="2"/>
  <c r="M110" i="2"/>
  <c r="N110" i="2"/>
  <c r="O110" i="2"/>
  <c r="P110" i="2"/>
  <c r="Q110" i="2"/>
  <c r="R110" i="2"/>
  <c r="S110" i="2"/>
  <c r="T110" i="2"/>
  <c r="U110" i="2"/>
  <c r="V110" i="2"/>
  <c r="W110" i="2"/>
  <c r="X110" i="2"/>
  <c r="Y110" i="2"/>
  <c r="Z110" i="2"/>
  <c r="AA110" i="2"/>
  <c r="AB110" i="2"/>
  <c r="AC110" i="2"/>
  <c r="AD110" i="2"/>
  <c r="AE110" i="2"/>
  <c r="AF110" i="2"/>
  <c r="AG110" i="2"/>
  <c r="AH110" i="2"/>
  <c r="AI110" i="2"/>
  <c r="AJ110" i="2"/>
  <c r="AK110" i="2"/>
  <c r="AL110" i="2"/>
  <c r="H111" i="2"/>
  <c r="I111" i="2"/>
  <c r="J111" i="2"/>
  <c r="K111" i="2"/>
  <c r="L111" i="2"/>
  <c r="M111" i="2"/>
  <c r="N111" i="2"/>
  <c r="O111" i="2"/>
  <c r="P111" i="2"/>
  <c r="Q111" i="2"/>
  <c r="R111" i="2"/>
  <c r="S111" i="2"/>
  <c r="T111" i="2"/>
  <c r="U111" i="2"/>
  <c r="V111" i="2"/>
  <c r="W111" i="2"/>
  <c r="X111" i="2"/>
  <c r="Y111" i="2"/>
  <c r="Z111" i="2"/>
  <c r="AA111" i="2"/>
  <c r="AB111" i="2"/>
  <c r="AC111" i="2"/>
  <c r="AD111" i="2"/>
  <c r="AE111" i="2"/>
  <c r="AF111" i="2"/>
  <c r="AG111" i="2"/>
  <c r="AH111" i="2"/>
  <c r="AI111" i="2"/>
  <c r="AJ111" i="2"/>
  <c r="AK111" i="2"/>
  <c r="AL111" i="2"/>
  <c r="H112" i="2"/>
  <c r="I112" i="2"/>
  <c r="J112" i="2"/>
  <c r="K112" i="2"/>
  <c r="L112" i="2"/>
  <c r="M112" i="2"/>
  <c r="N112" i="2"/>
  <c r="O112" i="2"/>
  <c r="P112" i="2"/>
  <c r="Q112" i="2"/>
  <c r="R112" i="2"/>
  <c r="S112" i="2"/>
  <c r="T112" i="2"/>
  <c r="U112" i="2"/>
  <c r="V112" i="2"/>
  <c r="W112" i="2"/>
  <c r="X112" i="2"/>
  <c r="Y112" i="2"/>
  <c r="Z112" i="2"/>
  <c r="AA112" i="2"/>
  <c r="AB112" i="2"/>
  <c r="AC112" i="2"/>
  <c r="AD112" i="2"/>
  <c r="AE112" i="2"/>
  <c r="AF112" i="2"/>
  <c r="AG112" i="2"/>
  <c r="AH112" i="2"/>
  <c r="AI112" i="2"/>
  <c r="AJ112" i="2"/>
  <c r="AK112" i="2"/>
  <c r="AL112" i="2"/>
  <c r="H113" i="2"/>
  <c r="I113" i="2"/>
  <c r="J113" i="2"/>
  <c r="K113" i="2"/>
  <c r="L113" i="2"/>
  <c r="M113" i="2"/>
  <c r="N113" i="2"/>
  <c r="O113" i="2"/>
  <c r="P113" i="2"/>
  <c r="Q113" i="2"/>
  <c r="R113" i="2"/>
  <c r="S113" i="2"/>
  <c r="T113" i="2"/>
  <c r="U113" i="2"/>
  <c r="V113" i="2"/>
  <c r="W113" i="2"/>
  <c r="X113" i="2"/>
  <c r="Y113" i="2"/>
  <c r="Z113" i="2"/>
  <c r="AA113" i="2"/>
  <c r="AB113" i="2"/>
  <c r="AC113" i="2"/>
  <c r="AD113" i="2"/>
  <c r="AE113" i="2"/>
  <c r="AF113" i="2"/>
  <c r="AG113" i="2"/>
  <c r="AH113" i="2"/>
  <c r="AI113" i="2"/>
  <c r="AJ113" i="2"/>
  <c r="AK113" i="2"/>
  <c r="AL113" i="2"/>
  <c r="H114" i="2"/>
  <c r="I114" i="2"/>
  <c r="J114" i="2"/>
  <c r="K114" i="2"/>
  <c r="L114" i="2"/>
  <c r="M114" i="2"/>
  <c r="N114" i="2"/>
  <c r="O114" i="2"/>
  <c r="P114" i="2"/>
  <c r="Q114" i="2"/>
  <c r="R114" i="2"/>
  <c r="S114" i="2"/>
  <c r="T114" i="2"/>
  <c r="U114" i="2"/>
  <c r="V114" i="2"/>
  <c r="W114" i="2"/>
  <c r="X114" i="2"/>
  <c r="Y114" i="2"/>
  <c r="Z114" i="2"/>
  <c r="AA114" i="2"/>
  <c r="AB114" i="2"/>
  <c r="AC114" i="2"/>
  <c r="AD114" i="2"/>
  <c r="AE114" i="2"/>
  <c r="AF114" i="2"/>
  <c r="AG114" i="2"/>
  <c r="AH114" i="2"/>
  <c r="AI114" i="2"/>
  <c r="AJ114" i="2"/>
  <c r="AK114" i="2"/>
  <c r="AL114" i="2"/>
  <c r="H115" i="2"/>
  <c r="I115" i="2"/>
  <c r="J115" i="2"/>
  <c r="K115" i="2"/>
  <c r="L115" i="2"/>
  <c r="M115" i="2"/>
  <c r="N115" i="2"/>
  <c r="O115" i="2"/>
  <c r="P115" i="2"/>
  <c r="Q115" i="2"/>
  <c r="R115" i="2"/>
  <c r="S115" i="2"/>
  <c r="T115" i="2"/>
  <c r="U115" i="2"/>
  <c r="V115" i="2"/>
  <c r="W115" i="2"/>
  <c r="X115" i="2"/>
  <c r="Y115" i="2"/>
  <c r="Z115" i="2"/>
  <c r="AA115" i="2"/>
  <c r="AB115" i="2"/>
  <c r="AC115" i="2"/>
  <c r="AD115" i="2"/>
  <c r="AE115" i="2"/>
  <c r="AF115" i="2"/>
  <c r="AG115" i="2"/>
  <c r="AH115" i="2"/>
  <c r="AI115" i="2"/>
  <c r="AJ115" i="2"/>
  <c r="AK115" i="2"/>
  <c r="AL115" i="2"/>
  <c r="H116" i="2"/>
  <c r="I116" i="2"/>
  <c r="J116" i="2"/>
  <c r="K116" i="2"/>
  <c r="L116" i="2"/>
  <c r="M116" i="2"/>
  <c r="N116" i="2"/>
  <c r="O116" i="2"/>
  <c r="P116" i="2"/>
  <c r="Q116" i="2"/>
  <c r="R116" i="2"/>
  <c r="S116" i="2"/>
  <c r="T116" i="2"/>
  <c r="U116" i="2"/>
  <c r="V116" i="2"/>
  <c r="W116" i="2"/>
  <c r="X116" i="2"/>
  <c r="Y116" i="2"/>
  <c r="Z116" i="2"/>
  <c r="AA116" i="2"/>
  <c r="AB116" i="2"/>
  <c r="AC116" i="2"/>
  <c r="AD116" i="2"/>
  <c r="AE116" i="2"/>
  <c r="AF116" i="2"/>
  <c r="AG116" i="2"/>
  <c r="AH116" i="2"/>
  <c r="AI116" i="2"/>
  <c r="AJ116" i="2"/>
  <c r="AK116" i="2"/>
  <c r="AL116" i="2"/>
  <c r="H117" i="2"/>
  <c r="I117" i="2"/>
  <c r="J117" i="2"/>
  <c r="K117" i="2"/>
  <c r="L117" i="2"/>
  <c r="M117" i="2"/>
  <c r="N117" i="2"/>
  <c r="O117" i="2"/>
  <c r="P117" i="2"/>
  <c r="Q117" i="2"/>
  <c r="R117" i="2"/>
  <c r="S117" i="2"/>
  <c r="T117" i="2"/>
  <c r="U117" i="2"/>
  <c r="V117" i="2"/>
  <c r="W117" i="2"/>
  <c r="X117" i="2"/>
  <c r="Y117" i="2"/>
  <c r="Z117" i="2"/>
  <c r="AA117" i="2"/>
  <c r="AB117" i="2"/>
  <c r="AC117" i="2"/>
  <c r="AD117" i="2"/>
  <c r="AE117" i="2"/>
  <c r="AF117" i="2"/>
  <c r="AG117" i="2"/>
  <c r="AH117" i="2"/>
  <c r="AI117" i="2"/>
  <c r="AJ117" i="2"/>
  <c r="AK117" i="2"/>
  <c r="AL117" i="2"/>
  <c r="H118" i="2"/>
  <c r="I118" i="2"/>
  <c r="J118" i="2"/>
  <c r="K118" i="2"/>
  <c r="L118" i="2"/>
  <c r="M118" i="2"/>
  <c r="N118" i="2"/>
  <c r="O118" i="2"/>
  <c r="P118" i="2"/>
  <c r="Q118" i="2"/>
  <c r="R118" i="2"/>
  <c r="S118" i="2"/>
  <c r="T118" i="2"/>
  <c r="U118" i="2"/>
  <c r="V118" i="2"/>
  <c r="W118" i="2"/>
  <c r="X118" i="2"/>
  <c r="Y118" i="2"/>
  <c r="Z118" i="2"/>
  <c r="AA118" i="2"/>
  <c r="AB118" i="2"/>
  <c r="AC118" i="2"/>
  <c r="AD118" i="2"/>
  <c r="AE118" i="2"/>
  <c r="AF118" i="2"/>
  <c r="AG118" i="2"/>
  <c r="AH118" i="2"/>
  <c r="AI118" i="2"/>
  <c r="AJ118" i="2"/>
  <c r="AK118" i="2"/>
  <c r="AL118" i="2"/>
  <c r="H119" i="2"/>
  <c r="I119" i="2"/>
  <c r="J119" i="2"/>
  <c r="K119" i="2"/>
  <c r="L119" i="2"/>
  <c r="M119" i="2"/>
  <c r="N119" i="2"/>
  <c r="O119" i="2"/>
  <c r="P119" i="2"/>
  <c r="Q119" i="2"/>
  <c r="R119" i="2"/>
  <c r="S119" i="2"/>
  <c r="T119" i="2"/>
  <c r="U119" i="2"/>
  <c r="V119" i="2"/>
  <c r="W119" i="2"/>
  <c r="X119" i="2"/>
  <c r="Y119" i="2"/>
  <c r="Z119" i="2"/>
  <c r="AA119" i="2"/>
  <c r="AB119" i="2"/>
  <c r="AC119" i="2"/>
  <c r="AD119" i="2"/>
  <c r="AE119" i="2"/>
  <c r="AF119" i="2"/>
  <c r="AG119" i="2"/>
  <c r="AH119" i="2"/>
  <c r="AI119" i="2"/>
  <c r="AJ119" i="2"/>
  <c r="AK119" i="2"/>
  <c r="AL119" i="2"/>
  <c r="H120" i="2"/>
  <c r="I120" i="2"/>
  <c r="J120" i="2"/>
  <c r="K120" i="2"/>
  <c r="L120" i="2"/>
  <c r="M120" i="2"/>
  <c r="N120" i="2"/>
  <c r="O120" i="2"/>
  <c r="P120" i="2"/>
  <c r="Q120" i="2"/>
  <c r="R120" i="2"/>
  <c r="S120" i="2"/>
  <c r="T120" i="2"/>
  <c r="U120" i="2"/>
  <c r="V120" i="2"/>
  <c r="W120" i="2"/>
  <c r="X120" i="2"/>
  <c r="Y120" i="2"/>
  <c r="Z120" i="2"/>
  <c r="AA120" i="2"/>
  <c r="AB120" i="2"/>
  <c r="AC120" i="2"/>
  <c r="AD120" i="2"/>
  <c r="AE120" i="2"/>
  <c r="AF120" i="2"/>
  <c r="AG120" i="2"/>
  <c r="AH120" i="2"/>
  <c r="AI120" i="2"/>
  <c r="AJ120" i="2"/>
  <c r="AK120" i="2"/>
  <c r="AL120" i="2"/>
  <c r="H121" i="2"/>
  <c r="I121" i="2"/>
  <c r="J121" i="2"/>
  <c r="K121" i="2"/>
  <c r="L121" i="2"/>
  <c r="M121" i="2"/>
  <c r="N121" i="2"/>
  <c r="O121" i="2"/>
  <c r="P121" i="2"/>
  <c r="Q121" i="2"/>
  <c r="R121" i="2"/>
  <c r="S121" i="2"/>
  <c r="T121" i="2"/>
  <c r="U121" i="2"/>
  <c r="V121" i="2"/>
  <c r="W121" i="2"/>
  <c r="X121" i="2"/>
  <c r="Y121" i="2"/>
  <c r="Z121" i="2"/>
  <c r="AA121" i="2"/>
  <c r="AB121" i="2"/>
  <c r="AC121" i="2"/>
  <c r="AD121" i="2"/>
  <c r="AE121" i="2"/>
  <c r="AF121" i="2"/>
  <c r="AG121" i="2"/>
  <c r="AH121" i="2"/>
  <c r="AI121" i="2"/>
  <c r="AJ121" i="2"/>
  <c r="AK121" i="2"/>
  <c r="AL121" i="2"/>
  <c r="H122" i="2"/>
  <c r="I122" i="2"/>
  <c r="J122" i="2"/>
  <c r="K122" i="2"/>
  <c r="L122" i="2"/>
  <c r="M122" i="2"/>
  <c r="N122" i="2"/>
  <c r="O122" i="2"/>
  <c r="P122" i="2"/>
  <c r="Q122" i="2"/>
  <c r="R122" i="2"/>
  <c r="S122" i="2"/>
  <c r="T122" i="2"/>
  <c r="U122" i="2"/>
  <c r="V122" i="2"/>
  <c r="W122" i="2"/>
  <c r="X122" i="2"/>
  <c r="Y122" i="2"/>
  <c r="Z122" i="2"/>
  <c r="AA122" i="2"/>
  <c r="AB122" i="2"/>
  <c r="AC122" i="2"/>
  <c r="AD122" i="2"/>
  <c r="AE122" i="2"/>
  <c r="AF122" i="2"/>
  <c r="AG122" i="2"/>
  <c r="AH122" i="2"/>
  <c r="AI122" i="2"/>
  <c r="AJ122" i="2"/>
  <c r="AK122" i="2"/>
  <c r="AL122" i="2"/>
  <c r="H123" i="2"/>
  <c r="I123" i="2"/>
  <c r="J123" i="2"/>
  <c r="K123" i="2"/>
  <c r="L123" i="2"/>
  <c r="M123" i="2"/>
  <c r="N123" i="2"/>
  <c r="O123" i="2"/>
  <c r="P123" i="2"/>
  <c r="Q123" i="2"/>
  <c r="R123" i="2"/>
  <c r="S123" i="2"/>
  <c r="T123" i="2"/>
  <c r="U123" i="2"/>
  <c r="V123" i="2"/>
  <c r="W123" i="2"/>
  <c r="X123" i="2"/>
  <c r="Y123" i="2"/>
  <c r="Z123" i="2"/>
  <c r="AA123" i="2"/>
  <c r="AB123" i="2"/>
  <c r="AC123" i="2"/>
  <c r="AD123" i="2"/>
  <c r="AE123" i="2"/>
  <c r="AF123" i="2"/>
  <c r="AG123" i="2"/>
  <c r="AH123" i="2"/>
  <c r="AI123" i="2"/>
  <c r="AJ123" i="2"/>
  <c r="AK123" i="2"/>
  <c r="AL123" i="2"/>
  <c r="H124" i="2"/>
  <c r="I124" i="2"/>
  <c r="J124" i="2"/>
  <c r="K124" i="2"/>
  <c r="L124" i="2"/>
  <c r="M124" i="2"/>
  <c r="N124" i="2"/>
  <c r="O124" i="2"/>
  <c r="P124" i="2"/>
  <c r="Q124" i="2"/>
  <c r="R124" i="2"/>
  <c r="S124" i="2"/>
  <c r="T124" i="2"/>
  <c r="U124" i="2"/>
  <c r="V124" i="2"/>
  <c r="W124" i="2"/>
  <c r="X124" i="2"/>
  <c r="Y124" i="2"/>
  <c r="Z124" i="2"/>
  <c r="AA124" i="2"/>
  <c r="AB124" i="2"/>
  <c r="AC124" i="2"/>
  <c r="AD124" i="2"/>
  <c r="AE124" i="2"/>
  <c r="AF124" i="2"/>
  <c r="AG124" i="2"/>
  <c r="AH124" i="2"/>
  <c r="AI124" i="2"/>
  <c r="AJ124" i="2"/>
  <c r="AK124" i="2"/>
  <c r="AL124" i="2"/>
  <c r="H125" i="2"/>
  <c r="I125" i="2"/>
  <c r="J125" i="2"/>
  <c r="K125" i="2"/>
  <c r="L125" i="2"/>
  <c r="M125" i="2"/>
  <c r="N125" i="2"/>
  <c r="O125" i="2"/>
  <c r="P125" i="2"/>
  <c r="Q125" i="2"/>
  <c r="R125" i="2"/>
  <c r="S125" i="2"/>
  <c r="T125" i="2"/>
  <c r="U125" i="2"/>
  <c r="V125" i="2"/>
  <c r="W125" i="2"/>
  <c r="X125" i="2"/>
  <c r="Y125" i="2"/>
  <c r="Z125" i="2"/>
  <c r="AA125" i="2"/>
  <c r="AB125" i="2"/>
  <c r="AC125" i="2"/>
  <c r="AD125" i="2"/>
  <c r="AE125" i="2"/>
  <c r="AF125" i="2"/>
  <c r="AG125" i="2"/>
  <c r="AH125" i="2"/>
  <c r="AI125" i="2"/>
  <c r="AJ125" i="2"/>
  <c r="AK125" i="2"/>
  <c r="AL125" i="2"/>
  <c r="H126" i="2"/>
  <c r="I126" i="2"/>
  <c r="J126" i="2"/>
  <c r="K126" i="2"/>
  <c r="L126" i="2"/>
  <c r="M126" i="2"/>
  <c r="N126" i="2"/>
  <c r="O126" i="2"/>
  <c r="P126" i="2"/>
  <c r="Q126" i="2"/>
  <c r="R126" i="2"/>
  <c r="S126" i="2"/>
  <c r="T126" i="2"/>
  <c r="U126" i="2"/>
  <c r="V126" i="2"/>
  <c r="W126" i="2"/>
  <c r="X126" i="2"/>
  <c r="Y126" i="2"/>
  <c r="Z126" i="2"/>
  <c r="AA126" i="2"/>
  <c r="AB126" i="2"/>
  <c r="AC126" i="2"/>
  <c r="AD126" i="2"/>
  <c r="AE126" i="2"/>
  <c r="AF126" i="2"/>
  <c r="AG126" i="2"/>
  <c r="AH126" i="2"/>
  <c r="AI126" i="2"/>
  <c r="AJ126" i="2"/>
  <c r="AK126" i="2"/>
  <c r="AL126" i="2"/>
  <c r="H127" i="2"/>
  <c r="I127" i="2"/>
  <c r="J127" i="2"/>
  <c r="K127" i="2"/>
  <c r="L127" i="2"/>
  <c r="M127" i="2"/>
  <c r="N127" i="2"/>
  <c r="O127" i="2"/>
  <c r="P127" i="2"/>
  <c r="Q127" i="2"/>
  <c r="R127" i="2"/>
  <c r="S127" i="2"/>
  <c r="T127" i="2"/>
  <c r="U127" i="2"/>
  <c r="V127" i="2"/>
  <c r="W127" i="2"/>
  <c r="X127" i="2"/>
  <c r="Y127" i="2"/>
  <c r="Z127" i="2"/>
  <c r="AA127" i="2"/>
  <c r="AB127" i="2"/>
  <c r="AC127" i="2"/>
  <c r="AD127" i="2"/>
  <c r="AE127" i="2"/>
  <c r="AF127" i="2"/>
  <c r="AG127" i="2"/>
  <c r="AH127" i="2"/>
  <c r="AI127" i="2"/>
  <c r="AJ127" i="2"/>
  <c r="AK127" i="2"/>
  <c r="AL127" i="2"/>
  <c r="H128" i="2"/>
  <c r="I128" i="2"/>
  <c r="J128" i="2"/>
  <c r="K128" i="2"/>
  <c r="L128" i="2"/>
  <c r="M128" i="2"/>
  <c r="N128" i="2"/>
  <c r="O128" i="2"/>
  <c r="P128" i="2"/>
  <c r="Q128" i="2"/>
  <c r="R128" i="2"/>
  <c r="S128" i="2"/>
  <c r="T128" i="2"/>
  <c r="U128" i="2"/>
  <c r="V128" i="2"/>
  <c r="W128" i="2"/>
  <c r="X128" i="2"/>
  <c r="Y128" i="2"/>
  <c r="Z128" i="2"/>
  <c r="AA128" i="2"/>
  <c r="AB128" i="2"/>
  <c r="AC128" i="2"/>
  <c r="AD128" i="2"/>
  <c r="AE128" i="2"/>
  <c r="AF128" i="2"/>
  <c r="AG128" i="2"/>
  <c r="AH128" i="2"/>
  <c r="AI128" i="2"/>
  <c r="AJ128" i="2"/>
  <c r="AK128" i="2"/>
  <c r="AL128" i="2"/>
  <c r="H129" i="2"/>
  <c r="I129" i="2"/>
  <c r="J129" i="2"/>
  <c r="K129" i="2"/>
  <c r="L129" i="2"/>
  <c r="M129" i="2"/>
  <c r="N129" i="2"/>
  <c r="O129" i="2"/>
  <c r="P129" i="2"/>
  <c r="Q129" i="2"/>
  <c r="R129" i="2"/>
  <c r="S129" i="2"/>
  <c r="T129" i="2"/>
  <c r="U129" i="2"/>
  <c r="V129" i="2"/>
  <c r="W129" i="2"/>
  <c r="X129" i="2"/>
  <c r="Y129" i="2"/>
  <c r="Z129" i="2"/>
  <c r="AA129" i="2"/>
  <c r="AB129" i="2"/>
  <c r="AC129" i="2"/>
  <c r="AD129" i="2"/>
  <c r="AE129" i="2"/>
  <c r="AF129" i="2"/>
  <c r="AG129" i="2"/>
  <c r="AH129" i="2"/>
  <c r="AI129" i="2"/>
  <c r="AJ129" i="2"/>
  <c r="AK129" i="2"/>
  <c r="AL129" i="2"/>
  <c r="H130" i="2"/>
  <c r="I130" i="2"/>
  <c r="J130" i="2"/>
  <c r="K130" i="2"/>
  <c r="L130" i="2"/>
  <c r="M130" i="2"/>
  <c r="N130" i="2"/>
  <c r="O130" i="2"/>
  <c r="P130" i="2"/>
  <c r="Q130" i="2"/>
  <c r="R130" i="2"/>
  <c r="S130" i="2"/>
  <c r="T130" i="2"/>
  <c r="U130" i="2"/>
  <c r="V130" i="2"/>
  <c r="W130" i="2"/>
  <c r="X130" i="2"/>
  <c r="Y130" i="2"/>
  <c r="Z130" i="2"/>
  <c r="AA130" i="2"/>
  <c r="AB130" i="2"/>
  <c r="AC130" i="2"/>
  <c r="AD130" i="2"/>
  <c r="AE130" i="2"/>
  <c r="AF130" i="2"/>
  <c r="AG130" i="2"/>
  <c r="AH130" i="2"/>
  <c r="AI130" i="2"/>
  <c r="AJ130" i="2"/>
  <c r="AK130" i="2"/>
  <c r="AL130" i="2"/>
  <c r="H131" i="2"/>
  <c r="I131" i="2"/>
  <c r="J131" i="2"/>
  <c r="K131" i="2"/>
  <c r="L131" i="2"/>
  <c r="M131" i="2"/>
  <c r="N131" i="2"/>
  <c r="O131" i="2"/>
  <c r="P131" i="2"/>
  <c r="Q131" i="2"/>
  <c r="R131" i="2"/>
  <c r="S131" i="2"/>
  <c r="T131" i="2"/>
  <c r="U131" i="2"/>
  <c r="V131" i="2"/>
  <c r="W131" i="2"/>
  <c r="X131" i="2"/>
  <c r="Y131" i="2"/>
  <c r="Z131" i="2"/>
  <c r="AA131" i="2"/>
  <c r="AB131" i="2"/>
  <c r="AC131" i="2"/>
  <c r="AD131" i="2"/>
  <c r="AE131" i="2"/>
  <c r="AF131" i="2"/>
  <c r="AG131" i="2"/>
  <c r="AH131" i="2"/>
  <c r="AI131" i="2"/>
  <c r="AJ131" i="2"/>
  <c r="AK131" i="2"/>
  <c r="AL131" i="2"/>
  <c r="H132" i="2"/>
  <c r="I132" i="2"/>
  <c r="J132" i="2"/>
  <c r="K132" i="2"/>
  <c r="L132" i="2"/>
  <c r="M132" i="2"/>
  <c r="N132" i="2"/>
  <c r="O132" i="2"/>
  <c r="P132" i="2"/>
  <c r="Q132" i="2"/>
  <c r="R132" i="2"/>
  <c r="S132" i="2"/>
  <c r="T132" i="2"/>
  <c r="U132" i="2"/>
  <c r="V132" i="2"/>
  <c r="W132" i="2"/>
  <c r="X132" i="2"/>
  <c r="Y132" i="2"/>
  <c r="Z132" i="2"/>
  <c r="AA132" i="2"/>
  <c r="AB132" i="2"/>
  <c r="AC132" i="2"/>
  <c r="AD132" i="2"/>
  <c r="AE132" i="2"/>
  <c r="AF132" i="2"/>
  <c r="AG132" i="2"/>
  <c r="AH132" i="2"/>
  <c r="AI132" i="2"/>
  <c r="AJ132" i="2"/>
  <c r="AK132" i="2"/>
  <c r="AL132" i="2"/>
  <c r="H133" i="2"/>
  <c r="I133" i="2"/>
  <c r="J133" i="2"/>
  <c r="K133" i="2"/>
  <c r="L133" i="2"/>
  <c r="M133" i="2"/>
  <c r="N133" i="2"/>
  <c r="O133" i="2"/>
  <c r="P133" i="2"/>
  <c r="Q133" i="2"/>
  <c r="R133" i="2"/>
  <c r="S133" i="2"/>
  <c r="T133" i="2"/>
  <c r="U133" i="2"/>
  <c r="V133" i="2"/>
  <c r="W133" i="2"/>
  <c r="X133" i="2"/>
  <c r="Y133" i="2"/>
  <c r="Z133" i="2"/>
  <c r="AA133" i="2"/>
  <c r="AB133" i="2"/>
  <c r="AC133" i="2"/>
  <c r="AD133" i="2"/>
  <c r="AE133" i="2"/>
  <c r="AF133" i="2"/>
  <c r="AG133" i="2"/>
  <c r="AH133" i="2"/>
  <c r="AI133" i="2"/>
  <c r="AJ133" i="2"/>
  <c r="AK133" i="2"/>
  <c r="AL133" i="2"/>
  <c r="H134" i="2"/>
  <c r="I134" i="2"/>
  <c r="J134" i="2"/>
  <c r="K134" i="2"/>
  <c r="L134" i="2"/>
  <c r="M134" i="2"/>
  <c r="N134" i="2"/>
  <c r="O134" i="2"/>
  <c r="P134" i="2"/>
  <c r="Q134" i="2"/>
  <c r="R134" i="2"/>
  <c r="S134" i="2"/>
  <c r="T134" i="2"/>
  <c r="U134" i="2"/>
  <c r="V134" i="2"/>
  <c r="W134" i="2"/>
  <c r="X134" i="2"/>
  <c r="Y134" i="2"/>
  <c r="Z134" i="2"/>
  <c r="AA134" i="2"/>
  <c r="AB134" i="2"/>
  <c r="AC134" i="2"/>
  <c r="AD134" i="2"/>
  <c r="AE134" i="2"/>
  <c r="AF134" i="2"/>
  <c r="AG134" i="2"/>
  <c r="AH134" i="2"/>
  <c r="AI134" i="2"/>
  <c r="AJ134" i="2"/>
  <c r="AK134" i="2"/>
  <c r="AL134" i="2"/>
  <c r="H135" i="2"/>
  <c r="I135" i="2"/>
  <c r="J135" i="2"/>
  <c r="K135" i="2"/>
  <c r="L135" i="2"/>
  <c r="M135" i="2"/>
  <c r="N135" i="2"/>
  <c r="O135" i="2"/>
  <c r="P135" i="2"/>
  <c r="Q135" i="2"/>
  <c r="R135" i="2"/>
  <c r="S135" i="2"/>
  <c r="T135" i="2"/>
  <c r="U135" i="2"/>
  <c r="V135" i="2"/>
  <c r="W135" i="2"/>
  <c r="X135" i="2"/>
  <c r="Y135" i="2"/>
  <c r="Z135" i="2"/>
  <c r="AA135" i="2"/>
  <c r="AB135" i="2"/>
  <c r="AC135" i="2"/>
  <c r="AD135" i="2"/>
  <c r="AE135" i="2"/>
  <c r="AF135" i="2"/>
  <c r="AG135" i="2"/>
  <c r="AH135" i="2"/>
  <c r="AI135" i="2"/>
  <c r="AJ135" i="2"/>
  <c r="AK135" i="2"/>
  <c r="AL135" i="2"/>
  <c r="H136" i="2"/>
  <c r="I136" i="2"/>
  <c r="J136" i="2"/>
  <c r="K136" i="2"/>
  <c r="L136" i="2"/>
  <c r="M136" i="2"/>
  <c r="N136" i="2"/>
  <c r="O136" i="2"/>
  <c r="P136" i="2"/>
  <c r="Q136" i="2"/>
  <c r="R136" i="2"/>
  <c r="S136" i="2"/>
  <c r="T136" i="2"/>
  <c r="U136" i="2"/>
  <c r="V136" i="2"/>
  <c r="W136" i="2"/>
  <c r="X136" i="2"/>
  <c r="Y136" i="2"/>
  <c r="Z136" i="2"/>
  <c r="AA136" i="2"/>
  <c r="AB136" i="2"/>
  <c r="AC136" i="2"/>
  <c r="AD136" i="2"/>
  <c r="AE136" i="2"/>
  <c r="AF136" i="2"/>
  <c r="AG136" i="2"/>
  <c r="AH136" i="2"/>
  <c r="AI136" i="2"/>
  <c r="AJ136" i="2"/>
  <c r="AK136" i="2"/>
  <c r="AL136" i="2"/>
  <c r="H137" i="2"/>
  <c r="I137" i="2"/>
  <c r="J137" i="2"/>
  <c r="K137" i="2"/>
  <c r="L137" i="2"/>
  <c r="M137" i="2"/>
  <c r="N137" i="2"/>
  <c r="O137" i="2"/>
  <c r="P137" i="2"/>
  <c r="Q137" i="2"/>
  <c r="R137" i="2"/>
  <c r="S137" i="2"/>
  <c r="T137" i="2"/>
  <c r="U137" i="2"/>
  <c r="V137" i="2"/>
  <c r="W137" i="2"/>
  <c r="X137" i="2"/>
  <c r="Y137" i="2"/>
  <c r="Z137" i="2"/>
  <c r="AA137" i="2"/>
  <c r="AB137" i="2"/>
  <c r="AC137" i="2"/>
  <c r="AD137" i="2"/>
  <c r="AE137" i="2"/>
  <c r="AF137" i="2"/>
  <c r="AG137" i="2"/>
  <c r="AH137" i="2"/>
  <c r="AI137" i="2"/>
  <c r="AJ137" i="2"/>
  <c r="AK137" i="2"/>
  <c r="AL137" i="2"/>
  <c r="H138" i="2"/>
  <c r="I138" i="2"/>
  <c r="J138" i="2"/>
  <c r="K138" i="2"/>
  <c r="L138" i="2"/>
  <c r="M138" i="2"/>
  <c r="N138" i="2"/>
  <c r="O138" i="2"/>
  <c r="P138" i="2"/>
  <c r="Q138" i="2"/>
  <c r="R138" i="2"/>
  <c r="S138" i="2"/>
  <c r="T138" i="2"/>
  <c r="U138" i="2"/>
  <c r="V138" i="2"/>
  <c r="W138" i="2"/>
  <c r="X138" i="2"/>
  <c r="Y138" i="2"/>
  <c r="Z138" i="2"/>
  <c r="AA138" i="2"/>
  <c r="AB138" i="2"/>
  <c r="AC138" i="2"/>
  <c r="AD138" i="2"/>
  <c r="AE138" i="2"/>
  <c r="AF138" i="2"/>
  <c r="AG138" i="2"/>
  <c r="AH138" i="2"/>
  <c r="AI138" i="2"/>
  <c r="AJ138" i="2"/>
  <c r="AK138" i="2"/>
  <c r="AL138" i="2"/>
  <c r="H139" i="2"/>
  <c r="I139" i="2"/>
  <c r="J139" i="2"/>
  <c r="K139" i="2"/>
  <c r="L139" i="2"/>
  <c r="M139" i="2"/>
  <c r="N139" i="2"/>
  <c r="O139" i="2"/>
  <c r="P139" i="2"/>
  <c r="Q139" i="2"/>
  <c r="R139" i="2"/>
  <c r="S139" i="2"/>
  <c r="T139" i="2"/>
  <c r="U139" i="2"/>
  <c r="V139" i="2"/>
  <c r="W139" i="2"/>
  <c r="X139" i="2"/>
  <c r="Y139" i="2"/>
  <c r="Z139" i="2"/>
  <c r="AA139" i="2"/>
  <c r="AB139" i="2"/>
  <c r="AC139" i="2"/>
  <c r="AD139" i="2"/>
  <c r="AE139" i="2"/>
  <c r="AF139" i="2"/>
  <c r="AG139" i="2"/>
  <c r="AH139" i="2"/>
  <c r="AI139" i="2"/>
  <c r="AJ139" i="2"/>
  <c r="AK139" i="2"/>
  <c r="AL139" i="2"/>
  <c r="H140" i="2"/>
  <c r="I140" i="2"/>
  <c r="J140" i="2"/>
  <c r="K140" i="2"/>
  <c r="L140" i="2"/>
  <c r="M140" i="2"/>
  <c r="N140" i="2"/>
  <c r="O140" i="2"/>
  <c r="P140" i="2"/>
  <c r="Q140" i="2"/>
  <c r="R140" i="2"/>
  <c r="S140" i="2"/>
  <c r="T140" i="2"/>
  <c r="U140" i="2"/>
  <c r="V140" i="2"/>
  <c r="W140" i="2"/>
  <c r="X140" i="2"/>
  <c r="Y140" i="2"/>
  <c r="Z140" i="2"/>
  <c r="AA140" i="2"/>
  <c r="AB140" i="2"/>
  <c r="AC140" i="2"/>
  <c r="AD140" i="2"/>
  <c r="AE140" i="2"/>
  <c r="AF140" i="2"/>
  <c r="AG140" i="2"/>
  <c r="AH140" i="2"/>
  <c r="AI140" i="2"/>
  <c r="AJ140" i="2"/>
  <c r="AK140" i="2"/>
  <c r="AL140" i="2"/>
  <c r="H141" i="2"/>
  <c r="I141" i="2"/>
  <c r="J141" i="2"/>
  <c r="K141" i="2"/>
  <c r="L141" i="2"/>
  <c r="M141" i="2"/>
  <c r="N141" i="2"/>
  <c r="O141" i="2"/>
  <c r="P141" i="2"/>
  <c r="Q141" i="2"/>
  <c r="R141" i="2"/>
  <c r="S141" i="2"/>
  <c r="T141" i="2"/>
  <c r="U141" i="2"/>
  <c r="V141" i="2"/>
  <c r="W141" i="2"/>
  <c r="X141" i="2"/>
  <c r="Y141" i="2"/>
  <c r="Z141" i="2"/>
  <c r="AA141" i="2"/>
  <c r="AB141" i="2"/>
  <c r="AC141" i="2"/>
  <c r="AD141" i="2"/>
  <c r="AE141" i="2"/>
  <c r="AF141" i="2"/>
  <c r="AG141" i="2"/>
  <c r="AH141" i="2"/>
  <c r="AI141" i="2"/>
  <c r="AJ141" i="2"/>
  <c r="AK141" i="2"/>
  <c r="AL141" i="2"/>
  <c r="H142" i="2"/>
  <c r="I142" i="2"/>
  <c r="J142" i="2"/>
  <c r="K142" i="2"/>
  <c r="L142" i="2"/>
  <c r="M142" i="2"/>
  <c r="N142" i="2"/>
  <c r="O142" i="2"/>
  <c r="P142" i="2"/>
  <c r="Q142" i="2"/>
  <c r="R142" i="2"/>
  <c r="S142" i="2"/>
  <c r="T142" i="2"/>
  <c r="U142" i="2"/>
  <c r="V142" i="2"/>
  <c r="W142" i="2"/>
  <c r="X142" i="2"/>
  <c r="Y142" i="2"/>
  <c r="Z142" i="2"/>
  <c r="AA142" i="2"/>
  <c r="AB142" i="2"/>
  <c r="AC142" i="2"/>
  <c r="AD142" i="2"/>
  <c r="AE142" i="2"/>
  <c r="AF142" i="2"/>
  <c r="AG142" i="2"/>
  <c r="AH142" i="2"/>
  <c r="AI142" i="2"/>
  <c r="AJ142" i="2"/>
  <c r="AK142" i="2"/>
  <c r="AL142" i="2"/>
  <c r="H143" i="2"/>
  <c r="I143" i="2"/>
  <c r="J143" i="2"/>
  <c r="K143" i="2"/>
  <c r="L143" i="2"/>
  <c r="M143" i="2"/>
  <c r="N143" i="2"/>
  <c r="O143" i="2"/>
  <c r="P143" i="2"/>
  <c r="Q143" i="2"/>
  <c r="R143" i="2"/>
  <c r="S143" i="2"/>
  <c r="T143" i="2"/>
  <c r="U143" i="2"/>
  <c r="V143" i="2"/>
  <c r="W143" i="2"/>
  <c r="X143" i="2"/>
  <c r="Y143" i="2"/>
  <c r="Z143" i="2"/>
  <c r="AA143" i="2"/>
  <c r="AB143" i="2"/>
  <c r="AC143" i="2"/>
  <c r="AD143" i="2"/>
  <c r="AE143" i="2"/>
  <c r="AF143" i="2"/>
  <c r="AG143" i="2"/>
  <c r="AH143" i="2"/>
  <c r="AI143" i="2"/>
  <c r="AJ143" i="2"/>
  <c r="AK143" i="2"/>
  <c r="AL143" i="2"/>
  <c r="H144" i="2"/>
  <c r="I144" i="2"/>
  <c r="J144" i="2"/>
  <c r="K144" i="2"/>
  <c r="L144" i="2"/>
  <c r="M144" i="2"/>
  <c r="N144" i="2"/>
  <c r="O144" i="2"/>
  <c r="P144" i="2"/>
  <c r="Q144" i="2"/>
  <c r="R144" i="2"/>
  <c r="S144" i="2"/>
  <c r="T144" i="2"/>
  <c r="U144" i="2"/>
  <c r="V144" i="2"/>
  <c r="W144" i="2"/>
  <c r="X144" i="2"/>
  <c r="Y144" i="2"/>
  <c r="Z144" i="2"/>
  <c r="AA144" i="2"/>
  <c r="AB144" i="2"/>
  <c r="AC144" i="2"/>
  <c r="AD144" i="2"/>
  <c r="AE144" i="2"/>
  <c r="AF144" i="2"/>
  <c r="AG144" i="2"/>
  <c r="AH144" i="2"/>
  <c r="AI144" i="2"/>
  <c r="AJ144" i="2"/>
  <c r="AK144" i="2"/>
  <c r="AL144" i="2"/>
  <c r="H145" i="2"/>
  <c r="I145" i="2"/>
  <c r="J145" i="2"/>
  <c r="K145" i="2"/>
  <c r="L145" i="2"/>
  <c r="M145" i="2"/>
  <c r="N145" i="2"/>
  <c r="O145" i="2"/>
  <c r="P145" i="2"/>
  <c r="Q145" i="2"/>
  <c r="R145" i="2"/>
  <c r="S145" i="2"/>
  <c r="T145" i="2"/>
  <c r="U145" i="2"/>
  <c r="V145" i="2"/>
  <c r="W145" i="2"/>
  <c r="X145" i="2"/>
  <c r="Y145" i="2"/>
  <c r="Z145" i="2"/>
  <c r="AA145" i="2"/>
  <c r="AB145" i="2"/>
  <c r="AC145" i="2"/>
  <c r="AD145" i="2"/>
  <c r="AE145" i="2"/>
  <c r="AF145" i="2"/>
  <c r="AG145" i="2"/>
  <c r="AH145" i="2"/>
  <c r="AI145" i="2"/>
  <c r="AJ145" i="2"/>
  <c r="AK145" i="2"/>
  <c r="AL145" i="2"/>
  <c r="H146" i="2"/>
  <c r="I146" i="2"/>
  <c r="J146" i="2"/>
  <c r="K146" i="2"/>
  <c r="L146" i="2"/>
  <c r="M146" i="2"/>
  <c r="N146" i="2"/>
  <c r="O146" i="2"/>
  <c r="P146" i="2"/>
  <c r="Q146" i="2"/>
  <c r="R146" i="2"/>
  <c r="S146" i="2"/>
  <c r="T146" i="2"/>
  <c r="U146" i="2"/>
  <c r="V146" i="2"/>
  <c r="W146" i="2"/>
  <c r="X146" i="2"/>
  <c r="Y146" i="2"/>
  <c r="Z146" i="2"/>
  <c r="AA146" i="2"/>
  <c r="AB146" i="2"/>
  <c r="AC146" i="2"/>
  <c r="AD146" i="2"/>
  <c r="AE146" i="2"/>
  <c r="AF146" i="2"/>
  <c r="AG146" i="2"/>
  <c r="AH146" i="2"/>
  <c r="AI146" i="2"/>
  <c r="AJ146" i="2"/>
  <c r="AK146" i="2"/>
  <c r="AL146" i="2"/>
  <c r="H147" i="2"/>
  <c r="I147" i="2"/>
  <c r="J147" i="2"/>
  <c r="K147" i="2"/>
  <c r="L147" i="2"/>
  <c r="M147" i="2"/>
  <c r="N147" i="2"/>
  <c r="O147" i="2"/>
  <c r="P147" i="2"/>
  <c r="Q147" i="2"/>
  <c r="R147" i="2"/>
  <c r="S147" i="2"/>
  <c r="T147" i="2"/>
  <c r="U147" i="2"/>
  <c r="V147" i="2"/>
  <c r="W147" i="2"/>
  <c r="X147" i="2"/>
  <c r="Y147" i="2"/>
  <c r="Z147" i="2"/>
  <c r="AA147" i="2"/>
  <c r="AB147" i="2"/>
  <c r="AC147" i="2"/>
  <c r="AD147" i="2"/>
  <c r="AE147" i="2"/>
  <c r="AF147" i="2"/>
  <c r="AG147" i="2"/>
  <c r="AH147" i="2"/>
  <c r="AI147" i="2"/>
  <c r="AJ147" i="2"/>
  <c r="AK147" i="2"/>
  <c r="AL147" i="2"/>
  <c r="H148" i="2"/>
  <c r="I148" i="2"/>
  <c r="J148" i="2"/>
  <c r="K148" i="2"/>
  <c r="L148" i="2"/>
  <c r="M148" i="2"/>
  <c r="N148" i="2"/>
  <c r="O148" i="2"/>
  <c r="P148" i="2"/>
  <c r="Q148" i="2"/>
  <c r="R148" i="2"/>
  <c r="S148" i="2"/>
  <c r="T148" i="2"/>
  <c r="U148" i="2"/>
  <c r="V148" i="2"/>
  <c r="W148" i="2"/>
  <c r="X148" i="2"/>
  <c r="Y148" i="2"/>
  <c r="Z148" i="2"/>
  <c r="AA148" i="2"/>
  <c r="AB148" i="2"/>
  <c r="AC148" i="2"/>
  <c r="AD148" i="2"/>
  <c r="AE148" i="2"/>
  <c r="AF148" i="2"/>
  <c r="AG148" i="2"/>
  <c r="AH148" i="2"/>
  <c r="AI148" i="2"/>
  <c r="AJ148" i="2"/>
  <c r="AK148" i="2"/>
  <c r="AL148" i="2"/>
  <c r="H149" i="2"/>
  <c r="I149" i="2"/>
  <c r="J149" i="2"/>
  <c r="K149" i="2"/>
  <c r="L149" i="2"/>
  <c r="M149" i="2"/>
  <c r="N149" i="2"/>
  <c r="O149" i="2"/>
  <c r="P149" i="2"/>
  <c r="Q149" i="2"/>
  <c r="R149" i="2"/>
  <c r="S149" i="2"/>
  <c r="T149" i="2"/>
  <c r="U149" i="2"/>
  <c r="V149" i="2"/>
  <c r="W149" i="2"/>
  <c r="X149" i="2"/>
  <c r="Y149" i="2"/>
  <c r="Z149" i="2"/>
  <c r="AA149" i="2"/>
  <c r="AB149" i="2"/>
  <c r="AC149" i="2"/>
  <c r="AD149" i="2"/>
  <c r="AE149" i="2"/>
  <c r="AF149" i="2"/>
  <c r="AG149" i="2"/>
  <c r="AH149" i="2"/>
  <c r="AI149" i="2"/>
  <c r="AJ149" i="2"/>
  <c r="AK149" i="2"/>
  <c r="AL149" i="2"/>
  <c r="H150" i="2"/>
  <c r="I150" i="2"/>
  <c r="J150" i="2"/>
  <c r="K150" i="2"/>
  <c r="L150" i="2"/>
  <c r="M150" i="2"/>
  <c r="N150" i="2"/>
  <c r="O150" i="2"/>
  <c r="P150" i="2"/>
  <c r="Q150" i="2"/>
  <c r="R150" i="2"/>
  <c r="S150" i="2"/>
  <c r="T150" i="2"/>
  <c r="U150" i="2"/>
  <c r="V150" i="2"/>
  <c r="W150" i="2"/>
  <c r="X150" i="2"/>
  <c r="Y150" i="2"/>
  <c r="Z150" i="2"/>
  <c r="AA150" i="2"/>
  <c r="AB150" i="2"/>
  <c r="AC150" i="2"/>
  <c r="AD150" i="2"/>
  <c r="AE150" i="2"/>
  <c r="AF150" i="2"/>
  <c r="AG150" i="2"/>
  <c r="AH150" i="2"/>
  <c r="AI150" i="2"/>
  <c r="AJ150" i="2"/>
  <c r="AK150" i="2"/>
  <c r="AL150" i="2"/>
  <c r="H151" i="2"/>
  <c r="I151" i="2"/>
  <c r="J151" i="2"/>
  <c r="K151" i="2"/>
  <c r="L151" i="2"/>
  <c r="M151" i="2"/>
  <c r="N151" i="2"/>
  <c r="O151" i="2"/>
  <c r="P151" i="2"/>
  <c r="Q151" i="2"/>
  <c r="R151" i="2"/>
  <c r="S151" i="2"/>
  <c r="T151" i="2"/>
  <c r="U151" i="2"/>
  <c r="V151" i="2"/>
  <c r="W151" i="2"/>
  <c r="X151" i="2"/>
  <c r="Y151" i="2"/>
  <c r="Z151" i="2"/>
  <c r="AA151" i="2"/>
  <c r="AB151" i="2"/>
  <c r="AC151" i="2"/>
  <c r="AD151" i="2"/>
  <c r="AE151" i="2"/>
  <c r="AF151" i="2"/>
  <c r="AG151" i="2"/>
  <c r="AH151" i="2"/>
  <c r="AI151" i="2"/>
  <c r="AJ151" i="2"/>
  <c r="AK151" i="2"/>
  <c r="AL151" i="2"/>
  <c r="H152" i="2"/>
  <c r="I152" i="2"/>
  <c r="J152" i="2"/>
  <c r="K152" i="2"/>
  <c r="L152" i="2"/>
  <c r="M152" i="2"/>
  <c r="N152" i="2"/>
  <c r="O152" i="2"/>
  <c r="P152" i="2"/>
  <c r="Q152" i="2"/>
  <c r="R152" i="2"/>
  <c r="S152" i="2"/>
  <c r="T152" i="2"/>
  <c r="U152" i="2"/>
  <c r="V152" i="2"/>
  <c r="W152" i="2"/>
  <c r="X152" i="2"/>
  <c r="Y152" i="2"/>
  <c r="Z152" i="2"/>
  <c r="AA152" i="2"/>
  <c r="AB152" i="2"/>
  <c r="AC152" i="2"/>
  <c r="AD152" i="2"/>
  <c r="AE152" i="2"/>
  <c r="AF152" i="2"/>
  <c r="AG152" i="2"/>
  <c r="AH152" i="2"/>
  <c r="AI152" i="2"/>
  <c r="AJ152" i="2"/>
  <c r="AK152" i="2"/>
  <c r="AL152" i="2"/>
  <c r="H153" i="2"/>
  <c r="I153" i="2"/>
  <c r="J153" i="2"/>
  <c r="K153" i="2"/>
  <c r="L153" i="2"/>
  <c r="M153" i="2"/>
  <c r="N153" i="2"/>
  <c r="O153" i="2"/>
  <c r="P153" i="2"/>
  <c r="Q153" i="2"/>
  <c r="R153" i="2"/>
  <c r="S153" i="2"/>
  <c r="T153" i="2"/>
  <c r="U153" i="2"/>
  <c r="V153" i="2"/>
  <c r="W153" i="2"/>
  <c r="X153" i="2"/>
  <c r="Y153" i="2"/>
  <c r="Z153" i="2"/>
  <c r="AA153" i="2"/>
  <c r="AB153" i="2"/>
  <c r="AC153" i="2"/>
  <c r="AD153" i="2"/>
  <c r="AE153" i="2"/>
  <c r="AF153" i="2"/>
  <c r="AG153" i="2"/>
  <c r="AH153" i="2"/>
  <c r="AI153" i="2"/>
  <c r="AJ153" i="2"/>
  <c r="AK153" i="2"/>
  <c r="AL153" i="2"/>
  <c r="H154" i="2"/>
  <c r="I154" i="2"/>
  <c r="J154" i="2"/>
  <c r="K154" i="2"/>
  <c r="L154" i="2"/>
  <c r="M154" i="2"/>
  <c r="N154" i="2"/>
  <c r="O154" i="2"/>
  <c r="P154" i="2"/>
  <c r="Q154" i="2"/>
  <c r="R154" i="2"/>
  <c r="S154" i="2"/>
  <c r="T154" i="2"/>
  <c r="U154" i="2"/>
  <c r="V154" i="2"/>
  <c r="W154" i="2"/>
  <c r="X154" i="2"/>
  <c r="Y154" i="2"/>
  <c r="Z154" i="2"/>
  <c r="AA154" i="2"/>
  <c r="AB154" i="2"/>
  <c r="AC154" i="2"/>
  <c r="AD154" i="2"/>
  <c r="AE154" i="2"/>
  <c r="AF154" i="2"/>
  <c r="AG154" i="2"/>
  <c r="AH154" i="2"/>
  <c r="AI154" i="2"/>
  <c r="AJ154" i="2"/>
  <c r="AK154" i="2"/>
  <c r="AL154" i="2"/>
  <c r="H155" i="2"/>
  <c r="I155" i="2"/>
  <c r="J155" i="2"/>
  <c r="K155" i="2"/>
  <c r="L155" i="2"/>
  <c r="M155" i="2"/>
  <c r="N155" i="2"/>
  <c r="O155" i="2"/>
  <c r="P155" i="2"/>
  <c r="Q155" i="2"/>
  <c r="R155" i="2"/>
  <c r="S155" i="2"/>
  <c r="T155" i="2"/>
  <c r="U155" i="2"/>
  <c r="V155" i="2"/>
  <c r="W155" i="2"/>
  <c r="X155" i="2"/>
  <c r="Y155" i="2"/>
  <c r="Z155" i="2"/>
  <c r="AA155" i="2"/>
  <c r="AB155" i="2"/>
  <c r="AC155" i="2"/>
  <c r="AD155" i="2"/>
  <c r="AE155" i="2"/>
  <c r="AF155" i="2"/>
  <c r="AG155" i="2"/>
  <c r="AH155" i="2"/>
  <c r="AI155" i="2"/>
  <c r="AJ155" i="2"/>
  <c r="AK155" i="2"/>
  <c r="AL155" i="2"/>
  <c r="H156" i="2"/>
  <c r="I156" i="2"/>
  <c r="J156" i="2"/>
  <c r="K156" i="2"/>
  <c r="L156" i="2"/>
  <c r="M156" i="2"/>
  <c r="N156" i="2"/>
  <c r="O156" i="2"/>
  <c r="P156" i="2"/>
  <c r="Q156" i="2"/>
  <c r="R156" i="2"/>
  <c r="S156" i="2"/>
  <c r="T156" i="2"/>
  <c r="U156" i="2"/>
  <c r="V156" i="2"/>
  <c r="W156" i="2"/>
  <c r="X156" i="2"/>
  <c r="Y156" i="2"/>
  <c r="Z156" i="2"/>
  <c r="AA156" i="2"/>
  <c r="AB156" i="2"/>
  <c r="AC156" i="2"/>
  <c r="AD156" i="2"/>
  <c r="AE156" i="2"/>
  <c r="AF156" i="2"/>
  <c r="AG156" i="2"/>
  <c r="AH156" i="2"/>
  <c r="AI156" i="2"/>
  <c r="AJ156" i="2"/>
  <c r="AK156" i="2"/>
  <c r="AL156" i="2"/>
  <c r="H157" i="2"/>
  <c r="I157" i="2"/>
  <c r="J157" i="2"/>
  <c r="K157" i="2"/>
  <c r="L157" i="2"/>
  <c r="M157" i="2"/>
  <c r="N157" i="2"/>
  <c r="O157" i="2"/>
  <c r="P157" i="2"/>
  <c r="Q157" i="2"/>
  <c r="R157" i="2"/>
  <c r="S157" i="2"/>
  <c r="T157" i="2"/>
  <c r="U157" i="2"/>
  <c r="V157" i="2"/>
  <c r="W157" i="2"/>
  <c r="X157" i="2"/>
  <c r="Y157" i="2"/>
  <c r="Z157" i="2"/>
  <c r="AA157" i="2"/>
  <c r="AB157" i="2"/>
  <c r="AC157" i="2"/>
  <c r="AD157" i="2"/>
  <c r="AE157" i="2"/>
  <c r="AF157" i="2"/>
  <c r="AG157" i="2"/>
  <c r="AH157" i="2"/>
  <c r="AI157" i="2"/>
  <c r="AJ157" i="2"/>
  <c r="AK157" i="2"/>
  <c r="AL157" i="2"/>
  <c r="H158" i="2"/>
  <c r="I158" i="2"/>
  <c r="J158" i="2"/>
  <c r="K158" i="2"/>
  <c r="L158" i="2"/>
  <c r="M158" i="2"/>
  <c r="N158" i="2"/>
  <c r="O158" i="2"/>
  <c r="P158" i="2"/>
  <c r="Q158" i="2"/>
  <c r="R158" i="2"/>
  <c r="S158" i="2"/>
  <c r="T158" i="2"/>
  <c r="U158" i="2"/>
  <c r="V158" i="2"/>
  <c r="W158" i="2"/>
  <c r="X158" i="2"/>
  <c r="Y158" i="2"/>
  <c r="Z158" i="2"/>
  <c r="AA158" i="2"/>
  <c r="AB158" i="2"/>
  <c r="AC158" i="2"/>
  <c r="AD158" i="2"/>
  <c r="AE158" i="2"/>
  <c r="AF158" i="2"/>
  <c r="AG158" i="2"/>
  <c r="AH158" i="2"/>
  <c r="AI158" i="2"/>
  <c r="AJ158" i="2"/>
  <c r="AK158" i="2"/>
  <c r="AL158" i="2"/>
  <c r="H159" i="2"/>
  <c r="I159" i="2"/>
  <c r="J159" i="2"/>
  <c r="K159" i="2"/>
  <c r="L159" i="2"/>
  <c r="M159" i="2"/>
  <c r="N159" i="2"/>
  <c r="O159" i="2"/>
  <c r="P159" i="2"/>
  <c r="Q159" i="2"/>
  <c r="R159" i="2"/>
  <c r="S159" i="2"/>
  <c r="T159" i="2"/>
  <c r="U159" i="2"/>
  <c r="V159" i="2"/>
  <c r="W159" i="2"/>
  <c r="X159" i="2"/>
  <c r="Y159" i="2"/>
  <c r="Z159" i="2"/>
  <c r="AA159" i="2"/>
  <c r="AB159" i="2"/>
  <c r="AC159" i="2"/>
  <c r="AD159" i="2"/>
  <c r="AE159" i="2"/>
  <c r="AF159" i="2"/>
  <c r="AG159" i="2"/>
  <c r="AH159" i="2"/>
  <c r="AI159" i="2"/>
  <c r="AJ159" i="2"/>
  <c r="AK159" i="2"/>
  <c r="AL159" i="2"/>
  <c r="H160" i="2"/>
  <c r="I160" i="2"/>
  <c r="J160" i="2"/>
  <c r="K160" i="2"/>
  <c r="L160" i="2"/>
  <c r="M160" i="2"/>
  <c r="N160" i="2"/>
  <c r="O160" i="2"/>
  <c r="P160" i="2"/>
  <c r="Q160" i="2"/>
  <c r="R160" i="2"/>
  <c r="S160" i="2"/>
  <c r="T160" i="2"/>
  <c r="U160" i="2"/>
  <c r="V160" i="2"/>
  <c r="W160" i="2"/>
  <c r="X160" i="2"/>
  <c r="Y160" i="2"/>
  <c r="Z160" i="2"/>
  <c r="AA160" i="2"/>
  <c r="AB160" i="2"/>
  <c r="AC160" i="2"/>
  <c r="AD160" i="2"/>
  <c r="AE160" i="2"/>
  <c r="AF160" i="2"/>
  <c r="AG160" i="2"/>
  <c r="AH160" i="2"/>
  <c r="AI160" i="2"/>
  <c r="AJ160" i="2"/>
  <c r="AK160" i="2"/>
  <c r="AL160" i="2"/>
  <c r="H161" i="2"/>
  <c r="I161" i="2"/>
  <c r="J161" i="2"/>
  <c r="K161" i="2"/>
  <c r="L161" i="2"/>
  <c r="M161" i="2"/>
  <c r="N161" i="2"/>
  <c r="O161" i="2"/>
  <c r="P161" i="2"/>
  <c r="Q161" i="2"/>
  <c r="R161" i="2"/>
  <c r="S161" i="2"/>
  <c r="T161" i="2"/>
  <c r="U161" i="2"/>
  <c r="V161" i="2"/>
  <c r="W161" i="2"/>
  <c r="X161" i="2"/>
  <c r="Y161" i="2"/>
  <c r="Z161" i="2"/>
  <c r="AA161" i="2"/>
  <c r="AB161" i="2"/>
  <c r="AC161" i="2"/>
  <c r="AD161" i="2"/>
  <c r="AE161" i="2"/>
  <c r="AF161" i="2"/>
  <c r="AG161" i="2"/>
  <c r="AH161" i="2"/>
  <c r="AI161" i="2"/>
  <c r="AJ161" i="2"/>
  <c r="AK161" i="2"/>
  <c r="AL161" i="2"/>
  <c r="H162" i="2"/>
  <c r="I162" i="2"/>
  <c r="J162" i="2"/>
  <c r="K162" i="2"/>
  <c r="L162" i="2"/>
  <c r="M162" i="2"/>
  <c r="N162" i="2"/>
  <c r="O162" i="2"/>
  <c r="P162" i="2"/>
  <c r="Q162" i="2"/>
  <c r="R162" i="2"/>
  <c r="S162" i="2"/>
  <c r="T162" i="2"/>
  <c r="U162" i="2"/>
  <c r="V162" i="2"/>
  <c r="W162" i="2"/>
  <c r="X162" i="2"/>
  <c r="Y162" i="2"/>
  <c r="Z162" i="2"/>
  <c r="AA162" i="2"/>
  <c r="AB162" i="2"/>
  <c r="AC162" i="2"/>
  <c r="AD162" i="2"/>
  <c r="AE162" i="2"/>
  <c r="AF162" i="2"/>
  <c r="AG162" i="2"/>
  <c r="AH162" i="2"/>
  <c r="AI162" i="2"/>
  <c r="AJ162" i="2"/>
  <c r="AK162" i="2"/>
  <c r="AL162" i="2"/>
  <c r="H163" i="2"/>
  <c r="I163" i="2"/>
  <c r="J163" i="2"/>
  <c r="K163" i="2"/>
  <c r="L163" i="2"/>
  <c r="M163" i="2"/>
  <c r="N163" i="2"/>
  <c r="O163" i="2"/>
  <c r="P163" i="2"/>
  <c r="Q163" i="2"/>
  <c r="R163" i="2"/>
  <c r="S163" i="2"/>
  <c r="T163" i="2"/>
  <c r="U163" i="2"/>
  <c r="V163" i="2"/>
  <c r="W163" i="2"/>
  <c r="X163" i="2"/>
  <c r="Y163" i="2"/>
  <c r="Z163" i="2"/>
  <c r="AA163" i="2"/>
  <c r="AB163" i="2"/>
  <c r="AC163" i="2"/>
  <c r="AD163" i="2"/>
  <c r="AE163" i="2"/>
  <c r="AF163" i="2"/>
  <c r="AG163" i="2"/>
  <c r="AH163" i="2"/>
  <c r="AI163" i="2"/>
  <c r="AJ163" i="2"/>
  <c r="AK163" i="2"/>
  <c r="AL163" i="2"/>
  <c r="H164" i="2"/>
  <c r="I164" i="2"/>
  <c r="J164" i="2"/>
  <c r="K164" i="2"/>
  <c r="L164" i="2"/>
  <c r="M164" i="2"/>
  <c r="N164" i="2"/>
  <c r="O164" i="2"/>
  <c r="P164" i="2"/>
  <c r="Q164" i="2"/>
  <c r="R164" i="2"/>
  <c r="S164" i="2"/>
  <c r="T164" i="2"/>
  <c r="U164" i="2"/>
  <c r="V164" i="2"/>
  <c r="W164" i="2"/>
  <c r="X164" i="2"/>
  <c r="Y164" i="2"/>
  <c r="Z164" i="2"/>
  <c r="AA164" i="2"/>
  <c r="AB164" i="2"/>
  <c r="AC164" i="2"/>
  <c r="AD164" i="2"/>
  <c r="AE164" i="2"/>
  <c r="AF164" i="2"/>
  <c r="AG164" i="2"/>
  <c r="AH164" i="2"/>
  <c r="AI164" i="2"/>
  <c r="AJ164" i="2"/>
  <c r="AK164" i="2"/>
  <c r="AL164" i="2"/>
  <c r="H165" i="2"/>
  <c r="I165" i="2"/>
  <c r="J165" i="2"/>
  <c r="K165" i="2"/>
  <c r="L165" i="2"/>
  <c r="M165" i="2"/>
  <c r="N165" i="2"/>
  <c r="O165" i="2"/>
  <c r="P165" i="2"/>
  <c r="Q165" i="2"/>
  <c r="R165" i="2"/>
  <c r="S165" i="2"/>
  <c r="T165" i="2"/>
  <c r="U165" i="2"/>
  <c r="V165" i="2"/>
  <c r="W165" i="2"/>
  <c r="X165" i="2"/>
  <c r="Y165" i="2"/>
  <c r="Z165" i="2"/>
  <c r="AA165" i="2"/>
  <c r="AB165" i="2"/>
  <c r="AC165" i="2"/>
  <c r="AD165" i="2"/>
  <c r="AE165" i="2"/>
  <c r="AF165" i="2"/>
  <c r="AG165" i="2"/>
  <c r="AH165" i="2"/>
  <c r="AI165" i="2"/>
  <c r="AJ165" i="2"/>
  <c r="AK165" i="2"/>
  <c r="AL165" i="2"/>
  <c r="H166" i="2"/>
  <c r="I166" i="2"/>
  <c r="J166" i="2"/>
  <c r="K166" i="2"/>
  <c r="L166" i="2"/>
  <c r="M166" i="2"/>
  <c r="N166" i="2"/>
  <c r="O166" i="2"/>
  <c r="P166" i="2"/>
  <c r="Q166" i="2"/>
  <c r="R166" i="2"/>
  <c r="S166" i="2"/>
  <c r="T166" i="2"/>
  <c r="U166" i="2"/>
  <c r="V166" i="2"/>
  <c r="W166" i="2"/>
  <c r="X166" i="2"/>
  <c r="Y166" i="2"/>
  <c r="Z166" i="2"/>
  <c r="AA166" i="2"/>
  <c r="AB166" i="2"/>
  <c r="AC166" i="2"/>
  <c r="AD166" i="2"/>
  <c r="AE166" i="2"/>
  <c r="AF166" i="2"/>
  <c r="AG166" i="2"/>
  <c r="AH166" i="2"/>
  <c r="AI166" i="2"/>
  <c r="AJ166" i="2"/>
  <c r="AK166" i="2"/>
  <c r="AL166" i="2"/>
  <c r="H167" i="2"/>
  <c r="I167" i="2"/>
  <c r="J167" i="2"/>
  <c r="K167" i="2"/>
  <c r="L167" i="2"/>
  <c r="M167" i="2"/>
  <c r="N167" i="2"/>
  <c r="O167" i="2"/>
  <c r="P167" i="2"/>
  <c r="Q167" i="2"/>
  <c r="R167" i="2"/>
  <c r="S167" i="2"/>
  <c r="T167" i="2"/>
  <c r="U167" i="2"/>
  <c r="V167" i="2"/>
  <c r="W167" i="2"/>
  <c r="X167" i="2"/>
  <c r="Y167" i="2"/>
  <c r="Z167" i="2"/>
  <c r="AA167" i="2"/>
  <c r="AB167" i="2"/>
  <c r="AC167" i="2"/>
  <c r="AD167" i="2"/>
  <c r="AE167" i="2"/>
  <c r="AF167" i="2"/>
  <c r="AG167" i="2"/>
  <c r="AH167" i="2"/>
  <c r="AI167" i="2"/>
  <c r="AJ167" i="2"/>
  <c r="AK167" i="2"/>
  <c r="AL167" i="2"/>
  <c r="H168" i="2"/>
  <c r="I168" i="2"/>
  <c r="J168" i="2"/>
  <c r="K168" i="2"/>
  <c r="L168" i="2"/>
  <c r="M168" i="2"/>
  <c r="N168" i="2"/>
  <c r="O168" i="2"/>
  <c r="P168" i="2"/>
  <c r="Q168" i="2"/>
  <c r="R168" i="2"/>
  <c r="S168" i="2"/>
  <c r="T168" i="2"/>
  <c r="U168" i="2"/>
  <c r="V168" i="2"/>
  <c r="W168" i="2"/>
  <c r="X168" i="2"/>
  <c r="Y168" i="2"/>
  <c r="Z168" i="2"/>
  <c r="AA168" i="2"/>
  <c r="AB168" i="2"/>
  <c r="AC168" i="2"/>
  <c r="AD168" i="2"/>
  <c r="AE168" i="2"/>
  <c r="AF168" i="2"/>
  <c r="AG168" i="2"/>
  <c r="AH168" i="2"/>
  <c r="AI168" i="2"/>
  <c r="AJ168" i="2"/>
  <c r="AK168" i="2"/>
  <c r="AL168" i="2"/>
  <c r="H169" i="2"/>
  <c r="I169" i="2"/>
  <c r="J169" i="2"/>
  <c r="K169" i="2"/>
  <c r="L169" i="2"/>
  <c r="M169" i="2"/>
  <c r="N169" i="2"/>
  <c r="O169" i="2"/>
  <c r="P169" i="2"/>
  <c r="Q169" i="2"/>
  <c r="R169" i="2"/>
  <c r="S169" i="2"/>
  <c r="T169" i="2"/>
  <c r="U169" i="2"/>
  <c r="V169" i="2"/>
  <c r="W169" i="2"/>
  <c r="X169" i="2"/>
  <c r="Y169" i="2"/>
  <c r="Z169" i="2"/>
  <c r="AA169" i="2"/>
  <c r="AB169" i="2"/>
  <c r="AC169" i="2"/>
  <c r="AD169" i="2"/>
  <c r="AE169" i="2"/>
  <c r="AF169" i="2"/>
  <c r="AG169" i="2"/>
  <c r="AH169" i="2"/>
  <c r="AI169" i="2"/>
  <c r="AJ169" i="2"/>
  <c r="AK169" i="2"/>
  <c r="AL169" i="2"/>
  <c r="H170" i="2"/>
  <c r="I170" i="2"/>
  <c r="J170" i="2"/>
  <c r="K170" i="2"/>
  <c r="L170" i="2"/>
  <c r="M170" i="2"/>
  <c r="N170" i="2"/>
  <c r="O170" i="2"/>
  <c r="P170" i="2"/>
  <c r="Q170" i="2"/>
  <c r="R170" i="2"/>
  <c r="S170" i="2"/>
  <c r="T170" i="2"/>
  <c r="U170" i="2"/>
  <c r="V170" i="2"/>
  <c r="W170" i="2"/>
  <c r="X170" i="2"/>
  <c r="Y170" i="2"/>
  <c r="Z170" i="2"/>
  <c r="AA170" i="2"/>
  <c r="AB170" i="2"/>
  <c r="AC170" i="2"/>
  <c r="AD170" i="2"/>
  <c r="AE170" i="2"/>
  <c r="AF170" i="2"/>
  <c r="AG170" i="2"/>
  <c r="AH170" i="2"/>
  <c r="AI170" i="2"/>
  <c r="AJ170" i="2"/>
  <c r="AK170" i="2"/>
  <c r="AL170" i="2"/>
  <c r="H171" i="2"/>
  <c r="I171" i="2"/>
  <c r="J171" i="2"/>
  <c r="K171" i="2"/>
  <c r="L171" i="2"/>
  <c r="M171" i="2"/>
  <c r="N171" i="2"/>
  <c r="O171" i="2"/>
  <c r="P171" i="2"/>
  <c r="Q171" i="2"/>
  <c r="R171" i="2"/>
  <c r="S171" i="2"/>
  <c r="T171" i="2"/>
  <c r="U171" i="2"/>
  <c r="V171" i="2"/>
  <c r="W171" i="2"/>
  <c r="X171" i="2"/>
  <c r="Y171" i="2"/>
  <c r="Z171" i="2"/>
  <c r="AA171" i="2"/>
  <c r="AB171" i="2"/>
  <c r="AC171" i="2"/>
  <c r="AD171" i="2"/>
  <c r="AE171" i="2"/>
  <c r="AF171" i="2"/>
  <c r="AG171" i="2"/>
  <c r="AH171" i="2"/>
  <c r="AI171" i="2"/>
  <c r="AJ171" i="2"/>
  <c r="AK171" i="2"/>
  <c r="AL171" i="2"/>
  <c r="H172" i="2"/>
  <c r="I172" i="2"/>
  <c r="J172" i="2"/>
  <c r="K172" i="2"/>
  <c r="L172" i="2"/>
  <c r="M172" i="2"/>
  <c r="N172" i="2"/>
  <c r="O172" i="2"/>
  <c r="P172" i="2"/>
  <c r="Q172" i="2"/>
  <c r="R172" i="2"/>
  <c r="S172" i="2"/>
  <c r="T172" i="2"/>
  <c r="U172" i="2"/>
  <c r="V172" i="2"/>
  <c r="W172" i="2"/>
  <c r="X172" i="2"/>
  <c r="Y172" i="2"/>
  <c r="Z172" i="2"/>
  <c r="AA172" i="2"/>
  <c r="AB172" i="2"/>
  <c r="AC172" i="2"/>
  <c r="AD172" i="2"/>
  <c r="AE172" i="2"/>
  <c r="AF172" i="2"/>
  <c r="AG172" i="2"/>
  <c r="AH172" i="2"/>
  <c r="AI172" i="2"/>
  <c r="AJ172" i="2"/>
  <c r="AK172" i="2"/>
  <c r="AL172" i="2"/>
  <c r="H173" i="2"/>
  <c r="I173" i="2"/>
  <c r="J173" i="2"/>
  <c r="K173" i="2"/>
  <c r="L173" i="2"/>
  <c r="M173" i="2"/>
  <c r="N173" i="2"/>
  <c r="O173" i="2"/>
  <c r="P173" i="2"/>
  <c r="Q173" i="2"/>
  <c r="R173" i="2"/>
  <c r="S173" i="2"/>
  <c r="T173" i="2"/>
  <c r="U173" i="2"/>
  <c r="V173" i="2"/>
  <c r="W173" i="2"/>
  <c r="X173" i="2"/>
  <c r="Y173" i="2"/>
  <c r="Z173" i="2"/>
  <c r="AA173" i="2"/>
  <c r="AB173" i="2"/>
  <c r="AC173" i="2"/>
  <c r="AD173" i="2"/>
  <c r="AE173" i="2"/>
  <c r="AF173" i="2"/>
  <c r="AG173" i="2"/>
  <c r="AH173" i="2"/>
  <c r="AI173" i="2"/>
  <c r="AJ173" i="2"/>
  <c r="AK173" i="2"/>
  <c r="AL173" i="2"/>
  <c r="H174" i="2"/>
  <c r="I174" i="2"/>
  <c r="J174" i="2"/>
  <c r="K174" i="2"/>
  <c r="L174" i="2"/>
  <c r="M174" i="2"/>
  <c r="N174" i="2"/>
  <c r="O174" i="2"/>
  <c r="P174" i="2"/>
  <c r="Q174" i="2"/>
  <c r="R174" i="2"/>
  <c r="S174" i="2"/>
  <c r="T174" i="2"/>
  <c r="U174" i="2"/>
  <c r="V174" i="2"/>
  <c r="W174" i="2"/>
  <c r="X174" i="2"/>
  <c r="Y174" i="2"/>
  <c r="Z174" i="2"/>
  <c r="AA174" i="2"/>
  <c r="AB174" i="2"/>
  <c r="AC174" i="2"/>
  <c r="AD174" i="2"/>
  <c r="AE174" i="2"/>
  <c r="AF174" i="2"/>
  <c r="AG174" i="2"/>
  <c r="AH174" i="2"/>
  <c r="AI174" i="2"/>
  <c r="AJ174" i="2"/>
  <c r="AK174" i="2"/>
  <c r="AL174" i="2"/>
  <c r="H175" i="2"/>
  <c r="I175" i="2"/>
  <c r="J175" i="2"/>
  <c r="K175" i="2"/>
  <c r="L175" i="2"/>
  <c r="M175" i="2"/>
  <c r="N175" i="2"/>
  <c r="O175" i="2"/>
  <c r="P175" i="2"/>
  <c r="Q175" i="2"/>
  <c r="R175" i="2"/>
  <c r="S175" i="2"/>
  <c r="T175" i="2"/>
  <c r="U175" i="2"/>
  <c r="V175" i="2"/>
  <c r="W175" i="2"/>
  <c r="X175" i="2"/>
  <c r="Y175" i="2"/>
  <c r="Z175" i="2"/>
  <c r="AA175" i="2"/>
  <c r="AB175" i="2"/>
  <c r="AC175" i="2"/>
  <c r="AD175" i="2"/>
  <c r="AE175" i="2"/>
  <c r="AF175" i="2"/>
  <c r="AG175" i="2"/>
  <c r="AH175" i="2"/>
  <c r="AI175" i="2"/>
  <c r="AJ175" i="2"/>
  <c r="AK175" i="2"/>
  <c r="AL175" i="2"/>
  <c r="H176" i="2"/>
  <c r="I176" i="2"/>
  <c r="J176" i="2"/>
  <c r="K176" i="2"/>
  <c r="L176" i="2"/>
  <c r="M176" i="2"/>
  <c r="N176" i="2"/>
  <c r="O176" i="2"/>
  <c r="P176" i="2"/>
  <c r="Q176" i="2"/>
  <c r="R176" i="2"/>
  <c r="S176" i="2"/>
  <c r="T176" i="2"/>
  <c r="U176" i="2"/>
  <c r="V176" i="2"/>
  <c r="W176" i="2"/>
  <c r="X176" i="2"/>
  <c r="Y176" i="2"/>
  <c r="Z176" i="2"/>
  <c r="AA176" i="2"/>
  <c r="AB176" i="2"/>
  <c r="AC176" i="2"/>
  <c r="AD176" i="2"/>
  <c r="AE176" i="2"/>
  <c r="AF176" i="2"/>
  <c r="AG176" i="2"/>
  <c r="AH176" i="2"/>
  <c r="AI176" i="2"/>
  <c r="AJ176" i="2"/>
  <c r="AK176" i="2"/>
  <c r="AL176" i="2"/>
  <c r="H177" i="2"/>
  <c r="I177" i="2"/>
  <c r="J177" i="2"/>
  <c r="K177" i="2"/>
  <c r="L177" i="2"/>
  <c r="M177" i="2"/>
  <c r="N177" i="2"/>
  <c r="O177" i="2"/>
  <c r="P177" i="2"/>
  <c r="Q177" i="2"/>
  <c r="R177" i="2"/>
  <c r="S177" i="2"/>
  <c r="T177" i="2"/>
  <c r="U177" i="2"/>
  <c r="V177" i="2"/>
  <c r="W177" i="2"/>
  <c r="X177" i="2"/>
  <c r="Y177" i="2"/>
  <c r="Z177" i="2"/>
  <c r="AA177" i="2"/>
  <c r="AB177" i="2"/>
  <c r="AC177" i="2"/>
  <c r="AD177" i="2"/>
  <c r="AE177" i="2"/>
  <c r="AF177" i="2"/>
  <c r="AG177" i="2"/>
  <c r="AH177" i="2"/>
  <c r="AI177" i="2"/>
  <c r="AJ177" i="2"/>
  <c r="AK177" i="2"/>
  <c r="AL177" i="2"/>
  <c r="H178" i="2"/>
  <c r="I178" i="2"/>
  <c r="J178" i="2"/>
  <c r="K178" i="2"/>
  <c r="L178" i="2"/>
  <c r="M178" i="2"/>
  <c r="N178" i="2"/>
  <c r="O178" i="2"/>
  <c r="P178" i="2"/>
  <c r="Q178" i="2"/>
  <c r="R178" i="2"/>
  <c r="S178" i="2"/>
  <c r="T178" i="2"/>
  <c r="U178" i="2"/>
  <c r="V178" i="2"/>
  <c r="W178" i="2"/>
  <c r="X178" i="2"/>
  <c r="Y178" i="2"/>
  <c r="Z178" i="2"/>
  <c r="AA178" i="2"/>
  <c r="AB178" i="2"/>
  <c r="AC178" i="2"/>
  <c r="AD178" i="2"/>
  <c r="AE178" i="2"/>
  <c r="AF178" i="2"/>
  <c r="AG178" i="2"/>
  <c r="AH178" i="2"/>
  <c r="AI178" i="2"/>
  <c r="AJ178" i="2"/>
  <c r="AK178" i="2"/>
  <c r="AL178" i="2"/>
  <c r="H179" i="2"/>
  <c r="I179" i="2"/>
  <c r="J179" i="2"/>
  <c r="K179" i="2"/>
  <c r="L179" i="2"/>
  <c r="M179" i="2"/>
  <c r="N179" i="2"/>
  <c r="O179" i="2"/>
  <c r="P179" i="2"/>
  <c r="Q179" i="2"/>
  <c r="R179" i="2"/>
  <c r="S179" i="2"/>
  <c r="T179" i="2"/>
  <c r="U179" i="2"/>
  <c r="V179" i="2"/>
  <c r="W179" i="2"/>
  <c r="X179" i="2"/>
  <c r="Y179" i="2"/>
  <c r="Z179" i="2"/>
  <c r="AA179" i="2"/>
  <c r="AB179" i="2"/>
  <c r="AC179" i="2"/>
  <c r="AD179" i="2"/>
  <c r="AE179" i="2"/>
  <c r="AF179" i="2"/>
  <c r="AG179" i="2"/>
  <c r="AH179" i="2"/>
  <c r="AI179" i="2"/>
  <c r="AJ179" i="2"/>
  <c r="AK179" i="2"/>
  <c r="AL179" i="2"/>
  <c r="H180" i="2"/>
  <c r="I180" i="2"/>
  <c r="J180" i="2"/>
  <c r="K180" i="2"/>
  <c r="L180" i="2"/>
  <c r="M180" i="2"/>
  <c r="N180" i="2"/>
  <c r="O180" i="2"/>
  <c r="P180" i="2"/>
  <c r="Q180" i="2"/>
  <c r="R180" i="2"/>
  <c r="S180" i="2"/>
  <c r="T180" i="2"/>
  <c r="U180" i="2"/>
  <c r="V180" i="2"/>
  <c r="W180" i="2"/>
  <c r="X180" i="2"/>
  <c r="Y180" i="2"/>
  <c r="Z180" i="2"/>
  <c r="AA180" i="2"/>
  <c r="AB180" i="2"/>
  <c r="AC180" i="2"/>
  <c r="AD180" i="2"/>
  <c r="AE180" i="2"/>
  <c r="AF180" i="2"/>
  <c r="AG180" i="2"/>
  <c r="AH180" i="2"/>
  <c r="AI180" i="2"/>
  <c r="AJ180" i="2"/>
  <c r="AK180" i="2"/>
  <c r="AL180" i="2"/>
  <c r="H181" i="2"/>
  <c r="I181" i="2"/>
  <c r="J181" i="2"/>
  <c r="K181" i="2"/>
  <c r="L181" i="2"/>
  <c r="M181" i="2"/>
  <c r="N181" i="2"/>
  <c r="O181" i="2"/>
  <c r="P181" i="2"/>
  <c r="Q181" i="2"/>
  <c r="R181" i="2"/>
  <c r="S181" i="2"/>
  <c r="T181" i="2"/>
  <c r="U181" i="2"/>
  <c r="V181" i="2"/>
  <c r="W181" i="2"/>
  <c r="X181" i="2"/>
  <c r="Y181" i="2"/>
  <c r="Z181" i="2"/>
  <c r="AA181" i="2"/>
  <c r="AB181" i="2"/>
  <c r="AC181" i="2"/>
  <c r="AD181" i="2"/>
  <c r="AE181" i="2"/>
  <c r="AF181" i="2"/>
  <c r="AG181" i="2"/>
  <c r="AH181" i="2"/>
  <c r="AI181" i="2"/>
  <c r="AJ181" i="2"/>
  <c r="AK181" i="2"/>
  <c r="AL181" i="2"/>
  <c r="H182" i="2"/>
  <c r="I182" i="2"/>
  <c r="J182" i="2"/>
  <c r="K182" i="2"/>
  <c r="L182" i="2"/>
  <c r="M182" i="2"/>
  <c r="N182" i="2"/>
  <c r="O182" i="2"/>
  <c r="P182" i="2"/>
  <c r="Q182" i="2"/>
  <c r="R182" i="2"/>
  <c r="S182" i="2"/>
  <c r="T182" i="2"/>
  <c r="U182" i="2"/>
  <c r="V182" i="2"/>
  <c r="W182" i="2"/>
  <c r="X182" i="2"/>
  <c r="Y182" i="2"/>
  <c r="Z182" i="2"/>
  <c r="AA182" i="2"/>
  <c r="AB182" i="2"/>
  <c r="AC182" i="2"/>
  <c r="AD182" i="2"/>
  <c r="AE182" i="2"/>
  <c r="AF182" i="2"/>
  <c r="AG182" i="2"/>
  <c r="AH182" i="2"/>
  <c r="AI182" i="2"/>
  <c r="AJ182" i="2"/>
  <c r="AK182" i="2"/>
  <c r="AL182" i="2"/>
  <c r="H183" i="2"/>
  <c r="I183" i="2"/>
  <c r="J183" i="2"/>
  <c r="K183" i="2"/>
  <c r="L183" i="2"/>
  <c r="M183" i="2"/>
  <c r="N183" i="2"/>
  <c r="O183" i="2"/>
  <c r="P183" i="2"/>
  <c r="Q183" i="2"/>
  <c r="R183" i="2"/>
  <c r="S183" i="2"/>
  <c r="T183" i="2"/>
  <c r="U183" i="2"/>
  <c r="V183" i="2"/>
  <c r="W183" i="2"/>
  <c r="X183" i="2"/>
  <c r="Y183" i="2"/>
  <c r="Z183" i="2"/>
  <c r="AA183" i="2"/>
  <c r="AB183" i="2"/>
  <c r="AC183" i="2"/>
  <c r="AD183" i="2"/>
  <c r="AE183" i="2"/>
  <c r="AF183" i="2"/>
  <c r="AG183" i="2"/>
  <c r="AH183" i="2"/>
  <c r="AI183" i="2"/>
  <c r="AJ183" i="2"/>
  <c r="AK183" i="2"/>
  <c r="AL183" i="2"/>
  <c r="H184" i="2"/>
  <c r="I184" i="2"/>
  <c r="J184" i="2"/>
  <c r="K184" i="2"/>
  <c r="L184" i="2"/>
  <c r="M184" i="2"/>
  <c r="N184" i="2"/>
  <c r="O184" i="2"/>
  <c r="P184" i="2"/>
  <c r="Q184" i="2"/>
  <c r="R184" i="2"/>
  <c r="S184" i="2"/>
  <c r="T184" i="2"/>
  <c r="U184" i="2"/>
  <c r="V184" i="2"/>
  <c r="W184" i="2"/>
  <c r="X184" i="2"/>
  <c r="Y184" i="2"/>
  <c r="Z184" i="2"/>
  <c r="AA184" i="2"/>
  <c r="AB184" i="2"/>
  <c r="AC184" i="2"/>
  <c r="AD184" i="2"/>
  <c r="AE184" i="2"/>
  <c r="AF184" i="2"/>
  <c r="AG184" i="2"/>
  <c r="AH184" i="2"/>
  <c r="AI184" i="2"/>
  <c r="AJ184" i="2"/>
  <c r="AK184" i="2"/>
  <c r="AL184" i="2"/>
  <c r="H185" i="2"/>
  <c r="I185" i="2"/>
  <c r="J185" i="2"/>
  <c r="K185" i="2"/>
  <c r="L185" i="2"/>
  <c r="M185" i="2"/>
  <c r="N185" i="2"/>
  <c r="O185" i="2"/>
  <c r="P185" i="2"/>
  <c r="Q185" i="2"/>
  <c r="R185" i="2"/>
  <c r="S185" i="2"/>
  <c r="T185" i="2"/>
  <c r="U185" i="2"/>
  <c r="V185" i="2"/>
  <c r="W185" i="2"/>
  <c r="X185" i="2"/>
  <c r="Y185" i="2"/>
  <c r="Z185" i="2"/>
  <c r="AA185" i="2"/>
  <c r="AB185" i="2"/>
  <c r="AC185" i="2"/>
  <c r="AD185" i="2"/>
  <c r="AE185" i="2"/>
  <c r="AF185" i="2"/>
  <c r="AG185" i="2"/>
  <c r="AH185" i="2"/>
  <c r="AI185" i="2"/>
  <c r="AJ185" i="2"/>
  <c r="AK185" i="2"/>
  <c r="AL185" i="2"/>
  <c r="H186" i="2"/>
  <c r="I186" i="2"/>
  <c r="J186" i="2"/>
  <c r="K186" i="2"/>
  <c r="L186" i="2"/>
  <c r="M186" i="2"/>
  <c r="N186" i="2"/>
  <c r="O186" i="2"/>
  <c r="P186" i="2"/>
  <c r="Q186" i="2"/>
  <c r="R186" i="2"/>
  <c r="S186" i="2"/>
  <c r="T186" i="2"/>
  <c r="U186" i="2"/>
  <c r="V186" i="2"/>
  <c r="W186" i="2"/>
  <c r="X186" i="2"/>
  <c r="Y186" i="2"/>
  <c r="Z186" i="2"/>
  <c r="AA186" i="2"/>
  <c r="AB186" i="2"/>
  <c r="AC186" i="2"/>
  <c r="AD186" i="2"/>
  <c r="AE186" i="2"/>
  <c r="AF186" i="2"/>
  <c r="AG186" i="2"/>
  <c r="AH186" i="2"/>
  <c r="AI186" i="2"/>
  <c r="AJ186" i="2"/>
  <c r="AK186" i="2"/>
  <c r="AL186" i="2"/>
  <c r="H187" i="2"/>
  <c r="I187" i="2"/>
  <c r="J187" i="2"/>
  <c r="K187" i="2"/>
  <c r="L187" i="2"/>
  <c r="M187" i="2"/>
  <c r="N187" i="2"/>
  <c r="O187" i="2"/>
  <c r="P187" i="2"/>
  <c r="Q187" i="2"/>
  <c r="R187" i="2"/>
  <c r="S187" i="2"/>
  <c r="T187" i="2"/>
  <c r="U187" i="2"/>
  <c r="V187" i="2"/>
  <c r="W187" i="2"/>
  <c r="X187" i="2"/>
  <c r="Y187" i="2"/>
  <c r="Z187" i="2"/>
  <c r="AA187" i="2"/>
  <c r="AB187" i="2"/>
  <c r="AC187" i="2"/>
  <c r="AD187" i="2"/>
  <c r="AE187" i="2"/>
  <c r="AF187" i="2"/>
  <c r="AG187" i="2"/>
  <c r="AH187" i="2"/>
  <c r="AI187" i="2"/>
  <c r="AJ187" i="2"/>
  <c r="AK187" i="2"/>
  <c r="AL187" i="2"/>
  <c r="H188" i="2"/>
  <c r="I188" i="2"/>
  <c r="J188" i="2"/>
  <c r="K188" i="2"/>
  <c r="L188" i="2"/>
  <c r="M188" i="2"/>
  <c r="N188" i="2"/>
  <c r="O188" i="2"/>
  <c r="P188" i="2"/>
  <c r="Q188" i="2"/>
  <c r="R188" i="2"/>
  <c r="S188" i="2"/>
  <c r="T188" i="2"/>
  <c r="U188" i="2"/>
  <c r="V188" i="2"/>
  <c r="W188" i="2"/>
  <c r="X188" i="2"/>
  <c r="Y188" i="2"/>
  <c r="Z188" i="2"/>
  <c r="AA188" i="2"/>
  <c r="AB188" i="2"/>
  <c r="AC188" i="2"/>
  <c r="AD188" i="2"/>
  <c r="AE188" i="2"/>
  <c r="AF188" i="2"/>
  <c r="AG188" i="2"/>
  <c r="AH188" i="2"/>
  <c r="AI188" i="2"/>
  <c r="AJ188" i="2"/>
  <c r="AK188" i="2"/>
  <c r="AL188" i="2"/>
  <c r="H189" i="2"/>
  <c r="I189" i="2"/>
  <c r="J189" i="2"/>
  <c r="K189" i="2"/>
  <c r="L189" i="2"/>
  <c r="M189" i="2"/>
  <c r="N189" i="2"/>
  <c r="O189" i="2"/>
  <c r="P189" i="2"/>
  <c r="Q189" i="2"/>
  <c r="R189" i="2"/>
  <c r="S189" i="2"/>
  <c r="T189" i="2"/>
  <c r="U189" i="2"/>
  <c r="V189" i="2"/>
  <c r="W189" i="2"/>
  <c r="X189" i="2"/>
  <c r="Y189" i="2"/>
  <c r="Z189" i="2"/>
  <c r="AA189" i="2"/>
  <c r="AB189" i="2"/>
  <c r="AC189" i="2"/>
  <c r="AD189" i="2"/>
  <c r="AE189" i="2"/>
  <c r="AF189" i="2"/>
  <c r="AG189" i="2"/>
  <c r="AH189" i="2"/>
  <c r="AI189" i="2"/>
  <c r="AJ189" i="2"/>
  <c r="AK189" i="2"/>
  <c r="AL189" i="2"/>
  <c r="H190" i="2"/>
  <c r="I190" i="2"/>
  <c r="J190" i="2"/>
  <c r="K190" i="2"/>
  <c r="L190" i="2"/>
  <c r="M190" i="2"/>
  <c r="N190" i="2"/>
  <c r="O190" i="2"/>
  <c r="P190" i="2"/>
  <c r="Q190" i="2"/>
  <c r="R190" i="2"/>
  <c r="S190" i="2"/>
  <c r="T190" i="2"/>
  <c r="U190" i="2"/>
  <c r="V190" i="2"/>
  <c r="W190" i="2"/>
  <c r="X190" i="2"/>
  <c r="Y190" i="2"/>
  <c r="Z190" i="2"/>
  <c r="AA190" i="2"/>
  <c r="AB190" i="2"/>
  <c r="AC190" i="2"/>
  <c r="AD190" i="2"/>
  <c r="AE190" i="2"/>
  <c r="AF190" i="2"/>
  <c r="AG190" i="2"/>
  <c r="AH190" i="2"/>
  <c r="AI190" i="2"/>
  <c r="AJ190" i="2"/>
  <c r="AK190" i="2"/>
  <c r="AL190" i="2"/>
  <c r="H191" i="2"/>
  <c r="I191" i="2"/>
  <c r="J191" i="2"/>
  <c r="K191" i="2"/>
  <c r="L191" i="2"/>
  <c r="M191" i="2"/>
  <c r="N191" i="2"/>
  <c r="O191" i="2"/>
  <c r="P191" i="2"/>
  <c r="Q191" i="2"/>
  <c r="R191" i="2"/>
  <c r="S191" i="2"/>
  <c r="T191" i="2"/>
  <c r="U191" i="2"/>
  <c r="V191" i="2"/>
  <c r="W191" i="2"/>
  <c r="X191" i="2"/>
  <c r="Y191" i="2"/>
  <c r="Z191" i="2"/>
  <c r="AA191" i="2"/>
  <c r="AB191" i="2"/>
  <c r="AC191" i="2"/>
  <c r="AD191" i="2"/>
  <c r="AE191" i="2"/>
  <c r="AF191" i="2"/>
  <c r="AG191" i="2"/>
  <c r="AH191" i="2"/>
  <c r="AI191" i="2"/>
  <c r="AJ191" i="2"/>
  <c r="AK191" i="2"/>
  <c r="AL191" i="2"/>
  <c r="H192" i="2"/>
  <c r="I192" i="2"/>
  <c r="J192" i="2"/>
  <c r="K192" i="2"/>
  <c r="L192" i="2"/>
  <c r="M192" i="2"/>
  <c r="N192" i="2"/>
  <c r="O192" i="2"/>
  <c r="P192" i="2"/>
  <c r="Q192" i="2"/>
  <c r="R192" i="2"/>
  <c r="S192" i="2"/>
  <c r="T192" i="2"/>
  <c r="U192" i="2"/>
  <c r="V192" i="2"/>
  <c r="W192" i="2"/>
  <c r="X192" i="2"/>
  <c r="Y192" i="2"/>
  <c r="Z192" i="2"/>
  <c r="AA192" i="2"/>
  <c r="AB192" i="2"/>
  <c r="AC192" i="2"/>
  <c r="AD192" i="2"/>
  <c r="AE192" i="2"/>
  <c r="AF192" i="2"/>
  <c r="AG192" i="2"/>
  <c r="AH192" i="2"/>
  <c r="AI192" i="2"/>
  <c r="AJ192" i="2"/>
  <c r="AK192" i="2"/>
  <c r="AL192" i="2"/>
  <c r="H193" i="2"/>
  <c r="I193" i="2"/>
  <c r="J193" i="2"/>
  <c r="K193" i="2"/>
  <c r="L193" i="2"/>
  <c r="M193" i="2"/>
  <c r="N193" i="2"/>
  <c r="O193" i="2"/>
  <c r="P193" i="2"/>
  <c r="Q193" i="2"/>
  <c r="R193" i="2"/>
  <c r="S193" i="2"/>
  <c r="T193" i="2"/>
  <c r="U193" i="2"/>
  <c r="V193" i="2"/>
  <c r="W193" i="2"/>
  <c r="X193" i="2"/>
  <c r="Y193" i="2"/>
  <c r="Z193" i="2"/>
  <c r="AA193" i="2"/>
  <c r="AB193" i="2"/>
  <c r="AC193" i="2"/>
  <c r="AD193" i="2"/>
  <c r="AE193" i="2"/>
  <c r="AF193" i="2"/>
  <c r="AG193" i="2"/>
  <c r="AH193" i="2"/>
  <c r="AI193" i="2"/>
  <c r="AJ193" i="2"/>
  <c r="AK193" i="2"/>
  <c r="AL193" i="2"/>
  <c r="H194" i="2"/>
  <c r="I194" i="2"/>
  <c r="J194" i="2"/>
  <c r="K194" i="2"/>
  <c r="L194" i="2"/>
  <c r="M194" i="2"/>
  <c r="N194" i="2"/>
  <c r="O194" i="2"/>
  <c r="P194" i="2"/>
  <c r="Q194" i="2"/>
  <c r="R194" i="2"/>
  <c r="S194" i="2"/>
  <c r="T194" i="2"/>
  <c r="U194" i="2"/>
  <c r="V194" i="2"/>
  <c r="W194" i="2"/>
  <c r="X194" i="2"/>
  <c r="Y194" i="2"/>
  <c r="Z194" i="2"/>
  <c r="AA194" i="2"/>
  <c r="AB194" i="2"/>
  <c r="AC194" i="2"/>
  <c r="AD194" i="2"/>
  <c r="AE194" i="2"/>
  <c r="AF194" i="2"/>
  <c r="AG194" i="2"/>
  <c r="AH194" i="2"/>
  <c r="AI194" i="2"/>
  <c r="AJ194" i="2"/>
  <c r="AK194" i="2"/>
  <c r="AL194" i="2"/>
  <c r="H195" i="2"/>
  <c r="I195" i="2"/>
  <c r="J195" i="2"/>
  <c r="K195" i="2"/>
  <c r="L195" i="2"/>
  <c r="M195" i="2"/>
  <c r="N195" i="2"/>
  <c r="O195" i="2"/>
  <c r="P195" i="2"/>
  <c r="Q195" i="2"/>
  <c r="R195" i="2"/>
  <c r="S195" i="2"/>
  <c r="T195" i="2"/>
  <c r="U195" i="2"/>
  <c r="V195" i="2"/>
  <c r="W195" i="2"/>
  <c r="X195" i="2"/>
  <c r="Y195" i="2"/>
  <c r="Z195" i="2"/>
  <c r="AA195" i="2"/>
  <c r="AB195" i="2"/>
  <c r="AC195" i="2"/>
  <c r="AD195" i="2"/>
  <c r="AE195" i="2"/>
  <c r="AF195" i="2"/>
  <c r="AG195" i="2"/>
  <c r="AH195" i="2"/>
  <c r="AI195" i="2"/>
  <c r="AJ195" i="2"/>
  <c r="AK195" i="2"/>
  <c r="AL195" i="2"/>
  <c r="H196" i="2"/>
  <c r="I196" i="2"/>
  <c r="J196" i="2"/>
  <c r="K196" i="2"/>
  <c r="L196" i="2"/>
  <c r="M196" i="2"/>
  <c r="N196" i="2"/>
  <c r="O196" i="2"/>
  <c r="P196" i="2"/>
  <c r="Q196" i="2"/>
  <c r="R196" i="2"/>
  <c r="S196" i="2"/>
  <c r="T196" i="2"/>
  <c r="U196" i="2"/>
  <c r="V196" i="2"/>
  <c r="W196" i="2"/>
  <c r="X196" i="2"/>
  <c r="Y196" i="2"/>
  <c r="Z196" i="2"/>
  <c r="AA196" i="2"/>
  <c r="AB196" i="2"/>
  <c r="AC196" i="2"/>
  <c r="AD196" i="2"/>
  <c r="AE196" i="2"/>
  <c r="AF196" i="2"/>
  <c r="AG196" i="2"/>
  <c r="AH196" i="2"/>
  <c r="AI196" i="2"/>
  <c r="AJ196" i="2"/>
  <c r="AK196" i="2"/>
  <c r="AL196" i="2"/>
  <c r="H197" i="2"/>
  <c r="I197" i="2"/>
  <c r="J197" i="2"/>
  <c r="K197" i="2"/>
  <c r="L197" i="2"/>
  <c r="M197" i="2"/>
  <c r="N197" i="2"/>
  <c r="O197" i="2"/>
  <c r="P197" i="2"/>
  <c r="Q197" i="2"/>
  <c r="R197" i="2"/>
  <c r="S197" i="2"/>
  <c r="T197" i="2"/>
  <c r="U197" i="2"/>
  <c r="V197" i="2"/>
  <c r="W197" i="2"/>
  <c r="X197" i="2"/>
  <c r="Y197" i="2"/>
  <c r="Z197" i="2"/>
  <c r="AA197" i="2"/>
  <c r="AB197" i="2"/>
  <c r="AC197" i="2"/>
  <c r="AD197" i="2"/>
  <c r="AE197" i="2"/>
  <c r="AF197" i="2"/>
  <c r="AG197" i="2"/>
  <c r="AH197" i="2"/>
  <c r="AI197" i="2"/>
  <c r="AJ197" i="2"/>
  <c r="AK197" i="2"/>
  <c r="AL197" i="2"/>
  <c r="H198" i="2"/>
  <c r="I198" i="2"/>
  <c r="J198" i="2"/>
  <c r="K198" i="2"/>
  <c r="L198" i="2"/>
  <c r="M198" i="2"/>
  <c r="N198" i="2"/>
  <c r="O198" i="2"/>
  <c r="P198" i="2"/>
  <c r="Q198" i="2"/>
  <c r="R198" i="2"/>
  <c r="S198" i="2"/>
  <c r="T198" i="2"/>
  <c r="U198" i="2"/>
  <c r="V198" i="2"/>
  <c r="W198" i="2"/>
  <c r="X198" i="2"/>
  <c r="Y198" i="2"/>
  <c r="Z198" i="2"/>
  <c r="AA198" i="2"/>
  <c r="AB198" i="2"/>
  <c r="AC198" i="2"/>
  <c r="AD198" i="2"/>
  <c r="AE198" i="2"/>
  <c r="AF198" i="2"/>
  <c r="AG198" i="2"/>
  <c r="AH198" i="2"/>
  <c r="AI198" i="2"/>
  <c r="AJ198" i="2"/>
  <c r="AK198" i="2"/>
  <c r="AL198" i="2"/>
  <c r="H199" i="2"/>
  <c r="I199" i="2"/>
  <c r="J199" i="2"/>
  <c r="K199" i="2"/>
  <c r="L199" i="2"/>
  <c r="M199" i="2"/>
  <c r="N199" i="2"/>
  <c r="O199" i="2"/>
  <c r="P199" i="2"/>
  <c r="Q199" i="2"/>
  <c r="R199" i="2"/>
  <c r="S199" i="2"/>
  <c r="T199" i="2"/>
  <c r="U199" i="2"/>
  <c r="V199" i="2"/>
  <c r="W199" i="2"/>
  <c r="X199" i="2"/>
  <c r="Y199" i="2"/>
  <c r="Z199" i="2"/>
  <c r="AA199" i="2"/>
  <c r="AB199" i="2"/>
  <c r="AC199" i="2"/>
  <c r="AD199" i="2"/>
  <c r="AE199" i="2"/>
  <c r="AF199" i="2"/>
  <c r="AG199" i="2"/>
  <c r="AH199" i="2"/>
  <c r="AI199" i="2"/>
  <c r="AJ199" i="2"/>
  <c r="AK199" i="2"/>
  <c r="AL199" i="2"/>
  <c r="H200" i="2"/>
  <c r="I200" i="2"/>
  <c r="J200" i="2"/>
  <c r="K200" i="2"/>
  <c r="L200" i="2"/>
  <c r="M200" i="2"/>
  <c r="N200" i="2"/>
  <c r="O200" i="2"/>
  <c r="P200" i="2"/>
  <c r="Q200" i="2"/>
  <c r="R200" i="2"/>
  <c r="S200" i="2"/>
  <c r="T200" i="2"/>
  <c r="U200" i="2"/>
  <c r="V200" i="2"/>
  <c r="W200" i="2"/>
  <c r="X200" i="2"/>
  <c r="Y200" i="2"/>
  <c r="Z200" i="2"/>
  <c r="AA200" i="2"/>
  <c r="AB200" i="2"/>
  <c r="AC200" i="2"/>
  <c r="AD200" i="2"/>
  <c r="AE200" i="2"/>
  <c r="AF200" i="2"/>
  <c r="AG200" i="2"/>
  <c r="AH200" i="2"/>
  <c r="AI200" i="2"/>
  <c r="AJ200" i="2"/>
  <c r="AK200" i="2"/>
  <c r="AL200" i="2"/>
  <c r="H201" i="2"/>
  <c r="I201" i="2"/>
  <c r="J201" i="2"/>
  <c r="K201" i="2"/>
  <c r="L201" i="2"/>
  <c r="M201" i="2"/>
  <c r="N201" i="2"/>
  <c r="O201" i="2"/>
  <c r="P201" i="2"/>
  <c r="Q201" i="2"/>
  <c r="R201" i="2"/>
  <c r="S201" i="2"/>
  <c r="T201" i="2"/>
  <c r="U201" i="2"/>
  <c r="V201" i="2"/>
  <c r="W201" i="2"/>
  <c r="X201" i="2"/>
  <c r="Y201" i="2"/>
  <c r="Z201" i="2"/>
  <c r="AA201" i="2"/>
  <c r="AB201" i="2"/>
  <c r="AC201" i="2"/>
  <c r="AD201" i="2"/>
  <c r="AE201" i="2"/>
  <c r="AF201" i="2"/>
  <c r="AG201" i="2"/>
  <c r="AH201" i="2"/>
  <c r="AI201" i="2"/>
  <c r="AJ201" i="2"/>
  <c r="AK201" i="2"/>
  <c r="AL201" i="2"/>
  <c r="H202" i="2"/>
  <c r="I202" i="2"/>
  <c r="J202" i="2"/>
  <c r="K202" i="2"/>
  <c r="L202" i="2"/>
  <c r="M202" i="2"/>
  <c r="N202" i="2"/>
  <c r="O202" i="2"/>
  <c r="P202" i="2"/>
  <c r="Q202" i="2"/>
  <c r="R202" i="2"/>
  <c r="S202" i="2"/>
  <c r="T202" i="2"/>
  <c r="U202" i="2"/>
  <c r="V202" i="2"/>
  <c r="W202" i="2"/>
  <c r="X202" i="2"/>
  <c r="Y202" i="2"/>
  <c r="Z202" i="2"/>
  <c r="AA202" i="2"/>
  <c r="AB202" i="2"/>
  <c r="AC202" i="2"/>
  <c r="AD202" i="2"/>
  <c r="AE202" i="2"/>
  <c r="AF202" i="2"/>
  <c r="AG202" i="2"/>
  <c r="AH202" i="2"/>
  <c r="AI202" i="2"/>
  <c r="AJ202" i="2"/>
  <c r="AK202" i="2"/>
  <c r="AL202" i="2"/>
  <c r="H203" i="2"/>
  <c r="I203" i="2"/>
  <c r="J203" i="2"/>
  <c r="K203" i="2"/>
  <c r="L203" i="2"/>
  <c r="M203" i="2"/>
  <c r="N203" i="2"/>
  <c r="O203" i="2"/>
  <c r="P203" i="2"/>
  <c r="Q203" i="2"/>
  <c r="R203" i="2"/>
  <c r="S203" i="2"/>
  <c r="T203" i="2"/>
  <c r="U203" i="2"/>
  <c r="V203" i="2"/>
  <c r="W203" i="2"/>
  <c r="X203" i="2"/>
  <c r="Y203" i="2"/>
  <c r="Z203" i="2"/>
  <c r="AA203" i="2"/>
  <c r="AB203" i="2"/>
  <c r="AC203" i="2"/>
  <c r="AD203" i="2"/>
  <c r="AE203" i="2"/>
  <c r="AF203" i="2"/>
  <c r="AG203" i="2"/>
  <c r="AH203" i="2"/>
  <c r="AI203" i="2"/>
  <c r="AJ203" i="2"/>
  <c r="AK203" i="2"/>
  <c r="AL203" i="2"/>
  <c r="H204" i="2"/>
  <c r="I204" i="2"/>
  <c r="J204" i="2"/>
  <c r="K204" i="2"/>
  <c r="L204" i="2"/>
  <c r="M204" i="2"/>
  <c r="N204" i="2"/>
  <c r="O204" i="2"/>
  <c r="P204" i="2"/>
  <c r="Q204" i="2"/>
  <c r="R204" i="2"/>
  <c r="S204" i="2"/>
  <c r="T204" i="2"/>
  <c r="U204" i="2"/>
  <c r="V204" i="2"/>
  <c r="W204" i="2"/>
  <c r="X204" i="2"/>
  <c r="Y204" i="2"/>
  <c r="Z204" i="2"/>
  <c r="AA204" i="2"/>
  <c r="AB204" i="2"/>
  <c r="AC204" i="2"/>
  <c r="AD204" i="2"/>
  <c r="AE204" i="2"/>
  <c r="AF204" i="2"/>
  <c r="AG204" i="2"/>
  <c r="AH204" i="2"/>
  <c r="AI204" i="2"/>
  <c r="AJ204" i="2"/>
  <c r="AK204" i="2"/>
  <c r="AL204" i="2"/>
  <c r="H205" i="2"/>
  <c r="I205" i="2"/>
  <c r="J205" i="2"/>
  <c r="K205" i="2"/>
  <c r="L205" i="2"/>
  <c r="M205" i="2"/>
  <c r="N205" i="2"/>
  <c r="O205" i="2"/>
  <c r="P205" i="2"/>
  <c r="Q205" i="2"/>
  <c r="R205" i="2"/>
  <c r="S205" i="2"/>
  <c r="T205" i="2"/>
  <c r="U205" i="2"/>
  <c r="V205" i="2"/>
  <c r="W205" i="2"/>
  <c r="X205" i="2"/>
  <c r="Y205" i="2"/>
  <c r="Z205" i="2"/>
  <c r="AA205" i="2"/>
  <c r="AB205" i="2"/>
  <c r="AC205" i="2"/>
  <c r="AD205" i="2"/>
  <c r="AE205" i="2"/>
  <c r="AF205" i="2"/>
  <c r="AG205" i="2"/>
  <c r="AH205" i="2"/>
  <c r="AI205" i="2"/>
  <c r="AJ205" i="2"/>
  <c r="AK205" i="2"/>
  <c r="AL205" i="2"/>
  <c r="H206" i="2"/>
  <c r="I206" i="2"/>
  <c r="J206" i="2"/>
  <c r="K206" i="2"/>
  <c r="L206" i="2"/>
  <c r="M206" i="2"/>
  <c r="N206" i="2"/>
  <c r="O206" i="2"/>
  <c r="P206" i="2"/>
  <c r="Q206" i="2"/>
  <c r="R206" i="2"/>
  <c r="S206" i="2"/>
  <c r="T206" i="2"/>
  <c r="U206" i="2"/>
  <c r="V206" i="2"/>
  <c r="W206" i="2"/>
  <c r="X206" i="2"/>
  <c r="Y206" i="2"/>
  <c r="Z206" i="2"/>
  <c r="AA206" i="2"/>
  <c r="AB206" i="2"/>
  <c r="AC206" i="2"/>
  <c r="AD206" i="2"/>
  <c r="AE206" i="2"/>
  <c r="AF206" i="2"/>
  <c r="AG206" i="2"/>
  <c r="AH206" i="2"/>
  <c r="AI206" i="2"/>
  <c r="AJ206" i="2"/>
  <c r="AK206" i="2"/>
  <c r="AL206" i="2"/>
  <c r="H207" i="2"/>
  <c r="I207" i="2"/>
  <c r="J207" i="2"/>
  <c r="K207" i="2"/>
  <c r="L207" i="2"/>
  <c r="M207" i="2"/>
  <c r="N207" i="2"/>
  <c r="O207" i="2"/>
  <c r="P207" i="2"/>
  <c r="Q207" i="2"/>
  <c r="R207" i="2"/>
  <c r="S207" i="2"/>
  <c r="T207" i="2"/>
  <c r="U207" i="2"/>
  <c r="V207" i="2"/>
  <c r="W207" i="2"/>
  <c r="X207" i="2"/>
  <c r="Y207" i="2"/>
  <c r="Z207" i="2"/>
  <c r="AA207" i="2"/>
  <c r="AB207" i="2"/>
  <c r="AC207" i="2"/>
  <c r="AD207" i="2"/>
  <c r="AE207" i="2"/>
  <c r="AF207" i="2"/>
  <c r="AG207" i="2"/>
  <c r="AH207" i="2"/>
  <c r="AI207" i="2"/>
  <c r="AJ207" i="2"/>
  <c r="AK207" i="2"/>
  <c r="AL207" i="2"/>
  <c r="H208" i="2"/>
  <c r="I208" i="2"/>
  <c r="J208" i="2"/>
  <c r="K208" i="2"/>
  <c r="L208" i="2"/>
  <c r="M208" i="2"/>
  <c r="N208" i="2"/>
  <c r="O208" i="2"/>
  <c r="P208" i="2"/>
  <c r="Q208" i="2"/>
  <c r="R208" i="2"/>
  <c r="S208" i="2"/>
  <c r="T208" i="2"/>
  <c r="U208" i="2"/>
  <c r="V208" i="2"/>
  <c r="W208" i="2"/>
  <c r="X208" i="2"/>
  <c r="Y208" i="2"/>
  <c r="Z208" i="2"/>
  <c r="AA208" i="2"/>
  <c r="AB208" i="2"/>
  <c r="AC208" i="2"/>
  <c r="AD208" i="2"/>
  <c r="AE208" i="2"/>
  <c r="AF208" i="2"/>
  <c r="AG208" i="2"/>
  <c r="AH208" i="2"/>
  <c r="AI208" i="2"/>
  <c r="AJ208" i="2"/>
  <c r="AK208" i="2"/>
  <c r="AL208" i="2"/>
  <c r="H209" i="2"/>
  <c r="I209" i="2"/>
  <c r="J209" i="2"/>
  <c r="K209" i="2"/>
  <c r="L209" i="2"/>
  <c r="M209" i="2"/>
  <c r="N209" i="2"/>
  <c r="O209" i="2"/>
  <c r="P209" i="2"/>
  <c r="Q209" i="2"/>
  <c r="R209" i="2"/>
  <c r="S209" i="2"/>
  <c r="T209" i="2"/>
  <c r="U209" i="2"/>
  <c r="V209" i="2"/>
  <c r="W209" i="2"/>
  <c r="X209" i="2"/>
  <c r="Y209" i="2"/>
  <c r="Z209" i="2"/>
  <c r="AA209" i="2"/>
  <c r="AB209" i="2"/>
  <c r="AC209" i="2"/>
  <c r="AD209" i="2"/>
  <c r="AE209" i="2"/>
  <c r="AF209" i="2"/>
  <c r="AG209" i="2"/>
  <c r="AH209" i="2"/>
  <c r="AI209" i="2"/>
  <c r="AJ209" i="2"/>
  <c r="AK209" i="2"/>
  <c r="AL209" i="2"/>
  <c r="H210" i="2"/>
  <c r="I210" i="2"/>
  <c r="J210" i="2"/>
  <c r="K210" i="2"/>
  <c r="L210" i="2"/>
  <c r="M210" i="2"/>
  <c r="N210" i="2"/>
  <c r="O210" i="2"/>
  <c r="P210" i="2"/>
  <c r="Q210" i="2"/>
  <c r="R210" i="2"/>
  <c r="S210" i="2"/>
  <c r="T210" i="2"/>
  <c r="U210" i="2"/>
  <c r="V210" i="2"/>
  <c r="W210" i="2"/>
  <c r="X210" i="2"/>
  <c r="Y210" i="2"/>
  <c r="Z210" i="2"/>
  <c r="AA210" i="2"/>
  <c r="AB210" i="2"/>
  <c r="AC210" i="2"/>
  <c r="AD210" i="2"/>
  <c r="AE210" i="2"/>
  <c r="AF210" i="2"/>
  <c r="AG210" i="2"/>
  <c r="AH210" i="2"/>
  <c r="AI210" i="2"/>
  <c r="AJ210" i="2"/>
  <c r="AK210" i="2"/>
  <c r="AL210" i="2"/>
  <c r="H211" i="2"/>
  <c r="I211" i="2"/>
  <c r="J211" i="2"/>
  <c r="K211" i="2"/>
  <c r="L211" i="2"/>
  <c r="M211" i="2"/>
  <c r="N211" i="2"/>
  <c r="O211" i="2"/>
  <c r="P211" i="2"/>
  <c r="Q211" i="2"/>
  <c r="R211" i="2"/>
  <c r="S211" i="2"/>
  <c r="T211" i="2"/>
  <c r="U211" i="2"/>
  <c r="V211" i="2"/>
  <c r="W211" i="2"/>
  <c r="X211" i="2"/>
  <c r="Y211" i="2"/>
  <c r="Z211" i="2"/>
  <c r="AA211" i="2"/>
  <c r="AB211" i="2"/>
  <c r="AC211" i="2"/>
  <c r="AD211" i="2"/>
  <c r="AE211" i="2"/>
  <c r="AF211" i="2"/>
  <c r="AG211" i="2"/>
  <c r="AH211" i="2"/>
  <c r="AI211" i="2"/>
  <c r="AJ211" i="2"/>
  <c r="AK211" i="2"/>
  <c r="AL211" i="2"/>
  <c r="H212" i="2"/>
  <c r="I212" i="2"/>
  <c r="J212" i="2"/>
  <c r="K212" i="2"/>
  <c r="L212" i="2"/>
  <c r="M212" i="2"/>
  <c r="N212" i="2"/>
  <c r="O212" i="2"/>
  <c r="P212" i="2"/>
  <c r="Q212" i="2"/>
  <c r="R212" i="2"/>
  <c r="S212" i="2"/>
  <c r="T212" i="2"/>
  <c r="U212" i="2"/>
  <c r="V212" i="2"/>
  <c r="W212" i="2"/>
  <c r="X212" i="2"/>
  <c r="Y212" i="2"/>
  <c r="Z212" i="2"/>
  <c r="AA212" i="2"/>
  <c r="AB212" i="2"/>
  <c r="AC212" i="2"/>
  <c r="AD212" i="2"/>
  <c r="AE212" i="2"/>
  <c r="AF212" i="2"/>
  <c r="AG212" i="2"/>
  <c r="AH212" i="2"/>
  <c r="AI212" i="2"/>
  <c r="AJ212" i="2"/>
  <c r="AK212" i="2"/>
  <c r="AL212" i="2"/>
  <c r="H213" i="2"/>
  <c r="I213" i="2"/>
  <c r="J213" i="2"/>
  <c r="K213" i="2"/>
  <c r="L213" i="2"/>
  <c r="M213" i="2"/>
  <c r="N213" i="2"/>
  <c r="O213" i="2"/>
  <c r="P213" i="2"/>
  <c r="Q213" i="2"/>
  <c r="R213" i="2"/>
  <c r="S213" i="2"/>
  <c r="T213" i="2"/>
  <c r="U213" i="2"/>
  <c r="V213" i="2"/>
  <c r="W213" i="2"/>
  <c r="X213" i="2"/>
  <c r="Y213" i="2"/>
  <c r="Z213" i="2"/>
  <c r="AA213" i="2"/>
  <c r="AB213" i="2"/>
  <c r="AC213" i="2"/>
  <c r="AD213" i="2"/>
  <c r="AE213" i="2"/>
  <c r="AF213" i="2"/>
  <c r="AG213" i="2"/>
  <c r="AH213" i="2"/>
  <c r="AI213" i="2"/>
  <c r="AJ213" i="2"/>
  <c r="AK213" i="2"/>
  <c r="AL213" i="2"/>
  <c r="H214" i="2"/>
  <c r="I214" i="2"/>
  <c r="J214" i="2"/>
  <c r="K214" i="2"/>
  <c r="L214" i="2"/>
  <c r="M214" i="2"/>
  <c r="N214" i="2"/>
  <c r="O214" i="2"/>
  <c r="P214" i="2"/>
  <c r="Q214" i="2"/>
  <c r="R214" i="2"/>
  <c r="S214" i="2"/>
  <c r="T214" i="2"/>
  <c r="U214" i="2"/>
  <c r="V214" i="2"/>
  <c r="W214" i="2"/>
  <c r="X214" i="2"/>
  <c r="Y214" i="2"/>
  <c r="Z214" i="2"/>
  <c r="AA214" i="2"/>
  <c r="AB214" i="2"/>
  <c r="AC214" i="2"/>
  <c r="AD214" i="2"/>
  <c r="AE214" i="2"/>
  <c r="AF214" i="2"/>
  <c r="AG214" i="2"/>
  <c r="AH214" i="2"/>
  <c r="AI214" i="2"/>
  <c r="AJ214" i="2"/>
  <c r="AK214" i="2"/>
  <c r="AL214" i="2"/>
  <c r="H215" i="2"/>
  <c r="I215" i="2"/>
  <c r="J215" i="2"/>
  <c r="K215" i="2"/>
  <c r="L215" i="2"/>
  <c r="M215" i="2"/>
  <c r="N215" i="2"/>
  <c r="O215" i="2"/>
  <c r="P215" i="2"/>
  <c r="Q215" i="2"/>
  <c r="R215" i="2"/>
  <c r="S215" i="2"/>
  <c r="T215" i="2"/>
  <c r="U215" i="2"/>
  <c r="V215" i="2"/>
  <c r="W215" i="2"/>
  <c r="X215" i="2"/>
  <c r="Y215" i="2"/>
  <c r="Z215" i="2"/>
  <c r="AA215" i="2"/>
  <c r="AB215" i="2"/>
  <c r="AC215" i="2"/>
  <c r="AD215" i="2"/>
  <c r="AE215" i="2"/>
  <c r="AF215" i="2"/>
  <c r="AG215" i="2"/>
  <c r="AH215" i="2"/>
  <c r="AI215" i="2"/>
  <c r="AJ215" i="2"/>
  <c r="AK215" i="2"/>
  <c r="AL215" i="2"/>
  <c r="H216" i="2"/>
  <c r="I216" i="2"/>
  <c r="J216" i="2"/>
  <c r="K216" i="2"/>
  <c r="L216" i="2"/>
  <c r="M216" i="2"/>
  <c r="N216" i="2"/>
  <c r="O216" i="2"/>
  <c r="P216" i="2"/>
  <c r="Q216" i="2"/>
  <c r="R216" i="2"/>
  <c r="S216" i="2"/>
  <c r="T216" i="2"/>
  <c r="U216" i="2"/>
  <c r="V216" i="2"/>
  <c r="W216" i="2"/>
  <c r="X216" i="2"/>
  <c r="Y216" i="2"/>
  <c r="Z216" i="2"/>
  <c r="AA216" i="2"/>
  <c r="AB216" i="2"/>
  <c r="AC216" i="2"/>
  <c r="AD216" i="2"/>
  <c r="AE216" i="2"/>
  <c r="AF216" i="2"/>
  <c r="AG216" i="2"/>
  <c r="AH216" i="2"/>
  <c r="AI216" i="2"/>
  <c r="AJ216" i="2"/>
  <c r="AK216" i="2"/>
  <c r="AL216" i="2"/>
  <c r="H217" i="2"/>
  <c r="I217" i="2"/>
  <c r="J217" i="2"/>
  <c r="K217" i="2"/>
  <c r="L217" i="2"/>
  <c r="M217" i="2"/>
  <c r="N217" i="2"/>
  <c r="O217" i="2"/>
  <c r="P217" i="2"/>
  <c r="Q217" i="2"/>
  <c r="R217" i="2"/>
  <c r="S217" i="2"/>
  <c r="T217" i="2"/>
  <c r="U217" i="2"/>
  <c r="V217" i="2"/>
  <c r="W217" i="2"/>
  <c r="X217" i="2"/>
  <c r="Y217" i="2"/>
  <c r="Z217" i="2"/>
  <c r="AA217" i="2"/>
  <c r="AB217" i="2"/>
  <c r="AC217" i="2"/>
  <c r="AD217" i="2"/>
  <c r="AE217" i="2"/>
  <c r="AF217" i="2"/>
  <c r="AG217" i="2"/>
  <c r="AH217" i="2"/>
  <c r="AI217" i="2"/>
  <c r="AJ217" i="2"/>
  <c r="AK217" i="2"/>
  <c r="AL217" i="2"/>
  <c r="H218" i="2"/>
  <c r="I218" i="2"/>
  <c r="J218" i="2"/>
  <c r="K218" i="2"/>
  <c r="L218" i="2"/>
  <c r="M218" i="2"/>
  <c r="N218" i="2"/>
  <c r="O218" i="2"/>
  <c r="P218" i="2"/>
  <c r="Q218" i="2"/>
  <c r="R218" i="2"/>
  <c r="S218" i="2"/>
  <c r="T218" i="2"/>
  <c r="U218" i="2"/>
  <c r="V218" i="2"/>
  <c r="W218" i="2"/>
  <c r="X218" i="2"/>
  <c r="Y218" i="2"/>
  <c r="Z218" i="2"/>
  <c r="AA218" i="2"/>
  <c r="AB218" i="2"/>
  <c r="AC218" i="2"/>
  <c r="AD218" i="2"/>
  <c r="AE218" i="2"/>
  <c r="AF218" i="2"/>
  <c r="AG218" i="2"/>
  <c r="AH218" i="2"/>
  <c r="AI218" i="2"/>
  <c r="AJ218" i="2"/>
  <c r="AK218" i="2"/>
  <c r="AL218" i="2"/>
  <c r="H219" i="2"/>
  <c r="I219" i="2"/>
  <c r="J219" i="2"/>
  <c r="K219" i="2"/>
  <c r="L219" i="2"/>
  <c r="M219" i="2"/>
  <c r="N219" i="2"/>
  <c r="O219" i="2"/>
  <c r="P219" i="2"/>
  <c r="Q219" i="2"/>
  <c r="R219" i="2"/>
  <c r="S219" i="2"/>
  <c r="T219" i="2"/>
  <c r="U219" i="2"/>
  <c r="V219" i="2"/>
  <c r="W219" i="2"/>
  <c r="X219" i="2"/>
  <c r="Y219" i="2"/>
  <c r="Z219" i="2"/>
  <c r="AA219" i="2"/>
  <c r="AB219" i="2"/>
  <c r="AC219" i="2"/>
  <c r="AD219" i="2"/>
  <c r="AE219" i="2"/>
  <c r="AF219" i="2"/>
  <c r="AG219" i="2"/>
  <c r="AH219" i="2"/>
  <c r="AI219" i="2"/>
  <c r="AJ219" i="2"/>
  <c r="AK219" i="2"/>
  <c r="AL219" i="2"/>
  <c r="H220" i="2"/>
  <c r="I220" i="2"/>
  <c r="J220" i="2"/>
  <c r="K220" i="2"/>
  <c r="L220" i="2"/>
  <c r="M220" i="2"/>
  <c r="N220" i="2"/>
  <c r="O220" i="2"/>
  <c r="P220" i="2"/>
  <c r="Q220" i="2"/>
  <c r="R220" i="2"/>
  <c r="S220" i="2"/>
  <c r="T220" i="2"/>
  <c r="U220" i="2"/>
  <c r="V220" i="2"/>
  <c r="W220" i="2"/>
  <c r="X220" i="2"/>
  <c r="Y220" i="2"/>
  <c r="Z220" i="2"/>
  <c r="AA220" i="2"/>
  <c r="AB220" i="2"/>
  <c r="AC220" i="2"/>
  <c r="AD220" i="2"/>
  <c r="AE220" i="2"/>
  <c r="AF220" i="2"/>
  <c r="AG220" i="2"/>
  <c r="AH220" i="2"/>
  <c r="AI220" i="2"/>
  <c r="AJ220" i="2"/>
  <c r="AK220" i="2"/>
  <c r="AL220" i="2"/>
  <c r="H221" i="2"/>
  <c r="I221" i="2"/>
  <c r="J221" i="2"/>
  <c r="K221" i="2"/>
  <c r="L221" i="2"/>
  <c r="M221" i="2"/>
  <c r="N221" i="2"/>
  <c r="O221" i="2"/>
  <c r="P221" i="2"/>
  <c r="Q221" i="2"/>
  <c r="R221" i="2"/>
  <c r="S221" i="2"/>
  <c r="T221" i="2"/>
  <c r="U221" i="2"/>
  <c r="V221" i="2"/>
  <c r="W221" i="2"/>
  <c r="X221" i="2"/>
  <c r="Y221" i="2"/>
  <c r="Z221" i="2"/>
  <c r="AA221" i="2"/>
  <c r="AB221" i="2"/>
  <c r="AC221" i="2"/>
  <c r="AD221" i="2"/>
  <c r="AE221" i="2"/>
  <c r="AF221" i="2"/>
  <c r="AG221" i="2"/>
  <c r="AH221" i="2"/>
  <c r="AI221" i="2"/>
  <c r="AJ221" i="2"/>
  <c r="AK221" i="2"/>
  <c r="AL221" i="2"/>
  <c r="H222" i="2"/>
  <c r="I222" i="2"/>
  <c r="J222" i="2"/>
  <c r="K222" i="2"/>
  <c r="L222" i="2"/>
  <c r="M222" i="2"/>
  <c r="N222" i="2"/>
  <c r="O222" i="2"/>
  <c r="P222" i="2"/>
  <c r="Q222" i="2"/>
  <c r="R222" i="2"/>
  <c r="S222" i="2"/>
  <c r="T222" i="2"/>
  <c r="U222" i="2"/>
  <c r="V222" i="2"/>
  <c r="W222" i="2"/>
  <c r="X222" i="2"/>
  <c r="Y222" i="2"/>
  <c r="Z222" i="2"/>
  <c r="AA222" i="2"/>
  <c r="AB222" i="2"/>
  <c r="AC222" i="2"/>
  <c r="AD222" i="2"/>
  <c r="AE222" i="2"/>
  <c r="AF222" i="2"/>
  <c r="AG222" i="2"/>
  <c r="AH222" i="2"/>
  <c r="AI222" i="2"/>
  <c r="AJ222" i="2"/>
  <c r="AK222" i="2"/>
  <c r="AL222" i="2"/>
  <c r="H223" i="2"/>
  <c r="I223" i="2"/>
  <c r="J223" i="2"/>
  <c r="K223" i="2"/>
  <c r="L223" i="2"/>
  <c r="M223" i="2"/>
  <c r="N223" i="2"/>
  <c r="O223" i="2"/>
  <c r="P223" i="2"/>
  <c r="Q223" i="2"/>
  <c r="R223" i="2"/>
  <c r="S223" i="2"/>
  <c r="T223" i="2"/>
  <c r="U223" i="2"/>
  <c r="V223" i="2"/>
  <c r="W223" i="2"/>
  <c r="X223" i="2"/>
  <c r="Y223" i="2"/>
  <c r="Z223" i="2"/>
  <c r="AA223" i="2"/>
  <c r="AB223" i="2"/>
  <c r="AC223" i="2"/>
  <c r="AD223" i="2"/>
  <c r="AE223" i="2"/>
  <c r="AF223" i="2"/>
  <c r="AG223" i="2"/>
  <c r="AH223" i="2"/>
  <c r="AI223" i="2"/>
  <c r="AJ223" i="2"/>
  <c r="AK223" i="2"/>
  <c r="AL223" i="2"/>
  <c r="H224" i="2"/>
  <c r="I224" i="2"/>
  <c r="J224" i="2"/>
  <c r="K224" i="2"/>
  <c r="L224" i="2"/>
  <c r="M224" i="2"/>
  <c r="N224" i="2"/>
  <c r="O224" i="2"/>
  <c r="P224" i="2"/>
  <c r="Q224" i="2"/>
  <c r="R224" i="2"/>
  <c r="S224" i="2"/>
  <c r="T224" i="2"/>
  <c r="U224" i="2"/>
  <c r="V224" i="2"/>
  <c r="W224" i="2"/>
  <c r="X224" i="2"/>
  <c r="Y224" i="2"/>
  <c r="Z224" i="2"/>
  <c r="AA224" i="2"/>
  <c r="AB224" i="2"/>
  <c r="AC224" i="2"/>
  <c r="AD224" i="2"/>
  <c r="AE224" i="2"/>
  <c r="AF224" i="2"/>
  <c r="AG224" i="2"/>
  <c r="AH224" i="2"/>
  <c r="AI224" i="2"/>
  <c r="AJ224" i="2"/>
  <c r="AK224" i="2"/>
  <c r="AL224" i="2"/>
  <c r="H225" i="2"/>
  <c r="I225" i="2"/>
  <c r="J225" i="2"/>
  <c r="K225" i="2"/>
  <c r="L225" i="2"/>
  <c r="M225" i="2"/>
  <c r="N225" i="2"/>
  <c r="O225" i="2"/>
  <c r="P225" i="2"/>
  <c r="Q225" i="2"/>
  <c r="R225" i="2"/>
  <c r="S225" i="2"/>
  <c r="T225" i="2"/>
  <c r="U225" i="2"/>
  <c r="V225" i="2"/>
  <c r="W225" i="2"/>
  <c r="X225" i="2"/>
  <c r="Y225" i="2"/>
  <c r="Z225" i="2"/>
  <c r="AA225" i="2"/>
  <c r="AB225" i="2"/>
  <c r="AC225" i="2"/>
  <c r="AD225" i="2"/>
  <c r="AE225" i="2"/>
  <c r="AF225" i="2"/>
  <c r="AG225" i="2"/>
  <c r="AH225" i="2"/>
  <c r="AI225" i="2"/>
  <c r="AJ225" i="2"/>
  <c r="AK225" i="2"/>
  <c r="AL225" i="2"/>
  <c r="H226" i="2"/>
  <c r="I226" i="2"/>
  <c r="J226" i="2"/>
  <c r="K226" i="2"/>
  <c r="L226" i="2"/>
  <c r="M226" i="2"/>
  <c r="N226" i="2"/>
  <c r="O226" i="2"/>
  <c r="P226" i="2"/>
  <c r="Q226" i="2"/>
  <c r="R226" i="2"/>
  <c r="S226" i="2"/>
  <c r="T226" i="2"/>
  <c r="U226" i="2"/>
  <c r="V226" i="2"/>
  <c r="W226" i="2"/>
  <c r="X226" i="2"/>
  <c r="Y226" i="2"/>
  <c r="Z226" i="2"/>
  <c r="AA226" i="2"/>
  <c r="AB226" i="2"/>
  <c r="AC226" i="2"/>
  <c r="AD226" i="2"/>
  <c r="AE226" i="2"/>
  <c r="AF226" i="2"/>
  <c r="AG226" i="2"/>
  <c r="AH226" i="2"/>
  <c r="AI226" i="2"/>
  <c r="AJ226" i="2"/>
  <c r="AK226" i="2"/>
  <c r="AL226" i="2"/>
  <c r="H227" i="2"/>
  <c r="I227" i="2"/>
  <c r="J227" i="2"/>
  <c r="K227" i="2"/>
  <c r="L227" i="2"/>
  <c r="M227" i="2"/>
  <c r="N227" i="2"/>
  <c r="O227" i="2"/>
  <c r="P227" i="2"/>
  <c r="Q227" i="2"/>
  <c r="R227" i="2"/>
  <c r="S227" i="2"/>
  <c r="T227" i="2"/>
  <c r="U227" i="2"/>
  <c r="V227" i="2"/>
  <c r="W227" i="2"/>
  <c r="X227" i="2"/>
  <c r="Y227" i="2"/>
  <c r="Z227" i="2"/>
  <c r="AA227" i="2"/>
  <c r="AB227" i="2"/>
  <c r="AC227" i="2"/>
  <c r="AD227" i="2"/>
  <c r="AE227" i="2"/>
  <c r="AF227" i="2"/>
  <c r="AG227" i="2"/>
  <c r="AH227" i="2"/>
  <c r="AI227" i="2"/>
  <c r="AJ227" i="2"/>
  <c r="AK227" i="2"/>
  <c r="AL227" i="2"/>
  <c r="H228" i="2"/>
  <c r="I228" i="2"/>
  <c r="J228" i="2"/>
  <c r="K228" i="2"/>
  <c r="L228" i="2"/>
  <c r="M228" i="2"/>
  <c r="N228" i="2"/>
  <c r="O228" i="2"/>
  <c r="P228" i="2"/>
  <c r="Q228" i="2"/>
  <c r="R228" i="2"/>
  <c r="S228" i="2"/>
  <c r="T228" i="2"/>
  <c r="U228" i="2"/>
  <c r="V228" i="2"/>
  <c r="W228" i="2"/>
  <c r="X228" i="2"/>
  <c r="Y228" i="2"/>
  <c r="Z228" i="2"/>
  <c r="AA228" i="2"/>
  <c r="AB228" i="2"/>
  <c r="AC228" i="2"/>
  <c r="AD228" i="2"/>
  <c r="AE228" i="2"/>
  <c r="AF228" i="2"/>
  <c r="AG228" i="2"/>
  <c r="AH228" i="2"/>
  <c r="AI228" i="2"/>
  <c r="AJ228" i="2"/>
  <c r="AK228" i="2"/>
  <c r="AL228" i="2"/>
  <c r="H229" i="2"/>
  <c r="I229" i="2"/>
  <c r="J229" i="2"/>
  <c r="K229" i="2"/>
  <c r="L229" i="2"/>
  <c r="M229" i="2"/>
  <c r="N229" i="2"/>
  <c r="O229" i="2"/>
  <c r="P229" i="2"/>
  <c r="Q229" i="2"/>
  <c r="R229" i="2"/>
  <c r="S229" i="2"/>
  <c r="T229" i="2"/>
  <c r="U229" i="2"/>
  <c r="V229" i="2"/>
  <c r="W229" i="2"/>
  <c r="X229" i="2"/>
  <c r="Y229" i="2"/>
  <c r="Z229" i="2"/>
  <c r="AA229" i="2"/>
  <c r="AB229" i="2"/>
  <c r="AC229" i="2"/>
  <c r="AD229" i="2"/>
  <c r="AE229" i="2"/>
  <c r="AF229" i="2"/>
  <c r="AG229" i="2"/>
  <c r="AH229" i="2"/>
  <c r="AI229" i="2"/>
  <c r="AJ229" i="2"/>
  <c r="AK229" i="2"/>
  <c r="AL229" i="2"/>
  <c r="H230" i="2"/>
  <c r="I230" i="2"/>
  <c r="J230" i="2"/>
  <c r="K230" i="2"/>
  <c r="L230" i="2"/>
  <c r="M230" i="2"/>
  <c r="N230" i="2"/>
  <c r="O230" i="2"/>
  <c r="P230" i="2"/>
  <c r="Q230" i="2"/>
  <c r="R230" i="2"/>
  <c r="S230" i="2"/>
  <c r="T230" i="2"/>
  <c r="U230" i="2"/>
  <c r="V230" i="2"/>
  <c r="W230" i="2"/>
  <c r="X230" i="2"/>
  <c r="Y230" i="2"/>
  <c r="Z230" i="2"/>
  <c r="AA230" i="2"/>
  <c r="AB230" i="2"/>
  <c r="AC230" i="2"/>
  <c r="AD230" i="2"/>
  <c r="AE230" i="2"/>
  <c r="AF230" i="2"/>
  <c r="AG230" i="2"/>
  <c r="AH230" i="2"/>
  <c r="AI230" i="2"/>
  <c r="AJ230" i="2"/>
  <c r="AK230" i="2"/>
  <c r="AL230" i="2"/>
  <c r="H231" i="2"/>
  <c r="I231" i="2"/>
  <c r="J231" i="2"/>
  <c r="K231" i="2"/>
  <c r="L231" i="2"/>
  <c r="M231" i="2"/>
  <c r="N231" i="2"/>
  <c r="O231" i="2"/>
  <c r="P231" i="2"/>
  <c r="Q231" i="2"/>
  <c r="R231" i="2"/>
  <c r="S231" i="2"/>
  <c r="T231" i="2"/>
  <c r="U231" i="2"/>
  <c r="V231" i="2"/>
  <c r="W231" i="2"/>
  <c r="X231" i="2"/>
  <c r="Y231" i="2"/>
  <c r="Z231" i="2"/>
  <c r="AA231" i="2"/>
  <c r="AB231" i="2"/>
  <c r="AC231" i="2"/>
  <c r="AD231" i="2"/>
  <c r="AE231" i="2"/>
  <c r="AF231" i="2"/>
  <c r="AG231" i="2"/>
  <c r="AH231" i="2"/>
  <c r="AI231" i="2"/>
  <c r="AJ231" i="2"/>
  <c r="AK231" i="2"/>
  <c r="AL231" i="2"/>
  <c r="H232" i="2"/>
  <c r="I232" i="2"/>
  <c r="J232" i="2"/>
  <c r="K232" i="2"/>
  <c r="L232" i="2"/>
  <c r="M232" i="2"/>
  <c r="N232" i="2"/>
  <c r="O232" i="2"/>
  <c r="P232" i="2"/>
  <c r="Q232" i="2"/>
  <c r="R232" i="2"/>
  <c r="S232" i="2"/>
  <c r="T232" i="2"/>
  <c r="U232" i="2"/>
  <c r="V232" i="2"/>
  <c r="W232" i="2"/>
  <c r="X232" i="2"/>
  <c r="Y232" i="2"/>
  <c r="Z232" i="2"/>
  <c r="AA232" i="2"/>
  <c r="AB232" i="2"/>
  <c r="AC232" i="2"/>
  <c r="AD232" i="2"/>
  <c r="AE232" i="2"/>
  <c r="AF232" i="2"/>
  <c r="AG232" i="2"/>
  <c r="AH232" i="2"/>
  <c r="AI232" i="2"/>
  <c r="AJ232" i="2"/>
  <c r="AK232" i="2"/>
  <c r="AL232" i="2"/>
  <c r="H233" i="2"/>
  <c r="I233" i="2"/>
  <c r="J233" i="2"/>
  <c r="K233" i="2"/>
  <c r="L233" i="2"/>
  <c r="M233" i="2"/>
  <c r="N233" i="2"/>
  <c r="O233" i="2"/>
  <c r="P233" i="2"/>
  <c r="Q233" i="2"/>
  <c r="R233" i="2"/>
  <c r="S233" i="2"/>
  <c r="T233" i="2"/>
  <c r="U233" i="2"/>
  <c r="V233" i="2"/>
  <c r="W233" i="2"/>
  <c r="X233" i="2"/>
  <c r="Y233" i="2"/>
  <c r="Z233" i="2"/>
  <c r="AA233" i="2"/>
  <c r="AB233" i="2"/>
  <c r="AC233" i="2"/>
  <c r="AD233" i="2"/>
  <c r="AE233" i="2"/>
  <c r="AF233" i="2"/>
  <c r="AG233" i="2"/>
  <c r="AH233" i="2"/>
  <c r="AI233" i="2"/>
  <c r="AJ233" i="2"/>
  <c r="AK233" i="2"/>
  <c r="AL233" i="2"/>
  <c r="H234" i="2"/>
  <c r="I234" i="2"/>
  <c r="J234" i="2"/>
  <c r="K234" i="2"/>
  <c r="L234" i="2"/>
  <c r="M234" i="2"/>
  <c r="N234" i="2"/>
  <c r="O234" i="2"/>
  <c r="P234" i="2"/>
  <c r="Q234" i="2"/>
  <c r="R234" i="2"/>
  <c r="S234" i="2"/>
  <c r="T234" i="2"/>
  <c r="U234" i="2"/>
  <c r="V234" i="2"/>
  <c r="W234" i="2"/>
  <c r="X234" i="2"/>
  <c r="Y234" i="2"/>
  <c r="Z234" i="2"/>
  <c r="AA234" i="2"/>
  <c r="AB234" i="2"/>
  <c r="AC234" i="2"/>
  <c r="AD234" i="2"/>
  <c r="AE234" i="2"/>
  <c r="AF234" i="2"/>
  <c r="AG234" i="2"/>
  <c r="AH234" i="2"/>
  <c r="AI234" i="2"/>
  <c r="AJ234" i="2"/>
  <c r="AK234" i="2"/>
  <c r="AL234" i="2"/>
  <c r="H235" i="2"/>
  <c r="I235" i="2"/>
  <c r="J235" i="2"/>
  <c r="K235" i="2"/>
  <c r="L235" i="2"/>
  <c r="M235" i="2"/>
  <c r="N235" i="2"/>
  <c r="O235" i="2"/>
  <c r="P235" i="2"/>
  <c r="Q235" i="2"/>
  <c r="R235" i="2"/>
  <c r="S235" i="2"/>
  <c r="T235" i="2"/>
  <c r="U235" i="2"/>
  <c r="V235" i="2"/>
  <c r="W235" i="2"/>
  <c r="X235" i="2"/>
  <c r="Y235" i="2"/>
  <c r="Z235" i="2"/>
  <c r="AA235" i="2"/>
  <c r="AB235" i="2"/>
  <c r="AC235" i="2"/>
  <c r="AD235" i="2"/>
  <c r="AE235" i="2"/>
  <c r="AF235" i="2"/>
  <c r="AG235" i="2"/>
  <c r="AH235" i="2"/>
  <c r="AI235" i="2"/>
  <c r="AJ235" i="2"/>
  <c r="AK235" i="2"/>
  <c r="AL235" i="2"/>
  <c r="H236" i="2"/>
  <c r="I236" i="2"/>
  <c r="J236" i="2"/>
  <c r="K236" i="2"/>
  <c r="L236" i="2"/>
  <c r="M236" i="2"/>
  <c r="N236" i="2"/>
  <c r="O236" i="2"/>
  <c r="P236" i="2"/>
  <c r="Q236" i="2"/>
  <c r="R236" i="2"/>
  <c r="S236" i="2"/>
  <c r="T236" i="2"/>
  <c r="U236" i="2"/>
  <c r="V236" i="2"/>
  <c r="W236" i="2"/>
  <c r="X236" i="2"/>
  <c r="Y236" i="2"/>
  <c r="Z236" i="2"/>
  <c r="AA236" i="2"/>
  <c r="AB236" i="2"/>
  <c r="AC236" i="2"/>
  <c r="AD236" i="2"/>
  <c r="AE236" i="2"/>
  <c r="AF236" i="2"/>
  <c r="AG236" i="2"/>
  <c r="AH236" i="2"/>
  <c r="AI236" i="2"/>
  <c r="AJ236" i="2"/>
  <c r="AK236" i="2"/>
  <c r="AL236" i="2"/>
  <c r="H237" i="2"/>
  <c r="I237" i="2"/>
  <c r="J237" i="2"/>
  <c r="K237" i="2"/>
  <c r="L237" i="2"/>
  <c r="M237" i="2"/>
  <c r="N237" i="2"/>
  <c r="O237" i="2"/>
  <c r="P237" i="2"/>
  <c r="Q237" i="2"/>
  <c r="R237" i="2"/>
  <c r="S237" i="2"/>
  <c r="T237" i="2"/>
  <c r="U237" i="2"/>
  <c r="V237" i="2"/>
  <c r="W237" i="2"/>
  <c r="X237" i="2"/>
  <c r="Y237" i="2"/>
  <c r="Z237" i="2"/>
  <c r="AA237" i="2"/>
  <c r="AB237" i="2"/>
  <c r="AC237" i="2"/>
  <c r="AD237" i="2"/>
  <c r="AE237" i="2"/>
  <c r="AF237" i="2"/>
  <c r="AG237" i="2"/>
  <c r="AH237" i="2"/>
  <c r="AI237" i="2"/>
  <c r="AJ237" i="2"/>
  <c r="AK237" i="2"/>
  <c r="AL237" i="2"/>
  <c r="H238" i="2"/>
  <c r="I238" i="2"/>
  <c r="J238" i="2"/>
  <c r="K238" i="2"/>
  <c r="L238" i="2"/>
  <c r="M238" i="2"/>
  <c r="N238" i="2"/>
  <c r="O238" i="2"/>
  <c r="P238" i="2"/>
  <c r="Q238" i="2"/>
  <c r="R238" i="2"/>
  <c r="S238" i="2"/>
  <c r="T238" i="2"/>
  <c r="U238" i="2"/>
  <c r="V238" i="2"/>
  <c r="W238" i="2"/>
  <c r="X238" i="2"/>
  <c r="Y238" i="2"/>
  <c r="Z238" i="2"/>
  <c r="AA238" i="2"/>
  <c r="AB238" i="2"/>
  <c r="AC238" i="2"/>
  <c r="AD238" i="2"/>
  <c r="AE238" i="2"/>
  <c r="AF238" i="2"/>
  <c r="AG238" i="2"/>
  <c r="AH238" i="2"/>
  <c r="AI238" i="2"/>
  <c r="AJ238" i="2"/>
  <c r="AK238" i="2"/>
  <c r="AL238" i="2"/>
  <c r="H239" i="2"/>
  <c r="I239" i="2"/>
  <c r="J239" i="2"/>
  <c r="K239" i="2"/>
  <c r="L239" i="2"/>
  <c r="M239" i="2"/>
  <c r="N239" i="2"/>
  <c r="O239" i="2"/>
  <c r="P239" i="2"/>
  <c r="Q239" i="2"/>
  <c r="R239" i="2"/>
  <c r="S239" i="2"/>
  <c r="T239" i="2"/>
  <c r="U239" i="2"/>
  <c r="V239" i="2"/>
  <c r="W239" i="2"/>
  <c r="X239" i="2"/>
  <c r="Y239" i="2"/>
  <c r="Z239" i="2"/>
  <c r="AA239" i="2"/>
  <c r="AB239" i="2"/>
  <c r="AC239" i="2"/>
  <c r="AD239" i="2"/>
  <c r="AE239" i="2"/>
  <c r="AF239" i="2"/>
  <c r="AG239" i="2"/>
  <c r="AH239" i="2"/>
  <c r="AI239" i="2"/>
  <c r="AJ239" i="2"/>
  <c r="AK239" i="2"/>
  <c r="AL239" i="2"/>
  <c r="H240" i="2"/>
  <c r="I240" i="2"/>
  <c r="J240" i="2"/>
  <c r="K240" i="2"/>
  <c r="L240" i="2"/>
  <c r="M240" i="2"/>
  <c r="N240" i="2"/>
  <c r="O240" i="2"/>
  <c r="P240" i="2"/>
  <c r="Q240" i="2"/>
  <c r="R240" i="2"/>
  <c r="S240" i="2"/>
  <c r="T240" i="2"/>
  <c r="U240" i="2"/>
  <c r="V240" i="2"/>
  <c r="W240" i="2"/>
  <c r="X240" i="2"/>
  <c r="Y240" i="2"/>
  <c r="Z240" i="2"/>
  <c r="AA240" i="2"/>
  <c r="AB240" i="2"/>
  <c r="AC240" i="2"/>
  <c r="AD240" i="2"/>
  <c r="AE240" i="2"/>
  <c r="AF240" i="2"/>
  <c r="AG240" i="2"/>
  <c r="AH240" i="2"/>
  <c r="AI240" i="2"/>
  <c r="AJ240" i="2"/>
  <c r="AK240" i="2"/>
  <c r="AL240" i="2"/>
  <c r="H241" i="2"/>
  <c r="I241" i="2"/>
  <c r="J241" i="2"/>
  <c r="K241" i="2"/>
  <c r="L241" i="2"/>
  <c r="M241" i="2"/>
  <c r="N241" i="2"/>
  <c r="O241" i="2"/>
  <c r="P241" i="2"/>
  <c r="Q241" i="2"/>
  <c r="R241" i="2"/>
  <c r="S241" i="2"/>
  <c r="T241" i="2"/>
  <c r="U241" i="2"/>
  <c r="V241" i="2"/>
  <c r="W241" i="2"/>
  <c r="X241" i="2"/>
  <c r="Y241" i="2"/>
  <c r="Z241" i="2"/>
  <c r="AA241" i="2"/>
  <c r="AB241" i="2"/>
  <c r="AC241" i="2"/>
  <c r="AD241" i="2"/>
  <c r="AE241" i="2"/>
  <c r="AF241" i="2"/>
  <c r="AG241" i="2"/>
  <c r="AH241" i="2"/>
  <c r="AI241" i="2"/>
  <c r="AJ241" i="2"/>
  <c r="AK241" i="2"/>
  <c r="AL241" i="2"/>
  <c r="H242" i="2"/>
  <c r="I242" i="2"/>
  <c r="J242" i="2"/>
  <c r="K242" i="2"/>
  <c r="L242" i="2"/>
  <c r="M242" i="2"/>
  <c r="N242" i="2"/>
  <c r="O242" i="2"/>
  <c r="P242" i="2"/>
  <c r="Q242" i="2"/>
  <c r="R242" i="2"/>
  <c r="S242" i="2"/>
  <c r="T242" i="2"/>
  <c r="U242" i="2"/>
  <c r="V242" i="2"/>
  <c r="W242" i="2"/>
  <c r="X242" i="2"/>
  <c r="Y242" i="2"/>
  <c r="Z242" i="2"/>
  <c r="AA242" i="2"/>
  <c r="AB242" i="2"/>
  <c r="AC242" i="2"/>
  <c r="AD242" i="2"/>
  <c r="AE242" i="2"/>
  <c r="AF242" i="2"/>
  <c r="AG242" i="2"/>
  <c r="AH242" i="2"/>
  <c r="AI242" i="2"/>
  <c r="AJ242" i="2"/>
  <c r="AK242" i="2"/>
  <c r="AL242" i="2"/>
  <c r="H243" i="2"/>
  <c r="I243" i="2"/>
  <c r="J243" i="2"/>
  <c r="K243" i="2"/>
  <c r="L243" i="2"/>
  <c r="M243" i="2"/>
  <c r="N243" i="2"/>
  <c r="O243" i="2"/>
  <c r="P243" i="2"/>
  <c r="Q243" i="2"/>
  <c r="R243" i="2"/>
  <c r="S243" i="2"/>
  <c r="T243" i="2"/>
  <c r="U243" i="2"/>
  <c r="V243" i="2"/>
  <c r="W243" i="2"/>
  <c r="X243" i="2"/>
  <c r="Y243" i="2"/>
  <c r="Z243" i="2"/>
  <c r="AA243" i="2"/>
  <c r="AB243" i="2"/>
  <c r="AC243" i="2"/>
  <c r="AD243" i="2"/>
  <c r="AE243" i="2"/>
  <c r="AF243" i="2"/>
  <c r="AG243" i="2"/>
  <c r="AH243" i="2"/>
  <c r="AI243" i="2"/>
  <c r="AJ243" i="2"/>
  <c r="AK243" i="2"/>
  <c r="AL243" i="2"/>
  <c r="H244" i="2"/>
  <c r="I244" i="2"/>
  <c r="J244" i="2"/>
  <c r="K244" i="2"/>
  <c r="L244" i="2"/>
  <c r="M244" i="2"/>
  <c r="N244" i="2"/>
  <c r="O244" i="2"/>
  <c r="P244" i="2"/>
  <c r="Q244" i="2"/>
  <c r="R244" i="2"/>
  <c r="S244" i="2"/>
  <c r="T244" i="2"/>
  <c r="U244" i="2"/>
  <c r="V244" i="2"/>
  <c r="W244" i="2"/>
  <c r="X244" i="2"/>
  <c r="Y244" i="2"/>
  <c r="Z244" i="2"/>
  <c r="AA244" i="2"/>
  <c r="AB244" i="2"/>
  <c r="AC244" i="2"/>
  <c r="AD244" i="2"/>
  <c r="AE244" i="2"/>
  <c r="AF244" i="2"/>
  <c r="AG244" i="2"/>
  <c r="AH244" i="2"/>
  <c r="AI244" i="2"/>
  <c r="AJ244" i="2"/>
  <c r="AK244" i="2"/>
  <c r="AL244" i="2"/>
  <c r="H245" i="2"/>
  <c r="I245" i="2"/>
  <c r="J245" i="2"/>
  <c r="K245" i="2"/>
  <c r="L245" i="2"/>
  <c r="M245" i="2"/>
  <c r="N245" i="2"/>
  <c r="O245" i="2"/>
  <c r="P245" i="2"/>
  <c r="Q245" i="2"/>
  <c r="R245" i="2"/>
  <c r="S245" i="2"/>
  <c r="T245" i="2"/>
  <c r="U245" i="2"/>
  <c r="V245" i="2"/>
  <c r="W245" i="2"/>
  <c r="X245" i="2"/>
  <c r="Y245" i="2"/>
  <c r="Z245" i="2"/>
  <c r="AA245" i="2"/>
  <c r="AB245" i="2"/>
  <c r="AC245" i="2"/>
  <c r="AD245" i="2"/>
  <c r="AE245" i="2"/>
  <c r="AF245" i="2"/>
  <c r="AG245" i="2"/>
  <c r="AH245" i="2"/>
  <c r="AI245" i="2"/>
  <c r="AJ245" i="2"/>
  <c r="AK245" i="2"/>
  <c r="AL245" i="2"/>
  <c r="H246" i="2"/>
  <c r="I246" i="2"/>
  <c r="J246" i="2"/>
  <c r="K246" i="2"/>
  <c r="L246" i="2"/>
  <c r="M246" i="2"/>
  <c r="N246" i="2"/>
  <c r="O246" i="2"/>
  <c r="P246" i="2"/>
  <c r="Q246" i="2"/>
  <c r="R246" i="2"/>
  <c r="S246" i="2"/>
  <c r="T246" i="2"/>
  <c r="U246" i="2"/>
  <c r="V246" i="2"/>
  <c r="W246" i="2"/>
  <c r="X246" i="2"/>
  <c r="Y246" i="2"/>
  <c r="Z246" i="2"/>
  <c r="AA246" i="2"/>
  <c r="AB246" i="2"/>
  <c r="AC246" i="2"/>
  <c r="AD246" i="2"/>
  <c r="AE246" i="2"/>
  <c r="AF246" i="2"/>
  <c r="AG246" i="2"/>
  <c r="AH246" i="2"/>
  <c r="AI246" i="2"/>
  <c r="AJ246" i="2"/>
  <c r="AK246" i="2"/>
  <c r="AL246" i="2"/>
  <c r="H247" i="2"/>
  <c r="I247" i="2"/>
  <c r="J247" i="2"/>
  <c r="K247" i="2"/>
  <c r="L247" i="2"/>
  <c r="M247" i="2"/>
  <c r="N247" i="2"/>
  <c r="O247" i="2"/>
  <c r="P247" i="2"/>
  <c r="Q247" i="2"/>
  <c r="R247" i="2"/>
  <c r="S247" i="2"/>
  <c r="T247" i="2"/>
  <c r="U247" i="2"/>
  <c r="V247" i="2"/>
  <c r="W247" i="2"/>
  <c r="X247" i="2"/>
  <c r="Y247" i="2"/>
  <c r="Z247" i="2"/>
  <c r="AA247" i="2"/>
  <c r="AB247" i="2"/>
  <c r="AC247" i="2"/>
  <c r="AD247" i="2"/>
  <c r="AE247" i="2"/>
  <c r="AF247" i="2"/>
  <c r="AG247" i="2"/>
  <c r="AH247" i="2"/>
  <c r="AI247" i="2"/>
  <c r="AJ247" i="2"/>
  <c r="AK247" i="2"/>
  <c r="AL247" i="2"/>
  <c r="H248" i="2"/>
  <c r="I248" i="2"/>
  <c r="J248" i="2"/>
  <c r="K248" i="2"/>
  <c r="L248" i="2"/>
  <c r="M248" i="2"/>
  <c r="N248" i="2"/>
  <c r="O248" i="2"/>
  <c r="P248" i="2"/>
  <c r="Q248" i="2"/>
  <c r="R248" i="2"/>
  <c r="S248" i="2"/>
  <c r="T248" i="2"/>
  <c r="U248" i="2"/>
  <c r="V248" i="2"/>
  <c r="W248" i="2"/>
  <c r="X248" i="2"/>
  <c r="Y248" i="2"/>
  <c r="Z248" i="2"/>
  <c r="AA248" i="2"/>
  <c r="AB248" i="2"/>
  <c r="AC248" i="2"/>
  <c r="AD248" i="2"/>
  <c r="AE248" i="2"/>
  <c r="AF248" i="2"/>
  <c r="AG248" i="2"/>
  <c r="AH248" i="2"/>
  <c r="AI248" i="2"/>
  <c r="AJ248" i="2"/>
  <c r="AK248" i="2"/>
  <c r="AL248" i="2"/>
  <c r="H249" i="2"/>
  <c r="I249" i="2"/>
  <c r="J249" i="2"/>
  <c r="K249" i="2"/>
  <c r="L249" i="2"/>
  <c r="M249" i="2"/>
  <c r="N249" i="2"/>
  <c r="O249" i="2"/>
  <c r="P249" i="2"/>
  <c r="Q249" i="2"/>
  <c r="R249" i="2"/>
  <c r="S249" i="2"/>
  <c r="T249" i="2"/>
  <c r="U249" i="2"/>
  <c r="V249" i="2"/>
  <c r="W249" i="2"/>
  <c r="X249" i="2"/>
  <c r="Y249" i="2"/>
  <c r="Z249" i="2"/>
  <c r="AA249" i="2"/>
  <c r="AB249" i="2"/>
  <c r="AC249" i="2"/>
  <c r="AD249" i="2"/>
  <c r="AE249" i="2"/>
  <c r="AF249" i="2"/>
  <c r="AG249" i="2"/>
  <c r="AH249" i="2"/>
  <c r="AI249" i="2"/>
  <c r="AJ249" i="2"/>
  <c r="AK249" i="2"/>
  <c r="AL249" i="2"/>
  <c r="H250" i="2"/>
  <c r="I250" i="2"/>
  <c r="J250" i="2"/>
  <c r="K250" i="2"/>
  <c r="L250" i="2"/>
  <c r="M250" i="2"/>
  <c r="N250" i="2"/>
  <c r="O250" i="2"/>
  <c r="P250" i="2"/>
  <c r="Q250" i="2"/>
  <c r="R250" i="2"/>
  <c r="S250" i="2"/>
  <c r="T250" i="2"/>
  <c r="U250" i="2"/>
  <c r="V250" i="2"/>
  <c r="W250" i="2"/>
  <c r="X250" i="2"/>
  <c r="Y250" i="2"/>
  <c r="Z250" i="2"/>
  <c r="AA250" i="2"/>
  <c r="AB250" i="2"/>
  <c r="AC250" i="2"/>
  <c r="AD250" i="2"/>
  <c r="AE250" i="2"/>
  <c r="AF250" i="2"/>
  <c r="AG250" i="2"/>
  <c r="AH250" i="2"/>
  <c r="AI250" i="2"/>
  <c r="AJ250" i="2"/>
  <c r="AK250" i="2"/>
  <c r="AL250" i="2"/>
  <c r="H251" i="2"/>
  <c r="I251" i="2"/>
  <c r="J251" i="2"/>
  <c r="K251" i="2"/>
  <c r="L251" i="2"/>
  <c r="M251" i="2"/>
  <c r="N251" i="2"/>
  <c r="O251" i="2"/>
  <c r="P251" i="2"/>
  <c r="Q251" i="2"/>
  <c r="R251" i="2"/>
  <c r="S251" i="2"/>
  <c r="T251" i="2"/>
  <c r="U251" i="2"/>
  <c r="V251" i="2"/>
  <c r="W251" i="2"/>
  <c r="X251" i="2"/>
  <c r="Y251" i="2"/>
  <c r="Z251" i="2"/>
  <c r="AA251" i="2"/>
  <c r="AB251" i="2"/>
  <c r="AC251" i="2"/>
  <c r="AD251" i="2"/>
  <c r="AE251" i="2"/>
  <c r="AF251" i="2"/>
  <c r="AG251" i="2"/>
  <c r="AH251" i="2"/>
  <c r="AI251" i="2"/>
  <c r="AJ251" i="2"/>
  <c r="AK251" i="2"/>
  <c r="AL251" i="2"/>
  <c r="H252" i="2"/>
  <c r="I252" i="2"/>
  <c r="J252" i="2"/>
  <c r="K252" i="2"/>
  <c r="L252" i="2"/>
  <c r="M252" i="2"/>
  <c r="N252" i="2"/>
  <c r="O252" i="2"/>
  <c r="P252" i="2"/>
  <c r="Q252" i="2"/>
  <c r="R252" i="2"/>
  <c r="S252" i="2"/>
  <c r="T252" i="2"/>
  <c r="U252" i="2"/>
  <c r="V252" i="2"/>
  <c r="W252" i="2"/>
  <c r="X252" i="2"/>
  <c r="Y252" i="2"/>
  <c r="Z252" i="2"/>
  <c r="AA252" i="2"/>
  <c r="AB252" i="2"/>
  <c r="AC252" i="2"/>
  <c r="AD252" i="2"/>
  <c r="AE252" i="2"/>
  <c r="AF252" i="2"/>
  <c r="AG252" i="2"/>
  <c r="AH252" i="2"/>
  <c r="AI252" i="2"/>
  <c r="AJ252" i="2"/>
  <c r="AK252" i="2"/>
  <c r="AL252" i="2"/>
  <c r="H253" i="2"/>
  <c r="I253" i="2"/>
  <c r="J253" i="2"/>
  <c r="K253" i="2"/>
  <c r="L253" i="2"/>
  <c r="M253" i="2"/>
  <c r="N253" i="2"/>
  <c r="O253" i="2"/>
  <c r="P253" i="2"/>
  <c r="Q253" i="2"/>
  <c r="R253" i="2"/>
  <c r="S253" i="2"/>
  <c r="T253" i="2"/>
  <c r="U253" i="2"/>
  <c r="V253" i="2"/>
  <c r="W253" i="2"/>
  <c r="X253" i="2"/>
  <c r="Y253" i="2"/>
  <c r="Z253" i="2"/>
  <c r="AA253" i="2"/>
  <c r="AB253" i="2"/>
  <c r="AC253" i="2"/>
  <c r="AD253" i="2"/>
  <c r="AE253" i="2"/>
  <c r="AF253" i="2"/>
  <c r="AG253" i="2"/>
  <c r="AH253" i="2"/>
  <c r="AI253" i="2"/>
  <c r="AJ253" i="2"/>
  <c r="AK253" i="2"/>
  <c r="AL253" i="2"/>
  <c r="H254" i="2"/>
  <c r="I254" i="2"/>
  <c r="J254" i="2"/>
  <c r="K254" i="2"/>
  <c r="L254" i="2"/>
  <c r="M254" i="2"/>
  <c r="N254" i="2"/>
  <c r="O254" i="2"/>
  <c r="P254" i="2"/>
  <c r="Q254" i="2"/>
  <c r="R254" i="2"/>
  <c r="S254" i="2"/>
  <c r="T254" i="2"/>
  <c r="U254" i="2"/>
  <c r="V254" i="2"/>
  <c r="W254" i="2"/>
  <c r="X254" i="2"/>
  <c r="Y254" i="2"/>
  <c r="Z254" i="2"/>
  <c r="AA254" i="2"/>
  <c r="AB254" i="2"/>
  <c r="AC254" i="2"/>
  <c r="AD254" i="2"/>
  <c r="AE254" i="2"/>
  <c r="AF254" i="2"/>
  <c r="AG254" i="2"/>
  <c r="AH254" i="2"/>
  <c r="AI254" i="2"/>
  <c r="AJ254" i="2"/>
  <c r="AK254" i="2"/>
  <c r="AL254" i="2"/>
  <c r="H255" i="2"/>
  <c r="I255" i="2"/>
  <c r="J255" i="2"/>
  <c r="K255" i="2"/>
  <c r="L255" i="2"/>
  <c r="M255" i="2"/>
  <c r="N255" i="2"/>
  <c r="O255" i="2"/>
  <c r="P255" i="2"/>
  <c r="Q255" i="2"/>
  <c r="R255" i="2"/>
  <c r="S255" i="2"/>
  <c r="T255" i="2"/>
  <c r="U255" i="2"/>
  <c r="V255" i="2"/>
  <c r="W255" i="2"/>
  <c r="X255" i="2"/>
  <c r="Y255" i="2"/>
  <c r="Z255" i="2"/>
  <c r="AA255" i="2"/>
  <c r="AB255" i="2"/>
  <c r="AC255" i="2"/>
  <c r="AD255" i="2"/>
  <c r="AE255" i="2"/>
  <c r="AF255" i="2"/>
  <c r="AG255" i="2"/>
  <c r="AH255" i="2"/>
  <c r="AI255" i="2"/>
  <c r="AJ255" i="2"/>
  <c r="AK255" i="2"/>
  <c r="AL255" i="2"/>
  <c r="H256" i="2"/>
  <c r="I256" i="2"/>
  <c r="J256" i="2"/>
  <c r="K256" i="2"/>
  <c r="L256" i="2"/>
  <c r="M256" i="2"/>
  <c r="N256" i="2"/>
  <c r="O256" i="2"/>
  <c r="P256" i="2"/>
  <c r="Q256" i="2"/>
  <c r="R256" i="2"/>
  <c r="S256" i="2"/>
  <c r="T256" i="2"/>
  <c r="U256" i="2"/>
  <c r="V256" i="2"/>
  <c r="W256" i="2"/>
  <c r="X256" i="2"/>
  <c r="Y256" i="2"/>
  <c r="Z256" i="2"/>
  <c r="AA256" i="2"/>
  <c r="AB256" i="2"/>
  <c r="AC256" i="2"/>
  <c r="AD256" i="2"/>
  <c r="AE256" i="2"/>
  <c r="AF256" i="2"/>
  <c r="AG256" i="2"/>
  <c r="AH256" i="2"/>
  <c r="AI256" i="2"/>
  <c r="AJ256" i="2"/>
  <c r="AK256" i="2"/>
  <c r="AL256" i="2"/>
  <c r="H257" i="2"/>
  <c r="I257" i="2"/>
  <c r="J257" i="2"/>
  <c r="K257" i="2"/>
  <c r="L257" i="2"/>
  <c r="M257" i="2"/>
  <c r="N257" i="2"/>
  <c r="O257" i="2"/>
  <c r="P257" i="2"/>
  <c r="Q257" i="2"/>
  <c r="R257" i="2"/>
  <c r="S257" i="2"/>
  <c r="T257" i="2"/>
  <c r="U257" i="2"/>
  <c r="V257" i="2"/>
  <c r="W257" i="2"/>
  <c r="X257" i="2"/>
  <c r="Y257" i="2"/>
  <c r="Z257" i="2"/>
  <c r="AA257" i="2"/>
  <c r="AB257" i="2"/>
  <c r="AC257" i="2"/>
  <c r="AD257" i="2"/>
  <c r="AE257" i="2"/>
  <c r="AF257" i="2"/>
  <c r="AG257" i="2"/>
  <c r="AH257" i="2"/>
  <c r="AI257" i="2"/>
  <c r="AJ257" i="2"/>
  <c r="AK257" i="2"/>
  <c r="AL257" i="2"/>
  <c r="H258" i="2"/>
  <c r="I258" i="2"/>
  <c r="J258" i="2"/>
  <c r="K258" i="2"/>
  <c r="L258" i="2"/>
  <c r="M258" i="2"/>
  <c r="N258" i="2"/>
  <c r="O258" i="2"/>
  <c r="P258" i="2"/>
  <c r="Q258" i="2"/>
  <c r="R258" i="2"/>
  <c r="S258" i="2"/>
  <c r="T258" i="2"/>
  <c r="U258" i="2"/>
  <c r="V258" i="2"/>
  <c r="W258" i="2"/>
  <c r="X258" i="2"/>
  <c r="Y258" i="2"/>
  <c r="Z258" i="2"/>
  <c r="AA258" i="2"/>
  <c r="AB258" i="2"/>
  <c r="AC258" i="2"/>
  <c r="AD258" i="2"/>
  <c r="AE258" i="2"/>
  <c r="AF258" i="2"/>
  <c r="AG258" i="2"/>
  <c r="AH258" i="2"/>
  <c r="AI258" i="2"/>
  <c r="AJ258" i="2"/>
  <c r="AK258" i="2"/>
  <c r="AL258" i="2"/>
  <c r="H259" i="2"/>
  <c r="I259" i="2"/>
  <c r="J259" i="2"/>
  <c r="K259" i="2"/>
  <c r="L259" i="2"/>
  <c r="M259" i="2"/>
  <c r="N259" i="2"/>
  <c r="O259" i="2"/>
  <c r="P259" i="2"/>
  <c r="Q259" i="2"/>
  <c r="R259" i="2"/>
  <c r="S259" i="2"/>
  <c r="T259" i="2"/>
  <c r="U259" i="2"/>
  <c r="V259" i="2"/>
  <c r="W259" i="2"/>
  <c r="X259" i="2"/>
  <c r="Y259" i="2"/>
  <c r="Z259" i="2"/>
  <c r="AA259" i="2"/>
  <c r="AB259" i="2"/>
  <c r="AC259" i="2"/>
  <c r="AD259" i="2"/>
  <c r="AE259" i="2"/>
  <c r="AF259" i="2"/>
  <c r="AG259" i="2"/>
  <c r="AH259" i="2"/>
  <c r="AI259" i="2"/>
  <c r="AJ259" i="2"/>
  <c r="AK259" i="2"/>
  <c r="AL259" i="2"/>
  <c r="H260" i="2"/>
  <c r="I260" i="2"/>
  <c r="J260" i="2"/>
  <c r="K260" i="2"/>
  <c r="L260" i="2"/>
  <c r="M260" i="2"/>
  <c r="N260" i="2"/>
  <c r="O260" i="2"/>
  <c r="P260" i="2"/>
  <c r="Q260" i="2"/>
  <c r="R260" i="2"/>
  <c r="S260" i="2"/>
  <c r="T260" i="2"/>
  <c r="U260" i="2"/>
  <c r="V260" i="2"/>
  <c r="W260" i="2"/>
  <c r="X260" i="2"/>
  <c r="Y260" i="2"/>
  <c r="Z260" i="2"/>
  <c r="AA260" i="2"/>
  <c r="AB260" i="2"/>
  <c r="AC260" i="2"/>
  <c r="AD260" i="2"/>
  <c r="AE260" i="2"/>
  <c r="AF260" i="2"/>
  <c r="AG260" i="2"/>
  <c r="AH260" i="2"/>
  <c r="AI260" i="2"/>
  <c r="AJ260" i="2"/>
  <c r="AK260" i="2"/>
  <c r="AL260" i="2"/>
  <c r="H261" i="2"/>
  <c r="I261" i="2"/>
  <c r="J261" i="2"/>
  <c r="K261" i="2"/>
  <c r="L261" i="2"/>
  <c r="M261" i="2"/>
  <c r="N261" i="2"/>
  <c r="O261" i="2"/>
  <c r="P261" i="2"/>
  <c r="Q261" i="2"/>
  <c r="R261" i="2"/>
  <c r="S261" i="2"/>
  <c r="T261" i="2"/>
  <c r="U261" i="2"/>
  <c r="V261" i="2"/>
  <c r="W261" i="2"/>
  <c r="X261" i="2"/>
  <c r="Y261" i="2"/>
  <c r="Z261" i="2"/>
  <c r="AA261" i="2"/>
  <c r="AB261" i="2"/>
  <c r="AC261" i="2"/>
  <c r="AD261" i="2"/>
  <c r="AE261" i="2"/>
  <c r="AF261" i="2"/>
  <c r="AG261" i="2"/>
  <c r="AH261" i="2"/>
  <c r="AI261" i="2"/>
  <c r="AJ261" i="2"/>
  <c r="AK261" i="2"/>
  <c r="AL261" i="2"/>
  <c r="H262" i="2"/>
  <c r="I262" i="2"/>
  <c r="J262" i="2"/>
  <c r="K262" i="2"/>
  <c r="L262" i="2"/>
  <c r="M262" i="2"/>
  <c r="N262" i="2"/>
  <c r="O262" i="2"/>
  <c r="P262" i="2"/>
  <c r="Q262" i="2"/>
  <c r="R262" i="2"/>
  <c r="S262" i="2"/>
  <c r="T262" i="2"/>
  <c r="U262" i="2"/>
  <c r="V262" i="2"/>
  <c r="W262" i="2"/>
  <c r="X262" i="2"/>
  <c r="Y262" i="2"/>
  <c r="Z262" i="2"/>
  <c r="AA262" i="2"/>
  <c r="AB262" i="2"/>
  <c r="AC262" i="2"/>
  <c r="AD262" i="2"/>
  <c r="AE262" i="2"/>
  <c r="AF262" i="2"/>
  <c r="AG262" i="2"/>
  <c r="AH262" i="2"/>
  <c r="AI262" i="2"/>
  <c r="AJ262" i="2"/>
  <c r="AK262" i="2"/>
  <c r="AL262" i="2"/>
  <c r="H263" i="2"/>
  <c r="I263" i="2"/>
  <c r="J263" i="2"/>
  <c r="K263" i="2"/>
  <c r="L263" i="2"/>
  <c r="M263" i="2"/>
  <c r="N263" i="2"/>
  <c r="O263" i="2"/>
  <c r="P263" i="2"/>
  <c r="Q263" i="2"/>
  <c r="R263" i="2"/>
  <c r="S263" i="2"/>
  <c r="T263" i="2"/>
  <c r="U263" i="2"/>
  <c r="V263" i="2"/>
  <c r="W263" i="2"/>
  <c r="X263" i="2"/>
  <c r="Y263" i="2"/>
  <c r="Z263" i="2"/>
  <c r="AA263" i="2"/>
  <c r="AB263" i="2"/>
  <c r="AC263" i="2"/>
  <c r="AD263" i="2"/>
  <c r="AE263" i="2"/>
  <c r="AF263" i="2"/>
  <c r="AG263" i="2"/>
  <c r="AH263" i="2"/>
  <c r="AI263" i="2"/>
  <c r="AJ263" i="2"/>
  <c r="AK263" i="2"/>
  <c r="AL263" i="2"/>
  <c r="H264" i="2"/>
  <c r="I264" i="2"/>
  <c r="J264" i="2"/>
  <c r="K264" i="2"/>
  <c r="L264" i="2"/>
  <c r="M264" i="2"/>
  <c r="N264" i="2"/>
  <c r="O264" i="2"/>
  <c r="P264" i="2"/>
  <c r="Q264" i="2"/>
  <c r="R264" i="2"/>
  <c r="S264" i="2"/>
  <c r="T264" i="2"/>
  <c r="U264" i="2"/>
  <c r="V264" i="2"/>
  <c r="W264" i="2"/>
  <c r="X264" i="2"/>
  <c r="Y264" i="2"/>
  <c r="Z264" i="2"/>
  <c r="AA264" i="2"/>
  <c r="AB264" i="2"/>
  <c r="AC264" i="2"/>
  <c r="AD264" i="2"/>
  <c r="AE264" i="2"/>
  <c r="AF264" i="2"/>
  <c r="AG264" i="2"/>
  <c r="AH264" i="2"/>
  <c r="AI264" i="2"/>
  <c r="AJ264" i="2"/>
  <c r="AK264" i="2"/>
  <c r="AL264" i="2"/>
  <c r="H265" i="2"/>
  <c r="I265" i="2"/>
  <c r="J265" i="2"/>
  <c r="K265" i="2"/>
  <c r="L265" i="2"/>
  <c r="M265" i="2"/>
  <c r="N265" i="2"/>
  <c r="O265" i="2"/>
  <c r="P265" i="2"/>
  <c r="Q265" i="2"/>
  <c r="R265" i="2"/>
  <c r="S265" i="2"/>
  <c r="T265" i="2"/>
  <c r="U265" i="2"/>
  <c r="V265" i="2"/>
  <c r="W265" i="2"/>
  <c r="X265" i="2"/>
  <c r="Y265" i="2"/>
  <c r="Z265" i="2"/>
  <c r="AA265" i="2"/>
  <c r="AB265" i="2"/>
  <c r="AC265" i="2"/>
  <c r="AD265" i="2"/>
  <c r="AE265" i="2"/>
  <c r="AF265" i="2"/>
  <c r="AG265" i="2"/>
  <c r="AH265" i="2"/>
  <c r="AI265" i="2"/>
  <c r="AJ265" i="2"/>
  <c r="AK265" i="2"/>
  <c r="AL265" i="2"/>
  <c r="H266" i="2"/>
  <c r="I266" i="2"/>
  <c r="J266" i="2"/>
  <c r="K266" i="2"/>
  <c r="L266" i="2"/>
  <c r="M266" i="2"/>
  <c r="N266" i="2"/>
  <c r="O266" i="2"/>
  <c r="P266" i="2"/>
  <c r="Q266" i="2"/>
  <c r="R266" i="2"/>
  <c r="S266" i="2"/>
  <c r="T266" i="2"/>
  <c r="U266" i="2"/>
  <c r="V266" i="2"/>
  <c r="W266" i="2"/>
  <c r="X266" i="2"/>
  <c r="Y266" i="2"/>
  <c r="Z266" i="2"/>
  <c r="AA266" i="2"/>
  <c r="AB266" i="2"/>
  <c r="AC266" i="2"/>
  <c r="AD266" i="2"/>
  <c r="AE266" i="2"/>
  <c r="AF266" i="2"/>
  <c r="AG266" i="2"/>
  <c r="AH266" i="2"/>
  <c r="AI266" i="2"/>
  <c r="AJ266" i="2"/>
  <c r="AK266" i="2"/>
  <c r="AL266" i="2"/>
  <c r="H267" i="2"/>
  <c r="I267" i="2"/>
  <c r="J267" i="2"/>
  <c r="K267" i="2"/>
  <c r="L267" i="2"/>
  <c r="M267" i="2"/>
  <c r="N267" i="2"/>
  <c r="O267" i="2"/>
  <c r="P267" i="2"/>
  <c r="Q267" i="2"/>
  <c r="R267" i="2"/>
  <c r="S267" i="2"/>
  <c r="T267" i="2"/>
  <c r="U267" i="2"/>
  <c r="V267" i="2"/>
  <c r="W267" i="2"/>
  <c r="X267" i="2"/>
  <c r="Y267" i="2"/>
  <c r="Z267" i="2"/>
  <c r="AA267" i="2"/>
  <c r="AB267" i="2"/>
  <c r="AC267" i="2"/>
  <c r="AD267" i="2"/>
  <c r="AE267" i="2"/>
  <c r="AF267" i="2"/>
  <c r="AG267" i="2"/>
  <c r="AH267" i="2"/>
  <c r="AI267" i="2"/>
  <c r="AJ267" i="2"/>
  <c r="AK267" i="2"/>
  <c r="AL267" i="2"/>
  <c r="H268" i="2"/>
  <c r="I268" i="2"/>
  <c r="J268" i="2"/>
  <c r="K268" i="2"/>
  <c r="L268" i="2"/>
  <c r="M268" i="2"/>
  <c r="N268" i="2"/>
  <c r="O268" i="2"/>
  <c r="P268" i="2"/>
  <c r="Q268" i="2"/>
  <c r="R268" i="2"/>
  <c r="S268" i="2"/>
  <c r="T268" i="2"/>
  <c r="U268" i="2"/>
  <c r="V268" i="2"/>
  <c r="W268" i="2"/>
  <c r="X268" i="2"/>
  <c r="Y268" i="2"/>
  <c r="Z268" i="2"/>
  <c r="AA268" i="2"/>
  <c r="AB268" i="2"/>
  <c r="AC268" i="2"/>
  <c r="AD268" i="2"/>
  <c r="AE268" i="2"/>
  <c r="AF268" i="2"/>
  <c r="AG268" i="2"/>
  <c r="AH268" i="2"/>
  <c r="AI268" i="2"/>
  <c r="AJ268" i="2"/>
  <c r="AK268" i="2"/>
  <c r="AL268" i="2"/>
  <c r="H269" i="2"/>
  <c r="I269" i="2"/>
  <c r="J269" i="2"/>
  <c r="K269" i="2"/>
  <c r="L269" i="2"/>
  <c r="M269" i="2"/>
  <c r="N269" i="2"/>
  <c r="O269" i="2"/>
  <c r="P269" i="2"/>
  <c r="Q269" i="2"/>
  <c r="R269" i="2"/>
  <c r="S269" i="2"/>
  <c r="T269" i="2"/>
  <c r="U269" i="2"/>
  <c r="V269" i="2"/>
  <c r="W269" i="2"/>
  <c r="X269" i="2"/>
  <c r="Y269" i="2"/>
  <c r="Z269" i="2"/>
  <c r="AA269" i="2"/>
  <c r="AB269" i="2"/>
  <c r="AC269" i="2"/>
  <c r="AD269" i="2"/>
  <c r="AE269" i="2"/>
  <c r="AF269" i="2"/>
  <c r="AG269" i="2"/>
  <c r="AH269" i="2"/>
  <c r="AI269" i="2"/>
  <c r="AJ269" i="2"/>
  <c r="AK269" i="2"/>
  <c r="AL269" i="2"/>
  <c r="H270" i="2"/>
  <c r="I270" i="2"/>
  <c r="J270" i="2"/>
  <c r="K270" i="2"/>
  <c r="L270" i="2"/>
  <c r="M270" i="2"/>
  <c r="N270" i="2"/>
  <c r="O270" i="2"/>
  <c r="P270" i="2"/>
  <c r="Q270" i="2"/>
  <c r="R270" i="2"/>
  <c r="S270" i="2"/>
  <c r="T270" i="2"/>
  <c r="U270" i="2"/>
  <c r="V270" i="2"/>
  <c r="W270" i="2"/>
  <c r="X270" i="2"/>
  <c r="Y270" i="2"/>
  <c r="Z270" i="2"/>
  <c r="AA270" i="2"/>
  <c r="AB270" i="2"/>
  <c r="AC270" i="2"/>
  <c r="AD270" i="2"/>
  <c r="AE270" i="2"/>
  <c r="AF270" i="2"/>
  <c r="AG270" i="2"/>
  <c r="AH270" i="2"/>
  <c r="AI270" i="2"/>
  <c r="AJ270" i="2"/>
  <c r="AK270" i="2"/>
  <c r="AL270" i="2"/>
  <c r="H271" i="2"/>
  <c r="I271" i="2"/>
  <c r="J271" i="2"/>
  <c r="K271" i="2"/>
  <c r="L271" i="2"/>
  <c r="M271" i="2"/>
  <c r="N271" i="2"/>
  <c r="O271" i="2"/>
  <c r="P271" i="2"/>
  <c r="Q271" i="2"/>
  <c r="R271" i="2"/>
  <c r="S271" i="2"/>
  <c r="T271" i="2"/>
  <c r="U271" i="2"/>
  <c r="V271" i="2"/>
  <c r="W271" i="2"/>
  <c r="X271" i="2"/>
  <c r="Y271" i="2"/>
  <c r="Z271" i="2"/>
  <c r="AA271" i="2"/>
  <c r="AB271" i="2"/>
  <c r="AC271" i="2"/>
  <c r="AD271" i="2"/>
  <c r="AE271" i="2"/>
  <c r="AF271" i="2"/>
  <c r="AG271" i="2"/>
  <c r="AH271" i="2"/>
  <c r="AI271" i="2"/>
  <c r="AJ271" i="2"/>
  <c r="AK271" i="2"/>
  <c r="AL271" i="2"/>
  <c r="H272" i="2"/>
  <c r="I272" i="2"/>
  <c r="J272" i="2"/>
  <c r="K272" i="2"/>
  <c r="L272" i="2"/>
  <c r="M272" i="2"/>
  <c r="N272" i="2"/>
  <c r="O272" i="2"/>
  <c r="P272" i="2"/>
  <c r="Q272" i="2"/>
  <c r="R272" i="2"/>
  <c r="S272" i="2"/>
  <c r="T272" i="2"/>
  <c r="U272" i="2"/>
  <c r="V272" i="2"/>
  <c r="W272" i="2"/>
  <c r="X272" i="2"/>
  <c r="Y272" i="2"/>
  <c r="Z272" i="2"/>
  <c r="AA272" i="2"/>
  <c r="AB272" i="2"/>
  <c r="AC272" i="2"/>
  <c r="AD272" i="2"/>
  <c r="AE272" i="2"/>
  <c r="AF272" i="2"/>
  <c r="AG272" i="2"/>
  <c r="AH272" i="2"/>
  <c r="AI272" i="2"/>
  <c r="AJ272" i="2"/>
  <c r="AK272" i="2"/>
  <c r="AL272" i="2"/>
  <c r="H273" i="2"/>
  <c r="I273" i="2"/>
  <c r="J273" i="2"/>
  <c r="K273" i="2"/>
  <c r="L273" i="2"/>
  <c r="M273" i="2"/>
  <c r="N273" i="2"/>
  <c r="O273" i="2"/>
  <c r="P273" i="2"/>
  <c r="Q273" i="2"/>
  <c r="R273" i="2"/>
  <c r="S273" i="2"/>
  <c r="T273" i="2"/>
  <c r="U273" i="2"/>
  <c r="V273" i="2"/>
  <c r="W273" i="2"/>
  <c r="X273" i="2"/>
  <c r="Y273" i="2"/>
  <c r="Z273" i="2"/>
  <c r="AA273" i="2"/>
  <c r="AB273" i="2"/>
  <c r="AC273" i="2"/>
  <c r="AD273" i="2"/>
  <c r="AE273" i="2"/>
  <c r="AF273" i="2"/>
  <c r="AG273" i="2"/>
  <c r="AH273" i="2"/>
  <c r="AI273" i="2"/>
  <c r="AJ273" i="2"/>
  <c r="AK273" i="2"/>
  <c r="AL273" i="2"/>
  <c r="H274" i="2"/>
  <c r="I274" i="2"/>
  <c r="J274" i="2"/>
  <c r="K274" i="2"/>
  <c r="L274" i="2"/>
  <c r="M274" i="2"/>
  <c r="N274" i="2"/>
  <c r="O274" i="2"/>
  <c r="P274" i="2"/>
  <c r="Q274" i="2"/>
  <c r="R274" i="2"/>
  <c r="S274" i="2"/>
  <c r="T274" i="2"/>
  <c r="U274" i="2"/>
  <c r="V274" i="2"/>
  <c r="W274" i="2"/>
  <c r="X274" i="2"/>
  <c r="Y274" i="2"/>
  <c r="Z274" i="2"/>
  <c r="AA274" i="2"/>
  <c r="AB274" i="2"/>
  <c r="AC274" i="2"/>
  <c r="AD274" i="2"/>
  <c r="AE274" i="2"/>
  <c r="AF274" i="2"/>
  <c r="AG274" i="2"/>
  <c r="AH274" i="2"/>
  <c r="AI274" i="2"/>
  <c r="AJ274" i="2"/>
  <c r="AK274" i="2"/>
  <c r="AL274" i="2"/>
  <c r="H275" i="2"/>
  <c r="I275" i="2"/>
  <c r="J275" i="2"/>
  <c r="K275" i="2"/>
  <c r="L275" i="2"/>
  <c r="M275" i="2"/>
  <c r="N275" i="2"/>
  <c r="O275" i="2"/>
  <c r="P275" i="2"/>
  <c r="Q275" i="2"/>
  <c r="R275" i="2"/>
  <c r="S275" i="2"/>
  <c r="T275" i="2"/>
  <c r="U275" i="2"/>
  <c r="V275" i="2"/>
  <c r="W275" i="2"/>
  <c r="X275" i="2"/>
  <c r="Y275" i="2"/>
  <c r="Z275" i="2"/>
  <c r="AA275" i="2"/>
  <c r="AB275" i="2"/>
  <c r="AC275" i="2"/>
  <c r="AD275" i="2"/>
  <c r="AE275" i="2"/>
  <c r="AF275" i="2"/>
  <c r="AG275" i="2"/>
  <c r="AH275" i="2"/>
  <c r="AI275" i="2"/>
  <c r="AJ275" i="2"/>
  <c r="AK275" i="2"/>
  <c r="AL275" i="2"/>
  <c r="H276" i="2"/>
  <c r="I276" i="2"/>
  <c r="J276" i="2"/>
  <c r="K276" i="2"/>
  <c r="L276" i="2"/>
  <c r="M276" i="2"/>
  <c r="N276" i="2"/>
  <c r="O276" i="2"/>
  <c r="P276" i="2"/>
  <c r="Q276" i="2"/>
  <c r="R276" i="2"/>
  <c r="S276" i="2"/>
  <c r="T276" i="2"/>
  <c r="U276" i="2"/>
  <c r="V276" i="2"/>
  <c r="W276" i="2"/>
  <c r="X276" i="2"/>
  <c r="Y276" i="2"/>
  <c r="Z276" i="2"/>
  <c r="AA276" i="2"/>
  <c r="AB276" i="2"/>
  <c r="AC276" i="2"/>
  <c r="AD276" i="2"/>
  <c r="AE276" i="2"/>
  <c r="AF276" i="2"/>
  <c r="AG276" i="2"/>
  <c r="AH276" i="2"/>
  <c r="AI276" i="2"/>
  <c r="AJ276" i="2"/>
  <c r="AK276" i="2"/>
  <c r="AL276" i="2"/>
  <c r="H277" i="2"/>
  <c r="I277" i="2"/>
  <c r="J277" i="2"/>
  <c r="K277" i="2"/>
  <c r="L277" i="2"/>
  <c r="M277" i="2"/>
  <c r="N277" i="2"/>
  <c r="O277" i="2"/>
  <c r="P277" i="2"/>
  <c r="Q277" i="2"/>
  <c r="R277" i="2"/>
  <c r="S277" i="2"/>
  <c r="T277" i="2"/>
  <c r="U277" i="2"/>
  <c r="V277" i="2"/>
  <c r="W277" i="2"/>
  <c r="X277" i="2"/>
  <c r="Y277" i="2"/>
  <c r="Z277" i="2"/>
  <c r="AA277" i="2"/>
  <c r="AB277" i="2"/>
  <c r="AC277" i="2"/>
  <c r="AD277" i="2"/>
  <c r="AE277" i="2"/>
  <c r="AF277" i="2"/>
  <c r="AG277" i="2"/>
  <c r="AH277" i="2"/>
  <c r="AI277" i="2"/>
  <c r="AJ277" i="2"/>
  <c r="AK277" i="2"/>
  <c r="AL277" i="2"/>
  <c r="H278" i="2"/>
  <c r="I278" i="2"/>
  <c r="J278" i="2"/>
  <c r="K278" i="2"/>
  <c r="L278" i="2"/>
  <c r="M278" i="2"/>
  <c r="N278" i="2"/>
  <c r="O278" i="2"/>
  <c r="P278" i="2"/>
  <c r="Q278" i="2"/>
  <c r="R278" i="2"/>
  <c r="S278" i="2"/>
  <c r="T278" i="2"/>
  <c r="U278" i="2"/>
  <c r="V278" i="2"/>
  <c r="W278" i="2"/>
  <c r="X278" i="2"/>
  <c r="Y278" i="2"/>
  <c r="Z278" i="2"/>
  <c r="AA278" i="2"/>
  <c r="AB278" i="2"/>
  <c r="AC278" i="2"/>
  <c r="AD278" i="2"/>
  <c r="AE278" i="2"/>
  <c r="AF278" i="2"/>
  <c r="AG278" i="2"/>
  <c r="AH278" i="2"/>
  <c r="AI278" i="2"/>
  <c r="AJ278" i="2"/>
  <c r="AK278" i="2"/>
  <c r="AL278" i="2"/>
  <c r="H279" i="2"/>
  <c r="I279" i="2"/>
  <c r="J279" i="2"/>
  <c r="K279" i="2"/>
  <c r="L279" i="2"/>
  <c r="M279" i="2"/>
  <c r="N279" i="2"/>
  <c r="O279" i="2"/>
  <c r="P279" i="2"/>
  <c r="Q279" i="2"/>
  <c r="R279" i="2"/>
  <c r="S279" i="2"/>
  <c r="T279" i="2"/>
  <c r="U279" i="2"/>
  <c r="V279" i="2"/>
  <c r="W279" i="2"/>
  <c r="X279" i="2"/>
  <c r="Y279" i="2"/>
  <c r="Z279" i="2"/>
  <c r="AA279" i="2"/>
  <c r="AB279" i="2"/>
  <c r="AC279" i="2"/>
  <c r="AD279" i="2"/>
  <c r="AE279" i="2"/>
  <c r="AF279" i="2"/>
  <c r="AG279" i="2"/>
  <c r="AH279" i="2"/>
  <c r="AI279" i="2"/>
  <c r="AJ279" i="2"/>
  <c r="AK279" i="2"/>
  <c r="AL279" i="2"/>
  <c r="H280" i="2"/>
  <c r="I280" i="2"/>
  <c r="J280" i="2"/>
  <c r="K280" i="2"/>
  <c r="L280" i="2"/>
  <c r="M280" i="2"/>
  <c r="N280" i="2"/>
  <c r="O280" i="2"/>
  <c r="P280" i="2"/>
  <c r="Q280" i="2"/>
  <c r="R280" i="2"/>
  <c r="S280" i="2"/>
  <c r="T280" i="2"/>
  <c r="U280" i="2"/>
  <c r="V280" i="2"/>
  <c r="W280" i="2"/>
  <c r="X280" i="2"/>
  <c r="Y280" i="2"/>
  <c r="Z280" i="2"/>
  <c r="AA280" i="2"/>
  <c r="AB280" i="2"/>
  <c r="AC280" i="2"/>
  <c r="AD280" i="2"/>
  <c r="AE280" i="2"/>
  <c r="AF280" i="2"/>
  <c r="AG280" i="2"/>
  <c r="AH280" i="2"/>
  <c r="AI280" i="2"/>
  <c r="AJ280" i="2"/>
  <c r="AK280" i="2"/>
  <c r="AL280" i="2"/>
  <c r="H281" i="2"/>
  <c r="I281" i="2"/>
  <c r="J281" i="2"/>
  <c r="K281" i="2"/>
  <c r="L281" i="2"/>
  <c r="M281" i="2"/>
  <c r="N281" i="2"/>
  <c r="O281" i="2"/>
  <c r="P281" i="2"/>
  <c r="Q281" i="2"/>
  <c r="R281" i="2"/>
  <c r="S281" i="2"/>
  <c r="T281" i="2"/>
  <c r="U281" i="2"/>
  <c r="V281" i="2"/>
  <c r="W281" i="2"/>
  <c r="X281" i="2"/>
  <c r="Y281" i="2"/>
  <c r="Z281" i="2"/>
  <c r="AA281" i="2"/>
  <c r="AB281" i="2"/>
  <c r="AC281" i="2"/>
  <c r="AD281" i="2"/>
  <c r="AE281" i="2"/>
  <c r="AF281" i="2"/>
  <c r="AG281" i="2"/>
  <c r="AH281" i="2"/>
  <c r="AI281" i="2"/>
  <c r="AJ281" i="2"/>
  <c r="AK281" i="2"/>
  <c r="AL281" i="2"/>
  <c r="H282" i="2"/>
  <c r="I282" i="2"/>
  <c r="J282" i="2"/>
  <c r="K282" i="2"/>
  <c r="L282" i="2"/>
  <c r="M282" i="2"/>
  <c r="N282" i="2"/>
  <c r="O282" i="2"/>
  <c r="P282" i="2"/>
  <c r="Q282" i="2"/>
  <c r="R282" i="2"/>
  <c r="S282" i="2"/>
  <c r="T282" i="2"/>
  <c r="U282" i="2"/>
  <c r="V282" i="2"/>
  <c r="W282" i="2"/>
  <c r="X282" i="2"/>
  <c r="Y282" i="2"/>
  <c r="Z282" i="2"/>
  <c r="AA282" i="2"/>
  <c r="AB282" i="2"/>
  <c r="AC282" i="2"/>
  <c r="AD282" i="2"/>
  <c r="AE282" i="2"/>
  <c r="AF282" i="2"/>
  <c r="AG282" i="2"/>
  <c r="AH282" i="2"/>
  <c r="AI282" i="2"/>
  <c r="AJ282" i="2"/>
  <c r="AK282" i="2"/>
  <c r="AL282" i="2"/>
  <c r="H283" i="2"/>
  <c r="I283" i="2"/>
  <c r="J283" i="2"/>
  <c r="K283" i="2"/>
  <c r="L283" i="2"/>
  <c r="M283" i="2"/>
  <c r="N283" i="2"/>
  <c r="O283" i="2"/>
  <c r="P283" i="2"/>
  <c r="Q283" i="2"/>
  <c r="R283" i="2"/>
  <c r="S283" i="2"/>
  <c r="T283" i="2"/>
  <c r="U283" i="2"/>
  <c r="V283" i="2"/>
  <c r="W283" i="2"/>
  <c r="X283" i="2"/>
  <c r="Y283" i="2"/>
  <c r="Z283" i="2"/>
  <c r="AA283" i="2"/>
  <c r="AB283" i="2"/>
  <c r="AC283" i="2"/>
  <c r="AD283" i="2"/>
  <c r="AE283" i="2"/>
  <c r="AF283" i="2"/>
  <c r="AG283" i="2"/>
  <c r="AH283" i="2"/>
  <c r="AI283" i="2"/>
  <c r="AJ283" i="2"/>
  <c r="AK283" i="2"/>
  <c r="AL283" i="2"/>
  <c r="H284" i="2"/>
  <c r="I284" i="2"/>
  <c r="J284" i="2"/>
  <c r="K284" i="2"/>
  <c r="L284" i="2"/>
  <c r="M284" i="2"/>
  <c r="N284" i="2"/>
  <c r="O284" i="2"/>
  <c r="P284" i="2"/>
  <c r="Q284" i="2"/>
  <c r="R284" i="2"/>
  <c r="S284" i="2"/>
  <c r="T284" i="2"/>
  <c r="U284" i="2"/>
  <c r="V284" i="2"/>
  <c r="W284" i="2"/>
  <c r="X284" i="2"/>
  <c r="Y284" i="2"/>
  <c r="Z284" i="2"/>
  <c r="AA284" i="2"/>
  <c r="AB284" i="2"/>
  <c r="AC284" i="2"/>
  <c r="AD284" i="2"/>
  <c r="AE284" i="2"/>
  <c r="AF284" i="2"/>
  <c r="AG284" i="2"/>
  <c r="AH284" i="2"/>
  <c r="AI284" i="2"/>
  <c r="AJ284" i="2"/>
  <c r="AK284" i="2"/>
  <c r="AL284" i="2"/>
  <c r="H285" i="2"/>
  <c r="I285" i="2"/>
  <c r="J285" i="2"/>
  <c r="K285" i="2"/>
  <c r="L285" i="2"/>
  <c r="M285" i="2"/>
  <c r="N285" i="2"/>
  <c r="O285" i="2"/>
  <c r="P285" i="2"/>
  <c r="Q285" i="2"/>
  <c r="R285" i="2"/>
  <c r="S285" i="2"/>
  <c r="T285" i="2"/>
  <c r="U285" i="2"/>
  <c r="V285" i="2"/>
  <c r="W285" i="2"/>
  <c r="X285" i="2"/>
  <c r="Y285" i="2"/>
  <c r="Z285" i="2"/>
  <c r="AA285" i="2"/>
  <c r="AB285" i="2"/>
  <c r="AC285" i="2"/>
  <c r="AD285" i="2"/>
  <c r="AE285" i="2"/>
  <c r="AF285" i="2"/>
  <c r="AG285" i="2"/>
  <c r="AH285" i="2"/>
  <c r="AI285" i="2"/>
  <c r="AJ285" i="2"/>
  <c r="AK285" i="2"/>
  <c r="AL285" i="2"/>
  <c r="H286" i="2"/>
  <c r="I286" i="2"/>
  <c r="J286" i="2"/>
  <c r="K286" i="2"/>
  <c r="L286" i="2"/>
  <c r="M286" i="2"/>
  <c r="N286" i="2"/>
  <c r="O286" i="2"/>
  <c r="P286" i="2"/>
  <c r="Q286" i="2"/>
  <c r="R286" i="2"/>
  <c r="S286" i="2"/>
  <c r="T286" i="2"/>
  <c r="U286" i="2"/>
  <c r="V286" i="2"/>
  <c r="W286" i="2"/>
  <c r="X286" i="2"/>
  <c r="Y286" i="2"/>
  <c r="Z286" i="2"/>
  <c r="AA286" i="2"/>
  <c r="AB286" i="2"/>
  <c r="AC286" i="2"/>
  <c r="AD286" i="2"/>
  <c r="AE286" i="2"/>
  <c r="AF286" i="2"/>
  <c r="AG286" i="2"/>
  <c r="AH286" i="2"/>
  <c r="AI286" i="2"/>
  <c r="AJ286" i="2"/>
  <c r="AK286" i="2"/>
  <c r="AL286" i="2"/>
  <c r="H287" i="2"/>
  <c r="I287" i="2"/>
  <c r="J287" i="2"/>
  <c r="K287" i="2"/>
  <c r="L287" i="2"/>
  <c r="M287" i="2"/>
  <c r="N287" i="2"/>
  <c r="O287" i="2"/>
  <c r="P287" i="2"/>
  <c r="Q287" i="2"/>
  <c r="R287" i="2"/>
  <c r="S287" i="2"/>
  <c r="T287" i="2"/>
  <c r="U287" i="2"/>
  <c r="V287" i="2"/>
  <c r="W287" i="2"/>
  <c r="X287" i="2"/>
  <c r="Y287" i="2"/>
  <c r="Z287" i="2"/>
  <c r="AA287" i="2"/>
  <c r="AB287" i="2"/>
  <c r="AC287" i="2"/>
  <c r="AD287" i="2"/>
  <c r="AE287" i="2"/>
  <c r="AF287" i="2"/>
  <c r="AG287" i="2"/>
  <c r="AH287" i="2"/>
  <c r="AI287" i="2"/>
  <c r="AJ287" i="2"/>
  <c r="AK287" i="2"/>
  <c r="AL287" i="2"/>
  <c r="H288" i="2"/>
  <c r="I288" i="2"/>
  <c r="J288" i="2"/>
  <c r="K288" i="2"/>
  <c r="L288" i="2"/>
  <c r="M288" i="2"/>
  <c r="N288" i="2"/>
  <c r="O288" i="2"/>
  <c r="P288" i="2"/>
  <c r="Q288" i="2"/>
  <c r="R288" i="2"/>
  <c r="S288" i="2"/>
  <c r="T288" i="2"/>
  <c r="U288" i="2"/>
  <c r="V288" i="2"/>
  <c r="W288" i="2"/>
  <c r="X288" i="2"/>
  <c r="Y288" i="2"/>
  <c r="Z288" i="2"/>
  <c r="AA288" i="2"/>
  <c r="AB288" i="2"/>
  <c r="AC288" i="2"/>
  <c r="AD288" i="2"/>
  <c r="AE288" i="2"/>
  <c r="AF288" i="2"/>
  <c r="AG288" i="2"/>
  <c r="AH288" i="2"/>
  <c r="AI288" i="2"/>
  <c r="AJ288" i="2"/>
  <c r="AK288" i="2"/>
  <c r="AL288" i="2"/>
  <c r="H289" i="2"/>
  <c r="I289" i="2"/>
  <c r="J289" i="2"/>
  <c r="K289" i="2"/>
  <c r="L289" i="2"/>
  <c r="M289" i="2"/>
  <c r="N289" i="2"/>
  <c r="O289" i="2"/>
  <c r="P289" i="2"/>
  <c r="Q289" i="2"/>
  <c r="R289" i="2"/>
  <c r="S289" i="2"/>
  <c r="T289" i="2"/>
  <c r="U289" i="2"/>
  <c r="V289" i="2"/>
  <c r="W289" i="2"/>
  <c r="X289" i="2"/>
  <c r="Y289" i="2"/>
  <c r="Z289" i="2"/>
  <c r="AA289" i="2"/>
  <c r="AB289" i="2"/>
  <c r="AC289" i="2"/>
  <c r="AD289" i="2"/>
  <c r="AE289" i="2"/>
  <c r="AF289" i="2"/>
  <c r="AG289" i="2"/>
  <c r="AH289" i="2"/>
  <c r="AI289" i="2"/>
  <c r="AJ289" i="2"/>
  <c r="AK289" i="2"/>
  <c r="AL289" i="2"/>
  <c r="H290" i="2"/>
  <c r="I290" i="2"/>
  <c r="J290" i="2"/>
  <c r="K290" i="2"/>
  <c r="L290" i="2"/>
  <c r="M290" i="2"/>
  <c r="N290" i="2"/>
  <c r="O290" i="2"/>
  <c r="P290" i="2"/>
  <c r="Q290" i="2"/>
  <c r="R290" i="2"/>
  <c r="S290" i="2"/>
  <c r="T290" i="2"/>
  <c r="U290" i="2"/>
  <c r="V290" i="2"/>
  <c r="W290" i="2"/>
  <c r="X290" i="2"/>
  <c r="Y290" i="2"/>
  <c r="Z290" i="2"/>
  <c r="AA290" i="2"/>
  <c r="AB290" i="2"/>
  <c r="AC290" i="2"/>
  <c r="AD290" i="2"/>
  <c r="AE290" i="2"/>
  <c r="AF290" i="2"/>
  <c r="AG290" i="2"/>
  <c r="AH290" i="2"/>
  <c r="AI290" i="2"/>
  <c r="AJ290" i="2"/>
  <c r="AK290" i="2"/>
  <c r="AL290" i="2"/>
  <c r="H291" i="2"/>
  <c r="I291" i="2"/>
  <c r="J291" i="2"/>
  <c r="K291" i="2"/>
  <c r="L291" i="2"/>
  <c r="M291" i="2"/>
  <c r="N291" i="2"/>
  <c r="O291" i="2"/>
  <c r="P291" i="2"/>
  <c r="Q291" i="2"/>
  <c r="R291" i="2"/>
  <c r="S291" i="2"/>
  <c r="T291" i="2"/>
  <c r="U291" i="2"/>
  <c r="V291" i="2"/>
  <c r="W291" i="2"/>
  <c r="X291" i="2"/>
  <c r="Y291" i="2"/>
  <c r="Z291" i="2"/>
  <c r="AA291" i="2"/>
  <c r="AB291" i="2"/>
  <c r="AC291" i="2"/>
  <c r="AD291" i="2"/>
  <c r="AE291" i="2"/>
  <c r="AF291" i="2"/>
  <c r="AG291" i="2"/>
  <c r="AH291" i="2"/>
  <c r="AI291" i="2"/>
  <c r="AJ291" i="2"/>
  <c r="AK291" i="2"/>
  <c r="AL291" i="2"/>
  <c r="H292" i="2"/>
  <c r="I292" i="2"/>
  <c r="J292" i="2"/>
  <c r="K292" i="2"/>
  <c r="L292" i="2"/>
  <c r="M292" i="2"/>
  <c r="N292" i="2"/>
  <c r="O292" i="2"/>
  <c r="P292" i="2"/>
  <c r="Q292" i="2"/>
  <c r="R292" i="2"/>
  <c r="S292" i="2"/>
  <c r="T292" i="2"/>
  <c r="U292" i="2"/>
  <c r="V292" i="2"/>
  <c r="W292" i="2"/>
  <c r="X292" i="2"/>
  <c r="Y292" i="2"/>
  <c r="Z292" i="2"/>
  <c r="AA292" i="2"/>
  <c r="AB292" i="2"/>
  <c r="AC292" i="2"/>
  <c r="AD292" i="2"/>
  <c r="AE292" i="2"/>
  <c r="AF292" i="2"/>
  <c r="AG292" i="2"/>
  <c r="AH292" i="2"/>
  <c r="AI292" i="2"/>
  <c r="AJ292" i="2"/>
  <c r="AK292" i="2"/>
  <c r="AL292" i="2"/>
  <c r="H293" i="2"/>
  <c r="I293" i="2"/>
  <c r="J293" i="2"/>
  <c r="K293" i="2"/>
  <c r="L293" i="2"/>
  <c r="M293" i="2"/>
  <c r="N293" i="2"/>
  <c r="O293" i="2"/>
  <c r="P293" i="2"/>
  <c r="Q293" i="2"/>
  <c r="R293" i="2"/>
  <c r="S293" i="2"/>
  <c r="T293" i="2"/>
  <c r="U293" i="2"/>
  <c r="V293" i="2"/>
  <c r="W293" i="2"/>
  <c r="X293" i="2"/>
  <c r="Y293" i="2"/>
  <c r="Z293" i="2"/>
  <c r="AA293" i="2"/>
  <c r="AB293" i="2"/>
  <c r="AC293" i="2"/>
  <c r="AD293" i="2"/>
  <c r="AE293" i="2"/>
  <c r="AF293" i="2"/>
  <c r="AG293" i="2"/>
  <c r="AH293" i="2"/>
  <c r="AI293" i="2"/>
  <c r="AJ293" i="2"/>
  <c r="AK293" i="2"/>
  <c r="AL293" i="2"/>
  <c r="H294" i="2"/>
  <c r="I294" i="2"/>
  <c r="J294" i="2"/>
  <c r="K294" i="2"/>
  <c r="L294" i="2"/>
  <c r="M294" i="2"/>
  <c r="N294" i="2"/>
  <c r="O294" i="2"/>
  <c r="P294" i="2"/>
  <c r="Q294" i="2"/>
  <c r="R294" i="2"/>
  <c r="S294" i="2"/>
  <c r="T294" i="2"/>
  <c r="U294" i="2"/>
  <c r="V294" i="2"/>
  <c r="W294" i="2"/>
  <c r="X294" i="2"/>
  <c r="Y294" i="2"/>
  <c r="Z294" i="2"/>
  <c r="AA294" i="2"/>
  <c r="AB294" i="2"/>
  <c r="AC294" i="2"/>
  <c r="AD294" i="2"/>
  <c r="AE294" i="2"/>
  <c r="AF294" i="2"/>
  <c r="AG294" i="2"/>
  <c r="AH294" i="2"/>
  <c r="AI294" i="2"/>
  <c r="AJ294" i="2"/>
  <c r="AK294" i="2"/>
  <c r="AL294" i="2"/>
  <c r="H295" i="2"/>
  <c r="I295" i="2"/>
  <c r="J295" i="2"/>
  <c r="K295" i="2"/>
  <c r="L295" i="2"/>
  <c r="M295" i="2"/>
  <c r="N295" i="2"/>
  <c r="O295" i="2"/>
  <c r="P295" i="2"/>
  <c r="Q295" i="2"/>
  <c r="R295" i="2"/>
  <c r="S295" i="2"/>
  <c r="T295" i="2"/>
  <c r="U295" i="2"/>
  <c r="V295" i="2"/>
  <c r="W295" i="2"/>
  <c r="X295" i="2"/>
  <c r="Y295" i="2"/>
  <c r="Z295" i="2"/>
  <c r="AA295" i="2"/>
  <c r="AB295" i="2"/>
  <c r="AC295" i="2"/>
  <c r="AD295" i="2"/>
  <c r="AE295" i="2"/>
  <c r="AF295" i="2"/>
  <c r="AG295" i="2"/>
  <c r="AH295" i="2"/>
  <c r="AI295" i="2"/>
  <c r="AJ295" i="2"/>
  <c r="AK295" i="2"/>
  <c r="AL295" i="2"/>
  <c r="H296" i="2"/>
  <c r="I296" i="2"/>
  <c r="J296" i="2"/>
  <c r="K296" i="2"/>
  <c r="L296" i="2"/>
  <c r="M296" i="2"/>
  <c r="N296" i="2"/>
  <c r="O296" i="2"/>
  <c r="P296" i="2"/>
  <c r="Q296" i="2"/>
  <c r="R296" i="2"/>
  <c r="S296" i="2"/>
  <c r="T296" i="2"/>
  <c r="U296" i="2"/>
  <c r="V296" i="2"/>
  <c r="W296" i="2"/>
  <c r="X296" i="2"/>
  <c r="Y296" i="2"/>
  <c r="Z296" i="2"/>
  <c r="AA296" i="2"/>
  <c r="AB296" i="2"/>
  <c r="AC296" i="2"/>
  <c r="AD296" i="2"/>
  <c r="AE296" i="2"/>
  <c r="AF296" i="2"/>
  <c r="AG296" i="2"/>
  <c r="AH296" i="2"/>
  <c r="AI296" i="2"/>
  <c r="AJ296" i="2"/>
  <c r="AK296" i="2"/>
  <c r="AL296" i="2"/>
  <c r="H297" i="2"/>
  <c r="I297" i="2"/>
  <c r="J297" i="2"/>
  <c r="K297" i="2"/>
  <c r="L297" i="2"/>
  <c r="M297" i="2"/>
  <c r="N297" i="2"/>
  <c r="O297" i="2"/>
  <c r="P297" i="2"/>
  <c r="Q297" i="2"/>
  <c r="R297" i="2"/>
  <c r="S297" i="2"/>
  <c r="T297" i="2"/>
  <c r="U297" i="2"/>
  <c r="V297" i="2"/>
  <c r="W297" i="2"/>
  <c r="X297" i="2"/>
  <c r="Y297" i="2"/>
  <c r="Z297" i="2"/>
  <c r="AA297" i="2"/>
  <c r="AB297" i="2"/>
  <c r="AC297" i="2"/>
  <c r="AD297" i="2"/>
  <c r="AE297" i="2"/>
  <c r="AF297" i="2"/>
  <c r="AG297" i="2"/>
  <c r="AH297" i="2"/>
  <c r="AI297" i="2"/>
  <c r="AJ297" i="2"/>
  <c r="AK297" i="2"/>
  <c r="AL297" i="2"/>
  <c r="H298" i="2"/>
  <c r="I298" i="2"/>
  <c r="J298" i="2"/>
  <c r="K298" i="2"/>
  <c r="L298" i="2"/>
  <c r="M298" i="2"/>
  <c r="N298" i="2"/>
  <c r="O298" i="2"/>
  <c r="P298" i="2"/>
  <c r="Q298" i="2"/>
  <c r="R298" i="2"/>
  <c r="S298" i="2"/>
  <c r="T298" i="2"/>
  <c r="U298" i="2"/>
  <c r="V298" i="2"/>
  <c r="W298" i="2"/>
  <c r="X298" i="2"/>
  <c r="Y298" i="2"/>
  <c r="Z298" i="2"/>
  <c r="AA298" i="2"/>
  <c r="AB298" i="2"/>
  <c r="AC298" i="2"/>
  <c r="AD298" i="2"/>
  <c r="AE298" i="2"/>
  <c r="AF298" i="2"/>
  <c r="AG298" i="2"/>
  <c r="AH298" i="2"/>
  <c r="AI298" i="2"/>
  <c r="AJ298" i="2"/>
  <c r="AK298" i="2"/>
  <c r="AL298" i="2"/>
  <c r="H299" i="2"/>
  <c r="I299" i="2"/>
  <c r="J299" i="2"/>
  <c r="K299" i="2"/>
  <c r="L299" i="2"/>
  <c r="M299" i="2"/>
  <c r="N299" i="2"/>
  <c r="O299" i="2"/>
  <c r="P299" i="2"/>
  <c r="Q299" i="2"/>
  <c r="R299" i="2"/>
  <c r="S299" i="2"/>
  <c r="T299" i="2"/>
  <c r="U299" i="2"/>
  <c r="V299" i="2"/>
  <c r="W299" i="2"/>
  <c r="X299" i="2"/>
  <c r="Y299" i="2"/>
  <c r="Z299" i="2"/>
  <c r="AA299" i="2"/>
  <c r="AB299" i="2"/>
  <c r="AC299" i="2"/>
  <c r="AD299" i="2"/>
  <c r="AE299" i="2"/>
  <c r="AF299" i="2"/>
  <c r="AG299" i="2"/>
  <c r="AH299" i="2"/>
  <c r="AI299" i="2"/>
  <c r="AJ299" i="2"/>
  <c r="AK299" i="2"/>
  <c r="AL299" i="2"/>
  <c r="H300" i="2"/>
  <c r="I300" i="2"/>
  <c r="J300" i="2"/>
  <c r="K300" i="2"/>
  <c r="L300" i="2"/>
  <c r="M300" i="2"/>
  <c r="N300" i="2"/>
  <c r="O300" i="2"/>
  <c r="P300" i="2"/>
  <c r="Q300" i="2"/>
  <c r="R300" i="2"/>
  <c r="S300" i="2"/>
  <c r="T300" i="2"/>
  <c r="U300" i="2"/>
  <c r="V300" i="2"/>
  <c r="W300" i="2"/>
  <c r="X300" i="2"/>
  <c r="Y300" i="2"/>
  <c r="Z300" i="2"/>
  <c r="AA300" i="2"/>
  <c r="AB300" i="2"/>
  <c r="AC300" i="2"/>
  <c r="AD300" i="2"/>
  <c r="AE300" i="2"/>
  <c r="AF300" i="2"/>
  <c r="AG300" i="2"/>
  <c r="AH300" i="2"/>
  <c r="AI300" i="2"/>
  <c r="AJ300" i="2"/>
  <c r="AK300" i="2"/>
  <c r="AL300" i="2"/>
  <c r="H301" i="2"/>
  <c r="I301" i="2"/>
  <c r="J301" i="2"/>
  <c r="K301" i="2"/>
  <c r="L301" i="2"/>
  <c r="M301" i="2"/>
  <c r="N301" i="2"/>
  <c r="O301" i="2"/>
  <c r="P301" i="2"/>
  <c r="Q301" i="2"/>
  <c r="R301" i="2"/>
  <c r="S301" i="2"/>
  <c r="T301" i="2"/>
  <c r="U301" i="2"/>
  <c r="V301" i="2"/>
  <c r="W301" i="2"/>
  <c r="X301" i="2"/>
  <c r="Y301" i="2"/>
  <c r="Z301" i="2"/>
  <c r="AA301" i="2"/>
  <c r="AB301" i="2"/>
  <c r="AC301" i="2"/>
  <c r="AD301" i="2"/>
  <c r="AE301" i="2"/>
  <c r="AF301" i="2"/>
  <c r="AG301" i="2"/>
  <c r="AH301" i="2"/>
  <c r="AI301" i="2"/>
  <c r="AJ301" i="2"/>
  <c r="AK301" i="2"/>
  <c r="AL301" i="2"/>
  <c r="H302" i="2"/>
  <c r="I302" i="2"/>
  <c r="J302" i="2"/>
  <c r="K302" i="2"/>
  <c r="L302" i="2"/>
  <c r="M302" i="2"/>
  <c r="N302" i="2"/>
  <c r="O302" i="2"/>
  <c r="P302" i="2"/>
  <c r="Q302" i="2"/>
  <c r="R302" i="2"/>
  <c r="S302" i="2"/>
  <c r="T302" i="2"/>
  <c r="U302" i="2"/>
  <c r="V302" i="2"/>
  <c r="W302" i="2"/>
  <c r="X302" i="2"/>
  <c r="Y302" i="2"/>
  <c r="Z302" i="2"/>
  <c r="AA302" i="2"/>
  <c r="AB302" i="2"/>
  <c r="AC302" i="2"/>
  <c r="AD302" i="2"/>
  <c r="AE302" i="2"/>
  <c r="AF302" i="2"/>
  <c r="AG302" i="2"/>
  <c r="AH302" i="2"/>
  <c r="AI302" i="2"/>
  <c r="AJ302" i="2"/>
  <c r="AK302" i="2"/>
  <c r="AL302" i="2"/>
  <c r="H303" i="2"/>
  <c r="I303" i="2"/>
  <c r="J303" i="2"/>
  <c r="K303" i="2"/>
  <c r="L303" i="2"/>
  <c r="M303" i="2"/>
  <c r="N303" i="2"/>
  <c r="O303" i="2"/>
  <c r="P303" i="2"/>
  <c r="Q303" i="2"/>
  <c r="R303" i="2"/>
  <c r="S303" i="2"/>
  <c r="T303" i="2"/>
  <c r="U303" i="2"/>
  <c r="V303" i="2"/>
  <c r="W303" i="2"/>
  <c r="X303" i="2"/>
  <c r="Y303" i="2"/>
  <c r="Z303" i="2"/>
  <c r="AA303" i="2"/>
  <c r="AB303" i="2"/>
  <c r="AC303" i="2"/>
  <c r="AD303" i="2"/>
  <c r="AE303" i="2"/>
  <c r="AF303" i="2"/>
  <c r="AG303" i="2"/>
  <c r="AH303" i="2"/>
  <c r="AI303" i="2"/>
  <c r="AJ303" i="2"/>
  <c r="AK303" i="2"/>
  <c r="AL303" i="2"/>
  <c r="H304" i="2"/>
  <c r="I304" i="2"/>
  <c r="J304" i="2"/>
  <c r="K304" i="2"/>
  <c r="L304" i="2"/>
  <c r="M304" i="2"/>
  <c r="N304" i="2"/>
  <c r="O304" i="2"/>
  <c r="P304" i="2"/>
  <c r="Q304" i="2"/>
  <c r="R304" i="2"/>
  <c r="S304" i="2"/>
  <c r="T304" i="2"/>
  <c r="U304" i="2"/>
  <c r="V304" i="2"/>
  <c r="W304" i="2"/>
  <c r="X304" i="2"/>
  <c r="Y304" i="2"/>
  <c r="Z304" i="2"/>
  <c r="AA304" i="2"/>
  <c r="AB304" i="2"/>
  <c r="AC304" i="2"/>
  <c r="AD304" i="2"/>
  <c r="AE304" i="2"/>
  <c r="AF304" i="2"/>
  <c r="AG304" i="2"/>
  <c r="AH304" i="2"/>
  <c r="AI304" i="2"/>
  <c r="AJ304" i="2"/>
  <c r="AK304" i="2"/>
  <c r="AL304" i="2"/>
  <c r="H305" i="2"/>
  <c r="I305" i="2"/>
  <c r="J305" i="2"/>
  <c r="K305" i="2"/>
  <c r="L305" i="2"/>
  <c r="M305" i="2"/>
  <c r="N305" i="2"/>
  <c r="O305" i="2"/>
  <c r="P305" i="2"/>
  <c r="Q305" i="2"/>
  <c r="R305" i="2"/>
  <c r="S305" i="2"/>
  <c r="T305" i="2"/>
  <c r="U305" i="2"/>
  <c r="V305" i="2"/>
  <c r="W305" i="2"/>
  <c r="X305" i="2"/>
  <c r="Y305" i="2"/>
  <c r="Z305" i="2"/>
  <c r="AA305" i="2"/>
  <c r="AB305" i="2"/>
  <c r="AC305" i="2"/>
  <c r="AD305" i="2"/>
  <c r="AE305" i="2"/>
  <c r="AF305" i="2"/>
  <c r="AG305" i="2"/>
  <c r="AH305" i="2"/>
  <c r="AI305" i="2"/>
  <c r="AJ305" i="2"/>
  <c r="AK305" i="2"/>
  <c r="AL305" i="2"/>
  <c r="H306" i="2"/>
  <c r="I306" i="2"/>
  <c r="J306" i="2"/>
  <c r="K306" i="2"/>
  <c r="L306" i="2"/>
  <c r="M306" i="2"/>
  <c r="N306" i="2"/>
  <c r="O306" i="2"/>
  <c r="P306" i="2"/>
  <c r="Q306" i="2"/>
  <c r="R306" i="2"/>
  <c r="S306" i="2"/>
  <c r="T306" i="2"/>
  <c r="U306" i="2"/>
  <c r="V306" i="2"/>
  <c r="W306" i="2"/>
  <c r="X306" i="2"/>
  <c r="Y306" i="2"/>
  <c r="Z306" i="2"/>
  <c r="AA306" i="2"/>
  <c r="AB306" i="2"/>
  <c r="AC306" i="2"/>
  <c r="AD306" i="2"/>
  <c r="AE306" i="2"/>
  <c r="AF306" i="2"/>
  <c r="AG306" i="2"/>
  <c r="AH306" i="2"/>
  <c r="AI306" i="2"/>
  <c r="AJ306" i="2"/>
  <c r="AK306" i="2"/>
  <c r="AL306" i="2"/>
  <c r="H307" i="2"/>
  <c r="I307" i="2"/>
  <c r="J307" i="2"/>
  <c r="K307" i="2"/>
  <c r="L307" i="2"/>
  <c r="M307" i="2"/>
  <c r="N307" i="2"/>
  <c r="O307" i="2"/>
  <c r="P307" i="2"/>
  <c r="Q307" i="2"/>
  <c r="R307" i="2"/>
  <c r="S307" i="2"/>
  <c r="T307" i="2"/>
  <c r="U307" i="2"/>
  <c r="V307" i="2"/>
  <c r="W307" i="2"/>
  <c r="X307" i="2"/>
  <c r="Y307" i="2"/>
  <c r="Z307" i="2"/>
  <c r="AA307" i="2"/>
  <c r="AB307" i="2"/>
  <c r="AC307" i="2"/>
  <c r="AD307" i="2"/>
  <c r="AE307" i="2"/>
  <c r="AF307" i="2"/>
  <c r="AG307" i="2"/>
  <c r="AH307" i="2"/>
  <c r="AI307" i="2"/>
  <c r="AJ307" i="2"/>
  <c r="AK307" i="2"/>
  <c r="AL307" i="2"/>
  <c r="H308" i="2"/>
  <c r="I308" i="2"/>
  <c r="J308" i="2"/>
  <c r="K308" i="2"/>
  <c r="L308" i="2"/>
  <c r="M308" i="2"/>
  <c r="N308" i="2"/>
  <c r="O308" i="2"/>
  <c r="P308" i="2"/>
  <c r="Q308" i="2"/>
  <c r="R308" i="2"/>
  <c r="S308" i="2"/>
  <c r="T308" i="2"/>
  <c r="U308" i="2"/>
  <c r="V308" i="2"/>
  <c r="W308" i="2"/>
  <c r="X308" i="2"/>
  <c r="Y308" i="2"/>
  <c r="Z308" i="2"/>
  <c r="AA308" i="2"/>
  <c r="AB308" i="2"/>
  <c r="AC308" i="2"/>
  <c r="AD308" i="2"/>
  <c r="AE308" i="2"/>
  <c r="AF308" i="2"/>
  <c r="AG308" i="2"/>
  <c r="AH308" i="2"/>
  <c r="AI308" i="2"/>
  <c r="AJ308" i="2"/>
  <c r="AK308" i="2"/>
  <c r="AL308" i="2"/>
  <c r="H309" i="2"/>
  <c r="I309" i="2"/>
  <c r="J309" i="2"/>
  <c r="K309" i="2"/>
  <c r="L309" i="2"/>
  <c r="M309" i="2"/>
  <c r="N309" i="2"/>
  <c r="O309" i="2"/>
  <c r="P309" i="2"/>
  <c r="Q309" i="2"/>
  <c r="R309" i="2"/>
  <c r="S309" i="2"/>
  <c r="T309" i="2"/>
  <c r="U309" i="2"/>
  <c r="V309" i="2"/>
  <c r="W309" i="2"/>
  <c r="X309" i="2"/>
  <c r="Y309" i="2"/>
  <c r="Z309" i="2"/>
  <c r="AA309" i="2"/>
  <c r="AB309" i="2"/>
  <c r="AC309" i="2"/>
  <c r="AD309" i="2"/>
  <c r="AE309" i="2"/>
  <c r="AF309" i="2"/>
  <c r="AG309" i="2"/>
  <c r="AH309" i="2"/>
  <c r="AI309" i="2"/>
  <c r="AJ309" i="2"/>
  <c r="AK309" i="2"/>
  <c r="AL309" i="2"/>
  <c r="H310" i="2"/>
  <c r="I310" i="2"/>
  <c r="J310" i="2"/>
  <c r="K310" i="2"/>
  <c r="L310" i="2"/>
  <c r="M310" i="2"/>
  <c r="N310" i="2"/>
  <c r="O310" i="2"/>
  <c r="P310" i="2"/>
  <c r="Q310" i="2"/>
  <c r="R310" i="2"/>
  <c r="S310" i="2"/>
  <c r="T310" i="2"/>
  <c r="U310" i="2"/>
  <c r="V310" i="2"/>
  <c r="W310" i="2"/>
  <c r="X310" i="2"/>
  <c r="Y310" i="2"/>
  <c r="Z310" i="2"/>
  <c r="AA310" i="2"/>
  <c r="AB310" i="2"/>
  <c r="AC310" i="2"/>
  <c r="AD310" i="2"/>
  <c r="AE310" i="2"/>
  <c r="AF310" i="2"/>
  <c r="AG310" i="2"/>
  <c r="AH310" i="2"/>
  <c r="AI310" i="2"/>
  <c r="AJ310" i="2"/>
  <c r="AK310" i="2"/>
  <c r="AL310" i="2"/>
  <c r="H311" i="2"/>
  <c r="I311" i="2"/>
  <c r="J311" i="2"/>
  <c r="K311" i="2"/>
  <c r="L311" i="2"/>
  <c r="M311" i="2"/>
  <c r="N311" i="2"/>
  <c r="O311" i="2"/>
  <c r="P311" i="2"/>
  <c r="Q311" i="2"/>
  <c r="R311" i="2"/>
  <c r="S311" i="2"/>
  <c r="T311" i="2"/>
  <c r="U311" i="2"/>
  <c r="V311" i="2"/>
  <c r="W311" i="2"/>
  <c r="X311" i="2"/>
  <c r="Y311" i="2"/>
  <c r="Z311" i="2"/>
  <c r="AA311" i="2"/>
  <c r="AB311" i="2"/>
  <c r="AC311" i="2"/>
  <c r="AD311" i="2"/>
  <c r="AE311" i="2"/>
  <c r="AF311" i="2"/>
  <c r="AG311" i="2"/>
  <c r="AH311" i="2"/>
  <c r="AI311" i="2"/>
  <c r="AJ311" i="2"/>
  <c r="AK311" i="2"/>
  <c r="AL311" i="2"/>
  <c r="H312" i="2"/>
  <c r="I312" i="2"/>
  <c r="J312" i="2"/>
  <c r="K312" i="2"/>
  <c r="L312" i="2"/>
  <c r="M312" i="2"/>
  <c r="N312" i="2"/>
  <c r="O312" i="2"/>
  <c r="P312" i="2"/>
  <c r="Q312" i="2"/>
  <c r="R312" i="2"/>
  <c r="S312" i="2"/>
  <c r="T312" i="2"/>
  <c r="U312" i="2"/>
  <c r="V312" i="2"/>
  <c r="W312" i="2"/>
  <c r="X312" i="2"/>
  <c r="Y312" i="2"/>
  <c r="Z312" i="2"/>
  <c r="AA312" i="2"/>
  <c r="AB312" i="2"/>
  <c r="AC312" i="2"/>
  <c r="AD312" i="2"/>
  <c r="AE312" i="2"/>
  <c r="AF312" i="2"/>
  <c r="AG312" i="2"/>
  <c r="AH312" i="2"/>
  <c r="AI312" i="2"/>
  <c r="AJ312" i="2"/>
  <c r="AK312" i="2"/>
  <c r="AL312" i="2"/>
  <c r="H313" i="2"/>
  <c r="I313" i="2"/>
  <c r="J313" i="2"/>
  <c r="K313" i="2"/>
  <c r="L313" i="2"/>
  <c r="M313" i="2"/>
  <c r="N313" i="2"/>
  <c r="O313" i="2"/>
  <c r="P313" i="2"/>
  <c r="Q313" i="2"/>
  <c r="R313" i="2"/>
  <c r="S313" i="2"/>
  <c r="T313" i="2"/>
  <c r="U313" i="2"/>
  <c r="V313" i="2"/>
  <c r="W313" i="2"/>
  <c r="X313" i="2"/>
  <c r="Y313" i="2"/>
  <c r="Z313" i="2"/>
  <c r="AA313" i="2"/>
  <c r="AB313" i="2"/>
  <c r="AC313" i="2"/>
  <c r="AD313" i="2"/>
  <c r="AE313" i="2"/>
  <c r="AF313" i="2"/>
  <c r="AG313" i="2"/>
  <c r="AH313" i="2"/>
  <c r="AI313" i="2"/>
  <c r="AJ313" i="2"/>
  <c r="AK313" i="2"/>
  <c r="AL313" i="2"/>
  <c r="H314" i="2"/>
  <c r="I314" i="2"/>
  <c r="J314" i="2"/>
  <c r="K314" i="2"/>
  <c r="L314" i="2"/>
  <c r="M314" i="2"/>
  <c r="N314" i="2"/>
  <c r="O314" i="2"/>
  <c r="P314" i="2"/>
  <c r="Q314" i="2"/>
  <c r="R314" i="2"/>
  <c r="S314" i="2"/>
  <c r="T314" i="2"/>
  <c r="U314" i="2"/>
  <c r="V314" i="2"/>
  <c r="W314" i="2"/>
  <c r="X314" i="2"/>
  <c r="Y314" i="2"/>
  <c r="Z314" i="2"/>
  <c r="AA314" i="2"/>
  <c r="AB314" i="2"/>
  <c r="AC314" i="2"/>
  <c r="AD314" i="2"/>
  <c r="AE314" i="2"/>
  <c r="AF314" i="2"/>
  <c r="AG314" i="2"/>
  <c r="AH314" i="2"/>
  <c r="AI314" i="2"/>
  <c r="AJ314" i="2"/>
  <c r="AK314" i="2"/>
  <c r="AL314" i="2"/>
  <c r="H315" i="2"/>
  <c r="I315" i="2"/>
  <c r="J315" i="2"/>
  <c r="K315" i="2"/>
  <c r="L315" i="2"/>
  <c r="M315" i="2"/>
  <c r="N315" i="2"/>
  <c r="O315" i="2"/>
  <c r="P315" i="2"/>
  <c r="Q315" i="2"/>
  <c r="R315" i="2"/>
  <c r="S315" i="2"/>
  <c r="T315" i="2"/>
  <c r="U315" i="2"/>
  <c r="V315" i="2"/>
  <c r="W315" i="2"/>
  <c r="X315" i="2"/>
  <c r="Y315" i="2"/>
  <c r="Z315" i="2"/>
  <c r="AA315" i="2"/>
  <c r="AB315" i="2"/>
  <c r="AC315" i="2"/>
  <c r="AD315" i="2"/>
  <c r="AE315" i="2"/>
  <c r="AF315" i="2"/>
  <c r="AG315" i="2"/>
  <c r="AH315" i="2"/>
  <c r="AI315" i="2"/>
  <c r="AJ315" i="2"/>
  <c r="AK315" i="2"/>
  <c r="AL315" i="2"/>
  <c r="H316" i="2"/>
  <c r="I316" i="2"/>
  <c r="J316" i="2"/>
  <c r="K316" i="2"/>
  <c r="L316" i="2"/>
  <c r="M316" i="2"/>
  <c r="N316" i="2"/>
  <c r="O316" i="2"/>
  <c r="P316" i="2"/>
  <c r="Q316" i="2"/>
  <c r="R316" i="2"/>
  <c r="S316" i="2"/>
  <c r="T316" i="2"/>
  <c r="U316" i="2"/>
  <c r="V316" i="2"/>
  <c r="W316" i="2"/>
  <c r="X316" i="2"/>
  <c r="Y316" i="2"/>
  <c r="Z316" i="2"/>
  <c r="AA316" i="2"/>
  <c r="AB316" i="2"/>
  <c r="AC316" i="2"/>
  <c r="AD316" i="2"/>
  <c r="AE316" i="2"/>
  <c r="AF316" i="2"/>
  <c r="AG316" i="2"/>
  <c r="AH316" i="2"/>
  <c r="AI316" i="2"/>
  <c r="AJ316" i="2"/>
  <c r="AK316" i="2"/>
  <c r="AL316" i="2"/>
  <c r="H317" i="2"/>
  <c r="I317" i="2"/>
  <c r="J317" i="2"/>
  <c r="K317" i="2"/>
  <c r="L317" i="2"/>
  <c r="M317" i="2"/>
  <c r="N317" i="2"/>
  <c r="O317" i="2"/>
  <c r="P317" i="2"/>
  <c r="Q317" i="2"/>
  <c r="R317" i="2"/>
  <c r="S317" i="2"/>
  <c r="T317" i="2"/>
  <c r="U317" i="2"/>
  <c r="V317" i="2"/>
  <c r="W317" i="2"/>
  <c r="X317" i="2"/>
  <c r="Y317" i="2"/>
  <c r="Z317" i="2"/>
  <c r="AA317" i="2"/>
  <c r="AB317" i="2"/>
  <c r="AC317" i="2"/>
  <c r="AD317" i="2"/>
  <c r="AE317" i="2"/>
  <c r="AF317" i="2"/>
  <c r="AG317" i="2"/>
  <c r="AH317" i="2"/>
  <c r="AI317" i="2"/>
  <c r="AJ317" i="2"/>
  <c r="AK317" i="2"/>
  <c r="AL317" i="2"/>
  <c r="H318" i="2"/>
  <c r="I318" i="2"/>
  <c r="J318" i="2"/>
  <c r="K318" i="2"/>
  <c r="L318" i="2"/>
  <c r="M318" i="2"/>
  <c r="N318" i="2"/>
  <c r="O318" i="2"/>
  <c r="P318" i="2"/>
  <c r="Q318" i="2"/>
  <c r="R318" i="2"/>
  <c r="S318" i="2"/>
  <c r="T318" i="2"/>
  <c r="U318" i="2"/>
  <c r="V318" i="2"/>
  <c r="W318" i="2"/>
  <c r="X318" i="2"/>
  <c r="Y318" i="2"/>
  <c r="Z318" i="2"/>
  <c r="AA318" i="2"/>
  <c r="AB318" i="2"/>
  <c r="AC318" i="2"/>
  <c r="AD318" i="2"/>
  <c r="AE318" i="2"/>
  <c r="AF318" i="2"/>
  <c r="AG318" i="2"/>
  <c r="AH318" i="2"/>
  <c r="AI318" i="2"/>
  <c r="AJ318" i="2"/>
  <c r="AK318" i="2"/>
  <c r="AL318" i="2"/>
  <c r="H319" i="2"/>
  <c r="I319" i="2"/>
  <c r="J319" i="2"/>
  <c r="K319" i="2"/>
  <c r="L319" i="2"/>
  <c r="M319" i="2"/>
  <c r="N319" i="2"/>
  <c r="O319" i="2"/>
  <c r="P319" i="2"/>
  <c r="Q319" i="2"/>
  <c r="R319" i="2"/>
  <c r="S319" i="2"/>
  <c r="T319" i="2"/>
  <c r="U319" i="2"/>
  <c r="V319" i="2"/>
  <c r="W319" i="2"/>
  <c r="X319" i="2"/>
  <c r="Y319" i="2"/>
  <c r="Z319" i="2"/>
  <c r="AA319" i="2"/>
  <c r="AB319" i="2"/>
  <c r="AC319" i="2"/>
  <c r="AD319" i="2"/>
  <c r="AE319" i="2"/>
  <c r="AF319" i="2"/>
  <c r="AG319" i="2"/>
  <c r="AH319" i="2"/>
  <c r="AI319" i="2"/>
  <c r="AJ319" i="2"/>
  <c r="AK319" i="2"/>
  <c r="AL319" i="2"/>
  <c r="H320" i="2"/>
  <c r="I320" i="2"/>
  <c r="J320" i="2"/>
  <c r="K320" i="2"/>
  <c r="L320" i="2"/>
  <c r="M320" i="2"/>
  <c r="N320" i="2"/>
  <c r="O320" i="2"/>
  <c r="P320" i="2"/>
  <c r="Q320" i="2"/>
  <c r="R320" i="2"/>
  <c r="S320" i="2"/>
  <c r="T320" i="2"/>
  <c r="U320" i="2"/>
  <c r="V320" i="2"/>
  <c r="W320" i="2"/>
  <c r="X320" i="2"/>
  <c r="Y320" i="2"/>
  <c r="Z320" i="2"/>
  <c r="AA320" i="2"/>
  <c r="AB320" i="2"/>
  <c r="AC320" i="2"/>
  <c r="AD320" i="2"/>
  <c r="AE320" i="2"/>
  <c r="AF320" i="2"/>
  <c r="AG320" i="2"/>
  <c r="AH320" i="2"/>
  <c r="AI320" i="2"/>
  <c r="AJ320" i="2"/>
  <c r="AK320" i="2"/>
  <c r="AL320" i="2"/>
  <c r="H321" i="2"/>
  <c r="I321" i="2"/>
  <c r="J321" i="2"/>
  <c r="K321" i="2"/>
  <c r="L321" i="2"/>
  <c r="M321" i="2"/>
  <c r="N321" i="2"/>
  <c r="O321" i="2"/>
  <c r="P321" i="2"/>
  <c r="Q321" i="2"/>
  <c r="R321" i="2"/>
  <c r="S321" i="2"/>
  <c r="T321" i="2"/>
  <c r="U321" i="2"/>
  <c r="V321" i="2"/>
  <c r="W321" i="2"/>
  <c r="X321" i="2"/>
  <c r="Y321" i="2"/>
  <c r="Z321" i="2"/>
  <c r="AA321" i="2"/>
  <c r="AB321" i="2"/>
  <c r="AC321" i="2"/>
  <c r="AD321" i="2"/>
  <c r="AE321" i="2"/>
  <c r="AF321" i="2"/>
  <c r="AG321" i="2"/>
  <c r="AH321" i="2"/>
  <c r="AI321" i="2"/>
  <c r="AJ321" i="2"/>
  <c r="AK321" i="2"/>
  <c r="AL321" i="2"/>
  <c r="H322" i="2"/>
  <c r="I322" i="2"/>
  <c r="J322" i="2"/>
  <c r="K322" i="2"/>
  <c r="L322" i="2"/>
  <c r="M322" i="2"/>
  <c r="N322" i="2"/>
  <c r="O322" i="2"/>
  <c r="P322" i="2"/>
  <c r="Q322" i="2"/>
  <c r="R322" i="2"/>
  <c r="S322" i="2"/>
  <c r="T322" i="2"/>
  <c r="U322" i="2"/>
  <c r="V322" i="2"/>
  <c r="W322" i="2"/>
  <c r="X322" i="2"/>
  <c r="Y322" i="2"/>
  <c r="Z322" i="2"/>
  <c r="AA322" i="2"/>
  <c r="AB322" i="2"/>
  <c r="AC322" i="2"/>
  <c r="AD322" i="2"/>
  <c r="AE322" i="2"/>
  <c r="AF322" i="2"/>
  <c r="AG322" i="2"/>
  <c r="AH322" i="2"/>
  <c r="AI322" i="2"/>
  <c r="AJ322" i="2"/>
  <c r="AK322" i="2"/>
  <c r="AL322" i="2"/>
  <c r="H323" i="2"/>
  <c r="I323" i="2"/>
  <c r="J323" i="2"/>
  <c r="K323" i="2"/>
  <c r="L323" i="2"/>
  <c r="M323" i="2"/>
  <c r="N323" i="2"/>
  <c r="O323" i="2"/>
  <c r="P323" i="2"/>
  <c r="Q323" i="2"/>
  <c r="R323" i="2"/>
  <c r="S323" i="2"/>
  <c r="T323" i="2"/>
  <c r="U323" i="2"/>
  <c r="V323" i="2"/>
  <c r="W323" i="2"/>
  <c r="X323" i="2"/>
  <c r="Y323" i="2"/>
  <c r="Z323" i="2"/>
  <c r="AA323" i="2"/>
  <c r="AB323" i="2"/>
  <c r="AC323" i="2"/>
  <c r="AD323" i="2"/>
  <c r="AE323" i="2"/>
  <c r="AF323" i="2"/>
  <c r="AG323" i="2"/>
  <c r="AH323" i="2"/>
  <c r="AI323" i="2"/>
  <c r="AJ323" i="2"/>
  <c r="AK323" i="2"/>
  <c r="AL323" i="2"/>
  <c r="H324" i="2"/>
  <c r="I324" i="2"/>
  <c r="J324" i="2"/>
  <c r="K324" i="2"/>
  <c r="L324" i="2"/>
  <c r="M324" i="2"/>
  <c r="N324" i="2"/>
  <c r="O324" i="2"/>
  <c r="P324" i="2"/>
  <c r="Q324" i="2"/>
  <c r="R324" i="2"/>
  <c r="S324" i="2"/>
  <c r="T324" i="2"/>
  <c r="U324" i="2"/>
  <c r="V324" i="2"/>
  <c r="W324" i="2"/>
  <c r="X324" i="2"/>
  <c r="Y324" i="2"/>
  <c r="Z324" i="2"/>
  <c r="AA324" i="2"/>
  <c r="AB324" i="2"/>
  <c r="AC324" i="2"/>
  <c r="AD324" i="2"/>
  <c r="AE324" i="2"/>
  <c r="AF324" i="2"/>
  <c r="AG324" i="2"/>
  <c r="AH324" i="2"/>
  <c r="AI324" i="2"/>
  <c r="AJ324" i="2"/>
  <c r="AK324" i="2"/>
  <c r="AL324" i="2"/>
  <c r="H325" i="2"/>
  <c r="I325" i="2"/>
  <c r="J325" i="2"/>
  <c r="K325" i="2"/>
  <c r="L325" i="2"/>
  <c r="M325" i="2"/>
  <c r="N325" i="2"/>
  <c r="O325" i="2"/>
  <c r="P325" i="2"/>
  <c r="Q325" i="2"/>
  <c r="R325" i="2"/>
  <c r="S325" i="2"/>
  <c r="T325" i="2"/>
  <c r="U325" i="2"/>
  <c r="V325" i="2"/>
  <c r="W325" i="2"/>
  <c r="X325" i="2"/>
  <c r="Y325" i="2"/>
  <c r="Z325" i="2"/>
  <c r="AA325" i="2"/>
  <c r="AB325" i="2"/>
  <c r="AC325" i="2"/>
  <c r="AD325" i="2"/>
  <c r="AE325" i="2"/>
  <c r="AF325" i="2"/>
  <c r="AG325" i="2"/>
  <c r="AH325" i="2"/>
  <c r="AI325" i="2"/>
  <c r="AJ325" i="2"/>
  <c r="AK325" i="2"/>
  <c r="AL325" i="2"/>
  <c r="H326" i="2"/>
  <c r="I326" i="2"/>
  <c r="J326" i="2"/>
  <c r="K326" i="2"/>
  <c r="L326" i="2"/>
  <c r="M326" i="2"/>
  <c r="N326" i="2"/>
  <c r="O326" i="2"/>
  <c r="P326" i="2"/>
  <c r="Q326" i="2"/>
  <c r="R326" i="2"/>
  <c r="S326" i="2"/>
  <c r="T326" i="2"/>
  <c r="U326" i="2"/>
  <c r="V326" i="2"/>
  <c r="W326" i="2"/>
  <c r="X326" i="2"/>
  <c r="Y326" i="2"/>
  <c r="Z326" i="2"/>
  <c r="AA326" i="2"/>
  <c r="AB326" i="2"/>
  <c r="AC326" i="2"/>
  <c r="AD326" i="2"/>
  <c r="AE326" i="2"/>
  <c r="AF326" i="2"/>
  <c r="AG326" i="2"/>
  <c r="AH326" i="2"/>
  <c r="AI326" i="2"/>
  <c r="AJ326" i="2"/>
  <c r="AK326" i="2"/>
  <c r="AL326" i="2"/>
  <c r="H327" i="2"/>
  <c r="I327" i="2"/>
  <c r="J327" i="2"/>
  <c r="K327" i="2"/>
  <c r="L327" i="2"/>
  <c r="M327" i="2"/>
  <c r="N327" i="2"/>
  <c r="O327" i="2"/>
  <c r="P327" i="2"/>
  <c r="Q327" i="2"/>
  <c r="R327" i="2"/>
  <c r="S327" i="2"/>
  <c r="T327" i="2"/>
  <c r="U327" i="2"/>
  <c r="V327" i="2"/>
  <c r="W327" i="2"/>
  <c r="X327" i="2"/>
  <c r="Y327" i="2"/>
  <c r="Z327" i="2"/>
  <c r="AA327" i="2"/>
  <c r="AB327" i="2"/>
  <c r="AC327" i="2"/>
  <c r="AD327" i="2"/>
  <c r="AE327" i="2"/>
  <c r="AF327" i="2"/>
  <c r="AG327" i="2"/>
  <c r="AH327" i="2"/>
  <c r="AI327" i="2"/>
  <c r="AJ327" i="2"/>
  <c r="AK327" i="2"/>
  <c r="AL327" i="2"/>
  <c r="H328" i="2"/>
  <c r="I328" i="2"/>
  <c r="J328" i="2"/>
  <c r="K328" i="2"/>
  <c r="L328" i="2"/>
  <c r="M328" i="2"/>
  <c r="N328" i="2"/>
  <c r="O328" i="2"/>
  <c r="P328" i="2"/>
  <c r="Q328" i="2"/>
  <c r="R328" i="2"/>
  <c r="S328" i="2"/>
  <c r="T328" i="2"/>
  <c r="U328" i="2"/>
  <c r="V328" i="2"/>
  <c r="W328" i="2"/>
  <c r="X328" i="2"/>
  <c r="Y328" i="2"/>
  <c r="Z328" i="2"/>
  <c r="AA328" i="2"/>
  <c r="AB328" i="2"/>
  <c r="AC328" i="2"/>
  <c r="AD328" i="2"/>
  <c r="AE328" i="2"/>
  <c r="AF328" i="2"/>
  <c r="AG328" i="2"/>
  <c r="AH328" i="2"/>
  <c r="AI328" i="2"/>
  <c r="AJ328" i="2"/>
  <c r="AK328" i="2"/>
  <c r="AL328" i="2"/>
  <c r="H329" i="2"/>
  <c r="I329" i="2"/>
  <c r="J329" i="2"/>
  <c r="K329" i="2"/>
  <c r="L329" i="2"/>
  <c r="M329" i="2"/>
  <c r="N329" i="2"/>
  <c r="O329" i="2"/>
  <c r="P329" i="2"/>
  <c r="Q329" i="2"/>
  <c r="R329" i="2"/>
  <c r="S329" i="2"/>
  <c r="T329" i="2"/>
  <c r="U329" i="2"/>
  <c r="V329" i="2"/>
  <c r="W329" i="2"/>
  <c r="X329" i="2"/>
  <c r="Y329" i="2"/>
  <c r="Z329" i="2"/>
  <c r="AA329" i="2"/>
  <c r="AB329" i="2"/>
  <c r="AC329" i="2"/>
  <c r="AD329" i="2"/>
  <c r="AE329" i="2"/>
  <c r="AF329" i="2"/>
  <c r="AG329" i="2"/>
  <c r="AH329" i="2"/>
  <c r="AI329" i="2"/>
  <c r="AJ329" i="2"/>
  <c r="AK329" i="2"/>
  <c r="AL329" i="2"/>
  <c r="H330" i="2"/>
  <c r="I330" i="2"/>
  <c r="J330" i="2"/>
  <c r="K330" i="2"/>
  <c r="L330" i="2"/>
  <c r="M330" i="2"/>
  <c r="N330" i="2"/>
  <c r="O330" i="2"/>
  <c r="P330" i="2"/>
  <c r="Q330" i="2"/>
  <c r="R330" i="2"/>
  <c r="S330" i="2"/>
  <c r="T330" i="2"/>
  <c r="U330" i="2"/>
  <c r="V330" i="2"/>
  <c r="W330" i="2"/>
  <c r="X330" i="2"/>
  <c r="Y330" i="2"/>
  <c r="Z330" i="2"/>
  <c r="AA330" i="2"/>
  <c r="AB330" i="2"/>
  <c r="AC330" i="2"/>
  <c r="AD330" i="2"/>
  <c r="AE330" i="2"/>
  <c r="AF330" i="2"/>
  <c r="AG330" i="2"/>
  <c r="AH330" i="2"/>
  <c r="AI330" i="2"/>
  <c r="AJ330" i="2"/>
  <c r="AK330" i="2"/>
  <c r="AL330" i="2"/>
  <c r="H331" i="2"/>
  <c r="I331" i="2"/>
  <c r="J331" i="2"/>
  <c r="K331" i="2"/>
  <c r="L331" i="2"/>
  <c r="M331" i="2"/>
  <c r="N331" i="2"/>
  <c r="O331" i="2"/>
  <c r="P331" i="2"/>
  <c r="Q331" i="2"/>
  <c r="R331" i="2"/>
  <c r="S331" i="2"/>
  <c r="T331" i="2"/>
  <c r="U331" i="2"/>
  <c r="V331" i="2"/>
  <c r="W331" i="2"/>
  <c r="X331" i="2"/>
  <c r="Y331" i="2"/>
  <c r="Z331" i="2"/>
  <c r="AA331" i="2"/>
  <c r="AB331" i="2"/>
  <c r="AC331" i="2"/>
  <c r="AD331" i="2"/>
  <c r="AE331" i="2"/>
  <c r="AF331" i="2"/>
  <c r="AG331" i="2"/>
  <c r="AH331" i="2"/>
  <c r="AI331" i="2"/>
  <c r="AJ331" i="2"/>
  <c r="AK331" i="2"/>
  <c r="AL331" i="2"/>
  <c r="H332" i="2"/>
  <c r="I332" i="2"/>
  <c r="J332" i="2"/>
  <c r="K332" i="2"/>
  <c r="L332" i="2"/>
  <c r="M332" i="2"/>
  <c r="N332" i="2"/>
  <c r="O332" i="2"/>
  <c r="P332" i="2"/>
  <c r="Q332" i="2"/>
  <c r="R332" i="2"/>
  <c r="S332" i="2"/>
  <c r="T332" i="2"/>
  <c r="U332" i="2"/>
  <c r="V332" i="2"/>
  <c r="W332" i="2"/>
  <c r="X332" i="2"/>
  <c r="Y332" i="2"/>
  <c r="Z332" i="2"/>
  <c r="AA332" i="2"/>
  <c r="AB332" i="2"/>
  <c r="AC332" i="2"/>
  <c r="AD332" i="2"/>
  <c r="AE332" i="2"/>
  <c r="AF332" i="2"/>
  <c r="AG332" i="2"/>
  <c r="AH332" i="2"/>
  <c r="AI332" i="2"/>
  <c r="AJ332" i="2"/>
  <c r="AK332" i="2"/>
  <c r="AL332" i="2"/>
  <c r="H333" i="2"/>
  <c r="I333" i="2"/>
  <c r="J333" i="2"/>
  <c r="K333" i="2"/>
  <c r="L333" i="2"/>
  <c r="M333" i="2"/>
  <c r="N333" i="2"/>
  <c r="O333" i="2"/>
  <c r="P333" i="2"/>
  <c r="Q333" i="2"/>
  <c r="R333" i="2"/>
  <c r="S333" i="2"/>
  <c r="T333" i="2"/>
  <c r="U333" i="2"/>
  <c r="V333" i="2"/>
  <c r="W333" i="2"/>
  <c r="X333" i="2"/>
  <c r="Y333" i="2"/>
  <c r="Z333" i="2"/>
  <c r="AA333" i="2"/>
  <c r="AB333" i="2"/>
  <c r="AC333" i="2"/>
  <c r="AD333" i="2"/>
  <c r="AE333" i="2"/>
  <c r="AF333" i="2"/>
  <c r="AG333" i="2"/>
  <c r="AH333" i="2"/>
  <c r="AI333" i="2"/>
  <c r="AJ333" i="2"/>
  <c r="AK333" i="2"/>
  <c r="AL333" i="2"/>
  <c r="H334" i="2"/>
  <c r="I334" i="2"/>
  <c r="J334" i="2"/>
  <c r="K334" i="2"/>
  <c r="L334" i="2"/>
  <c r="M334" i="2"/>
  <c r="N334" i="2"/>
  <c r="O334" i="2"/>
  <c r="P334" i="2"/>
  <c r="Q334" i="2"/>
  <c r="R334" i="2"/>
  <c r="S334" i="2"/>
  <c r="T334" i="2"/>
  <c r="U334" i="2"/>
  <c r="V334" i="2"/>
  <c r="W334" i="2"/>
  <c r="X334" i="2"/>
  <c r="Y334" i="2"/>
  <c r="Z334" i="2"/>
  <c r="AA334" i="2"/>
  <c r="AB334" i="2"/>
  <c r="AC334" i="2"/>
  <c r="AD334" i="2"/>
  <c r="AE334" i="2"/>
  <c r="AF334" i="2"/>
  <c r="AG334" i="2"/>
  <c r="AH334" i="2"/>
  <c r="AI334" i="2"/>
  <c r="AJ334" i="2"/>
  <c r="AK334" i="2"/>
  <c r="AL334" i="2"/>
  <c r="H335" i="2"/>
  <c r="I335" i="2"/>
  <c r="J335" i="2"/>
  <c r="K335" i="2"/>
  <c r="L335" i="2"/>
  <c r="M335" i="2"/>
  <c r="N335" i="2"/>
  <c r="O335" i="2"/>
  <c r="P335" i="2"/>
  <c r="Q335" i="2"/>
  <c r="R335" i="2"/>
  <c r="S335" i="2"/>
  <c r="T335" i="2"/>
  <c r="U335" i="2"/>
  <c r="V335" i="2"/>
  <c r="W335" i="2"/>
  <c r="X335" i="2"/>
  <c r="Y335" i="2"/>
  <c r="Z335" i="2"/>
  <c r="AA335" i="2"/>
  <c r="AB335" i="2"/>
  <c r="AC335" i="2"/>
  <c r="AD335" i="2"/>
  <c r="AE335" i="2"/>
  <c r="AF335" i="2"/>
  <c r="AG335" i="2"/>
  <c r="AH335" i="2"/>
  <c r="AI335" i="2"/>
  <c r="AJ335" i="2"/>
  <c r="AK335" i="2"/>
  <c r="AL335" i="2"/>
  <c r="H336" i="2"/>
  <c r="I336" i="2"/>
  <c r="J336" i="2"/>
  <c r="K336" i="2"/>
  <c r="L336" i="2"/>
  <c r="M336" i="2"/>
  <c r="N336" i="2"/>
  <c r="O336" i="2"/>
  <c r="P336" i="2"/>
  <c r="Q336" i="2"/>
  <c r="R336" i="2"/>
  <c r="S336" i="2"/>
  <c r="T336" i="2"/>
  <c r="U336" i="2"/>
  <c r="V336" i="2"/>
  <c r="W336" i="2"/>
  <c r="X336" i="2"/>
  <c r="Y336" i="2"/>
  <c r="Z336" i="2"/>
  <c r="AA336" i="2"/>
  <c r="AB336" i="2"/>
  <c r="AC336" i="2"/>
  <c r="AD336" i="2"/>
  <c r="AE336" i="2"/>
  <c r="AF336" i="2"/>
  <c r="AG336" i="2"/>
  <c r="AH336" i="2"/>
  <c r="AI336" i="2"/>
  <c r="AJ336" i="2"/>
  <c r="AK336" i="2"/>
  <c r="AL336" i="2"/>
  <c r="H337" i="2"/>
  <c r="I337" i="2"/>
  <c r="J337" i="2"/>
  <c r="K337" i="2"/>
  <c r="L337" i="2"/>
  <c r="M337" i="2"/>
  <c r="N337" i="2"/>
  <c r="O337" i="2"/>
  <c r="P337" i="2"/>
  <c r="Q337" i="2"/>
  <c r="R337" i="2"/>
  <c r="S337" i="2"/>
  <c r="T337" i="2"/>
  <c r="U337" i="2"/>
  <c r="V337" i="2"/>
  <c r="W337" i="2"/>
  <c r="X337" i="2"/>
  <c r="Y337" i="2"/>
  <c r="Z337" i="2"/>
  <c r="AA337" i="2"/>
  <c r="AB337" i="2"/>
  <c r="AC337" i="2"/>
  <c r="AD337" i="2"/>
  <c r="AE337" i="2"/>
  <c r="AF337" i="2"/>
  <c r="AG337" i="2"/>
  <c r="AH337" i="2"/>
  <c r="AI337" i="2"/>
  <c r="AJ337" i="2"/>
  <c r="AK337" i="2"/>
  <c r="AL337" i="2"/>
  <c r="H338" i="2"/>
  <c r="I338" i="2"/>
  <c r="J338" i="2"/>
  <c r="K338" i="2"/>
  <c r="L338" i="2"/>
  <c r="M338" i="2"/>
  <c r="N338" i="2"/>
  <c r="O338" i="2"/>
  <c r="P338" i="2"/>
  <c r="Q338" i="2"/>
  <c r="R338" i="2"/>
  <c r="S338" i="2"/>
  <c r="T338" i="2"/>
  <c r="U338" i="2"/>
  <c r="V338" i="2"/>
  <c r="W338" i="2"/>
  <c r="X338" i="2"/>
  <c r="Y338" i="2"/>
  <c r="Z338" i="2"/>
  <c r="AA338" i="2"/>
  <c r="AB338" i="2"/>
  <c r="AC338" i="2"/>
  <c r="AD338" i="2"/>
  <c r="AE338" i="2"/>
  <c r="AF338" i="2"/>
  <c r="AG338" i="2"/>
  <c r="AH338" i="2"/>
  <c r="AI338" i="2"/>
  <c r="AJ338" i="2"/>
  <c r="AK338" i="2"/>
  <c r="AL338" i="2"/>
  <c r="H339" i="2"/>
  <c r="I339" i="2"/>
  <c r="J339" i="2"/>
  <c r="K339" i="2"/>
  <c r="L339" i="2"/>
  <c r="M339" i="2"/>
  <c r="N339" i="2"/>
  <c r="O339" i="2"/>
  <c r="P339" i="2"/>
  <c r="Q339" i="2"/>
  <c r="R339" i="2"/>
  <c r="S339" i="2"/>
  <c r="T339" i="2"/>
  <c r="U339" i="2"/>
  <c r="V339" i="2"/>
  <c r="W339" i="2"/>
  <c r="X339" i="2"/>
  <c r="Y339" i="2"/>
  <c r="Z339" i="2"/>
  <c r="AA339" i="2"/>
  <c r="AB339" i="2"/>
  <c r="AC339" i="2"/>
  <c r="AD339" i="2"/>
  <c r="AE339" i="2"/>
  <c r="AF339" i="2"/>
  <c r="AG339" i="2"/>
  <c r="AH339" i="2"/>
  <c r="AI339" i="2"/>
  <c r="AJ339" i="2"/>
  <c r="AK339" i="2"/>
  <c r="AL339" i="2"/>
  <c r="H340" i="2"/>
  <c r="I340" i="2"/>
  <c r="J340" i="2"/>
  <c r="K340" i="2"/>
  <c r="L340" i="2"/>
  <c r="M340" i="2"/>
  <c r="N340" i="2"/>
  <c r="O340" i="2"/>
  <c r="P340" i="2"/>
  <c r="Q340" i="2"/>
  <c r="R340" i="2"/>
  <c r="S340" i="2"/>
  <c r="T340" i="2"/>
  <c r="U340" i="2"/>
  <c r="V340" i="2"/>
  <c r="W340" i="2"/>
  <c r="X340" i="2"/>
  <c r="Y340" i="2"/>
  <c r="Z340" i="2"/>
  <c r="AA340" i="2"/>
  <c r="AB340" i="2"/>
  <c r="AC340" i="2"/>
  <c r="AD340" i="2"/>
  <c r="AE340" i="2"/>
  <c r="AF340" i="2"/>
  <c r="AG340" i="2"/>
  <c r="AH340" i="2"/>
  <c r="AI340" i="2"/>
  <c r="AJ340" i="2"/>
  <c r="AK340" i="2"/>
  <c r="AL340" i="2"/>
  <c r="H341" i="2"/>
  <c r="I341" i="2"/>
  <c r="J341" i="2"/>
  <c r="K341" i="2"/>
  <c r="L341" i="2"/>
  <c r="M341" i="2"/>
  <c r="N341" i="2"/>
  <c r="O341" i="2"/>
  <c r="P341" i="2"/>
  <c r="Q341" i="2"/>
  <c r="R341" i="2"/>
  <c r="S341" i="2"/>
  <c r="T341" i="2"/>
  <c r="U341" i="2"/>
  <c r="V341" i="2"/>
  <c r="W341" i="2"/>
  <c r="X341" i="2"/>
  <c r="Y341" i="2"/>
  <c r="Z341" i="2"/>
  <c r="AA341" i="2"/>
  <c r="AB341" i="2"/>
  <c r="AC341" i="2"/>
  <c r="AD341" i="2"/>
  <c r="AE341" i="2"/>
  <c r="AF341" i="2"/>
  <c r="AG341" i="2"/>
  <c r="AH341" i="2"/>
  <c r="AI341" i="2"/>
  <c r="AJ341" i="2"/>
  <c r="AK341" i="2"/>
  <c r="AL341" i="2"/>
  <c r="H342" i="2"/>
  <c r="I342" i="2"/>
  <c r="J342" i="2"/>
  <c r="K342" i="2"/>
  <c r="L342" i="2"/>
  <c r="M342" i="2"/>
  <c r="N342" i="2"/>
  <c r="O342" i="2"/>
  <c r="P342" i="2"/>
  <c r="Q342" i="2"/>
  <c r="R342" i="2"/>
  <c r="S342" i="2"/>
  <c r="T342" i="2"/>
  <c r="U342" i="2"/>
  <c r="V342" i="2"/>
  <c r="W342" i="2"/>
  <c r="X342" i="2"/>
  <c r="Y342" i="2"/>
  <c r="Z342" i="2"/>
  <c r="AA342" i="2"/>
  <c r="AB342" i="2"/>
  <c r="AC342" i="2"/>
  <c r="AD342" i="2"/>
  <c r="AE342" i="2"/>
  <c r="AF342" i="2"/>
  <c r="AG342" i="2"/>
  <c r="AH342" i="2"/>
  <c r="AI342" i="2"/>
  <c r="AJ342" i="2"/>
  <c r="AK342" i="2"/>
  <c r="AL342" i="2"/>
  <c r="H343" i="2"/>
  <c r="I343" i="2"/>
  <c r="J343" i="2"/>
  <c r="K343" i="2"/>
  <c r="L343" i="2"/>
  <c r="M343" i="2"/>
  <c r="N343" i="2"/>
  <c r="O343" i="2"/>
  <c r="P343" i="2"/>
  <c r="Q343" i="2"/>
  <c r="R343" i="2"/>
  <c r="S343" i="2"/>
  <c r="T343" i="2"/>
  <c r="U343" i="2"/>
  <c r="V343" i="2"/>
  <c r="W343" i="2"/>
  <c r="X343" i="2"/>
  <c r="Y343" i="2"/>
  <c r="Z343" i="2"/>
  <c r="AA343" i="2"/>
  <c r="AB343" i="2"/>
  <c r="AC343" i="2"/>
  <c r="AD343" i="2"/>
  <c r="AE343" i="2"/>
  <c r="AF343" i="2"/>
  <c r="AG343" i="2"/>
  <c r="AH343" i="2"/>
  <c r="AI343" i="2"/>
  <c r="AJ343" i="2"/>
  <c r="AK343" i="2"/>
  <c r="AL343" i="2"/>
  <c r="H344" i="2"/>
  <c r="I344" i="2"/>
  <c r="J344" i="2"/>
  <c r="K344" i="2"/>
  <c r="L344" i="2"/>
  <c r="M344" i="2"/>
  <c r="N344" i="2"/>
  <c r="O344" i="2"/>
  <c r="P344" i="2"/>
  <c r="Q344" i="2"/>
  <c r="R344" i="2"/>
  <c r="S344" i="2"/>
  <c r="T344" i="2"/>
  <c r="U344" i="2"/>
  <c r="V344" i="2"/>
  <c r="W344" i="2"/>
  <c r="X344" i="2"/>
  <c r="Y344" i="2"/>
  <c r="Z344" i="2"/>
  <c r="AA344" i="2"/>
  <c r="AB344" i="2"/>
  <c r="AC344" i="2"/>
  <c r="AD344" i="2"/>
  <c r="AE344" i="2"/>
  <c r="AF344" i="2"/>
  <c r="AG344" i="2"/>
  <c r="AH344" i="2"/>
  <c r="AI344" i="2"/>
  <c r="AJ344" i="2"/>
  <c r="AK344" i="2"/>
  <c r="AL344" i="2"/>
  <c r="H345" i="2"/>
  <c r="I345" i="2"/>
  <c r="J345" i="2"/>
  <c r="K345" i="2"/>
  <c r="L345" i="2"/>
  <c r="M345" i="2"/>
  <c r="N345" i="2"/>
  <c r="O345" i="2"/>
  <c r="P345" i="2"/>
  <c r="Q345" i="2"/>
  <c r="R345" i="2"/>
  <c r="S345" i="2"/>
  <c r="T345" i="2"/>
  <c r="U345" i="2"/>
  <c r="V345" i="2"/>
  <c r="W345" i="2"/>
  <c r="X345" i="2"/>
  <c r="Y345" i="2"/>
  <c r="Z345" i="2"/>
  <c r="AA345" i="2"/>
  <c r="AB345" i="2"/>
  <c r="AC345" i="2"/>
  <c r="AD345" i="2"/>
  <c r="AE345" i="2"/>
  <c r="AF345" i="2"/>
  <c r="AG345" i="2"/>
  <c r="AH345" i="2"/>
  <c r="AI345" i="2"/>
  <c r="AJ345" i="2"/>
  <c r="AK345" i="2"/>
  <c r="AL345" i="2"/>
  <c r="H346" i="2"/>
  <c r="I346" i="2"/>
  <c r="J346" i="2"/>
  <c r="K346" i="2"/>
  <c r="L346" i="2"/>
  <c r="M346" i="2"/>
  <c r="N346" i="2"/>
  <c r="O346" i="2"/>
  <c r="P346" i="2"/>
  <c r="Q346" i="2"/>
  <c r="R346" i="2"/>
  <c r="S346" i="2"/>
  <c r="T346" i="2"/>
  <c r="U346" i="2"/>
  <c r="V346" i="2"/>
  <c r="W346" i="2"/>
  <c r="X346" i="2"/>
  <c r="Y346" i="2"/>
  <c r="Z346" i="2"/>
  <c r="AA346" i="2"/>
  <c r="AB346" i="2"/>
  <c r="AC346" i="2"/>
  <c r="AD346" i="2"/>
  <c r="AE346" i="2"/>
  <c r="AF346" i="2"/>
  <c r="AG346" i="2"/>
  <c r="AH346" i="2"/>
  <c r="AI346" i="2"/>
  <c r="AJ346" i="2"/>
  <c r="AK346" i="2"/>
  <c r="AL346" i="2"/>
  <c r="H347" i="2"/>
  <c r="I347" i="2"/>
  <c r="J347" i="2"/>
  <c r="K347" i="2"/>
  <c r="L347" i="2"/>
  <c r="M347" i="2"/>
  <c r="N347" i="2"/>
  <c r="O347" i="2"/>
  <c r="P347" i="2"/>
  <c r="Q347" i="2"/>
  <c r="R347" i="2"/>
  <c r="S347" i="2"/>
  <c r="T347" i="2"/>
  <c r="U347" i="2"/>
  <c r="V347" i="2"/>
  <c r="W347" i="2"/>
  <c r="X347" i="2"/>
  <c r="Y347" i="2"/>
  <c r="Z347" i="2"/>
  <c r="AA347" i="2"/>
  <c r="AB347" i="2"/>
  <c r="AC347" i="2"/>
  <c r="AD347" i="2"/>
  <c r="AE347" i="2"/>
  <c r="AF347" i="2"/>
  <c r="AG347" i="2"/>
  <c r="AH347" i="2"/>
  <c r="AI347" i="2"/>
  <c r="AJ347" i="2"/>
  <c r="AK347" i="2"/>
  <c r="AL347" i="2"/>
  <c r="H348" i="2"/>
  <c r="I348" i="2"/>
  <c r="J348" i="2"/>
  <c r="K348" i="2"/>
  <c r="L348" i="2"/>
  <c r="M348" i="2"/>
  <c r="N348" i="2"/>
  <c r="O348" i="2"/>
  <c r="P348" i="2"/>
  <c r="Q348" i="2"/>
  <c r="R348" i="2"/>
  <c r="S348" i="2"/>
  <c r="T348" i="2"/>
  <c r="U348" i="2"/>
  <c r="V348" i="2"/>
  <c r="W348" i="2"/>
  <c r="X348" i="2"/>
  <c r="Y348" i="2"/>
  <c r="Z348" i="2"/>
  <c r="AA348" i="2"/>
  <c r="AB348" i="2"/>
  <c r="AC348" i="2"/>
  <c r="AD348" i="2"/>
  <c r="AE348" i="2"/>
  <c r="AF348" i="2"/>
  <c r="AG348" i="2"/>
  <c r="AH348" i="2"/>
  <c r="AI348" i="2"/>
  <c r="AJ348" i="2"/>
  <c r="AK348" i="2"/>
  <c r="AL348" i="2"/>
  <c r="H349" i="2"/>
  <c r="I349" i="2"/>
  <c r="J349" i="2"/>
  <c r="K349" i="2"/>
  <c r="L349" i="2"/>
  <c r="M349" i="2"/>
  <c r="N349" i="2"/>
  <c r="O349" i="2"/>
  <c r="P349" i="2"/>
  <c r="Q349" i="2"/>
  <c r="R349" i="2"/>
  <c r="S349" i="2"/>
  <c r="T349" i="2"/>
  <c r="U349" i="2"/>
  <c r="V349" i="2"/>
  <c r="W349" i="2"/>
  <c r="X349" i="2"/>
  <c r="Y349" i="2"/>
  <c r="Z349" i="2"/>
  <c r="AA349" i="2"/>
  <c r="AB349" i="2"/>
  <c r="AC349" i="2"/>
  <c r="AD349" i="2"/>
  <c r="AE349" i="2"/>
  <c r="AF349" i="2"/>
  <c r="AG349" i="2"/>
  <c r="AH349" i="2"/>
  <c r="AI349" i="2"/>
  <c r="AJ349" i="2"/>
  <c r="AK349" i="2"/>
  <c r="AL349" i="2"/>
  <c r="H350" i="2"/>
  <c r="I350" i="2"/>
  <c r="J350" i="2"/>
  <c r="K350" i="2"/>
  <c r="L350" i="2"/>
  <c r="M350" i="2"/>
  <c r="N350" i="2"/>
  <c r="O350" i="2"/>
  <c r="P350" i="2"/>
  <c r="Q350" i="2"/>
  <c r="R350" i="2"/>
  <c r="S350" i="2"/>
  <c r="T350" i="2"/>
  <c r="U350" i="2"/>
  <c r="V350" i="2"/>
  <c r="W350" i="2"/>
  <c r="X350" i="2"/>
  <c r="Y350" i="2"/>
  <c r="Z350" i="2"/>
  <c r="AA350" i="2"/>
  <c r="AB350" i="2"/>
  <c r="AC350" i="2"/>
  <c r="AD350" i="2"/>
  <c r="AE350" i="2"/>
  <c r="AF350" i="2"/>
  <c r="AG350" i="2"/>
  <c r="AH350" i="2"/>
  <c r="AI350" i="2"/>
  <c r="AJ350" i="2"/>
  <c r="AK350" i="2"/>
  <c r="AL350" i="2"/>
  <c r="H351" i="2"/>
  <c r="I351" i="2"/>
  <c r="J351" i="2"/>
  <c r="K351" i="2"/>
  <c r="L351" i="2"/>
  <c r="M351" i="2"/>
  <c r="N351" i="2"/>
  <c r="O351" i="2"/>
  <c r="P351" i="2"/>
  <c r="Q351" i="2"/>
  <c r="R351" i="2"/>
  <c r="S351" i="2"/>
  <c r="T351" i="2"/>
  <c r="U351" i="2"/>
  <c r="V351" i="2"/>
  <c r="W351" i="2"/>
  <c r="X351" i="2"/>
  <c r="Y351" i="2"/>
  <c r="Z351" i="2"/>
  <c r="AA351" i="2"/>
  <c r="AB351" i="2"/>
  <c r="AC351" i="2"/>
  <c r="AD351" i="2"/>
  <c r="AE351" i="2"/>
  <c r="AF351" i="2"/>
  <c r="AG351" i="2"/>
  <c r="AH351" i="2"/>
  <c r="AI351" i="2"/>
  <c r="AJ351" i="2"/>
  <c r="AK351" i="2"/>
  <c r="AL351" i="2"/>
  <c r="H352" i="2"/>
  <c r="I352" i="2"/>
  <c r="J352" i="2"/>
  <c r="K352" i="2"/>
  <c r="L352" i="2"/>
  <c r="M352" i="2"/>
  <c r="N352" i="2"/>
  <c r="O352" i="2"/>
  <c r="P352" i="2"/>
  <c r="Q352" i="2"/>
  <c r="R352" i="2"/>
  <c r="S352" i="2"/>
  <c r="T352" i="2"/>
  <c r="U352" i="2"/>
  <c r="V352" i="2"/>
  <c r="W352" i="2"/>
  <c r="X352" i="2"/>
  <c r="Y352" i="2"/>
  <c r="Z352" i="2"/>
  <c r="AA352" i="2"/>
  <c r="AB352" i="2"/>
  <c r="AC352" i="2"/>
  <c r="AD352" i="2"/>
  <c r="AE352" i="2"/>
  <c r="AF352" i="2"/>
  <c r="AG352" i="2"/>
  <c r="AH352" i="2"/>
  <c r="AI352" i="2"/>
  <c r="AJ352" i="2"/>
  <c r="AK352" i="2"/>
  <c r="AL352" i="2"/>
  <c r="H353" i="2"/>
  <c r="I353" i="2"/>
  <c r="J353" i="2"/>
  <c r="K353" i="2"/>
  <c r="L353" i="2"/>
  <c r="M353" i="2"/>
  <c r="N353" i="2"/>
  <c r="O353" i="2"/>
  <c r="P353" i="2"/>
  <c r="Q353" i="2"/>
  <c r="R353" i="2"/>
  <c r="S353" i="2"/>
  <c r="T353" i="2"/>
  <c r="U353" i="2"/>
  <c r="V353" i="2"/>
  <c r="W353" i="2"/>
  <c r="X353" i="2"/>
  <c r="Y353" i="2"/>
  <c r="Z353" i="2"/>
  <c r="AA353" i="2"/>
  <c r="AB353" i="2"/>
  <c r="AC353" i="2"/>
  <c r="AD353" i="2"/>
  <c r="AE353" i="2"/>
  <c r="AF353" i="2"/>
  <c r="AG353" i="2"/>
  <c r="AH353" i="2"/>
  <c r="AI353" i="2"/>
  <c r="AJ353" i="2"/>
  <c r="AK353" i="2"/>
  <c r="AL353" i="2"/>
  <c r="H354" i="2"/>
  <c r="I354" i="2"/>
  <c r="J354" i="2"/>
  <c r="K354" i="2"/>
  <c r="L354" i="2"/>
  <c r="M354" i="2"/>
  <c r="N354" i="2"/>
  <c r="O354" i="2"/>
  <c r="P354" i="2"/>
  <c r="Q354" i="2"/>
  <c r="R354" i="2"/>
  <c r="S354" i="2"/>
  <c r="T354" i="2"/>
  <c r="U354" i="2"/>
  <c r="V354" i="2"/>
  <c r="W354" i="2"/>
  <c r="X354" i="2"/>
  <c r="Y354" i="2"/>
  <c r="Z354" i="2"/>
  <c r="AA354" i="2"/>
  <c r="AB354" i="2"/>
  <c r="AC354" i="2"/>
  <c r="AD354" i="2"/>
  <c r="AE354" i="2"/>
  <c r="AF354" i="2"/>
  <c r="AG354" i="2"/>
  <c r="AH354" i="2"/>
  <c r="AI354" i="2"/>
  <c r="AJ354" i="2"/>
  <c r="AK354" i="2"/>
  <c r="AL354" i="2"/>
  <c r="H355" i="2"/>
  <c r="I355" i="2"/>
  <c r="J355" i="2"/>
  <c r="K355" i="2"/>
  <c r="L355" i="2"/>
  <c r="M355" i="2"/>
  <c r="N355" i="2"/>
  <c r="O355" i="2"/>
  <c r="P355" i="2"/>
  <c r="Q355" i="2"/>
  <c r="R355" i="2"/>
  <c r="S355" i="2"/>
  <c r="T355" i="2"/>
  <c r="U355" i="2"/>
  <c r="V355" i="2"/>
  <c r="W355" i="2"/>
  <c r="X355" i="2"/>
  <c r="Y355" i="2"/>
  <c r="Z355" i="2"/>
  <c r="AA355" i="2"/>
  <c r="AB355" i="2"/>
  <c r="AC355" i="2"/>
  <c r="AD355" i="2"/>
  <c r="AE355" i="2"/>
  <c r="AF355" i="2"/>
  <c r="AG355" i="2"/>
  <c r="AH355" i="2"/>
  <c r="AI355" i="2"/>
  <c r="AJ355" i="2"/>
  <c r="AK355" i="2"/>
  <c r="AL355" i="2"/>
  <c r="H356" i="2"/>
  <c r="I356" i="2"/>
  <c r="J356" i="2"/>
  <c r="K356" i="2"/>
  <c r="L356" i="2"/>
  <c r="M356" i="2"/>
  <c r="N356" i="2"/>
  <c r="O356" i="2"/>
  <c r="P356" i="2"/>
  <c r="Q356" i="2"/>
  <c r="R356" i="2"/>
  <c r="S356" i="2"/>
  <c r="T356" i="2"/>
  <c r="U356" i="2"/>
  <c r="V356" i="2"/>
  <c r="W356" i="2"/>
  <c r="X356" i="2"/>
  <c r="Y356" i="2"/>
  <c r="Z356" i="2"/>
  <c r="AA356" i="2"/>
  <c r="AB356" i="2"/>
  <c r="AC356" i="2"/>
  <c r="AD356" i="2"/>
  <c r="AE356" i="2"/>
  <c r="AF356" i="2"/>
  <c r="AG356" i="2"/>
  <c r="AH356" i="2"/>
  <c r="AI356" i="2"/>
  <c r="AJ356" i="2"/>
  <c r="AK356" i="2"/>
  <c r="AL356" i="2"/>
  <c r="H357" i="2"/>
  <c r="I357" i="2"/>
  <c r="J357" i="2"/>
  <c r="K357" i="2"/>
  <c r="L357" i="2"/>
  <c r="M357" i="2"/>
  <c r="N357" i="2"/>
  <c r="O357" i="2"/>
  <c r="P357" i="2"/>
  <c r="Q357" i="2"/>
  <c r="R357" i="2"/>
  <c r="S357" i="2"/>
  <c r="T357" i="2"/>
  <c r="U357" i="2"/>
  <c r="V357" i="2"/>
  <c r="W357" i="2"/>
  <c r="X357" i="2"/>
  <c r="Y357" i="2"/>
  <c r="Z357" i="2"/>
  <c r="AA357" i="2"/>
  <c r="AB357" i="2"/>
  <c r="AC357" i="2"/>
  <c r="AD357" i="2"/>
  <c r="AE357" i="2"/>
  <c r="AF357" i="2"/>
  <c r="AG357" i="2"/>
  <c r="AH357" i="2"/>
  <c r="AI357" i="2"/>
  <c r="AJ357" i="2"/>
  <c r="AK357" i="2"/>
  <c r="AL357" i="2"/>
  <c r="H358" i="2"/>
  <c r="I358" i="2"/>
  <c r="J358" i="2"/>
  <c r="K358" i="2"/>
  <c r="L358" i="2"/>
  <c r="M358" i="2"/>
  <c r="N358" i="2"/>
  <c r="O358" i="2"/>
  <c r="P358" i="2"/>
  <c r="Q358" i="2"/>
  <c r="R358" i="2"/>
  <c r="S358" i="2"/>
  <c r="T358" i="2"/>
  <c r="U358" i="2"/>
  <c r="V358" i="2"/>
  <c r="W358" i="2"/>
  <c r="X358" i="2"/>
  <c r="Y358" i="2"/>
  <c r="Z358" i="2"/>
  <c r="AA358" i="2"/>
  <c r="AB358" i="2"/>
  <c r="AC358" i="2"/>
  <c r="AD358" i="2"/>
  <c r="AE358" i="2"/>
  <c r="AF358" i="2"/>
  <c r="AG358" i="2"/>
  <c r="AH358" i="2"/>
  <c r="AI358" i="2"/>
  <c r="AJ358" i="2"/>
  <c r="AK358" i="2"/>
  <c r="AL358" i="2"/>
  <c r="H359" i="2"/>
  <c r="I359" i="2"/>
  <c r="J359" i="2"/>
  <c r="K359" i="2"/>
  <c r="L359" i="2"/>
  <c r="M359" i="2"/>
  <c r="N359" i="2"/>
  <c r="O359" i="2"/>
  <c r="P359" i="2"/>
  <c r="Q359" i="2"/>
  <c r="R359" i="2"/>
  <c r="S359" i="2"/>
  <c r="T359" i="2"/>
  <c r="U359" i="2"/>
  <c r="V359" i="2"/>
  <c r="W359" i="2"/>
  <c r="X359" i="2"/>
  <c r="Y359" i="2"/>
  <c r="Z359" i="2"/>
  <c r="AA359" i="2"/>
  <c r="AB359" i="2"/>
  <c r="AC359" i="2"/>
  <c r="AD359" i="2"/>
  <c r="AE359" i="2"/>
  <c r="AF359" i="2"/>
  <c r="AG359" i="2"/>
  <c r="AH359" i="2"/>
  <c r="AI359" i="2"/>
  <c r="AJ359" i="2"/>
  <c r="AK359" i="2"/>
  <c r="AL359" i="2"/>
  <c r="H360" i="2"/>
  <c r="I360" i="2"/>
  <c r="J360" i="2"/>
  <c r="K360" i="2"/>
  <c r="L360" i="2"/>
  <c r="M360" i="2"/>
  <c r="N360" i="2"/>
  <c r="O360" i="2"/>
  <c r="P360" i="2"/>
  <c r="Q360" i="2"/>
  <c r="R360" i="2"/>
  <c r="S360" i="2"/>
  <c r="T360" i="2"/>
  <c r="U360" i="2"/>
  <c r="V360" i="2"/>
  <c r="W360" i="2"/>
  <c r="X360" i="2"/>
  <c r="Y360" i="2"/>
  <c r="Z360" i="2"/>
  <c r="AA360" i="2"/>
  <c r="AB360" i="2"/>
  <c r="AC360" i="2"/>
  <c r="AD360" i="2"/>
  <c r="AE360" i="2"/>
  <c r="AF360" i="2"/>
  <c r="AG360" i="2"/>
  <c r="AH360" i="2"/>
  <c r="AI360" i="2"/>
  <c r="AJ360" i="2"/>
  <c r="AK360" i="2"/>
  <c r="AL360" i="2"/>
  <c r="H361" i="2"/>
  <c r="I361" i="2"/>
  <c r="J361" i="2"/>
  <c r="K361" i="2"/>
  <c r="L361" i="2"/>
  <c r="M361" i="2"/>
  <c r="N361" i="2"/>
  <c r="O361" i="2"/>
  <c r="P361" i="2"/>
  <c r="Q361" i="2"/>
  <c r="R361" i="2"/>
  <c r="S361" i="2"/>
  <c r="T361" i="2"/>
  <c r="U361" i="2"/>
  <c r="V361" i="2"/>
  <c r="W361" i="2"/>
  <c r="X361" i="2"/>
  <c r="Y361" i="2"/>
  <c r="Z361" i="2"/>
  <c r="AA361" i="2"/>
  <c r="AB361" i="2"/>
  <c r="AC361" i="2"/>
  <c r="AD361" i="2"/>
  <c r="AE361" i="2"/>
  <c r="AF361" i="2"/>
  <c r="AG361" i="2"/>
  <c r="AH361" i="2"/>
  <c r="AI361" i="2"/>
  <c r="AJ361" i="2"/>
  <c r="AK361" i="2"/>
  <c r="AL361" i="2"/>
  <c r="H362" i="2"/>
  <c r="I362" i="2"/>
  <c r="J362" i="2"/>
  <c r="K362" i="2"/>
  <c r="L362" i="2"/>
  <c r="M362" i="2"/>
  <c r="N362" i="2"/>
  <c r="O362" i="2"/>
  <c r="P362" i="2"/>
  <c r="Q362" i="2"/>
  <c r="R362" i="2"/>
  <c r="S362" i="2"/>
  <c r="T362" i="2"/>
  <c r="U362" i="2"/>
  <c r="V362" i="2"/>
  <c r="W362" i="2"/>
  <c r="X362" i="2"/>
  <c r="Y362" i="2"/>
  <c r="Z362" i="2"/>
  <c r="AA362" i="2"/>
  <c r="AB362" i="2"/>
  <c r="AC362" i="2"/>
  <c r="AD362" i="2"/>
  <c r="AE362" i="2"/>
  <c r="AF362" i="2"/>
  <c r="AG362" i="2"/>
  <c r="AH362" i="2"/>
  <c r="AI362" i="2"/>
  <c r="AJ362" i="2"/>
  <c r="AK362" i="2"/>
  <c r="AL362" i="2"/>
  <c r="H363" i="2"/>
  <c r="I363" i="2"/>
  <c r="J363" i="2"/>
  <c r="K363" i="2"/>
  <c r="L363" i="2"/>
  <c r="M363" i="2"/>
  <c r="N363" i="2"/>
  <c r="O363" i="2"/>
  <c r="P363" i="2"/>
  <c r="Q363" i="2"/>
  <c r="R363" i="2"/>
  <c r="S363" i="2"/>
  <c r="T363" i="2"/>
  <c r="U363" i="2"/>
  <c r="V363" i="2"/>
  <c r="W363" i="2"/>
  <c r="X363" i="2"/>
  <c r="Y363" i="2"/>
  <c r="Z363" i="2"/>
  <c r="AA363" i="2"/>
  <c r="AB363" i="2"/>
  <c r="AC363" i="2"/>
  <c r="AD363" i="2"/>
  <c r="AE363" i="2"/>
  <c r="AF363" i="2"/>
  <c r="AG363" i="2"/>
  <c r="AH363" i="2"/>
  <c r="AI363" i="2"/>
  <c r="AJ363" i="2"/>
  <c r="AK363" i="2"/>
  <c r="AL363" i="2"/>
  <c r="H364" i="2"/>
  <c r="I364" i="2"/>
  <c r="J364" i="2"/>
  <c r="K364" i="2"/>
  <c r="L364" i="2"/>
  <c r="M364" i="2"/>
  <c r="N364" i="2"/>
  <c r="O364" i="2"/>
  <c r="P364" i="2"/>
  <c r="Q364" i="2"/>
  <c r="R364" i="2"/>
  <c r="S364" i="2"/>
  <c r="T364" i="2"/>
  <c r="U364" i="2"/>
  <c r="V364" i="2"/>
  <c r="W364" i="2"/>
  <c r="X364" i="2"/>
  <c r="Y364" i="2"/>
  <c r="Z364" i="2"/>
  <c r="AA364" i="2"/>
  <c r="AB364" i="2"/>
  <c r="AC364" i="2"/>
  <c r="AD364" i="2"/>
  <c r="AE364" i="2"/>
  <c r="AF364" i="2"/>
  <c r="AG364" i="2"/>
  <c r="AH364" i="2"/>
  <c r="AI364" i="2"/>
  <c r="AJ364" i="2"/>
  <c r="AK364" i="2"/>
  <c r="AL364" i="2"/>
  <c r="H365" i="2"/>
  <c r="I365" i="2"/>
  <c r="J365" i="2"/>
  <c r="K365" i="2"/>
  <c r="L365" i="2"/>
  <c r="M365" i="2"/>
  <c r="N365" i="2"/>
  <c r="O365" i="2"/>
  <c r="P365" i="2"/>
  <c r="Q365" i="2"/>
  <c r="R365" i="2"/>
  <c r="S365" i="2"/>
  <c r="T365" i="2"/>
  <c r="U365" i="2"/>
  <c r="V365" i="2"/>
  <c r="W365" i="2"/>
  <c r="X365" i="2"/>
  <c r="Y365" i="2"/>
  <c r="Z365" i="2"/>
  <c r="AA365" i="2"/>
  <c r="AB365" i="2"/>
  <c r="AC365" i="2"/>
  <c r="AD365" i="2"/>
  <c r="AE365" i="2"/>
  <c r="AF365" i="2"/>
  <c r="AG365" i="2"/>
  <c r="AH365" i="2"/>
  <c r="AI365" i="2"/>
  <c r="AJ365" i="2"/>
  <c r="AK365" i="2"/>
  <c r="AL365" i="2"/>
  <c r="H366" i="2"/>
  <c r="I366" i="2"/>
  <c r="J366" i="2"/>
  <c r="K366" i="2"/>
  <c r="L366" i="2"/>
  <c r="M366" i="2"/>
  <c r="N366" i="2"/>
  <c r="O366" i="2"/>
  <c r="P366" i="2"/>
  <c r="Q366" i="2"/>
  <c r="R366" i="2"/>
  <c r="S366" i="2"/>
  <c r="T366" i="2"/>
  <c r="U366" i="2"/>
  <c r="V366" i="2"/>
  <c r="W366" i="2"/>
  <c r="X366" i="2"/>
  <c r="Y366" i="2"/>
  <c r="Z366" i="2"/>
  <c r="AA366" i="2"/>
  <c r="AB366" i="2"/>
  <c r="AC366" i="2"/>
  <c r="AD366" i="2"/>
  <c r="AE366" i="2"/>
  <c r="AF366" i="2"/>
  <c r="AG366" i="2"/>
  <c r="AH366" i="2"/>
  <c r="AI366" i="2"/>
  <c r="AJ366" i="2"/>
  <c r="AK366" i="2"/>
  <c r="AL366" i="2"/>
  <c r="H367" i="2"/>
  <c r="I367" i="2"/>
  <c r="J367" i="2"/>
  <c r="K367" i="2"/>
  <c r="L367" i="2"/>
  <c r="M367" i="2"/>
  <c r="N367" i="2"/>
  <c r="O367" i="2"/>
  <c r="P367" i="2"/>
  <c r="Q367" i="2"/>
  <c r="R367" i="2"/>
  <c r="S367" i="2"/>
  <c r="T367" i="2"/>
  <c r="U367" i="2"/>
  <c r="V367" i="2"/>
  <c r="W367" i="2"/>
  <c r="X367" i="2"/>
  <c r="Y367" i="2"/>
  <c r="Z367" i="2"/>
  <c r="AA367" i="2"/>
  <c r="AB367" i="2"/>
  <c r="AC367" i="2"/>
  <c r="AD367" i="2"/>
  <c r="AE367" i="2"/>
  <c r="AF367" i="2"/>
  <c r="AG367" i="2"/>
  <c r="AH367" i="2"/>
  <c r="AI367" i="2"/>
  <c r="AJ367" i="2"/>
  <c r="AK367" i="2"/>
  <c r="AL367" i="2"/>
  <c r="H368" i="2"/>
  <c r="I368" i="2"/>
  <c r="J368" i="2"/>
  <c r="K368" i="2"/>
  <c r="L368" i="2"/>
  <c r="M368" i="2"/>
  <c r="N368" i="2"/>
  <c r="O368" i="2"/>
  <c r="P368" i="2"/>
  <c r="Q368" i="2"/>
  <c r="R368" i="2"/>
  <c r="S368" i="2"/>
  <c r="T368" i="2"/>
  <c r="U368" i="2"/>
  <c r="V368" i="2"/>
  <c r="W368" i="2"/>
  <c r="X368" i="2"/>
  <c r="Y368" i="2"/>
  <c r="Z368" i="2"/>
  <c r="AA368" i="2"/>
  <c r="AB368" i="2"/>
  <c r="AC368" i="2"/>
  <c r="AD368" i="2"/>
  <c r="AE368" i="2"/>
  <c r="AF368" i="2"/>
  <c r="AG368" i="2"/>
  <c r="AH368" i="2"/>
  <c r="AI368" i="2"/>
  <c r="AJ368" i="2"/>
  <c r="AK368" i="2"/>
  <c r="AL368" i="2"/>
  <c r="H369" i="2"/>
  <c r="I369" i="2"/>
  <c r="J369" i="2"/>
  <c r="K369" i="2"/>
  <c r="L369" i="2"/>
  <c r="M369" i="2"/>
  <c r="N369" i="2"/>
  <c r="O369" i="2"/>
  <c r="P369" i="2"/>
  <c r="Q369" i="2"/>
  <c r="R369" i="2"/>
  <c r="S369" i="2"/>
  <c r="T369" i="2"/>
  <c r="U369" i="2"/>
  <c r="V369" i="2"/>
  <c r="W369" i="2"/>
  <c r="X369" i="2"/>
  <c r="Y369" i="2"/>
  <c r="Z369" i="2"/>
  <c r="AA369" i="2"/>
  <c r="AB369" i="2"/>
  <c r="AC369" i="2"/>
  <c r="AD369" i="2"/>
  <c r="AE369" i="2"/>
  <c r="AF369" i="2"/>
  <c r="AG369" i="2"/>
  <c r="AH369" i="2"/>
  <c r="AI369" i="2"/>
  <c r="AJ369" i="2"/>
  <c r="AK369" i="2"/>
  <c r="AL369" i="2"/>
  <c r="H370" i="2"/>
  <c r="I370" i="2"/>
  <c r="J370" i="2"/>
  <c r="K370" i="2"/>
  <c r="L370" i="2"/>
  <c r="M370" i="2"/>
  <c r="N370" i="2"/>
  <c r="O370" i="2"/>
  <c r="P370" i="2"/>
  <c r="Q370" i="2"/>
  <c r="R370" i="2"/>
  <c r="S370" i="2"/>
  <c r="T370" i="2"/>
  <c r="U370" i="2"/>
  <c r="V370" i="2"/>
  <c r="W370" i="2"/>
  <c r="X370" i="2"/>
  <c r="Y370" i="2"/>
  <c r="Z370" i="2"/>
  <c r="AA370" i="2"/>
  <c r="AB370" i="2"/>
  <c r="AC370" i="2"/>
  <c r="AD370" i="2"/>
  <c r="AE370" i="2"/>
  <c r="AF370" i="2"/>
  <c r="AG370" i="2"/>
  <c r="AH370" i="2"/>
  <c r="AI370" i="2"/>
  <c r="AJ370" i="2"/>
  <c r="AK370" i="2"/>
  <c r="AL370" i="2"/>
  <c r="H371" i="2"/>
  <c r="I371" i="2"/>
  <c r="J371" i="2"/>
  <c r="K371" i="2"/>
  <c r="L371" i="2"/>
  <c r="M371" i="2"/>
  <c r="N371" i="2"/>
  <c r="O371" i="2"/>
  <c r="P371" i="2"/>
  <c r="Q371" i="2"/>
  <c r="R371" i="2"/>
  <c r="S371" i="2"/>
  <c r="T371" i="2"/>
  <c r="U371" i="2"/>
  <c r="V371" i="2"/>
  <c r="W371" i="2"/>
  <c r="X371" i="2"/>
  <c r="Y371" i="2"/>
  <c r="Z371" i="2"/>
  <c r="AA371" i="2"/>
  <c r="AB371" i="2"/>
  <c r="AC371" i="2"/>
  <c r="AD371" i="2"/>
  <c r="AE371" i="2"/>
  <c r="AF371" i="2"/>
  <c r="AG371" i="2"/>
  <c r="AH371" i="2"/>
  <c r="AI371" i="2"/>
  <c r="AJ371" i="2"/>
  <c r="AK371" i="2"/>
  <c r="AL371" i="2"/>
  <c r="H372" i="2"/>
  <c r="I372" i="2"/>
  <c r="J372" i="2"/>
  <c r="K372" i="2"/>
  <c r="L372" i="2"/>
  <c r="M372" i="2"/>
  <c r="N372" i="2"/>
  <c r="O372" i="2"/>
  <c r="P372" i="2"/>
  <c r="Q372" i="2"/>
  <c r="R372" i="2"/>
  <c r="S372" i="2"/>
  <c r="T372" i="2"/>
  <c r="U372" i="2"/>
  <c r="V372" i="2"/>
  <c r="W372" i="2"/>
  <c r="X372" i="2"/>
  <c r="Y372" i="2"/>
  <c r="Z372" i="2"/>
  <c r="AA372" i="2"/>
  <c r="AB372" i="2"/>
  <c r="AC372" i="2"/>
  <c r="AD372" i="2"/>
  <c r="AE372" i="2"/>
  <c r="AF372" i="2"/>
  <c r="AG372" i="2"/>
  <c r="AH372" i="2"/>
  <c r="AI372" i="2"/>
  <c r="AJ372" i="2"/>
  <c r="AK372" i="2"/>
  <c r="AL372" i="2"/>
  <c r="H373" i="2"/>
  <c r="I373" i="2"/>
  <c r="J373" i="2"/>
  <c r="K373" i="2"/>
  <c r="L373" i="2"/>
  <c r="M373" i="2"/>
  <c r="N373" i="2"/>
  <c r="O373" i="2"/>
  <c r="P373" i="2"/>
  <c r="Q373" i="2"/>
  <c r="R373" i="2"/>
  <c r="S373" i="2"/>
  <c r="T373" i="2"/>
  <c r="U373" i="2"/>
  <c r="V373" i="2"/>
  <c r="W373" i="2"/>
  <c r="X373" i="2"/>
  <c r="Y373" i="2"/>
  <c r="Z373" i="2"/>
  <c r="AA373" i="2"/>
  <c r="AB373" i="2"/>
  <c r="AC373" i="2"/>
  <c r="AD373" i="2"/>
  <c r="AE373" i="2"/>
  <c r="AF373" i="2"/>
  <c r="AG373" i="2"/>
  <c r="AH373" i="2"/>
  <c r="AI373" i="2"/>
  <c r="AJ373" i="2"/>
  <c r="AK373" i="2"/>
  <c r="AL373" i="2"/>
  <c r="H374" i="2"/>
  <c r="I374" i="2"/>
  <c r="J374" i="2"/>
  <c r="K374" i="2"/>
  <c r="L374" i="2"/>
  <c r="M374" i="2"/>
  <c r="N374" i="2"/>
  <c r="O374" i="2"/>
  <c r="P374" i="2"/>
  <c r="Q374" i="2"/>
  <c r="R374" i="2"/>
  <c r="S374" i="2"/>
  <c r="T374" i="2"/>
  <c r="U374" i="2"/>
  <c r="V374" i="2"/>
  <c r="W374" i="2"/>
  <c r="X374" i="2"/>
  <c r="Y374" i="2"/>
  <c r="Z374" i="2"/>
  <c r="AA374" i="2"/>
  <c r="AB374" i="2"/>
  <c r="AC374" i="2"/>
  <c r="AD374" i="2"/>
  <c r="AE374" i="2"/>
  <c r="AF374" i="2"/>
  <c r="AG374" i="2"/>
  <c r="AH374" i="2"/>
  <c r="AI374" i="2"/>
  <c r="AJ374" i="2"/>
  <c r="AK374" i="2"/>
  <c r="AL374" i="2"/>
  <c r="H375" i="2"/>
  <c r="I375" i="2"/>
  <c r="J375" i="2"/>
  <c r="K375" i="2"/>
  <c r="L375" i="2"/>
  <c r="M375" i="2"/>
  <c r="N375" i="2"/>
  <c r="O375" i="2"/>
  <c r="P375" i="2"/>
  <c r="Q375" i="2"/>
  <c r="R375" i="2"/>
  <c r="S375" i="2"/>
  <c r="T375" i="2"/>
  <c r="U375" i="2"/>
  <c r="V375" i="2"/>
  <c r="W375" i="2"/>
  <c r="X375" i="2"/>
  <c r="Y375" i="2"/>
  <c r="Z375" i="2"/>
  <c r="AA375" i="2"/>
  <c r="AB375" i="2"/>
  <c r="AC375" i="2"/>
  <c r="AD375" i="2"/>
  <c r="AE375" i="2"/>
  <c r="AF375" i="2"/>
  <c r="AG375" i="2"/>
  <c r="AH375" i="2"/>
  <c r="AI375" i="2"/>
  <c r="AJ375" i="2"/>
  <c r="AK375" i="2"/>
  <c r="AL375" i="2"/>
  <c r="H376" i="2"/>
  <c r="I376" i="2"/>
  <c r="J376" i="2"/>
  <c r="K376" i="2"/>
  <c r="L376" i="2"/>
  <c r="M376" i="2"/>
  <c r="N376" i="2"/>
  <c r="O376" i="2"/>
  <c r="P376" i="2"/>
  <c r="Q376" i="2"/>
  <c r="R376" i="2"/>
  <c r="S376" i="2"/>
  <c r="T376" i="2"/>
  <c r="U376" i="2"/>
  <c r="V376" i="2"/>
  <c r="W376" i="2"/>
  <c r="X376" i="2"/>
  <c r="Y376" i="2"/>
  <c r="Z376" i="2"/>
  <c r="AA376" i="2"/>
  <c r="AB376" i="2"/>
  <c r="AC376" i="2"/>
  <c r="AD376" i="2"/>
  <c r="AE376" i="2"/>
  <c r="AF376" i="2"/>
  <c r="AG376" i="2"/>
  <c r="AH376" i="2"/>
  <c r="AI376" i="2"/>
  <c r="AJ376" i="2"/>
  <c r="AK376" i="2"/>
  <c r="AL376" i="2"/>
  <c r="H377" i="2"/>
  <c r="I377" i="2"/>
  <c r="J377" i="2"/>
  <c r="K377" i="2"/>
  <c r="L377" i="2"/>
  <c r="M377" i="2"/>
  <c r="N377" i="2"/>
  <c r="O377" i="2"/>
  <c r="P377" i="2"/>
  <c r="Q377" i="2"/>
  <c r="R377" i="2"/>
  <c r="S377" i="2"/>
  <c r="T377" i="2"/>
  <c r="U377" i="2"/>
  <c r="V377" i="2"/>
  <c r="W377" i="2"/>
  <c r="X377" i="2"/>
  <c r="Y377" i="2"/>
  <c r="Z377" i="2"/>
  <c r="AA377" i="2"/>
  <c r="AB377" i="2"/>
  <c r="AC377" i="2"/>
  <c r="AD377" i="2"/>
  <c r="AE377" i="2"/>
  <c r="AF377" i="2"/>
  <c r="AG377" i="2"/>
  <c r="AH377" i="2"/>
  <c r="AI377" i="2"/>
  <c r="AJ377" i="2"/>
  <c r="AK377" i="2"/>
  <c r="AL377" i="2"/>
  <c r="H378" i="2"/>
  <c r="I378" i="2"/>
  <c r="J378" i="2"/>
  <c r="K378" i="2"/>
  <c r="L378" i="2"/>
  <c r="M378" i="2"/>
  <c r="N378" i="2"/>
  <c r="O378" i="2"/>
  <c r="P378" i="2"/>
  <c r="Q378" i="2"/>
  <c r="R378" i="2"/>
  <c r="S378" i="2"/>
  <c r="T378" i="2"/>
  <c r="U378" i="2"/>
  <c r="V378" i="2"/>
  <c r="W378" i="2"/>
  <c r="X378" i="2"/>
  <c r="Y378" i="2"/>
  <c r="Z378" i="2"/>
  <c r="AA378" i="2"/>
  <c r="AB378" i="2"/>
  <c r="AC378" i="2"/>
  <c r="AD378" i="2"/>
  <c r="AE378" i="2"/>
  <c r="AF378" i="2"/>
  <c r="AG378" i="2"/>
  <c r="AH378" i="2"/>
  <c r="AI378" i="2"/>
  <c r="AJ378" i="2"/>
  <c r="AK378" i="2"/>
  <c r="AL378" i="2"/>
  <c r="H379" i="2"/>
  <c r="I379" i="2"/>
  <c r="J379" i="2"/>
  <c r="K379" i="2"/>
  <c r="L379" i="2"/>
  <c r="M379" i="2"/>
  <c r="N379" i="2"/>
  <c r="O379" i="2"/>
  <c r="P379" i="2"/>
  <c r="Q379" i="2"/>
  <c r="R379" i="2"/>
  <c r="S379" i="2"/>
  <c r="T379" i="2"/>
  <c r="U379" i="2"/>
  <c r="V379" i="2"/>
  <c r="W379" i="2"/>
  <c r="X379" i="2"/>
  <c r="Y379" i="2"/>
  <c r="Z379" i="2"/>
  <c r="AA379" i="2"/>
  <c r="AB379" i="2"/>
  <c r="AC379" i="2"/>
  <c r="AD379" i="2"/>
  <c r="AE379" i="2"/>
  <c r="AF379" i="2"/>
  <c r="AG379" i="2"/>
  <c r="AH379" i="2"/>
  <c r="AI379" i="2"/>
  <c r="AJ379" i="2"/>
  <c r="AK379" i="2"/>
  <c r="AL379" i="2"/>
  <c r="H380" i="2"/>
  <c r="I380" i="2"/>
  <c r="J380" i="2"/>
  <c r="K380" i="2"/>
  <c r="L380" i="2"/>
  <c r="M380" i="2"/>
  <c r="N380" i="2"/>
  <c r="O380" i="2"/>
  <c r="P380" i="2"/>
  <c r="Q380" i="2"/>
  <c r="R380" i="2"/>
  <c r="S380" i="2"/>
  <c r="T380" i="2"/>
  <c r="U380" i="2"/>
  <c r="V380" i="2"/>
  <c r="W380" i="2"/>
  <c r="X380" i="2"/>
  <c r="Y380" i="2"/>
  <c r="Z380" i="2"/>
  <c r="AA380" i="2"/>
  <c r="AB380" i="2"/>
  <c r="AC380" i="2"/>
  <c r="AD380" i="2"/>
  <c r="AE380" i="2"/>
  <c r="AF380" i="2"/>
  <c r="AG380" i="2"/>
  <c r="AH380" i="2"/>
  <c r="AI380" i="2"/>
  <c r="AJ380" i="2"/>
  <c r="AK380" i="2"/>
  <c r="AL380" i="2"/>
  <c r="H381" i="2"/>
  <c r="I381" i="2"/>
  <c r="J381" i="2"/>
  <c r="K381" i="2"/>
  <c r="L381" i="2"/>
  <c r="M381" i="2"/>
  <c r="N381" i="2"/>
  <c r="O381" i="2"/>
  <c r="P381" i="2"/>
  <c r="Q381" i="2"/>
  <c r="R381" i="2"/>
  <c r="S381" i="2"/>
  <c r="T381" i="2"/>
  <c r="U381" i="2"/>
  <c r="V381" i="2"/>
  <c r="W381" i="2"/>
  <c r="X381" i="2"/>
  <c r="Y381" i="2"/>
  <c r="Z381" i="2"/>
  <c r="AA381" i="2"/>
  <c r="AB381" i="2"/>
  <c r="AC381" i="2"/>
  <c r="AD381" i="2"/>
  <c r="AE381" i="2"/>
  <c r="AF381" i="2"/>
  <c r="AG381" i="2"/>
  <c r="AH381" i="2"/>
  <c r="AI381" i="2"/>
  <c r="AJ381" i="2"/>
  <c r="AK381" i="2"/>
  <c r="AL381" i="2"/>
  <c r="H382" i="2"/>
  <c r="I382" i="2"/>
  <c r="J382" i="2"/>
  <c r="K382" i="2"/>
  <c r="L382" i="2"/>
  <c r="M382" i="2"/>
  <c r="N382" i="2"/>
  <c r="O382" i="2"/>
  <c r="P382" i="2"/>
  <c r="Q382" i="2"/>
  <c r="R382" i="2"/>
  <c r="S382" i="2"/>
  <c r="T382" i="2"/>
  <c r="U382" i="2"/>
  <c r="V382" i="2"/>
  <c r="W382" i="2"/>
  <c r="X382" i="2"/>
  <c r="Y382" i="2"/>
  <c r="Z382" i="2"/>
  <c r="AA382" i="2"/>
  <c r="AB382" i="2"/>
  <c r="AC382" i="2"/>
  <c r="AD382" i="2"/>
  <c r="AE382" i="2"/>
  <c r="AF382" i="2"/>
  <c r="AG382" i="2"/>
  <c r="AH382" i="2"/>
  <c r="AI382" i="2"/>
  <c r="AJ382" i="2"/>
  <c r="AK382" i="2"/>
  <c r="AL382" i="2"/>
  <c r="H383" i="2"/>
  <c r="I383" i="2"/>
  <c r="J383" i="2"/>
  <c r="K383" i="2"/>
  <c r="L383" i="2"/>
  <c r="M383" i="2"/>
  <c r="N383" i="2"/>
  <c r="O383" i="2"/>
  <c r="P383" i="2"/>
  <c r="Q383" i="2"/>
  <c r="R383" i="2"/>
  <c r="S383" i="2"/>
  <c r="T383" i="2"/>
  <c r="U383" i="2"/>
  <c r="V383" i="2"/>
  <c r="W383" i="2"/>
  <c r="X383" i="2"/>
  <c r="Y383" i="2"/>
  <c r="Z383" i="2"/>
  <c r="AA383" i="2"/>
  <c r="AB383" i="2"/>
  <c r="AC383" i="2"/>
  <c r="AD383" i="2"/>
  <c r="AE383" i="2"/>
  <c r="AF383" i="2"/>
  <c r="AG383" i="2"/>
  <c r="AH383" i="2"/>
  <c r="AI383" i="2"/>
  <c r="AJ383" i="2"/>
  <c r="AK383" i="2"/>
  <c r="AL383" i="2"/>
  <c r="H384" i="2"/>
  <c r="I384" i="2"/>
  <c r="J384" i="2"/>
  <c r="K384" i="2"/>
  <c r="L384" i="2"/>
  <c r="M384" i="2"/>
  <c r="N384" i="2"/>
  <c r="O384" i="2"/>
  <c r="P384" i="2"/>
  <c r="Q384" i="2"/>
  <c r="R384" i="2"/>
  <c r="S384" i="2"/>
  <c r="T384" i="2"/>
  <c r="U384" i="2"/>
  <c r="V384" i="2"/>
  <c r="W384" i="2"/>
  <c r="X384" i="2"/>
  <c r="Y384" i="2"/>
  <c r="Z384" i="2"/>
  <c r="AA384" i="2"/>
  <c r="AB384" i="2"/>
  <c r="AC384" i="2"/>
  <c r="AD384" i="2"/>
  <c r="AE384" i="2"/>
  <c r="AF384" i="2"/>
  <c r="AG384" i="2"/>
  <c r="AH384" i="2"/>
  <c r="AI384" i="2"/>
  <c r="AJ384" i="2"/>
  <c r="AK384" i="2"/>
  <c r="AL384" i="2"/>
  <c r="H385" i="2"/>
  <c r="I385" i="2"/>
  <c r="J385" i="2"/>
  <c r="K385" i="2"/>
  <c r="L385" i="2"/>
  <c r="M385" i="2"/>
  <c r="N385" i="2"/>
  <c r="O385" i="2"/>
  <c r="P385" i="2"/>
  <c r="Q385" i="2"/>
  <c r="R385" i="2"/>
  <c r="S385" i="2"/>
  <c r="T385" i="2"/>
  <c r="U385" i="2"/>
  <c r="V385" i="2"/>
  <c r="W385" i="2"/>
  <c r="X385" i="2"/>
  <c r="Y385" i="2"/>
  <c r="Z385" i="2"/>
  <c r="AA385" i="2"/>
  <c r="AB385" i="2"/>
  <c r="AC385" i="2"/>
  <c r="AD385" i="2"/>
  <c r="AE385" i="2"/>
  <c r="AF385" i="2"/>
  <c r="AG385" i="2"/>
  <c r="AH385" i="2"/>
  <c r="AI385" i="2"/>
  <c r="AJ385" i="2"/>
  <c r="AK385" i="2"/>
  <c r="AL385" i="2"/>
  <c r="H386" i="2"/>
  <c r="I386" i="2"/>
  <c r="J386" i="2"/>
  <c r="K386" i="2"/>
  <c r="L386" i="2"/>
  <c r="M386" i="2"/>
  <c r="N386" i="2"/>
  <c r="O386" i="2"/>
  <c r="P386" i="2"/>
  <c r="Q386" i="2"/>
  <c r="R386" i="2"/>
  <c r="S386" i="2"/>
  <c r="T386" i="2"/>
  <c r="U386" i="2"/>
  <c r="V386" i="2"/>
  <c r="W386" i="2"/>
  <c r="X386" i="2"/>
  <c r="Y386" i="2"/>
  <c r="Z386" i="2"/>
  <c r="AA386" i="2"/>
  <c r="AB386" i="2"/>
  <c r="AC386" i="2"/>
  <c r="AD386" i="2"/>
  <c r="AE386" i="2"/>
  <c r="AF386" i="2"/>
  <c r="AG386" i="2"/>
  <c r="AH386" i="2"/>
  <c r="AI386" i="2"/>
  <c r="AJ386" i="2"/>
  <c r="AK386" i="2"/>
  <c r="AL386" i="2"/>
  <c r="H387" i="2"/>
  <c r="I387" i="2"/>
  <c r="J387" i="2"/>
  <c r="K387" i="2"/>
  <c r="L387" i="2"/>
  <c r="M387" i="2"/>
  <c r="N387" i="2"/>
  <c r="O387" i="2"/>
  <c r="P387" i="2"/>
  <c r="Q387" i="2"/>
  <c r="R387" i="2"/>
  <c r="S387" i="2"/>
  <c r="T387" i="2"/>
  <c r="U387" i="2"/>
  <c r="V387" i="2"/>
  <c r="W387" i="2"/>
  <c r="X387" i="2"/>
  <c r="Y387" i="2"/>
  <c r="Z387" i="2"/>
  <c r="AA387" i="2"/>
  <c r="AB387" i="2"/>
  <c r="AC387" i="2"/>
  <c r="AD387" i="2"/>
  <c r="AE387" i="2"/>
  <c r="AF387" i="2"/>
  <c r="AG387" i="2"/>
  <c r="AH387" i="2"/>
  <c r="AI387" i="2"/>
  <c r="AJ387" i="2"/>
  <c r="AK387" i="2"/>
  <c r="AL387" i="2"/>
  <c r="H388" i="2"/>
  <c r="I388" i="2"/>
  <c r="J388" i="2"/>
  <c r="K388" i="2"/>
  <c r="L388" i="2"/>
  <c r="M388" i="2"/>
  <c r="N388" i="2"/>
  <c r="O388" i="2"/>
  <c r="P388" i="2"/>
  <c r="Q388" i="2"/>
  <c r="R388" i="2"/>
  <c r="S388" i="2"/>
  <c r="T388" i="2"/>
  <c r="U388" i="2"/>
  <c r="V388" i="2"/>
  <c r="W388" i="2"/>
  <c r="X388" i="2"/>
  <c r="Y388" i="2"/>
  <c r="Z388" i="2"/>
  <c r="AA388" i="2"/>
  <c r="AB388" i="2"/>
  <c r="AC388" i="2"/>
  <c r="AD388" i="2"/>
  <c r="AE388" i="2"/>
  <c r="AF388" i="2"/>
  <c r="AG388" i="2"/>
  <c r="AH388" i="2"/>
  <c r="AI388" i="2"/>
  <c r="AJ388" i="2"/>
  <c r="AK388" i="2"/>
  <c r="AL388" i="2"/>
  <c r="H389" i="2"/>
  <c r="I389" i="2"/>
  <c r="J389" i="2"/>
  <c r="K389" i="2"/>
  <c r="L389" i="2"/>
  <c r="M389" i="2"/>
  <c r="N389" i="2"/>
  <c r="O389" i="2"/>
  <c r="P389" i="2"/>
  <c r="Q389" i="2"/>
  <c r="R389" i="2"/>
  <c r="S389" i="2"/>
  <c r="T389" i="2"/>
  <c r="U389" i="2"/>
  <c r="V389" i="2"/>
  <c r="W389" i="2"/>
  <c r="X389" i="2"/>
  <c r="Y389" i="2"/>
  <c r="Z389" i="2"/>
  <c r="AA389" i="2"/>
  <c r="AB389" i="2"/>
  <c r="AC389" i="2"/>
  <c r="AD389" i="2"/>
  <c r="AE389" i="2"/>
  <c r="AF389" i="2"/>
  <c r="AG389" i="2"/>
  <c r="AH389" i="2"/>
  <c r="AI389" i="2"/>
  <c r="AJ389" i="2"/>
  <c r="AK389" i="2"/>
  <c r="AL389" i="2"/>
  <c r="H390" i="2"/>
  <c r="I390" i="2"/>
  <c r="J390" i="2"/>
  <c r="K390" i="2"/>
  <c r="L390" i="2"/>
  <c r="M390" i="2"/>
  <c r="N390" i="2"/>
  <c r="O390" i="2"/>
  <c r="P390" i="2"/>
  <c r="Q390" i="2"/>
  <c r="R390" i="2"/>
  <c r="S390" i="2"/>
  <c r="T390" i="2"/>
  <c r="U390" i="2"/>
  <c r="V390" i="2"/>
  <c r="W390" i="2"/>
  <c r="X390" i="2"/>
  <c r="Y390" i="2"/>
  <c r="Z390" i="2"/>
  <c r="AA390" i="2"/>
  <c r="AB390" i="2"/>
  <c r="AC390" i="2"/>
  <c r="AD390" i="2"/>
  <c r="AE390" i="2"/>
  <c r="AF390" i="2"/>
  <c r="AG390" i="2"/>
  <c r="AH390" i="2"/>
  <c r="AI390" i="2"/>
  <c r="AJ390" i="2"/>
  <c r="AK390" i="2"/>
  <c r="AL390" i="2"/>
  <c r="H391" i="2"/>
  <c r="I391" i="2"/>
  <c r="J391" i="2"/>
  <c r="K391" i="2"/>
  <c r="L391" i="2"/>
  <c r="M391" i="2"/>
  <c r="N391" i="2"/>
  <c r="O391" i="2"/>
  <c r="P391" i="2"/>
  <c r="Q391" i="2"/>
  <c r="R391" i="2"/>
  <c r="S391" i="2"/>
  <c r="T391" i="2"/>
  <c r="U391" i="2"/>
  <c r="V391" i="2"/>
  <c r="W391" i="2"/>
  <c r="X391" i="2"/>
  <c r="Y391" i="2"/>
  <c r="Z391" i="2"/>
  <c r="AA391" i="2"/>
  <c r="AB391" i="2"/>
  <c r="AC391" i="2"/>
  <c r="AD391" i="2"/>
  <c r="AE391" i="2"/>
  <c r="AF391" i="2"/>
  <c r="AG391" i="2"/>
  <c r="AH391" i="2"/>
  <c r="AI391" i="2"/>
  <c r="AJ391" i="2"/>
  <c r="AK391" i="2"/>
  <c r="AL391" i="2"/>
  <c r="H392" i="2"/>
  <c r="I392" i="2"/>
  <c r="J392" i="2"/>
  <c r="K392" i="2"/>
  <c r="L392" i="2"/>
  <c r="M392" i="2"/>
  <c r="N392" i="2"/>
  <c r="O392" i="2"/>
  <c r="P392" i="2"/>
  <c r="Q392" i="2"/>
  <c r="R392" i="2"/>
  <c r="S392" i="2"/>
  <c r="T392" i="2"/>
  <c r="U392" i="2"/>
  <c r="V392" i="2"/>
  <c r="W392" i="2"/>
  <c r="X392" i="2"/>
  <c r="Y392" i="2"/>
  <c r="Z392" i="2"/>
  <c r="AA392" i="2"/>
  <c r="AB392" i="2"/>
  <c r="AC392" i="2"/>
  <c r="AD392" i="2"/>
  <c r="AE392" i="2"/>
  <c r="AF392" i="2"/>
  <c r="AG392" i="2"/>
  <c r="AH392" i="2"/>
  <c r="AI392" i="2"/>
  <c r="AJ392" i="2"/>
  <c r="AK392" i="2"/>
  <c r="AL392" i="2"/>
  <c r="H393" i="2"/>
  <c r="I393" i="2"/>
  <c r="J393" i="2"/>
  <c r="K393" i="2"/>
  <c r="L393" i="2"/>
  <c r="M393" i="2"/>
  <c r="N393" i="2"/>
  <c r="O393" i="2"/>
  <c r="P393" i="2"/>
  <c r="Q393" i="2"/>
  <c r="R393" i="2"/>
  <c r="S393" i="2"/>
  <c r="T393" i="2"/>
  <c r="U393" i="2"/>
  <c r="V393" i="2"/>
  <c r="W393" i="2"/>
  <c r="X393" i="2"/>
  <c r="Y393" i="2"/>
  <c r="Z393" i="2"/>
  <c r="AA393" i="2"/>
  <c r="AB393" i="2"/>
  <c r="AC393" i="2"/>
  <c r="AD393" i="2"/>
  <c r="AE393" i="2"/>
  <c r="AF393" i="2"/>
  <c r="AG393" i="2"/>
  <c r="AH393" i="2"/>
  <c r="AI393" i="2"/>
  <c r="AJ393" i="2"/>
  <c r="AK393" i="2"/>
  <c r="AL393" i="2"/>
  <c r="H394" i="2"/>
  <c r="I394" i="2"/>
  <c r="J394" i="2"/>
  <c r="K394" i="2"/>
  <c r="L394" i="2"/>
  <c r="M394" i="2"/>
  <c r="N394" i="2"/>
  <c r="O394" i="2"/>
  <c r="P394" i="2"/>
  <c r="Q394" i="2"/>
  <c r="R394" i="2"/>
  <c r="S394" i="2"/>
  <c r="T394" i="2"/>
  <c r="U394" i="2"/>
  <c r="V394" i="2"/>
  <c r="W394" i="2"/>
  <c r="X394" i="2"/>
  <c r="Y394" i="2"/>
  <c r="Z394" i="2"/>
  <c r="AA394" i="2"/>
  <c r="AB394" i="2"/>
  <c r="AC394" i="2"/>
  <c r="AD394" i="2"/>
  <c r="AE394" i="2"/>
  <c r="AF394" i="2"/>
  <c r="AG394" i="2"/>
  <c r="AH394" i="2"/>
  <c r="AI394" i="2"/>
  <c r="AJ394" i="2"/>
  <c r="AK394" i="2"/>
  <c r="AL394" i="2"/>
  <c r="H395" i="2"/>
  <c r="I395" i="2"/>
  <c r="J395" i="2"/>
  <c r="K395" i="2"/>
  <c r="L395" i="2"/>
  <c r="M395" i="2"/>
  <c r="N395" i="2"/>
  <c r="O395" i="2"/>
  <c r="P395" i="2"/>
  <c r="Q395" i="2"/>
  <c r="R395" i="2"/>
  <c r="S395" i="2"/>
  <c r="T395" i="2"/>
  <c r="U395" i="2"/>
  <c r="V395" i="2"/>
  <c r="W395" i="2"/>
  <c r="X395" i="2"/>
  <c r="Y395" i="2"/>
  <c r="Z395" i="2"/>
  <c r="AA395" i="2"/>
  <c r="AB395" i="2"/>
  <c r="AC395" i="2"/>
  <c r="AD395" i="2"/>
  <c r="AE395" i="2"/>
  <c r="AF395" i="2"/>
  <c r="AG395" i="2"/>
  <c r="AH395" i="2"/>
  <c r="AI395" i="2"/>
  <c r="AJ395" i="2"/>
  <c r="AK395" i="2"/>
  <c r="AL395" i="2"/>
  <c r="H396" i="2"/>
  <c r="I396" i="2"/>
  <c r="J396" i="2"/>
  <c r="K396" i="2"/>
  <c r="L396" i="2"/>
  <c r="M396" i="2"/>
  <c r="N396" i="2"/>
  <c r="O396" i="2"/>
  <c r="P396" i="2"/>
  <c r="Q396" i="2"/>
  <c r="R396" i="2"/>
  <c r="S396" i="2"/>
  <c r="T396" i="2"/>
  <c r="U396" i="2"/>
  <c r="V396" i="2"/>
  <c r="W396" i="2"/>
  <c r="X396" i="2"/>
  <c r="Y396" i="2"/>
  <c r="Z396" i="2"/>
  <c r="AA396" i="2"/>
  <c r="AB396" i="2"/>
  <c r="AC396" i="2"/>
  <c r="AD396" i="2"/>
  <c r="AE396" i="2"/>
  <c r="AF396" i="2"/>
  <c r="AG396" i="2"/>
  <c r="AH396" i="2"/>
  <c r="AI396" i="2"/>
  <c r="AJ396" i="2"/>
  <c r="AK396" i="2"/>
  <c r="AL396" i="2"/>
  <c r="H397" i="2"/>
  <c r="I397" i="2"/>
  <c r="J397" i="2"/>
  <c r="K397" i="2"/>
  <c r="L397" i="2"/>
  <c r="M397" i="2"/>
  <c r="N397" i="2"/>
  <c r="O397" i="2"/>
  <c r="P397" i="2"/>
  <c r="Q397" i="2"/>
  <c r="R397" i="2"/>
  <c r="S397" i="2"/>
  <c r="T397" i="2"/>
  <c r="U397" i="2"/>
  <c r="V397" i="2"/>
  <c r="W397" i="2"/>
  <c r="X397" i="2"/>
  <c r="Y397" i="2"/>
  <c r="Z397" i="2"/>
  <c r="AA397" i="2"/>
  <c r="AB397" i="2"/>
  <c r="AC397" i="2"/>
  <c r="AD397" i="2"/>
  <c r="AE397" i="2"/>
  <c r="AF397" i="2"/>
  <c r="AG397" i="2"/>
  <c r="AH397" i="2"/>
  <c r="AI397" i="2"/>
  <c r="AJ397" i="2"/>
  <c r="AK397" i="2"/>
  <c r="AL397" i="2"/>
  <c r="H398" i="2"/>
  <c r="I398" i="2"/>
  <c r="J398" i="2"/>
  <c r="K398" i="2"/>
  <c r="L398" i="2"/>
  <c r="M398" i="2"/>
  <c r="N398" i="2"/>
  <c r="O398" i="2"/>
  <c r="P398" i="2"/>
  <c r="Q398" i="2"/>
  <c r="R398" i="2"/>
  <c r="S398" i="2"/>
  <c r="T398" i="2"/>
  <c r="U398" i="2"/>
  <c r="V398" i="2"/>
  <c r="W398" i="2"/>
  <c r="X398" i="2"/>
  <c r="Y398" i="2"/>
  <c r="Z398" i="2"/>
  <c r="AA398" i="2"/>
  <c r="AB398" i="2"/>
  <c r="AC398" i="2"/>
  <c r="AD398" i="2"/>
  <c r="AE398" i="2"/>
  <c r="AF398" i="2"/>
  <c r="AG398" i="2"/>
  <c r="AH398" i="2"/>
  <c r="AI398" i="2"/>
  <c r="AJ398" i="2"/>
  <c r="AK398" i="2"/>
  <c r="AL398" i="2"/>
  <c r="H399" i="2"/>
  <c r="I399" i="2"/>
  <c r="J399" i="2"/>
  <c r="K399" i="2"/>
  <c r="L399" i="2"/>
  <c r="M399" i="2"/>
  <c r="N399" i="2"/>
  <c r="O399" i="2"/>
  <c r="P399" i="2"/>
  <c r="Q399" i="2"/>
  <c r="R399" i="2"/>
  <c r="S399" i="2"/>
  <c r="T399" i="2"/>
  <c r="U399" i="2"/>
  <c r="V399" i="2"/>
  <c r="W399" i="2"/>
  <c r="X399" i="2"/>
  <c r="Y399" i="2"/>
  <c r="Z399" i="2"/>
  <c r="AA399" i="2"/>
  <c r="AB399" i="2"/>
  <c r="AC399" i="2"/>
  <c r="AD399" i="2"/>
  <c r="AE399" i="2"/>
  <c r="AF399" i="2"/>
  <c r="AG399" i="2"/>
  <c r="AH399" i="2"/>
  <c r="AI399" i="2"/>
  <c r="AJ399" i="2"/>
  <c r="AK399" i="2"/>
  <c r="AL399" i="2"/>
  <c r="H400" i="2"/>
  <c r="I400" i="2"/>
  <c r="J400" i="2"/>
  <c r="K400" i="2"/>
  <c r="L400" i="2"/>
  <c r="M400" i="2"/>
  <c r="N400" i="2"/>
  <c r="O400" i="2"/>
  <c r="P400" i="2"/>
  <c r="Q400" i="2"/>
  <c r="R400" i="2"/>
  <c r="S400" i="2"/>
  <c r="T400" i="2"/>
  <c r="U400" i="2"/>
  <c r="V400" i="2"/>
  <c r="W400" i="2"/>
  <c r="X400" i="2"/>
  <c r="Y400" i="2"/>
  <c r="Z400" i="2"/>
  <c r="AA400" i="2"/>
  <c r="AB400" i="2"/>
  <c r="AC400" i="2"/>
  <c r="AD400" i="2"/>
  <c r="AE400" i="2"/>
  <c r="AF400" i="2"/>
  <c r="AG400" i="2"/>
  <c r="AH400" i="2"/>
  <c r="AI400" i="2"/>
  <c r="AJ400" i="2"/>
  <c r="AK400" i="2"/>
  <c r="AL400" i="2"/>
  <c r="H401" i="2"/>
  <c r="I401" i="2"/>
  <c r="J401" i="2"/>
  <c r="K401" i="2"/>
  <c r="L401" i="2"/>
  <c r="M401" i="2"/>
  <c r="N401" i="2"/>
  <c r="O401" i="2"/>
  <c r="P401" i="2"/>
  <c r="Q401" i="2"/>
  <c r="R401" i="2"/>
  <c r="S401" i="2"/>
  <c r="T401" i="2"/>
  <c r="U401" i="2"/>
  <c r="V401" i="2"/>
  <c r="W401" i="2"/>
  <c r="X401" i="2"/>
  <c r="Y401" i="2"/>
  <c r="Z401" i="2"/>
  <c r="AA401" i="2"/>
  <c r="AB401" i="2"/>
  <c r="AC401" i="2"/>
  <c r="AD401" i="2"/>
  <c r="AE401" i="2"/>
  <c r="AF401" i="2"/>
  <c r="AG401" i="2"/>
  <c r="AH401" i="2"/>
  <c r="AI401" i="2"/>
  <c r="AJ401" i="2"/>
  <c r="AK401" i="2"/>
  <c r="AL401" i="2"/>
  <c r="H402" i="2"/>
  <c r="I402" i="2"/>
  <c r="J402" i="2"/>
  <c r="K402" i="2"/>
  <c r="L402" i="2"/>
  <c r="M402" i="2"/>
  <c r="N402" i="2"/>
  <c r="O402" i="2"/>
  <c r="P402" i="2"/>
  <c r="Q402" i="2"/>
  <c r="R402" i="2"/>
  <c r="S402" i="2"/>
  <c r="T402" i="2"/>
  <c r="U402" i="2"/>
  <c r="V402" i="2"/>
  <c r="W402" i="2"/>
  <c r="X402" i="2"/>
  <c r="Y402" i="2"/>
  <c r="Z402" i="2"/>
  <c r="AA402" i="2"/>
  <c r="AB402" i="2"/>
  <c r="AC402" i="2"/>
  <c r="AD402" i="2"/>
  <c r="AE402" i="2"/>
  <c r="AF402" i="2"/>
  <c r="AG402" i="2"/>
  <c r="AH402" i="2"/>
  <c r="AI402" i="2"/>
  <c r="AJ402" i="2"/>
  <c r="AK402" i="2"/>
  <c r="AL402" i="2"/>
  <c r="H403" i="2"/>
  <c r="I403" i="2"/>
  <c r="J403" i="2"/>
  <c r="K403" i="2"/>
  <c r="L403" i="2"/>
  <c r="M403" i="2"/>
  <c r="N403" i="2"/>
  <c r="O403" i="2"/>
  <c r="P403" i="2"/>
  <c r="Q403" i="2"/>
  <c r="R403" i="2"/>
  <c r="S403" i="2"/>
  <c r="T403" i="2"/>
  <c r="U403" i="2"/>
  <c r="V403" i="2"/>
  <c r="W403" i="2"/>
  <c r="X403" i="2"/>
  <c r="Y403" i="2"/>
  <c r="Z403" i="2"/>
  <c r="AA403" i="2"/>
  <c r="AB403" i="2"/>
  <c r="AC403" i="2"/>
  <c r="AD403" i="2"/>
  <c r="AE403" i="2"/>
  <c r="AF403" i="2"/>
  <c r="AG403" i="2"/>
  <c r="AH403" i="2"/>
  <c r="AI403" i="2"/>
  <c r="AJ403" i="2"/>
  <c r="AK403" i="2"/>
  <c r="AL403" i="2"/>
  <c r="H404" i="2"/>
  <c r="I404" i="2"/>
  <c r="J404" i="2"/>
  <c r="K404" i="2"/>
  <c r="L404" i="2"/>
  <c r="M404" i="2"/>
  <c r="N404" i="2"/>
  <c r="O404" i="2"/>
  <c r="P404" i="2"/>
  <c r="Q404" i="2"/>
  <c r="R404" i="2"/>
  <c r="S404" i="2"/>
  <c r="T404" i="2"/>
  <c r="U404" i="2"/>
  <c r="V404" i="2"/>
  <c r="W404" i="2"/>
  <c r="X404" i="2"/>
  <c r="Y404" i="2"/>
  <c r="Z404" i="2"/>
  <c r="AA404" i="2"/>
  <c r="AB404" i="2"/>
  <c r="AC404" i="2"/>
  <c r="AD404" i="2"/>
  <c r="AE404" i="2"/>
  <c r="AF404" i="2"/>
  <c r="AG404" i="2"/>
  <c r="AH404" i="2"/>
  <c r="AI404" i="2"/>
  <c r="AJ404" i="2"/>
  <c r="AK404" i="2"/>
  <c r="AL404" i="2"/>
  <c r="H405" i="2"/>
  <c r="I405" i="2"/>
  <c r="J405" i="2"/>
  <c r="K405" i="2"/>
  <c r="L405" i="2"/>
  <c r="M405" i="2"/>
  <c r="N405" i="2"/>
  <c r="O405" i="2"/>
  <c r="P405" i="2"/>
  <c r="Q405" i="2"/>
  <c r="R405" i="2"/>
  <c r="S405" i="2"/>
  <c r="T405" i="2"/>
  <c r="U405" i="2"/>
  <c r="V405" i="2"/>
  <c r="W405" i="2"/>
  <c r="X405" i="2"/>
  <c r="Y405" i="2"/>
  <c r="Z405" i="2"/>
  <c r="AA405" i="2"/>
  <c r="AB405" i="2"/>
  <c r="AC405" i="2"/>
  <c r="AD405" i="2"/>
  <c r="AE405" i="2"/>
  <c r="AF405" i="2"/>
  <c r="AG405" i="2"/>
  <c r="AH405" i="2"/>
  <c r="AI405" i="2"/>
  <c r="AJ405" i="2"/>
  <c r="AK405" i="2"/>
  <c r="AL405" i="2"/>
  <c r="H406" i="2"/>
  <c r="I406" i="2"/>
  <c r="J406" i="2"/>
  <c r="K406" i="2"/>
  <c r="L406" i="2"/>
  <c r="M406" i="2"/>
  <c r="N406" i="2"/>
  <c r="O406" i="2"/>
  <c r="P406" i="2"/>
  <c r="Q406" i="2"/>
  <c r="R406" i="2"/>
  <c r="S406" i="2"/>
  <c r="T406" i="2"/>
  <c r="U406" i="2"/>
  <c r="V406" i="2"/>
  <c r="W406" i="2"/>
  <c r="X406" i="2"/>
  <c r="Y406" i="2"/>
  <c r="Z406" i="2"/>
  <c r="AA406" i="2"/>
  <c r="AB406" i="2"/>
  <c r="AC406" i="2"/>
  <c r="AD406" i="2"/>
  <c r="AE406" i="2"/>
  <c r="AF406" i="2"/>
  <c r="AG406" i="2"/>
  <c r="AH406" i="2"/>
  <c r="AI406" i="2"/>
  <c r="AJ406" i="2"/>
  <c r="AK406" i="2"/>
  <c r="AL406" i="2"/>
  <c r="H407" i="2"/>
  <c r="I407" i="2"/>
  <c r="J407" i="2"/>
  <c r="K407" i="2"/>
  <c r="L407" i="2"/>
  <c r="M407" i="2"/>
  <c r="N407" i="2"/>
  <c r="O407" i="2"/>
  <c r="P407" i="2"/>
  <c r="Q407" i="2"/>
  <c r="R407" i="2"/>
  <c r="S407" i="2"/>
  <c r="T407" i="2"/>
  <c r="U407" i="2"/>
  <c r="V407" i="2"/>
  <c r="W407" i="2"/>
  <c r="X407" i="2"/>
  <c r="Y407" i="2"/>
  <c r="Z407" i="2"/>
  <c r="AA407" i="2"/>
  <c r="AB407" i="2"/>
  <c r="AC407" i="2"/>
  <c r="AD407" i="2"/>
  <c r="AE407" i="2"/>
  <c r="AF407" i="2"/>
  <c r="AG407" i="2"/>
  <c r="AH407" i="2"/>
  <c r="AI407" i="2"/>
  <c r="AJ407" i="2"/>
  <c r="AK407" i="2"/>
  <c r="AL407" i="2"/>
  <c r="H408" i="2"/>
  <c r="I408" i="2"/>
  <c r="J408" i="2"/>
  <c r="K408" i="2"/>
  <c r="L408" i="2"/>
  <c r="M408" i="2"/>
  <c r="N408" i="2"/>
  <c r="O408" i="2"/>
  <c r="P408" i="2"/>
  <c r="Q408" i="2"/>
  <c r="R408" i="2"/>
  <c r="S408" i="2"/>
  <c r="T408" i="2"/>
  <c r="U408" i="2"/>
  <c r="V408" i="2"/>
  <c r="W408" i="2"/>
  <c r="X408" i="2"/>
  <c r="Y408" i="2"/>
  <c r="Z408" i="2"/>
  <c r="AA408" i="2"/>
  <c r="AB408" i="2"/>
  <c r="AC408" i="2"/>
  <c r="AD408" i="2"/>
  <c r="AE408" i="2"/>
  <c r="AF408" i="2"/>
  <c r="AG408" i="2"/>
  <c r="AH408" i="2"/>
  <c r="AI408" i="2"/>
  <c r="AJ408" i="2"/>
  <c r="AK408" i="2"/>
  <c r="AL408" i="2"/>
  <c r="H409" i="2"/>
  <c r="I409" i="2"/>
  <c r="J409" i="2"/>
  <c r="K409" i="2"/>
  <c r="L409" i="2"/>
  <c r="M409" i="2"/>
  <c r="N409" i="2"/>
  <c r="O409" i="2"/>
  <c r="P409" i="2"/>
  <c r="Q409" i="2"/>
  <c r="R409" i="2"/>
  <c r="S409" i="2"/>
  <c r="T409" i="2"/>
  <c r="U409" i="2"/>
  <c r="V409" i="2"/>
  <c r="W409" i="2"/>
  <c r="X409" i="2"/>
  <c r="Y409" i="2"/>
  <c r="Z409" i="2"/>
  <c r="AA409" i="2"/>
  <c r="AB409" i="2"/>
  <c r="AC409" i="2"/>
  <c r="AD409" i="2"/>
  <c r="AE409" i="2"/>
  <c r="AF409" i="2"/>
  <c r="AG409" i="2"/>
  <c r="AH409" i="2"/>
  <c r="AI409" i="2"/>
  <c r="AJ409" i="2"/>
  <c r="AK409" i="2"/>
  <c r="AL409" i="2"/>
  <c r="H410" i="2"/>
  <c r="I410" i="2"/>
  <c r="J410" i="2"/>
  <c r="K410" i="2"/>
  <c r="L410" i="2"/>
  <c r="M410" i="2"/>
  <c r="N410" i="2"/>
  <c r="O410" i="2"/>
  <c r="P410" i="2"/>
  <c r="Q410" i="2"/>
  <c r="R410" i="2"/>
  <c r="S410" i="2"/>
  <c r="T410" i="2"/>
  <c r="U410" i="2"/>
  <c r="V410" i="2"/>
  <c r="W410" i="2"/>
  <c r="X410" i="2"/>
  <c r="Y410" i="2"/>
  <c r="Z410" i="2"/>
  <c r="AA410" i="2"/>
  <c r="AB410" i="2"/>
  <c r="AC410" i="2"/>
  <c r="AD410" i="2"/>
  <c r="AE410" i="2"/>
  <c r="AF410" i="2"/>
  <c r="AG410" i="2"/>
  <c r="AH410" i="2"/>
  <c r="AI410" i="2"/>
  <c r="AJ410" i="2"/>
  <c r="AK410" i="2"/>
  <c r="AL410" i="2"/>
  <c r="H411" i="2"/>
  <c r="I411" i="2"/>
  <c r="J411" i="2"/>
  <c r="K411" i="2"/>
  <c r="L411" i="2"/>
  <c r="M411" i="2"/>
  <c r="N411" i="2"/>
  <c r="O411" i="2"/>
  <c r="P411" i="2"/>
  <c r="Q411" i="2"/>
  <c r="R411" i="2"/>
  <c r="S411" i="2"/>
  <c r="T411" i="2"/>
  <c r="U411" i="2"/>
  <c r="V411" i="2"/>
  <c r="W411" i="2"/>
  <c r="X411" i="2"/>
  <c r="Y411" i="2"/>
  <c r="Z411" i="2"/>
  <c r="AA411" i="2"/>
  <c r="AB411" i="2"/>
  <c r="AC411" i="2"/>
  <c r="AD411" i="2"/>
  <c r="AE411" i="2"/>
  <c r="AF411" i="2"/>
  <c r="AG411" i="2"/>
  <c r="AH411" i="2"/>
  <c r="AI411" i="2"/>
  <c r="AJ411" i="2"/>
  <c r="AK411" i="2"/>
  <c r="AL411" i="2"/>
  <c r="H412" i="2"/>
  <c r="I412" i="2"/>
  <c r="J412" i="2"/>
  <c r="K412" i="2"/>
  <c r="L412" i="2"/>
  <c r="M412" i="2"/>
  <c r="N412" i="2"/>
  <c r="O412" i="2"/>
  <c r="P412" i="2"/>
  <c r="Q412" i="2"/>
  <c r="R412" i="2"/>
  <c r="S412" i="2"/>
  <c r="T412" i="2"/>
  <c r="U412" i="2"/>
  <c r="V412" i="2"/>
  <c r="W412" i="2"/>
  <c r="X412" i="2"/>
  <c r="Y412" i="2"/>
  <c r="Z412" i="2"/>
  <c r="AA412" i="2"/>
  <c r="AB412" i="2"/>
  <c r="AC412" i="2"/>
  <c r="AD412" i="2"/>
  <c r="AE412" i="2"/>
  <c r="AF412" i="2"/>
  <c r="AG412" i="2"/>
  <c r="AH412" i="2"/>
  <c r="AI412" i="2"/>
  <c r="AJ412" i="2"/>
  <c r="AK412" i="2"/>
  <c r="AL412" i="2"/>
  <c r="H413" i="2"/>
  <c r="I413" i="2"/>
  <c r="J413" i="2"/>
  <c r="K413" i="2"/>
  <c r="L413" i="2"/>
  <c r="M413" i="2"/>
  <c r="N413" i="2"/>
  <c r="O413" i="2"/>
  <c r="P413" i="2"/>
  <c r="Q413" i="2"/>
  <c r="R413" i="2"/>
  <c r="S413" i="2"/>
  <c r="T413" i="2"/>
  <c r="U413" i="2"/>
  <c r="V413" i="2"/>
  <c r="W413" i="2"/>
  <c r="X413" i="2"/>
  <c r="Y413" i="2"/>
  <c r="Z413" i="2"/>
  <c r="AA413" i="2"/>
  <c r="AB413" i="2"/>
  <c r="AC413" i="2"/>
  <c r="AD413" i="2"/>
  <c r="AE413" i="2"/>
  <c r="AF413" i="2"/>
  <c r="AG413" i="2"/>
  <c r="AH413" i="2"/>
  <c r="AI413" i="2"/>
  <c r="AJ413" i="2"/>
  <c r="AK413" i="2"/>
  <c r="AL413" i="2"/>
  <c r="H414" i="2"/>
  <c r="I414" i="2"/>
  <c r="J414" i="2"/>
  <c r="K414" i="2"/>
  <c r="L414" i="2"/>
  <c r="M414" i="2"/>
  <c r="N414" i="2"/>
  <c r="O414" i="2"/>
  <c r="P414" i="2"/>
  <c r="Q414" i="2"/>
  <c r="R414" i="2"/>
  <c r="S414" i="2"/>
  <c r="T414" i="2"/>
  <c r="U414" i="2"/>
  <c r="V414" i="2"/>
  <c r="W414" i="2"/>
  <c r="X414" i="2"/>
  <c r="Y414" i="2"/>
  <c r="Z414" i="2"/>
  <c r="AA414" i="2"/>
  <c r="AB414" i="2"/>
  <c r="AC414" i="2"/>
  <c r="AD414" i="2"/>
  <c r="AE414" i="2"/>
  <c r="AF414" i="2"/>
  <c r="AG414" i="2"/>
  <c r="AH414" i="2"/>
  <c r="AI414" i="2"/>
  <c r="AJ414" i="2"/>
  <c r="AK414" i="2"/>
  <c r="AL414" i="2"/>
  <c r="H415" i="2"/>
  <c r="I415" i="2"/>
  <c r="J415" i="2"/>
  <c r="K415" i="2"/>
  <c r="L415" i="2"/>
  <c r="M415" i="2"/>
  <c r="N415" i="2"/>
  <c r="O415" i="2"/>
  <c r="P415" i="2"/>
  <c r="Q415" i="2"/>
  <c r="R415" i="2"/>
  <c r="S415" i="2"/>
  <c r="T415" i="2"/>
  <c r="U415" i="2"/>
  <c r="V415" i="2"/>
  <c r="W415" i="2"/>
  <c r="X415" i="2"/>
  <c r="Y415" i="2"/>
  <c r="Z415" i="2"/>
  <c r="AA415" i="2"/>
  <c r="AB415" i="2"/>
  <c r="AC415" i="2"/>
  <c r="AD415" i="2"/>
  <c r="AE415" i="2"/>
  <c r="AF415" i="2"/>
  <c r="AG415" i="2"/>
  <c r="AH415" i="2"/>
  <c r="AI415" i="2"/>
  <c r="AJ415" i="2"/>
  <c r="AK415" i="2"/>
  <c r="AL415" i="2"/>
  <c r="H416" i="2"/>
  <c r="I416" i="2"/>
  <c r="J416" i="2"/>
  <c r="K416" i="2"/>
  <c r="L416" i="2"/>
  <c r="M416" i="2"/>
  <c r="N416" i="2"/>
  <c r="O416" i="2"/>
  <c r="P416" i="2"/>
  <c r="Q416" i="2"/>
  <c r="R416" i="2"/>
  <c r="S416" i="2"/>
  <c r="T416" i="2"/>
  <c r="U416" i="2"/>
  <c r="V416" i="2"/>
  <c r="W416" i="2"/>
  <c r="X416" i="2"/>
  <c r="Y416" i="2"/>
  <c r="Z416" i="2"/>
  <c r="AA416" i="2"/>
  <c r="AB416" i="2"/>
  <c r="AC416" i="2"/>
  <c r="AD416" i="2"/>
  <c r="AE416" i="2"/>
  <c r="AF416" i="2"/>
  <c r="AG416" i="2"/>
  <c r="AH416" i="2"/>
  <c r="AI416" i="2"/>
  <c r="AJ416" i="2"/>
  <c r="AK416" i="2"/>
  <c r="AL416" i="2"/>
  <c r="H417" i="2"/>
  <c r="I417" i="2"/>
  <c r="J417" i="2"/>
  <c r="K417" i="2"/>
  <c r="L417" i="2"/>
  <c r="M417" i="2"/>
  <c r="N417" i="2"/>
  <c r="O417" i="2"/>
  <c r="P417" i="2"/>
  <c r="Q417" i="2"/>
  <c r="R417" i="2"/>
  <c r="S417" i="2"/>
  <c r="T417" i="2"/>
  <c r="U417" i="2"/>
  <c r="V417" i="2"/>
  <c r="W417" i="2"/>
  <c r="X417" i="2"/>
  <c r="Y417" i="2"/>
  <c r="Z417" i="2"/>
  <c r="AA417" i="2"/>
  <c r="AB417" i="2"/>
  <c r="AC417" i="2"/>
  <c r="AD417" i="2"/>
  <c r="AE417" i="2"/>
  <c r="AF417" i="2"/>
  <c r="AG417" i="2"/>
  <c r="AH417" i="2"/>
  <c r="AI417" i="2"/>
  <c r="AJ417" i="2"/>
  <c r="AK417" i="2"/>
  <c r="AL417" i="2"/>
  <c r="H418" i="2"/>
  <c r="I418" i="2"/>
  <c r="J418" i="2"/>
  <c r="K418" i="2"/>
  <c r="L418" i="2"/>
  <c r="M418" i="2"/>
  <c r="N418" i="2"/>
  <c r="O418" i="2"/>
  <c r="P418" i="2"/>
  <c r="Q418" i="2"/>
  <c r="R418" i="2"/>
  <c r="S418" i="2"/>
  <c r="T418" i="2"/>
  <c r="U418" i="2"/>
  <c r="V418" i="2"/>
  <c r="W418" i="2"/>
  <c r="X418" i="2"/>
  <c r="Y418" i="2"/>
  <c r="Z418" i="2"/>
  <c r="AA418" i="2"/>
  <c r="AB418" i="2"/>
  <c r="AC418" i="2"/>
  <c r="AD418" i="2"/>
  <c r="AE418" i="2"/>
  <c r="AF418" i="2"/>
  <c r="AG418" i="2"/>
  <c r="AH418" i="2"/>
  <c r="AI418" i="2"/>
  <c r="AJ418" i="2"/>
  <c r="AK418" i="2"/>
  <c r="AL418" i="2"/>
  <c r="H419" i="2"/>
  <c r="I419" i="2"/>
  <c r="J419" i="2"/>
  <c r="K419" i="2"/>
  <c r="L419" i="2"/>
  <c r="M419" i="2"/>
  <c r="N419" i="2"/>
  <c r="O419" i="2"/>
  <c r="P419" i="2"/>
  <c r="Q419" i="2"/>
  <c r="R419" i="2"/>
  <c r="S419" i="2"/>
  <c r="T419" i="2"/>
  <c r="U419" i="2"/>
  <c r="V419" i="2"/>
  <c r="W419" i="2"/>
  <c r="X419" i="2"/>
  <c r="Y419" i="2"/>
  <c r="Z419" i="2"/>
  <c r="AA419" i="2"/>
  <c r="AB419" i="2"/>
  <c r="AC419" i="2"/>
  <c r="AD419" i="2"/>
  <c r="AE419" i="2"/>
  <c r="AF419" i="2"/>
  <c r="AG419" i="2"/>
  <c r="AH419" i="2"/>
  <c r="AI419" i="2"/>
  <c r="AJ419" i="2"/>
  <c r="AK419" i="2"/>
  <c r="AL419" i="2"/>
  <c r="H420" i="2"/>
  <c r="I420" i="2"/>
  <c r="J420" i="2"/>
  <c r="K420" i="2"/>
  <c r="L420" i="2"/>
  <c r="M420" i="2"/>
  <c r="N420" i="2"/>
  <c r="O420" i="2"/>
  <c r="P420" i="2"/>
  <c r="Q420" i="2"/>
  <c r="R420" i="2"/>
  <c r="S420" i="2"/>
  <c r="T420" i="2"/>
  <c r="U420" i="2"/>
  <c r="V420" i="2"/>
  <c r="W420" i="2"/>
  <c r="X420" i="2"/>
  <c r="Y420" i="2"/>
  <c r="Z420" i="2"/>
  <c r="AA420" i="2"/>
  <c r="AB420" i="2"/>
  <c r="AC420" i="2"/>
  <c r="AD420" i="2"/>
  <c r="AE420" i="2"/>
  <c r="AF420" i="2"/>
  <c r="AG420" i="2"/>
  <c r="AH420" i="2"/>
  <c r="AI420" i="2"/>
  <c r="AJ420" i="2"/>
  <c r="AK420" i="2"/>
  <c r="AL420" i="2"/>
  <c r="H421" i="2"/>
  <c r="I421" i="2"/>
  <c r="J421" i="2"/>
  <c r="K421" i="2"/>
  <c r="L421" i="2"/>
  <c r="M421" i="2"/>
  <c r="N421" i="2"/>
  <c r="O421" i="2"/>
  <c r="P421" i="2"/>
  <c r="Q421" i="2"/>
  <c r="R421" i="2"/>
  <c r="S421" i="2"/>
  <c r="T421" i="2"/>
  <c r="U421" i="2"/>
  <c r="V421" i="2"/>
  <c r="W421" i="2"/>
  <c r="X421" i="2"/>
  <c r="Y421" i="2"/>
  <c r="Z421" i="2"/>
  <c r="AA421" i="2"/>
  <c r="AB421" i="2"/>
  <c r="AC421" i="2"/>
  <c r="AD421" i="2"/>
  <c r="AE421" i="2"/>
  <c r="AF421" i="2"/>
  <c r="AG421" i="2"/>
  <c r="AH421" i="2"/>
  <c r="AI421" i="2"/>
  <c r="AJ421" i="2"/>
  <c r="AK421" i="2"/>
  <c r="AL421" i="2"/>
  <c r="H422" i="2"/>
  <c r="I422" i="2"/>
  <c r="J422" i="2"/>
  <c r="K422" i="2"/>
  <c r="L422" i="2"/>
  <c r="M422" i="2"/>
  <c r="N422" i="2"/>
  <c r="O422" i="2"/>
  <c r="P422" i="2"/>
  <c r="Q422" i="2"/>
  <c r="R422" i="2"/>
  <c r="S422" i="2"/>
  <c r="T422" i="2"/>
  <c r="U422" i="2"/>
  <c r="V422" i="2"/>
  <c r="W422" i="2"/>
  <c r="X422" i="2"/>
  <c r="Y422" i="2"/>
  <c r="Z422" i="2"/>
  <c r="AA422" i="2"/>
  <c r="AB422" i="2"/>
  <c r="AC422" i="2"/>
  <c r="AD422" i="2"/>
  <c r="AE422" i="2"/>
  <c r="AF422" i="2"/>
  <c r="AG422" i="2"/>
  <c r="AH422" i="2"/>
  <c r="AI422" i="2"/>
  <c r="AJ422" i="2"/>
  <c r="AK422" i="2"/>
  <c r="AL422" i="2"/>
  <c r="H423" i="2"/>
  <c r="I423" i="2"/>
  <c r="J423" i="2"/>
  <c r="K423" i="2"/>
  <c r="L423" i="2"/>
  <c r="M423" i="2"/>
  <c r="N423" i="2"/>
  <c r="O423" i="2"/>
  <c r="P423" i="2"/>
  <c r="Q423" i="2"/>
  <c r="R423" i="2"/>
  <c r="S423" i="2"/>
  <c r="T423" i="2"/>
  <c r="U423" i="2"/>
  <c r="V423" i="2"/>
  <c r="W423" i="2"/>
  <c r="X423" i="2"/>
  <c r="Y423" i="2"/>
  <c r="Z423" i="2"/>
  <c r="AA423" i="2"/>
  <c r="AB423" i="2"/>
  <c r="AC423" i="2"/>
  <c r="AD423" i="2"/>
  <c r="AE423" i="2"/>
  <c r="AF423" i="2"/>
  <c r="AG423" i="2"/>
  <c r="AH423" i="2"/>
  <c r="AI423" i="2"/>
  <c r="AJ423" i="2"/>
  <c r="AK423" i="2"/>
  <c r="AL423" i="2"/>
  <c r="H424" i="2"/>
  <c r="I424" i="2"/>
  <c r="J424" i="2"/>
  <c r="K424" i="2"/>
  <c r="L424" i="2"/>
  <c r="M424" i="2"/>
  <c r="N424" i="2"/>
  <c r="O424" i="2"/>
  <c r="P424" i="2"/>
  <c r="Q424" i="2"/>
  <c r="R424" i="2"/>
  <c r="S424" i="2"/>
  <c r="T424" i="2"/>
  <c r="U424" i="2"/>
  <c r="V424" i="2"/>
  <c r="W424" i="2"/>
  <c r="X424" i="2"/>
  <c r="Y424" i="2"/>
  <c r="Z424" i="2"/>
  <c r="AA424" i="2"/>
  <c r="AB424" i="2"/>
  <c r="AC424" i="2"/>
  <c r="AD424" i="2"/>
  <c r="AE424" i="2"/>
  <c r="AF424" i="2"/>
  <c r="AG424" i="2"/>
  <c r="AH424" i="2"/>
  <c r="AI424" i="2"/>
  <c r="AJ424" i="2"/>
  <c r="AK424" i="2"/>
  <c r="AL424" i="2"/>
  <c r="H425" i="2"/>
  <c r="I425" i="2"/>
  <c r="J425" i="2"/>
  <c r="K425" i="2"/>
  <c r="L425" i="2"/>
  <c r="M425" i="2"/>
  <c r="N425" i="2"/>
  <c r="O425" i="2"/>
  <c r="P425" i="2"/>
  <c r="Q425" i="2"/>
  <c r="R425" i="2"/>
  <c r="S425" i="2"/>
  <c r="T425" i="2"/>
  <c r="U425" i="2"/>
  <c r="V425" i="2"/>
  <c r="W425" i="2"/>
  <c r="X425" i="2"/>
  <c r="Y425" i="2"/>
  <c r="Z425" i="2"/>
  <c r="AA425" i="2"/>
  <c r="AB425" i="2"/>
  <c r="AC425" i="2"/>
  <c r="AD425" i="2"/>
  <c r="AE425" i="2"/>
  <c r="AF425" i="2"/>
  <c r="AG425" i="2"/>
  <c r="AH425" i="2"/>
  <c r="AI425" i="2"/>
  <c r="AJ425" i="2"/>
  <c r="AK425" i="2"/>
  <c r="AL425" i="2"/>
  <c r="H426" i="2"/>
  <c r="I426" i="2"/>
  <c r="J426" i="2"/>
  <c r="K426" i="2"/>
  <c r="L426" i="2"/>
  <c r="M426" i="2"/>
  <c r="N426" i="2"/>
  <c r="O426" i="2"/>
  <c r="P426" i="2"/>
  <c r="Q426" i="2"/>
  <c r="R426" i="2"/>
  <c r="S426" i="2"/>
  <c r="T426" i="2"/>
  <c r="U426" i="2"/>
  <c r="V426" i="2"/>
  <c r="W426" i="2"/>
  <c r="X426" i="2"/>
  <c r="Y426" i="2"/>
  <c r="Z426" i="2"/>
  <c r="AA426" i="2"/>
  <c r="AB426" i="2"/>
  <c r="AC426" i="2"/>
  <c r="AD426" i="2"/>
  <c r="AE426" i="2"/>
  <c r="AF426" i="2"/>
  <c r="AG426" i="2"/>
  <c r="AH426" i="2"/>
  <c r="AI426" i="2"/>
  <c r="AJ426" i="2"/>
  <c r="AK426" i="2"/>
  <c r="AL426" i="2"/>
  <c r="H427" i="2"/>
  <c r="I427" i="2"/>
  <c r="J427" i="2"/>
  <c r="K427" i="2"/>
  <c r="L427" i="2"/>
  <c r="M427" i="2"/>
  <c r="N427" i="2"/>
  <c r="O427" i="2"/>
  <c r="P427" i="2"/>
  <c r="Q427" i="2"/>
  <c r="R427" i="2"/>
  <c r="S427" i="2"/>
  <c r="T427" i="2"/>
  <c r="U427" i="2"/>
  <c r="V427" i="2"/>
  <c r="W427" i="2"/>
  <c r="X427" i="2"/>
  <c r="Y427" i="2"/>
  <c r="Z427" i="2"/>
  <c r="AA427" i="2"/>
  <c r="AB427" i="2"/>
  <c r="AC427" i="2"/>
  <c r="AD427" i="2"/>
  <c r="AE427" i="2"/>
  <c r="AF427" i="2"/>
  <c r="AG427" i="2"/>
  <c r="AH427" i="2"/>
  <c r="AI427" i="2"/>
  <c r="AJ427" i="2"/>
  <c r="AK427" i="2"/>
  <c r="AL427" i="2"/>
  <c r="H428" i="2"/>
  <c r="I428" i="2"/>
  <c r="J428" i="2"/>
  <c r="K428" i="2"/>
  <c r="L428" i="2"/>
  <c r="M428" i="2"/>
  <c r="N428" i="2"/>
  <c r="O428" i="2"/>
  <c r="P428" i="2"/>
  <c r="Q428" i="2"/>
  <c r="R428" i="2"/>
  <c r="S428" i="2"/>
  <c r="T428" i="2"/>
  <c r="U428" i="2"/>
  <c r="V428" i="2"/>
  <c r="W428" i="2"/>
  <c r="X428" i="2"/>
  <c r="Y428" i="2"/>
  <c r="Z428" i="2"/>
  <c r="AA428" i="2"/>
  <c r="AB428" i="2"/>
  <c r="AC428" i="2"/>
  <c r="AD428" i="2"/>
  <c r="AE428" i="2"/>
  <c r="AF428" i="2"/>
  <c r="AG428" i="2"/>
  <c r="AH428" i="2"/>
  <c r="AI428" i="2"/>
  <c r="AJ428" i="2"/>
  <c r="AK428" i="2"/>
  <c r="AL428" i="2"/>
  <c r="H429" i="2"/>
  <c r="I429" i="2"/>
  <c r="J429" i="2"/>
  <c r="K429" i="2"/>
  <c r="L429" i="2"/>
  <c r="M429" i="2"/>
  <c r="N429" i="2"/>
  <c r="O429" i="2"/>
  <c r="P429" i="2"/>
  <c r="Q429" i="2"/>
  <c r="R429" i="2"/>
  <c r="S429" i="2"/>
  <c r="T429" i="2"/>
  <c r="U429" i="2"/>
  <c r="V429" i="2"/>
  <c r="W429" i="2"/>
  <c r="X429" i="2"/>
  <c r="Y429" i="2"/>
  <c r="Z429" i="2"/>
  <c r="AA429" i="2"/>
  <c r="AB429" i="2"/>
  <c r="AC429" i="2"/>
  <c r="AD429" i="2"/>
  <c r="AE429" i="2"/>
  <c r="AF429" i="2"/>
  <c r="AG429" i="2"/>
  <c r="AH429" i="2"/>
  <c r="AI429" i="2"/>
  <c r="AJ429" i="2"/>
  <c r="AK429" i="2"/>
  <c r="AL429" i="2"/>
  <c r="H430" i="2"/>
  <c r="I430" i="2"/>
  <c r="J430" i="2"/>
  <c r="K430" i="2"/>
  <c r="L430" i="2"/>
  <c r="M430" i="2"/>
  <c r="N430" i="2"/>
  <c r="O430" i="2"/>
  <c r="P430" i="2"/>
  <c r="Q430" i="2"/>
  <c r="R430" i="2"/>
  <c r="S430" i="2"/>
  <c r="T430" i="2"/>
  <c r="U430" i="2"/>
  <c r="V430" i="2"/>
  <c r="W430" i="2"/>
  <c r="X430" i="2"/>
  <c r="Y430" i="2"/>
  <c r="Z430" i="2"/>
  <c r="AA430" i="2"/>
  <c r="AB430" i="2"/>
  <c r="AC430" i="2"/>
  <c r="AD430" i="2"/>
  <c r="AE430" i="2"/>
  <c r="AF430" i="2"/>
  <c r="AG430" i="2"/>
  <c r="AH430" i="2"/>
  <c r="AI430" i="2"/>
  <c r="AJ430" i="2"/>
  <c r="AK430" i="2"/>
  <c r="AL430" i="2"/>
  <c r="H431" i="2"/>
  <c r="I431" i="2"/>
  <c r="J431" i="2"/>
  <c r="K431" i="2"/>
  <c r="L431" i="2"/>
  <c r="M431" i="2"/>
  <c r="N431" i="2"/>
  <c r="O431" i="2"/>
  <c r="P431" i="2"/>
  <c r="Q431" i="2"/>
  <c r="R431" i="2"/>
  <c r="S431" i="2"/>
  <c r="T431" i="2"/>
  <c r="U431" i="2"/>
  <c r="V431" i="2"/>
  <c r="W431" i="2"/>
  <c r="X431" i="2"/>
  <c r="Y431" i="2"/>
  <c r="Z431" i="2"/>
  <c r="AA431" i="2"/>
  <c r="AB431" i="2"/>
  <c r="AC431" i="2"/>
  <c r="AD431" i="2"/>
  <c r="AE431" i="2"/>
  <c r="AF431" i="2"/>
  <c r="AG431" i="2"/>
  <c r="AH431" i="2"/>
  <c r="AI431" i="2"/>
  <c r="AJ431" i="2"/>
  <c r="AK431" i="2"/>
  <c r="AL431" i="2"/>
  <c r="H432" i="2"/>
  <c r="I432" i="2"/>
  <c r="J432" i="2"/>
  <c r="K432" i="2"/>
  <c r="L432" i="2"/>
  <c r="M432" i="2"/>
  <c r="N432" i="2"/>
  <c r="O432" i="2"/>
  <c r="P432" i="2"/>
  <c r="Q432" i="2"/>
  <c r="R432" i="2"/>
  <c r="S432" i="2"/>
  <c r="T432" i="2"/>
  <c r="U432" i="2"/>
  <c r="V432" i="2"/>
  <c r="W432" i="2"/>
  <c r="X432" i="2"/>
  <c r="Y432" i="2"/>
  <c r="Z432" i="2"/>
  <c r="AA432" i="2"/>
  <c r="AB432" i="2"/>
  <c r="AC432" i="2"/>
  <c r="AD432" i="2"/>
  <c r="AE432" i="2"/>
  <c r="AF432" i="2"/>
  <c r="AG432" i="2"/>
  <c r="AH432" i="2"/>
  <c r="AI432" i="2"/>
  <c r="AJ432" i="2"/>
  <c r="AK432" i="2"/>
  <c r="AL432" i="2"/>
  <c r="H433" i="2"/>
  <c r="I433" i="2"/>
  <c r="J433" i="2"/>
  <c r="K433" i="2"/>
  <c r="L433" i="2"/>
  <c r="M433" i="2"/>
  <c r="N433" i="2"/>
  <c r="O433" i="2"/>
  <c r="P433" i="2"/>
  <c r="Q433" i="2"/>
  <c r="R433" i="2"/>
  <c r="S433" i="2"/>
  <c r="T433" i="2"/>
  <c r="U433" i="2"/>
  <c r="V433" i="2"/>
  <c r="W433" i="2"/>
  <c r="X433" i="2"/>
  <c r="Y433" i="2"/>
  <c r="Z433" i="2"/>
  <c r="AA433" i="2"/>
  <c r="AB433" i="2"/>
  <c r="AC433" i="2"/>
  <c r="AD433" i="2"/>
  <c r="AE433" i="2"/>
  <c r="AF433" i="2"/>
  <c r="AG433" i="2"/>
  <c r="AH433" i="2"/>
  <c r="AI433" i="2"/>
  <c r="AJ433" i="2"/>
  <c r="AK433" i="2"/>
  <c r="AL433" i="2"/>
  <c r="H434" i="2"/>
  <c r="I434" i="2"/>
  <c r="J434" i="2"/>
  <c r="K434" i="2"/>
  <c r="L434" i="2"/>
  <c r="M434" i="2"/>
  <c r="N434" i="2"/>
  <c r="O434" i="2"/>
  <c r="P434" i="2"/>
  <c r="Q434" i="2"/>
  <c r="R434" i="2"/>
  <c r="S434" i="2"/>
  <c r="T434" i="2"/>
  <c r="U434" i="2"/>
  <c r="V434" i="2"/>
  <c r="W434" i="2"/>
  <c r="X434" i="2"/>
  <c r="Y434" i="2"/>
  <c r="Z434" i="2"/>
  <c r="AA434" i="2"/>
  <c r="AB434" i="2"/>
  <c r="AC434" i="2"/>
  <c r="AD434" i="2"/>
  <c r="AE434" i="2"/>
  <c r="AF434" i="2"/>
  <c r="AG434" i="2"/>
  <c r="AH434" i="2"/>
  <c r="AI434" i="2"/>
  <c r="AJ434" i="2"/>
  <c r="AK434" i="2"/>
  <c r="AL434" i="2"/>
  <c r="H435" i="2"/>
  <c r="I435" i="2"/>
  <c r="J435" i="2"/>
  <c r="K435" i="2"/>
  <c r="L435" i="2"/>
  <c r="M435" i="2"/>
  <c r="N435" i="2"/>
  <c r="O435" i="2"/>
  <c r="P435" i="2"/>
  <c r="Q435" i="2"/>
  <c r="R435" i="2"/>
  <c r="S435" i="2"/>
  <c r="T435" i="2"/>
  <c r="U435" i="2"/>
  <c r="V435" i="2"/>
  <c r="W435" i="2"/>
  <c r="X435" i="2"/>
  <c r="Y435" i="2"/>
  <c r="Z435" i="2"/>
  <c r="AA435" i="2"/>
  <c r="AB435" i="2"/>
  <c r="AC435" i="2"/>
  <c r="AD435" i="2"/>
  <c r="AE435" i="2"/>
  <c r="AF435" i="2"/>
  <c r="AG435" i="2"/>
  <c r="AH435" i="2"/>
  <c r="AI435" i="2"/>
  <c r="AJ435" i="2"/>
  <c r="AK435" i="2"/>
  <c r="AL435" i="2"/>
  <c r="H436" i="2"/>
  <c r="I436" i="2"/>
  <c r="J436" i="2"/>
  <c r="K436" i="2"/>
  <c r="L436" i="2"/>
  <c r="M436" i="2"/>
  <c r="N436" i="2"/>
  <c r="O436" i="2"/>
  <c r="P436" i="2"/>
  <c r="Q436" i="2"/>
  <c r="R436" i="2"/>
  <c r="S436" i="2"/>
  <c r="T436" i="2"/>
  <c r="U436" i="2"/>
  <c r="V436" i="2"/>
  <c r="W436" i="2"/>
  <c r="X436" i="2"/>
  <c r="Y436" i="2"/>
  <c r="Z436" i="2"/>
  <c r="AA436" i="2"/>
  <c r="AB436" i="2"/>
  <c r="AC436" i="2"/>
  <c r="AD436" i="2"/>
  <c r="AE436" i="2"/>
  <c r="AF436" i="2"/>
  <c r="AG436" i="2"/>
  <c r="AH436" i="2"/>
  <c r="AI436" i="2"/>
  <c r="AJ436" i="2"/>
  <c r="AK436" i="2"/>
  <c r="AL436" i="2"/>
  <c r="H437" i="2"/>
  <c r="I437" i="2"/>
  <c r="J437" i="2"/>
  <c r="K437" i="2"/>
  <c r="L437" i="2"/>
  <c r="M437" i="2"/>
  <c r="N437" i="2"/>
  <c r="O437" i="2"/>
  <c r="P437" i="2"/>
  <c r="Q437" i="2"/>
  <c r="R437" i="2"/>
  <c r="S437" i="2"/>
  <c r="T437" i="2"/>
  <c r="U437" i="2"/>
  <c r="V437" i="2"/>
  <c r="W437" i="2"/>
  <c r="X437" i="2"/>
  <c r="Y437" i="2"/>
  <c r="Z437" i="2"/>
  <c r="AA437" i="2"/>
  <c r="AB437" i="2"/>
  <c r="AC437" i="2"/>
  <c r="AD437" i="2"/>
  <c r="AE437" i="2"/>
  <c r="AF437" i="2"/>
  <c r="AG437" i="2"/>
  <c r="AH437" i="2"/>
  <c r="AI437" i="2"/>
  <c r="AJ437" i="2"/>
  <c r="AK437" i="2"/>
  <c r="AL437" i="2"/>
  <c r="H438" i="2"/>
  <c r="I438" i="2"/>
  <c r="J438" i="2"/>
  <c r="K438" i="2"/>
  <c r="L438" i="2"/>
  <c r="M438" i="2"/>
  <c r="N438" i="2"/>
  <c r="O438" i="2"/>
  <c r="P438" i="2"/>
  <c r="Q438" i="2"/>
  <c r="R438" i="2"/>
  <c r="S438" i="2"/>
  <c r="T438" i="2"/>
  <c r="U438" i="2"/>
  <c r="V438" i="2"/>
  <c r="W438" i="2"/>
  <c r="X438" i="2"/>
  <c r="Y438" i="2"/>
  <c r="Z438" i="2"/>
  <c r="AA438" i="2"/>
  <c r="AB438" i="2"/>
  <c r="AC438" i="2"/>
  <c r="AD438" i="2"/>
  <c r="AE438" i="2"/>
  <c r="AF438" i="2"/>
  <c r="AG438" i="2"/>
  <c r="AH438" i="2"/>
  <c r="AI438" i="2"/>
  <c r="AJ438" i="2"/>
  <c r="AK438" i="2"/>
  <c r="AL438" i="2"/>
  <c r="H439" i="2"/>
  <c r="I439" i="2"/>
  <c r="J439" i="2"/>
  <c r="K439" i="2"/>
  <c r="L439" i="2"/>
  <c r="M439" i="2"/>
  <c r="N439" i="2"/>
  <c r="O439" i="2"/>
  <c r="P439" i="2"/>
  <c r="Q439" i="2"/>
  <c r="R439" i="2"/>
  <c r="S439" i="2"/>
  <c r="T439" i="2"/>
  <c r="U439" i="2"/>
  <c r="V439" i="2"/>
  <c r="W439" i="2"/>
  <c r="X439" i="2"/>
  <c r="Y439" i="2"/>
  <c r="Z439" i="2"/>
  <c r="AA439" i="2"/>
  <c r="AB439" i="2"/>
  <c r="AC439" i="2"/>
  <c r="AD439" i="2"/>
  <c r="AE439" i="2"/>
  <c r="AF439" i="2"/>
  <c r="AG439" i="2"/>
  <c r="AH439" i="2"/>
  <c r="AI439" i="2"/>
  <c r="AJ439" i="2"/>
  <c r="AK439" i="2"/>
  <c r="AL439" i="2"/>
  <c r="H440" i="2"/>
  <c r="I440" i="2"/>
  <c r="J440" i="2"/>
  <c r="K440" i="2"/>
  <c r="L440" i="2"/>
  <c r="M440" i="2"/>
  <c r="N440" i="2"/>
  <c r="O440" i="2"/>
  <c r="P440" i="2"/>
  <c r="Q440" i="2"/>
  <c r="R440" i="2"/>
  <c r="S440" i="2"/>
  <c r="T440" i="2"/>
  <c r="U440" i="2"/>
  <c r="V440" i="2"/>
  <c r="W440" i="2"/>
  <c r="X440" i="2"/>
  <c r="Y440" i="2"/>
  <c r="Z440" i="2"/>
  <c r="AA440" i="2"/>
  <c r="AB440" i="2"/>
  <c r="AC440" i="2"/>
  <c r="AD440" i="2"/>
  <c r="AE440" i="2"/>
  <c r="AF440" i="2"/>
  <c r="AG440" i="2"/>
  <c r="AH440" i="2"/>
  <c r="AI440" i="2"/>
  <c r="AJ440" i="2"/>
  <c r="AK440" i="2"/>
  <c r="AL440" i="2"/>
  <c r="H441" i="2"/>
  <c r="I441" i="2"/>
  <c r="J441" i="2"/>
  <c r="K441" i="2"/>
  <c r="L441" i="2"/>
  <c r="M441" i="2"/>
  <c r="N441" i="2"/>
  <c r="O441" i="2"/>
  <c r="P441" i="2"/>
  <c r="Q441" i="2"/>
  <c r="R441" i="2"/>
  <c r="S441" i="2"/>
  <c r="T441" i="2"/>
  <c r="U441" i="2"/>
  <c r="V441" i="2"/>
  <c r="W441" i="2"/>
  <c r="X441" i="2"/>
  <c r="Y441" i="2"/>
  <c r="Z441" i="2"/>
  <c r="AA441" i="2"/>
  <c r="AB441" i="2"/>
  <c r="AC441" i="2"/>
  <c r="AD441" i="2"/>
  <c r="AE441" i="2"/>
  <c r="AF441" i="2"/>
  <c r="AG441" i="2"/>
  <c r="AH441" i="2"/>
  <c r="AI441" i="2"/>
  <c r="AJ441" i="2"/>
  <c r="AK441" i="2"/>
  <c r="AL441" i="2"/>
  <c r="H442" i="2"/>
  <c r="I442" i="2"/>
  <c r="J442" i="2"/>
  <c r="K442" i="2"/>
  <c r="L442" i="2"/>
  <c r="M442" i="2"/>
  <c r="N442" i="2"/>
  <c r="O442" i="2"/>
  <c r="P442" i="2"/>
  <c r="Q442" i="2"/>
  <c r="R442" i="2"/>
  <c r="S442" i="2"/>
  <c r="T442" i="2"/>
  <c r="U442" i="2"/>
  <c r="V442" i="2"/>
  <c r="W442" i="2"/>
  <c r="X442" i="2"/>
  <c r="Y442" i="2"/>
  <c r="Z442" i="2"/>
  <c r="AA442" i="2"/>
  <c r="AB442" i="2"/>
  <c r="AC442" i="2"/>
  <c r="AD442" i="2"/>
  <c r="AE442" i="2"/>
  <c r="AF442" i="2"/>
  <c r="AG442" i="2"/>
  <c r="AH442" i="2"/>
  <c r="AI442" i="2"/>
  <c r="AJ442" i="2"/>
  <c r="AK442" i="2"/>
  <c r="AL442" i="2"/>
  <c r="H443" i="2"/>
  <c r="I443" i="2"/>
  <c r="J443" i="2"/>
  <c r="K443" i="2"/>
  <c r="L443" i="2"/>
  <c r="M443" i="2"/>
  <c r="N443" i="2"/>
  <c r="O443" i="2"/>
  <c r="P443" i="2"/>
  <c r="Q443" i="2"/>
  <c r="R443" i="2"/>
  <c r="S443" i="2"/>
  <c r="T443" i="2"/>
  <c r="U443" i="2"/>
  <c r="V443" i="2"/>
  <c r="W443" i="2"/>
  <c r="X443" i="2"/>
  <c r="Y443" i="2"/>
  <c r="Z443" i="2"/>
  <c r="AA443" i="2"/>
  <c r="AB443" i="2"/>
  <c r="AC443" i="2"/>
  <c r="AD443" i="2"/>
  <c r="AE443" i="2"/>
  <c r="AF443" i="2"/>
  <c r="AG443" i="2"/>
  <c r="AH443" i="2"/>
  <c r="AI443" i="2"/>
  <c r="AJ443" i="2"/>
  <c r="AK443" i="2"/>
  <c r="AL443" i="2"/>
  <c r="H444" i="2"/>
  <c r="I444" i="2"/>
  <c r="J444" i="2"/>
  <c r="K444" i="2"/>
  <c r="L444" i="2"/>
  <c r="M444" i="2"/>
  <c r="N444" i="2"/>
  <c r="O444" i="2"/>
  <c r="P444" i="2"/>
  <c r="Q444" i="2"/>
  <c r="R444" i="2"/>
  <c r="S444" i="2"/>
  <c r="T444" i="2"/>
  <c r="U444" i="2"/>
  <c r="V444" i="2"/>
  <c r="W444" i="2"/>
  <c r="X444" i="2"/>
  <c r="Y444" i="2"/>
  <c r="Z444" i="2"/>
  <c r="AA444" i="2"/>
  <c r="AB444" i="2"/>
  <c r="AC444" i="2"/>
  <c r="AD444" i="2"/>
  <c r="AE444" i="2"/>
  <c r="AF444" i="2"/>
  <c r="AG444" i="2"/>
  <c r="AH444" i="2"/>
  <c r="AI444" i="2"/>
  <c r="AJ444" i="2"/>
  <c r="AK444" i="2"/>
  <c r="AL444" i="2"/>
  <c r="H445" i="2"/>
  <c r="I445" i="2"/>
  <c r="J445" i="2"/>
  <c r="K445" i="2"/>
  <c r="L445" i="2"/>
  <c r="M445" i="2"/>
  <c r="N445" i="2"/>
  <c r="O445" i="2"/>
  <c r="P445" i="2"/>
  <c r="Q445" i="2"/>
  <c r="R445" i="2"/>
  <c r="S445" i="2"/>
  <c r="T445" i="2"/>
  <c r="U445" i="2"/>
  <c r="V445" i="2"/>
  <c r="W445" i="2"/>
  <c r="X445" i="2"/>
  <c r="Y445" i="2"/>
  <c r="Z445" i="2"/>
  <c r="AA445" i="2"/>
  <c r="AB445" i="2"/>
  <c r="AC445" i="2"/>
  <c r="AD445" i="2"/>
  <c r="AE445" i="2"/>
  <c r="AF445" i="2"/>
  <c r="AG445" i="2"/>
  <c r="AH445" i="2"/>
  <c r="AI445" i="2"/>
  <c r="AJ445" i="2"/>
  <c r="AK445" i="2"/>
  <c r="AL445" i="2"/>
  <c r="H446" i="2"/>
  <c r="I446" i="2"/>
  <c r="J446" i="2"/>
  <c r="K446" i="2"/>
  <c r="L446" i="2"/>
  <c r="M446" i="2"/>
  <c r="N446" i="2"/>
  <c r="O446" i="2"/>
  <c r="P446" i="2"/>
  <c r="Q446" i="2"/>
  <c r="R446" i="2"/>
  <c r="S446" i="2"/>
  <c r="T446" i="2"/>
  <c r="U446" i="2"/>
  <c r="V446" i="2"/>
  <c r="W446" i="2"/>
  <c r="X446" i="2"/>
  <c r="Y446" i="2"/>
  <c r="Z446" i="2"/>
  <c r="AA446" i="2"/>
  <c r="AB446" i="2"/>
  <c r="AC446" i="2"/>
  <c r="AD446" i="2"/>
  <c r="AE446" i="2"/>
  <c r="AF446" i="2"/>
  <c r="AG446" i="2"/>
  <c r="AH446" i="2"/>
  <c r="AI446" i="2"/>
  <c r="AJ446" i="2"/>
  <c r="AK446" i="2"/>
  <c r="AL446" i="2"/>
  <c r="H447" i="2"/>
  <c r="I447" i="2"/>
  <c r="J447" i="2"/>
  <c r="K447" i="2"/>
  <c r="L447" i="2"/>
  <c r="M447" i="2"/>
  <c r="N447" i="2"/>
  <c r="O447" i="2"/>
  <c r="P447" i="2"/>
  <c r="Q447" i="2"/>
  <c r="R447" i="2"/>
  <c r="S447" i="2"/>
  <c r="T447" i="2"/>
  <c r="U447" i="2"/>
  <c r="V447" i="2"/>
  <c r="W447" i="2"/>
  <c r="X447" i="2"/>
  <c r="Y447" i="2"/>
  <c r="Z447" i="2"/>
  <c r="AA447" i="2"/>
  <c r="AB447" i="2"/>
  <c r="AC447" i="2"/>
  <c r="AD447" i="2"/>
  <c r="AE447" i="2"/>
  <c r="AF447" i="2"/>
  <c r="AG447" i="2"/>
  <c r="AH447" i="2"/>
  <c r="AI447" i="2"/>
  <c r="AJ447" i="2"/>
  <c r="AK447" i="2"/>
  <c r="AL447" i="2"/>
  <c r="H448" i="2"/>
  <c r="I448" i="2"/>
  <c r="J448" i="2"/>
  <c r="K448" i="2"/>
  <c r="L448" i="2"/>
  <c r="M448" i="2"/>
  <c r="N448" i="2"/>
  <c r="O448" i="2"/>
  <c r="P448" i="2"/>
  <c r="Q448" i="2"/>
  <c r="R448" i="2"/>
  <c r="S448" i="2"/>
  <c r="T448" i="2"/>
  <c r="U448" i="2"/>
  <c r="V448" i="2"/>
  <c r="W448" i="2"/>
  <c r="X448" i="2"/>
  <c r="Y448" i="2"/>
  <c r="Z448" i="2"/>
  <c r="AA448" i="2"/>
  <c r="AB448" i="2"/>
  <c r="AC448" i="2"/>
  <c r="AD448" i="2"/>
  <c r="AE448" i="2"/>
  <c r="AF448" i="2"/>
  <c r="AG448" i="2"/>
  <c r="AH448" i="2"/>
  <c r="AI448" i="2"/>
  <c r="AJ448" i="2"/>
  <c r="AK448" i="2"/>
  <c r="AL448" i="2"/>
  <c r="H449" i="2"/>
  <c r="I449" i="2"/>
  <c r="J449" i="2"/>
  <c r="K449" i="2"/>
  <c r="L449" i="2"/>
  <c r="M449" i="2"/>
  <c r="N449" i="2"/>
  <c r="O449" i="2"/>
  <c r="P449" i="2"/>
  <c r="Q449" i="2"/>
  <c r="R449" i="2"/>
  <c r="S449" i="2"/>
  <c r="T449" i="2"/>
  <c r="U449" i="2"/>
  <c r="V449" i="2"/>
  <c r="W449" i="2"/>
  <c r="X449" i="2"/>
  <c r="Y449" i="2"/>
  <c r="Z449" i="2"/>
  <c r="AA449" i="2"/>
  <c r="AB449" i="2"/>
  <c r="AC449" i="2"/>
  <c r="AD449" i="2"/>
  <c r="AE449" i="2"/>
  <c r="AF449" i="2"/>
  <c r="AG449" i="2"/>
  <c r="AH449" i="2"/>
  <c r="AI449" i="2"/>
  <c r="AJ449" i="2"/>
  <c r="AK449" i="2"/>
  <c r="AL449" i="2"/>
  <c r="H450" i="2"/>
  <c r="I450" i="2"/>
  <c r="J450" i="2"/>
  <c r="K450" i="2"/>
  <c r="L450" i="2"/>
  <c r="M450" i="2"/>
  <c r="N450" i="2"/>
  <c r="O450" i="2"/>
  <c r="P450" i="2"/>
  <c r="Q450" i="2"/>
  <c r="R450" i="2"/>
  <c r="S450" i="2"/>
  <c r="T450" i="2"/>
  <c r="U450" i="2"/>
  <c r="V450" i="2"/>
  <c r="W450" i="2"/>
  <c r="X450" i="2"/>
  <c r="Y450" i="2"/>
  <c r="Z450" i="2"/>
  <c r="AA450" i="2"/>
  <c r="AB450" i="2"/>
  <c r="AC450" i="2"/>
  <c r="AD450" i="2"/>
  <c r="AE450" i="2"/>
  <c r="AF450" i="2"/>
  <c r="AG450" i="2"/>
  <c r="AH450" i="2"/>
  <c r="AI450" i="2"/>
  <c r="AJ450" i="2"/>
  <c r="AK450" i="2"/>
  <c r="AL450" i="2"/>
  <c r="H451" i="2"/>
  <c r="I451" i="2"/>
  <c r="J451" i="2"/>
  <c r="K451" i="2"/>
  <c r="L451" i="2"/>
  <c r="M451" i="2"/>
  <c r="N451" i="2"/>
  <c r="O451" i="2"/>
  <c r="P451" i="2"/>
  <c r="Q451" i="2"/>
  <c r="R451" i="2"/>
  <c r="S451" i="2"/>
  <c r="T451" i="2"/>
  <c r="U451" i="2"/>
  <c r="V451" i="2"/>
  <c r="W451" i="2"/>
  <c r="X451" i="2"/>
  <c r="Y451" i="2"/>
  <c r="Z451" i="2"/>
  <c r="AA451" i="2"/>
  <c r="AB451" i="2"/>
  <c r="AC451" i="2"/>
  <c r="AD451" i="2"/>
  <c r="AE451" i="2"/>
  <c r="AF451" i="2"/>
  <c r="AG451" i="2"/>
  <c r="AH451" i="2"/>
  <c r="AI451" i="2"/>
  <c r="AJ451" i="2"/>
  <c r="AK451" i="2"/>
  <c r="AL451" i="2"/>
  <c r="H452" i="2"/>
  <c r="I452" i="2"/>
  <c r="J452" i="2"/>
  <c r="K452" i="2"/>
  <c r="L452" i="2"/>
  <c r="M452" i="2"/>
  <c r="N452" i="2"/>
  <c r="O452" i="2"/>
  <c r="P452" i="2"/>
  <c r="Q452" i="2"/>
  <c r="R452" i="2"/>
  <c r="S452" i="2"/>
  <c r="T452" i="2"/>
  <c r="U452" i="2"/>
  <c r="V452" i="2"/>
  <c r="W452" i="2"/>
  <c r="X452" i="2"/>
  <c r="Y452" i="2"/>
  <c r="Z452" i="2"/>
  <c r="AA452" i="2"/>
  <c r="AB452" i="2"/>
  <c r="AC452" i="2"/>
  <c r="AD452" i="2"/>
  <c r="AE452" i="2"/>
  <c r="AF452" i="2"/>
  <c r="AG452" i="2"/>
  <c r="AH452" i="2"/>
  <c r="AI452" i="2"/>
  <c r="AJ452" i="2"/>
  <c r="AK452" i="2"/>
  <c r="AL452" i="2"/>
  <c r="H453" i="2"/>
  <c r="I453" i="2"/>
  <c r="J453" i="2"/>
  <c r="K453" i="2"/>
  <c r="L453" i="2"/>
  <c r="M453" i="2"/>
  <c r="N453" i="2"/>
  <c r="O453" i="2"/>
  <c r="P453" i="2"/>
  <c r="Q453" i="2"/>
  <c r="R453" i="2"/>
  <c r="S453" i="2"/>
  <c r="T453" i="2"/>
  <c r="U453" i="2"/>
  <c r="V453" i="2"/>
  <c r="W453" i="2"/>
  <c r="X453" i="2"/>
  <c r="Y453" i="2"/>
  <c r="Z453" i="2"/>
  <c r="AA453" i="2"/>
  <c r="AB453" i="2"/>
  <c r="AC453" i="2"/>
  <c r="AD453" i="2"/>
  <c r="AE453" i="2"/>
  <c r="AF453" i="2"/>
  <c r="AG453" i="2"/>
  <c r="AH453" i="2"/>
  <c r="AI453" i="2"/>
  <c r="AJ453" i="2"/>
  <c r="AK453" i="2"/>
  <c r="AL453" i="2"/>
  <c r="H454" i="2"/>
  <c r="I454" i="2"/>
  <c r="J454" i="2"/>
  <c r="K454" i="2"/>
  <c r="L454" i="2"/>
  <c r="M454" i="2"/>
  <c r="N454" i="2"/>
  <c r="O454" i="2"/>
  <c r="P454" i="2"/>
  <c r="Q454" i="2"/>
  <c r="R454" i="2"/>
  <c r="S454" i="2"/>
  <c r="T454" i="2"/>
  <c r="U454" i="2"/>
  <c r="V454" i="2"/>
  <c r="W454" i="2"/>
  <c r="X454" i="2"/>
  <c r="Y454" i="2"/>
  <c r="Z454" i="2"/>
  <c r="AA454" i="2"/>
  <c r="AB454" i="2"/>
  <c r="AC454" i="2"/>
  <c r="AD454" i="2"/>
  <c r="AE454" i="2"/>
  <c r="AF454" i="2"/>
  <c r="AG454" i="2"/>
  <c r="AH454" i="2"/>
  <c r="AI454" i="2"/>
  <c r="AJ454" i="2"/>
  <c r="AK454" i="2"/>
  <c r="AL454" i="2"/>
  <c r="H455" i="2"/>
  <c r="I455" i="2"/>
  <c r="J455" i="2"/>
  <c r="K455" i="2"/>
  <c r="L455" i="2"/>
  <c r="M455" i="2"/>
  <c r="N455" i="2"/>
  <c r="O455" i="2"/>
  <c r="P455" i="2"/>
  <c r="Q455" i="2"/>
  <c r="R455" i="2"/>
  <c r="S455" i="2"/>
  <c r="T455" i="2"/>
  <c r="U455" i="2"/>
  <c r="V455" i="2"/>
  <c r="W455" i="2"/>
  <c r="X455" i="2"/>
  <c r="Y455" i="2"/>
  <c r="Z455" i="2"/>
  <c r="AA455" i="2"/>
  <c r="AB455" i="2"/>
  <c r="AC455" i="2"/>
  <c r="AD455" i="2"/>
  <c r="AE455" i="2"/>
  <c r="AF455" i="2"/>
  <c r="AG455" i="2"/>
  <c r="AH455" i="2"/>
  <c r="AI455" i="2"/>
  <c r="AJ455" i="2"/>
  <c r="AK455" i="2"/>
  <c r="AL455" i="2"/>
  <c r="H456" i="2"/>
  <c r="I456" i="2"/>
  <c r="J456" i="2"/>
  <c r="K456" i="2"/>
  <c r="L456" i="2"/>
  <c r="M456" i="2"/>
  <c r="N456" i="2"/>
  <c r="O456" i="2"/>
  <c r="P456" i="2"/>
  <c r="Q456" i="2"/>
  <c r="R456" i="2"/>
  <c r="S456" i="2"/>
  <c r="T456" i="2"/>
  <c r="U456" i="2"/>
  <c r="V456" i="2"/>
  <c r="W456" i="2"/>
  <c r="X456" i="2"/>
  <c r="Y456" i="2"/>
  <c r="Z456" i="2"/>
  <c r="AA456" i="2"/>
  <c r="AB456" i="2"/>
  <c r="AC456" i="2"/>
  <c r="AD456" i="2"/>
  <c r="AE456" i="2"/>
  <c r="AF456" i="2"/>
  <c r="AG456" i="2"/>
  <c r="AH456" i="2"/>
  <c r="AI456" i="2"/>
  <c r="AJ456" i="2"/>
  <c r="AK456" i="2"/>
  <c r="AL456" i="2"/>
  <c r="H457" i="2"/>
  <c r="I457" i="2"/>
  <c r="J457" i="2"/>
  <c r="K457" i="2"/>
  <c r="L457" i="2"/>
  <c r="M457" i="2"/>
  <c r="N457" i="2"/>
  <c r="O457" i="2"/>
  <c r="P457" i="2"/>
  <c r="Q457" i="2"/>
  <c r="R457" i="2"/>
  <c r="S457" i="2"/>
  <c r="T457" i="2"/>
  <c r="U457" i="2"/>
  <c r="V457" i="2"/>
  <c r="W457" i="2"/>
  <c r="X457" i="2"/>
  <c r="Y457" i="2"/>
  <c r="Z457" i="2"/>
  <c r="AA457" i="2"/>
  <c r="AB457" i="2"/>
  <c r="AC457" i="2"/>
  <c r="AD457" i="2"/>
  <c r="AE457" i="2"/>
  <c r="AF457" i="2"/>
  <c r="AG457" i="2"/>
  <c r="AH457" i="2"/>
  <c r="AI457" i="2"/>
  <c r="AJ457" i="2"/>
  <c r="AK457" i="2"/>
  <c r="AL457" i="2"/>
  <c r="H458" i="2"/>
  <c r="I458" i="2"/>
  <c r="J458" i="2"/>
  <c r="K458" i="2"/>
  <c r="L458" i="2"/>
  <c r="M458" i="2"/>
  <c r="N458" i="2"/>
  <c r="O458" i="2"/>
  <c r="P458" i="2"/>
  <c r="Q458" i="2"/>
  <c r="R458" i="2"/>
  <c r="S458" i="2"/>
  <c r="T458" i="2"/>
  <c r="U458" i="2"/>
  <c r="V458" i="2"/>
  <c r="W458" i="2"/>
  <c r="X458" i="2"/>
  <c r="Y458" i="2"/>
  <c r="Z458" i="2"/>
  <c r="AA458" i="2"/>
  <c r="AB458" i="2"/>
  <c r="AC458" i="2"/>
  <c r="AD458" i="2"/>
  <c r="AE458" i="2"/>
  <c r="AF458" i="2"/>
  <c r="AG458" i="2"/>
  <c r="AH458" i="2"/>
  <c r="AI458" i="2"/>
  <c r="AJ458" i="2"/>
  <c r="AK458" i="2"/>
  <c r="AL458" i="2"/>
  <c r="H459" i="2"/>
  <c r="I459" i="2"/>
  <c r="J459" i="2"/>
  <c r="K459" i="2"/>
  <c r="L459" i="2"/>
  <c r="M459" i="2"/>
  <c r="N459" i="2"/>
  <c r="O459" i="2"/>
  <c r="P459" i="2"/>
  <c r="Q459" i="2"/>
  <c r="R459" i="2"/>
  <c r="S459" i="2"/>
  <c r="T459" i="2"/>
  <c r="U459" i="2"/>
  <c r="V459" i="2"/>
  <c r="W459" i="2"/>
  <c r="X459" i="2"/>
  <c r="Y459" i="2"/>
  <c r="Z459" i="2"/>
  <c r="AA459" i="2"/>
  <c r="AB459" i="2"/>
  <c r="AC459" i="2"/>
  <c r="AD459" i="2"/>
  <c r="AE459" i="2"/>
  <c r="AF459" i="2"/>
  <c r="AG459" i="2"/>
  <c r="AH459" i="2"/>
  <c r="AI459" i="2"/>
  <c r="AJ459" i="2"/>
  <c r="AK459" i="2"/>
  <c r="AL459" i="2"/>
  <c r="H460" i="2"/>
  <c r="I460" i="2"/>
  <c r="J460" i="2"/>
  <c r="K460" i="2"/>
  <c r="L460" i="2"/>
  <c r="M460" i="2"/>
  <c r="N460" i="2"/>
  <c r="O460" i="2"/>
  <c r="P460" i="2"/>
  <c r="Q460" i="2"/>
  <c r="R460" i="2"/>
  <c r="S460" i="2"/>
  <c r="T460" i="2"/>
  <c r="U460" i="2"/>
  <c r="V460" i="2"/>
  <c r="W460" i="2"/>
  <c r="X460" i="2"/>
  <c r="Y460" i="2"/>
  <c r="Z460" i="2"/>
  <c r="AA460" i="2"/>
  <c r="AB460" i="2"/>
  <c r="AC460" i="2"/>
  <c r="AD460" i="2"/>
  <c r="AE460" i="2"/>
  <c r="AF460" i="2"/>
  <c r="AG460" i="2"/>
  <c r="AH460" i="2"/>
  <c r="AI460" i="2"/>
  <c r="AJ460" i="2"/>
  <c r="AK460" i="2"/>
  <c r="AL460" i="2"/>
  <c r="H461" i="2"/>
  <c r="I461" i="2"/>
  <c r="J461" i="2"/>
  <c r="K461" i="2"/>
  <c r="L461" i="2"/>
  <c r="M461" i="2"/>
  <c r="N461" i="2"/>
  <c r="O461" i="2"/>
  <c r="P461" i="2"/>
  <c r="Q461" i="2"/>
  <c r="R461" i="2"/>
  <c r="S461" i="2"/>
  <c r="T461" i="2"/>
  <c r="U461" i="2"/>
  <c r="V461" i="2"/>
  <c r="W461" i="2"/>
  <c r="X461" i="2"/>
  <c r="Y461" i="2"/>
  <c r="Z461" i="2"/>
  <c r="AA461" i="2"/>
  <c r="AB461" i="2"/>
  <c r="AC461" i="2"/>
  <c r="AD461" i="2"/>
  <c r="AE461" i="2"/>
  <c r="AF461" i="2"/>
  <c r="AG461" i="2"/>
  <c r="AH461" i="2"/>
  <c r="AI461" i="2"/>
  <c r="AJ461" i="2"/>
  <c r="AK461" i="2"/>
  <c r="AL461" i="2"/>
  <c r="H462" i="2"/>
  <c r="I462" i="2"/>
  <c r="J462" i="2"/>
  <c r="K462" i="2"/>
  <c r="L462" i="2"/>
  <c r="M462" i="2"/>
  <c r="N462" i="2"/>
  <c r="O462" i="2"/>
  <c r="P462" i="2"/>
  <c r="Q462" i="2"/>
  <c r="R462" i="2"/>
  <c r="S462" i="2"/>
  <c r="T462" i="2"/>
  <c r="U462" i="2"/>
  <c r="V462" i="2"/>
  <c r="W462" i="2"/>
  <c r="X462" i="2"/>
  <c r="Y462" i="2"/>
  <c r="Z462" i="2"/>
  <c r="AA462" i="2"/>
  <c r="AB462" i="2"/>
  <c r="AC462" i="2"/>
  <c r="AD462" i="2"/>
  <c r="AE462" i="2"/>
  <c r="AF462" i="2"/>
  <c r="AG462" i="2"/>
  <c r="AH462" i="2"/>
  <c r="AI462" i="2"/>
  <c r="AJ462" i="2"/>
  <c r="AK462" i="2"/>
  <c r="AL462" i="2"/>
  <c r="H463" i="2"/>
  <c r="I463" i="2"/>
  <c r="J463" i="2"/>
  <c r="K463" i="2"/>
  <c r="L463" i="2"/>
  <c r="M463" i="2"/>
  <c r="N463" i="2"/>
  <c r="O463" i="2"/>
  <c r="P463" i="2"/>
  <c r="Q463" i="2"/>
  <c r="R463" i="2"/>
  <c r="S463" i="2"/>
  <c r="T463" i="2"/>
  <c r="U463" i="2"/>
  <c r="V463" i="2"/>
  <c r="W463" i="2"/>
  <c r="X463" i="2"/>
  <c r="Y463" i="2"/>
  <c r="Z463" i="2"/>
  <c r="AA463" i="2"/>
  <c r="AB463" i="2"/>
  <c r="AC463" i="2"/>
  <c r="AD463" i="2"/>
  <c r="AE463" i="2"/>
  <c r="AF463" i="2"/>
  <c r="AG463" i="2"/>
  <c r="AH463" i="2"/>
  <c r="AI463" i="2"/>
  <c r="AJ463" i="2"/>
  <c r="AK463" i="2"/>
  <c r="AL463" i="2"/>
  <c r="H464" i="2"/>
  <c r="I464" i="2"/>
  <c r="J464" i="2"/>
  <c r="K464" i="2"/>
  <c r="L464" i="2"/>
  <c r="M464" i="2"/>
  <c r="N464" i="2"/>
  <c r="O464" i="2"/>
  <c r="P464" i="2"/>
  <c r="Q464" i="2"/>
  <c r="R464" i="2"/>
  <c r="S464" i="2"/>
  <c r="T464" i="2"/>
  <c r="U464" i="2"/>
  <c r="V464" i="2"/>
  <c r="W464" i="2"/>
  <c r="X464" i="2"/>
  <c r="Y464" i="2"/>
  <c r="Z464" i="2"/>
  <c r="AA464" i="2"/>
  <c r="AB464" i="2"/>
  <c r="AC464" i="2"/>
  <c r="AD464" i="2"/>
  <c r="AE464" i="2"/>
  <c r="AF464" i="2"/>
  <c r="AG464" i="2"/>
  <c r="AH464" i="2"/>
  <c r="AI464" i="2"/>
  <c r="AJ464" i="2"/>
  <c r="AK464" i="2"/>
  <c r="AL464" i="2"/>
  <c r="H465" i="2"/>
  <c r="I465" i="2"/>
  <c r="J465" i="2"/>
  <c r="K465" i="2"/>
  <c r="L465" i="2"/>
  <c r="M465" i="2"/>
  <c r="N465" i="2"/>
  <c r="O465" i="2"/>
  <c r="P465" i="2"/>
  <c r="Q465" i="2"/>
  <c r="R465" i="2"/>
  <c r="S465" i="2"/>
  <c r="T465" i="2"/>
  <c r="U465" i="2"/>
  <c r="V465" i="2"/>
  <c r="W465" i="2"/>
  <c r="X465" i="2"/>
  <c r="Y465" i="2"/>
  <c r="Z465" i="2"/>
  <c r="AA465" i="2"/>
  <c r="AB465" i="2"/>
  <c r="AC465" i="2"/>
  <c r="AD465" i="2"/>
  <c r="AE465" i="2"/>
  <c r="AF465" i="2"/>
  <c r="AG465" i="2"/>
  <c r="AH465" i="2"/>
  <c r="AI465" i="2"/>
  <c r="AJ465" i="2"/>
  <c r="AK465" i="2"/>
  <c r="AL465" i="2"/>
  <c r="H466" i="2"/>
  <c r="I466" i="2"/>
  <c r="J466" i="2"/>
  <c r="K466" i="2"/>
  <c r="L466" i="2"/>
  <c r="M466" i="2"/>
  <c r="N466" i="2"/>
  <c r="O466" i="2"/>
  <c r="P466" i="2"/>
  <c r="Q466" i="2"/>
  <c r="R466" i="2"/>
  <c r="S466" i="2"/>
  <c r="T466" i="2"/>
  <c r="U466" i="2"/>
  <c r="V466" i="2"/>
  <c r="W466" i="2"/>
  <c r="X466" i="2"/>
  <c r="Y466" i="2"/>
  <c r="Z466" i="2"/>
  <c r="AA466" i="2"/>
  <c r="AB466" i="2"/>
  <c r="AC466" i="2"/>
  <c r="AD466" i="2"/>
  <c r="AE466" i="2"/>
  <c r="AF466" i="2"/>
  <c r="AG466" i="2"/>
  <c r="AH466" i="2"/>
  <c r="AI466" i="2"/>
  <c r="AJ466" i="2"/>
  <c r="AK466" i="2"/>
  <c r="AL466" i="2"/>
  <c r="H467" i="2"/>
  <c r="I467" i="2"/>
  <c r="J467" i="2"/>
  <c r="K467" i="2"/>
  <c r="L467" i="2"/>
  <c r="M467" i="2"/>
  <c r="N467" i="2"/>
  <c r="O467" i="2"/>
  <c r="P467" i="2"/>
  <c r="Q467" i="2"/>
  <c r="R467" i="2"/>
  <c r="S467" i="2"/>
  <c r="T467" i="2"/>
  <c r="U467" i="2"/>
  <c r="V467" i="2"/>
  <c r="W467" i="2"/>
  <c r="X467" i="2"/>
  <c r="Y467" i="2"/>
  <c r="Z467" i="2"/>
  <c r="AA467" i="2"/>
  <c r="AB467" i="2"/>
  <c r="AC467" i="2"/>
  <c r="AD467" i="2"/>
  <c r="AE467" i="2"/>
  <c r="AF467" i="2"/>
  <c r="AG467" i="2"/>
  <c r="AH467" i="2"/>
  <c r="AI467" i="2"/>
  <c r="AJ467" i="2"/>
  <c r="AK467" i="2"/>
  <c r="AL467" i="2"/>
  <c r="H468" i="2"/>
  <c r="I468" i="2"/>
  <c r="J468" i="2"/>
  <c r="K468" i="2"/>
  <c r="L468" i="2"/>
  <c r="M468" i="2"/>
  <c r="N468" i="2"/>
  <c r="O468" i="2"/>
  <c r="P468" i="2"/>
  <c r="Q468" i="2"/>
  <c r="R468" i="2"/>
  <c r="S468" i="2"/>
  <c r="T468" i="2"/>
  <c r="U468" i="2"/>
  <c r="V468" i="2"/>
  <c r="W468" i="2"/>
  <c r="X468" i="2"/>
  <c r="Y468" i="2"/>
  <c r="Z468" i="2"/>
  <c r="AA468" i="2"/>
  <c r="AB468" i="2"/>
  <c r="AC468" i="2"/>
  <c r="AD468" i="2"/>
  <c r="AE468" i="2"/>
  <c r="AF468" i="2"/>
  <c r="AG468" i="2"/>
  <c r="AH468" i="2"/>
  <c r="AI468" i="2"/>
  <c r="AJ468" i="2"/>
  <c r="AK468" i="2"/>
  <c r="AL468" i="2"/>
  <c r="H469" i="2"/>
  <c r="I469" i="2"/>
  <c r="J469" i="2"/>
  <c r="K469" i="2"/>
  <c r="L469" i="2"/>
  <c r="M469" i="2"/>
  <c r="N469" i="2"/>
  <c r="O469" i="2"/>
  <c r="P469" i="2"/>
  <c r="Q469" i="2"/>
  <c r="R469" i="2"/>
  <c r="S469" i="2"/>
  <c r="T469" i="2"/>
  <c r="U469" i="2"/>
  <c r="V469" i="2"/>
  <c r="W469" i="2"/>
  <c r="X469" i="2"/>
  <c r="Y469" i="2"/>
  <c r="Z469" i="2"/>
  <c r="AA469" i="2"/>
  <c r="AB469" i="2"/>
  <c r="AC469" i="2"/>
  <c r="AD469" i="2"/>
  <c r="AE469" i="2"/>
  <c r="AF469" i="2"/>
  <c r="AG469" i="2"/>
  <c r="AH469" i="2"/>
  <c r="AI469" i="2"/>
  <c r="AJ469" i="2"/>
  <c r="AK469" i="2"/>
  <c r="AL469" i="2"/>
  <c r="H470" i="2"/>
  <c r="I470" i="2"/>
  <c r="J470" i="2"/>
  <c r="K470" i="2"/>
  <c r="L470" i="2"/>
  <c r="M470" i="2"/>
  <c r="N470" i="2"/>
  <c r="O470" i="2"/>
  <c r="P470" i="2"/>
  <c r="Q470" i="2"/>
  <c r="R470" i="2"/>
  <c r="S470" i="2"/>
  <c r="T470" i="2"/>
  <c r="U470" i="2"/>
  <c r="V470" i="2"/>
  <c r="W470" i="2"/>
  <c r="X470" i="2"/>
  <c r="Y470" i="2"/>
  <c r="Z470" i="2"/>
  <c r="AA470" i="2"/>
  <c r="AB470" i="2"/>
  <c r="AC470" i="2"/>
  <c r="AD470" i="2"/>
  <c r="AE470" i="2"/>
  <c r="AF470" i="2"/>
  <c r="AG470" i="2"/>
  <c r="AH470" i="2"/>
  <c r="AI470" i="2"/>
  <c r="AJ470" i="2"/>
  <c r="AK470" i="2"/>
  <c r="AL470" i="2"/>
  <c r="H471" i="2"/>
  <c r="I471" i="2"/>
  <c r="J471" i="2"/>
  <c r="K471" i="2"/>
  <c r="L471" i="2"/>
  <c r="M471" i="2"/>
  <c r="N471" i="2"/>
  <c r="O471" i="2"/>
  <c r="P471" i="2"/>
  <c r="Q471" i="2"/>
  <c r="R471" i="2"/>
  <c r="S471" i="2"/>
  <c r="T471" i="2"/>
  <c r="U471" i="2"/>
  <c r="V471" i="2"/>
  <c r="W471" i="2"/>
  <c r="X471" i="2"/>
  <c r="Y471" i="2"/>
  <c r="Z471" i="2"/>
  <c r="AA471" i="2"/>
  <c r="AB471" i="2"/>
  <c r="AC471" i="2"/>
  <c r="AD471" i="2"/>
  <c r="AE471" i="2"/>
  <c r="AF471" i="2"/>
  <c r="AG471" i="2"/>
  <c r="AH471" i="2"/>
  <c r="AI471" i="2"/>
  <c r="AJ471" i="2"/>
  <c r="AK471" i="2"/>
  <c r="AL471" i="2"/>
  <c r="H472" i="2"/>
  <c r="I472" i="2"/>
  <c r="J472" i="2"/>
  <c r="K472" i="2"/>
  <c r="L472" i="2"/>
  <c r="M472" i="2"/>
  <c r="N472" i="2"/>
  <c r="O472" i="2"/>
  <c r="P472" i="2"/>
  <c r="Q472" i="2"/>
  <c r="R472" i="2"/>
  <c r="S472" i="2"/>
  <c r="T472" i="2"/>
  <c r="U472" i="2"/>
  <c r="V472" i="2"/>
  <c r="W472" i="2"/>
  <c r="X472" i="2"/>
  <c r="Y472" i="2"/>
  <c r="Z472" i="2"/>
  <c r="AA472" i="2"/>
  <c r="AB472" i="2"/>
  <c r="AC472" i="2"/>
  <c r="AD472" i="2"/>
  <c r="AE472" i="2"/>
  <c r="AF472" i="2"/>
  <c r="AG472" i="2"/>
  <c r="AH472" i="2"/>
  <c r="AI472" i="2"/>
  <c r="AJ472" i="2"/>
  <c r="AK472" i="2"/>
  <c r="AL472" i="2"/>
  <c r="H473" i="2"/>
  <c r="I473" i="2"/>
  <c r="J473" i="2"/>
  <c r="K473" i="2"/>
  <c r="L473" i="2"/>
  <c r="M473" i="2"/>
  <c r="N473" i="2"/>
  <c r="O473" i="2"/>
  <c r="P473" i="2"/>
  <c r="Q473" i="2"/>
  <c r="R473" i="2"/>
  <c r="S473" i="2"/>
  <c r="T473" i="2"/>
  <c r="U473" i="2"/>
  <c r="V473" i="2"/>
  <c r="W473" i="2"/>
  <c r="X473" i="2"/>
  <c r="Y473" i="2"/>
  <c r="Z473" i="2"/>
  <c r="AA473" i="2"/>
  <c r="AB473" i="2"/>
  <c r="AC473" i="2"/>
  <c r="AD473" i="2"/>
  <c r="AE473" i="2"/>
  <c r="AF473" i="2"/>
  <c r="AG473" i="2"/>
  <c r="AH473" i="2"/>
  <c r="AI473" i="2"/>
  <c r="AJ473" i="2"/>
  <c r="AK473" i="2"/>
  <c r="AL473" i="2"/>
  <c r="H474" i="2"/>
  <c r="I474" i="2"/>
  <c r="J474" i="2"/>
  <c r="K474" i="2"/>
  <c r="L474" i="2"/>
  <c r="M474" i="2"/>
  <c r="N474" i="2"/>
  <c r="O474" i="2"/>
  <c r="P474" i="2"/>
  <c r="Q474" i="2"/>
  <c r="R474" i="2"/>
  <c r="S474" i="2"/>
  <c r="T474" i="2"/>
  <c r="U474" i="2"/>
  <c r="V474" i="2"/>
  <c r="W474" i="2"/>
  <c r="X474" i="2"/>
  <c r="Y474" i="2"/>
  <c r="Z474" i="2"/>
  <c r="AA474" i="2"/>
  <c r="AB474" i="2"/>
  <c r="AC474" i="2"/>
  <c r="AD474" i="2"/>
  <c r="AE474" i="2"/>
  <c r="AF474" i="2"/>
  <c r="AG474" i="2"/>
  <c r="AH474" i="2"/>
  <c r="AI474" i="2"/>
  <c r="AJ474" i="2"/>
  <c r="AK474" i="2"/>
  <c r="AL474" i="2"/>
  <c r="H475" i="2"/>
  <c r="I475" i="2"/>
  <c r="J475" i="2"/>
  <c r="K475" i="2"/>
  <c r="L475" i="2"/>
  <c r="M475" i="2"/>
  <c r="N475" i="2"/>
  <c r="O475" i="2"/>
  <c r="P475" i="2"/>
  <c r="Q475" i="2"/>
  <c r="R475" i="2"/>
  <c r="S475" i="2"/>
  <c r="T475" i="2"/>
  <c r="U475" i="2"/>
  <c r="V475" i="2"/>
  <c r="W475" i="2"/>
  <c r="X475" i="2"/>
  <c r="Y475" i="2"/>
  <c r="Z475" i="2"/>
  <c r="AA475" i="2"/>
  <c r="AB475" i="2"/>
  <c r="AC475" i="2"/>
  <c r="AD475" i="2"/>
  <c r="AE475" i="2"/>
  <c r="AF475" i="2"/>
  <c r="AG475" i="2"/>
  <c r="AH475" i="2"/>
  <c r="AI475" i="2"/>
  <c r="AJ475" i="2"/>
  <c r="AK475" i="2"/>
  <c r="AL475" i="2"/>
  <c r="H476" i="2"/>
  <c r="I476" i="2"/>
  <c r="J476" i="2"/>
  <c r="K476" i="2"/>
  <c r="L476" i="2"/>
  <c r="M476" i="2"/>
  <c r="N476" i="2"/>
  <c r="O476" i="2"/>
  <c r="P476" i="2"/>
  <c r="Q476" i="2"/>
  <c r="R476" i="2"/>
  <c r="S476" i="2"/>
  <c r="T476" i="2"/>
  <c r="U476" i="2"/>
  <c r="V476" i="2"/>
  <c r="W476" i="2"/>
  <c r="X476" i="2"/>
  <c r="Y476" i="2"/>
  <c r="Z476" i="2"/>
  <c r="AA476" i="2"/>
  <c r="AB476" i="2"/>
  <c r="AC476" i="2"/>
  <c r="AD476" i="2"/>
  <c r="AE476" i="2"/>
  <c r="AF476" i="2"/>
  <c r="AG476" i="2"/>
  <c r="AH476" i="2"/>
  <c r="AI476" i="2"/>
  <c r="AJ476" i="2"/>
  <c r="AK476" i="2"/>
  <c r="AL476" i="2"/>
  <c r="H477" i="2"/>
  <c r="I477" i="2"/>
  <c r="J477" i="2"/>
  <c r="K477" i="2"/>
  <c r="L477" i="2"/>
  <c r="M477" i="2"/>
  <c r="N477" i="2"/>
  <c r="O477" i="2"/>
  <c r="P477" i="2"/>
  <c r="Q477" i="2"/>
  <c r="R477" i="2"/>
  <c r="S477" i="2"/>
  <c r="T477" i="2"/>
  <c r="U477" i="2"/>
  <c r="V477" i="2"/>
  <c r="W477" i="2"/>
  <c r="X477" i="2"/>
  <c r="Y477" i="2"/>
  <c r="Z477" i="2"/>
  <c r="AA477" i="2"/>
  <c r="AB477" i="2"/>
  <c r="AC477" i="2"/>
  <c r="AD477" i="2"/>
  <c r="AE477" i="2"/>
  <c r="AF477" i="2"/>
  <c r="AG477" i="2"/>
  <c r="AH477" i="2"/>
  <c r="AI477" i="2"/>
  <c r="AJ477" i="2"/>
  <c r="AK477" i="2"/>
  <c r="AL477" i="2"/>
  <c r="H478" i="2"/>
  <c r="I478" i="2"/>
  <c r="J478" i="2"/>
  <c r="K478" i="2"/>
  <c r="L478" i="2"/>
  <c r="M478" i="2"/>
  <c r="N478" i="2"/>
  <c r="O478" i="2"/>
  <c r="P478" i="2"/>
  <c r="Q478" i="2"/>
  <c r="R478" i="2"/>
  <c r="S478" i="2"/>
  <c r="T478" i="2"/>
  <c r="U478" i="2"/>
  <c r="V478" i="2"/>
  <c r="W478" i="2"/>
  <c r="X478" i="2"/>
  <c r="Y478" i="2"/>
  <c r="Z478" i="2"/>
  <c r="AA478" i="2"/>
  <c r="AB478" i="2"/>
  <c r="AC478" i="2"/>
  <c r="AD478" i="2"/>
  <c r="AE478" i="2"/>
  <c r="AF478" i="2"/>
  <c r="AG478" i="2"/>
  <c r="AH478" i="2"/>
  <c r="AI478" i="2"/>
  <c r="AJ478" i="2"/>
  <c r="AK478" i="2"/>
  <c r="AL478" i="2"/>
  <c r="H479" i="2"/>
  <c r="I479" i="2"/>
  <c r="J479" i="2"/>
  <c r="K479" i="2"/>
  <c r="L479" i="2"/>
  <c r="M479" i="2"/>
  <c r="N479" i="2"/>
  <c r="O479" i="2"/>
  <c r="P479" i="2"/>
  <c r="Q479" i="2"/>
  <c r="R479" i="2"/>
  <c r="S479" i="2"/>
  <c r="T479" i="2"/>
  <c r="U479" i="2"/>
  <c r="V479" i="2"/>
  <c r="W479" i="2"/>
  <c r="X479" i="2"/>
  <c r="Y479" i="2"/>
  <c r="Z479" i="2"/>
  <c r="AA479" i="2"/>
  <c r="AB479" i="2"/>
  <c r="AC479" i="2"/>
  <c r="AD479" i="2"/>
  <c r="AE479" i="2"/>
  <c r="AF479" i="2"/>
  <c r="AG479" i="2"/>
  <c r="AH479" i="2"/>
  <c r="AI479" i="2"/>
  <c r="AJ479" i="2"/>
  <c r="AK479" i="2"/>
  <c r="AL479" i="2"/>
  <c r="H480" i="2"/>
  <c r="I480" i="2"/>
  <c r="J480" i="2"/>
  <c r="K480" i="2"/>
  <c r="L480" i="2"/>
  <c r="M480" i="2"/>
  <c r="N480" i="2"/>
  <c r="O480" i="2"/>
  <c r="P480" i="2"/>
  <c r="Q480" i="2"/>
  <c r="R480" i="2"/>
  <c r="S480" i="2"/>
  <c r="T480" i="2"/>
  <c r="U480" i="2"/>
  <c r="V480" i="2"/>
  <c r="W480" i="2"/>
  <c r="X480" i="2"/>
  <c r="Y480" i="2"/>
  <c r="Z480" i="2"/>
  <c r="AA480" i="2"/>
  <c r="AB480" i="2"/>
  <c r="AC480" i="2"/>
  <c r="AD480" i="2"/>
  <c r="AE480" i="2"/>
  <c r="AF480" i="2"/>
  <c r="AG480" i="2"/>
  <c r="AH480" i="2"/>
  <c r="AI480" i="2"/>
  <c r="AJ480" i="2"/>
  <c r="AK480" i="2"/>
  <c r="AL480" i="2"/>
  <c r="H481" i="2"/>
  <c r="I481" i="2"/>
  <c r="J481" i="2"/>
  <c r="K481" i="2"/>
  <c r="L481" i="2"/>
  <c r="M481" i="2"/>
  <c r="N481" i="2"/>
  <c r="O481" i="2"/>
  <c r="P481" i="2"/>
  <c r="Q481" i="2"/>
  <c r="R481" i="2"/>
  <c r="S481" i="2"/>
  <c r="T481" i="2"/>
  <c r="U481" i="2"/>
  <c r="V481" i="2"/>
  <c r="W481" i="2"/>
  <c r="X481" i="2"/>
  <c r="Y481" i="2"/>
  <c r="Z481" i="2"/>
  <c r="AA481" i="2"/>
  <c r="AB481" i="2"/>
  <c r="AC481" i="2"/>
  <c r="AD481" i="2"/>
  <c r="AE481" i="2"/>
  <c r="AF481" i="2"/>
  <c r="AG481" i="2"/>
  <c r="AH481" i="2"/>
  <c r="AI481" i="2"/>
  <c r="AJ481" i="2"/>
  <c r="AK481" i="2"/>
  <c r="AL481" i="2"/>
  <c r="H482" i="2"/>
  <c r="I482" i="2"/>
  <c r="J482" i="2"/>
  <c r="K482" i="2"/>
  <c r="L482" i="2"/>
  <c r="M482" i="2"/>
  <c r="N482" i="2"/>
  <c r="O482" i="2"/>
  <c r="P482" i="2"/>
  <c r="Q482" i="2"/>
  <c r="R482" i="2"/>
  <c r="S482" i="2"/>
  <c r="T482" i="2"/>
  <c r="U482" i="2"/>
  <c r="V482" i="2"/>
  <c r="W482" i="2"/>
  <c r="X482" i="2"/>
  <c r="Y482" i="2"/>
  <c r="Z482" i="2"/>
  <c r="AA482" i="2"/>
  <c r="AB482" i="2"/>
  <c r="AC482" i="2"/>
  <c r="AD482" i="2"/>
  <c r="AE482" i="2"/>
  <c r="AF482" i="2"/>
  <c r="AG482" i="2"/>
  <c r="AH482" i="2"/>
  <c r="AI482" i="2"/>
  <c r="AJ482" i="2"/>
  <c r="AK482" i="2"/>
  <c r="AL482" i="2"/>
  <c r="H483" i="2"/>
  <c r="I483" i="2"/>
  <c r="J483" i="2"/>
  <c r="K483" i="2"/>
  <c r="L483" i="2"/>
  <c r="M483" i="2"/>
  <c r="N483" i="2"/>
  <c r="O483" i="2"/>
  <c r="P483" i="2"/>
  <c r="Q483" i="2"/>
  <c r="R483" i="2"/>
  <c r="S483" i="2"/>
  <c r="T483" i="2"/>
  <c r="U483" i="2"/>
  <c r="V483" i="2"/>
  <c r="W483" i="2"/>
  <c r="X483" i="2"/>
  <c r="Y483" i="2"/>
  <c r="Z483" i="2"/>
  <c r="AA483" i="2"/>
  <c r="AB483" i="2"/>
  <c r="AC483" i="2"/>
  <c r="AD483" i="2"/>
  <c r="AE483" i="2"/>
  <c r="AF483" i="2"/>
  <c r="AG483" i="2"/>
  <c r="AH483" i="2"/>
  <c r="AI483" i="2"/>
  <c r="AJ483" i="2"/>
  <c r="AK483" i="2"/>
  <c r="AL483" i="2"/>
  <c r="H484" i="2"/>
  <c r="I484" i="2"/>
  <c r="J484" i="2"/>
  <c r="K484" i="2"/>
  <c r="L484" i="2"/>
  <c r="M484" i="2"/>
  <c r="N484" i="2"/>
  <c r="O484" i="2"/>
  <c r="P484" i="2"/>
  <c r="Q484" i="2"/>
  <c r="R484" i="2"/>
  <c r="S484" i="2"/>
  <c r="T484" i="2"/>
  <c r="U484" i="2"/>
  <c r="V484" i="2"/>
  <c r="W484" i="2"/>
  <c r="X484" i="2"/>
  <c r="Y484" i="2"/>
  <c r="Z484" i="2"/>
  <c r="AA484" i="2"/>
  <c r="AB484" i="2"/>
  <c r="AC484" i="2"/>
  <c r="AD484" i="2"/>
  <c r="AE484" i="2"/>
  <c r="AF484" i="2"/>
  <c r="AG484" i="2"/>
  <c r="AH484" i="2"/>
  <c r="AI484" i="2"/>
  <c r="AJ484" i="2"/>
  <c r="AK484" i="2"/>
  <c r="AL484" i="2"/>
  <c r="H485" i="2"/>
  <c r="I485" i="2"/>
  <c r="J485" i="2"/>
  <c r="K485" i="2"/>
  <c r="L485" i="2"/>
  <c r="M485" i="2"/>
  <c r="N485" i="2"/>
  <c r="O485" i="2"/>
  <c r="P485" i="2"/>
  <c r="Q485" i="2"/>
  <c r="R485" i="2"/>
  <c r="S485" i="2"/>
  <c r="T485" i="2"/>
  <c r="U485" i="2"/>
  <c r="V485" i="2"/>
  <c r="W485" i="2"/>
  <c r="X485" i="2"/>
  <c r="Y485" i="2"/>
  <c r="Z485" i="2"/>
  <c r="AA485" i="2"/>
  <c r="AB485" i="2"/>
  <c r="AC485" i="2"/>
  <c r="AD485" i="2"/>
  <c r="AE485" i="2"/>
  <c r="AF485" i="2"/>
  <c r="AG485" i="2"/>
  <c r="AH485" i="2"/>
  <c r="AI485" i="2"/>
  <c r="AJ485" i="2"/>
  <c r="AK485" i="2"/>
  <c r="AL485" i="2"/>
  <c r="H486" i="2"/>
  <c r="I486" i="2"/>
  <c r="J486" i="2"/>
  <c r="K486" i="2"/>
  <c r="L486" i="2"/>
  <c r="M486" i="2"/>
  <c r="N486" i="2"/>
  <c r="O486" i="2"/>
  <c r="P486" i="2"/>
  <c r="Q486" i="2"/>
  <c r="R486" i="2"/>
  <c r="S486" i="2"/>
  <c r="T486" i="2"/>
  <c r="U486" i="2"/>
  <c r="V486" i="2"/>
  <c r="W486" i="2"/>
  <c r="X486" i="2"/>
  <c r="Y486" i="2"/>
  <c r="Z486" i="2"/>
  <c r="AA486" i="2"/>
  <c r="AB486" i="2"/>
  <c r="AC486" i="2"/>
  <c r="AD486" i="2"/>
  <c r="AE486" i="2"/>
  <c r="AF486" i="2"/>
  <c r="AG486" i="2"/>
  <c r="AH486" i="2"/>
  <c r="AI486" i="2"/>
  <c r="AJ486" i="2"/>
  <c r="AK486" i="2"/>
  <c r="AL486" i="2"/>
  <c r="H487" i="2"/>
  <c r="I487" i="2"/>
  <c r="J487" i="2"/>
  <c r="K487" i="2"/>
  <c r="L487" i="2"/>
  <c r="M487" i="2"/>
  <c r="N487" i="2"/>
  <c r="O487" i="2"/>
  <c r="P487" i="2"/>
  <c r="Q487" i="2"/>
  <c r="R487" i="2"/>
  <c r="S487" i="2"/>
  <c r="T487" i="2"/>
  <c r="U487" i="2"/>
  <c r="V487" i="2"/>
  <c r="W487" i="2"/>
  <c r="X487" i="2"/>
  <c r="Y487" i="2"/>
  <c r="Z487" i="2"/>
  <c r="AA487" i="2"/>
  <c r="AB487" i="2"/>
  <c r="AC487" i="2"/>
  <c r="AD487" i="2"/>
  <c r="AE487" i="2"/>
  <c r="AF487" i="2"/>
  <c r="AG487" i="2"/>
  <c r="AH487" i="2"/>
  <c r="AI487" i="2"/>
  <c r="AJ487" i="2"/>
  <c r="AK487" i="2"/>
  <c r="AL487" i="2"/>
  <c r="H488" i="2"/>
  <c r="I488" i="2"/>
  <c r="J488" i="2"/>
  <c r="K488" i="2"/>
  <c r="L488" i="2"/>
  <c r="M488" i="2"/>
  <c r="N488" i="2"/>
  <c r="O488" i="2"/>
  <c r="P488" i="2"/>
  <c r="Q488" i="2"/>
  <c r="R488" i="2"/>
  <c r="S488" i="2"/>
  <c r="T488" i="2"/>
  <c r="U488" i="2"/>
  <c r="V488" i="2"/>
  <c r="W488" i="2"/>
  <c r="X488" i="2"/>
  <c r="Y488" i="2"/>
  <c r="Z488" i="2"/>
  <c r="AA488" i="2"/>
  <c r="AB488" i="2"/>
  <c r="AC488" i="2"/>
  <c r="AD488" i="2"/>
  <c r="AE488" i="2"/>
  <c r="AF488" i="2"/>
  <c r="AG488" i="2"/>
  <c r="AH488" i="2"/>
  <c r="AI488" i="2"/>
  <c r="AJ488" i="2"/>
  <c r="AK488" i="2"/>
  <c r="AL488" i="2"/>
  <c r="H489" i="2"/>
  <c r="I489" i="2"/>
  <c r="J489" i="2"/>
  <c r="K489" i="2"/>
  <c r="L489" i="2"/>
  <c r="M489" i="2"/>
  <c r="N489" i="2"/>
  <c r="O489" i="2"/>
  <c r="P489" i="2"/>
  <c r="Q489" i="2"/>
  <c r="R489" i="2"/>
  <c r="S489" i="2"/>
  <c r="T489" i="2"/>
  <c r="U489" i="2"/>
  <c r="V489" i="2"/>
  <c r="W489" i="2"/>
  <c r="X489" i="2"/>
  <c r="Y489" i="2"/>
  <c r="Z489" i="2"/>
  <c r="AA489" i="2"/>
  <c r="AB489" i="2"/>
  <c r="AC489" i="2"/>
  <c r="AD489" i="2"/>
  <c r="AE489" i="2"/>
  <c r="AF489" i="2"/>
  <c r="AG489" i="2"/>
  <c r="AH489" i="2"/>
  <c r="AI489" i="2"/>
  <c r="AJ489" i="2"/>
  <c r="AK489" i="2"/>
  <c r="AL489" i="2"/>
  <c r="H490" i="2"/>
  <c r="I490" i="2"/>
  <c r="J490" i="2"/>
  <c r="K490" i="2"/>
  <c r="L490" i="2"/>
  <c r="M490" i="2"/>
  <c r="N490" i="2"/>
  <c r="O490" i="2"/>
  <c r="P490" i="2"/>
  <c r="Q490" i="2"/>
  <c r="R490" i="2"/>
  <c r="S490" i="2"/>
  <c r="T490" i="2"/>
  <c r="U490" i="2"/>
  <c r="V490" i="2"/>
  <c r="W490" i="2"/>
  <c r="X490" i="2"/>
  <c r="Y490" i="2"/>
  <c r="Z490" i="2"/>
  <c r="AA490" i="2"/>
  <c r="AB490" i="2"/>
  <c r="AC490" i="2"/>
  <c r="AD490" i="2"/>
  <c r="AE490" i="2"/>
  <c r="AF490" i="2"/>
  <c r="AG490" i="2"/>
  <c r="AH490" i="2"/>
  <c r="AI490" i="2"/>
  <c r="AJ490" i="2"/>
  <c r="AK490" i="2"/>
  <c r="AL490" i="2"/>
  <c r="H491" i="2"/>
  <c r="I491" i="2"/>
  <c r="J491" i="2"/>
  <c r="K491" i="2"/>
  <c r="L491" i="2"/>
  <c r="M491" i="2"/>
  <c r="N491" i="2"/>
  <c r="O491" i="2"/>
  <c r="P491" i="2"/>
  <c r="Q491" i="2"/>
  <c r="R491" i="2"/>
  <c r="S491" i="2"/>
  <c r="T491" i="2"/>
  <c r="U491" i="2"/>
  <c r="V491" i="2"/>
  <c r="W491" i="2"/>
  <c r="X491" i="2"/>
  <c r="Y491" i="2"/>
  <c r="Z491" i="2"/>
  <c r="AA491" i="2"/>
  <c r="AB491" i="2"/>
  <c r="AC491" i="2"/>
  <c r="AD491" i="2"/>
  <c r="AE491" i="2"/>
  <c r="AF491" i="2"/>
  <c r="AG491" i="2"/>
  <c r="AH491" i="2"/>
  <c r="AI491" i="2"/>
  <c r="AJ491" i="2"/>
  <c r="AK491" i="2"/>
  <c r="AL491" i="2"/>
  <c r="H492" i="2"/>
  <c r="I492" i="2"/>
  <c r="J492" i="2"/>
  <c r="K492" i="2"/>
  <c r="L492" i="2"/>
  <c r="M492" i="2"/>
  <c r="N492" i="2"/>
  <c r="O492" i="2"/>
  <c r="P492" i="2"/>
  <c r="Q492" i="2"/>
  <c r="R492" i="2"/>
  <c r="S492" i="2"/>
  <c r="T492" i="2"/>
  <c r="U492" i="2"/>
  <c r="V492" i="2"/>
  <c r="W492" i="2"/>
  <c r="X492" i="2"/>
  <c r="Y492" i="2"/>
  <c r="Z492" i="2"/>
  <c r="AA492" i="2"/>
  <c r="AB492" i="2"/>
  <c r="AC492" i="2"/>
  <c r="AD492" i="2"/>
  <c r="AE492" i="2"/>
  <c r="AF492" i="2"/>
  <c r="AG492" i="2"/>
  <c r="AH492" i="2"/>
  <c r="AI492" i="2"/>
  <c r="AJ492" i="2"/>
  <c r="AK492" i="2"/>
  <c r="AL492" i="2"/>
  <c r="H493" i="2"/>
  <c r="I493" i="2"/>
  <c r="J493" i="2"/>
  <c r="K493" i="2"/>
  <c r="L493" i="2"/>
  <c r="M493" i="2"/>
  <c r="N493" i="2"/>
  <c r="O493" i="2"/>
  <c r="P493" i="2"/>
  <c r="Q493" i="2"/>
  <c r="R493" i="2"/>
  <c r="S493" i="2"/>
  <c r="T493" i="2"/>
  <c r="U493" i="2"/>
  <c r="V493" i="2"/>
  <c r="W493" i="2"/>
  <c r="X493" i="2"/>
  <c r="Y493" i="2"/>
  <c r="Z493" i="2"/>
  <c r="AA493" i="2"/>
  <c r="AB493" i="2"/>
  <c r="AC493" i="2"/>
  <c r="AD493" i="2"/>
  <c r="AE493" i="2"/>
  <c r="AF493" i="2"/>
  <c r="AG493" i="2"/>
  <c r="AH493" i="2"/>
  <c r="AI493" i="2"/>
  <c r="AJ493" i="2"/>
  <c r="AK493" i="2"/>
  <c r="AL493" i="2"/>
  <c r="H494" i="2"/>
  <c r="I494" i="2"/>
  <c r="J494" i="2"/>
  <c r="K494" i="2"/>
  <c r="L494" i="2"/>
  <c r="M494" i="2"/>
  <c r="N494" i="2"/>
  <c r="O494" i="2"/>
  <c r="P494" i="2"/>
  <c r="Q494" i="2"/>
  <c r="R494" i="2"/>
  <c r="S494" i="2"/>
  <c r="T494" i="2"/>
  <c r="U494" i="2"/>
  <c r="V494" i="2"/>
  <c r="W494" i="2"/>
  <c r="X494" i="2"/>
  <c r="Y494" i="2"/>
  <c r="Z494" i="2"/>
  <c r="AA494" i="2"/>
  <c r="AB494" i="2"/>
  <c r="AC494" i="2"/>
  <c r="AD494" i="2"/>
  <c r="AE494" i="2"/>
  <c r="AF494" i="2"/>
  <c r="AG494" i="2"/>
  <c r="AH494" i="2"/>
  <c r="AI494" i="2"/>
  <c r="AJ494" i="2"/>
  <c r="AK494" i="2"/>
  <c r="AL494" i="2"/>
  <c r="H495" i="2"/>
  <c r="I495" i="2"/>
  <c r="J495" i="2"/>
  <c r="K495" i="2"/>
  <c r="L495" i="2"/>
  <c r="M495" i="2"/>
  <c r="N495" i="2"/>
  <c r="O495" i="2"/>
  <c r="P495" i="2"/>
  <c r="Q495" i="2"/>
  <c r="R495" i="2"/>
  <c r="S495" i="2"/>
  <c r="T495" i="2"/>
  <c r="U495" i="2"/>
  <c r="V495" i="2"/>
  <c r="W495" i="2"/>
  <c r="X495" i="2"/>
  <c r="Y495" i="2"/>
  <c r="Z495" i="2"/>
  <c r="AA495" i="2"/>
  <c r="AB495" i="2"/>
  <c r="AC495" i="2"/>
  <c r="AD495" i="2"/>
  <c r="AE495" i="2"/>
  <c r="AF495" i="2"/>
  <c r="AG495" i="2"/>
  <c r="AH495" i="2"/>
  <c r="AI495" i="2"/>
  <c r="AJ495" i="2"/>
  <c r="AK495" i="2"/>
  <c r="AL495" i="2"/>
  <c r="H496" i="2"/>
  <c r="I496" i="2"/>
  <c r="J496" i="2"/>
  <c r="K496" i="2"/>
  <c r="L496" i="2"/>
  <c r="M496" i="2"/>
  <c r="N496" i="2"/>
  <c r="O496" i="2"/>
  <c r="P496" i="2"/>
  <c r="Q496" i="2"/>
  <c r="R496" i="2"/>
  <c r="S496" i="2"/>
  <c r="T496" i="2"/>
  <c r="U496" i="2"/>
  <c r="V496" i="2"/>
  <c r="W496" i="2"/>
  <c r="X496" i="2"/>
  <c r="Y496" i="2"/>
  <c r="Z496" i="2"/>
  <c r="AA496" i="2"/>
  <c r="AB496" i="2"/>
  <c r="AC496" i="2"/>
  <c r="AD496" i="2"/>
  <c r="AE496" i="2"/>
  <c r="AF496" i="2"/>
  <c r="AG496" i="2"/>
  <c r="AH496" i="2"/>
  <c r="AI496" i="2"/>
  <c r="AJ496" i="2"/>
  <c r="AK496" i="2"/>
  <c r="AL496" i="2"/>
  <c r="H497" i="2"/>
  <c r="I497" i="2"/>
  <c r="J497" i="2"/>
  <c r="K497" i="2"/>
  <c r="L497" i="2"/>
  <c r="M497" i="2"/>
  <c r="N497" i="2"/>
  <c r="O497" i="2"/>
  <c r="P497" i="2"/>
  <c r="Q497" i="2"/>
  <c r="R497" i="2"/>
  <c r="S497" i="2"/>
  <c r="T497" i="2"/>
  <c r="U497" i="2"/>
  <c r="V497" i="2"/>
  <c r="W497" i="2"/>
  <c r="X497" i="2"/>
  <c r="Y497" i="2"/>
  <c r="Z497" i="2"/>
  <c r="AA497" i="2"/>
  <c r="AB497" i="2"/>
  <c r="AC497" i="2"/>
  <c r="AD497" i="2"/>
  <c r="AE497" i="2"/>
  <c r="AF497" i="2"/>
  <c r="AG497" i="2"/>
  <c r="AH497" i="2"/>
  <c r="AI497" i="2"/>
  <c r="AJ497" i="2"/>
  <c r="AK497" i="2"/>
  <c r="AL497" i="2"/>
  <c r="H498" i="2"/>
  <c r="I498" i="2"/>
  <c r="J498" i="2"/>
  <c r="K498" i="2"/>
  <c r="L498" i="2"/>
  <c r="M498" i="2"/>
  <c r="N498" i="2"/>
  <c r="O498" i="2"/>
  <c r="P498" i="2"/>
  <c r="Q498" i="2"/>
  <c r="R498" i="2"/>
  <c r="S498" i="2"/>
  <c r="T498" i="2"/>
  <c r="U498" i="2"/>
  <c r="V498" i="2"/>
  <c r="W498" i="2"/>
  <c r="X498" i="2"/>
  <c r="Y498" i="2"/>
  <c r="Z498" i="2"/>
  <c r="AA498" i="2"/>
  <c r="AB498" i="2"/>
  <c r="AC498" i="2"/>
  <c r="AD498" i="2"/>
  <c r="AE498" i="2"/>
  <c r="AF498" i="2"/>
  <c r="AG498" i="2"/>
  <c r="AH498" i="2"/>
  <c r="AI498" i="2"/>
  <c r="AJ498" i="2"/>
  <c r="AK498" i="2"/>
  <c r="AL498" i="2"/>
  <c r="H499" i="2"/>
  <c r="I499" i="2"/>
  <c r="J499" i="2"/>
  <c r="K499" i="2"/>
  <c r="L499" i="2"/>
  <c r="M499" i="2"/>
  <c r="N499" i="2"/>
  <c r="O499" i="2"/>
  <c r="P499" i="2"/>
  <c r="Q499" i="2"/>
  <c r="R499" i="2"/>
  <c r="S499" i="2"/>
  <c r="T499" i="2"/>
  <c r="U499" i="2"/>
  <c r="V499" i="2"/>
  <c r="W499" i="2"/>
  <c r="X499" i="2"/>
  <c r="Y499" i="2"/>
  <c r="Z499" i="2"/>
  <c r="AA499" i="2"/>
  <c r="AB499" i="2"/>
  <c r="AC499" i="2"/>
  <c r="AD499" i="2"/>
  <c r="AE499" i="2"/>
  <c r="AF499" i="2"/>
  <c r="AG499" i="2"/>
  <c r="AH499" i="2"/>
  <c r="AI499" i="2"/>
  <c r="AJ499" i="2"/>
  <c r="AK499" i="2"/>
  <c r="AL499" i="2"/>
  <c r="H500" i="2"/>
  <c r="I500" i="2"/>
  <c r="J500" i="2"/>
  <c r="K500" i="2"/>
  <c r="L500" i="2"/>
  <c r="M500" i="2"/>
  <c r="N500" i="2"/>
  <c r="O500" i="2"/>
  <c r="P500" i="2"/>
  <c r="Q500" i="2"/>
  <c r="R500" i="2"/>
  <c r="S500" i="2"/>
  <c r="T500" i="2"/>
  <c r="U500" i="2"/>
  <c r="V500" i="2"/>
  <c r="W500" i="2"/>
  <c r="X500" i="2"/>
  <c r="Y500" i="2"/>
  <c r="Z500" i="2"/>
  <c r="AA500" i="2"/>
  <c r="AB500" i="2"/>
  <c r="AC500" i="2"/>
  <c r="AD500" i="2"/>
  <c r="AE500" i="2"/>
  <c r="AF500" i="2"/>
  <c r="AG500" i="2"/>
  <c r="AH500" i="2"/>
  <c r="AI500" i="2"/>
  <c r="AJ500" i="2"/>
  <c r="AK500" i="2"/>
  <c r="AL500" i="2"/>
  <c r="H501" i="2"/>
  <c r="I501" i="2"/>
  <c r="J501" i="2"/>
  <c r="K501" i="2"/>
  <c r="L501" i="2"/>
  <c r="M501" i="2"/>
  <c r="N501" i="2"/>
  <c r="O501" i="2"/>
  <c r="P501" i="2"/>
  <c r="Q501" i="2"/>
  <c r="R501" i="2"/>
  <c r="S501" i="2"/>
  <c r="T501" i="2"/>
  <c r="U501" i="2"/>
  <c r="V501" i="2"/>
  <c r="W501" i="2"/>
  <c r="X501" i="2"/>
  <c r="Y501" i="2"/>
  <c r="Z501" i="2"/>
  <c r="AA501" i="2"/>
  <c r="AB501" i="2"/>
  <c r="AC501" i="2"/>
  <c r="AD501" i="2"/>
  <c r="AE501" i="2"/>
  <c r="AF501" i="2"/>
  <c r="AG501" i="2"/>
  <c r="AH501" i="2"/>
  <c r="AI501" i="2"/>
  <c r="AJ501" i="2"/>
  <c r="AK501" i="2"/>
  <c r="AL501" i="2"/>
  <c r="H502" i="2"/>
  <c r="I502" i="2"/>
  <c r="J502" i="2"/>
  <c r="K502" i="2"/>
  <c r="L502" i="2"/>
  <c r="M502" i="2"/>
  <c r="N502" i="2"/>
  <c r="O502" i="2"/>
  <c r="P502" i="2"/>
  <c r="Q502" i="2"/>
  <c r="R502" i="2"/>
  <c r="S502" i="2"/>
  <c r="T502" i="2"/>
  <c r="U502" i="2"/>
  <c r="V502" i="2"/>
  <c r="W502" i="2"/>
  <c r="X502" i="2"/>
  <c r="Y502" i="2"/>
  <c r="Z502" i="2"/>
  <c r="AA502" i="2"/>
  <c r="AB502" i="2"/>
  <c r="AC502" i="2"/>
  <c r="AD502" i="2"/>
  <c r="AE502" i="2"/>
  <c r="AF502" i="2"/>
  <c r="AG502" i="2"/>
  <c r="AH502" i="2"/>
  <c r="AI502" i="2"/>
  <c r="AJ502" i="2"/>
  <c r="AK502" i="2"/>
  <c r="AL502" i="2"/>
  <c r="H503" i="2"/>
  <c r="I503" i="2"/>
  <c r="J503" i="2"/>
  <c r="K503" i="2"/>
  <c r="L503" i="2"/>
  <c r="M503" i="2"/>
  <c r="N503" i="2"/>
  <c r="O503" i="2"/>
  <c r="P503" i="2"/>
  <c r="Q503" i="2"/>
  <c r="R503" i="2"/>
  <c r="S503" i="2"/>
  <c r="T503" i="2"/>
  <c r="U503" i="2"/>
  <c r="V503" i="2"/>
  <c r="W503" i="2"/>
  <c r="X503" i="2"/>
  <c r="Y503" i="2"/>
  <c r="Z503" i="2"/>
  <c r="AA503" i="2"/>
  <c r="AB503" i="2"/>
  <c r="AC503" i="2"/>
  <c r="AD503" i="2"/>
  <c r="AE503" i="2"/>
  <c r="AF503" i="2"/>
  <c r="AG503" i="2"/>
  <c r="AH503" i="2"/>
  <c r="AI503" i="2"/>
  <c r="AJ503" i="2"/>
  <c r="AK503" i="2"/>
  <c r="AL503" i="2"/>
  <c r="H504" i="2"/>
  <c r="I504" i="2"/>
  <c r="J504" i="2"/>
  <c r="K504" i="2"/>
  <c r="L504" i="2"/>
  <c r="M504" i="2"/>
  <c r="N504" i="2"/>
  <c r="O504" i="2"/>
  <c r="P504" i="2"/>
  <c r="Q504" i="2"/>
  <c r="R504" i="2"/>
  <c r="S504" i="2"/>
  <c r="T504" i="2"/>
  <c r="U504" i="2"/>
  <c r="V504" i="2"/>
  <c r="W504" i="2"/>
  <c r="X504" i="2"/>
  <c r="Y504" i="2"/>
  <c r="Z504" i="2"/>
  <c r="AA504" i="2"/>
  <c r="AB504" i="2"/>
  <c r="AC504" i="2"/>
  <c r="AD504" i="2"/>
  <c r="AE504" i="2"/>
  <c r="AF504" i="2"/>
  <c r="AG504" i="2"/>
  <c r="AH504" i="2"/>
  <c r="AI504" i="2"/>
  <c r="AJ504" i="2"/>
  <c r="AK504" i="2"/>
  <c r="AL504" i="2"/>
  <c r="H505" i="2"/>
  <c r="I505" i="2"/>
  <c r="J505" i="2"/>
  <c r="K505" i="2"/>
  <c r="L505" i="2"/>
  <c r="M505" i="2"/>
  <c r="N505" i="2"/>
  <c r="O505" i="2"/>
  <c r="P505" i="2"/>
  <c r="Q505" i="2"/>
  <c r="R505" i="2"/>
  <c r="S505" i="2"/>
  <c r="T505" i="2"/>
  <c r="U505" i="2"/>
  <c r="V505" i="2"/>
  <c r="W505" i="2"/>
  <c r="X505" i="2"/>
  <c r="Y505" i="2"/>
  <c r="Z505" i="2"/>
  <c r="AA505" i="2"/>
  <c r="AB505" i="2"/>
  <c r="AC505" i="2"/>
  <c r="AD505" i="2"/>
  <c r="AE505" i="2"/>
  <c r="AF505" i="2"/>
  <c r="AG505" i="2"/>
  <c r="AH505" i="2"/>
  <c r="AI505" i="2"/>
  <c r="AJ505" i="2"/>
  <c r="AK505" i="2"/>
  <c r="AL505" i="2"/>
  <c r="H506" i="2"/>
  <c r="I506" i="2"/>
  <c r="J506" i="2"/>
  <c r="K506" i="2"/>
  <c r="L506" i="2"/>
  <c r="M506" i="2"/>
  <c r="N506" i="2"/>
  <c r="O506" i="2"/>
  <c r="P506" i="2"/>
  <c r="Q506" i="2"/>
  <c r="R506" i="2"/>
  <c r="S506" i="2"/>
  <c r="T506" i="2"/>
  <c r="U506" i="2"/>
  <c r="V506" i="2"/>
  <c r="W506" i="2"/>
  <c r="X506" i="2"/>
  <c r="Y506" i="2"/>
  <c r="Z506" i="2"/>
  <c r="AA506" i="2"/>
  <c r="AB506" i="2"/>
  <c r="AC506" i="2"/>
  <c r="AD506" i="2"/>
  <c r="AE506" i="2"/>
  <c r="AF506" i="2"/>
  <c r="AG506" i="2"/>
  <c r="AH506" i="2"/>
  <c r="AI506" i="2"/>
  <c r="AJ506" i="2"/>
  <c r="AK506" i="2"/>
  <c r="AL506" i="2"/>
  <c r="H507" i="2"/>
  <c r="I507" i="2"/>
  <c r="J507" i="2"/>
  <c r="K507" i="2"/>
  <c r="L507" i="2"/>
  <c r="M507" i="2"/>
  <c r="N507" i="2"/>
  <c r="O507" i="2"/>
  <c r="P507" i="2"/>
  <c r="Q507" i="2"/>
  <c r="R507" i="2"/>
  <c r="S507" i="2"/>
  <c r="T507" i="2"/>
  <c r="U507" i="2"/>
  <c r="V507" i="2"/>
  <c r="W507" i="2"/>
  <c r="X507" i="2"/>
  <c r="Y507" i="2"/>
  <c r="Z507" i="2"/>
  <c r="AA507" i="2"/>
  <c r="AB507" i="2"/>
  <c r="AC507" i="2"/>
  <c r="AD507" i="2"/>
  <c r="AE507" i="2"/>
  <c r="AF507" i="2"/>
  <c r="AG507" i="2"/>
  <c r="AH507" i="2"/>
  <c r="AI507" i="2"/>
  <c r="AJ507" i="2"/>
  <c r="AK507" i="2"/>
  <c r="AL507" i="2"/>
  <c r="H508" i="2"/>
  <c r="I508" i="2"/>
  <c r="J508" i="2"/>
  <c r="K508" i="2"/>
  <c r="L508" i="2"/>
  <c r="M508" i="2"/>
  <c r="N508" i="2"/>
  <c r="O508" i="2"/>
  <c r="P508" i="2"/>
  <c r="Q508" i="2"/>
  <c r="R508" i="2"/>
  <c r="S508" i="2"/>
  <c r="T508" i="2"/>
  <c r="U508" i="2"/>
  <c r="V508" i="2"/>
  <c r="W508" i="2"/>
  <c r="X508" i="2"/>
  <c r="Y508" i="2"/>
  <c r="Z508" i="2"/>
  <c r="AA508" i="2"/>
  <c r="AB508" i="2"/>
  <c r="AC508" i="2"/>
  <c r="AD508" i="2"/>
  <c r="AE508" i="2"/>
  <c r="AF508" i="2"/>
  <c r="AG508" i="2"/>
  <c r="AH508" i="2"/>
  <c r="AI508" i="2"/>
  <c r="AJ508" i="2"/>
  <c r="AK508" i="2"/>
  <c r="AL508" i="2"/>
  <c r="H509" i="2"/>
  <c r="I509" i="2"/>
  <c r="J509" i="2"/>
  <c r="K509" i="2"/>
  <c r="L509" i="2"/>
  <c r="M509" i="2"/>
  <c r="N509" i="2"/>
  <c r="O509" i="2"/>
  <c r="P509" i="2"/>
  <c r="Q509" i="2"/>
  <c r="R509" i="2"/>
  <c r="S509" i="2"/>
  <c r="T509" i="2"/>
  <c r="U509" i="2"/>
  <c r="V509" i="2"/>
  <c r="W509" i="2"/>
  <c r="X509" i="2"/>
  <c r="Y509" i="2"/>
  <c r="Z509" i="2"/>
  <c r="AA509" i="2"/>
  <c r="AB509" i="2"/>
  <c r="AC509" i="2"/>
  <c r="AD509" i="2"/>
  <c r="AE509" i="2"/>
  <c r="AF509" i="2"/>
  <c r="AG509" i="2"/>
  <c r="AH509" i="2"/>
  <c r="AI509" i="2"/>
  <c r="AJ509" i="2"/>
  <c r="AK509" i="2"/>
  <c r="AL509" i="2"/>
  <c r="H510" i="2"/>
  <c r="I510" i="2"/>
  <c r="J510" i="2"/>
  <c r="K510" i="2"/>
  <c r="L510" i="2"/>
  <c r="M510" i="2"/>
  <c r="N510" i="2"/>
  <c r="O510" i="2"/>
  <c r="P510" i="2"/>
  <c r="Q510" i="2"/>
  <c r="R510" i="2"/>
  <c r="S510" i="2"/>
  <c r="T510" i="2"/>
  <c r="U510" i="2"/>
  <c r="V510" i="2"/>
  <c r="W510" i="2"/>
  <c r="X510" i="2"/>
  <c r="Y510" i="2"/>
  <c r="Z510" i="2"/>
  <c r="AA510" i="2"/>
  <c r="AB510" i="2"/>
  <c r="AC510" i="2"/>
  <c r="AD510" i="2"/>
  <c r="AE510" i="2"/>
  <c r="AF510" i="2"/>
  <c r="AG510" i="2"/>
  <c r="AH510" i="2"/>
  <c r="AI510" i="2"/>
  <c r="AJ510" i="2"/>
  <c r="AK510" i="2"/>
  <c r="AL510" i="2"/>
  <c r="H511" i="2"/>
  <c r="I511" i="2"/>
  <c r="J511" i="2"/>
  <c r="K511" i="2"/>
  <c r="L511" i="2"/>
  <c r="M511" i="2"/>
  <c r="N511" i="2"/>
  <c r="O511" i="2"/>
  <c r="P511" i="2"/>
  <c r="Q511" i="2"/>
  <c r="R511" i="2"/>
  <c r="S511" i="2"/>
  <c r="T511" i="2"/>
  <c r="U511" i="2"/>
  <c r="V511" i="2"/>
  <c r="W511" i="2"/>
  <c r="X511" i="2"/>
  <c r="Y511" i="2"/>
  <c r="Z511" i="2"/>
  <c r="AA511" i="2"/>
  <c r="AB511" i="2"/>
  <c r="AC511" i="2"/>
  <c r="AD511" i="2"/>
  <c r="AE511" i="2"/>
  <c r="AF511" i="2"/>
  <c r="AG511" i="2"/>
  <c r="AH511" i="2"/>
  <c r="AI511" i="2"/>
  <c r="AJ511" i="2"/>
  <c r="AK511" i="2"/>
  <c r="AL511" i="2"/>
  <c r="H512" i="2"/>
  <c r="I512" i="2"/>
  <c r="J512" i="2"/>
  <c r="K512" i="2"/>
  <c r="L512" i="2"/>
  <c r="M512" i="2"/>
  <c r="N512" i="2"/>
  <c r="O512" i="2"/>
  <c r="P512" i="2"/>
  <c r="Q512" i="2"/>
  <c r="R512" i="2"/>
  <c r="S512" i="2"/>
  <c r="T512" i="2"/>
  <c r="U512" i="2"/>
  <c r="V512" i="2"/>
  <c r="W512" i="2"/>
  <c r="X512" i="2"/>
  <c r="Y512" i="2"/>
  <c r="Z512" i="2"/>
  <c r="AA512" i="2"/>
  <c r="AB512" i="2"/>
  <c r="AC512" i="2"/>
  <c r="AD512" i="2"/>
  <c r="AE512" i="2"/>
  <c r="AF512" i="2"/>
  <c r="AG512" i="2"/>
  <c r="AH512" i="2"/>
  <c r="AI512" i="2"/>
  <c r="AJ512" i="2"/>
  <c r="AK512" i="2"/>
  <c r="AL512" i="2"/>
  <c r="H513" i="2"/>
  <c r="I513" i="2"/>
  <c r="J513" i="2"/>
  <c r="K513" i="2"/>
  <c r="L513" i="2"/>
  <c r="M513" i="2"/>
  <c r="N513" i="2"/>
  <c r="O513" i="2"/>
  <c r="P513" i="2"/>
  <c r="Q513" i="2"/>
  <c r="R513" i="2"/>
  <c r="S513" i="2"/>
  <c r="T513" i="2"/>
  <c r="U513" i="2"/>
  <c r="V513" i="2"/>
  <c r="W513" i="2"/>
  <c r="X513" i="2"/>
  <c r="Y513" i="2"/>
  <c r="Z513" i="2"/>
  <c r="AA513" i="2"/>
  <c r="AB513" i="2"/>
  <c r="AC513" i="2"/>
  <c r="AD513" i="2"/>
  <c r="AE513" i="2"/>
  <c r="AF513" i="2"/>
  <c r="AG513" i="2"/>
  <c r="AH513" i="2"/>
  <c r="AI513" i="2"/>
  <c r="AJ513" i="2"/>
  <c r="AK513" i="2"/>
  <c r="AL513" i="2"/>
  <c r="H514" i="2"/>
  <c r="I514" i="2"/>
  <c r="J514" i="2"/>
  <c r="K514" i="2"/>
  <c r="L514" i="2"/>
  <c r="M514" i="2"/>
  <c r="N514" i="2"/>
  <c r="O514" i="2"/>
  <c r="P514" i="2"/>
  <c r="Q514" i="2"/>
  <c r="R514" i="2"/>
  <c r="S514" i="2"/>
  <c r="T514" i="2"/>
  <c r="U514" i="2"/>
  <c r="V514" i="2"/>
  <c r="W514" i="2"/>
  <c r="X514" i="2"/>
  <c r="Y514" i="2"/>
  <c r="Z514" i="2"/>
  <c r="AA514" i="2"/>
  <c r="AB514" i="2"/>
  <c r="AC514" i="2"/>
  <c r="AD514" i="2"/>
  <c r="AE514" i="2"/>
  <c r="AF514" i="2"/>
  <c r="AG514" i="2"/>
  <c r="AH514" i="2"/>
  <c r="AI514" i="2"/>
  <c r="AJ514" i="2"/>
  <c r="AK514" i="2"/>
  <c r="AL514" i="2"/>
  <c r="H515" i="2"/>
  <c r="I515" i="2"/>
  <c r="J515" i="2"/>
  <c r="K515" i="2"/>
  <c r="L515" i="2"/>
  <c r="M515" i="2"/>
  <c r="N515" i="2"/>
  <c r="O515" i="2"/>
  <c r="P515" i="2"/>
  <c r="Q515" i="2"/>
  <c r="R515" i="2"/>
  <c r="S515" i="2"/>
  <c r="T515" i="2"/>
  <c r="U515" i="2"/>
  <c r="V515" i="2"/>
  <c r="W515" i="2"/>
  <c r="X515" i="2"/>
  <c r="Y515" i="2"/>
  <c r="Z515" i="2"/>
  <c r="AA515" i="2"/>
  <c r="AB515" i="2"/>
  <c r="AC515" i="2"/>
  <c r="AD515" i="2"/>
  <c r="AE515" i="2"/>
  <c r="AF515" i="2"/>
  <c r="AG515" i="2"/>
  <c r="AH515" i="2"/>
  <c r="AI515" i="2"/>
  <c r="AJ515" i="2"/>
  <c r="AK515" i="2"/>
  <c r="AL515" i="2"/>
  <c r="H516" i="2"/>
  <c r="I516" i="2"/>
  <c r="J516" i="2"/>
  <c r="K516" i="2"/>
  <c r="L516" i="2"/>
  <c r="M516" i="2"/>
  <c r="N516" i="2"/>
  <c r="O516" i="2"/>
  <c r="P516" i="2"/>
  <c r="Q516" i="2"/>
  <c r="R516" i="2"/>
  <c r="S516" i="2"/>
  <c r="T516" i="2"/>
  <c r="U516" i="2"/>
  <c r="V516" i="2"/>
  <c r="W516" i="2"/>
  <c r="X516" i="2"/>
  <c r="Y516" i="2"/>
  <c r="Z516" i="2"/>
  <c r="AA516" i="2"/>
  <c r="AB516" i="2"/>
  <c r="AC516" i="2"/>
  <c r="AD516" i="2"/>
  <c r="AE516" i="2"/>
  <c r="AF516" i="2"/>
  <c r="AG516" i="2"/>
  <c r="AH516" i="2"/>
  <c r="AI516" i="2"/>
  <c r="AJ516" i="2"/>
  <c r="AK516" i="2"/>
  <c r="AL516" i="2"/>
  <c r="H517" i="2"/>
  <c r="I517" i="2"/>
  <c r="J517" i="2"/>
  <c r="K517" i="2"/>
  <c r="L517" i="2"/>
  <c r="M517" i="2"/>
  <c r="N517" i="2"/>
  <c r="O517" i="2"/>
  <c r="P517" i="2"/>
  <c r="Q517" i="2"/>
  <c r="R517" i="2"/>
  <c r="S517" i="2"/>
  <c r="T517" i="2"/>
  <c r="U517" i="2"/>
  <c r="V517" i="2"/>
  <c r="W517" i="2"/>
  <c r="X517" i="2"/>
  <c r="Y517" i="2"/>
  <c r="Z517" i="2"/>
  <c r="AA517" i="2"/>
  <c r="AB517" i="2"/>
  <c r="AC517" i="2"/>
  <c r="AD517" i="2"/>
  <c r="AE517" i="2"/>
  <c r="AF517" i="2"/>
  <c r="AG517" i="2"/>
  <c r="AH517" i="2"/>
  <c r="AI517" i="2"/>
  <c r="AJ517" i="2"/>
  <c r="AK517" i="2"/>
  <c r="AL517" i="2"/>
  <c r="H518" i="2"/>
  <c r="I518" i="2"/>
  <c r="J518" i="2"/>
  <c r="K518" i="2"/>
  <c r="L518" i="2"/>
  <c r="M518" i="2"/>
  <c r="N518" i="2"/>
  <c r="O518" i="2"/>
  <c r="P518" i="2"/>
  <c r="Q518" i="2"/>
  <c r="R518" i="2"/>
  <c r="S518" i="2"/>
  <c r="T518" i="2"/>
  <c r="U518" i="2"/>
  <c r="V518" i="2"/>
  <c r="W518" i="2"/>
  <c r="X518" i="2"/>
  <c r="Y518" i="2"/>
  <c r="Z518" i="2"/>
  <c r="AA518" i="2"/>
  <c r="AB518" i="2"/>
  <c r="AC518" i="2"/>
  <c r="AD518" i="2"/>
  <c r="AE518" i="2"/>
  <c r="AF518" i="2"/>
  <c r="AG518" i="2"/>
  <c r="AH518" i="2"/>
  <c r="AI518" i="2"/>
  <c r="AJ518" i="2"/>
  <c r="AK518" i="2"/>
  <c r="AL518" i="2"/>
  <c r="H519" i="2"/>
  <c r="I519" i="2"/>
  <c r="J519" i="2"/>
  <c r="K519" i="2"/>
  <c r="L519" i="2"/>
  <c r="M519" i="2"/>
  <c r="N519" i="2"/>
  <c r="O519" i="2"/>
  <c r="P519" i="2"/>
  <c r="Q519" i="2"/>
  <c r="R519" i="2"/>
  <c r="S519" i="2"/>
  <c r="T519" i="2"/>
  <c r="U519" i="2"/>
  <c r="V519" i="2"/>
  <c r="W519" i="2"/>
  <c r="X519" i="2"/>
  <c r="Y519" i="2"/>
  <c r="Z519" i="2"/>
  <c r="AA519" i="2"/>
  <c r="AB519" i="2"/>
  <c r="AC519" i="2"/>
  <c r="AD519" i="2"/>
  <c r="AE519" i="2"/>
  <c r="AF519" i="2"/>
  <c r="AG519" i="2"/>
  <c r="AH519" i="2"/>
  <c r="AI519" i="2"/>
  <c r="AJ519" i="2"/>
  <c r="AK519" i="2"/>
  <c r="AL519" i="2"/>
  <c r="H520" i="2"/>
  <c r="I520" i="2"/>
  <c r="J520" i="2"/>
  <c r="K520" i="2"/>
  <c r="L520" i="2"/>
  <c r="M520" i="2"/>
  <c r="N520" i="2"/>
  <c r="O520" i="2"/>
  <c r="P520" i="2"/>
  <c r="Q520" i="2"/>
  <c r="R520" i="2"/>
  <c r="S520" i="2"/>
  <c r="T520" i="2"/>
  <c r="U520" i="2"/>
  <c r="V520" i="2"/>
  <c r="W520" i="2"/>
  <c r="X520" i="2"/>
  <c r="Y520" i="2"/>
  <c r="Z520" i="2"/>
  <c r="AA520" i="2"/>
  <c r="AB520" i="2"/>
  <c r="AC520" i="2"/>
  <c r="AD520" i="2"/>
  <c r="AE520" i="2"/>
  <c r="AF520" i="2"/>
  <c r="AG520" i="2"/>
  <c r="AH520" i="2"/>
  <c r="AI520" i="2"/>
  <c r="AJ520" i="2"/>
  <c r="AK520" i="2"/>
  <c r="AL520" i="2"/>
  <c r="H521" i="2"/>
  <c r="I521" i="2"/>
  <c r="J521" i="2"/>
  <c r="K521" i="2"/>
  <c r="L521" i="2"/>
  <c r="M521" i="2"/>
  <c r="N521" i="2"/>
  <c r="O521" i="2"/>
  <c r="P521" i="2"/>
  <c r="Q521" i="2"/>
  <c r="R521" i="2"/>
  <c r="S521" i="2"/>
  <c r="T521" i="2"/>
  <c r="U521" i="2"/>
  <c r="V521" i="2"/>
  <c r="W521" i="2"/>
  <c r="X521" i="2"/>
  <c r="Y521" i="2"/>
  <c r="Z521" i="2"/>
  <c r="AA521" i="2"/>
  <c r="AB521" i="2"/>
  <c r="AC521" i="2"/>
  <c r="AD521" i="2"/>
  <c r="AE521" i="2"/>
  <c r="AF521" i="2"/>
  <c r="AG521" i="2"/>
  <c r="AH521" i="2"/>
  <c r="AI521" i="2"/>
  <c r="AJ521" i="2"/>
  <c r="AK521" i="2"/>
  <c r="AL521" i="2"/>
  <c r="H522" i="2"/>
  <c r="I522" i="2"/>
  <c r="J522" i="2"/>
  <c r="K522" i="2"/>
  <c r="L522" i="2"/>
  <c r="M522" i="2"/>
  <c r="N522" i="2"/>
  <c r="O522" i="2"/>
  <c r="P522" i="2"/>
  <c r="Q522" i="2"/>
  <c r="R522" i="2"/>
  <c r="S522" i="2"/>
  <c r="T522" i="2"/>
  <c r="U522" i="2"/>
  <c r="V522" i="2"/>
  <c r="W522" i="2"/>
  <c r="X522" i="2"/>
  <c r="Y522" i="2"/>
  <c r="Z522" i="2"/>
  <c r="AA522" i="2"/>
  <c r="AB522" i="2"/>
  <c r="AC522" i="2"/>
  <c r="AD522" i="2"/>
  <c r="AE522" i="2"/>
  <c r="AF522" i="2"/>
  <c r="AG522" i="2"/>
  <c r="AH522" i="2"/>
  <c r="AI522" i="2"/>
  <c r="AJ522" i="2"/>
  <c r="AK522" i="2"/>
  <c r="AL522" i="2"/>
  <c r="H523" i="2"/>
  <c r="I523" i="2"/>
  <c r="J523" i="2"/>
  <c r="K523" i="2"/>
  <c r="L523" i="2"/>
  <c r="M523" i="2"/>
  <c r="N523" i="2"/>
  <c r="O523" i="2"/>
  <c r="P523" i="2"/>
  <c r="Q523" i="2"/>
  <c r="R523" i="2"/>
  <c r="S523" i="2"/>
  <c r="T523" i="2"/>
  <c r="U523" i="2"/>
  <c r="V523" i="2"/>
  <c r="W523" i="2"/>
  <c r="X523" i="2"/>
  <c r="Y523" i="2"/>
  <c r="Z523" i="2"/>
  <c r="AA523" i="2"/>
  <c r="AB523" i="2"/>
  <c r="AC523" i="2"/>
  <c r="AD523" i="2"/>
  <c r="AE523" i="2"/>
  <c r="AF523" i="2"/>
  <c r="AG523" i="2"/>
  <c r="AH523" i="2"/>
  <c r="AI523" i="2"/>
  <c r="AJ523" i="2"/>
  <c r="AK523" i="2"/>
  <c r="AL523" i="2"/>
  <c r="H524" i="2"/>
  <c r="I524" i="2"/>
  <c r="J524" i="2"/>
  <c r="K524" i="2"/>
  <c r="L524" i="2"/>
  <c r="M524" i="2"/>
  <c r="N524" i="2"/>
  <c r="O524" i="2"/>
  <c r="P524" i="2"/>
  <c r="Q524" i="2"/>
  <c r="R524" i="2"/>
  <c r="S524" i="2"/>
  <c r="T524" i="2"/>
  <c r="U524" i="2"/>
  <c r="V524" i="2"/>
  <c r="W524" i="2"/>
  <c r="X524" i="2"/>
  <c r="Y524" i="2"/>
  <c r="Z524" i="2"/>
  <c r="AA524" i="2"/>
  <c r="AB524" i="2"/>
  <c r="AC524" i="2"/>
  <c r="AD524" i="2"/>
  <c r="AE524" i="2"/>
  <c r="AF524" i="2"/>
  <c r="AG524" i="2"/>
  <c r="AH524" i="2"/>
  <c r="AI524" i="2"/>
  <c r="AJ524" i="2"/>
  <c r="AK524" i="2"/>
  <c r="AL524" i="2"/>
  <c r="H525" i="2"/>
  <c r="I525" i="2"/>
  <c r="J525" i="2"/>
  <c r="K525" i="2"/>
  <c r="L525" i="2"/>
  <c r="M525" i="2"/>
  <c r="N525" i="2"/>
  <c r="O525" i="2"/>
  <c r="P525" i="2"/>
  <c r="Q525" i="2"/>
  <c r="R525" i="2"/>
  <c r="S525" i="2"/>
  <c r="T525" i="2"/>
  <c r="U525" i="2"/>
  <c r="V525" i="2"/>
  <c r="W525" i="2"/>
  <c r="X525" i="2"/>
  <c r="Y525" i="2"/>
  <c r="Z525" i="2"/>
  <c r="AA525" i="2"/>
  <c r="AB525" i="2"/>
  <c r="AC525" i="2"/>
  <c r="AD525" i="2"/>
  <c r="AE525" i="2"/>
  <c r="AF525" i="2"/>
  <c r="AG525" i="2"/>
  <c r="AH525" i="2"/>
  <c r="AI525" i="2"/>
  <c r="AJ525" i="2"/>
  <c r="AK525" i="2"/>
  <c r="AL525" i="2"/>
  <c r="H526" i="2"/>
  <c r="I526" i="2"/>
  <c r="J526" i="2"/>
  <c r="K526" i="2"/>
  <c r="L526" i="2"/>
  <c r="M526" i="2"/>
  <c r="N526" i="2"/>
  <c r="O526" i="2"/>
  <c r="P526" i="2"/>
  <c r="Q526" i="2"/>
  <c r="R526" i="2"/>
  <c r="S526" i="2"/>
  <c r="T526" i="2"/>
  <c r="U526" i="2"/>
  <c r="V526" i="2"/>
  <c r="W526" i="2"/>
  <c r="X526" i="2"/>
  <c r="Y526" i="2"/>
  <c r="Z526" i="2"/>
  <c r="AA526" i="2"/>
  <c r="AB526" i="2"/>
  <c r="AC526" i="2"/>
  <c r="AD526" i="2"/>
  <c r="AE526" i="2"/>
  <c r="AF526" i="2"/>
  <c r="AG526" i="2"/>
  <c r="AH526" i="2"/>
  <c r="AI526" i="2"/>
  <c r="AJ526" i="2"/>
  <c r="AK526" i="2"/>
  <c r="AL526" i="2"/>
  <c r="H527" i="2"/>
  <c r="I527" i="2"/>
  <c r="J527" i="2"/>
  <c r="K527" i="2"/>
  <c r="L527" i="2"/>
  <c r="M527" i="2"/>
  <c r="N527" i="2"/>
  <c r="O527" i="2"/>
  <c r="P527" i="2"/>
  <c r="Q527" i="2"/>
  <c r="R527" i="2"/>
  <c r="S527" i="2"/>
  <c r="T527" i="2"/>
  <c r="U527" i="2"/>
  <c r="V527" i="2"/>
  <c r="W527" i="2"/>
  <c r="X527" i="2"/>
  <c r="Y527" i="2"/>
  <c r="Z527" i="2"/>
  <c r="AA527" i="2"/>
  <c r="AB527" i="2"/>
  <c r="AC527" i="2"/>
  <c r="AD527" i="2"/>
  <c r="AE527" i="2"/>
  <c r="AF527" i="2"/>
  <c r="AG527" i="2"/>
  <c r="AH527" i="2"/>
  <c r="AI527" i="2"/>
  <c r="AJ527" i="2"/>
  <c r="AK527" i="2"/>
  <c r="AL527" i="2"/>
  <c r="H528" i="2"/>
  <c r="I528" i="2"/>
  <c r="J528" i="2"/>
  <c r="K528" i="2"/>
  <c r="L528" i="2"/>
  <c r="M528" i="2"/>
  <c r="N528" i="2"/>
  <c r="O528" i="2"/>
  <c r="P528" i="2"/>
  <c r="Q528" i="2"/>
  <c r="R528" i="2"/>
  <c r="S528" i="2"/>
  <c r="T528" i="2"/>
  <c r="U528" i="2"/>
  <c r="V528" i="2"/>
  <c r="W528" i="2"/>
  <c r="X528" i="2"/>
  <c r="Y528" i="2"/>
  <c r="Z528" i="2"/>
  <c r="AA528" i="2"/>
  <c r="AB528" i="2"/>
  <c r="AC528" i="2"/>
  <c r="AD528" i="2"/>
  <c r="AE528" i="2"/>
  <c r="AF528" i="2"/>
  <c r="AG528" i="2"/>
  <c r="AH528" i="2"/>
  <c r="AI528" i="2"/>
  <c r="AJ528" i="2"/>
  <c r="AK528" i="2"/>
  <c r="AL528" i="2"/>
  <c r="H529" i="2"/>
  <c r="I529" i="2"/>
  <c r="J529" i="2"/>
  <c r="K529" i="2"/>
  <c r="L529" i="2"/>
  <c r="M529" i="2"/>
  <c r="N529" i="2"/>
  <c r="O529" i="2"/>
  <c r="P529" i="2"/>
  <c r="Q529" i="2"/>
  <c r="R529" i="2"/>
  <c r="S529" i="2"/>
  <c r="T529" i="2"/>
  <c r="U529" i="2"/>
  <c r="V529" i="2"/>
  <c r="W529" i="2"/>
  <c r="X529" i="2"/>
  <c r="Y529" i="2"/>
  <c r="Z529" i="2"/>
  <c r="AA529" i="2"/>
  <c r="AB529" i="2"/>
  <c r="AC529" i="2"/>
  <c r="AD529" i="2"/>
  <c r="AE529" i="2"/>
  <c r="AF529" i="2"/>
  <c r="AG529" i="2"/>
  <c r="AH529" i="2"/>
  <c r="AI529" i="2"/>
  <c r="AJ529" i="2"/>
  <c r="AK529" i="2"/>
  <c r="AL529" i="2"/>
  <c r="H530" i="2"/>
  <c r="I530" i="2"/>
  <c r="J530" i="2"/>
  <c r="K530" i="2"/>
  <c r="L530" i="2"/>
  <c r="M530" i="2"/>
  <c r="N530" i="2"/>
  <c r="O530" i="2"/>
  <c r="P530" i="2"/>
  <c r="Q530" i="2"/>
  <c r="R530" i="2"/>
  <c r="S530" i="2"/>
  <c r="T530" i="2"/>
  <c r="U530" i="2"/>
  <c r="V530" i="2"/>
  <c r="W530" i="2"/>
  <c r="X530" i="2"/>
  <c r="Y530" i="2"/>
  <c r="Z530" i="2"/>
  <c r="AA530" i="2"/>
  <c r="AB530" i="2"/>
  <c r="AC530" i="2"/>
  <c r="AD530" i="2"/>
  <c r="AE530" i="2"/>
  <c r="AF530" i="2"/>
  <c r="AG530" i="2"/>
  <c r="AH530" i="2"/>
  <c r="AI530" i="2"/>
  <c r="AJ530" i="2"/>
  <c r="AK530" i="2"/>
  <c r="AL530" i="2"/>
  <c r="H531" i="2"/>
  <c r="I531" i="2"/>
  <c r="J531" i="2"/>
  <c r="K531" i="2"/>
  <c r="L531" i="2"/>
  <c r="M531" i="2"/>
  <c r="N531" i="2"/>
  <c r="O531" i="2"/>
  <c r="P531" i="2"/>
  <c r="Q531" i="2"/>
  <c r="R531" i="2"/>
  <c r="S531" i="2"/>
  <c r="T531" i="2"/>
  <c r="U531" i="2"/>
  <c r="V531" i="2"/>
  <c r="W531" i="2"/>
  <c r="X531" i="2"/>
  <c r="Y531" i="2"/>
  <c r="Z531" i="2"/>
  <c r="AA531" i="2"/>
  <c r="AB531" i="2"/>
  <c r="AC531" i="2"/>
  <c r="AD531" i="2"/>
  <c r="AE531" i="2"/>
  <c r="AF531" i="2"/>
  <c r="AG531" i="2"/>
  <c r="AH531" i="2"/>
  <c r="AI531" i="2"/>
  <c r="AJ531" i="2"/>
  <c r="AK531" i="2"/>
  <c r="AL531" i="2"/>
  <c r="H532" i="2"/>
  <c r="I532" i="2"/>
  <c r="J532" i="2"/>
  <c r="K532" i="2"/>
  <c r="L532" i="2"/>
  <c r="M532" i="2"/>
  <c r="N532" i="2"/>
  <c r="O532" i="2"/>
  <c r="P532" i="2"/>
  <c r="Q532" i="2"/>
  <c r="R532" i="2"/>
  <c r="S532" i="2"/>
  <c r="T532" i="2"/>
  <c r="U532" i="2"/>
  <c r="V532" i="2"/>
  <c r="W532" i="2"/>
  <c r="X532" i="2"/>
  <c r="Y532" i="2"/>
  <c r="Z532" i="2"/>
  <c r="AA532" i="2"/>
  <c r="AB532" i="2"/>
  <c r="AC532" i="2"/>
  <c r="AD532" i="2"/>
  <c r="AE532" i="2"/>
  <c r="AF532" i="2"/>
  <c r="AG532" i="2"/>
  <c r="AH532" i="2"/>
  <c r="AI532" i="2"/>
  <c r="AJ532" i="2"/>
  <c r="AK532" i="2"/>
  <c r="AL532" i="2"/>
  <c r="H533" i="2"/>
  <c r="I533" i="2"/>
  <c r="J533" i="2"/>
  <c r="K533" i="2"/>
  <c r="L533" i="2"/>
  <c r="M533" i="2"/>
  <c r="N533" i="2"/>
  <c r="O533" i="2"/>
  <c r="P533" i="2"/>
  <c r="Q533" i="2"/>
  <c r="R533" i="2"/>
  <c r="S533" i="2"/>
  <c r="T533" i="2"/>
  <c r="U533" i="2"/>
  <c r="V533" i="2"/>
  <c r="W533" i="2"/>
  <c r="X533" i="2"/>
  <c r="Y533" i="2"/>
  <c r="Z533" i="2"/>
  <c r="AA533" i="2"/>
  <c r="AB533" i="2"/>
  <c r="AC533" i="2"/>
  <c r="AD533" i="2"/>
  <c r="AE533" i="2"/>
  <c r="AF533" i="2"/>
  <c r="AG533" i="2"/>
  <c r="AH533" i="2"/>
  <c r="AI533" i="2"/>
  <c r="AJ533" i="2"/>
  <c r="AK533" i="2"/>
  <c r="AL533" i="2"/>
  <c r="H534" i="2"/>
  <c r="I534" i="2"/>
  <c r="J534" i="2"/>
  <c r="K534" i="2"/>
  <c r="L534" i="2"/>
  <c r="M534" i="2"/>
  <c r="N534" i="2"/>
  <c r="O534" i="2"/>
  <c r="P534" i="2"/>
  <c r="Q534" i="2"/>
  <c r="R534" i="2"/>
  <c r="S534" i="2"/>
  <c r="T534" i="2"/>
  <c r="U534" i="2"/>
  <c r="V534" i="2"/>
  <c r="W534" i="2"/>
  <c r="X534" i="2"/>
  <c r="Y534" i="2"/>
  <c r="Z534" i="2"/>
  <c r="AA534" i="2"/>
  <c r="AB534" i="2"/>
  <c r="AC534" i="2"/>
  <c r="AD534" i="2"/>
  <c r="AE534" i="2"/>
  <c r="AF534" i="2"/>
  <c r="AG534" i="2"/>
  <c r="AH534" i="2"/>
  <c r="AI534" i="2"/>
  <c r="AJ534" i="2"/>
  <c r="AK534" i="2"/>
  <c r="AL534" i="2"/>
  <c r="H535" i="2"/>
  <c r="I535" i="2"/>
  <c r="J535" i="2"/>
  <c r="K535" i="2"/>
  <c r="L535" i="2"/>
  <c r="M535" i="2"/>
  <c r="N535" i="2"/>
  <c r="O535" i="2"/>
  <c r="P535" i="2"/>
  <c r="Q535" i="2"/>
  <c r="R535" i="2"/>
  <c r="S535" i="2"/>
  <c r="T535" i="2"/>
  <c r="U535" i="2"/>
  <c r="V535" i="2"/>
  <c r="W535" i="2"/>
  <c r="X535" i="2"/>
  <c r="Y535" i="2"/>
  <c r="Z535" i="2"/>
  <c r="AA535" i="2"/>
  <c r="AB535" i="2"/>
  <c r="AC535" i="2"/>
  <c r="AD535" i="2"/>
  <c r="AE535" i="2"/>
  <c r="AF535" i="2"/>
  <c r="AG535" i="2"/>
  <c r="AH535" i="2"/>
  <c r="AI535" i="2"/>
  <c r="AJ535" i="2"/>
  <c r="AK535" i="2"/>
  <c r="AL535" i="2"/>
  <c r="H536" i="2"/>
  <c r="I536" i="2"/>
  <c r="J536" i="2"/>
  <c r="K536" i="2"/>
  <c r="L536" i="2"/>
  <c r="M536" i="2"/>
  <c r="N536" i="2"/>
  <c r="O536" i="2"/>
  <c r="P536" i="2"/>
  <c r="Q536" i="2"/>
  <c r="R536" i="2"/>
  <c r="S536" i="2"/>
  <c r="T536" i="2"/>
  <c r="U536" i="2"/>
  <c r="V536" i="2"/>
  <c r="W536" i="2"/>
  <c r="X536" i="2"/>
  <c r="Y536" i="2"/>
  <c r="Z536" i="2"/>
  <c r="AA536" i="2"/>
  <c r="AB536" i="2"/>
  <c r="AC536" i="2"/>
  <c r="AD536" i="2"/>
  <c r="AE536" i="2"/>
  <c r="AF536" i="2"/>
  <c r="AG536" i="2"/>
  <c r="AH536" i="2"/>
  <c r="AI536" i="2"/>
  <c r="AJ536" i="2"/>
  <c r="AK536" i="2"/>
  <c r="AL536" i="2"/>
  <c r="H537" i="2"/>
  <c r="I537" i="2"/>
  <c r="J537" i="2"/>
  <c r="K537" i="2"/>
  <c r="L537" i="2"/>
  <c r="M537" i="2"/>
  <c r="N537" i="2"/>
  <c r="O537" i="2"/>
  <c r="P537" i="2"/>
  <c r="Q537" i="2"/>
  <c r="R537" i="2"/>
  <c r="S537" i="2"/>
  <c r="T537" i="2"/>
  <c r="U537" i="2"/>
  <c r="V537" i="2"/>
  <c r="W537" i="2"/>
  <c r="X537" i="2"/>
  <c r="Y537" i="2"/>
  <c r="Z537" i="2"/>
  <c r="AA537" i="2"/>
  <c r="AB537" i="2"/>
  <c r="AC537" i="2"/>
  <c r="AD537" i="2"/>
  <c r="AE537" i="2"/>
  <c r="AF537" i="2"/>
  <c r="AG537" i="2"/>
  <c r="AH537" i="2"/>
  <c r="AI537" i="2"/>
  <c r="AJ537" i="2"/>
  <c r="AK537" i="2"/>
  <c r="AL537" i="2"/>
  <c r="H538" i="2"/>
  <c r="I538" i="2"/>
  <c r="J538" i="2"/>
  <c r="K538" i="2"/>
  <c r="L538" i="2"/>
  <c r="M538" i="2"/>
  <c r="N538" i="2"/>
  <c r="O538" i="2"/>
  <c r="P538" i="2"/>
  <c r="Q538" i="2"/>
  <c r="R538" i="2"/>
  <c r="S538" i="2"/>
  <c r="T538" i="2"/>
  <c r="U538" i="2"/>
  <c r="V538" i="2"/>
  <c r="W538" i="2"/>
  <c r="X538" i="2"/>
  <c r="Y538" i="2"/>
  <c r="Z538" i="2"/>
  <c r="AA538" i="2"/>
  <c r="AB538" i="2"/>
  <c r="AC538" i="2"/>
  <c r="AD538" i="2"/>
  <c r="AE538" i="2"/>
  <c r="AF538" i="2"/>
  <c r="AG538" i="2"/>
  <c r="AH538" i="2"/>
  <c r="AI538" i="2"/>
  <c r="AJ538" i="2"/>
  <c r="AK538" i="2"/>
  <c r="AL538" i="2"/>
  <c r="H539" i="2"/>
  <c r="I539" i="2"/>
  <c r="J539" i="2"/>
  <c r="K539" i="2"/>
  <c r="L539" i="2"/>
  <c r="M539" i="2"/>
  <c r="N539" i="2"/>
  <c r="O539" i="2"/>
  <c r="P539" i="2"/>
  <c r="Q539" i="2"/>
  <c r="R539" i="2"/>
  <c r="S539" i="2"/>
  <c r="T539" i="2"/>
  <c r="U539" i="2"/>
  <c r="V539" i="2"/>
  <c r="W539" i="2"/>
  <c r="X539" i="2"/>
  <c r="Y539" i="2"/>
  <c r="Z539" i="2"/>
  <c r="AA539" i="2"/>
  <c r="AB539" i="2"/>
  <c r="AC539" i="2"/>
  <c r="AD539" i="2"/>
  <c r="AE539" i="2"/>
  <c r="AF539" i="2"/>
  <c r="AG539" i="2"/>
  <c r="AH539" i="2"/>
  <c r="AI539" i="2"/>
  <c r="AJ539" i="2"/>
  <c r="AK539" i="2"/>
  <c r="AL539" i="2"/>
  <c r="H540" i="2"/>
  <c r="I540" i="2"/>
  <c r="J540" i="2"/>
  <c r="K540" i="2"/>
  <c r="L540" i="2"/>
  <c r="M540" i="2"/>
  <c r="N540" i="2"/>
  <c r="O540" i="2"/>
  <c r="P540" i="2"/>
  <c r="Q540" i="2"/>
  <c r="R540" i="2"/>
  <c r="S540" i="2"/>
  <c r="T540" i="2"/>
  <c r="U540" i="2"/>
  <c r="V540" i="2"/>
  <c r="W540" i="2"/>
  <c r="X540" i="2"/>
  <c r="Y540" i="2"/>
  <c r="Z540" i="2"/>
  <c r="AA540" i="2"/>
  <c r="AB540" i="2"/>
  <c r="AC540" i="2"/>
  <c r="AD540" i="2"/>
  <c r="AE540" i="2"/>
  <c r="AF540" i="2"/>
  <c r="AG540" i="2"/>
  <c r="AH540" i="2"/>
  <c r="AI540" i="2"/>
  <c r="AJ540" i="2"/>
  <c r="AK540" i="2"/>
  <c r="AL540" i="2"/>
  <c r="H541" i="2"/>
  <c r="I541" i="2"/>
  <c r="J541" i="2"/>
  <c r="K541" i="2"/>
  <c r="L541" i="2"/>
  <c r="M541" i="2"/>
  <c r="N541" i="2"/>
  <c r="O541" i="2"/>
  <c r="P541" i="2"/>
  <c r="Q541" i="2"/>
  <c r="R541" i="2"/>
  <c r="S541" i="2"/>
  <c r="T541" i="2"/>
  <c r="U541" i="2"/>
  <c r="V541" i="2"/>
  <c r="W541" i="2"/>
  <c r="X541" i="2"/>
  <c r="Y541" i="2"/>
  <c r="Z541" i="2"/>
  <c r="AA541" i="2"/>
  <c r="AB541" i="2"/>
  <c r="AC541" i="2"/>
  <c r="AD541" i="2"/>
  <c r="AE541" i="2"/>
  <c r="AF541" i="2"/>
  <c r="AG541" i="2"/>
  <c r="AH541" i="2"/>
  <c r="AI541" i="2"/>
  <c r="AJ541" i="2"/>
  <c r="AK541" i="2"/>
  <c r="AL541" i="2"/>
  <c r="H542" i="2"/>
  <c r="I542" i="2"/>
  <c r="J542" i="2"/>
  <c r="K542" i="2"/>
  <c r="L542" i="2"/>
  <c r="M542" i="2"/>
  <c r="N542" i="2"/>
  <c r="O542" i="2"/>
  <c r="P542" i="2"/>
  <c r="Q542" i="2"/>
  <c r="R542" i="2"/>
  <c r="S542" i="2"/>
  <c r="T542" i="2"/>
  <c r="U542" i="2"/>
  <c r="V542" i="2"/>
  <c r="W542" i="2"/>
  <c r="X542" i="2"/>
  <c r="Y542" i="2"/>
  <c r="Z542" i="2"/>
  <c r="AA542" i="2"/>
  <c r="AB542" i="2"/>
  <c r="AC542" i="2"/>
  <c r="AD542" i="2"/>
  <c r="AE542" i="2"/>
  <c r="AF542" i="2"/>
  <c r="AG542" i="2"/>
  <c r="AH542" i="2"/>
  <c r="AI542" i="2"/>
  <c r="AJ542" i="2"/>
  <c r="AK542" i="2"/>
  <c r="AL542" i="2"/>
  <c r="H543" i="2"/>
  <c r="I543" i="2"/>
  <c r="J543" i="2"/>
  <c r="K543" i="2"/>
  <c r="L543" i="2"/>
  <c r="M543" i="2"/>
  <c r="N543" i="2"/>
  <c r="O543" i="2"/>
  <c r="P543" i="2"/>
  <c r="Q543" i="2"/>
  <c r="R543" i="2"/>
  <c r="S543" i="2"/>
  <c r="T543" i="2"/>
  <c r="U543" i="2"/>
  <c r="V543" i="2"/>
  <c r="W543" i="2"/>
  <c r="X543" i="2"/>
  <c r="Y543" i="2"/>
  <c r="Z543" i="2"/>
  <c r="AA543" i="2"/>
  <c r="AB543" i="2"/>
  <c r="AC543" i="2"/>
  <c r="AD543" i="2"/>
  <c r="AE543" i="2"/>
  <c r="AF543" i="2"/>
  <c r="AG543" i="2"/>
  <c r="AH543" i="2"/>
  <c r="AI543" i="2"/>
  <c r="AJ543" i="2"/>
  <c r="AK543" i="2"/>
  <c r="AL543" i="2"/>
  <c r="H544" i="2"/>
  <c r="I544" i="2"/>
  <c r="J544" i="2"/>
  <c r="K544" i="2"/>
  <c r="L544" i="2"/>
  <c r="M544" i="2"/>
  <c r="N544" i="2"/>
  <c r="O544" i="2"/>
  <c r="P544" i="2"/>
  <c r="Q544" i="2"/>
  <c r="R544" i="2"/>
  <c r="S544" i="2"/>
  <c r="T544" i="2"/>
  <c r="U544" i="2"/>
  <c r="V544" i="2"/>
  <c r="W544" i="2"/>
  <c r="X544" i="2"/>
  <c r="Y544" i="2"/>
  <c r="Z544" i="2"/>
  <c r="AA544" i="2"/>
  <c r="AB544" i="2"/>
  <c r="AC544" i="2"/>
  <c r="AD544" i="2"/>
  <c r="AE544" i="2"/>
  <c r="AF544" i="2"/>
  <c r="AG544" i="2"/>
  <c r="AH544" i="2"/>
  <c r="AI544" i="2"/>
  <c r="AJ544" i="2"/>
  <c r="AK544" i="2"/>
  <c r="AL544" i="2"/>
  <c r="H545" i="2"/>
  <c r="I545" i="2"/>
  <c r="J545" i="2"/>
  <c r="K545" i="2"/>
  <c r="L545" i="2"/>
  <c r="M545" i="2"/>
  <c r="N545" i="2"/>
  <c r="O545" i="2"/>
  <c r="P545" i="2"/>
  <c r="Q545" i="2"/>
  <c r="R545" i="2"/>
  <c r="S545" i="2"/>
  <c r="T545" i="2"/>
  <c r="U545" i="2"/>
  <c r="V545" i="2"/>
  <c r="W545" i="2"/>
  <c r="X545" i="2"/>
  <c r="Y545" i="2"/>
  <c r="Z545" i="2"/>
  <c r="AA545" i="2"/>
  <c r="AB545" i="2"/>
  <c r="AC545" i="2"/>
  <c r="AD545" i="2"/>
  <c r="AE545" i="2"/>
  <c r="AF545" i="2"/>
  <c r="AG545" i="2"/>
  <c r="AH545" i="2"/>
  <c r="AI545" i="2"/>
  <c r="AJ545" i="2"/>
  <c r="AK545" i="2"/>
  <c r="AL545" i="2"/>
  <c r="H546" i="2"/>
  <c r="I546" i="2"/>
  <c r="J546" i="2"/>
  <c r="K546" i="2"/>
  <c r="L546" i="2"/>
  <c r="M546" i="2"/>
  <c r="N546" i="2"/>
  <c r="O546" i="2"/>
  <c r="P546" i="2"/>
  <c r="Q546" i="2"/>
  <c r="R546" i="2"/>
  <c r="S546" i="2"/>
  <c r="T546" i="2"/>
  <c r="U546" i="2"/>
  <c r="V546" i="2"/>
  <c r="W546" i="2"/>
  <c r="X546" i="2"/>
  <c r="Y546" i="2"/>
  <c r="Z546" i="2"/>
  <c r="AA546" i="2"/>
  <c r="AB546" i="2"/>
  <c r="AC546" i="2"/>
  <c r="AD546" i="2"/>
  <c r="AE546" i="2"/>
  <c r="AF546" i="2"/>
  <c r="AG546" i="2"/>
  <c r="AH546" i="2"/>
  <c r="AI546" i="2"/>
  <c r="AJ546" i="2"/>
  <c r="AK546" i="2"/>
  <c r="AL546" i="2"/>
  <c r="H547" i="2"/>
  <c r="I547" i="2"/>
  <c r="J547" i="2"/>
  <c r="K547" i="2"/>
  <c r="L547" i="2"/>
  <c r="M547" i="2"/>
  <c r="N547" i="2"/>
  <c r="O547" i="2"/>
  <c r="P547" i="2"/>
  <c r="Q547" i="2"/>
  <c r="R547" i="2"/>
  <c r="S547" i="2"/>
  <c r="T547" i="2"/>
  <c r="U547" i="2"/>
  <c r="V547" i="2"/>
  <c r="W547" i="2"/>
  <c r="X547" i="2"/>
  <c r="Y547" i="2"/>
  <c r="Z547" i="2"/>
  <c r="AA547" i="2"/>
  <c r="AB547" i="2"/>
  <c r="AC547" i="2"/>
  <c r="AD547" i="2"/>
  <c r="AE547" i="2"/>
  <c r="AF547" i="2"/>
  <c r="AG547" i="2"/>
  <c r="AH547" i="2"/>
  <c r="AI547" i="2"/>
  <c r="AJ547" i="2"/>
  <c r="AK547" i="2"/>
  <c r="AL547" i="2"/>
  <c r="H548" i="2"/>
  <c r="I548" i="2"/>
  <c r="J548" i="2"/>
  <c r="K548" i="2"/>
  <c r="L548" i="2"/>
  <c r="M548" i="2"/>
  <c r="N548" i="2"/>
  <c r="O548" i="2"/>
  <c r="P548" i="2"/>
  <c r="Q548" i="2"/>
  <c r="R548" i="2"/>
  <c r="S548" i="2"/>
  <c r="T548" i="2"/>
  <c r="U548" i="2"/>
  <c r="V548" i="2"/>
  <c r="W548" i="2"/>
  <c r="X548" i="2"/>
  <c r="Y548" i="2"/>
  <c r="Z548" i="2"/>
  <c r="AA548" i="2"/>
  <c r="AB548" i="2"/>
  <c r="AC548" i="2"/>
  <c r="AD548" i="2"/>
  <c r="AE548" i="2"/>
  <c r="AF548" i="2"/>
  <c r="AG548" i="2"/>
  <c r="AH548" i="2"/>
  <c r="AI548" i="2"/>
  <c r="AJ548" i="2"/>
  <c r="AK548" i="2"/>
  <c r="AL548" i="2"/>
  <c r="H549" i="2"/>
  <c r="I549" i="2"/>
  <c r="J549" i="2"/>
  <c r="K549" i="2"/>
  <c r="L549" i="2"/>
  <c r="M549" i="2"/>
  <c r="N549" i="2"/>
  <c r="O549" i="2"/>
  <c r="P549" i="2"/>
  <c r="Q549" i="2"/>
  <c r="R549" i="2"/>
  <c r="S549" i="2"/>
  <c r="T549" i="2"/>
  <c r="U549" i="2"/>
  <c r="V549" i="2"/>
  <c r="W549" i="2"/>
  <c r="X549" i="2"/>
  <c r="Y549" i="2"/>
  <c r="Z549" i="2"/>
  <c r="AA549" i="2"/>
  <c r="AB549" i="2"/>
  <c r="AC549" i="2"/>
  <c r="AD549" i="2"/>
  <c r="AE549" i="2"/>
  <c r="AF549" i="2"/>
  <c r="AG549" i="2"/>
  <c r="AH549" i="2"/>
  <c r="AI549" i="2"/>
  <c r="AJ549" i="2"/>
  <c r="AK549" i="2"/>
  <c r="AL549" i="2"/>
  <c r="H550" i="2"/>
  <c r="I550" i="2"/>
  <c r="J550" i="2"/>
  <c r="K550" i="2"/>
  <c r="L550" i="2"/>
  <c r="M550" i="2"/>
  <c r="N550" i="2"/>
  <c r="O550" i="2"/>
  <c r="P550" i="2"/>
  <c r="Q550" i="2"/>
  <c r="R550" i="2"/>
  <c r="S550" i="2"/>
  <c r="T550" i="2"/>
  <c r="U550" i="2"/>
  <c r="V550" i="2"/>
  <c r="W550" i="2"/>
  <c r="X550" i="2"/>
  <c r="Y550" i="2"/>
  <c r="Z550" i="2"/>
  <c r="AA550" i="2"/>
  <c r="AB550" i="2"/>
  <c r="AC550" i="2"/>
  <c r="AD550" i="2"/>
  <c r="AE550" i="2"/>
  <c r="AF550" i="2"/>
  <c r="AG550" i="2"/>
  <c r="AH550" i="2"/>
  <c r="AI550" i="2"/>
  <c r="AJ550" i="2"/>
  <c r="AK550" i="2"/>
  <c r="AL550" i="2"/>
  <c r="H551" i="2"/>
  <c r="I551" i="2"/>
  <c r="J551" i="2"/>
  <c r="K551" i="2"/>
  <c r="L551" i="2"/>
  <c r="M551" i="2"/>
  <c r="N551" i="2"/>
  <c r="O551" i="2"/>
  <c r="P551" i="2"/>
  <c r="Q551" i="2"/>
  <c r="R551" i="2"/>
  <c r="S551" i="2"/>
  <c r="T551" i="2"/>
  <c r="U551" i="2"/>
  <c r="V551" i="2"/>
  <c r="W551" i="2"/>
  <c r="X551" i="2"/>
  <c r="Y551" i="2"/>
  <c r="Z551" i="2"/>
  <c r="AA551" i="2"/>
  <c r="AB551" i="2"/>
  <c r="AC551" i="2"/>
  <c r="AD551" i="2"/>
  <c r="AE551" i="2"/>
  <c r="AF551" i="2"/>
  <c r="AG551" i="2"/>
  <c r="AH551" i="2"/>
  <c r="AI551" i="2"/>
  <c r="AJ551" i="2"/>
  <c r="AK551" i="2"/>
  <c r="AL551" i="2"/>
  <c r="H552" i="2"/>
  <c r="I552" i="2"/>
  <c r="J552" i="2"/>
  <c r="K552" i="2"/>
  <c r="L552" i="2"/>
  <c r="M552" i="2"/>
  <c r="N552" i="2"/>
  <c r="O552" i="2"/>
  <c r="P552" i="2"/>
  <c r="Q552" i="2"/>
  <c r="R552" i="2"/>
  <c r="S552" i="2"/>
  <c r="T552" i="2"/>
  <c r="U552" i="2"/>
  <c r="V552" i="2"/>
  <c r="W552" i="2"/>
  <c r="X552" i="2"/>
  <c r="Y552" i="2"/>
  <c r="Z552" i="2"/>
  <c r="AA552" i="2"/>
  <c r="AB552" i="2"/>
  <c r="AC552" i="2"/>
  <c r="AD552" i="2"/>
  <c r="AE552" i="2"/>
  <c r="AF552" i="2"/>
  <c r="AG552" i="2"/>
  <c r="AH552" i="2"/>
  <c r="AI552" i="2"/>
  <c r="AJ552" i="2"/>
  <c r="AK552" i="2"/>
  <c r="AL552" i="2"/>
  <c r="H553" i="2"/>
  <c r="I553" i="2"/>
  <c r="J553" i="2"/>
  <c r="K553" i="2"/>
  <c r="L553" i="2"/>
  <c r="M553" i="2"/>
  <c r="N553" i="2"/>
  <c r="O553" i="2"/>
  <c r="P553" i="2"/>
  <c r="Q553" i="2"/>
  <c r="R553" i="2"/>
  <c r="S553" i="2"/>
  <c r="T553" i="2"/>
  <c r="U553" i="2"/>
  <c r="V553" i="2"/>
  <c r="W553" i="2"/>
  <c r="X553" i="2"/>
  <c r="Y553" i="2"/>
  <c r="Z553" i="2"/>
  <c r="AA553" i="2"/>
  <c r="AB553" i="2"/>
  <c r="AC553" i="2"/>
  <c r="AD553" i="2"/>
  <c r="AE553" i="2"/>
  <c r="AF553" i="2"/>
  <c r="AG553" i="2"/>
  <c r="AH553" i="2"/>
  <c r="AI553" i="2"/>
  <c r="AJ553" i="2"/>
  <c r="AK553" i="2"/>
  <c r="AL553" i="2"/>
  <c r="H554" i="2"/>
  <c r="I554" i="2"/>
  <c r="J554" i="2"/>
  <c r="K554" i="2"/>
  <c r="L554" i="2"/>
  <c r="M554" i="2"/>
  <c r="N554" i="2"/>
  <c r="O554" i="2"/>
  <c r="P554" i="2"/>
  <c r="Q554" i="2"/>
  <c r="R554" i="2"/>
  <c r="S554" i="2"/>
  <c r="T554" i="2"/>
  <c r="U554" i="2"/>
  <c r="V554" i="2"/>
  <c r="W554" i="2"/>
  <c r="X554" i="2"/>
  <c r="Y554" i="2"/>
  <c r="Z554" i="2"/>
  <c r="AA554" i="2"/>
  <c r="AB554" i="2"/>
  <c r="AC554" i="2"/>
  <c r="AD554" i="2"/>
  <c r="AE554" i="2"/>
  <c r="AF554" i="2"/>
  <c r="AG554" i="2"/>
  <c r="AH554" i="2"/>
  <c r="AI554" i="2"/>
  <c r="AJ554" i="2"/>
  <c r="AK554" i="2"/>
  <c r="AL554" i="2"/>
  <c r="H555" i="2"/>
  <c r="I555" i="2"/>
  <c r="J555" i="2"/>
  <c r="K555" i="2"/>
  <c r="L555" i="2"/>
  <c r="M555" i="2"/>
  <c r="N555" i="2"/>
  <c r="O555" i="2"/>
  <c r="P555" i="2"/>
  <c r="Q555" i="2"/>
  <c r="R555" i="2"/>
  <c r="S555" i="2"/>
  <c r="T555" i="2"/>
  <c r="U555" i="2"/>
  <c r="V555" i="2"/>
  <c r="W555" i="2"/>
  <c r="X555" i="2"/>
  <c r="Y555" i="2"/>
  <c r="Z555" i="2"/>
  <c r="AA555" i="2"/>
  <c r="AB555" i="2"/>
  <c r="AC555" i="2"/>
  <c r="AD555" i="2"/>
  <c r="AE555" i="2"/>
  <c r="AF555" i="2"/>
  <c r="AG555" i="2"/>
  <c r="AH555" i="2"/>
  <c r="AI555" i="2"/>
  <c r="AJ555" i="2"/>
  <c r="AK555" i="2"/>
  <c r="AL555" i="2"/>
  <c r="H556" i="2"/>
  <c r="I556" i="2"/>
  <c r="J556" i="2"/>
  <c r="K556" i="2"/>
  <c r="L556" i="2"/>
  <c r="M556" i="2"/>
  <c r="N556" i="2"/>
  <c r="O556" i="2"/>
  <c r="P556" i="2"/>
  <c r="Q556" i="2"/>
  <c r="R556" i="2"/>
  <c r="S556" i="2"/>
  <c r="T556" i="2"/>
  <c r="U556" i="2"/>
  <c r="V556" i="2"/>
  <c r="W556" i="2"/>
  <c r="X556" i="2"/>
  <c r="Y556" i="2"/>
  <c r="Z556" i="2"/>
  <c r="AA556" i="2"/>
  <c r="AB556" i="2"/>
  <c r="AC556" i="2"/>
  <c r="AD556" i="2"/>
  <c r="AE556" i="2"/>
  <c r="AF556" i="2"/>
  <c r="AG556" i="2"/>
  <c r="AH556" i="2"/>
  <c r="AI556" i="2"/>
  <c r="AJ556" i="2"/>
  <c r="AK556" i="2"/>
  <c r="AL556" i="2"/>
  <c r="H557" i="2"/>
  <c r="I557" i="2"/>
  <c r="J557" i="2"/>
  <c r="K557" i="2"/>
  <c r="L557" i="2"/>
  <c r="M557" i="2"/>
  <c r="N557" i="2"/>
  <c r="O557" i="2"/>
  <c r="P557" i="2"/>
  <c r="Q557" i="2"/>
  <c r="R557" i="2"/>
  <c r="S557" i="2"/>
  <c r="T557" i="2"/>
  <c r="U557" i="2"/>
  <c r="V557" i="2"/>
  <c r="W557" i="2"/>
  <c r="X557" i="2"/>
  <c r="Y557" i="2"/>
  <c r="Z557" i="2"/>
  <c r="AA557" i="2"/>
  <c r="AB557" i="2"/>
  <c r="AC557" i="2"/>
  <c r="AD557" i="2"/>
  <c r="AE557" i="2"/>
  <c r="AF557" i="2"/>
  <c r="AG557" i="2"/>
  <c r="AH557" i="2"/>
  <c r="AI557" i="2"/>
  <c r="AJ557" i="2"/>
  <c r="AK557" i="2"/>
  <c r="AL557" i="2"/>
  <c r="H558" i="2"/>
  <c r="I558" i="2"/>
  <c r="J558" i="2"/>
  <c r="K558" i="2"/>
  <c r="L558" i="2"/>
  <c r="M558" i="2"/>
  <c r="N558" i="2"/>
  <c r="O558" i="2"/>
  <c r="P558" i="2"/>
  <c r="Q558" i="2"/>
  <c r="R558" i="2"/>
  <c r="S558" i="2"/>
  <c r="T558" i="2"/>
  <c r="U558" i="2"/>
  <c r="V558" i="2"/>
  <c r="W558" i="2"/>
  <c r="X558" i="2"/>
  <c r="Y558" i="2"/>
  <c r="Z558" i="2"/>
  <c r="AA558" i="2"/>
  <c r="AB558" i="2"/>
  <c r="AC558" i="2"/>
  <c r="AD558" i="2"/>
  <c r="AE558" i="2"/>
  <c r="AF558" i="2"/>
  <c r="AG558" i="2"/>
  <c r="AH558" i="2"/>
  <c r="AI558" i="2"/>
  <c r="AJ558" i="2"/>
  <c r="AK558" i="2"/>
  <c r="AL558" i="2"/>
  <c r="H559" i="2"/>
  <c r="I559" i="2"/>
  <c r="J559" i="2"/>
  <c r="K559" i="2"/>
  <c r="L559" i="2"/>
  <c r="M559" i="2"/>
  <c r="N559" i="2"/>
  <c r="O559" i="2"/>
  <c r="P559" i="2"/>
  <c r="Q559" i="2"/>
  <c r="R559" i="2"/>
  <c r="S559" i="2"/>
  <c r="T559" i="2"/>
  <c r="U559" i="2"/>
  <c r="V559" i="2"/>
  <c r="W559" i="2"/>
  <c r="X559" i="2"/>
  <c r="Y559" i="2"/>
  <c r="Z559" i="2"/>
  <c r="AA559" i="2"/>
  <c r="AB559" i="2"/>
  <c r="AC559" i="2"/>
  <c r="AD559" i="2"/>
  <c r="AE559" i="2"/>
  <c r="AF559" i="2"/>
  <c r="AG559" i="2"/>
  <c r="AH559" i="2"/>
  <c r="AI559" i="2"/>
  <c r="AJ559" i="2"/>
  <c r="AK559" i="2"/>
  <c r="AL559" i="2"/>
  <c r="H560" i="2"/>
  <c r="I560" i="2"/>
  <c r="J560" i="2"/>
  <c r="K560" i="2"/>
  <c r="L560" i="2"/>
  <c r="M560" i="2"/>
  <c r="N560" i="2"/>
  <c r="O560" i="2"/>
  <c r="P560" i="2"/>
  <c r="Q560" i="2"/>
  <c r="R560" i="2"/>
  <c r="S560" i="2"/>
  <c r="T560" i="2"/>
  <c r="U560" i="2"/>
  <c r="V560" i="2"/>
  <c r="W560" i="2"/>
  <c r="X560" i="2"/>
  <c r="Y560" i="2"/>
  <c r="Z560" i="2"/>
  <c r="AA560" i="2"/>
  <c r="AB560" i="2"/>
  <c r="AC560" i="2"/>
  <c r="AD560" i="2"/>
  <c r="AE560" i="2"/>
  <c r="AF560" i="2"/>
  <c r="AG560" i="2"/>
  <c r="AH560" i="2"/>
  <c r="AI560" i="2"/>
  <c r="AJ560" i="2"/>
  <c r="AK560" i="2"/>
  <c r="AL560" i="2"/>
  <c r="H561" i="2"/>
  <c r="I561" i="2"/>
  <c r="J561" i="2"/>
  <c r="K561" i="2"/>
  <c r="L561" i="2"/>
  <c r="M561" i="2"/>
  <c r="N561" i="2"/>
  <c r="O561" i="2"/>
  <c r="P561" i="2"/>
  <c r="Q561" i="2"/>
  <c r="R561" i="2"/>
  <c r="S561" i="2"/>
  <c r="T561" i="2"/>
  <c r="U561" i="2"/>
  <c r="V561" i="2"/>
  <c r="W561" i="2"/>
  <c r="X561" i="2"/>
  <c r="Y561" i="2"/>
  <c r="Z561" i="2"/>
  <c r="AA561" i="2"/>
  <c r="AB561" i="2"/>
  <c r="AC561" i="2"/>
  <c r="AD561" i="2"/>
  <c r="AE561" i="2"/>
  <c r="AF561" i="2"/>
  <c r="AG561" i="2"/>
  <c r="AH561" i="2"/>
  <c r="AI561" i="2"/>
  <c r="AJ561" i="2"/>
  <c r="AK561" i="2"/>
  <c r="AL561" i="2"/>
  <c r="H562" i="2"/>
  <c r="I562" i="2"/>
  <c r="J562" i="2"/>
  <c r="K562" i="2"/>
  <c r="L562" i="2"/>
  <c r="M562" i="2"/>
  <c r="N562" i="2"/>
  <c r="O562" i="2"/>
  <c r="P562" i="2"/>
  <c r="Q562" i="2"/>
  <c r="R562" i="2"/>
  <c r="S562" i="2"/>
  <c r="T562" i="2"/>
  <c r="U562" i="2"/>
  <c r="V562" i="2"/>
  <c r="W562" i="2"/>
  <c r="X562" i="2"/>
  <c r="Y562" i="2"/>
  <c r="Z562" i="2"/>
  <c r="AA562" i="2"/>
  <c r="AB562" i="2"/>
  <c r="AC562" i="2"/>
  <c r="AD562" i="2"/>
  <c r="AE562" i="2"/>
  <c r="AF562" i="2"/>
  <c r="AG562" i="2"/>
  <c r="AH562" i="2"/>
  <c r="AI562" i="2"/>
  <c r="AJ562" i="2"/>
  <c r="AK562" i="2"/>
  <c r="AL562" i="2"/>
  <c r="H563" i="2"/>
  <c r="I563" i="2"/>
  <c r="J563" i="2"/>
  <c r="K563" i="2"/>
  <c r="L563" i="2"/>
  <c r="M563" i="2"/>
  <c r="N563" i="2"/>
  <c r="O563" i="2"/>
  <c r="P563" i="2"/>
  <c r="Q563" i="2"/>
  <c r="R563" i="2"/>
  <c r="S563" i="2"/>
  <c r="T563" i="2"/>
  <c r="U563" i="2"/>
  <c r="V563" i="2"/>
  <c r="W563" i="2"/>
  <c r="X563" i="2"/>
  <c r="Y563" i="2"/>
  <c r="Z563" i="2"/>
  <c r="AA563" i="2"/>
  <c r="AB563" i="2"/>
  <c r="AC563" i="2"/>
  <c r="AD563" i="2"/>
  <c r="AE563" i="2"/>
  <c r="AF563" i="2"/>
  <c r="AG563" i="2"/>
  <c r="AH563" i="2"/>
  <c r="AI563" i="2"/>
  <c r="AJ563" i="2"/>
  <c r="AK563" i="2"/>
  <c r="AL563" i="2"/>
  <c r="H564" i="2"/>
  <c r="I564" i="2"/>
  <c r="J564" i="2"/>
  <c r="K564" i="2"/>
  <c r="L564" i="2"/>
  <c r="M564" i="2"/>
  <c r="N564" i="2"/>
  <c r="O564" i="2"/>
  <c r="P564" i="2"/>
  <c r="Q564" i="2"/>
  <c r="R564" i="2"/>
  <c r="S564" i="2"/>
  <c r="T564" i="2"/>
  <c r="U564" i="2"/>
  <c r="V564" i="2"/>
  <c r="W564" i="2"/>
  <c r="X564" i="2"/>
  <c r="Y564" i="2"/>
  <c r="Z564" i="2"/>
  <c r="AA564" i="2"/>
  <c r="AB564" i="2"/>
  <c r="AC564" i="2"/>
  <c r="AD564" i="2"/>
  <c r="AE564" i="2"/>
  <c r="AF564" i="2"/>
  <c r="AG564" i="2"/>
  <c r="AH564" i="2"/>
  <c r="AI564" i="2"/>
  <c r="AJ564" i="2"/>
  <c r="AK564" i="2"/>
  <c r="AL564" i="2"/>
  <c r="H565" i="2"/>
  <c r="I565" i="2"/>
  <c r="J565" i="2"/>
  <c r="K565" i="2"/>
  <c r="L565" i="2"/>
  <c r="M565" i="2"/>
  <c r="N565" i="2"/>
  <c r="O565" i="2"/>
  <c r="P565" i="2"/>
  <c r="Q565" i="2"/>
  <c r="R565" i="2"/>
  <c r="S565" i="2"/>
  <c r="T565" i="2"/>
  <c r="U565" i="2"/>
  <c r="V565" i="2"/>
  <c r="W565" i="2"/>
  <c r="X565" i="2"/>
  <c r="Y565" i="2"/>
  <c r="Z565" i="2"/>
  <c r="AA565" i="2"/>
  <c r="AB565" i="2"/>
  <c r="AC565" i="2"/>
  <c r="AD565" i="2"/>
  <c r="AE565" i="2"/>
  <c r="AF565" i="2"/>
  <c r="AG565" i="2"/>
  <c r="AH565" i="2"/>
  <c r="AI565" i="2"/>
  <c r="AJ565" i="2"/>
  <c r="AK565" i="2"/>
  <c r="AL565" i="2"/>
  <c r="H566" i="2"/>
  <c r="I566" i="2"/>
  <c r="J566" i="2"/>
  <c r="K566" i="2"/>
  <c r="L566" i="2"/>
  <c r="M566" i="2"/>
  <c r="N566" i="2"/>
  <c r="O566" i="2"/>
  <c r="P566" i="2"/>
  <c r="Q566" i="2"/>
  <c r="R566" i="2"/>
  <c r="S566" i="2"/>
  <c r="T566" i="2"/>
  <c r="U566" i="2"/>
  <c r="V566" i="2"/>
  <c r="W566" i="2"/>
  <c r="X566" i="2"/>
  <c r="Y566" i="2"/>
  <c r="Z566" i="2"/>
  <c r="AA566" i="2"/>
  <c r="AB566" i="2"/>
  <c r="AC566" i="2"/>
  <c r="AD566" i="2"/>
  <c r="AE566" i="2"/>
  <c r="AF566" i="2"/>
  <c r="AG566" i="2"/>
  <c r="AH566" i="2"/>
  <c r="AI566" i="2"/>
  <c r="AJ566" i="2"/>
  <c r="AK566" i="2"/>
  <c r="AL566" i="2"/>
  <c r="H567" i="2"/>
  <c r="I567" i="2"/>
  <c r="J567" i="2"/>
  <c r="K567" i="2"/>
  <c r="L567" i="2"/>
  <c r="M567" i="2"/>
  <c r="N567" i="2"/>
  <c r="O567" i="2"/>
  <c r="P567" i="2"/>
  <c r="Q567" i="2"/>
  <c r="R567" i="2"/>
  <c r="S567" i="2"/>
  <c r="T567" i="2"/>
  <c r="U567" i="2"/>
  <c r="V567" i="2"/>
  <c r="W567" i="2"/>
  <c r="X567" i="2"/>
  <c r="Y567" i="2"/>
  <c r="Z567" i="2"/>
  <c r="AA567" i="2"/>
  <c r="AB567" i="2"/>
  <c r="AC567" i="2"/>
  <c r="AD567" i="2"/>
  <c r="AE567" i="2"/>
  <c r="AF567" i="2"/>
  <c r="AG567" i="2"/>
  <c r="AH567" i="2"/>
  <c r="AI567" i="2"/>
  <c r="AJ567" i="2"/>
  <c r="AK567" i="2"/>
  <c r="AL567" i="2"/>
  <c r="H568" i="2"/>
  <c r="I568" i="2"/>
  <c r="J568" i="2"/>
  <c r="K568" i="2"/>
  <c r="L568" i="2"/>
  <c r="M568" i="2"/>
  <c r="N568" i="2"/>
  <c r="O568" i="2"/>
  <c r="P568" i="2"/>
  <c r="Q568" i="2"/>
  <c r="R568" i="2"/>
  <c r="S568" i="2"/>
  <c r="T568" i="2"/>
  <c r="U568" i="2"/>
  <c r="V568" i="2"/>
  <c r="W568" i="2"/>
  <c r="X568" i="2"/>
  <c r="Y568" i="2"/>
  <c r="Z568" i="2"/>
  <c r="AA568" i="2"/>
  <c r="AB568" i="2"/>
  <c r="AC568" i="2"/>
  <c r="AD568" i="2"/>
  <c r="AE568" i="2"/>
  <c r="AF568" i="2"/>
  <c r="AG568" i="2"/>
  <c r="AH568" i="2"/>
  <c r="AI568" i="2"/>
  <c r="AJ568" i="2"/>
  <c r="AK568" i="2"/>
  <c r="AL568" i="2"/>
  <c r="H569" i="2"/>
  <c r="I569" i="2"/>
  <c r="J569" i="2"/>
  <c r="K569" i="2"/>
  <c r="L569" i="2"/>
  <c r="M569" i="2"/>
  <c r="N569" i="2"/>
  <c r="O569" i="2"/>
  <c r="P569" i="2"/>
  <c r="Q569" i="2"/>
  <c r="R569" i="2"/>
  <c r="S569" i="2"/>
  <c r="T569" i="2"/>
  <c r="U569" i="2"/>
  <c r="V569" i="2"/>
  <c r="W569" i="2"/>
  <c r="X569" i="2"/>
  <c r="Y569" i="2"/>
  <c r="Z569" i="2"/>
  <c r="AA569" i="2"/>
  <c r="AB569" i="2"/>
  <c r="AC569" i="2"/>
  <c r="AD569" i="2"/>
  <c r="AE569" i="2"/>
  <c r="AF569" i="2"/>
  <c r="AG569" i="2"/>
  <c r="AH569" i="2"/>
  <c r="AI569" i="2"/>
  <c r="AJ569" i="2"/>
  <c r="AK569" i="2"/>
  <c r="AL569" i="2"/>
  <c r="H570" i="2"/>
  <c r="I570" i="2"/>
  <c r="J570" i="2"/>
  <c r="K570" i="2"/>
  <c r="L570" i="2"/>
  <c r="M570" i="2"/>
  <c r="N570" i="2"/>
  <c r="O570" i="2"/>
  <c r="P570" i="2"/>
  <c r="Q570" i="2"/>
  <c r="R570" i="2"/>
  <c r="S570" i="2"/>
  <c r="T570" i="2"/>
  <c r="U570" i="2"/>
  <c r="V570" i="2"/>
  <c r="W570" i="2"/>
  <c r="X570" i="2"/>
  <c r="Y570" i="2"/>
  <c r="Z570" i="2"/>
  <c r="AA570" i="2"/>
  <c r="AB570" i="2"/>
  <c r="AC570" i="2"/>
  <c r="AD570" i="2"/>
  <c r="AE570" i="2"/>
  <c r="AF570" i="2"/>
  <c r="AG570" i="2"/>
  <c r="AH570" i="2"/>
  <c r="AI570" i="2"/>
  <c r="AJ570" i="2"/>
  <c r="AK570" i="2"/>
  <c r="AL570" i="2"/>
  <c r="H571" i="2"/>
  <c r="I571" i="2"/>
  <c r="J571" i="2"/>
  <c r="K571" i="2"/>
  <c r="L571" i="2"/>
  <c r="M571" i="2"/>
  <c r="N571" i="2"/>
  <c r="O571" i="2"/>
  <c r="P571" i="2"/>
  <c r="Q571" i="2"/>
  <c r="R571" i="2"/>
  <c r="S571" i="2"/>
  <c r="T571" i="2"/>
  <c r="U571" i="2"/>
  <c r="V571" i="2"/>
  <c r="W571" i="2"/>
  <c r="X571" i="2"/>
  <c r="Y571" i="2"/>
  <c r="Z571" i="2"/>
  <c r="AA571" i="2"/>
  <c r="AB571" i="2"/>
  <c r="AC571" i="2"/>
  <c r="AD571" i="2"/>
  <c r="AE571" i="2"/>
  <c r="AF571" i="2"/>
  <c r="AG571" i="2"/>
  <c r="AH571" i="2"/>
  <c r="AI571" i="2"/>
  <c r="AJ571" i="2"/>
  <c r="AK571" i="2"/>
  <c r="AL571" i="2"/>
  <c r="H572" i="2"/>
  <c r="I572" i="2"/>
  <c r="J572" i="2"/>
  <c r="K572" i="2"/>
  <c r="L572" i="2"/>
  <c r="M572" i="2"/>
  <c r="N572" i="2"/>
  <c r="O572" i="2"/>
  <c r="P572" i="2"/>
  <c r="Q572" i="2"/>
  <c r="R572" i="2"/>
  <c r="S572" i="2"/>
  <c r="T572" i="2"/>
  <c r="U572" i="2"/>
  <c r="V572" i="2"/>
  <c r="W572" i="2"/>
  <c r="X572" i="2"/>
  <c r="Y572" i="2"/>
  <c r="Z572" i="2"/>
  <c r="AA572" i="2"/>
  <c r="AB572" i="2"/>
  <c r="AC572" i="2"/>
  <c r="AD572" i="2"/>
  <c r="AE572" i="2"/>
  <c r="AF572" i="2"/>
  <c r="AG572" i="2"/>
  <c r="AH572" i="2"/>
  <c r="AI572" i="2"/>
  <c r="AJ572" i="2"/>
  <c r="AK572" i="2"/>
  <c r="AL572" i="2"/>
  <c r="H573" i="2"/>
  <c r="I573" i="2"/>
  <c r="J573" i="2"/>
  <c r="K573" i="2"/>
  <c r="L573" i="2"/>
  <c r="M573" i="2"/>
  <c r="N573" i="2"/>
  <c r="O573" i="2"/>
  <c r="P573" i="2"/>
  <c r="Q573" i="2"/>
  <c r="R573" i="2"/>
  <c r="S573" i="2"/>
  <c r="T573" i="2"/>
  <c r="U573" i="2"/>
  <c r="V573" i="2"/>
  <c r="W573" i="2"/>
  <c r="X573" i="2"/>
  <c r="Y573" i="2"/>
  <c r="Z573" i="2"/>
  <c r="AA573" i="2"/>
  <c r="AB573" i="2"/>
  <c r="AC573" i="2"/>
  <c r="AD573" i="2"/>
  <c r="AE573" i="2"/>
  <c r="AF573" i="2"/>
  <c r="AG573" i="2"/>
  <c r="AH573" i="2"/>
  <c r="AI573" i="2"/>
  <c r="AJ573" i="2"/>
  <c r="AK573" i="2"/>
  <c r="AL573" i="2"/>
  <c r="H574" i="2"/>
  <c r="I574" i="2"/>
  <c r="J574" i="2"/>
  <c r="K574" i="2"/>
  <c r="L574" i="2"/>
  <c r="M574" i="2"/>
  <c r="N574" i="2"/>
  <c r="O574" i="2"/>
  <c r="P574" i="2"/>
  <c r="Q574" i="2"/>
  <c r="R574" i="2"/>
  <c r="S574" i="2"/>
  <c r="T574" i="2"/>
  <c r="U574" i="2"/>
  <c r="V574" i="2"/>
  <c r="W574" i="2"/>
  <c r="X574" i="2"/>
  <c r="Y574" i="2"/>
  <c r="Z574" i="2"/>
  <c r="AA574" i="2"/>
  <c r="AB574" i="2"/>
  <c r="AC574" i="2"/>
  <c r="AD574" i="2"/>
  <c r="AE574" i="2"/>
  <c r="AF574" i="2"/>
  <c r="AG574" i="2"/>
  <c r="AH574" i="2"/>
  <c r="AI574" i="2"/>
  <c r="AJ574" i="2"/>
  <c r="AK574" i="2"/>
  <c r="AL574" i="2"/>
  <c r="H575" i="2"/>
  <c r="I575" i="2"/>
  <c r="J575" i="2"/>
  <c r="K575" i="2"/>
  <c r="L575" i="2"/>
  <c r="M575" i="2"/>
  <c r="N575" i="2"/>
  <c r="O575" i="2"/>
  <c r="P575" i="2"/>
  <c r="Q575" i="2"/>
  <c r="R575" i="2"/>
  <c r="S575" i="2"/>
  <c r="T575" i="2"/>
  <c r="U575" i="2"/>
  <c r="V575" i="2"/>
  <c r="W575" i="2"/>
  <c r="X575" i="2"/>
  <c r="Y575" i="2"/>
  <c r="Z575" i="2"/>
  <c r="AA575" i="2"/>
  <c r="AB575" i="2"/>
  <c r="AC575" i="2"/>
  <c r="AD575" i="2"/>
  <c r="AE575" i="2"/>
  <c r="AF575" i="2"/>
  <c r="AG575" i="2"/>
  <c r="AH575" i="2"/>
  <c r="AI575" i="2"/>
  <c r="AJ575" i="2"/>
  <c r="AK575" i="2"/>
  <c r="AL575" i="2"/>
  <c r="H576" i="2"/>
  <c r="I576" i="2"/>
  <c r="J576" i="2"/>
  <c r="K576" i="2"/>
  <c r="L576" i="2"/>
  <c r="M576" i="2"/>
  <c r="N576" i="2"/>
  <c r="O576" i="2"/>
  <c r="P576" i="2"/>
  <c r="Q576" i="2"/>
  <c r="R576" i="2"/>
  <c r="S576" i="2"/>
  <c r="T576" i="2"/>
  <c r="U576" i="2"/>
  <c r="V576" i="2"/>
  <c r="W576" i="2"/>
  <c r="X576" i="2"/>
  <c r="Y576" i="2"/>
  <c r="Z576" i="2"/>
  <c r="AA576" i="2"/>
  <c r="AB576" i="2"/>
  <c r="AC576" i="2"/>
  <c r="AD576" i="2"/>
  <c r="AE576" i="2"/>
  <c r="AF576" i="2"/>
  <c r="AG576" i="2"/>
  <c r="AH576" i="2"/>
  <c r="AI576" i="2"/>
  <c r="AJ576" i="2"/>
  <c r="AK576" i="2"/>
  <c r="AL576" i="2"/>
  <c r="H577" i="2"/>
  <c r="I577" i="2"/>
  <c r="J577" i="2"/>
  <c r="K577" i="2"/>
  <c r="L577" i="2"/>
  <c r="M577" i="2"/>
  <c r="N577" i="2"/>
  <c r="O577" i="2"/>
  <c r="P577" i="2"/>
  <c r="Q577" i="2"/>
  <c r="R577" i="2"/>
  <c r="S577" i="2"/>
  <c r="T577" i="2"/>
  <c r="U577" i="2"/>
  <c r="V577" i="2"/>
  <c r="W577" i="2"/>
  <c r="X577" i="2"/>
  <c r="Y577" i="2"/>
  <c r="Z577" i="2"/>
  <c r="AA577" i="2"/>
  <c r="AB577" i="2"/>
  <c r="AC577" i="2"/>
  <c r="AD577" i="2"/>
  <c r="AE577" i="2"/>
  <c r="AF577" i="2"/>
  <c r="AG577" i="2"/>
  <c r="AH577" i="2"/>
  <c r="AI577" i="2"/>
  <c r="AJ577" i="2"/>
  <c r="AK577" i="2"/>
  <c r="AL577" i="2"/>
  <c r="H578" i="2"/>
  <c r="I578" i="2"/>
  <c r="J578" i="2"/>
  <c r="K578" i="2"/>
  <c r="L578" i="2"/>
  <c r="M578" i="2"/>
  <c r="N578" i="2"/>
  <c r="O578" i="2"/>
  <c r="P578" i="2"/>
  <c r="Q578" i="2"/>
  <c r="R578" i="2"/>
  <c r="S578" i="2"/>
  <c r="T578" i="2"/>
  <c r="U578" i="2"/>
  <c r="V578" i="2"/>
  <c r="W578" i="2"/>
  <c r="X578" i="2"/>
  <c r="Y578" i="2"/>
  <c r="Z578" i="2"/>
  <c r="AA578" i="2"/>
  <c r="AB578" i="2"/>
  <c r="AC578" i="2"/>
  <c r="AD578" i="2"/>
  <c r="AE578" i="2"/>
  <c r="AF578" i="2"/>
  <c r="AG578" i="2"/>
  <c r="AH578" i="2"/>
  <c r="AI578" i="2"/>
  <c r="AJ578" i="2"/>
  <c r="AK578" i="2"/>
  <c r="AL578" i="2"/>
  <c r="H579" i="2"/>
  <c r="I579" i="2"/>
  <c r="J579" i="2"/>
  <c r="K579" i="2"/>
  <c r="L579" i="2"/>
  <c r="M579" i="2"/>
  <c r="N579" i="2"/>
  <c r="O579" i="2"/>
  <c r="P579" i="2"/>
  <c r="Q579" i="2"/>
  <c r="R579" i="2"/>
  <c r="S579" i="2"/>
  <c r="T579" i="2"/>
  <c r="U579" i="2"/>
  <c r="V579" i="2"/>
  <c r="W579" i="2"/>
  <c r="X579" i="2"/>
  <c r="Y579" i="2"/>
  <c r="Z579" i="2"/>
  <c r="AA579" i="2"/>
  <c r="AB579" i="2"/>
  <c r="AC579" i="2"/>
  <c r="AD579" i="2"/>
  <c r="AE579" i="2"/>
  <c r="AF579" i="2"/>
  <c r="AG579" i="2"/>
  <c r="AH579" i="2"/>
  <c r="AI579" i="2"/>
  <c r="AJ579" i="2"/>
  <c r="AK579" i="2"/>
  <c r="AL579" i="2"/>
  <c r="H580" i="2"/>
  <c r="I580" i="2"/>
  <c r="J580" i="2"/>
  <c r="K580" i="2"/>
  <c r="L580" i="2"/>
  <c r="M580" i="2"/>
  <c r="N580" i="2"/>
  <c r="O580" i="2"/>
  <c r="P580" i="2"/>
  <c r="Q580" i="2"/>
  <c r="R580" i="2"/>
  <c r="S580" i="2"/>
  <c r="T580" i="2"/>
  <c r="U580" i="2"/>
  <c r="V580" i="2"/>
  <c r="W580" i="2"/>
  <c r="X580" i="2"/>
  <c r="Y580" i="2"/>
  <c r="Z580" i="2"/>
  <c r="AA580" i="2"/>
  <c r="AB580" i="2"/>
  <c r="AC580" i="2"/>
  <c r="AD580" i="2"/>
  <c r="AE580" i="2"/>
  <c r="AF580" i="2"/>
  <c r="AG580" i="2"/>
  <c r="AH580" i="2"/>
  <c r="AI580" i="2"/>
  <c r="AJ580" i="2"/>
  <c r="AK580" i="2"/>
  <c r="AL580" i="2"/>
  <c r="H581" i="2"/>
  <c r="I581" i="2"/>
  <c r="J581" i="2"/>
  <c r="K581" i="2"/>
  <c r="L581" i="2"/>
  <c r="M581" i="2"/>
  <c r="N581" i="2"/>
  <c r="O581" i="2"/>
  <c r="P581" i="2"/>
  <c r="Q581" i="2"/>
  <c r="R581" i="2"/>
  <c r="S581" i="2"/>
  <c r="T581" i="2"/>
  <c r="U581" i="2"/>
  <c r="V581" i="2"/>
  <c r="W581" i="2"/>
  <c r="X581" i="2"/>
  <c r="Y581" i="2"/>
  <c r="Z581" i="2"/>
  <c r="AA581" i="2"/>
  <c r="AB581" i="2"/>
  <c r="AC581" i="2"/>
  <c r="AD581" i="2"/>
  <c r="AE581" i="2"/>
  <c r="AF581" i="2"/>
  <c r="AG581" i="2"/>
  <c r="AH581" i="2"/>
  <c r="AI581" i="2"/>
  <c r="AJ581" i="2"/>
  <c r="AK581" i="2"/>
  <c r="AL581" i="2"/>
  <c r="H582" i="2"/>
  <c r="I582" i="2"/>
  <c r="J582" i="2"/>
  <c r="K582" i="2"/>
  <c r="L582" i="2"/>
  <c r="M582" i="2"/>
  <c r="N582" i="2"/>
  <c r="O582" i="2"/>
  <c r="P582" i="2"/>
  <c r="Q582" i="2"/>
  <c r="R582" i="2"/>
  <c r="S582" i="2"/>
  <c r="T582" i="2"/>
  <c r="U582" i="2"/>
  <c r="V582" i="2"/>
  <c r="W582" i="2"/>
  <c r="X582" i="2"/>
  <c r="Y582" i="2"/>
  <c r="Z582" i="2"/>
  <c r="AA582" i="2"/>
  <c r="AB582" i="2"/>
  <c r="AC582" i="2"/>
  <c r="AD582" i="2"/>
  <c r="AE582" i="2"/>
  <c r="AF582" i="2"/>
  <c r="AG582" i="2"/>
  <c r="AH582" i="2"/>
  <c r="AI582" i="2"/>
  <c r="AJ582" i="2"/>
  <c r="AK582" i="2"/>
  <c r="AL582" i="2"/>
  <c r="H583" i="2"/>
  <c r="I583" i="2"/>
  <c r="J583" i="2"/>
  <c r="K583" i="2"/>
  <c r="L583" i="2"/>
  <c r="M583" i="2"/>
  <c r="N583" i="2"/>
  <c r="O583" i="2"/>
  <c r="P583" i="2"/>
  <c r="Q583" i="2"/>
  <c r="R583" i="2"/>
  <c r="S583" i="2"/>
  <c r="T583" i="2"/>
  <c r="U583" i="2"/>
  <c r="V583" i="2"/>
  <c r="W583" i="2"/>
  <c r="X583" i="2"/>
  <c r="Y583" i="2"/>
  <c r="Z583" i="2"/>
  <c r="AA583" i="2"/>
  <c r="AB583" i="2"/>
  <c r="AC583" i="2"/>
  <c r="AD583" i="2"/>
  <c r="AE583" i="2"/>
  <c r="AF583" i="2"/>
  <c r="AG583" i="2"/>
  <c r="AH583" i="2"/>
  <c r="AI583" i="2"/>
  <c r="AJ583" i="2"/>
  <c r="AK583" i="2"/>
  <c r="AL583" i="2"/>
  <c r="H584" i="2"/>
  <c r="I584" i="2"/>
  <c r="J584" i="2"/>
  <c r="K584" i="2"/>
  <c r="L584" i="2"/>
  <c r="M584" i="2"/>
  <c r="N584" i="2"/>
  <c r="O584" i="2"/>
  <c r="P584" i="2"/>
  <c r="Q584" i="2"/>
  <c r="R584" i="2"/>
  <c r="S584" i="2"/>
  <c r="T584" i="2"/>
  <c r="U584" i="2"/>
  <c r="V584" i="2"/>
  <c r="W584" i="2"/>
  <c r="X584" i="2"/>
  <c r="Y584" i="2"/>
  <c r="Z584" i="2"/>
  <c r="AA584" i="2"/>
  <c r="AB584" i="2"/>
  <c r="AC584" i="2"/>
  <c r="AD584" i="2"/>
  <c r="AE584" i="2"/>
  <c r="AF584" i="2"/>
  <c r="AG584" i="2"/>
  <c r="AH584" i="2"/>
  <c r="AI584" i="2"/>
  <c r="AJ584" i="2"/>
  <c r="AK584" i="2"/>
  <c r="AL584" i="2"/>
  <c r="H585" i="2"/>
  <c r="I585" i="2"/>
  <c r="J585" i="2"/>
  <c r="K585" i="2"/>
  <c r="L585" i="2"/>
  <c r="M585" i="2"/>
  <c r="N585" i="2"/>
  <c r="O585" i="2"/>
  <c r="P585" i="2"/>
  <c r="Q585" i="2"/>
  <c r="R585" i="2"/>
  <c r="S585" i="2"/>
  <c r="T585" i="2"/>
  <c r="U585" i="2"/>
  <c r="V585" i="2"/>
  <c r="W585" i="2"/>
  <c r="X585" i="2"/>
  <c r="Y585" i="2"/>
  <c r="Z585" i="2"/>
  <c r="AA585" i="2"/>
  <c r="AB585" i="2"/>
  <c r="AC585" i="2"/>
  <c r="AD585" i="2"/>
  <c r="AE585" i="2"/>
  <c r="AF585" i="2"/>
  <c r="AG585" i="2"/>
  <c r="AH585" i="2"/>
  <c r="AI585" i="2"/>
  <c r="AJ585" i="2"/>
  <c r="AK585" i="2"/>
  <c r="AL585" i="2"/>
  <c r="H586" i="2"/>
  <c r="I586" i="2"/>
  <c r="J586" i="2"/>
  <c r="K586" i="2"/>
  <c r="L586" i="2"/>
  <c r="M586" i="2"/>
  <c r="N586" i="2"/>
  <c r="O586" i="2"/>
  <c r="P586" i="2"/>
  <c r="Q586" i="2"/>
  <c r="R586" i="2"/>
  <c r="S586" i="2"/>
  <c r="T586" i="2"/>
  <c r="U586" i="2"/>
  <c r="V586" i="2"/>
  <c r="W586" i="2"/>
  <c r="X586" i="2"/>
  <c r="Y586" i="2"/>
  <c r="Z586" i="2"/>
  <c r="AA586" i="2"/>
  <c r="AB586" i="2"/>
  <c r="AC586" i="2"/>
  <c r="AD586" i="2"/>
  <c r="AE586" i="2"/>
  <c r="AF586" i="2"/>
  <c r="AG586" i="2"/>
  <c r="AH586" i="2"/>
  <c r="AI586" i="2"/>
  <c r="AJ586" i="2"/>
  <c r="AK586" i="2"/>
  <c r="AL586" i="2"/>
  <c r="H587" i="2"/>
  <c r="I587" i="2"/>
  <c r="J587" i="2"/>
  <c r="K587" i="2"/>
  <c r="L587" i="2"/>
  <c r="M587" i="2"/>
  <c r="N587" i="2"/>
  <c r="O587" i="2"/>
  <c r="P587" i="2"/>
  <c r="Q587" i="2"/>
  <c r="R587" i="2"/>
  <c r="S587" i="2"/>
  <c r="T587" i="2"/>
  <c r="U587" i="2"/>
  <c r="V587" i="2"/>
  <c r="W587" i="2"/>
  <c r="X587" i="2"/>
  <c r="Y587" i="2"/>
  <c r="Z587" i="2"/>
  <c r="AA587" i="2"/>
  <c r="AB587" i="2"/>
  <c r="AC587" i="2"/>
  <c r="AD587" i="2"/>
  <c r="AE587" i="2"/>
  <c r="AF587" i="2"/>
  <c r="AG587" i="2"/>
  <c r="AH587" i="2"/>
  <c r="AI587" i="2"/>
  <c r="AJ587" i="2"/>
  <c r="AK587" i="2"/>
  <c r="AL587" i="2"/>
  <c r="H588" i="2"/>
  <c r="I588" i="2"/>
  <c r="J588" i="2"/>
  <c r="K588" i="2"/>
  <c r="L588" i="2"/>
  <c r="M588" i="2"/>
  <c r="N588" i="2"/>
  <c r="O588" i="2"/>
  <c r="P588" i="2"/>
  <c r="Q588" i="2"/>
  <c r="R588" i="2"/>
  <c r="S588" i="2"/>
  <c r="T588" i="2"/>
  <c r="U588" i="2"/>
  <c r="V588" i="2"/>
  <c r="W588" i="2"/>
  <c r="X588" i="2"/>
  <c r="Y588" i="2"/>
  <c r="Z588" i="2"/>
  <c r="AA588" i="2"/>
  <c r="AB588" i="2"/>
  <c r="AC588" i="2"/>
  <c r="AD588" i="2"/>
  <c r="AE588" i="2"/>
  <c r="AF588" i="2"/>
  <c r="AG588" i="2"/>
  <c r="AH588" i="2"/>
  <c r="AI588" i="2"/>
  <c r="AJ588" i="2"/>
  <c r="AK588" i="2"/>
  <c r="AL588" i="2"/>
  <c r="H589" i="2"/>
  <c r="I589" i="2"/>
  <c r="J589" i="2"/>
  <c r="K589" i="2"/>
  <c r="L589" i="2"/>
  <c r="M589" i="2"/>
  <c r="N589" i="2"/>
  <c r="O589" i="2"/>
  <c r="P589" i="2"/>
  <c r="Q589" i="2"/>
  <c r="R589" i="2"/>
  <c r="S589" i="2"/>
  <c r="T589" i="2"/>
  <c r="U589" i="2"/>
  <c r="V589" i="2"/>
  <c r="W589" i="2"/>
  <c r="X589" i="2"/>
  <c r="Y589" i="2"/>
  <c r="Z589" i="2"/>
  <c r="AA589" i="2"/>
  <c r="AB589" i="2"/>
  <c r="AC589" i="2"/>
  <c r="AD589" i="2"/>
  <c r="AE589" i="2"/>
  <c r="AF589" i="2"/>
  <c r="AG589" i="2"/>
  <c r="AH589" i="2"/>
  <c r="AI589" i="2"/>
  <c r="AJ589" i="2"/>
  <c r="AK589" i="2"/>
  <c r="AL589" i="2"/>
  <c r="H590" i="2"/>
  <c r="I590" i="2"/>
  <c r="J590" i="2"/>
  <c r="K590" i="2"/>
  <c r="L590" i="2"/>
  <c r="M590" i="2"/>
  <c r="N590" i="2"/>
  <c r="O590" i="2"/>
  <c r="P590" i="2"/>
  <c r="Q590" i="2"/>
  <c r="R590" i="2"/>
  <c r="S590" i="2"/>
  <c r="T590" i="2"/>
  <c r="U590" i="2"/>
  <c r="V590" i="2"/>
  <c r="W590" i="2"/>
  <c r="X590" i="2"/>
  <c r="Y590" i="2"/>
  <c r="Z590" i="2"/>
  <c r="AA590" i="2"/>
  <c r="AB590" i="2"/>
  <c r="AC590" i="2"/>
  <c r="AD590" i="2"/>
  <c r="AE590" i="2"/>
  <c r="AF590" i="2"/>
  <c r="AG590" i="2"/>
  <c r="AH590" i="2"/>
  <c r="AI590" i="2"/>
  <c r="AJ590" i="2"/>
  <c r="AK590" i="2"/>
  <c r="AL590" i="2"/>
  <c r="H591" i="2"/>
  <c r="I591" i="2"/>
  <c r="J591" i="2"/>
  <c r="K591" i="2"/>
  <c r="L591" i="2"/>
  <c r="M591" i="2"/>
  <c r="N591" i="2"/>
  <c r="O591" i="2"/>
  <c r="P591" i="2"/>
  <c r="Q591" i="2"/>
  <c r="R591" i="2"/>
  <c r="S591" i="2"/>
  <c r="T591" i="2"/>
  <c r="U591" i="2"/>
  <c r="V591" i="2"/>
  <c r="W591" i="2"/>
  <c r="X591" i="2"/>
  <c r="Y591" i="2"/>
  <c r="Z591" i="2"/>
  <c r="AA591" i="2"/>
  <c r="AB591" i="2"/>
  <c r="AC591" i="2"/>
  <c r="AD591" i="2"/>
  <c r="AE591" i="2"/>
  <c r="AF591" i="2"/>
  <c r="AG591" i="2"/>
  <c r="AH591" i="2"/>
  <c r="AI591" i="2"/>
  <c r="AJ591" i="2"/>
  <c r="AK591" i="2"/>
  <c r="AL591" i="2"/>
  <c r="H592" i="2"/>
  <c r="I592" i="2"/>
  <c r="J592" i="2"/>
  <c r="K592" i="2"/>
  <c r="L592" i="2"/>
  <c r="M592" i="2"/>
  <c r="N592" i="2"/>
  <c r="O592" i="2"/>
  <c r="P592" i="2"/>
  <c r="Q592" i="2"/>
  <c r="R592" i="2"/>
  <c r="S592" i="2"/>
  <c r="T592" i="2"/>
  <c r="U592" i="2"/>
  <c r="V592" i="2"/>
  <c r="W592" i="2"/>
  <c r="X592" i="2"/>
  <c r="Y592" i="2"/>
  <c r="Z592" i="2"/>
  <c r="AA592" i="2"/>
  <c r="AB592" i="2"/>
  <c r="AC592" i="2"/>
  <c r="AD592" i="2"/>
  <c r="AE592" i="2"/>
  <c r="AF592" i="2"/>
  <c r="AG592" i="2"/>
  <c r="AH592" i="2"/>
  <c r="AI592" i="2"/>
  <c r="AJ592" i="2"/>
  <c r="AK592" i="2"/>
  <c r="AL592" i="2"/>
  <c r="H593" i="2"/>
  <c r="I593" i="2"/>
  <c r="J593" i="2"/>
  <c r="K593" i="2"/>
  <c r="L593" i="2"/>
  <c r="M593" i="2"/>
  <c r="N593" i="2"/>
  <c r="O593" i="2"/>
  <c r="P593" i="2"/>
  <c r="Q593" i="2"/>
  <c r="R593" i="2"/>
  <c r="S593" i="2"/>
  <c r="T593" i="2"/>
  <c r="U593" i="2"/>
  <c r="V593" i="2"/>
  <c r="W593" i="2"/>
  <c r="X593" i="2"/>
  <c r="Y593" i="2"/>
  <c r="Z593" i="2"/>
  <c r="AA593" i="2"/>
  <c r="AB593" i="2"/>
  <c r="AC593" i="2"/>
  <c r="AD593" i="2"/>
  <c r="AE593" i="2"/>
  <c r="AF593" i="2"/>
  <c r="AG593" i="2"/>
  <c r="AH593" i="2"/>
  <c r="AI593" i="2"/>
  <c r="AJ593" i="2"/>
  <c r="AK593" i="2"/>
  <c r="AL593" i="2"/>
  <c r="H594" i="2"/>
  <c r="I594" i="2"/>
  <c r="J594" i="2"/>
  <c r="K594" i="2"/>
  <c r="L594" i="2"/>
  <c r="M594" i="2"/>
  <c r="N594" i="2"/>
  <c r="O594" i="2"/>
  <c r="P594" i="2"/>
  <c r="Q594" i="2"/>
  <c r="R594" i="2"/>
  <c r="S594" i="2"/>
  <c r="T594" i="2"/>
  <c r="U594" i="2"/>
  <c r="V594" i="2"/>
  <c r="W594" i="2"/>
  <c r="X594" i="2"/>
  <c r="Y594" i="2"/>
  <c r="Z594" i="2"/>
  <c r="AA594" i="2"/>
  <c r="AB594" i="2"/>
  <c r="AC594" i="2"/>
  <c r="AD594" i="2"/>
  <c r="AE594" i="2"/>
  <c r="AF594" i="2"/>
  <c r="AG594" i="2"/>
  <c r="AH594" i="2"/>
  <c r="AI594" i="2"/>
  <c r="AJ594" i="2"/>
  <c r="AK594" i="2"/>
  <c r="AL594" i="2"/>
  <c r="H595" i="2"/>
  <c r="I595" i="2"/>
  <c r="J595" i="2"/>
  <c r="K595" i="2"/>
  <c r="L595" i="2"/>
  <c r="M595" i="2"/>
  <c r="N595" i="2"/>
  <c r="O595" i="2"/>
  <c r="P595" i="2"/>
  <c r="Q595" i="2"/>
  <c r="R595" i="2"/>
  <c r="S595" i="2"/>
  <c r="T595" i="2"/>
  <c r="U595" i="2"/>
  <c r="V595" i="2"/>
  <c r="W595" i="2"/>
  <c r="X595" i="2"/>
  <c r="Y595" i="2"/>
  <c r="Z595" i="2"/>
  <c r="AA595" i="2"/>
  <c r="AB595" i="2"/>
  <c r="AC595" i="2"/>
  <c r="AD595" i="2"/>
  <c r="AE595" i="2"/>
  <c r="AF595" i="2"/>
  <c r="AG595" i="2"/>
  <c r="AH595" i="2"/>
  <c r="AI595" i="2"/>
  <c r="AJ595" i="2"/>
  <c r="AK595" i="2"/>
  <c r="AL595" i="2"/>
  <c r="H596" i="2"/>
  <c r="I596" i="2"/>
  <c r="J596" i="2"/>
  <c r="K596" i="2"/>
  <c r="L596" i="2"/>
  <c r="M596" i="2"/>
  <c r="N596" i="2"/>
  <c r="O596" i="2"/>
  <c r="P596" i="2"/>
  <c r="Q596" i="2"/>
  <c r="R596" i="2"/>
  <c r="S596" i="2"/>
  <c r="T596" i="2"/>
  <c r="U596" i="2"/>
  <c r="V596" i="2"/>
  <c r="W596" i="2"/>
  <c r="X596" i="2"/>
  <c r="Y596" i="2"/>
  <c r="Z596" i="2"/>
  <c r="AA596" i="2"/>
  <c r="AB596" i="2"/>
  <c r="AC596" i="2"/>
  <c r="AD596" i="2"/>
  <c r="AE596" i="2"/>
  <c r="AF596" i="2"/>
  <c r="AG596" i="2"/>
  <c r="AH596" i="2"/>
  <c r="AI596" i="2"/>
  <c r="AJ596" i="2"/>
  <c r="AK596" i="2"/>
  <c r="AL596" i="2"/>
  <c r="H597" i="2"/>
  <c r="I597" i="2"/>
  <c r="J597" i="2"/>
  <c r="K597" i="2"/>
  <c r="L597" i="2"/>
  <c r="M597" i="2"/>
  <c r="N597" i="2"/>
  <c r="O597" i="2"/>
  <c r="P597" i="2"/>
  <c r="Q597" i="2"/>
  <c r="R597" i="2"/>
  <c r="S597" i="2"/>
  <c r="T597" i="2"/>
  <c r="U597" i="2"/>
  <c r="V597" i="2"/>
  <c r="W597" i="2"/>
  <c r="X597" i="2"/>
  <c r="Y597" i="2"/>
  <c r="Z597" i="2"/>
  <c r="AA597" i="2"/>
  <c r="AB597" i="2"/>
  <c r="AC597" i="2"/>
  <c r="AD597" i="2"/>
  <c r="AE597" i="2"/>
  <c r="AF597" i="2"/>
  <c r="AG597" i="2"/>
  <c r="AH597" i="2"/>
  <c r="AI597" i="2"/>
  <c r="AJ597" i="2"/>
  <c r="AK597" i="2"/>
  <c r="AL597" i="2"/>
  <c r="H598" i="2"/>
  <c r="I598" i="2"/>
  <c r="J598" i="2"/>
  <c r="K598" i="2"/>
  <c r="L598" i="2"/>
  <c r="M598" i="2"/>
  <c r="N598" i="2"/>
  <c r="O598" i="2"/>
  <c r="P598" i="2"/>
  <c r="Q598" i="2"/>
  <c r="R598" i="2"/>
  <c r="S598" i="2"/>
  <c r="T598" i="2"/>
  <c r="U598" i="2"/>
  <c r="V598" i="2"/>
  <c r="W598" i="2"/>
  <c r="X598" i="2"/>
  <c r="Y598" i="2"/>
  <c r="Z598" i="2"/>
  <c r="AA598" i="2"/>
  <c r="AB598" i="2"/>
  <c r="AC598" i="2"/>
  <c r="AD598" i="2"/>
  <c r="AE598" i="2"/>
  <c r="AF598" i="2"/>
  <c r="AG598" i="2"/>
  <c r="AH598" i="2"/>
  <c r="AI598" i="2"/>
  <c r="AJ598" i="2"/>
  <c r="AK598" i="2"/>
  <c r="AL598" i="2"/>
  <c r="H599" i="2"/>
  <c r="I599" i="2"/>
  <c r="J599" i="2"/>
  <c r="K599" i="2"/>
  <c r="L599" i="2"/>
  <c r="M599" i="2"/>
  <c r="N599" i="2"/>
  <c r="O599" i="2"/>
  <c r="P599" i="2"/>
  <c r="Q599" i="2"/>
  <c r="R599" i="2"/>
  <c r="S599" i="2"/>
  <c r="T599" i="2"/>
  <c r="U599" i="2"/>
  <c r="V599" i="2"/>
  <c r="W599" i="2"/>
  <c r="X599" i="2"/>
  <c r="Y599" i="2"/>
  <c r="Z599" i="2"/>
  <c r="AA599" i="2"/>
  <c r="AB599" i="2"/>
  <c r="AC599" i="2"/>
  <c r="AD599" i="2"/>
  <c r="AE599" i="2"/>
  <c r="AF599" i="2"/>
  <c r="AG599" i="2"/>
  <c r="AH599" i="2"/>
  <c r="AI599" i="2"/>
  <c r="AJ599" i="2"/>
  <c r="AK599" i="2"/>
  <c r="AL599" i="2"/>
  <c r="H600" i="2"/>
  <c r="I600" i="2"/>
  <c r="J600" i="2"/>
  <c r="K600" i="2"/>
  <c r="L600" i="2"/>
  <c r="M600" i="2"/>
  <c r="N600" i="2"/>
  <c r="O600" i="2"/>
  <c r="P600" i="2"/>
  <c r="Q600" i="2"/>
  <c r="R600" i="2"/>
  <c r="S600" i="2"/>
  <c r="T600" i="2"/>
  <c r="U600" i="2"/>
  <c r="V600" i="2"/>
  <c r="W600" i="2"/>
  <c r="X600" i="2"/>
  <c r="Y600" i="2"/>
  <c r="Z600" i="2"/>
  <c r="AA600" i="2"/>
  <c r="AB600" i="2"/>
  <c r="AC600" i="2"/>
  <c r="AD600" i="2"/>
  <c r="AE600" i="2"/>
  <c r="AF600" i="2"/>
  <c r="AG600" i="2"/>
  <c r="AH600" i="2"/>
  <c r="AI600" i="2"/>
  <c r="AJ600" i="2"/>
  <c r="AK600" i="2"/>
  <c r="AL600" i="2"/>
  <c r="H601" i="2"/>
  <c r="I601" i="2"/>
  <c r="J601" i="2"/>
  <c r="K601" i="2"/>
  <c r="L601" i="2"/>
  <c r="M601" i="2"/>
  <c r="N601" i="2"/>
  <c r="O601" i="2"/>
  <c r="P601" i="2"/>
  <c r="Q601" i="2"/>
  <c r="R601" i="2"/>
  <c r="S601" i="2"/>
  <c r="T601" i="2"/>
  <c r="U601" i="2"/>
  <c r="V601" i="2"/>
  <c r="W601" i="2"/>
  <c r="X601" i="2"/>
  <c r="Y601" i="2"/>
  <c r="Z601" i="2"/>
  <c r="AA601" i="2"/>
  <c r="AB601" i="2"/>
  <c r="AC601" i="2"/>
  <c r="AD601" i="2"/>
  <c r="AE601" i="2"/>
  <c r="AF601" i="2"/>
  <c r="AG601" i="2"/>
  <c r="AH601" i="2"/>
  <c r="AI601" i="2"/>
  <c r="AJ601" i="2"/>
  <c r="AK601" i="2"/>
  <c r="AL601" i="2"/>
  <c r="H602" i="2"/>
  <c r="I602" i="2"/>
  <c r="J602" i="2"/>
  <c r="K602" i="2"/>
  <c r="L602" i="2"/>
  <c r="M602" i="2"/>
  <c r="N602" i="2"/>
  <c r="O602" i="2"/>
  <c r="P602" i="2"/>
  <c r="Q602" i="2"/>
  <c r="R602" i="2"/>
  <c r="S602" i="2"/>
  <c r="T602" i="2"/>
  <c r="U602" i="2"/>
  <c r="V602" i="2"/>
  <c r="W602" i="2"/>
  <c r="X602" i="2"/>
  <c r="Y602" i="2"/>
  <c r="Z602" i="2"/>
  <c r="AA602" i="2"/>
  <c r="AB602" i="2"/>
  <c r="AC602" i="2"/>
  <c r="AD602" i="2"/>
  <c r="AE602" i="2"/>
  <c r="AF602" i="2"/>
  <c r="AG602" i="2"/>
  <c r="AH602" i="2"/>
  <c r="AI602" i="2"/>
  <c r="AJ602" i="2"/>
  <c r="AK602" i="2"/>
  <c r="AL602" i="2"/>
  <c r="H603" i="2"/>
  <c r="I603" i="2"/>
  <c r="J603" i="2"/>
  <c r="K603" i="2"/>
  <c r="L603" i="2"/>
  <c r="M603" i="2"/>
  <c r="N603" i="2"/>
  <c r="O603" i="2"/>
  <c r="P603" i="2"/>
  <c r="Q603" i="2"/>
  <c r="R603" i="2"/>
  <c r="S603" i="2"/>
  <c r="T603" i="2"/>
  <c r="U603" i="2"/>
  <c r="V603" i="2"/>
  <c r="W603" i="2"/>
  <c r="X603" i="2"/>
  <c r="Y603" i="2"/>
  <c r="Z603" i="2"/>
  <c r="AA603" i="2"/>
  <c r="AB603" i="2"/>
  <c r="AC603" i="2"/>
  <c r="AD603" i="2"/>
  <c r="AE603" i="2"/>
  <c r="AF603" i="2"/>
  <c r="AG603" i="2"/>
  <c r="AH603" i="2"/>
  <c r="AI603" i="2"/>
  <c r="AJ603" i="2"/>
  <c r="AK603" i="2"/>
  <c r="AL603" i="2"/>
  <c r="H604" i="2"/>
  <c r="I604" i="2"/>
  <c r="J604" i="2"/>
  <c r="K604" i="2"/>
  <c r="L604" i="2"/>
  <c r="M604" i="2"/>
  <c r="N604" i="2"/>
  <c r="O604" i="2"/>
  <c r="P604" i="2"/>
  <c r="Q604" i="2"/>
  <c r="R604" i="2"/>
  <c r="S604" i="2"/>
  <c r="T604" i="2"/>
  <c r="U604" i="2"/>
  <c r="V604" i="2"/>
  <c r="W604" i="2"/>
  <c r="X604" i="2"/>
  <c r="Y604" i="2"/>
  <c r="Z604" i="2"/>
  <c r="AA604" i="2"/>
  <c r="AB604" i="2"/>
  <c r="AC604" i="2"/>
  <c r="AD604" i="2"/>
  <c r="AE604" i="2"/>
  <c r="AF604" i="2"/>
  <c r="AG604" i="2"/>
  <c r="AH604" i="2"/>
  <c r="AI604" i="2"/>
  <c r="AJ604" i="2"/>
  <c r="AK604" i="2"/>
  <c r="AL604" i="2"/>
  <c r="H605" i="2"/>
  <c r="I605" i="2"/>
  <c r="J605" i="2"/>
  <c r="K605" i="2"/>
  <c r="L605" i="2"/>
  <c r="M605" i="2"/>
  <c r="N605" i="2"/>
  <c r="O605" i="2"/>
  <c r="P605" i="2"/>
  <c r="Q605" i="2"/>
  <c r="R605" i="2"/>
  <c r="S605" i="2"/>
  <c r="T605" i="2"/>
  <c r="U605" i="2"/>
  <c r="V605" i="2"/>
  <c r="W605" i="2"/>
  <c r="X605" i="2"/>
  <c r="Y605" i="2"/>
  <c r="Z605" i="2"/>
  <c r="AA605" i="2"/>
  <c r="AB605" i="2"/>
  <c r="AC605" i="2"/>
  <c r="AD605" i="2"/>
  <c r="AE605" i="2"/>
  <c r="AF605" i="2"/>
  <c r="AG605" i="2"/>
  <c r="AH605" i="2"/>
  <c r="AI605" i="2"/>
  <c r="AJ605" i="2"/>
  <c r="AK605" i="2"/>
  <c r="AL605" i="2"/>
  <c r="H606" i="2"/>
  <c r="I606" i="2"/>
  <c r="J606" i="2"/>
  <c r="K606" i="2"/>
  <c r="L606" i="2"/>
  <c r="M606" i="2"/>
  <c r="N606" i="2"/>
  <c r="O606" i="2"/>
  <c r="P606" i="2"/>
  <c r="Q606" i="2"/>
  <c r="R606" i="2"/>
  <c r="S606" i="2"/>
  <c r="T606" i="2"/>
  <c r="U606" i="2"/>
  <c r="V606" i="2"/>
  <c r="W606" i="2"/>
  <c r="X606" i="2"/>
  <c r="Y606" i="2"/>
  <c r="Z606" i="2"/>
  <c r="AA606" i="2"/>
  <c r="AB606" i="2"/>
  <c r="AC606" i="2"/>
  <c r="AD606" i="2"/>
  <c r="AE606" i="2"/>
  <c r="AF606" i="2"/>
  <c r="AG606" i="2"/>
  <c r="AH606" i="2"/>
  <c r="AI606" i="2"/>
  <c r="AJ606" i="2"/>
  <c r="AK606" i="2"/>
  <c r="AL606" i="2"/>
  <c r="H607" i="2"/>
  <c r="I607" i="2"/>
  <c r="J607" i="2"/>
  <c r="K607" i="2"/>
  <c r="L607" i="2"/>
  <c r="M607" i="2"/>
  <c r="N607" i="2"/>
  <c r="O607" i="2"/>
  <c r="P607" i="2"/>
  <c r="Q607" i="2"/>
  <c r="R607" i="2"/>
  <c r="S607" i="2"/>
  <c r="T607" i="2"/>
  <c r="U607" i="2"/>
  <c r="V607" i="2"/>
  <c r="W607" i="2"/>
  <c r="X607" i="2"/>
  <c r="Y607" i="2"/>
  <c r="Z607" i="2"/>
  <c r="AA607" i="2"/>
  <c r="AB607" i="2"/>
  <c r="AC607" i="2"/>
  <c r="AD607" i="2"/>
  <c r="AE607" i="2"/>
  <c r="AF607" i="2"/>
  <c r="AG607" i="2"/>
  <c r="AH607" i="2"/>
  <c r="AI607" i="2"/>
  <c r="AJ607" i="2"/>
  <c r="AK607" i="2"/>
  <c r="AL607" i="2"/>
  <c r="H608" i="2"/>
  <c r="I608" i="2"/>
  <c r="J608" i="2"/>
  <c r="K608" i="2"/>
  <c r="L608" i="2"/>
  <c r="M608" i="2"/>
  <c r="N608" i="2"/>
  <c r="O608" i="2"/>
  <c r="P608" i="2"/>
  <c r="Q608" i="2"/>
  <c r="R608" i="2"/>
  <c r="S608" i="2"/>
  <c r="T608" i="2"/>
  <c r="U608" i="2"/>
  <c r="V608" i="2"/>
  <c r="W608" i="2"/>
  <c r="X608" i="2"/>
  <c r="Y608" i="2"/>
  <c r="Z608" i="2"/>
  <c r="AA608" i="2"/>
  <c r="AB608" i="2"/>
  <c r="AC608" i="2"/>
  <c r="AD608" i="2"/>
  <c r="AE608" i="2"/>
  <c r="AF608" i="2"/>
  <c r="AG608" i="2"/>
  <c r="AH608" i="2"/>
  <c r="AI608" i="2"/>
  <c r="AJ608" i="2"/>
  <c r="AK608" i="2"/>
  <c r="AL608" i="2"/>
  <c r="H609" i="2"/>
  <c r="I609" i="2"/>
  <c r="J609" i="2"/>
  <c r="K609" i="2"/>
  <c r="L609" i="2"/>
  <c r="M609" i="2"/>
  <c r="N609" i="2"/>
  <c r="O609" i="2"/>
  <c r="P609" i="2"/>
  <c r="Q609" i="2"/>
  <c r="R609" i="2"/>
  <c r="S609" i="2"/>
  <c r="T609" i="2"/>
  <c r="U609" i="2"/>
  <c r="V609" i="2"/>
  <c r="W609" i="2"/>
  <c r="X609" i="2"/>
  <c r="Y609" i="2"/>
  <c r="Z609" i="2"/>
  <c r="AA609" i="2"/>
  <c r="AB609" i="2"/>
  <c r="AC609" i="2"/>
  <c r="AD609" i="2"/>
  <c r="AE609" i="2"/>
  <c r="AF609" i="2"/>
  <c r="AG609" i="2"/>
  <c r="AH609" i="2"/>
  <c r="AI609" i="2"/>
  <c r="AJ609" i="2"/>
  <c r="AK609" i="2"/>
  <c r="AL609" i="2"/>
  <c r="H610" i="2"/>
  <c r="I610" i="2"/>
  <c r="J610" i="2"/>
  <c r="K610" i="2"/>
  <c r="L610" i="2"/>
  <c r="M610" i="2"/>
  <c r="N610" i="2"/>
  <c r="O610" i="2"/>
  <c r="P610" i="2"/>
  <c r="Q610" i="2"/>
  <c r="R610" i="2"/>
  <c r="S610" i="2"/>
  <c r="T610" i="2"/>
  <c r="U610" i="2"/>
  <c r="V610" i="2"/>
  <c r="W610" i="2"/>
  <c r="X610" i="2"/>
  <c r="Y610" i="2"/>
  <c r="Z610" i="2"/>
  <c r="AA610" i="2"/>
  <c r="AB610" i="2"/>
  <c r="AC610" i="2"/>
  <c r="AD610" i="2"/>
  <c r="AE610" i="2"/>
  <c r="AF610" i="2"/>
  <c r="AG610" i="2"/>
  <c r="AH610" i="2"/>
  <c r="AI610" i="2"/>
  <c r="AJ610" i="2"/>
  <c r="AK610" i="2"/>
  <c r="AL610" i="2"/>
  <c r="H611" i="2"/>
  <c r="I611" i="2"/>
  <c r="J611" i="2"/>
  <c r="K611" i="2"/>
  <c r="L611" i="2"/>
  <c r="M611" i="2"/>
  <c r="N611" i="2"/>
  <c r="O611" i="2"/>
  <c r="P611" i="2"/>
  <c r="Q611" i="2"/>
  <c r="R611" i="2"/>
  <c r="S611" i="2"/>
  <c r="T611" i="2"/>
  <c r="U611" i="2"/>
  <c r="V611" i="2"/>
  <c r="W611" i="2"/>
  <c r="X611" i="2"/>
  <c r="Y611" i="2"/>
  <c r="Z611" i="2"/>
  <c r="AA611" i="2"/>
  <c r="AB611" i="2"/>
  <c r="AC611" i="2"/>
  <c r="AD611" i="2"/>
  <c r="AE611" i="2"/>
  <c r="AF611" i="2"/>
  <c r="AG611" i="2"/>
  <c r="AH611" i="2"/>
  <c r="AI611" i="2"/>
  <c r="AJ611" i="2"/>
  <c r="AK611" i="2"/>
  <c r="AL611" i="2"/>
  <c r="H612" i="2"/>
  <c r="I612" i="2"/>
  <c r="J612" i="2"/>
  <c r="K612" i="2"/>
  <c r="L612" i="2"/>
  <c r="M612" i="2"/>
  <c r="N612" i="2"/>
  <c r="O612" i="2"/>
  <c r="P612" i="2"/>
  <c r="Q612" i="2"/>
  <c r="R612" i="2"/>
  <c r="S612" i="2"/>
  <c r="T612" i="2"/>
  <c r="U612" i="2"/>
  <c r="V612" i="2"/>
  <c r="W612" i="2"/>
  <c r="X612" i="2"/>
  <c r="Y612" i="2"/>
  <c r="Z612" i="2"/>
  <c r="AA612" i="2"/>
  <c r="AB612" i="2"/>
  <c r="AC612" i="2"/>
  <c r="AD612" i="2"/>
  <c r="AE612" i="2"/>
  <c r="AF612" i="2"/>
  <c r="AG612" i="2"/>
  <c r="AH612" i="2"/>
  <c r="AI612" i="2"/>
  <c r="AJ612" i="2"/>
  <c r="AK612" i="2"/>
  <c r="AL612" i="2"/>
  <c r="H613" i="2"/>
  <c r="I613" i="2"/>
  <c r="J613" i="2"/>
  <c r="K613" i="2"/>
  <c r="L613" i="2"/>
  <c r="M613" i="2"/>
  <c r="N613" i="2"/>
  <c r="O613" i="2"/>
  <c r="P613" i="2"/>
  <c r="Q613" i="2"/>
  <c r="R613" i="2"/>
  <c r="S613" i="2"/>
  <c r="T613" i="2"/>
  <c r="U613" i="2"/>
  <c r="V613" i="2"/>
  <c r="W613" i="2"/>
  <c r="X613" i="2"/>
  <c r="Y613" i="2"/>
  <c r="Z613" i="2"/>
  <c r="AA613" i="2"/>
  <c r="AB613" i="2"/>
  <c r="AC613" i="2"/>
  <c r="AD613" i="2"/>
  <c r="AE613" i="2"/>
  <c r="AF613" i="2"/>
  <c r="AG613" i="2"/>
  <c r="AH613" i="2"/>
  <c r="AI613" i="2"/>
  <c r="AJ613" i="2"/>
  <c r="AK613" i="2"/>
  <c r="AL613" i="2"/>
  <c r="H614" i="2"/>
  <c r="I614" i="2"/>
  <c r="J614" i="2"/>
  <c r="K614" i="2"/>
  <c r="L614" i="2"/>
  <c r="M614" i="2"/>
  <c r="N614" i="2"/>
  <c r="O614" i="2"/>
  <c r="P614" i="2"/>
  <c r="Q614" i="2"/>
  <c r="R614" i="2"/>
  <c r="S614" i="2"/>
  <c r="T614" i="2"/>
  <c r="U614" i="2"/>
  <c r="V614" i="2"/>
  <c r="W614" i="2"/>
  <c r="X614" i="2"/>
  <c r="Y614" i="2"/>
  <c r="Z614" i="2"/>
  <c r="AA614" i="2"/>
  <c r="AB614" i="2"/>
  <c r="AC614" i="2"/>
  <c r="AD614" i="2"/>
  <c r="AE614" i="2"/>
  <c r="AF614" i="2"/>
  <c r="AG614" i="2"/>
  <c r="AH614" i="2"/>
  <c r="AI614" i="2"/>
  <c r="AJ614" i="2"/>
  <c r="AK614" i="2"/>
  <c r="AL614" i="2"/>
  <c r="H615" i="2"/>
  <c r="I615" i="2"/>
  <c r="J615" i="2"/>
  <c r="K615" i="2"/>
  <c r="L615" i="2"/>
  <c r="M615" i="2"/>
  <c r="N615" i="2"/>
  <c r="O615" i="2"/>
  <c r="P615" i="2"/>
  <c r="Q615" i="2"/>
  <c r="R615" i="2"/>
  <c r="S615" i="2"/>
  <c r="T615" i="2"/>
  <c r="U615" i="2"/>
  <c r="V615" i="2"/>
  <c r="W615" i="2"/>
  <c r="X615" i="2"/>
  <c r="Y615" i="2"/>
  <c r="Z615" i="2"/>
  <c r="AA615" i="2"/>
  <c r="AB615" i="2"/>
  <c r="AC615" i="2"/>
  <c r="AD615" i="2"/>
  <c r="AE615" i="2"/>
  <c r="AF615" i="2"/>
  <c r="AG615" i="2"/>
  <c r="AH615" i="2"/>
  <c r="AI615" i="2"/>
  <c r="AJ615" i="2"/>
  <c r="AK615" i="2"/>
  <c r="AL615" i="2"/>
  <c r="H616" i="2"/>
  <c r="I616" i="2"/>
  <c r="J616" i="2"/>
  <c r="K616" i="2"/>
  <c r="L616" i="2"/>
  <c r="M616" i="2"/>
  <c r="N616" i="2"/>
  <c r="O616" i="2"/>
  <c r="P616" i="2"/>
  <c r="Q616" i="2"/>
  <c r="R616" i="2"/>
  <c r="S616" i="2"/>
  <c r="T616" i="2"/>
  <c r="U616" i="2"/>
  <c r="V616" i="2"/>
  <c r="W616" i="2"/>
  <c r="X616" i="2"/>
  <c r="Y616" i="2"/>
  <c r="Z616" i="2"/>
  <c r="AA616" i="2"/>
  <c r="AB616" i="2"/>
  <c r="AC616" i="2"/>
  <c r="AD616" i="2"/>
  <c r="AE616" i="2"/>
  <c r="AF616" i="2"/>
  <c r="AG616" i="2"/>
  <c r="AH616" i="2"/>
  <c r="AI616" i="2"/>
  <c r="AJ616" i="2"/>
  <c r="AK616" i="2"/>
  <c r="AL616" i="2"/>
  <c r="H617" i="2"/>
  <c r="I617" i="2"/>
  <c r="J617" i="2"/>
  <c r="K617" i="2"/>
  <c r="L617" i="2"/>
  <c r="M617" i="2"/>
  <c r="N617" i="2"/>
  <c r="O617" i="2"/>
  <c r="P617" i="2"/>
  <c r="Q617" i="2"/>
  <c r="R617" i="2"/>
  <c r="S617" i="2"/>
  <c r="T617" i="2"/>
  <c r="U617" i="2"/>
  <c r="V617" i="2"/>
  <c r="W617" i="2"/>
  <c r="X617" i="2"/>
  <c r="Y617" i="2"/>
  <c r="Z617" i="2"/>
  <c r="AA617" i="2"/>
  <c r="AB617" i="2"/>
  <c r="AC617" i="2"/>
  <c r="AD617" i="2"/>
  <c r="AE617" i="2"/>
  <c r="AF617" i="2"/>
  <c r="AG617" i="2"/>
  <c r="AH617" i="2"/>
  <c r="AI617" i="2"/>
  <c r="AJ617" i="2"/>
  <c r="AK617" i="2"/>
  <c r="AL617" i="2"/>
  <c r="H618" i="2"/>
  <c r="I618" i="2"/>
  <c r="J618" i="2"/>
  <c r="K618" i="2"/>
  <c r="L618" i="2"/>
  <c r="M618" i="2"/>
  <c r="N618" i="2"/>
  <c r="O618" i="2"/>
  <c r="P618" i="2"/>
  <c r="Q618" i="2"/>
  <c r="R618" i="2"/>
  <c r="S618" i="2"/>
  <c r="T618" i="2"/>
  <c r="U618" i="2"/>
  <c r="V618" i="2"/>
  <c r="W618" i="2"/>
  <c r="X618" i="2"/>
  <c r="Y618" i="2"/>
  <c r="Z618" i="2"/>
  <c r="AA618" i="2"/>
  <c r="AB618" i="2"/>
  <c r="AC618" i="2"/>
  <c r="AD618" i="2"/>
  <c r="AE618" i="2"/>
  <c r="AF618" i="2"/>
  <c r="AG618" i="2"/>
  <c r="AH618" i="2"/>
  <c r="AI618" i="2"/>
  <c r="AJ618" i="2"/>
  <c r="AK618" i="2"/>
  <c r="AL618" i="2"/>
  <c r="H619" i="2"/>
  <c r="I619" i="2"/>
  <c r="J619" i="2"/>
  <c r="K619" i="2"/>
  <c r="L619" i="2"/>
  <c r="M619" i="2"/>
  <c r="N619" i="2"/>
  <c r="O619" i="2"/>
  <c r="P619" i="2"/>
  <c r="Q619" i="2"/>
  <c r="R619" i="2"/>
  <c r="S619" i="2"/>
  <c r="T619" i="2"/>
  <c r="U619" i="2"/>
  <c r="V619" i="2"/>
  <c r="W619" i="2"/>
  <c r="X619" i="2"/>
  <c r="Y619" i="2"/>
  <c r="Z619" i="2"/>
  <c r="AA619" i="2"/>
  <c r="AB619" i="2"/>
  <c r="AC619" i="2"/>
  <c r="AD619" i="2"/>
  <c r="AE619" i="2"/>
  <c r="AF619" i="2"/>
  <c r="AG619" i="2"/>
  <c r="AH619" i="2"/>
  <c r="AI619" i="2"/>
  <c r="AJ619" i="2"/>
  <c r="AK619" i="2"/>
  <c r="AL619" i="2"/>
  <c r="H620" i="2"/>
  <c r="I620" i="2"/>
  <c r="J620" i="2"/>
  <c r="K620" i="2"/>
  <c r="L620" i="2"/>
  <c r="M620" i="2"/>
  <c r="N620" i="2"/>
  <c r="O620" i="2"/>
  <c r="P620" i="2"/>
  <c r="Q620" i="2"/>
  <c r="R620" i="2"/>
  <c r="S620" i="2"/>
  <c r="T620" i="2"/>
  <c r="U620" i="2"/>
  <c r="V620" i="2"/>
  <c r="W620" i="2"/>
  <c r="X620" i="2"/>
  <c r="Y620" i="2"/>
  <c r="Z620" i="2"/>
  <c r="AA620" i="2"/>
  <c r="AB620" i="2"/>
  <c r="AC620" i="2"/>
  <c r="AD620" i="2"/>
  <c r="AE620" i="2"/>
  <c r="AF620" i="2"/>
  <c r="AG620" i="2"/>
  <c r="AH620" i="2"/>
  <c r="AI620" i="2"/>
  <c r="AJ620" i="2"/>
  <c r="AK620" i="2"/>
  <c r="AL620" i="2"/>
  <c r="H621" i="2"/>
  <c r="I621" i="2"/>
  <c r="J621" i="2"/>
  <c r="K621" i="2"/>
  <c r="L621" i="2"/>
  <c r="M621" i="2"/>
  <c r="N621" i="2"/>
  <c r="O621" i="2"/>
  <c r="P621" i="2"/>
  <c r="Q621" i="2"/>
  <c r="R621" i="2"/>
  <c r="S621" i="2"/>
  <c r="T621" i="2"/>
  <c r="U621" i="2"/>
  <c r="V621" i="2"/>
  <c r="W621" i="2"/>
  <c r="X621" i="2"/>
  <c r="Y621" i="2"/>
  <c r="Z621" i="2"/>
  <c r="AA621" i="2"/>
  <c r="AB621" i="2"/>
  <c r="AC621" i="2"/>
  <c r="AD621" i="2"/>
  <c r="AE621" i="2"/>
  <c r="AF621" i="2"/>
  <c r="AG621" i="2"/>
  <c r="AH621" i="2"/>
  <c r="AI621" i="2"/>
  <c r="AJ621" i="2"/>
  <c r="AK621" i="2"/>
  <c r="AL621" i="2"/>
  <c r="H622" i="2"/>
  <c r="I622" i="2"/>
  <c r="J622" i="2"/>
  <c r="K622" i="2"/>
  <c r="L622" i="2"/>
  <c r="M622" i="2"/>
  <c r="N622" i="2"/>
  <c r="O622" i="2"/>
  <c r="P622" i="2"/>
  <c r="Q622" i="2"/>
  <c r="R622" i="2"/>
  <c r="S622" i="2"/>
  <c r="T622" i="2"/>
  <c r="U622" i="2"/>
  <c r="V622" i="2"/>
  <c r="W622" i="2"/>
  <c r="X622" i="2"/>
  <c r="Y622" i="2"/>
  <c r="Z622" i="2"/>
  <c r="AA622" i="2"/>
  <c r="AB622" i="2"/>
  <c r="AC622" i="2"/>
  <c r="AD622" i="2"/>
  <c r="AE622" i="2"/>
  <c r="AF622" i="2"/>
  <c r="AG622" i="2"/>
  <c r="AH622" i="2"/>
  <c r="AI622" i="2"/>
  <c r="AJ622" i="2"/>
  <c r="AK622" i="2"/>
  <c r="AL622" i="2"/>
  <c r="H623" i="2"/>
  <c r="I623" i="2"/>
  <c r="J623" i="2"/>
  <c r="K623" i="2"/>
  <c r="L623" i="2"/>
  <c r="M623" i="2"/>
  <c r="N623" i="2"/>
  <c r="O623" i="2"/>
  <c r="P623" i="2"/>
  <c r="Q623" i="2"/>
  <c r="R623" i="2"/>
  <c r="S623" i="2"/>
  <c r="T623" i="2"/>
  <c r="U623" i="2"/>
  <c r="V623" i="2"/>
  <c r="W623" i="2"/>
  <c r="X623" i="2"/>
  <c r="Y623" i="2"/>
  <c r="Z623" i="2"/>
  <c r="AA623" i="2"/>
  <c r="AB623" i="2"/>
  <c r="AC623" i="2"/>
  <c r="AD623" i="2"/>
  <c r="AE623" i="2"/>
  <c r="AF623" i="2"/>
  <c r="AG623" i="2"/>
  <c r="AH623" i="2"/>
  <c r="AI623" i="2"/>
  <c r="AJ623" i="2"/>
  <c r="AK623" i="2"/>
  <c r="AL623" i="2"/>
  <c r="H624" i="2"/>
  <c r="I624" i="2"/>
  <c r="J624" i="2"/>
  <c r="K624" i="2"/>
  <c r="L624" i="2"/>
  <c r="M624" i="2"/>
  <c r="N624" i="2"/>
  <c r="O624" i="2"/>
  <c r="P624" i="2"/>
  <c r="Q624" i="2"/>
  <c r="R624" i="2"/>
  <c r="S624" i="2"/>
  <c r="T624" i="2"/>
  <c r="U624" i="2"/>
  <c r="V624" i="2"/>
  <c r="W624" i="2"/>
  <c r="X624" i="2"/>
  <c r="Y624" i="2"/>
  <c r="Z624" i="2"/>
  <c r="AA624" i="2"/>
  <c r="AB624" i="2"/>
  <c r="AC624" i="2"/>
  <c r="AD624" i="2"/>
  <c r="AE624" i="2"/>
  <c r="AF624" i="2"/>
  <c r="AG624" i="2"/>
  <c r="AH624" i="2"/>
  <c r="AI624" i="2"/>
  <c r="AJ624" i="2"/>
  <c r="AK624" i="2"/>
  <c r="AL624" i="2"/>
  <c r="H625" i="2"/>
  <c r="I625" i="2"/>
  <c r="J625" i="2"/>
  <c r="K625" i="2"/>
  <c r="L625" i="2"/>
  <c r="M625" i="2"/>
  <c r="N625" i="2"/>
  <c r="O625" i="2"/>
  <c r="P625" i="2"/>
  <c r="Q625" i="2"/>
  <c r="R625" i="2"/>
  <c r="S625" i="2"/>
  <c r="T625" i="2"/>
  <c r="U625" i="2"/>
  <c r="V625" i="2"/>
  <c r="W625" i="2"/>
  <c r="X625" i="2"/>
  <c r="Y625" i="2"/>
  <c r="Z625" i="2"/>
  <c r="AA625" i="2"/>
  <c r="AB625" i="2"/>
  <c r="AC625" i="2"/>
  <c r="AD625" i="2"/>
  <c r="AE625" i="2"/>
  <c r="AF625" i="2"/>
  <c r="AG625" i="2"/>
  <c r="AH625" i="2"/>
  <c r="AI625" i="2"/>
  <c r="AJ625" i="2"/>
  <c r="AK625" i="2"/>
  <c r="AL625" i="2"/>
  <c r="H626" i="2"/>
  <c r="I626" i="2"/>
  <c r="J626" i="2"/>
  <c r="K626" i="2"/>
  <c r="L626" i="2"/>
  <c r="M626" i="2"/>
  <c r="N626" i="2"/>
  <c r="O626" i="2"/>
  <c r="P626" i="2"/>
  <c r="Q626" i="2"/>
  <c r="R626" i="2"/>
  <c r="S626" i="2"/>
  <c r="T626" i="2"/>
  <c r="U626" i="2"/>
  <c r="V626" i="2"/>
  <c r="W626" i="2"/>
  <c r="X626" i="2"/>
  <c r="Y626" i="2"/>
  <c r="Z626" i="2"/>
  <c r="AA626" i="2"/>
  <c r="AB626" i="2"/>
  <c r="AC626" i="2"/>
  <c r="AD626" i="2"/>
  <c r="AE626" i="2"/>
  <c r="AF626" i="2"/>
  <c r="AG626" i="2"/>
  <c r="AH626" i="2"/>
  <c r="AI626" i="2"/>
  <c r="AJ626" i="2"/>
  <c r="AK626" i="2"/>
  <c r="AL626" i="2"/>
  <c r="H627" i="2"/>
  <c r="I627" i="2"/>
  <c r="J627" i="2"/>
  <c r="K627" i="2"/>
  <c r="L627" i="2"/>
  <c r="M627" i="2"/>
  <c r="N627" i="2"/>
  <c r="O627" i="2"/>
  <c r="P627" i="2"/>
  <c r="Q627" i="2"/>
  <c r="R627" i="2"/>
  <c r="S627" i="2"/>
  <c r="T627" i="2"/>
  <c r="U627" i="2"/>
  <c r="V627" i="2"/>
  <c r="W627" i="2"/>
  <c r="X627" i="2"/>
  <c r="Y627" i="2"/>
  <c r="Z627" i="2"/>
  <c r="AA627" i="2"/>
  <c r="AB627" i="2"/>
  <c r="AC627" i="2"/>
  <c r="AD627" i="2"/>
  <c r="AE627" i="2"/>
  <c r="AF627" i="2"/>
  <c r="AG627" i="2"/>
  <c r="AH627" i="2"/>
  <c r="AI627" i="2"/>
  <c r="AJ627" i="2"/>
  <c r="AK627" i="2"/>
  <c r="AL627" i="2"/>
  <c r="H628" i="2"/>
  <c r="I628" i="2"/>
  <c r="J628" i="2"/>
  <c r="K628" i="2"/>
  <c r="L628" i="2"/>
  <c r="M628" i="2"/>
  <c r="N628" i="2"/>
  <c r="O628" i="2"/>
  <c r="P628" i="2"/>
  <c r="Q628" i="2"/>
  <c r="R628" i="2"/>
  <c r="S628" i="2"/>
  <c r="T628" i="2"/>
  <c r="U628" i="2"/>
  <c r="V628" i="2"/>
  <c r="W628" i="2"/>
  <c r="X628" i="2"/>
  <c r="Y628" i="2"/>
  <c r="Z628" i="2"/>
  <c r="AA628" i="2"/>
  <c r="AB628" i="2"/>
  <c r="AC628" i="2"/>
  <c r="AD628" i="2"/>
  <c r="AE628" i="2"/>
  <c r="AF628" i="2"/>
  <c r="AG628" i="2"/>
  <c r="AH628" i="2"/>
  <c r="AI628" i="2"/>
  <c r="AJ628" i="2"/>
  <c r="AK628" i="2"/>
  <c r="AL628" i="2"/>
  <c r="H629" i="2"/>
  <c r="I629" i="2"/>
  <c r="J629" i="2"/>
  <c r="K629" i="2"/>
  <c r="L629" i="2"/>
  <c r="M629" i="2"/>
  <c r="N629" i="2"/>
  <c r="O629" i="2"/>
  <c r="P629" i="2"/>
  <c r="Q629" i="2"/>
  <c r="R629" i="2"/>
  <c r="S629" i="2"/>
  <c r="T629" i="2"/>
  <c r="U629" i="2"/>
  <c r="V629" i="2"/>
  <c r="W629" i="2"/>
  <c r="X629" i="2"/>
  <c r="Y629" i="2"/>
  <c r="Z629" i="2"/>
  <c r="AA629" i="2"/>
  <c r="AB629" i="2"/>
  <c r="AC629" i="2"/>
  <c r="AD629" i="2"/>
  <c r="AE629" i="2"/>
  <c r="AF629" i="2"/>
  <c r="AG629" i="2"/>
  <c r="AH629" i="2"/>
  <c r="AI629" i="2"/>
  <c r="AJ629" i="2"/>
  <c r="AK629" i="2"/>
  <c r="AL629" i="2"/>
  <c r="H630" i="2"/>
  <c r="I630" i="2"/>
  <c r="J630" i="2"/>
  <c r="K630" i="2"/>
  <c r="L630" i="2"/>
  <c r="M630" i="2"/>
  <c r="N630" i="2"/>
  <c r="O630" i="2"/>
  <c r="P630" i="2"/>
  <c r="Q630" i="2"/>
  <c r="R630" i="2"/>
  <c r="S630" i="2"/>
  <c r="T630" i="2"/>
  <c r="U630" i="2"/>
  <c r="V630" i="2"/>
  <c r="W630" i="2"/>
  <c r="X630" i="2"/>
  <c r="Y630" i="2"/>
  <c r="Z630" i="2"/>
  <c r="AA630" i="2"/>
  <c r="AB630" i="2"/>
  <c r="AC630" i="2"/>
  <c r="AD630" i="2"/>
  <c r="AE630" i="2"/>
  <c r="AF630" i="2"/>
  <c r="AG630" i="2"/>
  <c r="AH630" i="2"/>
  <c r="AI630" i="2"/>
  <c r="AJ630" i="2"/>
  <c r="AK630" i="2"/>
  <c r="AL630" i="2"/>
  <c r="H631" i="2"/>
  <c r="I631" i="2"/>
  <c r="J631" i="2"/>
  <c r="K631" i="2"/>
  <c r="L631" i="2"/>
  <c r="M631" i="2"/>
  <c r="N631" i="2"/>
  <c r="O631" i="2"/>
  <c r="P631" i="2"/>
  <c r="Q631" i="2"/>
  <c r="R631" i="2"/>
  <c r="S631" i="2"/>
  <c r="T631" i="2"/>
  <c r="U631" i="2"/>
  <c r="V631" i="2"/>
  <c r="W631" i="2"/>
  <c r="X631" i="2"/>
  <c r="Y631" i="2"/>
  <c r="Z631" i="2"/>
  <c r="AA631" i="2"/>
  <c r="AB631" i="2"/>
  <c r="AC631" i="2"/>
  <c r="AD631" i="2"/>
  <c r="AE631" i="2"/>
  <c r="AF631" i="2"/>
  <c r="AG631" i="2"/>
  <c r="AH631" i="2"/>
  <c r="AI631" i="2"/>
  <c r="AJ631" i="2"/>
  <c r="AK631" i="2"/>
  <c r="AL631" i="2"/>
  <c r="H632" i="2"/>
  <c r="I632" i="2"/>
  <c r="J632" i="2"/>
  <c r="K632" i="2"/>
  <c r="L632" i="2"/>
  <c r="M632" i="2"/>
  <c r="N632" i="2"/>
  <c r="O632" i="2"/>
  <c r="P632" i="2"/>
  <c r="Q632" i="2"/>
  <c r="R632" i="2"/>
  <c r="S632" i="2"/>
  <c r="T632" i="2"/>
  <c r="U632" i="2"/>
  <c r="V632" i="2"/>
  <c r="W632" i="2"/>
  <c r="X632" i="2"/>
  <c r="Y632" i="2"/>
  <c r="Z632" i="2"/>
  <c r="AA632" i="2"/>
  <c r="AB632" i="2"/>
  <c r="AC632" i="2"/>
  <c r="AD632" i="2"/>
  <c r="AE632" i="2"/>
  <c r="AF632" i="2"/>
  <c r="AG632" i="2"/>
  <c r="AH632" i="2"/>
  <c r="AI632" i="2"/>
  <c r="AJ632" i="2"/>
  <c r="AK632" i="2"/>
  <c r="AL632" i="2"/>
  <c r="H633" i="2"/>
  <c r="I633" i="2"/>
  <c r="J633" i="2"/>
  <c r="K633" i="2"/>
  <c r="L633" i="2"/>
  <c r="M633" i="2"/>
  <c r="N633" i="2"/>
  <c r="O633" i="2"/>
  <c r="P633" i="2"/>
  <c r="Q633" i="2"/>
  <c r="R633" i="2"/>
  <c r="S633" i="2"/>
  <c r="T633" i="2"/>
  <c r="U633" i="2"/>
  <c r="V633" i="2"/>
  <c r="W633" i="2"/>
  <c r="X633" i="2"/>
  <c r="Y633" i="2"/>
  <c r="Z633" i="2"/>
  <c r="AA633" i="2"/>
  <c r="AB633" i="2"/>
  <c r="AC633" i="2"/>
  <c r="AD633" i="2"/>
  <c r="AE633" i="2"/>
  <c r="AF633" i="2"/>
  <c r="AG633" i="2"/>
  <c r="AH633" i="2"/>
  <c r="AI633" i="2"/>
  <c r="AJ633" i="2"/>
  <c r="AK633" i="2"/>
  <c r="AL633" i="2"/>
  <c r="H634" i="2"/>
  <c r="I634" i="2"/>
  <c r="J634" i="2"/>
  <c r="K634" i="2"/>
  <c r="L634" i="2"/>
  <c r="M634" i="2"/>
  <c r="N634" i="2"/>
  <c r="O634" i="2"/>
  <c r="P634" i="2"/>
  <c r="Q634" i="2"/>
  <c r="R634" i="2"/>
  <c r="S634" i="2"/>
  <c r="T634" i="2"/>
  <c r="U634" i="2"/>
  <c r="V634" i="2"/>
  <c r="W634" i="2"/>
  <c r="X634" i="2"/>
  <c r="Y634" i="2"/>
  <c r="Z634" i="2"/>
  <c r="AA634" i="2"/>
  <c r="AB634" i="2"/>
  <c r="AC634" i="2"/>
  <c r="AD634" i="2"/>
  <c r="AE634" i="2"/>
  <c r="AF634" i="2"/>
  <c r="AG634" i="2"/>
  <c r="AH634" i="2"/>
  <c r="AI634" i="2"/>
  <c r="AJ634" i="2"/>
  <c r="AK634" i="2"/>
  <c r="AL634" i="2"/>
  <c r="H635" i="2"/>
  <c r="I635" i="2"/>
  <c r="J635" i="2"/>
  <c r="K635" i="2"/>
  <c r="L635" i="2"/>
  <c r="M635" i="2"/>
  <c r="N635" i="2"/>
  <c r="O635" i="2"/>
  <c r="P635" i="2"/>
  <c r="Q635" i="2"/>
  <c r="R635" i="2"/>
  <c r="S635" i="2"/>
  <c r="T635" i="2"/>
  <c r="U635" i="2"/>
  <c r="V635" i="2"/>
  <c r="W635" i="2"/>
  <c r="X635" i="2"/>
  <c r="Y635" i="2"/>
  <c r="Z635" i="2"/>
  <c r="AA635" i="2"/>
  <c r="AB635" i="2"/>
  <c r="AC635" i="2"/>
  <c r="AD635" i="2"/>
  <c r="AE635" i="2"/>
  <c r="AF635" i="2"/>
  <c r="AG635" i="2"/>
  <c r="AH635" i="2"/>
  <c r="AI635" i="2"/>
  <c r="AJ635" i="2"/>
  <c r="AK635" i="2"/>
  <c r="AL635" i="2"/>
  <c r="H636" i="2"/>
  <c r="I636" i="2"/>
  <c r="J636" i="2"/>
  <c r="K636" i="2"/>
  <c r="L636" i="2"/>
  <c r="M636" i="2"/>
  <c r="N636" i="2"/>
  <c r="O636" i="2"/>
  <c r="P636" i="2"/>
  <c r="Q636" i="2"/>
  <c r="R636" i="2"/>
  <c r="S636" i="2"/>
  <c r="T636" i="2"/>
  <c r="U636" i="2"/>
  <c r="V636" i="2"/>
  <c r="W636" i="2"/>
  <c r="X636" i="2"/>
  <c r="Y636" i="2"/>
  <c r="Z636" i="2"/>
  <c r="AA636" i="2"/>
  <c r="AB636" i="2"/>
  <c r="AC636" i="2"/>
  <c r="AD636" i="2"/>
  <c r="AE636" i="2"/>
  <c r="AF636" i="2"/>
  <c r="AG636" i="2"/>
  <c r="AH636" i="2"/>
  <c r="AI636" i="2"/>
  <c r="AJ636" i="2"/>
  <c r="AK636" i="2"/>
  <c r="AL636" i="2"/>
  <c r="H637" i="2"/>
  <c r="I637" i="2"/>
  <c r="J637" i="2"/>
  <c r="K637" i="2"/>
  <c r="L637" i="2"/>
  <c r="M637" i="2"/>
  <c r="N637" i="2"/>
  <c r="O637" i="2"/>
  <c r="P637" i="2"/>
  <c r="Q637" i="2"/>
  <c r="R637" i="2"/>
  <c r="S637" i="2"/>
  <c r="T637" i="2"/>
  <c r="U637" i="2"/>
  <c r="V637" i="2"/>
  <c r="W637" i="2"/>
  <c r="X637" i="2"/>
  <c r="Y637" i="2"/>
  <c r="Z637" i="2"/>
  <c r="AA637" i="2"/>
  <c r="AB637" i="2"/>
  <c r="AC637" i="2"/>
  <c r="AD637" i="2"/>
  <c r="AE637" i="2"/>
  <c r="AF637" i="2"/>
  <c r="AG637" i="2"/>
  <c r="AH637" i="2"/>
  <c r="AI637" i="2"/>
  <c r="AJ637" i="2"/>
  <c r="AK637" i="2"/>
  <c r="AL637" i="2"/>
  <c r="H638" i="2"/>
  <c r="I638" i="2"/>
  <c r="J638" i="2"/>
  <c r="K638" i="2"/>
  <c r="L638" i="2"/>
  <c r="M638" i="2"/>
  <c r="N638" i="2"/>
  <c r="O638" i="2"/>
  <c r="P638" i="2"/>
  <c r="Q638" i="2"/>
  <c r="R638" i="2"/>
  <c r="S638" i="2"/>
  <c r="T638" i="2"/>
  <c r="U638" i="2"/>
  <c r="V638" i="2"/>
  <c r="W638" i="2"/>
  <c r="X638" i="2"/>
  <c r="Y638" i="2"/>
  <c r="Z638" i="2"/>
  <c r="AA638" i="2"/>
  <c r="AB638" i="2"/>
  <c r="AC638" i="2"/>
  <c r="AD638" i="2"/>
  <c r="AE638" i="2"/>
  <c r="AF638" i="2"/>
  <c r="AG638" i="2"/>
  <c r="AH638" i="2"/>
  <c r="AI638" i="2"/>
  <c r="AJ638" i="2"/>
  <c r="AK638" i="2"/>
  <c r="AL638" i="2"/>
  <c r="H639" i="2"/>
  <c r="I639" i="2"/>
  <c r="J639" i="2"/>
  <c r="K639" i="2"/>
  <c r="L639" i="2"/>
  <c r="M639" i="2"/>
  <c r="N639" i="2"/>
  <c r="O639" i="2"/>
  <c r="P639" i="2"/>
  <c r="Q639" i="2"/>
  <c r="R639" i="2"/>
  <c r="S639" i="2"/>
  <c r="T639" i="2"/>
  <c r="U639" i="2"/>
  <c r="V639" i="2"/>
  <c r="W639" i="2"/>
  <c r="X639" i="2"/>
  <c r="Y639" i="2"/>
  <c r="Z639" i="2"/>
  <c r="AA639" i="2"/>
  <c r="AB639" i="2"/>
  <c r="AC639" i="2"/>
  <c r="AD639" i="2"/>
  <c r="AE639" i="2"/>
  <c r="AF639" i="2"/>
  <c r="AG639" i="2"/>
  <c r="AH639" i="2"/>
  <c r="AI639" i="2"/>
  <c r="AJ639" i="2"/>
  <c r="AK639" i="2"/>
  <c r="AL639" i="2"/>
  <c r="H640" i="2"/>
  <c r="I640" i="2"/>
  <c r="J640" i="2"/>
  <c r="K640" i="2"/>
  <c r="L640" i="2"/>
  <c r="M640" i="2"/>
  <c r="N640" i="2"/>
  <c r="O640" i="2"/>
  <c r="P640" i="2"/>
  <c r="Q640" i="2"/>
  <c r="R640" i="2"/>
  <c r="S640" i="2"/>
  <c r="T640" i="2"/>
  <c r="U640" i="2"/>
  <c r="V640" i="2"/>
  <c r="W640" i="2"/>
  <c r="X640" i="2"/>
  <c r="Y640" i="2"/>
  <c r="Z640" i="2"/>
  <c r="AA640" i="2"/>
  <c r="AB640" i="2"/>
  <c r="AC640" i="2"/>
  <c r="AD640" i="2"/>
  <c r="AE640" i="2"/>
  <c r="AF640" i="2"/>
  <c r="AG640" i="2"/>
  <c r="AH640" i="2"/>
  <c r="AI640" i="2"/>
  <c r="AJ640" i="2"/>
  <c r="AK640" i="2"/>
  <c r="AL640" i="2"/>
  <c r="H641" i="2"/>
  <c r="I641" i="2"/>
  <c r="J641" i="2"/>
  <c r="K641" i="2"/>
  <c r="L641" i="2"/>
  <c r="M641" i="2"/>
  <c r="N641" i="2"/>
  <c r="O641" i="2"/>
  <c r="P641" i="2"/>
  <c r="Q641" i="2"/>
  <c r="R641" i="2"/>
  <c r="S641" i="2"/>
  <c r="T641" i="2"/>
  <c r="U641" i="2"/>
  <c r="V641" i="2"/>
  <c r="W641" i="2"/>
  <c r="X641" i="2"/>
  <c r="Y641" i="2"/>
  <c r="Z641" i="2"/>
  <c r="AA641" i="2"/>
  <c r="AB641" i="2"/>
  <c r="AC641" i="2"/>
  <c r="AD641" i="2"/>
  <c r="AE641" i="2"/>
  <c r="AF641" i="2"/>
  <c r="AG641" i="2"/>
  <c r="AH641" i="2"/>
  <c r="AI641" i="2"/>
  <c r="AJ641" i="2"/>
  <c r="AK641" i="2"/>
  <c r="AL641" i="2"/>
  <c r="H642" i="2"/>
  <c r="I642" i="2"/>
  <c r="J642" i="2"/>
  <c r="K642" i="2"/>
  <c r="L642" i="2"/>
  <c r="M642" i="2"/>
  <c r="N642" i="2"/>
  <c r="O642" i="2"/>
  <c r="P642" i="2"/>
  <c r="Q642" i="2"/>
  <c r="R642" i="2"/>
  <c r="S642" i="2"/>
  <c r="T642" i="2"/>
  <c r="U642" i="2"/>
  <c r="V642" i="2"/>
  <c r="W642" i="2"/>
  <c r="X642" i="2"/>
  <c r="Y642" i="2"/>
  <c r="Z642" i="2"/>
  <c r="AA642" i="2"/>
  <c r="AB642" i="2"/>
  <c r="AC642" i="2"/>
  <c r="AD642" i="2"/>
  <c r="AE642" i="2"/>
  <c r="AF642" i="2"/>
  <c r="AG642" i="2"/>
  <c r="AH642" i="2"/>
  <c r="AI642" i="2"/>
  <c r="AJ642" i="2"/>
  <c r="AK642" i="2"/>
  <c r="AL642" i="2"/>
  <c r="H643" i="2"/>
  <c r="I643" i="2"/>
  <c r="J643" i="2"/>
  <c r="K643" i="2"/>
  <c r="L643" i="2"/>
  <c r="M643" i="2"/>
  <c r="N643" i="2"/>
  <c r="O643" i="2"/>
  <c r="P643" i="2"/>
  <c r="Q643" i="2"/>
  <c r="R643" i="2"/>
  <c r="S643" i="2"/>
  <c r="T643" i="2"/>
  <c r="U643" i="2"/>
  <c r="V643" i="2"/>
  <c r="W643" i="2"/>
  <c r="X643" i="2"/>
  <c r="Y643" i="2"/>
  <c r="Z643" i="2"/>
  <c r="AA643" i="2"/>
  <c r="AB643" i="2"/>
  <c r="AC643" i="2"/>
  <c r="AD643" i="2"/>
  <c r="AE643" i="2"/>
  <c r="AF643" i="2"/>
  <c r="AG643" i="2"/>
  <c r="AH643" i="2"/>
  <c r="AI643" i="2"/>
  <c r="AJ643" i="2"/>
  <c r="AK643" i="2"/>
  <c r="AL643" i="2"/>
  <c r="H644" i="2"/>
  <c r="I644" i="2"/>
  <c r="J644" i="2"/>
  <c r="K644" i="2"/>
  <c r="L644" i="2"/>
  <c r="M644" i="2"/>
  <c r="N644" i="2"/>
  <c r="O644" i="2"/>
  <c r="P644" i="2"/>
  <c r="Q644" i="2"/>
  <c r="R644" i="2"/>
  <c r="S644" i="2"/>
  <c r="T644" i="2"/>
  <c r="U644" i="2"/>
  <c r="V644" i="2"/>
  <c r="W644" i="2"/>
  <c r="X644" i="2"/>
  <c r="Y644" i="2"/>
  <c r="Z644" i="2"/>
  <c r="AA644" i="2"/>
  <c r="AB644" i="2"/>
  <c r="AC644" i="2"/>
  <c r="AD644" i="2"/>
  <c r="AE644" i="2"/>
  <c r="AF644" i="2"/>
  <c r="AG644" i="2"/>
  <c r="AH644" i="2"/>
  <c r="AI644" i="2"/>
  <c r="AJ644" i="2"/>
  <c r="AK644" i="2"/>
  <c r="AL644" i="2"/>
  <c r="H645" i="2"/>
  <c r="I645" i="2"/>
  <c r="J645" i="2"/>
  <c r="K645" i="2"/>
  <c r="M645" i="2"/>
  <c r="N645" i="2"/>
  <c r="O645" i="2"/>
  <c r="P645" i="2"/>
  <c r="Q645" i="2"/>
  <c r="R645" i="2"/>
  <c r="S645" i="2"/>
  <c r="T645" i="2"/>
  <c r="U645" i="2"/>
  <c r="V645" i="2"/>
  <c r="W645" i="2"/>
  <c r="X645" i="2"/>
  <c r="Y645" i="2"/>
  <c r="Z645" i="2"/>
  <c r="AA645" i="2"/>
  <c r="AB645" i="2"/>
  <c r="AC645" i="2"/>
  <c r="AD645" i="2"/>
  <c r="AE645" i="2"/>
  <c r="AF645" i="2"/>
  <c r="AG645" i="2"/>
  <c r="AH645" i="2"/>
  <c r="AI645" i="2"/>
  <c r="AJ645" i="2"/>
  <c r="AK645" i="2"/>
  <c r="AL645" i="2"/>
  <c r="H646" i="2"/>
  <c r="I646" i="2"/>
  <c r="J646" i="2"/>
  <c r="K646" i="2"/>
  <c r="L646" i="2"/>
  <c r="M646" i="2"/>
  <c r="N646" i="2"/>
  <c r="O646" i="2"/>
  <c r="P646" i="2"/>
  <c r="Q646" i="2"/>
  <c r="R646" i="2"/>
  <c r="S646" i="2"/>
  <c r="T646" i="2"/>
  <c r="U646" i="2"/>
  <c r="V646" i="2"/>
  <c r="W646" i="2"/>
  <c r="X646" i="2"/>
  <c r="Y646" i="2"/>
  <c r="Z646" i="2"/>
  <c r="AA646" i="2"/>
  <c r="AB646" i="2"/>
  <c r="AC646" i="2"/>
  <c r="AD646" i="2"/>
  <c r="AE646" i="2"/>
  <c r="AF646" i="2"/>
  <c r="AG646" i="2"/>
  <c r="AH646" i="2"/>
  <c r="AI646" i="2"/>
  <c r="AJ646" i="2"/>
  <c r="AK646" i="2"/>
  <c r="AL646" i="2"/>
  <c r="H647" i="2"/>
  <c r="I647" i="2"/>
  <c r="J647" i="2"/>
  <c r="K647" i="2"/>
  <c r="L647" i="2"/>
  <c r="M647" i="2"/>
  <c r="N647" i="2"/>
  <c r="O647" i="2"/>
  <c r="P647" i="2"/>
  <c r="Q647" i="2"/>
  <c r="R647" i="2"/>
  <c r="S647" i="2"/>
  <c r="T647" i="2"/>
  <c r="U647" i="2"/>
  <c r="V647" i="2"/>
  <c r="W647" i="2"/>
  <c r="X647" i="2"/>
  <c r="Y647" i="2"/>
  <c r="Z647" i="2"/>
  <c r="AA647" i="2"/>
  <c r="AB647" i="2"/>
  <c r="AC647" i="2"/>
  <c r="AD647" i="2"/>
  <c r="AE647" i="2"/>
  <c r="AF647" i="2"/>
  <c r="AG647" i="2"/>
  <c r="AH647" i="2"/>
  <c r="AI647" i="2"/>
  <c r="AJ647" i="2"/>
  <c r="AK647" i="2"/>
  <c r="AL647" i="2"/>
  <c r="H648" i="2"/>
  <c r="I648" i="2"/>
  <c r="J648" i="2"/>
  <c r="K648" i="2"/>
  <c r="L648" i="2"/>
  <c r="M648" i="2"/>
  <c r="N648" i="2"/>
  <c r="O648" i="2"/>
  <c r="P648" i="2"/>
  <c r="Q648" i="2"/>
  <c r="R648" i="2"/>
  <c r="S648" i="2"/>
  <c r="T648" i="2"/>
  <c r="U648" i="2"/>
  <c r="V648" i="2"/>
  <c r="W648" i="2"/>
  <c r="X648" i="2"/>
  <c r="Y648" i="2"/>
  <c r="Z648" i="2"/>
  <c r="AA648" i="2"/>
  <c r="AB648" i="2"/>
  <c r="AC648" i="2"/>
  <c r="AD648" i="2"/>
  <c r="AE648" i="2"/>
  <c r="AF648" i="2"/>
  <c r="AG648" i="2"/>
  <c r="AH648" i="2"/>
  <c r="AI648" i="2"/>
  <c r="AJ648" i="2"/>
  <c r="AK648" i="2"/>
  <c r="AL648" i="2"/>
  <c r="H649" i="2"/>
  <c r="I649" i="2"/>
  <c r="J649" i="2"/>
  <c r="K649" i="2"/>
  <c r="L649" i="2"/>
  <c r="M649" i="2"/>
  <c r="N649" i="2"/>
  <c r="O649" i="2"/>
  <c r="P649" i="2"/>
  <c r="Q649" i="2"/>
  <c r="R649" i="2"/>
  <c r="S649" i="2"/>
  <c r="T649" i="2"/>
  <c r="U649" i="2"/>
  <c r="V649" i="2"/>
  <c r="W649" i="2"/>
  <c r="X649" i="2"/>
  <c r="Y649" i="2"/>
  <c r="Z649" i="2"/>
  <c r="AA649" i="2"/>
  <c r="AB649" i="2"/>
  <c r="AC649" i="2"/>
  <c r="AD649" i="2"/>
  <c r="AE649" i="2"/>
  <c r="AF649" i="2"/>
  <c r="AG649" i="2"/>
  <c r="AH649" i="2"/>
  <c r="AI649" i="2"/>
  <c r="AJ649" i="2"/>
  <c r="AK649" i="2"/>
  <c r="AL649" i="2"/>
  <c r="H650" i="2"/>
  <c r="I650" i="2"/>
  <c r="J650" i="2"/>
  <c r="K650" i="2"/>
  <c r="L650" i="2"/>
  <c r="M650" i="2"/>
  <c r="N650" i="2"/>
  <c r="O650" i="2"/>
  <c r="P650" i="2"/>
  <c r="Q650" i="2"/>
  <c r="R650" i="2"/>
  <c r="S650" i="2"/>
  <c r="T650" i="2"/>
  <c r="U650" i="2"/>
  <c r="V650" i="2"/>
  <c r="W650" i="2"/>
  <c r="X650" i="2"/>
  <c r="Y650" i="2"/>
  <c r="Z650" i="2"/>
  <c r="AA650" i="2"/>
  <c r="AB650" i="2"/>
  <c r="AC650" i="2"/>
  <c r="AD650" i="2"/>
  <c r="AE650" i="2"/>
  <c r="AF650" i="2"/>
  <c r="AG650" i="2"/>
  <c r="AH650" i="2"/>
  <c r="AI650" i="2"/>
  <c r="AJ650" i="2"/>
  <c r="AK650" i="2"/>
  <c r="AL650" i="2"/>
  <c r="H651" i="2"/>
  <c r="I651" i="2"/>
  <c r="J651" i="2"/>
  <c r="K651" i="2"/>
  <c r="L651" i="2"/>
  <c r="M651" i="2"/>
  <c r="N651" i="2"/>
  <c r="O651" i="2"/>
  <c r="P651" i="2"/>
  <c r="Q651" i="2"/>
  <c r="R651" i="2"/>
  <c r="S651" i="2"/>
  <c r="T651" i="2"/>
  <c r="U651" i="2"/>
  <c r="V651" i="2"/>
  <c r="W651" i="2"/>
  <c r="X651" i="2"/>
  <c r="Y651" i="2"/>
  <c r="Z651" i="2"/>
  <c r="AA651" i="2"/>
  <c r="AB651" i="2"/>
  <c r="AC651" i="2"/>
  <c r="AD651" i="2"/>
  <c r="AE651" i="2"/>
  <c r="AF651" i="2"/>
  <c r="AG651" i="2"/>
  <c r="AH651" i="2"/>
  <c r="AI651" i="2"/>
  <c r="AJ651" i="2"/>
  <c r="AK651" i="2"/>
  <c r="AL651" i="2"/>
  <c r="H652" i="2"/>
  <c r="I652" i="2"/>
  <c r="J652" i="2"/>
  <c r="K652" i="2"/>
  <c r="L652" i="2"/>
  <c r="M652" i="2"/>
  <c r="N652" i="2"/>
  <c r="O652" i="2"/>
  <c r="P652" i="2"/>
  <c r="Q652" i="2"/>
  <c r="R652" i="2"/>
  <c r="S652" i="2"/>
  <c r="T652" i="2"/>
  <c r="U652" i="2"/>
  <c r="V652" i="2"/>
  <c r="W652" i="2"/>
  <c r="X652" i="2"/>
  <c r="Y652" i="2"/>
  <c r="Z652" i="2"/>
  <c r="AA652" i="2"/>
  <c r="AB652" i="2"/>
  <c r="AC652" i="2"/>
  <c r="AD652" i="2"/>
  <c r="AE652" i="2"/>
  <c r="AF652" i="2"/>
  <c r="AG652" i="2"/>
  <c r="AH652" i="2"/>
  <c r="AI652" i="2"/>
  <c r="AJ652" i="2"/>
  <c r="AK652" i="2"/>
  <c r="AL652" i="2"/>
  <c r="H653" i="2"/>
  <c r="I653" i="2"/>
  <c r="J653" i="2"/>
  <c r="K653" i="2"/>
  <c r="L653" i="2"/>
  <c r="M653" i="2"/>
  <c r="N653" i="2"/>
  <c r="O653" i="2"/>
  <c r="P653" i="2"/>
  <c r="Q653" i="2"/>
  <c r="R653" i="2"/>
  <c r="S653" i="2"/>
  <c r="T653" i="2"/>
  <c r="U653" i="2"/>
  <c r="V653" i="2"/>
  <c r="W653" i="2"/>
  <c r="X653" i="2"/>
  <c r="Y653" i="2"/>
  <c r="Z653" i="2"/>
  <c r="AA653" i="2"/>
  <c r="AB653" i="2"/>
  <c r="AC653" i="2"/>
  <c r="AD653" i="2"/>
  <c r="AE653" i="2"/>
  <c r="AF653" i="2"/>
  <c r="AG653" i="2"/>
  <c r="AH653" i="2"/>
  <c r="AI653" i="2"/>
  <c r="AJ653" i="2"/>
  <c r="AK653" i="2"/>
  <c r="AL653" i="2"/>
  <c r="H654" i="2"/>
  <c r="I654" i="2"/>
  <c r="J654" i="2"/>
  <c r="K654" i="2"/>
  <c r="L654" i="2"/>
  <c r="M654" i="2"/>
  <c r="N654" i="2"/>
  <c r="O654" i="2"/>
  <c r="P654" i="2"/>
  <c r="Q654" i="2"/>
  <c r="R654" i="2"/>
  <c r="S654" i="2"/>
  <c r="T654" i="2"/>
  <c r="U654" i="2"/>
  <c r="V654" i="2"/>
  <c r="W654" i="2"/>
  <c r="X654" i="2"/>
  <c r="Y654" i="2"/>
  <c r="Z654" i="2"/>
  <c r="AA654" i="2"/>
  <c r="AB654" i="2"/>
  <c r="AC654" i="2"/>
  <c r="AD654" i="2"/>
  <c r="AE654" i="2"/>
  <c r="AF654" i="2"/>
  <c r="AG654" i="2"/>
  <c r="AH654" i="2"/>
  <c r="AI654" i="2"/>
  <c r="AJ654" i="2"/>
  <c r="AK654" i="2"/>
  <c r="AL654" i="2"/>
  <c r="H655" i="2"/>
  <c r="I655" i="2"/>
  <c r="J655" i="2"/>
  <c r="K655" i="2"/>
  <c r="L655" i="2"/>
  <c r="M655" i="2"/>
  <c r="N655" i="2"/>
  <c r="O655" i="2"/>
  <c r="P655" i="2"/>
  <c r="Q655" i="2"/>
  <c r="R655" i="2"/>
  <c r="S655" i="2"/>
  <c r="T655" i="2"/>
  <c r="U655" i="2"/>
  <c r="V655" i="2"/>
  <c r="W655" i="2"/>
  <c r="X655" i="2"/>
  <c r="Y655" i="2"/>
  <c r="Z655" i="2"/>
  <c r="AA655" i="2"/>
  <c r="AB655" i="2"/>
  <c r="AC655" i="2"/>
  <c r="AD655" i="2"/>
  <c r="AE655" i="2"/>
  <c r="AF655" i="2"/>
  <c r="AG655" i="2"/>
  <c r="AH655" i="2"/>
  <c r="AI655" i="2"/>
  <c r="AJ655" i="2"/>
  <c r="AK655" i="2"/>
  <c r="AL655" i="2"/>
  <c r="H656" i="2"/>
  <c r="I656" i="2"/>
  <c r="J656" i="2"/>
  <c r="K656" i="2"/>
  <c r="L656" i="2"/>
  <c r="M656" i="2"/>
  <c r="N656" i="2"/>
  <c r="O656" i="2"/>
  <c r="P656" i="2"/>
  <c r="Q656" i="2"/>
  <c r="R656" i="2"/>
  <c r="S656" i="2"/>
  <c r="T656" i="2"/>
  <c r="U656" i="2"/>
  <c r="V656" i="2"/>
  <c r="W656" i="2"/>
  <c r="X656" i="2"/>
  <c r="Y656" i="2"/>
  <c r="Z656" i="2"/>
  <c r="AA656" i="2"/>
  <c r="AB656" i="2"/>
  <c r="AC656" i="2"/>
  <c r="AD656" i="2"/>
  <c r="AE656" i="2"/>
  <c r="AF656" i="2"/>
  <c r="AG656" i="2"/>
  <c r="AH656" i="2"/>
  <c r="AI656" i="2"/>
  <c r="AJ656" i="2"/>
  <c r="AK656" i="2"/>
  <c r="AL656" i="2"/>
  <c r="H657" i="2"/>
  <c r="I657" i="2"/>
  <c r="J657" i="2"/>
  <c r="K657" i="2"/>
  <c r="L657" i="2"/>
  <c r="M657" i="2"/>
  <c r="N657" i="2"/>
  <c r="O657" i="2"/>
  <c r="P657" i="2"/>
  <c r="Q657" i="2"/>
  <c r="R657" i="2"/>
  <c r="S657" i="2"/>
  <c r="T657" i="2"/>
  <c r="U657" i="2"/>
  <c r="V657" i="2"/>
  <c r="W657" i="2"/>
  <c r="X657" i="2"/>
  <c r="Y657" i="2"/>
  <c r="Z657" i="2"/>
  <c r="AA657" i="2"/>
  <c r="AB657" i="2"/>
  <c r="AC657" i="2"/>
  <c r="AD657" i="2"/>
  <c r="AE657" i="2"/>
  <c r="AF657" i="2"/>
  <c r="AG657" i="2"/>
  <c r="AH657" i="2"/>
  <c r="AI657" i="2"/>
  <c r="AJ657" i="2"/>
  <c r="AK657" i="2"/>
  <c r="AL657" i="2"/>
  <c r="H658" i="2"/>
  <c r="I658" i="2"/>
  <c r="J658" i="2"/>
  <c r="K658" i="2"/>
  <c r="L658" i="2"/>
  <c r="M658" i="2"/>
  <c r="N658" i="2"/>
  <c r="O658" i="2"/>
  <c r="P658" i="2"/>
  <c r="Q658" i="2"/>
  <c r="R658" i="2"/>
  <c r="S658" i="2"/>
  <c r="T658" i="2"/>
  <c r="U658" i="2"/>
  <c r="V658" i="2"/>
  <c r="W658" i="2"/>
  <c r="X658" i="2"/>
  <c r="Y658" i="2"/>
  <c r="Z658" i="2"/>
  <c r="AA658" i="2"/>
  <c r="AB658" i="2"/>
  <c r="AC658" i="2"/>
  <c r="AD658" i="2"/>
  <c r="AE658" i="2"/>
  <c r="AF658" i="2"/>
  <c r="AG658" i="2"/>
  <c r="AH658" i="2"/>
  <c r="AI658" i="2"/>
  <c r="AJ658" i="2"/>
  <c r="AK658" i="2"/>
  <c r="AL658" i="2"/>
  <c r="H659" i="2"/>
  <c r="I659" i="2"/>
  <c r="J659" i="2"/>
  <c r="K659" i="2"/>
  <c r="L659" i="2"/>
  <c r="M659" i="2"/>
  <c r="N659" i="2"/>
  <c r="O659" i="2"/>
  <c r="P659" i="2"/>
  <c r="Q659" i="2"/>
  <c r="R659" i="2"/>
  <c r="S659" i="2"/>
  <c r="T659" i="2"/>
  <c r="U659" i="2"/>
  <c r="V659" i="2"/>
  <c r="W659" i="2"/>
  <c r="X659" i="2"/>
  <c r="Y659" i="2"/>
  <c r="Z659" i="2"/>
  <c r="AA659" i="2"/>
  <c r="AB659" i="2"/>
  <c r="AC659" i="2"/>
  <c r="AD659" i="2"/>
  <c r="AE659" i="2"/>
  <c r="AF659" i="2"/>
  <c r="AG659" i="2"/>
  <c r="AH659" i="2"/>
  <c r="AI659" i="2"/>
  <c r="AJ659" i="2"/>
  <c r="AK659" i="2"/>
  <c r="AL659" i="2"/>
  <c r="H660" i="2"/>
  <c r="I660" i="2"/>
  <c r="J660" i="2"/>
  <c r="K660" i="2"/>
  <c r="L660" i="2"/>
  <c r="M660" i="2"/>
  <c r="N660" i="2"/>
  <c r="O660" i="2"/>
  <c r="P660" i="2"/>
  <c r="Q660" i="2"/>
  <c r="R660" i="2"/>
  <c r="S660" i="2"/>
  <c r="T660" i="2"/>
  <c r="U660" i="2"/>
  <c r="V660" i="2"/>
  <c r="W660" i="2"/>
  <c r="X660" i="2"/>
  <c r="Y660" i="2"/>
  <c r="Z660" i="2"/>
  <c r="AA660" i="2"/>
  <c r="AB660" i="2"/>
  <c r="AC660" i="2"/>
  <c r="AD660" i="2"/>
  <c r="AE660" i="2"/>
  <c r="AF660" i="2"/>
  <c r="AG660" i="2"/>
  <c r="AH660" i="2"/>
  <c r="AI660" i="2"/>
  <c r="AJ660" i="2"/>
  <c r="AK660" i="2"/>
  <c r="AL660" i="2"/>
  <c r="H661" i="2"/>
  <c r="I661" i="2"/>
  <c r="J661" i="2"/>
  <c r="K661" i="2"/>
  <c r="L661" i="2"/>
  <c r="M661" i="2"/>
  <c r="N661" i="2"/>
  <c r="O661" i="2"/>
  <c r="P661" i="2"/>
  <c r="Q661" i="2"/>
  <c r="R661" i="2"/>
  <c r="S661" i="2"/>
  <c r="T661" i="2"/>
  <c r="U661" i="2"/>
  <c r="V661" i="2"/>
  <c r="W661" i="2"/>
  <c r="X661" i="2"/>
  <c r="Y661" i="2"/>
  <c r="Z661" i="2"/>
  <c r="AA661" i="2"/>
  <c r="AB661" i="2"/>
  <c r="AC661" i="2"/>
  <c r="AD661" i="2"/>
  <c r="AE661" i="2"/>
  <c r="AF661" i="2"/>
  <c r="AG661" i="2"/>
  <c r="AH661" i="2"/>
  <c r="AI661" i="2"/>
  <c r="AJ661" i="2"/>
  <c r="AK661" i="2"/>
  <c r="AL661" i="2"/>
  <c r="H662" i="2"/>
  <c r="I662" i="2"/>
  <c r="J662" i="2"/>
  <c r="K662" i="2"/>
  <c r="L662" i="2"/>
  <c r="M662" i="2"/>
  <c r="N662" i="2"/>
  <c r="O662" i="2"/>
  <c r="P662" i="2"/>
  <c r="Q662" i="2"/>
  <c r="R662" i="2"/>
  <c r="S662" i="2"/>
  <c r="T662" i="2"/>
  <c r="U662" i="2"/>
  <c r="V662" i="2"/>
  <c r="W662" i="2"/>
  <c r="X662" i="2"/>
  <c r="Y662" i="2"/>
  <c r="Z662" i="2"/>
  <c r="AA662" i="2"/>
  <c r="AB662" i="2"/>
  <c r="AC662" i="2"/>
  <c r="AD662" i="2"/>
  <c r="AE662" i="2"/>
  <c r="AF662" i="2"/>
  <c r="AG662" i="2"/>
  <c r="AH662" i="2"/>
  <c r="AI662" i="2"/>
  <c r="AJ662" i="2"/>
  <c r="AK662" i="2"/>
  <c r="AL662" i="2"/>
  <c r="H663" i="2"/>
  <c r="I663" i="2"/>
  <c r="J663" i="2"/>
  <c r="K663" i="2"/>
  <c r="L663" i="2"/>
  <c r="M663" i="2"/>
  <c r="N663" i="2"/>
  <c r="O663" i="2"/>
  <c r="P663" i="2"/>
  <c r="Q663" i="2"/>
  <c r="R663" i="2"/>
  <c r="S663" i="2"/>
  <c r="T663" i="2"/>
  <c r="U663" i="2"/>
  <c r="V663" i="2"/>
  <c r="W663" i="2"/>
  <c r="X663" i="2"/>
  <c r="Y663" i="2"/>
  <c r="Z663" i="2"/>
  <c r="AA663" i="2"/>
  <c r="AB663" i="2"/>
  <c r="AC663" i="2"/>
  <c r="AD663" i="2"/>
  <c r="AE663" i="2"/>
  <c r="AF663" i="2"/>
  <c r="AG663" i="2"/>
  <c r="AH663" i="2"/>
  <c r="AI663" i="2"/>
  <c r="AJ663" i="2"/>
  <c r="AK663" i="2"/>
  <c r="AL663" i="2"/>
  <c r="H664" i="2"/>
  <c r="I664" i="2"/>
  <c r="J664" i="2"/>
  <c r="K664" i="2"/>
  <c r="L664" i="2"/>
  <c r="M664" i="2"/>
  <c r="N664" i="2"/>
  <c r="O664" i="2"/>
  <c r="P664" i="2"/>
  <c r="Q664" i="2"/>
  <c r="R664" i="2"/>
  <c r="S664" i="2"/>
  <c r="T664" i="2"/>
  <c r="U664" i="2"/>
  <c r="V664" i="2"/>
  <c r="W664" i="2"/>
  <c r="X664" i="2"/>
  <c r="Y664" i="2"/>
  <c r="Z664" i="2"/>
  <c r="AA664" i="2"/>
  <c r="AB664" i="2"/>
  <c r="AC664" i="2"/>
  <c r="AD664" i="2"/>
  <c r="AE664" i="2"/>
  <c r="AF664" i="2"/>
  <c r="AG664" i="2"/>
  <c r="AH664" i="2"/>
  <c r="AI664" i="2"/>
  <c r="AJ664" i="2"/>
  <c r="AK664" i="2"/>
  <c r="AL664" i="2"/>
  <c r="H665" i="2"/>
  <c r="I665" i="2"/>
  <c r="J665" i="2"/>
  <c r="K665" i="2"/>
  <c r="L665" i="2"/>
  <c r="M665" i="2"/>
  <c r="N665" i="2"/>
  <c r="O665" i="2"/>
  <c r="P665" i="2"/>
  <c r="Q665" i="2"/>
  <c r="R665" i="2"/>
  <c r="S665" i="2"/>
  <c r="T665" i="2"/>
  <c r="U665" i="2"/>
  <c r="V665" i="2"/>
  <c r="W665" i="2"/>
  <c r="X665" i="2"/>
  <c r="Y665" i="2"/>
  <c r="Z665" i="2"/>
  <c r="AA665" i="2"/>
  <c r="AB665" i="2"/>
  <c r="AC665" i="2"/>
  <c r="AD665" i="2"/>
  <c r="AE665" i="2"/>
  <c r="AF665" i="2"/>
  <c r="AG665" i="2"/>
  <c r="AH665" i="2"/>
  <c r="AI665" i="2"/>
  <c r="AJ665" i="2"/>
  <c r="AK665" i="2"/>
  <c r="AL665" i="2"/>
  <c r="H666" i="2"/>
  <c r="I666" i="2"/>
  <c r="J666" i="2"/>
  <c r="K666" i="2"/>
  <c r="L666" i="2"/>
  <c r="M666" i="2"/>
  <c r="N666" i="2"/>
  <c r="O666" i="2"/>
  <c r="P666" i="2"/>
  <c r="Q666" i="2"/>
  <c r="R666" i="2"/>
  <c r="S666" i="2"/>
  <c r="T666" i="2"/>
  <c r="U666" i="2"/>
  <c r="V666" i="2"/>
  <c r="W666" i="2"/>
  <c r="X666" i="2"/>
  <c r="Y666" i="2"/>
  <c r="Z666" i="2"/>
  <c r="AA666" i="2"/>
  <c r="AB666" i="2"/>
  <c r="AC666" i="2"/>
  <c r="AD666" i="2"/>
  <c r="AE666" i="2"/>
  <c r="AF666" i="2"/>
  <c r="AG666" i="2"/>
  <c r="AH666" i="2"/>
  <c r="AI666" i="2"/>
  <c r="AJ666" i="2"/>
  <c r="AK666" i="2"/>
  <c r="AL666" i="2"/>
  <c r="H667" i="2"/>
  <c r="I667" i="2"/>
  <c r="J667" i="2"/>
  <c r="K667" i="2"/>
  <c r="L667" i="2"/>
  <c r="M667" i="2"/>
  <c r="N667" i="2"/>
  <c r="O667" i="2"/>
  <c r="P667" i="2"/>
  <c r="Q667" i="2"/>
  <c r="R667" i="2"/>
  <c r="S667" i="2"/>
  <c r="T667" i="2"/>
  <c r="U667" i="2"/>
  <c r="V667" i="2"/>
  <c r="W667" i="2"/>
  <c r="X667" i="2"/>
  <c r="Y667" i="2"/>
  <c r="Z667" i="2"/>
  <c r="AA667" i="2"/>
  <c r="AB667" i="2"/>
  <c r="AC667" i="2"/>
  <c r="AD667" i="2"/>
  <c r="AE667" i="2"/>
  <c r="AF667" i="2"/>
  <c r="AG667" i="2"/>
  <c r="AH667" i="2"/>
  <c r="AI667" i="2"/>
  <c r="AJ667" i="2"/>
  <c r="AK667" i="2"/>
  <c r="AL667" i="2"/>
  <c r="H668" i="2"/>
  <c r="I668" i="2"/>
  <c r="J668" i="2"/>
  <c r="K668" i="2"/>
  <c r="L668" i="2"/>
  <c r="M668" i="2"/>
  <c r="N668" i="2"/>
  <c r="O668" i="2"/>
  <c r="P668" i="2"/>
  <c r="Q668" i="2"/>
  <c r="R668" i="2"/>
  <c r="S668" i="2"/>
  <c r="T668" i="2"/>
  <c r="U668" i="2"/>
  <c r="V668" i="2"/>
  <c r="W668" i="2"/>
  <c r="X668" i="2"/>
  <c r="Y668" i="2"/>
  <c r="Z668" i="2"/>
  <c r="AA668" i="2"/>
  <c r="AB668" i="2"/>
  <c r="AC668" i="2"/>
  <c r="AD668" i="2"/>
  <c r="AE668" i="2"/>
  <c r="AF668" i="2"/>
  <c r="AG668" i="2"/>
  <c r="AH668" i="2"/>
  <c r="AI668" i="2"/>
  <c r="AJ668" i="2"/>
  <c r="AK668" i="2"/>
  <c r="AL668" i="2"/>
  <c r="H669" i="2"/>
  <c r="I669" i="2"/>
  <c r="J669" i="2"/>
  <c r="K669" i="2"/>
  <c r="L669" i="2"/>
  <c r="M669" i="2"/>
  <c r="N669" i="2"/>
  <c r="O669" i="2"/>
  <c r="P669" i="2"/>
  <c r="Q669" i="2"/>
  <c r="R669" i="2"/>
  <c r="S669" i="2"/>
  <c r="T669" i="2"/>
  <c r="U669" i="2"/>
  <c r="V669" i="2"/>
  <c r="W669" i="2"/>
  <c r="X669" i="2"/>
  <c r="Y669" i="2"/>
  <c r="Z669" i="2"/>
  <c r="AA669" i="2"/>
  <c r="AB669" i="2"/>
  <c r="AC669" i="2"/>
  <c r="AD669" i="2"/>
  <c r="AE669" i="2"/>
  <c r="AF669" i="2"/>
  <c r="AG669" i="2"/>
  <c r="AH669" i="2"/>
  <c r="AI669" i="2"/>
  <c r="AJ669" i="2"/>
  <c r="AK669" i="2"/>
  <c r="AL669" i="2"/>
  <c r="H670" i="2"/>
  <c r="I670" i="2"/>
  <c r="J670" i="2"/>
  <c r="K670" i="2"/>
  <c r="L670" i="2"/>
  <c r="M670" i="2"/>
  <c r="N670" i="2"/>
  <c r="O670" i="2"/>
  <c r="P670" i="2"/>
  <c r="Q670" i="2"/>
  <c r="R670" i="2"/>
  <c r="S670" i="2"/>
  <c r="T670" i="2"/>
  <c r="U670" i="2"/>
  <c r="V670" i="2"/>
  <c r="W670" i="2"/>
  <c r="X670" i="2"/>
  <c r="Y670" i="2"/>
  <c r="Z670" i="2"/>
  <c r="AA670" i="2"/>
  <c r="AB670" i="2"/>
  <c r="AC670" i="2"/>
  <c r="AD670" i="2"/>
  <c r="AE670" i="2"/>
  <c r="AF670" i="2"/>
  <c r="AG670" i="2"/>
  <c r="AH670" i="2"/>
  <c r="AI670" i="2"/>
  <c r="AJ670" i="2"/>
  <c r="AK670" i="2"/>
  <c r="AL670" i="2"/>
  <c r="H671" i="2"/>
  <c r="I671" i="2"/>
  <c r="J671" i="2"/>
  <c r="K671" i="2"/>
  <c r="L671" i="2"/>
  <c r="M671" i="2"/>
  <c r="N671" i="2"/>
  <c r="O671" i="2"/>
  <c r="P671" i="2"/>
  <c r="Q671" i="2"/>
  <c r="R671" i="2"/>
  <c r="S671" i="2"/>
  <c r="T671" i="2"/>
  <c r="U671" i="2"/>
  <c r="V671" i="2"/>
  <c r="W671" i="2"/>
  <c r="X671" i="2"/>
  <c r="Y671" i="2"/>
  <c r="Z671" i="2"/>
  <c r="AA671" i="2"/>
  <c r="AB671" i="2"/>
  <c r="AC671" i="2"/>
  <c r="AD671" i="2"/>
  <c r="AE671" i="2"/>
  <c r="AF671" i="2"/>
  <c r="AG671" i="2"/>
  <c r="AH671" i="2"/>
  <c r="AI671" i="2"/>
  <c r="AJ671" i="2"/>
  <c r="AK671" i="2"/>
  <c r="AL671" i="2"/>
  <c r="H672" i="2"/>
  <c r="I672" i="2"/>
  <c r="J672" i="2"/>
  <c r="K672" i="2"/>
  <c r="L672" i="2"/>
  <c r="M672" i="2"/>
  <c r="N672" i="2"/>
  <c r="O672" i="2"/>
  <c r="P672" i="2"/>
  <c r="Q672" i="2"/>
  <c r="R672" i="2"/>
  <c r="S672" i="2"/>
  <c r="T672" i="2"/>
  <c r="U672" i="2"/>
  <c r="V672" i="2"/>
  <c r="W672" i="2"/>
  <c r="X672" i="2"/>
  <c r="Y672" i="2"/>
  <c r="Z672" i="2"/>
  <c r="AA672" i="2"/>
  <c r="AB672" i="2"/>
  <c r="AC672" i="2"/>
  <c r="AD672" i="2"/>
  <c r="AE672" i="2"/>
  <c r="AF672" i="2"/>
  <c r="AG672" i="2"/>
  <c r="AH672" i="2"/>
  <c r="AI672" i="2"/>
  <c r="AJ672" i="2"/>
  <c r="AK672" i="2"/>
  <c r="AL672" i="2"/>
  <c r="H673" i="2"/>
  <c r="I673" i="2"/>
  <c r="J673" i="2"/>
  <c r="K673" i="2"/>
  <c r="L673" i="2"/>
  <c r="M673" i="2"/>
  <c r="N673" i="2"/>
  <c r="O673" i="2"/>
  <c r="P673" i="2"/>
  <c r="Q673" i="2"/>
  <c r="R673" i="2"/>
  <c r="S673" i="2"/>
  <c r="T673" i="2"/>
  <c r="U673" i="2"/>
  <c r="V673" i="2"/>
  <c r="W673" i="2"/>
  <c r="X673" i="2"/>
  <c r="Y673" i="2"/>
  <c r="Z673" i="2"/>
  <c r="AA673" i="2"/>
  <c r="AB673" i="2"/>
  <c r="AC673" i="2"/>
  <c r="AD673" i="2"/>
  <c r="AE673" i="2"/>
  <c r="AF673" i="2"/>
  <c r="AG673" i="2"/>
  <c r="AH673" i="2"/>
  <c r="AI673" i="2"/>
  <c r="AJ673" i="2"/>
  <c r="AK673" i="2"/>
  <c r="AL673" i="2"/>
  <c r="H674" i="2"/>
  <c r="I674" i="2"/>
  <c r="J674" i="2"/>
  <c r="K674" i="2"/>
  <c r="L674" i="2"/>
  <c r="M674" i="2"/>
  <c r="N674" i="2"/>
  <c r="O674" i="2"/>
  <c r="P674" i="2"/>
  <c r="Q674" i="2"/>
  <c r="R674" i="2"/>
  <c r="S674" i="2"/>
  <c r="T674" i="2"/>
  <c r="U674" i="2"/>
  <c r="V674" i="2"/>
  <c r="W674" i="2"/>
  <c r="X674" i="2"/>
  <c r="Y674" i="2"/>
  <c r="Z674" i="2"/>
  <c r="AA674" i="2"/>
  <c r="AB674" i="2"/>
  <c r="AC674" i="2"/>
  <c r="AD674" i="2"/>
  <c r="AE674" i="2"/>
  <c r="AF674" i="2"/>
  <c r="AG674" i="2"/>
  <c r="AH674" i="2"/>
  <c r="AI674" i="2"/>
  <c r="AJ674" i="2"/>
  <c r="AK674" i="2"/>
  <c r="AL674" i="2"/>
  <c r="H675" i="2"/>
  <c r="I675" i="2"/>
  <c r="J675" i="2"/>
  <c r="K675" i="2"/>
  <c r="L675" i="2"/>
  <c r="M675" i="2"/>
  <c r="N675" i="2"/>
  <c r="O675" i="2"/>
  <c r="P675" i="2"/>
  <c r="Q675" i="2"/>
  <c r="R675" i="2"/>
  <c r="S675" i="2"/>
  <c r="T675" i="2"/>
  <c r="U675" i="2"/>
  <c r="V675" i="2"/>
  <c r="W675" i="2"/>
  <c r="X675" i="2"/>
  <c r="Y675" i="2"/>
  <c r="Z675" i="2"/>
  <c r="AA675" i="2"/>
  <c r="AB675" i="2"/>
  <c r="AC675" i="2"/>
  <c r="AD675" i="2"/>
  <c r="AE675" i="2"/>
  <c r="AF675" i="2"/>
  <c r="AG675" i="2"/>
  <c r="AH675" i="2"/>
  <c r="AI675" i="2"/>
  <c r="AJ675" i="2"/>
  <c r="AK675" i="2"/>
  <c r="AL675" i="2"/>
  <c r="H676" i="2"/>
  <c r="I676" i="2"/>
  <c r="J676" i="2"/>
  <c r="K676" i="2"/>
  <c r="L676" i="2"/>
  <c r="M676" i="2"/>
  <c r="N676" i="2"/>
  <c r="O676" i="2"/>
  <c r="P676" i="2"/>
  <c r="Q676" i="2"/>
  <c r="R676" i="2"/>
  <c r="S676" i="2"/>
  <c r="T676" i="2"/>
  <c r="U676" i="2"/>
  <c r="V676" i="2"/>
  <c r="W676" i="2"/>
  <c r="X676" i="2"/>
  <c r="Y676" i="2"/>
  <c r="Z676" i="2"/>
  <c r="AA676" i="2"/>
  <c r="AB676" i="2"/>
  <c r="AC676" i="2"/>
  <c r="AD676" i="2"/>
  <c r="AE676" i="2"/>
  <c r="AF676" i="2"/>
  <c r="AG676" i="2"/>
  <c r="AH676" i="2"/>
  <c r="AI676" i="2"/>
  <c r="AJ676" i="2"/>
  <c r="AK676" i="2"/>
  <c r="AL676" i="2"/>
  <c r="H677" i="2"/>
  <c r="I677" i="2"/>
  <c r="J677" i="2"/>
  <c r="K677" i="2"/>
  <c r="L677" i="2"/>
  <c r="M677" i="2"/>
  <c r="N677" i="2"/>
  <c r="O677" i="2"/>
  <c r="P677" i="2"/>
  <c r="Q677" i="2"/>
  <c r="R677" i="2"/>
  <c r="S677" i="2"/>
  <c r="T677" i="2"/>
  <c r="U677" i="2"/>
  <c r="V677" i="2"/>
  <c r="W677" i="2"/>
  <c r="X677" i="2"/>
  <c r="Y677" i="2"/>
  <c r="Z677" i="2"/>
  <c r="AA677" i="2"/>
  <c r="AB677" i="2"/>
  <c r="AC677" i="2"/>
  <c r="AD677" i="2"/>
  <c r="AE677" i="2"/>
  <c r="AF677" i="2"/>
  <c r="AG677" i="2"/>
  <c r="AH677" i="2"/>
  <c r="AI677" i="2"/>
  <c r="AJ677" i="2"/>
  <c r="AK677" i="2"/>
  <c r="AL677" i="2"/>
  <c r="H678" i="2"/>
  <c r="I678" i="2"/>
  <c r="J678" i="2"/>
  <c r="K678" i="2"/>
  <c r="L678" i="2"/>
  <c r="M678" i="2"/>
  <c r="N678" i="2"/>
  <c r="O678" i="2"/>
  <c r="P678" i="2"/>
  <c r="Q678" i="2"/>
  <c r="R678" i="2"/>
  <c r="S678" i="2"/>
  <c r="T678" i="2"/>
  <c r="U678" i="2"/>
  <c r="V678" i="2"/>
  <c r="W678" i="2"/>
  <c r="X678" i="2"/>
  <c r="Y678" i="2"/>
  <c r="Z678" i="2"/>
  <c r="AA678" i="2"/>
  <c r="AB678" i="2"/>
  <c r="AC678" i="2"/>
  <c r="AD678" i="2"/>
  <c r="AE678" i="2"/>
  <c r="AF678" i="2"/>
  <c r="AG678" i="2"/>
  <c r="AH678" i="2"/>
  <c r="AI678" i="2"/>
  <c r="AJ678" i="2"/>
  <c r="AK678" i="2"/>
  <c r="AL678" i="2"/>
  <c r="H679" i="2"/>
  <c r="I679" i="2"/>
  <c r="J679" i="2"/>
  <c r="K679" i="2"/>
  <c r="L679" i="2"/>
  <c r="M679" i="2"/>
  <c r="N679" i="2"/>
  <c r="O679" i="2"/>
  <c r="P679" i="2"/>
  <c r="Q679" i="2"/>
  <c r="R679" i="2"/>
  <c r="S679" i="2"/>
  <c r="T679" i="2"/>
  <c r="U679" i="2"/>
  <c r="V679" i="2"/>
  <c r="W679" i="2"/>
  <c r="X679" i="2"/>
  <c r="Y679" i="2"/>
  <c r="Z679" i="2"/>
  <c r="AA679" i="2"/>
  <c r="AB679" i="2"/>
  <c r="AC679" i="2"/>
  <c r="AD679" i="2"/>
  <c r="AE679" i="2"/>
  <c r="AF679" i="2"/>
  <c r="AG679" i="2"/>
  <c r="AH679" i="2"/>
  <c r="AI679" i="2"/>
  <c r="AJ679" i="2"/>
  <c r="AK679" i="2"/>
  <c r="AL679" i="2"/>
  <c r="H680" i="2"/>
  <c r="I680" i="2"/>
  <c r="J680" i="2"/>
  <c r="K680" i="2"/>
  <c r="L680" i="2"/>
  <c r="M680" i="2"/>
  <c r="N680" i="2"/>
  <c r="O680" i="2"/>
  <c r="P680" i="2"/>
  <c r="Q680" i="2"/>
  <c r="R680" i="2"/>
  <c r="S680" i="2"/>
  <c r="T680" i="2"/>
  <c r="U680" i="2"/>
  <c r="V680" i="2"/>
  <c r="W680" i="2"/>
  <c r="X680" i="2"/>
  <c r="Y680" i="2"/>
  <c r="Z680" i="2"/>
  <c r="AA680" i="2"/>
  <c r="AB680" i="2"/>
  <c r="AC680" i="2"/>
  <c r="AD680" i="2"/>
  <c r="AE680" i="2"/>
  <c r="AF680" i="2"/>
  <c r="AG680" i="2"/>
  <c r="AH680" i="2"/>
  <c r="AI680" i="2"/>
  <c r="AJ680" i="2"/>
  <c r="AK680" i="2"/>
  <c r="AL680" i="2"/>
  <c r="H681" i="2"/>
  <c r="I681" i="2"/>
  <c r="J681" i="2"/>
  <c r="K681" i="2"/>
  <c r="L681" i="2"/>
  <c r="M681" i="2"/>
  <c r="N681" i="2"/>
  <c r="O681" i="2"/>
  <c r="P681" i="2"/>
  <c r="Q681" i="2"/>
  <c r="R681" i="2"/>
  <c r="S681" i="2"/>
  <c r="T681" i="2"/>
  <c r="U681" i="2"/>
  <c r="V681" i="2"/>
  <c r="W681" i="2"/>
  <c r="X681" i="2"/>
  <c r="Y681" i="2"/>
  <c r="Z681" i="2"/>
  <c r="AA681" i="2"/>
  <c r="AB681" i="2"/>
  <c r="AC681" i="2"/>
  <c r="AD681" i="2"/>
  <c r="AE681" i="2"/>
  <c r="AF681" i="2"/>
  <c r="AG681" i="2"/>
  <c r="AH681" i="2"/>
  <c r="AI681" i="2"/>
  <c r="AJ681" i="2"/>
  <c r="AK681" i="2"/>
  <c r="AL681" i="2"/>
  <c r="H682" i="2"/>
  <c r="I682" i="2"/>
  <c r="J682" i="2"/>
  <c r="K682" i="2"/>
  <c r="L682" i="2"/>
  <c r="M682" i="2"/>
  <c r="N682" i="2"/>
  <c r="O682" i="2"/>
  <c r="P682" i="2"/>
  <c r="Q682" i="2"/>
  <c r="R682" i="2"/>
  <c r="S682" i="2"/>
  <c r="T682" i="2"/>
  <c r="U682" i="2"/>
  <c r="V682" i="2"/>
  <c r="W682" i="2"/>
  <c r="X682" i="2"/>
  <c r="Y682" i="2"/>
  <c r="Z682" i="2"/>
  <c r="AA682" i="2"/>
  <c r="AB682" i="2"/>
  <c r="AC682" i="2"/>
  <c r="AD682" i="2"/>
  <c r="AE682" i="2"/>
  <c r="AF682" i="2"/>
  <c r="AG682" i="2"/>
  <c r="AH682" i="2"/>
  <c r="AI682" i="2"/>
  <c r="AJ682" i="2"/>
  <c r="AK682" i="2"/>
  <c r="AL682" i="2"/>
  <c r="H683" i="2"/>
  <c r="I683" i="2"/>
  <c r="J683" i="2"/>
  <c r="K683" i="2"/>
  <c r="L683" i="2"/>
  <c r="M683" i="2"/>
  <c r="N683" i="2"/>
  <c r="O683" i="2"/>
  <c r="P683" i="2"/>
  <c r="Q683" i="2"/>
  <c r="R683" i="2"/>
  <c r="S683" i="2"/>
  <c r="T683" i="2"/>
  <c r="U683" i="2"/>
  <c r="V683" i="2"/>
  <c r="W683" i="2"/>
  <c r="X683" i="2"/>
  <c r="Y683" i="2"/>
  <c r="Z683" i="2"/>
  <c r="AA683" i="2"/>
  <c r="AB683" i="2"/>
  <c r="AC683" i="2"/>
  <c r="AD683" i="2"/>
  <c r="AE683" i="2"/>
  <c r="AF683" i="2"/>
  <c r="AG683" i="2"/>
  <c r="AH683" i="2"/>
  <c r="AI683" i="2"/>
  <c r="AJ683" i="2"/>
  <c r="AK683" i="2"/>
  <c r="AL683" i="2"/>
  <c r="H684" i="2"/>
  <c r="I684" i="2"/>
  <c r="J684" i="2"/>
  <c r="K684" i="2"/>
  <c r="L684" i="2"/>
  <c r="M684" i="2"/>
  <c r="N684" i="2"/>
  <c r="O684" i="2"/>
  <c r="P684" i="2"/>
  <c r="Q684" i="2"/>
  <c r="R684" i="2"/>
  <c r="S684" i="2"/>
  <c r="T684" i="2"/>
  <c r="U684" i="2"/>
  <c r="V684" i="2"/>
  <c r="W684" i="2"/>
  <c r="X684" i="2"/>
  <c r="Y684" i="2"/>
  <c r="Z684" i="2"/>
  <c r="AA684" i="2"/>
  <c r="AB684" i="2"/>
  <c r="AC684" i="2"/>
  <c r="AD684" i="2"/>
  <c r="AE684" i="2"/>
  <c r="AF684" i="2"/>
  <c r="AG684" i="2"/>
  <c r="AH684" i="2"/>
  <c r="AI684" i="2"/>
  <c r="AJ684" i="2"/>
  <c r="AK684" i="2"/>
  <c r="AL684" i="2"/>
  <c r="H685" i="2"/>
  <c r="I685" i="2"/>
  <c r="J685" i="2"/>
  <c r="K685" i="2"/>
  <c r="L685" i="2"/>
  <c r="M685" i="2"/>
  <c r="N685" i="2"/>
  <c r="O685" i="2"/>
  <c r="P685" i="2"/>
  <c r="Q685" i="2"/>
  <c r="R685" i="2"/>
  <c r="S685" i="2"/>
  <c r="T685" i="2"/>
  <c r="U685" i="2"/>
  <c r="V685" i="2"/>
  <c r="W685" i="2"/>
  <c r="X685" i="2"/>
  <c r="Y685" i="2"/>
  <c r="Z685" i="2"/>
  <c r="AA685" i="2"/>
  <c r="AB685" i="2"/>
  <c r="AC685" i="2"/>
  <c r="AD685" i="2"/>
  <c r="AE685" i="2"/>
  <c r="AF685" i="2"/>
  <c r="AG685" i="2"/>
  <c r="AH685" i="2"/>
  <c r="AI685" i="2"/>
  <c r="AJ685" i="2"/>
  <c r="AK685" i="2"/>
  <c r="AL685" i="2"/>
  <c r="H686" i="2"/>
  <c r="I686" i="2"/>
  <c r="J686" i="2"/>
  <c r="K686" i="2"/>
  <c r="L686" i="2"/>
  <c r="M686" i="2"/>
  <c r="N686" i="2"/>
  <c r="O686" i="2"/>
  <c r="P686" i="2"/>
  <c r="Q686" i="2"/>
  <c r="R686" i="2"/>
  <c r="S686" i="2"/>
  <c r="T686" i="2"/>
  <c r="U686" i="2"/>
  <c r="V686" i="2"/>
  <c r="W686" i="2"/>
  <c r="X686" i="2"/>
  <c r="Y686" i="2"/>
  <c r="Z686" i="2"/>
  <c r="AA686" i="2"/>
  <c r="AB686" i="2"/>
  <c r="AC686" i="2"/>
  <c r="AD686" i="2"/>
  <c r="AE686" i="2"/>
  <c r="AF686" i="2"/>
  <c r="AG686" i="2"/>
  <c r="AH686" i="2"/>
  <c r="AI686" i="2"/>
  <c r="AJ686" i="2"/>
  <c r="AK686" i="2"/>
  <c r="AL686" i="2"/>
  <c r="H687" i="2"/>
  <c r="I687" i="2"/>
  <c r="J687" i="2"/>
  <c r="K687" i="2"/>
  <c r="L687" i="2"/>
  <c r="M687" i="2"/>
  <c r="N687" i="2"/>
  <c r="O687" i="2"/>
  <c r="P687" i="2"/>
  <c r="Q687" i="2"/>
  <c r="R687" i="2"/>
  <c r="S687" i="2"/>
  <c r="T687" i="2"/>
  <c r="U687" i="2"/>
  <c r="V687" i="2"/>
  <c r="W687" i="2"/>
  <c r="X687" i="2"/>
  <c r="Y687" i="2"/>
  <c r="Z687" i="2"/>
  <c r="AA687" i="2"/>
  <c r="AB687" i="2"/>
  <c r="AC687" i="2"/>
  <c r="AD687" i="2"/>
  <c r="AE687" i="2"/>
  <c r="AF687" i="2"/>
  <c r="AG687" i="2"/>
  <c r="AH687" i="2"/>
  <c r="AI687" i="2"/>
  <c r="AJ687" i="2"/>
  <c r="AK687" i="2"/>
  <c r="AL687" i="2"/>
  <c r="H688" i="2"/>
  <c r="I688" i="2"/>
  <c r="J688" i="2"/>
  <c r="K688" i="2"/>
  <c r="L688" i="2"/>
  <c r="M688" i="2"/>
  <c r="N688" i="2"/>
  <c r="O688" i="2"/>
  <c r="P688" i="2"/>
  <c r="Q688" i="2"/>
  <c r="R688" i="2"/>
  <c r="S688" i="2"/>
  <c r="T688" i="2"/>
  <c r="U688" i="2"/>
  <c r="V688" i="2"/>
  <c r="W688" i="2"/>
  <c r="X688" i="2"/>
  <c r="Y688" i="2"/>
  <c r="Z688" i="2"/>
  <c r="AA688" i="2"/>
  <c r="AB688" i="2"/>
  <c r="AC688" i="2"/>
  <c r="AD688" i="2"/>
  <c r="AE688" i="2"/>
  <c r="AF688" i="2"/>
  <c r="AG688" i="2"/>
  <c r="AH688" i="2"/>
  <c r="AI688" i="2"/>
  <c r="AJ688" i="2"/>
  <c r="AK688" i="2"/>
  <c r="AL688" i="2"/>
  <c r="H689" i="2"/>
  <c r="I689" i="2"/>
  <c r="J689" i="2"/>
  <c r="K689" i="2"/>
  <c r="L689" i="2"/>
  <c r="M689" i="2"/>
  <c r="N689" i="2"/>
  <c r="O689" i="2"/>
  <c r="P689" i="2"/>
  <c r="Q689" i="2"/>
  <c r="R689" i="2"/>
  <c r="S689" i="2"/>
  <c r="T689" i="2"/>
  <c r="U689" i="2"/>
  <c r="V689" i="2"/>
  <c r="W689" i="2"/>
  <c r="X689" i="2"/>
  <c r="Y689" i="2"/>
  <c r="Z689" i="2"/>
  <c r="AA689" i="2"/>
  <c r="AB689" i="2"/>
  <c r="AC689" i="2"/>
  <c r="AD689" i="2"/>
  <c r="AE689" i="2"/>
  <c r="AF689" i="2"/>
  <c r="AG689" i="2"/>
  <c r="AH689" i="2"/>
  <c r="AI689" i="2"/>
  <c r="AJ689" i="2"/>
  <c r="AK689" i="2"/>
  <c r="AL689" i="2"/>
  <c r="H690" i="2"/>
  <c r="I690" i="2"/>
  <c r="J690" i="2"/>
  <c r="K690" i="2"/>
  <c r="L690" i="2"/>
  <c r="M690" i="2"/>
  <c r="N690" i="2"/>
  <c r="O690" i="2"/>
  <c r="P690" i="2"/>
  <c r="Q690" i="2"/>
  <c r="R690" i="2"/>
  <c r="S690" i="2"/>
  <c r="T690" i="2"/>
  <c r="U690" i="2"/>
  <c r="V690" i="2"/>
  <c r="W690" i="2"/>
  <c r="X690" i="2"/>
  <c r="Y690" i="2"/>
  <c r="Z690" i="2"/>
  <c r="AA690" i="2"/>
  <c r="AB690" i="2"/>
  <c r="AC690" i="2"/>
  <c r="AD690" i="2"/>
  <c r="AE690" i="2"/>
  <c r="AF690" i="2"/>
  <c r="AG690" i="2"/>
  <c r="AH690" i="2"/>
  <c r="AI690" i="2"/>
  <c r="AJ690" i="2"/>
  <c r="AK690" i="2"/>
  <c r="AL690" i="2"/>
  <c r="H691" i="2"/>
  <c r="I691" i="2"/>
  <c r="J691" i="2"/>
  <c r="K691" i="2"/>
  <c r="L691" i="2"/>
  <c r="M691" i="2"/>
  <c r="N691" i="2"/>
  <c r="O691" i="2"/>
  <c r="P691" i="2"/>
  <c r="Q691" i="2"/>
  <c r="R691" i="2"/>
  <c r="S691" i="2"/>
  <c r="T691" i="2"/>
  <c r="U691" i="2"/>
  <c r="V691" i="2"/>
  <c r="W691" i="2"/>
  <c r="X691" i="2"/>
  <c r="Y691" i="2"/>
  <c r="Z691" i="2"/>
  <c r="AA691" i="2"/>
  <c r="AB691" i="2"/>
  <c r="AC691" i="2"/>
  <c r="AD691" i="2"/>
  <c r="AE691" i="2"/>
  <c r="AF691" i="2"/>
  <c r="AG691" i="2"/>
  <c r="AH691" i="2"/>
  <c r="AI691" i="2"/>
  <c r="AJ691" i="2"/>
  <c r="AK691" i="2"/>
  <c r="AL691" i="2"/>
  <c r="H692" i="2"/>
  <c r="I692" i="2"/>
  <c r="J692" i="2"/>
  <c r="K692" i="2"/>
  <c r="L692" i="2"/>
  <c r="M692" i="2"/>
  <c r="N692" i="2"/>
  <c r="O692" i="2"/>
  <c r="P692" i="2"/>
  <c r="Q692" i="2"/>
  <c r="R692" i="2"/>
  <c r="S692" i="2"/>
  <c r="T692" i="2"/>
  <c r="U692" i="2"/>
  <c r="V692" i="2"/>
  <c r="W692" i="2"/>
  <c r="X692" i="2"/>
  <c r="Y692" i="2"/>
  <c r="Z692" i="2"/>
  <c r="AA692" i="2"/>
  <c r="AB692" i="2"/>
  <c r="AC692" i="2"/>
  <c r="AD692" i="2"/>
  <c r="AE692" i="2"/>
  <c r="AF692" i="2"/>
  <c r="AG692" i="2"/>
  <c r="AH692" i="2"/>
  <c r="AI692" i="2"/>
  <c r="AJ692" i="2"/>
  <c r="AK692" i="2"/>
  <c r="AL692" i="2"/>
  <c r="H693" i="2"/>
  <c r="I693" i="2"/>
  <c r="J693" i="2"/>
  <c r="K693" i="2"/>
  <c r="L693" i="2"/>
  <c r="M693" i="2"/>
  <c r="N693" i="2"/>
  <c r="O693" i="2"/>
  <c r="P693" i="2"/>
  <c r="Q693" i="2"/>
  <c r="R693" i="2"/>
  <c r="S693" i="2"/>
  <c r="T693" i="2"/>
  <c r="U693" i="2"/>
  <c r="V693" i="2"/>
  <c r="W693" i="2"/>
  <c r="X693" i="2"/>
  <c r="Y693" i="2"/>
  <c r="Z693" i="2"/>
  <c r="AA693" i="2"/>
  <c r="AB693" i="2"/>
  <c r="AC693" i="2"/>
  <c r="AD693" i="2"/>
  <c r="AE693" i="2"/>
  <c r="AF693" i="2"/>
  <c r="AG693" i="2"/>
  <c r="AH693" i="2"/>
  <c r="AI693" i="2"/>
  <c r="AJ693" i="2"/>
  <c r="AK693" i="2"/>
  <c r="AL693" i="2"/>
  <c r="H694" i="2"/>
  <c r="I694" i="2"/>
  <c r="J694" i="2"/>
  <c r="K694" i="2"/>
  <c r="L694" i="2"/>
  <c r="M694" i="2"/>
  <c r="N694" i="2"/>
  <c r="O694" i="2"/>
  <c r="P694" i="2"/>
  <c r="Q694" i="2"/>
  <c r="R694" i="2"/>
  <c r="S694" i="2"/>
  <c r="T694" i="2"/>
  <c r="U694" i="2"/>
  <c r="V694" i="2"/>
  <c r="W694" i="2"/>
  <c r="X694" i="2"/>
  <c r="Y694" i="2"/>
  <c r="Z694" i="2"/>
  <c r="AA694" i="2"/>
  <c r="AB694" i="2"/>
  <c r="AC694" i="2"/>
  <c r="AD694" i="2"/>
  <c r="AE694" i="2"/>
  <c r="AF694" i="2"/>
  <c r="AG694" i="2"/>
  <c r="AH694" i="2"/>
  <c r="AI694" i="2"/>
  <c r="AJ694" i="2"/>
  <c r="AK694" i="2"/>
  <c r="AL694" i="2"/>
  <c r="H695" i="2"/>
  <c r="I695" i="2"/>
  <c r="J695" i="2"/>
  <c r="K695" i="2"/>
  <c r="L695" i="2"/>
  <c r="M695" i="2"/>
  <c r="N695" i="2"/>
  <c r="O695" i="2"/>
  <c r="P695" i="2"/>
  <c r="Q695" i="2"/>
  <c r="R695" i="2"/>
  <c r="S695" i="2"/>
  <c r="T695" i="2"/>
  <c r="U695" i="2"/>
  <c r="V695" i="2"/>
  <c r="W695" i="2"/>
  <c r="X695" i="2"/>
  <c r="Y695" i="2"/>
  <c r="Z695" i="2"/>
  <c r="AA695" i="2"/>
  <c r="AB695" i="2"/>
  <c r="AC695" i="2"/>
  <c r="AD695" i="2"/>
  <c r="AE695" i="2"/>
  <c r="AF695" i="2"/>
  <c r="AG695" i="2"/>
  <c r="AH695" i="2"/>
  <c r="AI695" i="2"/>
  <c r="AJ695" i="2"/>
  <c r="AK695" i="2"/>
  <c r="AL695" i="2"/>
  <c r="H696" i="2"/>
  <c r="I696" i="2"/>
  <c r="J696" i="2"/>
  <c r="K696" i="2"/>
  <c r="L696" i="2"/>
  <c r="M696" i="2"/>
  <c r="N696" i="2"/>
  <c r="O696" i="2"/>
  <c r="P696" i="2"/>
  <c r="Q696" i="2"/>
  <c r="R696" i="2"/>
  <c r="S696" i="2"/>
  <c r="T696" i="2"/>
  <c r="U696" i="2"/>
  <c r="V696" i="2"/>
  <c r="W696" i="2"/>
  <c r="X696" i="2"/>
  <c r="Y696" i="2"/>
  <c r="Z696" i="2"/>
  <c r="AA696" i="2"/>
  <c r="AB696" i="2"/>
  <c r="AC696" i="2"/>
  <c r="AD696" i="2"/>
  <c r="AE696" i="2"/>
  <c r="AF696" i="2"/>
  <c r="AG696" i="2"/>
  <c r="AH696" i="2"/>
  <c r="AI696" i="2"/>
  <c r="AJ696" i="2"/>
  <c r="AK696" i="2"/>
  <c r="AL696" i="2"/>
  <c r="H697" i="2"/>
  <c r="I697" i="2"/>
  <c r="J697" i="2"/>
  <c r="K697" i="2"/>
  <c r="L697" i="2"/>
  <c r="M697" i="2"/>
  <c r="N697" i="2"/>
  <c r="O697" i="2"/>
  <c r="P697" i="2"/>
  <c r="Q697" i="2"/>
  <c r="R697" i="2"/>
  <c r="S697" i="2"/>
  <c r="T697" i="2"/>
  <c r="U697" i="2"/>
  <c r="V697" i="2"/>
  <c r="W697" i="2"/>
  <c r="X697" i="2"/>
  <c r="Y697" i="2"/>
  <c r="Z697" i="2"/>
  <c r="AA697" i="2"/>
  <c r="AB697" i="2"/>
  <c r="AC697" i="2"/>
  <c r="AD697" i="2"/>
  <c r="AE697" i="2"/>
  <c r="AF697" i="2"/>
  <c r="AG697" i="2"/>
  <c r="AH697" i="2"/>
  <c r="AI697" i="2"/>
  <c r="AJ697" i="2"/>
  <c r="AK697" i="2"/>
  <c r="AL697" i="2"/>
  <c r="H698" i="2"/>
  <c r="I698" i="2"/>
  <c r="J698" i="2"/>
  <c r="K698" i="2"/>
  <c r="L698" i="2"/>
  <c r="M698" i="2"/>
  <c r="N698" i="2"/>
  <c r="O698" i="2"/>
  <c r="P698" i="2"/>
  <c r="Q698" i="2"/>
  <c r="R698" i="2"/>
  <c r="S698" i="2"/>
  <c r="T698" i="2"/>
  <c r="U698" i="2"/>
  <c r="V698" i="2"/>
  <c r="W698" i="2"/>
  <c r="X698" i="2"/>
  <c r="Y698" i="2"/>
  <c r="Z698" i="2"/>
  <c r="AA698" i="2"/>
  <c r="AB698" i="2"/>
  <c r="AC698" i="2"/>
  <c r="AD698" i="2"/>
  <c r="AE698" i="2"/>
  <c r="AF698" i="2"/>
  <c r="AG698" i="2"/>
  <c r="AH698" i="2"/>
  <c r="AI698" i="2"/>
  <c r="AJ698" i="2"/>
  <c r="AK698" i="2"/>
  <c r="AL698" i="2"/>
  <c r="H699" i="2"/>
  <c r="I699" i="2"/>
  <c r="J699" i="2"/>
  <c r="K699" i="2"/>
  <c r="L699" i="2"/>
  <c r="M699" i="2"/>
  <c r="N699" i="2"/>
  <c r="O699" i="2"/>
  <c r="P699" i="2"/>
  <c r="Q699" i="2"/>
  <c r="R699" i="2"/>
  <c r="S699" i="2"/>
  <c r="T699" i="2"/>
  <c r="U699" i="2"/>
  <c r="V699" i="2"/>
  <c r="W699" i="2"/>
  <c r="X699" i="2"/>
  <c r="Y699" i="2"/>
  <c r="Z699" i="2"/>
  <c r="AA699" i="2"/>
  <c r="AB699" i="2"/>
  <c r="AC699" i="2"/>
  <c r="AD699" i="2"/>
  <c r="AE699" i="2"/>
  <c r="AF699" i="2"/>
  <c r="AG699" i="2"/>
  <c r="AH699" i="2"/>
  <c r="AI699" i="2"/>
  <c r="AJ699" i="2"/>
  <c r="AK699" i="2"/>
  <c r="AL699" i="2"/>
  <c r="H700" i="2"/>
  <c r="I700" i="2"/>
  <c r="J700" i="2"/>
  <c r="K700" i="2"/>
  <c r="L700" i="2"/>
  <c r="M700" i="2"/>
  <c r="N700" i="2"/>
  <c r="O700" i="2"/>
  <c r="P700" i="2"/>
  <c r="Q700" i="2"/>
  <c r="R700" i="2"/>
  <c r="S700" i="2"/>
  <c r="T700" i="2"/>
  <c r="U700" i="2"/>
  <c r="V700" i="2"/>
  <c r="W700" i="2"/>
  <c r="X700" i="2"/>
  <c r="Y700" i="2"/>
  <c r="Z700" i="2"/>
  <c r="AA700" i="2"/>
  <c r="AB700" i="2"/>
  <c r="AC700" i="2"/>
  <c r="AD700" i="2"/>
  <c r="AE700" i="2"/>
  <c r="AF700" i="2"/>
  <c r="AG700" i="2"/>
  <c r="AH700" i="2"/>
  <c r="AI700" i="2"/>
  <c r="AJ700" i="2"/>
  <c r="AK700" i="2"/>
  <c r="AL700" i="2"/>
  <c r="H701" i="2"/>
  <c r="I701" i="2"/>
  <c r="J701" i="2"/>
  <c r="K701" i="2"/>
  <c r="L701" i="2"/>
  <c r="M701" i="2"/>
  <c r="N701" i="2"/>
  <c r="O701" i="2"/>
  <c r="P701" i="2"/>
  <c r="Q701" i="2"/>
  <c r="R701" i="2"/>
  <c r="S701" i="2"/>
  <c r="T701" i="2"/>
  <c r="U701" i="2"/>
  <c r="V701" i="2"/>
  <c r="W701" i="2"/>
  <c r="X701" i="2"/>
  <c r="Y701" i="2"/>
  <c r="Z701" i="2"/>
  <c r="AA701" i="2"/>
  <c r="AB701" i="2"/>
  <c r="AC701" i="2"/>
  <c r="AD701" i="2"/>
  <c r="AE701" i="2"/>
  <c r="AF701" i="2"/>
  <c r="AG701" i="2"/>
  <c r="AH701" i="2"/>
  <c r="AI701" i="2"/>
  <c r="AJ701" i="2"/>
  <c r="AK701" i="2"/>
  <c r="AL701" i="2"/>
  <c r="H702" i="2"/>
  <c r="I702" i="2"/>
  <c r="J702" i="2"/>
  <c r="K702" i="2"/>
  <c r="L702" i="2"/>
  <c r="M702" i="2"/>
  <c r="N702" i="2"/>
  <c r="O702" i="2"/>
  <c r="P702" i="2"/>
  <c r="Q702" i="2"/>
  <c r="R702" i="2"/>
  <c r="S702" i="2"/>
  <c r="T702" i="2"/>
  <c r="U702" i="2"/>
  <c r="V702" i="2"/>
  <c r="W702" i="2"/>
  <c r="X702" i="2"/>
  <c r="Y702" i="2"/>
  <c r="Z702" i="2"/>
  <c r="AA702" i="2"/>
  <c r="AB702" i="2"/>
  <c r="AC702" i="2"/>
  <c r="AD702" i="2"/>
  <c r="AE702" i="2"/>
  <c r="AF702" i="2"/>
  <c r="AG702" i="2"/>
  <c r="AH702" i="2"/>
  <c r="AI702" i="2"/>
  <c r="AJ702" i="2"/>
  <c r="AK702" i="2"/>
  <c r="AL702" i="2"/>
  <c r="H703" i="2"/>
  <c r="I703" i="2"/>
  <c r="J703" i="2"/>
  <c r="K703" i="2"/>
  <c r="L703" i="2"/>
  <c r="M703" i="2"/>
  <c r="N703" i="2"/>
  <c r="O703" i="2"/>
  <c r="P703" i="2"/>
  <c r="Q703" i="2"/>
  <c r="R703" i="2"/>
  <c r="S703" i="2"/>
  <c r="T703" i="2"/>
  <c r="U703" i="2"/>
  <c r="V703" i="2"/>
  <c r="W703" i="2"/>
  <c r="X703" i="2"/>
  <c r="Y703" i="2"/>
  <c r="Z703" i="2"/>
  <c r="AA703" i="2"/>
  <c r="AB703" i="2"/>
  <c r="AC703" i="2"/>
  <c r="AD703" i="2"/>
  <c r="AE703" i="2"/>
  <c r="AF703" i="2"/>
  <c r="AG703" i="2"/>
  <c r="AH703" i="2"/>
  <c r="AI703" i="2"/>
  <c r="AJ703" i="2"/>
  <c r="AK703" i="2"/>
  <c r="AL703" i="2"/>
  <c r="H704" i="2"/>
  <c r="I704" i="2"/>
  <c r="J704" i="2"/>
  <c r="K704" i="2"/>
  <c r="L704" i="2"/>
  <c r="M704" i="2"/>
  <c r="N704" i="2"/>
  <c r="O704" i="2"/>
  <c r="P704" i="2"/>
  <c r="Q704" i="2"/>
  <c r="R704" i="2"/>
  <c r="S704" i="2"/>
  <c r="T704" i="2"/>
  <c r="U704" i="2"/>
  <c r="V704" i="2"/>
  <c r="W704" i="2"/>
  <c r="X704" i="2"/>
  <c r="Y704" i="2"/>
  <c r="Z704" i="2"/>
  <c r="AA704" i="2"/>
  <c r="AB704" i="2"/>
  <c r="AC704" i="2"/>
  <c r="AD704" i="2"/>
  <c r="AE704" i="2"/>
  <c r="AF704" i="2"/>
  <c r="AG704" i="2"/>
  <c r="AH704" i="2"/>
  <c r="AI704" i="2"/>
  <c r="AJ704" i="2"/>
  <c r="AK704" i="2"/>
  <c r="AL704" i="2"/>
  <c r="H705" i="2"/>
  <c r="I705" i="2"/>
  <c r="J705" i="2"/>
  <c r="K705" i="2"/>
  <c r="L705" i="2"/>
  <c r="M705" i="2"/>
  <c r="N705" i="2"/>
  <c r="O705" i="2"/>
  <c r="P705" i="2"/>
  <c r="Q705" i="2"/>
  <c r="R705" i="2"/>
  <c r="S705" i="2"/>
  <c r="T705" i="2"/>
  <c r="U705" i="2"/>
  <c r="V705" i="2"/>
  <c r="W705" i="2"/>
  <c r="X705" i="2"/>
  <c r="Y705" i="2"/>
  <c r="Z705" i="2"/>
  <c r="AA705" i="2"/>
  <c r="AB705" i="2"/>
  <c r="AC705" i="2"/>
  <c r="AD705" i="2"/>
  <c r="AE705" i="2"/>
  <c r="AF705" i="2"/>
  <c r="AG705" i="2"/>
  <c r="AH705" i="2"/>
  <c r="AI705" i="2"/>
  <c r="AJ705" i="2"/>
  <c r="AK705" i="2"/>
  <c r="AL705" i="2"/>
  <c r="H706" i="2"/>
  <c r="I706" i="2"/>
  <c r="J706" i="2"/>
  <c r="K706" i="2"/>
  <c r="L706" i="2"/>
  <c r="M706" i="2"/>
  <c r="N706" i="2"/>
  <c r="O706" i="2"/>
  <c r="P706" i="2"/>
  <c r="Q706" i="2"/>
  <c r="R706" i="2"/>
  <c r="S706" i="2"/>
  <c r="T706" i="2"/>
  <c r="U706" i="2"/>
  <c r="V706" i="2"/>
  <c r="W706" i="2"/>
  <c r="X706" i="2"/>
  <c r="Y706" i="2"/>
  <c r="Z706" i="2"/>
  <c r="AA706" i="2"/>
  <c r="AB706" i="2"/>
  <c r="AC706" i="2"/>
  <c r="AD706" i="2"/>
  <c r="AE706" i="2"/>
  <c r="AF706" i="2"/>
  <c r="AG706" i="2"/>
  <c r="AH706" i="2"/>
  <c r="AI706" i="2"/>
  <c r="AJ706" i="2"/>
  <c r="AK706" i="2"/>
  <c r="AL706" i="2"/>
  <c r="H707" i="2"/>
  <c r="I707" i="2"/>
  <c r="J707" i="2"/>
  <c r="K707" i="2"/>
  <c r="L707" i="2"/>
  <c r="M707" i="2"/>
  <c r="N707" i="2"/>
  <c r="O707" i="2"/>
  <c r="P707" i="2"/>
  <c r="Q707" i="2"/>
  <c r="R707" i="2"/>
  <c r="S707" i="2"/>
  <c r="T707" i="2"/>
  <c r="U707" i="2"/>
  <c r="V707" i="2"/>
  <c r="W707" i="2"/>
  <c r="X707" i="2"/>
  <c r="Y707" i="2"/>
  <c r="Z707" i="2"/>
  <c r="AA707" i="2"/>
  <c r="AB707" i="2"/>
  <c r="AC707" i="2"/>
  <c r="AD707" i="2"/>
  <c r="AE707" i="2"/>
  <c r="AF707" i="2"/>
  <c r="AG707" i="2"/>
  <c r="AH707" i="2"/>
  <c r="AI707" i="2"/>
  <c r="AJ707" i="2"/>
  <c r="AK707" i="2"/>
  <c r="AL707" i="2"/>
  <c r="H708" i="2"/>
  <c r="I708" i="2"/>
  <c r="J708" i="2"/>
  <c r="K708" i="2"/>
  <c r="L708" i="2"/>
  <c r="M708" i="2"/>
  <c r="N708" i="2"/>
  <c r="O708" i="2"/>
  <c r="P708" i="2"/>
  <c r="Q708" i="2"/>
  <c r="R708" i="2"/>
  <c r="S708" i="2"/>
  <c r="T708" i="2"/>
  <c r="U708" i="2"/>
  <c r="V708" i="2"/>
  <c r="W708" i="2"/>
  <c r="X708" i="2"/>
  <c r="Y708" i="2"/>
  <c r="Z708" i="2"/>
  <c r="AA708" i="2"/>
  <c r="AB708" i="2"/>
  <c r="AC708" i="2"/>
  <c r="AD708" i="2"/>
  <c r="AE708" i="2"/>
  <c r="AF708" i="2"/>
  <c r="AG708" i="2"/>
  <c r="AH708" i="2"/>
  <c r="AI708" i="2"/>
  <c r="AJ708" i="2"/>
  <c r="AK708" i="2"/>
  <c r="AL708" i="2"/>
  <c r="H709" i="2"/>
  <c r="I709" i="2"/>
  <c r="J709" i="2"/>
  <c r="K709" i="2"/>
  <c r="L709" i="2"/>
  <c r="M709" i="2"/>
  <c r="N709" i="2"/>
  <c r="O709" i="2"/>
  <c r="P709" i="2"/>
  <c r="Q709" i="2"/>
  <c r="R709" i="2"/>
  <c r="S709" i="2"/>
  <c r="T709" i="2"/>
  <c r="U709" i="2"/>
  <c r="V709" i="2"/>
  <c r="W709" i="2"/>
  <c r="X709" i="2"/>
  <c r="Y709" i="2"/>
  <c r="Z709" i="2"/>
  <c r="AA709" i="2"/>
  <c r="AB709" i="2"/>
  <c r="AC709" i="2"/>
  <c r="AD709" i="2"/>
  <c r="AE709" i="2"/>
  <c r="AF709" i="2"/>
  <c r="AG709" i="2"/>
  <c r="AH709" i="2"/>
  <c r="AI709" i="2"/>
  <c r="AJ709" i="2"/>
  <c r="AK709" i="2"/>
  <c r="AL709" i="2"/>
  <c r="H710" i="2"/>
  <c r="I710" i="2"/>
  <c r="J710" i="2"/>
  <c r="K710" i="2"/>
  <c r="L710" i="2"/>
  <c r="M710" i="2"/>
  <c r="N710" i="2"/>
  <c r="O710" i="2"/>
  <c r="P710" i="2"/>
  <c r="Q710" i="2"/>
  <c r="R710" i="2"/>
  <c r="S710" i="2"/>
  <c r="T710" i="2"/>
  <c r="U710" i="2"/>
  <c r="V710" i="2"/>
  <c r="W710" i="2"/>
  <c r="X710" i="2"/>
  <c r="Y710" i="2"/>
  <c r="Z710" i="2"/>
  <c r="AA710" i="2"/>
  <c r="AB710" i="2"/>
  <c r="AC710" i="2"/>
  <c r="AD710" i="2"/>
  <c r="AE710" i="2"/>
  <c r="AF710" i="2"/>
  <c r="AG710" i="2"/>
  <c r="AH710" i="2"/>
  <c r="AI710" i="2"/>
  <c r="AJ710" i="2"/>
  <c r="AK710" i="2"/>
  <c r="AL710" i="2"/>
  <c r="H711" i="2"/>
  <c r="I711" i="2"/>
  <c r="J711" i="2"/>
  <c r="K711" i="2"/>
  <c r="L711" i="2"/>
  <c r="M711" i="2"/>
  <c r="N711" i="2"/>
  <c r="O711" i="2"/>
  <c r="P711" i="2"/>
  <c r="Q711" i="2"/>
  <c r="R711" i="2"/>
  <c r="S711" i="2"/>
  <c r="T711" i="2"/>
  <c r="U711" i="2"/>
  <c r="V711" i="2"/>
  <c r="W711" i="2"/>
  <c r="X711" i="2"/>
  <c r="Y711" i="2"/>
  <c r="Z711" i="2"/>
  <c r="AA711" i="2"/>
  <c r="AB711" i="2"/>
  <c r="AC711" i="2"/>
  <c r="AD711" i="2"/>
  <c r="AE711" i="2"/>
  <c r="AF711" i="2"/>
  <c r="AG711" i="2"/>
  <c r="AH711" i="2"/>
  <c r="AI711" i="2"/>
  <c r="AJ711" i="2"/>
  <c r="AK711" i="2"/>
  <c r="AL711" i="2"/>
  <c r="H712" i="2"/>
  <c r="I712" i="2"/>
  <c r="J712" i="2"/>
  <c r="K712" i="2"/>
  <c r="L712" i="2"/>
  <c r="M712" i="2"/>
  <c r="N712" i="2"/>
  <c r="O712" i="2"/>
  <c r="P712" i="2"/>
  <c r="Q712" i="2"/>
  <c r="R712" i="2"/>
  <c r="S712" i="2"/>
  <c r="T712" i="2"/>
  <c r="U712" i="2"/>
  <c r="V712" i="2"/>
  <c r="W712" i="2"/>
  <c r="X712" i="2"/>
  <c r="Y712" i="2"/>
  <c r="Z712" i="2"/>
  <c r="AA712" i="2"/>
  <c r="AB712" i="2"/>
  <c r="AC712" i="2"/>
  <c r="AD712" i="2"/>
  <c r="AE712" i="2"/>
  <c r="AF712" i="2"/>
  <c r="AG712" i="2"/>
  <c r="AH712" i="2"/>
  <c r="AI712" i="2"/>
  <c r="AJ712" i="2"/>
  <c r="AK712" i="2"/>
  <c r="AL712" i="2"/>
  <c r="H713" i="2"/>
  <c r="I713" i="2"/>
  <c r="J713" i="2"/>
  <c r="K713" i="2"/>
  <c r="L713" i="2"/>
  <c r="M713" i="2"/>
  <c r="N713" i="2"/>
  <c r="O713" i="2"/>
  <c r="P713" i="2"/>
  <c r="Q713" i="2"/>
  <c r="R713" i="2"/>
  <c r="S713" i="2"/>
  <c r="T713" i="2"/>
  <c r="U713" i="2"/>
  <c r="V713" i="2"/>
  <c r="W713" i="2"/>
  <c r="X713" i="2"/>
  <c r="Y713" i="2"/>
  <c r="Z713" i="2"/>
  <c r="AA713" i="2"/>
  <c r="AB713" i="2"/>
  <c r="AC713" i="2"/>
  <c r="AD713" i="2"/>
  <c r="AE713" i="2"/>
  <c r="AF713" i="2"/>
  <c r="AG713" i="2"/>
  <c r="AH713" i="2"/>
  <c r="AI713" i="2"/>
  <c r="AJ713" i="2"/>
  <c r="AK713" i="2"/>
  <c r="AL713" i="2"/>
  <c r="H714" i="2"/>
  <c r="I714" i="2"/>
  <c r="J714" i="2"/>
  <c r="K714" i="2"/>
  <c r="L714" i="2"/>
  <c r="M714" i="2"/>
  <c r="N714" i="2"/>
  <c r="O714" i="2"/>
  <c r="P714" i="2"/>
  <c r="Q714" i="2"/>
  <c r="R714" i="2"/>
  <c r="S714" i="2"/>
  <c r="T714" i="2"/>
  <c r="U714" i="2"/>
  <c r="V714" i="2"/>
  <c r="W714" i="2"/>
  <c r="X714" i="2"/>
  <c r="Y714" i="2"/>
  <c r="Z714" i="2"/>
  <c r="AA714" i="2"/>
  <c r="AB714" i="2"/>
  <c r="AC714" i="2"/>
  <c r="AD714" i="2"/>
  <c r="AE714" i="2"/>
  <c r="AF714" i="2"/>
  <c r="AG714" i="2"/>
  <c r="AH714" i="2"/>
  <c r="AI714" i="2"/>
  <c r="AJ714" i="2"/>
  <c r="AK714" i="2"/>
  <c r="AL714" i="2"/>
  <c r="H715" i="2"/>
  <c r="I715" i="2"/>
  <c r="J715" i="2"/>
  <c r="K715" i="2"/>
  <c r="L715" i="2"/>
  <c r="M715" i="2"/>
  <c r="N715" i="2"/>
  <c r="O715" i="2"/>
  <c r="P715" i="2"/>
  <c r="Q715" i="2"/>
  <c r="R715" i="2"/>
  <c r="S715" i="2"/>
  <c r="T715" i="2"/>
  <c r="U715" i="2"/>
  <c r="V715" i="2"/>
  <c r="W715" i="2"/>
  <c r="X715" i="2"/>
  <c r="Y715" i="2"/>
  <c r="Z715" i="2"/>
  <c r="AA715" i="2"/>
  <c r="AB715" i="2"/>
  <c r="AC715" i="2"/>
  <c r="AD715" i="2"/>
  <c r="AE715" i="2"/>
  <c r="AF715" i="2"/>
  <c r="AG715" i="2"/>
  <c r="AH715" i="2"/>
  <c r="AI715" i="2"/>
  <c r="AJ715" i="2"/>
  <c r="AK715" i="2"/>
  <c r="AL715" i="2"/>
  <c r="H716" i="2"/>
  <c r="I716" i="2"/>
  <c r="J716" i="2"/>
  <c r="K716" i="2"/>
  <c r="L716" i="2"/>
  <c r="M716" i="2"/>
  <c r="N716" i="2"/>
  <c r="O716" i="2"/>
  <c r="P716" i="2"/>
  <c r="Q716" i="2"/>
  <c r="R716" i="2"/>
  <c r="S716" i="2"/>
  <c r="T716" i="2"/>
  <c r="U716" i="2"/>
  <c r="V716" i="2"/>
  <c r="W716" i="2"/>
  <c r="X716" i="2"/>
  <c r="Y716" i="2"/>
  <c r="Z716" i="2"/>
  <c r="AA716" i="2"/>
  <c r="AB716" i="2"/>
  <c r="AC716" i="2"/>
  <c r="AD716" i="2"/>
  <c r="AE716" i="2"/>
  <c r="AF716" i="2"/>
  <c r="AG716" i="2"/>
  <c r="AH716" i="2"/>
  <c r="AI716" i="2"/>
  <c r="AJ716" i="2"/>
  <c r="AK716" i="2"/>
  <c r="AL716" i="2"/>
  <c r="H717" i="2"/>
  <c r="I717" i="2"/>
  <c r="J717" i="2"/>
  <c r="K717" i="2"/>
  <c r="L717" i="2"/>
  <c r="M717" i="2"/>
  <c r="N717" i="2"/>
  <c r="O717" i="2"/>
  <c r="P717" i="2"/>
  <c r="Q717" i="2"/>
  <c r="R717" i="2"/>
  <c r="S717" i="2"/>
  <c r="T717" i="2"/>
  <c r="U717" i="2"/>
  <c r="V717" i="2"/>
  <c r="W717" i="2"/>
  <c r="X717" i="2"/>
  <c r="Y717" i="2"/>
  <c r="Z717" i="2"/>
  <c r="AA717" i="2"/>
  <c r="AB717" i="2"/>
  <c r="AC717" i="2"/>
  <c r="AD717" i="2"/>
  <c r="AE717" i="2"/>
  <c r="AF717" i="2"/>
  <c r="AG717" i="2"/>
  <c r="AH717" i="2"/>
  <c r="AI717" i="2"/>
  <c r="AJ717" i="2"/>
  <c r="AK717" i="2"/>
  <c r="AL717" i="2"/>
  <c r="H718" i="2"/>
  <c r="I718" i="2"/>
  <c r="J718" i="2"/>
  <c r="K718" i="2"/>
  <c r="L718" i="2"/>
  <c r="M718" i="2"/>
  <c r="N718" i="2"/>
  <c r="O718" i="2"/>
  <c r="P718" i="2"/>
  <c r="Q718" i="2"/>
  <c r="R718" i="2"/>
  <c r="S718" i="2"/>
  <c r="T718" i="2"/>
  <c r="U718" i="2"/>
  <c r="V718" i="2"/>
  <c r="W718" i="2"/>
  <c r="X718" i="2"/>
  <c r="Y718" i="2"/>
  <c r="Z718" i="2"/>
  <c r="AA718" i="2"/>
  <c r="AB718" i="2"/>
  <c r="AC718" i="2"/>
  <c r="AD718" i="2"/>
  <c r="AE718" i="2"/>
  <c r="AF718" i="2"/>
  <c r="AG718" i="2"/>
  <c r="AH718" i="2"/>
  <c r="AI718" i="2"/>
  <c r="AJ718" i="2"/>
  <c r="AK718" i="2"/>
  <c r="AL718" i="2"/>
  <c r="H719" i="2"/>
  <c r="I719" i="2"/>
  <c r="J719" i="2"/>
  <c r="K719" i="2"/>
  <c r="L719" i="2"/>
  <c r="M719" i="2"/>
  <c r="N719" i="2"/>
  <c r="O719" i="2"/>
  <c r="P719" i="2"/>
  <c r="Q719" i="2"/>
  <c r="R719" i="2"/>
  <c r="S719" i="2"/>
  <c r="T719" i="2"/>
  <c r="U719" i="2"/>
  <c r="V719" i="2"/>
  <c r="W719" i="2"/>
  <c r="X719" i="2"/>
  <c r="Y719" i="2"/>
  <c r="Z719" i="2"/>
  <c r="AA719" i="2"/>
  <c r="AB719" i="2"/>
  <c r="AC719" i="2"/>
  <c r="AD719" i="2"/>
  <c r="AE719" i="2"/>
  <c r="AF719" i="2"/>
  <c r="AG719" i="2"/>
  <c r="AH719" i="2"/>
  <c r="AI719" i="2"/>
  <c r="AJ719" i="2"/>
  <c r="AK719" i="2"/>
  <c r="AL719" i="2"/>
  <c r="H720" i="2"/>
  <c r="I720" i="2"/>
  <c r="J720" i="2"/>
  <c r="K720" i="2"/>
  <c r="L720" i="2"/>
  <c r="M720" i="2"/>
  <c r="N720" i="2"/>
  <c r="O720" i="2"/>
  <c r="P720" i="2"/>
  <c r="Q720" i="2"/>
  <c r="R720" i="2"/>
  <c r="S720" i="2"/>
  <c r="T720" i="2"/>
  <c r="U720" i="2"/>
  <c r="V720" i="2"/>
  <c r="W720" i="2"/>
  <c r="X720" i="2"/>
  <c r="Y720" i="2"/>
  <c r="Z720" i="2"/>
  <c r="AA720" i="2"/>
  <c r="AB720" i="2"/>
  <c r="AC720" i="2"/>
  <c r="AD720" i="2"/>
  <c r="AE720" i="2"/>
  <c r="AF720" i="2"/>
  <c r="AG720" i="2"/>
  <c r="AH720" i="2"/>
  <c r="AI720" i="2"/>
  <c r="AJ720" i="2"/>
  <c r="AK720" i="2"/>
  <c r="AL720" i="2"/>
  <c r="H721" i="2"/>
  <c r="I721" i="2"/>
  <c r="J721" i="2"/>
  <c r="K721" i="2"/>
  <c r="L721" i="2"/>
  <c r="M721" i="2"/>
  <c r="N721" i="2"/>
  <c r="O721" i="2"/>
  <c r="P721" i="2"/>
  <c r="Q721" i="2"/>
  <c r="R721" i="2"/>
  <c r="S721" i="2"/>
  <c r="T721" i="2"/>
  <c r="U721" i="2"/>
  <c r="V721" i="2"/>
  <c r="W721" i="2"/>
  <c r="X721" i="2"/>
  <c r="Y721" i="2"/>
  <c r="Z721" i="2"/>
  <c r="AA721" i="2"/>
  <c r="AB721" i="2"/>
  <c r="AC721" i="2"/>
  <c r="AD721" i="2"/>
  <c r="AE721" i="2"/>
  <c r="AF721" i="2"/>
  <c r="AG721" i="2"/>
  <c r="AH721" i="2"/>
  <c r="AI721" i="2"/>
  <c r="AJ721" i="2"/>
  <c r="AK721" i="2"/>
  <c r="AL721" i="2"/>
  <c r="H722" i="2"/>
  <c r="I722" i="2"/>
  <c r="J722" i="2"/>
  <c r="K722" i="2"/>
  <c r="L722" i="2"/>
  <c r="M722" i="2"/>
  <c r="N722" i="2"/>
  <c r="O722" i="2"/>
  <c r="P722" i="2"/>
  <c r="Q722" i="2"/>
  <c r="R722" i="2"/>
  <c r="S722" i="2"/>
  <c r="T722" i="2"/>
  <c r="U722" i="2"/>
  <c r="V722" i="2"/>
  <c r="W722" i="2"/>
  <c r="X722" i="2"/>
  <c r="Y722" i="2"/>
  <c r="Z722" i="2"/>
  <c r="AA722" i="2"/>
  <c r="AB722" i="2"/>
  <c r="AC722" i="2"/>
  <c r="AD722" i="2"/>
  <c r="AE722" i="2"/>
  <c r="AF722" i="2"/>
  <c r="AG722" i="2"/>
  <c r="AH722" i="2"/>
  <c r="AI722" i="2"/>
  <c r="AJ722" i="2"/>
  <c r="AK722" i="2"/>
  <c r="AL722" i="2"/>
  <c r="H723" i="2"/>
  <c r="I723" i="2"/>
  <c r="J723" i="2"/>
  <c r="K723" i="2"/>
  <c r="L723" i="2"/>
  <c r="M723" i="2"/>
  <c r="N723" i="2"/>
  <c r="O723" i="2"/>
  <c r="P723" i="2"/>
  <c r="Q723" i="2"/>
  <c r="R723" i="2"/>
  <c r="S723" i="2"/>
  <c r="T723" i="2"/>
  <c r="U723" i="2"/>
  <c r="V723" i="2"/>
  <c r="W723" i="2"/>
  <c r="X723" i="2"/>
  <c r="Y723" i="2"/>
  <c r="Z723" i="2"/>
  <c r="AA723" i="2"/>
  <c r="AB723" i="2"/>
  <c r="AC723" i="2"/>
  <c r="AD723" i="2"/>
  <c r="AE723" i="2"/>
  <c r="AF723" i="2"/>
  <c r="AG723" i="2"/>
  <c r="AH723" i="2"/>
  <c r="AI723" i="2"/>
  <c r="AJ723" i="2"/>
  <c r="AK723" i="2"/>
  <c r="AL723" i="2"/>
  <c r="H724" i="2"/>
  <c r="I724" i="2"/>
  <c r="J724" i="2"/>
  <c r="K724" i="2"/>
  <c r="L724" i="2"/>
  <c r="M724" i="2"/>
  <c r="N724" i="2"/>
  <c r="O724" i="2"/>
  <c r="P724" i="2"/>
  <c r="Q724" i="2"/>
  <c r="R724" i="2"/>
  <c r="S724" i="2"/>
  <c r="T724" i="2"/>
  <c r="U724" i="2"/>
  <c r="V724" i="2"/>
  <c r="W724" i="2"/>
  <c r="X724" i="2"/>
  <c r="Y724" i="2"/>
  <c r="Z724" i="2"/>
  <c r="AA724" i="2"/>
  <c r="AB724" i="2"/>
  <c r="AC724" i="2"/>
  <c r="AD724" i="2"/>
  <c r="AE724" i="2"/>
  <c r="AF724" i="2"/>
  <c r="AG724" i="2"/>
  <c r="AH724" i="2"/>
  <c r="AI724" i="2"/>
  <c r="AJ724" i="2"/>
  <c r="AK724" i="2"/>
  <c r="AL724" i="2"/>
  <c r="H725" i="2"/>
  <c r="I725" i="2"/>
  <c r="J725" i="2"/>
  <c r="K725" i="2"/>
  <c r="L725" i="2"/>
  <c r="M725" i="2"/>
  <c r="N725" i="2"/>
  <c r="O725" i="2"/>
  <c r="P725" i="2"/>
  <c r="Q725" i="2"/>
  <c r="R725" i="2"/>
  <c r="S725" i="2"/>
  <c r="T725" i="2"/>
  <c r="U725" i="2"/>
  <c r="V725" i="2"/>
  <c r="W725" i="2"/>
  <c r="X725" i="2"/>
  <c r="Y725" i="2"/>
  <c r="Z725" i="2"/>
  <c r="AA725" i="2"/>
  <c r="AB725" i="2"/>
  <c r="AC725" i="2"/>
  <c r="AD725" i="2"/>
  <c r="AE725" i="2"/>
  <c r="AF725" i="2"/>
  <c r="AG725" i="2"/>
  <c r="AH725" i="2"/>
  <c r="AI725" i="2"/>
  <c r="AJ725" i="2"/>
  <c r="AK725" i="2"/>
  <c r="AL725" i="2"/>
  <c r="H726" i="2"/>
  <c r="I726" i="2"/>
  <c r="J726" i="2"/>
  <c r="K726" i="2"/>
  <c r="L726" i="2"/>
  <c r="M726" i="2"/>
  <c r="N726" i="2"/>
  <c r="O726" i="2"/>
  <c r="P726" i="2"/>
  <c r="Q726" i="2"/>
  <c r="R726" i="2"/>
  <c r="S726" i="2"/>
  <c r="T726" i="2"/>
  <c r="U726" i="2"/>
  <c r="V726" i="2"/>
  <c r="W726" i="2"/>
  <c r="X726" i="2"/>
  <c r="Y726" i="2"/>
  <c r="Z726" i="2"/>
  <c r="AA726" i="2"/>
  <c r="AB726" i="2"/>
  <c r="AC726" i="2"/>
  <c r="AD726" i="2"/>
  <c r="AE726" i="2"/>
  <c r="AF726" i="2"/>
  <c r="AG726" i="2"/>
  <c r="AH726" i="2"/>
  <c r="AI726" i="2"/>
  <c r="AJ726" i="2"/>
  <c r="AK726" i="2"/>
  <c r="AL726" i="2"/>
  <c r="H727" i="2"/>
  <c r="I727" i="2"/>
  <c r="J727" i="2"/>
  <c r="K727" i="2"/>
  <c r="L727" i="2"/>
  <c r="M727" i="2"/>
  <c r="N727" i="2"/>
  <c r="O727" i="2"/>
  <c r="P727" i="2"/>
  <c r="Q727" i="2"/>
  <c r="R727" i="2"/>
  <c r="S727" i="2"/>
  <c r="T727" i="2"/>
  <c r="U727" i="2"/>
  <c r="V727" i="2"/>
  <c r="W727" i="2"/>
  <c r="X727" i="2"/>
  <c r="Y727" i="2"/>
  <c r="Z727" i="2"/>
  <c r="AA727" i="2"/>
  <c r="AB727" i="2"/>
  <c r="AC727" i="2"/>
  <c r="AD727" i="2"/>
  <c r="AE727" i="2"/>
  <c r="AF727" i="2"/>
  <c r="AG727" i="2"/>
  <c r="AH727" i="2"/>
  <c r="AI727" i="2"/>
  <c r="AJ727" i="2"/>
  <c r="AK727" i="2"/>
  <c r="AL727" i="2"/>
  <c r="H728" i="2"/>
  <c r="I728" i="2"/>
  <c r="J728" i="2"/>
  <c r="K728" i="2"/>
  <c r="L728" i="2"/>
  <c r="M728" i="2"/>
  <c r="N728" i="2"/>
  <c r="O728" i="2"/>
  <c r="P728" i="2"/>
  <c r="Q728" i="2"/>
  <c r="R728" i="2"/>
  <c r="S728" i="2"/>
  <c r="T728" i="2"/>
  <c r="U728" i="2"/>
  <c r="V728" i="2"/>
  <c r="W728" i="2"/>
  <c r="X728" i="2"/>
  <c r="Y728" i="2"/>
  <c r="Z728" i="2"/>
  <c r="AA728" i="2"/>
  <c r="AB728" i="2"/>
  <c r="AC728" i="2"/>
  <c r="AD728" i="2"/>
  <c r="AE728" i="2"/>
  <c r="AF728" i="2"/>
  <c r="AG728" i="2"/>
  <c r="AH728" i="2"/>
  <c r="AI728" i="2"/>
  <c r="AJ728" i="2"/>
  <c r="AK728" i="2"/>
  <c r="AL728" i="2"/>
  <c r="H729" i="2"/>
  <c r="I729" i="2"/>
  <c r="J729" i="2"/>
  <c r="K729" i="2"/>
  <c r="L729" i="2"/>
  <c r="M729" i="2"/>
  <c r="N729" i="2"/>
  <c r="O729" i="2"/>
  <c r="P729" i="2"/>
  <c r="Q729" i="2"/>
  <c r="R729" i="2"/>
  <c r="S729" i="2"/>
  <c r="T729" i="2"/>
  <c r="U729" i="2"/>
  <c r="V729" i="2"/>
  <c r="W729" i="2"/>
  <c r="X729" i="2"/>
  <c r="Y729" i="2"/>
  <c r="Z729" i="2"/>
  <c r="AA729" i="2"/>
  <c r="AB729" i="2"/>
  <c r="AC729" i="2"/>
  <c r="AD729" i="2"/>
  <c r="AE729" i="2"/>
  <c r="AF729" i="2"/>
  <c r="AG729" i="2"/>
  <c r="AH729" i="2"/>
  <c r="AI729" i="2"/>
  <c r="AJ729" i="2"/>
  <c r="AK729" i="2"/>
  <c r="AL729" i="2"/>
  <c r="H730" i="2"/>
  <c r="I730" i="2"/>
  <c r="J730" i="2"/>
  <c r="K730" i="2"/>
  <c r="L730" i="2"/>
  <c r="M730" i="2"/>
  <c r="N730" i="2"/>
  <c r="O730" i="2"/>
  <c r="P730" i="2"/>
  <c r="Q730" i="2"/>
  <c r="R730" i="2"/>
  <c r="S730" i="2"/>
  <c r="T730" i="2"/>
  <c r="U730" i="2"/>
  <c r="V730" i="2"/>
  <c r="W730" i="2"/>
  <c r="X730" i="2"/>
  <c r="Y730" i="2"/>
  <c r="Z730" i="2"/>
  <c r="AA730" i="2"/>
  <c r="AB730" i="2"/>
  <c r="AC730" i="2"/>
  <c r="AD730" i="2"/>
  <c r="AE730" i="2"/>
  <c r="AF730" i="2"/>
  <c r="AG730" i="2"/>
  <c r="AH730" i="2"/>
  <c r="AI730" i="2"/>
  <c r="AJ730" i="2"/>
  <c r="AK730" i="2"/>
  <c r="AL730" i="2"/>
  <c r="H731" i="2"/>
  <c r="I731" i="2"/>
  <c r="J731" i="2"/>
  <c r="K731" i="2"/>
  <c r="L731" i="2"/>
  <c r="M731" i="2"/>
  <c r="N731" i="2"/>
  <c r="O731" i="2"/>
  <c r="P731" i="2"/>
  <c r="Q731" i="2"/>
  <c r="R731" i="2"/>
  <c r="S731" i="2"/>
  <c r="T731" i="2"/>
  <c r="U731" i="2"/>
  <c r="V731" i="2"/>
  <c r="W731" i="2"/>
  <c r="X731" i="2"/>
  <c r="Y731" i="2"/>
  <c r="Z731" i="2"/>
  <c r="AA731" i="2"/>
  <c r="AB731" i="2"/>
  <c r="AC731" i="2"/>
  <c r="AD731" i="2"/>
  <c r="AE731" i="2"/>
  <c r="AF731" i="2"/>
  <c r="AG731" i="2"/>
  <c r="AH731" i="2"/>
  <c r="AI731" i="2"/>
  <c r="AJ731" i="2"/>
  <c r="AK731" i="2"/>
  <c r="AL731" i="2"/>
  <c r="H732" i="2"/>
  <c r="I732" i="2"/>
  <c r="J732" i="2"/>
  <c r="K732" i="2"/>
  <c r="L732" i="2"/>
  <c r="M732" i="2"/>
  <c r="N732" i="2"/>
  <c r="O732" i="2"/>
  <c r="P732" i="2"/>
  <c r="Q732" i="2"/>
  <c r="R732" i="2"/>
  <c r="S732" i="2"/>
  <c r="T732" i="2"/>
  <c r="U732" i="2"/>
  <c r="V732" i="2"/>
  <c r="W732" i="2"/>
  <c r="X732" i="2"/>
  <c r="Y732" i="2"/>
  <c r="Z732" i="2"/>
  <c r="AA732" i="2"/>
  <c r="AB732" i="2"/>
  <c r="AC732" i="2"/>
  <c r="AD732" i="2"/>
  <c r="AE732" i="2"/>
  <c r="AF732" i="2"/>
  <c r="AG732" i="2"/>
  <c r="AH732" i="2"/>
  <c r="AI732" i="2"/>
  <c r="AJ732" i="2"/>
  <c r="AK732" i="2"/>
  <c r="AL732" i="2"/>
  <c r="H733" i="2"/>
  <c r="I733" i="2"/>
  <c r="J733" i="2"/>
  <c r="K733" i="2"/>
  <c r="L733" i="2"/>
  <c r="M733" i="2"/>
  <c r="N733" i="2"/>
  <c r="O733" i="2"/>
  <c r="P733" i="2"/>
  <c r="Q733" i="2"/>
  <c r="R733" i="2"/>
  <c r="S733" i="2"/>
  <c r="T733" i="2"/>
  <c r="U733" i="2"/>
  <c r="V733" i="2"/>
  <c r="W733" i="2"/>
  <c r="X733" i="2"/>
  <c r="Y733" i="2"/>
  <c r="Z733" i="2"/>
  <c r="AA733" i="2"/>
  <c r="AB733" i="2"/>
  <c r="AC733" i="2"/>
  <c r="AD733" i="2"/>
  <c r="AE733" i="2"/>
  <c r="AF733" i="2"/>
  <c r="AG733" i="2"/>
  <c r="AH733" i="2"/>
  <c r="AI733" i="2"/>
  <c r="AJ733" i="2"/>
  <c r="AK733" i="2"/>
  <c r="AL733" i="2"/>
  <c r="H734" i="2"/>
  <c r="I734" i="2"/>
  <c r="J734" i="2"/>
  <c r="K734" i="2"/>
  <c r="L734" i="2"/>
  <c r="M734" i="2"/>
  <c r="N734" i="2"/>
  <c r="O734" i="2"/>
  <c r="P734" i="2"/>
  <c r="Q734" i="2"/>
  <c r="R734" i="2"/>
  <c r="S734" i="2"/>
  <c r="T734" i="2"/>
  <c r="U734" i="2"/>
  <c r="V734" i="2"/>
  <c r="W734" i="2"/>
  <c r="X734" i="2"/>
  <c r="Y734" i="2"/>
  <c r="Z734" i="2"/>
  <c r="AA734" i="2"/>
  <c r="AB734" i="2"/>
  <c r="AC734" i="2"/>
  <c r="AD734" i="2"/>
  <c r="AE734" i="2"/>
  <c r="AF734" i="2"/>
  <c r="AG734" i="2"/>
  <c r="AH734" i="2"/>
  <c r="AI734" i="2"/>
  <c r="AJ734" i="2"/>
  <c r="AK734" i="2"/>
  <c r="AL734" i="2"/>
  <c r="H735" i="2"/>
  <c r="I735" i="2"/>
  <c r="J735" i="2"/>
  <c r="K735" i="2"/>
  <c r="L735" i="2"/>
  <c r="M735" i="2"/>
  <c r="N735" i="2"/>
  <c r="O735" i="2"/>
  <c r="P735" i="2"/>
  <c r="Q735" i="2"/>
  <c r="R735" i="2"/>
  <c r="S735" i="2"/>
  <c r="T735" i="2"/>
  <c r="U735" i="2"/>
  <c r="V735" i="2"/>
  <c r="W735" i="2"/>
  <c r="X735" i="2"/>
  <c r="Y735" i="2"/>
  <c r="Z735" i="2"/>
  <c r="AA735" i="2"/>
  <c r="AB735" i="2"/>
  <c r="AC735" i="2"/>
  <c r="AD735" i="2"/>
  <c r="AE735" i="2"/>
  <c r="AF735" i="2"/>
  <c r="AG735" i="2"/>
  <c r="AH735" i="2"/>
  <c r="AI735" i="2"/>
  <c r="AJ735" i="2"/>
  <c r="AK735" i="2"/>
  <c r="AL735" i="2"/>
  <c r="H736" i="2"/>
  <c r="I736" i="2"/>
  <c r="J736" i="2"/>
  <c r="K736" i="2"/>
  <c r="L736" i="2"/>
  <c r="M736" i="2"/>
  <c r="N736" i="2"/>
  <c r="O736" i="2"/>
  <c r="P736" i="2"/>
  <c r="Q736" i="2"/>
  <c r="R736" i="2"/>
  <c r="S736" i="2"/>
  <c r="T736" i="2"/>
  <c r="U736" i="2"/>
  <c r="V736" i="2"/>
  <c r="W736" i="2"/>
  <c r="X736" i="2"/>
  <c r="Y736" i="2"/>
  <c r="Z736" i="2"/>
  <c r="AA736" i="2"/>
  <c r="AB736" i="2"/>
  <c r="AC736" i="2"/>
  <c r="AD736" i="2"/>
  <c r="AE736" i="2"/>
  <c r="AF736" i="2"/>
  <c r="AG736" i="2"/>
  <c r="AH736" i="2"/>
  <c r="AI736" i="2"/>
  <c r="AJ736" i="2"/>
  <c r="AK736" i="2"/>
  <c r="AL736" i="2"/>
  <c r="H737" i="2"/>
  <c r="I737" i="2"/>
  <c r="J737" i="2"/>
  <c r="K737" i="2"/>
  <c r="L737" i="2"/>
  <c r="M737" i="2"/>
  <c r="N737" i="2"/>
  <c r="O737" i="2"/>
  <c r="P737" i="2"/>
  <c r="Q737" i="2"/>
  <c r="R737" i="2"/>
  <c r="S737" i="2"/>
  <c r="T737" i="2"/>
  <c r="U737" i="2"/>
  <c r="V737" i="2"/>
  <c r="W737" i="2"/>
  <c r="X737" i="2"/>
  <c r="Y737" i="2"/>
  <c r="Z737" i="2"/>
  <c r="AA737" i="2"/>
  <c r="AB737" i="2"/>
  <c r="AC737" i="2"/>
  <c r="AD737" i="2"/>
  <c r="AE737" i="2"/>
  <c r="AF737" i="2"/>
  <c r="AG737" i="2"/>
  <c r="AH737" i="2"/>
  <c r="AI737" i="2"/>
  <c r="AJ737" i="2"/>
  <c r="AK737" i="2"/>
  <c r="AL737" i="2"/>
  <c r="H738" i="2"/>
  <c r="I738" i="2"/>
  <c r="J738" i="2"/>
  <c r="K738" i="2"/>
  <c r="L738" i="2"/>
  <c r="M738" i="2"/>
  <c r="N738" i="2"/>
  <c r="O738" i="2"/>
  <c r="P738" i="2"/>
  <c r="Q738" i="2"/>
  <c r="R738" i="2"/>
  <c r="S738" i="2"/>
  <c r="T738" i="2"/>
  <c r="U738" i="2"/>
  <c r="V738" i="2"/>
  <c r="W738" i="2"/>
  <c r="X738" i="2"/>
  <c r="Y738" i="2"/>
  <c r="Z738" i="2"/>
  <c r="AA738" i="2"/>
  <c r="AB738" i="2"/>
  <c r="AC738" i="2"/>
  <c r="AD738" i="2"/>
  <c r="AE738" i="2"/>
  <c r="AF738" i="2"/>
  <c r="AG738" i="2"/>
  <c r="AH738" i="2"/>
  <c r="AI738" i="2"/>
  <c r="AJ738" i="2"/>
  <c r="AK738" i="2"/>
  <c r="AL738" i="2"/>
  <c r="H739" i="2"/>
  <c r="I739" i="2"/>
  <c r="J739" i="2"/>
  <c r="K739" i="2"/>
  <c r="L739" i="2"/>
  <c r="M739" i="2"/>
  <c r="N739" i="2"/>
  <c r="O739" i="2"/>
  <c r="P739" i="2"/>
  <c r="Q739" i="2"/>
  <c r="R739" i="2"/>
  <c r="S739" i="2"/>
  <c r="T739" i="2"/>
  <c r="U739" i="2"/>
  <c r="V739" i="2"/>
  <c r="W739" i="2"/>
  <c r="X739" i="2"/>
  <c r="Y739" i="2"/>
  <c r="Z739" i="2"/>
  <c r="AA739" i="2"/>
  <c r="AB739" i="2"/>
  <c r="AC739" i="2"/>
  <c r="AD739" i="2"/>
  <c r="AE739" i="2"/>
  <c r="AF739" i="2"/>
  <c r="AG739" i="2"/>
  <c r="AH739" i="2"/>
  <c r="AI739" i="2"/>
  <c r="AJ739" i="2"/>
  <c r="AK739" i="2"/>
  <c r="AL739" i="2"/>
  <c r="H740" i="2"/>
  <c r="I740" i="2"/>
  <c r="J740" i="2"/>
  <c r="K740" i="2"/>
  <c r="L740" i="2"/>
  <c r="M740" i="2"/>
  <c r="N740" i="2"/>
  <c r="O740" i="2"/>
  <c r="P740" i="2"/>
  <c r="Q740" i="2"/>
  <c r="R740" i="2"/>
  <c r="S740" i="2"/>
  <c r="T740" i="2"/>
  <c r="U740" i="2"/>
  <c r="V740" i="2"/>
  <c r="W740" i="2"/>
  <c r="X740" i="2"/>
  <c r="Y740" i="2"/>
  <c r="Z740" i="2"/>
  <c r="AA740" i="2"/>
  <c r="AB740" i="2"/>
  <c r="AC740" i="2"/>
  <c r="AD740" i="2"/>
  <c r="AE740" i="2"/>
  <c r="AF740" i="2"/>
  <c r="AG740" i="2"/>
  <c r="AH740" i="2"/>
  <c r="AI740" i="2"/>
  <c r="AJ740" i="2"/>
  <c r="AK740" i="2"/>
  <c r="AL740" i="2"/>
  <c r="H741" i="2"/>
  <c r="I741" i="2"/>
  <c r="J741" i="2"/>
  <c r="K741" i="2"/>
  <c r="L741" i="2"/>
  <c r="M741" i="2"/>
  <c r="N741" i="2"/>
  <c r="O741" i="2"/>
  <c r="P741" i="2"/>
  <c r="Q741" i="2"/>
  <c r="R741" i="2"/>
  <c r="S741" i="2"/>
  <c r="T741" i="2"/>
  <c r="U741" i="2"/>
  <c r="V741" i="2"/>
  <c r="W741" i="2"/>
  <c r="X741" i="2"/>
  <c r="Y741" i="2"/>
  <c r="Z741" i="2"/>
  <c r="AA741" i="2"/>
  <c r="AB741" i="2"/>
  <c r="AC741" i="2"/>
  <c r="AD741" i="2"/>
  <c r="AE741" i="2"/>
  <c r="AF741" i="2"/>
  <c r="AG741" i="2"/>
  <c r="AH741" i="2"/>
  <c r="AI741" i="2"/>
  <c r="AJ741" i="2"/>
  <c r="AK741" i="2"/>
  <c r="AL741" i="2"/>
  <c r="H742" i="2"/>
  <c r="I742" i="2"/>
  <c r="J742" i="2"/>
  <c r="K742" i="2"/>
  <c r="L742" i="2"/>
  <c r="M742" i="2"/>
  <c r="N742" i="2"/>
  <c r="O742" i="2"/>
  <c r="P742" i="2"/>
  <c r="Q742" i="2"/>
  <c r="R742" i="2"/>
  <c r="S742" i="2"/>
  <c r="T742" i="2"/>
  <c r="U742" i="2"/>
  <c r="V742" i="2"/>
  <c r="W742" i="2"/>
  <c r="X742" i="2"/>
  <c r="Y742" i="2"/>
  <c r="Z742" i="2"/>
  <c r="AA742" i="2"/>
  <c r="AB742" i="2"/>
  <c r="AC742" i="2"/>
  <c r="AD742" i="2"/>
  <c r="AE742" i="2"/>
  <c r="AF742" i="2"/>
  <c r="AG742" i="2"/>
  <c r="AH742" i="2"/>
  <c r="AI742" i="2"/>
  <c r="AJ742" i="2"/>
  <c r="AK742" i="2"/>
  <c r="AL742" i="2"/>
  <c r="H743" i="2"/>
  <c r="I743" i="2"/>
  <c r="J743" i="2"/>
  <c r="K743" i="2"/>
  <c r="L743" i="2"/>
  <c r="M743" i="2"/>
  <c r="N743" i="2"/>
  <c r="O743" i="2"/>
  <c r="P743" i="2"/>
  <c r="Q743" i="2"/>
  <c r="R743" i="2"/>
  <c r="S743" i="2"/>
  <c r="T743" i="2"/>
  <c r="U743" i="2"/>
  <c r="V743" i="2"/>
  <c r="W743" i="2"/>
  <c r="X743" i="2"/>
  <c r="Y743" i="2"/>
  <c r="Z743" i="2"/>
  <c r="AA743" i="2"/>
  <c r="AB743" i="2"/>
  <c r="AC743" i="2"/>
  <c r="AD743" i="2"/>
  <c r="AE743" i="2"/>
  <c r="AF743" i="2"/>
  <c r="AG743" i="2"/>
  <c r="AH743" i="2"/>
  <c r="AI743" i="2"/>
  <c r="AJ743" i="2"/>
  <c r="AK743" i="2"/>
  <c r="AL743" i="2"/>
  <c r="H744" i="2"/>
  <c r="I744" i="2"/>
  <c r="J744" i="2"/>
  <c r="K744" i="2"/>
  <c r="L744" i="2"/>
  <c r="M744" i="2"/>
  <c r="N744" i="2"/>
  <c r="O744" i="2"/>
  <c r="P744" i="2"/>
  <c r="Q744" i="2"/>
  <c r="R744" i="2"/>
  <c r="S744" i="2"/>
  <c r="T744" i="2"/>
  <c r="U744" i="2"/>
  <c r="V744" i="2"/>
  <c r="W744" i="2"/>
  <c r="X744" i="2"/>
  <c r="Y744" i="2"/>
  <c r="Z744" i="2"/>
  <c r="AA744" i="2"/>
  <c r="AB744" i="2"/>
  <c r="AC744" i="2"/>
  <c r="AD744" i="2"/>
  <c r="AE744" i="2"/>
  <c r="AF744" i="2"/>
  <c r="AG744" i="2"/>
  <c r="AH744" i="2"/>
  <c r="AI744" i="2"/>
  <c r="AJ744" i="2"/>
  <c r="AK744" i="2"/>
  <c r="AL744" i="2"/>
  <c r="H745" i="2"/>
  <c r="I745" i="2"/>
  <c r="J745" i="2"/>
  <c r="K745" i="2"/>
  <c r="L745" i="2"/>
  <c r="M745" i="2"/>
  <c r="N745" i="2"/>
  <c r="O745" i="2"/>
  <c r="P745" i="2"/>
  <c r="Q745" i="2"/>
  <c r="R745" i="2"/>
  <c r="S745" i="2"/>
  <c r="T745" i="2"/>
  <c r="U745" i="2"/>
  <c r="V745" i="2"/>
  <c r="W745" i="2"/>
  <c r="X745" i="2"/>
  <c r="Y745" i="2"/>
  <c r="Z745" i="2"/>
  <c r="AA745" i="2"/>
  <c r="AB745" i="2"/>
  <c r="AC745" i="2"/>
  <c r="AD745" i="2"/>
  <c r="AE745" i="2"/>
  <c r="AF745" i="2"/>
  <c r="AG745" i="2"/>
  <c r="AH745" i="2"/>
  <c r="AI745" i="2"/>
  <c r="AJ745" i="2"/>
  <c r="AK745" i="2"/>
  <c r="AL745" i="2"/>
  <c r="H746" i="2"/>
  <c r="I746" i="2"/>
  <c r="J746" i="2"/>
  <c r="K746" i="2"/>
  <c r="L746" i="2"/>
  <c r="M746" i="2"/>
  <c r="N746" i="2"/>
  <c r="O746" i="2"/>
  <c r="P746" i="2"/>
  <c r="Q746" i="2"/>
  <c r="R746" i="2"/>
  <c r="S746" i="2"/>
  <c r="T746" i="2"/>
  <c r="U746" i="2"/>
  <c r="V746" i="2"/>
  <c r="W746" i="2"/>
  <c r="X746" i="2"/>
  <c r="Y746" i="2"/>
  <c r="Z746" i="2"/>
  <c r="AA746" i="2"/>
  <c r="AB746" i="2"/>
  <c r="AC746" i="2"/>
  <c r="AD746" i="2"/>
  <c r="AE746" i="2"/>
  <c r="AF746" i="2"/>
  <c r="AG746" i="2"/>
  <c r="AH746" i="2"/>
  <c r="AI746" i="2"/>
  <c r="AJ746" i="2"/>
  <c r="AK746" i="2"/>
  <c r="AL746" i="2"/>
  <c r="H747" i="2"/>
  <c r="I747" i="2"/>
  <c r="J747" i="2"/>
  <c r="K747" i="2"/>
  <c r="L747" i="2"/>
  <c r="M747" i="2"/>
  <c r="N747" i="2"/>
  <c r="O747" i="2"/>
  <c r="P747" i="2"/>
  <c r="Q747" i="2"/>
  <c r="R747" i="2"/>
  <c r="S747" i="2"/>
  <c r="T747" i="2"/>
  <c r="U747" i="2"/>
  <c r="V747" i="2"/>
  <c r="W747" i="2"/>
  <c r="X747" i="2"/>
  <c r="Y747" i="2"/>
  <c r="Z747" i="2"/>
  <c r="AA747" i="2"/>
  <c r="AB747" i="2"/>
  <c r="AC747" i="2"/>
  <c r="AD747" i="2"/>
  <c r="AE747" i="2"/>
  <c r="AF747" i="2"/>
  <c r="AG747" i="2"/>
  <c r="AH747" i="2"/>
  <c r="AI747" i="2"/>
  <c r="AJ747" i="2"/>
  <c r="AK747" i="2"/>
  <c r="AL747" i="2"/>
  <c r="H748" i="2"/>
  <c r="I748" i="2"/>
  <c r="J748" i="2"/>
  <c r="K748" i="2"/>
  <c r="L748" i="2"/>
  <c r="M748" i="2"/>
  <c r="N748" i="2"/>
  <c r="O748" i="2"/>
  <c r="P748" i="2"/>
  <c r="Q748" i="2"/>
  <c r="R748" i="2"/>
  <c r="S748" i="2"/>
  <c r="T748" i="2"/>
  <c r="U748" i="2"/>
  <c r="V748" i="2"/>
  <c r="W748" i="2"/>
  <c r="X748" i="2"/>
  <c r="Y748" i="2"/>
  <c r="Z748" i="2"/>
  <c r="AA748" i="2"/>
  <c r="AB748" i="2"/>
  <c r="AC748" i="2"/>
  <c r="AD748" i="2"/>
  <c r="AE748" i="2"/>
  <c r="AF748" i="2"/>
  <c r="AG748" i="2"/>
  <c r="AH748" i="2"/>
  <c r="AI748" i="2"/>
  <c r="AJ748" i="2"/>
  <c r="AK748" i="2"/>
  <c r="AL748" i="2"/>
  <c r="H749" i="2"/>
  <c r="I749" i="2"/>
  <c r="J749" i="2"/>
  <c r="K749" i="2"/>
  <c r="L749" i="2"/>
  <c r="M749" i="2"/>
  <c r="N749" i="2"/>
  <c r="O749" i="2"/>
  <c r="P749" i="2"/>
  <c r="Q749" i="2"/>
  <c r="R749" i="2"/>
  <c r="S749" i="2"/>
  <c r="T749" i="2"/>
  <c r="U749" i="2"/>
  <c r="V749" i="2"/>
  <c r="W749" i="2"/>
  <c r="X749" i="2"/>
  <c r="Y749" i="2"/>
  <c r="Z749" i="2"/>
  <c r="AA749" i="2"/>
  <c r="AB749" i="2"/>
  <c r="AC749" i="2"/>
  <c r="AD749" i="2"/>
  <c r="AE749" i="2"/>
  <c r="AF749" i="2"/>
  <c r="AG749" i="2"/>
  <c r="AH749" i="2"/>
  <c r="AI749" i="2"/>
  <c r="AJ749" i="2"/>
  <c r="AK749" i="2"/>
  <c r="AL749" i="2"/>
  <c r="H750" i="2"/>
  <c r="I750" i="2"/>
  <c r="J750" i="2"/>
  <c r="K750" i="2"/>
  <c r="L750" i="2"/>
  <c r="M750" i="2"/>
  <c r="N750" i="2"/>
  <c r="O750" i="2"/>
  <c r="P750" i="2"/>
  <c r="Q750" i="2"/>
  <c r="R750" i="2"/>
  <c r="S750" i="2"/>
  <c r="T750" i="2"/>
  <c r="U750" i="2"/>
  <c r="V750" i="2"/>
  <c r="W750" i="2"/>
  <c r="X750" i="2"/>
  <c r="Y750" i="2"/>
  <c r="Z750" i="2"/>
  <c r="AA750" i="2"/>
  <c r="AB750" i="2"/>
  <c r="AC750" i="2"/>
  <c r="AD750" i="2"/>
  <c r="AE750" i="2"/>
  <c r="AF750" i="2"/>
  <c r="AG750" i="2"/>
  <c r="AH750" i="2"/>
  <c r="AI750" i="2"/>
  <c r="AJ750" i="2"/>
  <c r="AK750" i="2"/>
  <c r="AL750" i="2"/>
  <c r="H751" i="2"/>
  <c r="I751" i="2"/>
  <c r="J751" i="2"/>
  <c r="K751" i="2"/>
  <c r="L751" i="2"/>
  <c r="M751" i="2"/>
  <c r="N751" i="2"/>
  <c r="O751" i="2"/>
  <c r="P751" i="2"/>
  <c r="Q751" i="2"/>
  <c r="R751" i="2"/>
  <c r="S751" i="2"/>
  <c r="T751" i="2"/>
  <c r="U751" i="2"/>
  <c r="V751" i="2"/>
  <c r="W751" i="2"/>
  <c r="X751" i="2"/>
  <c r="Y751" i="2"/>
  <c r="Z751" i="2"/>
  <c r="AA751" i="2"/>
  <c r="AB751" i="2"/>
  <c r="AC751" i="2"/>
  <c r="AD751" i="2"/>
  <c r="AE751" i="2"/>
  <c r="AF751" i="2"/>
  <c r="AG751" i="2"/>
  <c r="AH751" i="2"/>
  <c r="AI751" i="2"/>
  <c r="AJ751" i="2"/>
  <c r="AK751" i="2"/>
  <c r="AL751" i="2"/>
  <c r="H752" i="2"/>
  <c r="I752" i="2"/>
  <c r="J752" i="2"/>
  <c r="K752" i="2"/>
  <c r="L752" i="2"/>
  <c r="M752" i="2"/>
  <c r="N752" i="2"/>
  <c r="O752" i="2"/>
  <c r="P752" i="2"/>
  <c r="Q752" i="2"/>
  <c r="R752" i="2"/>
  <c r="S752" i="2"/>
  <c r="T752" i="2"/>
  <c r="U752" i="2"/>
  <c r="V752" i="2"/>
  <c r="W752" i="2"/>
  <c r="X752" i="2"/>
  <c r="Y752" i="2"/>
  <c r="Z752" i="2"/>
  <c r="AA752" i="2"/>
  <c r="AB752" i="2"/>
  <c r="AC752" i="2"/>
  <c r="AD752" i="2"/>
  <c r="AE752" i="2"/>
  <c r="AF752" i="2"/>
  <c r="AG752" i="2"/>
  <c r="AH752" i="2"/>
  <c r="AI752" i="2"/>
  <c r="AJ752" i="2"/>
  <c r="AK752" i="2"/>
  <c r="AL752" i="2"/>
  <c r="H753" i="2"/>
  <c r="I753" i="2"/>
  <c r="J753" i="2"/>
  <c r="K753" i="2"/>
  <c r="L753" i="2"/>
  <c r="M753" i="2"/>
  <c r="N753" i="2"/>
  <c r="O753" i="2"/>
  <c r="P753" i="2"/>
  <c r="Q753" i="2"/>
  <c r="R753" i="2"/>
  <c r="S753" i="2"/>
  <c r="T753" i="2"/>
  <c r="U753" i="2"/>
  <c r="V753" i="2"/>
  <c r="W753" i="2"/>
  <c r="X753" i="2"/>
  <c r="Y753" i="2"/>
  <c r="Z753" i="2"/>
  <c r="AA753" i="2"/>
  <c r="AB753" i="2"/>
  <c r="AC753" i="2"/>
  <c r="AD753" i="2"/>
  <c r="AE753" i="2"/>
  <c r="AF753" i="2"/>
  <c r="AG753" i="2"/>
  <c r="AH753" i="2"/>
  <c r="AI753" i="2"/>
  <c r="AJ753" i="2"/>
  <c r="AK753" i="2"/>
  <c r="AL753" i="2"/>
  <c r="H754" i="2"/>
  <c r="I754" i="2"/>
  <c r="J754" i="2"/>
  <c r="K754" i="2"/>
  <c r="L754" i="2"/>
  <c r="M754" i="2"/>
  <c r="N754" i="2"/>
  <c r="O754" i="2"/>
  <c r="P754" i="2"/>
  <c r="Q754" i="2"/>
  <c r="R754" i="2"/>
  <c r="S754" i="2"/>
  <c r="T754" i="2"/>
  <c r="U754" i="2"/>
  <c r="V754" i="2"/>
  <c r="W754" i="2"/>
  <c r="X754" i="2"/>
  <c r="Y754" i="2"/>
  <c r="Z754" i="2"/>
  <c r="AA754" i="2"/>
  <c r="AB754" i="2"/>
  <c r="AC754" i="2"/>
  <c r="AD754" i="2"/>
  <c r="AE754" i="2"/>
  <c r="AF754" i="2"/>
  <c r="AG754" i="2"/>
  <c r="AH754" i="2"/>
  <c r="AI754" i="2"/>
  <c r="AJ754" i="2"/>
  <c r="AK754" i="2"/>
  <c r="AL754" i="2"/>
  <c r="H755" i="2"/>
  <c r="I755" i="2"/>
  <c r="J755" i="2"/>
  <c r="K755" i="2"/>
  <c r="L755" i="2"/>
  <c r="M755" i="2"/>
  <c r="N755" i="2"/>
  <c r="O755" i="2"/>
  <c r="P755" i="2"/>
  <c r="Q755" i="2"/>
  <c r="R755" i="2"/>
  <c r="S755" i="2"/>
  <c r="T755" i="2"/>
  <c r="U755" i="2"/>
  <c r="V755" i="2"/>
  <c r="W755" i="2"/>
  <c r="X755" i="2"/>
  <c r="Y755" i="2"/>
  <c r="Z755" i="2"/>
  <c r="AA755" i="2"/>
  <c r="AB755" i="2"/>
  <c r="AC755" i="2"/>
  <c r="AD755" i="2"/>
  <c r="AE755" i="2"/>
  <c r="AF755" i="2"/>
  <c r="AG755" i="2"/>
  <c r="AH755" i="2"/>
  <c r="AI755" i="2"/>
  <c r="AJ755" i="2"/>
  <c r="AK755" i="2"/>
  <c r="AL755" i="2"/>
  <c r="H756" i="2"/>
  <c r="I756" i="2"/>
  <c r="J756" i="2"/>
  <c r="K756" i="2"/>
  <c r="L756" i="2"/>
  <c r="M756" i="2"/>
  <c r="N756" i="2"/>
  <c r="O756" i="2"/>
  <c r="P756" i="2"/>
  <c r="Q756" i="2"/>
  <c r="R756" i="2"/>
  <c r="S756" i="2"/>
  <c r="T756" i="2"/>
  <c r="U756" i="2"/>
  <c r="V756" i="2"/>
  <c r="W756" i="2"/>
  <c r="X756" i="2"/>
  <c r="Y756" i="2"/>
  <c r="Z756" i="2"/>
  <c r="AA756" i="2"/>
  <c r="AB756" i="2"/>
  <c r="AC756" i="2"/>
  <c r="AD756" i="2"/>
  <c r="AE756" i="2"/>
  <c r="AF756" i="2"/>
  <c r="AG756" i="2"/>
  <c r="AH756" i="2"/>
  <c r="AI756" i="2"/>
  <c r="AJ756" i="2"/>
  <c r="AK756" i="2"/>
  <c r="AL756" i="2"/>
  <c r="H757" i="2"/>
  <c r="I757" i="2"/>
  <c r="J757" i="2"/>
  <c r="K757" i="2"/>
  <c r="L757" i="2"/>
  <c r="M757" i="2"/>
  <c r="N757" i="2"/>
  <c r="O757" i="2"/>
  <c r="P757" i="2"/>
  <c r="Q757" i="2"/>
  <c r="R757" i="2"/>
  <c r="S757" i="2"/>
  <c r="T757" i="2"/>
  <c r="U757" i="2"/>
  <c r="V757" i="2"/>
  <c r="W757" i="2"/>
  <c r="X757" i="2"/>
  <c r="Y757" i="2"/>
  <c r="Z757" i="2"/>
  <c r="AA757" i="2"/>
  <c r="AB757" i="2"/>
  <c r="AC757" i="2"/>
  <c r="AD757" i="2"/>
  <c r="AE757" i="2"/>
  <c r="AF757" i="2"/>
  <c r="AG757" i="2"/>
  <c r="AH757" i="2"/>
  <c r="AI757" i="2"/>
  <c r="AJ757" i="2"/>
  <c r="AK757" i="2"/>
  <c r="AL757" i="2"/>
  <c r="H758" i="2"/>
  <c r="I758" i="2"/>
  <c r="J758" i="2"/>
  <c r="K758" i="2"/>
  <c r="L758" i="2"/>
  <c r="M758" i="2"/>
  <c r="N758" i="2"/>
  <c r="O758" i="2"/>
  <c r="P758" i="2"/>
  <c r="Q758" i="2"/>
  <c r="R758" i="2"/>
  <c r="S758" i="2"/>
  <c r="T758" i="2"/>
  <c r="U758" i="2"/>
  <c r="V758" i="2"/>
  <c r="W758" i="2"/>
  <c r="X758" i="2"/>
  <c r="Y758" i="2"/>
  <c r="Z758" i="2"/>
  <c r="AA758" i="2"/>
  <c r="AB758" i="2"/>
  <c r="AC758" i="2"/>
  <c r="AD758" i="2"/>
  <c r="AE758" i="2"/>
  <c r="AF758" i="2"/>
  <c r="AG758" i="2"/>
  <c r="AH758" i="2"/>
  <c r="AI758" i="2"/>
  <c r="AJ758" i="2"/>
  <c r="AK758" i="2"/>
  <c r="AL758" i="2"/>
  <c r="H759" i="2"/>
  <c r="I759" i="2"/>
  <c r="J759" i="2"/>
  <c r="K759" i="2"/>
  <c r="L759" i="2"/>
  <c r="M759" i="2"/>
  <c r="N759" i="2"/>
  <c r="O759" i="2"/>
  <c r="P759" i="2"/>
  <c r="Q759" i="2"/>
  <c r="R759" i="2"/>
  <c r="S759" i="2"/>
  <c r="T759" i="2"/>
  <c r="U759" i="2"/>
  <c r="V759" i="2"/>
  <c r="W759" i="2"/>
  <c r="X759" i="2"/>
  <c r="Y759" i="2"/>
  <c r="Z759" i="2"/>
  <c r="AA759" i="2"/>
  <c r="AB759" i="2"/>
  <c r="AC759" i="2"/>
  <c r="AD759" i="2"/>
  <c r="AE759" i="2"/>
  <c r="AF759" i="2"/>
  <c r="AG759" i="2"/>
  <c r="AH759" i="2"/>
  <c r="AI759" i="2"/>
  <c r="AJ759" i="2"/>
  <c r="AK759" i="2"/>
  <c r="AL759" i="2"/>
  <c r="H760" i="2"/>
  <c r="I760" i="2"/>
  <c r="J760" i="2"/>
  <c r="K760" i="2"/>
  <c r="L760" i="2"/>
  <c r="M760" i="2"/>
  <c r="N760" i="2"/>
  <c r="O760" i="2"/>
  <c r="P760" i="2"/>
  <c r="Q760" i="2"/>
  <c r="R760" i="2"/>
  <c r="S760" i="2"/>
  <c r="T760" i="2"/>
  <c r="U760" i="2"/>
  <c r="V760" i="2"/>
  <c r="W760" i="2"/>
  <c r="X760" i="2"/>
  <c r="Y760" i="2"/>
  <c r="Z760" i="2"/>
  <c r="AA760" i="2"/>
  <c r="AB760" i="2"/>
  <c r="AC760" i="2"/>
  <c r="AD760" i="2"/>
  <c r="AE760" i="2"/>
  <c r="AF760" i="2"/>
  <c r="AG760" i="2"/>
  <c r="AH760" i="2"/>
  <c r="AI760" i="2"/>
  <c r="AJ760" i="2"/>
  <c r="AK760" i="2"/>
  <c r="AL760" i="2"/>
  <c r="H761" i="2"/>
  <c r="I761" i="2"/>
  <c r="J761" i="2"/>
  <c r="K761" i="2"/>
  <c r="L761" i="2"/>
  <c r="M761" i="2"/>
  <c r="N761" i="2"/>
  <c r="O761" i="2"/>
  <c r="P761" i="2"/>
  <c r="Q761" i="2"/>
  <c r="R761" i="2"/>
  <c r="S761" i="2"/>
  <c r="T761" i="2"/>
  <c r="U761" i="2"/>
  <c r="V761" i="2"/>
  <c r="W761" i="2"/>
  <c r="X761" i="2"/>
  <c r="Y761" i="2"/>
  <c r="Z761" i="2"/>
  <c r="AA761" i="2"/>
  <c r="AB761" i="2"/>
  <c r="AC761" i="2"/>
  <c r="AD761" i="2"/>
  <c r="AE761" i="2"/>
  <c r="AF761" i="2"/>
  <c r="AG761" i="2"/>
  <c r="AH761" i="2"/>
  <c r="AI761" i="2"/>
  <c r="AJ761" i="2"/>
  <c r="AK761" i="2"/>
  <c r="AL761" i="2"/>
  <c r="H762" i="2"/>
  <c r="I762" i="2"/>
  <c r="J762" i="2"/>
  <c r="K762" i="2"/>
  <c r="L762" i="2"/>
  <c r="M762" i="2"/>
  <c r="N762" i="2"/>
  <c r="O762" i="2"/>
  <c r="P762" i="2"/>
  <c r="Q762" i="2"/>
  <c r="R762" i="2"/>
  <c r="S762" i="2"/>
  <c r="T762" i="2"/>
  <c r="U762" i="2"/>
  <c r="V762" i="2"/>
  <c r="W762" i="2"/>
  <c r="X762" i="2"/>
  <c r="Y762" i="2"/>
  <c r="Z762" i="2"/>
  <c r="AA762" i="2"/>
  <c r="AB762" i="2"/>
  <c r="AC762" i="2"/>
  <c r="AD762" i="2"/>
  <c r="AE762" i="2"/>
  <c r="AF762" i="2"/>
  <c r="AG762" i="2"/>
  <c r="AH762" i="2"/>
  <c r="AI762" i="2"/>
  <c r="AJ762" i="2"/>
  <c r="AK762" i="2"/>
  <c r="AL762" i="2"/>
  <c r="H763" i="2"/>
  <c r="I763" i="2"/>
  <c r="J763" i="2"/>
  <c r="K763" i="2"/>
  <c r="L763" i="2"/>
  <c r="M763" i="2"/>
  <c r="N763" i="2"/>
  <c r="O763" i="2"/>
  <c r="P763" i="2"/>
  <c r="Q763" i="2"/>
  <c r="R763" i="2"/>
  <c r="S763" i="2"/>
  <c r="T763" i="2"/>
  <c r="U763" i="2"/>
  <c r="V763" i="2"/>
  <c r="W763" i="2"/>
  <c r="X763" i="2"/>
  <c r="Y763" i="2"/>
  <c r="Z763" i="2"/>
  <c r="AA763" i="2"/>
  <c r="AB763" i="2"/>
  <c r="AC763" i="2"/>
  <c r="AD763" i="2"/>
  <c r="AE763" i="2"/>
  <c r="AF763" i="2"/>
  <c r="AG763" i="2"/>
  <c r="AH763" i="2"/>
  <c r="AI763" i="2"/>
  <c r="AJ763" i="2"/>
  <c r="AK763" i="2"/>
  <c r="AL763" i="2"/>
  <c r="H764" i="2"/>
  <c r="I764" i="2"/>
  <c r="J764" i="2"/>
  <c r="K764" i="2"/>
  <c r="L764" i="2"/>
  <c r="M764" i="2"/>
  <c r="N764" i="2"/>
  <c r="O764" i="2"/>
  <c r="P764" i="2"/>
  <c r="Q764" i="2"/>
  <c r="R764" i="2"/>
  <c r="S764" i="2"/>
  <c r="T764" i="2"/>
  <c r="U764" i="2"/>
  <c r="V764" i="2"/>
  <c r="W764" i="2"/>
  <c r="X764" i="2"/>
  <c r="Y764" i="2"/>
  <c r="Z764" i="2"/>
  <c r="AA764" i="2"/>
  <c r="AB764" i="2"/>
  <c r="AC764" i="2"/>
  <c r="AD764" i="2"/>
  <c r="AE764" i="2"/>
  <c r="AF764" i="2"/>
  <c r="AG764" i="2"/>
  <c r="AH764" i="2"/>
  <c r="AI764" i="2"/>
  <c r="AJ764" i="2"/>
  <c r="AK764" i="2"/>
  <c r="AL764" i="2"/>
  <c r="H765" i="2"/>
  <c r="I765" i="2"/>
  <c r="J765" i="2"/>
  <c r="K765" i="2"/>
  <c r="L765" i="2"/>
  <c r="M765" i="2"/>
  <c r="N765" i="2"/>
  <c r="O765" i="2"/>
  <c r="P765" i="2"/>
  <c r="Q765" i="2"/>
  <c r="R765" i="2"/>
  <c r="S765" i="2"/>
  <c r="T765" i="2"/>
  <c r="U765" i="2"/>
  <c r="V765" i="2"/>
  <c r="W765" i="2"/>
  <c r="X765" i="2"/>
  <c r="Y765" i="2"/>
  <c r="Z765" i="2"/>
  <c r="AA765" i="2"/>
  <c r="AB765" i="2"/>
  <c r="AC765" i="2"/>
  <c r="AD765" i="2"/>
  <c r="AE765" i="2"/>
  <c r="AF765" i="2"/>
  <c r="AG765" i="2"/>
  <c r="AH765" i="2"/>
  <c r="AI765" i="2"/>
  <c r="AJ765" i="2"/>
  <c r="AK765" i="2"/>
  <c r="AL765" i="2"/>
  <c r="H766" i="2"/>
  <c r="I766" i="2"/>
  <c r="J766" i="2"/>
  <c r="K766" i="2"/>
  <c r="L766" i="2"/>
  <c r="M766" i="2"/>
  <c r="N766" i="2"/>
  <c r="O766" i="2"/>
  <c r="P766" i="2"/>
  <c r="Q766" i="2"/>
  <c r="R766" i="2"/>
  <c r="S766" i="2"/>
  <c r="T766" i="2"/>
  <c r="U766" i="2"/>
  <c r="V766" i="2"/>
  <c r="W766" i="2"/>
  <c r="X766" i="2"/>
  <c r="Y766" i="2"/>
  <c r="Z766" i="2"/>
  <c r="AA766" i="2"/>
  <c r="AB766" i="2"/>
  <c r="AC766" i="2"/>
  <c r="AD766" i="2"/>
  <c r="AE766" i="2"/>
  <c r="AF766" i="2"/>
  <c r="AG766" i="2"/>
  <c r="AH766" i="2"/>
  <c r="AI766" i="2"/>
  <c r="AJ766" i="2"/>
  <c r="AK766" i="2"/>
  <c r="AL766" i="2"/>
  <c r="H767" i="2"/>
  <c r="I767" i="2"/>
  <c r="J767" i="2"/>
  <c r="K767" i="2"/>
  <c r="L767" i="2"/>
  <c r="M767" i="2"/>
  <c r="N767" i="2"/>
  <c r="O767" i="2"/>
  <c r="P767" i="2"/>
  <c r="Q767" i="2"/>
  <c r="R767" i="2"/>
  <c r="S767" i="2"/>
  <c r="T767" i="2"/>
  <c r="U767" i="2"/>
  <c r="V767" i="2"/>
  <c r="W767" i="2"/>
  <c r="X767" i="2"/>
  <c r="Y767" i="2"/>
  <c r="Z767" i="2"/>
  <c r="AA767" i="2"/>
  <c r="AB767" i="2"/>
  <c r="AC767" i="2"/>
  <c r="AD767" i="2"/>
  <c r="AE767" i="2"/>
  <c r="AF767" i="2"/>
  <c r="AG767" i="2"/>
  <c r="AH767" i="2"/>
  <c r="AI767" i="2"/>
  <c r="AJ767" i="2"/>
  <c r="AK767" i="2"/>
  <c r="AL767" i="2"/>
  <c r="H768" i="2"/>
  <c r="I768" i="2"/>
  <c r="J768" i="2"/>
  <c r="K768" i="2"/>
  <c r="L768" i="2"/>
  <c r="M768" i="2"/>
  <c r="N768" i="2"/>
  <c r="O768" i="2"/>
  <c r="P768" i="2"/>
  <c r="Q768" i="2"/>
  <c r="R768" i="2"/>
  <c r="S768" i="2"/>
  <c r="T768" i="2"/>
  <c r="U768" i="2"/>
  <c r="V768" i="2"/>
  <c r="W768" i="2"/>
  <c r="X768" i="2"/>
  <c r="Y768" i="2"/>
  <c r="Z768" i="2"/>
  <c r="AA768" i="2"/>
  <c r="AB768" i="2"/>
  <c r="AC768" i="2"/>
  <c r="AD768" i="2"/>
  <c r="AE768" i="2"/>
  <c r="AF768" i="2"/>
  <c r="AG768" i="2"/>
  <c r="AH768" i="2"/>
  <c r="AI768" i="2"/>
  <c r="AJ768" i="2"/>
  <c r="AK768" i="2"/>
  <c r="AL768" i="2"/>
  <c r="H769" i="2"/>
  <c r="I769" i="2"/>
  <c r="J769" i="2"/>
  <c r="K769" i="2"/>
  <c r="L769" i="2"/>
  <c r="M769" i="2"/>
  <c r="N769" i="2"/>
  <c r="O769" i="2"/>
  <c r="P769" i="2"/>
  <c r="Q769" i="2"/>
  <c r="R769" i="2"/>
  <c r="S769" i="2"/>
  <c r="T769" i="2"/>
  <c r="U769" i="2"/>
  <c r="V769" i="2"/>
  <c r="W769" i="2"/>
  <c r="X769" i="2"/>
  <c r="Y769" i="2"/>
  <c r="Z769" i="2"/>
  <c r="AA769" i="2"/>
  <c r="AB769" i="2"/>
  <c r="AC769" i="2"/>
  <c r="AD769" i="2"/>
  <c r="AE769" i="2"/>
  <c r="AF769" i="2"/>
  <c r="AG769" i="2"/>
  <c r="AH769" i="2"/>
  <c r="AI769" i="2"/>
  <c r="AJ769" i="2"/>
  <c r="AK769" i="2"/>
  <c r="AL769" i="2"/>
  <c r="H770" i="2"/>
  <c r="I770" i="2"/>
  <c r="J770" i="2"/>
  <c r="K770" i="2"/>
  <c r="L770" i="2"/>
  <c r="M770" i="2"/>
  <c r="N770" i="2"/>
  <c r="O770" i="2"/>
  <c r="P770" i="2"/>
  <c r="Q770" i="2"/>
  <c r="R770" i="2"/>
  <c r="S770" i="2"/>
  <c r="T770" i="2"/>
  <c r="U770" i="2"/>
  <c r="V770" i="2"/>
  <c r="W770" i="2"/>
  <c r="X770" i="2"/>
  <c r="Y770" i="2"/>
  <c r="Z770" i="2"/>
  <c r="AA770" i="2"/>
  <c r="AB770" i="2"/>
  <c r="AC770" i="2"/>
  <c r="AD770" i="2"/>
  <c r="AE770" i="2"/>
  <c r="AF770" i="2"/>
  <c r="AG770" i="2"/>
  <c r="AH770" i="2"/>
  <c r="AI770" i="2"/>
  <c r="AJ770" i="2"/>
  <c r="AK770" i="2"/>
  <c r="AL770" i="2"/>
  <c r="H771" i="2"/>
  <c r="I771" i="2"/>
  <c r="J771" i="2"/>
  <c r="K771" i="2"/>
  <c r="L771" i="2"/>
  <c r="M771" i="2"/>
  <c r="N771" i="2"/>
  <c r="O771" i="2"/>
  <c r="P771" i="2"/>
  <c r="Q771" i="2"/>
  <c r="R771" i="2"/>
  <c r="S771" i="2"/>
  <c r="T771" i="2"/>
  <c r="U771" i="2"/>
  <c r="V771" i="2"/>
  <c r="W771" i="2"/>
  <c r="X771" i="2"/>
  <c r="Y771" i="2"/>
  <c r="Z771" i="2"/>
  <c r="AA771" i="2"/>
  <c r="AB771" i="2"/>
  <c r="AC771" i="2"/>
  <c r="AD771" i="2"/>
  <c r="AE771" i="2"/>
  <c r="AF771" i="2"/>
  <c r="AG771" i="2"/>
  <c r="AH771" i="2"/>
  <c r="AI771" i="2"/>
  <c r="AJ771" i="2"/>
  <c r="AK771" i="2"/>
  <c r="AL771" i="2"/>
  <c r="H772" i="2"/>
  <c r="I772" i="2"/>
  <c r="J772" i="2"/>
  <c r="K772" i="2"/>
  <c r="L772" i="2"/>
  <c r="M772" i="2"/>
  <c r="N772" i="2"/>
  <c r="O772" i="2"/>
  <c r="P772" i="2"/>
  <c r="Q772" i="2"/>
  <c r="R772" i="2"/>
  <c r="S772" i="2"/>
  <c r="T772" i="2"/>
  <c r="U772" i="2"/>
  <c r="V772" i="2"/>
  <c r="W772" i="2"/>
  <c r="X772" i="2"/>
  <c r="Y772" i="2"/>
  <c r="Z772" i="2"/>
  <c r="AA772" i="2"/>
  <c r="AB772" i="2"/>
  <c r="AC772" i="2"/>
  <c r="AD772" i="2"/>
  <c r="AE772" i="2"/>
  <c r="AF772" i="2"/>
  <c r="AG772" i="2"/>
  <c r="AH772" i="2"/>
  <c r="AI772" i="2"/>
  <c r="AJ772" i="2"/>
  <c r="AK772" i="2"/>
  <c r="AL772" i="2"/>
  <c r="H773" i="2"/>
  <c r="I773" i="2"/>
  <c r="J773" i="2"/>
  <c r="K773" i="2"/>
  <c r="L773" i="2"/>
  <c r="M773" i="2"/>
  <c r="N773" i="2"/>
  <c r="O773" i="2"/>
  <c r="P773" i="2"/>
  <c r="Q773" i="2"/>
  <c r="R773" i="2"/>
  <c r="S773" i="2"/>
  <c r="T773" i="2"/>
  <c r="U773" i="2"/>
  <c r="V773" i="2"/>
  <c r="W773" i="2"/>
  <c r="X773" i="2"/>
  <c r="Y773" i="2"/>
  <c r="Z773" i="2"/>
  <c r="AA773" i="2"/>
  <c r="AB773" i="2"/>
  <c r="AC773" i="2"/>
  <c r="AD773" i="2"/>
  <c r="AE773" i="2"/>
  <c r="AF773" i="2"/>
  <c r="AG773" i="2"/>
  <c r="AH773" i="2"/>
  <c r="AI773" i="2"/>
  <c r="AJ773" i="2"/>
  <c r="AK773" i="2"/>
  <c r="AL773" i="2"/>
  <c r="H774" i="2"/>
  <c r="I774" i="2"/>
  <c r="J774" i="2"/>
  <c r="K774" i="2"/>
  <c r="L774" i="2"/>
  <c r="M774" i="2"/>
  <c r="N774" i="2"/>
  <c r="O774" i="2"/>
  <c r="P774" i="2"/>
  <c r="Q774" i="2"/>
  <c r="R774" i="2"/>
  <c r="S774" i="2"/>
  <c r="T774" i="2"/>
  <c r="U774" i="2"/>
  <c r="V774" i="2"/>
  <c r="W774" i="2"/>
  <c r="X774" i="2"/>
  <c r="Y774" i="2"/>
  <c r="Z774" i="2"/>
  <c r="AA774" i="2"/>
  <c r="AB774" i="2"/>
  <c r="AC774" i="2"/>
  <c r="AD774" i="2"/>
  <c r="AE774" i="2"/>
  <c r="AF774" i="2"/>
  <c r="AG774" i="2"/>
  <c r="AH774" i="2"/>
  <c r="AI774" i="2"/>
  <c r="AJ774" i="2"/>
  <c r="AK774" i="2"/>
  <c r="AL774" i="2"/>
  <c r="H775" i="2"/>
  <c r="I775" i="2"/>
  <c r="J775" i="2"/>
  <c r="K775" i="2"/>
  <c r="L775" i="2"/>
  <c r="M775" i="2"/>
  <c r="N775" i="2"/>
  <c r="O775" i="2"/>
  <c r="P775" i="2"/>
  <c r="Q775" i="2"/>
  <c r="R775" i="2"/>
  <c r="S775" i="2"/>
  <c r="T775" i="2"/>
  <c r="U775" i="2"/>
  <c r="V775" i="2"/>
  <c r="W775" i="2"/>
  <c r="X775" i="2"/>
  <c r="Y775" i="2"/>
  <c r="Z775" i="2"/>
  <c r="AA775" i="2"/>
  <c r="AB775" i="2"/>
  <c r="AC775" i="2"/>
  <c r="AD775" i="2"/>
  <c r="AE775" i="2"/>
  <c r="AF775" i="2"/>
  <c r="AG775" i="2"/>
  <c r="AH775" i="2"/>
  <c r="AI775" i="2"/>
  <c r="AJ775" i="2"/>
  <c r="AK775" i="2"/>
  <c r="AL775" i="2"/>
  <c r="H776" i="2"/>
  <c r="I776" i="2"/>
  <c r="J776" i="2"/>
  <c r="K776" i="2"/>
  <c r="L776" i="2"/>
  <c r="M776" i="2"/>
  <c r="N776" i="2"/>
  <c r="O776" i="2"/>
  <c r="P776" i="2"/>
  <c r="Q776" i="2"/>
  <c r="R776" i="2"/>
  <c r="S776" i="2"/>
  <c r="T776" i="2"/>
  <c r="U776" i="2"/>
  <c r="V776" i="2"/>
  <c r="W776" i="2"/>
  <c r="X776" i="2"/>
  <c r="Y776" i="2"/>
  <c r="Z776" i="2"/>
  <c r="AA776" i="2"/>
  <c r="AB776" i="2"/>
  <c r="AC776" i="2"/>
  <c r="AD776" i="2"/>
  <c r="AE776" i="2"/>
  <c r="AF776" i="2"/>
  <c r="AG776" i="2"/>
  <c r="AH776" i="2"/>
  <c r="AI776" i="2"/>
  <c r="AJ776" i="2"/>
  <c r="AK776" i="2"/>
  <c r="AL776" i="2"/>
  <c r="H777" i="2"/>
  <c r="I777" i="2"/>
  <c r="J777" i="2"/>
  <c r="K777" i="2"/>
  <c r="L777" i="2"/>
  <c r="M777" i="2"/>
  <c r="N777" i="2"/>
  <c r="O777" i="2"/>
  <c r="P777" i="2"/>
  <c r="Q777" i="2"/>
  <c r="R777" i="2"/>
  <c r="S777" i="2"/>
  <c r="T777" i="2"/>
  <c r="U777" i="2"/>
  <c r="V777" i="2"/>
  <c r="W777" i="2"/>
  <c r="X777" i="2"/>
  <c r="Y777" i="2"/>
  <c r="Z777" i="2"/>
  <c r="AA777" i="2"/>
  <c r="AB777" i="2"/>
  <c r="AC777" i="2"/>
  <c r="AD777" i="2"/>
  <c r="AE777" i="2"/>
  <c r="AF777" i="2"/>
  <c r="AG777" i="2"/>
  <c r="AH777" i="2"/>
  <c r="AI777" i="2"/>
  <c r="AJ777" i="2"/>
  <c r="AK777" i="2"/>
  <c r="AL777" i="2"/>
  <c r="H778" i="2"/>
  <c r="I778" i="2"/>
  <c r="J778" i="2"/>
  <c r="K778" i="2"/>
  <c r="L778" i="2"/>
  <c r="M778" i="2"/>
  <c r="N778" i="2"/>
  <c r="O778" i="2"/>
  <c r="P778" i="2"/>
  <c r="Q778" i="2"/>
  <c r="R778" i="2"/>
  <c r="S778" i="2"/>
  <c r="T778" i="2"/>
  <c r="U778" i="2"/>
  <c r="V778" i="2"/>
  <c r="W778" i="2"/>
  <c r="X778" i="2"/>
  <c r="Y778" i="2"/>
  <c r="Z778" i="2"/>
  <c r="AA778" i="2"/>
  <c r="AB778" i="2"/>
  <c r="AC778" i="2"/>
  <c r="AD778" i="2"/>
  <c r="AE778" i="2"/>
  <c r="AF778" i="2"/>
  <c r="AG778" i="2"/>
  <c r="AH778" i="2"/>
  <c r="AI778" i="2"/>
  <c r="AJ778" i="2"/>
  <c r="AK778" i="2"/>
  <c r="AL778" i="2"/>
  <c r="H779" i="2"/>
  <c r="I779" i="2"/>
  <c r="J779" i="2"/>
  <c r="K779" i="2"/>
  <c r="L779" i="2"/>
  <c r="M779" i="2"/>
  <c r="N779" i="2"/>
  <c r="O779" i="2"/>
  <c r="P779" i="2"/>
  <c r="Q779" i="2"/>
  <c r="R779" i="2"/>
  <c r="S779" i="2"/>
  <c r="T779" i="2"/>
  <c r="U779" i="2"/>
  <c r="V779" i="2"/>
  <c r="W779" i="2"/>
  <c r="X779" i="2"/>
  <c r="Y779" i="2"/>
  <c r="Z779" i="2"/>
  <c r="AA779" i="2"/>
  <c r="AB779" i="2"/>
  <c r="AC779" i="2"/>
  <c r="AD779" i="2"/>
  <c r="AE779" i="2"/>
  <c r="AF779" i="2"/>
  <c r="AG779" i="2"/>
  <c r="AH779" i="2"/>
  <c r="AI779" i="2"/>
  <c r="AJ779" i="2"/>
  <c r="AK779" i="2"/>
  <c r="AL779" i="2"/>
  <c r="H780" i="2"/>
  <c r="I780" i="2"/>
  <c r="J780" i="2"/>
  <c r="K780" i="2"/>
  <c r="L780" i="2"/>
  <c r="M780" i="2"/>
  <c r="N780" i="2"/>
  <c r="O780" i="2"/>
  <c r="P780" i="2"/>
  <c r="Q780" i="2"/>
  <c r="R780" i="2"/>
  <c r="S780" i="2"/>
  <c r="T780" i="2"/>
  <c r="U780" i="2"/>
  <c r="V780" i="2"/>
  <c r="W780" i="2"/>
  <c r="X780" i="2"/>
  <c r="Y780" i="2"/>
  <c r="Z780" i="2"/>
  <c r="AA780" i="2"/>
  <c r="AB780" i="2"/>
  <c r="AC780" i="2"/>
  <c r="AD780" i="2"/>
  <c r="AE780" i="2"/>
  <c r="AF780" i="2"/>
  <c r="AG780" i="2"/>
  <c r="AH780" i="2"/>
  <c r="AI780" i="2"/>
  <c r="AJ780" i="2"/>
  <c r="AK780" i="2"/>
  <c r="AL780" i="2"/>
  <c r="H781" i="2"/>
  <c r="I781" i="2"/>
  <c r="J781" i="2"/>
  <c r="K781" i="2"/>
  <c r="L781" i="2"/>
  <c r="M781" i="2"/>
  <c r="N781" i="2"/>
  <c r="O781" i="2"/>
  <c r="P781" i="2"/>
  <c r="Q781" i="2"/>
  <c r="R781" i="2"/>
  <c r="S781" i="2"/>
  <c r="T781" i="2"/>
  <c r="U781" i="2"/>
  <c r="V781" i="2"/>
  <c r="W781" i="2"/>
  <c r="X781" i="2"/>
  <c r="Y781" i="2"/>
  <c r="Z781" i="2"/>
  <c r="AA781" i="2"/>
  <c r="AB781" i="2"/>
  <c r="AC781" i="2"/>
  <c r="AD781" i="2"/>
  <c r="AE781" i="2"/>
  <c r="AF781" i="2"/>
  <c r="AG781" i="2"/>
  <c r="AH781" i="2"/>
  <c r="AI781" i="2"/>
  <c r="AJ781" i="2"/>
  <c r="AK781" i="2"/>
  <c r="AL781" i="2"/>
  <c r="H782" i="2"/>
  <c r="I782" i="2"/>
  <c r="J782" i="2"/>
  <c r="K782" i="2"/>
  <c r="L782" i="2"/>
  <c r="M782" i="2"/>
  <c r="N782" i="2"/>
  <c r="O782" i="2"/>
  <c r="P782" i="2"/>
  <c r="Q782" i="2"/>
  <c r="R782" i="2"/>
  <c r="S782" i="2"/>
  <c r="T782" i="2"/>
  <c r="U782" i="2"/>
  <c r="V782" i="2"/>
  <c r="W782" i="2"/>
  <c r="X782" i="2"/>
  <c r="Y782" i="2"/>
  <c r="Z782" i="2"/>
  <c r="AA782" i="2"/>
  <c r="AB782" i="2"/>
  <c r="AC782" i="2"/>
  <c r="AD782" i="2"/>
  <c r="AE782" i="2"/>
  <c r="AF782" i="2"/>
  <c r="AG782" i="2"/>
  <c r="AH782" i="2"/>
  <c r="AI782" i="2"/>
  <c r="AJ782" i="2"/>
  <c r="AK782" i="2"/>
  <c r="AL782" i="2"/>
  <c r="H783" i="2"/>
  <c r="I783" i="2"/>
  <c r="J783" i="2"/>
  <c r="K783" i="2"/>
  <c r="L783" i="2"/>
  <c r="M783" i="2"/>
  <c r="N783" i="2"/>
  <c r="O783" i="2"/>
  <c r="P783" i="2"/>
  <c r="Q783" i="2"/>
  <c r="R783" i="2"/>
  <c r="S783" i="2"/>
  <c r="T783" i="2"/>
  <c r="U783" i="2"/>
  <c r="V783" i="2"/>
  <c r="W783" i="2"/>
  <c r="X783" i="2"/>
  <c r="Y783" i="2"/>
  <c r="Z783" i="2"/>
  <c r="AA783" i="2"/>
  <c r="AB783" i="2"/>
  <c r="AC783" i="2"/>
  <c r="AD783" i="2"/>
  <c r="AE783" i="2"/>
  <c r="AF783" i="2"/>
  <c r="AG783" i="2"/>
  <c r="AH783" i="2"/>
  <c r="AI783" i="2"/>
  <c r="AJ783" i="2"/>
  <c r="AK783" i="2"/>
  <c r="AL783" i="2"/>
  <c r="H784" i="2"/>
  <c r="I784" i="2"/>
  <c r="J784" i="2"/>
  <c r="K784" i="2"/>
  <c r="L784" i="2"/>
  <c r="M784" i="2"/>
  <c r="N784" i="2"/>
  <c r="O784" i="2"/>
  <c r="P784" i="2"/>
  <c r="Q784" i="2"/>
  <c r="R784" i="2"/>
  <c r="S784" i="2"/>
  <c r="T784" i="2"/>
  <c r="U784" i="2"/>
  <c r="V784" i="2"/>
  <c r="W784" i="2"/>
  <c r="X784" i="2"/>
  <c r="Y784" i="2"/>
  <c r="Z784" i="2"/>
  <c r="AA784" i="2"/>
  <c r="AB784" i="2"/>
  <c r="AC784" i="2"/>
  <c r="AD784" i="2"/>
  <c r="AE784" i="2"/>
  <c r="AF784" i="2"/>
  <c r="AG784" i="2"/>
  <c r="AH784" i="2"/>
  <c r="AI784" i="2"/>
  <c r="AJ784" i="2"/>
  <c r="AK784" i="2"/>
  <c r="AL784" i="2"/>
  <c r="H785" i="2"/>
  <c r="I785" i="2"/>
  <c r="J785" i="2"/>
  <c r="K785" i="2"/>
  <c r="L785" i="2"/>
  <c r="M785" i="2"/>
  <c r="N785" i="2"/>
  <c r="O785" i="2"/>
  <c r="P785" i="2"/>
  <c r="Q785" i="2"/>
  <c r="R785" i="2"/>
  <c r="S785" i="2"/>
  <c r="T785" i="2"/>
  <c r="U785" i="2"/>
  <c r="V785" i="2"/>
  <c r="W785" i="2"/>
  <c r="X785" i="2"/>
  <c r="Y785" i="2"/>
  <c r="Z785" i="2"/>
  <c r="AA785" i="2"/>
  <c r="AB785" i="2"/>
  <c r="AC785" i="2"/>
  <c r="AD785" i="2"/>
  <c r="AE785" i="2"/>
  <c r="AF785" i="2"/>
  <c r="AG785" i="2"/>
  <c r="AH785" i="2"/>
  <c r="AI785" i="2"/>
  <c r="AJ785" i="2"/>
  <c r="AK785" i="2"/>
  <c r="AL785" i="2"/>
  <c r="H786" i="2"/>
  <c r="I786" i="2"/>
  <c r="J786" i="2"/>
  <c r="K786" i="2"/>
  <c r="L786" i="2"/>
  <c r="M786" i="2"/>
  <c r="N786" i="2"/>
  <c r="O786" i="2"/>
  <c r="P786" i="2"/>
  <c r="Q786" i="2"/>
  <c r="R786" i="2"/>
  <c r="S786" i="2"/>
  <c r="T786" i="2"/>
  <c r="U786" i="2"/>
  <c r="V786" i="2"/>
  <c r="W786" i="2"/>
  <c r="X786" i="2"/>
  <c r="Y786" i="2"/>
  <c r="Z786" i="2"/>
  <c r="AA786" i="2"/>
  <c r="AB786" i="2"/>
  <c r="AC786" i="2"/>
  <c r="AD786" i="2"/>
  <c r="AE786" i="2"/>
  <c r="AF786" i="2"/>
  <c r="AG786" i="2"/>
  <c r="AH786" i="2"/>
  <c r="AI786" i="2"/>
  <c r="AJ786" i="2"/>
  <c r="AK786" i="2"/>
  <c r="AL786" i="2"/>
  <c r="H787" i="2"/>
  <c r="I787" i="2"/>
  <c r="J787" i="2"/>
  <c r="K787" i="2"/>
  <c r="L787" i="2"/>
  <c r="M787" i="2"/>
  <c r="N787" i="2"/>
  <c r="O787" i="2"/>
  <c r="P787" i="2"/>
  <c r="Q787" i="2"/>
  <c r="R787" i="2"/>
  <c r="S787" i="2"/>
  <c r="T787" i="2"/>
  <c r="U787" i="2"/>
  <c r="V787" i="2"/>
  <c r="W787" i="2"/>
  <c r="X787" i="2"/>
  <c r="Y787" i="2"/>
  <c r="Z787" i="2"/>
  <c r="AA787" i="2"/>
  <c r="AB787" i="2"/>
  <c r="AC787" i="2"/>
  <c r="AD787" i="2"/>
  <c r="AE787" i="2"/>
  <c r="AF787" i="2"/>
  <c r="AG787" i="2"/>
  <c r="AH787" i="2"/>
  <c r="AI787" i="2"/>
  <c r="AJ787" i="2"/>
  <c r="AK787" i="2"/>
  <c r="AL787" i="2"/>
  <c r="H788" i="2"/>
  <c r="I788" i="2"/>
  <c r="J788" i="2"/>
  <c r="K788" i="2"/>
  <c r="L788" i="2"/>
  <c r="M788" i="2"/>
  <c r="N788" i="2"/>
  <c r="O788" i="2"/>
  <c r="P788" i="2"/>
  <c r="Q788" i="2"/>
  <c r="R788" i="2"/>
  <c r="S788" i="2"/>
  <c r="T788" i="2"/>
  <c r="U788" i="2"/>
  <c r="V788" i="2"/>
  <c r="W788" i="2"/>
  <c r="X788" i="2"/>
  <c r="Y788" i="2"/>
  <c r="Z788" i="2"/>
  <c r="AA788" i="2"/>
  <c r="AB788" i="2"/>
  <c r="AC788" i="2"/>
  <c r="AD788" i="2"/>
  <c r="AE788" i="2"/>
  <c r="AF788" i="2"/>
  <c r="AG788" i="2"/>
  <c r="AH788" i="2"/>
  <c r="AI788" i="2"/>
  <c r="AJ788" i="2"/>
  <c r="AK788" i="2"/>
  <c r="AL788" i="2"/>
  <c r="H789" i="2"/>
  <c r="I789" i="2"/>
  <c r="J789" i="2"/>
  <c r="K789" i="2"/>
  <c r="L789" i="2"/>
  <c r="M789" i="2"/>
  <c r="N789" i="2"/>
  <c r="O789" i="2"/>
  <c r="P789" i="2"/>
  <c r="Q789" i="2"/>
  <c r="R789" i="2"/>
  <c r="S789" i="2"/>
  <c r="T789" i="2"/>
  <c r="U789" i="2"/>
  <c r="V789" i="2"/>
  <c r="W789" i="2"/>
  <c r="X789" i="2"/>
  <c r="Y789" i="2"/>
  <c r="Z789" i="2"/>
  <c r="AA789" i="2"/>
  <c r="AB789" i="2"/>
  <c r="AC789" i="2"/>
  <c r="AD789" i="2"/>
  <c r="AE789" i="2"/>
  <c r="AF789" i="2"/>
  <c r="AG789" i="2"/>
  <c r="AH789" i="2"/>
  <c r="AI789" i="2"/>
  <c r="AJ789" i="2"/>
  <c r="AK789" i="2"/>
  <c r="AL789" i="2"/>
  <c r="H790" i="2"/>
  <c r="I790" i="2"/>
  <c r="J790" i="2"/>
  <c r="K790" i="2"/>
  <c r="L790" i="2"/>
  <c r="M790" i="2"/>
  <c r="N790" i="2"/>
  <c r="O790" i="2"/>
  <c r="P790" i="2"/>
  <c r="Q790" i="2"/>
  <c r="R790" i="2"/>
  <c r="S790" i="2"/>
  <c r="T790" i="2"/>
  <c r="U790" i="2"/>
  <c r="V790" i="2"/>
  <c r="W790" i="2"/>
  <c r="X790" i="2"/>
  <c r="Y790" i="2"/>
  <c r="Z790" i="2"/>
  <c r="AA790" i="2"/>
  <c r="AB790" i="2"/>
  <c r="AC790" i="2"/>
  <c r="AD790" i="2"/>
  <c r="AE790" i="2"/>
  <c r="AF790" i="2"/>
  <c r="AG790" i="2"/>
  <c r="AH790" i="2"/>
  <c r="AI790" i="2"/>
  <c r="AJ790" i="2"/>
  <c r="AK790" i="2"/>
  <c r="AL790" i="2"/>
  <c r="H791" i="2"/>
  <c r="I791" i="2"/>
  <c r="J791" i="2"/>
  <c r="K791" i="2"/>
  <c r="L791" i="2"/>
  <c r="M791" i="2"/>
  <c r="N791" i="2"/>
  <c r="O791" i="2"/>
  <c r="P791" i="2"/>
  <c r="Q791" i="2"/>
  <c r="R791" i="2"/>
  <c r="S791" i="2"/>
  <c r="T791" i="2"/>
  <c r="U791" i="2"/>
  <c r="V791" i="2"/>
  <c r="W791" i="2"/>
  <c r="X791" i="2"/>
  <c r="Y791" i="2"/>
  <c r="Z791" i="2"/>
  <c r="AA791" i="2"/>
  <c r="AB791" i="2"/>
  <c r="AC791" i="2"/>
  <c r="AD791" i="2"/>
  <c r="AE791" i="2"/>
  <c r="AF791" i="2"/>
  <c r="AG791" i="2"/>
  <c r="AH791" i="2"/>
  <c r="AI791" i="2"/>
  <c r="AJ791" i="2"/>
  <c r="AK791" i="2"/>
  <c r="AL791" i="2"/>
  <c r="H792" i="2"/>
  <c r="I792" i="2"/>
  <c r="J792" i="2"/>
  <c r="K792" i="2"/>
  <c r="L792" i="2"/>
  <c r="M792" i="2"/>
  <c r="N792" i="2"/>
  <c r="O792" i="2"/>
  <c r="P792" i="2"/>
  <c r="Q792" i="2"/>
  <c r="R792" i="2"/>
  <c r="S792" i="2"/>
  <c r="T792" i="2"/>
  <c r="U792" i="2"/>
  <c r="V792" i="2"/>
  <c r="W792" i="2"/>
  <c r="X792" i="2"/>
  <c r="Y792" i="2"/>
  <c r="Z792" i="2"/>
  <c r="AA792" i="2"/>
  <c r="AB792" i="2"/>
  <c r="AC792" i="2"/>
  <c r="AD792" i="2"/>
  <c r="AE792" i="2"/>
  <c r="AF792" i="2"/>
  <c r="AG792" i="2"/>
  <c r="AH792" i="2"/>
  <c r="AI792" i="2"/>
  <c r="AJ792" i="2"/>
  <c r="AK792" i="2"/>
  <c r="AL792" i="2"/>
  <c r="H793" i="2"/>
  <c r="I793" i="2"/>
  <c r="J793" i="2"/>
  <c r="K793" i="2"/>
  <c r="L793" i="2"/>
  <c r="M793" i="2"/>
  <c r="N793" i="2"/>
  <c r="O793" i="2"/>
  <c r="P793" i="2"/>
  <c r="Q793" i="2"/>
  <c r="R793" i="2"/>
  <c r="S793" i="2"/>
  <c r="T793" i="2"/>
  <c r="U793" i="2"/>
  <c r="V793" i="2"/>
  <c r="W793" i="2"/>
  <c r="X793" i="2"/>
  <c r="Y793" i="2"/>
  <c r="Z793" i="2"/>
  <c r="AA793" i="2"/>
  <c r="AB793" i="2"/>
  <c r="AC793" i="2"/>
  <c r="AD793" i="2"/>
  <c r="AE793" i="2"/>
  <c r="AF793" i="2"/>
  <c r="AG793" i="2"/>
  <c r="AH793" i="2"/>
  <c r="AI793" i="2"/>
  <c r="AJ793" i="2"/>
  <c r="AK793" i="2"/>
  <c r="AL793" i="2"/>
  <c r="H794" i="2"/>
  <c r="I794" i="2"/>
  <c r="J794" i="2"/>
  <c r="K794" i="2"/>
  <c r="L794" i="2"/>
  <c r="M794" i="2"/>
  <c r="N794" i="2"/>
  <c r="O794" i="2"/>
  <c r="P794" i="2"/>
  <c r="Q794" i="2"/>
  <c r="R794" i="2"/>
  <c r="S794" i="2"/>
  <c r="T794" i="2"/>
  <c r="U794" i="2"/>
  <c r="V794" i="2"/>
  <c r="W794" i="2"/>
  <c r="X794" i="2"/>
  <c r="Y794" i="2"/>
  <c r="Z794" i="2"/>
  <c r="AA794" i="2"/>
  <c r="AB794" i="2"/>
  <c r="AC794" i="2"/>
  <c r="AD794" i="2"/>
  <c r="AE794" i="2"/>
  <c r="AF794" i="2"/>
  <c r="AG794" i="2"/>
  <c r="AH794" i="2"/>
  <c r="AI794" i="2"/>
  <c r="AJ794" i="2"/>
  <c r="AK794" i="2"/>
  <c r="AL794" i="2"/>
  <c r="H795" i="2"/>
  <c r="I795" i="2"/>
  <c r="J795" i="2"/>
  <c r="K795" i="2"/>
  <c r="L795" i="2"/>
  <c r="M795" i="2"/>
  <c r="N795" i="2"/>
  <c r="O795" i="2"/>
  <c r="P795" i="2"/>
  <c r="Q795" i="2"/>
  <c r="R795" i="2"/>
  <c r="S795" i="2"/>
  <c r="T795" i="2"/>
  <c r="U795" i="2"/>
  <c r="V795" i="2"/>
  <c r="W795" i="2"/>
  <c r="X795" i="2"/>
  <c r="Y795" i="2"/>
  <c r="Z795" i="2"/>
  <c r="AA795" i="2"/>
  <c r="AB795" i="2"/>
  <c r="AC795" i="2"/>
  <c r="AD795" i="2"/>
  <c r="AE795" i="2"/>
  <c r="AF795" i="2"/>
  <c r="AG795" i="2"/>
  <c r="AH795" i="2"/>
  <c r="AI795" i="2"/>
  <c r="AJ795" i="2"/>
  <c r="AK795" i="2"/>
  <c r="AL795" i="2"/>
  <c r="H796" i="2"/>
  <c r="I796" i="2"/>
  <c r="J796" i="2"/>
  <c r="K796" i="2"/>
  <c r="L796" i="2"/>
  <c r="M796" i="2"/>
  <c r="N796" i="2"/>
  <c r="O796" i="2"/>
  <c r="P796" i="2"/>
  <c r="Q796" i="2"/>
  <c r="R796" i="2"/>
  <c r="S796" i="2"/>
  <c r="T796" i="2"/>
  <c r="U796" i="2"/>
  <c r="V796" i="2"/>
  <c r="W796" i="2"/>
  <c r="X796" i="2"/>
  <c r="Y796" i="2"/>
  <c r="Z796" i="2"/>
  <c r="AA796" i="2"/>
  <c r="AB796" i="2"/>
  <c r="AC796" i="2"/>
  <c r="AD796" i="2"/>
  <c r="AE796" i="2"/>
  <c r="AF796" i="2"/>
  <c r="AG796" i="2"/>
  <c r="AH796" i="2"/>
  <c r="AI796" i="2"/>
  <c r="AJ796" i="2"/>
  <c r="AK796" i="2"/>
  <c r="AL796" i="2"/>
  <c r="H797" i="2"/>
  <c r="I797" i="2"/>
  <c r="J797" i="2"/>
  <c r="K797" i="2"/>
  <c r="L797" i="2"/>
  <c r="M797" i="2"/>
  <c r="N797" i="2"/>
  <c r="O797" i="2"/>
  <c r="P797" i="2"/>
  <c r="Q797" i="2"/>
  <c r="R797" i="2"/>
  <c r="S797" i="2"/>
  <c r="T797" i="2"/>
  <c r="U797" i="2"/>
  <c r="V797" i="2"/>
  <c r="W797" i="2"/>
  <c r="X797" i="2"/>
  <c r="Y797" i="2"/>
  <c r="Z797" i="2"/>
  <c r="AA797" i="2"/>
  <c r="AB797" i="2"/>
  <c r="AC797" i="2"/>
  <c r="AD797" i="2"/>
  <c r="AE797" i="2"/>
  <c r="AF797" i="2"/>
  <c r="AG797" i="2"/>
  <c r="AH797" i="2"/>
  <c r="AI797" i="2"/>
  <c r="AJ797" i="2"/>
  <c r="AK797" i="2"/>
  <c r="AL797" i="2"/>
  <c r="H798" i="2"/>
  <c r="I798" i="2"/>
  <c r="J798" i="2"/>
  <c r="K798" i="2"/>
  <c r="L798" i="2"/>
  <c r="M798" i="2"/>
  <c r="N798" i="2"/>
  <c r="O798" i="2"/>
  <c r="P798" i="2"/>
  <c r="Q798" i="2"/>
  <c r="R798" i="2"/>
  <c r="S798" i="2"/>
  <c r="T798" i="2"/>
  <c r="U798" i="2"/>
  <c r="V798" i="2"/>
  <c r="W798" i="2"/>
  <c r="X798" i="2"/>
  <c r="Y798" i="2"/>
  <c r="Z798" i="2"/>
  <c r="AA798" i="2"/>
  <c r="AB798" i="2"/>
  <c r="AC798" i="2"/>
  <c r="AD798" i="2"/>
  <c r="AE798" i="2"/>
  <c r="AF798" i="2"/>
  <c r="AG798" i="2"/>
  <c r="AH798" i="2"/>
  <c r="AI798" i="2"/>
  <c r="AJ798" i="2"/>
  <c r="AK798" i="2"/>
  <c r="AL798" i="2"/>
  <c r="H799" i="2"/>
  <c r="I799" i="2"/>
  <c r="J799" i="2"/>
  <c r="K799" i="2"/>
  <c r="L799" i="2"/>
  <c r="M799" i="2"/>
  <c r="N799" i="2"/>
  <c r="O799" i="2"/>
  <c r="P799" i="2"/>
  <c r="Q799" i="2"/>
  <c r="R799" i="2"/>
  <c r="S799" i="2"/>
  <c r="T799" i="2"/>
  <c r="U799" i="2"/>
  <c r="V799" i="2"/>
  <c r="W799" i="2"/>
  <c r="X799" i="2"/>
  <c r="Y799" i="2"/>
  <c r="Z799" i="2"/>
  <c r="AA799" i="2"/>
  <c r="AB799" i="2"/>
  <c r="AC799" i="2"/>
  <c r="AD799" i="2"/>
  <c r="AE799" i="2"/>
  <c r="AF799" i="2"/>
  <c r="AG799" i="2"/>
  <c r="AH799" i="2"/>
  <c r="AI799" i="2"/>
  <c r="AJ799" i="2"/>
  <c r="AK799" i="2"/>
  <c r="AL799" i="2"/>
  <c r="H800" i="2"/>
  <c r="I800" i="2"/>
  <c r="J800" i="2"/>
  <c r="K800" i="2"/>
  <c r="L800" i="2"/>
  <c r="M800" i="2"/>
  <c r="N800" i="2"/>
  <c r="O800" i="2"/>
  <c r="P800" i="2"/>
  <c r="Q800" i="2"/>
  <c r="R800" i="2"/>
  <c r="S800" i="2"/>
  <c r="T800" i="2"/>
  <c r="U800" i="2"/>
  <c r="V800" i="2"/>
  <c r="W800" i="2"/>
  <c r="X800" i="2"/>
  <c r="Y800" i="2"/>
  <c r="Z800" i="2"/>
  <c r="AA800" i="2"/>
  <c r="AB800" i="2"/>
  <c r="AC800" i="2"/>
  <c r="AD800" i="2"/>
  <c r="AE800" i="2"/>
  <c r="AF800" i="2"/>
  <c r="AG800" i="2"/>
  <c r="AH800" i="2"/>
  <c r="AI800" i="2"/>
  <c r="AJ800" i="2"/>
  <c r="AK800" i="2"/>
  <c r="AL800" i="2"/>
  <c r="H801" i="2"/>
  <c r="I801" i="2"/>
  <c r="J801" i="2"/>
  <c r="K801" i="2"/>
  <c r="L801" i="2"/>
  <c r="M801" i="2"/>
  <c r="N801" i="2"/>
  <c r="O801" i="2"/>
  <c r="P801" i="2"/>
  <c r="Q801" i="2"/>
  <c r="R801" i="2"/>
  <c r="S801" i="2"/>
  <c r="T801" i="2"/>
  <c r="U801" i="2"/>
  <c r="V801" i="2"/>
  <c r="W801" i="2"/>
  <c r="X801" i="2"/>
  <c r="Y801" i="2"/>
  <c r="Z801" i="2"/>
  <c r="AA801" i="2"/>
  <c r="AB801" i="2"/>
  <c r="AC801" i="2"/>
  <c r="AD801" i="2"/>
  <c r="AE801" i="2"/>
  <c r="AF801" i="2"/>
  <c r="AG801" i="2"/>
  <c r="AH801" i="2"/>
  <c r="AI801" i="2"/>
  <c r="AJ801" i="2"/>
  <c r="AK801" i="2"/>
  <c r="AL801" i="2"/>
  <c r="H802" i="2"/>
  <c r="I802" i="2"/>
  <c r="J802" i="2"/>
  <c r="K802" i="2"/>
  <c r="L802" i="2"/>
  <c r="M802" i="2"/>
  <c r="N802" i="2"/>
  <c r="O802" i="2"/>
  <c r="P802" i="2"/>
  <c r="Q802" i="2"/>
  <c r="R802" i="2"/>
  <c r="S802" i="2"/>
  <c r="T802" i="2"/>
  <c r="U802" i="2"/>
  <c r="V802" i="2"/>
  <c r="W802" i="2"/>
  <c r="X802" i="2"/>
  <c r="Y802" i="2"/>
  <c r="Z802" i="2"/>
  <c r="AA802" i="2"/>
  <c r="AB802" i="2"/>
  <c r="AC802" i="2"/>
  <c r="AD802" i="2"/>
  <c r="AE802" i="2"/>
  <c r="AF802" i="2"/>
  <c r="AG802" i="2"/>
  <c r="AH802" i="2"/>
  <c r="AI802" i="2"/>
  <c r="AJ802" i="2"/>
  <c r="AK802" i="2"/>
  <c r="AL802" i="2"/>
  <c r="H803" i="2"/>
  <c r="I803" i="2"/>
  <c r="J803" i="2"/>
  <c r="K803" i="2"/>
  <c r="L803" i="2"/>
  <c r="M803" i="2"/>
  <c r="N803" i="2"/>
  <c r="O803" i="2"/>
  <c r="P803" i="2"/>
  <c r="Q803" i="2"/>
  <c r="R803" i="2"/>
  <c r="S803" i="2"/>
  <c r="T803" i="2"/>
  <c r="U803" i="2"/>
  <c r="V803" i="2"/>
  <c r="W803" i="2"/>
  <c r="X803" i="2"/>
  <c r="Y803" i="2"/>
  <c r="Z803" i="2"/>
  <c r="AA803" i="2"/>
  <c r="AB803" i="2"/>
  <c r="AC803" i="2"/>
  <c r="AD803" i="2"/>
  <c r="AE803" i="2"/>
  <c r="AF803" i="2"/>
  <c r="AG803" i="2"/>
  <c r="AH803" i="2"/>
  <c r="AI803" i="2"/>
  <c r="AJ803" i="2"/>
  <c r="AK803" i="2"/>
  <c r="AL803" i="2"/>
  <c r="H804" i="2"/>
  <c r="I804" i="2"/>
  <c r="J804" i="2"/>
  <c r="K804" i="2"/>
  <c r="L804" i="2"/>
  <c r="M804" i="2"/>
  <c r="N804" i="2"/>
  <c r="O804" i="2"/>
  <c r="P804" i="2"/>
  <c r="Q804" i="2"/>
  <c r="R804" i="2"/>
  <c r="S804" i="2"/>
  <c r="T804" i="2"/>
  <c r="U804" i="2"/>
  <c r="V804" i="2"/>
  <c r="W804" i="2"/>
  <c r="X804" i="2"/>
  <c r="Y804" i="2"/>
  <c r="Z804" i="2"/>
  <c r="AA804" i="2"/>
  <c r="AB804" i="2"/>
  <c r="AC804" i="2"/>
  <c r="AD804" i="2"/>
  <c r="AE804" i="2"/>
  <c r="AF804" i="2"/>
  <c r="AG804" i="2"/>
  <c r="AH804" i="2"/>
  <c r="AI804" i="2"/>
  <c r="AJ804" i="2"/>
  <c r="AK804" i="2"/>
  <c r="AL804" i="2"/>
  <c r="H805" i="2"/>
  <c r="I805" i="2"/>
  <c r="J805" i="2"/>
  <c r="K805" i="2"/>
  <c r="L805" i="2"/>
  <c r="M805" i="2"/>
  <c r="N805" i="2"/>
  <c r="O805" i="2"/>
  <c r="P805" i="2"/>
  <c r="Q805" i="2"/>
  <c r="R805" i="2"/>
  <c r="S805" i="2"/>
  <c r="T805" i="2"/>
  <c r="U805" i="2"/>
  <c r="V805" i="2"/>
  <c r="W805" i="2"/>
  <c r="X805" i="2"/>
  <c r="Y805" i="2"/>
  <c r="Z805" i="2"/>
  <c r="AA805" i="2"/>
  <c r="AB805" i="2"/>
  <c r="AC805" i="2"/>
  <c r="AD805" i="2"/>
  <c r="AE805" i="2"/>
  <c r="AF805" i="2"/>
  <c r="AG805" i="2"/>
  <c r="AH805" i="2"/>
  <c r="AI805" i="2"/>
  <c r="AJ805" i="2"/>
  <c r="AK805" i="2"/>
  <c r="AL805" i="2"/>
  <c r="H806" i="2"/>
  <c r="I806" i="2"/>
  <c r="J806" i="2"/>
  <c r="K806" i="2"/>
  <c r="L806" i="2"/>
  <c r="M806" i="2"/>
  <c r="N806" i="2"/>
  <c r="O806" i="2"/>
  <c r="P806" i="2"/>
  <c r="Q806" i="2"/>
  <c r="R806" i="2"/>
  <c r="S806" i="2"/>
  <c r="T806" i="2"/>
  <c r="U806" i="2"/>
  <c r="V806" i="2"/>
  <c r="W806" i="2"/>
  <c r="X806" i="2"/>
  <c r="Y806" i="2"/>
  <c r="Z806" i="2"/>
  <c r="AA806" i="2"/>
  <c r="AB806" i="2"/>
  <c r="AC806" i="2"/>
  <c r="AD806" i="2"/>
  <c r="AE806" i="2"/>
  <c r="AF806" i="2"/>
  <c r="AG806" i="2"/>
  <c r="AH806" i="2"/>
  <c r="AI806" i="2"/>
  <c r="AJ806" i="2"/>
  <c r="AK806" i="2"/>
  <c r="AL806" i="2"/>
  <c r="H807" i="2"/>
  <c r="I807" i="2"/>
  <c r="J807" i="2"/>
  <c r="K807" i="2"/>
  <c r="L807" i="2"/>
  <c r="M807" i="2"/>
  <c r="N807" i="2"/>
  <c r="O807" i="2"/>
  <c r="P807" i="2"/>
  <c r="Q807" i="2"/>
  <c r="R807" i="2"/>
  <c r="S807" i="2"/>
  <c r="T807" i="2"/>
  <c r="U807" i="2"/>
  <c r="V807" i="2"/>
  <c r="W807" i="2"/>
  <c r="X807" i="2"/>
  <c r="Y807" i="2"/>
  <c r="Z807" i="2"/>
  <c r="AA807" i="2"/>
  <c r="AB807" i="2"/>
  <c r="AC807" i="2"/>
  <c r="AD807" i="2"/>
  <c r="AE807" i="2"/>
  <c r="AF807" i="2"/>
  <c r="AG807" i="2"/>
  <c r="AH807" i="2"/>
  <c r="AI807" i="2"/>
  <c r="AJ807" i="2"/>
  <c r="AK807" i="2"/>
  <c r="AL807" i="2"/>
  <c r="H808" i="2"/>
  <c r="I808" i="2"/>
  <c r="J808" i="2"/>
  <c r="K808" i="2"/>
  <c r="L808" i="2"/>
  <c r="M808" i="2"/>
  <c r="N808" i="2"/>
  <c r="O808" i="2"/>
  <c r="P808" i="2"/>
  <c r="Q808" i="2"/>
  <c r="R808" i="2"/>
  <c r="S808" i="2"/>
  <c r="T808" i="2"/>
  <c r="U808" i="2"/>
  <c r="V808" i="2"/>
  <c r="W808" i="2"/>
  <c r="X808" i="2"/>
  <c r="Y808" i="2"/>
  <c r="Z808" i="2"/>
  <c r="AA808" i="2"/>
  <c r="AB808" i="2"/>
  <c r="AC808" i="2"/>
  <c r="AD808" i="2"/>
  <c r="AE808" i="2"/>
  <c r="AF808" i="2"/>
  <c r="AG808" i="2"/>
  <c r="AH808" i="2"/>
  <c r="AI808" i="2"/>
  <c r="AJ808" i="2"/>
  <c r="AK808" i="2"/>
  <c r="AL808" i="2"/>
  <c r="H809" i="2"/>
  <c r="I809" i="2"/>
  <c r="J809" i="2"/>
  <c r="K809" i="2"/>
  <c r="L809" i="2"/>
  <c r="M809" i="2"/>
  <c r="N809" i="2"/>
  <c r="O809" i="2"/>
  <c r="P809" i="2"/>
  <c r="Q809" i="2"/>
  <c r="R809" i="2"/>
  <c r="S809" i="2"/>
  <c r="T809" i="2"/>
  <c r="U809" i="2"/>
  <c r="V809" i="2"/>
  <c r="W809" i="2"/>
  <c r="X809" i="2"/>
  <c r="Y809" i="2"/>
  <c r="Z809" i="2"/>
  <c r="AA809" i="2"/>
  <c r="AB809" i="2"/>
  <c r="AC809" i="2"/>
  <c r="AD809" i="2"/>
  <c r="AE809" i="2"/>
  <c r="AF809" i="2"/>
  <c r="AG809" i="2"/>
  <c r="AH809" i="2"/>
  <c r="AI809" i="2"/>
  <c r="AJ809" i="2"/>
  <c r="AK809" i="2"/>
  <c r="AL809" i="2"/>
  <c r="H810" i="2"/>
  <c r="I810" i="2"/>
  <c r="J810" i="2"/>
  <c r="K810" i="2"/>
  <c r="L810" i="2"/>
  <c r="M810" i="2"/>
  <c r="N810" i="2"/>
  <c r="O810" i="2"/>
  <c r="P810" i="2"/>
  <c r="Q810" i="2"/>
  <c r="R810" i="2"/>
  <c r="S810" i="2"/>
  <c r="T810" i="2"/>
  <c r="U810" i="2"/>
  <c r="V810" i="2"/>
  <c r="W810" i="2"/>
  <c r="X810" i="2"/>
  <c r="Y810" i="2"/>
  <c r="Z810" i="2"/>
  <c r="AA810" i="2"/>
  <c r="AB810" i="2"/>
  <c r="AC810" i="2"/>
  <c r="AD810" i="2"/>
  <c r="AE810" i="2"/>
  <c r="AF810" i="2"/>
  <c r="AG810" i="2"/>
  <c r="AH810" i="2"/>
  <c r="AI810" i="2"/>
  <c r="AJ810" i="2"/>
  <c r="AK810" i="2"/>
  <c r="AL810" i="2"/>
  <c r="H811" i="2"/>
  <c r="I811" i="2"/>
  <c r="J811" i="2"/>
  <c r="K811" i="2"/>
  <c r="L811" i="2"/>
  <c r="M811" i="2"/>
  <c r="N811" i="2"/>
  <c r="O811" i="2"/>
  <c r="P811" i="2"/>
  <c r="Q811" i="2"/>
  <c r="R811" i="2"/>
  <c r="S811" i="2"/>
  <c r="T811" i="2"/>
  <c r="U811" i="2"/>
  <c r="V811" i="2"/>
  <c r="W811" i="2"/>
  <c r="X811" i="2"/>
  <c r="Y811" i="2"/>
  <c r="Z811" i="2"/>
  <c r="AA811" i="2"/>
  <c r="AB811" i="2"/>
  <c r="AC811" i="2"/>
  <c r="AD811" i="2"/>
  <c r="AE811" i="2"/>
  <c r="AF811" i="2"/>
  <c r="AG811" i="2"/>
  <c r="AH811" i="2"/>
  <c r="AI811" i="2"/>
  <c r="AJ811" i="2"/>
  <c r="AK811" i="2"/>
  <c r="AL811" i="2"/>
  <c r="H812" i="2"/>
  <c r="I812" i="2"/>
  <c r="J812" i="2"/>
  <c r="K812" i="2"/>
  <c r="L812" i="2"/>
  <c r="M812" i="2"/>
  <c r="N812" i="2"/>
  <c r="O812" i="2"/>
  <c r="P812" i="2"/>
  <c r="Q812" i="2"/>
  <c r="R812" i="2"/>
  <c r="S812" i="2"/>
  <c r="T812" i="2"/>
  <c r="U812" i="2"/>
  <c r="V812" i="2"/>
  <c r="W812" i="2"/>
  <c r="X812" i="2"/>
  <c r="Y812" i="2"/>
  <c r="Z812" i="2"/>
  <c r="AA812" i="2"/>
  <c r="AB812" i="2"/>
  <c r="AC812" i="2"/>
  <c r="AD812" i="2"/>
  <c r="AE812" i="2"/>
  <c r="AF812" i="2"/>
  <c r="AG812" i="2"/>
  <c r="AH812" i="2"/>
  <c r="AI812" i="2"/>
  <c r="AJ812" i="2"/>
  <c r="AK812" i="2"/>
  <c r="AL812" i="2"/>
  <c r="H813" i="2"/>
  <c r="I813" i="2"/>
  <c r="J813" i="2"/>
  <c r="K813" i="2"/>
  <c r="L813" i="2"/>
  <c r="M813" i="2"/>
  <c r="N813" i="2"/>
  <c r="O813" i="2"/>
  <c r="P813" i="2"/>
  <c r="Q813" i="2"/>
  <c r="R813" i="2"/>
  <c r="S813" i="2"/>
  <c r="T813" i="2"/>
  <c r="U813" i="2"/>
  <c r="V813" i="2"/>
  <c r="W813" i="2"/>
  <c r="X813" i="2"/>
  <c r="Y813" i="2"/>
  <c r="Z813" i="2"/>
  <c r="AA813" i="2"/>
  <c r="AB813" i="2"/>
  <c r="AC813" i="2"/>
  <c r="AD813" i="2"/>
  <c r="AE813" i="2"/>
  <c r="AF813" i="2"/>
  <c r="AG813" i="2"/>
  <c r="AH813" i="2"/>
  <c r="AI813" i="2"/>
  <c r="AJ813" i="2"/>
  <c r="AK813" i="2"/>
  <c r="AL813" i="2"/>
  <c r="H814" i="2"/>
  <c r="I814" i="2"/>
  <c r="J814" i="2"/>
  <c r="K814" i="2"/>
  <c r="L814" i="2"/>
  <c r="M814" i="2"/>
  <c r="N814" i="2"/>
  <c r="O814" i="2"/>
  <c r="P814" i="2"/>
  <c r="Q814" i="2"/>
  <c r="R814" i="2"/>
  <c r="S814" i="2"/>
  <c r="T814" i="2"/>
  <c r="U814" i="2"/>
  <c r="V814" i="2"/>
  <c r="W814" i="2"/>
  <c r="X814" i="2"/>
  <c r="Y814" i="2"/>
  <c r="Z814" i="2"/>
  <c r="AA814" i="2"/>
  <c r="AB814" i="2"/>
  <c r="AC814" i="2"/>
  <c r="AD814" i="2"/>
  <c r="AE814" i="2"/>
  <c r="AF814" i="2"/>
  <c r="AG814" i="2"/>
  <c r="AH814" i="2"/>
  <c r="AI814" i="2"/>
  <c r="AJ814" i="2"/>
  <c r="AK814" i="2"/>
  <c r="AL814" i="2"/>
  <c r="H815" i="2"/>
  <c r="I815" i="2"/>
  <c r="J815" i="2"/>
  <c r="K815" i="2"/>
  <c r="L815" i="2"/>
  <c r="M815" i="2"/>
  <c r="N815" i="2"/>
  <c r="O815" i="2"/>
  <c r="P815" i="2"/>
  <c r="Q815" i="2"/>
  <c r="R815" i="2"/>
  <c r="S815" i="2"/>
  <c r="T815" i="2"/>
  <c r="U815" i="2"/>
  <c r="V815" i="2"/>
  <c r="W815" i="2"/>
  <c r="X815" i="2"/>
  <c r="Y815" i="2"/>
  <c r="Z815" i="2"/>
  <c r="AA815" i="2"/>
  <c r="AB815" i="2"/>
  <c r="AC815" i="2"/>
  <c r="AD815" i="2"/>
  <c r="AE815" i="2"/>
  <c r="AF815" i="2"/>
  <c r="AG815" i="2"/>
  <c r="AH815" i="2"/>
  <c r="AI815" i="2"/>
  <c r="AJ815" i="2"/>
  <c r="AK815" i="2"/>
  <c r="AL815" i="2"/>
  <c r="H816" i="2"/>
  <c r="I816" i="2"/>
  <c r="J816" i="2"/>
  <c r="K816" i="2"/>
  <c r="L816" i="2"/>
  <c r="M816" i="2"/>
  <c r="N816" i="2"/>
  <c r="O816" i="2"/>
  <c r="P816" i="2"/>
  <c r="Q816" i="2"/>
  <c r="R816" i="2"/>
  <c r="S816" i="2"/>
  <c r="T816" i="2"/>
  <c r="U816" i="2"/>
  <c r="V816" i="2"/>
  <c r="W816" i="2"/>
  <c r="X816" i="2"/>
  <c r="Y816" i="2"/>
  <c r="Z816" i="2"/>
  <c r="AA816" i="2"/>
  <c r="AB816" i="2"/>
  <c r="AC816" i="2"/>
  <c r="AD816" i="2"/>
  <c r="AE816" i="2"/>
  <c r="AF816" i="2"/>
  <c r="AG816" i="2"/>
  <c r="AH816" i="2"/>
  <c r="AI816" i="2"/>
  <c r="AJ816" i="2"/>
  <c r="AK816" i="2"/>
  <c r="AL816" i="2"/>
  <c r="H817" i="2"/>
  <c r="I817" i="2"/>
  <c r="J817" i="2"/>
  <c r="K817" i="2"/>
  <c r="L817" i="2"/>
  <c r="M817" i="2"/>
  <c r="N817" i="2"/>
  <c r="O817" i="2"/>
  <c r="P817" i="2"/>
  <c r="Q817" i="2"/>
  <c r="R817" i="2"/>
  <c r="S817" i="2"/>
  <c r="T817" i="2"/>
  <c r="U817" i="2"/>
  <c r="V817" i="2"/>
  <c r="W817" i="2"/>
  <c r="X817" i="2"/>
  <c r="Y817" i="2"/>
  <c r="Z817" i="2"/>
  <c r="AA817" i="2"/>
  <c r="AB817" i="2"/>
  <c r="AC817" i="2"/>
  <c r="AD817" i="2"/>
  <c r="AE817" i="2"/>
  <c r="AF817" i="2"/>
  <c r="AG817" i="2"/>
  <c r="AH817" i="2"/>
  <c r="AI817" i="2"/>
  <c r="AJ817" i="2"/>
  <c r="AK817" i="2"/>
  <c r="AL817" i="2"/>
  <c r="H818" i="2"/>
  <c r="I818" i="2"/>
  <c r="J818" i="2"/>
  <c r="K818" i="2"/>
  <c r="L818" i="2"/>
  <c r="M818" i="2"/>
  <c r="N818" i="2"/>
  <c r="O818" i="2"/>
  <c r="P818" i="2"/>
  <c r="Q818" i="2"/>
  <c r="R818" i="2"/>
  <c r="S818" i="2"/>
  <c r="T818" i="2"/>
  <c r="U818" i="2"/>
  <c r="V818" i="2"/>
  <c r="W818" i="2"/>
  <c r="X818" i="2"/>
  <c r="Y818" i="2"/>
  <c r="Z818" i="2"/>
  <c r="AA818" i="2"/>
  <c r="AB818" i="2"/>
  <c r="AC818" i="2"/>
  <c r="AD818" i="2"/>
  <c r="AE818" i="2"/>
  <c r="AF818" i="2"/>
  <c r="AG818" i="2"/>
  <c r="AH818" i="2"/>
  <c r="AI818" i="2"/>
  <c r="AJ818" i="2"/>
  <c r="AK818" i="2"/>
  <c r="AL818" i="2"/>
  <c r="H819" i="2"/>
  <c r="I819" i="2"/>
  <c r="J819" i="2"/>
  <c r="K819" i="2"/>
  <c r="L819" i="2"/>
  <c r="M819" i="2"/>
  <c r="N819" i="2"/>
  <c r="O819" i="2"/>
  <c r="P819" i="2"/>
  <c r="Q819" i="2"/>
  <c r="R819" i="2"/>
  <c r="S819" i="2"/>
  <c r="T819" i="2"/>
  <c r="U819" i="2"/>
  <c r="V819" i="2"/>
  <c r="W819" i="2"/>
  <c r="X819" i="2"/>
  <c r="Y819" i="2"/>
  <c r="Z819" i="2"/>
  <c r="AA819" i="2"/>
  <c r="AB819" i="2"/>
  <c r="AC819" i="2"/>
  <c r="AD819" i="2"/>
  <c r="AE819" i="2"/>
  <c r="AF819" i="2"/>
  <c r="AG819" i="2"/>
  <c r="AH819" i="2"/>
  <c r="AI819" i="2"/>
  <c r="AJ819" i="2"/>
  <c r="AK819" i="2"/>
  <c r="AL819" i="2"/>
  <c r="H820" i="2"/>
  <c r="I820" i="2"/>
  <c r="J820" i="2"/>
  <c r="K820" i="2"/>
  <c r="L820" i="2"/>
  <c r="M820" i="2"/>
  <c r="N820" i="2"/>
  <c r="O820" i="2"/>
  <c r="P820" i="2"/>
  <c r="Q820" i="2"/>
  <c r="R820" i="2"/>
  <c r="S820" i="2"/>
  <c r="T820" i="2"/>
  <c r="U820" i="2"/>
  <c r="V820" i="2"/>
  <c r="W820" i="2"/>
  <c r="X820" i="2"/>
  <c r="Y820" i="2"/>
  <c r="Z820" i="2"/>
  <c r="AA820" i="2"/>
  <c r="AB820" i="2"/>
  <c r="AC820" i="2"/>
  <c r="AD820" i="2"/>
  <c r="AE820" i="2"/>
  <c r="AF820" i="2"/>
  <c r="AG820" i="2"/>
  <c r="AH820" i="2"/>
  <c r="AI820" i="2"/>
  <c r="AJ820" i="2"/>
  <c r="AK820" i="2"/>
  <c r="AL820" i="2"/>
  <c r="H821" i="2"/>
  <c r="I821" i="2"/>
  <c r="J821" i="2"/>
  <c r="K821" i="2"/>
  <c r="L821" i="2"/>
  <c r="M821" i="2"/>
  <c r="N821" i="2"/>
  <c r="O821" i="2"/>
  <c r="P821" i="2"/>
  <c r="Q821" i="2"/>
  <c r="R821" i="2"/>
  <c r="S821" i="2"/>
  <c r="T821" i="2"/>
  <c r="U821" i="2"/>
  <c r="V821" i="2"/>
  <c r="W821" i="2"/>
  <c r="X821" i="2"/>
  <c r="Y821" i="2"/>
  <c r="Z821" i="2"/>
  <c r="AA821" i="2"/>
  <c r="AB821" i="2"/>
  <c r="AC821" i="2"/>
  <c r="AD821" i="2"/>
  <c r="AE821" i="2"/>
  <c r="AF821" i="2"/>
  <c r="AG821" i="2"/>
  <c r="AH821" i="2"/>
  <c r="AI821" i="2"/>
  <c r="AJ821" i="2"/>
  <c r="AK821" i="2"/>
  <c r="AL821" i="2"/>
  <c r="H822" i="2"/>
  <c r="I822" i="2"/>
  <c r="J822" i="2"/>
  <c r="K822" i="2"/>
  <c r="L822" i="2"/>
  <c r="M822" i="2"/>
  <c r="N822" i="2"/>
  <c r="O822" i="2"/>
  <c r="P822" i="2"/>
  <c r="Q822" i="2"/>
  <c r="R822" i="2"/>
  <c r="S822" i="2"/>
  <c r="T822" i="2"/>
  <c r="U822" i="2"/>
  <c r="V822" i="2"/>
  <c r="W822" i="2"/>
  <c r="X822" i="2"/>
  <c r="Y822" i="2"/>
  <c r="Z822" i="2"/>
  <c r="AA822" i="2"/>
  <c r="AB822" i="2"/>
  <c r="AC822" i="2"/>
  <c r="AD822" i="2"/>
  <c r="AE822" i="2"/>
  <c r="AF822" i="2"/>
  <c r="AG822" i="2"/>
  <c r="AH822" i="2"/>
  <c r="AI822" i="2"/>
  <c r="AJ822" i="2"/>
  <c r="AK822" i="2"/>
  <c r="AL822" i="2"/>
  <c r="H823" i="2"/>
  <c r="I823" i="2"/>
  <c r="J823" i="2"/>
  <c r="K823" i="2"/>
  <c r="L823" i="2"/>
  <c r="M823" i="2"/>
  <c r="N823" i="2"/>
  <c r="O823" i="2"/>
  <c r="P823" i="2"/>
  <c r="Q823" i="2"/>
  <c r="R823" i="2"/>
  <c r="S823" i="2"/>
  <c r="T823" i="2"/>
  <c r="U823" i="2"/>
  <c r="V823" i="2"/>
  <c r="W823" i="2"/>
  <c r="X823" i="2"/>
  <c r="Y823" i="2"/>
  <c r="Z823" i="2"/>
  <c r="AA823" i="2"/>
  <c r="AB823" i="2"/>
  <c r="AC823" i="2"/>
  <c r="AD823" i="2"/>
  <c r="AE823" i="2"/>
  <c r="AF823" i="2"/>
  <c r="AG823" i="2"/>
  <c r="AH823" i="2"/>
  <c r="AI823" i="2"/>
  <c r="AJ823" i="2"/>
  <c r="AK823" i="2"/>
  <c r="AL823" i="2"/>
  <c r="H824" i="2"/>
  <c r="I824" i="2"/>
  <c r="J824" i="2"/>
  <c r="K824" i="2"/>
  <c r="L824" i="2"/>
  <c r="M824" i="2"/>
  <c r="N824" i="2"/>
  <c r="O824" i="2"/>
  <c r="P824" i="2"/>
  <c r="Q824" i="2"/>
  <c r="R824" i="2"/>
  <c r="S824" i="2"/>
  <c r="T824" i="2"/>
  <c r="U824" i="2"/>
  <c r="V824" i="2"/>
  <c r="W824" i="2"/>
  <c r="X824" i="2"/>
  <c r="Y824" i="2"/>
  <c r="Z824" i="2"/>
  <c r="AA824" i="2"/>
  <c r="AB824" i="2"/>
  <c r="AC824" i="2"/>
  <c r="AD824" i="2"/>
  <c r="AE824" i="2"/>
  <c r="AF824" i="2"/>
  <c r="AG824" i="2"/>
  <c r="AH824" i="2"/>
  <c r="AI824" i="2"/>
  <c r="AJ824" i="2"/>
  <c r="AK824" i="2"/>
  <c r="AL824" i="2"/>
  <c r="H825" i="2"/>
  <c r="I825" i="2"/>
  <c r="J825" i="2"/>
  <c r="K825" i="2"/>
  <c r="L825" i="2"/>
  <c r="M825" i="2"/>
  <c r="N825" i="2"/>
  <c r="O825" i="2"/>
  <c r="P825" i="2"/>
  <c r="Q825" i="2"/>
  <c r="R825" i="2"/>
  <c r="S825" i="2"/>
  <c r="T825" i="2"/>
  <c r="U825" i="2"/>
  <c r="V825" i="2"/>
  <c r="W825" i="2"/>
  <c r="X825" i="2"/>
  <c r="Y825" i="2"/>
  <c r="Z825" i="2"/>
  <c r="AA825" i="2"/>
  <c r="AB825" i="2"/>
  <c r="AC825" i="2"/>
  <c r="AD825" i="2"/>
  <c r="AE825" i="2"/>
  <c r="AF825" i="2"/>
  <c r="AG825" i="2"/>
  <c r="AH825" i="2"/>
  <c r="AI825" i="2"/>
  <c r="AJ825" i="2"/>
  <c r="AK825" i="2"/>
  <c r="AL825" i="2"/>
  <c r="H826" i="2"/>
  <c r="I826" i="2"/>
  <c r="J826" i="2"/>
  <c r="K826" i="2"/>
  <c r="L826" i="2"/>
  <c r="M826" i="2"/>
  <c r="N826" i="2"/>
  <c r="O826" i="2"/>
  <c r="P826" i="2"/>
  <c r="Q826" i="2"/>
  <c r="R826" i="2"/>
  <c r="S826" i="2"/>
  <c r="T826" i="2"/>
  <c r="U826" i="2"/>
  <c r="V826" i="2"/>
  <c r="W826" i="2"/>
  <c r="X826" i="2"/>
  <c r="Y826" i="2"/>
  <c r="Z826" i="2"/>
  <c r="AA826" i="2"/>
  <c r="AB826" i="2"/>
  <c r="AC826" i="2"/>
  <c r="AD826" i="2"/>
  <c r="AE826" i="2"/>
  <c r="AF826" i="2"/>
  <c r="AG826" i="2"/>
  <c r="AH826" i="2"/>
  <c r="AI826" i="2"/>
  <c r="AJ826" i="2"/>
  <c r="AK826" i="2"/>
  <c r="AL826" i="2"/>
  <c r="H827" i="2"/>
  <c r="I827" i="2"/>
  <c r="J827" i="2"/>
  <c r="K827" i="2"/>
  <c r="L827" i="2"/>
  <c r="M827" i="2"/>
  <c r="N827" i="2"/>
  <c r="O827" i="2"/>
  <c r="P827" i="2"/>
  <c r="Q827" i="2"/>
  <c r="R827" i="2"/>
  <c r="S827" i="2"/>
  <c r="T827" i="2"/>
  <c r="U827" i="2"/>
  <c r="V827" i="2"/>
  <c r="W827" i="2"/>
  <c r="X827" i="2"/>
  <c r="Y827" i="2"/>
  <c r="Z827" i="2"/>
  <c r="AA827" i="2"/>
  <c r="AB827" i="2"/>
  <c r="AC827" i="2"/>
  <c r="AD827" i="2"/>
  <c r="AE827" i="2"/>
  <c r="AF827" i="2"/>
  <c r="AG827" i="2"/>
  <c r="AH827" i="2"/>
  <c r="AI827" i="2"/>
  <c r="AJ827" i="2"/>
  <c r="AK827" i="2"/>
  <c r="AL827" i="2"/>
  <c r="H828" i="2"/>
  <c r="I828" i="2"/>
  <c r="J828" i="2"/>
  <c r="K828" i="2"/>
  <c r="L828" i="2"/>
  <c r="M828" i="2"/>
  <c r="N828" i="2"/>
  <c r="O828" i="2"/>
  <c r="P828" i="2"/>
  <c r="Q828" i="2"/>
  <c r="R828" i="2"/>
  <c r="S828" i="2"/>
  <c r="T828" i="2"/>
  <c r="U828" i="2"/>
  <c r="V828" i="2"/>
  <c r="W828" i="2"/>
  <c r="X828" i="2"/>
  <c r="Y828" i="2"/>
  <c r="Z828" i="2"/>
  <c r="AA828" i="2"/>
  <c r="AB828" i="2"/>
  <c r="AC828" i="2"/>
  <c r="AD828" i="2"/>
  <c r="AE828" i="2"/>
  <c r="AF828" i="2"/>
  <c r="AG828" i="2"/>
  <c r="AH828" i="2"/>
  <c r="AI828" i="2"/>
  <c r="AJ828" i="2"/>
  <c r="AK828" i="2"/>
  <c r="AL828" i="2"/>
  <c r="H829" i="2"/>
  <c r="I829" i="2"/>
  <c r="J829" i="2"/>
  <c r="K829" i="2"/>
  <c r="L829" i="2"/>
  <c r="M829" i="2"/>
  <c r="N829" i="2"/>
  <c r="O829" i="2"/>
  <c r="P829" i="2"/>
  <c r="Q829" i="2"/>
  <c r="R829" i="2"/>
  <c r="S829" i="2"/>
  <c r="T829" i="2"/>
  <c r="U829" i="2"/>
  <c r="V829" i="2"/>
  <c r="W829" i="2"/>
  <c r="X829" i="2"/>
  <c r="Y829" i="2"/>
  <c r="Z829" i="2"/>
  <c r="AA829" i="2"/>
  <c r="AB829" i="2"/>
  <c r="AC829" i="2"/>
  <c r="AD829" i="2"/>
  <c r="AE829" i="2"/>
  <c r="AF829" i="2"/>
  <c r="AG829" i="2"/>
  <c r="AH829" i="2"/>
  <c r="AI829" i="2"/>
  <c r="AJ829" i="2"/>
  <c r="AK829" i="2"/>
  <c r="AL829" i="2"/>
  <c r="H830" i="2"/>
  <c r="I830" i="2"/>
  <c r="J830" i="2"/>
  <c r="K830" i="2"/>
  <c r="L830" i="2"/>
  <c r="M830" i="2"/>
  <c r="N830" i="2"/>
  <c r="O830" i="2"/>
  <c r="P830" i="2"/>
  <c r="Q830" i="2"/>
  <c r="R830" i="2"/>
  <c r="S830" i="2"/>
  <c r="T830" i="2"/>
  <c r="U830" i="2"/>
  <c r="V830" i="2"/>
  <c r="W830" i="2"/>
  <c r="X830" i="2"/>
  <c r="Y830" i="2"/>
  <c r="Z830" i="2"/>
  <c r="AA830" i="2"/>
  <c r="AB830" i="2"/>
  <c r="AC830" i="2"/>
  <c r="AD830" i="2"/>
  <c r="AE830" i="2"/>
  <c r="AF830" i="2"/>
  <c r="AG830" i="2"/>
  <c r="AH830" i="2"/>
  <c r="AI830" i="2"/>
  <c r="AJ830" i="2"/>
  <c r="AK830" i="2"/>
  <c r="AL830" i="2"/>
  <c r="H831" i="2"/>
  <c r="I831" i="2"/>
  <c r="J831" i="2"/>
  <c r="K831" i="2"/>
  <c r="L831" i="2"/>
  <c r="M831" i="2"/>
  <c r="N831" i="2"/>
  <c r="O831" i="2"/>
  <c r="P831" i="2"/>
  <c r="Q831" i="2"/>
  <c r="R831" i="2"/>
  <c r="S831" i="2"/>
  <c r="T831" i="2"/>
  <c r="U831" i="2"/>
  <c r="V831" i="2"/>
  <c r="W831" i="2"/>
  <c r="X831" i="2"/>
  <c r="Y831" i="2"/>
  <c r="Z831" i="2"/>
  <c r="AA831" i="2"/>
  <c r="AB831" i="2"/>
  <c r="AC831" i="2"/>
  <c r="AD831" i="2"/>
  <c r="AE831" i="2"/>
  <c r="AF831" i="2"/>
  <c r="AG831" i="2"/>
  <c r="AH831" i="2"/>
  <c r="AI831" i="2"/>
  <c r="AJ831" i="2"/>
  <c r="AK831" i="2"/>
  <c r="AL831" i="2"/>
  <c r="H832" i="2"/>
  <c r="I832" i="2"/>
  <c r="J832" i="2"/>
  <c r="K832" i="2"/>
  <c r="L832" i="2"/>
  <c r="M832" i="2"/>
  <c r="N832" i="2"/>
  <c r="O832" i="2"/>
  <c r="P832" i="2"/>
  <c r="Q832" i="2"/>
  <c r="R832" i="2"/>
  <c r="S832" i="2"/>
  <c r="T832" i="2"/>
  <c r="U832" i="2"/>
  <c r="V832" i="2"/>
  <c r="W832" i="2"/>
  <c r="X832" i="2"/>
  <c r="Y832" i="2"/>
  <c r="Z832" i="2"/>
  <c r="AA832" i="2"/>
  <c r="AB832" i="2"/>
  <c r="AC832" i="2"/>
  <c r="AD832" i="2"/>
  <c r="AE832" i="2"/>
  <c r="AF832" i="2"/>
  <c r="AG832" i="2"/>
  <c r="AH832" i="2"/>
  <c r="AI832" i="2"/>
  <c r="AJ832" i="2"/>
  <c r="AK832" i="2"/>
  <c r="AL832" i="2"/>
  <c r="H833" i="2"/>
  <c r="I833" i="2"/>
  <c r="J833" i="2"/>
  <c r="K833" i="2"/>
  <c r="L833" i="2"/>
  <c r="M833" i="2"/>
  <c r="N833" i="2"/>
  <c r="O833" i="2"/>
  <c r="P833" i="2"/>
  <c r="Q833" i="2"/>
  <c r="R833" i="2"/>
  <c r="S833" i="2"/>
  <c r="T833" i="2"/>
  <c r="U833" i="2"/>
  <c r="V833" i="2"/>
  <c r="W833" i="2"/>
  <c r="X833" i="2"/>
  <c r="Y833" i="2"/>
  <c r="Z833" i="2"/>
  <c r="AA833" i="2"/>
  <c r="AB833" i="2"/>
  <c r="AC833" i="2"/>
  <c r="AD833" i="2"/>
  <c r="AE833" i="2"/>
  <c r="AF833" i="2"/>
  <c r="AG833" i="2"/>
  <c r="AH833" i="2"/>
  <c r="AI833" i="2"/>
  <c r="AJ833" i="2"/>
  <c r="AK833" i="2"/>
  <c r="AL833" i="2"/>
  <c r="H834" i="2"/>
  <c r="I834" i="2"/>
  <c r="J834" i="2"/>
  <c r="K834" i="2"/>
  <c r="L834" i="2"/>
  <c r="M834" i="2"/>
  <c r="N834" i="2"/>
  <c r="O834" i="2"/>
  <c r="P834" i="2"/>
  <c r="Q834" i="2"/>
  <c r="R834" i="2"/>
  <c r="S834" i="2"/>
  <c r="T834" i="2"/>
  <c r="U834" i="2"/>
  <c r="V834" i="2"/>
  <c r="W834" i="2"/>
  <c r="X834" i="2"/>
  <c r="Y834" i="2"/>
  <c r="Z834" i="2"/>
  <c r="AA834" i="2"/>
  <c r="AB834" i="2"/>
  <c r="AC834" i="2"/>
  <c r="AD834" i="2"/>
  <c r="AE834" i="2"/>
  <c r="AF834" i="2"/>
  <c r="AG834" i="2"/>
  <c r="AH834" i="2"/>
  <c r="AI834" i="2"/>
  <c r="AJ834" i="2"/>
  <c r="AK834" i="2"/>
  <c r="AL834" i="2"/>
  <c r="H835" i="2"/>
  <c r="I835" i="2"/>
  <c r="J835" i="2"/>
  <c r="K835" i="2"/>
  <c r="L835" i="2"/>
  <c r="M835" i="2"/>
  <c r="N835" i="2"/>
  <c r="O835" i="2"/>
  <c r="P835" i="2"/>
  <c r="Q835" i="2"/>
  <c r="R835" i="2"/>
  <c r="S835" i="2"/>
  <c r="T835" i="2"/>
  <c r="U835" i="2"/>
  <c r="V835" i="2"/>
  <c r="W835" i="2"/>
  <c r="X835" i="2"/>
  <c r="Y835" i="2"/>
  <c r="Z835" i="2"/>
  <c r="AA835" i="2"/>
  <c r="AB835" i="2"/>
  <c r="AC835" i="2"/>
  <c r="AD835" i="2"/>
  <c r="AE835" i="2"/>
  <c r="AF835" i="2"/>
  <c r="AG835" i="2"/>
  <c r="AH835" i="2"/>
  <c r="AI835" i="2"/>
  <c r="AJ835" i="2"/>
  <c r="AK835" i="2"/>
  <c r="AL835" i="2"/>
  <c r="H836" i="2"/>
  <c r="I836" i="2"/>
  <c r="J836" i="2"/>
  <c r="K836" i="2"/>
  <c r="L836" i="2"/>
  <c r="M836" i="2"/>
  <c r="N836" i="2"/>
  <c r="O836" i="2"/>
  <c r="P836" i="2"/>
  <c r="Q836" i="2"/>
  <c r="R836" i="2"/>
  <c r="S836" i="2"/>
  <c r="T836" i="2"/>
  <c r="U836" i="2"/>
  <c r="V836" i="2"/>
  <c r="W836" i="2"/>
  <c r="X836" i="2"/>
  <c r="Y836" i="2"/>
  <c r="Z836" i="2"/>
  <c r="AA836" i="2"/>
  <c r="AB836" i="2"/>
  <c r="AC836" i="2"/>
  <c r="AD836" i="2"/>
  <c r="AE836" i="2"/>
  <c r="AF836" i="2"/>
  <c r="AG836" i="2"/>
  <c r="AH836" i="2"/>
  <c r="AI836" i="2"/>
  <c r="AJ836" i="2"/>
  <c r="AK836" i="2"/>
  <c r="AL836" i="2"/>
  <c r="H837" i="2"/>
  <c r="I837" i="2"/>
  <c r="J837" i="2"/>
  <c r="K837" i="2"/>
  <c r="L837" i="2"/>
  <c r="M837" i="2"/>
  <c r="N837" i="2"/>
  <c r="O837" i="2"/>
  <c r="P837" i="2"/>
  <c r="Q837" i="2"/>
  <c r="R837" i="2"/>
  <c r="S837" i="2"/>
  <c r="T837" i="2"/>
  <c r="U837" i="2"/>
  <c r="V837" i="2"/>
  <c r="W837" i="2"/>
  <c r="X837" i="2"/>
  <c r="Y837" i="2"/>
  <c r="Z837" i="2"/>
  <c r="AA837" i="2"/>
  <c r="AB837" i="2"/>
  <c r="AC837" i="2"/>
  <c r="AD837" i="2"/>
  <c r="AE837" i="2"/>
  <c r="AF837" i="2"/>
  <c r="AG837" i="2"/>
  <c r="AH837" i="2"/>
  <c r="AI837" i="2"/>
  <c r="AJ837" i="2"/>
  <c r="AK837" i="2"/>
  <c r="AL837" i="2"/>
  <c r="H838" i="2"/>
  <c r="I838" i="2"/>
  <c r="J838" i="2"/>
  <c r="K838" i="2"/>
  <c r="L838" i="2"/>
  <c r="M838" i="2"/>
  <c r="N838" i="2"/>
  <c r="O838" i="2"/>
  <c r="P838" i="2"/>
  <c r="Q838" i="2"/>
  <c r="R838" i="2"/>
  <c r="S838" i="2"/>
  <c r="T838" i="2"/>
  <c r="U838" i="2"/>
  <c r="V838" i="2"/>
  <c r="W838" i="2"/>
  <c r="X838" i="2"/>
  <c r="Y838" i="2"/>
  <c r="Z838" i="2"/>
  <c r="AA838" i="2"/>
  <c r="AB838" i="2"/>
  <c r="AC838" i="2"/>
  <c r="AD838" i="2"/>
  <c r="AE838" i="2"/>
  <c r="AF838" i="2"/>
  <c r="AG838" i="2"/>
  <c r="AH838" i="2"/>
  <c r="AI838" i="2"/>
  <c r="AJ838" i="2"/>
  <c r="AK838" i="2"/>
  <c r="AL838" i="2"/>
  <c r="H839" i="2"/>
  <c r="I839" i="2"/>
  <c r="J839" i="2"/>
  <c r="K839" i="2"/>
  <c r="L839" i="2"/>
  <c r="M839" i="2"/>
  <c r="N839" i="2"/>
  <c r="O839" i="2"/>
  <c r="P839" i="2"/>
  <c r="Q839" i="2"/>
  <c r="R839" i="2"/>
  <c r="S839" i="2"/>
  <c r="T839" i="2"/>
  <c r="U839" i="2"/>
  <c r="V839" i="2"/>
  <c r="W839" i="2"/>
  <c r="X839" i="2"/>
  <c r="Y839" i="2"/>
  <c r="Z839" i="2"/>
  <c r="AA839" i="2"/>
  <c r="AB839" i="2"/>
  <c r="AC839" i="2"/>
  <c r="AD839" i="2"/>
  <c r="AE839" i="2"/>
  <c r="AF839" i="2"/>
  <c r="AG839" i="2"/>
  <c r="AH839" i="2"/>
  <c r="AI839" i="2"/>
  <c r="AJ839" i="2"/>
  <c r="AK839" i="2"/>
  <c r="AL839" i="2"/>
  <c r="H840" i="2"/>
  <c r="I840" i="2"/>
  <c r="J840" i="2"/>
  <c r="K840" i="2"/>
  <c r="L840" i="2"/>
  <c r="M840" i="2"/>
  <c r="N840" i="2"/>
  <c r="O840" i="2"/>
  <c r="P840" i="2"/>
  <c r="Q840" i="2"/>
  <c r="R840" i="2"/>
  <c r="S840" i="2"/>
  <c r="T840" i="2"/>
  <c r="U840" i="2"/>
  <c r="V840" i="2"/>
  <c r="W840" i="2"/>
  <c r="X840" i="2"/>
  <c r="Y840" i="2"/>
  <c r="Z840" i="2"/>
  <c r="AA840" i="2"/>
  <c r="AB840" i="2"/>
  <c r="AC840" i="2"/>
  <c r="AD840" i="2"/>
  <c r="AE840" i="2"/>
  <c r="AF840" i="2"/>
  <c r="AG840" i="2"/>
  <c r="AH840" i="2"/>
  <c r="AI840" i="2"/>
  <c r="AJ840" i="2"/>
  <c r="AK840" i="2"/>
  <c r="AL840" i="2"/>
  <c r="H841" i="2"/>
  <c r="I841" i="2"/>
  <c r="J841" i="2"/>
  <c r="K841" i="2"/>
  <c r="L841" i="2"/>
  <c r="M841" i="2"/>
  <c r="N841" i="2"/>
  <c r="O841" i="2"/>
  <c r="P841" i="2"/>
  <c r="Q841" i="2"/>
  <c r="R841" i="2"/>
  <c r="S841" i="2"/>
  <c r="T841" i="2"/>
  <c r="U841" i="2"/>
  <c r="V841" i="2"/>
  <c r="W841" i="2"/>
  <c r="X841" i="2"/>
  <c r="Y841" i="2"/>
  <c r="Z841" i="2"/>
  <c r="AA841" i="2"/>
  <c r="AB841" i="2"/>
  <c r="AC841" i="2"/>
  <c r="AD841" i="2"/>
  <c r="AE841" i="2"/>
  <c r="AF841" i="2"/>
  <c r="AG841" i="2"/>
  <c r="AH841" i="2"/>
  <c r="AI841" i="2"/>
  <c r="AJ841" i="2"/>
  <c r="AK841" i="2"/>
  <c r="AL841" i="2"/>
  <c r="H842" i="2"/>
  <c r="I842" i="2"/>
  <c r="J842" i="2"/>
  <c r="K842" i="2"/>
  <c r="L842" i="2"/>
  <c r="M842" i="2"/>
  <c r="N842" i="2"/>
  <c r="O842" i="2"/>
  <c r="P842" i="2"/>
  <c r="Q842" i="2"/>
  <c r="R842" i="2"/>
  <c r="S842" i="2"/>
  <c r="T842" i="2"/>
  <c r="U842" i="2"/>
  <c r="V842" i="2"/>
  <c r="W842" i="2"/>
  <c r="X842" i="2"/>
  <c r="Y842" i="2"/>
  <c r="Z842" i="2"/>
  <c r="AA842" i="2"/>
  <c r="AB842" i="2"/>
  <c r="AC842" i="2"/>
  <c r="AD842" i="2"/>
  <c r="AE842" i="2"/>
  <c r="AF842" i="2"/>
  <c r="AG842" i="2"/>
  <c r="AH842" i="2"/>
  <c r="AI842" i="2"/>
  <c r="AJ842" i="2"/>
  <c r="AK842" i="2"/>
  <c r="AL842" i="2"/>
  <c r="H843" i="2"/>
  <c r="I843" i="2"/>
  <c r="J843" i="2"/>
  <c r="K843" i="2"/>
  <c r="L843" i="2"/>
  <c r="M843" i="2"/>
  <c r="N843" i="2"/>
  <c r="O843" i="2"/>
  <c r="P843" i="2"/>
  <c r="Q843" i="2"/>
  <c r="R843" i="2"/>
  <c r="S843" i="2"/>
  <c r="T843" i="2"/>
  <c r="U843" i="2"/>
  <c r="V843" i="2"/>
  <c r="W843" i="2"/>
  <c r="X843" i="2"/>
  <c r="Y843" i="2"/>
  <c r="Z843" i="2"/>
  <c r="AA843" i="2"/>
  <c r="AB843" i="2"/>
  <c r="AC843" i="2"/>
  <c r="AD843" i="2"/>
  <c r="AE843" i="2"/>
  <c r="AF843" i="2"/>
  <c r="AG843" i="2"/>
  <c r="AH843" i="2"/>
  <c r="AI843" i="2"/>
  <c r="AJ843" i="2"/>
  <c r="AK843" i="2"/>
  <c r="AL843" i="2"/>
  <c r="H844" i="2"/>
  <c r="I844" i="2"/>
  <c r="J844" i="2"/>
  <c r="K844" i="2"/>
  <c r="L844" i="2"/>
  <c r="M844" i="2"/>
  <c r="N844" i="2"/>
  <c r="O844" i="2"/>
  <c r="P844" i="2"/>
  <c r="Q844" i="2"/>
  <c r="R844" i="2"/>
  <c r="S844" i="2"/>
  <c r="T844" i="2"/>
  <c r="U844" i="2"/>
  <c r="V844" i="2"/>
  <c r="W844" i="2"/>
  <c r="X844" i="2"/>
  <c r="Y844" i="2"/>
  <c r="Z844" i="2"/>
  <c r="AA844" i="2"/>
  <c r="AB844" i="2"/>
  <c r="AC844" i="2"/>
  <c r="AD844" i="2"/>
  <c r="AE844" i="2"/>
  <c r="AF844" i="2"/>
  <c r="AG844" i="2"/>
  <c r="AH844" i="2"/>
  <c r="AI844" i="2"/>
  <c r="AJ844" i="2"/>
  <c r="AK844" i="2"/>
  <c r="AL844" i="2"/>
  <c r="H845" i="2"/>
  <c r="I845" i="2"/>
  <c r="J845" i="2"/>
  <c r="K845" i="2"/>
  <c r="L845" i="2"/>
  <c r="M845" i="2"/>
  <c r="N845" i="2"/>
  <c r="O845" i="2"/>
  <c r="P845" i="2"/>
  <c r="Q845" i="2"/>
  <c r="R845" i="2"/>
  <c r="S845" i="2"/>
  <c r="T845" i="2"/>
  <c r="U845" i="2"/>
  <c r="V845" i="2"/>
  <c r="W845" i="2"/>
  <c r="X845" i="2"/>
  <c r="Y845" i="2"/>
  <c r="Z845" i="2"/>
  <c r="AA845" i="2"/>
  <c r="AB845" i="2"/>
  <c r="AC845" i="2"/>
  <c r="AD845" i="2"/>
  <c r="AE845" i="2"/>
  <c r="AF845" i="2"/>
  <c r="AG845" i="2"/>
  <c r="AH845" i="2"/>
  <c r="AI845" i="2"/>
  <c r="AJ845" i="2"/>
  <c r="AK845" i="2"/>
  <c r="AL845" i="2"/>
  <c r="H846" i="2"/>
  <c r="I846" i="2"/>
  <c r="J846" i="2"/>
  <c r="K846" i="2"/>
  <c r="L846" i="2"/>
  <c r="M846" i="2"/>
  <c r="N846" i="2"/>
  <c r="O846" i="2"/>
  <c r="P846" i="2"/>
  <c r="Q846" i="2"/>
  <c r="R846" i="2"/>
  <c r="S846" i="2"/>
  <c r="T846" i="2"/>
  <c r="U846" i="2"/>
  <c r="V846" i="2"/>
  <c r="W846" i="2"/>
  <c r="X846" i="2"/>
  <c r="Y846" i="2"/>
  <c r="Z846" i="2"/>
  <c r="AA846" i="2"/>
  <c r="AB846" i="2"/>
  <c r="AC846" i="2"/>
  <c r="AD846" i="2"/>
  <c r="AE846" i="2"/>
  <c r="AF846" i="2"/>
  <c r="AG846" i="2"/>
  <c r="AH846" i="2"/>
  <c r="AI846" i="2"/>
  <c r="AJ846" i="2"/>
  <c r="AK846" i="2"/>
  <c r="AL846" i="2"/>
  <c r="H847" i="2"/>
  <c r="I847" i="2"/>
  <c r="J847" i="2"/>
  <c r="K847" i="2"/>
  <c r="L847" i="2"/>
  <c r="M847" i="2"/>
  <c r="N847" i="2"/>
  <c r="O847" i="2"/>
  <c r="P847" i="2"/>
  <c r="Q847" i="2"/>
  <c r="R847" i="2"/>
  <c r="S847" i="2"/>
  <c r="T847" i="2"/>
  <c r="U847" i="2"/>
  <c r="V847" i="2"/>
  <c r="W847" i="2"/>
  <c r="X847" i="2"/>
  <c r="Y847" i="2"/>
  <c r="Z847" i="2"/>
  <c r="AA847" i="2"/>
  <c r="AB847" i="2"/>
  <c r="AC847" i="2"/>
  <c r="AD847" i="2"/>
  <c r="AE847" i="2"/>
  <c r="AF847" i="2"/>
  <c r="AG847" i="2"/>
  <c r="AH847" i="2"/>
  <c r="AI847" i="2"/>
  <c r="AJ847" i="2"/>
  <c r="AK847" i="2"/>
  <c r="AL847" i="2"/>
  <c r="H848" i="2"/>
  <c r="I848" i="2"/>
  <c r="J848" i="2"/>
  <c r="K848" i="2"/>
  <c r="L848" i="2"/>
  <c r="M848" i="2"/>
  <c r="N848" i="2"/>
  <c r="O848" i="2"/>
  <c r="P848" i="2"/>
  <c r="Q848" i="2"/>
  <c r="R848" i="2"/>
  <c r="S848" i="2"/>
  <c r="T848" i="2"/>
  <c r="U848" i="2"/>
  <c r="V848" i="2"/>
  <c r="W848" i="2"/>
  <c r="X848" i="2"/>
  <c r="Y848" i="2"/>
  <c r="Z848" i="2"/>
  <c r="AA848" i="2"/>
  <c r="AB848" i="2"/>
  <c r="AC848" i="2"/>
  <c r="AD848" i="2"/>
  <c r="AE848" i="2"/>
  <c r="AF848" i="2"/>
  <c r="AG848" i="2"/>
  <c r="AH848" i="2"/>
  <c r="AI848" i="2"/>
  <c r="AJ848" i="2"/>
  <c r="AK848" i="2"/>
  <c r="AL848" i="2"/>
  <c r="H849" i="2"/>
  <c r="I849" i="2"/>
  <c r="J849" i="2"/>
  <c r="K849" i="2"/>
  <c r="L849" i="2"/>
  <c r="M849" i="2"/>
  <c r="N849" i="2"/>
  <c r="O849" i="2"/>
  <c r="P849" i="2"/>
  <c r="Q849" i="2"/>
  <c r="R849" i="2"/>
  <c r="S849" i="2"/>
  <c r="T849" i="2"/>
  <c r="U849" i="2"/>
  <c r="V849" i="2"/>
  <c r="W849" i="2"/>
  <c r="X849" i="2"/>
  <c r="Y849" i="2"/>
  <c r="Z849" i="2"/>
  <c r="AA849" i="2"/>
  <c r="AB849" i="2"/>
  <c r="AC849" i="2"/>
  <c r="AD849" i="2"/>
  <c r="AE849" i="2"/>
  <c r="AF849" i="2"/>
  <c r="AG849" i="2"/>
  <c r="AH849" i="2"/>
  <c r="AI849" i="2"/>
  <c r="AJ849" i="2"/>
  <c r="AK849" i="2"/>
  <c r="AL849" i="2"/>
  <c r="H850" i="2"/>
  <c r="I850" i="2"/>
  <c r="J850" i="2"/>
  <c r="K850" i="2"/>
  <c r="L850" i="2"/>
  <c r="M850" i="2"/>
  <c r="N850" i="2"/>
  <c r="O850" i="2"/>
  <c r="P850" i="2"/>
  <c r="Q850" i="2"/>
  <c r="R850" i="2"/>
  <c r="S850" i="2"/>
  <c r="T850" i="2"/>
  <c r="U850" i="2"/>
  <c r="V850" i="2"/>
  <c r="W850" i="2"/>
  <c r="X850" i="2"/>
  <c r="Y850" i="2"/>
  <c r="Z850" i="2"/>
  <c r="AA850" i="2"/>
  <c r="AB850" i="2"/>
  <c r="AC850" i="2"/>
  <c r="AD850" i="2"/>
  <c r="AE850" i="2"/>
  <c r="AF850" i="2"/>
  <c r="AG850" i="2"/>
  <c r="AH850" i="2"/>
  <c r="AI850" i="2"/>
  <c r="AJ850" i="2"/>
  <c r="AK850" i="2"/>
  <c r="AL850" i="2"/>
  <c r="H851" i="2"/>
  <c r="I851" i="2"/>
  <c r="J851" i="2"/>
  <c r="K851" i="2"/>
  <c r="L851" i="2"/>
  <c r="M851" i="2"/>
  <c r="N851" i="2"/>
  <c r="O851" i="2"/>
  <c r="P851" i="2"/>
  <c r="Q851" i="2"/>
  <c r="R851" i="2"/>
  <c r="S851" i="2"/>
  <c r="T851" i="2"/>
  <c r="U851" i="2"/>
  <c r="V851" i="2"/>
  <c r="W851" i="2"/>
  <c r="X851" i="2"/>
  <c r="Y851" i="2"/>
  <c r="Z851" i="2"/>
  <c r="AA851" i="2"/>
  <c r="AB851" i="2"/>
  <c r="AC851" i="2"/>
  <c r="AD851" i="2"/>
  <c r="AE851" i="2"/>
  <c r="AF851" i="2"/>
  <c r="AG851" i="2"/>
  <c r="AH851" i="2"/>
  <c r="AI851" i="2"/>
  <c r="AJ851" i="2"/>
  <c r="AK851" i="2"/>
  <c r="AL851" i="2"/>
  <c r="H852" i="2"/>
  <c r="I852" i="2"/>
  <c r="J852" i="2"/>
  <c r="K852" i="2"/>
  <c r="L852" i="2"/>
  <c r="M852" i="2"/>
  <c r="N852" i="2"/>
  <c r="O852" i="2"/>
  <c r="P852" i="2"/>
  <c r="Q852" i="2"/>
  <c r="R852" i="2"/>
  <c r="S852" i="2"/>
  <c r="T852" i="2"/>
  <c r="U852" i="2"/>
  <c r="V852" i="2"/>
  <c r="W852" i="2"/>
  <c r="X852" i="2"/>
  <c r="Y852" i="2"/>
  <c r="Z852" i="2"/>
  <c r="AA852" i="2"/>
  <c r="AB852" i="2"/>
  <c r="AC852" i="2"/>
  <c r="AD852" i="2"/>
  <c r="AE852" i="2"/>
  <c r="AF852" i="2"/>
  <c r="AG852" i="2"/>
  <c r="AH852" i="2"/>
  <c r="AI852" i="2"/>
  <c r="AJ852" i="2"/>
  <c r="AK852" i="2"/>
  <c r="AL852" i="2"/>
  <c r="H853" i="2"/>
  <c r="I853" i="2"/>
  <c r="J853" i="2"/>
  <c r="K853" i="2"/>
  <c r="L853" i="2"/>
  <c r="M853" i="2"/>
  <c r="N853" i="2"/>
  <c r="O853" i="2"/>
  <c r="P853" i="2"/>
  <c r="Q853" i="2"/>
  <c r="R853" i="2"/>
  <c r="S853" i="2"/>
  <c r="T853" i="2"/>
  <c r="U853" i="2"/>
  <c r="V853" i="2"/>
  <c r="W853" i="2"/>
  <c r="X853" i="2"/>
  <c r="Y853" i="2"/>
  <c r="Z853" i="2"/>
  <c r="AA853" i="2"/>
  <c r="AB853" i="2"/>
  <c r="AC853" i="2"/>
  <c r="AD853" i="2"/>
  <c r="AE853" i="2"/>
  <c r="AF853" i="2"/>
  <c r="AG853" i="2"/>
  <c r="AH853" i="2"/>
  <c r="AI853" i="2"/>
  <c r="AJ853" i="2"/>
  <c r="AK853" i="2"/>
  <c r="AL853" i="2"/>
  <c r="H854" i="2"/>
  <c r="I854" i="2"/>
  <c r="J854" i="2"/>
  <c r="K854" i="2"/>
  <c r="L854" i="2"/>
  <c r="M854" i="2"/>
  <c r="N854" i="2"/>
  <c r="O854" i="2"/>
  <c r="P854" i="2"/>
  <c r="Q854" i="2"/>
  <c r="R854" i="2"/>
  <c r="S854" i="2"/>
  <c r="T854" i="2"/>
  <c r="U854" i="2"/>
  <c r="V854" i="2"/>
  <c r="W854" i="2"/>
  <c r="X854" i="2"/>
  <c r="Y854" i="2"/>
  <c r="Z854" i="2"/>
  <c r="AA854" i="2"/>
  <c r="AB854" i="2"/>
  <c r="AC854" i="2"/>
  <c r="AD854" i="2"/>
  <c r="AE854" i="2"/>
  <c r="AF854" i="2"/>
  <c r="AG854" i="2"/>
  <c r="AH854" i="2"/>
  <c r="AI854" i="2"/>
  <c r="AJ854" i="2"/>
  <c r="AK854" i="2"/>
  <c r="AL854" i="2"/>
  <c r="H855" i="2"/>
  <c r="I855" i="2"/>
  <c r="J855" i="2"/>
  <c r="K855" i="2"/>
  <c r="L855" i="2"/>
  <c r="M855" i="2"/>
  <c r="N855" i="2"/>
  <c r="O855" i="2"/>
  <c r="P855" i="2"/>
  <c r="Q855" i="2"/>
  <c r="R855" i="2"/>
  <c r="S855" i="2"/>
  <c r="T855" i="2"/>
  <c r="U855" i="2"/>
  <c r="V855" i="2"/>
  <c r="W855" i="2"/>
  <c r="X855" i="2"/>
  <c r="Y855" i="2"/>
  <c r="Z855" i="2"/>
  <c r="AA855" i="2"/>
  <c r="AB855" i="2"/>
  <c r="AC855" i="2"/>
  <c r="AD855" i="2"/>
  <c r="AE855" i="2"/>
  <c r="AF855" i="2"/>
  <c r="AG855" i="2"/>
  <c r="AH855" i="2"/>
  <c r="AI855" i="2"/>
  <c r="AJ855" i="2"/>
  <c r="AK855" i="2"/>
  <c r="AL855" i="2"/>
  <c r="H856" i="2"/>
  <c r="I856" i="2"/>
  <c r="J856" i="2"/>
  <c r="K856" i="2"/>
  <c r="L856" i="2"/>
  <c r="M856" i="2"/>
  <c r="N856" i="2"/>
  <c r="O856" i="2"/>
  <c r="P856" i="2"/>
  <c r="Q856" i="2"/>
  <c r="R856" i="2"/>
  <c r="S856" i="2"/>
  <c r="T856" i="2"/>
  <c r="U856" i="2"/>
  <c r="V856" i="2"/>
  <c r="W856" i="2"/>
  <c r="X856" i="2"/>
  <c r="Y856" i="2"/>
  <c r="Z856" i="2"/>
  <c r="AA856" i="2"/>
  <c r="AB856" i="2"/>
  <c r="AC856" i="2"/>
  <c r="AD856" i="2"/>
  <c r="AE856" i="2"/>
  <c r="AF856" i="2"/>
  <c r="AG856" i="2"/>
  <c r="AH856" i="2"/>
  <c r="AI856" i="2"/>
  <c r="AJ856" i="2"/>
  <c r="AK856" i="2"/>
  <c r="AL856" i="2"/>
  <c r="H857" i="2"/>
  <c r="I857" i="2"/>
  <c r="J857" i="2"/>
  <c r="K857" i="2"/>
  <c r="L857" i="2"/>
  <c r="M857" i="2"/>
  <c r="N857" i="2"/>
  <c r="O857" i="2"/>
  <c r="P857" i="2"/>
  <c r="Q857" i="2"/>
  <c r="R857" i="2"/>
  <c r="S857" i="2"/>
  <c r="T857" i="2"/>
  <c r="U857" i="2"/>
  <c r="V857" i="2"/>
  <c r="W857" i="2"/>
  <c r="X857" i="2"/>
  <c r="Y857" i="2"/>
  <c r="Z857" i="2"/>
  <c r="AA857" i="2"/>
  <c r="AB857" i="2"/>
  <c r="AC857" i="2"/>
  <c r="AD857" i="2"/>
  <c r="AE857" i="2"/>
  <c r="AF857" i="2"/>
  <c r="AG857" i="2"/>
  <c r="AH857" i="2"/>
  <c r="AI857" i="2"/>
  <c r="AJ857" i="2"/>
  <c r="AK857" i="2"/>
  <c r="AL857" i="2"/>
  <c r="H858" i="2"/>
  <c r="I858" i="2"/>
  <c r="J858" i="2"/>
  <c r="K858" i="2"/>
  <c r="L858" i="2"/>
  <c r="M858" i="2"/>
  <c r="N858" i="2"/>
  <c r="O858" i="2"/>
  <c r="P858" i="2"/>
  <c r="Q858" i="2"/>
  <c r="R858" i="2"/>
  <c r="S858" i="2"/>
  <c r="T858" i="2"/>
  <c r="U858" i="2"/>
  <c r="V858" i="2"/>
  <c r="W858" i="2"/>
  <c r="X858" i="2"/>
  <c r="Y858" i="2"/>
  <c r="Z858" i="2"/>
  <c r="AA858" i="2"/>
  <c r="AB858" i="2"/>
  <c r="AC858" i="2"/>
  <c r="AD858" i="2"/>
  <c r="AE858" i="2"/>
  <c r="AF858" i="2"/>
  <c r="AG858" i="2"/>
  <c r="AH858" i="2"/>
  <c r="AI858" i="2"/>
  <c r="AJ858" i="2"/>
  <c r="AK858" i="2"/>
  <c r="AL858" i="2"/>
  <c r="H859" i="2"/>
  <c r="I859" i="2"/>
  <c r="J859" i="2"/>
  <c r="K859" i="2"/>
  <c r="L859" i="2"/>
  <c r="M859" i="2"/>
  <c r="N859" i="2"/>
  <c r="O859" i="2"/>
  <c r="P859" i="2"/>
  <c r="Q859" i="2"/>
  <c r="R859" i="2"/>
  <c r="S859" i="2"/>
  <c r="T859" i="2"/>
  <c r="U859" i="2"/>
  <c r="V859" i="2"/>
  <c r="W859" i="2"/>
  <c r="X859" i="2"/>
  <c r="Y859" i="2"/>
  <c r="Z859" i="2"/>
  <c r="AA859" i="2"/>
  <c r="AB859" i="2"/>
  <c r="AC859" i="2"/>
  <c r="AD859" i="2"/>
  <c r="AE859" i="2"/>
  <c r="AF859" i="2"/>
  <c r="AG859" i="2"/>
  <c r="AH859" i="2"/>
  <c r="AI859" i="2"/>
  <c r="AJ859" i="2"/>
  <c r="AK859" i="2"/>
  <c r="AL859" i="2"/>
  <c r="H860" i="2"/>
  <c r="I860" i="2"/>
  <c r="J860" i="2"/>
  <c r="K860" i="2"/>
  <c r="L860" i="2"/>
  <c r="M860" i="2"/>
  <c r="N860" i="2"/>
  <c r="O860" i="2"/>
  <c r="P860" i="2"/>
  <c r="Q860" i="2"/>
  <c r="R860" i="2"/>
  <c r="S860" i="2"/>
  <c r="T860" i="2"/>
  <c r="U860" i="2"/>
  <c r="V860" i="2"/>
  <c r="W860" i="2"/>
  <c r="X860" i="2"/>
  <c r="Y860" i="2"/>
  <c r="Z860" i="2"/>
  <c r="AA860" i="2"/>
  <c r="AB860" i="2"/>
  <c r="AC860" i="2"/>
  <c r="AD860" i="2"/>
  <c r="AE860" i="2"/>
  <c r="AF860" i="2"/>
  <c r="AG860" i="2"/>
  <c r="AH860" i="2"/>
  <c r="AI860" i="2"/>
  <c r="AJ860" i="2"/>
  <c r="AK860" i="2"/>
  <c r="AL860" i="2"/>
  <c r="H861" i="2"/>
  <c r="I861" i="2"/>
  <c r="J861" i="2"/>
  <c r="K861" i="2"/>
  <c r="L861" i="2"/>
  <c r="M861" i="2"/>
  <c r="N861" i="2"/>
  <c r="O861" i="2"/>
  <c r="P861" i="2"/>
  <c r="Q861" i="2"/>
  <c r="R861" i="2"/>
  <c r="S861" i="2"/>
  <c r="T861" i="2"/>
  <c r="U861" i="2"/>
  <c r="V861" i="2"/>
  <c r="W861" i="2"/>
  <c r="X861" i="2"/>
  <c r="Y861" i="2"/>
  <c r="Z861" i="2"/>
  <c r="AA861" i="2"/>
  <c r="AB861" i="2"/>
  <c r="AC861" i="2"/>
  <c r="AD861" i="2"/>
  <c r="AE861" i="2"/>
  <c r="AF861" i="2"/>
  <c r="AG861" i="2"/>
  <c r="AH861" i="2"/>
  <c r="AI861" i="2"/>
  <c r="AJ861" i="2"/>
  <c r="AK861" i="2"/>
  <c r="AL861" i="2"/>
  <c r="H862" i="2"/>
  <c r="I862" i="2"/>
  <c r="J862" i="2"/>
  <c r="K862" i="2"/>
  <c r="L862" i="2"/>
  <c r="M862" i="2"/>
  <c r="N862" i="2"/>
  <c r="O862" i="2"/>
  <c r="P862" i="2"/>
  <c r="Q862" i="2"/>
  <c r="R862" i="2"/>
  <c r="S862" i="2"/>
  <c r="T862" i="2"/>
  <c r="U862" i="2"/>
  <c r="V862" i="2"/>
  <c r="W862" i="2"/>
  <c r="X862" i="2"/>
  <c r="Y862" i="2"/>
  <c r="Z862" i="2"/>
  <c r="AA862" i="2"/>
  <c r="AB862" i="2"/>
  <c r="AC862" i="2"/>
  <c r="AD862" i="2"/>
  <c r="AE862" i="2"/>
  <c r="AF862" i="2"/>
  <c r="AG862" i="2"/>
  <c r="AH862" i="2"/>
  <c r="AI862" i="2"/>
  <c r="AJ862" i="2"/>
  <c r="AK862" i="2"/>
  <c r="AL862" i="2"/>
  <c r="H863" i="2"/>
  <c r="I863" i="2"/>
  <c r="J863" i="2"/>
  <c r="K863" i="2"/>
  <c r="L863" i="2"/>
  <c r="M863" i="2"/>
  <c r="N863" i="2"/>
  <c r="O863" i="2"/>
  <c r="P863" i="2"/>
  <c r="Q863" i="2"/>
  <c r="R863" i="2"/>
  <c r="S863" i="2"/>
  <c r="T863" i="2"/>
  <c r="U863" i="2"/>
  <c r="V863" i="2"/>
  <c r="W863" i="2"/>
  <c r="X863" i="2"/>
  <c r="Y863" i="2"/>
  <c r="Z863" i="2"/>
  <c r="AA863" i="2"/>
  <c r="AB863" i="2"/>
  <c r="AC863" i="2"/>
  <c r="AD863" i="2"/>
  <c r="AE863" i="2"/>
  <c r="AF863" i="2"/>
  <c r="AG863" i="2"/>
  <c r="AH863" i="2"/>
  <c r="AI863" i="2"/>
  <c r="AJ863" i="2"/>
  <c r="AK863" i="2"/>
  <c r="AL863" i="2"/>
  <c r="H864" i="2"/>
  <c r="I864" i="2"/>
  <c r="J864" i="2"/>
  <c r="K864" i="2"/>
  <c r="L864" i="2"/>
  <c r="M864" i="2"/>
  <c r="N864" i="2"/>
  <c r="O864" i="2"/>
  <c r="P864" i="2"/>
  <c r="Q864" i="2"/>
  <c r="R864" i="2"/>
  <c r="S864" i="2"/>
  <c r="T864" i="2"/>
  <c r="U864" i="2"/>
  <c r="V864" i="2"/>
  <c r="W864" i="2"/>
  <c r="X864" i="2"/>
  <c r="Y864" i="2"/>
  <c r="Z864" i="2"/>
  <c r="AA864" i="2"/>
  <c r="AB864" i="2"/>
  <c r="AC864" i="2"/>
  <c r="AD864" i="2"/>
  <c r="AE864" i="2"/>
  <c r="AF864" i="2"/>
  <c r="AG864" i="2"/>
  <c r="AH864" i="2"/>
  <c r="AI864" i="2"/>
  <c r="AJ864" i="2"/>
  <c r="AK864" i="2"/>
  <c r="AL864" i="2"/>
  <c r="H865" i="2"/>
  <c r="I865" i="2"/>
  <c r="J865" i="2"/>
  <c r="K865" i="2"/>
  <c r="L865" i="2"/>
  <c r="M865" i="2"/>
  <c r="N865" i="2"/>
  <c r="O865" i="2"/>
  <c r="P865" i="2"/>
  <c r="Q865" i="2"/>
  <c r="R865" i="2"/>
  <c r="S865" i="2"/>
  <c r="T865" i="2"/>
  <c r="U865" i="2"/>
  <c r="V865" i="2"/>
  <c r="W865" i="2"/>
  <c r="X865" i="2"/>
  <c r="Y865" i="2"/>
  <c r="Z865" i="2"/>
  <c r="AA865" i="2"/>
  <c r="AB865" i="2"/>
  <c r="AC865" i="2"/>
  <c r="AD865" i="2"/>
  <c r="AE865" i="2"/>
  <c r="AF865" i="2"/>
  <c r="AG865" i="2"/>
  <c r="AH865" i="2"/>
  <c r="AI865" i="2"/>
  <c r="AJ865" i="2"/>
  <c r="AK865" i="2"/>
  <c r="AL865" i="2"/>
  <c r="H866" i="2"/>
  <c r="I866" i="2"/>
  <c r="J866" i="2"/>
  <c r="K866" i="2"/>
  <c r="L866" i="2"/>
  <c r="M866" i="2"/>
  <c r="N866" i="2"/>
  <c r="O866" i="2"/>
  <c r="P866" i="2"/>
  <c r="Q866" i="2"/>
  <c r="R866" i="2"/>
  <c r="S866" i="2"/>
  <c r="T866" i="2"/>
  <c r="U866" i="2"/>
  <c r="V866" i="2"/>
  <c r="W866" i="2"/>
  <c r="X866" i="2"/>
  <c r="Y866" i="2"/>
  <c r="Z866" i="2"/>
  <c r="AA866" i="2"/>
  <c r="AB866" i="2"/>
  <c r="AC866" i="2"/>
  <c r="AD866" i="2"/>
  <c r="AE866" i="2"/>
  <c r="AF866" i="2"/>
  <c r="AG866" i="2"/>
  <c r="AH866" i="2"/>
  <c r="AI866" i="2"/>
  <c r="AJ866" i="2"/>
  <c r="AK866" i="2"/>
  <c r="AL866" i="2"/>
  <c r="H867" i="2"/>
  <c r="I867" i="2"/>
  <c r="J867" i="2"/>
  <c r="K867" i="2"/>
  <c r="L867" i="2"/>
  <c r="M867" i="2"/>
  <c r="N867" i="2"/>
  <c r="O867" i="2"/>
  <c r="P867" i="2"/>
  <c r="Q867" i="2"/>
  <c r="R867" i="2"/>
  <c r="S867" i="2"/>
  <c r="T867" i="2"/>
  <c r="U867" i="2"/>
  <c r="V867" i="2"/>
  <c r="W867" i="2"/>
  <c r="X867" i="2"/>
  <c r="Y867" i="2"/>
  <c r="Z867" i="2"/>
  <c r="AA867" i="2"/>
  <c r="AB867" i="2"/>
  <c r="AC867" i="2"/>
  <c r="AD867" i="2"/>
  <c r="AE867" i="2"/>
  <c r="AF867" i="2"/>
  <c r="AG867" i="2"/>
  <c r="AH867" i="2"/>
  <c r="AI867" i="2"/>
  <c r="AJ867" i="2"/>
  <c r="AK867" i="2"/>
  <c r="AL867" i="2"/>
  <c r="H868" i="2"/>
  <c r="I868" i="2"/>
  <c r="J868" i="2"/>
  <c r="K868" i="2"/>
  <c r="L868" i="2"/>
  <c r="M868" i="2"/>
  <c r="N868" i="2"/>
  <c r="O868" i="2"/>
  <c r="P868" i="2"/>
  <c r="Q868" i="2"/>
  <c r="R868" i="2"/>
  <c r="S868" i="2"/>
  <c r="T868" i="2"/>
  <c r="U868" i="2"/>
  <c r="V868" i="2"/>
  <c r="W868" i="2"/>
  <c r="X868" i="2"/>
  <c r="Y868" i="2"/>
  <c r="Z868" i="2"/>
  <c r="AA868" i="2"/>
  <c r="AB868" i="2"/>
  <c r="AC868" i="2"/>
  <c r="AD868" i="2"/>
  <c r="AE868" i="2"/>
  <c r="AF868" i="2"/>
  <c r="AG868" i="2"/>
  <c r="AH868" i="2"/>
  <c r="AI868" i="2"/>
  <c r="AJ868" i="2"/>
  <c r="AK868" i="2"/>
  <c r="AL868" i="2"/>
  <c r="H869" i="2"/>
  <c r="I869" i="2"/>
  <c r="J869" i="2"/>
  <c r="K869" i="2"/>
  <c r="L869" i="2"/>
  <c r="M869" i="2"/>
  <c r="N869" i="2"/>
  <c r="O869" i="2"/>
  <c r="P869" i="2"/>
  <c r="Q869" i="2"/>
  <c r="R869" i="2"/>
  <c r="S869" i="2"/>
  <c r="T869" i="2"/>
  <c r="U869" i="2"/>
  <c r="V869" i="2"/>
  <c r="W869" i="2"/>
  <c r="X869" i="2"/>
  <c r="Y869" i="2"/>
  <c r="Z869" i="2"/>
  <c r="AA869" i="2"/>
  <c r="AB869" i="2"/>
  <c r="AC869" i="2"/>
  <c r="AD869" i="2"/>
  <c r="AE869" i="2"/>
  <c r="AF869" i="2"/>
  <c r="AG869" i="2"/>
  <c r="AH869" i="2"/>
  <c r="AI869" i="2"/>
  <c r="AJ869" i="2"/>
  <c r="AK869" i="2"/>
  <c r="AL869" i="2"/>
  <c r="H870" i="2"/>
  <c r="I870" i="2"/>
  <c r="J870" i="2"/>
  <c r="K870" i="2"/>
  <c r="L870" i="2"/>
  <c r="M870" i="2"/>
  <c r="N870" i="2"/>
  <c r="O870" i="2"/>
  <c r="P870" i="2"/>
  <c r="Q870" i="2"/>
  <c r="R870" i="2"/>
  <c r="S870" i="2"/>
  <c r="T870" i="2"/>
  <c r="U870" i="2"/>
  <c r="V870" i="2"/>
  <c r="W870" i="2"/>
  <c r="X870" i="2"/>
  <c r="Y870" i="2"/>
  <c r="Z870" i="2"/>
  <c r="AA870" i="2"/>
  <c r="AB870" i="2"/>
  <c r="AC870" i="2"/>
  <c r="AD870" i="2"/>
  <c r="AE870" i="2"/>
  <c r="AF870" i="2"/>
  <c r="AG870" i="2"/>
  <c r="AH870" i="2"/>
  <c r="AI870" i="2"/>
  <c r="AJ870" i="2"/>
  <c r="AK870" i="2"/>
  <c r="AL870" i="2"/>
  <c r="H871" i="2"/>
  <c r="I871" i="2"/>
  <c r="J871" i="2"/>
  <c r="K871" i="2"/>
  <c r="L871" i="2"/>
  <c r="M871" i="2"/>
  <c r="N871" i="2"/>
  <c r="O871" i="2"/>
  <c r="P871" i="2"/>
  <c r="Q871" i="2"/>
  <c r="R871" i="2"/>
  <c r="S871" i="2"/>
  <c r="T871" i="2"/>
  <c r="U871" i="2"/>
  <c r="V871" i="2"/>
  <c r="W871" i="2"/>
  <c r="X871" i="2"/>
  <c r="Y871" i="2"/>
  <c r="Z871" i="2"/>
  <c r="AA871" i="2"/>
  <c r="AB871" i="2"/>
  <c r="AC871" i="2"/>
  <c r="AD871" i="2"/>
  <c r="AE871" i="2"/>
  <c r="AF871" i="2"/>
  <c r="AG871" i="2"/>
  <c r="AH871" i="2"/>
  <c r="AI871" i="2"/>
  <c r="AJ871" i="2"/>
  <c r="AK871" i="2"/>
  <c r="AL871" i="2"/>
  <c r="H872" i="2"/>
  <c r="I872" i="2"/>
  <c r="J872" i="2"/>
  <c r="K872" i="2"/>
  <c r="L872" i="2"/>
  <c r="M872" i="2"/>
  <c r="N872" i="2"/>
  <c r="O872" i="2"/>
  <c r="P872" i="2"/>
  <c r="Q872" i="2"/>
  <c r="R872" i="2"/>
  <c r="S872" i="2"/>
  <c r="T872" i="2"/>
  <c r="U872" i="2"/>
  <c r="V872" i="2"/>
  <c r="W872" i="2"/>
  <c r="X872" i="2"/>
  <c r="Y872" i="2"/>
  <c r="Z872" i="2"/>
  <c r="AA872" i="2"/>
  <c r="AB872" i="2"/>
  <c r="AC872" i="2"/>
  <c r="AD872" i="2"/>
  <c r="AE872" i="2"/>
  <c r="AF872" i="2"/>
  <c r="AG872" i="2"/>
  <c r="AH872" i="2"/>
  <c r="AI872" i="2"/>
  <c r="AJ872" i="2"/>
  <c r="AK872" i="2"/>
  <c r="AL872" i="2"/>
  <c r="H873" i="2"/>
  <c r="I873" i="2"/>
  <c r="J873" i="2"/>
  <c r="K873" i="2"/>
  <c r="L873" i="2"/>
  <c r="M873" i="2"/>
  <c r="N873" i="2"/>
  <c r="O873" i="2"/>
  <c r="P873" i="2"/>
  <c r="Q873" i="2"/>
  <c r="R873" i="2"/>
  <c r="S873" i="2"/>
  <c r="T873" i="2"/>
  <c r="U873" i="2"/>
  <c r="V873" i="2"/>
  <c r="W873" i="2"/>
  <c r="X873" i="2"/>
  <c r="Y873" i="2"/>
  <c r="Z873" i="2"/>
  <c r="AA873" i="2"/>
  <c r="AB873" i="2"/>
  <c r="AC873" i="2"/>
  <c r="AD873" i="2"/>
  <c r="AE873" i="2"/>
  <c r="AF873" i="2"/>
  <c r="AG873" i="2"/>
  <c r="AH873" i="2"/>
  <c r="AI873" i="2"/>
  <c r="AJ873" i="2"/>
  <c r="AK873" i="2"/>
  <c r="AL873" i="2"/>
  <c r="H874" i="2"/>
  <c r="I874" i="2"/>
  <c r="J874" i="2"/>
  <c r="K874" i="2"/>
  <c r="L874" i="2"/>
  <c r="M874" i="2"/>
  <c r="N874" i="2"/>
  <c r="O874" i="2"/>
  <c r="P874" i="2"/>
  <c r="Q874" i="2"/>
  <c r="R874" i="2"/>
  <c r="S874" i="2"/>
  <c r="T874" i="2"/>
  <c r="U874" i="2"/>
  <c r="V874" i="2"/>
  <c r="W874" i="2"/>
  <c r="X874" i="2"/>
  <c r="Y874" i="2"/>
  <c r="Z874" i="2"/>
  <c r="AA874" i="2"/>
  <c r="AB874" i="2"/>
  <c r="AC874" i="2"/>
  <c r="AD874" i="2"/>
  <c r="AE874" i="2"/>
  <c r="AF874" i="2"/>
  <c r="AG874" i="2"/>
  <c r="AH874" i="2"/>
  <c r="AI874" i="2"/>
  <c r="AJ874" i="2"/>
  <c r="AK874" i="2"/>
  <c r="AL874" i="2"/>
  <c r="H875" i="2"/>
  <c r="I875" i="2"/>
  <c r="J875" i="2"/>
  <c r="K875" i="2"/>
  <c r="L875" i="2"/>
  <c r="M875" i="2"/>
  <c r="N875" i="2"/>
  <c r="O875" i="2"/>
  <c r="P875" i="2"/>
  <c r="Q875" i="2"/>
  <c r="R875" i="2"/>
  <c r="S875" i="2"/>
  <c r="T875" i="2"/>
  <c r="U875" i="2"/>
  <c r="V875" i="2"/>
  <c r="W875" i="2"/>
  <c r="X875" i="2"/>
  <c r="Y875" i="2"/>
  <c r="Z875" i="2"/>
  <c r="AA875" i="2"/>
  <c r="AB875" i="2"/>
  <c r="AC875" i="2"/>
  <c r="AD875" i="2"/>
  <c r="AE875" i="2"/>
  <c r="AF875" i="2"/>
  <c r="AG875" i="2"/>
  <c r="AH875" i="2"/>
  <c r="AI875" i="2"/>
  <c r="AJ875" i="2"/>
  <c r="AK875" i="2"/>
  <c r="AL875" i="2"/>
  <c r="H876" i="2"/>
  <c r="I876" i="2"/>
  <c r="J876" i="2"/>
  <c r="K876" i="2"/>
  <c r="L876" i="2"/>
  <c r="M876" i="2"/>
  <c r="N876" i="2"/>
  <c r="O876" i="2"/>
  <c r="P876" i="2"/>
  <c r="Q876" i="2"/>
  <c r="R876" i="2"/>
  <c r="S876" i="2"/>
  <c r="T876" i="2"/>
  <c r="U876" i="2"/>
  <c r="V876" i="2"/>
  <c r="W876" i="2"/>
  <c r="X876" i="2"/>
  <c r="Y876" i="2"/>
  <c r="Z876" i="2"/>
  <c r="AA876" i="2"/>
  <c r="AB876" i="2"/>
  <c r="AC876" i="2"/>
  <c r="AD876" i="2"/>
  <c r="AE876" i="2"/>
  <c r="AF876" i="2"/>
  <c r="AG876" i="2"/>
  <c r="AH876" i="2"/>
  <c r="AI876" i="2"/>
  <c r="AJ876" i="2"/>
  <c r="AK876" i="2"/>
  <c r="AL876" i="2"/>
  <c r="H877" i="2"/>
  <c r="I877" i="2"/>
  <c r="J877" i="2"/>
  <c r="K877" i="2"/>
  <c r="L877" i="2"/>
  <c r="M877" i="2"/>
  <c r="N877" i="2"/>
  <c r="O877" i="2"/>
  <c r="P877" i="2"/>
  <c r="Q877" i="2"/>
  <c r="R877" i="2"/>
  <c r="S877" i="2"/>
  <c r="T877" i="2"/>
  <c r="U877" i="2"/>
  <c r="V877" i="2"/>
  <c r="W877" i="2"/>
  <c r="X877" i="2"/>
  <c r="Y877" i="2"/>
  <c r="Z877" i="2"/>
  <c r="AA877" i="2"/>
  <c r="AB877" i="2"/>
  <c r="AC877" i="2"/>
  <c r="AD877" i="2"/>
  <c r="AE877" i="2"/>
  <c r="AF877" i="2"/>
  <c r="AG877" i="2"/>
  <c r="AH877" i="2"/>
  <c r="AI877" i="2"/>
  <c r="AJ877" i="2"/>
  <c r="AK877" i="2"/>
  <c r="AL877" i="2"/>
  <c r="H878" i="2"/>
  <c r="I878" i="2"/>
  <c r="J878" i="2"/>
  <c r="K878" i="2"/>
  <c r="L878" i="2"/>
  <c r="M878" i="2"/>
  <c r="N878" i="2"/>
  <c r="O878" i="2"/>
  <c r="P878" i="2"/>
  <c r="Q878" i="2"/>
  <c r="R878" i="2"/>
  <c r="S878" i="2"/>
  <c r="T878" i="2"/>
  <c r="U878" i="2"/>
  <c r="V878" i="2"/>
  <c r="W878" i="2"/>
  <c r="X878" i="2"/>
  <c r="Y878" i="2"/>
  <c r="Z878" i="2"/>
  <c r="AA878" i="2"/>
  <c r="AB878" i="2"/>
  <c r="AC878" i="2"/>
  <c r="AD878" i="2"/>
  <c r="AE878" i="2"/>
  <c r="AF878" i="2"/>
  <c r="AG878" i="2"/>
  <c r="AH878" i="2"/>
  <c r="AI878" i="2"/>
  <c r="AJ878" i="2"/>
  <c r="AK878" i="2"/>
  <c r="AL878" i="2"/>
  <c r="H879" i="2"/>
  <c r="I879" i="2"/>
  <c r="J879" i="2"/>
  <c r="K879" i="2"/>
  <c r="L879" i="2"/>
  <c r="M879" i="2"/>
  <c r="N879" i="2"/>
  <c r="O879" i="2"/>
  <c r="P879" i="2"/>
  <c r="Q879" i="2"/>
  <c r="R879" i="2"/>
  <c r="S879" i="2"/>
  <c r="T879" i="2"/>
  <c r="U879" i="2"/>
  <c r="V879" i="2"/>
  <c r="W879" i="2"/>
  <c r="X879" i="2"/>
  <c r="Y879" i="2"/>
  <c r="Z879" i="2"/>
  <c r="AA879" i="2"/>
  <c r="AB879" i="2"/>
  <c r="AC879" i="2"/>
  <c r="AD879" i="2"/>
  <c r="AE879" i="2"/>
  <c r="AF879" i="2"/>
  <c r="AG879" i="2"/>
  <c r="AH879" i="2"/>
  <c r="AI879" i="2"/>
  <c r="AJ879" i="2"/>
  <c r="AK879" i="2"/>
  <c r="AL879" i="2"/>
  <c r="H880" i="2"/>
  <c r="I880" i="2"/>
  <c r="J880" i="2"/>
  <c r="K880" i="2"/>
  <c r="L880" i="2"/>
  <c r="M880" i="2"/>
  <c r="N880" i="2"/>
  <c r="O880" i="2"/>
  <c r="P880" i="2"/>
  <c r="Q880" i="2"/>
  <c r="R880" i="2"/>
  <c r="S880" i="2"/>
  <c r="T880" i="2"/>
  <c r="U880" i="2"/>
  <c r="V880" i="2"/>
  <c r="W880" i="2"/>
  <c r="X880" i="2"/>
  <c r="Y880" i="2"/>
  <c r="Z880" i="2"/>
  <c r="AA880" i="2"/>
  <c r="AB880" i="2"/>
  <c r="AC880" i="2"/>
  <c r="AD880" i="2"/>
  <c r="AE880" i="2"/>
  <c r="AF880" i="2"/>
  <c r="AG880" i="2"/>
  <c r="AH880" i="2"/>
  <c r="AI880" i="2"/>
  <c r="AJ880" i="2"/>
  <c r="AK880" i="2"/>
  <c r="AL880" i="2"/>
  <c r="H881" i="2"/>
  <c r="I881" i="2"/>
  <c r="J881" i="2"/>
  <c r="K881" i="2"/>
  <c r="L881" i="2"/>
  <c r="M881" i="2"/>
  <c r="N881" i="2"/>
  <c r="O881" i="2"/>
  <c r="P881" i="2"/>
  <c r="Q881" i="2"/>
  <c r="R881" i="2"/>
  <c r="S881" i="2"/>
  <c r="T881" i="2"/>
  <c r="U881" i="2"/>
  <c r="V881" i="2"/>
  <c r="W881" i="2"/>
  <c r="X881" i="2"/>
  <c r="Y881" i="2"/>
  <c r="Z881" i="2"/>
  <c r="AA881" i="2"/>
  <c r="AB881" i="2"/>
  <c r="AC881" i="2"/>
  <c r="AD881" i="2"/>
  <c r="AE881" i="2"/>
  <c r="AF881" i="2"/>
  <c r="AG881" i="2"/>
  <c r="AH881" i="2"/>
  <c r="AI881" i="2"/>
  <c r="AJ881" i="2"/>
  <c r="AK881" i="2"/>
  <c r="AL881" i="2"/>
  <c r="H882" i="2"/>
  <c r="I882" i="2"/>
  <c r="J882" i="2"/>
  <c r="K882" i="2"/>
  <c r="L882" i="2"/>
  <c r="M882" i="2"/>
  <c r="N882" i="2"/>
  <c r="O882" i="2"/>
  <c r="P882" i="2"/>
  <c r="Q882" i="2"/>
  <c r="R882" i="2"/>
  <c r="S882" i="2"/>
  <c r="T882" i="2"/>
  <c r="U882" i="2"/>
  <c r="V882" i="2"/>
  <c r="W882" i="2"/>
  <c r="X882" i="2"/>
  <c r="Y882" i="2"/>
  <c r="Z882" i="2"/>
  <c r="AA882" i="2"/>
  <c r="AB882" i="2"/>
  <c r="AC882" i="2"/>
  <c r="AD882" i="2"/>
  <c r="AE882" i="2"/>
  <c r="AF882" i="2"/>
  <c r="AG882" i="2"/>
  <c r="AH882" i="2"/>
  <c r="AI882" i="2"/>
  <c r="AJ882" i="2"/>
  <c r="AK882" i="2"/>
  <c r="AL882" i="2"/>
  <c r="H883" i="2"/>
  <c r="I883" i="2"/>
  <c r="J883" i="2"/>
  <c r="K883" i="2"/>
  <c r="L883" i="2"/>
  <c r="M883" i="2"/>
  <c r="N883" i="2"/>
  <c r="O883" i="2"/>
  <c r="P883" i="2"/>
  <c r="Q883" i="2"/>
  <c r="R883" i="2"/>
  <c r="S883" i="2"/>
  <c r="T883" i="2"/>
  <c r="U883" i="2"/>
  <c r="V883" i="2"/>
  <c r="W883" i="2"/>
  <c r="X883" i="2"/>
  <c r="Y883" i="2"/>
  <c r="Z883" i="2"/>
  <c r="AA883" i="2"/>
  <c r="AB883" i="2"/>
  <c r="AC883" i="2"/>
  <c r="AD883" i="2"/>
  <c r="AE883" i="2"/>
  <c r="AF883" i="2"/>
  <c r="AG883" i="2"/>
  <c r="AH883" i="2"/>
  <c r="AI883" i="2"/>
  <c r="AJ883" i="2"/>
  <c r="AK883" i="2"/>
  <c r="AL883" i="2"/>
  <c r="H884" i="2"/>
  <c r="I884" i="2"/>
  <c r="J884" i="2"/>
  <c r="K884" i="2"/>
  <c r="L884" i="2"/>
  <c r="M884" i="2"/>
  <c r="N884" i="2"/>
  <c r="O884" i="2"/>
  <c r="P884" i="2"/>
  <c r="Q884" i="2"/>
  <c r="R884" i="2"/>
  <c r="S884" i="2"/>
  <c r="T884" i="2"/>
  <c r="U884" i="2"/>
  <c r="V884" i="2"/>
  <c r="W884" i="2"/>
  <c r="X884" i="2"/>
  <c r="Y884" i="2"/>
  <c r="Z884" i="2"/>
  <c r="AA884" i="2"/>
  <c r="AB884" i="2"/>
  <c r="AC884" i="2"/>
  <c r="AD884" i="2"/>
  <c r="AE884" i="2"/>
  <c r="AF884" i="2"/>
  <c r="AG884" i="2"/>
  <c r="AH884" i="2"/>
  <c r="AI884" i="2"/>
  <c r="AJ884" i="2"/>
  <c r="AK884" i="2"/>
  <c r="AL884" i="2"/>
  <c r="H885" i="2"/>
  <c r="I885" i="2"/>
  <c r="J885" i="2"/>
  <c r="K885" i="2"/>
  <c r="L885" i="2"/>
  <c r="M885" i="2"/>
  <c r="N885" i="2"/>
  <c r="O885" i="2"/>
  <c r="P885" i="2"/>
  <c r="Q885" i="2"/>
  <c r="R885" i="2"/>
  <c r="S885" i="2"/>
  <c r="T885" i="2"/>
  <c r="U885" i="2"/>
  <c r="V885" i="2"/>
  <c r="W885" i="2"/>
  <c r="X885" i="2"/>
  <c r="Y885" i="2"/>
  <c r="Z885" i="2"/>
  <c r="AA885" i="2"/>
  <c r="AB885" i="2"/>
  <c r="AC885" i="2"/>
  <c r="AD885" i="2"/>
  <c r="AE885" i="2"/>
  <c r="AF885" i="2"/>
  <c r="AG885" i="2"/>
  <c r="AH885" i="2"/>
  <c r="AI885" i="2"/>
  <c r="AJ885" i="2"/>
  <c r="AK885" i="2"/>
  <c r="AL885" i="2"/>
  <c r="H886" i="2"/>
  <c r="I886" i="2"/>
  <c r="J886" i="2"/>
  <c r="K886" i="2"/>
  <c r="L886" i="2"/>
  <c r="M886" i="2"/>
  <c r="N886" i="2"/>
  <c r="O886" i="2"/>
  <c r="P886" i="2"/>
  <c r="Q886" i="2"/>
  <c r="R886" i="2"/>
  <c r="S886" i="2"/>
  <c r="T886" i="2"/>
  <c r="U886" i="2"/>
  <c r="V886" i="2"/>
  <c r="W886" i="2"/>
  <c r="X886" i="2"/>
  <c r="Y886" i="2"/>
  <c r="Z886" i="2"/>
  <c r="AA886" i="2"/>
  <c r="AB886" i="2"/>
  <c r="AC886" i="2"/>
  <c r="AD886" i="2"/>
  <c r="AE886" i="2"/>
  <c r="AF886" i="2"/>
  <c r="AG886" i="2"/>
  <c r="AH886" i="2"/>
  <c r="AI886" i="2"/>
  <c r="AJ886" i="2"/>
  <c r="AK886" i="2"/>
  <c r="AL886" i="2"/>
  <c r="H887" i="2"/>
  <c r="I887" i="2"/>
  <c r="J887" i="2"/>
  <c r="K887" i="2"/>
  <c r="L887" i="2"/>
  <c r="M887" i="2"/>
  <c r="N887" i="2"/>
  <c r="O887" i="2"/>
  <c r="P887" i="2"/>
  <c r="Q887" i="2"/>
  <c r="R887" i="2"/>
  <c r="S887" i="2"/>
  <c r="T887" i="2"/>
  <c r="U887" i="2"/>
  <c r="V887" i="2"/>
  <c r="W887" i="2"/>
  <c r="X887" i="2"/>
  <c r="Y887" i="2"/>
  <c r="Z887" i="2"/>
  <c r="AA887" i="2"/>
  <c r="AB887" i="2"/>
  <c r="AC887" i="2"/>
  <c r="AD887" i="2"/>
  <c r="AE887" i="2"/>
  <c r="AF887" i="2"/>
  <c r="AG887" i="2"/>
  <c r="AH887" i="2"/>
  <c r="AI887" i="2"/>
  <c r="AJ887" i="2"/>
  <c r="AK887" i="2"/>
  <c r="AL887" i="2"/>
  <c r="H888" i="2"/>
  <c r="I888" i="2"/>
  <c r="J888" i="2"/>
  <c r="K888" i="2"/>
  <c r="L888" i="2"/>
  <c r="M888" i="2"/>
  <c r="N888" i="2"/>
  <c r="O888" i="2"/>
  <c r="P888" i="2"/>
  <c r="Q888" i="2"/>
  <c r="R888" i="2"/>
  <c r="S888" i="2"/>
  <c r="T888" i="2"/>
  <c r="U888" i="2"/>
  <c r="V888" i="2"/>
  <c r="W888" i="2"/>
  <c r="X888" i="2"/>
  <c r="Y888" i="2"/>
  <c r="Z888" i="2"/>
  <c r="AA888" i="2"/>
  <c r="AB888" i="2"/>
  <c r="AC888" i="2"/>
  <c r="AD888" i="2"/>
  <c r="AE888" i="2"/>
  <c r="AF888" i="2"/>
  <c r="AG888" i="2"/>
  <c r="AH888" i="2"/>
  <c r="AI888" i="2"/>
  <c r="AJ888" i="2"/>
  <c r="AK888" i="2"/>
  <c r="AL888" i="2"/>
  <c r="H889" i="2"/>
  <c r="I889" i="2"/>
  <c r="J889" i="2"/>
  <c r="K889" i="2"/>
  <c r="L889" i="2"/>
  <c r="M889" i="2"/>
  <c r="N889" i="2"/>
  <c r="O889" i="2"/>
  <c r="P889" i="2"/>
  <c r="Q889" i="2"/>
  <c r="R889" i="2"/>
  <c r="S889" i="2"/>
  <c r="T889" i="2"/>
  <c r="U889" i="2"/>
  <c r="V889" i="2"/>
  <c r="W889" i="2"/>
  <c r="X889" i="2"/>
  <c r="Y889" i="2"/>
  <c r="Z889" i="2"/>
  <c r="AA889" i="2"/>
  <c r="AB889" i="2"/>
  <c r="AC889" i="2"/>
  <c r="AD889" i="2"/>
  <c r="AE889" i="2"/>
  <c r="AF889" i="2"/>
  <c r="AG889" i="2"/>
  <c r="AH889" i="2"/>
  <c r="AI889" i="2"/>
  <c r="AJ889" i="2"/>
  <c r="AK889" i="2"/>
  <c r="AL889" i="2"/>
  <c r="H890" i="2"/>
  <c r="I890" i="2"/>
  <c r="J890" i="2"/>
  <c r="K890" i="2"/>
  <c r="L890" i="2"/>
  <c r="M890" i="2"/>
  <c r="N890" i="2"/>
  <c r="O890" i="2"/>
  <c r="P890" i="2"/>
  <c r="Q890" i="2"/>
  <c r="R890" i="2"/>
  <c r="S890" i="2"/>
  <c r="T890" i="2"/>
  <c r="U890" i="2"/>
  <c r="V890" i="2"/>
  <c r="W890" i="2"/>
  <c r="X890" i="2"/>
  <c r="Y890" i="2"/>
  <c r="Z890" i="2"/>
  <c r="AA890" i="2"/>
  <c r="AB890" i="2"/>
  <c r="AC890" i="2"/>
  <c r="AD890" i="2"/>
  <c r="AE890" i="2"/>
  <c r="AF890" i="2"/>
  <c r="AG890" i="2"/>
  <c r="AH890" i="2"/>
  <c r="AI890" i="2"/>
  <c r="AJ890" i="2"/>
  <c r="AK890" i="2"/>
  <c r="AL890" i="2"/>
  <c r="H891" i="2"/>
  <c r="I891" i="2"/>
  <c r="J891" i="2"/>
  <c r="K891" i="2"/>
  <c r="L891" i="2"/>
  <c r="M891" i="2"/>
  <c r="N891" i="2"/>
  <c r="O891" i="2"/>
  <c r="P891" i="2"/>
  <c r="Q891" i="2"/>
  <c r="R891" i="2"/>
  <c r="S891" i="2"/>
  <c r="T891" i="2"/>
  <c r="U891" i="2"/>
  <c r="V891" i="2"/>
  <c r="W891" i="2"/>
  <c r="X891" i="2"/>
  <c r="Y891" i="2"/>
  <c r="Z891" i="2"/>
  <c r="AA891" i="2"/>
  <c r="AB891" i="2"/>
  <c r="AC891" i="2"/>
  <c r="AD891" i="2"/>
  <c r="AE891" i="2"/>
  <c r="AF891" i="2"/>
  <c r="AG891" i="2"/>
  <c r="AH891" i="2"/>
  <c r="AI891" i="2"/>
  <c r="AJ891" i="2"/>
  <c r="AK891" i="2"/>
  <c r="AL891" i="2"/>
  <c r="H892" i="2"/>
  <c r="I892" i="2"/>
  <c r="J892" i="2"/>
  <c r="K892" i="2"/>
  <c r="L892" i="2"/>
  <c r="M892" i="2"/>
  <c r="N892" i="2"/>
  <c r="O892" i="2"/>
  <c r="P892" i="2"/>
  <c r="Q892" i="2"/>
  <c r="R892" i="2"/>
  <c r="S892" i="2"/>
  <c r="T892" i="2"/>
  <c r="U892" i="2"/>
  <c r="V892" i="2"/>
  <c r="W892" i="2"/>
  <c r="X892" i="2"/>
  <c r="Y892" i="2"/>
  <c r="Z892" i="2"/>
  <c r="AA892" i="2"/>
  <c r="AB892" i="2"/>
  <c r="AC892" i="2"/>
  <c r="AD892" i="2"/>
  <c r="AE892" i="2"/>
  <c r="AF892" i="2"/>
  <c r="AG892" i="2"/>
  <c r="AH892" i="2"/>
  <c r="AI892" i="2"/>
  <c r="AJ892" i="2"/>
  <c r="AK892" i="2"/>
  <c r="AL892" i="2"/>
  <c r="H893" i="2"/>
  <c r="I893" i="2"/>
  <c r="J893" i="2"/>
  <c r="K893" i="2"/>
  <c r="L893" i="2"/>
  <c r="M893" i="2"/>
  <c r="N893" i="2"/>
  <c r="O893" i="2"/>
  <c r="P893" i="2"/>
  <c r="Q893" i="2"/>
  <c r="R893" i="2"/>
  <c r="S893" i="2"/>
  <c r="T893" i="2"/>
  <c r="U893" i="2"/>
  <c r="V893" i="2"/>
  <c r="W893" i="2"/>
  <c r="X893" i="2"/>
  <c r="Y893" i="2"/>
  <c r="Z893" i="2"/>
  <c r="AA893" i="2"/>
  <c r="AB893" i="2"/>
  <c r="AC893" i="2"/>
  <c r="AD893" i="2"/>
  <c r="AE893" i="2"/>
  <c r="AF893" i="2"/>
  <c r="AG893" i="2"/>
  <c r="AH893" i="2"/>
  <c r="AI893" i="2"/>
  <c r="AJ893" i="2"/>
  <c r="AK893" i="2"/>
  <c r="AL893" i="2"/>
  <c r="H894" i="2"/>
  <c r="I894" i="2"/>
  <c r="J894" i="2"/>
  <c r="K894" i="2"/>
  <c r="L894" i="2"/>
  <c r="M894" i="2"/>
  <c r="N894" i="2"/>
  <c r="O894" i="2"/>
  <c r="P894" i="2"/>
  <c r="Q894" i="2"/>
  <c r="R894" i="2"/>
  <c r="S894" i="2"/>
  <c r="T894" i="2"/>
  <c r="U894" i="2"/>
  <c r="V894" i="2"/>
  <c r="W894" i="2"/>
  <c r="X894" i="2"/>
  <c r="Y894" i="2"/>
  <c r="Z894" i="2"/>
  <c r="AA894" i="2"/>
  <c r="AB894" i="2"/>
  <c r="AC894" i="2"/>
  <c r="AD894" i="2"/>
  <c r="AE894" i="2"/>
  <c r="AF894" i="2"/>
  <c r="AG894" i="2"/>
  <c r="AH894" i="2"/>
  <c r="AI894" i="2"/>
  <c r="AJ894" i="2"/>
  <c r="AK894" i="2"/>
  <c r="AL894" i="2"/>
  <c r="H895" i="2"/>
  <c r="I895" i="2"/>
  <c r="J895" i="2"/>
  <c r="K895" i="2"/>
  <c r="L895" i="2"/>
  <c r="M895" i="2"/>
  <c r="N895" i="2"/>
  <c r="O895" i="2"/>
  <c r="P895" i="2"/>
  <c r="Q895" i="2"/>
  <c r="R895" i="2"/>
  <c r="S895" i="2"/>
  <c r="T895" i="2"/>
  <c r="U895" i="2"/>
  <c r="V895" i="2"/>
  <c r="W895" i="2"/>
  <c r="X895" i="2"/>
  <c r="Y895" i="2"/>
  <c r="Z895" i="2"/>
  <c r="AA895" i="2"/>
  <c r="AB895" i="2"/>
  <c r="AC895" i="2"/>
  <c r="AD895" i="2"/>
  <c r="AE895" i="2"/>
  <c r="AF895" i="2"/>
  <c r="AG895" i="2"/>
  <c r="AH895" i="2"/>
  <c r="AI895" i="2"/>
  <c r="AJ895" i="2"/>
  <c r="AK895" i="2"/>
  <c r="AL895" i="2"/>
  <c r="H896" i="2"/>
  <c r="I896" i="2"/>
  <c r="J896" i="2"/>
  <c r="K896" i="2"/>
  <c r="L896" i="2"/>
  <c r="M896" i="2"/>
  <c r="N896" i="2"/>
  <c r="O896" i="2"/>
  <c r="P896" i="2"/>
  <c r="Q896" i="2"/>
  <c r="R896" i="2"/>
  <c r="S896" i="2"/>
  <c r="T896" i="2"/>
  <c r="U896" i="2"/>
  <c r="V896" i="2"/>
  <c r="W896" i="2"/>
  <c r="X896" i="2"/>
  <c r="Y896" i="2"/>
  <c r="Z896" i="2"/>
  <c r="AA896" i="2"/>
  <c r="AB896" i="2"/>
  <c r="AC896" i="2"/>
  <c r="AD896" i="2"/>
  <c r="AE896" i="2"/>
  <c r="AF896" i="2"/>
  <c r="AG896" i="2"/>
  <c r="AH896" i="2"/>
  <c r="AI896" i="2"/>
  <c r="AJ896" i="2"/>
  <c r="AK896" i="2"/>
  <c r="AL896" i="2"/>
  <c r="H897" i="2"/>
  <c r="I897" i="2"/>
  <c r="J897" i="2"/>
  <c r="K897" i="2"/>
  <c r="L897" i="2"/>
  <c r="M897" i="2"/>
  <c r="N897" i="2"/>
  <c r="O897" i="2"/>
  <c r="P897" i="2"/>
  <c r="Q897" i="2"/>
  <c r="R897" i="2"/>
  <c r="S897" i="2"/>
  <c r="T897" i="2"/>
  <c r="U897" i="2"/>
  <c r="V897" i="2"/>
  <c r="W897" i="2"/>
  <c r="X897" i="2"/>
  <c r="Y897" i="2"/>
  <c r="Z897" i="2"/>
  <c r="AA897" i="2"/>
  <c r="AB897" i="2"/>
  <c r="AC897" i="2"/>
  <c r="AD897" i="2"/>
  <c r="AE897" i="2"/>
  <c r="AF897" i="2"/>
  <c r="AG897" i="2"/>
  <c r="AH897" i="2"/>
  <c r="AI897" i="2"/>
  <c r="AJ897" i="2"/>
  <c r="AK897" i="2"/>
  <c r="AL897" i="2"/>
  <c r="H898" i="2"/>
  <c r="I898" i="2"/>
  <c r="J898" i="2"/>
  <c r="K898" i="2"/>
  <c r="L898" i="2"/>
  <c r="M898" i="2"/>
  <c r="N898" i="2"/>
  <c r="O898" i="2"/>
  <c r="P898" i="2"/>
  <c r="Q898" i="2"/>
  <c r="R898" i="2"/>
  <c r="S898" i="2"/>
  <c r="T898" i="2"/>
  <c r="U898" i="2"/>
  <c r="V898" i="2"/>
  <c r="W898" i="2"/>
  <c r="X898" i="2"/>
  <c r="Y898" i="2"/>
  <c r="Z898" i="2"/>
  <c r="AA898" i="2"/>
  <c r="AB898" i="2"/>
  <c r="AC898" i="2"/>
  <c r="AD898" i="2"/>
  <c r="AE898" i="2"/>
  <c r="AF898" i="2"/>
  <c r="AG898" i="2"/>
  <c r="AH898" i="2"/>
  <c r="AI898" i="2"/>
  <c r="AJ898" i="2"/>
  <c r="AK898" i="2"/>
  <c r="AL898" i="2"/>
  <c r="H899" i="2"/>
  <c r="I899" i="2"/>
  <c r="J899" i="2"/>
  <c r="K899" i="2"/>
  <c r="L899" i="2"/>
  <c r="M899" i="2"/>
  <c r="N899" i="2"/>
  <c r="O899" i="2"/>
  <c r="P899" i="2"/>
  <c r="Q899" i="2"/>
  <c r="R899" i="2"/>
  <c r="S899" i="2"/>
  <c r="T899" i="2"/>
  <c r="U899" i="2"/>
  <c r="V899" i="2"/>
  <c r="W899" i="2"/>
  <c r="X899" i="2"/>
  <c r="Y899" i="2"/>
  <c r="Z899" i="2"/>
  <c r="AA899" i="2"/>
  <c r="AB899" i="2"/>
  <c r="AC899" i="2"/>
  <c r="AD899" i="2"/>
  <c r="AE899" i="2"/>
  <c r="AF899" i="2"/>
  <c r="AG899" i="2"/>
  <c r="AH899" i="2"/>
  <c r="AI899" i="2"/>
  <c r="AJ899" i="2"/>
  <c r="AK899" i="2"/>
  <c r="AL899" i="2"/>
  <c r="H900" i="2"/>
  <c r="I900" i="2"/>
  <c r="J900" i="2"/>
  <c r="K900" i="2"/>
  <c r="L900" i="2"/>
  <c r="M900" i="2"/>
  <c r="N900" i="2"/>
  <c r="O900" i="2"/>
  <c r="P900" i="2"/>
  <c r="Q900" i="2"/>
  <c r="R900" i="2"/>
  <c r="S900" i="2"/>
  <c r="T900" i="2"/>
  <c r="U900" i="2"/>
  <c r="V900" i="2"/>
  <c r="W900" i="2"/>
  <c r="X900" i="2"/>
  <c r="Y900" i="2"/>
  <c r="Z900" i="2"/>
  <c r="AA900" i="2"/>
  <c r="AB900" i="2"/>
  <c r="AC900" i="2"/>
  <c r="AD900" i="2"/>
  <c r="AE900" i="2"/>
  <c r="AF900" i="2"/>
  <c r="AG900" i="2"/>
  <c r="AH900" i="2"/>
  <c r="AI900" i="2"/>
  <c r="AJ900" i="2"/>
  <c r="AK900" i="2"/>
  <c r="AL900" i="2"/>
  <c r="H901" i="2"/>
  <c r="I901" i="2"/>
  <c r="J901" i="2"/>
  <c r="K901" i="2"/>
  <c r="L901" i="2"/>
  <c r="M901" i="2"/>
  <c r="N901" i="2"/>
  <c r="O901" i="2"/>
  <c r="P901" i="2"/>
  <c r="Q901" i="2"/>
  <c r="R901" i="2"/>
  <c r="S901" i="2"/>
  <c r="T901" i="2"/>
  <c r="U901" i="2"/>
  <c r="V901" i="2"/>
  <c r="W901" i="2"/>
  <c r="X901" i="2"/>
  <c r="Y901" i="2"/>
  <c r="Z901" i="2"/>
  <c r="AA901" i="2"/>
  <c r="AB901" i="2"/>
  <c r="AC901" i="2"/>
  <c r="AD901" i="2"/>
  <c r="AE901" i="2"/>
  <c r="AF901" i="2"/>
  <c r="AG901" i="2"/>
  <c r="AH901" i="2"/>
  <c r="AI901" i="2"/>
  <c r="AJ901" i="2"/>
  <c r="AK901" i="2"/>
  <c r="AL901" i="2"/>
  <c r="H902" i="2"/>
  <c r="I902" i="2"/>
  <c r="J902" i="2"/>
  <c r="K902" i="2"/>
  <c r="L902" i="2"/>
  <c r="M902" i="2"/>
  <c r="N902" i="2"/>
  <c r="O902" i="2"/>
  <c r="P902" i="2"/>
  <c r="Q902" i="2"/>
  <c r="R902" i="2"/>
  <c r="S902" i="2"/>
  <c r="T902" i="2"/>
  <c r="U902" i="2"/>
  <c r="V902" i="2"/>
  <c r="W902" i="2"/>
  <c r="X902" i="2"/>
  <c r="Y902" i="2"/>
  <c r="Z902" i="2"/>
  <c r="AA902" i="2"/>
  <c r="AB902" i="2"/>
  <c r="AC902" i="2"/>
  <c r="AD902" i="2"/>
  <c r="AE902" i="2"/>
  <c r="AF902" i="2"/>
  <c r="AG902" i="2"/>
  <c r="AH902" i="2"/>
  <c r="AI902" i="2"/>
  <c r="AJ902" i="2"/>
  <c r="AK902" i="2"/>
  <c r="AL902" i="2"/>
  <c r="H903" i="2"/>
  <c r="I903" i="2"/>
  <c r="J903" i="2"/>
  <c r="K903" i="2"/>
  <c r="L903" i="2"/>
  <c r="M903" i="2"/>
  <c r="N903" i="2"/>
  <c r="O903" i="2"/>
  <c r="P903" i="2"/>
  <c r="Q903" i="2"/>
  <c r="R903" i="2"/>
  <c r="S903" i="2"/>
  <c r="T903" i="2"/>
  <c r="U903" i="2"/>
  <c r="V903" i="2"/>
  <c r="W903" i="2"/>
  <c r="X903" i="2"/>
  <c r="Y903" i="2"/>
  <c r="Z903" i="2"/>
  <c r="AA903" i="2"/>
  <c r="AB903" i="2"/>
  <c r="AC903" i="2"/>
  <c r="AD903" i="2"/>
  <c r="AE903" i="2"/>
  <c r="AF903" i="2"/>
  <c r="AG903" i="2"/>
  <c r="AH903" i="2"/>
  <c r="AI903" i="2"/>
  <c r="AJ903" i="2"/>
  <c r="AK903" i="2"/>
  <c r="AL903" i="2"/>
  <c r="H904" i="2"/>
  <c r="I904" i="2"/>
  <c r="J904" i="2"/>
  <c r="K904" i="2"/>
  <c r="L904" i="2"/>
  <c r="M904" i="2"/>
  <c r="N904" i="2"/>
  <c r="O904" i="2"/>
  <c r="P904" i="2"/>
  <c r="Q904" i="2"/>
  <c r="R904" i="2"/>
  <c r="S904" i="2"/>
  <c r="T904" i="2"/>
  <c r="U904" i="2"/>
  <c r="V904" i="2"/>
  <c r="W904" i="2"/>
  <c r="X904" i="2"/>
  <c r="Y904" i="2"/>
  <c r="Z904" i="2"/>
  <c r="AA904" i="2"/>
  <c r="AB904" i="2"/>
  <c r="AC904" i="2"/>
  <c r="AD904" i="2"/>
  <c r="AE904" i="2"/>
  <c r="AF904" i="2"/>
  <c r="AG904" i="2"/>
  <c r="AH904" i="2"/>
  <c r="AI904" i="2"/>
  <c r="AJ904" i="2"/>
  <c r="AK904" i="2"/>
  <c r="AL904" i="2"/>
  <c r="H905" i="2"/>
  <c r="I905" i="2"/>
  <c r="J905" i="2"/>
  <c r="K905" i="2"/>
  <c r="L905" i="2"/>
  <c r="M905" i="2"/>
  <c r="N905" i="2"/>
  <c r="O905" i="2"/>
  <c r="P905" i="2"/>
  <c r="Q905" i="2"/>
  <c r="R905" i="2"/>
  <c r="S905" i="2"/>
  <c r="T905" i="2"/>
  <c r="U905" i="2"/>
  <c r="V905" i="2"/>
  <c r="W905" i="2"/>
  <c r="X905" i="2"/>
  <c r="Y905" i="2"/>
  <c r="Z905" i="2"/>
  <c r="AA905" i="2"/>
  <c r="AB905" i="2"/>
  <c r="AC905" i="2"/>
  <c r="AD905" i="2"/>
  <c r="AE905" i="2"/>
  <c r="AF905" i="2"/>
  <c r="AG905" i="2"/>
  <c r="AH905" i="2"/>
  <c r="AI905" i="2"/>
  <c r="AJ905" i="2"/>
  <c r="AK905" i="2"/>
  <c r="AL905" i="2"/>
  <c r="H906" i="2"/>
  <c r="I906" i="2"/>
  <c r="J906" i="2"/>
  <c r="K906" i="2"/>
  <c r="L906" i="2"/>
  <c r="M906" i="2"/>
  <c r="N906" i="2"/>
  <c r="O906" i="2"/>
  <c r="P906" i="2"/>
  <c r="Q906" i="2"/>
  <c r="R906" i="2"/>
  <c r="S906" i="2"/>
  <c r="T906" i="2"/>
  <c r="U906" i="2"/>
  <c r="V906" i="2"/>
  <c r="W906" i="2"/>
  <c r="X906" i="2"/>
  <c r="Y906" i="2"/>
  <c r="Z906" i="2"/>
  <c r="AA906" i="2"/>
  <c r="AB906" i="2"/>
  <c r="AC906" i="2"/>
  <c r="AD906" i="2"/>
  <c r="AE906" i="2"/>
  <c r="AF906" i="2"/>
  <c r="AG906" i="2"/>
  <c r="AH906" i="2"/>
  <c r="AI906" i="2"/>
  <c r="AJ906" i="2"/>
  <c r="AK906" i="2"/>
  <c r="AL906" i="2"/>
  <c r="H907" i="2"/>
  <c r="I907" i="2"/>
  <c r="J907" i="2"/>
  <c r="K907" i="2"/>
  <c r="L907" i="2"/>
  <c r="M907" i="2"/>
  <c r="N907" i="2"/>
  <c r="O907" i="2"/>
  <c r="P907" i="2"/>
  <c r="Q907" i="2"/>
  <c r="R907" i="2"/>
  <c r="S907" i="2"/>
  <c r="T907" i="2"/>
  <c r="U907" i="2"/>
  <c r="V907" i="2"/>
  <c r="W907" i="2"/>
  <c r="X907" i="2"/>
  <c r="Y907" i="2"/>
  <c r="Z907" i="2"/>
  <c r="AA907" i="2"/>
  <c r="AB907" i="2"/>
  <c r="AC907" i="2"/>
  <c r="AD907" i="2"/>
  <c r="AE907" i="2"/>
  <c r="AF907" i="2"/>
  <c r="AG907" i="2"/>
  <c r="AH907" i="2"/>
  <c r="AI907" i="2"/>
  <c r="AJ907" i="2"/>
  <c r="AK907" i="2"/>
  <c r="AL907" i="2"/>
  <c r="H908" i="2"/>
  <c r="I908" i="2"/>
  <c r="J908" i="2"/>
  <c r="K908" i="2"/>
  <c r="L908" i="2"/>
  <c r="M908" i="2"/>
  <c r="N908" i="2"/>
  <c r="O908" i="2"/>
  <c r="P908" i="2"/>
  <c r="Q908" i="2"/>
  <c r="R908" i="2"/>
  <c r="S908" i="2"/>
  <c r="T908" i="2"/>
  <c r="U908" i="2"/>
  <c r="V908" i="2"/>
  <c r="W908" i="2"/>
  <c r="X908" i="2"/>
  <c r="Y908" i="2"/>
  <c r="Z908" i="2"/>
  <c r="AA908" i="2"/>
  <c r="AB908" i="2"/>
  <c r="AC908" i="2"/>
  <c r="AD908" i="2"/>
  <c r="AE908" i="2"/>
  <c r="AF908" i="2"/>
  <c r="AG908" i="2"/>
  <c r="AH908" i="2"/>
  <c r="AI908" i="2"/>
  <c r="AJ908" i="2"/>
  <c r="AK908" i="2"/>
  <c r="AL908" i="2"/>
  <c r="H909" i="2"/>
  <c r="I909" i="2"/>
  <c r="J909" i="2"/>
  <c r="K909" i="2"/>
  <c r="L909" i="2"/>
  <c r="M909" i="2"/>
  <c r="N909" i="2"/>
  <c r="O909" i="2"/>
  <c r="P909" i="2"/>
  <c r="Q909" i="2"/>
  <c r="R909" i="2"/>
  <c r="S909" i="2"/>
  <c r="T909" i="2"/>
  <c r="U909" i="2"/>
  <c r="V909" i="2"/>
  <c r="W909" i="2"/>
  <c r="X909" i="2"/>
  <c r="Y909" i="2"/>
  <c r="Z909" i="2"/>
  <c r="AA909" i="2"/>
  <c r="AB909" i="2"/>
  <c r="AC909" i="2"/>
  <c r="AD909" i="2"/>
  <c r="AE909" i="2"/>
  <c r="AF909" i="2"/>
  <c r="AG909" i="2"/>
  <c r="AH909" i="2"/>
  <c r="AI909" i="2"/>
  <c r="AJ909" i="2"/>
  <c r="AK909" i="2"/>
  <c r="AL909" i="2"/>
  <c r="H910" i="2"/>
  <c r="I910" i="2"/>
  <c r="J910" i="2"/>
  <c r="K910" i="2"/>
  <c r="L910" i="2"/>
  <c r="M910" i="2"/>
  <c r="N910" i="2"/>
  <c r="O910" i="2"/>
  <c r="P910" i="2"/>
  <c r="Q910" i="2"/>
  <c r="R910" i="2"/>
  <c r="S910" i="2"/>
  <c r="T910" i="2"/>
  <c r="U910" i="2"/>
  <c r="V910" i="2"/>
  <c r="W910" i="2"/>
  <c r="X910" i="2"/>
  <c r="Y910" i="2"/>
  <c r="Z910" i="2"/>
  <c r="AA910" i="2"/>
  <c r="AB910" i="2"/>
  <c r="AC910" i="2"/>
  <c r="AD910" i="2"/>
  <c r="AE910" i="2"/>
  <c r="AF910" i="2"/>
  <c r="AG910" i="2"/>
  <c r="AH910" i="2"/>
  <c r="AI910" i="2"/>
  <c r="AJ910" i="2"/>
  <c r="AK910" i="2"/>
  <c r="AL910" i="2"/>
  <c r="H911" i="2"/>
  <c r="I911" i="2"/>
  <c r="J911" i="2"/>
  <c r="K911" i="2"/>
  <c r="L911" i="2"/>
  <c r="M911" i="2"/>
  <c r="N911" i="2"/>
  <c r="O911" i="2"/>
  <c r="P911" i="2"/>
  <c r="Q911" i="2"/>
  <c r="R911" i="2"/>
  <c r="S911" i="2"/>
  <c r="T911" i="2"/>
  <c r="U911" i="2"/>
  <c r="V911" i="2"/>
  <c r="W911" i="2"/>
  <c r="X911" i="2"/>
  <c r="Y911" i="2"/>
  <c r="Z911" i="2"/>
  <c r="AA911" i="2"/>
  <c r="AB911" i="2"/>
  <c r="AC911" i="2"/>
  <c r="AD911" i="2"/>
  <c r="AE911" i="2"/>
  <c r="AF911" i="2"/>
  <c r="AG911" i="2"/>
  <c r="AH911" i="2"/>
  <c r="AI911" i="2"/>
  <c r="AJ911" i="2"/>
  <c r="AK911" i="2"/>
  <c r="AL911" i="2"/>
  <c r="H912" i="2"/>
  <c r="I912" i="2"/>
  <c r="J912" i="2"/>
  <c r="K912" i="2"/>
  <c r="L912" i="2"/>
  <c r="M912" i="2"/>
  <c r="N912" i="2"/>
  <c r="O912" i="2"/>
  <c r="P912" i="2"/>
  <c r="Q912" i="2"/>
  <c r="R912" i="2"/>
  <c r="S912" i="2"/>
  <c r="T912" i="2"/>
  <c r="U912" i="2"/>
  <c r="V912" i="2"/>
  <c r="W912" i="2"/>
  <c r="X912" i="2"/>
  <c r="Y912" i="2"/>
  <c r="Z912" i="2"/>
  <c r="AA912" i="2"/>
  <c r="AB912" i="2"/>
  <c r="AC912" i="2"/>
  <c r="AD912" i="2"/>
  <c r="AE912" i="2"/>
  <c r="AF912" i="2"/>
  <c r="AG912" i="2"/>
  <c r="AH912" i="2"/>
  <c r="AI912" i="2"/>
  <c r="AJ912" i="2"/>
  <c r="AK912" i="2"/>
  <c r="AL912" i="2"/>
  <c r="H913" i="2"/>
  <c r="I913" i="2"/>
  <c r="J913" i="2"/>
  <c r="K913" i="2"/>
  <c r="L913" i="2"/>
  <c r="M913" i="2"/>
  <c r="N913" i="2"/>
  <c r="O913" i="2"/>
  <c r="P913" i="2"/>
  <c r="Q913" i="2"/>
  <c r="R913" i="2"/>
  <c r="S913" i="2"/>
  <c r="T913" i="2"/>
  <c r="U913" i="2"/>
  <c r="V913" i="2"/>
  <c r="W913" i="2"/>
  <c r="X913" i="2"/>
  <c r="Y913" i="2"/>
  <c r="Z913" i="2"/>
  <c r="AA913" i="2"/>
  <c r="AB913" i="2"/>
  <c r="AC913" i="2"/>
  <c r="AD913" i="2"/>
  <c r="AE913" i="2"/>
  <c r="AF913" i="2"/>
  <c r="AG913" i="2"/>
  <c r="AH913" i="2"/>
  <c r="AI913" i="2"/>
  <c r="AJ913" i="2"/>
  <c r="AK913" i="2"/>
  <c r="AL913" i="2"/>
  <c r="H914" i="2"/>
  <c r="I914" i="2"/>
  <c r="J914" i="2"/>
  <c r="K914" i="2"/>
  <c r="L914" i="2"/>
  <c r="M914" i="2"/>
  <c r="N914" i="2"/>
  <c r="O914" i="2"/>
  <c r="P914" i="2"/>
  <c r="Q914" i="2"/>
  <c r="R914" i="2"/>
  <c r="S914" i="2"/>
  <c r="T914" i="2"/>
  <c r="U914" i="2"/>
  <c r="V914" i="2"/>
  <c r="W914" i="2"/>
  <c r="X914" i="2"/>
  <c r="Y914" i="2"/>
  <c r="Z914" i="2"/>
  <c r="AA914" i="2"/>
  <c r="AB914" i="2"/>
  <c r="AC914" i="2"/>
  <c r="AD914" i="2"/>
  <c r="AE914" i="2"/>
  <c r="AF914" i="2"/>
  <c r="AG914" i="2"/>
  <c r="AH914" i="2"/>
  <c r="AI914" i="2"/>
  <c r="AJ914" i="2"/>
  <c r="AK914" i="2"/>
  <c r="AL914" i="2"/>
  <c r="H915" i="2"/>
  <c r="I915" i="2"/>
  <c r="J915" i="2"/>
  <c r="K915" i="2"/>
  <c r="L915" i="2"/>
  <c r="M915" i="2"/>
  <c r="N915" i="2"/>
  <c r="O915" i="2"/>
  <c r="P915" i="2"/>
  <c r="Q915" i="2"/>
  <c r="R915" i="2"/>
  <c r="S915" i="2"/>
  <c r="T915" i="2"/>
  <c r="U915" i="2"/>
  <c r="V915" i="2"/>
  <c r="W915" i="2"/>
  <c r="X915" i="2"/>
  <c r="Y915" i="2"/>
  <c r="Z915" i="2"/>
  <c r="AA915" i="2"/>
  <c r="AB915" i="2"/>
  <c r="AC915" i="2"/>
  <c r="AD915" i="2"/>
  <c r="AE915" i="2"/>
  <c r="AF915" i="2"/>
  <c r="AG915" i="2"/>
  <c r="AH915" i="2"/>
  <c r="AI915" i="2"/>
  <c r="AJ915" i="2"/>
  <c r="AK915" i="2"/>
  <c r="AL915" i="2"/>
  <c r="H916" i="2"/>
  <c r="I916" i="2"/>
  <c r="J916" i="2"/>
  <c r="K916" i="2"/>
  <c r="L916" i="2"/>
  <c r="M916" i="2"/>
  <c r="N916" i="2"/>
  <c r="O916" i="2"/>
  <c r="P916" i="2"/>
  <c r="Q916" i="2"/>
  <c r="R916" i="2"/>
  <c r="S916" i="2"/>
  <c r="T916" i="2"/>
  <c r="U916" i="2"/>
  <c r="V916" i="2"/>
  <c r="W916" i="2"/>
  <c r="X916" i="2"/>
  <c r="Y916" i="2"/>
  <c r="Z916" i="2"/>
  <c r="AA916" i="2"/>
  <c r="AB916" i="2"/>
  <c r="AC916" i="2"/>
  <c r="AD916" i="2"/>
  <c r="AE916" i="2"/>
  <c r="AF916" i="2"/>
  <c r="AG916" i="2"/>
  <c r="AH916" i="2"/>
  <c r="AI916" i="2"/>
  <c r="AJ916" i="2"/>
  <c r="AK916" i="2"/>
  <c r="AL916" i="2"/>
  <c r="H917" i="2"/>
  <c r="I917" i="2"/>
  <c r="J917" i="2"/>
  <c r="K917" i="2"/>
  <c r="L917" i="2"/>
  <c r="M917" i="2"/>
  <c r="N917" i="2"/>
  <c r="O917" i="2"/>
  <c r="P917" i="2"/>
  <c r="Q917" i="2"/>
  <c r="R917" i="2"/>
  <c r="S917" i="2"/>
  <c r="T917" i="2"/>
  <c r="U917" i="2"/>
  <c r="V917" i="2"/>
  <c r="W917" i="2"/>
  <c r="X917" i="2"/>
  <c r="Y917" i="2"/>
  <c r="Z917" i="2"/>
  <c r="AA917" i="2"/>
  <c r="AB917" i="2"/>
  <c r="AC917" i="2"/>
  <c r="AD917" i="2"/>
  <c r="AE917" i="2"/>
  <c r="AF917" i="2"/>
  <c r="AG917" i="2"/>
  <c r="AH917" i="2"/>
  <c r="AI917" i="2"/>
  <c r="AJ917" i="2"/>
  <c r="AK917" i="2"/>
  <c r="AL917" i="2"/>
  <c r="H918" i="2"/>
  <c r="I918" i="2"/>
  <c r="J918" i="2"/>
  <c r="K918" i="2"/>
  <c r="L918" i="2"/>
  <c r="M918" i="2"/>
  <c r="N918" i="2"/>
  <c r="O918" i="2"/>
  <c r="P918" i="2"/>
  <c r="Q918" i="2"/>
  <c r="R918" i="2"/>
  <c r="S918" i="2"/>
  <c r="T918" i="2"/>
  <c r="U918" i="2"/>
  <c r="V918" i="2"/>
  <c r="W918" i="2"/>
  <c r="X918" i="2"/>
  <c r="Y918" i="2"/>
  <c r="Z918" i="2"/>
  <c r="AA918" i="2"/>
  <c r="AB918" i="2"/>
  <c r="AC918" i="2"/>
  <c r="AD918" i="2"/>
  <c r="AE918" i="2"/>
  <c r="AF918" i="2"/>
  <c r="AG918" i="2"/>
  <c r="AH918" i="2"/>
  <c r="AI918" i="2"/>
  <c r="AJ918" i="2"/>
  <c r="AK918" i="2"/>
  <c r="AL918" i="2"/>
  <c r="H919" i="2"/>
  <c r="I919" i="2"/>
  <c r="J919" i="2"/>
  <c r="K919" i="2"/>
  <c r="L919" i="2"/>
  <c r="M919" i="2"/>
  <c r="N919" i="2"/>
  <c r="O919" i="2"/>
  <c r="P919" i="2"/>
  <c r="Q919" i="2"/>
  <c r="R919" i="2"/>
  <c r="S919" i="2"/>
  <c r="T919" i="2"/>
  <c r="U919" i="2"/>
  <c r="V919" i="2"/>
  <c r="W919" i="2"/>
  <c r="X919" i="2"/>
  <c r="Y919" i="2"/>
  <c r="Z919" i="2"/>
  <c r="AA919" i="2"/>
  <c r="AB919" i="2"/>
  <c r="AC919" i="2"/>
  <c r="AD919" i="2"/>
  <c r="AE919" i="2"/>
  <c r="AF919" i="2"/>
  <c r="AG919" i="2"/>
  <c r="AH919" i="2"/>
  <c r="AI919" i="2"/>
  <c r="AJ919" i="2"/>
  <c r="AK919" i="2"/>
  <c r="AL919" i="2"/>
  <c r="H920" i="2"/>
  <c r="I920" i="2"/>
  <c r="J920" i="2"/>
  <c r="K920" i="2"/>
  <c r="L920" i="2"/>
  <c r="M920" i="2"/>
  <c r="N920" i="2"/>
  <c r="O920" i="2"/>
  <c r="P920" i="2"/>
  <c r="Q920" i="2"/>
  <c r="R920" i="2"/>
  <c r="S920" i="2"/>
  <c r="T920" i="2"/>
  <c r="U920" i="2"/>
  <c r="V920" i="2"/>
  <c r="W920" i="2"/>
  <c r="X920" i="2"/>
  <c r="Y920" i="2"/>
  <c r="Z920" i="2"/>
  <c r="AA920" i="2"/>
  <c r="AB920" i="2"/>
  <c r="AC920" i="2"/>
  <c r="AD920" i="2"/>
  <c r="AE920" i="2"/>
  <c r="AF920" i="2"/>
  <c r="AG920" i="2"/>
  <c r="AH920" i="2"/>
  <c r="AI920" i="2"/>
  <c r="AJ920" i="2"/>
  <c r="AK920" i="2"/>
  <c r="AL920" i="2"/>
  <c r="H921" i="2"/>
  <c r="I921" i="2"/>
  <c r="J921" i="2"/>
  <c r="K921" i="2"/>
  <c r="L921" i="2"/>
  <c r="M921" i="2"/>
  <c r="N921" i="2"/>
  <c r="O921" i="2"/>
  <c r="P921" i="2"/>
  <c r="Q921" i="2"/>
  <c r="R921" i="2"/>
  <c r="S921" i="2"/>
  <c r="T921" i="2"/>
  <c r="U921" i="2"/>
  <c r="V921" i="2"/>
  <c r="W921" i="2"/>
  <c r="X921" i="2"/>
  <c r="Y921" i="2"/>
  <c r="Z921" i="2"/>
  <c r="AA921" i="2"/>
  <c r="AB921" i="2"/>
  <c r="AC921" i="2"/>
  <c r="AD921" i="2"/>
  <c r="AE921" i="2"/>
  <c r="AF921" i="2"/>
  <c r="AG921" i="2"/>
  <c r="AH921" i="2"/>
  <c r="AI921" i="2"/>
  <c r="AJ921" i="2"/>
  <c r="AK921" i="2"/>
  <c r="AL921" i="2"/>
  <c r="H922" i="2"/>
  <c r="I922" i="2"/>
  <c r="J922" i="2"/>
  <c r="K922" i="2"/>
  <c r="L922" i="2"/>
  <c r="M922" i="2"/>
  <c r="N922" i="2"/>
  <c r="O922" i="2"/>
  <c r="P922" i="2"/>
  <c r="Q922" i="2"/>
  <c r="R922" i="2"/>
  <c r="S922" i="2"/>
  <c r="T922" i="2"/>
  <c r="U922" i="2"/>
  <c r="V922" i="2"/>
  <c r="W922" i="2"/>
  <c r="X922" i="2"/>
  <c r="Y922" i="2"/>
  <c r="Z922" i="2"/>
  <c r="AA922" i="2"/>
  <c r="AB922" i="2"/>
  <c r="AC922" i="2"/>
  <c r="AD922" i="2"/>
  <c r="AE922" i="2"/>
  <c r="AF922" i="2"/>
  <c r="AG922" i="2"/>
  <c r="AH922" i="2"/>
  <c r="AI922" i="2"/>
  <c r="AJ922" i="2"/>
  <c r="AK922" i="2"/>
  <c r="AL922" i="2"/>
  <c r="H923" i="2"/>
  <c r="I923" i="2"/>
  <c r="J923" i="2"/>
  <c r="K923" i="2"/>
  <c r="L923" i="2"/>
  <c r="M923" i="2"/>
  <c r="N923" i="2"/>
  <c r="O923" i="2"/>
  <c r="P923" i="2"/>
  <c r="Q923" i="2"/>
  <c r="R923" i="2"/>
  <c r="S923" i="2"/>
  <c r="T923" i="2"/>
  <c r="U923" i="2"/>
  <c r="V923" i="2"/>
  <c r="W923" i="2"/>
  <c r="X923" i="2"/>
  <c r="Y923" i="2"/>
  <c r="Z923" i="2"/>
  <c r="AA923" i="2"/>
  <c r="AB923" i="2"/>
  <c r="AC923" i="2"/>
  <c r="AD923" i="2"/>
  <c r="AE923" i="2"/>
  <c r="AF923" i="2"/>
  <c r="AG923" i="2"/>
  <c r="AH923" i="2"/>
  <c r="AI923" i="2"/>
  <c r="AJ923" i="2"/>
  <c r="AK923" i="2"/>
  <c r="AL923" i="2"/>
  <c r="H924" i="2"/>
  <c r="I924" i="2"/>
  <c r="J924" i="2"/>
  <c r="K924" i="2"/>
  <c r="L924" i="2"/>
  <c r="M924" i="2"/>
  <c r="N924" i="2"/>
  <c r="O924" i="2"/>
  <c r="P924" i="2"/>
  <c r="Q924" i="2"/>
  <c r="R924" i="2"/>
  <c r="S924" i="2"/>
  <c r="T924" i="2"/>
  <c r="U924" i="2"/>
  <c r="V924" i="2"/>
  <c r="W924" i="2"/>
  <c r="X924" i="2"/>
  <c r="Y924" i="2"/>
  <c r="Z924" i="2"/>
  <c r="AA924" i="2"/>
  <c r="AB924" i="2"/>
  <c r="AC924" i="2"/>
  <c r="AD924" i="2"/>
  <c r="AE924" i="2"/>
  <c r="AF924" i="2"/>
  <c r="AG924" i="2"/>
  <c r="AH924" i="2"/>
  <c r="AI924" i="2"/>
  <c r="AJ924" i="2"/>
  <c r="AK924" i="2"/>
  <c r="AL924" i="2"/>
  <c r="H925" i="2"/>
  <c r="I925" i="2"/>
  <c r="J925" i="2"/>
  <c r="K925" i="2"/>
  <c r="L925" i="2"/>
  <c r="M925" i="2"/>
  <c r="N925" i="2"/>
  <c r="O925" i="2"/>
  <c r="P925" i="2"/>
  <c r="Q925" i="2"/>
  <c r="R925" i="2"/>
  <c r="S925" i="2"/>
  <c r="T925" i="2"/>
  <c r="U925" i="2"/>
  <c r="V925" i="2"/>
  <c r="W925" i="2"/>
  <c r="X925" i="2"/>
  <c r="Y925" i="2"/>
  <c r="Z925" i="2"/>
  <c r="AA925" i="2"/>
  <c r="AB925" i="2"/>
  <c r="AC925" i="2"/>
  <c r="AD925" i="2"/>
  <c r="AE925" i="2"/>
  <c r="AF925" i="2"/>
  <c r="AG925" i="2"/>
  <c r="AH925" i="2"/>
  <c r="AI925" i="2"/>
  <c r="AJ925" i="2"/>
  <c r="AK925" i="2"/>
  <c r="AL925" i="2"/>
  <c r="H926" i="2"/>
  <c r="I926" i="2"/>
  <c r="J926" i="2"/>
  <c r="K926" i="2"/>
  <c r="L926" i="2"/>
  <c r="M926" i="2"/>
  <c r="N926" i="2"/>
  <c r="O926" i="2"/>
  <c r="P926" i="2"/>
  <c r="Q926" i="2"/>
  <c r="R926" i="2"/>
  <c r="S926" i="2"/>
  <c r="T926" i="2"/>
  <c r="U926" i="2"/>
  <c r="V926" i="2"/>
  <c r="W926" i="2"/>
  <c r="X926" i="2"/>
  <c r="Y926" i="2"/>
  <c r="Z926" i="2"/>
  <c r="AA926" i="2"/>
  <c r="AB926" i="2"/>
  <c r="AC926" i="2"/>
  <c r="AD926" i="2"/>
  <c r="AE926" i="2"/>
  <c r="AF926" i="2"/>
  <c r="AG926" i="2"/>
  <c r="AH926" i="2"/>
  <c r="AI926" i="2"/>
  <c r="AJ926" i="2"/>
  <c r="AK926" i="2"/>
  <c r="AL926" i="2"/>
  <c r="H927" i="2"/>
  <c r="I927" i="2"/>
  <c r="J927" i="2"/>
  <c r="K927" i="2"/>
  <c r="L927" i="2"/>
  <c r="M927" i="2"/>
  <c r="N927" i="2"/>
  <c r="O927" i="2"/>
  <c r="P927" i="2"/>
  <c r="Q927" i="2"/>
  <c r="R927" i="2"/>
  <c r="S927" i="2"/>
  <c r="T927" i="2"/>
  <c r="U927" i="2"/>
  <c r="V927" i="2"/>
  <c r="W927" i="2"/>
  <c r="X927" i="2"/>
  <c r="Y927" i="2"/>
  <c r="Z927" i="2"/>
  <c r="AA927" i="2"/>
  <c r="AB927" i="2"/>
  <c r="AC927" i="2"/>
  <c r="AD927" i="2"/>
  <c r="AE927" i="2"/>
  <c r="AF927" i="2"/>
  <c r="AG927" i="2"/>
  <c r="AH927" i="2"/>
  <c r="AI927" i="2"/>
  <c r="AJ927" i="2"/>
  <c r="AK927" i="2"/>
  <c r="AL927" i="2"/>
  <c r="H928" i="2"/>
  <c r="I928" i="2"/>
  <c r="J928" i="2"/>
  <c r="K928" i="2"/>
  <c r="L928" i="2"/>
  <c r="M928" i="2"/>
  <c r="N928" i="2"/>
  <c r="O928" i="2"/>
  <c r="P928" i="2"/>
  <c r="Q928" i="2"/>
  <c r="R928" i="2"/>
  <c r="S928" i="2"/>
  <c r="T928" i="2"/>
  <c r="U928" i="2"/>
  <c r="V928" i="2"/>
  <c r="W928" i="2"/>
  <c r="X928" i="2"/>
  <c r="Y928" i="2"/>
  <c r="Z928" i="2"/>
  <c r="AA928" i="2"/>
  <c r="AB928" i="2"/>
  <c r="AC928" i="2"/>
  <c r="AD928" i="2"/>
  <c r="AE928" i="2"/>
  <c r="AF928" i="2"/>
  <c r="AG928" i="2"/>
  <c r="AH928" i="2"/>
  <c r="AI928" i="2"/>
  <c r="AJ928" i="2"/>
  <c r="AK928" i="2"/>
  <c r="AL928" i="2"/>
  <c r="H929" i="2"/>
  <c r="I929" i="2"/>
  <c r="J929" i="2"/>
  <c r="K929" i="2"/>
  <c r="L929" i="2"/>
  <c r="M929" i="2"/>
  <c r="N929" i="2"/>
  <c r="O929" i="2"/>
  <c r="P929" i="2"/>
  <c r="Q929" i="2"/>
  <c r="R929" i="2"/>
  <c r="S929" i="2"/>
  <c r="T929" i="2"/>
  <c r="U929" i="2"/>
  <c r="V929" i="2"/>
  <c r="W929" i="2"/>
  <c r="X929" i="2"/>
  <c r="Y929" i="2"/>
  <c r="Z929" i="2"/>
  <c r="AA929" i="2"/>
  <c r="AB929" i="2"/>
  <c r="AC929" i="2"/>
  <c r="AD929" i="2"/>
  <c r="AE929" i="2"/>
  <c r="AF929" i="2"/>
  <c r="AG929" i="2"/>
  <c r="AH929" i="2"/>
  <c r="AI929" i="2"/>
  <c r="AJ929" i="2"/>
  <c r="AK929" i="2"/>
  <c r="AL929" i="2"/>
  <c r="H930" i="2"/>
  <c r="I930" i="2"/>
  <c r="J930" i="2"/>
  <c r="K930" i="2"/>
  <c r="L930" i="2"/>
  <c r="M930" i="2"/>
  <c r="N930" i="2"/>
  <c r="O930" i="2"/>
  <c r="P930" i="2"/>
  <c r="Q930" i="2"/>
  <c r="R930" i="2"/>
  <c r="S930" i="2"/>
  <c r="T930" i="2"/>
  <c r="U930" i="2"/>
  <c r="V930" i="2"/>
  <c r="W930" i="2"/>
  <c r="X930" i="2"/>
  <c r="Y930" i="2"/>
  <c r="Z930" i="2"/>
  <c r="AA930" i="2"/>
  <c r="AB930" i="2"/>
  <c r="AC930" i="2"/>
  <c r="AD930" i="2"/>
  <c r="AE930" i="2"/>
  <c r="AF930" i="2"/>
  <c r="AG930" i="2"/>
  <c r="AH930" i="2"/>
  <c r="AI930" i="2"/>
  <c r="AJ930" i="2"/>
  <c r="AK930" i="2"/>
  <c r="AL930" i="2"/>
  <c r="H931" i="2"/>
  <c r="I931" i="2"/>
  <c r="J931" i="2"/>
  <c r="K931" i="2"/>
  <c r="L931" i="2"/>
  <c r="M931" i="2"/>
  <c r="N931" i="2"/>
  <c r="O931" i="2"/>
  <c r="P931" i="2"/>
  <c r="Q931" i="2"/>
  <c r="R931" i="2"/>
  <c r="S931" i="2"/>
  <c r="T931" i="2"/>
  <c r="U931" i="2"/>
  <c r="V931" i="2"/>
  <c r="W931" i="2"/>
  <c r="X931" i="2"/>
  <c r="Y931" i="2"/>
  <c r="Z931" i="2"/>
  <c r="AA931" i="2"/>
  <c r="AB931" i="2"/>
  <c r="AC931" i="2"/>
  <c r="AD931" i="2"/>
  <c r="AE931" i="2"/>
  <c r="AF931" i="2"/>
  <c r="AG931" i="2"/>
  <c r="AH931" i="2"/>
  <c r="AI931" i="2"/>
  <c r="AJ931" i="2"/>
  <c r="AK931" i="2"/>
  <c r="AL931" i="2"/>
  <c r="H932" i="2"/>
  <c r="I932" i="2"/>
  <c r="J932" i="2"/>
  <c r="K932" i="2"/>
  <c r="L932" i="2"/>
  <c r="M932" i="2"/>
  <c r="N932" i="2"/>
  <c r="O932" i="2"/>
  <c r="P932" i="2"/>
  <c r="Q932" i="2"/>
  <c r="R932" i="2"/>
  <c r="S932" i="2"/>
  <c r="T932" i="2"/>
  <c r="U932" i="2"/>
  <c r="V932" i="2"/>
  <c r="W932" i="2"/>
  <c r="X932" i="2"/>
  <c r="Y932" i="2"/>
  <c r="Z932" i="2"/>
  <c r="AA932" i="2"/>
  <c r="AB932" i="2"/>
  <c r="AC932" i="2"/>
  <c r="AD932" i="2"/>
  <c r="AE932" i="2"/>
  <c r="AF932" i="2"/>
  <c r="AG932" i="2"/>
  <c r="AH932" i="2"/>
  <c r="AI932" i="2"/>
  <c r="AJ932" i="2"/>
  <c r="AK932" i="2"/>
  <c r="AL932" i="2"/>
  <c r="H933" i="2"/>
  <c r="I933" i="2"/>
  <c r="J933" i="2"/>
  <c r="K933" i="2"/>
  <c r="L933" i="2"/>
  <c r="M933" i="2"/>
  <c r="N933" i="2"/>
  <c r="O933" i="2"/>
  <c r="P933" i="2"/>
  <c r="Q933" i="2"/>
  <c r="R933" i="2"/>
  <c r="S933" i="2"/>
  <c r="T933" i="2"/>
  <c r="U933" i="2"/>
  <c r="V933" i="2"/>
  <c r="W933" i="2"/>
  <c r="X933" i="2"/>
  <c r="Y933" i="2"/>
  <c r="Z933" i="2"/>
  <c r="AA933" i="2"/>
  <c r="AB933" i="2"/>
  <c r="AC933" i="2"/>
  <c r="AD933" i="2"/>
  <c r="AE933" i="2"/>
  <c r="AF933" i="2"/>
  <c r="AG933" i="2"/>
  <c r="AH933" i="2"/>
  <c r="AI933" i="2"/>
  <c r="AJ933" i="2"/>
  <c r="AK933" i="2"/>
  <c r="AL933" i="2"/>
  <c r="H934" i="2"/>
  <c r="I934" i="2"/>
  <c r="J934" i="2"/>
  <c r="K934" i="2"/>
  <c r="L934" i="2"/>
  <c r="M934" i="2"/>
  <c r="N934" i="2"/>
  <c r="O934" i="2"/>
  <c r="P934" i="2"/>
  <c r="Q934" i="2"/>
  <c r="R934" i="2"/>
  <c r="S934" i="2"/>
  <c r="T934" i="2"/>
  <c r="U934" i="2"/>
  <c r="V934" i="2"/>
  <c r="W934" i="2"/>
  <c r="X934" i="2"/>
  <c r="Y934" i="2"/>
  <c r="Z934" i="2"/>
  <c r="AA934" i="2"/>
  <c r="AB934" i="2"/>
  <c r="AC934" i="2"/>
  <c r="AD934" i="2"/>
  <c r="AE934" i="2"/>
  <c r="AF934" i="2"/>
  <c r="AG934" i="2"/>
  <c r="AH934" i="2"/>
  <c r="AI934" i="2"/>
  <c r="AJ934" i="2"/>
  <c r="AK934" i="2"/>
  <c r="AL934" i="2"/>
  <c r="H935" i="2"/>
  <c r="I935" i="2"/>
  <c r="J935" i="2"/>
  <c r="K935" i="2"/>
  <c r="L935" i="2"/>
  <c r="M935" i="2"/>
  <c r="N935" i="2"/>
  <c r="O935" i="2"/>
  <c r="P935" i="2"/>
  <c r="Q935" i="2"/>
  <c r="R935" i="2"/>
  <c r="S935" i="2"/>
  <c r="T935" i="2"/>
  <c r="U935" i="2"/>
  <c r="V935" i="2"/>
  <c r="W935" i="2"/>
  <c r="X935" i="2"/>
  <c r="Y935" i="2"/>
  <c r="Z935" i="2"/>
  <c r="AA935" i="2"/>
  <c r="AB935" i="2"/>
  <c r="AC935" i="2"/>
  <c r="AD935" i="2"/>
  <c r="AE935" i="2"/>
  <c r="AF935" i="2"/>
  <c r="AG935" i="2"/>
  <c r="AH935" i="2"/>
  <c r="AI935" i="2"/>
  <c r="AJ935" i="2"/>
  <c r="AK935" i="2"/>
  <c r="AL935" i="2"/>
  <c r="H936" i="2"/>
  <c r="I936" i="2"/>
  <c r="J936" i="2"/>
  <c r="K936" i="2"/>
  <c r="L936" i="2"/>
  <c r="M936" i="2"/>
  <c r="N936" i="2"/>
  <c r="O936" i="2"/>
  <c r="P936" i="2"/>
  <c r="Q936" i="2"/>
  <c r="R936" i="2"/>
  <c r="S936" i="2"/>
  <c r="T936" i="2"/>
  <c r="U936" i="2"/>
  <c r="V936" i="2"/>
  <c r="W936" i="2"/>
  <c r="X936" i="2"/>
  <c r="Y936" i="2"/>
  <c r="Z936" i="2"/>
  <c r="AA936" i="2"/>
  <c r="AB936" i="2"/>
  <c r="AC936" i="2"/>
  <c r="AD936" i="2"/>
  <c r="AE936" i="2"/>
  <c r="AF936" i="2"/>
  <c r="AG936" i="2"/>
  <c r="AH936" i="2"/>
  <c r="AI936" i="2"/>
  <c r="AJ936" i="2"/>
  <c r="AK936" i="2"/>
  <c r="AL936" i="2"/>
  <c r="H937" i="2"/>
  <c r="I937" i="2"/>
  <c r="J937" i="2"/>
  <c r="K937" i="2"/>
  <c r="L937" i="2"/>
  <c r="M937" i="2"/>
  <c r="N937" i="2"/>
  <c r="O937" i="2"/>
  <c r="P937" i="2"/>
  <c r="Q937" i="2"/>
  <c r="R937" i="2"/>
  <c r="S937" i="2"/>
  <c r="T937" i="2"/>
  <c r="U937" i="2"/>
  <c r="V937" i="2"/>
  <c r="W937" i="2"/>
  <c r="X937" i="2"/>
  <c r="Y937" i="2"/>
  <c r="Z937" i="2"/>
  <c r="AA937" i="2"/>
  <c r="AB937" i="2"/>
  <c r="AC937" i="2"/>
  <c r="AD937" i="2"/>
  <c r="AE937" i="2"/>
  <c r="AF937" i="2"/>
  <c r="AG937" i="2"/>
  <c r="AH937" i="2"/>
  <c r="AI937" i="2"/>
  <c r="AJ937" i="2"/>
  <c r="AK937" i="2"/>
  <c r="AL937" i="2"/>
  <c r="H938" i="2"/>
  <c r="I938" i="2"/>
  <c r="J938" i="2"/>
  <c r="K938" i="2"/>
  <c r="L938" i="2"/>
  <c r="M938" i="2"/>
  <c r="N938" i="2"/>
  <c r="O938" i="2"/>
  <c r="P938" i="2"/>
  <c r="Q938" i="2"/>
  <c r="R938" i="2"/>
  <c r="S938" i="2"/>
  <c r="T938" i="2"/>
  <c r="U938" i="2"/>
  <c r="V938" i="2"/>
  <c r="W938" i="2"/>
  <c r="X938" i="2"/>
  <c r="Y938" i="2"/>
  <c r="Z938" i="2"/>
  <c r="AA938" i="2"/>
  <c r="AB938" i="2"/>
  <c r="AC938" i="2"/>
  <c r="AD938" i="2"/>
  <c r="AE938" i="2"/>
  <c r="AF938" i="2"/>
  <c r="AG938" i="2"/>
  <c r="AH938" i="2"/>
  <c r="AI938" i="2"/>
  <c r="AJ938" i="2"/>
  <c r="AK938" i="2"/>
  <c r="AL938" i="2"/>
  <c r="H939" i="2"/>
  <c r="I939" i="2"/>
  <c r="J939" i="2"/>
  <c r="K939" i="2"/>
  <c r="L939" i="2"/>
  <c r="M939" i="2"/>
  <c r="N939" i="2"/>
  <c r="O939" i="2"/>
  <c r="P939" i="2"/>
  <c r="Q939" i="2"/>
  <c r="R939" i="2"/>
  <c r="S939" i="2"/>
  <c r="T939" i="2"/>
  <c r="U939" i="2"/>
  <c r="V939" i="2"/>
  <c r="W939" i="2"/>
  <c r="X939" i="2"/>
  <c r="Y939" i="2"/>
  <c r="Z939" i="2"/>
  <c r="AA939" i="2"/>
  <c r="AB939" i="2"/>
  <c r="AC939" i="2"/>
  <c r="AD939" i="2"/>
  <c r="AE939" i="2"/>
  <c r="AF939" i="2"/>
  <c r="AG939" i="2"/>
  <c r="AH939" i="2"/>
  <c r="AI939" i="2"/>
  <c r="AJ939" i="2"/>
  <c r="AK939" i="2"/>
  <c r="AL939" i="2"/>
  <c r="H940" i="2"/>
  <c r="I940" i="2"/>
  <c r="J940" i="2"/>
  <c r="K940" i="2"/>
  <c r="L940" i="2"/>
  <c r="M940" i="2"/>
  <c r="N940" i="2"/>
  <c r="O940" i="2"/>
  <c r="P940" i="2"/>
  <c r="Q940" i="2"/>
  <c r="R940" i="2"/>
  <c r="S940" i="2"/>
  <c r="T940" i="2"/>
  <c r="U940" i="2"/>
  <c r="V940" i="2"/>
  <c r="W940" i="2"/>
  <c r="X940" i="2"/>
  <c r="Y940" i="2"/>
  <c r="Z940" i="2"/>
  <c r="AA940" i="2"/>
  <c r="AB940" i="2"/>
  <c r="AC940" i="2"/>
  <c r="AD940" i="2"/>
  <c r="AE940" i="2"/>
  <c r="AF940" i="2"/>
  <c r="AG940" i="2"/>
  <c r="AH940" i="2"/>
  <c r="AI940" i="2"/>
  <c r="AJ940" i="2"/>
  <c r="AK940" i="2"/>
  <c r="AL940" i="2"/>
  <c r="H941" i="2"/>
  <c r="I941" i="2"/>
  <c r="J941" i="2"/>
  <c r="K941" i="2"/>
  <c r="L941" i="2"/>
  <c r="M941" i="2"/>
  <c r="N941" i="2"/>
  <c r="O941" i="2"/>
  <c r="P941" i="2"/>
  <c r="Q941" i="2"/>
  <c r="R941" i="2"/>
  <c r="S941" i="2"/>
  <c r="T941" i="2"/>
  <c r="U941" i="2"/>
  <c r="V941" i="2"/>
  <c r="W941" i="2"/>
  <c r="X941" i="2"/>
  <c r="Y941" i="2"/>
  <c r="Z941" i="2"/>
  <c r="AA941" i="2"/>
  <c r="AB941" i="2"/>
  <c r="AC941" i="2"/>
  <c r="AD941" i="2"/>
  <c r="AE941" i="2"/>
  <c r="AF941" i="2"/>
  <c r="AG941" i="2"/>
  <c r="AH941" i="2"/>
  <c r="AI941" i="2"/>
  <c r="AJ941" i="2"/>
  <c r="AK941" i="2"/>
  <c r="AL941" i="2"/>
  <c r="H942" i="2"/>
  <c r="I942" i="2"/>
  <c r="J942" i="2"/>
  <c r="K942" i="2"/>
  <c r="L942" i="2"/>
  <c r="M942" i="2"/>
  <c r="N942" i="2"/>
  <c r="O942" i="2"/>
  <c r="P942" i="2"/>
  <c r="Q942" i="2"/>
  <c r="R942" i="2"/>
  <c r="S942" i="2"/>
  <c r="T942" i="2"/>
  <c r="U942" i="2"/>
  <c r="V942" i="2"/>
  <c r="W942" i="2"/>
  <c r="X942" i="2"/>
  <c r="Y942" i="2"/>
  <c r="Z942" i="2"/>
  <c r="AA942" i="2"/>
  <c r="AB942" i="2"/>
  <c r="AC942" i="2"/>
  <c r="AD942" i="2"/>
  <c r="AE942" i="2"/>
  <c r="AF942" i="2"/>
  <c r="AG942" i="2"/>
  <c r="AH942" i="2"/>
  <c r="AI942" i="2"/>
  <c r="AJ942" i="2"/>
  <c r="AK942" i="2"/>
  <c r="AL942" i="2"/>
  <c r="H943" i="2"/>
  <c r="I943" i="2"/>
  <c r="J943" i="2"/>
  <c r="K943" i="2"/>
  <c r="L943" i="2"/>
  <c r="M943" i="2"/>
  <c r="N943" i="2"/>
  <c r="O943" i="2"/>
  <c r="P943" i="2"/>
  <c r="Q943" i="2"/>
  <c r="R943" i="2"/>
  <c r="S943" i="2"/>
  <c r="T943" i="2"/>
  <c r="U943" i="2"/>
  <c r="V943" i="2"/>
  <c r="W943" i="2"/>
  <c r="X943" i="2"/>
  <c r="Y943" i="2"/>
  <c r="Z943" i="2"/>
  <c r="AA943" i="2"/>
  <c r="AB943" i="2"/>
  <c r="AC943" i="2"/>
  <c r="AD943" i="2"/>
  <c r="AE943" i="2"/>
  <c r="AF943" i="2"/>
  <c r="AG943" i="2"/>
  <c r="AH943" i="2"/>
  <c r="AI943" i="2"/>
  <c r="AJ943" i="2"/>
  <c r="AK943" i="2"/>
  <c r="AL943" i="2"/>
  <c r="H944" i="2"/>
  <c r="I944" i="2"/>
  <c r="J944" i="2"/>
  <c r="K944" i="2"/>
  <c r="L944" i="2"/>
  <c r="M944" i="2"/>
  <c r="N944" i="2"/>
  <c r="O944" i="2"/>
  <c r="P944" i="2"/>
  <c r="Q944" i="2"/>
  <c r="R944" i="2"/>
  <c r="S944" i="2"/>
  <c r="T944" i="2"/>
  <c r="U944" i="2"/>
  <c r="V944" i="2"/>
  <c r="W944" i="2"/>
  <c r="X944" i="2"/>
  <c r="Y944" i="2"/>
  <c r="Z944" i="2"/>
  <c r="AA944" i="2"/>
  <c r="AB944" i="2"/>
  <c r="AC944" i="2"/>
  <c r="AD944" i="2"/>
  <c r="AE944" i="2"/>
  <c r="AF944" i="2"/>
  <c r="AG944" i="2"/>
  <c r="AH944" i="2"/>
  <c r="AI944" i="2"/>
  <c r="AJ944" i="2"/>
  <c r="AK944" i="2"/>
  <c r="AL944" i="2"/>
  <c r="H945" i="2"/>
  <c r="I945" i="2"/>
  <c r="J945" i="2"/>
  <c r="K945" i="2"/>
  <c r="L945" i="2"/>
  <c r="M945" i="2"/>
  <c r="N945" i="2"/>
  <c r="O945" i="2"/>
  <c r="P945" i="2"/>
  <c r="Q945" i="2"/>
  <c r="R945" i="2"/>
  <c r="S945" i="2"/>
  <c r="T945" i="2"/>
  <c r="U945" i="2"/>
  <c r="V945" i="2"/>
  <c r="W945" i="2"/>
  <c r="X945" i="2"/>
  <c r="Y945" i="2"/>
  <c r="Z945" i="2"/>
  <c r="AA945" i="2"/>
  <c r="AB945" i="2"/>
  <c r="AC945" i="2"/>
  <c r="AD945" i="2"/>
  <c r="AE945" i="2"/>
  <c r="AF945" i="2"/>
  <c r="AG945" i="2"/>
  <c r="AH945" i="2"/>
  <c r="AI945" i="2"/>
  <c r="AJ945" i="2"/>
  <c r="AK945" i="2"/>
  <c r="AL945" i="2"/>
  <c r="H946" i="2"/>
  <c r="I946" i="2"/>
  <c r="J946" i="2"/>
  <c r="K946" i="2"/>
  <c r="L946" i="2"/>
  <c r="M946" i="2"/>
  <c r="N946" i="2"/>
  <c r="O946" i="2"/>
  <c r="P946" i="2"/>
  <c r="Q946" i="2"/>
  <c r="R946" i="2"/>
  <c r="S946" i="2"/>
  <c r="T946" i="2"/>
  <c r="U946" i="2"/>
  <c r="V946" i="2"/>
  <c r="W946" i="2"/>
  <c r="X946" i="2"/>
  <c r="Y946" i="2"/>
  <c r="Z946" i="2"/>
  <c r="AA946" i="2"/>
  <c r="AB946" i="2"/>
  <c r="AC946" i="2"/>
  <c r="AD946" i="2"/>
  <c r="AE946" i="2"/>
  <c r="AF946" i="2"/>
  <c r="AG946" i="2"/>
  <c r="AH946" i="2"/>
  <c r="AI946" i="2"/>
  <c r="AJ946" i="2"/>
  <c r="AK946" i="2"/>
  <c r="AL946" i="2"/>
  <c r="H947" i="2"/>
  <c r="I947" i="2"/>
  <c r="J947" i="2"/>
  <c r="K947" i="2"/>
  <c r="L947" i="2"/>
  <c r="M947" i="2"/>
  <c r="N947" i="2"/>
  <c r="O947" i="2"/>
  <c r="P947" i="2"/>
  <c r="Q947" i="2"/>
  <c r="R947" i="2"/>
  <c r="S947" i="2"/>
  <c r="T947" i="2"/>
  <c r="U947" i="2"/>
  <c r="V947" i="2"/>
  <c r="W947" i="2"/>
  <c r="X947" i="2"/>
  <c r="Y947" i="2"/>
  <c r="Z947" i="2"/>
  <c r="AA947" i="2"/>
  <c r="AB947" i="2"/>
  <c r="AC947" i="2"/>
  <c r="AD947" i="2"/>
  <c r="AE947" i="2"/>
  <c r="AF947" i="2"/>
  <c r="AG947" i="2"/>
  <c r="AH947" i="2"/>
  <c r="AI947" i="2"/>
  <c r="AJ947" i="2"/>
  <c r="AK947" i="2"/>
  <c r="AL947" i="2"/>
  <c r="H948" i="2"/>
  <c r="I948" i="2"/>
  <c r="J948" i="2"/>
  <c r="K948" i="2"/>
  <c r="L948" i="2"/>
  <c r="M948" i="2"/>
  <c r="N948" i="2"/>
  <c r="O948" i="2"/>
  <c r="P948" i="2"/>
  <c r="Q948" i="2"/>
  <c r="R948" i="2"/>
  <c r="S948" i="2"/>
  <c r="T948" i="2"/>
  <c r="U948" i="2"/>
  <c r="V948" i="2"/>
  <c r="W948" i="2"/>
  <c r="X948" i="2"/>
  <c r="Y948" i="2"/>
  <c r="Z948" i="2"/>
  <c r="AA948" i="2"/>
  <c r="AB948" i="2"/>
  <c r="AC948" i="2"/>
  <c r="AD948" i="2"/>
  <c r="AE948" i="2"/>
  <c r="AF948" i="2"/>
  <c r="AG948" i="2"/>
  <c r="AH948" i="2"/>
  <c r="AI948" i="2"/>
  <c r="AJ948" i="2"/>
  <c r="AK948" i="2"/>
  <c r="AL948" i="2"/>
  <c r="H949" i="2"/>
  <c r="I949" i="2"/>
  <c r="J949" i="2"/>
  <c r="K949" i="2"/>
  <c r="L949" i="2"/>
  <c r="M949" i="2"/>
  <c r="N949" i="2"/>
  <c r="O949" i="2"/>
  <c r="P949" i="2"/>
  <c r="Q949" i="2"/>
  <c r="R949" i="2"/>
  <c r="S949" i="2"/>
  <c r="T949" i="2"/>
  <c r="U949" i="2"/>
  <c r="V949" i="2"/>
  <c r="W949" i="2"/>
  <c r="X949" i="2"/>
  <c r="Y949" i="2"/>
  <c r="Z949" i="2"/>
  <c r="AA949" i="2"/>
  <c r="AB949" i="2"/>
  <c r="AC949" i="2"/>
  <c r="AD949" i="2"/>
  <c r="AE949" i="2"/>
  <c r="AF949" i="2"/>
  <c r="AG949" i="2"/>
  <c r="AH949" i="2"/>
  <c r="AI949" i="2"/>
  <c r="AJ949" i="2"/>
  <c r="AK949" i="2"/>
  <c r="AL949" i="2"/>
  <c r="H950" i="2"/>
  <c r="I950" i="2"/>
  <c r="J950" i="2"/>
  <c r="K950" i="2"/>
  <c r="L950" i="2"/>
  <c r="M950" i="2"/>
  <c r="N950" i="2"/>
  <c r="O950" i="2"/>
  <c r="P950" i="2"/>
  <c r="Q950" i="2"/>
  <c r="R950" i="2"/>
  <c r="S950" i="2"/>
  <c r="T950" i="2"/>
  <c r="U950" i="2"/>
  <c r="V950" i="2"/>
  <c r="W950" i="2"/>
  <c r="X950" i="2"/>
  <c r="Y950" i="2"/>
  <c r="Z950" i="2"/>
  <c r="AA950" i="2"/>
  <c r="AB950" i="2"/>
  <c r="AC950" i="2"/>
  <c r="AD950" i="2"/>
  <c r="AE950" i="2"/>
  <c r="AF950" i="2"/>
  <c r="AG950" i="2"/>
  <c r="AH950" i="2"/>
  <c r="AI950" i="2"/>
  <c r="AJ950" i="2"/>
  <c r="AK950" i="2"/>
  <c r="AL950" i="2"/>
  <c r="H951" i="2"/>
  <c r="I951" i="2"/>
  <c r="J951" i="2"/>
  <c r="K951" i="2"/>
  <c r="L951" i="2"/>
  <c r="M951" i="2"/>
  <c r="N951" i="2"/>
  <c r="O951" i="2"/>
  <c r="P951" i="2"/>
  <c r="Q951" i="2"/>
  <c r="R951" i="2"/>
  <c r="S951" i="2"/>
  <c r="T951" i="2"/>
  <c r="U951" i="2"/>
  <c r="V951" i="2"/>
  <c r="W951" i="2"/>
  <c r="X951" i="2"/>
  <c r="Y951" i="2"/>
  <c r="Z951" i="2"/>
  <c r="AA951" i="2"/>
  <c r="AB951" i="2"/>
  <c r="AC951" i="2"/>
  <c r="AD951" i="2"/>
  <c r="AE951" i="2"/>
  <c r="AF951" i="2"/>
  <c r="AG951" i="2"/>
  <c r="AH951" i="2"/>
  <c r="AI951" i="2"/>
  <c r="AJ951" i="2"/>
  <c r="AK951" i="2"/>
  <c r="AL951" i="2"/>
  <c r="H952" i="2"/>
  <c r="I952" i="2"/>
  <c r="J952" i="2"/>
  <c r="K952" i="2"/>
  <c r="L952" i="2"/>
  <c r="M952" i="2"/>
  <c r="N952" i="2"/>
  <c r="O952" i="2"/>
  <c r="P952" i="2"/>
  <c r="Q952" i="2"/>
  <c r="R952" i="2"/>
  <c r="S952" i="2"/>
  <c r="T952" i="2"/>
  <c r="U952" i="2"/>
  <c r="V952" i="2"/>
  <c r="W952" i="2"/>
  <c r="X952" i="2"/>
  <c r="Y952" i="2"/>
  <c r="Z952" i="2"/>
  <c r="AA952" i="2"/>
  <c r="AB952" i="2"/>
  <c r="AC952" i="2"/>
  <c r="AD952" i="2"/>
  <c r="AE952" i="2"/>
  <c r="AF952" i="2"/>
  <c r="AG952" i="2"/>
  <c r="AH952" i="2"/>
  <c r="AI952" i="2"/>
  <c r="AJ952" i="2"/>
  <c r="AK952" i="2"/>
  <c r="AL952" i="2"/>
  <c r="H953" i="2"/>
  <c r="I953" i="2"/>
  <c r="J953" i="2"/>
  <c r="K953" i="2"/>
  <c r="L953" i="2"/>
  <c r="M953" i="2"/>
  <c r="N953" i="2"/>
  <c r="O953" i="2"/>
  <c r="P953" i="2"/>
  <c r="Q953" i="2"/>
  <c r="R953" i="2"/>
  <c r="S953" i="2"/>
  <c r="T953" i="2"/>
  <c r="U953" i="2"/>
  <c r="V953" i="2"/>
  <c r="W953" i="2"/>
  <c r="X953" i="2"/>
  <c r="Y953" i="2"/>
  <c r="Z953" i="2"/>
  <c r="AA953" i="2"/>
  <c r="AB953" i="2"/>
  <c r="AC953" i="2"/>
  <c r="AD953" i="2"/>
  <c r="AE953" i="2"/>
  <c r="AF953" i="2"/>
  <c r="AG953" i="2"/>
  <c r="AH953" i="2"/>
  <c r="AI953" i="2"/>
  <c r="AJ953" i="2"/>
  <c r="AK953" i="2"/>
  <c r="AL953" i="2"/>
  <c r="H954" i="2"/>
  <c r="I954" i="2"/>
  <c r="J954" i="2"/>
  <c r="K954" i="2"/>
  <c r="L954" i="2"/>
  <c r="M954" i="2"/>
  <c r="N954" i="2"/>
  <c r="O954" i="2"/>
  <c r="P954" i="2"/>
  <c r="Q954" i="2"/>
  <c r="R954" i="2"/>
  <c r="S954" i="2"/>
  <c r="T954" i="2"/>
  <c r="U954" i="2"/>
  <c r="V954" i="2"/>
  <c r="W954" i="2"/>
  <c r="X954" i="2"/>
  <c r="Y954" i="2"/>
  <c r="Z954" i="2"/>
  <c r="AA954" i="2"/>
  <c r="AB954" i="2"/>
  <c r="AC954" i="2"/>
  <c r="AD954" i="2"/>
  <c r="AE954" i="2"/>
  <c r="AF954" i="2"/>
  <c r="AG954" i="2"/>
  <c r="AH954" i="2"/>
  <c r="AI954" i="2"/>
  <c r="AJ954" i="2"/>
  <c r="AK954" i="2"/>
  <c r="AL954" i="2"/>
  <c r="H955" i="2"/>
  <c r="I955" i="2"/>
  <c r="J955" i="2"/>
  <c r="K955" i="2"/>
  <c r="L955" i="2"/>
  <c r="M955" i="2"/>
  <c r="N955" i="2"/>
  <c r="O955" i="2"/>
  <c r="P955" i="2"/>
  <c r="Q955" i="2"/>
  <c r="R955" i="2"/>
  <c r="S955" i="2"/>
  <c r="T955" i="2"/>
  <c r="U955" i="2"/>
  <c r="V955" i="2"/>
  <c r="W955" i="2"/>
  <c r="X955" i="2"/>
  <c r="Y955" i="2"/>
  <c r="Z955" i="2"/>
  <c r="AA955" i="2"/>
  <c r="AB955" i="2"/>
  <c r="AC955" i="2"/>
  <c r="AD955" i="2"/>
  <c r="AE955" i="2"/>
  <c r="AF955" i="2"/>
  <c r="AG955" i="2"/>
  <c r="AH955" i="2"/>
  <c r="AI955" i="2"/>
  <c r="AJ955" i="2"/>
  <c r="AK955" i="2"/>
  <c r="AL955" i="2"/>
  <c r="H956" i="2"/>
  <c r="I956" i="2"/>
  <c r="J956" i="2"/>
  <c r="K956" i="2"/>
  <c r="L956" i="2"/>
  <c r="M956" i="2"/>
  <c r="N956" i="2"/>
  <c r="O956" i="2"/>
  <c r="P956" i="2"/>
  <c r="Q956" i="2"/>
  <c r="R956" i="2"/>
  <c r="S956" i="2"/>
  <c r="T956" i="2"/>
  <c r="U956" i="2"/>
  <c r="V956" i="2"/>
  <c r="W956" i="2"/>
  <c r="X956" i="2"/>
  <c r="Y956" i="2"/>
  <c r="Z956" i="2"/>
  <c r="AA956" i="2"/>
  <c r="AB956" i="2"/>
  <c r="AC956" i="2"/>
  <c r="AD956" i="2"/>
  <c r="AE956" i="2"/>
  <c r="AF956" i="2"/>
  <c r="AG956" i="2"/>
  <c r="AH956" i="2"/>
  <c r="AI956" i="2"/>
  <c r="AJ956" i="2"/>
  <c r="AK956" i="2"/>
  <c r="AL956" i="2"/>
  <c r="H957" i="2"/>
  <c r="I957" i="2"/>
  <c r="J957" i="2"/>
  <c r="K957" i="2"/>
  <c r="L957" i="2"/>
  <c r="M957" i="2"/>
  <c r="N957" i="2"/>
  <c r="O957" i="2"/>
  <c r="P957" i="2"/>
  <c r="Q957" i="2"/>
  <c r="R957" i="2"/>
  <c r="S957" i="2"/>
  <c r="T957" i="2"/>
  <c r="U957" i="2"/>
  <c r="V957" i="2"/>
  <c r="W957" i="2"/>
  <c r="X957" i="2"/>
  <c r="Y957" i="2"/>
  <c r="Z957" i="2"/>
  <c r="AA957" i="2"/>
  <c r="AB957" i="2"/>
  <c r="AC957" i="2"/>
  <c r="AD957" i="2"/>
  <c r="AE957" i="2"/>
  <c r="AF957" i="2"/>
  <c r="AG957" i="2"/>
  <c r="AH957" i="2"/>
  <c r="AI957" i="2"/>
  <c r="AJ957" i="2"/>
  <c r="AK957" i="2"/>
  <c r="AL957" i="2"/>
  <c r="H958" i="2"/>
  <c r="I958" i="2"/>
  <c r="J958" i="2"/>
  <c r="K958" i="2"/>
  <c r="L958" i="2"/>
  <c r="M958" i="2"/>
  <c r="N958" i="2"/>
  <c r="O958" i="2"/>
  <c r="P958" i="2"/>
  <c r="Q958" i="2"/>
  <c r="R958" i="2"/>
  <c r="S958" i="2"/>
  <c r="T958" i="2"/>
  <c r="U958" i="2"/>
  <c r="V958" i="2"/>
  <c r="W958" i="2"/>
  <c r="X958" i="2"/>
  <c r="Y958" i="2"/>
  <c r="Z958" i="2"/>
  <c r="AA958" i="2"/>
  <c r="AB958" i="2"/>
  <c r="AC958" i="2"/>
  <c r="AD958" i="2"/>
  <c r="AE958" i="2"/>
  <c r="AF958" i="2"/>
  <c r="AG958" i="2"/>
  <c r="AH958" i="2"/>
  <c r="AI958" i="2"/>
  <c r="AJ958" i="2"/>
  <c r="AK958" i="2"/>
  <c r="AL958" i="2"/>
  <c r="H959" i="2"/>
  <c r="I959" i="2"/>
  <c r="J959" i="2"/>
  <c r="K959" i="2"/>
  <c r="L959" i="2"/>
  <c r="M959" i="2"/>
  <c r="N959" i="2"/>
  <c r="O959" i="2"/>
  <c r="P959" i="2"/>
  <c r="Q959" i="2"/>
  <c r="R959" i="2"/>
  <c r="S959" i="2"/>
  <c r="T959" i="2"/>
  <c r="U959" i="2"/>
  <c r="V959" i="2"/>
  <c r="W959" i="2"/>
  <c r="X959" i="2"/>
  <c r="Y959" i="2"/>
  <c r="Z959" i="2"/>
  <c r="AA959" i="2"/>
  <c r="AB959" i="2"/>
  <c r="AC959" i="2"/>
  <c r="AD959" i="2"/>
  <c r="AE959" i="2"/>
  <c r="AF959" i="2"/>
  <c r="AG959" i="2"/>
  <c r="AH959" i="2"/>
  <c r="AI959" i="2"/>
  <c r="AJ959" i="2"/>
  <c r="AK959" i="2"/>
  <c r="AL959" i="2"/>
  <c r="H960" i="2"/>
  <c r="I960" i="2"/>
  <c r="J960" i="2"/>
  <c r="K960" i="2"/>
  <c r="L960" i="2"/>
  <c r="M960" i="2"/>
  <c r="N960" i="2"/>
  <c r="O960" i="2"/>
  <c r="P960" i="2"/>
  <c r="Q960" i="2"/>
  <c r="R960" i="2"/>
  <c r="S960" i="2"/>
  <c r="T960" i="2"/>
  <c r="U960" i="2"/>
  <c r="V960" i="2"/>
  <c r="W960" i="2"/>
  <c r="X960" i="2"/>
  <c r="Y960" i="2"/>
  <c r="Z960" i="2"/>
  <c r="AA960" i="2"/>
  <c r="AB960" i="2"/>
  <c r="AC960" i="2"/>
  <c r="AD960" i="2"/>
  <c r="AE960" i="2"/>
  <c r="AF960" i="2"/>
  <c r="AG960" i="2"/>
  <c r="AH960" i="2"/>
  <c r="AI960" i="2"/>
  <c r="AJ960" i="2"/>
  <c r="AK960" i="2"/>
  <c r="AL960" i="2"/>
  <c r="H961" i="2"/>
  <c r="I961" i="2"/>
  <c r="J961" i="2"/>
  <c r="K961" i="2"/>
  <c r="L961" i="2"/>
  <c r="M961" i="2"/>
  <c r="N961" i="2"/>
  <c r="O961" i="2"/>
  <c r="P961" i="2"/>
  <c r="Q961" i="2"/>
  <c r="R961" i="2"/>
  <c r="S961" i="2"/>
  <c r="T961" i="2"/>
  <c r="U961" i="2"/>
  <c r="V961" i="2"/>
  <c r="W961" i="2"/>
  <c r="X961" i="2"/>
  <c r="Y961" i="2"/>
  <c r="Z961" i="2"/>
  <c r="AA961" i="2"/>
  <c r="AB961" i="2"/>
  <c r="AC961" i="2"/>
  <c r="AD961" i="2"/>
  <c r="AE961" i="2"/>
  <c r="AF961" i="2"/>
  <c r="AG961" i="2"/>
  <c r="AH961" i="2"/>
  <c r="AI961" i="2"/>
  <c r="AJ961" i="2"/>
  <c r="AK961" i="2"/>
  <c r="AL961" i="2"/>
  <c r="H962" i="2"/>
  <c r="I962" i="2"/>
  <c r="J962" i="2"/>
  <c r="K962" i="2"/>
  <c r="L962" i="2"/>
  <c r="M962" i="2"/>
  <c r="N962" i="2"/>
  <c r="O962" i="2"/>
  <c r="P962" i="2"/>
  <c r="Q962" i="2"/>
  <c r="R962" i="2"/>
  <c r="S962" i="2"/>
  <c r="T962" i="2"/>
  <c r="U962" i="2"/>
  <c r="V962" i="2"/>
  <c r="W962" i="2"/>
  <c r="X962" i="2"/>
  <c r="Y962" i="2"/>
  <c r="Z962" i="2"/>
  <c r="AA962" i="2"/>
  <c r="AB962" i="2"/>
  <c r="AC962" i="2"/>
  <c r="AD962" i="2"/>
  <c r="AE962" i="2"/>
  <c r="AF962" i="2"/>
  <c r="AG962" i="2"/>
  <c r="AH962" i="2"/>
  <c r="AI962" i="2"/>
  <c r="AJ962" i="2"/>
  <c r="AK962" i="2"/>
  <c r="AL962" i="2"/>
  <c r="H963" i="2"/>
  <c r="I963" i="2"/>
  <c r="J963" i="2"/>
  <c r="K963" i="2"/>
  <c r="L963" i="2"/>
  <c r="M963" i="2"/>
  <c r="N963" i="2"/>
  <c r="O963" i="2"/>
  <c r="P963" i="2"/>
  <c r="Q963" i="2"/>
  <c r="R963" i="2"/>
  <c r="S963" i="2"/>
  <c r="T963" i="2"/>
  <c r="U963" i="2"/>
  <c r="V963" i="2"/>
  <c r="W963" i="2"/>
  <c r="X963" i="2"/>
  <c r="Y963" i="2"/>
  <c r="Z963" i="2"/>
  <c r="AA963" i="2"/>
  <c r="AB963" i="2"/>
  <c r="AC963" i="2"/>
  <c r="AD963" i="2"/>
  <c r="AE963" i="2"/>
  <c r="AF963" i="2"/>
  <c r="AG963" i="2"/>
  <c r="AH963" i="2"/>
  <c r="AI963" i="2"/>
  <c r="AJ963" i="2"/>
  <c r="AK963" i="2"/>
  <c r="AL963" i="2"/>
  <c r="H964" i="2"/>
  <c r="I964" i="2"/>
  <c r="J964" i="2"/>
  <c r="K964" i="2"/>
  <c r="L964" i="2"/>
  <c r="M964" i="2"/>
  <c r="N964" i="2"/>
  <c r="O964" i="2"/>
  <c r="P964" i="2"/>
  <c r="Q964" i="2"/>
  <c r="R964" i="2"/>
  <c r="S964" i="2"/>
  <c r="T964" i="2"/>
  <c r="U964" i="2"/>
  <c r="V964" i="2"/>
  <c r="W964" i="2"/>
  <c r="X964" i="2"/>
  <c r="Y964" i="2"/>
  <c r="Z964" i="2"/>
  <c r="AA964" i="2"/>
  <c r="AB964" i="2"/>
  <c r="AC964" i="2"/>
  <c r="AD964" i="2"/>
  <c r="AE964" i="2"/>
  <c r="AF964" i="2"/>
  <c r="AG964" i="2"/>
  <c r="AH964" i="2"/>
  <c r="AI964" i="2"/>
  <c r="AJ964" i="2"/>
  <c r="AK964" i="2"/>
  <c r="AL964" i="2"/>
  <c r="H965" i="2"/>
  <c r="I965" i="2"/>
  <c r="J965" i="2"/>
  <c r="K965" i="2"/>
  <c r="L965" i="2"/>
  <c r="M965" i="2"/>
  <c r="N965" i="2"/>
  <c r="O965" i="2"/>
  <c r="P965" i="2"/>
  <c r="Q965" i="2"/>
  <c r="R965" i="2"/>
  <c r="S965" i="2"/>
  <c r="T965" i="2"/>
  <c r="U965" i="2"/>
  <c r="V965" i="2"/>
  <c r="W965" i="2"/>
  <c r="X965" i="2"/>
  <c r="Y965" i="2"/>
  <c r="Z965" i="2"/>
  <c r="AA965" i="2"/>
  <c r="AB965" i="2"/>
  <c r="AC965" i="2"/>
  <c r="AD965" i="2"/>
  <c r="AE965" i="2"/>
  <c r="AF965" i="2"/>
  <c r="AG965" i="2"/>
  <c r="AH965" i="2"/>
  <c r="AI965" i="2"/>
  <c r="AJ965" i="2"/>
  <c r="AK965" i="2"/>
  <c r="AL965" i="2"/>
  <c r="H966" i="2"/>
  <c r="I966" i="2"/>
  <c r="J966" i="2"/>
  <c r="K966" i="2"/>
  <c r="L966" i="2"/>
  <c r="M966" i="2"/>
  <c r="N966" i="2"/>
  <c r="O966" i="2"/>
  <c r="P966" i="2"/>
  <c r="Q966" i="2"/>
  <c r="R966" i="2"/>
  <c r="S966" i="2"/>
  <c r="T966" i="2"/>
  <c r="U966" i="2"/>
  <c r="V966" i="2"/>
  <c r="W966" i="2"/>
  <c r="X966" i="2"/>
  <c r="Y966" i="2"/>
  <c r="Z966" i="2"/>
  <c r="AA966" i="2"/>
  <c r="AB966" i="2"/>
  <c r="AC966" i="2"/>
  <c r="AD966" i="2"/>
  <c r="AE966" i="2"/>
  <c r="AF966" i="2"/>
  <c r="AG966" i="2"/>
  <c r="AH966" i="2"/>
  <c r="AI966" i="2"/>
  <c r="AJ966" i="2"/>
  <c r="AK966" i="2"/>
  <c r="AL966" i="2"/>
  <c r="H967" i="2"/>
  <c r="I967" i="2"/>
  <c r="J967" i="2"/>
  <c r="K967" i="2"/>
  <c r="L967" i="2"/>
  <c r="M967" i="2"/>
  <c r="N967" i="2"/>
  <c r="O967" i="2"/>
  <c r="P967" i="2"/>
  <c r="Q967" i="2"/>
  <c r="R967" i="2"/>
  <c r="S967" i="2"/>
  <c r="T967" i="2"/>
  <c r="U967" i="2"/>
  <c r="V967" i="2"/>
  <c r="W967" i="2"/>
  <c r="X967" i="2"/>
  <c r="Y967" i="2"/>
  <c r="Z967" i="2"/>
  <c r="AA967" i="2"/>
  <c r="AB967" i="2"/>
  <c r="AC967" i="2"/>
  <c r="AD967" i="2"/>
  <c r="AE967" i="2"/>
  <c r="AF967" i="2"/>
  <c r="AG967" i="2"/>
  <c r="AH967" i="2"/>
  <c r="AI967" i="2"/>
  <c r="AJ967" i="2"/>
  <c r="AK967" i="2"/>
  <c r="AL967" i="2"/>
  <c r="H968" i="2"/>
  <c r="I968" i="2"/>
  <c r="J968" i="2"/>
  <c r="K968" i="2"/>
  <c r="L968" i="2"/>
  <c r="M968" i="2"/>
  <c r="N968" i="2"/>
  <c r="O968" i="2"/>
  <c r="P968" i="2"/>
  <c r="Q968" i="2"/>
  <c r="R968" i="2"/>
  <c r="S968" i="2"/>
  <c r="T968" i="2"/>
  <c r="U968" i="2"/>
  <c r="V968" i="2"/>
  <c r="W968" i="2"/>
  <c r="X968" i="2"/>
  <c r="Y968" i="2"/>
  <c r="Z968" i="2"/>
  <c r="AA968" i="2"/>
  <c r="AB968" i="2"/>
  <c r="AC968" i="2"/>
  <c r="AD968" i="2"/>
  <c r="AE968" i="2"/>
  <c r="AF968" i="2"/>
  <c r="AG968" i="2"/>
  <c r="AH968" i="2"/>
  <c r="AI968" i="2"/>
  <c r="AJ968" i="2"/>
  <c r="AK968" i="2"/>
  <c r="AL968" i="2"/>
  <c r="H969" i="2"/>
  <c r="I969" i="2"/>
  <c r="J969" i="2"/>
  <c r="K969" i="2"/>
  <c r="L969" i="2"/>
  <c r="M969" i="2"/>
  <c r="N969" i="2"/>
  <c r="O969" i="2"/>
  <c r="P969" i="2"/>
  <c r="Q969" i="2"/>
  <c r="R969" i="2"/>
  <c r="S969" i="2"/>
  <c r="T969" i="2"/>
  <c r="U969" i="2"/>
  <c r="V969" i="2"/>
  <c r="W969" i="2"/>
  <c r="X969" i="2"/>
  <c r="Y969" i="2"/>
  <c r="Z969" i="2"/>
  <c r="AA969" i="2"/>
  <c r="AB969" i="2"/>
  <c r="AC969" i="2"/>
  <c r="AD969" i="2"/>
  <c r="AE969" i="2"/>
  <c r="AF969" i="2"/>
  <c r="AG969" i="2"/>
  <c r="AH969" i="2"/>
  <c r="AI969" i="2"/>
  <c r="AJ969" i="2"/>
  <c r="AK969" i="2"/>
  <c r="AL969" i="2"/>
  <c r="H970" i="2"/>
  <c r="I970" i="2"/>
  <c r="J970" i="2"/>
  <c r="K970" i="2"/>
  <c r="L970" i="2"/>
  <c r="M970" i="2"/>
  <c r="N970" i="2"/>
  <c r="O970" i="2"/>
  <c r="P970" i="2"/>
  <c r="Q970" i="2"/>
  <c r="R970" i="2"/>
  <c r="S970" i="2"/>
  <c r="T970" i="2"/>
  <c r="U970" i="2"/>
  <c r="V970" i="2"/>
  <c r="W970" i="2"/>
  <c r="X970" i="2"/>
  <c r="Y970" i="2"/>
  <c r="Z970" i="2"/>
  <c r="AA970" i="2"/>
  <c r="AB970" i="2"/>
  <c r="AC970" i="2"/>
  <c r="AD970" i="2"/>
  <c r="AE970" i="2"/>
  <c r="AF970" i="2"/>
  <c r="AG970" i="2"/>
  <c r="AH970" i="2"/>
  <c r="AI970" i="2"/>
  <c r="AJ970" i="2"/>
  <c r="AK970" i="2"/>
  <c r="AL970" i="2"/>
  <c r="H971" i="2"/>
  <c r="I971" i="2"/>
  <c r="J971" i="2"/>
  <c r="K971" i="2"/>
  <c r="L971" i="2"/>
  <c r="M971" i="2"/>
  <c r="N971" i="2"/>
  <c r="O971" i="2"/>
  <c r="P971" i="2"/>
  <c r="Q971" i="2"/>
  <c r="R971" i="2"/>
  <c r="S971" i="2"/>
  <c r="T971" i="2"/>
  <c r="U971" i="2"/>
  <c r="V971" i="2"/>
  <c r="W971" i="2"/>
  <c r="X971" i="2"/>
  <c r="Y971" i="2"/>
  <c r="Z971" i="2"/>
  <c r="AA971" i="2"/>
  <c r="AB971" i="2"/>
  <c r="AC971" i="2"/>
  <c r="AD971" i="2"/>
  <c r="AE971" i="2"/>
  <c r="AF971" i="2"/>
  <c r="AG971" i="2"/>
  <c r="AH971" i="2"/>
  <c r="AI971" i="2"/>
  <c r="AJ971" i="2"/>
  <c r="AK971" i="2"/>
  <c r="AL971" i="2"/>
  <c r="H972" i="2"/>
  <c r="I972" i="2"/>
  <c r="J972" i="2"/>
  <c r="K972" i="2"/>
  <c r="L972" i="2"/>
  <c r="M972" i="2"/>
  <c r="N972" i="2"/>
  <c r="O972" i="2"/>
  <c r="P972" i="2"/>
  <c r="Q972" i="2"/>
  <c r="R972" i="2"/>
  <c r="S972" i="2"/>
  <c r="T972" i="2"/>
  <c r="U972" i="2"/>
  <c r="V972" i="2"/>
  <c r="W972" i="2"/>
  <c r="X972" i="2"/>
  <c r="Y972" i="2"/>
  <c r="Z972" i="2"/>
  <c r="AA972" i="2"/>
  <c r="AB972" i="2"/>
  <c r="AC972" i="2"/>
  <c r="AD972" i="2"/>
  <c r="AE972" i="2"/>
  <c r="AF972" i="2"/>
  <c r="AG972" i="2"/>
  <c r="AH972" i="2"/>
  <c r="AI972" i="2"/>
  <c r="AJ972" i="2"/>
  <c r="AK972" i="2"/>
  <c r="AL972" i="2"/>
  <c r="H973" i="2"/>
  <c r="I973" i="2"/>
  <c r="J973" i="2"/>
  <c r="K973" i="2"/>
  <c r="L973" i="2"/>
  <c r="M973" i="2"/>
  <c r="N973" i="2"/>
  <c r="O973" i="2"/>
  <c r="P973" i="2"/>
  <c r="Q973" i="2"/>
  <c r="R973" i="2"/>
  <c r="S973" i="2"/>
  <c r="T973" i="2"/>
  <c r="U973" i="2"/>
  <c r="V973" i="2"/>
  <c r="W973" i="2"/>
  <c r="X973" i="2"/>
  <c r="Y973" i="2"/>
  <c r="Z973" i="2"/>
  <c r="AA973" i="2"/>
  <c r="AB973" i="2"/>
  <c r="AC973" i="2"/>
  <c r="AD973" i="2"/>
  <c r="AE973" i="2"/>
  <c r="AF973" i="2"/>
  <c r="AG973" i="2"/>
  <c r="AH973" i="2"/>
  <c r="AI973" i="2"/>
  <c r="AJ973" i="2"/>
  <c r="AK973" i="2"/>
  <c r="AL973" i="2"/>
  <c r="H974" i="2"/>
  <c r="I974" i="2"/>
  <c r="J974" i="2"/>
  <c r="K974" i="2"/>
  <c r="L974" i="2"/>
  <c r="M974" i="2"/>
  <c r="N974" i="2"/>
  <c r="O974" i="2"/>
  <c r="P974" i="2"/>
  <c r="Q974" i="2"/>
  <c r="R974" i="2"/>
  <c r="S974" i="2"/>
  <c r="T974" i="2"/>
  <c r="U974" i="2"/>
  <c r="V974" i="2"/>
  <c r="W974" i="2"/>
  <c r="X974" i="2"/>
  <c r="Y974" i="2"/>
  <c r="Z974" i="2"/>
  <c r="AA974" i="2"/>
  <c r="AB974" i="2"/>
  <c r="AC974" i="2"/>
  <c r="AD974" i="2"/>
  <c r="AE974" i="2"/>
  <c r="AF974" i="2"/>
  <c r="AG974" i="2"/>
  <c r="AH974" i="2"/>
  <c r="AI974" i="2"/>
  <c r="AJ974" i="2"/>
  <c r="AK974" i="2"/>
  <c r="AL974" i="2"/>
  <c r="H975" i="2"/>
  <c r="I975" i="2"/>
  <c r="J975" i="2"/>
  <c r="K975" i="2"/>
  <c r="L975" i="2"/>
  <c r="M975" i="2"/>
  <c r="N975" i="2"/>
  <c r="O975" i="2"/>
  <c r="P975" i="2"/>
  <c r="Q975" i="2"/>
  <c r="R975" i="2"/>
  <c r="S975" i="2"/>
  <c r="T975" i="2"/>
  <c r="U975" i="2"/>
  <c r="V975" i="2"/>
  <c r="W975" i="2"/>
  <c r="X975" i="2"/>
  <c r="Y975" i="2"/>
  <c r="Z975" i="2"/>
  <c r="AA975" i="2"/>
  <c r="AB975" i="2"/>
  <c r="AC975" i="2"/>
  <c r="AD975" i="2"/>
  <c r="AE975" i="2"/>
  <c r="AF975" i="2"/>
  <c r="AG975" i="2"/>
  <c r="AH975" i="2"/>
  <c r="AI975" i="2"/>
  <c r="AJ975" i="2"/>
  <c r="AK975" i="2"/>
  <c r="AL975" i="2"/>
  <c r="H976" i="2"/>
  <c r="I976" i="2"/>
  <c r="J976" i="2"/>
  <c r="K976" i="2"/>
  <c r="L976" i="2"/>
  <c r="M976" i="2"/>
  <c r="N976" i="2"/>
  <c r="O976" i="2"/>
  <c r="P976" i="2"/>
  <c r="Q976" i="2"/>
  <c r="R976" i="2"/>
  <c r="S976" i="2"/>
  <c r="T976" i="2"/>
  <c r="U976" i="2"/>
  <c r="V976" i="2"/>
  <c r="W976" i="2"/>
  <c r="X976" i="2"/>
  <c r="Y976" i="2"/>
  <c r="Z976" i="2"/>
  <c r="AA976" i="2"/>
  <c r="AB976" i="2"/>
  <c r="AC976" i="2"/>
  <c r="AD976" i="2"/>
  <c r="AE976" i="2"/>
  <c r="AF976" i="2"/>
  <c r="AG976" i="2"/>
  <c r="AH976" i="2"/>
  <c r="AI976" i="2"/>
  <c r="AJ976" i="2"/>
  <c r="AK976" i="2"/>
  <c r="AL976" i="2"/>
  <c r="H977" i="2"/>
  <c r="I977" i="2"/>
  <c r="J977" i="2"/>
  <c r="K977" i="2"/>
  <c r="L977" i="2"/>
  <c r="M977" i="2"/>
  <c r="N977" i="2"/>
  <c r="O977" i="2"/>
  <c r="P977" i="2"/>
  <c r="Q977" i="2"/>
  <c r="R977" i="2"/>
  <c r="S977" i="2"/>
  <c r="T977" i="2"/>
  <c r="U977" i="2"/>
  <c r="V977" i="2"/>
  <c r="W977" i="2"/>
  <c r="X977" i="2"/>
  <c r="Y977" i="2"/>
  <c r="Z977" i="2"/>
  <c r="AA977" i="2"/>
  <c r="AB977" i="2"/>
  <c r="AC977" i="2"/>
  <c r="AD977" i="2"/>
  <c r="AE977" i="2"/>
  <c r="AF977" i="2"/>
  <c r="AG977" i="2"/>
  <c r="AH977" i="2"/>
  <c r="AI977" i="2"/>
  <c r="AJ977" i="2"/>
  <c r="AK977" i="2"/>
  <c r="AL977" i="2"/>
  <c r="H978" i="2"/>
  <c r="I978" i="2"/>
  <c r="J978" i="2"/>
  <c r="K978" i="2"/>
  <c r="L978" i="2"/>
  <c r="M978" i="2"/>
  <c r="N978" i="2"/>
  <c r="O978" i="2"/>
  <c r="P978" i="2"/>
  <c r="Q978" i="2"/>
  <c r="R978" i="2"/>
  <c r="S978" i="2"/>
  <c r="T978" i="2"/>
  <c r="U978" i="2"/>
  <c r="V978" i="2"/>
  <c r="W978" i="2"/>
  <c r="X978" i="2"/>
  <c r="Y978" i="2"/>
  <c r="Z978" i="2"/>
  <c r="AA978" i="2"/>
  <c r="AB978" i="2"/>
  <c r="AC978" i="2"/>
  <c r="AD978" i="2"/>
  <c r="AE978" i="2"/>
  <c r="AF978" i="2"/>
  <c r="AG978" i="2"/>
  <c r="AH978" i="2"/>
  <c r="AI978" i="2"/>
  <c r="AJ978" i="2"/>
  <c r="AK978" i="2"/>
  <c r="AL978" i="2"/>
  <c r="H979" i="2"/>
  <c r="I979" i="2"/>
  <c r="J979" i="2"/>
  <c r="K979" i="2"/>
  <c r="L979" i="2"/>
  <c r="M979" i="2"/>
  <c r="N979" i="2"/>
  <c r="O979" i="2"/>
  <c r="P979" i="2"/>
  <c r="Q979" i="2"/>
  <c r="R979" i="2"/>
  <c r="S979" i="2"/>
  <c r="T979" i="2"/>
  <c r="U979" i="2"/>
  <c r="V979" i="2"/>
  <c r="W979" i="2"/>
  <c r="X979" i="2"/>
  <c r="Y979" i="2"/>
  <c r="Z979" i="2"/>
  <c r="AA979" i="2"/>
  <c r="AB979" i="2"/>
  <c r="AC979" i="2"/>
  <c r="AD979" i="2"/>
  <c r="AE979" i="2"/>
  <c r="AF979" i="2"/>
  <c r="AG979" i="2"/>
  <c r="AH979" i="2"/>
  <c r="AI979" i="2"/>
  <c r="AJ979" i="2"/>
  <c r="AK979" i="2"/>
  <c r="AL979" i="2"/>
  <c r="H980" i="2"/>
  <c r="I980" i="2"/>
  <c r="J980" i="2"/>
  <c r="K980" i="2"/>
  <c r="L980" i="2"/>
  <c r="M980" i="2"/>
  <c r="N980" i="2"/>
  <c r="O980" i="2"/>
  <c r="P980" i="2"/>
  <c r="Q980" i="2"/>
  <c r="R980" i="2"/>
  <c r="S980" i="2"/>
  <c r="T980" i="2"/>
  <c r="U980" i="2"/>
  <c r="V980" i="2"/>
  <c r="W980" i="2"/>
  <c r="X980" i="2"/>
  <c r="Y980" i="2"/>
  <c r="Z980" i="2"/>
  <c r="AA980" i="2"/>
  <c r="AB980" i="2"/>
  <c r="AC980" i="2"/>
  <c r="AD980" i="2"/>
  <c r="AE980" i="2"/>
  <c r="AF980" i="2"/>
  <c r="AG980" i="2"/>
  <c r="AH980" i="2"/>
  <c r="AI980" i="2"/>
  <c r="AJ980" i="2"/>
  <c r="AK980" i="2"/>
  <c r="AL980" i="2"/>
  <c r="H981" i="2"/>
  <c r="I981" i="2"/>
  <c r="J981" i="2"/>
  <c r="K981" i="2"/>
  <c r="L981" i="2"/>
  <c r="M981" i="2"/>
  <c r="N981" i="2"/>
  <c r="O981" i="2"/>
  <c r="P981" i="2"/>
  <c r="Q981" i="2"/>
  <c r="R981" i="2"/>
  <c r="S981" i="2"/>
  <c r="T981" i="2"/>
  <c r="U981" i="2"/>
  <c r="V981" i="2"/>
  <c r="W981" i="2"/>
  <c r="X981" i="2"/>
  <c r="Y981" i="2"/>
  <c r="Z981" i="2"/>
  <c r="AA981" i="2"/>
  <c r="AB981" i="2"/>
  <c r="AC981" i="2"/>
  <c r="AD981" i="2"/>
  <c r="AE981" i="2"/>
  <c r="AF981" i="2"/>
  <c r="AG981" i="2"/>
  <c r="AH981" i="2"/>
  <c r="AI981" i="2"/>
  <c r="AJ981" i="2"/>
  <c r="AK981" i="2"/>
  <c r="AL981" i="2"/>
  <c r="H982" i="2"/>
  <c r="I982" i="2"/>
  <c r="J982" i="2"/>
  <c r="K982" i="2"/>
  <c r="L982" i="2"/>
  <c r="M982" i="2"/>
  <c r="N982" i="2"/>
  <c r="O982" i="2"/>
  <c r="P982" i="2"/>
  <c r="Q982" i="2"/>
  <c r="R982" i="2"/>
  <c r="S982" i="2"/>
  <c r="T982" i="2"/>
  <c r="U982" i="2"/>
  <c r="V982" i="2"/>
  <c r="W982" i="2"/>
  <c r="X982" i="2"/>
  <c r="Y982" i="2"/>
  <c r="Z982" i="2"/>
  <c r="AA982" i="2"/>
  <c r="AB982" i="2"/>
  <c r="AC982" i="2"/>
  <c r="AD982" i="2"/>
  <c r="AE982" i="2"/>
  <c r="AF982" i="2"/>
  <c r="AG982" i="2"/>
  <c r="AH982" i="2"/>
  <c r="AI982" i="2"/>
  <c r="AJ982" i="2"/>
  <c r="AK982" i="2"/>
  <c r="AL982" i="2"/>
  <c r="H983" i="2"/>
  <c r="I983" i="2"/>
  <c r="J983" i="2"/>
  <c r="K983" i="2"/>
  <c r="L983" i="2"/>
  <c r="M983" i="2"/>
  <c r="N983" i="2"/>
  <c r="O983" i="2"/>
  <c r="P983" i="2"/>
  <c r="Q983" i="2"/>
  <c r="R983" i="2"/>
  <c r="S983" i="2"/>
  <c r="T983" i="2"/>
  <c r="U983" i="2"/>
  <c r="V983" i="2"/>
  <c r="W983" i="2"/>
  <c r="X983" i="2"/>
  <c r="Y983" i="2"/>
  <c r="Z983" i="2"/>
  <c r="AA983" i="2"/>
  <c r="AB983" i="2"/>
  <c r="AC983" i="2"/>
  <c r="AD983" i="2"/>
  <c r="AE983" i="2"/>
  <c r="AF983" i="2"/>
  <c r="AG983" i="2"/>
  <c r="AH983" i="2"/>
  <c r="AI983" i="2"/>
  <c r="AJ983" i="2"/>
  <c r="AK983" i="2"/>
  <c r="AL983" i="2"/>
  <c r="H984" i="2"/>
  <c r="I984" i="2"/>
  <c r="J984" i="2"/>
  <c r="K984" i="2"/>
  <c r="L984" i="2"/>
  <c r="M984" i="2"/>
  <c r="N984" i="2"/>
  <c r="O984" i="2"/>
  <c r="P984" i="2"/>
  <c r="Q984" i="2"/>
  <c r="R984" i="2"/>
  <c r="S984" i="2"/>
  <c r="T984" i="2"/>
  <c r="U984" i="2"/>
  <c r="V984" i="2"/>
  <c r="W984" i="2"/>
  <c r="X984" i="2"/>
  <c r="Y984" i="2"/>
  <c r="Z984" i="2"/>
  <c r="AA984" i="2"/>
  <c r="AB984" i="2"/>
  <c r="AC984" i="2"/>
  <c r="AD984" i="2"/>
  <c r="AE984" i="2"/>
  <c r="AF984" i="2"/>
  <c r="AG984" i="2"/>
  <c r="AH984" i="2"/>
  <c r="AI984" i="2"/>
  <c r="AJ984" i="2"/>
  <c r="AK984" i="2"/>
  <c r="AL984" i="2"/>
  <c r="H985" i="2"/>
  <c r="I985" i="2"/>
  <c r="J985" i="2"/>
  <c r="K985" i="2"/>
  <c r="L985" i="2"/>
  <c r="M985" i="2"/>
  <c r="N985" i="2"/>
  <c r="O985" i="2"/>
  <c r="P985" i="2"/>
  <c r="Q985" i="2"/>
  <c r="R985" i="2"/>
  <c r="S985" i="2"/>
  <c r="T985" i="2"/>
  <c r="U985" i="2"/>
  <c r="V985" i="2"/>
  <c r="W985" i="2"/>
  <c r="X985" i="2"/>
  <c r="Y985" i="2"/>
  <c r="Z985" i="2"/>
  <c r="AA985" i="2"/>
  <c r="AB985" i="2"/>
  <c r="AC985" i="2"/>
  <c r="AD985" i="2"/>
  <c r="AE985" i="2"/>
  <c r="AF985" i="2"/>
  <c r="AG985" i="2"/>
  <c r="AH985" i="2"/>
  <c r="AI985" i="2"/>
  <c r="AJ985" i="2"/>
  <c r="AK985" i="2"/>
  <c r="AL985" i="2"/>
  <c r="H986" i="2"/>
  <c r="I986" i="2"/>
  <c r="J986" i="2"/>
  <c r="K986" i="2"/>
  <c r="L986" i="2"/>
  <c r="M986" i="2"/>
  <c r="N986" i="2"/>
  <c r="O986" i="2"/>
  <c r="P986" i="2"/>
  <c r="Q986" i="2"/>
  <c r="R986" i="2"/>
  <c r="S986" i="2"/>
  <c r="T986" i="2"/>
  <c r="U986" i="2"/>
  <c r="V986" i="2"/>
  <c r="W986" i="2"/>
  <c r="X986" i="2"/>
  <c r="Y986" i="2"/>
  <c r="Z986" i="2"/>
  <c r="AA986" i="2"/>
  <c r="AB986" i="2"/>
  <c r="AC986" i="2"/>
  <c r="AD986" i="2"/>
  <c r="AE986" i="2"/>
  <c r="AF986" i="2"/>
  <c r="AG986" i="2"/>
  <c r="AH986" i="2"/>
  <c r="AI986" i="2"/>
  <c r="AJ986" i="2"/>
  <c r="AK986" i="2"/>
  <c r="AL986" i="2"/>
  <c r="H987" i="2"/>
  <c r="I987" i="2"/>
  <c r="J987" i="2"/>
  <c r="K987" i="2"/>
  <c r="L987" i="2"/>
  <c r="M987" i="2"/>
  <c r="N987" i="2"/>
  <c r="O987" i="2"/>
  <c r="P987" i="2"/>
  <c r="Q987" i="2"/>
  <c r="R987" i="2"/>
  <c r="S987" i="2"/>
  <c r="T987" i="2"/>
  <c r="U987" i="2"/>
  <c r="V987" i="2"/>
  <c r="W987" i="2"/>
  <c r="X987" i="2"/>
  <c r="Y987" i="2"/>
  <c r="Z987" i="2"/>
  <c r="AA987" i="2"/>
  <c r="AB987" i="2"/>
  <c r="AC987" i="2"/>
  <c r="AD987" i="2"/>
  <c r="AE987" i="2"/>
  <c r="AF987" i="2"/>
  <c r="AG987" i="2"/>
  <c r="AH987" i="2"/>
  <c r="AI987" i="2"/>
  <c r="AJ987" i="2"/>
  <c r="AK987" i="2"/>
  <c r="AL987" i="2"/>
  <c r="H988" i="2"/>
  <c r="I988" i="2"/>
  <c r="J988" i="2"/>
  <c r="K988" i="2"/>
  <c r="L988" i="2"/>
  <c r="M988" i="2"/>
  <c r="N988" i="2"/>
  <c r="O988" i="2"/>
  <c r="P988" i="2"/>
  <c r="Q988" i="2"/>
  <c r="R988" i="2"/>
  <c r="S988" i="2"/>
  <c r="T988" i="2"/>
  <c r="U988" i="2"/>
  <c r="V988" i="2"/>
  <c r="W988" i="2"/>
  <c r="X988" i="2"/>
  <c r="Y988" i="2"/>
  <c r="Z988" i="2"/>
  <c r="AA988" i="2"/>
  <c r="AB988" i="2"/>
  <c r="AC988" i="2"/>
  <c r="AD988" i="2"/>
  <c r="AE988" i="2"/>
  <c r="AF988" i="2"/>
  <c r="AG988" i="2"/>
  <c r="AH988" i="2"/>
  <c r="AI988" i="2"/>
  <c r="AJ988" i="2"/>
  <c r="AK988" i="2"/>
  <c r="AL988" i="2"/>
  <c r="H989" i="2"/>
  <c r="I989" i="2"/>
  <c r="J989" i="2"/>
  <c r="K989" i="2"/>
  <c r="L989" i="2"/>
  <c r="M989" i="2"/>
  <c r="N989" i="2"/>
  <c r="O989" i="2"/>
  <c r="P989" i="2"/>
  <c r="Q989" i="2"/>
  <c r="R989" i="2"/>
  <c r="S989" i="2"/>
  <c r="T989" i="2"/>
  <c r="U989" i="2"/>
  <c r="V989" i="2"/>
  <c r="W989" i="2"/>
  <c r="X989" i="2"/>
  <c r="Y989" i="2"/>
  <c r="Z989" i="2"/>
  <c r="AA989" i="2"/>
  <c r="AB989" i="2"/>
  <c r="AC989" i="2"/>
  <c r="AD989" i="2"/>
  <c r="AE989" i="2"/>
  <c r="AF989" i="2"/>
  <c r="AG989" i="2"/>
  <c r="AH989" i="2"/>
  <c r="AI989" i="2"/>
  <c r="AJ989" i="2"/>
  <c r="AK989" i="2"/>
  <c r="AL989" i="2"/>
  <c r="H990" i="2"/>
  <c r="I990" i="2"/>
  <c r="J990" i="2"/>
  <c r="K990" i="2"/>
  <c r="L990" i="2"/>
  <c r="M990" i="2"/>
  <c r="N990" i="2"/>
  <c r="O990" i="2"/>
  <c r="P990" i="2"/>
  <c r="Q990" i="2"/>
  <c r="R990" i="2"/>
  <c r="S990" i="2"/>
  <c r="T990" i="2"/>
  <c r="U990" i="2"/>
  <c r="V990" i="2"/>
  <c r="W990" i="2"/>
  <c r="X990" i="2"/>
  <c r="Y990" i="2"/>
  <c r="Z990" i="2"/>
  <c r="AA990" i="2"/>
  <c r="AB990" i="2"/>
  <c r="AC990" i="2"/>
  <c r="AD990" i="2"/>
  <c r="AE990" i="2"/>
  <c r="AF990" i="2"/>
  <c r="AG990" i="2"/>
  <c r="AH990" i="2"/>
  <c r="AI990" i="2"/>
  <c r="AJ990" i="2"/>
  <c r="AK990" i="2"/>
  <c r="AL990" i="2"/>
  <c r="H991" i="2"/>
  <c r="I991" i="2"/>
  <c r="J991" i="2"/>
  <c r="K991" i="2"/>
  <c r="L991" i="2"/>
  <c r="M991" i="2"/>
  <c r="N991" i="2"/>
  <c r="O991" i="2"/>
  <c r="P991" i="2"/>
  <c r="Q991" i="2"/>
  <c r="R991" i="2"/>
  <c r="S991" i="2"/>
  <c r="T991" i="2"/>
  <c r="U991" i="2"/>
  <c r="V991" i="2"/>
  <c r="W991" i="2"/>
  <c r="X991" i="2"/>
  <c r="Y991" i="2"/>
  <c r="Z991" i="2"/>
  <c r="AA991" i="2"/>
  <c r="AB991" i="2"/>
  <c r="AC991" i="2"/>
  <c r="AD991" i="2"/>
  <c r="AE991" i="2"/>
  <c r="AF991" i="2"/>
  <c r="AG991" i="2"/>
  <c r="AH991" i="2"/>
  <c r="AI991" i="2"/>
  <c r="AJ991" i="2"/>
  <c r="AK991" i="2"/>
  <c r="AL991" i="2"/>
  <c r="H992" i="2"/>
  <c r="I992" i="2"/>
  <c r="J992" i="2"/>
  <c r="K992" i="2"/>
  <c r="L992" i="2"/>
  <c r="M992" i="2"/>
  <c r="N992" i="2"/>
  <c r="O992" i="2"/>
  <c r="P992" i="2"/>
  <c r="Q992" i="2"/>
  <c r="R992" i="2"/>
  <c r="S992" i="2"/>
  <c r="T992" i="2"/>
  <c r="U992" i="2"/>
  <c r="V992" i="2"/>
  <c r="W992" i="2"/>
  <c r="X992" i="2"/>
  <c r="Y992" i="2"/>
  <c r="Z992" i="2"/>
  <c r="AA992" i="2"/>
  <c r="AB992" i="2"/>
  <c r="AC992" i="2"/>
  <c r="AD992" i="2"/>
  <c r="AE992" i="2"/>
  <c r="AF992" i="2"/>
  <c r="AG992" i="2"/>
  <c r="AH992" i="2"/>
  <c r="AI992" i="2"/>
  <c r="AJ992" i="2"/>
  <c r="AK992" i="2"/>
  <c r="AL992" i="2"/>
  <c r="H993" i="2"/>
  <c r="I993" i="2"/>
  <c r="J993" i="2"/>
  <c r="K993" i="2"/>
  <c r="L993" i="2"/>
  <c r="M993" i="2"/>
  <c r="N993" i="2"/>
  <c r="O993" i="2"/>
  <c r="P993" i="2"/>
  <c r="Q993" i="2"/>
  <c r="R993" i="2"/>
  <c r="S993" i="2"/>
  <c r="T993" i="2"/>
  <c r="U993" i="2"/>
  <c r="V993" i="2"/>
  <c r="W993" i="2"/>
  <c r="X993" i="2"/>
  <c r="Y993" i="2"/>
  <c r="Z993" i="2"/>
  <c r="AA993" i="2"/>
  <c r="AB993" i="2"/>
  <c r="AC993" i="2"/>
  <c r="AD993" i="2"/>
  <c r="AE993" i="2"/>
  <c r="AF993" i="2"/>
  <c r="AG993" i="2"/>
  <c r="AH993" i="2"/>
  <c r="AI993" i="2"/>
  <c r="AJ993" i="2"/>
  <c r="AK993" i="2"/>
  <c r="AL993" i="2"/>
  <c r="H994" i="2"/>
  <c r="I994" i="2"/>
  <c r="J994" i="2"/>
  <c r="K994" i="2"/>
  <c r="L994" i="2"/>
  <c r="M994" i="2"/>
  <c r="N994" i="2"/>
  <c r="O994" i="2"/>
  <c r="P994" i="2"/>
  <c r="Q994" i="2"/>
  <c r="R994" i="2"/>
  <c r="S994" i="2"/>
  <c r="T994" i="2"/>
  <c r="U994" i="2"/>
  <c r="V994" i="2"/>
  <c r="W994" i="2"/>
  <c r="X994" i="2"/>
  <c r="Y994" i="2"/>
  <c r="Z994" i="2"/>
  <c r="AA994" i="2"/>
  <c r="AB994" i="2"/>
  <c r="AC994" i="2"/>
  <c r="AD994" i="2"/>
  <c r="AE994" i="2"/>
  <c r="AF994" i="2"/>
  <c r="AG994" i="2"/>
  <c r="AH994" i="2"/>
  <c r="AI994" i="2"/>
  <c r="AJ994" i="2"/>
  <c r="AK994" i="2"/>
  <c r="AL994" i="2"/>
  <c r="H995" i="2"/>
  <c r="I995" i="2"/>
  <c r="J995" i="2"/>
  <c r="K995" i="2"/>
  <c r="L995" i="2"/>
  <c r="M995" i="2"/>
  <c r="N995" i="2"/>
  <c r="O995" i="2"/>
  <c r="P995" i="2"/>
  <c r="Q995" i="2"/>
  <c r="R995" i="2"/>
  <c r="S995" i="2"/>
  <c r="T995" i="2"/>
  <c r="U995" i="2"/>
  <c r="V995" i="2"/>
  <c r="W995" i="2"/>
  <c r="X995" i="2"/>
  <c r="Y995" i="2"/>
  <c r="Z995" i="2"/>
  <c r="AA995" i="2"/>
  <c r="AB995" i="2"/>
  <c r="AC995" i="2"/>
  <c r="AD995" i="2"/>
  <c r="AE995" i="2"/>
  <c r="AF995" i="2"/>
  <c r="AG995" i="2"/>
  <c r="AH995" i="2"/>
  <c r="AI995" i="2"/>
  <c r="AJ995" i="2"/>
  <c r="AK995" i="2"/>
  <c r="AL995" i="2"/>
  <c r="H996" i="2"/>
  <c r="I996" i="2"/>
  <c r="J996" i="2"/>
  <c r="K996" i="2"/>
  <c r="L996" i="2"/>
  <c r="M996" i="2"/>
  <c r="N996" i="2"/>
  <c r="O996" i="2"/>
  <c r="P996" i="2"/>
  <c r="Q996" i="2"/>
  <c r="R996" i="2"/>
  <c r="S996" i="2"/>
  <c r="T996" i="2"/>
  <c r="U996" i="2"/>
  <c r="V996" i="2"/>
  <c r="W996" i="2"/>
  <c r="X996" i="2"/>
  <c r="Y996" i="2"/>
  <c r="Z996" i="2"/>
  <c r="AA996" i="2"/>
  <c r="AB996" i="2"/>
  <c r="AC996" i="2"/>
  <c r="AD996" i="2"/>
  <c r="AE996" i="2"/>
  <c r="AF996" i="2"/>
  <c r="AG996" i="2"/>
  <c r="AH996" i="2"/>
  <c r="AI996" i="2"/>
  <c r="AJ996" i="2"/>
  <c r="AK996" i="2"/>
  <c r="AL996" i="2"/>
  <c r="H997" i="2"/>
  <c r="I997" i="2"/>
  <c r="J997" i="2"/>
  <c r="K997" i="2"/>
  <c r="L997" i="2"/>
  <c r="M997" i="2"/>
  <c r="N997" i="2"/>
  <c r="O997" i="2"/>
  <c r="P997" i="2"/>
  <c r="Q997" i="2"/>
  <c r="R997" i="2"/>
  <c r="S997" i="2"/>
  <c r="T997" i="2"/>
  <c r="U997" i="2"/>
  <c r="V997" i="2"/>
  <c r="W997" i="2"/>
  <c r="X997" i="2"/>
  <c r="Y997" i="2"/>
  <c r="Z997" i="2"/>
  <c r="AA997" i="2"/>
  <c r="AB997" i="2"/>
  <c r="AC997" i="2"/>
  <c r="AD997" i="2"/>
  <c r="AE997" i="2"/>
  <c r="AF997" i="2"/>
  <c r="AG997" i="2"/>
  <c r="AH997" i="2"/>
  <c r="AI997" i="2"/>
  <c r="AJ997" i="2"/>
  <c r="AK997" i="2"/>
  <c r="AL997" i="2"/>
  <c r="H998" i="2"/>
  <c r="I998" i="2"/>
  <c r="J998" i="2"/>
  <c r="K998" i="2"/>
  <c r="L998" i="2"/>
  <c r="M998" i="2"/>
  <c r="N998" i="2"/>
  <c r="O998" i="2"/>
  <c r="P998" i="2"/>
  <c r="Q998" i="2"/>
  <c r="R998" i="2"/>
  <c r="S998" i="2"/>
  <c r="T998" i="2"/>
  <c r="U998" i="2"/>
  <c r="V998" i="2"/>
  <c r="W998" i="2"/>
  <c r="X998" i="2"/>
  <c r="Y998" i="2"/>
  <c r="Z998" i="2"/>
  <c r="AA998" i="2"/>
  <c r="AB998" i="2"/>
  <c r="AC998" i="2"/>
  <c r="AD998" i="2"/>
  <c r="AE998" i="2"/>
  <c r="AF998" i="2"/>
  <c r="AG998" i="2"/>
  <c r="AH998" i="2"/>
  <c r="AI998" i="2"/>
  <c r="AJ998" i="2"/>
  <c r="AK998" i="2"/>
  <c r="AL998" i="2"/>
  <c r="H999" i="2"/>
  <c r="I999" i="2"/>
  <c r="J999" i="2"/>
  <c r="K999" i="2"/>
  <c r="L999" i="2"/>
  <c r="M999" i="2"/>
  <c r="N999" i="2"/>
  <c r="O999" i="2"/>
  <c r="P999" i="2"/>
  <c r="Q999" i="2"/>
  <c r="R999" i="2"/>
  <c r="S999" i="2"/>
  <c r="T999" i="2"/>
  <c r="U999" i="2"/>
  <c r="V999" i="2"/>
  <c r="W999" i="2"/>
  <c r="X999" i="2"/>
  <c r="Y999" i="2"/>
  <c r="Z999" i="2"/>
  <c r="AA999" i="2"/>
  <c r="AB999" i="2"/>
  <c r="AC999" i="2"/>
  <c r="AD999" i="2"/>
  <c r="AE999" i="2"/>
  <c r="AF999" i="2"/>
  <c r="AG999" i="2"/>
  <c r="AH999" i="2"/>
  <c r="AI999" i="2"/>
  <c r="AJ999" i="2"/>
  <c r="AK999" i="2"/>
  <c r="AL999" i="2"/>
  <c r="H1000" i="2"/>
  <c r="I1000" i="2"/>
  <c r="J1000" i="2"/>
  <c r="K1000" i="2"/>
  <c r="L1000" i="2"/>
  <c r="M1000" i="2"/>
  <c r="N1000" i="2"/>
  <c r="O1000" i="2"/>
  <c r="P1000" i="2"/>
  <c r="Q1000" i="2"/>
  <c r="R1000" i="2"/>
  <c r="S1000" i="2"/>
  <c r="T1000" i="2"/>
  <c r="U1000" i="2"/>
  <c r="V1000" i="2"/>
  <c r="W1000" i="2"/>
  <c r="X1000" i="2"/>
  <c r="Y1000" i="2"/>
  <c r="Z1000" i="2"/>
  <c r="AA1000" i="2"/>
  <c r="AB1000" i="2"/>
  <c r="AC1000" i="2"/>
  <c r="AD1000" i="2"/>
  <c r="AE1000" i="2"/>
  <c r="AF1000" i="2"/>
  <c r="AG1000" i="2"/>
  <c r="AH1000" i="2"/>
  <c r="AI1000" i="2"/>
  <c r="AJ1000" i="2"/>
  <c r="AK1000" i="2"/>
  <c r="AL1000" i="2"/>
  <c r="H1001" i="2"/>
  <c r="I1001" i="2"/>
  <c r="J1001" i="2"/>
  <c r="K1001" i="2"/>
  <c r="L1001" i="2"/>
  <c r="M1001" i="2"/>
  <c r="N1001" i="2"/>
  <c r="O1001" i="2"/>
  <c r="P1001" i="2"/>
  <c r="Q1001" i="2"/>
  <c r="R1001" i="2"/>
  <c r="S1001" i="2"/>
  <c r="T1001" i="2"/>
  <c r="U1001" i="2"/>
  <c r="V1001" i="2"/>
  <c r="W1001" i="2"/>
  <c r="X1001" i="2"/>
  <c r="Y1001" i="2"/>
  <c r="Z1001" i="2"/>
  <c r="AA1001" i="2"/>
  <c r="AB1001" i="2"/>
  <c r="AC1001" i="2"/>
  <c r="AD1001" i="2"/>
  <c r="AE1001" i="2"/>
  <c r="AF1001" i="2"/>
  <c r="AG1001" i="2"/>
  <c r="AH1001" i="2"/>
  <c r="AI1001" i="2"/>
  <c r="AJ1001" i="2"/>
  <c r="AK1001" i="2"/>
  <c r="AL1001" i="2"/>
  <c r="H1002" i="2"/>
  <c r="I1002" i="2"/>
  <c r="J1002" i="2"/>
  <c r="K1002" i="2"/>
  <c r="L1002" i="2"/>
  <c r="M1002" i="2"/>
  <c r="N1002" i="2"/>
  <c r="O1002" i="2"/>
  <c r="P1002" i="2"/>
  <c r="Q1002" i="2"/>
  <c r="R1002" i="2"/>
  <c r="S1002" i="2"/>
  <c r="T1002" i="2"/>
  <c r="U1002" i="2"/>
  <c r="V1002" i="2"/>
  <c r="W1002" i="2"/>
  <c r="X1002" i="2"/>
  <c r="Y1002" i="2"/>
  <c r="Z1002" i="2"/>
  <c r="AA1002" i="2"/>
  <c r="AB1002" i="2"/>
  <c r="AC1002" i="2"/>
  <c r="AD1002" i="2"/>
  <c r="AE1002" i="2"/>
  <c r="AF1002" i="2"/>
  <c r="AG1002" i="2"/>
  <c r="AH1002" i="2"/>
  <c r="AI1002" i="2"/>
  <c r="AJ1002" i="2"/>
  <c r="AK1002" i="2"/>
  <c r="AL1002" i="2"/>
  <c r="H1003" i="2"/>
  <c r="I1003" i="2"/>
  <c r="J1003" i="2"/>
  <c r="K1003" i="2"/>
  <c r="L1003" i="2"/>
  <c r="M1003" i="2"/>
  <c r="N1003" i="2"/>
  <c r="O1003" i="2"/>
  <c r="P1003" i="2"/>
  <c r="Q1003" i="2"/>
  <c r="R1003" i="2"/>
  <c r="S1003" i="2"/>
  <c r="T1003" i="2"/>
  <c r="U1003" i="2"/>
  <c r="V1003" i="2"/>
  <c r="W1003" i="2"/>
  <c r="X1003" i="2"/>
  <c r="Y1003" i="2"/>
  <c r="Z1003" i="2"/>
  <c r="AA1003" i="2"/>
  <c r="AB1003" i="2"/>
  <c r="AC1003" i="2"/>
  <c r="AD1003" i="2"/>
  <c r="AE1003" i="2"/>
  <c r="AF1003" i="2"/>
  <c r="AG1003" i="2"/>
  <c r="AH1003" i="2"/>
  <c r="AI1003" i="2"/>
  <c r="AJ1003" i="2"/>
  <c r="AK1003" i="2"/>
  <c r="AL1003" i="2"/>
  <c r="H1004" i="2"/>
  <c r="I1004" i="2"/>
  <c r="J1004" i="2"/>
  <c r="K1004" i="2"/>
  <c r="L1004" i="2"/>
  <c r="M1004" i="2"/>
  <c r="N1004" i="2"/>
  <c r="O1004" i="2"/>
  <c r="P1004" i="2"/>
  <c r="Q1004" i="2"/>
  <c r="R1004" i="2"/>
  <c r="S1004" i="2"/>
  <c r="T1004" i="2"/>
  <c r="U1004" i="2"/>
  <c r="V1004" i="2"/>
  <c r="W1004" i="2"/>
  <c r="X1004" i="2"/>
  <c r="Y1004" i="2"/>
  <c r="Z1004" i="2"/>
  <c r="AA1004" i="2"/>
  <c r="AB1004" i="2"/>
  <c r="AC1004" i="2"/>
  <c r="AD1004" i="2"/>
  <c r="AE1004" i="2"/>
  <c r="AF1004" i="2"/>
  <c r="AG1004" i="2"/>
  <c r="AH1004" i="2"/>
  <c r="AI1004" i="2"/>
  <c r="AJ1004" i="2"/>
  <c r="AK1004" i="2"/>
  <c r="AL1004" i="2"/>
  <c r="H1005" i="2"/>
  <c r="I1005" i="2"/>
  <c r="J1005" i="2"/>
  <c r="K1005" i="2"/>
  <c r="L1005" i="2"/>
  <c r="M1005" i="2"/>
  <c r="N1005" i="2"/>
  <c r="O1005" i="2"/>
  <c r="P1005" i="2"/>
  <c r="Q1005" i="2"/>
  <c r="R1005" i="2"/>
  <c r="S1005" i="2"/>
  <c r="T1005" i="2"/>
  <c r="U1005" i="2"/>
  <c r="V1005" i="2"/>
  <c r="W1005" i="2"/>
  <c r="X1005" i="2"/>
  <c r="Y1005" i="2"/>
  <c r="Z1005" i="2"/>
  <c r="AA1005" i="2"/>
  <c r="AB1005" i="2"/>
  <c r="AC1005" i="2"/>
  <c r="AD1005" i="2"/>
  <c r="AE1005" i="2"/>
  <c r="AF1005" i="2"/>
  <c r="AG1005" i="2"/>
  <c r="AH1005" i="2"/>
  <c r="AI1005" i="2"/>
  <c r="AJ1005" i="2"/>
  <c r="AK1005" i="2"/>
  <c r="AL1005" i="2"/>
  <c r="H1006" i="2"/>
  <c r="I1006" i="2"/>
  <c r="J1006" i="2"/>
  <c r="K1006" i="2"/>
  <c r="L1006" i="2"/>
  <c r="M1006" i="2"/>
  <c r="N1006" i="2"/>
  <c r="O1006" i="2"/>
  <c r="P1006" i="2"/>
  <c r="Q1006" i="2"/>
  <c r="R1006" i="2"/>
  <c r="S1006" i="2"/>
  <c r="T1006" i="2"/>
  <c r="U1006" i="2"/>
  <c r="V1006" i="2"/>
  <c r="W1006" i="2"/>
  <c r="X1006" i="2"/>
  <c r="Y1006" i="2"/>
  <c r="Z1006" i="2"/>
  <c r="AA1006" i="2"/>
  <c r="AB1006" i="2"/>
  <c r="AC1006" i="2"/>
  <c r="AD1006" i="2"/>
  <c r="AE1006" i="2"/>
  <c r="AF1006" i="2"/>
  <c r="AG1006" i="2"/>
  <c r="AH1006" i="2"/>
  <c r="AI1006" i="2"/>
  <c r="AJ1006" i="2"/>
  <c r="AK1006" i="2"/>
  <c r="AL1006" i="2"/>
  <c r="H1007" i="2"/>
  <c r="I1007" i="2"/>
  <c r="J1007" i="2"/>
  <c r="K1007" i="2"/>
  <c r="L1007" i="2"/>
  <c r="M1007" i="2"/>
  <c r="N1007" i="2"/>
  <c r="O1007" i="2"/>
  <c r="P1007" i="2"/>
  <c r="Q1007" i="2"/>
  <c r="R1007" i="2"/>
  <c r="S1007" i="2"/>
  <c r="T1007" i="2"/>
  <c r="U1007" i="2"/>
  <c r="V1007" i="2"/>
  <c r="W1007" i="2"/>
  <c r="X1007" i="2"/>
  <c r="Y1007" i="2"/>
  <c r="Z1007" i="2"/>
  <c r="AA1007" i="2"/>
  <c r="AB1007" i="2"/>
  <c r="AC1007" i="2"/>
  <c r="AD1007" i="2"/>
  <c r="AE1007" i="2"/>
  <c r="AF1007" i="2"/>
  <c r="AG1007" i="2"/>
  <c r="AH1007" i="2"/>
  <c r="AI1007" i="2"/>
  <c r="AJ1007" i="2"/>
  <c r="AK1007" i="2"/>
  <c r="AL1007" i="2"/>
  <c r="H1008" i="2"/>
  <c r="I1008" i="2"/>
  <c r="J1008" i="2"/>
  <c r="K1008" i="2"/>
  <c r="L1008" i="2"/>
  <c r="M1008" i="2"/>
  <c r="N1008" i="2"/>
  <c r="O1008" i="2"/>
  <c r="P1008" i="2"/>
  <c r="Q1008" i="2"/>
  <c r="R1008" i="2"/>
  <c r="S1008" i="2"/>
  <c r="T1008" i="2"/>
  <c r="U1008" i="2"/>
  <c r="V1008" i="2"/>
  <c r="W1008" i="2"/>
  <c r="X1008" i="2"/>
  <c r="Y1008" i="2"/>
  <c r="Z1008" i="2"/>
  <c r="AA1008" i="2"/>
  <c r="AB1008" i="2"/>
  <c r="AC1008" i="2"/>
  <c r="AD1008" i="2"/>
  <c r="AE1008" i="2"/>
  <c r="AF1008" i="2"/>
  <c r="AG1008" i="2"/>
  <c r="AH1008" i="2"/>
  <c r="AI1008" i="2"/>
  <c r="AJ1008" i="2"/>
  <c r="AK1008" i="2"/>
  <c r="AL1008" i="2"/>
  <c r="H1009" i="2"/>
  <c r="I1009" i="2"/>
  <c r="J1009" i="2"/>
  <c r="K1009" i="2"/>
  <c r="L1009" i="2"/>
  <c r="M1009" i="2"/>
  <c r="N1009" i="2"/>
  <c r="O1009" i="2"/>
  <c r="P1009" i="2"/>
  <c r="Q1009" i="2"/>
  <c r="R1009" i="2"/>
  <c r="S1009" i="2"/>
  <c r="T1009" i="2"/>
  <c r="U1009" i="2"/>
  <c r="V1009" i="2"/>
  <c r="W1009" i="2"/>
  <c r="X1009" i="2"/>
  <c r="Y1009" i="2"/>
  <c r="Z1009" i="2"/>
  <c r="AA1009" i="2"/>
  <c r="AB1009" i="2"/>
  <c r="AC1009" i="2"/>
  <c r="AD1009" i="2"/>
  <c r="AE1009" i="2"/>
  <c r="AF1009" i="2"/>
  <c r="AG1009" i="2"/>
  <c r="AH1009" i="2"/>
  <c r="AI1009" i="2"/>
  <c r="AJ1009" i="2"/>
  <c r="AK1009" i="2"/>
  <c r="AL1009" i="2"/>
  <c r="H1010" i="2"/>
  <c r="I1010" i="2"/>
  <c r="J1010" i="2"/>
  <c r="K1010" i="2"/>
  <c r="L1010" i="2"/>
  <c r="M1010" i="2"/>
  <c r="N1010" i="2"/>
  <c r="O1010" i="2"/>
  <c r="P1010" i="2"/>
  <c r="Q1010" i="2"/>
  <c r="R1010" i="2"/>
  <c r="S1010" i="2"/>
  <c r="T1010" i="2"/>
  <c r="U1010" i="2"/>
  <c r="V1010" i="2"/>
  <c r="W1010" i="2"/>
  <c r="X1010" i="2"/>
  <c r="Y1010" i="2"/>
  <c r="Z1010" i="2"/>
  <c r="AA1010" i="2"/>
  <c r="AB1010" i="2"/>
  <c r="AC1010" i="2"/>
  <c r="AD1010" i="2"/>
  <c r="AE1010" i="2"/>
  <c r="AF1010" i="2"/>
  <c r="AG1010" i="2"/>
  <c r="AH1010" i="2"/>
  <c r="AI1010" i="2"/>
  <c r="AJ1010" i="2"/>
  <c r="AK1010" i="2"/>
  <c r="AL1010" i="2"/>
  <c r="H1011" i="2"/>
  <c r="I1011" i="2"/>
  <c r="J1011" i="2"/>
  <c r="K1011" i="2"/>
  <c r="L1011" i="2"/>
  <c r="M1011" i="2"/>
  <c r="N1011" i="2"/>
  <c r="O1011" i="2"/>
  <c r="P1011" i="2"/>
  <c r="Q1011" i="2"/>
  <c r="R1011" i="2"/>
  <c r="S1011" i="2"/>
  <c r="T1011" i="2"/>
  <c r="U1011" i="2"/>
  <c r="V1011" i="2"/>
  <c r="W1011" i="2"/>
  <c r="X1011" i="2"/>
  <c r="Y1011" i="2"/>
  <c r="Z1011" i="2"/>
  <c r="AA1011" i="2"/>
  <c r="AB1011" i="2"/>
  <c r="AC1011" i="2"/>
  <c r="AD1011" i="2"/>
  <c r="AE1011" i="2"/>
  <c r="AF1011" i="2"/>
  <c r="AG1011" i="2"/>
  <c r="AH1011" i="2"/>
  <c r="AI1011" i="2"/>
  <c r="AJ1011" i="2"/>
  <c r="AK1011" i="2"/>
  <c r="AL1011" i="2"/>
  <c r="H1012" i="2"/>
  <c r="I1012" i="2"/>
  <c r="J1012" i="2"/>
  <c r="K1012" i="2"/>
  <c r="L1012" i="2"/>
  <c r="M1012" i="2"/>
  <c r="N1012" i="2"/>
  <c r="O1012" i="2"/>
  <c r="P1012" i="2"/>
  <c r="Q1012" i="2"/>
  <c r="R1012" i="2"/>
  <c r="S1012" i="2"/>
  <c r="T1012" i="2"/>
  <c r="U1012" i="2"/>
  <c r="V1012" i="2"/>
  <c r="W1012" i="2"/>
  <c r="X1012" i="2"/>
  <c r="Y1012" i="2"/>
  <c r="Z1012" i="2"/>
  <c r="AA1012" i="2"/>
  <c r="AB1012" i="2"/>
  <c r="AC1012" i="2"/>
  <c r="AD1012" i="2"/>
  <c r="AE1012" i="2"/>
  <c r="AF1012" i="2"/>
  <c r="AG1012" i="2"/>
  <c r="AH1012" i="2"/>
  <c r="AI1012" i="2"/>
  <c r="AJ1012" i="2"/>
  <c r="AK1012" i="2"/>
  <c r="AL1012" i="2"/>
  <c r="H1013" i="2"/>
  <c r="I1013" i="2"/>
  <c r="J1013" i="2"/>
  <c r="K1013" i="2"/>
  <c r="L1013" i="2"/>
  <c r="M1013" i="2"/>
  <c r="N1013" i="2"/>
  <c r="O1013" i="2"/>
  <c r="P1013" i="2"/>
  <c r="Q1013" i="2"/>
  <c r="R1013" i="2"/>
  <c r="S1013" i="2"/>
  <c r="T1013" i="2"/>
  <c r="U1013" i="2"/>
  <c r="V1013" i="2"/>
  <c r="W1013" i="2"/>
  <c r="X1013" i="2"/>
  <c r="Y1013" i="2"/>
  <c r="Z1013" i="2"/>
  <c r="AA1013" i="2"/>
  <c r="AB1013" i="2"/>
  <c r="AC1013" i="2"/>
  <c r="AD1013" i="2"/>
  <c r="AE1013" i="2"/>
  <c r="AF1013" i="2"/>
  <c r="AG1013" i="2"/>
  <c r="AH1013" i="2"/>
  <c r="AI1013" i="2"/>
  <c r="AJ1013" i="2"/>
  <c r="AK1013" i="2"/>
  <c r="AL1013" i="2"/>
  <c r="H1014" i="2"/>
  <c r="I1014" i="2"/>
  <c r="J1014" i="2"/>
  <c r="K1014" i="2"/>
  <c r="L1014" i="2"/>
  <c r="M1014" i="2"/>
  <c r="N1014" i="2"/>
  <c r="O1014" i="2"/>
  <c r="P1014" i="2"/>
  <c r="Q1014" i="2"/>
  <c r="R1014" i="2"/>
  <c r="S1014" i="2"/>
  <c r="T1014" i="2"/>
  <c r="U1014" i="2"/>
  <c r="V1014" i="2"/>
  <c r="W1014" i="2"/>
  <c r="X1014" i="2"/>
  <c r="Y1014" i="2"/>
  <c r="Z1014" i="2"/>
  <c r="AA1014" i="2"/>
  <c r="AB1014" i="2"/>
  <c r="AC1014" i="2"/>
  <c r="AD1014" i="2"/>
  <c r="AE1014" i="2"/>
  <c r="AF1014" i="2"/>
  <c r="AG1014" i="2"/>
  <c r="AH1014" i="2"/>
  <c r="AI1014" i="2"/>
  <c r="AJ1014" i="2"/>
  <c r="AK1014" i="2"/>
  <c r="AL1014" i="2"/>
  <c r="H1015" i="2"/>
  <c r="I1015" i="2"/>
  <c r="J1015" i="2"/>
  <c r="K1015" i="2"/>
  <c r="L1015" i="2"/>
  <c r="M1015" i="2"/>
  <c r="N1015" i="2"/>
  <c r="O1015" i="2"/>
  <c r="P1015" i="2"/>
  <c r="Q1015" i="2"/>
  <c r="R1015" i="2"/>
  <c r="S1015" i="2"/>
  <c r="T1015" i="2"/>
  <c r="U1015" i="2"/>
  <c r="V1015" i="2"/>
  <c r="W1015" i="2"/>
  <c r="X1015" i="2"/>
  <c r="Y1015" i="2"/>
  <c r="Z1015" i="2"/>
  <c r="AA1015" i="2"/>
  <c r="AB1015" i="2"/>
  <c r="AC1015" i="2"/>
  <c r="AD1015" i="2"/>
  <c r="AE1015" i="2"/>
  <c r="AF1015" i="2"/>
  <c r="AG1015" i="2"/>
  <c r="AH1015" i="2"/>
  <c r="AI1015" i="2"/>
  <c r="AJ1015" i="2"/>
  <c r="AK1015" i="2"/>
  <c r="AL1015" i="2"/>
  <c r="H1016" i="2"/>
  <c r="I1016" i="2"/>
  <c r="J1016" i="2"/>
  <c r="K1016" i="2"/>
  <c r="L1016" i="2"/>
  <c r="M1016" i="2"/>
  <c r="N1016" i="2"/>
  <c r="O1016" i="2"/>
  <c r="P1016" i="2"/>
  <c r="Q1016" i="2"/>
  <c r="R1016" i="2"/>
  <c r="S1016" i="2"/>
  <c r="T1016" i="2"/>
  <c r="U1016" i="2"/>
  <c r="V1016" i="2"/>
  <c r="W1016" i="2"/>
  <c r="X1016" i="2"/>
  <c r="Y1016" i="2"/>
  <c r="Z1016" i="2"/>
  <c r="AA1016" i="2"/>
  <c r="AB1016" i="2"/>
  <c r="AC1016" i="2"/>
  <c r="AD1016" i="2"/>
  <c r="AE1016" i="2"/>
  <c r="AF1016" i="2"/>
  <c r="AG1016" i="2"/>
  <c r="AH1016" i="2"/>
  <c r="AI1016" i="2"/>
  <c r="AJ1016" i="2"/>
  <c r="AK1016" i="2"/>
  <c r="AL1016" i="2"/>
  <c r="H1017" i="2"/>
  <c r="I1017" i="2"/>
  <c r="J1017" i="2"/>
  <c r="K1017" i="2"/>
  <c r="L1017" i="2"/>
  <c r="M1017" i="2"/>
  <c r="N1017" i="2"/>
  <c r="O1017" i="2"/>
  <c r="P1017" i="2"/>
  <c r="Q1017" i="2"/>
  <c r="R1017" i="2"/>
  <c r="S1017" i="2"/>
  <c r="T1017" i="2"/>
  <c r="U1017" i="2"/>
  <c r="V1017" i="2"/>
  <c r="W1017" i="2"/>
  <c r="X1017" i="2"/>
  <c r="Y1017" i="2"/>
  <c r="Z1017" i="2"/>
  <c r="AA1017" i="2"/>
  <c r="AB1017" i="2"/>
  <c r="AC1017" i="2"/>
  <c r="AD1017" i="2"/>
  <c r="AE1017" i="2"/>
  <c r="AF1017" i="2"/>
  <c r="AG1017" i="2"/>
  <c r="AH1017" i="2"/>
  <c r="AI1017" i="2"/>
  <c r="AJ1017" i="2"/>
  <c r="AK1017" i="2"/>
  <c r="AL1017" i="2"/>
  <c r="H1018" i="2"/>
  <c r="I1018" i="2"/>
  <c r="J1018" i="2"/>
  <c r="K1018" i="2"/>
  <c r="L1018" i="2"/>
  <c r="M1018" i="2"/>
  <c r="N1018" i="2"/>
  <c r="O1018" i="2"/>
  <c r="P1018" i="2"/>
  <c r="Q1018" i="2"/>
  <c r="R1018" i="2"/>
  <c r="S1018" i="2"/>
  <c r="T1018" i="2"/>
  <c r="U1018" i="2"/>
  <c r="V1018" i="2"/>
  <c r="W1018" i="2"/>
  <c r="X1018" i="2"/>
  <c r="Y1018" i="2"/>
  <c r="Z1018" i="2"/>
  <c r="AA1018" i="2"/>
  <c r="AB1018" i="2"/>
  <c r="AC1018" i="2"/>
  <c r="AD1018" i="2"/>
  <c r="AE1018" i="2"/>
  <c r="AF1018" i="2"/>
  <c r="AG1018" i="2"/>
  <c r="AH1018" i="2"/>
  <c r="AI1018" i="2"/>
  <c r="AJ1018" i="2"/>
  <c r="AK1018" i="2"/>
  <c r="AL1018" i="2"/>
  <c r="H1019" i="2"/>
  <c r="I1019" i="2"/>
  <c r="J1019" i="2"/>
  <c r="K1019" i="2"/>
  <c r="L1019" i="2"/>
  <c r="M1019" i="2"/>
  <c r="N1019" i="2"/>
  <c r="O1019" i="2"/>
  <c r="P1019" i="2"/>
  <c r="Q1019" i="2"/>
  <c r="R1019" i="2"/>
  <c r="S1019" i="2"/>
  <c r="T1019" i="2"/>
  <c r="U1019" i="2"/>
  <c r="V1019" i="2"/>
  <c r="W1019" i="2"/>
  <c r="X1019" i="2"/>
  <c r="Y1019" i="2"/>
  <c r="Z1019" i="2"/>
  <c r="AA1019" i="2"/>
  <c r="AB1019" i="2"/>
  <c r="AC1019" i="2"/>
  <c r="AD1019" i="2"/>
  <c r="AE1019" i="2"/>
  <c r="AF1019" i="2"/>
  <c r="AG1019" i="2"/>
  <c r="AH1019" i="2"/>
  <c r="AI1019" i="2"/>
  <c r="AJ1019" i="2"/>
  <c r="AK1019" i="2"/>
  <c r="AL1019" i="2"/>
  <c r="H1020" i="2"/>
  <c r="I1020" i="2"/>
  <c r="J1020" i="2"/>
  <c r="K1020" i="2"/>
  <c r="L1020" i="2"/>
  <c r="M1020" i="2"/>
  <c r="N1020" i="2"/>
  <c r="O1020" i="2"/>
  <c r="P1020" i="2"/>
  <c r="Q1020" i="2"/>
  <c r="R1020" i="2"/>
  <c r="S1020" i="2"/>
  <c r="T1020" i="2"/>
  <c r="U1020" i="2"/>
  <c r="V1020" i="2"/>
  <c r="W1020" i="2"/>
  <c r="X1020" i="2"/>
  <c r="Y1020" i="2"/>
  <c r="Z1020" i="2"/>
  <c r="AA1020" i="2"/>
  <c r="AB1020" i="2"/>
  <c r="AC1020" i="2"/>
  <c r="AD1020" i="2"/>
  <c r="AE1020" i="2"/>
  <c r="AF1020" i="2"/>
  <c r="AG1020" i="2"/>
  <c r="AH1020" i="2"/>
  <c r="AI1020" i="2"/>
  <c r="AJ1020" i="2"/>
  <c r="AK1020" i="2"/>
  <c r="AL1020" i="2"/>
  <c r="H1021" i="2"/>
  <c r="I1021" i="2"/>
  <c r="J1021" i="2"/>
  <c r="K1021" i="2"/>
  <c r="L1021" i="2"/>
  <c r="M1021" i="2"/>
  <c r="N1021" i="2"/>
  <c r="O1021" i="2"/>
  <c r="P1021" i="2"/>
  <c r="Q1021" i="2"/>
  <c r="R1021" i="2"/>
  <c r="S1021" i="2"/>
  <c r="T1021" i="2"/>
  <c r="U1021" i="2"/>
  <c r="V1021" i="2"/>
  <c r="W1021" i="2"/>
  <c r="X1021" i="2"/>
  <c r="Y1021" i="2"/>
  <c r="Z1021" i="2"/>
  <c r="AA1021" i="2"/>
  <c r="AB1021" i="2"/>
  <c r="AC1021" i="2"/>
  <c r="AD1021" i="2"/>
  <c r="AE1021" i="2"/>
  <c r="AF1021" i="2"/>
  <c r="AG1021" i="2"/>
  <c r="AH1021" i="2"/>
  <c r="AI1021" i="2"/>
  <c r="AJ1021" i="2"/>
  <c r="AK1021" i="2"/>
  <c r="AL1021" i="2"/>
  <c r="H1022" i="2"/>
  <c r="I1022" i="2"/>
  <c r="J1022" i="2"/>
  <c r="K1022" i="2"/>
  <c r="L1022" i="2"/>
  <c r="M1022" i="2"/>
  <c r="N1022" i="2"/>
  <c r="O1022" i="2"/>
  <c r="P1022" i="2"/>
  <c r="Q1022" i="2"/>
  <c r="R1022" i="2"/>
  <c r="S1022" i="2"/>
  <c r="T1022" i="2"/>
  <c r="U1022" i="2"/>
  <c r="V1022" i="2"/>
  <c r="W1022" i="2"/>
  <c r="X1022" i="2"/>
  <c r="Y1022" i="2"/>
  <c r="Z1022" i="2"/>
  <c r="AA1022" i="2"/>
  <c r="AB1022" i="2"/>
  <c r="AC1022" i="2"/>
  <c r="AD1022" i="2"/>
  <c r="AE1022" i="2"/>
  <c r="AF1022" i="2"/>
  <c r="AG1022" i="2"/>
  <c r="AH1022" i="2"/>
  <c r="AI1022" i="2"/>
  <c r="AJ1022" i="2"/>
  <c r="AK1022" i="2"/>
  <c r="AL1022" i="2"/>
  <c r="H1023" i="2"/>
  <c r="I1023" i="2"/>
  <c r="J1023" i="2"/>
  <c r="K1023" i="2"/>
  <c r="L1023" i="2"/>
  <c r="M1023" i="2"/>
  <c r="N1023" i="2"/>
  <c r="O1023" i="2"/>
  <c r="P1023" i="2"/>
  <c r="Q1023" i="2"/>
  <c r="R1023" i="2"/>
  <c r="S1023" i="2"/>
  <c r="T1023" i="2"/>
  <c r="U1023" i="2"/>
  <c r="V1023" i="2"/>
  <c r="W1023" i="2"/>
  <c r="X1023" i="2"/>
  <c r="Y1023" i="2"/>
  <c r="Z1023" i="2"/>
  <c r="AA1023" i="2"/>
  <c r="AB1023" i="2"/>
  <c r="AC1023" i="2"/>
  <c r="AD1023" i="2"/>
  <c r="AE1023" i="2"/>
  <c r="AF1023" i="2"/>
  <c r="AG1023" i="2"/>
  <c r="AH1023" i="2"/>
  <c r="AI1023" i="2"/>
  <c r="AJ1023" i="2"/>
  <c r="AK1023" i="2"/>
  <c r="AL1023" i="2"/>
  <c r="H1024" i="2"/>
  <c r="I1024" i="2"/>
  <c r="J1024" i="2"/>
  <c r="K1024" i="2"/>
  <c r="L1024" i="2"/>
  <c r="M1024" i="2"/>
  <c r="N1024" i="2"/>
  <c r="O1024" i="2"/>
  <c r="P1024" i="2"/>
  <c r="Q1024" i="2"/>
  <c r="R1024" i="2"/>
  <c r="S1024" i="2"/>
  <c r="T1024" i="2"/>
  <c r="U1024" i="2"/>
  <c r="V1024" i="2"/>
  <c r="W1024" i="2"/>
  <c r="X1024" i="2"/>
  <c r="Y1024" i="2"/>
  <c r="Z1024" i="2"/>
  <c r="AA1024" i="2"/>
  <c r="AB1024" i="2"/>
  <c r="AC1024" i="2"/>
  <c r="AD1024" i="2"/>
  <c r="AE1024" i="2"/>
  <c r="AF1024" i="2"/>
  <c r="AG1024" i="2"/>
  <c r="AH1024" i="2"/>
  <c r="AI1024" i="2"/>
  <c r="AJ1024" i="2"/>
  <c r="AK1024" i="2"/>
  <c r="AL1024" i="2"/>
  <c r="H1025" i="2"/>
  <c r="I1025" i="2"/>
  <c r="J1025" i="2"/>
  <c r="K1025" i="2"/>
  <c r="L1025" i="2"/>
  <c r="M1025" i="2"/>
  <c r="N1025" i="2"/>
  <c r="O1025" i="2"/>
  <c r="P1025" i="2"/>
  <c r="Q1025" i="2"/>
  <c r="R1025" i="2"/>
  <c r="S1025" i="2"/>
  <c r="T1025" i="2"/>
  <c r="U1025" i="2"/>
  <c r="V1025" i="2"/>
  <c r="W1025" i="2"/>
  <c r="X1025" i="2"/>
  <c r="Y1025" i="2"/>
  <c r="Z1025" i="2"/>
  <c r="AA1025" i="2"/>
  <c r="AB1025" i="2"/>
  <c r="AC1025" i="2"/>
  <c r="AD1025" i="2"/>
  <c r="AE1025" i="2"/>
  <c r="AF1025" i="2"/>
  <c r="AG1025" i="2"/>
  <c r="AH1025" i="2"/>
  <c r="AI1025" i="2"/>
  <c r="AJ1025" i="2"/>
  <c r="AK1025" i="2"/>
  <c r="AL1025" i="2"/>
  <c r="H1026" i="2"/>
  <c r="I1026" i="2"/>
  <c r="J1026" i="2"/>
  <c r="K1026" i="2"/>
  <c r="L1026" i="2"/>
  <c r="M1026" i="2"/>
  <c r="N1026" i="2"/>
  <c r="O1026" i="2"/>
  <c r="P1026" i="2"/>
  <c r="Q1026" i="2"/>
  <c r="R1026" i="2"/>
  <c r="S1026" i="2"/>
  <c r="T1026" i="2"/>
  <c r="U1026" i="2"/>
  <c r="V1026" i="2"/>
  <c r="W1026" i="2"/>
  <c r="X1026" i="2"/>
  <c r="Y1026" i="2"/>
  <c r="Z1026" i="2"/>
  <c r="AA1026" i="2"/>
  <c r="AB1026" i="2"/>
  <c r="AC1026" i="2"/>
  <c r="AD1026" i="2"/>
  <c r="AE1026" i="2"/>
  <c r="AF1026" i="2"/>
  <c r="AG1026" i="2"/>
  <c r="AH1026" i="2"/>
  <c r="AI1026" i="2"/>
  <c r="AJ1026" i="2"/>
  <c r="AK1026" i="2"/>
  <c r="AL1026" i="2"/>
  <c r="H1027" i="2"/>
  <c r="I1027" i="2"/>
  <c r="J1027" i="2"/>
  <c r="K1027" i="2"/>
  <c r="L1027" i="2"/>
  <c r="M1027" i="2"/>
  <c r="N1027" i="2"/>
  <c r="O1027" i="2"/>
  <c r="P1027" i="2"/>
  <c r="Q1027" i="2"/>
  <c r="R1027" i="2"/>
  <c r="S1027" i="2"/>
  <c r="T1027" i="2"/>
  <c r="U1027" i="2"/>
  <c r="V1027" i="2"/>
  <c r="W1027" i="2"/>
  <c r="X1027" i="2"/>
  <c r="Y1027" i="2"/>
  <c r="Z1027" i="2"/>
  <c r="AA1027" i="2"/>
  <c r="AB1027" i="2"/>
  <c r="AC1027" i="2"/>
  <c r="AD1027" i="2"/>
  <c r="AE1027" i="2"/>
  <c r="AF1027" i="2"/>
  <c r="AG1027" i="2"/>
  <c r="AH1027" i="2"/>
  <c r="AI1027" i="2"/>
  <c r="AJ1027" i="2"/>
  <c r="AK1027" i="2"/>
  <c r="AL1027" i="2"/>
  <c r="H1028" i="2"/>
  <c r="I1028" i="2"/>
  <c r="J1028" i="2"/>
  <c r="K1028" i="2"/>
  <c r="L1028" i="2"/>
  <c r="M1028" i="2"/>
  <c r="N1028" i="2"/>
  <c r="O1028" i="2"/>
  <c r="P1028" i="2"/>
  <c r="Q1028" i="2"/>
  <c r="R1028" i="2"/>
  <c r="S1028" i="2"/>
  <c r="T1028" i="2"/>
  <c r="U1028" i="2"/>
  <c r="V1028" i="2"/>
  <c r="W1028" i="2"/>
  <c r="X1028" i="2"/>
  <c r="Y1028" i="2"/>
  <c r="Z1028" i="2"/>
  <c r="AA1028" i="2"/>
  <c r="AB1028" i="2"/>
  <c r="AC1028" i="2"/>
  <c r="AD1028" i="2"/>
  <c r="AE1028" i="2"/>
  <c r="AF1028" i="2"/>
  <c r="AG1028" i="2"/>
  <c r="AH1028" i="2"/>
  <c r="AI1028" i="2"/>
  <c r="AJ1028" i="2"/>
  <c r="AK1028" i="2"/>
  <c r="AL1028" i="2"/>
  <c r="H1029" i="2"/>
  <c r="I1029" i="2"/>
  <c r="J1029" i="2"/>
  <c r="K1029" i="2"/>
  <c r="L1029" i="2"/>
  <c r="M1029" i="2"/>
  <c r="N1029" i="2"/>
  <c r="O1029" i="2"/>
  <c r="P1029" i="2"/>
  <c r="Q1029" i="2"/>
  <c r="R1029" i="2"/>
  <c r="S1029" i="2"/>
  <c r="T1029" i="2"/>
  <c r="U1029" i="2"/>
  <c r="V1029" i="2"/>
  <c r="W1029" i="2"/>
  <c r="X1029" i="2"/>
  <c r="Y1029" i="2"/>
  <c r="Z1029" i="2"/>
  <c r="AA1029" i="2"/>
  <c r="AB1029" i="2"/>
  <c r="AC1029" i="2"/>
  <c r="AD1029" i="2"/>
  <c r="AE1029" i="2"/>
  <c r="AF1029" i="2"/>
  <c r="AG1029" i="2"/>
  <c r="AH1029" i="2"/>
  <c r="AI1029" i="2"/>
  <c r="AJ1029" i="2"/>
  <c r="AK1029" i="2"/>
  <c r="AL1029" i="2"/>
  <c r="H1030" i="2"/>
  <c r="I1030" i="2"/>
  <c r="J1030" i="2"/>
  <c r="K1030" i="2"/>
  <c r="L1030" i="2"/>
  <c r="M1030" i="2"/>
  <c r="N1030" i="2"/>
  <c r="O1030" i="2"/>
  <c r="P1030" i="2"/>
  <c r="Q1030" i="2"/>
  <c r="R1030" i="2"/>
  <c r="S1030" i="2"/>
  <c r="T1030" i="2"/>
  <c r="U1030" i="2"/>
  <c r="V1030" i="2"/>
  <c r="W1030" i="2"/>
  <c r="X1030" i="2"/>
  <c r="Y1030" i="2"/>
  <c r="Z1030" i="2"/>
  <c r="AA1030" i="2"/>
  <c r="AB1030" i="2"/>
  <c r="AC1030" i="2"/>
  <c r="AD1030" i="2"/>
  <c r="AE1030" i="2"/>
  <c r="AF1030" i="2"/>
  <c r="AG1030" i="2"/>
  <c r="AH1030" i="2"/>
  <c r="AI1030" i="2"/>
  <c r="AJ1030" i="2"/>
  <c r="AK1030" i="2"/>
  <c r="AL1030" i="2"/>
  <c r="H1031" i="2"/>
  <c r="I1031" i="2"/>
  <c r="J1031" i="2"/>
  <c r="K1031" i="2"/>
  <c r="L1031" i="2"/>
  <c r="M1031" i="2"/>
  <c r="N1031" i="2"/>
  <c r="O1031" i="2"/>
  <c r="P1031" i="2"/>
  <c r="Q1031" i="2"/>
  <c r="R1031" i="2"/>
  <c r="S1031" i="2"/>
  <c r="T1031" i="2"/>
  <c r="U1031" i="2"/>
  <c r="V1031" i="2"/>
  <c r="W1031" i="2"/>
  <c r="X1031" i="2"/>
  <c r="Y1031" i="2"/>
  <c r="Z1031" i="2"/>
  <c r="AA1031" i="2"/>
  <c r="AB1031" i="2"/>
  <c r="AC1031" i="2"/>
  <c r="AD1031" i="2"/>
  <c r="AE1031" i="2"/>
  <c r="AF1031" i="2"/>
  <c r="AG1031" i="2"/>
  <c r="AH1031" i="2"/>
  <c r="AI1031" i="2"/>
  <c r="AJ1031" i="2"/>
  <c r="AK1031" i="2"/>
  <c r="AL1031" i="2"/>
  <c r="H1032" i="2"/>
  <c r="I1032" i="2"/>
  <c r="J1032" i="2"/>
  <c r="K1032" i="2"/>
  <c r="L1032" i="2"/>
  <c r="M1032" i="2"/>
  <c r="N1032" i="2"/>
  <c r="O1032" i="2"/>
  <c r="P1032" i="2"/>
  <c r="Q1032" i="2"/>
  <c r="R1032" i="2"/>
  <c r="S1032" i="2"/>
  <c r="T1032" i="2"/>
  <c r="U1032" i="2"/>
  <c r="V1032" i="2"/>
  <c r="W1032" i="2"/>
  <c r="X1032" i="2"/>
  <c r="Y1032" i="2"/>
  <c r="Z1032" i="2"/>
  <c r="AA1032" i="2"/>
  <c r="AB1032" i="2"/>
  <c r="AC1032" i="2"/>
  <c r="AD1032" i="2"/>
  <c r="AE1032" i="2"/>
  <c r="AF1032" i="2"/>
  <c r="AG1032" i="2"/>
  <c r="AH1032" i="2"/>
  <c r="AI1032" i="2"/>
  <c r="AJ1032" i="2"/>
  <c r="AK1032" i="2"/>
  <c r="AL1032" i="2"/>
  <c r="H1033" i="2"/>
  <c r="I1033" i="2"/>
  <c r="J1033" i="2"/>
  <c r="K1033" i="2"/>
  <c r="L1033" i="2"/>
  <c r="M1033" i="2"/>
  <c r="N1033" i="2"/>
  <c r="O1033" i="2"/>
  <c r="P1033" i="2"/>
  <c r="Q1033" i="2"/>
  <c r="R1033" i="2"/>
  <c r="S1033" i="2"/>
  <c r="T1033" i="2"/>
  <c r="U1033" i="2"/>
  <c r="V1033" i="2"/>
  <c r="W1033" i="2"/>
  <c r="X1033" i="2"/>
  <c r="Y1033" i="2"/>
  <c r="Z1033" i="2"/>
  <c r="AA1033" i="2"/>
  <c r="AB1033" i="2"/>
  <c r="AC1033" i="2"/>
  <c r="AD1033" i="2"/>
  <c r="AE1033" i="2"/>
  <c r="AF1033" i="2"/>
  <c r="AG1033" i="2"/>
  <c r="AH1033" i="2"/>
  <c r="AI1033" i="2"/>
  <c r="AJ1033" i="2"/>
  <c r="AK1033" i="2"/>
  <c r="AL1033" i="2"/>
  <c r="H1034" i="2"/>
  <c r="I1034" i="2"/>
  <c r="J1034" i="2"/>
  <c r="K1034" i="2"/>
  <c r="L1034" i="2"/>
  <c r="M1034" i="2"/>
  <c r="N1034" i="2"/>
  <c r="O1034" i="2"/>
  <c r="P1034" i="2"/>
  <c r="Q1034" i="2"/>
  <c r="R1034" i="2"/>
  <c r="S1034" i="2"/>
  <c r="T1034" i="2"/>
  <c r="U1034" i="2"/>
  <c r="V1034" i="2"/>
  <c r="W1034" i="2"/>
  <c r="X1034" i="2"/>
  <c r="Y1034" i="2"/>
  <c r="Z1034" i="2"/>
  <c r="AA1034" i="2"/>
  <c r="AB1034" i="2"/>
  <c r="AC1034" i="2"/>
  <c r="AD1034" i="2"/>
  <c r="AE1034" i="2"/>
  <c r="AF1034" i="2"/>
  <c r="AG1034" i="2"/>
  <c r="AH1034" i="2"/>
  <c r="AI1034" i="2"/>
  <c r="AJ1034" i="2"/>
  <c r="AK1034" i="2"/>
  <c r="AL1034" i="2"/>
  <c r="H1035" i="2"/>
  <c r="I1035" i="2"/>
  <c r="J1035" i="2"/>
  <c r="K1035" i="2"/>
  <c r="L1035" i="2"/>
  <c r="M1035" i="2"/>
  <c r="N1035" i="2"/>
  <c r="O1035" i="2"/>
  <c r="P1035" i="2"/>
  <c r="Q1035" i="2"/>
  <c r="R1035" i="2"/>
  <c r="S1035" i="2"/>
  <c r="T1035" i="2"/>
  <c r="U1035" i="2"/>
  <c r="V1035" i="2"/>
  <c r="W1035" i="2"/>
  <c r="X1035" i="2"/>
  <c r="Y1035" i="2"/>
  <c r="Z1035" i="2"/>
  <c r="AA1035" i="2"/>
  <c r="AB1035" i="2"/>
  <c r="AC1035" i="2"/>
  <c r="AD1035" i="2"/>
  <c r="AE1035" i="2"/>
  <c r="AF1035" i="2"/>
  <c r="AG1035" i="2"/>
  <c r="AH1035" i="2"/>
  <c r="AI1035" i="2"/>
  <c r="AJ1035" i="2"/>
  <c r="AK1035" i="2"/>
  <c r="AL1035" i="2"/>
  <c r="H1036" i="2"/>
  <c r="I1036" i="2"/>
  <c r="J1036" i="2"/>
  <c r="K1036" i="2"/>
  <c r="L1036" i="2"/>
  <c r="M1036" i="2"/>
  <c r="N1036" i="2"/>
  <c r="O1036" i="2"/>
  <c r="P1036" i="2"/>
  <c r="Q1036" i="2"/>
  <c r="R1036" i="2"/>
  <c r="S1036" i="2"/>
  <c r="T1036" i="2"/>
  <c r="U1036" i="2"/>
  <c r="V1036" i="2"/>
  <c r="W1036" i="2"/>
  <c r="X1036" i="2"/>
  <c r="Y1036" i="2"/>
  <c r="Z1036" i="2"/>
  <c r="AA1036" i="2"/>
  <c r="AB1036" i="2"/>
  <c r="AC1036" i="2"/>
  <c r="AD1036" i="2"/>
  <c r="AE1036" i="2"/>
  <c r="AF1036" i="2"/>
  <c r="AG1036" i="2"/>
  <c r="AH1036" i="2"/>
  <c r="AI1036" i="2"/>
  <c r="AJ1036" i="2"/>
  <c r="AK1036" i="2"/>
  <c r="AL1036" i="2"/>
  <c r="H1037" i="2"/>
  <c r="I1037" i="2"/>
  <c r="J1037" i="2"/>
  <c r="K1037" i="2"/>
  <c r="L1037" i="2"/>
  <c r="M1037" i="2"/>
  <c r="N1037" i="2"/>
  <c r="O1037" i="2"/>
  <c r="P1037" i="2"/>
  <c r="Q1037" i="2"/>
  <c r="R1037" i="2"/>
  <c r="S1037" i="2"/>
  <c r="T1037" i="2"/>
  <c r="U1037" i="2"/>
  <c r="V1037" i="2"/>
  <c r="W1037" i="2"/>
  <c r="X1037" i="2"/>
  <c r="Y1037" i="2"/>
  <c r="Z1037" i="2"/>
  <c r="AA1037" i="2"/>
  <c r="AB1037" i="2"/>
  <c r="AC1037" i="2"/>
  <c r="AD1037" i="2"/>
  <c r="AE1037" i="2"/>
  <c r="AF1037" i="2"/>
  <c r="AG1037" i="2"/>
  <c r="AH1037" i="2"/>
  <c r="AI1037" i="2"/>
  <c r="AJ1037" i="2"/>
  <c r="AK1037" i="2"/>
  <c r="AL1037" i="2"/>
  <c r="H1038" i="2"/>
  <c r="I1038" i="2"/>
  <c r="J1038" i="2"/>
  <c r="K1038" i="2"/>
  <c r="L1038" i="2"/>
  <c r="M1038" i="2"/>
  <c r="N1038" i="2"/>
  <c r="O1038" i="2"/>
  <c r="P1038" i="2"/>
  <c r="Q1038" i="2"/>
  <c r="R1038" i="2"/>
  <c r="S1038" i="2"/>
  <c r="T1038" i="2"/>
  <c r="U1038" i="2"/>
  <c r="V1038" i="2"/>
  <c r="W1038" i="2"/>
  <c r="X1038" i="2"/>
  <c r="Y1038" i="2"/>
  <c r="Z1038" i="2"/>
  <c r="AA1038" i="2"/>
  <c r="AB1038" i="2"/>
  <c r="AC1038" i="2"/>
  <c r="AD1038" i="2"/>
  <c r="AE1038" i="2"/>
  <c r="AF1038" i="2"/>
  <c r="AG1038" i="2"/>
  <c r="AH1038" i="2"/>
  <c r="AI1038" i="2"/>
  <c r="AJ1038" i="2"/>
  <c r="AK1038" i="2"/>
  <c r="AL1038" i="2"/>
  <c r="H1039" i="2"/>
  <c r="I1039" i="2"/>
  <c r="J1039" i="2"/>
  <c r="K1039" i="2"/>
  <c r="L1039" i="2"/>
  <c r="M1039" i="2"/>
  <c r="N1039" i="2"/>
  <c r="O1039" i="2"/>
  <c r="P1039" i="2"/>
  <c r="Q1039" i="2"/>
  <c r="R1039" i="2"/>
  <c r="S1039" i="2"/>
  <c r="T1039" i="2"/>
  <c r="U1039" i="2"/>
  <c r="V1039" i="2"/>
  <c r="W1039" i="2"/>
  <c r="X1039" i="2"/>
  <c r="Y1039" i="2"/>
  <c r="Z1039" i="2"/>
  <c r="AA1039" i="2"/>
  <c r="AB1039" i="2"/>
  <c r="AC1039" i="2"/>
  <c r="AD1039" i="2"/>
  <c r="AE1039" i="2"/>
  <c r="AF1039" i="2"/>
  <c r="AG1039" i="2"/>
  <c r="AH1039" i="2"/>
  <c r="AI1039" i="2"/>
  <c r="AJ1039" i="2"/>
  <c r="AK1039" i="2"/>
  <c r="AL1039" i="2"/>
  <c r="H1040" i="2"/>
  <c r="I1040" i="2"/>
  <c r="J1040" i="2"/>
  <c r="K1040" i="2"/>
  <c r="L1040" i="2"/>
  <c r="M1040" i="2"/>
  <c r="N1040" i="2"/>
  <c r="O1040" i="2"/>
  <c r="P1040" i="2"/>
  <c r="Q1040" i="2"/>
  <c r="R1040" i="2"/>
  <c r="S1040" i="2"/>
  <c r="T1040" i="2"/>
  <c r="U1040" i="2"/>
  <c r="V1040" i="2"/>
  <c r="W1040" i="2"/>
  <c r="X1040" i="2"/>
  <c r="Y1040" i="2"/>
  <c r="Z1040" i="2"/>
  <c r="AA1040" i="2"/>
  <c r="AB1040" i="2"/>
  <c r="AC1040" i="2"/>
  <c r="AD1040" i="2"/>
  <c r="AE1040" i="2"/>
  <c r="AF1040" i="2"/>
  <c r="AG1040" i="2"/>
  <c r="AH1040" i="2"/>
  <c r="AI1040" i="2"/>
  <c r="AJ1040" i="2"/>
  <c r="AK1040" i="2"/>
  <c r="AL1040" i="2"/>
  <c r="H1041" i="2"/>
  <c r="I1041" i="2"/>
  <c r="J1041" i="2"/>
  <c r="K1041" i="2"/>
  <c r="L1041" i="2"/>
  <c r="M1041" i="2"/>
  <c r="N1041" i="2"/>
  <c r="O1041" i="2"/>
  <c r="P1041" i="2"/>
  <c r="Q1041" i="2"/>
  <c r="R1041" i="2"/>
  <c r="S1041" i="2"/>
  <c r="T1041" i="2"/>
  <c r="U1041" i="2"/>
  <c r="V1041" i="2"/>
  <c r="W1041" i="2"/>
  <c r="X1041" i="2"/>
  <c r="Y1041" i="2"/>
  <c r="Z1041" i="2"/>
  <c r="AA1041" i="2"/>
  <c r="AB1041" i="2"/>
  <c r="AC1041" i="2"/>
  <c r="AD1041" i="2"/>
  <c r="AE1041" i="2"/>
  <c r="AF1041" i="2"/>
  <c r="AG1041" i="2"/>
  <c r="AH1041" i="2"/>
  <c r="AI1041" i="2"/>
  <c r="AJ1041" i="2"/>
  <c r="AK1041" i="2"/>
  <c r="AL1041" i="2"/>
  <c r="H1042" i="2"/>
  <c r="I1042" i="2"/>
  <c r="J1042" i="2"/>
  <c r="K1042" i="2"/>
  <c r="L1042" i="2"/>
  <c r="M1042" i="2"/>
  <c r="N1042" i="2"/>
  <c r="O1042" i="2"/>
  <c r="P1042" i="2"/>
  <c r="Q1042" i="2"/>
  <c r="R1042" i="2"/>
  <c r="S1042" i="2"/>
  <c r="T1042" i="2"/>
  <c r="U1042" i="2"/>
  <c r="V1042" i="2"/>
  <c r="W1042" i="2"/>
  <c r="X1042" i="2"/>
  <c r="Y1042" i="2"/>
  <c r="Z1042" i="2"/>
  <c r="AA1042" i="2"/>
  <c r="AB1042" i="2"/>
  <c r="AC1042" i="2"/>
  <c r="AD1042" i="2"/>
  <c r="AE1042" i="2"/>
  <c r="AF1042" i="2"/>
  <c r="AG1042" i="2"/>
  <c r="AH1042" i="2"/>
  <c r="AI1042" i="2"/>
  <c r="AJ1042" i="2"/>
  <c r="AK1042" i="2"/>
  <c r="AL1042" i="2"/>
  <c r="H1043" i="2"/>
  <c r="I1043" i="2"/>
  <c r="J1043" i="2"/>
  <c r="K1043" i="2"/>
  <c r="L1043" i="2"/>
  <c r="M1043" i="2"/>
  <c r="N1043" i="2"/>
  <c r="O1043" i="2"/>
  <c r="P1043" i="2"/>
  <c r="Q1043" i="2"/>
  <c r="R1043" i="2"/>
  <c r="S1043" i="2"/>
  <c r="T1043" i="2"/>
  <c r="U1043" i="2"/>
  <c r="V1043" i="2"/>
  <c r="W1043" i="2"/>
  <c r="X1043" i="2"/>
  <c r="Y1043" i="2"/>
  <c r="Z1043" i="2"/>
  <c r="AA1043" i="2"/>
  <c r="AB1043" i="2"/>
  <c r="AC1043" i="2"/>
  <c r="AD1043" i="2"/>
  <c r="AE1043" i="2"/>
  <c r="AF1043" i="2"/>
  <c r="AG1043" i="2"/>
  <c r="AH1043" i="2"/>
  <c r="AI1043" i="2"/>
  <c r="AJ1043" i="2"/>
  <c r="AK1043" i="2"/>
  <c r="AL1043" i="2"/>
  <c r="H1044" i="2"/>
  <c r="I1044" i="2"/>
  <c r="J1044" i="2"/>
  <c r="K1044" i="2"/>
  <c r="L1044" i="2"/>
  <c r="M1044" i="2"/>
  <c r="N1044" i="2"/>
  <c r="O1044" i="2"/>
  <c r="P1044" i="2"/>
  <c r="Q1044" i="2"/>
  <c r="R1044" i="2"/>
  <c r="S1044" i="2"/>
  <c r="T1044" i="2"/>
  <c r="U1044" i="2"/>
  <c r="V1044" i="2"/>
  <c r="W1044" i="2"/>
  <c r="X1044" i="2"/>
  <c r="Y1044" i="2"/>
  <c r="Z1044" i="2"/>
  <c r="AA1044" i="2"/>
  <c r="AB1044" i="2"/>
  <c r="AC1044" i="2"/>
  <c r="AD1044" i="2"/>
  <c r="AE1044" i="2"/>
  <c r="AF1044" i="2"/>
  <c r="AG1044" i="2"/>
  <c r="AH1044" i="2"/>
  <c r="AI1044" i="2"/>
  <c r="AJ1044" i="2"/>
  <c r="AK1044" i="2"/>
  <c r="AL1044" i="2"/>
  <c r="H1045" i="2"/>
  <c r="I1045" i="2"/>
  <c r="J1045" i="2"/>
  <c r="K1045" i="2"/>
  <c r="L1045" i="2"/>
  <c r="M1045" i="2"/>
  <c r="N1045" i="2"/>
  <c r="O1045" i="2"/>
  <c r="P1045" i="2"/>
  <c r="Q1045" i="2"/>
  <c r="R1045" i="2"/>
  <c r="S1045" i="2"/>
  <c r="T1045" i="2"/>
  <c r="U1045" i="2"/>
  <c r="V1045" i="2"/>
  <c r="W1045" i="2"/>
  <c r="X1045" i="2"/>
  <c r="Y1045" i="2"/>
  <c r="Z1045" i="2"/>
  <c r="AA1045" i="2"/>
  <c r="AB1045" i="2"/>
  <c r="AC1045" i="2"/>
  <c r="AD1045" i="2"/>
  <c r="AE1045" i="2"/>
  <c r="AF1045" i="2"/>
  <c r="AG1045" i="2"/>
  <c r="AH1045" i="2"/>
  <c r="AI1045" i="2"/>
  <c r="AJ1045" i="2"/>
  <c r="AK1045" i="2"/>
  <c r="AL1045" i="2"/>
  <c r="H1046" i="2"/>
  <c r="I1046" i="2"/>
  <c r="J1046" i="2"/>
  <c r="K1046" i="2"/>
  <c r="L1046" i="2"/>
  <c r="M1046" i="2"/>
  <c r="N1046" i="2"/>
  <c r="O1046" i="2"/>
  <c r="P1046" i="2"/>
  <c r="Q1046" i="2"/>
  <c r="R1046" i="2"/>
  <c r="S1046" i="2"/>
  <c r="T1046" i="2"/>
  <c r="U1046" i="2"/>
  <c r="V1046" i="2"/>
  <c r="W1046" i="2"/>
  <c r="X1046" i="2"/>
  <c r="Y1046" i="2"/>
  <c r="Z1046" i="2"/>
  <c r="AA1046" i="2"/>
  <c r="AB1046" i="2"/>
  <c r="AC1046" i="2"/>
  <c r="AD1046" i="2"/>
  <c r="AE1046" i="2"/>
  <c r="AF1046" i="2"/>
  <c r="AG1046" i="2"/>
  <c r="AH1046" i="2"/>
  <c r="AI1046" i="2"/>
  <c r="AJ1046" i="2"/>
  <c r="AK1046" i="2"/>
  <c r="AL1046" i="2"/>
  <c r="H1047" i="2"/>
  <c r="I1047" i="2"/>
  <c r="J1047" i="2"/>
  <c r="K1047" i="2"/>
  <c r="L1047" i="2"/>
  <c r="M1047" i="2"/>
  <c r="N1047" i="2"/>
  <c r="O1047" i="2"/>
  <c r="P1047" i="2"/>
  <c r="Q1047" i="2"/>
  <c r="R1047" i="2"/>
  <c r="S1047" i="2"/>
  <c r="T1047" i="2"/>
  <c r="U1047" i="2"/>
  <c r="V1047" i="2"/>
  <c r="W1047" i="2"/>
  <c r="X1047" i="2"/>
  <c r="Y1047" i="2"/>
  <c r="Z1047" i="2"/>
  <c r="AA1047" i="2"/>
  <c r="AB1047" i="2"/>
  <c r="AC1047" i="2"/>
  <c r="AD1047" i="2"/>
  <c r="AE1047" i="2"/>
  <c r="AF1047" i="2"/>
  <c r="AG1047" i="2"/>
  <c r="AH1047" i="2"/>
  <c r="AI1047" i="2"/>
  <c r="AJ1047" i="2"/>
  <c r="AK1047" i="2"/>
  <c r="AL1047" i="2"/>
  <c r="H1048" i="2"/>
  <c r="I1048" i="2"/>
  <c r="J1048" i="2"/>
  <c r="K1048" i="2"/>
  <c r="L1048" i="2"/>
  <c r="M1048" i="2"/>
  <c r="N1048" i="2"/>
  <c r="O1048" i="2"/>
  <c r="P1048" i="2"/>
  <c r="Q1048" i="2"/>
  <c r="R1048" i="2"/>
  <c r="S1048" i="2"/>
  <c r="T1048" i="2"/>
  <c r="U1048" i="2"/>
  <c r="V1048" i="2"/>
  <c r="W1048" i="2"/>
  <c r="X1048" i="2"/>
  <c r="Y1048" i="2"/>
  <c r="Z1048" i="2"/>
  <c r="AA1048" i="2"/>
  <c r="AB1048" i="2"/>
  <c r="AC1048" i="2"/>
  <c r="AD1048" i="2"/>
  <c r="AE1048" i="2"/>
  <c r="AF1048" i="2"/>
  <c r="AG1048" i="2"/>
  <c r="AH1048" i="2"/>
  <c r="AI1048" i="2"/>
  <c r="AJ1048" i="2"/>
  <c r="AK1048" i="2"/>
  <c r="AL1048" i="2"/>
  <c r="H1049" i="2"/>
  <c r="I1049" i="2"/>
  <c r="J1049" i="2"/>
  <c r="K1049" i="2"/>
  <c r="L1049" i="2"/>
  <c r="M1049" i="2"/>
  <c r="N1049" i="2"/>
  <c r="O1049" i="2"/>
  <c r="P1049" i="2"/>
  <c r="Q1049" i="2"/>
  <c r="R1049" i="2"/>
  <c r="S1049" i="2"/>
  <c r="T1049" i="2"/>
  <c r="U1049" i="2"/>
  <c r="V1049" i="2"/>
  <c r="W1049" i="2"/>
  <c r="X1049" i="2"/>
  <c r="Y1049" i="2"/>
  <c r="Z1049" i="2"/>
  <c r="AA1049" i="2"/>
  <c r="AB1049" i="2"/>
  <c r="AC1049" i="2"/>
  <c r="AD1049" i="2"/>
  <c r="AE1049" i="2"/>
  <c r="AF1049" i="2"/>
  <c r="AG1049" i="2"/>
  <c r="AH1049" i="2"/>
  <c r="AI1049" i="2"/>
  <c r="AJ1049" i="2"/>
  <c r="AK1049" i="2"/>
  <c r="AL1049" i="2"/>
  <c r="H1050" i="2"/>
  <c r="I1050" i="2"/>
  <c r="J1050" i="2"/>
  <c r="K1050" i="2"/>
  <c r="L1050" i="2"/>
  <c r="M1050" i="2"/>
  <c r="N1050" i="2"/>
  <c r="O1050" i="2"/>
  <c r="P1050" i="2"/>
  <c r="Q1050" i="2"/>
  <c r="R1050" i="2"/>
  <c r="S1050" i="2"/>
  <c r="T1050" i="2"/>
  <c r="U1050" i="2"/>
  <c r="V1050" i="2"/>
  <c r="W1050" i="2"/>
  <c r="X1050" i="2"/>
  <c r="Y1050" i="2"/>
  <c r="Z1050" i="2"/>
  <c r="AA1050" i="2"/>
  <c r="AB1050" i="2"/>
  <c r="AC1050" i="2"/>
  <c r="AD1050" i="2"/>
  <c r="AE1050" i="2"/>
  <c r="AF1050" i="2"/>
  <c r="AG1050" i="2"/>
  <c r="AH1050" i="2"/>
  <c r="AI1050" i="2"/>
  <c r="AJ1050" i="2"/>
  <c r="AK1050" i="2"/>
  <c r="AL1050" i="2"/>
  <c r="H1051" i="2"/>
  <c r="I1051" i="2"/>
  <c r="J1051" i="2"/>
  <c r="K1051" i="2"/>
  <c r="L1051" i="2"/>
  <c r="M1051" i="2"/>
  <c r="N1051" i="2"/>
  <c r="O1051" i="2"/>
  <c r="P1051" i="2"/>
  <c r="Q1051" i="2"/>
  <c r="R1051" i="2"/>
  <c r="S1051" i="2"/>
  <c r="T1051" i="2"/>
  <c r="U1051" i="2"/>
  <c r="V1051" i="2"/>
  <c r="W1051" i="2"/>
  <c r="X1051" i="2"/>
  <c r="Y1051" i="2"/>
  <c r="Z1051" i="2"/>
  <c r="AA1051" i="2"/>
  <c r="AB1051" i="2"/>
  <c r="AC1051" i="2"/>
  <c r="AD1051" i="2"/>
  <c r="AE1051" i="2"/>
  <c r="AF1051" i="2"/>
  <c r="AG1051" i="2"/>
  <c r="AH1051" i="2"/>
  <c r="AI1051" i="2"/>
  <c r="AJ1051" i="2"/>
  <c r="AK1051" i="2"/>
  <c r="AL1051" i="2"/>
  <c r="H1052" i="2"/>
  <c r="I1052" i="2"/>
  <c r="J1052" i="2"/>
  <c r="K1052" i="2"/>
  <c r="L1052" i="2"/>
  <c r="M1052" i="2"/>
  <c r="N1052" i="2"/>
  <c r="O1052" i="2"/>
  <c r="P1052" i="2"/>
  <c r="Q1052" i="2"/>
  <c r="R1052" i="2"/>
  <c r="S1052" i="2"/>
  <c r="T1052" i="2"/>
  <c r="U1052" i="2"/>
  <c r="V1052" i="2"/>
  <c r="W1052" i="2"/>
  <c r="X1052" i="2"/>
  <c r="Y1052" i="2"/>
  <c r="Z1052" i="2"/>
  <c r="AA1052" i="2"/>
  <c r="AB1052" i="2"/>
  <c r="AC1052" i="2"/>
  <c r="AD1052" i="2"/>
  <c r="AE1052" i="2"/>
  <c r="AF1052" i="2"/>
  <c r="AG1052" i="2"/>
  <c r="AH1052" i="2"/>
  <c r="AI1052" i="2"/>
  <c r="AJ1052" i="2"/>
  <c r="AK1052" i="2"/>
  <c r="AL1052" i="2"/>
  <c r="H1053" i="2"/>
  <c r="I1053" i="2"/>
  <c r="J1053" i="2"/>
  <c r="K1053" i="2"/>
  <c r="L1053" i="2"/>
  <c r="M1053" i="2"/>
  <c r="N1053" i="2"/>
  <c r="O1053" i="2"/>
  <c r="P1053" i="2"/>
  <c r="Q1053" i="2"/>
  <c r="R1053" i="2"/>
  <c r="S1053" i="2"/>
  <c r="T1053" i="2"/>
  <c r="U1053" i="2"/>
  <c r="V1053" i="2"/>
  <c r="W1053" i="2"/>
  <c r="X1053" i="2"/>
  <c r="Y1053" i="2"/>
  <c r="Z1053" i="2"/>
  <c r="AA1053" i="2"/>
  <c r="AB1053" i="2"/>
  <c r="AC1053" i="2"/>
  <c r="AD1053" i="2"/>
  <c r="AE1053" i="2"/>
  <c r="AF1053" i="2"/>
  <c r="AG1053" i="2"/>
  <c r="AH1053" i="2"/>
  <c r="AI1053" i="2"/>
  <c r="AJ1053" i="2"/>
  <c r="AK1053" i="2"/>
  <c r="AL1053" i="2"/>
  <c r="H1054" i="2"/>
  <c r="I1054" i="2"/>
  <c r="J1054" i="2"/>
  <c r="K1054" i="2"/>
  <c r="L1054" i="2"/>
  <c r="M1054" i="2"/>
  <c r="N1054" i="2"/>
  <c r="O1054" i="2"/>
  <c r="P1054" i="2"/>
  <c r="Q1054" i="2"/>
  <c r="R1054" i="2"/>
  <c r="S1054" i="2"/>
  <c r="T1054" i="2"/>
  <c r="U1054" i="2"/>
  <c r="V1054" i="2"/>
  <c r="W1054" i="2"/>
  <c r="X1054" i="2"/>
  <c r="Y1054" i="2"/>
  <c r="Z1054" i="2"/>
  <c r="AA1054" i="2"/>
  <c r="AB1054" i="2"/>
  <c r="AC1054" i="2"/>
  <c r="AD1054" i="2"/>
  <c r="AE1054" i="2"/>
  <c r="AF1054" i="2"/>
  <c r="AG1054" i="2"/>
  <c r="AH1054" i="2"/>
  <c r="AI1054" i="2"/>
  <c r="AJ1054" i="2"/>
  <c r="AK1054" i="2"/>
  <c r="AL1054" i="2"/>
  <c r="H1055" i="2"/>
  <c r="I1055" i="2"/>
  <c r="J1055" i="2"/>
  <c r="K1055" i="2"/>
  <c r="L1055" i="2"/>
  <c r="M1055" i="2"/>
  <c r="N1055" i="2"/>
  <c r="O1055" i="2"/>
  <c r="P1055" i="2"/>
  <c r="Q1055" i="2"/>
  <c r="R1055" i="2"/>
  <c r="S1055" i="2"/>
  <c r="T1055" i="2"/>
  <c r="U1055" i="2"/>
  <c r="V1055" i="2"/>
  <c r="W1055" i="2"/>
  <c r="X1055" i="2"/>
  <c r="Y1055" i="2"/>
  <c r="Z1055" i="2"/>
  <c r="AA1055" i="2"/>
  <c r="AB1055" i="2"/>
  <c r="AC1055" i="2"/>
  <c r="AD1055" i="2"/>
  <c r="AE1055" i="2"/>
  <c r="AF1055" i="2"/>
  <c r="AG1055" i="2"/>
  <c r="AH1055" i="2"/>
  <c r="AI1055" i="2"/>
  <c r="AJ1055" i="2"/>
  <c r="AK1055" i="2"/>
  <c r="AL1055" i="2"/>
  <c r="H1056" i="2"/>
  <c r="I1056" i="2"/>
  <c r="J1056" i="2"/>
  <c r="K1056" i="2"/>
  <c r="L1056" i="2"/>
  <c r="M1056" i="2"/>
  <c r="N1056" i="2"/>
  <c r="O1056" i="2"/>
  <c r="P1056" i="2"/>
  <c r="Q1056" i="2"/>
  <c r="R1056" i="2"/>
  <c r="S1056" i="2"/>
  <c r="T1056" i="2"/>
  <c r="U1056" i="2"/>
  <c r="V1056" i="2"/>
  <c r="W1056" i="2"/>
  <c r="X1056" i="2"/>
  <c r="Y1056" i="2"/>
  <c r="Z1056" i="2"/>
  <c r="AA1056" i="2"/>
  <c r="AB1056" i="2"/>
  <c r="AC1056" i="2"/>
  <c r="AD1056" i="2"/>
  <c r="AE1056" i="2"/>
  <c r="AF1056" i="2"/>
  <c r="AG1056" i="2"/>
  <c r="AH1056" i="2"/>
  <c r="AI1056" i="2"/>
  <c r="AJ1056" i="2"/>
  <c r="AK1056" i="2"/>
  <c r="AL1056" i="2"/>
  <c r="H1057" i="2"/>
  <c r="I1057" i="2"/>
  <c r="J1057" i="2"/>
  <c r="K1057" i="2"/>
  <c r="L1057" i="2"/>
  <c r="M1057" i="2"/>
  <c r="N1057" i="2"/>
  <c r="O1057" i="2"/>
  <c r="P1057" i="2"/>
  <c r="Q1057" i="2"/>
  <c r="R1057" i="2"/>
  <c r="S1057" i="2"/>
  <c r="T1057" i="2"/>
  <c r="U1057" i="2"/>
  <c r="V1057" i="2"/>
  <c r="W1057" i="2"/>
  <c r="X1057" i="2"/>
  <c r="Y1057" i="2"/>
  <c r="Z1057" i="2"/>
  <c r="AA1057" i="2"/>
  <c r="AB1057" i="2"/>
  <c r="AC1057" i="2"/>
  <c r="AD1057" i="2"/>
  <c r="AE1057" i="2"/>
  <c r="AF1057" i="2"/>
  <c r="AG1057" i="2"/>
  <c r="AH1057" i="2"/>
  <c r="AI1057" i="2"/>
  <c r="AJ1057" i="2"/>
  <c r="AK1057" i="2"/>
  <c r="AL1057" i="2"/>
  <c r="H1058" i="2"/>
  <c r="I1058" i="2"/>
  <c r="J1058" i="2"/>
  <c r="K1058" i="2"/>
  <c r="L1058" i="2"/>
  <c r="M1058" i="2"/>
  <c r="N1058" i="2"/>
  <c r="O1058" i="2"/>
  <c r="P1058" i="2"/>
  <c r="Q1058" i="2"/>
  <c r="R1058" i="2"/>
  <c r="S1058" i="2"/>
  <c r="T1058" i="2"/>
  <c r="U1058" i="2"/>
  <c r="V1058" i="2"/>
  <c r="W1058" i="2"/>
  <c r="X1058" i="2"/>
  <c r="Y1058" i="2"/>
  <c r="Z1058" i="2"/>
  <c r="AA1058" i="2"/>
  <c r="AB1058" i="2"/>
  <c r="AC1058" i="2"/>
  <c r="AD1058" i="2"/>
  <c r="AE1058" i="2"/>
  <c r="AF1058" i="2"/>
  <c r="AG1058" i="2"/>
  <c r="AH1058" i="2"/>
  <c r="AI1058" i="2"/>
  <c r="AJ1058" i="2"/>
  <c r="AK1058" i="2"/>
  <c r="AL1058" i="2"/>
  <c r="H1059" i="2"/>
  <c r="I1059" i="2"/>
  <c r="J1059" i="2"/>
  <c r="K1059" i="2"/>
  <c r="L1059" i="2"/>
  <c r="M1059" i="2"/>
  <c r="N1059" i="2"/>
  <c r="O1059" i="2"/>
  <c r="P1059" i="2"/>
  <c r="Q1059" i="2"/>
  <c r="R1059" i="2"/>
  <c r="S1059" i="2"/>
  <c r="T1059" i="2"/>
  <c r="U1059" i="2"/>
  <c r="V1059" i="2"/>
  <c r="W1059" i="2"/>
  <c r="X1059" i="2"/>
  <c r="Y1059" i="2"/>
  <c r="Z1059" i="2"/>
  <c r="AA1059" i="2"/>
  <c r="AB1059" i="2"/>
  <c r="AC1059" i="2"/>
  <c r="AD1059" i="2"/>
  <c r="AE1059" i="2"/>
  <c r="AF1059" i="2"/>
  <c r="AG1059" i="2"/>
  <c r="AH1059" i="2"/>
  <c r="AI1059" i="2"/>
  <c r="AJ1059" i="2"/>
  <c r="AK1059" i="2"/>
  <c r="AL1059" i="2"/>
  <c r="H1060" i="2"/>
  <c r="I1060" i="2"/>
  <c r="J1060" i="2"/>
  <c r="K1060" i="2"/>
  <c r="L1060" i="2"/>
  <c r="M1060" i="2"/>
  <c r="N1060" i="2"/>
  <c r="O1060" i="2"/>
  <c r="P1060" i="2"/>
  <c r="Q1060" i="2"/>
  <c r="R1060" i="2"/>
  <c r="S1060" i="2"/>
  <c r="T1060" i="2"/>
  <c r="U1060" i="2"/>
  <c r="V1060" i="2"/>
  <c r="W1060" i="2"/>
  <c r="X1060" i="2"/>
  <c r="Y1060" i="2"/>
  <c r="Z1060" i="2"/>
  <c r="AA1060" i="2"/>
  <c r="AB1060" i="2"/>
  <c r="AC1060" i="2"/>
  <c r="AD1060" i="2"/>
  <c r="AE1060" i="2"/>
  <c r="AF1060" i="2"/>
  <c r="AG1060" i="2"/>
  <c r="AH1060" i="2"/>
  <c r="AI1060" i="2"/>
  <c r="AJ1060" i="2"/>
  <c r="AK1060" i="2"/>
  <c r="AL1060" i="2"/>
  <c r="H1061" i="2"/>
  <c r="I1061" i="2"/>
  <c r="J1061" i="2"/>
  <c r="K1061" i="2"/>
  <c r="L1061" i="2"/>
  <c r="M1061" i="2"/>
  <c r="N1061" i="2"/>
  <c r="O1061" i="2"/>
  <c r="P1061" i="2"/>
  <c r="Q1061" i="2"/>
  <c r="R1061" i="2"/>
  <c r="S1061" i="2"/>
  <c r="T1061" i="2"/>
  <c r="U1061" i="2"/>
  <c r="V1061" i="2"/>
  <c r="W1061" i="2"/>
  <c r="X1061" i="2"/>
  <c r="Y1061" i="2"/>
  <c r="Z1061" i="2"/>
  <c r="AA1061" i="2"/>
  <c r="AB1061" i="2"/>
  <c r="AC1061" i="2"/>
  <c r="AD1061" i="2"/>
  <c r="AE1061" i="2"/>
  <c r="AF1061" i="2"/>
  <c r="AG1061" i="2"/>
  <c r="AH1061" i="2"/>
  <c r="AI1061" i="2"/>
  <c r="AJ1061" i="2"/>
  <c r="AK1061" i="2"/>
  <c r="AL1061" i="2"/>
  <c r="H1062" i="2"/>
  <c r="I1062" i="2"/>
  <c r="J1062" i="2"/>
  <c r="K1062" i="2"/>
  <c r="L1062" i="2"/>
  <c r="M1062" i="2"/>
  <c r="N1062" i="2"/>
  <c r="O1062" i="2"/>
  <c r="P1062" i="2"/>
  <c r="Q1062" i="2"/>
  <c r="R1062" i="2"/>
  <c r="S1062" i="2"/>
  <c r="T1062" i="2"/>
  <c r="U1062" i="2"/>
  <c r="V1062" i="2"/>
  <c r="W1062" i="2"/>
  <c r="X1062" i="2"/>
  <c r="Y1062" i="2"/>
  <c r="Z1062" i="2"/>
  <c r="AA1062" i="2"/>
  <c r="AB1062" i="2"/>
  <c r="AC1062" i="2"/>
  <c r="AD1062" i="2"/>
  <c r="AE1062" i="2"/>
  <c r="AF1062" i="2"/>
  <c r="AG1062" i="2"/>
  <c r="AH1062" i="2"/>
  <c r="AI1062" i="2"/>
  <c r="AJ1062" i="2"/>
  <c r="AK1062" i="2"/>
  <c r="AL1062" i="2"/>
  <c r="H1063" i="2"/>
  <c r="I1063" i="2"/>
  <c r="J1063" i="2"/>
  <c r="K1063" i="2"/>
  <c r="L1063" i="2"/>
  <c r="M1063" i="2"/>
  <c r="N1063" i="2"/>
  <c r="O1063" i="2"/>
  <c r="P1063" i="2"/>
  <c r="Q1063" i="2"/>
  <c r="R1063" i="2"/>
  <c r="S1063" i="2"/>
  <c r="T1063" i="2"/>
  <c r="U1063" i="2"/>
  <c r="V1063" i="2"/>
  <c r="W1063" i="2"/>
  <c r="X1063" i="2"/>
  <c r="Y1063" i="2"/>
  <c r="Z1063" i="2"/>
  <c r="AA1063" i="2"/>
  <c r="AB1063" i="2"/>
  <c r="AC1063" i="2"/>
  <c r="AD1063" i="2"/>
  <c r="AE1063" i="2"/>
  <c r="AF1063" i="2"/>
  <c r="AG1063" i="2"/>
  <c r="AH1063" i="2"/>
  <c r="AI1063" i="2"/>
  <c r="AJ1063" i="2"/>
  <c r="AK1063" i="2"/>
  <c r="AL1063" i="2"/>
  <c r="H1064" i="2"/>
  <c r="I1064" i="2"/>
  <c r="J1064" i="2"/>
  <c r="K1064" i="2"/>
  <c r="L1064" i="2"/>
  <c r="M1064" i="2"/>
  <c r="N1064" i="2"/>
  <c r="O1064" i="2"/>
  <c r="P1064" i="2"/>
  <c r="Q1064" i="2"/>
  <c r="R1064" i="2"/>
  <c r="S1064" i="2"/>
  <c r="T1064" i="2"/>
  <c r="U1064" i="2"/>
  <c r="V1064" i="2"/>
  <c r="W1064" i="2"/>
  <c r="X1064" i="2"/>
  <c r="Y1064" i="2"/>
  <c r="Z1064" i="2"/>
  <c r="AA1064" i="2"/>
  <c r="AB1064" i="2"/>
  <c r="AC1064" i="2"/>
  <c r="AD1064" i="2"/>
  <c r="AE1064" i="2"/>
  <c r="AF1064" i="2"/>
  <c r="AG1064" i="2"/>
  <c r="AH1064" i="2"/>
  <c r="AI1064" i="2"/>
  <c r="AJ1064" i="2"/>
  <c r="AK1064" i="2"/>
  <c r="AL1064" i="2"/>
  <c r="H1065" i="2"/>
  <c r="I1065" i="2"/>
  <c r="J1065" i="2"/>
  <c r="K1065" i="2"/>
  <c r="L1065" i="2"/>
  <c r="M1065" i="2"/>
  <c r="N1065" i="2"/>
  <c r="O1065" i="2"/>
  <c r="P1065" i="2"/>
  <c r="Q1065" i="2"/>
  <c r="R1065" i="2"/>
  <c r="S1065" i="2"/>
  <c r="T1065" i="2"/>
  <c r="U1065" i="2"/>
  <c r="V1065" i="2"/>
  <c r="W1065" i="2"/>
  <c r="X1065" i="2"/>
  <c r="Y1065" i="2"/>
  <c r="Z1065" i="2"/>
  <c r="AA1065" i="2"/>
  <c r="AB1065" i="2"/>
  <c r="AC1065" i="2"/>
  <c r="AD1065" i="2"/>
  <c r="AE1065" i="2"/>
  <c r="AF1065" i="2"/>
  <c r="AG1065" i="2"/>
  <c r="AH1065" i="2"/>
  <c r="AI1065" i="2"/>
  <c r="AJ1065" i="2"/>
  <c r="AK1065" i="2"/>
  <c r="AL1065" i="2"/>
  <c r="H1066" i="2"/>
  <c r="I1066" i="2"/>
  <c r="J1066" i="2"/>
  <c r="K1066" i="2"/>
  <c r="L1066" i="2"/>
  <c r="M1066" i="2"/>
  <c r="N1066" i="2"/>
  <c r="O1066" i="2"/>
  <c r="P1066" i="2"/>
  <c r="Q1066" i="2"/>
  <c r="R1066" i="2"/>
  <c r="S1066" i="2"/>
  <c r="T1066" i="2"/>
  <c r="U1066" i="2"/>
  <c r="V1066" i="2"/>
  <c r="W1066" i="2"/>
  <c r="X1066" i="2"/>
  <c r="Y1066" i="2"/>
  <c r="Z1066" i="2"/>
  <c r="AA1066" i="2"/>
  <c r="AB1066" i="2"/>
  <c r="AC1066" i="2"/>
  <c r="AD1066" i="2"/>
  <c r="AE1066" i="2"/>
  <c r="AF1066" i="2"/>
  <c r="AG1066" i="2"/>
  <c r="AH1066" i="2"/>
  <c r="AI1066" i="2"/>
  <c r="AJ1066" i="2"/>
  <c r="AK1066" i="2"/>
  <c r="AL1066" i="2"/>
  <c r="H1067" i="2"/>
  <c r="I1067" i="2"/>
  <c r="J1067" i="2"/>
  <c r="K1067" i="2"/>
  <c r="L1067" i="2"/>
  <c r="M1067" i="2"/>
  <c r="N1067" i="2"/>
  <c r="O1067" i="2"/>
  <c r="P1067" i="2"/>
  <c r="Q1067" i="2"/>
  <c r="R1067" i="2"/>
  <c r="S1067" i="2"/>
  <c r="T1067" i="2"/>
  <c r="U1067" i="2"/>
  <c r="V1067" i="2"/>
  <c r="W1067" i="2"/>
  <c r="X1067" i="2"/>
  <c r="Y1067" i="2"/>
  <c r="Z1067" i="2"/>
  <c r="AA1067" i="2"/>
  <c r="AB1067" i="2"/>
  <c r="AC1067" i="2"/>
  <c r="AD1067" i="2"/>
  <c r="AE1067" i="2"/>
  <c r="AF1067" i="2"/>
  <c r="AG1067" i="2"/>
  <c r="AH1067" i="2"/>
  <c r="AI1067" i="2"/>
  <c r="AJ1067" i="2"/>
  <c r="AK1067" i="2"/>
  <c r="AL1067" i="2"/>
  <c r="H1068" i="2"/>
  <c r="I1068" i="2"/>
  <c r="J1068" i="2"/>
  <c r="K1068" i="2"/>
  <c r="L1068" i="2"/>
  <c r="M1068" i="2"/>
  <c r="N1068" i="2"/>
  <c r="O1068" i="2"/>
  <c r="P1068" i="2"/>
  <c r="Q1068" i="2"/>
  <c r="R1068" i="2"/>
  <c r="S1068" i="2"/>
  <c r="T1068" i="2"/>
  <c r="U1068" i="2"/>
  <c r="V1068" i="2"/>
  <c r="W1068" i="2"/>
  <c r="X1068" i="2"/>
  <c r="Y1068" i="2"/>
  <c r="Z1068" i="2"/>
  <c r="AA1068" i="2"/>
  <c r="AB1068" i="2"/>
  <c r="AC1068" i="2"/>
  <c r="AD1068" i="2"/>
  <c r="AE1068" i="2"/>
  <c r="AF1068" i="2"/>
  <c r="AG1068" i="2"/>
  <c r="AH1068" i="2"/>
  <c r="AI1068" i="2"/>
  <c r="AJ1068" i="2"/>
  <c r="AK1068" i="2"/>
  <c r="AL1068" i="2"/>
  <c r="H1069" i="2"/>
  <c r="I1069" i="2"/>
  <c r="J1069" i="2"/>
  <c r="K1069" i="2"/>
  <c r="L1069" i="2"/>
  <c r="M1069" i="2"/>
  <c r="N1069" i="2"/>
  <c r="O1069" i="2"/>
  <c r="P1069" i="2"/>
  <c r="Q1069" i="2"/>
  <c r="R1069" i="2"/>
  <c r="S1069" i="2"/>
  <c r="T1069" i="2"/>
  <c r="U1069" i="2"/>
  <c r="V1069" i="2"/>
  <c r="W1069" i="2"/>
  <c r="X1069" i="2"/>
  <c r="Y1069" i="2"/>
  <c r="Z1069" i="2"/>
  <c r="AA1069" i="2"/>
  <c r="AB1069" i="2"/>
  <c r="AC1069" i="2"/>
  <c r="AD1069" i="2"/>
  <c r="AE1069" i="2"/>
  <c r="AF1069" i="2"/>
  <c r="AG1069" i="2"/>
  <c r="AH1069" i="2"/>
  <c r="AI1069" i="2"/>
  <c r="AJ1069" i="2"/>
  <c r="AK1069" i="2"/>
  <c r="AL1069" i="2"/>
  <c r="H1070" i="2"/>
  <c r="I1070" i="2"/>
  <c r="J1070" i="2"/>
  <c r="K1070" i="2"/>
  <c r="L1070" i="2"/>
  <c r="M1070" i="2"/>
  <c r="N1070" i="2"/>
  <c r="O1070" i="2"/>
  <c r="P1070" i="2"/>
  <c r="Q1070" i="2"/>
  <c r="R1070" i="2"/>
  <c r="S1070" i="2"/>
  <c r="T1070" i="2"/>
  <c r="U1070" i="2"/>
  <c r="V1070" i="2"/>
  <c r="W1070" i="2"/>
  <c r="X1070" i="2"/>
  <c r="Y1070" i="2"/>
  <c r="Z1070" i="2"/>
  <c r="AA1070" i="2"/>
  <c r="AB1070" i="2"/>
  <c r="AC1070" i="2"/>
  <c r="AD1070" i="2"/>
  <c r="AE1070" i="2"/>
  <c r="AF1070" i="2"/>
  <c r="AG1070" i="2"/>
  <c r="AH1070" i="2"/>
  <c r="AI1070" i="2"/>
  <c r="AJ1070" i="2"/>
  <c r="AK1070" i="2"/>
  <c r="AL1070" i="2"/>
  <c r="H1071" i="2"/>
  <c r="I1071" i="2"/>
  <c r="J1071" i="2"/>
  <c r="K1071" i="2"/>
  <c r="L1071" i="2"/>
  <c r="M1071" i="2"/>
  <c r="N1071" i="2"/>
  <c r="O1071" i="2"/>
  <c r="P1071" i="2"/>
  <c r="Q1071" i="2"/>
  <c r="R1071" i="2"/>
  <c r="S1071" i="2"/>
  <c r="T1071" i="2"/>
  <c r="U1071" i="2"/>
  <c r="V1071" i="2"/>
  <c r="W1071" i="2"/>
  <c r="X1071" i="2"/>
  <c r="Y1071" i="2"/>
  <c r="Z1071" i="2"/>
  <c r="AA1071" i="2"/>
  <c r="AB1071" i="2"/>
  <c r="AC1071" i="2"/>
  <c r="AD1071" i="2"/>
  <c r="AE1071" i="2"/>
  <c r="AF1071" i="2"/>
  <c r="AG1071" i="2"/>
  <c r="AH1071" i="2"/>
  <c r="AI1071" i="2"/>
  <c r="AJ1071" i="2"/>
  <c r="AK1071" i="2"/>
  <c r="AL1071" i="2"/>
  <c r="H1072" i="2"/>
  <c r="I1072" i="2"/>
  <c r="J1072" i="2"/>
  <c r="K1072" i="2"/>
  <c r="L1072" i="2"/>
  <c r="M1072" i="2"/>
  <c r="N1072" i="2"/>
  <c r="O1072" i="2"/>
  <c r="P1072" i="2"/>
  <c r="Q1072" i="2"/>
  <c r="R1072" i="2"/>
  <c r="S1072" i="2"/>
  <c r="T1072" i="2"/>
  <c r="U1072" i="2"/>
  <c r="V1072" i="2"/>
  <c r="W1072" i="2"/>
  <c r="X1072" i="2"/>
  <c r="Y1072" i="2"/>
  <c r="Z1072" i="2"/>
  <c r="AA1072" i="2"/>
  <c r="AB1072" i="2"/>
  <c r="AC1072" i="2"/>
  <c r="AD1072" i="2"/>
  <c r="AE1072" i="2"/>
  <c r="AF1072" i="2"/>
  <c r="AG1072" i="2"/>
  <c r="AH1072" i="2"/>
  <c r="AI1072" i="2"/>
  <c r="AJ1072" i="2"/>
  <c r="AK1072" i="2"/>
  <c r="AL1072" i="2"/>
  <c r="H1073" i="2"/>
  <c r="I1073" i="2"/>
  <c r="J1073" i="2"/>
  <c r="K1073" i="2"/>
  <c r="L1073" i="2"/>
  <c r="M1073" i="2"/>
  <c r="N1073" i="2"/>
  <c r="O1073" i="2"/>
  <c r="P1073" i="2"/>
  <c r="Q1073" i="2"/>
  <c r="R1073" i="2"/>
  <c r="S1073" i="2"/>
  <c r="T1073" i="2"/>
  <c r="U1073" i="2"/>
  <c r="V1073" i="2"/>
  <c r="W1073" i="2"/>
  <c r="X1073" i="2"/>
  <c r="Y1073" i="2"/>
  <c r="Z1073" i="2"/>
  <c r="AA1073" i="2"/>
  <c r="AB1073" i="2"/>
  <c r="AC1073" i="2"/>
  <c r="AD1073" i="2"/>
  <c r="AE1073" i="2"/>
  <c r="AF1073" i="2"/>
  <c r="AG1073" i="2"/>
  <c r="AH1073" i="2"/>
  <c r="AI1073" i="2"/>
  <c r="AJ1073" i="2"/>
  <c r="AK1073" i="2"/>
  <c r="AL1073" i="2"/>
  <c r="H1074" i="2"/>
  <c r="I1074" i="2"/>
  <c r="J1074" i="2"/>
  <c r="K1074" i="2"/>
  <c r="L1074" i="2"/>
  <c r="M1074" i="2"/>
  <c r="N1074" i="2"/>
  <c r="O1074" i="2"/>
  <c r="P1074" i="2"/>
  <c r="Q1074" i="2"/>
  <c r="R1074" i="2"/>
  <c r="S1074" i="2"/>
  <c r="T1074" i="2"/>
  <c r="U1074" i="2"/>
  <c r="V1074" i="2"/>
  <c r="W1074" i="2"/>
  <c r="X1074" i="2"/>
  <c r="Y1074" i="2"/>
  <c r="Z1074" i="2"/>
  <c r="AA1074" i="2"/>
  <c r="AB1074" i="2"/>
  <c r="AC1074" i="2"/>
  <c r="AD1074" i="2"/>
  <c r="AE1074" i="2"/>
  <c r="AF1074" i="2"/>
  <c r="AG1074" i="2"/>
  <c r="AH1074" i="2"/>
  <c r="AI1074" i="2"/>
  <c r="AJ1074" i="2"/>
  <c r="AK1074" i="2"/>
  <c r="AL1074" i="2"/>
  <c r="H1075" i="2"/>
  <c r="I1075" i="2"/>
  <c r="J1075" i="2"/>
  <c r="K1075" i="2"/>
  <c r="L1075" i="2"/>
  <c r="M1075" i="2"/>
  <c r="N1075" i="2"/>
  <c r="O1075" i="2"/>
  <c r="P1075" i="2"/>
  <c r="Q1075" i="2"/>
  <c r="R1075" i="2"/>
  <c r="S1075" i="2"/>
  <c r="T1075" i="2"/>
  <c r="U1075" i="2"/>
  <c r="V1075" i="2"/>
  <c r="W1075" i="2"/>
  <c r="X1075" i="2"/>
  <c r="Y1075" i="2"/>
  <c r="Z1075" i="2"/>
  <c r="AA1075" i="2"/>
  <c r="AB1075" i="2"/>
  <c r="AC1075" i="2"/>
  <c r="AD1075" i="2"/>
  <c r="AE1075" i="2"/>
  <c r="AF1075" i="2"/>
  <c r="AG1075" i="2"/>
  <c r="AH1075" i="2"/>
  <c r="AI1075" i="2"/>
  <c r="AJ1075" i="2"/>
  <c r="AK1075" i="2"/>
  <c r="AL1075" i="2"/>
  <c r="H1076" i="2"/>
  <c r="I1076" i="2"/>
  <c r="J1076" i="2"/>
  <c r="K1076" i="2"/>
  <c r="L1076" i="2"/>
  <c r="M1076" i="2"/>
  <c r="N1076" i="2"/>
  <c r="O1076" i="2"/>
  <c r="P1076" i="2"/>
  <c r="Q1076" i="2"/>
  <c r="R1076" i="2"/>
  <c r="S1076" i="2"/>
  <c r="T1076" i="2"/>
  <c r="U1076" i="2"/>
  <c r="V1076" i="2"/>
  <c r="W1076" i="2"/>
  <c r="X1076" i="2"/>
  <c r="Y1076" i="2"/>
  <c r="Z1076" i="2"/>
  <c r="AA1076" i="2"/>
  <c r="AB1076" i="2"/>
  <c r="AC1076" i="2"/>
  <c r="AD1076" i="2"/>
  <c r="AE1076" i="2"/>
  <c r="AF1076" i="2"/>
  <c r="AG1076" i="2"/>
  <c r="AH1076" i="2"/>
  <c r="AI1076" i="2"/>
  <c r="AJ1076" i="2"/>
  <c r="AK1076" i="2"/>
  <c r="AL1076" i="2"/>
  <c r="H1077" i="2"/>
  <c r="I1077" i="2"/>
  <c r="J1077" i="2"/>
  <c r="K1077" i="2"/>
  <c r="L1077" i="2"/>
  <c r="M1077" i="2"/>
  <c r="N1077" i="2"/>
  <c r="O1077" i="2"/>
  <c r="P1077" i="2"/>
  <c r="Q1077" i="2"/>
  <c r="R1077" i="2"/>
  <c r="S1077" i="2"/>
  <c r="T1077" i="2"/>
  <c r="U1077" i="2"/>
  <c r="V1077" i="2"/>
  <c r="W1077" i="2"/>
  <c r="X1077" i="2"/>
  <c r="Y1077" i="2"/>
  <c r="Z1077" i="2"/>
  <c r="AA1077" i="2"/>
  <c r="AB1077" i="2"/>
  <c r="AC1077" i="2"/>
  <c r="AD1077" i="2"/>
  <c r="AE1077" i="2"/>
  <c r="AF1077" i="2"/>
  <c r="AG1077" i="2"/>
  <c r="AH1077" i="2"/>
  <c r="AI1077" i="2"/>
  <c r="AJ1077" i="2"/>
  <c r="AK1077" i="2"/>
  <c r="AL1077" i="2"/>
  <c r="H1078" i="2"/>
  <c r="I1078" i="2"/>
  <c r="J1078" i="2"/>
  <c r="K1078" i="2"/>
  <c r="L1078" i="2"/>
  <c r="M1078" i="2"/>
  <c r="N1078" i="2"/>
  <c r="O1078" i="2"/>
  <c r="P1078" i="2"/>
  <c r="Q1078" i="2"/>
  <c r="R1078" i="2"/>
  <c r="S1078" i="2"/>
  <c r="T1078" i="2"/>
  <c r="U1078" i="2"/>
  <c r="V1078" i="2"/>
  <c r="W1078" i="2"/>
  <c r="X1078" i="2"/>
  <c r="Y1078" i="2"/>
  <c r="Z1078" i="2"/>
  <c r="AA1078" i="2"/>
  <c r="AB1078" i="2"/>
  <c r="AC1078" i="2"/>
  <c r="AD1078" i="2"/>
  <c r="AE1078" i="2"/>
  <c r="AF1078" i="2"/>
  <c r="AG1078" i="2"/>
  <c r="AH1078" i="2"/>
  <c r="AI1078" i="2"/>
  <c r="AJ1078" i="2"/>
  <c r="AK1078" i="2"/>
  <c r="AL1078" i="2"/>
  <c r="H1079" i="2"/>
  <c r="I1079" i="2"/>
  <c r="J1079" i="2"/>
  <c r="K1079" i="2"/>
  <c r="L1079" i="2"/>
  <c r="M1079" i="2"/>
  <c r="N1079" i="2"/>
  <c r="O1079" i="2"/>
  <c r="P1079" i="2"/>
  <c r="Q1079" i="2"/>
  <c r="R1079" i="2"/>
  <c r="S1079" i="2"/>
  <c r="T1079" i="2"/>
  <c r="U1079" i="2"/>
  <c r="V1079" i="2"/>
  <c r="W1079" i="2"/>
  <c r="X1079" i="2"/>
  <c r="Y1079" i="2"/>
  <c r="Z1079" i="2"/>
  <c r="AA1079" i="2"/>
  <c r="AB1079" i="2"/>
  <c r="AC1079" i="2"/>
  <c r="AD1079" i="2"/>
  <c r="AE1079" i="2"/>
  <c r="AF1079" i="2"/>
  <c r="AG1079" i="2"/>
  <c r="AH1079" i="2"/>
  <c r="AI1079" i="2"/>
  <c r="AJ1079" i="2"/>
  <c r="AK1079" i="2"/>
  <c r="AL1079" i="2"/>
  <c r="H1080" i="2"/>
  <c r="I1080" i="2"/>
  <c r="J1080" i="2"/>
  <c r="K1080" i="2"/>
  <c r="L1080" i="2"/>
  <c r="M1080" i="2"/>
  <c r="N1080" i="2"/>
  <c r="O1080" i="2"/>
  <c r="P1080" i="2"/>
  <c r="Q1080" i="2"/>
  <c r="R1080" i="2"/>
  <c r="S1080" i="2"/>
  <c r="T1080" i="2"/>
  <c r="U1080" i="2"/>
  <c r="V1080" i="2"/>
  <c r="W1080" i="2"/>
  <c r="X1080" i="2"/>
  <c r="Y1080" i="2"/>
  <c r="Z1080" i="2"/>
  <c r="AA1080" i="2"/>
  <c r="AB1080" i="2"/>
  <c r="AC1080" i="2"/>
  <c r="AD1080" i="2"/>
  <c r="AE1080" i="2"/>
  <c r="AF1080" i="2"/>
  <c r="AG1080" i="2"/>
  <c r="AH1080" i="2"/>
  <c r="AI1080" i="2"/>
  <c r="AJ1080" i="2"/>
  <c r="AK1080" i="2"/>
  <c r="AL1080" i="2"/>
  <c r="H1081" i="2"/>
  <c r="I1081" i="2"/>
  <c r="J1081" i="2"/>
  <c r="K1081" i="2"/>
  <c r="L1081" i="2"/>
  <c r="M1081" i="2"/>
  <c r="N1081" i="2"/>
  <c r="O1081" i="2"/>
  <c r="P1081" i="2"/>
  <c r="Q1081" i="2"/>
  <c r="R1081" i="2"/>
  <c r="S1081" i="2"/>
  <c r="T1081" i="2"/>
  <c r="U1081" i="2"/>
  <c r="V1081" i="2"/>
  <c r="W1081" i="2"/>
  <c r="X1081" i="2"/>
  <c r="Y1081" i="2"/>
  <c r="Z1081" i="2"/>
  <c r="AA1081" i="2"/>
  <c r="AB1081" i="2"/>
  <c r="AC1081" i="2"/>
  <c r="AD1081" i="2"/>
  <c r="AE1081" i="2"/>
  <c r="AF1081" i="2"/>
  <c r="AG1081" i="2"/>
  <c r="AH1081" i="2"/>
  <c r="AI1081" i="2"/>
  <c r="AJ1081" i="2"/>
  <c r="AK1081" i="2"/>
  <c r="AL1081" i="2"/>
  <c r="H1082" i="2"/>
  <c r="I1082" i="2"/>
  <c r="J1082" i="2"/>
  <c r="K1082" i="2"/>
  <c r="L1082" i="2"/>
  <c r="M1082" i="2"/>
  <c r="N1082" i="2"/>
  <c r="O1082" i="2"/>
  <c r="P1082" i="2"/>
  <c r="Q1082" i="2"/>
  <c r="R1082" i="2"/>
  <c r="S1082" i="2"/>
  <c r="T1082" i="2"/>
  <c r="U1082" i="2"/>
  <c r="V1082" i="2"/>
  <c r="W1082" i="2"/>
  <c r="X1082" i="2"/>
  <c r="Y1082" i="2"/>
  <c r="Z1082" i="2"/>
  <c r="AA1082" i="2"/>
  <c r="AB1082" i="2"/>
  <c r="AC1082" i="2"/>
  <c r="AD1082" i="2"/>
  <c r="AE1082" i="2"/>
  <c r="AF1082" i="2"/>
  <c r="AG1082" i="2"/>
  <c r="AH1082" i="2"/>
  <c r="AI1082" i="2"/>
  <c r="AJ1082" i="2"/>
  <c r="AK1082" i="2"/>
  <c r="AL1082" i="2"/>
  <c r="H1083" i="2"/>
  <c r="I1083" i="2"/>
  <c r="J1083" i="2"/>
  <c r="K1083" i="2"/>
  <c r="L1083" i="2"/>
  <c r="M1083" i="2"/>
  <c r="N1083" i="2"/>
  <c r="O1083" i="2"/>
  <c r="P1083" i="2"/>
  <c r="Q1083" i="2"/>
  <c r="R1083" i="2"/>
  <c r="S1083" i="2"/>
  <c r="T1083" i="2"/>
  <c r="U1083" i="2"/>
  <c r="V1083" i="2"/>
  <c r="W1083" i="2"/>
  <c r="X1083" i="2"/>
  <c r="Y1083" i="2"/>
  <c r="Z1083" i="2"/>
  <c r="AA1083" i="2"/>
  <c r="AB1083" i="2"/>
  <c r="AC1083" i="2"/>
  <c r="AD1083" i="2"/>
  <c r="AE1083" i="2"/>
  <c r="AF1083" i="2"/>
  <c r="AG1083" i="2"/>
  <c r="AH1083" i="2"/>
  <c r="AI1083" i="2"/>
  <c r="AJ1083" i="2"/>
  <c r="AK1083" i="2"/>
  <c r="AL1083" i="2"/>
  <c r="H1084" i="2"/>
  <c r="I1084" i="2"/>
  <c r="J1084" i="2"/>
  <c r="K1084" i="2"/>
  <c r="L1084" i="2"/>
  <c r="M1084" i="2"/>
  <c r="N1084" i="2"/>
  <c r="O1084" i="2"/>
  <c r="P1084" i="2"/>
  <c r="Q1084" i="2"/>
  <c r="R1084" i="2"/>
  <c r="S1084" i="2"/>
  <c r="T1084" i="2"/>
  <c r="U1084" i="2"/>
  <c r="V1084" i="2"/>
  <c r="W1084" i="2"/>
  <c r="X1084" i="2"/>
  <c r="Y1084" i="2"/>
  <c r="Z1084" i="2"/>
  <c r="AA1084" i="2"/>
  <c r="AB1084" i="2"/>
  <c r="AC1084" i="2"/>
  <c r="AD1084" i="2"/>
  <c r="AE1084" i="2"/>
  <c r="AF1084" i="2"/>
  <c r="AG1084" i="2"/>
  <c r="AH1084" i="2"/>
  <c r="AI1084" i="2"/>
  <c r="AJ1084" i="2"/>
  <c r="AK1084" i="2"/>
  <c r="AL1084" i="2"/>
  <c r="H1085" i="2"/>
  <c r="I1085" i="2"/>
  <c r="J1085" i="2"/>
  <c r="K1085" i="2"/>
  <c r="L1085" i="2"/>
  <c r="M1085" i="2"/>
  <c r="N1085" i="2"/>
  <c r="O1085" i="2"/>
  <c r="P1085" i="2"/>
  <c r="Q1085" i="2"/>
  <c r="R1085" i="2"/>
  <c r="S1085" i="2"/>
  <c r="T1085" i="2"/>
  <c r="U1085" i="2"/>
  <c r="V1085" i="2"/>
  <c r="W1085" i="2"/>
  <c r="X1085" i="2"/>
  <c r="Y1085" i="2"/>
  <c r="Z1085" i="2"/>
  <c r="AA1085" i="2"/>
  <c r="AB1085" i="2"/>
  <c r="AC1085" i="2"/>
  <c r="AD1085" i="2"/>
  <c r="AE1085" i="2"/>
  <c r="AF1085" i="2"/>
  <c r="AG1085" i="2"/>
  <c r="AH1085" i="2"/>
  <c r="AI1085" i="2"/>
  <c r="AJ1085" i="2"/>
  <c r="AK1085" i="2"/>
  <c r="AL1085" i="2"/>
  <c r="H1086" i="2"/>
  <c r="I1086" i="2"/>
  <c r="J1086" i="2"/>
  <c r="K1086" i="2"/>
  <c r="L1086" i="2"/>
  <c r="M1086" i="2"/>
  <c r="N1086" i="2"/>
  <c r="O1086" i="2"/>
  <c r="P1086" i="2"/>
  <c r="Q1086" i="2"/>
  <c r="R1086" i="2"/>
  <c r="S1086" i="2"/>
  <c r="T1086" i="2"/>
  <c r="U1086" i="2"/>
  <c r="V1086" i="2"/>
  <c r="W1086" i="2"/>
  <c r="X1086" i="2"/>
  <c r="Y1086" i="2"/>
  <c r="Z1086" i="2"/>
  <c r="AA1086" i="2"/>
  <c r="AB1086" i="2"/>
  <c r="AC1086" i="2"/>
  <c r="AD1086" i="2"/>
  <c r="AE1086" i="2"/>
  <c r="AF1086" i="2"/>
  <c r="AG1086" i="2"/>
  <c r="AH1086" i="2"/>
  <c r="AI1086" i="2"/>
  <c r="AJ1086" i="2"/>
  <c r="AK1086" i="2"/>
  <c r="AL1086" i="2"/>
  <c r="H1087" i="2"/>
  <c r="I1087" i="2"/>
  <c r="J1087" i="2"/>
  <c r="K1087" i="2"/>
  <c r="L1087" i="2"/>
  <c r="M1087" i="2"/>
  <c r="N1087" i="2"/>
  <c r="O1087" i="2"/>
  <c r="P1087" i="2"/>
  <c r="Q1087" i="2"/>
  <c r="R1087" i="2"/>
  <c r="S1087" i="2"/>
  <c r="T1087" i="2"/>
  <c r="U1087" i="2"/>
  <c r="V1087" i="2"/>
  <c r="W1087" i="2"/>
  <c r="X1087" i="2"/>
  <c r="Y1087" i="2"/>
  <c r="Z1087" i="2"/>
  <c r="AA1087" i="2"/>
  <c r="AB1087" i="2"/>
  <c r="AC1087" i="2"/>
  <c r="AD1087" i="2"/>
  <c r="AE1087" i="2"/>
  <c r="AF1087" i="2"/>
  <c r="AG1087" i="2"/>
  <c r="AH1087" i="2"/>
  <c r="AI1087" i="2"/>
  <c r="AJ1087" i="2"/>
  <c r="AK1087" i="2"/>
  <c r="AL1087" i="2"/>
  <c r="H1088" i="2"/>
  <c r="I1088" i="2"/>
  <c r="J1088" i="2"/>
  <c r="K1088" i="2"/>
  <c r="L1088" i="2"/>
  <c r="M1088" i="2"/>
  <c r="N1088" i="2"/>
  <c r="O1088" i="2"/>
  <c r="P1088" i="2"/>
  <c r="Q1088" i="2"/>
  <c r="R1088" i="2"/>
  <c r="S1088" i="2"/>
  <c r="T1088" i="2"/>
  <c r="U1088" i="2"/>
  <c r="V1088" i="2"/>
  <c r="W1088" i="2"/>
  <c r="X1088" i="2"/>
  <c r="Y1088" i="2"/>
  <c r="Z1088" i="2"/>
  <c r="AA1088" i="2"/>
  <c r="AB1088" i="2"/>
  <c r="AC1088" i="2"/>
  <c r="AD1088" i="2"/>
  <c r="AE1088" i="2"/>
  <c r="AF1088" i="2"/>
  <c r="AG1088" i="2"/>
  <c r="AH1088" i="2"/>
  <c r="AI1088" i="2"/>
  <c r="AJ1088" i="2"/>
  <c r="AK1088" i="2"/>
  <c r="AL1088" i="2"/>
  <c r="H1089" i="2"/>
  <c r="I1089" i="2"/>
  <c r="J1089" i="2"/>
  <c r="K1089" i="2"/>
  <c r="L1089" i="2"/>
  <c r="M1089" i="2"/>
  <c r="N1089" i="2"/>
  <c r="O1089" i="2"/>
  <c r="P1089" i="2"/>
  <c r="Q1089" i="2"/>
  <c r="R1089" i="2"/>
  <c r="S1089" i="2"/>
  <c r="T1089" i="2"/>
  <c r="U1089" i="2"/>
  <c r="V1089" i="2"/>
  <c r="W1089" i="2"/>
  <c r="X1089" i="2"/>
  <c r="Y1089" i="2"/>
  <c r="Z1089" i="2"/>
  <c r="AA1089" i="2"/>
  <c r="AB1089" i="2"/>
  <c r="AC1089" i="2"/>
  <c r="AD1089" i="2"/>
  <c r="AE1089" i="2"/>
  <c r="AF1089" i="2"/>
  <c r="AG1089" i="2"/>
  <c r="AH1089" i="2"/>
  <c r="AI1089" i="2"/>
  <c r="AJ1089" i="2"/>
  <c r="AK1089" i="2"/>
  <c r="AL1089" i="2"/>
  <c r="H1090" i="2"/>
  <c r="I1090" i="2"/>
  <c r="J1090" i="2"/>
  <c r="K1090" i="2"/>
  <c r="L1090" i="2"/>
  <c r="M1090" i="2"/>
  <c r="N1090" i="2"/>
  <c r="O1090" i="2"/>
  <c r="P1090" i="2"/>
  <c r="Q1090" i="2"/>
  <c r="R1090" i="2"/>
  <c r="S1090" i="2"/>
  <c r="T1090" i="2"/>
  <c r="U1090" i="2"/>
  <c r="V1090" i="2"/>
  <c r="W1090" i="2"/>
  <c r="X1090" i="2"/>
  <c r="Y1090" i="2"/>
  <c r="Z1090" i="2"/>
  <c r="AA1090" i="2"/>
  <c r="AB1090" i="2"/>
  <c r="AC1090" i="2"/>
  <c r="AD1090" i="2"/>
  <c r="AE1090" i="2"/>
  <c r="AF1090" i="2"/>
  <c r="AG1090" i="2"/>
  <c r="AH1090" i="2"/>
  <c r="AI1090" i="2"/>
  <c r="AJ1090" i="2"/>
  <c r="AK1090" i="2"/>
  <c r="AL1090" i="2"/>
  <c r="H1091" i="2"/>
  <c r="I1091" i="2"/>
  <c r="J1091" i="2"/>
  <c r="K1091" i="2"/>
  <c r="L1091" i="2"/>
  <c r="M1091" i="2"/>
  <c r="N1091" i="2"/>
  <c r="O1091" i="2"/>
  <c r="P1091" i="2"/>
  <c r="Q1091" i="2"/>
  <c r="R1091" i="2"/>
  <c r="S1091" i="2"/>
  <c r="T1091" i="2"/>
  <c r="U1091" i="2"/>
  <c r="V1091" i="2"/>
  <c r="W1091" i="2"/>
  <c r="X1091" i="2"/>
  <c r="Y1091" i="2"/>
  <c r="Z1091" i="2"/>
  <c r="AA1091" i="2"/>
  <c r="AB1091" i="2"/>
  <c r="AC1091" i="2"/>
  <c r="AD1091" i="2"/>
  <c r="AE1091" i="2"/>
  <c r="AF1091" i="2"/>
  <c r="AG1091" i="2"/>
  <c r="AH1091" i="2"/>
  <c r="AI1091" i="2"/>
  <c r="AJ1091" i="2"/>
  <c r="AK1091" i="2"/>
  <c r="AL1091" i="2"/>
  <c r="H1092" i="2"/>
  <c r="I1092" i="2"/>
  <c r="J1092" i="2"/>
  <c r="K1092" i="2"/>
  <c r="L1092" i="2"/>
  <c r="M1092" i="2"/>
  <c r="N1092" i="2"/>
  <c r="O1092" i="2"/>
  <c r="P1092" i="2"/>
  <c r="Q1092" i="2"/>
  <c r="R1092" i="2"/>
  <c r="S1092" i="2"/>
  <c r="T1092" i="2"/>
  <c r="U1092" i="2"/>
  <c r="V1092" i="2"/>
  <c r="W1092" i="2"/>
  <c r="X1092" i="2"/>
  <c r="Y1092" i="2"/>
  <c r="Z1092" i="2"/>
  <c r="AA1092" i="2"/>
  <c r="AB1092" i="2"/>
  <c r="AC1092" i="2"/>
  <c r="AD1092" i="2"/>
  <c r="AE1092" i="2"/>
  <c r="AF1092" i="2"/>
  <c r="AG1092" i="2"/>
  <c r="AH1092" i="2"/>
  <c r="AI1092" i="2"/>
  <c r="AJ1092" i="2"/>
  <c r="AK1092" i="2"/>
  <c r="AL1092" i="2"/>
  <c r="H1093" i="2"/>
  <c r="I1093" i="2"/>
  <c r="J1093" i="2"/>
  <c r="K1093" i="2"/>
  <c r="L1093" i="2"/>
  <c r="M1093" i="2"/>
  <c r="N1093" i="2"/>
  <c r="O1093" i="2"/>
  <c r="P1093" i="2"/>
  <c r="Q1093" i="2"/>
  <c r="R1093" i="2"/>
  <c r="S1093" i="2"/>
  <c r="T1093" i="2"/>
  <c r="U1093" i="2"/>
  <c r="V1093" i="2"/>
  <c r="W1093" i="2"/>
  <c r="X1093" i="2"/>
  <c r="Y1093" i="2"/>
  <c r="Z1093" i="2"/>
  <c r="AA1093" i="2"/>
  <c r="AB1093" i="2"/>
  <c r="AC1093" i="2"/>
  <c r="AD1093" i="2"/>
  <c r="AE1093" i="2"/>
  <c r="AF1093" i="2"/>
  <c r="AG1093" i="2"/>
  <c r="AH1093" i="2"/>
  <c r="AI1093" i="2"/>
  <c r="AJ1093" i="2"/>
  <c r="AK1093" i="2"/>
  <c r="AL1093" i="2"/>
  <c r="H1094" i="2"/>
  <c r="I1094" i="2"/>
  <c r="J1094" i="2"/>
  <c r="K1094" i="2"/>
  <c r="L1094" i="2"/>
  <c r="M1094" i="2"/>
  <c r="N1094" i="2"/>
  <c r="O1094" i="2"/>
  <c r="P1094" i="2"/>
  <c r="Q1094" i="2"/>
  <c r="R1094" i="2"/>
  <c r="S1094" i="2"/>
  <c r="T1094" i="2"/>
  <c r="U1094" i="2"/>
  <c r="V1094" i="2"/>
  <c r="W1094" i="2"/>
  <c r="X1094" i="2"/>
  <c r="Y1094" i="2"/>
  <c r="Z1094" i="2"/>
  <c r="AA1094" i="2"/>
  <c r="AB1094" i="2"/>
  <c r="AC1094" i="2"/>
  <c r="AD1094" i="2"/>
  <c r="AE1094" i="2"/>
  <c r="AF1094" i="2"/>
  <c r="AG1094" i="2"/>
  <c r="AH1094" i="2"/>
  <c r="AI1094" i="2"/>
  <c r="AJ1094" i="2"/>
  <c r="AK1094" i="2"/>
  <c r="AL1094" i="2"/>
  <c r="H1095" i="2"/>
  <c r="I1095" i="2"/>
  <c r="J1095" i="2"/>
  <c r="K1095" i="2"/>
  <c r="L1095" i="2"/>
  <c r="M1095" i="2"/>
  <c r="N1095" i="2"/>
  <c r="O1095" i="2"/>
  <c r="P1095" i="2"/>
  <c r="Q1095" i="2"/>
  <c r="R1095" i="2"/>
  <c r="S1095" i="2"/>
  <c r="T1095" i="2"/>
  <c r="U1095" i="2"/>
  <c r="V1095" i="2"/>
  <c r="W1095" i="2"/>
  <c r="X1095" i="2"/>
  <c r="Y1095" i="2"/>
  <c r="Z1095" i="2"/>
  <c r="AA1095" i="2"/>
  <c r="AB1095" i="2"/>
  <c r="AC1095" i="2"/>
  <c r="AD1095" i="2"/>
  <c r="AE1095" i="2"/>
  <c r="AF1095" i="2"/>
  <c r="AG1095" i="2"/>
  <c r="AH1095" i="2"/>
  <c r="AI1095" i="2"/>
  <c r="AJ1095" i="2"/>
  <c r="AK1095" i="2"/>
  <c r="AL1095" i="2"/>
  <c r="H1096" i="2"/>
  <c r="I1096" i="2"/>
  <c r="J1096" i="2"/>
  <c r="K1096" i="2"/>
  <c r="L1096" i="2"/>
  <c r="M1096" i="2"/>
  <c r="N1096" i="2"/>
  <c r="O1096" i="2"/>
  <c r="P1096" i="2"/>
  <c r="Q1096" i="2"/>
  <c r="R1096" i="2"/>
  <c r="S1096" i="2"/>
  <c r="T1096" i="2"/>
  <c r="U1096" i="2"/>
  <c r="V1096" i="2"/>
  <c r="W1096" i="2"/>
  <c r="X1096" i="2"/>
  <c r="Y1096" i="2"/>
  <c r="Z1096" i="2"/>
  <c r="AA1096" i="2"/>
  <c r="AB1096" i="2"/>
  <c r="AC1096" i="2"/>
  <c r="AD1096" i="2"/>
  <c r="AE1096" i="2"/>
  <c r="AF1096" i="2"/>
  <c r="AG1096" i="2"/>
  <c r="AH1096" i="2"/>
  <c r="AI1096" i="2"/>
  <c r="AJ1096" i="2"/>
  <c r="AK1096" i="2"/>
  <c r="AL1096" i="2"/>
  <c r="H1097" i="2"/>
  <c r="I1097" i="2"/>
  <c r="J1097" i="2"/>
  <c r="K1097" i="2"/>
  <c r="L1097" i="2"/>
  <c r="M1097" i="2"/>
  <c r="N1097" i="2"/>
  <c r="O1097" i="2"/>
  <c r="P1097" i="2"/>
  <c r="Q1097" i="2"/>
  <c r="R1097" i="2"/>
  <c r="S1097" i="2"/>
  <c r="T1097" i="2"/>
  <c r="U1097" i="2"/>
  <c r="V1097" i="2"/>
  <c r="W1097" i="2"/>
  <c r="X1097" i="2"/>
  <c r="Y1097" i="2"/>
  <c r="Z1097" i="2"/>
  <c r="AA1097" i="2"/>
  <c r="AB1097" i="2"/>
  <c r="AC1097" i="2"/>
  <c r="AD1097" i="2"/>
  <c r="AE1097" i="2"/>
  <c r="AF1097" i="2"/>
  <c r="AG1097" i="2"/>
  <c r="AH1097" i="2"/>
  <c r="AI1097" i="2"/>
  <c r="AJ1097" i="2"/>
  <c r="AK1097" i="2"/>
  <c r="AL1097" i="2"/>
  <c r="H1098" i="2"/>
  <c r="I1098" i="2"/>
  <c r="J1098" i="2"/>
  <c r="K1098" i="2"/>
  <c r="L1098" i="2"/>
  <c r="M1098" i="2"/>
  <c r="N1098" i="2"/>
  <c r="O1098" i="2"/>
  <c r="P1098" i="2"/>
  <c r="Q1098" i="2"/>
  <c r="R1098" i="2"/>
  <c r="S1098" i="2"/>
  <c r="T1098" i="2"/>
  <c r="U1098" i="2"/>
  <c r="V1098" i="2"/>
  <c r="W1098" i="2"/>
  <c r="X1098" i="2"/>
  <c r="Y1098" i="2"/>
  <c r="Z1098" i="2"/>
  <c r="AA1098" i="2"/>
  <c r="AB1098" i="2"/>
  <c r="AC1098" i="2"/>
  <c r="AD1098" i="2"/>
  <c r="AE1098" i="2"/>
  <c r="AF1098" i="2"/>
  <c r="AG1098" i="2"/>
  <c r="AH1098" i="2"/>
  <c r="AI1098" i="2"/>
  <c r="AJ1098" i="2"/>
  <c r="AK1098" i="2"/>
  <c r="AL1098" i="2"/>
  <c r="H1099" i="2"/>
  <c r="I1099" i="2"/>
  <c r="J1099" i="2"/>
  <c r="K1099" i="2"/>
  <c r="L1099" i="2"/>
  <c r="M1099" i="2"/>
  <c r="N1099" i="2"/>
  <c r="O1099" i="2"/>
  <c r="P1099" i="2"/>
  <c r="Q1099" i="2"/>
  <c r="R1099" i="2"/>
  <c r="S1099" i="2"/>
  <c r="T1099" i="2"/>
  <c r="U1099" i="2"/>
  <c r="V1099" i="2"/>
  <c r="W1099" i="2"/>
  <c r="X1099" i="2"/>
  <c r="Y1099" i="2"/>
  <c r="Z1099" i="2"/>
  <c r="AA1099" i="2"/>
  <c r="AB1099" i="2"/>
  <c r="AC1099" i="2"/>
  <c r="AD1099" i="2"/>
  <c r="AE1099" i="2"/>
  <c r="AF1099" i="2"/>
  <c r="AG1099" i="2"/>
  <c r="AH1099" i="2"/>
  <c r="AI1099" i="2"/>
  <c r="AJ1099" i="2"/>
  <c r="AK1099" i="2"/>
  <c r="AL1099" i="2"/>
  <c r="H1100" i="2"/>
  <c r="I1100" i="2"/>
  <c r="J1100" i="2"/>
  <c r="K1100" i="2"/>
  <c r="L1100" i="2"/>
  <c r="M1100" i="2"/>
  <c r="N1100" i="2"/>
  <c r="O1100" i="2"/>
  <c r="P1100" i="2"/>
  <c r="Q1100" i="2"/>
  <c r="R1100" i="2"/>
  <c r="S1100" i="2"/>
  <c r="T1100" i="2"/>
  <c r="U1100" i="2"/>
  <c r="V1100" i="2"/>
  <c r="W1100" i="2"/>
  <c r="X1100" i="2"/>
  <c r="Y1100" i="2"/>
  <c r="Z1100" i="2"/>
  <c r="AA1100" i="2"/>
  <c r="AB1100" i="2"/>
  <c r="AC1100" i="2"/>
  <c r="AD1100" i="2"/>
  <c r="AE1100" i="2"/>
  <c r="AF1100" i="2"/>
  <c r="AG1100" i="2"/>
  <c r="AH1100" i="2"/>
  <c r="AI1100" i="2"/>
  <c r="AJ1100" i="2"/>
  <c r="AK1100" i="2"/>
  <c r="AL1100" i="2"/>
  <c r="H1101" i="2"/>
  <c r="I1101" i="2"/>
  <c r="J1101" i="2"/>
  <c r="K1101" i="2"/>
  <c r="L1101" i="2"/>
  <c r="M1101" i="2"/>
  <c r="N1101" i="2"/>
  <c r="O1101" i="2"/>
  <c r="P1101" i="2"/>
  <c r="Q1101" i="2"/>
  <c r="R1101" i="2"/>
  <c r="S1101" i="2"/>
  <c r="T1101" i="2"/>
  <c r="U1101" i="2"/>
  <c r="V1101" i="2"/>
  <c r="W1101" i="2"/>
  <c r="X1101" i="2"/>
  <c r="Y1101" i="2"/>
  <c r="Z1101" i="2"/>
  <c r="AA1101" i="2"/>
  <c r="AB1101" i="2"/>
  <c r="AC1101" i="2"/>
  <c r="AD1101" i="2"/>
  <c r="AE1101" i="2"/>
  <c r="AF1101" i="2"/>
  <c r="AG1101" i="2"/>
  <c r="AH1101" i="2"/>
  <c r="AI1101" i="2"/>
  <c r="AJ1101" i="2"/>
  <c r="AK1101" i="2"/>
  <c r="AL1101" i="2"/>
  <c r="H1102" i="2"/>
  <c r="I1102" i="2"/>
  <c r="J1102" i="2"/>
  <c r="K1102" i="2"/>
  <c r="L1102" i="2"/>
  <c r="M1102" i="2"/>
  <c r="N1102" i="2"/>
  <c r="O1102" i="2"/>
  <c r="P1102" i="2"/>
  <c r="Q1102" i="2"/>
  <c r="R1102" i="2"/>
  <c r="S1102" i="2"/>
  <c r="T1102" i="2"/>
  <c r="U1102" i="2"/>
  <c r="V1102" i="2"/>
  <c r="W1102" i="2"/>
  <c r="X1102" i="2"/>
  <c r="Y1102" i="2"/>
  <c r="Z1102" i="2"/>
  <c r="AA1102" i="2"/>
  <c r="AB1102" i="2"/>
  <c r="AC1102" i="2"/>
  <c r="AD1102" i="2"/>
  <c r="AE1102" i="2"/>
  <c r="AF1102" i="2"/>
  <c r="AG1102" i="2"/>
  <c r="AH1102" i="2"/>
  <c r="AI1102" i="2"/>
  <c r="AJ1102" i="2"/>
  <c r="AK1102" i="2"/>
  <c r="AL1102" i="2"/>
  <c r="H1103" i="2"/>
  <c r="I1103" i="2"/>
  <c r="J1103" i="2"/>
  <c r="K1103" i="2"/>
  <c r="L1103" i="2"/>
  <c r="M1103" i="2"/>
  <c r="N1103" i="2"/>
  <c r="O1103" i="2"/>
  <c r="P1103" i="2"/>
  <c r="Q1103" i="2"/>
  <c r="R1103" i="2"/>
  <c r="S1103" i="2"/>
  <c r="T1103" i="2"/>
  <c r="U1103" i="2"/>
  <c r="V1103" i="2"/>
  <c r="W1103" i="2"/>
  <c r="X1103" i="2"/>
  <c r="Y1103" i="2"/>
  <c r="Z1103" i="2"/>
  <c r="AA1103" i="2"/>
  <c r="AB1103" i="2"/>
  <c r="AC1103" i="2"/>
  <c r="AD1103" i="2"/>
  <c r="AE1103" i="2"/>
  <c r="AF1103" i="2"/>
  <c r="AG1103" i="2"/>
  <c r="AH1103" i="2"/>
  <c r="AI1103" i="2"/>
  <c r="AJ1103" i="2"/>
  <c r="AK1103" i="2"/>
  <c r="AL1103" i="2"/>
  <c r="H1104" i="2"/>
  <c r="I1104" i="2"/>
  <c r="J1104" i="2"/>
  <c r="K1104" i="2"/>
  <c r="L1104" i="2"/>
  <c r="M1104" i="2"/>
  <c r="N1104" i="2"/>
  <c r="O1104" i="2"/>
  <c r="P1104" i="2"/>
  <c r="Q1104" i="2"/>
  <c r="R1104" i="2"/>
  <c r="S1104" i="2"/>
  <c r="T1104" i="2"/>
  <c r="U1104" i="2"/>
  <c r="V1104" i="2"/>
  <c r="W1104" i="2"/>
  <c r="X1104" i="2"/>
  <c r="Y1104" i="2"/>
  <c r="Z1104" i="2"/>
  <c r="AA1104" i="2"/>
  <c r="AB1104" i="2"/>
  <c r="AC1104" i="2"/>
  <c r="AD1104" i="2"/>
  <c r="AE1104" i="2"/>
  <c r="AF1104" i="2"/>
  <c r="AG1104" i="2"/>
  <c r="AH1104" i="2"/>
  <c r="AI1104" i="2"/>
  <c r="AJ1104" i="2"/>
  <c r="AK1104" i="2"/>
  <c r="AL1104" i="2"/>
  <c r="H1105" i="2"/>
  <c r="I1105" i="2"/>
  <c r="J1105" i="2"/>
  <c r="K1105" i="2"/>
  <c r="L1105" i="2"/>
  <c r="M1105" i="2"/>
  <c r="N1105" i="2"/>
  <c r="O1105" i="2"/>
  <c r="P1105" i="2"/>
  <c r="Q1105" i="2"/>
  <c r="R1105" i="2"/>
  <c r="S1105" i="2"/>
  <c r="T1105" i="2"/>
  <c r="U1105" i="2"/>
  <c r="V1105" i="2"/>
  <c r="W1105" i="2"/>
  <c r="X1105" i="2"/>
  <c r="Y1105" i="2"/>
  <c r="Z1105" i="2"/>
  <c r="AA1105" i="2"/>
  <c r="AB1105" i="2"/>
  <c r="AC1105" i="2"/>
  <c r="AD1105" i="2"/>
  <c r="AE1105" i="2"/>
  <c r="AF1105" i="2"/>
  <c r="AG1105" i="2"/>
  <c r="AH1105" i="2"/>
  <c r="AI1105" i="2"/>
  <c r="AJ1105" i="2"/>
  <c r="AK1105" i="2"/>
  <c r="AL1105" i="2"/>
  <c r="H1106" i="2"/>
  <c r="I1106" i="2"/>
  <c r="J1106" i="2"/>
  <c r="K1106" i="2"/>
  <c r="L1106" i="2"/>
  <c r="M1106" i="2"/>
  <c r="N1106" i="2"/>
  <c r="O1106" i="2"/>
  <c r="P1106" i="2"/>
  <c r="Q1106" i="2"/>
  <c r="R1106" i="2"/>
  <c r="S1106" i="2"/>
  <c r="T1106" i="2"/>
  <c r="U1106" i="2"/>
  <c r="V1106" i="2"/>
  <c r="W1106" i="2"/>
  <c r="X1106" i="2"/>
  <c r="Y1106" i="2"/>
  <c r="Z1106" i="2"/>
  <c r="AA1106" i="2"/>
  <c r="AB1106" i="2"/>
  <c r="AC1106" i="2"/>
  <c r="AD1106" i="2"/>
  <c r="AE1106" i="2"/>
  <c r="AF1106" i="2"/>
  <c r="AG1106" i="2"/>
  <c r="AH1106" i="2"/>
  <c r="AI1106" i="2"/>
  <c r="AJ1106" i="2"/>
  <c r="AK1106" i="2"/>
  <c r="AL1106" i="2"/>
  <c r="H1107" i="2"/>
  <c r="I1107" i="2"/>
  <c r="J1107" i="2"/>
  <c r="K1107" i="2"/>
  <c r="L1107" i="2"/>
  <c r="M1107" i="2"/>
  <c r="N1107" i="2"/>
  <c r="O1107" i="2"/>
  <c r="P1107" i="2"/>
  <c r="Q1107" i="2"/>
  <c r="R1107" i="2"/>
  <c r="S1107" i="2"/>
  <c r="T1107" i="2"/>
  <c r="U1107" i="2"/>
  <c r="V1107" i="2"/>
  <c r="W1107" i="2"/>
  <c r="X1107" i="2"/>
  <c r="Y1107" i="2"/>
  <c r="Z1107" i="2"/>
  <c r="AA1107" i="2"/>
  <c r="AB1107" i="2"/>
  <c r="AC1107" i="2"/>
  <c r="AD1107" i="2"/>
  <c r="AE1107" i="2"/>
  <c r="AF1107" i="2"/>
  <c r="AG1107" i="2"/>
  <c r="AH1107" i="2"/>
  <c r="AI1107" i="2"/>
  <c r="AJ1107" i="2"/>
  <c r="AK1107" i="2"/>
  <c r="AL1107" i="2"/>
  <c r="H1108" i="2"/>
  <c r="I1108" i="2"/>
  <c r="J1108" i="2"/>
  <c r="K1108" i="2"/>
  <c r="L1108" i="2"/>
  <c r="M1108" i="2"/>
  <c r="N1108" i="2"/>
  <c r="O1108" i="2"/>
  <c r="P1108" i="2"/>
  <c r="Q1108" i="2"/>
  <c r="R1108" i="2"/>
  <c r="S1108" i="2"/>
  <c r="T1108" i="2"/>
  <c r="U1108" i="2"/>
  <c r="V1108" i="2"/>
  <c r="W1108" i="2"/>
  <c r="X1108" i="2"/>
  <c r="Y1108" i="2"/>
  <c r="Z1108" i="2"/>
  <c r="AA1108" i="2"/>
  <c r="AB1108" i="2"/>
  <c r="AC1108" i="2"/>
  <c r="AD1108" i="2"/>
  <c r="AE1108" i="2"/>
  <c r="AF1108" i="2"/>
  <c r="AG1108" i="2"/>
  <c r="AH1108" i="2"/>
  <c r="AI1108" i="2"/>
  <c r="AJ1108" i="2"/>
  <c r="AK1108" i="2"/>
  <c r="AL1108" i="2"/>
  <c r="H1109" i="2"/>
  <c r="I1109" i="2"/>
  <c r="J1109" i="2"/>
  <c r="K1109" i="2"/>
  <c r="L1109" i="2"/>
  <c r="M1109" i="2"/>
  <c r="N1109" i="2"/>
  <c r="O1109" i="2"/>
  <c r="P1109" i="2"/>
  <c r="Q1109" i="2"/>
  <c r="R1109" i="2"/>
  <c r="S1109" i="2"/>
  <c r="T1109" i="2"/>
  <c r="U1109" i="2"/>
  <c r="V1109" i="2"/>
  <c r="W1109" i="2"/>
  <c r="X1109" i="2"/>
  <c r="Y1109" i="2"/>
  <c r="Z1109" i="2"/>
  <c r="AA1109" i="2"/>
  <c r="AB1109" i="2"/>
  <c r="AC1109" i="2"/>
  <c r="AD1109" i="2"/>
  <c r="AE1109" i="2"/>
  <c r="AF1109" i="2"/>
  <c r="AG1109" i="2"/>
  <c r="AH1109" i="2"/>
  <c r="AI1109" i="2"/>
  <c r="AJ1109" i="2"/>
  <c r="AK1109" i="2"/>
  <c r="AL1109" i="2"/>
  <c r="H1110" i="2"/>
  <c r="I1110" i="2"/>
  <c r="J1110" i="2"/>
  <c r="K1110" i="2"/>
  <c r="L1110" i="2"/>
  <c r="M1110" i="2"/>
  <c r="N1110" i="2"/>
  <c r="O1110" i="2"/>
  <c r="P1110" i="2"/>
  <c r="Q1110" i="2"/>
  <c r="R1110" i="2"/>
  <c r="S1110" i="2"/>
  <c r="T1110" i="2"/>
  <c r="U1110" i="2"/>
  <c r="V1110" i="2"/>
  <c r="W1110" i="2"/>
  <c r="X1110" i="2"/>
  <c r="Y1110" i="2"/>
  <c r="Z1110" i="2"/>
  <c r="AA1110" i="2"/>
  <c r="AB1110" i="2"/>
  <c r="AC1110" i="2"/>
  <c r="AD1110" i="2"/>
  <c r="AE1110" i="2"/>
  <c r="AF1110" i="2"/>
  <c r="AG1110" i="2"/>
  <c r="AH1110" i="2"/>
  <c r="AI1110" i="2"/>
  <c r="AJ1110" i="2"/>
  <c r="AK1110" i="2"/>
  <c r="AL1110" i="2"/>
  <c r="H1111" i="2"/>
  <c r="I1111" i="2"/>
  <c r="J1111" i="2"/>
  <c r="K1111" i="2"/>
  <c r="L1111" i="2"/>
  <c r="M1111" i="2"/>
  <c r="N1111" i="2"/>
  <c r="O1111" i="2"/>
  <c r="P1111" i="2"/>
  <c r="Q1111" i="2"/>
  <c r="R1111" i="2"/>
  <c r="S1111" i="2"/>
  <c r="T1111" i="2"/>
  <c r="U1111" i="2"/>
  <c r="V1111" i="2"/>
  <c r="W1111" i="2"/>
  <c r="X1111" i="2"/>
  <c r="Y1111" i="2"/>
  <c r="Z1111" i="2"/>
  <c r="AA1111" i="2"/>
  <c r="AB1111" i="2"/>
  <c r="AC1111" i="2"/>
  <c r="AD1111" i="2"/>
  <c r="AE1111" i="2"/>
  <c r="AF1111" i="2"/>
  <c r="AG1111" i="2"/>
  <c r="AH1111" i="2"/>
  <c r="AI1111" i="2"/>
  <c r="AJ1111" i="2"/>
  <c r="AK1111" i="2"/>
  <c r="AL1111" i="2"/>
  <c r="H1112" i="2"/>
  <c r="I1112" i="2"/>
  <c r="J1112" i="2"/>
  <c r="K1112" i="2"/>
  <c r="L1112" i="2"/>
  <c r="M1112" i="2"/>
  <c r="N1112" i="2"/>
  <c r="O1112" i="2"/>
  <c r="P1112" i="2"/>
  <c r="Q1112" i="2"/>
  <c r="R1112" i="2"/>
  <c r="S1112" i="2"/>
  <c r="T1112" i="2"/>
  <c r="U1112" i="2"/>
  <c r="V1112" i="2"/>
  <c r="W1112" i="2"/>
  <c r="X1112" i="2"/>
  <c r="Y1112" i="2"/>
  <c r="Z1112" i="2"/>
  <c r="AA1112" i="2"/>
  <c r="AB1112" i="2"/>
  <c r="AC1112" i="2"/>
  <c r="AD1112" i="2"/>
  <c r="AE1112" i="2"/>
  <c r="AF1112" i="2"/>
  <c r="AG1112" i="2"/>
  <c r="AH1112" i="2"/>
  <c r="AI1112" i="2"/>
  <c r="AJ1112" i="2"/>
  <c r="AK1112" i="2"/>
  <c r="AL1112" i="2"/>
  <c r="H1113" i="2"/>
  <c r="I1113" i="2"/>
  <c r="J1113" i="2"/>
  <c r="K1113" i="2"/>
  <c r="L1113" i="2"/>
  <c r="M1113" i="2"/>
  <c r="N1113" i="2"/>
  <c r="O1113" i="2"/>
  <c r="P1113" i="2"/>
  <c r="Q1113" i="2"/>
  <c r="R1113" i="2"/>
  <c r="S1113" i="2"/>
  <c r="T1113" i="2"/>
  <c r="U1113" i="2"/>
  <c r="V1113" i="2"/>
  <c r="W1113" i="2"/>
  <c r="X1113" i="2"/>
  <c r="Y1113" i="2"/>
  <c r="Z1113" i="2"/>
  <c r="AA1113" i="2"/>
  <c r="AB1113" i="2"/>
  <c r="AC1113" i="2"/>
  <c r="AD1113" i="2"/>
  <c r="AE1113" i="2"/>
  <c r="AF1113" i="2"/>
  <c r="AG1113" i="2"/>
  <c r="AH1113" i="2"/>
  <c r="AI1113" i="2"/>
  <c r="AJ1113" i="2"/>
  <c r="AK1113" i="2"/>
  <c r="AL1113" i="2"/>
  <c r="H1114" i="2"/>
  <c r="I1114" i="2"/>
  <c r="J1114" i="2"/>
  <c r="K1114" i="2"/>
  <c r="L1114" i="2"/>
  <c r="M1114" i="2"/>
  <c r="N1114" i="2"/>
  <c r="O1114" i="2"/>
  <c r="P1114" i="2"/>
  <c r="Q1114" i="2"/>
  <c r="R1114" i="2"/>
  <c r="S1114" i="2"/>
  <c r="T1114" i="2"/>
  <c r="U1114" i="2"/>
  <c r="V1114" i="2"/>
  <c r="W1114" i="2"/>
  <c r="X1114" i="2"/>
  <c r="Y1114" i="2"/>
  <c r="Z1114" i="2"/>
  <c r="AA1114" i="2"/>
  <c r="AB1114" i="2"/>
  <c r="AC1114" i="2"/>
  <c r="AD1114" i="2"/>
  <c r="AE1114" i="2"/>
  <c r="AF1114" i="2"/>
  <c r="AG1114" i="2"/>
  <c r="AH1114" i="2"/>
  <c r="AI1114" i="2"/>
  <c r="AJ1114" i="2"/>
  <c r="AK1114" i="2"/>
  <c r="AL1114" i="2"/>
  <c r="H1115" i="2"/>
  <c r="I1115" i="2"/>
  <c r="J1115" i="2"/>
  <c r="K1115" i="2"/>
  <c r="L1115" i="2"/>
  <c r="M1115" i="2"/>
  <c r="N1115" i="2"/>
  <c r="O1115" i="2"/>
  <c r="P1115" i="2"/>
  <c r="Q1115" i="2"/>
  <c r="R1115" i="2"/>
  <c r="S1115" i="2"/>
  <c r="T1115" i="2"/>
  <c r="U1115" i="2"/>
  <c r="V1115" i="2"/>
  <c r="W1115" i="2"/>
  <c r="X1115" i="2"/>
  <c r="Y1115" i="2"/>
  <c r="Z1115" i="2"/>
  <c r="AA1115" i="2"/>
  <c r="AB1115" i="2"/>
  <c r="AC1115" i="2"/>
  <c r="AD1115" i="2"/>
  <c r="AE1115" i="2"/>
  <c r="AF1115" i="2"/>
  <c r="AG1115" i="2"/>
  <c r="AH1115" i="2"/>
  <c r="AI1115" i="2"/>
  <c r="AJ1115" i="2"/>
  <c r="AK1115" i="2"/>
  <c r="AL1115" i="2"/>
  <c r="H1116" i="2"/>
  <c r="I1116" i="2"/>
  <c r="J1116" i="2"/>
  <c r="K1116" i="2"/>
  <c r="L1116" i="2"/>
  <c r="M1116" i="2"/>
  <c r="N1116" i="2"/>
  <c r="O1116" i="2"/>
  <c r="P1116" i="2"/>
  <c r="Q1116" i="2"/>
  <c r="R1116" i="2"/>
  <c r="S1116" i="2"/>
  <c r="T1116" i="2"/>
  <c r="U1116" i="2"/>
  <c r="V1116" i="2"/>
  <c r="W1116" i="2"/>
  <c r="X1116" i="2"/>
  <c r="Y1116" i="2"/>
  <c r="Z1116" i="2"/>
  <c r="AA1116" i="2"/>
  <c r="AB1116" i="2"/>
  <c r="AC1116" i="2"/>
  <c r="AD1116" i="2"/>
  <c r="AE1116" i="2"/>
  <c r="AF1116" i="2"/>
  <c r="AG1116" i="2"/>
  <c r="AH1116" i="2"/>
  <c r="AI1116" i="2"/>
  <c r="AJ1116" i="2"/>
  <c r="AK1116" i="2"/>
  <c r="AL1116" i="2"/>
  <c r="H1117" i="2"/>
  <c r="I1117" i="2"/>
  <c r="J1117" i="2"/>
  <c r="K1117" i="2"/>
  <c r="L1117" i="2"/>
  <c r="M1117" i="2"/>
  <c r="N1117" i="2"/>
  <c r="O1117" i="2"/>
  <c r="P1117" i="2"/>
  <c r="Q1117" i="2"/>
  <c r="R1117" i="2"/>
  <c r="S1117" i="2"/>
  <c r="T1117" i="2"/>
  <c r="U1117" i="2"/>
  <c r="V1117" i="2"/>
  <c r="W1117" i="2"/>
  <c r="X1117" i="2"/>
  <c r="Y1117" i="2"/>
  <c r="Z1117" i="2"/>
  <c r="AA1117" i="2"/>
  <c r="AB1117" i="2"/>
  <c r="AC1117" i="2"/>
  <c r="AD1117" i="2"/>
  <c r="AE1117" i="2"/>
  <c r="AF1117" i="2"/>
  <c r="AG1117" i="2"/>
  <c r="AH1117" i="2"/>
  <c r="AI1117" i="2"/>
  <c r="AJ1117" i="2"/>
  <c r="AK1117" i="2"/>
  <c r="AL1117" i="2"/>
  <c r="H1118" i="2"/>
  <c r="I1118" i="2"/>
  <c r="J1118" i="2"/>
  <c r="K1118" i="2"/>
  <c r="L1118" i="2"/>
  <c r="M1118" i="2"/>
  <c r="N1118" i="2"/>
  <c r="O1118" i="2"/>
  <c r="P1118" i="2"/>
  <c r="Q1118" i="2"/>
  <c r="R1118" i="2"/>
  <c r="S1118" i="2"/>
  <c r="T1118" i="2"/>
  <c r="U1118" i="2"/>
  <c r="V1118" i="2"/>
  <c r="W1118" i="2"/>
  <c r="X1118" i="2"/>
  <c r="Y1118" i="2"/>
  <c r="Z1118" i="2"/>
  <c r="AA1118" i="2"/>
  <c r="AB1118" i="2"/>
  <c r="AC1118" i="2"/>
  <c r="AD1118" i="2"/>
  <c r="AE1118" i="2"/>
  <c r="AF1118" i="2"/>
  <c r="AG1118" i="2"/>
  <c r="AH1118" i="2"/>
  <c r="AI1118" i="2"/>
  <c r="AJ1118" i="2"/>
  <c r="AK1118" i="2"/>
  <c r="AL1118" i="2"/>
  <c r="H1119" i="2"/>
  <c r="I1119" i="2"/>
  <c r="J1119" i="2"/>
  <c r="K1119" i="2"/>
  <c r="L1119" i="2"/>
  <c r="M1119" i="2"/>
  <c r="N1119" i="2"/>
  <c r="O1119" i="2"/>
  <c r="P1119" i="2"/>
  <c r="Q1119" i="2"/>
  <c r="R1119" i="2"/>
  <c r="S1119" i="2"/>
  <c r="T1119" i="2"/>
  <c r="U1119" i="2"/>
  <c r="V1119" i="2"/>
  <c r="W1119" i="2"/>
  <c r="X1119" i="2"/>
  <c r="Y1119" i="2"/>
  <c r="Z1119" i="2"/>
  <c r="AA1119" i="2"/>
  <c r="AB1119" i="2"/>
  <c r="AC1119" i="2"/>
  <c r="AD1119" i="2"/>
  <c r="AE1119" i="2"/>
  <c r="AF1119" i="2"/>
  <c r="AG1119" i="2"/>
  <c r="AH1119" i="2"/>
  <c r="AI1119" i="2"/>
  <c r="AJ1119" i="2"/>
  <c r="AK1119" i="2"/>
  <c r="AL1119" i="2"/>
  <c r="H1120" i="2"/>
  <c r="I1120" i="2"/>
  <c r="J1120" i="2"/>
  <c r="K1120" i="2"/>
  <c r="L1120" i="2"/>
  <c r="M1120" i="2"/>
  <c r="N1120" i="2"/>
  <c r="O1120" i="2"/>
  <c r="P1120" i="2"/>
  <c r="Q1120" i="2"/>
  <c r="R1120" i="2"/>
  <c r="S1120" i="2"/>
  <c r="T1120" i="2"/>
  <c r="U1120" i="2"/>
  <c r="V1120" i="2"/>
  <c r="W1120" i="2"/>
  <c r="X1120" i="2"/>
  <c r="Y1120" i="2"/>
  <c r="Z1120" i="2"/>
  <c r="AA1120" i="2"/>
  <c r="AB1120" i="2"/>
  <c r="AC1120" i="2"/>
  <c r="AD1120" i="2"/>
  <c r="AE1120" i="2"/>
  <c r="AF1120" i="2"/>
  <c r="AG1120" i="2"/>
  <c r="AH1120" i="2"/>
  <c r="AI1120" i="2"/>
  <c r="AJ1120" i="2"/>
  <c r="AK1120" i="2"/>
  <c r="AL1120" i="2"/>
  <c r="H1121" i="2"/>
  <c r="I1121" i="2"/>
  <c r="J1121" i="2"/>
  <c r="K1121" i="2"/>
  <c r="L1121" i="2"/>
  <c r="M1121" i="2"/>
  <c r="N1121" i="2"/>
  <c r="O1121" i="2"/>
  <c r="P1121" i="2"/>
  <c r="Q1121" i="2"/>
  <c r="R1121" i="2"/>
  <c r="S1121" i="2"/>
  <c r="T1121" i="2"/>
  <c r="U1121" i="2"/>
  <c r="V1121" i="2"/>
  <c r="W1121" i="2"/>
  <c r="X1121" i="2"/>
  <c r="Y1121" i="2"/>
  <c r="Z1121" i="2"/>
  <c r="AA1121" i="2"/>
  <c r="AB1121" i="2"/>
  <c r="AC1121" i="2"/>
  <c r="AD1121" i="2"/>
  <c r="AE1121" i="2"/>
  <c r="AF1121" i="2"/>
  <c r="AG1121" i="2"/>
  <c r="AH1121" i="2"/>
  <c r="AI1121" i="2"/>
  <c r="AJ1121" i="2"/>
  <c r="AK1121" i="2"/>
  <c r="AL1121" i="2"/>
  <c r="H1122" i="2"/>
  <c r="I1122" i="2"/>
  <c r="J1122" i="2"/>
  <c r="K1122" i="2"/>
  <c r="L1122" i="2"/>
  <c r="M1122" i="2"/>
  <c r="N1122" i="2"/>
  <c r="O1122" i="2"/>
  <c r="P1122" i="2"/>
  <c r="Q1122" i="2"/>
  <c r="R1122" i="2"/>
  <c r="S1122" i="2"/>
  <c r="T1122" i="2"/>
  <c r="U1122" i="2"/>
  <c r="V1122" i="2"/>
  <c r="W1122" i="2"/>
  <c r="X1122" i="2"/>
  <c r="Y1122" i="2"/>
  <c r="Z1122" i="2"/>
  <c r="AA1122" i="2"/>
  <c r="AB1122" i="2"/>
  <c r="AC1122" i="2"/>
  <c r="AD1122" i="2"/>
  <c r="AE1122" i="2"/>
  <c r="AF1122" i="2"/>
  <c r="AG1122" i="2"/>
  <c r="AH1122" i="2"/>
  <c r="AI1122" i="2"/>
  <c r="AJ1122" i="2"/>
  <c r="AK1122" i="2"/>
  <c r="AL1122" i="2"/>
  <c r="H1123" i="2"/>
  <c r="I1123" i="2"/>
  <c r="J1123" i="2"/>
  <c r="K1123" i="2"/>
  <c r="L1123" i="2"/>
  <c r="M1123" i="2"/>
  <c r="N1123" i="2"/>
  <c r="O1123" i="2"/>
  <c r="P1123" i="2"/>
  <c r="Q1123" i="2"/>
  <c r="R1123" i="2"/>
  <c r="S1123" i="2"/>
  <c r="T1123" i="2"/>
  <c r="U1123" i="2"/>
  <c r="V1123" i="2"/>
  <c r="W1123" i="2"/>
  <c r="X1123" i="2"/>
  <c r="Y1123" i="2"/>
  <c r="Z1123" i="2"/>
  <c r="AA1123" i="2"/>
  <c r="AB1123" i="2"/>
  <c r="AC1123" i="2"/>
  <c r="AD1123" i="2"/>
  <c r="AE1123" i="2"/>
  <c r="AF1123" i="2"/>
  <c r="AG1123" i="2"/>
  <c r="AH1123" i="2"/>
  <c r="AI1123" i="2"/>
  <c r="AJ1123" i="2"/>
  <c r="AK1123" i="2"/>
  <c r="AL1123" i="2"/>
  <c r="H1124" i="2"/>
  <c r="I1124" i="2"/>
  <c r="J1124" i="2"/>
  <c r="K1124" i="2"/>
  <c r="L1124" i="2"/>
  <c r="M1124" i="2"/>
  <c r="N1124" i="2"/>
  <c r="O1124" i="2"/>
  <c r="P1124" i="2"/>
  <c r="Q1124" i="2"/>
  <c r="R1124" i="2"/>
  <c r="S1124" i="2"/>
  <c r="T1124" i="2"/>
  <c r="U1124" i="2"/>
  <c r="V1124" i="2"/>
  <c r="W1124" i="2"/>
  <c r="X1124" i="2"/>
  <c r="Y1124" i="2"/>
  <c r="Z1124" i="2"/>
  <c r="AA1124" i="2"/>
  <c r="AB1124" i="2"/>
  <c r="AC1124" i="2"/>
  <c r="AD1124" i="2"/>
  <c r="AE1124" i="2"/>
  <c r="AF1124" i="2"/>
  <c r="AG1124" i="2"/>
  <c r="AH1124" i="2"/>
  <c r="AI1124" i="2"/>
  <c r="AJ1124" i="2"/>
  <c r="AK1124" i="2"/>
  <c r="AL1124" i="2"/>
  <c r="H1125" i="2"/>
  <c r="I1125" i="2"/>
  <c r="J1125" i="2"/>
  <c r="K1125" i="2"/>
  <c r="L1125" i="2"/>
  <c r="M1125" i="2"/>
  <c r="N1125" i="2"/>
  <c r="O1125" i="2"/>
  <c r="P1125" i="2"/>
  <c r="Q1125" i="2"/>
  <c r="R1125" i="2"/>
  <c r="S1125" i="2"/>
  <c r="T1125" i="2"/>
  <c r="U1125" i="2"/>
  <c r="V1125" i="2"/>
  <c r="W1125" i="2"/>
  <c r="X1125" i="2"/>
  <c r="Y1125" i="2"/>
  <c r="Z1125" i="2"/>
  <c r="AA1125" i="2"/>
  <c r="AB1125" i="2"/>
  <c r="AC1125" i="2"/>
  <c r="AD1125" i="2"/>
  <c r="AE1125" i="2"/>
  <c r="AF1125" i="2"/>
  <c r="AG1125" i="2"/>
  <c r="AH1125" i="2"/>
  <c r="AI1125" i="2"/>
  <c r="AJ1125" i="2"/>
  <c r="AK1125" i="2"/>
  <c r="AL1125" i="2"/>
  <c r="H1126" i="2"/>
  <c r="I1126" i="2"/>
  <c r="J1126" i="2"/>
  <c r="K1126" i="2"/>
  <c r="L1126" i="2"/>
  <c r="M1126" i="2"/>
  <c r="N1126" i="2"/>
  <c r="O1126" i="2"/>
  <c r="P1126" i="2"/>
  <c r="Q1126" i="2"/>
  <c r="R1126" i="2"/>
  <c r="S1126" i="2"/>
  <c r="T1126" i="2"/>
  <c r="U1126" i="2"/>
  <c r="V1126" i="2"/>
  <c r="W1126" i="2"/>
  <c r="X1126" i="2"/>
  <c r="Y1126" i="2"/>
  <c r="Z1126" i="2"/>
  <c r="AA1126" i="2"/>
  <c r="AB1126" i="2"/>
  <c r="AC1126" i="2"/>
  <c r="AD1126" i="2"/>
  <c r="AE1126" i="2"/>
  <c r="AF1126" i="2"/>
  <c r="AG1126" i="2"/>
  <c r="AH1126" i="2"/>
  <c r="AI1126" i="2"/>
  <c r="AJ1126" i="2"/>
  <c r="AK1126" i="2"/>
  <c r="AL1126" i="2"/>
  <c r="H1127" i="2"/>
  <c r="I1127" i="2"/>
  <c r="J1127" i="2"/>
  <c r="K1127" i="2"/>
  <c r="L1127" i="2"/>
  <c r="M1127" i="2"/>
  <c r="N1127" i="2"/>
  <c r="O1127" i="2"/>
  <c r="P1127" i="2"/>
  <c r="Q1127" i="2"/>
  <c r="R1127" i="2"/>
  <c r="S1127" i="2"/>
  <c r="T1127" i="2"/>
  <c r="U1127" i="2"/>
  <c r="V1127" i="2"/>
  <c r="W1127" i="2"/>
  <c r="X1127" i="2"/>
  <c r="Y1127" i="2"/>
  <c r="Z1127" i="2"/>
  <c r="AA1127" i="2"/>
  <c r="AB1127" i="2"/>
  <c r="AC1127" i="2"/>
  <c r="AD1127" i="2"/>
  <c r="AE1127" i="2"/>
  <c r="AF1127" i="2"/>
  <c r="AG1127" i="2"/>
  <c r="AH1127" i="2"/>
  <c r="AI1127" i="2"/>
  <c r="AJ1127" i="2"/>
  <c r="AK1127" i="2"/>
  <c r="AL1127" i="2"/>
  <c r="H1128" i="2"/>
  <c r="I1128" i="2"/>
  <c r="J1128" i="2"/>
  <c r="K1128" i="2"/>
  <c r="L1128" i="2"/>
  <c r="M1128" i="2"/>
  <c r="N1128" i="2"/>
  <c r="O1128" i="2"/>
  <c r="P1128" i="2"/>
  <c r="Q1128" i="2"/>
  <c r="R1128" i="2"/>
  <c r="S1128" i="2"/>
  <c r="T1128" i="2"/>
  <c r="U1128" i="2"/>
  <c r="V1128" i="2"/>
  <c r="W1128" i="2"/>
  <c r="X1128" i="2"/>
  <c r="Y1128" i="2"/>
  <c r="Z1128" i="2"/>
  <c r="AA1128" i="2"/>
  <c r="AB1128" i="2"/>
  <c r="AC1128" i="2"/>
  <c r="AD1128" i="2"/>
  <c r="AE1128" i="2"/>
  <c r="AF1128" i="2"/>
  <c r="AG1128" i="2"/>
  <c r="AH1128" i="2"/>
  <c r="AI1128" i="2"/>
  <c r="AJ1128" i="2"/>
  <c r="AK1128" i="2"/>
  <c r="AL1128" i="2"/>
  <c r="H1129" i="2"/>
  <c r="I1129" i="2"/>
  <c r="J1129" i="2"/>
  <c r="K1129" i="2"/>
  <c r="L1129" i="2"/>
  <c r="M1129" i="2"/>
  <c r="N1129" i="2"/>
  <c r="O1129" i="2"/>
  <c r="P1129" i="2"/>
  <c r="Q1129" i="2"/>
  <c r="R1129" i="2"/>
  <c r="S1129" i="2"/>
  <c r="T1129" i="2"/>
  <c r="U1129" i="2"/>
  <c r="V1129" i="2"/>
  <c r="W1129" i="2"/>
  <c r="X1129" i="2"/>
  <c r="Y1129" i="2"/>
  <c r="Z1129" i="2"/>
  <c r="AA1129" i="2"/>
  <c r="AB1129" i="2"/>
  <c r="AC1129" i="2"/>
  <c r="AD1129" i="2"/>
  <c r="AE1129" i="2"/>
  <c r="AF1129" i="2"/>
  <c r="AG1129" i="2"/>
  <c r="AH1129" i="2"/>
  <c r="AI1129" i="2"/>
  <c r="AJ1129" i="2"/>
  <c r="AK1129" i="2"/>
  <c r="AL1129" i="2"/>
  <c r="H1130" i="2"/>
  <c r="I1130" i="2"/>
  <c r="J1130" i="2"/>
  <c r="K1130" i="2"/>
  <c r="L1130" i="2"/>
  <c r="M1130" i="2"/>
  <c r="N1130" i="2"/>
  <c r="O1130" i="2"/>
  <c r="P1130" i="2"/>
  <c r="Q1130" i="2"/>
  <c r="R1130" i="2"/>
  <c r="S1130" i="2"/>
  <c r="T1130" i="2"/>
  <c r="U1130" i="2"/>
  <c r="V1130" i="2"/>
  <c r="W1130" i="2"/>
  <c r="X1130" i="2"/>
  <c r="Y1130" i="2"/>
  <c r="Z1130" i="2"/>
  <c r="AA1130" i="2"/>
  <c r="AB1130" i="2"/>
  <c r="AC1130" i="2"/>
  <c r="AD1130" i="2"/>
  <c r="AE1130" i="2"/>
  <c r="AF1130" i="2"/>
  <c r="AG1130" i="2"/>
  <c r="AH1130" i="2"/>
  <c r="AI1130" i="2"/>
  <c r="AJ1130" i="2"/>
  <c r="AK1130" i="2"/>
  <c r="AL1130" i="2"/>
  <c r="H1131" i="2"/>
  <c r="I1131" i="2"/>
  <c r="J1131" i="2"/>
  <c r="K1131" i="2"/>
  <c r="L1131" i="2"/>
  <c r="M1131" i="2"/>
  <c r="N1131" i="2"/>
  <c r="O1131" i="2"/>
  <c r="P1131" i="2"/>
  <c r="Q1131" i="2"/>
  <c r="R1131" i="2"/>
  <c r="S1131" i="2"/>
  <c r="T1131" i="2"/>
  <c r="U1131" i="2"/>
  <c r="V1131" i="2"/>
  <c r="W1131" i="2"/>
  <c r="X1131" i="2"/>
  <c r="Y1131" i="2"/>
  <c r="Z1131" i="2"/>
  <c r="AA1131" i="2"/>
  <c r="AB1131" i="2"/>
  <c r="AC1131" i="2"/>
  <c r="AD1131" i="2"/>
  <c r="AE1131" i="2"/>
  <c r="AF1131" i="2"/>
  <c r="AG1131" i="2"/>
  <c r="AH1131" i="2"/>
  <c r="AI1131" i="2"/>
  <c r="AJ1131" i="2"/>
  <c r="AK1131" i="2"/>
  <c r="AL1131" i="2"/>
  <c r="H1132" i="2"/>
  <c r="I1132" i="2"/>
  <c r="J1132" i="2"/>
  <c r="K1132" i="2"/>
  <c r="L1132" i="2"/>
  <c r="M1132" i="2"/>
  <c r="N1132" i="2"/>
  <c r="O1132" i="2"/>
  <c r="P1132" i="2"/>
  <c r="Q1132" i="2"/>
  <c r="R1132" i="2"/>
  <c r="S1132" i="2"/>
  <c r="T1132" i="2"/>
  <c r="U1132" i="2"/>
  <c r="V1132" i="2"/>
  <c r="W1132" i="2"/>
  <c r="X1132" i="2"/>
  <c r="Y1132" i="2"/>
  <c r="Z1132" i="2"/>
  <c r="AA1132" i="2"/>
  <c r="AB1132" i="2"/>
  <c r="AC1132" i="2"/>
  <c r="AD1132" i="2"/>
  <c r="AE1132" i="2"/>
  <c r="AF1132" i="2"/>
  <c r="AG1132" i="2"/>
  <c r="AH1132" i="2"/>
  <c r="AI1132" i="2"/>
  <c r="AJ1132" i="2"/>
  <c r="AK1132" i="2"/>
  <c r="AL1132" i="2"/>
  <c r="H1133" i="2"/>
  <c r="I1133" i="2"/>
  <c r="J1133" i="2"/>
  <c r="K1133" i="2"/>
  <c r="L1133" i="2"/>
  <c r="M1133" i="2"/>
  <c r="N1133" i="2"/>
  <c r="O1133" i="2"/>
  <c r="P1133" i="2"/>
  <c r="Q1133" i="2"/>
  <c r="R1133" i="2"/>
  <c r="S1133" i="2"/>
  <c r="T1133" i="2"/>
  <c r="U1133" i="2"/>
  <c r="V1133" i="2"/>
  <c r="W1133" i="2"/>
  <c r="X1133" i="2"/>
  <c r="Y1133" i="2"/>
  <c r="Z1133" i="2"/>
  <c r="AA1133" i="2"/>
  <c r="AB1133" i="2"/>
  <c r="AC1133" i="2"/>
  <c r="AD1133" i="2"/>
  <c r="AE1133" i="2"/>
  <c r="AF1133" i="2"/>
  <c r="AG1133" i="2"/>
  <c r="AH1133" i="2"/>
  <c r="AI1133" i="2"/>
  <c r="AJ1133" i="2"/>
  <c r="AK1133" i="2"/>
  <c r="AL1133" i="2"/>
  <c r="H1134" i="2"/>
  <c r="I1134" i="2"/>
  <c r="J1134" i="2"/>
  <c r="K1134" i="2"/>
  <c r="L1134" i="2"/>
  <c r="M1134" i="2"/>
  <c r="N1134" i="2"/>
  <c r="O1134" i="2"/>
  <c r="P1134" i="2"/>
  <c r="Q1134" i="2"/>
  <c r="R1134" i="2"/>
  <c r="S1134" i="2"/>
  <c r="T1134" i="2"/>
  <c r="U1134" i="2"/>
  <c r="V1134" i="2"/>
  <c r="W1134" i="2"/>
  <c r="X1134" i="2"/>
  <c r="Y1134" i="2"/>
  <c r="Z1134" i="2"/>
  <c r="AA1134" i="2"/>
  <c r="AB1134" i="2"/>
  <c r="AC1134" i="2"/>
  <c r="AD1134" i="2"/>
  <c r="AE1134" i="2"/>
  <c r="AF1134" i="2"/>
  <c r="AG1134" i="2"/>
  <c r="AH1134" i="2"/>
  <c r="AI1134" i="2"/>
  <c r="AJ1134" i="2"/>
  <c r="AK1134" i="2"/>
  <c r="AL1134" i="2"/>
  <c r="H1135" i="2"/>
  <c r="I1135" i="2"/>
  <c r="J1135" i="2"/>
  <c r="K1135" i="2"/>
  <c r="L1135" i="2"/>
  <c r="M1135" i="2"/>
  <c r="N1135" i="2"/>
  <c r="O1135" i="2"/>
  <c r="P1135" i="2"/>
  <c r="Q1135" i="2"/>
  <c r="R1135" i="2"/>
  <c r="S1135" i="2"/>
  <c r="T1135" i="2"/>
  <c r="U1135" i="2"/>
  <c r="V1135" i="2"/>
  <c r="W1135" i="2"/>
  <c r="X1135" i="2"/>
  <c r="Y1135" i="2"/>
  <c r="Z1135" i="2"/>
  <c r="AA1135" i="2"/>
  <c r="AB1135" i="2"/>
  <c r="AC1135" i="2"/>
  <c r="AD1135" i="2"/>
  <c r="AE1135" i="2"/>
  <c r="AF1135" i="2"/>
  <c r="AG1135" i="2"/>
  <c r="AH1135" i="2"/>
  <c r="AI1135" i="2"/>
  <c r="AJ1135" i="2"/>
  <c r="AK1135" i="2"/>
  <c r="AL1135" i="2"/>
  <c r="H1136" i="2"/>
  <c r="I1136" i="2"/>
  <c r="J1136" i="2"/>
  <c r="K1136" i="2"/>
  <c r="L1136" i="2"/>
  <c r="M1136" i="2"/>
  <c r="N1136" i="2"/>
  <c r="O1136" i="2"/>
  <c r="P1136" i="2"/>
  <c r="Q1136" i="2"/>
  <c r="R1136" i="2"/>
  <c r="S1136" i="2"/>
  <c r="T1136" i="2"/>
  <c r="U1136" i="2"/>
  <c r="V1136" i="2"/>
  <c r="W1136" i="2"/>
  <c r="X1136" i="2"/>
  <c r="Y1136" i="2"/>
  <c r="Z1136" i="2"/>
  <c r="AA1136" i="2"/>
  <c r="AB1136" i="2"/>
  <c r="AC1136" i="2"/>
  <c r="AD1136" i="2"/>
  <c r="AE1136" i="2"/>
  <c r="AF1136" i="2"/>
  <c r="AG1136" i="2"/>
  <c r="AH1136" i="2"/>
  <c r="AI1136" i="2"/>
  <c r="AJ1136" i="2"/>
  <c r="AK1136" i="2"/>
  <c r="AL1136" i="2"/>
  <c r="H1137" i="2"/>
  <c r="I1137" i="2"/>
  <c r="J1137" i="2"/>
  <c r="K1137" i="2"/>
  <c r="L1137" i="2"/>
  <c r="M1137" i="2"/>
  <c r="N1137" i="2"/>
  <c r="O1137" i="2"/>
  <c r="P1137" i="2"/>
  <c r="Q1137" i="2"/>
  <c r="R1137" i="2"/>
  <c r="S1137" i="2"/>
  <c r="T1137" i="2"/>
  <c r="U1137" i="2"/>
  <c r="V1137" i="2"/>
  <c r="W1137" i="2"/>
  <c r="X1137" i="2"/>
  <c r="Y1137" i="2"/>
  <c r="Z1137" i="2"/>
  <c r="AA1137" i="2"/>
  <c r="AB1137" i="2"/>
  <c r="AC1137" i="2"/>
  <c r="AD1137" i="2"/>
  <c r="AE1137" i="2"/>
  <c r="AF1137" i="2"/>
  <c r="AG1137" i="2"/>
  <c r="AH1137" i="2"/>
  <c r="AI1137" i="2"/>
  <c r="AJ1137" i="2"/>
  <c r="AK1137" i="2"/>
  <c r="AL1137" i="2"/>
  <c r="H1138" i="2"/>
  <c r="I1138" i="2"/>
  <c r="J1138" i="2"/>
  <c r="K1138" i="2"/>
  <c r="L1138" i="2"/>
  <c r="M1138" i="2"/>
  <c r="N1138" i="2"/>
  <c r="O1138" i="2"/>
  <c r="P1138" i="2"/>
  <c r="Q1138" i="2"/>
  <c r="R1138" i="2"/>
  <c r="S1138" i="2"/>
  <c r="T1138" i="2"/>
  <c r="U1138" i="2"/>
  <c r="V1138" i="2"/>
  <c r="W1138" i="2"/>
  <c r="X1138" i="2"/>
  <c r="Y1138" i="2"/>
  <c r="Z1138" i="2"/>
  <c r="AA1138" i="2"/>
  <c r="AB1138" i="2"/>
  <c r="AC1138" i="2"/>
  <c r="AD1138" i="2"/>
  <c r="AE1138" i="2"/>
  <c r="AF1138" i="2"/>
  <c r="AG1138" i="2"/>
  <c r="AH1138" i="2"/>
  <c r="AI1138" i="2"/>
  <c r="AJ1138" i="2"/>
  <c r="AK1138" i="2"/>
  <c r="AL1138" i="2"/>
  <c r="H1139" i="2"/>
  <c r="I1139" i="2"/>
  <c r="J1139" i="2"/>
  <c r="K1139" i="2"/>
  <c r="L1139" i="2"/>
  <c r="M1139" i="2"/>
  <c r="N1139" i="2"/>
  <c r="O1139" i="2"/>
  <c r="P1139" i="2"/>
  <c r="Q1139" i="2"/>
  <c r="R1139" i="2"/>
  <c r="S1139" i="2"/>
  <c r="T1139" i="2"/>
  <c r="U1139" i="2"/>
  <c r="V1139" i="2"/>
  <c r="W1139" i="2"/>
  <c r="X1139" i="2"/>
  <c r="Y1139" i="2"/>
  <c r="Z1139" i="2"/>
  <c r="AA1139" i="2"/>
  <c r="AB1139" i="2"/>
  <c r="AC1139" i="2"/>
  <c r="AD1139" i="2"/>
  <c r="AE1139" i="2"/>
  <c r="AF1139" i="2"/>
  <c r="AG1139" i="2"/>
  <c r="AH1139" i="2"/>
  <c r="AI1139" i="2"/>
  <c r="AJ1139" i="2"/>
  <c r="AK1139" i="2"/>
  <c r="AL1139" i="2"/>
  <c r="H1140" i="2"/>
  <c r="I1140" i="2"/>
  <c r="J1140" i="2"/>
  <c r="K1140" i="2"/>
  <c r="L1140" i="2"/>
  <c r="M1140" i="2"/>
  <c r="N1140" i="2"/>
  <c r="O1140" i="2"/>
  <c r="P1140" i="2"/>
  <c r="Q1140" i="2"/>
  <c r="R1140" i="2"/>
  <c r="S1140" i="2"/>
  <c r="T1140" i="2"/>
  <c r="U1140" i="2"/>
  <c r="V1140" i="2"/>
  <c r="W1140" i="2"/>
  <c r="X1140" i="2"/>
  <c r="Y1140" i="2"/>
  <c r="Z1140" i="2"/>
  <c r="AA1140" i="2"/>
  <c r="AB1140" i="2"/>
  <c r="AC1140" i="2"/>
  <c r="AD1140" i="2"/>
  <c r="AE1140" i="2"/>
  <c r="AF1140" i="2"/>
  <c r="AG1140" i="2"/>
  <c r="AH1140" i="2"/>
  <c r="AI1140" i="2"/>
  <c r="AJ1140" i="2"/>
  <c r="AK1140" i="2"/>
  <c r="AL1140" i="2"/>
  <c r="H1141" i="2"/>
  <c r="I1141" i="2"/>
  <c r="J1141" i="2"/>
  <c r="K1141" i="2"/>
  <c r="L1141" i="2"/>
  <c r="M1141" i="2"/>
  <c r="N1141" i="2"/>
  <c r="O1141" i="2"/>
  <c r="P1141" i="2"/>
  <c r="Q1141" i="2"/>
  <c r="R1141" i="2"/>
  <c r="S1141" i="2"/>
  <c r="T1141" i="2"/>
  <c r="U1141" i="2"/>
  <c r="V1141" i="2"/>
  <c r="W1141" i="2"/>
  <c r="X1141" i="2"/>
  <c r="Y1141" i="2"/>
  <c r="Z1141" i="2"/>
  <c r="AA1141" i="2"/>
  <c r="AB1141" i="2"/>
  <c r="AC1141" i="2"/>
  <c r="AD1141" i="2"/>
  <c r="AE1141" i="2"/>
  <c r="AF1141" i="2"/>
  <c r="AG1141" i="2"/>
  <c r="AH1141" i="2"/>
  <c r="AI1141" i="2"/>
  <c r="AJ1141" i="2"/>
  <c r="AK1141" i="2"/>
  <c r="AL1141" i="2"/>
  <c r="H1142" i="2"/>
  <c r="I1142" i="2"/>
  <c r="J1142" i="2"/>
  <c r="K1142" i="2"/>
  <c r="L1142" i="2"/>
  <c r="M1142" i="2"/>
  <c r="N1142" i="2"/>
  <c r="O1142" i="2"/>
  <c r="P1142" i="2"/>
  <c r="Q1142" i="2"/>
  <c r="R1142" i="2"/>
  <c r="S1142" i="2"/>
  <c r="T1142" i="2"/>
  <c r="U1142" i="2"/>
  <c r="V1142" i="2"/>
  <c r="W1142" i="2"/>
  <c r="X1142" i="2"/>
  <c r="Y1142" i="2"/>
  <c r="Z1142" i="2"/>
  <c r="AA1142" i="2"/>
  <c r="AB1142" i="2"/>
  <c r="AC1142" i="2"/>
  <c r="AD1142" i="2"/>
  <c r="AE1142" i="2"/>
  <c r="AF1142" i="2"/>
  <c r="AG1142" i="2"/>
  <c r="AH1142" i="2"/>
  <c r="AI1142" i="2"/>
  <c r="AJ1142" i="2"/>
  <c r="AK1142" i="2"/>
  <c r="AL1142" i="2"/>
  <c r="H1143" i="2"/>
  <c r="I1143" i="2"/>
  <c r="J1143" i="2"/>
  <c r="K1143" i="2"/>
  <c r="L1143" i="2"/>
  <c r="M1143" i="2"/>
  <c r="N1143" i="2"/>
  <c r="O1143" i="2"/>
  <c r="P1143" i="2"/>
  <c r="Q1143" i="2"/>
  <c r="R1143" i="2"/>
  <c r="S1143" i="2"/>
  <c r="T1143" i="2"/>
  <c r="U1143" i="2"/>
  <c r="V1143" i="2"/>
  <c r="W1143" i="2"/>
  <c r="X1143" i="2"/>
  <c r="Y1143" i="2"/>
  <c r="Z1143" i="2"/>
  <c r="AA1143" i="2"/>
  <c r="AB1143" i="2"/>
  <c r="AC1143" i="2"/>
  <c r="AD1143" i="2"/>
  <c r="AE1143" i="2"/>
  <c r="AF1143" i="2"/>
  <c r="AG1143" i="2"/>
  <c r="AH1143" i="2"/>
  <c r="AI1143" i="2"/>
  <c r="AJ1143" i="2"/>
  <c r="AK1143" i="2"/>
  <c r="AL1143" i="2"/>
  <c r="H1144" i="2"/>
  <c r="I1144" i="2"/>
  <c r="J1144" i="2"/>
  <c r="K1144" i="2"/>
  <c r="L1144" i="2"/>
  <c r="M1144" i="2"/>
  <c r="N1144" i="2"/>
  <c r="O1144" i="2"/>
  <c r="P1144" i="2"/>
  <c r="Q1144" i="2"/>
  <c r="R1144" i="2"/>
  <c r="S1144" i="2"/>
  <c r="T1144" i="2"/>
  <c r="U1144" i="2"/>
  <c r="V1144" i="2"/>
  <c r="W1144" i="2"/>
  <c r="X1144" i="2"/>
  <c r="Y1144" i="2"/>
  <c r="Z1144" i="2"/>
  <c r="AA1144" i="2"/>
  <c r="AB1144" i="2"/>
  <c r="AC1144" i="2"/>
  <c r="AD1144" i="2"/>
  <c r="AE1144" i="2"/>
  <c r="AF1144" i="2"/>
  <c r="AG1144" i="2"/>
  <c r="AH1144" i="2"/>
  <c r="AI1144" i="2"/>
  <c r="AJ1144" i="2"/>
  <c r="AK1144" i="2"/>
  <c r="AL1144" i="2"/>
  <c r="H1145" i="2"/>
  <c r="I1145" i="2"/>
  <c r="J1145" i="2"/>
  <c r="K1145" i="2"/>
  <c r="L1145" i="2"/>
  <c r="M1145" i="2"/>
  <c r="N1145" i="2"/>
  <c r="O1145" i="2"/>
  <c r="P1145" i="2"/>
  <c r="Q1145" i="2"/>
  <c r="R1145" i="2"/>
  <c r="S1145" i="2"/>
  <c r="T1145" i="2"/>
  <c r="U1145" i="2"/>
  <c r="V1145" i="2"/>
  <c r="W1145" i="2"/>
  <c r="X1145" i="2"/>
  <c r="Y1145" i="2"/>
  <c r="Z1145" i="2"/>
  <c r="AA1145" i="2"/>
  <c r="AB1145" i="2"/>
  <c r="AC1145" i="2"/>
  <c r="AD1145" i="2"/>
  <c r="AE1145" i="2"/>
  <c r="AF1145" i="2"/>
  <c r="AG1145" i="2"/>
  <c r="AH1145" i="2"/>
  <c r="AI1145" i="2"/>
  <c r="AJ1145" i="2"/>
  <c r="AK1145" i="2"/>
  <c r="AL1145" i="2"/>
  <c r="H1146" i="2"/>
  <c r="I1146" i="2"/>
  <c r="J1146" i="2"/>
  <c r="K1146" i="2"/>
  <c r="L1146" i="2"/>
  <c r="M1146" i="2"/>
  <c r="N1146" i="2"/>
  <c r="O1146" i="2"/>
  <c r="P1146" i="2"/>
  <c r="Q1146" i="2"/>
  <c r="R1146" i="2"/>
  <c r="S1146" i="2"/>
  <c r="T1146" i="2"/>
  <c r="U1146" i="2"/>
  <c r="V1146" i="2"/>
  <c r="W1146" i="2"/>
  <c r="X1146" i="2"/>
  <c r="Y1146" i="2"/>
  <c r="Z1146" i="2"/>
  <c r="AA1146" i="2"/>
  <c r="AB1146" i="2"/>
  <c r="AC1146" i="2"/>
  <c r="AD1146" i="2"/>
  <c r="AE1146" i="2"/>
  <c r="AF1146" i="2"/>
  <c r="AG1146" i="2"/>
  <c r="AH1146" i="2"/>
  <c r="AI1146" i="2"/>
  <c r="AJ1146" i="2"/>
  <c r="AK1146" i="2"/>
  <c r="AL1146" i="2"/>
  <c r="H1147" i="2"/>
  <c r="I1147" i="2"/>
  <c r="J1147" i="2"/>
  <c r="K1147" i="2"/>
  <c r="L1147" i="2"/>
  <c r="M1147" i="2"/>
  <c r="N1147" i="2"/>
  <c r="O1147" i="2"/>
  <c r="P1147" i="2"/>
  <c r="Q1147" i="2"/>
  <c r="R1147" i="2"/>
  <c r="S1147" i="2"/>
  <c r="T1147" i="2"/>
  <c r="U1147" i="2"/>
  <c r="V1147" i="2"/>
  <c r="W1147" i="2"/>
  <c r="X1147" i="2"/>
  <c r="Y1147" i="2"/>
  <c r="Z1147" i="2"/>
  <c r="AA1147" i="2"/>
  <c r="AB1147" i="2"/>
  <c r="AC1147" i="2"/>
  <c r="AD1147" i="2"/>
  <c r="AE1147" i="2"/>
  <c r="AF1147" i="2"/>
  <c r="AG1147" i="2"/>
  <c r="AH1147" i="2"/>
  <c r="AI1147" i="2"/>
  <c r="AJ1147" i="2"/>
  <c r="AK1147" i="2"/>
  <c r="AL1147" i="2"/>
  <c r="H1148" i="2"/>
  <c r="I1148" i="2"/>
  <c r="J1148" i="2"/>
  <c r="K1148" i="2"/>
  <c r="L1148" i="2"/>
  <c r="M1148" i="2"/>
  <c r="N1148" i="2"/>
  <c r="O1148" i="2"/>
  <c r="P1148" i="2"/>
  <c r="Q1148" i="2"/>
  <c r="R1148" i="2"/>
  <c r="S1148" i="2"/>
  <c r="T1148" i="2"/>
  <c r="U1148" i="2"/>
  <c r="V1148" i="2"/>
  <c r="W1148" i="2"/>
  <c r="X1148" i="2"/>
  <c r="Y1148" i="2"/>
  <c r="Z1148" i="2"/>
  <c r="AA1148" i="2"/>
  <c r="AB1148" i="2"/>
  <c r="AC1148" i="2"/>
  <c r="AD1148" i="2"/>
  <c r="AE1148" i="2"/>
  <c r="AF1148" i="2"/>
  <c r="AG1148" i="2"/>
  <c r="AH1148" i="2"/>
  <c r="AI1148" i="2"/>
  <c r="AJ1148" i="2"/>
  <c r="AK1148" i="2"/>
  <c r="AL1148" i="2"/>
  <c r="H1149" i="2"/>
  <c r="I1149" i="2"/>
  <c r="J1149" i="2"/>
  <c r="K1149" i="2"/>
  <c r="L1149" i="2"/>
  <c r="M1149" i="2"/>
  <c r="N1149" i="2"/>
  <c r="O1149" i="2"/>
  <c r="P1149" i="2"/>
  <c r="Q1149" i="2"/>
  <c r="R1149" i="2"/>
  <c r="S1149" i="2"/>
  <c r="T1149" i="2"/>
  <c r="U1149" i="2"/>
  <c r="V1149" i="2"/>
  <c r="W1149" i="2"/>
  <c r="X1149" i="2"/>
  <c r="Y1149" i="2"/>
  <c r="Z1149" i="2"/>
  <c r="AA1149" i="2"/>
  <c r="AB1149" i="2"/>
  <c r="AC1149" i="2"/>
  <c r="AD1149" i="2"/>
  <c r="AE1149" i="2"/>
  <c r="AF1149" i="2"/>
  <c r="AG1149" i="2"/>
  <c r="AH1149" i="2"/>
  <c r="AI1149" i="2"/>
  <c r="AJ1149" i="2"/>
  <c r="AK1149" i="2"/>
  <c r="AL1149" i="2"/>
  <c r="H1150" i="2"/>
  <c r="I1150" i="2"/>
  <c r="J1150" i="2"/>
  <c r="K1150" i="2"/>
  <c r="L1150" i="2"/>
  <c r="M1150" i="2"/>
  <c r="N1150" i="2"/>
  <c r="O1150" i="2"/>
  <c r="P1150" i="2"/>
  <c r="Q1150" i="2"/>
  <c r="R1150" i="2"/>
  <c r="S1150" i="2"/>
  <c r="T1150" i="2"/>
  <c r="U1150" i="2"/>
  <c r="V1150" i="2"/>
  <c r="W1150" i="2"/>
  <c r="X1150" i="2"/>
  <c r="Y1150" i="2"/>
  <c r="Z1150" i="2"/>
  <c r="AA1150" i="2"/>
  <c r="AB1150" i="2"/>
  <c r="AC1150" i="2"/>
  <c r="AD1150" i="2"/>
  <c r="AE1150" i="2"/>
  <c r="AF1150" i="2"/>
  <c r="AG1150" i="2"/>
  <c r="AH1150" i="2"/>
  <c r="AI1150" i="2"/>
  <c r="AJ1150" i="2"/>
  <c r="AK1150" i="2"/>
  <c r="AL1150" i="2"/>
  <c r="H1151" i="2"/>
  <c r="I1151" i="2"/>
  <c r="J1151" i="2"/>
  <c r="K1151" i="2"/>
  <c r="L1151" i="2"/>
  <c r="M1151" i="2"/>
  <c r="N1151" i="2"/>
  <c r="O1151" i="2"/>
  <c r="P1151" i="2"/>
  <c r="Q1151" i="2"/>
  <c r="R1151" i="2"/>
  <c r="S1151" i="2"/>
  <c r="T1151" i="2"/>
  <c r="U1151" i="2"/>
  <c r="V1151" i="2"/>
  <c r="W1151" i="2"/>
  <c r="X1151" i="2"/>
  <c r="Y1151" i="2"/>
  <c r="Z1151" i="2"/>
  <c r="AA1151" i="2"/>
  <c r="AB1151" i="2"/>
  <c r="AC1151" i="2"/>
  <c r="AD1151" i="2"/>
  <c r="AE1151" i="2"/>
  <c r="AF1151" i="2"/>
  <c r="AG1151" i="2"/>
  <c r="AH1151" i="2"/>
  <c r="AI1151" i="2"/>
  <c r="AJ1151" i="2"/>
  <c r="AK1151" i="2"/>
  <c r="AL1151" i="2"/>
  <c r="H1152" i="2"/>
  <c r="I1152" i="2"/>
  <c r="J1152" i="2"/>
  <c r="K1152" i="2"/>
  <c r="L1152" i="2"/>
  <c r="M1152" i="2"/>
  <c r="N1152" i="2"/>
  <c r="O1152" i="2"/>
  <c r="P1152" i="2"/>
  <c r="Q1152" i="2"/>
  <c r="R1152" i="2"/>
  <c r="S1152" i="2"/>
  <c r="T1152" i="2"/>
  <c r="U1152" i="2"/>
  <c r="V1152" i="2"/>
  <c r="W1152" i="2"/>
  <c r="X1152" i="2"/>
  <c r="Y1152" i="2"/>
  <c r="Z1152" i="2"/>
  <c r="AA1152" i="2"/>
  <c r="AB1152" i="2"/>
  <c r="AC1152" i="2"/>
  <c r="AD1152" i="2"/>
  <c r="AE1152" i="2"/>
  <c r="AF1152" i="2"/>
  <c r="AG1152" i="2"/>
  <c r="AH1152" i="2"/>
  <c r="AI1152" i="2"/>
  <c r="AJ1152" i="2"/>
  <c r="AK1152" i="2"/>
  <c r="AL1152" i="2"/>
  <c r="H1153" i="2"/>
  <c r="I1153" i="2"/>
  <c r="J1153" i="2"/>
  <c r="K1153" i="2"/>
  <c r="L1153" i="2"/>
  <c r="M1153" i="2"/>
  <c r="N1153" i="2"/>
  <c r="O1153" i="2"/>
  <c r="P1153" i="2"/>
  <c r="Q1153" i="2"/>
  <c r="R1153" i="2"/>
  <c r="S1153" i="2"/>
  <c r="T1153" i="2"/>
  <c r="U1153" i="2"/>
  <c r="V1153" i="2"/>
  <c r="W1153" i="2"/>
  <c r="X1153" i="2"/>
  <c r="Y1153" i="2"/>
  <c r="Z1153" i="2"/>
  <c r="AA1153" i="2"/>
  <c r="AB1153" i="2"/>
  <c r="AC1153" i="2"/>
  <c r="AD1153" i="2"/>
  <c r="AE1153" i="2"/>
  <c r="AF1153" i="2"/>
  <c r="AG1153" i="2"/>
  <c r="AH1153" i="2"/>
  <c r="AI1153" i="2"/>
  <c r="AJ1153" i="2"/>
  <c r="AK1153" i="2"/>
  <c r="AL1153" i="2"/>
  <c r="H1154" i="2"/>
  <c r="I1154" i="2"/>
  <c r="J1154" i="2"/>
  <c r="K1154" i="2"/>
  <c r="L1154" i="2"/>
  <c r="M1154" i="2"/>
  <c r="N1154" i="2"/>
  <c r="O1154" i="2"/>
  <c r="P1154" i="2"/>
  <c r="Q1154" i="2"/>
  <c r="R1154" i="2"/>
  <c r="S1154" i="2"/>
  <c r="T1154" i="2"/>
  <c r="U1154" i="2"/>
  <c r="V1154" i="2"/>
  <c r="W1154" i="2"/>
  <c r="X1154" i="2"/>
  <c r="Y1154" i="2"/>
  <c r="Z1154" i="2"/>
  <c r="AA1154" i="2"/>
  <c r="AB1154" i="2"/>
  <c r="AC1154" i="2"/>
  <c r="AD1154" i="2"/>
  <c r="AE1154" i="2"/>
  <c r="AF1154" i="2"/>
  <c r="AG1154" i="2"/>
  <c r="AH1154" i="2"/>
  <c r="AI1154" i="2"/>
  <c r="AJ1154" i="2"/>
  <c r="AK1154" i="2"/>
  <c r="AL1154" i="2"/>
  <c r="H1155" i="2"/>
  <c r="I1155" i="2"/>
  <c r="J1155" i="2"/>
  <c r="K1155" i="2"/>
  <c r="L1155" i="2"/>
  <c r="M1155" i="2"/>
  <c r="N1155" i="2"/>
  <c r="O1155" i="2"/>
  <c r="P1155" i="2"/>
  <c r="Q1155" i="2"/>
  <c r="R1155" i="2"/>
  <c r="S1155" i="2"/>
  <c r="T1155" i="2"/>
  <c r="U1155" i="2"/>
  <c r="V1155" i="2"/>
  <c r="W1155" i="2"/>
  <c r="X1155" i="2"/>
  <c r="Y1155" i="2"/>
  <c r="Z1155" i="2"/>
  <c r="AA1155" i="2"/>
  <c r="AB1155" i="2"/>
  <c r="AC1155" i="2"/>
  <c r="AD1155" i="2"/>
  <c r="AE1155" i="2"/>
  <c r="AF1155" i="2"/>
  <c r="AG1155" i="2"/>
  <c r="AH1155" i="2"/>
  <c r="AI1155" i="2"/>
  <c r="AJ1155" i="2"/>
  <c r="AK1155" i="2"/>
  <c r="AL1155" i="2"/>
  <c r="H1156" i="2"/>
  <c r="I1156" i="2"/>
  <c r="J1156" i="2"/>
  <c r="K1156" i="2"/>
  <c r="L1156" i="2"/>
  <c r="M1156" i="2"/>
  <c r="N1156" i="2"/>
  <c r="O1156" i="2"/>
  <c r="P1156" i="2"/>
  <c r="Q1156" i="2"/>
  <c r="R1156" i="2"/>
  <c r="S1156" i="2"/>
  <c r="T1156" i="2"/>
  <c r="U1156" i="2"/>
  <c r="V1156" i="2"/>
  <c r="W1156" i="2"/>
  <c r="X1156" i="2"/>
  <c r="Y1156" i="2"/>
  <c r="Z1156" i="2"/>
  <c r="AA1156" i="2"/>
  <c r="AB1156" i="2"/>
  <c r="AC1156" i="2"/>
  <c r="AD1156" i="2"/>
  <c r="AE1156" i="2"/>
  <c r="AF1156" i="2"/>
  <c r="AG1156" i="2"/>
  <c r="AH1156" i="2"/>
  <c r="AI1156" i="2"/>
  <c r="AJ1156" i="2"/>
  <c r="AK1156" i="2"/>
  <c r="AL1156" i="2"/>
  <c r="H1157" i="2"/>
  <c r="I1157" i="2"/>
  <c r="J1157" i="2"/>
  <c r="K1157" i="2"/>
  <c r="L1157" i="2"/>
  <c r="M1157" i="2"/>
  <c r="N1157" i="2"/>
  <c r="O1157" i="2"/>
  <c r="P1157" i="2"/>
  <c r="Q1157" i="2"/>
  <c r="R1157" i="2"/>
  <c r="S1157" i="2"/>
  <c r="T1157" i="2"/>
  <c r="U1157" i="2"/>
  <c r="V1157" i="2"/>
  <c r="W1157" i="2"/>
  <c r="X1157" i="2"/>
  <c r="Y1157" i="2"/>
  <c r="Z1157" i="2"/>
  <c r="AA1157" i="2"/>
  <c r="AB1157" i="2"/>
  <c r="AC1157" i="2"/>
  <c r="AD1157" i="2"/>
  <c r="AE1157" i="2"/>
  <c r="AF1157" i="2"/>
  <c r="AG1157" i="2"/>
  <c r="AH1157" i="2"/>
  <c r="AI1157" i="2"/>
  <c r="AJ1157" i="2"/>
  <c r="AK1157" i="2"/>
  <c r="AL1157" i="2"/>
  <c r="H1158" i="2"/>
  <c r="I1158" i="2"/>
  <c r="J1158" i="2"/>
  <c r="K1158" i="2"/>
  <c r="L1158" i="2"/>
  <c r="M1158" i="2"/>
  <c r="N1158" i="2"/>
  <c r="O1158" i="2"/>
  <c r="P1158" i="2"/>
  <c r="Q1158" i="2"/>
  <c r="R1158" i="2"/>
  <c r="S1158" i="2"/>
  <c r="T1158" i="2"/>
  <c r="U1158" i="2"/>
  <c r="V1158" i="2"/>
  <c r="W1158" i="2"/>
  <c r="X1158" i="2"/>
  <c r="Y1158" i="2"/>
  <c r="Z1158" i="2"/>
  <c r="AA1158" i="2"/>
  <c r="AB1158" i="2"/>
  <c r="AC1158" i="2"/>
  <c r="AD1158" i="2"/>
  <c r="AE1158" i="2"/>
  <c r="AF1158" i="2"/>
  <c r="AG1158" i="2"/>
  <c r="AH1158" i="2"/>
  <c r="AI1158" i="2"/>
  <c r="AJ1158" i="2"/>
  <c r="AK1158" i="2"/>
  <c r="AL1158" i="2"/>
  <c r="H1159" i="2"/>
  <c r="I1159" i="2"/>
  <c r="J1159" i="2"/>
  <c r="K1159" i="2"/>
  <c r="L1159" i="2"/>
  <c r="M1159" i="2"/>
  <c r="N1159" i="2"/>
  <c r="O1159" i="2"/>
  <c r="P1159" i="2"/>
  <c r="Q1159" i="2"/>
  <c r="R1159" i="2"/>
  <c r="S1159" i="2"/>
  <c r="T1159" i="2"/>
  <c r="U1159" i="2"/>
  <c r="V1159" i="2"/>
  <c r="W1159" i="2"/>
  <c r="X1159" i="2"/>
  <c r="Y1159" i="2"/>
  <c r="Z1159" i="2"/>
  <c r="AA1159" i="2"/>
  <c r="AB1159" i="2"/>
  <c r="AC1159" i="2"/>
  <c r="AD1159" i="2"/>
  <c r="AE1159" i="2"/>
  <c r="AF1159" i="2"/>
  <c r="AG1159" i="2"/>
  <c r="AH1159" i="2"/>
  <c r="AI1159" i="2"/>
  <c r="AJ1159" i="2"/>
  <c r="AK1159" i="2"/>
  <c r="AL1159" i="2"/>
  <c r="H1160" i="2"/>
  <c r="I1160" i="2"/>
  <c r="J1160" i="2"/>
  <c r="K1160" i="2"/>
  <c r="L1160" i="2"/>
  <c r="M1160" i="2"/>
  <c r="N1160" i="2"/>
  <c r="O1160" i="2"/>
  <c r="P1160" i="2"/>
  <c r="Q1160" i="2"/>
  <c r="R1160" i="2"/>
  <c r="S1160" i="2"/>
  <c r="T1160" i="2"/>
  <c r="U1160" i="2"/>
  <c r="V1160" i="2"/>
  <c r="W1160" i="2"/>
  <c r="X1160" i="2"/>
  <c r="Y1160" i="2"/>
  <c r="Z1160" i="2"/>
  <c r="AA1160" i="2"/>
  <c r="AB1160" i="2"/>
  <c r="AC1160" i="2"/>
  <c r="AD1160" i="2"/>
  <c r="AE1160" i="2"/>
  <c r="AF1160" i="2"/>
  <c r="AG1160" i="2"/>
  <c r="AH1160" i="2"/>
  <c r="AI1160" i="2"/>
  <c r="AJ1160" i="2"/>
  <c r="AK1160" i="2"/>
  <c r="AL1160" i="2"/>
  <c r="H1161" i="2"/>
  <c r="I1161" i="2"/>
  <c r="J1161" i="2"/>
  <c r="K1161" i="2"/>
  <c r="L1161" i="2"/>
  <c r="M1161" i="2"/>
  <c r="N1161" i="2"/>
  <c r="O1161" i="2"/>
  <c r="P1161" i="2"/>
  <c r="Q1161" i="2"/>
  <c r="R1161" i="2"/>
  <c r="S1161" i="2"/>
  <c r="T1161" i="2"/>
  <c r="U1161" i="2"/>
  <c r="V1161" i="2"/>
  <c r="W1161" i="2"/>
  <c r="X1161" i="2"/>
  <c r="Y1161" i="2"/>
  <c r="Z1161" i="2"/>
  <c r="AA1161" i="2"/>
  <c r="AB1161" i="2"/>
  <c r="AC1161" i="2"/>
  <c r="AD1161" i="2"/>
  <c r="AE1161" i="2"/>
  <c r="AF1161" i="2"/>
  <c r="AG1161" i="2"/>
  <c r="AH1161" i="2"/>
  <c r="AI1161" i="2"/>
  <c r="AJ1161" i="2"/>
  <c r="AK1161" i="2"/>
  <c r="AL1161" i="2"/>
  <c r="H1162" i="2"/>
  <c r="I1162" i="2"/>
  <c r="J1162" i="2"/>
  <c r="K1162" i="2"/>
  <c r="L1162" i="2"/>
  <c r="M1162" i="2"/>
  <c r="N1162" i="2"/>
  <c r="O1162" i="2"/>
  <c r="P1162" i="2"/>
  <c r="Q1162" i="2"/>
  <c r="R1162" i="2"/>
  <c r="S1162" i="2"/>
  <c r="T1162" i="2"/>
  <c r="U1162" i="2"/>
  <c r="V1162" i="2"/>
  <c r="W1162" i="2"/>
  <c r="X1162" i="2"/>
  <c r="Y1162" i="2"/>
  <c r="Z1162" i="2"/>
  <c r="AA1162" i="2"/>
  <c r="AB1162" i="2"/>
  <c r="AC1162" i="2"/>
  <c r="AD1162" i="2"/>
  <c r="AE1162" i="2"/>
  <c r="AF1162" i="2"/>
  <c r="AG1162" i="2"/>
  <c r="AH1162" i="2"/>
  <c r="AI1162" i="2"/>
  <c r="AJ1162" i="2"/>
  <c r="AK1162" i="2"/>
  <c r="AL1162" i="2"/>
  <c r="H1163" i="2"/>
  <c r="I1163" i="2"/>
  <c r="J1163" i="2"/>
  <c r="K1163" i="2"/>
  <c r="L1163" i="2"/>
  <c r="M1163" i="2"/>
  <c r="N1163" i="2"/>
  <c r="O1163" i="2"/>
  <c r="P1163" i="2"/>
  <c r="Q1163" i="2"/>
  <c r="R1163" i="2"/>
  <c r="S1163" i="2"/>
  <c r="T1163" i="2"/>
  <c r="U1163" i="2"/>
  <c r="V1163" i="2"/>
  <c r="W1163" i="2"/>
  <c r="X1163" i="2"/>
  <c r="Y1163" i="2"/>
  <c r="Z1163" i="2"/>
  <c r="AA1163" i="2"/>
  <c r="AB1163" i="2"/>
  <c r="AC1163" i="2"/>
  <c r="AD1163" i="2"/>
  <c r="AE1163" i="2"/>
  <c r="AF1163" i="2"/>
  <c r="AG1163" i="2"/>
  <c r="AH1163" i="2"/>
  <c r="AI1163" i="2"/>
  <c r="AJ1163" i="2"/>
  <c r="AK1163" i="2"/>
  <c r="AL1163" i="2"/>
  <c r="H1164" i="2"/>
  <c r="I1164" i="2"/>
  <c r="J1164" i="2"/>
  <c r="K1164" i="2"/>
  <c r="L1164" i="2"/>
  <c r="M1164" i="2"/>
  <c r="N1164" i="2"/>
  <c r="O1164" i="2"/>
  <c r="P1164" i="2"/>
  <c r="Q1164" i="2"/>
  <c r="R1164" i="2"/>
  <c r="S1164" i="2"/>
  <c r="T1164" i="2"/>
  <c r="U1164" i="2"/>
  <c r="V1164" i="2"/>
  <c r="W1164" i="2"/>
  <c r="X1164" i="2"/>
  <c r="Y1164" i="2"/>
  <c r="Z1164" i="2"/>
  <c r="AA1164" i="2"/>
  <c r="AB1164" i="2"/>
  <c r="AC1164" i="2"/>
  <c r="AD1164" i="2"/>
  <c r="AE1164" i="2"/>
  <c r="AF1164" i="2"/>
  <c r="AG1164" i="2"/>
  <c r="AH1164" i="2"/>
  <c r="AI1164" i="2"/>
  <c r="AJ1164" i="2"/>
  <c r="AK1164" i="2"/>
  <c r="AL1164" i="2"/>
  <c r="H1165" i="2"/>
  <c r="I1165" i="2"/>
  <c r="J1165" i="2"/>
  <c r="K1165" i="2"/>
  <c r="L1165" i="2"/>
  <c r="M1165" i="2"/>
  <c r="N1165" i="2"/>
  <c r="O1165" i="2"/>
  <c r="P1165" i="2"/>
  <c r="Q1165" i="2"/>
  <c r="R1165" i="2"/>
  <c r="S1165" i="2"/>
  <c r="T1165" i="2"/>
  <c r="U1165" i="2"/>
  <c r="V1165" i="2"/>
  <c r="W1165" i="2"/>
  <c r="X1165" i="2"/>
  <c r="Y1165" i="2"/>
  <c r="Z1165" i="2"/>
  <c r="AA1165" i="2"/>
  <c r="AB1165" i="2"/>
  <c r="AC1165" i="2"/>
  <c r="AD1165" i="2"/>
  <c r="AE1165" i="2"/>
  <c r="AF1165" i="2"/>
  <c r="AG1165" i="2"/>
  <c r="AH1165" i="2"/>
  <c r="AI1165" i="2"/>
  <c r="AJ1165" i="2"/>
  <c r="AK1165" i="2"/>
  <c r="AL1165" i="2"/>
  <c r="H1166" i="2"/>
  <c r="I1166" i="2"/>
  <c r="J1166" i="2"/>
  <c r="K1166" i="2"/>
  <c r="L1166" i="2"/>
  <c r="M1166" i="2"/>
  <c r="N1166" i="2"/>
  <c r="O1166" i="2"/>
  <c r="P1166" i="2"/>
  <c r="Q1166" i="2"/>
  <c r="R1166" i="2"/>
  <c r="S1166" i="2"/>
  <c r="T1166" i="2"/>
  <c r="U1166" i="2"/>
  <c r="V1166" i="2"/>
  <c r="W1166" i="2"/>
  <c r="X1166" i="2"/>
  <c r="Y1166" i="2"/>
  <c r="Z1166" i="2"/>
  <c r="AA1166" i="2"/>
  <c r="AB1166" i="2"/>
  <c r="AC1166" i="2"/>
  <c r="AD1166" i="2"/>
  <c r="AE1166" i="2"/>
  <c r="AF1166" i="2"/>
  <c r="AG1166" i="2"/>
  <c r="AH1166" i="2"/>
  <c r="AI1166" i="2"/>
  <c r="AJ1166" i="2"/>
  <c r="AK1166" i="2"/>
  <c r="AL1166" i="2"/>
  <c r="H1167" i="2"/>
  <c r="I1167" i="2"/>
  <c r="J1167" i="2"/>
  <c r="K1167" i="2"/>
  <c r="L1167" i="2"/>
  <c r="M1167" i="2"/>
  <c r="N1167" i="2"/>
  <c r="O1167" i="2"/>
  <c r="P1167" i="2"/>
  <c r="Q1167" i="2"/>
  <c r="R1167" i="2"/>
  <c r="S1167" i="2"/>
  <c r="T1167" i="2"/>
  <c r="U1167" i="2"/>
  <c r="V1167" i="2"/>
  <c r="W1167" i="2"/>
  <c r="X1167" i="2"/>
  <c r="Y1167" i="2"/>
  <c r="Z1167" i="2"/>
  <c r="AA1167" i="2"/>
  <c r="AB1167" i="2"/>
  <c r="AC1167" i="2"/>
  <c r="AD1167" i="2"/>
  <c r="AE1167" i="2"/>
  <c r="AF1167" i="2"/>
  <c r="AG1167" i="2"/>
  <c r="AH1167" i="2"/>
  <c r="AI1167" i="2"/>
  <c r="AJ1167" i="2"/>
  <c r="AK1167" i="2"/>
  <c r="AL1167" i="2"/>
  <c r="H1168" i="2"/>
  <c r="I1168" i="2"/>
  <c r="J1168" i="2"/>
  <c r="K1168" i="2"/>
  <c r="L1168" i="2"/>
  <c r="M1168" i="2"/>
  <c r="N1168" i="2"/>
  <c r="O1168" i="2"/>
  <c r="P1168" i="2"/>
  <c r="Q1168" i="2"/>
  <c r="R1168" i="2"/>
  <c r="S1168" i="2"/>
  <c r="T1168" i="2"/>
  <c r="U1168" i="2"/>
  <c r="V1168" i="2"/>
  <c r="W1168" i="2"/>
  <c r="X1168" i="2"/>
  <c r="Y1168" i="2"/>
  <c r="Z1168" i="2"/>
  <c r="AA1168" i="2"/>
  <c r="AB1168" i="2"/>
  <c r="AC1168" i="2"/>
  <c r="AD1168" i="2"/>
  <c r="AE1168" i="2"/>
  <c r="AF1168" i="2"/>
  <c r="AG1168" i="2"/>
  <c r="AH1168" i="2"/>
  <c r="AI1168" i="2"/>
  <c r="AJ1168" i="2"/>
  <c r="AK1168" i="2"/>
  <c r="AL1168" i="2"/>
  <c r="H1169" i="2"/>
  <c r="I1169" i="2"/>
  <c r="J1169" i="2"/>
  <c r="K1169" i="2"/>
  <c r="L1169" i="2"/>
  <c r="M1169" i="2"/>
  <c r="N1169" i="2"/>
  <c r="O1169" i="2"/>
  <c r="P1169" i="2"/>
  <c r="Q1169" i="2"/>
  <c r="R1169" i="2"/>
  <c r="S1169" i="2"/>
  <c r="T1169" i="2"/>
  <c r="U1169" i="2"/>
  <c r="V1169" i="2"/>
  <c r="W1169" i="2"/>
  <c r="X1169" i="2"/>
  <c r="Y1169" i="2"/>
  <c r="Z1169" i="2"/>
  <c r="AA1169" i="2"/>
  <c r="AB1169" i="2"/>
  <c r="AC1169" i="2"/>
  <c r="AD1169" i="2"/>
  <c r="AE1169" i="2"/>
  <c r="AF1169" i="2"/>
  <c r="AG1169" i="2"/>
  <c r="AH1169" i="2"/>
  <c r="AI1169" i="2"/>
  <c r="AJ1169" i="2"/>
  <c r="AK1169" i="2"/>
  <c r="AL1169" i="2"/>
  <c r="H1170" i="2"/>
  <c r="I1170" i="2"/>
  <c r="J1170" i="2"/>
  <c r="K1170" i="2"/>
  <c r="L1170" i="2"/>
  <c r="M1170" i="2"/>
  <c r="N1170" i="2"/>
  <c r="O1170" i="2"/>
  <c r="P1170" i="2"/>
  <c r="Q1170" i="2"/>
  <c r="R1170" i="2"/>
  <c r="S1170" i="2"/>
  <c r="T1170" i="2"/>
  <c r="U1170" i="2"/>
  <c r="V1170" i="2"/>
  <c r="W1170" i="2"/>
  <c r="X1170" i="2"/>
  <c r="Y1170" i="2"/>
  <c r="Z1170" i="2"/>
  <c r="AA1170" i="2"/>
  <c r="AB1170" i="2"/>
  <c r="AC1170" i="2"/>
  <c r="AD1170" i="2"/>
  <c r="AE1170" i="2"/>
  <c r="AF1170" i="2"/>
  <c r="AG1170" i="2"/>
  <c r="AH1170" i="2"/>
  <c r="AI1170" i="2"/>
  <c r="AJ1170" i="2"/>
  <c r="AK1170" i="2"/>
  <c r="AL1170" i="2"/>
  <c r="H1171" i="2"/>
  <c r="I1171" i="2"/>
  <c r="J1171" i="2"/>
  <c r="K1171" i="2"/>
  <c r="L1171" i="2"/>
  <c r="M1171" i="2"/>
  <c r="N1171" i="2"/>
  <c r="O1171" i="2"/>
  <c r="P1171" i="2"/>
  <c r="Q1171" i="2"/>
  <c r="R1171" i="2"/>
  <c r="S1171" i="2"/>
  <c r="T1171" i="2"/>
  <c r="U1171" i="2"/>
  <c r="V1171" i="2"/>
  <c r="W1171" i="2"/>
  <c r="X1171" i="2"/>
  <c r="Y1171" i="2"/>
  <c r="Z1171" i="2"/>
  <c r="AA1171" i="2"/>
  <c r="AB1171" i="2"/>
  <c r="AC1171" i="2"/>
  <c r="AD1171" i="2"/>
  <c r="AE1171" i="2"/>
  <c r="AF1171" i="2"/>
  <c r="AG1171" i="2"/>
  <c r="AH1171" i="2"/>
  <c r="AI1171" i="2"/>
  <c r="AJ1171" i="2"/>
  <c r="AK1171" i="2"/>
  <c r="AL1171" i="2"/>
  <c r="H1172" i="2"/>
  <c r="I1172" i="2"/>
  <c r="J1172" i="2"/>
  <c r="K1172" i="2"/>
  <c r="L1172" i="2"/>
  <c r="M1172" i="2"/>
  <c r="N1172" i="2"/>
  <c r="O1172" i="2"/>
  <c r="P1172" i="2"/>
  <c r="Q1172" i="2"/>
  <c r="R1172" i="2"/>
  <c r="S1172" i="2"/>
  <c r="T1172" i="2"/>
  <c r="U1172" i="2"/>
  <c r="V1172" i="2"/>
  <c r="W1172" i="2"/>
  <c r="X1172" i="2"/>
  <c r="Y1172" i="2"/>
  <c r="Z1172" i="2"/>
  <c r="AA1172" i="2"/>
  <c r="AB1172" i="2"/>
  <c r="AC1172" i="2"/>
  <c r="AD1172" i="2"/>
  <c r="AE1172" i="2"/>
  <c r="AF1172" i="2"/>
  <c r="AG1172" i="2"/>
  <c r="AH1172" i="2"/>
  <c r="AI1172" i="2"/>
  <c r="AJ1172" i="2"/>
  <c r="AK1172" i="2"/>
  <c r="AL1172" i="2"/>
  <c r="H1173" i="2"/>
  <c r="I1173" i="2"/>
  <c r="J1173" i="2"/>
  <c r="K1173" i="2"/>
  <c r="L1173" i="2"/>
  <c r="M1173" i="2"/>
  <c r="N1173" i="2"/>
  <c r="O1173" i="2"/>
  <c r="P1173" i="2"/>
  <c r="Q1173" i="2"/>
  <c r="R1173" i="2"/>
  <c r="S1173" i="2"/>
  <c r="T1173" i="2"/>
  <c r="U1173" i="2"/>
  <c r="V1173" i="2"/>
  <c r="W1173" i="2"/>
  <c r="X1173" i="2"/>
  <c r="Y1173" i="2"/>
  <c r="Z1173" i="2"/>
  <c r="AA1173" i="2"/>
  <c r="AB1173" i="2"/>
  <c r="AC1173" i="2"/>
  <c r="AD1173" i="2"/>
  <c r="AE1173" i="2"/>
  <c r="AF1173" i="2"/>
  <c r="AG1173" i="2"/>
  <c r="AH1173" i="2"/>
  <c r="AI1173" i="2"/>
  <c r="AJ1173" i="2"/>
  <c r="AK1173" i="2"/>
  <c r="AL1173" i="2"/>
  <c r="H1174" i="2"/>
  <c r="I1174" i="2"/>
  <c r="J1174" i="2"/>
  <c r="K1174" i="2"/>
  <c r="L1174" i="2"/>
  <c r="M1174" i="2"/>
  <c r="N1174" i="2"/>
  <c r="O1174" i="2"/>
  <c r="P1174" i="2"/>
  <c r="Q1174" i="2"/>
  <c r="R1174" i="2"/>
  <c r="S1174" i="2"/>
  <c r="T1174" i="2"/>
  <c r="U1174" i="2"/>
  <c r="V1174" i="2"/>
  <c r="W1174" i="2"/>
  <c r="X1174" i="2"/>
  <c r="Y1174" i="2"/>
  <c r="Z1174" i="2"/>
  <c r="AA1174" i="2"/>
  <c r="AB1174" i="2"/>
  <c r="AC1174" i="2"/>
  <c r="AD1174" i="2"/>
  <c r="AE1174" i="2"/>
  <c r="AF1174" i="2"/>
  <c r="AG1174" i="2"/>
  <c r="AH1174" i="2"/>
  <c r="AI1174" i="2"/>
  <c r="AJ1174" i="2"/>
  <c r="AK1174" i="2"/>
  <c r="AL1174" i="2"/>
  <c r="H1175" i="2"/>
  <c r="I1175" i="2"/>
  <c r="J1175" i="2"/>
  <c r="K1175" i="2"/>
  <c r="L1175" i="2"/>
  <c r="M1175" i="2"/>
  <c r="N1175" i="2"/>
  <c r="O1175" i="2"/>
  <c r="P1175" i="2"/>
  <c r="Q1175" i="2"/>
  <c r="R1175" i="2"/>
  <c r="S1175" i="2"/>
  <c r="T1175" i="2"/>
  <c r="U1175" i="2"/>
  <c r="V1175" i="2"/>
  <c r="W1175" i="2"/>
  <c r="X1175" i="2"/>
  <c r="Y1175" i="2"/>
  <c r="Z1175" i="2"/>
  <c r="AA1175" i="2"/>
  <c r="AB1175" i="2"/>
  <c r="AC1175" i="2"/>
  <c r="AD1175" i="2"/>
  <c r="AE1175" i="2"/>
  <c r="AF1175" i="2"/>
  <c r="AG1175" i="2"/>
  <c r="AH1175" i="2"/>
  <c r="AI1175" i="2"/>
  <c r="AJ1175" i="2"/>
  <c r="AK1175" i="2"/>
  <c r="AL1175" i="2"/>
  <c r="H1176" i="2"/>
  <c r="I1176" i="2"/>
  <c r="J1176" i="2"/>
  <c r="K1176" i="2"/>
  <c r="L1176" i="2"/>
  <c r="M1176" i="2"/>
  <c r="N1176" i="2"/>
  <c r="O1176" i="2"/>
  <c r="P1176" i="2"/>
  <c r="Q1176" i="2"/>
  <c r="R1176" i="2"/>
  <c r="S1176" i="2"/>
  <c r="T1176" i="2"/>
  <c r="U1176" i="2"/>
  <c r="V1176" i="2"/>
  <c r="W1176" i="2"/>
  <c r="X1176" i="2"/>
  <c r="Y1176" i="2"/>
  <c r="Z1176" i="2"/>
  <c r="AA1176" i="2"/>
  <c r="AB1176" i="2"/>
  <c r="AC1176" i="2"/>
  <c r="AD1176" i="2"/>
  <c r="AE1176" i="2"/>
  <c r="AF1176" i="2"/>
  <c r="AG1176" i="2"/>
  <c r="AH1176" i="2"/>
  <c r="AI1176" i="2"/>
  <c r="AJ1176" i="2"/>
  <c r="AK1176" i="2"/>
  <c r="AL1176" i="2"/>
  <c r="H1177" i="2"/>
  <c r="I1177" i="2"/>
  <c r="J1177" i="2"/>
  <c r="K1177" i="2"/>
  <c r="L1177" i="2"/>
  <c r="M1177" i="2"/>
  <c r="N1177" i="2"/>
  <c r="O1177" i="2"/>
  <c r="P1177" i="2"/>
  <c r="Q1177" i="2"/>
  <c r="R1177" i="2"/>
  <c r="S1177" i="2"/>
  <c r="T1177" i="2"/>
  <c r="U1177" i="2"/>
  <c r="V1177" i="2"/>
  <c r="W1177" i="2"/>
  <c r="X1177" i="2"/>
  <c r="Y1177" i="2"/>
  <c r="Z1177" i="2"/>
  <c r="AA1177" i="2"/>
  <c r="AB1177" i="2"/>
  <c r="AC1177" i="2"/>
  <c r="AD1177" i="2"/>
  <c r="AE1177" i="2"/>
  <c r="AF1177" i="2"/>
  <c r="AG1177" i="2"/>
  <c r="AH1177" i="2"/>
  <c r="AI1177" i="2"/>
  <c r="AJ1177" i="2"/>
  <c r="AK1177" i="2"/>
  <c r="AL1177" i="2"/>
  <c r="H1178" i="2"/>
  <c r="I1178" i="2"/>
  <c r="J1178" i="2"/>
  <c r="K1178" i="2"/>
  <c r="L1178" i="2"/>
  <c r="M1178" i="2"/>
  <c r="N1178" i="2"/>
  <c r="O1178" i="2"/>
  <c r="P1178" i="2"/>
  <c r="Q1178" i="2"/>
  <c r="R1178" i="2"/>
  <c r="S1178" i="2"/>
  <c r="T1178" i="2"/>
  <c r="U1178" i="2"/>
  <c r="V1178" i="2"/>
  <c r="W1178" i="2"/>
  <c r="X1178" i="2"/>
  <c r="Y1178" i="2"/>
  <c r="Z1178" i="2"/>
  <c r="AA1178" i="2"/>
  <c r="AB1178" i="2"/>
  <c r="AC1178" i="2"/>
  <c r="AD1178" i="2"/>
  <c r="AE1178" i="2"/>
  <c r="AF1178" i="2"/>
  <c r="AG1178" i="2"/>
  <c r="AH1178" i="2"/>
  <c r="AI1178" i="2"/>
  <c r="AJ1178" i="2"/>
  <c r="AK1178" i="2"/>
  <c r="AL1178" i="2"/>
  <c r="H1179" i="2"/>
  <c r="I1179" i="2"/>
  <c r="J1179" i="2"/>
  <c r="K1179" i="2"/>
  <c r="L1179" i="2"/>
  <c r="M1179" i="2"/>
  <c r="N1179" i="2"/>
  <c r="O1179" i="2"/>
  <c r="P1179" i="2"/>
  <c r="Q1179" i="2"/>
  <c r="R1179" i="2"/>
  <c r="S1179" i="2"/>
  <c r="T1179" i="2"/>
  <c r="U1179" i="2"/>
  <c r="V1179" i="2"/>
  <c r="W1179" i="2"/>
  <c r="X1179" i="2"/>
  <c r="Y1179" i="2"/>
  <c r="Z1179" i="2"/>
  <c r="AA1179" i="2"/>
  <c r="AB1179" i="2"/>
  <c r="AC1179" i="2"/>
  <c r="AD1179" i="2"/>
  <c r="AE1179" i="2"/>
  <c r="AF1179" i="2"/>
  <c r="AG1179" i="2"/>
  <c r="AH1179" i="2"/>
  <c r="AI1179" i="2"/>
  <c r="AJ1179" i="2"/>
  <c r="AK1179" i="2"/>
  <c r="AL1179" i="2"/>
  <c r="H1180" i="2"/>
  <c r="I1180" i="2"/>
  <c r="J1180" i="2"/>
  <c r="K1180" i="2"/>
  <c r="L1180" i="2"/>
  <c r="M1180" i="2"/>
  <c r="N1180" i="2"/>
  <c r="O1180" i="2"/>
  <c r="P1180" i="2"/>
  <c r="Q1180" i="2"/>
  <c r="R1180" i="2"/>
  <c r="S1180" i="2"/>
  <c r="T1180" i="2"/>
  <c r="U1180" i="2"/>
  <c r="V1180" i="2"/>
  <c r="W1180" i="2"/>
  <c r="X1180" i="2"/>
  <c r="Y1180" i="2"/>
  <c r="Z1180" i="2"/>
  <c r="AA1180" i="2"/>
  <c r="AB1180" i="2"/>
  <c r="AC1180" i="2"/>
  <c r="AD1180" i="2"/>
  <c r="AE1180" i="2"/>
  <c r="AF1180" i="2"/>
  <c r="AG1180" i="2"/>
  <c r="AH1180" i="2"/>
  <c r="AI1180" i="2"/>
  <c r="AJ1180" i="2"/>
  <c r="AK1180" i="2"/>
  <c r="AL1180" i="2"/>
  <c r="H1181" i="2"/>
  <c r="I1181" i="2"/>
  <c r="J1181" i="2"/>
  <c r="K1181" i="2"/>
  <c r="L1181" i="2"/>
  <c r="M1181" i="2"/>
  <c r="N1181" i="2"/>
  <c r="O1181" i="2"/>
  <c r="P1181" i="2"/>
  <c r="Q1181" i="2"/>
  <c r="R1181" i="2"/>
  <c r="S1181" i="2"/>
  <c r="T1181" i="2"/>
  <c r="U1181" i="2"/>
  <c r="V1181" i="2"/>
  <c r="W1181" i="2"/>
  <c r="X1181" i="2"/>
  <c r="Y1181" i="2"/>
  <c r="Z1181" i="2"/>
  <c r="AA1181" i="2"/>
  <c r="AB1181" i="2"/>
  <c r="AC1181" i="2"/>
  <c r="AD1181" i="2"/>
  <c r="AE1181" i="2"/>
  <c r="AF1181" i="2"/>
  <c r="AG1181" i="2"/>
  <c r="AH1181" i="2"/>
  <c r="AI1181" i="2"/>
  <c r="AJ1181" i="2"/>
  <c r="AK1181" i="2"/>
  <c r="AL1181" i="2"/>
  <c r="H1182" i="2"/>
  <c r="I1182" i="2"/>
  <c r="J1182" i="2"/>
  <c r="K1182" i="2"/>
  <c r="L1182" i="2"/>
  <c r="M1182" i="2"/>
  <c r="N1182" i="2"/>
  <c r="O1182" i="2"/>
  <c r="P1182" i="2"/>
  <c r="Q1182" i="2"/>
  <c r="R1182" i="2"/>
  <c r="S1182" i="2"/>
  <c r="T1182" i="2"/>
  <c r="U1182" i="2"/>
  <c r="V1182" i="2"/>
  <c r="W1182" i="2"/>
  <c r="X1182" i="2"/>
  <c r="Y1182" i="2"/>
  <c r="Z1182" i="2"/>
  <c r="AA1182" i="2"/>
  <c r="AB1182" i="2"/>
  <c r="AC1182" i="2"/>
  <c r="AD1182" i="2"/>
  <c r="AE1182" i="2"/>
  <c r="AF1182" i="2"/>
  <c r="AG1182" i="2"/>
  <c r="AH1182" i="2"/>
  <c r="AI1182" i="2"/>
  <c r="AJ1182" i="2"/>
  <c r="AK1182" i="2"/>
  <c r="AL1182" i="2"/>
  <c r="H1183" i="2"/>
  <c r="I1183" i="2"/>
  <c r="J1183" i="2"/>
  <c r="K1183" i="2"/>
  <c r="L1183" i="2"/>
  <c r="M1183" i="2"/>
  <c r="N1183" i="2"/>
  <c r="O1183" i="2"/>
  <c r="P1183" i="2"/>
  <c r="Q1183" i="2"/>
  <c r="R1183" i="2"/>
  <c r="S1183" i="2"/>
  <c r="T1183" i="2"/>
  <c r="U1183" i="2"/>
  <c r="V1183" i="2"/>
  <c r="W1183" i="2"/>
  <c r="X1183" i="2"/>
  <c r="Y1183" i="2"/>
  <c r="Z1183" i="2"/>
  <c r="AA1183" i="2"/>
  <c r="AB1183" i="2"/>
  <c r="AC1183" i="2"/>
  <c r="AD1183" i="2"/>
  <c r="AE1183" i="2"/>
  <c r="AF1183" i="2"/>
  <c r="AG1183" i="2"/>
  <c r="AH1183" i="2"/>
  <c r="AI1183" i="2"/>
  <c r="AJ1183" i="2"/>
  <c r="AK1183" i="2"/>
  <c r="AL1183" i="2"/>
  <c r="H1184" i="2"/>
  <c r="I1184" i="2"/>
  <c r="J1184" i="2"/>
  <c r="K1184" i="2"/>
  <c r="L1184" i="2"/>
  <c r="M1184" i="2"/>
  <c r="N1184" i="2"/>
  <c r="O1184" i="2"/>
  <c r="P1184" i="2"/>
  <c r="Q1184" i="2"/>
  <c r="R1184" i="2"/>
  <c r="S1184" i="2"/>
  <c r="T1184" i="2"/>
  <c r="U1184" i="2"/>
  <c r="V1184" i="2"/>
  <c r="W1184" i="2"/>
  <c r="X1184" i="2"/>
  <c r="Y1184" i="2"/>
  <c r="Z1184" i="2"/>
  <c r="AA1184" i="2"/>
  <c r="AB1184" i="2"/>
  <c r="AC1184" i="2"/>
  <c r="AD1184" i="2"/>
  <c r="AE1184" i="2"/>
  <c r="AF1184" i="2"/>
  <c r="AG1184" i="2"/>
  <c r="AH1184" i="2"/>
  <c r="AI1184" i="2"/>
  <c r="AJ1184" i="2"/>
  <c r="AK1184" i="2"/>
  <c r="AL1184" i="2"/>
  <c r="H1185" i="2"/>
  <c r="I1185" i="2"/>
  <c r="J1185" i="2"/>
  <c r="K1185" i="2"/>
  <c r="L1185" i="2"/>
  <c r="M1185" i="2"/>
  <c r="N1185" i="2"/>
  <c r="O1185" i="2"/>
  <c r="P1185" i="2"/>
  <c r="Q1185" i="2"/>
  <c r="R1185" i="2"/>
  <c r="S1185" i="2"/>
  <c r="T1185" i="2"/>
  <c r="U1185" i="2"/>
  <c r="V1185" i="2"/>
  <c r="W1185" i="2"/>
  <c r="X1185" i="2"/>
  <c r="Y1185" i="2"/>
  <c r="Z1185" i="2"/>
  <c r="AA1185" i="2"/>
  <c r="AB1185" i="2"/>
  <c r="AC1185" i="2"/>
  <c r="AD1185" i="2"/>
  <c r="AE1185" i="2"/>
  <c r="AF1185" i="2"/>
  <c r="AG1185" i="2"/>
  <c r="AH1185" i="2"/>
  <c r="AI1185" i="2"/>
  <c r="AJ1185" i="2"/>
  <c r="AK1185" i="2"/>
  <c r="AL1185" i="2"/>
  <c r="H1186" i="2"/>
  <c r="I1186" i="2"/>
  <c r="J1186" i="2"/>
  <c r="K1186" i="2"/>
  <c r="L1186" i="2"/>
  <c r="M1186" i="2"/>
  <c r="N1186" i="2"/>
  <c r="O1186" i="2"/>
  <c r="P1186" i="2"/>
  <c r="Q1186" i="2"/>
  <c r="R1186" i="2"/>
  <c r="S1186" i="2"/>
  <c r="T1186" i="2"/>
  <c r="U1186" i="2"/>
  <c r="V1186" i="2"/>
  <c r="W1186" i="2"/>
  <c r="X1186" i="2"/>
  <c r="Y1186" i="2"/>
  <c r="Z1186" i="2"/>
  <c r="AA1186" i="2"/>
  <c r="AB1186" i="2"/>
  <c r="AC1186" i="2"/>
  <c r="AD1186" i="2"/>
  <c r="AE1186" i="2"/>
  <c r="AF1186" i="2"/>
  <c r="AG1186" i="2"/>
  <c r="AH1186" i="2"/>
  <c r="AI1186" i="2"/>
  <c r="AJ1186" i="2"/>
  <c r="AK1186" i="2"/>
  <c r="AL1186" i="2"/>
  <c r="H1187" i="2"/>
  <c r="I1187" i="2"/>
  <c r="J1187" i="2"/>
  <c r="K1187" i="2"/>
  <c r="L1187" i="2"/>
  <c r="M1187" i="2"/>
  <c r="N1187" i="2"/>
  <c r="O1187" i="2"/>
  <c r="P1187" i="2"/>
  <c r="Q1187" i="2"/>
  <c r="R1187" i="2"/>
  <c r="S1187" i="2"/>
  <c r="T1187" i="2"/>
  <c r="U1187" i="2"/>
  <c r="V1187" i="2"/>
  <c r="W1187" i="2"/>
  <c r="X1187" i="2"/>
  <c r="Y1187" i="2"/>
  <c r="Z1187" i="2"/>
  <c r="AA1187" i="2"/>
  <c r="AB1187" i="2"/>
  <c r="AC1187" i="2"/>
  <c r="AD1187" i="2"/>
  <c r="AE1187" i="2"/>
  <c r="AF1187" i="2"/>
  <c r="AG1187" i="2"/>
  <c r="AH1187" i="2"/>
  <c r="AI1187" i="2"/>
  <c r="AJ1187" i="2"/>
  <c r="AK1187" i="2"/>
  <c r="AL1187" i="2"/>
  <c r="H1188" i="2"/>
  <c r="I1188" i="2"/>
  <c r="J1188" i="2"/>
  <c r="K1188" i="2"/>
  <c r="L1188" i="2"/>
  <c r="M1188" i="2"/>
  <c r="N1188" i="2"/>
  <c r="O1188" i="2"/>
  <c r="P1188" i="2"/>
  <c r="Q1188" i="2"/>
  <c r="R1188" i="2"/>
  <c r="S1188" i="2"/>
  <c r="T1188" i="2"/>
  <c r="U1188" i="2"/>
  <c r="V1188" i="2"/>
  <c r="W1188" i="2"/>
  <c r="X1188" i="2"/>
  <c r="Y1188" i="2"/>
  <c r="Z1188" i="2"/>
  <c r="AA1188" i="2"/>
  <c r="AB1188" i="2"/>
  <c r="AC1188" i="2"/>
  <c r="AD1188" i="2"/>
  <c r="AE1188" i="2"/>
  <c r="AF1188" i="2"/>
  <c r="AG1188" i="2"/>
  <c r="AH1188" i="2"/>
  <c r="AI1188" i="2"/>
  <c r="AJ1188" i="2"/>
  <c r="AK1188" i="2"/>
  <c r="AL1188" i="2"/>
  <c r="H1189" i="2"/>
  <c r="I1189" i="2"/>
  <c r="J1189" i="2"/>
  <c r="K1189" i="2"/>
  <c r="L1189" i="2"/>
  <c r="M1189" i="2"/>
  <c r="N1189" i="2"/>
  <c r="O1189" i="2"/>
  <c r="P1189" i="2"/>
  <c r="Q1189" i="2"/>
  <c r="R1189" i="2"/>
  <c r="S1189" i="2"/>
  <c r="T1189" i="2"/>
  <c r="U1189" i="2"/>
  <c r="V1189" i="2"/>
  <c r="W1189" i="2"/>
  <c r="X1189" i="2"/>
  <c r="Y1189" i="2"/>
  <c r="Z1189" i="2"/>
  <c r="AA1189" i="2"/>
  <c r="AB1189" i="2"/>
  <c r="AC1189" i="2"/>
  <c r="AD1189" i="2"/>
  <c r="AE1189" i="2"/>
  <c r="AF1189" i="2"/>
  <c r="AG1189" i="2"/>
  <c r="AH1189" i="2"/>
  <c r="AI1189" i="2"/>
  <c r="AJ1189" i="2"/>
  <c r="AK1189" i="2"/>
  <c r="AL1189" i="2"/>
  <c r="H1190" i="2"/>
  <c r="I1190" i="2"/>
  <c r="J1190" i="2"/>
  <c r="K1190" i="2"/>
  <c r="L1190" i="2"/>
  <c r="M1190" i="2"/>
  <c r="N1190" i="2"/>
  <c r="O1190" i="2"/>
  <c r="P1190" i="2"/>
  <c r="Q1190" i="2"/>
  <c r="R1190" i="2"/>
  <c r="S1190" i="2"/>
  <c r="T1190" i="2"/>
  <c r="U1190" i="2"/>
  <c r="V1190" i="2"/>
  <c r="W1190" i="2"/>
  <c r="X1190" i="2"/>
  <c r="Y1190" i="2"/>
  <c r="Z1190" i="2"/>
  <c r="AA1190" i="2"/>
  <c r="AB1190" i="2"/>
  <c r="AC1190" i="2"/>
  <c r="AD1190" i="2"/>
  <c r="AE1190" i="2"/>
  <c r="AF1190" i="2"/>
  <c r="AG1190" i="2"/>
  <c r="AH1190" i="2"/>
  <c r="AI1190" i="2"/>
  <c r="AJ1190" i="2"/>
  <c r="AK1190" i="2"/>
  <c r="AL1190" i="2"/>
  <c r="H1191" i="2"/>
  <c r="I1191" i="2"/>
  <c r="J1191" i="2"/>
  <c r="K1191" i="2"/>
  <c r="L1191" i="2"/>
  <c r="M1191" i="2"/>
  <c r="N1191" i="2"/>
  <c r="O1191" i="2"/>
  <c r="P1191" i="2"/>
  <c r="Q1191" i="2"/>
  <c r="R1191" i="2"/>
  <c r="S1191" i="2"/>
  <c r="T1191" i="2"/>
  <c r="U1191" i="2"/>
  <c r="V1191" i="2"/>
  <c r="W1191" i="2"/>
  <c r="X1191" i="2"/>
  <c r="Y1191" i="2"/>
  <c r="Z1191" i="2"/>
  <c r="AA1191" i="2"/>
  <c r="AB1191" i="2"/>
  <c r="AC1191" i="2"/>
  <c r="AD1191" i="2"/>
  <c r="AE1191" i="2"/>
  <c r="AF1191" i="2"/>
  <c r="AG1191" i="2"/>
  <c r="AH1191" i="2"/>
  <c r="AI1191" i="2"/>
  <c r="AJ1191" i="2"/>
  <c r="AK1191" i="2"/>
  <c r="AL1191" i="2"/>
  <c r="H1192" i="2"/>
  <c r="I1192" i="2"/>
  <c r="J1192" i="2"/>
  <c r="K1192" i="2"/>
  <c r="L1192" i="2"/>
  <c r="M1192" i="2"/>
  <c r="N1192" i="2"/>
  <c r="O1192" i="2"/>
  <c r="P1192" i="2"/>
  <c r="Q1192" i="2"/>
  <c r="R1192" i="2"/>
  <c r="S1192" i="2"/>
  <c r="T1192" i="2"/>
  <c r="U1192" i="2"/>
  <c r="V1192" i="2"/>
  <c r="W1192" i="2"/>
  <c r="X1192" i="2"/>
  <c r="Y1192" i="2"/>
  <c r="Z1192" i="2"/>
  <c r="AA1192" i="2"/>
  <c r="AB1192" i="2"/>
  <c r="AC1192" i="2"/>
  <c r="AD1192" i="2"/>
  <c r="AE1192" i="2"/>
  <c r="AF1192" i="2"/>
  <c r="AG1192" i="2"/>
  <c r="AH1192" i="2"/>
  <c r="AI1192" i="2"/>
  <c r="AJ1192" i="2"/>
  <c r="AK1192" i="2"/>
  <c r="AL1192" i="2"/>
  <c r="H1193" i="2"/>
  <c r="I1193" i="2"/>
  <c r="J1193" i="2"/>
  <c r="K1193" i="2"/>
  <c r="L1193" i="2"/>
  <c r="M1193" i="2"/>
  <c r="N1193" i="2"/>
  <c r="O1193" i="2"/>
  <c r="P1193" i="2"/>
  <c r="Q1193" i="2"/>
  <c r="R1193" i="2"/>
  <c r="S1193" i="2"/>
  <c r="T1193" i="2"/>
  <c r="U1193" i="2"/>
  <c r="V1193" i="2"/>
  <c r="W1193" i="2"/>
  <c r="X1193" i="2"/>
  <c r="Y1193" i="2"/>
  <c r="Z1193" i="2"/>
  <c r="AA1193" i="2"/>
  <c r="AB1193" i="2"/>
  <c r="AC1193" i="2"/>
  <c r="AD1193" i="2"/>
  <c r="AE1193" i="2"/>
  <c r="AF1193" i="2"/>
  <c r="AG1193" i="2"/>
  <c r="AH1193" i="2"/>
  <c r="AI1193" i="2"/>
  <c r="AJ1193" i="2"/>
  <c r="AK1193" i="2"/>
  <c r="AL1193" i="2"/>
  <c r="H1194" i="2"/>
  <c r="I1194" i="2"/>
  <c r="J1194" i="2"/>
  <c r="K1194" i="2"/>
  <c r="L1194" i="2"/>
  <c r="M1194" i="2"/>
  <c r="N1194" i="2"/>
  <c r="O1194" i="2"/>
  <c r="P1194" i="2"/>
  <c r="Q1194" i="2"/>
  <c r="R1194" i="2"/>
  <c r="S1194" i="2"/>
  <c r="T1194" i="2"/>
  <c r="U1194" i="2"/>
  <c r="V1194" i="2"/>
  <c r="W1194" i="2"/>
  <c r="X1194" i="2"/>
  <c r="Y1194" i="2"/>
  <c r="Z1194" i="2"/>
  <c r="AA1194" i="2"/>
  <c r="AB1194" i="2"/>
  <c r="AC1194" i="2"/>
  <c r="AD1194" i="2"/>
  <c r="AE1194" i="2"/>
  <c r="AF1194" i="2"/>
  <c r="AG1194" i="2"/>
  <c r="AH1194" i="2"/>
  <c r="AI1194" i="2"/>
  <c r="AJ1194" i="2"/>
  <c r="AK1194" i="2"/>
  <c r="AL1194" i="2"/>
  <c r="H1195" i="2"/>
  <c r="I1195" i="2"/>
  <c r="J1195" i="2"/>
  <c r="K1195" i="2"/>
  <c r="L1195" i="2"/>
  <c r="M1195" i="2"/>
  <c r="N1195" i="2"/>
  <c r="O1195" i="2"/>
  <c r="P1195" i="2"/>
  <c r="Q1195" i="2"/>
  <c r="R1195" i="2"/>
  <c r="S1195" i="2"/>
  <c r="T1195" i="2"/>
  <c r="U1195" i="2"/>
  <c r="V1195" i="2"/>
  <c r="W1195" i="2"/>
  <c r="X1195" i="2"/>
  <c r="Y1195" i="2"/>
  <c r="Z1195" i="2"/>
  <c r="AA1195" i="2"/>
  <c r="AB1195" i="2"/>
  <c r="AC1195" i="2"/>
  <c r="AD1195" i="2"/>
  <c r="AE1195" i="2"/>
  <c r="AF1195" i="2"/>
  <c r="AG1195" i="2"/>
  <c r="AH1195" i="2"/>
  <c r="AI1195" i="2"/>
  <c r="AJ1195" i="2"/>
  <c r="AK1195" i="2"/>
  <c r="AL1195" i="2"/>
  <c r="H1196" i="2"/>
  <c r="I1196" i="2"/>
  <c r="J1196" i="2"/>
  <c r="K1196" i="2"/>
  <c r="L1196" i="2"/>
  <c r="M1196" i="2"/>
  <c r="N1196" i="2"/>
  <c r="O1196" i="2"/>
  <c r="P1196" i="2"/>
  <c r="Q1196" i="2"/>
  <c r="R1196" i="2"/>
  <c r="S1196" i="2"/>
  <c r="T1196" i="2"/>
  <c r="U1196" i="2"/>
  <c r="V1196" i="2"/>
  <c r="W1196" i="2"/>
  <c r="X1196" i="2"/>
  <c r="Y1196" i="2"/>
  <c r="Z1196" i="2"/>
  <c r="AA1196" i="2"/>
  <c r="AB1196" i="2"/>
  <c r="AC1196" i="2"/>
  <c r="AD1196" i="2"/>
  <c r="AE1196" i="2"/>
  <c r="AF1196" i="2"/>
  <c r="AG1196" i="2"/>
  <c r="AH1196" i="2"/>
  <c r="AI1196" i="2"/>
  <c r="AJ1196" i="2"/>
  <c r="AK1196" i="2"/>
  <c r="AL1196" i="2"/>
  <c r="H1197" i="2"/>
  <c r="I1197" i="2"/>
  <c r="J1197" i="2"/>
  <c r="K1197" i="2"/>
  <c r="L1197" i="2"/>
  <c r="M1197" i="2"/>
  <c r="N1197" i="2"/>
  <c r="O1197" i="2"/>
  <c r="P1197" i="2"/>
  <c r="Q1197" i="2"/>
  <c r="R1197" i="2"/>
  <c r="S1197" i="2"/>
  <c r="T1197" i="2"/>
  <c r="U1197" i="2"/>
  <c r="V1197" i="2"/>
  <c r="W1197" i="2"/>
  <c r="X1197" i="2"/>
  <c r="Y1197" i="2"/>
  <c r="Z1197" i="2"/>
  <c r="AA1197" i="2"/>
  <c r="AB1197" i="2"/>
  <c r="AC1197" i="2"/>
  <c r="AD1197" i="2"/>
  <c r="AE1197" i="2"/>
  <c r="AF1197" i="2"/>
  <c r="AG1197" i="2"/>
  <c r="AH1197" i="2"/>
  <c r="AI1197" i="2"/>
  <c r="AJ1197" i="2"/>
  <c r="AK1197" i="2"/>
  <c r="AL1197" i="2"/>
  <c r="H1198" i="2"/>
  <c r="I1198" i="2"/>
  <c r="J1198" i="2"/>
  <c r="K1198" i="2"/>
  <c r="L1198" i="2"/>
  <c r="M1198" i="2"/>
  <c r="N1198" i="2"/>
  <c r="O1198" i="2"/>
  <c r="P1198" i="2"/>
  <c r="Q1198" i="2"/>
  <c r="R1198" i="2"/>
  <c r="S1198" i="2"/>
  <c r="T1198" i="2"/>
  <c r="U1198" i="2"/>
  <c r="V1198" i="2"/>
  <c r="W1198" i="2"/>
  <c r="X1198" i="2"/>
  <c r="Y1198" i="2"/>
  <c r="Z1198" i="2"/>
  <c r="AA1198" i="2"/>
  <c r="AB1198" i="2"/>
  <c r="AC1198" i="2"/>
  <c r="AD1198" i="2"/>
  <c r="AE1198" i="2"/>
  <c r="AF1198" i="2"/>
  <c r="AG1198" i="2"/>
  <c r="AH1198" i="2"/>
  <c r="AI1198" i="2"/>
  <c r="AJ1198" i="2"/>
  <c r="AK1198" i="2"/>
  <c r="AL1198" i="2"/>
  <c r="H1199" i="2"/>
  <c r="I1199" i="2"/>
  <c r="J1199" i="2"/>
  <c r="K1199" i="2"/>
  <c r="L1199" i="2"/>
  <c r="M1199" i="2"/>
  <c r="N1199" i="2"/>
  <c r="O1199" i="2"/>
  <c r="P1199" i="2"/>
  <c r="Q1199" i="2"/>
  <c r="R1199" i="2"/>
  <c r="S1199" i="2"/>
  <c r="T1199" i="2"/>
  <c r="U1199" i="2"/>
  <c r="V1199" i="2"/>
  <c r="W1199" i="2"/>
  <c r="X1199" i="2"/>
  <c r="Y1199" i="2"/>
  <c r="Z1199" i="2"/>
  <c r="AA1199" i="2"/>
  <c r="AB1199" i="2"/>
  <c r="AC1199" i="2"/>
  <c r="AD1199" i="2"/>
  <c r="AE1199" i="2"/>
  <c r="AF1199" i="2"/>
  <c r="AG1199" i="2"/>
  <c r="AH1199" i="2"/>
  <c r="AI1199" i="2"/>
  <c r="AJ1199" i="2"/>
  <c r="AK1199" i="2"/>
  <c r="AL1199" i="2"/>
  <c r="H1200" i="2"/>
  <c r="I1200" i="2"/>
  <c r="J1200" i="2"/>
  <c r="K1200" i="2"/>
  <c r="L1200" i="2"/>
  <c r="M1200" i="2"/>
  <c r="N1200" i="2"/>
  <c r="O1200" i="2"/>
  <c r="P1200" i="2"/>
  <c r="Q1200" i="2"/>
  <c r="R1200" i="2"/>
  <c r="S1200" i="2"/>
  <c r="T1200" i="2"/>
  <c r="U1200" i="2"/>
  <c r="V1200" i="2"/>
  <c r="W1200" i="2"/>
  <c r="X1200" i="2"/>
  <c r="Y1200" i="2"/>
  <c r="Z1200" i="2"/>
  <c r="AA1200" i="2"/>
  <c r="AB1200" i="2"/>
  <c r="AC1200" i="2"/>
  <c r="AD1200" i="2"/>
  <c r="AE1200" i="2"/>
  <c r="AF1200" i="2"/>
  <c r="AG1200" i="2"/>
  <c r="AH1200" i="2"/>
  <c r="AI1200" i="2"/>
  <c r="AJ1200" i="2"/>
  <c r="AK1200" i="2"/>
  <c r="AL1200" i="2"/>
  <c r="H1201" i="2"/>
  <c r="I1201" i="2"/>
  <c r="J1201" i="2"/>
  <c r="K1201" i="2"/>
  <c r="L1201" i="2"/>
  <c r="M1201" i="2"/>
  <c r="N1201" i="2"/>
  <c r="O1201" i="2"/>
  <c r="P1201" i="2"/>
  <c r="Q1201" i="2"/>
  <c r="R1201" i="2"/>
  <c r="S1201" i="2"/>
  <c r="T1201" i="2"/>
  <c r="U1201" i="2"/>
  <c r="V1201" i="2"/>
  <c r="W1201" i="2"/>
  <c r="X1201" i="2"/>
  <c r="Y1201" i="2"/>
  <c r="Z1201" i="2"/>
  <c r="AA1201" i="2"/>
  <c r="AB1201" i="2"/>
  <c r="AC1201" i="2"/>
  <c r="AD1201" i="2"/>
  <c r="AE1201" i="2"/>
  <c r="AF1201" i="2"/>
  <c r="AG1201" i="2"/>
  <c r="AH1201" i="2"/>
  <c r="AI1201" i="2"/>
  <c r="AJ1201" i="2"/>
  <c r="AK1201" i="2"/>
  <c r="AL1201" i="2"/>
  <c r="H1202" i="2"/>
  <c r="I1202" i="2"/>
  <c r="J1202" i="2"/>
  <c r="K1202" i="2"/>
  <c r="L1202" i="2"/>
  <c r="M1202" i="2"/>
  <c r="N1202" i="2"/>
  <c r="O1202" i="2"/>
  <c r="P1202" i="2"/>
  <c r="Q1202" i="2"/>
  <c r="R1202" i="2"/>
  <c r="S1202" i="2"/>
  <c r="T1202" i="2"/>
  <c r="U1202" i="2"/>
  <c r="V1202" i="2"/>
  <c r="W1202" i="2"/>
  <c r="X1202" i="2"/>
  <c r="Y1202" i="2"/>
  <c r="Z1202" i="2"/>
  <c r="AA1202" i="2"/>
  <c r="AB1202" i="2"/>
  <c r="AC1202" i="2"/>
  <c r="AD1202" i="2"/>
  <c r="AE1202" i="2"/>
  <c r="AF1202" i="2"/>
  <c r="AG1202" i="2"/>
  <c r="AH1202" i="2"/>
  <c r="AI1202" i="2"/>
  <c r="AJ1202" i="2"/>
  <c r="AK1202" i="2"/>
  <c r="AL1202" i="2"/>
  <c r="H1203" i="2"/>
  <c r="I1203" i="2"/>
  <c r="J1203" i="2"/>
  <c r="K1203" i="2"/>
  <c r="L1203" i="2"/>
  <c r="M1203" i="2"/>
  <c r="N1203" i="2"/>
  <c r="O1203" i="2"/>
  <c r="P1203" i="2"/>
  <c r="Q1203" i="2"/>
  <c r="R1203" i="2"/>
  <c r="S1203" i="2"/>
  <c r="T1203" i="2"/>
  <c r="U1203" i="2"/>
  <c r="V1203" i="2"/>
  <c r="W1203" i="2"/>
  <c r="X1203" i="2"/>
  <c r="Y1203" i="2"/>
  <c r="Z1203" i="2"/>
  <c r="AA1203" i="2"/>
  <c r="AB1203" i="2"/>
  <c r="AC1203" i="2"/>
  <c r="AD1203" i="2"/>
  <c r="AE1203" i="2"/>
  <c r="AF1203" i="2"/>
  <c r="AG1203" i="2"/>
  <c r="AH1203" i="2"/>
  <c r="AI1203" i="2"/>
  <c r="AJ1203" i="2"/>
  <c r="AK1203" i="2"/>
  <c r="AL1203" i="2"/>
  <c r="H1204" i="2"/>
  <c r="I1204" i="2"/>
  <c r="J1204" i="2"/>
  <c r="K1204" i="2"/>
  <c r="L1204" i="2"/>
  <c r="M1204" i="2"/>
  <c r="N1204" i="2"/>
  <c r="O1204" i="2"/>
  <c r="P1204" i="2"/>
  <c r="Q1204" i="2"/>
  <c r="R1204" i="2"/>
  <c r="S1204" i="2"/>
  <c r="T1204" i="2"/>
  <c r="U1204" i="2"/>
  <c r="V1204" i="2"/>
  <c r="W1204" i="2"/>
  <c r="X1204" i="2"/>
  <c r="Y1204" i="2"/>
  <c r="Z1204" i="2"/>
  <c r="AA1204" i="2"/>
  <c r="AB1204" i="2"/>
  <c r="AC1204" i="2"/>
  <c r="AD1204" i="2"/>
  <c r="AE1204" i="2"/>
  <c r="AF1204" i="2"/>
  <c r="AG1204" i="2"/>
  <c r="AH1204" i="2"/>
  <c r="AI1204" i="2"/>
  <c r="AJ1204" i="2"/>
  <c r="AK1204" i="2"/>
  <c r="AL1204" i="2"/>
  <c r="H1205" i="2"/>
  <c r="I1205" i="2"/>
  <c r="J1205" i="2"/>
  <c r="K1205" i="2"/>
  <c r="L1205" i="2"/>
  <c r="M1205" i="2"/>
  <c r="N1205" i="2"/>
  <c r="O1205" i="2"/>
  <c r="P1205" i="2"/>
  <c r="Q1205" i="2"/>
  <c r="R1205" i="2"/>
  <c r="S1205" i="2"/>
  <c r="T1205" i="2"/>
  <c r="U1205" i="2"/>
  <c r="V1205" i="2"/>
  <c r="W1205" i="2"/>
  <c r="X1205" i="2"/>
  <c r="Y1205" i="2"/>
  <c r="Z1205" i="2"/>
  <c r="AA1205" i="2"/>
  <c r="AB1205" i="2"/>
  <c r="AC1205" i="2"/>
  <c r="AD1205" i="2"/>
  <c r="AE1205" i="2"/>
  <c r="AF1205" i="2"/>
  <c r="AG1205" i="2"/>
  <c r="AH1205" i="2"/>
  <c r="AI1205" i="2"/>
  <c r="AJ1205" i="2"/>
  <c r="AK1205" i="2"/>
  <c r="AL1205" i="2"/>
  <c r="H1206" i="2"/>
  <c r="I1206" i="2"/>
  <c r="J1206" i="2"/>
  <c r="K1206" i="2"/>
  <c r="L1206" i="2"/>
  <c r="M1206" i="2"/>
  <c r="N1206" i="2"/>
  <c r="O1206" i="2"/>
  <c r="P1206" i="2"/>
  <c r="Q1206" i="2"/>
  <c r="R1206" i="2"/>
  <c r="S1206" i="2"/>
  <c r="T1206" i="2"/>
  <c r="U1206" i="2"/>
  <c r="V1206" i="2"/>
  <c r="W1206" i="2"/>
  <c r="X1206" i="2"/>
  <c r="Y1206" i="2"/>
  <c r="Z1206" i="2"/>
  <c r="AA1206" i="2"/>
  <c r="AB1206" i="2"/>
  <c r="AC1206" i="2"/>
  <c r="AD1206" i="2"/>
  <c r="AE1206" i="2"/>
  <c r="AF1206" i="2"/>
  <c r="AG1206" i="2"/>
  <c r="AH1206" i="2"/>
  <c r="AI1206" i="2"/>
  <c r="AJ1206" i="2"/>
  <c r="AK1206" i="2"/>
  <c r="AL1206" i="2"/>
  <c r="H1207" i="2"/>
  <c r="I1207" i="2"/>
  <c r="J1207" i="2"/>
  <c r="K1207" i="2"/>
  <c r="L1207" i="2"/>
  <c r="M1207" i="2"/>
  <c r="N1207" i="2"/>
  <c r="O1207" i="2"/>
  <c r="P1207" i="2"/>
  <c r="Q1207" i="2"/>
  <c r="R1207" i="2"/>
  <c r="S1207" i="2"/>
  <c r="T1207" i="2"/>
  <c r="U1207" i="2"/>
  <c r="V1207" i="2"/>
  <c r="W1207" i="2"/>
  <c r="X1207" i="2"/>
  <c r="Y1207" i="2"/>
  <c r="Z1207" i="2"/>
  <c r="AA1207" i="2"/>
  <c r="AB1207" i="2"/>
  <c r="AC1207" i="2"/>
  <c r="AD1207" i="2"/>
  <c r="AE1207" i="2"/>
  <c r="AF1207" i="2"/>
  <c r="AG1207" i="2"/>
  <c r="AH1207" i="2"/>
  <c r="AI1207" i="2"/>
  <c r="AJ1207" i="2"/>
  <c r="AK1207" i="2"/>
  <c r="AL1207" i="2"/>
  <c r="H1208" i="2"/>
  <c r="I1208" i="2"/>
  <c r="J1208" i="2"/>
  <c r="K1208" i="2"/>
  <c r="L1208" i="2"/>
  <c r="M1208" i="2"/>
  <c r="N1208" i="2"/>
  <c r="O1208" i="2"/>
  <c r="P1208" i="2"/>
  <c r="Q1208" i="2"/>
  <c r="R1208" i="2"/>
  <c r="S1208" i="2"/>
  <c r="T1208" i="2"/>
  <c r="U1208" i="2"/>
  <c r="V1208" i="2"/>
  <c r="W1208" i="2"/>
  <c r="X1208" i="2"/>
  <c r="Y1208" i="2"/>
  <c r="Z1208" i="2"/>
  <c r="AA1208" i="2"/>
  <c r="AB1208" i="2"/>
  <c r="AC1208" i="2"/>
  <c r="AD1208" i="2"/>
  <c r="AE1208" i="2"/>
  <c r="AF1208" i="2"/>
  <c r="AG1208" i="2"/>
  <c r="AH1208" i="2"/>
  <c r="AI1208" i="2"/>
  <c r="AJ1208" i="2"/>
  <c r="AK1208" i="2"/>
  <c r="AL1208" i="2"/>
  <c r="H1209" i="2"/>
  <c r="I1209" i="2"/>
  <c r="J1209" i="2"/>
  <c r="K1209" i="2"/>
  <c r="L1209" i="2"/>
  <c r="M1209" i="2"/>
  <c r="N1209" i="2"/>
  <c r="O1209" i="2"/>
  <c r="P1209" i="2"/>
  <c r="Q1209" i="2"/>
  <c r="R1209" i="2"/>
  <c r="S1209" i="2"/>
  <c r="T1209" i="2"/>
  <c r="U1209" i="2"/>
  <c r="V1209" i="2"/>
  <c r="W1209" i="2"/>
  <c r="X1209" i="2"/>
  <c r="Y1209" i="2"/>
  <c r="Z1209" i="2"/>
  <c r="AA1209" i="2"/>
  <c r="AB1209" i="2"/>
  <c r="AC1209" i="2"/>
  <c r="AD1209" i="2"/>
  <c r="AE1209" i="2"/>
  <c r="AF1209" i="2"/>
  <c r="AG1209" i="2"/>
  <c r="AH1209" i="2"/>
  <c r="AI1209" i="2"/>
  <c r="AJ1209" i="2"/>
  <c r="AK1209" i="2"/>
  <c r="AL1209" i="2"/>
  <c r="H1210" i="2"/>
  <c r="I1210" i="2"/>
  <c r="J1210" i="2"/>
  <c r="K1210" i="2"/>
  <c r="L1210" i="2"/>
  <c r="M1210" i="2"/>
  <c r="N1210" i="2"/>
  <c r="O1210" i="2"/>
  <c r="P1210" i="2"/>
  <c r="Q1210" i="2"/>
  <c r="R1210" i="2"/>
  <c r="S1210" i="2"/>
  <c r="T1210" i="2"/>
  <c r="U1210" i="2"/>
  <c r="V1210" i="2"/>
  <c r="W1210" i="2"/>
  <c r="X1210" i="2"/>
  <c r="Y1210" i="2"/>
  <c r="Z1210" i="2"/>
  <c r="AA1210" i="2"/>
  <c r="AB1210" i="2"/>
  <c r="AC1210" i="2"/>
  <c r="AD1210" i="2"/>
  <c r="AE1210" i="2"/>
  <c r="AF1210" i="2"/>
  <c r="AG1210" i="2"/>
  <c r="AH1210" i="2"/>
  <c r="AI1210" i="2"/>
  <c r="AJ1210" i="2"/>
  <c r="AK1210" i="2"/>
  <c r="AL1210" i="2"/>
  <c r="I15" i="10"/>
  <c r="AO50" i="2" l="1"/>
  <c r="AQ13" i="2"/>
  <c r="AM26" i="2"/>
  <c r="AN94" i="2"/>
  <c r="AT33" i="2"/>
  <c r="AO20" i="2"/>
  <c r="AU9" i="2"/>
  <c r="E9" i="2" s="1"/>
  <c r="AR79" i="2"/>
  <c r="AN69" i="2"/>
  <c r="AU29" i="2"/>
  <c r="AN27" i="2"/>
  <c r="AS13" i="2"/>
  <c r="AS171" i="2"/>
  <c r="AM130" i="2"/>
  <c r="AP59" i="2"/>
  <c r="AO43" i="2"/>
  <c r="AU37" i="2"/>
  <c r="AQ36" i="2"/>
  <c r="AN31" i="2"/>
  <c r="AN24" i="2"/>
  <c r="AT22" i="2"/>
  <c r="AS17" i="2"/>
  <c r="AS15" i="2"/>
  <c r="AS11" i="2"/>
  <c r="AS9" i="2"/>
  <c r="AM8" i="2"/>
  <c r="AR7" i="2"/>
  <c r="AM17" i="2"/>
  <c r="AQ7" i="2"/>
  <c r="AU22" i="2"/>
  <c r="AT956" i="2"/>
  <c r="AP947" i="2"/>
  <c r="AS236" i="2"/>
  <c r="AR211" i="2"/>
  <c r="AO169" i="2"/>
  <c r="AS150" i="2"/>
  <c r="AN130" i="2"/>
  <c r="AU111" i="2"/>
  <c r="AP109" i="2"/>
  <c r="AS93" i="2"/>
  <c r="AS84" i="2"/>
  <c r="AN83" i="2"/>
  <c r="AN78" i="2"/>
  <c r="AQ74" i="2"/>
  <c r="AT69" i="2"/>
  <c r="AR64" i="2"/>
  <c r="AM63" i="2"/>
  <c r="AR58" i="2"/>
  <c r="AU54" i="2"/>
  <c r="AT49" i="2"/>
  <c r="AO46" i="2"/>
  <c r="AN43" i="2"/>
  <c r="AS40" i="2"/>
  <c r="AN39" i="2"/>
  <c r="AS33" i="2"/>
  <c r="AS31" i="2"/>
  <c r="AN29" i="2"/>
  <c r="AM24" i="2"/>
  <c r="AQ19" i="2"/>
  <c r="AN15" i="2"/>
  <c r="AM11" i="2"/>
  <c r="AO252" i="2"/>
  <c r="AS239" i="2"/>
  <c r="AR228" i="2"/>
  <c r="AT163" i="2"/>
  <c r="AM221" i="2"/>
  <c r="AT212" i="2"/>
  <c r="AS46" i="2"/>
  <c r="AM150" i="2"/>
  <c r="AN254" i="2"/>
  <c r="AS222" i="2"/>
  <c r="AU214" i="2"/>
  <c r="AM158" i="2"/>
  <c r="AT916" i="2"/>
  <c r="AN704" i="2"/>
  <c r="AT662" i="2"/>
  <c r="AT271" i="2"/>
  <c r="AP223" i="2"/>
  <c r="AS54" i="2"/>
  <c r="AT74" i="2"/>
  <c r="AR23" i="2"/>
  <c r="AR15" i="2"/>
  <c r="AS32" i="2"/>
  <c r="AS24" i="2"/>
  <c r="AU16" i="2"/>
  <c r="AU8" i="2"/>
  <c r="AO760" i="2"/>
  <c r="AQ25" i="2"/>
  <c r="AN17" i="2"/>
  <c r="AQ9" i="2"/>
  <c r="AR34" i="2"/>
  <c r="AU26" i="2"/>
  <c r="AS18" i="2"/>
  <c r="AN10" i="2"/>
  <c r="AN858" i="2"/>
  <c r="AS27" i="2"/>
  <c r="AM19" i="2"/>
  <c r="AU11" i="2"/>
  <c r="AT1046" i="2"/>
  <c r="AU983" i="2"/>
  <c r="E983" i="2" s="1"/>
  <c r="AU847" i="2"/>
  <c r="E847" i="2" s="1"/>
  <c r="AS800" i="2"/>
  <c r="AQ20" i="2"/>
  <c r="AO12" i="2"/>
  <c r="AO29" i="2"/>
  <c r="AQ21" i="2"/>
  <c r="AN13" i="2"/>
  <c r="AO1675" i="2"/>
  <c r="AS22" i="2"/>
  <c r="AN14" i="2"/>
  <c r="AM1279" i="2"/>
  <c r="E1714" i="2"/>
  <c r="E1713" i="2"/>
  <c r="AS322" i="2"/>
  <c r="AO266" i="2"/>
  <c r="AM247" i="2"/>
  <c r="AP244" i="2"/>
  <c r="AO237" i="2"/>
  <c r="AQ231" i="2"/>
  <c r="AP231" i="2"/>
  <c r="AR229" i="2"/>
  <c r="AN224" i="2"/>
  <c r="AS220" i="2"/>
  <c r="AR210" i="2"/>
  <c r="AM210" i="2"/>
  <c r="AS210" i="2"/>
  <c r="AO206" i="2"/>
  <c r="AS206" i="2"/>
  <c r="AP206" i="2"/>
  <c r="AR202" i="2"/>
  <c r="AO199" i="2"/>
  <c r="AP192" i="2"/>
  <c r="AO192" i="2"/>
  <c r="AU191" i="2"/>
  <c r="E191" i="2" s="1"/>
  <c r="AQ191" i="2"/>
  <c r="AM189" i="2"/>
  <c r="AU189" i="2"/>
  <c r="AU188" i="2"/>
  <c r="E188" i="2" s="1"/>
  <c r="AN188" i="2"/>
  <c r="AR187" i="2"/>
  <c r="AQ187" i="2"/>
  <c r="AM184" i="2"/>
  <c r="AN184" i="2"/>
  <c r="AQ183" i="2"/>
  <c r="AT182" i="2"/>
  <c r="AM182" i="2"/>
  <c r="AM181" i="2"/>
  <c r="AS180" i="2"/>
  <c r="AO180" i="2"/>
  <c r="AT179" i="2"/>
  <c r="AN178" i="2"/>
  <c r="AS178" i="2"/>
  <c r="AT178" i="2"/>
  <c r="AM177" i="2"/>
  <c r="AS177" i="2"/>
  <c r="AM176" i="2"/>
  <c r="AU176" i="2"/>
  <c r="AS175" i="2"/>
  <c r="AT175" i="2"/>
  <c r="AN174" i="2"/>
  <c r="AS173" i="2"/>
  <c r="AN173" i="2"/>
  <c r="AS172" i="2"/>
  <c r="AT172" i="2"/>
  <c r="AN171" i="2"/>
  <c r="AU171" i="2"/>
  <c r="AQ171" i="2"/>
  <c r="AR170" i="2"/>
  <c r="AU169" i="2"/>
  <c r="AO168" i="2"/>
  <c r="AM168" i="2"/>
  <c r="AO167" i="2"/>
  <c r="AN167" i="2"/>
  <c r="AS166" i="2"/>
  <c r="AN166" i="2"/>
  <c r="AS165" i="2"/>
  <c r="AU164" i="2"/>
  <c r="AN164" i="2"/>
  <c r="AP164" i="2"/>
  <c r="AM164" i="2"/>
  <c r="AT162" i="2"/>
  <c r="AM162" i="2"/>
  <c r="AM161" i="2"/>
  <c r="AQ161" i="2"/>
  <c r="AS160" i="2"/>
  <c r="AU160" i="2"/>
  <c r="AR159" i="2"/>
  <c r="AM159" i="2"/>
  <c r="AT157" i="2"/>
  <c r="AS157" i="2"/>
  <c r="AM157" i="2"/>
  <c r="AQ156" i="2"/>
  <c r="AT155" i="2"/>
  <c r="AS155" i="2"/>
  <c r="AM155" i="2"/>
  <c r="AT154" i="2"/>
  <c r="AM154" i="2"/>
  <c r="AS153" i="2"/>
  <c r="AR153" i="2"/>
  <c r="AP152" i="2"/>
  <c r="AM152" i="2"/>
  <c r="AM151" i="2"/>
  <c r="AS151" i="2"/>
  <c r="AT150" i="2"/>
  <c r="AR148" i="2"/>
  <c r="AS148" i="2"/>
  <c r="AQ148" i="2"/>
  <c r="AP147" i="2"/>
  <c r="AM146" i="2"/>
  <c r="AR146" i="2"/>
  <c r="AN146" i="2"/>
  <c r="AS145" i="2"/>
  <c r="AN145" i="2"/>
  <c r="AP144" i="2"/>
  <c r="AR144" i="2"/>
  <c r="AQ144" i="2"/>
  <c r="AQ143" i="2"/>
  <c r="AQ141" i="2"/>
  <c r="AR141" i="2"/>
  <c r="AN141" i="2"/>
  <c r="AU141" i="2"/>
  <c r="AO139" i="2"/>
  <c r="AN139" i="2"/>
  <c r="AP138" i="2"/>
  <c r="AO138" i="2"/>
  <c r="AU137" i="2"/>
  <c r="AN137" i="2"/>
  <c r="AO137" i="2"/>
  <c r="AN136" i="2"/>
  <c r="AU135" i="2"/>
  <c r="AO134" i="2"/>
  <c r="AM134" i="2"/>
  <c r="AN134" i="2"/>
  <c r="AU134" i="2"/>
  <c r="AM132" i="2"/>
  <c r="AN132" i="2"/>
  <c r="AO131" i="2"/>
  <c r="AN131" i="2"/>
  <c r="AU130" i="2"/>
  <c r="AQ130" i="2"/>
  <c r="AP129" i="2"/>
  <c r="AM128" i="2"/>
  <c r="AU127" i="2"/>
  <c r="AM127" i="2"/>
  <c r="AN127" i="2"/>
  <c r="AP126" i="2"/>
  <c r="AM125" i="2"/>
  <c r="AU125" i="2"/>
  <c r="AN125" i="2"/>
  <c r="AT124" i="2"/>
  <c r="AU124" i="2"/>
  <c r="AU123" i="2"/>
  <c r="AM123" i="2"/>
  <c r="AO122" i="2"/>
  <c r="AM121" i="2"/>
  <c r="AU121" i="2"/>
  <c r="AQ121" i="2"/>
  <c r="AU120" i="2"/>
  <c r="AP119" i="2"/>
  <c r="AO119" i="2"/>
  <c r="AM118" i="2"/>
  <c r="AP117" i="2"/>
  <c r="AM116" i="2"/>
  <c r="AP116" i="2"/>
  <c r="AT116" i="2"/>
  <c r="AN115" i="2"/>
  <c r="AQ114" i="2"/>
  <c r="AM114" i="2"/>
  <c r="AP114" i="2"/>
  <c r="AU114" i="2"/>
  <c r="AM113" i="2"/>
  <c r="AP112" i="2"/>
  <c r="AO112" i="2"/>
  <c r="AM111" i="2"/>
  <c r="AO110" i="2"/>
  <c r="AP110" i="2"/>
  <c r="AM109" i="2"/>
  <c r="AM108" i="2"/>
  <c r="AO107" i="2"/>
  <c r="AU107" i="2"/>
  <c r="AQ107" i="2"/>
  <c r="AM107" i="2"/>
  <c r="AO105" i="2"/>
  <c r="AP105" i="2"/>
  <c r="AQ105" i="2"/>
  <c r="AQ104" i="2"/>
  <c r="AM104" i="2"/>
  <c r="AP103" i="2"/>
  <c r="AN103" i="2"/>
  <c r="AM102" i="2"/>
  <c r="AP102" i="2"/>
  <c r="AO101" i="2"/>
  <c r="AN100" i="2"/>
  <c r="AS100" i="2"/>
  <c r="AO100" i="2"/>
  <c r="AU99" i="2"/>
  <c r="AP98" i="2"/>
  <c r="AO98" i="2"/>
  <c r="AN98" i="2"/>
  <c r="AM97" i="2"/>
  <c r="AT97" i="2"/>
  <c r="AP97" i="2"/>
  <c r="AU97" i="2"/>
  <c r="AN96" i="2"/>
  <c r="AU96" i="2"/>
  <c r="AM96" i="2"/>
  <c r="AO96" i="2"/>
  <c r="AT95" i="2"/>
  <c r="AU94" i="2"/>
  <c r="AM94" i="2"/>
  <c r="AT94" i="2"/>
  <c r="AU93" i="2"/>
  <c r="AN93" i="2"/>
  <c r="AO93" i="2"/>
  <c r="AM92" i="2"/>
  <c r="AS92" i="2"/>
  <c r="AO91" i="2"/>
  <c r="AP91" i="2"/>
  <c r="AN91" i="2"/>
  <c r="AO90" i="2"/>
  <c r="AU90" i="2"/>
  <c r="AT90" i="2"/>
  <c r="AP90" i="2"/>
  <c r="AM90" i="2"/>
  <c r="AU89" i="2"/>
  <c r="AM89" i="2"/>
  <c r="AO89" i="2"/>
  <c r="AT88" i="2"/>
  <c r="AO88" i="2"/>
  <c r="AN87" i="2"/>
  <c r="AO87" i="2"/>
  <c r="AT87" i="2"/>
  <c r="AU86" i="2"/>
  <c r="AO86" i="2"/>
  <c r="AT86" i="2"/>
  <c r="AN86" i="2"/>
  <c r="AM85" i="2"/>
  <c r="AO85" i="2"/>
  <c r="AU85" i="2"/>
  <c r="AT85" i="2"/>
  <c r="AN85" i="2"/>
  <c r="AS85" i="2"/>
  <c r="AO84" i="2"/>
  <c r="AM84" i="2"/>
  <c r="AT84" i="2"/>
  <c r="AP84" i="2"/>
  <c r="AN84" i="2"/>
  <c r="AR84" i="2"/>
  <c r="AQ84" i="2"/>
  <c r="AP83" i="2"/>
  <c r="AM83" i="2"/>
  <c r="AR83" i="2"/>
  <c r="AT83" i="2"/>
  <c r="AO83" i="2"/>
  <c r="AS83" i="2"/>
  <c r="AU83" i="2"/>
  <c r="AU82" i="2"/>
  <c r="AM82" i="2"/>
  <c r="AN82" i="2"/>
  <c r="AT82" i="2"/>
  <c r="AP82" i="2"/>
  <c r="AS82" i="2"/>
  <c r="AQ82" i="2"/>
  <c r="AR82" i="2"/>
  <c r="AN81" i="2"/>
  <c r="AU81" i="2"/>
  <c r="AO81" i="2"/>
  <c r="AR81" i="2"/>
  <c r="AT81" i="2"/>
  <c r="AM81" i="2"/>
  <c r="AS81" i="2"/>
  <c r="AQ80" i="2"/>
  <c r="AO80" i="2"/>
  <c r="AS80" i="2"/>
  <c r="AT80" i="2"/>
  <c r="AP80" i="2"/>
  <c r="AR80" i="2"/>
  <c r="AU80" i="2"/>
  <c r="AN80" i="2"/>
  <c r="AT79" i="2"/>
  <c r="AU79" i="2"/>
  <c r="E79" i="2" s="1"/>
  <c r="AS79" i="2"/>
  <c r="AM79" i="2"/>
  <c r="AP79" i="2"/>
  <c r="AO79" i="2"/>
  <c r="AQ79" i="2"/>
  <c r="AM78" i="2"/>
  <c r="AO78" i="2"/>
  <c r="AP78" i="2"/>
  <c r="AQ78" i="2"/>
  <c r="AT78" i="2"/>
  <c r="AS78" i="2"/>
  <c r="AU78" i="2"/>
  <c r="E78" i="2" s="1"/>
  <c r="AM77" i="2"/>
  <c r="AP77" i="2"/>
  <c r="AQ77" i="2"/>
  <c r="AS77" i="2"/>
  <c r="AR77" i="2"/>
  <c r="AO77" i="2"/>
  <c r="AU77" i="2"/>
  <c r="AT77" i="2"/>
  <c r="AT76" i="2"/>
  <c r="AQ76" i="2"/>
  <c r="AO76" i="2"/>
  <c r="AP76" i="2"/>
  <c r="AN76" i="2"/>
  <c r="AR76" i="2"/>
  <c r="AT75" i="2"/>
  <c r="AR75" i="2"/>
  <c r="AQ75" i="2"/>
  <c r="AP75" i="2"/>
  <c r="AO75" i="2"/>
  <c r="AS75" i="2"/>
  <c r="AM75" i="2"/>
  <c r="AU75" i="2"/>
  <c r="AN75" i="2"/>
  <c r="AS74" i="2"/>
  <c r="AM74" i="2"/>
  <c r="AU74" i="2"/>
  <c r="AO74" i="2"/>
  <c r="AN74" i="2"/>
  <c r="AP74" i="2"/>
  <c r="AS73" i="2"/>
  <c r="AU73" i="2"/>
  <c r="AN73" i="2"/>
  <c r="AQ73" i="2"/>
  <c r="AT73" i="2"/>
  <c r="AR73" i="2"/>
  <c r="AP73" i="2"/>
  <c r="AM73" i="2"/>
  <c r="AN72" i="2"/>
  <c r="AU72" i="2"/>
  <c r="AR72" i="2"/>
  <c r="AT72" i="2"/>
  <c r="AS72" i="2"/>
  <c r="AM72" i="2"/>
  <c r="AO72" i="2"/>
  <c r="AQ72" i="2"/>
  <c r="AT71" i="2"/>
  <c r="AN71" i="2"/>
  <c r="AO71" i="2"/>
  <c r="AU71" i="2"/>
  <c r="AM71" i="2"/>
  <c r="AQ71" i="2"/>
  <c r="AM70" i="2"/>
  <c r="AQ70" i="2"/>
  <c r="AP70" i="2"/>
  <c r="AR70" i="2"/>
  <c r="AO70" i="2"/>
  <c r="AU70" i="2"/>
  <c r="AN70" i="2"/>
  <c r="AT70" i="2"/>
  <c r="AS70" i="2"/>
  <c r="AM69" i="2"/>
  <c r="AR69" i="2"/>
  <c r="AU69" i="2"/>
  <c r="AQ69" i="2"/>
  <c r="AO69" i="2"/>
  <c r="AS69" i="2"/>
  <c r="AT68" i="2"/>
  <c r="AS68" i="2"/>
  <c r="AP68" i="2"/>
  <c r="AM68" i="2"/>
  <c r="AQ68" i="2"/>
  <c r="AO68" i="2"/>
  <c r="AR68" i="2"/>
  <c r="AU68" i="2"/>
  <c r="AT67" i="2"/>
  <c r="AM67" i="2"/>
  <c r="AR67" i="2"/>
  <c r="AN67" i="2"/>
  <c r="AU67" i="2"/>
  <c r="AP67" i="2"/>
  <c r="AQ67" i="2"/>
  <c r="AS67" i="2"/>
  <c r="AS66" i="2"/>
  <c r="AU66" i="2"/>
  <c r="AN66" i="2"/>
  <c r="AT66" i="2"/>
  <c r="AO66" i="2"/>
  <c r="AR66" i="2"/>
  <c r="AS65" i="2"/>
  <c r="AU65" i="2"/>
  <c r="AO65" i="2"/>
  <c r="AR65" i="2"/>
  <c r="AN65" i="2"/>
  <c r="AM65" i="2"/>
  <c r="AT65" i="2"/>
  <c r="AQ65" i="2"/>
  <c r="AP65" i="2"/>
  <c r="AN64" i="2"/>
  <c r="AO64" i="2"/>
  <c r="AS64" i="2"/>
  <c r="AM64" i="2"/>
  <c r="AP64" i="2"/>
  <c r="AQ64" i="2"/>
  <c r="AU64" i="2"/>
  <c r="AT63" i="2"/>
  <c r="AP63" i="2"/>
  <c r="AO63" i="2"/>
  <c r="AN63" i="2"/>
  <c r="AU63" i="2"/>
  <c r="AS63" i="2"/>
  <c r="AR63" i="2"/>
  <c r="AM62" i="2"/>
  <c r="AR62" i="2"/>
  <c r="AT62" i="2"/>
  <c r="AN62" i="2"/>
  <c r="AQ62" i="2"/>
  <c r="AP62" i="2"/>
  <c r="AO62" i="2"/>
  <c r="AS62" i="2"/>
  <c r="AM61" i="2"/>
  <c r="AS61" i="2"/>
  <c r="AO61" i="2"/>
  <c r="AN61" i="2"/>
  <c r="AU61" i="2"/>
  <c r="AT61" i="2"/>
  <c r="AT60" i="2"/>
  <c r="AN60" i="2"/>
  <c r="AQ60" i="2"/>
  <c r="AR60" i="2"/>
  <c r="AS60" i="2"/>
  <c r="AP60" i="2"/>
  <c r="AO60" i="2"/>
  <c r="AM60" i="2"/>
  <c r="AT59" i="2"/>
  <c r="AU59" i="2"/>
  <c r="AM59" i="2"/>
  <c r="AS59" i="2"/>
  <c r="AQ59" i="2"/>
  <c r="AO59" i="2"/>
  <c r="AN59" i="2"/>
  <c r="AR59" i="2"/>
  <c r="AS58" i="2"/>
  <c r="AN58" i="2"/>
  <c r="AP58" i="2"/>
  <c r="AQ58" i="2"/>
  <c r="AT58" i="2"/>
  <c r="AU58" i="2"/>
  <c r="AO58" i="2"/>
  <c r="AS57" i="2"/>
  <c r="AU57" i="2"/>
  <c r="AQ57" i="2"/>
  <c r="AM57" i="2"/>
  <c r="AT57" i="2"/>
  <c r="AO57" i="2"/>
  <c r="AN57" i="2"/>
  <c r="AP57" i="2"/>
  <c r="AQ56" i="2"/>
  <c r="AP56" i="2"/>
  <c r="AN56" i="2"/>
  <c r="AU56" i="2"/>
  <c r="AM56" i="2"/>
  <c r="AR56" i="2"/>
  <c r="AT55" i="2"/>
  <c r="AQ55" i="2"/>
  <c r="AP55" i="2"/>
  <c r="AO55" i="2"/>
  <c r="AM55" i="2"/>
  <c r="AU55" i="2"/>
  <c r="AN55" i="2"/>
  <c r="AS55" i="2"/>
  <c r="AT54" i="2"/>
  <c r="AR54" i="2"/>
  <c r="AN54" i="2"/>
  <c r="AM54" i="2"/>
  <c r="AO54" i="2"/>
  <c r="AQ54" i="2"/>
  <c r="AP54" i="2"/>
  <c r="AS53" i="2"/>
  <c r="AP53" i="2"/>
  <c r="AU53" i="2"/>
  <c r="AQ53" i="2"/>
  <c r="AM53" i="2"/>
  <c r="AT53" i="2"/>
  <c r="AR53" i="2"/>
  <c r="AN53" i="2"/>
  <c r="AS52" i="2"/>
  <c r="AQ52" i="2"/>
  <c r="AO52" i="2"/>
  <c r="AN52" i="2"/>
  <c r="AU52" i="2"/>
  <c r="AP52" i="2"/>
  <c r="AT52" i="2"/>
  <c r="AS51" i="2"/>
  <c r="AR51" i="2"/>
  <c r="AO51" i="2"/>
  <c r="AN51" i="2"/>
  <c r="AT51" i="2"/>
  <c r="AU51" i="2"/>
  <c r="AP51" i="2"/>
  <c r="AS50" i="2"/>
  <c r="AT50" i="2"/>
  <c r="AP50" i="2"/>
  <c r="AM50" i="2"/>
  <c r="AN50" i="2"/>
  <c r="AR50" i="2"/>
  <c r="AQ50" i="2"/>
  <c r="AS49" i="2"/>
  <c r="AP49" i="2"/>
  <c r="AM49" i="2"/>
  <c r="AQ49" i="2"/>
  <c r="AU49" i="2"/>
  <c r="AO49" i="2"/>
  <c r="AR49" i="2"/>
  <c r="AS48" i="2"/>
  <c r="AU48" i="2"/>
  <c r="AR48" i="2"/>
  <c r="AP48" i="2"/>
  <c r="AT48" i="2"/>
  <c r="AN48" i="2"/>
  <c r="AQ48" i="2"/>
  <c r="AS47" i="2"/>
  <c r="AN47" i="2"/>
  <c r="AT47" i="2"/>
  <c r="AM47" i="2"/>
  <c r="AO47" i="2"/>
  <c r="AR47" i="2"/>
  <c r="AT46" i="2"/>
  <c r="AP46" i="2"/>
  <c r="AU46" i="2"/>
  <c r="AN46" i="2"/>
  <c r="AQ46" i="2"/>
  <c r="AM46" i="2"/>
  <c r="AR46" i="2"/>
  <c r="AS45" i="2"/>
  <c r="AQ45" i="2"/>
  <c r="AN45" i="2"/>
  <c r="AR45" i="2"/>
  <c r="AU45" i="2"/>
  <c r="AO45" i="2"/>
  <c r="AS44" i="2"/>
  <c r="AR44" i="2"/>
  <c r="AM44" i="2"/>
  <c r="AO44" i="2"/>
  <c r="AP44" i="2"/>
  <c r="AQ44" i="2"/>
  <c r="AN44" i="2"/>
  <c r="AS43" i="2"/>
  <c r="AT43" i="2"/>
  <c r="AP43" i="2"/>
  <c r="AQ43" i="2"/>
  <c r="AM43" i="2"/>
  <c r="AR43" i="2"/>
  <c r="AT42" i="2"/>
  <c r="AP42" i="2"/>
  <c r="AR42" i="2"/>
  <c r="AM42" i="2"/>
  <c r="AN42" i="2"/>
  <c r="AS42" i="2"/>
  <c r="AQ42" i="2"/>
  <c r="AT41" i="2"/>
  <c r="AO41" i="2"/>
  <c r="AM41" i="2"/>
  <c r="AN41" i="2"/>
  <c r="AR41" i="2"/>
  <c r="AS41" i="2"/>
  <c r="AT40" i="2"/>
  <c r="AQ40" i="2"/>
  <c r="AO40" i="2"/>
  <c r="AN40" i="2"/>
  <c r="AR40" i="2"/>
  <c r="AM40" i="2"/>
  <c r="AP40" i="2"/>
  <c r="AT39" i="2"/>
  <c r="AO39" i="2"/>
  <c r="AQ39" i="2"/>
  <c r="AR39" i="2"/>
  <c r="AM39" i="2"/>
  <c r="AU39" i="2"/>
  <c r="AM38" i="2"/>
  <c r="AP38" i="2"/>
  <c r="AU38" i="2"/>
  <c r="AO38" i="2"/>
  <c r="AN38" i="2"/>
  <c r="AR38" i="2"/>
  <c r="AS38" i="2"/>
  <c r="AM37" i="2"/>
  <c r="AP37" i="2"/>
  <c r="AT37" i="2"/>
  <c r="AO37" i="2"/>
  <c r="AR37" i="2"/>
  <c r="AN37" i="2"/>
  <c r="AT36" i="2"/>
  <c r="AP36" i="2"/>
  <c r="AM36" i="2"/>
  <c r="AR36" i="2"/>
  <c r="AN36" i="2"/>
  <c r="AS36" i="2"/>
  <c r="AU36" i="2"/>
  <c r="AT35" i="2"/>
  <c r="AP35" i="2"/>
  <c r="AR35" i="2"/>
  <c r="AM35" i="2"/>
  <c r="AO35" i="2"/>
  <c r="AN35" i="2"/>
  <c r="AT34" i="2"/>
  <c r="AP34" i="2"/>
  <c r="AM34" i="2"/>
  <c r="AN34" i="2"/>
  <c r="AO34" i="2"/>
  <c r="AS34" i="2"/>
  <c r="AQ34" i="2"/>
  <c r="AO33" i="2"/>
  <c r="AU33" i="2"/>
  <c r="AQ33" i="2"/>
  <c r="AP33" i="2"/>
  <c r="AN33" i="2"/>
  <c r="AO32" i="2"/>
  <c r="AN32" i="2"/>
  <c r="AR32" i="2"/>
  <c r="AQ32" i="2"/>
  <c r="AT32" i="2"/>
  <c r="AU32" i="2"/>
  <c r="AO31" i="2"/>
  <c r="AQ31" i="2"/>
  <c r="AT31" i="2"/>
  <c r="AU31" i="2"/>
  <c r="AP31" i="2"/>
  <c r="AR31" i="2"/>
  <c r="AP30" i="2"/>
  <c r="AR30" i="2"/>
  <c r="AM30" i="2"/>
  <c r="AT30" i="2"/>
  <c r="AS30" i="2"/>
  <c r="AP29" i="2"/>
  <c r="AR29" i="2"/>
  <c r="AM29" i="2"/>
  <c r="AT29" i="2"/>
  <c r="AQ29" i="2"/>
  <c r="AP28" i="2"/>
  <c r="AU28" i="2"/>
  <c r="AR28" i="2"/>
  <c r="AT28" i="2"/>
  <c r="AS28" i="2"/>
  <c r="AO28" i="2"/>
  <c r="AP27" i="2"/>
  <c r="AR27" i="2"/>
  <c r="AT27" i="2"/>
  <c r="AM27" i="2"/>
  <c r="AO27" i="2"/>
  <c r="AP26" i="2"/>
  <c r="AR26" i="2"/>
  <c r="AO26" i="2"/>
  <c r="AT26" i="2"/>
  <c r="AQ26" i="2"/>
  <c r="AS26" i="2"/>
  <c r="AO25" i="2"/>
  <c r="AR25" i="2"/>
  <c r="AT25" i="2"/>
  <c r="AM25" i="2"/>
  <c r="AN25" i="2"/>
  <c r="AO24" i="2"/>
  <c r="AR24" i="2"/>
  <c r="AT24" i="2"/>
  <c r="AQ24" i="2"/>
  <c r="AU24" i="2"/>
  <c r="AP24" i="2"/>
  <c r="AO23" i="2"/>
  <c r="AQ23" i="2"/>
  <c r="AT23" i="2"/>
  <c r="AS23" i="2"/>
  <c r="AM23" i="2"/>
  <c r="AP22" i="2"/>
  <c r="AR22" i="2"/>
  <c r="AM22" i="2"/>
  <c r="AN22" i="2"/>
  <c r="AQ22" i="2"/>
  <c r="AP21" i="2"/>
  <c r="AR21" i="2"/>
  <c r="AM21" i="2"/>
  <c r="AO21" i="2"/>
  <c r="AS21" i="2"/>
  <c r="AN21" i="2"/>
  <c r="AP20" i="2"/>
  <c r="AU20" i="2"/>
  <c r="E20" i="2" s="1"/>
  <c r="AR20" i="2"/>
  <c r="AT20" i="2"/>
  <c r="AN20" i="2"/>
  <c r="AM20" i="2"/>
  <c r="AP19" i="2"/>
  <c r="AR19" i="2"/>
  <c r="AT19" i="2"/>
  <c r="AN19" i="2"/>
  <c r="AS19" i="2"/>
  <c r="AR279" i="2"/>
  <c r="AM230" i="2"/>
  <c r="AN230" i="2"/>
  <c r="AS230" i="2"/>
  <c r="AR219" i="2"/>
  <c r="AU219" i="2"/>
  <c r="E219" i="2" s="1"/>
  <c r="AM219" i="2"/>
  <c r="AN219" i="2"/>
  <c r="AM217" i="2"/>
  <c r="AS217" i="2"/>
  <c r="AT217" i="2"/>
  <c r="AR197" i="2"/>
  <c r="AT197" i="2"/>
  <c r="AM197" i="2"/>
  <c r="AP193" i="2"/>
  <c r="AR193" i="2"/>
  <c r="AQ193" i="2"/>
  <c r="AM185" i="2"/>
  <c r="AT237" i="2"/>
  <c r="AM1078" i="2"/>
  <c r="AS755" i="2"/>
  <c r="AM745" i="2"/>
  <c r="AR440" i="2"/>
  <c r="AT283" i="2"/>
  <c r="AS283" i="2"/>
  <c r="AR238" i="2"/>
  <c r="AQ238" i="2"/>
  <c r="AT238" i="2"/>
  <c r="AR236" i="2"/>
  <c r="AS226" i="2"/>
  <c r="AP207" i="2"/>
  <c r="AR205" i="2"/>
  <c r="AT205" i="2"/>
  <c r="AM195" i="2"/>
  <c r="AR195" i="2"/>
  <c r="AS195" i="2"/>
  <c r="AO186" i="2"/>
  <c r="AU186" i="2"/>
  <c r="AM186" i="2"/>
  <c r="AR854" i="2"/>
  <c r="AP7" i="2"/>
  <c r="AM7" i="2"/>
  <c r="AQ10" i="2"/>
  <c r="AQ11" i="2"/>
  <c r="AO13" i="2"/>
  <c r="AM15" i="2"/>
  <c r="AQ18" i="2"/>
  <c r="AS20" i="2"/>
  <c r="AO22" i="2"/>
  <c r="AP25" i="2"/>
  <c r="AU27" i="2"/>
  <c r="AS29" i="2"/>
  <c r="AM31" i="2"/>
  <c r="AU34" i="2"/>
  <c r="AS37" i="2"/>
  <c r="AU40" i="2"/>
  <c r="AU43" i="2"/>
  <c r="AQ47" i="2"/>
  <c r="AU50" i="2"/>
  <c r="AR55" i="2"/>
  <c r="AU60" i="2"/>
  <c r="AT64" i="2"/>
  <c r="AP69" i="2"/>
  <c r="AR74" i="2"/>
  <c r="AN79" i="2"/>
  <c r="AU84" i="2"/>
  <c r="AO95" i="2"/>
  <c r="AQ112" i="2"/>
  <c r="AU132" i="2"/>
  <c r="AQ153" i="2"/>
  <c r="AM175" i="2"/>
  <c r="AN193" i="2"/>
  <c r="AM426" i="2"/>
  <c r="AM255" i="2"/>
  <c r="AQ248" i="2"/>
  <c r="AN248" i="2"/>
  <c r="AM245" i="2"/>
  <c r="AS245" i="2"/>
  <c r="AM241" i="2"/>
  <c r="AP241" i="2"/>
  <c r="AR241" i="2"/>
  <c r="AS241" i="2"/>
  <c r="AQ214" i="2"/>
  <c r="AS203" i="2"/>
  <c r="AR198" i="2"/>
  <c r="AN198" i="2"/>
  <c r="AO191" i="2"/>
  <c r="AN915" i="2"/>
  <c r="AU650" i="2"/>
  <c r="E650" i="2" s="1"/>
  <c r="AS7" i="2"/>
  <c r="AP16" i="2"/>
  <c r="AQ61" i="2"/>
  <c r="AN333" i="2"/>
  <c r="AS307" i="2"/>
  <c r="AN286" i="2"/>
  <c r="AN212" i="2"/>
  <c r="AU212" i="2"/>
  <c r="E212" i="2" s="1"/>
  <c r="AS212" i="2"/>
  <c r="AQ204" i="2"/>
  <c r="AO204" i="2"/>
  <c r="AP204" i="2"/>
  <c r="AU200" i="2"/>
  <c r="E200" i="2" s="1"/>
  <c r="AR196" i="2"/>
  <c r="AQ196" i="2"/>
  <c r="AP671" i="2"/>
  <c r="AR671" i="2"/>
  <c r="AU18" i="2"/>
  <c r="AP47" i="2"/>
  <c r="AU76" i="2"/>
  <c r="AN118" i="2"/>
  <c r="AM137" i="2"/>
  <c r="AN179" i="2"/>
  <c r="AN199" i="2"/>
  <c r="AR245" i="2"/>
  <c r="AN7" i="2"/>
  <c r="AU10" i="2"/>
  <c r="E10" i="2" s="1"/>
  <c r="AS12" i="2"/>
  <c r="AT14" i="2"/>
  <c r="AN16" i="2"/>
  <c r="AT21" i="2"/>
  <c r="AP23" i="2"/>
  <c r="AU25" i="2"/>
  <c r="AQ27" i="2"/>
  <c r="AU30" i="2"/>
  <c r="AP32" i="2"/>
  <c r="AU35" i="2"/>
  <c r="AT38" i="2"/>
  <c r="AQ41" i="2"/>
  <c r="AT44" i="2"/>
  <c r="AU47" i="2"/>
  <c r="AQ51" i="2"/>
  <c r="AO56" i="2"/>
  <c r="AR61" i="2"/>
  <c r="AP66" i="2"/>
  <c r="AS71" i="2"/>
  <c r="AM76" i="2"/>
  <c r="AP81" i="2"/>
  <c r="AU87" i="2"/>
  <c r="AT99" i="2"/>
  <c r="AU118" i="2"/>
  <c r="AU139" i="2"/>
  <c r="AT160" i="2"/>
  <c r="AP180" i="2"/>
  <c r="AP200" i="2"/>
  <c r="AM234" i="2"/>
  <c r="AP234" i="2"/>
  <c r="AO234" i="2"/>
  <c r="AR232" i="2"/>
  <c r="AP232" i="2"/>
  <c r="AN225" i="2"/>
  <c r="AR216" i="2"/>
  <c r="AO762" i="2"/>
  <c r="AS14" i="2"/>
  <c r="AQ37" i="2"/>
  <c r="AS56" i="2"/>
  <c r="AM99" i="2"/>
  <c r="AR8" i="2"/>
  <c r="AM755" i="2"/>
  <c r="AP9" i="2"/>
  <c r="AS10" i="2"/>
  <c r="AR12" i="2"/>
  <c r="AQ14" i="2"/>
  <c r="AO19" i="2"/>
  <c r="AU21" i="2"/>
  <c r="AN23" i="2"/>
  <c r="AS25" i="2"/>
  <c r="AM28" i="2"/>
  <c r="AQ30" i="2"/>
  <c r="AM32" i="2"/>
  <c r="AS35" i="2"/>
  <c r="AQ38" i="2"/>
  <c r="AU41" i="2"/>
  <c r="AT45" i="2"/>
  <c r="AO48" i="2"/>
  <c r="AM52" i="2"/>
  <c r="AT56" i="2"/>
  <c r="AP61" i="2"/>
  <c r="AM66" i="2"/>
  <c r="AP71" i="2"/>
  <c r="AS76" i="2"/>
  <c r="AQ81" i="2"/>
  <c r="AM87" i="2"/>
  <c r="AT100" i="2"/>
  <c r="AM120" i="2"/>
  <c r="AO141" i="2"/>
  <c r="AU161" i="2"/>
  <c r="AU182" i="2"/>
  <c r="AN200" i="2"/>
  <c r="AQ268" i="2"/>
  <c r="AT250" i="2"/>
  <c r="AQ243" i="2"/>
  <c r="AR243" i="2"/>
  <c r="AN223" i="2"/>
  <c r="AQ223" i="2"/>
  <c r="AR223" i="2"/>
  <c r="AU208" i="2"/>
  <c r="E208" i="2" s="1"/>
  <c r="AP208" i="2"/>
  <c r="AM51" i="2"/>
  <c r="AM80" i="2"/>
  <c r="AN8" i="2"/>
  <c r="AR9" i="2"/>
  <c r="AN11" i="2"/>
  <c r="AQ12" i="2"/>
  <c r="AP17" i="2"/>
  <c r="AU19" i="2"/>
  <c r="AU23" i="2"/>
  <c r="AN26" i="2"/>
  <c r="AN28" i="2"/>
  <c r="AO30" i="2"/>
  <c r="AR33" i="2"/>
  <c r="AQ35" i="2"/>
  <c r="AS39" i="2"/>
  <c r="AO42" i="2"/>
  <c r="AM45" i="2"/>
  <c r="AM48" i="2"/>
  <c r="AR52" i="2"/>
  <c r="AR57" i="2"/>
  <c r="AU62" i="2"/>
  <c r="E62" i="2" s="1"/>
  <c r="AO67" i="2"/>
  <c r="AP72" i="2"/>
  <c r="AN77" i="2"/>
  <c r="AO82" i="2"/>
  <c r="AN89" i="2"/>
  <c r="AO103" i="2"/>
  <c r="AQ123" i="2"/>
  <c r="AP143" i="2"/>
  <c r="AP184" i="2"/>
  <c r="AR204" i="2"/>
  <c r="AO326" i="2"/>
  <c r="AO298" i="2"/>
  <c r="AS298" i="2"/>
  <c r="AQ263" i="2"/>
  <c r="AS258" i="2"/>
  <c r="AO254" i="2"/>
  <c r="AT227" i="2"/>
  <c r="AN227" i="2"/>
  <c r="AP227" i="2"/>
  <c r="AT221" i="2"/>
  <c r="AM215" i="2"/>
  <c r="AN215" i="2"/>
  <c r="AP201" i="2"/>
  <c r="AN201" i="2"/>
  <c r="AQ201" i="2"/>
  <c r="AO859" i="2"/>
  <c r="AT774" i="2"/>
  <c r="AM747" i="2"/>
  <c r="AO7" i="2"/>
  <c r="AP41" i="2"/>
  <c r="AU44" i="2"/>
  <c r="AQ66" i="2"/>
  <c r="AR71" i="2"/>
  <c r="AM86" i="2"/>
  <c r="AQ28" i="2"/>
  <c r="AN30" i="2"/>
  <c r="AM33" i="2"/>
  <c r="AO36" i="2"/>
  <c r="AP39" i="2"/>
  <c r="AU42" i="2"/>
  <c r="E42" i="2" s="1"/>
  <c r="AP45" i="2"/>
  <c r="AN49" i="2"/>
  <c r="AO53" i="2"/>
  <c r="AM58" i="2"/>
  <c r="AQ63" i="2"/>
  <c r="AN68" i="2"/>
  <c r="AO73" i="2"/>
  <c r="AR78" i="2"/>
  <c r="AQ83" i="2"/>
  <c r="AT92" i="2"/>
  <c r="AP107" i="2"/>
  <c r="AU128" i="2"/>
  <c r="AO148" i="2"/>
  <c r="AS168" i="2"/>
  <c r="AN189" i="2"/>
  <c r="AN208" i="2"/>
  <c r="AQ234" i="2"/>
  <c r="AT7" i="2"/>
  <c r="AT1205" i="2"/>
  <c r="AS1165" i="2"/>
  <c r="AR1157" i="2"/>
  <c r="AT1125" i="2"/>
  <c r="AN1109" i="2"/>
  <c r="AM1101" i="2"/>
  <c r="AR1093" i="2"/>
  <c r="AR1069" i="2"/>
  <c r="AM1061" i="2"/>
  <c r="AP18" i="2"/>
  <c r="AR18" i="2"/>
  <c r="AO18" i="2"/>
  <c r="AT18" i="2"/>
  <c r="AO17" i="2"/>
  <c r="AR17" i="2"/>
  <c r="AT17" i="2"/>
  <c r="AO16" i="2"/>
  <c r="AR16" i="2"/>
  <c r="AT16" i="2"/>
  <c r="AQ16" i="2"/>
  <c r="AO15" i="2"/>
  <c r="AQ15" i="2"/>
  <c r="AT15" i="2"/>
  <c r="AP14" i="2"/>
  <c r="AM14" i="2"/>
  <c r="AP13" i="2"/>
  <c r="AM13" i="2"/>
  <c r="AP12" i="2"/>
  <c r="AU12" i="2"/>
  <c r="AT12" i="2"/>
  <c r="AP11" i="2"/>
  <c r="AT11" i="2"/>
  <c r="AP10" i="2"/>
  <c r="AT10" i="2"/>
  <c r="AO9" i="2"/>
  <c r="AT9" i="2"/>
  <c r="AT8" i="2"/>
  <c r="AQ8" i="2"/>
  <c r="AO8" i="2"/>
  <c r="AU7" i="2"/>
  <c r="AN9" i="2"/>
  <c r="AM10" i="2"/>
  <c r="AR11" i="2"/>
  <c r="AT13" i="2"/>
  <c r="AU14" i="2"/>
  <c r="AP15" i="2"/>
  <c r="AM16" i="2"/>
  <c r="AN18" i="2"/>
  <c r="AS8" i="2"/>
  <c r="AM9" i="2"/>
  <c r="AR10" i="2"/>
  <c r="AM12" i="2"/>
  <c r="AU13" i="2"/>
  <c r="AR14" i="2"/>
  <c r="AU15" i="2"/>
  <c r="AQ17" i="2"/>
  <c r="AM18" i="2"/>
  <c r="AT983" i="2"/>
  <c r="AP855" i="2"/>
  <c r="AT799" i="2"/>
  <c r="AT1127" i="2"/>
  <c r="AR903" i="2"/>
  <c r="AN807" i="2"/>
  <c r="AP8" i="2"/>
  <c r="AP903" i="2"/>
  <c r="AO10" i="2"/>
  <c r="AO11" i="2"/>
  <c r="AN12" i="2"/>
  <c r="AR13" i="2"/>
  <c r="AO14" i="2"/>
  <c r="AS16" i="2"/>
  <c r="AU17" i="2"/>
  <c r="AQ1045" i="2"/>
  <c r="AT1037" i="2"/>
  <c r="AP1021" i="2"/>
  <c r="AO997" i="2"/>
  <c r="AQ965" i="2"/>
  <c r="AU957" i="2"/>
  <c r="E957" i="2" s="1"/>
  <c r="AS949" i="2"/>
  <c r="AU941" i="2"/>
  <c r="AT933" i="2"/>
  <c r="AQ917" i="2"/>
  <c r="AN893" i="2"/>
  <c r="AP861" i="2"/>
  <c r="AM853" i="2"/>
  <c r="AT829" i="2"/>
  <c r="AT813" i="2"/>
  <c r="AS797" i="2"/>
  <c r="AS928" i="2"/>
  <c r="AR952" i="2"/>
  <c r="AT1142" i="2"/>
  <c r="AR1542" i="2"/>
  <c r="AS1573" i="2"/>
  <c r="AQ1567" i="2"/>
  <c r="AR1696" i="2"/>
  <c r="AP1682" i="2"/>
  <c r="AQ1689" i="2"/>
  <c r="AR1704" i="2"/>
  <c r="AS1625" i="2"/>
  <c r="AR1481" i="2"/>
  <c r="AS1529" i="2"/>
  <c r="AU1685" i="2"/>
  <c r="E1685" i="2" s="1"/>
  <c r="AT1678" i="2"/>
  <c r="AM1677" i="2"/>
  <c r="AQ936" i="2"/>
  <c r="AU928" i="2"/>
  <c r="E928" i="2" s="1"/>
  <c r="AU1563" i="2"/>
  <c r="E1563" i="2" s="1"/>
  <c r="AT1632" i="2"/>
  <c r="AS1649" i="2"/>
  <c r="AM1693" i="2"/>
  <c r="AO1691" i="2"/>
  <c r="AU1129" i="2"/>
  <c r="AR1121" i="2"/>
  <c r="AR1098" i="2"/>
  <c r="AM1095" i="2"/>
  <c r="AP1091" i="2"/>
  <c r="AR1080" i="2"/>
  <c r="AU1079" i="2"/>
  <c r="AO1078" i="2"/>
  <c r="AN1067" i="2"/>
  <c r="AO1055" i="2"/>
  <c r="AQ1048" i="2"/>
  <c r="AM1048" i="2"/>
  <c r="AP1042" i="2"/>
  <c r="AP1040" i="2"/>
  <c r="AM1031" i="2"/>
  <c r="AP1028" i="2"/>
  <c r="AR1020" i="2"/>
  <c r="AO1000" i="2"/>
  <c r="AR999" i="2"/>
  <c r="AT994" i="2"/>
  <c r="AO992" i="2"/>
  <c r="AM988" i="2"/>
  <c r="AU987" i="2"/>
  <c r="E987" i="2" s="1"/>
  <c r="AP984" i="2"/>
  <c r="AN974" i="2"/>
  <c r="AM967" i="2"/>
  <c r="AP966" i="2"/>
  <c r="AO962" i="2"/>
  <c r="AS960" i="2"/>
  <c r="AS959" i="2"/>
  <c r="AN958" i="2"/>
  <c r="AN940" i="2"/>
  <c r="AP936" i="2"/>
  <c r="AT935" i="2"/>
  <c r="AO924" i="2"/>
  <c r="AT904" i="2"/>
  <c r="AO903" i="2"/>
  <c r="AO902" i="2"/>
  <c r="AQ896" i="2"/>
  <c r="AU894" i="2"/>
  <c r="E894" i="2" s="1"/>
  <c r="AQ888" i="2"/>
  <c r="AN887" i="2"/>
  <c r="AT879" i="2"/>
  <c r="AS876" i="2"/>
  <c r="AO872" i="2"/>
  <c r="AQ863" i="2"/>
  <c r="AN832" i="2"/>
  <c r="AR831" i="2"/>
  <c r="AQ824" i="2"/>
  <c r="AN823" i="2"/>
  <c r="AM816" i="2"/>
  <c r="AU815" i="2"/>
  <c r="AP804" i="2"/>
  <c r="AM782" i="2"/>
  <c r="AQ781" i="2"/>
  <c r="AU778" i="2"/>
  <c r="AQ775" i="2"/>
  <c r="AM768" i="2"/>
  <c r="AP763" i="2"/>
  <c r="AP748" i="2"/>
  <c r="AS744" i="2"/>
  <c r="AP735" i="2"/>
  <c r="AM727" i="2"/>
  <c r="AR726" i="2"/>
  <c r="AT723" i="2"/>
  <c r="AO719" i="2"/>
  <c r="AM717" i="2"/>
  <c r="AT709" i="2"/>
  <c r="AT708" i="2"/>
  <c r="AQ705" i="2"/>
  <c r="AM699" i="2"/>
  <c r="AM697" i="2"/>
  <c r="AS686" i="2"/>
  <c r="AT685" i="2"/>
  <c r="AM684" i="2"/>
  <c r="AR683" i="2"/>
  <c r="AT680" i="2"/>
  <c r="AP669" i="2"/>
  <c r="AM666" i="2"/>
  <c r="AS665" i="2"/>
  <c r="AN657" i="2"/>
  <c r="AT648" i="2"/>
  <c r="AQ637" i="2"/>
  <c r="AS611" i="2"/>
  <c r="AU606" i="2"/>
  <c r="AO570" i="2"/>
  <c r="AP467" i="2"/>
  <c r="AP404" i="2"/>
  <c r="AS391" i="2"/>
  <c r="AM322" i="2"/>
  <c r="AO1003" i="2"/>
  <c r="AR923" i="2"/>
  <c r="AN1200" i="2"/>
  <c r="AR1189" i="2"/>
  <c r="AS837" i="2"/>
  <c r="AP941" i="2"/>
  <c r="AT949" i="2"/>
  <c r="AN318" i="2"/>
  <c r="AT298" i="2"/>
  <c r="AS294" i="2"/>
  <c r="AP280" i="2"/>
  <c r="AP265" i="2"/>
  <c r="AS250" i="2"/>
  <c r="AM244" i="2"/>
  <c r="AS243" i="2"/>
  <c r="AR242" i="2"/>
  <c r="AU240" i="2"/>
  <c r="AM238" i="2"/>
  <c r="AU236" i="2"/>
  <c r="AR235" i="2"/>
  <c r="AR234" i="2"/>
  <c r="AT233" i="2"/>
  <c r="AS231" i="2"/>
  <c r="AQ229" i="2"/>
  <c r="AQ227" i="2"/>
  <c r="AR226" i="2"/>
  <c r="AO224" i="2"/>
  <c r="AU223" i="2"/>
  <c r="E223" i="2" s="1"/>
  <c r="AU222" i="2"/>
  <c r="E222" i="2" s="1"/>
  <c r="AT220" i="2"/>
  <c r="AT219" i="2"/>
  <c r="AQ218" i="2"/>
  <c r="AS216" i="2"/>
  <c r="AT215" i="2"/>
  <c r="AQ213" i="2"/>
  <c r="AP211" i="2"/>
  <c r="AM209" i="2"/>
  <c r="AT208" i="2"/>
  <c r="AU207" i="2"/>
  <c r="E207" i="2" s="1"/>
  <c r="AQ205" i="2"/>
  <c r="AU203" i="2"/>
  <c r="E203" i="2" s="1"/>
  <c r="AM202" i="2"/>
  <c r="AO200" i="2"/>
  <c r="AM199" i="2"/>
  <c r="AQ198" i="2"/>
  <c r="AS196" i="2"/>
  <c r="AU195" i="2"/>
  <c r="E195" i="2" s="1"/>
  <c r="AQ192" i="2"/>
  <c r="AM191" i="2"/>
  <c r="AP190" i="2"/>
  <c r="AO188" i="2"/>
  <c r="AN185" i="2"/>
  <c r="AT184" i="2"/>
  <c r="AU181" i="2"/>
  <c r="AO179" i="2"/>
  <c r="AM178" i="2"/>
  <c r="AT177" i="2"/>
  <c r="AT174" i="2"/>
  <c r="AM172" i="2"/>
  <c r="AS170" i="2"/>
  <c r="AN168" i="2"/>
  <c r="AT167" i="2"/>
  <c r="AT165" i="2"/>
  <c r="AR163" i="2"/>
  <c r="AT161" i="2"/>
  <c r="AR158" i="2"/>
  <c r="AR156" i="2"/>
  <c r="AP154" i="2"/>
  <c r="AT152" i="2"/>
  <c r="AQ151" i="2"/>
  <c r="AP149" i="2"/>
  <c r="AR147" i="2"/>
  <c r="AR145" i="2"/>
  <c r="AS144" i="2"/>
  <c r="AR143" i="2"/>
  <c r="AU142" i="2"/>
  <c r="AP140" i="2"/>
  <c r="AQ138" i="2"/>
  <c r="AO136" i="2"/>
  <c r="AP134" i="2"/>
  <c r="AP1509" i="2"/>
  <c r="AO1509" i="2"/>
  <c r="AT1506" i="2"/>
  <c r="AP1532" i="2"/>
  <c r="AO1532" i="2"/>
  <c r="AR1531" i="2"/>
  <c r="AR1609" i="2"/>
  <c r="AR1593" i="2"/>
  <c r="AR1585" i="2"/>
  <c r="AT1710" i="2"/>
  <c r="AQ1681" i="2"/>
  <c r="AQ1673" i="2"/>
  <c r="AO1504" i="2"/>
  <c r="AN1570" i="2"/>
  <c r="AT1614" i="2"/>
  <c r="AO1699" i="2"/>
  <c r="AP1674" i="2"/>
  <c r="AS1671" i="2"/>
  <c r="AM1503" i="2"/>
  <c r="AO1503" i="2"/>
  <c r="AP1545" i="2"/>
  <c r="AQ1620" i="2"/>
  <c r="AP1620" i="2"/>
  <c r="AN1692" i="2"/>
  <c r="AQ1501" i="2"/>
  <c r="AM1425" i="2"/>
  <c r="AT1556" i="2"/>
  <c r="AN1554" i="2"/>
  <c r="AO1554" i="2"/>
  <c r="AO1545" i="2"/>
  <c r="AP1621" i="2"/>
  <c r="AO1621" i="2"/>
  <c r="AQ1705" i="2"/>
  <c r="AM1701" i="2"/>
  <c r="AU1693" i="2"/>
  <c r="E1693" i="2" s="1"/>
  <c r="AM1685" i="2"/>
  <c r="AU1677" i="2"/>
  <c r="E1677" i="2" s="1"/>
  <c r="AN1565" i="2"/>
  <c r="AO1564" i="2"/>
  <c r="AN1563" i="2"/>
  <c r="AO1622" i="2"/>
  <c r="AN1622" i="2"/>
  <c r="AS1617" i="2"/>
  <c r="AP1706" i="2"/>
  <c r="AQ1697" i="2"/>
  <c r="AT1573" i="2"/>
  <c r="AM1632" i="2"/>
  <c r="AP1625" i="2"/>
  <c r="AM1623" i="2"/>
  <c r="AN1623" i="2"/>
  <c r="AM1702" i="2"/>
  <c r="AT1702" i="2"/>
  <c r="AP1698" i="2"/>
  <c r="AT1694" i="2"/>
  <c r="AP1690" i="2"/>
  <c r="AT1686" i="2"/>
  <c r="AT1670" i="2"/>
  <c r="AT1521" i="2"/>
  <c r="AT1575" i="2"/>
  <c r="AT1665" i="2"/>
  <c r="AT1657" i="2"/>
  <c r="AT1649" i="2"/>
  <c r="AT1641" i="2"/>
  <c r="AN1704" i="2"/>
  <c r="AT1703" i="2"/>
  <c r="AS1695" i="2"/>
  <c r="AS1687" i="2"/>
  <c r="AS1679" i="2"/>
  <c r="AM1385" i="2"/>
  <c r="AQ1523" i="2"/>
  <c r="AP1523" i="2"/>
  <c r="AS1522" i="2"/>
  <c r="AS1521" i="2"/>
  <c r="AU1581" i="2"/>
  <c r="AR1688" i="2"/>
  <c r="AR1680" i="2"/>
  <c r="AN1676" i="2"/>
  <c r="AR1672" i="2"/>
  <c r="AP1504" i="2"/>
  <c r="AO1511" i="2"/>
  <c r="AN1509" i="2"/>
  <c r="AN1536" i="2"/>
  <c r="AT1533" i="2"/>
  <c r="AS1531" i="2"/>
  <c r="AT1530" i="2"/>
  <c r="AM1529" i="2"/>
  <c r="AN1526" i="2"/>
  <c r="AM1526" i="2"/>
  <c r="AP1525" i="2"/>
  <c r="AN1521" i="2"/>
  <c r="AO1517" i="2"/>
  <c r="AP1517" i="2"/>
  <c r="AR1566" i="2"/>
  <c r="AS1566" i="2"/>
  <c r="AR1558" i="2"/>
  <c r="AS1558" i="2"/>
  <c r="AS1549" i="2"/>
  <c r="AT1549" i="2"/>
  <c r="AQ1615" i="2"/>
  <c r="AO1596" i="2"/>
  <c r="AP1668" i="2"/>
  <c r="AQ1668" i="2"/>
  <c r="AP1660" i="2"/>
  <c r="AQ1660" i="2"/>
  <c r="AP1652" i="2"/>
  <c r="AQ1652" i="2"/>
  <c r="AP1644" i="2"/>
  <c r="AQ1644" i="2"/>
  <c r="AQ1627" i="2"/>
  <c r="AR1627" i="2"/>
  <c r="AO1707" i="2"/>
  <c r="AP1707" i="2"/>
  <c r="AR1706" i="2"/>
  <c r="AR1705" i="2"/>
  <c r="AT1704" i="2"/>
  <c r="AN1701" i="2"/>
  <c r="AO1700" i="2"/>
  <c r="AP1699" i="2"/>
  <c r="AQ1698" i="2"/>
  <c r="AR1697" i="2"/>
  <c r="AS1696" i="2"/>
  <c r="AM1695" i="2"/>
  <c r="AN1694" i="2"/>
  <c r="AT1679" i="2"/>
  <c r="AO133" i="2"/>
  <c r="AP131" i="2"/>
  <c r="AN129" i="2"/>
  <c r="AO127" i="2"/>
  <c r="AN124" i="2"/>
  <c r="AP122" i="2"/>
  <c r="AN120" i="2"/>
  <c r="AU117" i="2"/>
  <c r="AO115" i="2"/>
  <c r="AU113" i="2"/>
  <c r="AN111" i="2"/>
  <c r="AU110" i="2"/>
  <c r="AU108" i="2"/>
  <c r="AM106" i="2"/>
  <c r="AU104" i="2"/>
  <c r="AN101" i="2"/>
  <c r="AO94" i="2"/>
  <c r="AT93" i="2"/>
  <c r="AU92" i="2"/>
  <c r="AT91" i="2"/>
  <c r="AN90" i="2"/>
  <c r="AP89" i="2"/>
  <c r="AM88" i="2"/>
  <c r="AO1487" i="2"/>
  <c r="AM1464" i="2"/>
  <c r="AT1449" i="2"/>
  <c r="AN1503" i="2"/>
  <c r="AM1504" i="2"/>
  <c r="AR1504" i="2"/>
  <c r="AT1505" i="2"/>
  <c r="AT1536" i="2"/>
  <c r="AS1536" i="2"/>
  <c r="AP1529" i="2"/>
  <c r="AN1528" i="2"/>
  <c r="AU1527" i="2"/>
  <c r="AM1527" i="2"/>
  <c r="AN1527" i="2"/>
  <c r="AO1526" i="2"/>
  <c r="AN1523" i="2"/>
  <c r="AN1518" i="2"/>
  <c r="AO1518" i="2"/>
  <c r="AP1568" i="2"/>
  <c r="AQ1568" i="2"/>
  <c r="AR1567" i="2"/>
  <c r="AQ1559" i="2"/>
  <c r="AR1559" i="2"/>
  <c r="AN1614" i="2"/>
  <c r="AN1613" i="2"/>
  <c r="AT1609" i="2"/>
  <c r="AN1607" i="2"/>
  <c r="AO1606" i="2"/>
  <c r="AS1602" i="2"/>
  <c r="AN1599" i="2"/>
  <c r="AQ1596" i="2"/>
  <c r="AT1593" i="2"/>
  <c r="AN1591" i="2"/>
  <c r="AP1579" i="2"/>
  <c r="AM1575" i="2"/>
  <c r="AP1669" i="2"/>
  <c r="AO1661" i="2"/>
  <c r="AP1661" i="2"/>
  <c r="AO1653" i="2"/>
  <c r="AP1653" i="2"/>
  <c r="AO1645" i="2"/>
  <c r="AP1645" i="2"/>
  <c r="AM1640" i="2"/>
  <c r="AM1710" i="2"/>
  <c r="AN1708" i="2"/>
  <c r="AO1708" i="2"/>
  <c r="AN1700" i="2"/>
  <c r="AN1693" i="2"/>
  <c r="AO1692" i="2"/>
  <c r="AP1691" i="2"/>
  <c r="AQ1690" i="2"/>
  <c r="AR1689" i="2"/>
  <c r="AS1688" i="2"/>
  <c r="AT1687" i="2"/>
  <c r="AM1686" i="2"/>
  <c r="AR1474" i="2"/>
  <c r="AP1460" i="2"/>
  <c r="AU1417" i="2"/>
  <c r="E1417" i="2" s="1"/>
  <c r="AM1343" i="2"/>
  <c r="AS1312" i="2"/>
  <c r="AS1506" i="2"/>
  <c r="AM1505" i="2"/>
  <c r="AM1536" i="2"/>
  <c r="AT1528" i="2"/>
  <c r="AS1528" i="2"/>
  <c r="AP1521" i="2"/>
  <c r="AN1520" i="2"/>
  <c r="AU1519" i="2"/>
  <c r="AN1519" i="2"/>
  <c r="AP1569" i="2"/>
  <c r="AP1560" i="2"/>
  <c r="AQ1560" i="2"/>
  <c r="AQ1551" i="2"/>
  <c r="AR1551" i="2"/>
  <c r="AS1541" i="2"/>
  <c r="AT1541" i="2"/>
  <c r="AS1615" i="2"/>
  <c r="AT1615" i="2"/>
  <c r="AM1614" i="2"/>
  <c r="AM1606" i="2"/>
  <c r="AM1581" i="2"/>
  <c r="AN1581" i="2"/>
  <c r="AO1580" i="2"/>
  <c r="AO1662" i="2"/>
  <c r="AN1654" i="2"/>
  <c r="AO1654" i="2"/>
  <c r="AN1646" i="2"/>
  <c r="AO1646" i="2"/>
  <c r="AO1629" i="2"/>
  <c r="AM1616" i="2"/>
  <c r="AP1710" i="2"/>
  <c r="AM1709" i="2"/>
  <c r="AN1709" i="2"/>
  <c r="AR1708" i="2"/>
  <c r="AS1707" i="2"/>
  <c r="AN1685" i="2"/>
  <c r="AO1684" i="2"/>
  <c r="AP1683" i="2"/>
  <c r="AQ1682" i="2"/>
  <c r="AR1681" i="2"/>
  <c r="AS1680" i="2"/>
  <c r="AM1679" i="2"/>
  <c r="AM1678" i="2"/>
  <c r="AS1350" i="2"/>
  <c r="AM1332" i="2"/>
  <c r="AU1320" i="2"/>
  <c r="AO1306" i="2"/>
  <c r="AQ1291" i="2"/>
  <c r="AQ1508" i="2"/>
  <c r="AR1507" i="2"/>
  <c r="AQ1507" i="2"/>
  <c r="AU1506" i="2"/>
  <c r="AR1530" i="2"/>
  <c r="AQ1530" i="2"/>
  <c r="AR1529" i="2"/>
  <c r="AM1528" i="2"/>
  <c r="AT1520" i="2"/>
  <c r="AS1520" i="2"/>
  <c r="AT1512" i="2"/>
  <c r="AM1512" i="2"/>
  <c r="AN1573" i="2"/>
  <c r="AO1572" i="2"/>
  <c r="AO1570" i="2"/>
  <c r="AM1568" i="2"/>
  <c r="AN1567" i="2"/>
  <c r="AP1561" i="2"/>
  <c r="AO1553" i="2"/>
  <c r="AS1542" i="2"/>
  <c r="AR1608" i="2"/>
  <c r="AS1607" i="2"/>
  <c r="AT1607" i="2"/>
  <c r="AT1599" i="2"/>
  <c r="AT1591" i="2"/>
  <c r="AT1583" i="2"/>
  <c r="AN1580" i="2"/>
  <c r="AN1574" i="2"/>
  <c r="AU1663" i="2"/>
  <c r="E1663" i="2" s="1"/>
  <c r="AN1663" i="2"/>
  <c r="AN1655" i="2"/>
  <c r="AQ1650" i="2"/>
  <c r="AN1647" i="2"/>
  <c r="AQ1642" i="2"/>
  <c r="AP1640" i="2"/>
  <c r="AM1639" i="2"/>
  <c r="AN1639" i="2"/>
  <c r="AO1638" i="2"/>
  <c r="AQ1624" i="2"/>
  <c r="AT1617" i="2"/>
  <c r="AN1710" i="2"/>
  <c r="AQ1706" i="2"/>
  <c r="AT1705" i="2"/>
  <c r="AS1704" i="2"/>
  <c r="AN1684" i="2"/>
  <c r="AN1677" i="2"/>
  <c r="AO1676" i="2"/>
  <c r="AP1675" i="2"/>
  <c r="AQ1674" i="2"/>
  <c r="AR1673" i="2"/>
  <c r="AS1672" i="2"/>
  <c r="AT1671" i="2"/>
  <c r="AM1670" i="2"/>
  <c r="AU1271" i="2"/>
  <c r="E1271" i="2" s="1"/>
  <c r="AU1507" i="2"/>
  <c r="E1507" i="2" s="1"/>
  <c r="AQ1531" i="2"/>
  <c r="AP1531" i="2"/>
  <c r="AS1530" i="2"/>
  <c r="AT1529" i="2"/>
  <c r="AR1522" i="2"/>
  <c r="AR1521" i="2"/>
  <c r="AM1520" i="2"/>
  <c r="AM1572" i="2"/>
  <c r="AR1570" i="2"/>
  <c r="AN1562" i="2"/>
  <c r="AO1562" i="2"/>
  <c r="AT1560" i="2"/>
  <c r="AP1544" i="2"/>
  <c r="AQ1544" i="2"/>
  <c r="AS1584" i="2"/>
  <c r="AM1574" i="2"/>
  <c r="AM1664" i="2"/>
  <c r="AM1656" i="2"/>
  <c r="AM1648" i="2"/>
  <c r="AT1640" i="2"/>
  <c r="AO1640" i="2"/>
  <c r="AN1638" i="2"/>
  <c r="AM1631" i="2"/>
  <c r="AS1626" i="2"/>
  <c r="AT1625" i="2"/>
  <c r="AO1683" i="2"/>
  <c r="AS1441" i="2"/>
  <c r="AO1263" i="2"/>
  <c r="AN1504" i="2"/>
  <c r="AO1510" i="2"/>
  <c r="AN1510" i="2"/>
  <c r="AQ1509" i="2"/>
  <c r="AS1507" i="2"/>
  <c r="AO1533" i="2"/>
  <c r="AN1533" i="2"/>
  <c r="AQ1532" i="2"/>
  <c r="AP1524" i="2"/>
  <c r="AO1524" i="2"/>
  <c r="AR1523" i="2"/>
  <c r="AT1564" i="2"/>
  <c r="AM1564" i="2"/>
  <c r="AS1557" i="2"/>
  <c r="AN1556" i="2"/>
  <c r="AU1555" i="2"/>
  <c r="E1555" i="2" s="1"/>
  <c r="AN1555" i="2"/>
  <c r="AN1548" i="2"/>
  <c r="AM1547" i="2"/>
  <c r="AN1547" i="2"/>
  <c r="AM1615" i="2"/>
  <c r="AS1614" i="2"/>
  <c r="AQ1602" i="2"/>
  <c r="AP1586" i="2"/>
  <c r="AQ1586" i="2"/>
  <c r="AS1576" i="2"/>
  <c r="AS1666" i="2"/>
  <c r="AR1658" i="2"/>
  <c r="AS1658" i="2"/>
  <c r="AS1650" i="2"/>
  <c r="AR1642" i="2"/>
  <c r="AS1642" i="2"/>
  <c r="AS1633" i="2"/>
  <c r="AT1633" i="2"/>
  <c r="AT1624" i="2"/>
  <c r="AM1624" i="2"/>
  <c r="AT1695" i="2"/>
  <c r="AM1694" i="2"/>
  <c r="AN1248" i="2"/>
  <c r="AU1503" i="2"/>
  <c r="AT1504" i="2"/>
  <c r="AN1511" i="2"/>
  <c r="AM1511" i="2"/>
  <c r="AP1510" i="2"/>
  <c r="AP1533" i="2"/>
  <c r="AM1532" i="2"/>
  <c r="AO1525" i="2"/>
  <c r="AN1525" i="2"/>
  <c r="AQ1524" i="2"/>
  <c r="AT1565" i="2"/>
  <c r="AM1556" i="2"/>
  <c r="AT1548" i="2"/>
  <c r="AM1548" i="2"/>
  <c r="AP1611" i="2"/>
  <c r="AN1602" i="2"/>
  <c r="AQ1599" i="2"/>
  <c r="AP1595" i="2"/>
  <c r="AP1587" i="2"/>
  <c r="AR1667" i="2"/>
  <c r="AR1659" i="2"/>
  <c r="AR1651" i="2"/>
  <c r="AQ1643" i="2"/>
  <c r="AR1643" i="2"/>
  <c r="AR1626" i="2"/>
  <c r="AT1626" i="2"/>
  <c r="AN1625" i="2"/>
  <c r="AS1703" i="2"/>
  <c r="AM1703" i="2"/>
  <c r="AN1702" i="2"/>
  <c r="AU1701" i="2"/>
  <c r="E1701" i="2" s="1"/>
  <c r="AO1687" i="2"/>
  <c r="AP1516" i="2"/>
  <c r="AQ1516" i="2"/>
  <c r="AS1513" i="2"/>
  <c r="AT1513" i="2"/>
  <c r="AR1514" i="2"/>
  <c r="AS1514" i="2"/>
  <c r="AQ1515" i="2"/>
  <c r="AR1515" i="2"/>
  <c r="AP1508" i="2"/>
  <c r="AN1508" i="2"/>
  <c r="AR1508" i="2"/>
  <c r="AT1539" i="2"/>
  <c r="AR1539" i="2"/>
  <c r="AS1539" i="2"/>
  <c r="AQ1539" i="2"/>
  <c r="AT1540" i="2"/>
  <c r="AM1540" i="2"/>
  <c r="AQ1538" i="2"/>
  <c r="AS1538" i="2"/>
  <c r="AR1538" i="2"/>
  <c r="AT1538" i="2"/>
  <c r="AN1534" i="2"/>
  <c r="AM1534" i="2"/>
  <c r="AM1535" i="2"/>
  <c r="AN1535" i="2"/>
  <c r="AO1534" i="2"/>
  <c r="AT1537" i="2"/>
  <c r="AM1537" i="2"/>
  <c r="AS1537" i="2"/>
  <c r="AP1537" i="2"/>
  <c r="AR1537" i="2"/>
  <c r="AQ1543" i="2"/>
  <c r="AR1543" i="2"/>
  <c r="AN1546" i="2"/>
  <c r="AO1546" i="2"/>
  <c r="AP1552" i="2"/>
  <c r="AQ1552" i="2"/>
  <c r="AP1553" i="2"/>
  <c r="AR1550" i="2"/>
  <c r="AS1550" i="2"/>
  <c r="AN1557" i="2"/>
  <c r="AT1557" i="2"/>
  <c r="AU1571" i="2"/>
  <c r="AM1571" i="2"/>
  <c r="AN1571" i="2"/>
  <c r="AT1577" i="2"/>
  <c r="AQ1577" i="2"/>
  <c r="AR1577" i="2"/>
  <c r="AP1578" i="2"/>
  <c r="AQ1578" i="2"/>
  <c r="AO1582" i="2"/>
  <c r="AT1582" i="2"/>
  <c r="AM1582" i="2"/>
  <c r="AS1590" i="2"/>
  <c r="AN1588" i="2"/>
  <c r="AO1588" i="2"/>
  <c r="AO1590" i="2"/>
  <c r="AN1589" i="2"/>
  <c r="AM1590" i="2"/>
  <c r="AP1594" i="2"/>
  <c r="AQ1594" i="2"/>
  <c r="AS1594" i="2"/>
  <c r="AR1592" i="2"/>
  <c r="AS1592" i="2"/>
  <c r="AM1592" i="2"/>
  <c r="AS1600" i="2"/>
  <c r="AQ1601" i="2"/>
  <c r="AR1601" i="2"/>
  <c r="AM1600" i="2"/>
  <c r="AS1601" i="2"/>
  <c r="AN1598" i="2"/>
  <c r="AO1598" i="2"/>
  <c r="AU1597" i="2"/>
  <c r="AN1597" i="2"/>
  <c r="AM1598" i="2"/>
  <c r="AO1603" i="2"/>
  <c r="AP1603" i="2"/>
  <c r="AN1604" i="2"/>
  <c r="AO1604" i="2"/>
  <c r="AR1603" i="2"/>
  <c r="AN1605" i="2"/>
  <c r="AQ1604" i="2"/>
  <c r="AS1608" i="2"/>
  <c r="AT1608" i="2"/>
  <c r="AP1610" i="2"/>
  <c r="AQ1610" i="2"/>
  <c r="AS1610" i="2"/>
  <c r="AO1612" i="2"/>
  <c r="AQ1612" i="2"/>
  <c r="AR1619" i="2"/>
  <c r="AS1618" i="2"/>
  <c r="AQ1619" i="2"/>
  <c r="AR1618" i="2"/>
  <c r="AQ1618" i="2"/>
  <c r="AP1629" i="2"/>
  <c r="AN1630" i="2"/>
  <c r="AO1630" i="2"/>
  <c r="AN1631" i="2"/>
  <c r="AS1634" i="2"/>
  <c r="AR1634" i="2"/>
  <c r="AN1634" i="2"/>
  <c r="AO1637" i="2"/>
  <c r="AP1637" i="2"/>
  <c r="AP1636" i="2"/>
  <c r="AQ1636" i="2"/>
  <c r="AQ1635" i="2"/>
  <c r="AR1635" i="2"/>
  <c r="AU1709" i="2"/>
  <c r="AS1710" i="2"/>
  <c r="AT1709" i="2"/>
  <c r="AU1708" i="2"/>
  <c r="AM1708" i="2"/>
  <c r="AN1707" i="2"/>
  <c r="AO1706" i="2"/>
  <c r="AP1705" i="2"/>
  <c r="AQ1704" i="2"/>
  <c r="AR1703" i="2"/>
  <c r="AS1702" i="2"/>
  <c r="AT1701" i="2"/>
  <c r="AU1700" i="2"/>
  <c r="AM1700" i="2"/>
  <c r="AN1699" i="2"/>
  <c r="AO1698" i="2"/>
  <c r="AP1697" i="2"/>
  <c r="AQ1696" i="2"/>
  <c r="AR1695" i="2"/>
  <c r="AS1694" i="2"/>
  <c r="AT1693" i="2"/>
  <c r="AU1692" i="2"/>
  <c r="E1692" i="2" s="1"/>
  <c r="AM1692" i="2"/>
  <c r="AN1691" i="2"/>
  <c r="AO1690" i="2"/>
  <c r="AP1689" i="2"/>
  <c r="AQ1688" i="2"/>
  <c r="AR1687" i="2"/>
  <c r="AS1686" i="2"/>
  <c r="AT1685" i="2"/>
  <c r="AU1684" i="2"/>
  <c r="E1684" i="2" s="1"/>
  <c r="AM1684" i="2"/>
  <c r="AN1683" i="2"/>
  <c r="AO1682" i="2"/>
  <c r="AP1681" i="2"/>
  <c r="AQ1680" i="2"/>
  <c r="AR1679" i="2"/>
  <c r="AS1678" i="2"/>
  <c r="AT1677" i="2"/>
  <c r="AU1676" i="2"/>
  <c r="E1676" i="2" s="1"/>
  <c r="AM1676" i="2"/>
  <c r="AN1675" i="2"/>
  <c r="AO1674" i="2"/>
  <c r="AP1673" i="2"/>
  <c r="AQ1672" i="2"/>
  <c r="AR1671" i="2"/>
  <c r="AS1670" i="2"/>
  <c r="AR1710" i="2"/>
  <c r="AS1709" i="2"/>
  <c r="AT1708" i="2"/>
  <c r="AU1707" i="2"/>
  <c r="AM1707" i="2"/>
  <c r="AN1706" i="2"/>
  <c r="AO1705" i="2"/>
  <c r="AP1704" i="2"/>
  <c r="AQ1703" i="2"/>
  <c r="AR1702" i="2"/>
  <c r="AS1701" i="2"/>
  <c r="AT1700" i="2"/>
  <c r="AU1699" i="2"/>
  <c r="AM1699" i="2"/>
  <c r="AN1698" i="2"/>
  <c r="AO1697" i="2"/>
  <c r="AP1696" i="2"/>
  <c r="AQ1695" i="2"/>
  <c r="AR1694" i="2"/>
  <c r="AS1693" i="2"/>
  <c r="AT1692" i="2"/>
  <c r="AU1691" i="2"/>
  <c r="E1691" i="2" s="1"/>
  <c r="AM1691" i="2"/>
  <c r="AN1690" i="2"/>
  <c r="AO1689" i="2"/>
  <c r="AP1688" i="2"/>
  <c r="AQ1687" i="2"/>
  <c r="AR1686" i="2"/>
  <c r="AS1685" i="2"/>
  <c r="AT1684" i="2"/>
  <c r="AU1683" i="2"/>
  <c r="E1683" i="2" s="1"/>
  <c r="AM1683" i="2"/>
  <c r="AN1682" i="2"/>
  <c r="AO1681" i="2"/>
  <c r="AP1680" i="2"/>
  <c r="AQ1679" i="2"/>
  <c r="AR1678" i="2"/>
  <c r="AS1677" i="2"/>
  <c r="AT1676" i="2"/>
  <c r="AU1675" i="2"/>
  <c r="E1675" i="2" s="1"/>
  <c r="AM1675" i="2"/>
  <c r="AN1674" i="2"/>
  <c r="AO1673" i="2"/>
  <c r="AP1672" i="2"/>
  <c r="AQ1671" i="2"/>
  <c r="AR1670" i="2"/>
  <c r="AQ1710" i="2"/>
  <c r="AR1709" i="2"/>
  <c r="AS1708" i="2"/>
  <c r="AT1707" i="2"/>
  <c r="AU1706" i="2"/>
  <c r="AM1706" i="2"/>
  <c r="AN1705" i="2"/>
  <c r="AO1704" i="2"/>
  <c r="AP1703" i="2"/>
  <c r="AQ1702" i="2"/>
  <c r="AR1701" i="2"/>
  <c r="AS1700" i="2"/>
  <c r="AT1699" i="2"/>
  <c r="AU1698" i="2"/>
  <c r="AM1698" i="2"/>
  <c r="AN1697" i="2"/>
  <c r="AO1696" i="2"/>
  <c r="AP1695" i="2"/>
  <c r="AQ1694" i="2"/>
  <c r="AR1693" i="2"/>
  <c r="AS1692" i="2"/>
  <c r="AT1691" i="2"/>
  <c r="AU1690" i="2"/>
  <c r="E1690" i="2" s="1"/>
  <c r="AM1690" i="2"/>
  <c r="AN1689" i="2"/>
  <c r="AO1688" i="2"/>
  <c r="AP1687" i="2"/>
  <c r="AQ1686" i="2"/>
  <c r="AR1685" i="2"/>
  <c r="AS1684" i="2"/>
  <c r="AT1683" i="2"/>
  <c r="AU1682" i="2"/>
  <c r="E1682" i="2" s="1"/>
  <c r="AM1682" i="2"/>
  <c r="AN1681" i="2"/>
  <c r="AO1680" i="2"/>
  <c r="AP1679" i="2"/>
  <c r="AQ1678" i="2"/>
  <c r="AR1677" i="2"/>
  <c r="AS1676" i="2"/>
  <c r="AT1675" i="2"/>
  <c r="AU1674" i="2"/>
  <c r="E1674" i="2" s="1"/>
  <c r="AM1674" i="2"/>
  <c r="AN1673" i="2"/>
  <c r="AO1672" i="2"/>
  <c r="AP1671" i="2"/>
  <c r="AQ1670" i="2"/>
  <c r="AQ1709" i="2"/>
  <c r="AT1706" i="2"/>
  <c r="AU1705" i="2"/>
  <c r="AM1705" i="2"/>
  <c r="AO1703" i="2"/>
  <c r="AP1702" i="2"/>
  <c r="AQ1701" i="2"/>
  <c r="AR1700" i="2"/>
  <c r="AS1699" i="2"/>
  <c r="AT1698" i="2"/>
  <c r="AU1697" i="2"/>
  <c r="E1697" i="2" s="1"/>
  <c r="AM1697" i="2"/>
  <c r="AN1696" i="2"/>
  <c r="AO1695" i="2"/>
  <c r="AP1694" i="2"/>
  <c r="AQ1693" i="2"/>
  <c r="AR1692" i="2"/>
  <c r="AS1691" i="2"/>
  <c r="AT1690" i="2"/>
  <c r="AU1689" i="2"/>
  <c r="E1689" i="2" s="1"/>
  <c r="AM1689" i="2"/>
  <c r="AN1688" i="2"/>
  <c r="AP1686" i="2"/>
  <c r="AQ1685" i="2"/>
  <c r="AR1684" i="2"/>
  <c r="AS1683" i="2"/>
  <c r="AT1682" i="2"/>
  <c r="AU1681" i="2"/>
  <c r="E1681" i="2" s="1"/>
  <c r="AM1681" i="2"/>
  <c r="AN1680" i="2"/>
  <c r="AO1679" i="2"/>
  <c r="AP1678" i="2"/>
  <c r="AQ1677" i="2"/>
  <c r="AR1676" i="2"/>
  <c r="AS1675" i="2"/>
  <c r="AT1674" i="2"/>
  <c r="AU1673" i="2"/>
  <c r="E1673" i="2" s="1"/>
  <c r="AM1673" i="2"/>
  <c r="AN1672" i="2"/>
  <c r="AO1671" i="2"/>
  <c r="AP1670" i="2"/>
  <c r="AO1710" i="2"/>
  <c r="AP1709" i="2"/>
  <c r="AQ1708" i="2"/>
  <c r="AR1707" i="2"/>
  <c r="AS1706" i="2"/>
  <c r="AU1704" i="2"/>
  <c r="AM1704" i="2"/>
  <c r="AN1703" i="2"/>
  <c r="AO1702" i="2"/>
  <c r="AP1701" i="2"/>
  <c r="AQ1700" i="2"/>
  <c r="AR1699" i="2"/>
  <c r="AS1698" i="2"/>
  <c r="AT1697" i="2"/>
  <c r="AU1696" i="2"/>
  <c r="E1696" i="2" s="1"/>
  <c r="AM1696" i="2"/>
  <c r="AN1695" i="2"/>
  <c r="AO1694" i="2"/>
  <c r="AP1693" i="2"/>
  <c r="AQ1692" i="2"/>
  <c r="AR1691" i="2"/>
  <c r="AS1690" i="2"/>
  <c r="AT1689" i="2"/>
  <c r="AU1688" i="2"/>
  <c r="AM1688" i="2"/>
  <c r="AN1687" i="2"/>
  <c r="AO1686" i="2"/>
  <c r="AP1685" i="2"/>
  <c r="AQ1684" i="2"/>
  <c r="AR1683" i="2"/>
  <c r="AS1682" i="2"/>
  <c r="AT1681" i="2"/>
  <c r="AU1680" i="2"/>
  <c r="E1680" i="2" s="1"/>
  <c r="AM1680" i="2"/>
  <c r="AN1679" i="2"/>
  <c r="AO1678" i="2"/>
  <c r="AP1677" i="2"/>
  <c r="AQ1676" i="2"/>
  <c r="AR1675" i="2"/>
  <c r="AS1674" i="2"/>
  <c r="AT1673" i="2"/>
  <c r="AU1672" i="2"/>
  <c r="E1672" i="2" s="1"/>
  <c r="AM1672" i="2"/>
  <c r="AN1671" i="2"/>
  <c r="AO1670" i="2"/>
  <c r="AO1709" i="2"/>
  <c r="AP1708" i="2"/>
  <c r="AQ1707" i="2"/>
  <c r="AS1705" i="2"/>
  <c r="AU1703" i="2"/>
  <c r="AO1701" i="2"/>
  <c r="AP1700" i="2"/>
  <c r="AQ1699" i="2"/>
  <c r="AR1698" i="2"/>
  <c r="AS1697" i="2"/>
  <c r="AT1696" i="2"/>
  <c r="AU1695" i="2"/>
  <c r="E1695" i="2" s="1"/>
  <c r="AO1693" i="2"/>
  <c r="AP1692" i="2"/>
  <c r="AQ1691" i="2"/>
  <c r="AR1690" i="2"/>
  <c r="AS1689" i="2"/>
  <c r="AT1688" i="2"/>
  <c r="AU1687" i="2"/>
  <c r="AM1687" i="2"/>
  <c r="AN1686" i="2"/>
  <c r="AO1685" i="2"/>
  <c r="AP1684" i="2"/>
  <c r="AQ1683" i="2"/>
  <c r="AR1682" i="2"/>
  <c r="AS1681" i="2"/>
  <c r="AT1680" i="2"/>
  <c r="AU1679" i="2"/>
  <c r="E1679" i="2" s="1"/>
  <c r="AN1678" i="2"/>
  <c r="AO1677" i="2"/>
  <c r="AP1676" i="2"/>
  <c r="AQ1675" i="2"/>
  <c r="AR1674" i="2"/>
  <c r="AS1673" i="2"/>
  <c r="AT1672" i="2"/>
  <c r="AU1671" i="2"/>
  <c r="E1671" i="2" s="1"/>
  <c r="AM1671" i="2"/>
  <c r="AN1670" i="2"/>
  <c r="AU1710" i="2"/>
  <c r="E1710" i="2" s="1"/>
  <c r="AU1702" i="2"/>
  <c r="AU1694" i="2"/>
  <c r="E1694" i="2" s="1"/>
  <c r="AU1686" i="2"/>
  <c r="E1686" i="2" s="1"/>
  <c r="AU1678" i="2"/>
  <c r="E1678" i="2" s="1"/>
  <c r="AU1670" i="2"/>
  <c r="E1670" i="2" s="1"/>
  <c r="AQ1628" i="2"/>
  <c r="AR1628" i="2"/>
  <c r="AS1628" i="2"/>
  <c r="AT1628" i="2"/>
  <c r="AM1628" i="2"/>
  <c r="AU1628" i="2"/>
  <c r="AN1628" i="2"/>
  <c r="AO1628" i="2"/>
  <c r="AP1628" i="2"/>
  <c r="AU1647" i="2"/>
  <c r="AM1647" i="2"/>
  <c r="AU1623" i="2"/>
  <c r="E1623" i="2" s="1"/>
  <c r="AT1616" i="2"/>
  <c r="AO1669" i="2"/>
  <c r="AS1665" i="2"/>
  <c r="AN1662" i="2"/>
  <c r="AS1657" i="2"/>
  <c r="AS1641" i="2"/>
  <c r="AU1639" i="2"/>
  <c r="AU1631" i="2"/>
  <c r="AN1669" i="2"/>
  <c r="AO1668" i="2"/>
  <c r="AP1667" i="2"/>
  <c r="AQ1666" i="2"/>
  <c r="AR1665" i="2"/>
  <c r="AS1664" i="2"/>
  <c r="AT1663" i="2"/>
  <c r="AU1662" i="2"/>
  <c r="E1662" i="2" s="1"/>
  <c r="AM1662" i="2"/>
  <c r="AN1661" i="2"/>
  <c r="AO1660" i="2"/>
  <c r="AP1659" i="2"/>
  <c r="AQ1658" i="2"/>
  <c r="AR1657" i="2"/>
  <c r="AS1656" i="2"/>
  <c r="AT1655" i="2"/>
  <c r="AU1654" i="2"/>
  <c r="E1654" i="2" s="1"/>
  <c r="AM1654" i="2"/>
  <c r="AN1653" i="2"/>
  <c r="AO1652" i="2"/>
  <c r="AP1651" i="2"/>
  <c r="AR1649" i="2"/>
  <c r="AS1648" i="2"/>
  <c r="AT1647" i="2"/>
  <c r="AU1646" i="2"/>
  <c r="AM1646" i="2"/>
  <c r="AN1645" i="2"/>
  <c r="AO1644" i="2"/>
  <c r="AP1643" i="2"/>
  <c r="AR1641" i="2"/>
  <c r="AS1640" i="2"/>
  <c r="AT1639" i="2"/>
  <c r="AU1638" i="2"/>
  <c r="AM1638" i="2"/>
  <c r="AN1637" i="2"/>
  <c r="AO1636" i="2"/>
  <c r="AP1635" i="2"/>
  <c r="AQ1634" i="2"/>
  <c r="AR1633" i="2"/>
  <c r="AS1632" i="2"/>
  <c r="AT1631" i="2"/>
  <c r="AU1630" i="2"/>
  <c r="AM1630" i="2"/>
  <c r="AN1629" i="2"/>
  <c r="AP1627" i="2"/>
  <c r="AQ1626" i="2"/>
  <c r="AR1625" i="2"/>
  <c r="AS1624" i="2"/>
  <c r="AT1623" i="2"/>
  <c r="AU1622" i="2"/>
  <c r="E1622" i="2" s="1"/>
  <c r="AM1622" i="2"/>
  <c r="AN1621" i="2"/>
  <c r="AO1620" i="2"/>
  <c r="AP1619" i="2"/>
  <c r="AR1617" i="2"/>
  <c r="AS1616" i="2"/>
  <c r="AU1669" i="2"/>
  <c r="E1669" i="2" s="1"/>
  <c r="AM1669" i="2"/>
  <c r="AN1668" i="2"/>
  <c r="AO1667" i="2"/>
  <c r="AP1666" i="2"/>
  <c r="AQ1665" i="2"/>
  <c r="AR1664" i="2"/>
  <c r="AS1663" i="2"/>
  <c r="AT1662" i="2"/>
  <c r="AU1661" i="2"/>
  <c r="E1661" i="2" s="1"/>
  <c r="AM1661" i="2"/>
  <c r="AN1660" i="2"/>
  <c r="AO1659" i="2"/>
  <c r="AP1658" i="2"/>
  <c r="AQ1657" i="2"/>
  <c r="AR1656" i="2"/>
  <c r="AS1655" i="2"/>
  <c r="AT1654" i="2"/>
  <c r="AU1653" i="2"/>
  <c r="E1653" i="2" s="1"/>
  <c r="AM1653" i="2"/>
  <c r="AN1652" i="2"/>
  <c r="AO1651" i="2"/>
  <c r="AP1650" i="2"/>
  <c r="AQ1649" i="2"/>
  <c r="AR1648" i="2"/>
  <c r="AS1647" i="2"/>
  <c r="AT1646" i="2"/>
  <c r="AU1645" i="2"/>
  <c r="E1645" i="2" s="1"/>
  <c r="AM1645" i="2"/>
  <c r="AN1644" i="2"/>
  <c r="AO1643" i="2"/>
  <c r="AP1642" i="2"/>
  <c r="AQ1641" i="2"/>
  <c r="AR1640" i="2"/>
  <c r="AS1639" i="2"/>
  <c r="AT1638" i="2"/>
  <c r="AU1637" i="2"/>
  <c r="AM1637" i="2"/>
  <c r="AN1636" i="2"/>
  <c r="AO1635" i="2"/>
  <c r="AP1634" i="2"/>
  <c r="AQ1633" i="2"/>
  <c r="AR1632" i="2"/>
  <c r="AS1631" i="2"/>
  <c r="AT1630" i="2"/>
  <c r="AU1629" i="2"/>
  <c r="AM1629" i="2"/>
  <c r="AO1627" i="2"/>
  <c r="AP1626" i="2"/>
  <c r="AQ1625" i="2"/>
  <c r="AR1624" i="2"/>
  <c r="AS1623" i="2"/>
  <c r="AT1622" i="2"/>
  <c r="AU1621" i="2"/>
  <c r="AM1621" i="2"/>
  <c r="AN1620" i="2"/>
  <c r="AO1619" i="2"/>
  <c r="AP1618" i="2"/>
  <c r="AQ1617" i="2"/>
  <c r="AR1616" i="2"/>
  <c r="AR1650" i="2"/>
  <c r="AT1669" i="2"/>
  <c r="AU1668" i="2"/>
  <c r="E1668" i="2" s="1"/>
  <c r="AM1668" i="2"/>
  <c r="AN1667" i="2"/>
  <c r="AO1666" i="2"/>
  <c r="AP1665" i="2"/>
  <c r="AQ1664" i="2"/>
  <c r="AR1663" i="2"/>
  <c r="AS1662" i="2"/>
  <c r="AT1661" i="2"/>
  <c r="AU1660" i="2"/>
  <c r="E1660" i="2" s="1"/>
  <c r="AM1660" i="2"/>
  <c r="AN1659" i="2"/>
  <c r="AO1658" i="2"/>
  <c r="AP1657" i="2"/>
  <c r="AQ1656" i="2"/>
  <c r="AR1655" i="2"/>
  <c r="AS1654" i="2"/>
  <c r="AT1653" i="2"/>
  <c r="AU1652" i="2"/>
  <c r="E1652" i="2" s="1"/>
  <c r="AM1652" i="2"/>
  <c r="AN1651" i="2"/>
  <c r="AO1650" i="2"/>
  <c r="AP1649" i="2"/>
  <c r="AQ1648" i="2"/>
  <c r="AR1647" i="2"/>
  <c r="AS1646" i="2"/>
  <c r="AT1645" i="2"/>
  <c r="AU1644" i="2"/>
  <c r="E1644" i="2" s="1"/>
  <c r="AM1644" i="2"/>
  <c r="AN1643" i="2"/>
  <c r="AO1642" i="2"/>
  <c r="AP1641" i="2"/>
  <c r="AQ1640" i="2"/>
  <c r="AR1639" i="2"/>
  <c r="AS1638" i="2"/>
  <c r="AT1637" i="2"/>
  <c r="AU1636" i="2"/>
  <c r="AM1636" i="2"/>
  <c r="AN1635" i="2"/>
  <c r="AO1634" i="2"/>
  <c r="AP1633" i="2"/>
  <c r="AQ1632" i="2"/>
  <c r="AR1631" i="2"/>
  <c r="AS1630" i="2"/>
  <c r="AT1629" i="2"/>
  <c r="AN1627" i="2"/>
  <c r="AO1626" i="2"/>
  <c r="AR1623" i="2"/>
  <c r="AS1622" i="2"/>
  <c r="AT1621" i="2"/>
  <c r="AU1620" i="2"/>
  <c r="AM1620" i="2"/>
  <c r="AN1619" i="2"/>
  <c r="AO1618" i="2"/>
  <c r="AP1617" i="2"/>
  <c r="AQ1616" i="2"/>
  <c r="AR1666" i="2"/>
  <c r="AM1663" i="2"/>
  <c r="AU1655" i="2"/>
  <c r="E1655" i="2" s="1"/>
  <c r="AM1655" i="2"/>
  <c r="AQ1651" i="2"/>
  <c r="AS1669" i="2"/>
  <c r="AT1668" i="2"/>
  <c r="AU1667" i="2"/>
  <c r="E1667" i="2" s="1"/>
  <c r="AM1667" i="2"/>
  <c r="AN1666" i="2"/>
  <c r="AO1665" i="2"/>
  <c r="AP1664" i="2"/>
  <c r="AQ1663" i="2"/>
  <c r="AR1662" i="2"/>
  <c r="AS1661" i="2"/>
  <c r="AT1660" i="2"/>
  <c r="AU1659" i="2"/>
  <c r="E1659" i="2" s="1"/>
  <c r="AM1659" i="2"/>
  <c r="AN1658" i="2"/>
  <c r="AO1657" i="2"/>
  <c r="AP1656" i="2"/>
  <c r="AQ1655" i="2"/>
  <c r="AR1654" i="2"/>
  <c r="AS1653" i="2"/>
  <c r="AT1652" i="2"/>
  <c r="AU1651" i="2"/>
  <c r="AM1651" i="2"/>
  <c r="AN1650" i="2"/>
  <c r="AO1649" i="2"/>
  <c r="AP1648" i="2"/>
  <c r="AQ1647" i="2"/>
  <c r="AR1646" i="2"/>
  <c r="AS1645" i="2"/>
  <c r="AT1644" i="2"/>
  <c r="AU1643" i="2"/>
  <c r="E1643" i="2" s="1"/>
  <c r="AM1643" i="2"/>
  <c r="AN1642" i="2"/>
  <c r="AO1641" i="2"/>
  <c r="AQ1639" i="2"/>
  <c r="AR1638" i="2"/>
  <c r="AS1637" i="2"/>
  <c r="AT1636" i="2"/>
  <c r="AU1635" i="2"/>
  <c r="AM1635" i="2"/>
  <c r="AO1633" i="2"/>
  <c r="AP1632" i="2"/>
  <c r="AQ1631" i="2"/>
  <c r="AR1630" i="2"/>
  <c r="AS1629" i="2"/>
  <c r="AU1627" i="2"/>
  <c r="AM1627" i="2"/>
  <c r="AN1626" i="2"/>
  <c r="AO1625" i="2"/>
  <c r="AP1624" i="2"/>
  <c r="AQ1623" i="2"/>
  <c r="AR1622" i="2"/>
  <c r="AS1621" i="2"/>
  <c r="AT1620" i="2"/>
  <c r="AU1619" i="2"/>
  <c r="AM1619" i="2"/>
  <c r="AN1618" i="2"/>
  <c r="AO1617" i="2"/>
  <c r="AP1616" i="2"/>
  <c r="AR1669" i="2"/>
  <c r="AS1668" i="2"/>
  <c r="AT1667" i="2"/>
  <c r="AU1666" i="2"/>
  <c r="E1666" i="2" s="1"/>
  <c r="AM1666" i="2"/>
  <c r="AN1665" i="2"/>
  <c r="AO1664" i="2"/>
  <c r="AP1663" i="2"/>
  <c r="AQ1662" i="2"/>
  <c r="AR1661" i="2"/>
  <c r="AS1660" i="2"/>
  <c r="AT1659" i="2"/>
  <c r="AU1658" i="2"/>
  <c r="E1658" i="2" s="1"/>
  <c r="AM1658" i="2"/>
  <c r="AN1657" i="2"/>
  <c r="AO1656" i="2"/>
  <c r="AP1655" i="2"/>
  <c r="AQ1654" i="2"/>
  <c r="AR1653" i="2"/>
  <c r="AS1652" i="2"/>
  <c r="AT1651" i="2"/>
  <c r="AU1650" i="2"/>
  <c r="AM1650" i="2"/>
  <c r="AN1649" i="2"/>
  <c r="AO1648" i="2"/>
  <c r="AP1647" i="2"/>
  <c r="AQ1646" i="2"/>
  <c r="AR1645" i="2"/>
  <c r="AS1644" i="2"/>
  <c r="AT1643" i="2"/>
  <c r="AU1642" i="2"/>
  <c r="E1642" i="2" s="1"/>
  <c r="AM1642" i="2"/>
  <c r="AN1641" i="2"/>
  <c r="AP1639" i="2"/>
  <c r="AQ1638" i="2"/>
  <c r="AR1637" i="2"/>
  <c r="AS1636" i="2"/>
  <c r="AT1635" i="2"/>
  <c r="AU1634" i="2"/>
  <c r="AM1634" i="2"/>
  <c r="AN1633" i="2"/>
  <c r="AO1632" i="2"/>
  <c r="AP1631" i="2"/>
  <c r="AQ1630" i="2"/>
  <c r="AR1629" i="2"/>
  <c r="AT1627" i="2"/>
  <c r="AU1626" i="2"/>
  <c r="E1626" i="2" s="1"/>
  <c r="AM1626" i="2"/>
  <c r="AO1624" i="2"/>
  <c r="AP1623" i="2"/>
  <c r="AQ1622" i="2"/>
  <c r="AR1621" i="2"/>
  <c r="AS1620" i="2"/>
  <c r="AT1619" i="2"/>
  <c r="AU1618" i="2"/>
  <c r="AM1618" i="2"/>
  <c r="AN1617" i="2"/>
  <c r="AO1616" i="2"/>
  <c r="AQ1667" i="2"/>
  <c r="AT1664" i="2"/>
  <c r="AQ1659" i="2"/>
  <c r="AT1656" i="2"/>
  <c r="AT1648" i="2"/>
  <c r="AQ1669" i="2"/>
  <c r="AR1668" i="2"/>
  <c r="AS1667" i="2"/>
  <c r="AT1666" i="2"/>
  <c r="AU1665" i="2"/>
  <c r="E1665" i="2" s="1"/>
  <c r="AM1665" i="2"/>
  <c r="AN1664" i="2"/>
  <c r="AO1663" i="2"/>
  <c r="AP1662" i="2"/>
  <c r="AQ1661" i="2"/>
  <c r="AR1660" i="2"/>
  <c r="AS1659" i="2"/>
  <c r="AT1658" i="2"/>
  <c r="AU1657" i="2"/>
  <c r="E1657" i="2" s="1"/>
  <c r="AM1657" i="2"/>
  <c r="AN1656" i="2"/>
  <c r="AO1655" i="2"/>
  <c r="AP1654" i="2"/>
  <c r="AQ1653" i="2"/>
  <c r="AR1652" i="2"/>
  <c r="AS1651" i="2"/>
  <c r="AT1650" i="2"/>
  <c r="AU1649" i="2"/>
  <c r="AM1649" i="2"/>
  <c r="AN1648" i="2"/>
  <c r="AO1647" i="2"/>
  <c r="AP1646" i="2"/>
  <c r="AQ1645" i="2"/>
  <c r="AR1644" i="2"/>
  <c r="AS1643" i="2"/>
  <c r="AT1642" i="2"/>
  <c r="AU1641" i="2"/>
  <c r="E1641" i="2" s="1"/>
  <c r="AM1641" i="2"/>
  <c r="AN1640" i="2"/>
  <c r="AO1639" i="2"/>
  <c r="AP1638" i="2"/>
  <c r="AQ1637" i="2"/>
  <c r="AR1636" i="2"/>
  <c r="AS1635" i="2"/>
  <c r="AT1634" i="2"/>
  <c r="AU1633" i="2"/>
  <c r="AM1633" i="2"/>
  <c r="AN1632" i="2"/>
  <c r="AO1631" i="2"/>
  <c r="AP1630" i="2"/>
  <c r="AQ1629" i="2"/>
  <c r="AS1627" i="2"/>
  <c r="AU1625" i="2"/>
  <c r="AM1625" i="2"/>
  <c r="AN1624" i="2"/>
  <c r="AO1623" i="2"/>
  <c r="AP1622" i="2"/>
  <c r="AQ1621" i="2"/>
  <c r="AR1620" i="2"/>
  <c r="AS1619" i="2"/>
  <c r="AT1618" i="2"/>
  <c r="AU1617" i="2"/>
  <c r="E1617" i="2" s="1"/>
  <c r="AM1617" i="2"/>
  <c r="AN1616" i="2"/>
  <c r="AU1664" i="2"/>
  <c r="E1664" i="2" s="1"/>
  <c r="AU1656" i="2"/>
  <c r="E1656" i="2" s="1"/>
  <c r="AU1648" i="2"/>
  <c r="AU1640" i="2"/>
  <c r="E1640" i="2" s="1"/>
  <c r="AU1632" i="2"/>
  <c r="E1632" i="2" s="1"/>
  <c r="AU1624" i="2"/>
  <c r="AU1616" i="2"/>
  <c r="AU1605" i="2"/>
  <c r="AP1602" i="2"/>
  <c r="AM1597" i="2"/>
  <c r="AO1595" i="2"/>
  <c r="AQ1593" i="2"/>
  <c r="AR1584" i="2"/>
  <c r="AR1615" i="2"/>
  <c r="AT1613" i="2"/>
  <c r="AU1612" i="2"/>
  <c r="AM1612" i="2"/>
  <c r="AN1611" i="2"/>
  <c r="AO1610" i="2"/>
  <c r="AP1609" i="2"/>
  <c r="AQ1608" i="2"/>
  <c r="AR1607" i="2"/>
  <c r="AS1606" i="2"/>
  <c r="AT1605" i="2"/>
  <c r="AU1604" i="2"/>
  <c r="AM1604" i="2"/>
  <c r="AN1603" i="2"/>
  <c r="AO1602" i="2"/>
  <c r="AP1601" i="2"/>
  <c r="AQ1600" i="2"/>
  <c r="AR1599" i="2"/>
  <c r="AS1598" i="2"/>
  <c r="AT1597" i="2"/>
  <c r="AU1596" i="2"/>
  <c r="E1596" i="2" s="1"/>
  <c r="AM1596" i="2"/>
  <c r="AN1595" i="2"/>
  <c r="AO1594" i="2"/>
  <c r="AP1593" i="2"/>
  <c r="AQ1592" i="2"/>
  <c r="AR1591" i="2"/>
  <c r="AT1589" i="2"/>
  <c r="AU1588" i="2"/>
  <c r="AM1588" i="2"/>
  <c r="AN1587" i="2"/>
  <c r="AO1586" i="2"/>
  <c r="AP1585" i="2"/>
  <c r="AQ1584" i="2"/>
  <c r="AR1583" i="2"/>
  <c r="AS1582" i="2"/>
  <c r="AT1581" i="2"/>
  <c r="AU1580" i="2"/>
  <c r="AM1580" i="2"/>
  <c r="AN1579" i="2"/>
  <c r="AO1578" i="2"/>
  <c r="AP1577" i="2"/>
  <c r="AQ1576" i="2"/>
  <c r="AR1575" i="2"/>
  <c r="AS1574" i="2"/>
  <c r="AU1613" i="2"/>
  <c r="E1613" i="2" s="1"/>
  <c r="AM1613" i="2"/>
  <c r="AT1606" i="2"/>
  <c r="AS1599" i="2"/>
  <c r="AS1591" i="2"/>
  <c r="AR1614" i="2"/>
  <c r="AS1613" i="2"/>
  <c r="AT1612" i="2"/>
  <c r="AU1611" i="2"/>
  <c r="E1611" i="2" s="1"/>
  <c r="AM1611" i="2"/>
  <c r="AN1610" i="2"/>
  <c r="AO1609" i="2"/>
  <c r="AP1608" i="2"/>
  <c r="AQ1607" i="2"/>
  <c r="AR1606" i="2"/>
  <c r="AS1605" i="2"/>
  <c r="AT1604" i="2"/>
  <c r="AU1603" i="2"/>
  <c r="AM1603" i="2"/>
  <c r="AO1601" i="2"/>
  <c r="AP1600" i="2"/>
  <c r="AR1598" i="2"/>
  <c r="AS1597" i="2"/>
  <c r="AT1596" i="2"/>
  <c r="AU1595" i="2"/>
  <c r="E1595" i="2" s="1"/>
  <c r="AM1595" i="2"/>
  <c r="AN1594" i="2"/>
  <c r="AO1593" i="2"/>
  <c r="AP1592" i="2"/>
  <c r="AQ1591" i="2"/>
  <c r="AR1590" i="2"/>
  <c r="AS1589" i="2"/>
  <c r="AT1588" i="2"/>
  <c r="AU1587" i="2"/>
  <c r="AM1587" i="2"/>
  <c r="AN1586" i="2"/>
  <c r="AO1585" i="2"/>
  <c r="AP1584" i="2"/>
  <c r="AQ1583" i="2"/>
  <c r="AR1582" i="2"/>
  <c r="AS1581" i="2"/>
  <c r="AT1580" i="2"/>
  <c r="AU1579" i="2"/>
  <c r="AM1579" i="2"/>
  <c r="AN1578" i="2"/>
  <c r="AO1577" i="2"/>
  <c r="AP1576" i="2"/>
  <c r="AQ1575" i="2"/>
  <c r="AR1574" i="2"/>
  <c r="AU1589" i="2"/>
  <c r="AM1589" i="2"/>
  <c r="AP1615" i="2"/>
  <c r="AQ1614" i="2"/>
  <c r="AR1613" i="2"/>
  <c r="AS1612" i="2"/>
  <c r="AT1611" i="2"/>
  <c r="AU1610" i="2"/>
  <c r="AM1610" i="2"/>
  <c r="AN1609" i="2"/>
  <c r="AO1608" i="2"/>
  <c r="AP1607" i="2"/>
  <c r="AQ1606" i="2"/>
  <c r="AR1605" i="2"/>
  <c r="AS1604" i="2"/>
  <c r="AT1603" i="2"/>
  <c r="AU1602" i="2"/>
  <c r="E1602" i="2" s="1"/>
  <c r="AM1602" i="2"/>
  <c r="AN1601" i="2"/>
  <c r="AO1600" i="2"/>
  <c r="AP1599" i="2"/>
  <c r="AQ1598" i="2"/>
  <c r="AR1597" i="2"/>
  <c r="AS1596" i="2"/>
  <c r="AT1595" i="2"/>
  <c r="AU1594" i="2"/>
  <c r="AM1594" i="2"/>
  <c r="AN1593" i="2"/>
  <c r="AO1592" i="2"/>
  <c r="AP1591" i="2"/>
  <c r="AQ1590" i="2"/>
  <c r="AR1589" i="2"/>
  <c r="AS1588" i="2"/>
  <c r="AT1587" i="2"/>
  <c r="AU1586" i="2"/>
  <c r="E1586" i="2" s="1"/>
  <c r="AM1586" i="2"/>
  <c r="AN1585" i="2"/>
  <c r="AO1584" i="2"/>
  <c r="AP1583" i="2"/>
  <c r="AQ1582" i="2"/>
  <c r="AR1581" i="2"/>
  <c r="AS1580" i="2"/>
  <c r="AT1579" i="2"/>
  <c r="AU1578" i="2"/>
  <c r="AM1578" i="2"/>
  <c r="AN1577" i="2"/>
  <c r="AO1576" i="2"/>
  <c r="AP1575" i="2"/>
  <c r="AQ1574" i="2"/>
  <c r="AO1611" i="2"/>
  <c r="AT1598" i="2"/>
  <c r="AQ1585" i="2"/>
  <c r="AS1575" i="2"/>
  <c r="AT1574" i="2"/>
  <c r="AO1615" i="2"/>
  <c r="AP1614" i="2"/>
  <c r="AQ1613" i="2"/>
  <c r="AR1612" i="2"/>
  <c r="AS1611" i="2"/>
  <c r="AT1610" i="2"/>
  <c r="AU1609" i="2"/>
  <c r="E1609" i="2" s="1"/>
  <c r="AM1609" i="2"/>
  <c r="AN1608" i="2"/>
  <c r="AO1607" i="2"/>
  <c r="AP1606" i="2"/>
  <c r="AQ1605" i="2"/>
  <c r="AR1604" i="2"/>
  <c r="AS1603" i="2"/>
  <c r="AT1602" i="2"/>
  <c r="AU1601" i="2"/>
  <c r="AM1601" i="2"/>
  <c r="AN1600" i="2"/>
  <c r="AO1599" i="2"/>
  <c r="AP1598" i="2"/>
  <c r="AQ1597" i="2"/>
  <c r="AR1596" i="2"/>
  <c r="AS1595" i="2"/>
  <c r="AT1594" i="2"/>
  <c r="AU1593" i="2"/>
  <c r="E1593" i="2" s="1"/>
  <c r="AM1593" i="2"/>
  <c r="AN1592" i="2"/>
  <c r="AO1591" i="2"/>
  <c r="AP1590" i="2"/>
  <c r="AQ1589" i="2"/>
  <c r="AR1588" i="2"/>
  <c r="AS1587" i="2"/>
  <c r="AT1586" i="2"/>
  <c r="AU1585" i="2"/>
  <c r="E1585" i="2" s="1"/>
  <c r="AM1585" i="2"/>
  <c r="AN1584" i="2"/>
  <c r="AO1583" i="2"/>
  <c r="AP1582" i="2"/>
  <c r="AQ1581" i="2"/>
  <c r="AR1580" i="2"/>
  <c r="AS1579" i="2"/>
  <c r="AT1578" i="2"/>
  <c r="AU1577" i="2"/>
  <c r="AM1577" i="2"/>
  <c r="AN1576" i="2"/>
  <c r="AO1575" i="2"/>
  <c r="AP1574" i="2"/>
  <c r="AN1612" i="2"/>
  <c r="AM1605" i="2"/>
  <c r="AS1583" i="2"/>
  <c r="AN1615" i="2"/>
  <c r="AO1614" i="2"/>
  <c r="AP1613" i="2"/>
  <c r="AR1611" i="2"/>
  <c r="AU1608" i="2"/>
  <c r="AM1608" i="2"/>
  <c r="AP1605" i="2"/>
  <c r="AT1601" i="2"/>
  <c r="AU1600" i="2"/>
  <c r="AP1597" i="2"/>
  <c r="AR1595" i="2"/>
  <c r="AU1592" i="2"/>
  <c r="AP1589" i="2"/>
  <c r="AQ1588" i="2"/>
  <c r="AR1587" i="2"/>
  <c r="AS1586" i="2"/>
  <c r="AT1585" i="2"/>
  <c r="AU1584" i="2"/>
  <c r="E1584" i="2" s="1"/>
  <c r="AM1584" i="2"/>
  <c r="AN1583" i="2"/>
  <c r="AP1581" i="2"/>
  <c r="AQ1580" i="2"/>
  <c r="AR1579" i="2"/>
  <c r="AS1578" i="2"/>
  <c r="AU1576" i="2"/>
  <c r="AM1576" i="2"/>
  <c r="AN1575" i="2"/>
  <c r="AO1574" i="2"/>
  <c r="AO1587" i="2"/>
  <c r="AO1579" i="2"/>
  <c r="AU1615" i="2"/>
  <c r="AO1613" i="2"/>
  <c r="AP1612" i="2"/>
  <c r="AQ1611" i="2"/>
  <c r="AR1610" i="2"/>
  <c r="AS1609" i="2"/>
  <c r="AU1607" i="2"/>
  <c r="E1607" i="2" s="1"/>
  <c r="AM1607" i="2"/>
  <c r="AN1606" i="2"/>
  <c r="AO1605" i="2"/>
  <c r="AP1604" i="2"/>
  <c r="AQ1603" i="2"/>
  <c r="AR1602" i="2"/>
  <c r="AT1600" i="2"/>
  <c r="AU1599" i="2"/>
  <c r="AM1599" i="2"/>
  <c r="AO1597" i="2"/>
  <c r="AP1596" i="2"/>
  <c r="AQ1595" i="2"/>
  <c r="AR1594" i="2"/>
  <c r="AS1593" i="2"/>
  <c r="AT1592" i="2"/>
  <c r="AU1591" i="2"/>
  <c r="E1591" i="2" s="1"/>
  <c r="AM1591" i="2"/>
  <c r="AN1590" i="2"/>
  <c r="AO1589" i="2"/>
  <c r="AP1588" i="2"/>
  <c r="AQ1587" i="2"/>
  <c r="AR1586" i="2"/>
  <c r="AS1585" i="2"/>
  <c r="AT1584" i="2"/>
  <c r="AU1583" i="2"/>
  <c r="E1583" i="2" s="1"/>
  <c r="AM1583" i="2"/>
  <c r="AN1582" i="2"/>
  <c r="AO1581" i="2"/>
  <c r="AP1580" i="2"/>
  <c r="AQ1579" i="2"/>
  <c r="AR1578" i="2"/>
  <c r="AS1577" i="2"/>
  <c r="AT1576" i="2"/>
  <c r="AU1575" i="2"/>
  <c r="AQ1609" i="2"/>
  <c r="AR1600" i="2"/>
  <c r="AN1596" i="2"/>
  <c r="AT1590" i="2"/>
  <c r="AR1576" i="2"/>
  <c r="AU1614" i="2"/>
  <c r="E1614" i="2" s="1"/>
  <c r="AU1606" i="2"/>
  <c r="AU1598" i="2"/>
  <c r="AU1590" i="2"/>
  <c r="AU1582" i="2"/>
  <c r="AU1574" i="2"/>
  <c r="AR1573" i="2"/>
  <c r="AS1572" i="2"/>
  <c r="AT1571" i="2"/>
  <c r="AU1570" i="2"/>
  <c r="AM1570" i="2"/>
  <c r="AN1569" i="2"/>
  <c r="AO1568" i="2"/>
  <c r="AP1567" i="2"/>
  <c r="AQ1566" i="2"/>
  <c r="AR1565" i="2"/>
  <c r="AS1564" i="2"/>
  <c r="AT1563" i="2"/>
  <c r="AU1562" i="2"/>
  <c r="E1562" i="2" s="1"/>
  <c r="AM1562" i="2"/>
  <c r="AN1561" i="2"/>
  <c r="AO1560" i="2"/>
  <c r="AP1559" i="2"/>
  <c r="AQ1558" i="2"/>
  <c r="AR1557" i="2"/>
  <c r="AS1556" i="2"/>
  <c r="AT1555" i="2"/>
  <c r="AU1554" i="2"/>
  <c r="AM1554" i="2"/>
  <c r="AN1553" i="2"/>
  <c r="AO1552" i="2"/>
  <c r="AP1551" i="2"/>
  <c r="AQ1550" i="2"/>
  <c r="AR1549" i="2"/>
  <c r="AS1548" i="2"/>
  <c r="AT1547" i="2"/>
  <c r="AU1546" i="2"/>
  <c r="AM1546" i="2"/>
  <c r="AN1545" i="2"/>
  <c r="AO1544" i="2"/>
  <c r="AP1543" i="2"/>
  <c r="AQ1542" i="2"/>
  <c r="AR1541" i="2"/>
  <c r="AS1540" i="2"/>
  <c r="AO1569" i="2"/>
  <c r="AM1563" i="2"/>
  <c r="AU1547" i="2"/>
  <c r="AQ1573" i="2"/>
  <c r="AR1572" i="2"/>
  <c r="AS1571" i="2"/>
  <c r="AT1570" i="2"/>
  <c r="AU1569" i="2"/>
  <c r="E1569" i="2" s="1"/>
  <c r="AM1569" i="2"/>
  <c r="AN1568" i="2"/>
  <c r="AO1567" i="2"/>
  <c r="AP1566" i="2"/>
  <c r="AQ1565" i="2"/>
  <c r="AR1564" i="2"/>
  <c r="AS1563" i="2"/>
  <c r="AT1562" i="2"/>
  <c r="AU1561" i="2"/>
  <c r="E1561" i="2" s="1"/>
  <c r="AM1561" i="2"/>
  <c r="AN1560" i="2"/>
  <c r="AO1559" i="2"/>
  <c r="AP1558" i="2"/>
  <c r="AQ1557" i="2"/>
  <c r="AR1556" i="2"/>
  <c r="AS1555" i="2"/>
  <c r="AT1554" i="2"/>
  <c r="AU1553" i="2"/>
  <c r="AM1553" i="2"/>
  <c r="AN1552" i="2"/>
  <c r="AO1551" i="2"/>
  <c r="AP1550" i="2"/>
  <c r="AQ1549" i="2"/>
  <c r="AR1548" i="2"/>
  <c r="AS1547" i="2"/>
  <c r="AT1546" i="2"/>
  <c r="AU1545" i="2"/>
  <c r="E1545" i="2" s="1"/>
  <c r="AM1545" i="2"/>
  <c r="AN1544" i="2"/>
  <c r="AO1543" i="2"/>
  <c r="AP1542" i="2"/>
  <c r="AQ1541" i="2"/>
  <c r="AR1540" i="2"/>
  <c r="AT1572" i="2"/>
  <c r="AO1561" i="2"/>
  <c r="AP1573" i="2"/>
  <c r="AQ1572" i="2"/>
  <c r="AR1571" i="2"/>
  <c r="AS1570" i="2"/>
  <c r="AT1569" i="2"/>
  <c r="AU1568" i="2"/>
  <c r="E1568" i="2" s="1"/>
  <c r="AO1566" i="2"/>
  <c r="AP1565" i="2"/>
  <c r="AQ1564" i="2"/>
  <c r="AR1563" i="2"/>
  <c r="AS1562" i="2"/>
  <c r="AT1561" i="2"/>
  <c r="AU1560" i="2"/>
  <c r="AM1560" i="2"/>
  <c r="AN1559" i="2"/>
  <c r="AO1558" i="2"/>
  <c r="AP1557" i="2"/>
  <c r="AQ1556" i="2"/>
  <c r="AR1555" i="2"/>
  <c r="AS1554" i="2"/>
  <c r="AT1553" i="2"/>
  <c r="AU1552" i="2"/>
  <c r="AM1552" i="2"/>
  <c r="AN1551" i="2"/>
  <c r="AO1550" i="2"/>
  <c r="AP1549" i="2"/>
  <c r="AQ1548" i="2"/>
  <c r="AR1547" i="2"/>
  <c r="AS1546" i="2"/>
  <c r="AT1545" i="2"/>
  <c r="AU1544" i="2"/>
  <c r="E1544" i="2" s="1"/>
  <c r="AM1544" i="2"/>
  <c r="AN1543" i="2"/>
  <c r="AO1542" i="2"/>
  <c r="AP1541" i="2"/>
  <c r="AQ1540" i="2"/>
  <c r="AS1565" i="2"/>
  <c r="AM1555" i="2"/>
  <c r="AO1573" i="2"/>
  <c r="AP1572" i="2"/>
  <c r="AQ1571" i="2"/>
  <c r="AS1569" i="2"/>
  <c r="AT1568" i="2"/>
  <c r="AU1567" i="2"/>
  <c r="E1567" i="2" s="1"/>
  <c r="AM1567" i="2"/>
  <c r="AN1566" i="2"/>
  <c r="AO1565" i="2"/>
  <c r="AP1564" i="2"/>
  <c r="AQ1563" i="2"/>
  <c r="AR1562" i="2"/>
  <c r="AS1561" i="2"/>
  <c r="AU1559" i="2"/>
  <c r="AM1559" i="2"/>
  <c r="AN1558" i="2"/>
  <c r="AO1557" i="2"/>
  <c r="AP1556" i="2"/>
  <c r="AQ1555" i="2"/>
  <c r="AR1554" i="2"/>
  <c r="AS1553" i="2"/>
  <c r="AT1552" i="2"/>
  <c r="AU1551" i="2"/>
  <c r="AM1551" i="2"/>
  <c r="AN1550" i="2"/>
  <c r="AO1549" i="2"/>
  <c r="AP1548" i="2"/>
  <c r="AQ1547" i="2"/>
  <c r="AR1546" i="2"/>
  <c r="AS1545" i="2"/>
  <c r="AT1544" i="2"/>
  <c r="AU1543" i="2"/>
  <c r="AM1543" i="2"/>
  <c r="AN1542" i="2"/>
  <c r="AO1541" i="2"/>
  <c r="AP1540" i="2"/>
  <c r="AP1571" i="2"/>
  <c r="AQ1570" i="2"/>
  <c r="AR1569" i="2"/>
  <c r="AS1568" i="2"/>
  <c r="AT1567" i="2"/>
  <c r="AU1566" i="2"/>
  <c r="E1566" i="2" s="1"/>
  <c r="AM1566" i="2"/>
  <c r="AP1563" i="2"/>
  <c r="AQ1562" i="2"/>
  <c r="AR1561" i="2"/>
  <c r="AS1560" i="2"/>
  <c r="AT1559" i="2"/>
  <c r="AU1558" i="2"/>
  <c r="AM1558" i="2"/>
  <c r="AO1556" i="2"/>
  <c r="AP1555" i="2"/>
  <c r="AQ1554" i="2"/>
  <c r="AR1553" i="2"/>
  <c r="AS1552" i="2"/>
  <c r="AT1551" i="2"/>
  <c r="AU1550" i="2"/>
  <c r="AM1550" i="2"/>
  <c r="AN1549" i="2"/>
  <c r="AO1548" i="2"/>
  <c r="AP1547" i="2"/>
  <c r="AQ1546" i="2"/>
  <c r="AR1545" i="2"/>
  <c r="AS1544" i="2"/>
  <c r="AT1543" i="2"/>
  <c r="AU1542" i="2"/>
  <c r="AM1542" i="2"/>
  <c r="AN1541" i="2"/>
  <c r="AO1540" i="2"/>
  <c r="AU1573" i="2"/>
  <c r="AM1573" i="2"/>
  <c r="AN1572" i="2"/>
  <c r="AO1571" i="2"/>
  <c r="AP1570" i="2"/>
  <c r="AQ1569" i="2"/>
  <c r="AR1568" i="2"/>
  <c r="AS1567" i="2"/>
  <c r="AT1566" i="2"/>
  <c r="AU1565" i="2"/>
  <c r="E1565" i="2" s="1"/>
  <c r="AM1565" i="2"/>
  <c r="AN1564" i="2"/>
  <c r="AO1563" i="2"/>
  <c r="AP1562" i="2"/>
  <c r="AQ1561" i="2"/>
  <c r="AR1560" i="2"/>
  <c r="AS1559" i="2"/>
  <c r="AT1558" i="2"/>
  <c r="AU1557" i="2"/>
  <c r="AM1557" i="2"/>
  <c r="AO1555" i="2"/>
  <c r="AP1554" i="2"/>
  <c r="AQ1553" i="2"/>
  <c r="AR1552" i="2"/>
  <c r="AS1551" i="2"/>
  <c r="AT1550" i="2"/>
  <c r="AU1549" i="2"/>
  <c r="E1549" i="2" s="1"/>
  <c r="AM1549" i="2"/>
  <c r="AO1547" i="2"/>
  <c r="AP1546" i="2"/>
  <c r="AQ1545" i="2"/>
  <c r="AR1544" i="2"/>
  <c r="AS1543" i="2"/>
  <c r="AT1542" i="2"/>
  <c r="AU1541" i="2"/>
  <c r="AM1541" i="2"/>
  <c r="AN1540" i="2"/>
  <c r="AU1572" i="2"/>
  <c r="E1572" i="2" s="1"/>
  <c r="AU1564" i="2"/>
  <c r="E1564" i="2" s="1"/>
  <c r="AU1556" i="2"/>
  <c r="AU1548" i="2"/>
  <c r="E1548" i="2" s="1"/>
  <c r="AU1540" i="2"/>
  <c r="AP1539" i="2"/>
  <c r="AT1535" i="2"/>
  <c r="AU1534" i="2"/>
  <c r="AT1527" i="2"/>
  <c r="AU1526" i="2"/>
  <c r="AQ1522" i="2"/>
  <c r="AT1519" i="2"/>
  <c r="AU1518" i="2"/>
  <c r="E1518" i="2" s="1"/>
  <c r="AM1518" i="2"/>
  <c r="AN1517" i="2"/>
  <c r="AO1516" i="2"/>
  <c r="AP1515" i="2"/>
  <c r="AQ1514" i="2"/>
  <c r="AR1513" i="2"/>
  <c r="AS1512" i="2"/>
  <c r="AU1535" i="2"/>
  <c r="AM1519" i="2"/>
  <c r="AO1539" i="2"/>
  <c r="AP1538" i="2"/>
  <c r="AQ1537" i="2"/>
  <c r="AR1536" i="2"/>
  <c r="AS1535" i="2"/>
  <c r="AT1534" i="2"/>
  <c r="AU1533" i="2"/>
  <c r="E1533" i="2" s="1"/>
  <c r="AM1533" i="2"/>
  <c r="AN1532" i="2"/>
  <c r="AO1531" i="2"/>
  <c r="AP1530" i="2"/>
  <c r="AQ1529" i="2"/>
  <c r="AR1528" i="2"/>
  <c r="AS1527" i="2"/>
  <c r="AT1526" i="2"/>
  <c r="AU1525" i="2"/>
  <c r="AM1525" i="2"/>
  <c r="AN1524" i="2"/>
  <c r="AO1523" i="2"/>
  <c r="AP1522" i="2"/>
  <c r="AQ1521" i="2"/>
  <c r="AR1520" i="2"/>
  <c r="AS1519" i="2"/>
  <c r="AT1518" i="2"/>
  <c r="AU1517" i="2"/>
  <c r="AM1517" i="2"/>
  <c r="AN1516" i="2"/>
  <c r="AO1515" i="2"/>
  <c r="AP1514" i="2"/>
  <c r="AQ1513" i="2"/>
  <c r="AR1512" i="2"/>
  <c r="AN1539" i="2"/>
  <c r="AO1538" i="2"/>
  <c r="AQ1536" i="2"/>
  <c r="AR1535" i="2"/>
  <c r="AS1534" i="2"/>
  <c r="AU1532" i="2"/>
  <c r="E1532" i="2" s="1"/>
  <c r="AN1531" i="2"/>
  <c r="AO1530" i="2"/>
  <c r="AQ1528" i="2"/>
  <c r="AR1527" i="2"/>
  <c r="AS1526" i="2"/>
  <c r="AT1525" i="2"/>
  <c r="AU1524" i="2"/>
  <c r="AM1524" i="2"/>
  <c r="AO1522" i="2"/>
  <c r="AQ1520" i="2"/>
  <c r="AR1519" i="2"/>
  <c r="AS1518" i="2"/>
  <c r="AT1517" i="2"/>
  <c r="AU1516" i="2"/>
  <c r="E1516" i="2" s="1"/>
  <c r="AM1516" i="2"/>
  <c r="AN1515" i="2"/>
  <c r="AO1514" i="2"/>
  <c r="AP1513" i="2"/>
  <c r="AQ1512" i="2"/>
  <c r="AU1539" i="2"/>
  <c r="AM1539" i="2"/>
  <c r="AN1538" i="2"/>
  <c r="AO1537" i="2"/>
  <c r="AP1536" i="2"/>
  <c r="AQ1535" i="2"/>
  <c r="AR1534" i="2"/>
  <c r="AS1533" i="2"/>
  <c r="AT1532" i="2"/>
  <c r="AU1531" i="2"/>
  <c r="E1531" i="2" s="1"/>
  <c r="AM1531" i="2"/>
  <c r="AN1530" i="2"/>
  <c r="AO1529" i="2"/>
  <c r="AP1528" i="2"/>
  <c r="AQ1527" i="2"/>
  <c r="AR1526" i="2"/>
  <c r="AS1525" i="2"/>
  <c r="AT1524" i="2"/>
  <c r="AU1523" i="2"/>
  <c r="AM1523" i="2"/>
  <c r="AN1522" i="2"/>
  <c r="AO1521" i="2"/>
  <c r="AP1520" i="2"/>
  <c r="AQ1519" i="2"/>
  <c r="AR1518" i="2"/>
  <c r="AS1517" i="2"/>
  <c r="AT1516" i="2"/>
  <c r="AU1515" i="2"/>
  <c r="AM1515" i="2"/>
  <c r="AN1514" i="2"/>
  <c r="AO1513" i="2"/>
  <c r="AP1512" i="2"/>
  <c r="AU1538" i="2"/>
  <c r="AM1538" i="2"/>
  <c r="AN1537" i="2"/>
  <c r="AO1536" i="2"/>
  <c r="AP1535" i="2"/>
  <c r="AQ1534" i="2"/>
  <c r="AR1533" i="2"/>
  <c r="AS1532" i="2"/>
  <c r="AT1531" i="2"/>
  <c r="AU1530" i="2"/>
  <c r="AM1530" i="2"/>
  <c r="AN1529" i="2"/>
  <c r="AO1528" i="2"/>
  <c r="AP1527" i="2"/>
  <c r="AQ1526" i="2"/>
  <c r="AR1525" i="2"/>
  <c r="AS1524" i="2"/>
  <c r="AT1523" i="2"/>
  <c r="AU1522" i="2"/>
  <c r="E1522" i="2" s="1"/>
  <c r="AM1522" i="2"/>
  <c r="AO1520" i="2"/>
  <c r="AP1519" i="2"/>
  <c r="AQ1518" i="2"/>
  <c r="AR1517" i="2"/>
  <c r="AS1516" i="2"/>
  <c r="AT1515" i="2"/>
  <c r="AU1514" i="2"/>
  <c r="AM1514" i="2"/>
  <c r="AN1513" i="2"/>
  <c r="AO1512" i="2"/>
  <c r="AU1537" i="2"/>
  <c r="E1537" i="2" s="1"/>
  <c r="AO1535" i="2"/>
  <c r="AP1534" i="2"/>
  <c r="AQ1533" i="2"/>
  <c r="AR1532" i="2"/>
  <c r="AU1529" i="2"/>
  <c r="AO1527" i="2"/>
  <c r="AP1526" i="2"/>
  <c r="AQ1525" i="2"/>
  <c r="AR1524" i="2"/>
  <c r="AS1523" i="2"/>
  <c r="AT1522" i="2"/>
  <c r="AU1521" i="2"/>
  <c r="AM1521" i="2"/>
  <c r="AO1519" i="2"/>
  <c r="AP1518" i="2"/>
  <c r="AQ1517" i="2"/>
  <c r="AR1516" i="2"/>
  <c r="AS1515" i="2"/>
  <c r="AT1514" i="2"/>
  <c r="AU1513" i="2"/>
  <c r="AM1513" i="2"/>
  <c r="AN1512" i="2"/>
  <c r="AU1536" i="2"/>
  <c r="E1536" i="2" s="1"/>
  <c r="AU1528" i="2"/>
  <c r="E1528" i="2" s="1"/>
  <c r="AU1520" i="2"/>
  <c r="AU1512" i="2"/>
  <c r="E1512" i="2" s="1"/>
  <c r="AU1511" i="2"/>
  <c r="AR1506" i="2"/>
  <c r="AS1505" i="2"/>
  <c r="AT1511" i="2"/>
  <c r="AU1510" i="2"/>
  <c r="AM1510" i="2"/>
  <c r="AO1508" i="2"/>
  <c r="AP1507" i="2"/>
  <c r="AQ1506" i="2"/>
  <c r="AR1505" i="2"/>
  <c r="AS1511" i="2"/>
  <c r="AT1510" i="2"/>
  <c r="AU1509" i="2"/>
  <c r="AM1509" i="2"/>
  <c r="AO1507" i="2"/>
  <c r="AP1506" i="2"/>
  <c r="AQ1505" i="2"/>
  <c r="AR1511" i="2"/>
  <c r="AS1510" i="2"/>
  <c r="AT1509" i="2"/>
  <c r="AU1508" i="2"/>
  <c r="E1508" i="2" s="1"/>
  <c r="AM1508" i="2"/>
  <c r="AN1507" i="2"/>
  <c r="AO1506" i="2"/>
  <c r="AP1505" i="2"/>
  <c r="AQ1511" i="2"/>
  <c r="AR1510" i="2"/>
  <c r="AS1509" i="2"/>
  <c r="AT1508" i="2"/>
  <c r="AM1507" i="2"/>
  <c r="AN1506" i="2"/>
  <c r="AO1505" i="2"/>
  <c r="AP1511" i="2"/>
  <c r="AQ1510" i="2"/>
  <c r="AR1509" i="2"/>
  <c r="AS1508" i="2"/>
  <c r="AT1507" i="2"/>
  <c r="AM1506" i="2"/>
  <c r="AN1505" i="2"/>
  <c r="AU1505" i="2"/>
  <c r="E1505" i="2" s="1"/>
  <c r="AS1504" i="2"/>
  <c r="AQ1504" i="2"/>
  <c r="AU1504" i="2"/>
  <c r="AT1503" i="2"/>
  <c r="AS1503" i="2"/>
  <c r="AQ1503" i="2"/>
  <c r="AP1503" i="2"/>
  <c r="AR1503" i="2"/>
  <c r="AR1181" i="2"/>
  <c r="AU1181" i="2"/>
  <c r="E1181" i="2" s="1"/>
  <c r="AT1077" i="2"/>
  <c r="AN1077" i="2"/>
  <c r="AO981" i="2"/>
  <c r="AN981" i="2"/>
  <c r="AS821" i="2"/>
  <c r="AR821" i="2"/>
  <c r="AO821" i="2"/>
  <c r="AM1210" i="2"/>
  <c r="AM1203" i="2"/>
  <c r="AR1159" i="2"/>
  <c r="AR1103" i="2"/>
  <c r="AN1058" i="2"/>
  <c r="AO1058" i="2"/>
  <c r="AR1051" i="2"/>
  <c r="AQ1047" i="2"/>
  <c r="AT1007" i="2"/>
  <c r="AM956" i="2"/>
  <c r="AM954" i="2"/>
  <c r="AO922" i="2"/>
  <c r="AN922" i="2"/>
  <c r="AS921" i="2"/>
  <c r="AT919" i="2"/>
  <c r="AN810" i="2"/>
  <c r="AP810" i="2"/>
  <c r="AQ810" i="2"/>
  <c r="AP784" i="2"/>
  <c r="AN777" i="2"/>
  <c r="AO770" i="2"/>
  <c r="AM756" i="2"/>
  <c r="AU747" i="2"/>
  <c r="AR691" i="2"/>
  <c r="AQ674" i="2"/>
  <c r="AO643" i="2"/>
  <c r="AT643" i="2"/>
  <c r="AQ643" i="2"/>
  <c r="AN643" i="2"/>
  <c r="AS643" i="2"/>
  <c r="AU643" i="2"/>
  <c r="E643" i="2" s="1"/>
  <c r="AR643" i="2"/>
  <c r="AM643" i="2"/>
  <c r="AP643" i="2"/>
  <c r="AR634" i="2"/>
  <c r="AO634" i="2"/>
  <c r="AP634" i="2"/>
  <c r="AT634" i="2"/>
  <c r="AM634" i="2"/>
  <c r="AQ634" i="2"/>
  <c r="AU634" i="2"/>
  <c r="AS634" i="2"/>
  <c r="AP631" i="2"/>
  <c r="AN631" i="2"/>
  <c r="AO631" i="2"/>
  <c r="AU631" i="2"/>
  <c r="AS631" i="2"/>
  <c r="AT631" i="2"/>
  <c r="AM631" i="2"/>
  <c r="AR631" i="2"/>
  <c r="AQ631" i="2"/>
  <c r="AQ625" i="2"/>
  <c r="AS625" i="2"/>
  <c r="AO625" i="2"/>
  <c r="AT625" i="2"/>
  <c r="AP625" i="2"/>
  <c r="AU625" i="2"/>
  <c r="E625" i="2" s="1"/>
  <c r="AM625" i="2"/>
  <c r="AN625" i="2"/>
  <c r="AR625" i="2"/>
  <c r="AM619" i="2"/>
  <c r="AO619" i="2"/>
  <c r="AS619" i="2"/>
  <c r="AP619" i="2"/>
  <c r="AQ619" i="2"/>
  <c r="AR619" i="2"/>
  <c r="AU619" i="2"/>
  <c r="AN619" i="2"/>
  <c r="AQ611" i="2"/>
  <c r="AM611" i="2"/>
  <c r="AT611" i="2"/>
  <c r="AU611" i="2"/>
  <c r="AP611" i="2"/>
  <c r="AO611" i="2"/>
  <c r="AR611" i="2"/>
  <c r="AN611" i="2"/>
  <c r="AQ609" i="2"/>
  <c r="AO609" i="2"/>
  <c r="AS609" i="2"/>
  <c r="AR609" i="2"/>
  <c r="AM609" i="2"/>
  <c r="AU609" i="2"/>
  <c r="AN609" i="2"/>
  <c r="AT609" i="2"/>
  <c r="AP609" i="2"/>
  <c r="AN605" i="2"/>
  <c r="AT605" i="2"/>
  <c r="AP605" i="2"/>
  <c r="AM605" i="2"/>
  <c r="AS605" i="2"/>
  <c r="AQ605" i="2"/>
  <c r="AU605" i="2"/>
  <c r="AO605" i="2"/>
  <c r="AR605" i="2"/>
  <c r="AQ603" i="2"/>
  <c r="AU603" i="2"/>
  <c r="AT603" i="2"/>
  <c r="AS603" i="2"/>
  <c r="AO603" i="2"/>
  <c r="AM603" i="2"/>
  <c r="AP603" i="2"/>
  <c r="AN603" i="2"/>
  <c r="AR603" i="2"/>
  <c r="AQ599" i="2"/>
  <c r="AT599" i="2"/>
  <c r="AS599" i="2"/>
  <c r="AU599" i="2"/>
  <c r="AP599" i="2"/>
  <c r="AR599" i="2"/>
  <c r="AN599" i="2"/>
  <c r="AM599" i="2"/>
  <c r="AO599" i="2"/>
  <c r="AQ596" i="2"/>
  <c r="AU596" i="2"/>
  <c r="AS596" i="2"/>
  <c r="AP596" i="2"/>
  <c r="AM596" i="2"/>
  <c r="AN596" i="2"/>
  <c r="AR596" i="2"/>
  <c r="AT596" i="2"/>
  <c r="AO596" i="2"/>
  <c r="AP594" i="2"/>
  <c r="AN594" i="2"/>
  <c r="AU594" i="2"/>
  <c r="AO594" i="2"/>
  <c r="AR594" i="2"/>
  <c r="AM594" i="2"/>
  <c r="AQ594" i="2"/>
  <c r="AT594" i="2"/>
  <c r="AS594" i="2"/>
  <c r="AO587" i="2"/>
  <c r="AU587" i="2"/>
  <c r="AT587" i="2"/>
  <c r="AP587" i="2"/>
  <c r="AR587" i="2"/>
  <c r="AN587" i="2"/>
  <c r="AS587" i="2"/>
  <c r="AQ587" i="2"/>
  <c r="AM587" i="2"/>
  <c r="AM571" i="2"/>
  <c r="AS571" i="2"/>
  <c r="AT571" i="2"/>
  <c r="AN571" i="2"/>
  <c r="AP571" i="2"/>
  <c r="AQ571" i="2"/>
  <c r="AO571" i="2"/>
  <c r="AR571" i="2"/>
  <c r="AU571" i="2"/>
  <c r="AM565" i="2"/>
  <c r="AQ565" i="2"/>
  <c r="AS565" i="2"/>
  <c r="AT565" i="2"/>
  <c r="AU565" i="2"/>
  <c r="AR565" i="2"/>
  <c r="AP565" i="2"/>
  <c r="AN565" i="2"/>
  <c r="AO565" i="2"/>
  <c r="AR560" i="2"/>
  <c r="AQ560" i="2"/>
  <c r="AS560" i="2"/>
  <c r="AN560" i="2"/>
  <c r="AP560" i="2"/>
  <c r="AT560" i="2"/>
  <c r="AM560" i="2"/>
  <c r="AU560" i="2"/>
  <c r="AO560" i="2"/>
  <c r="AQ549" i="2"/>
  <c r="AU549" i="2"/>
  <c r="AO549" i="2"/>
  <c r="AT549" i="2"/>
  <c r="AR549" i="2"/>
  <c r="AN549" i="2"/>
  <c r="AM549" i="2"/>
  <c r="AP549" i="2"/>
  <c r="AS549" i="2"/>
  <c r="AR547" i="2"/>
  <c r="AO547" i="2"/>
  <c r="AS547" i="2"/>
  <c r="AQ547" i="2"/>
  <c r="AT547" i="2"/>
  <c r="AN547" i="2"/>
  <c r="AP547" i="2"/>
  <c r="AU547" i="2"/>
  <c r="AM547" i="2"/>
  <c r="AR542" i="2"/>
  <c r="AU542" i="2"/>
  <c r="AO542" i="2"/>
  <c r="AN542" i="2"/>
  <c r="AS542" i="2"/>
  <c r="AM542" i="2"/>
  <c r="AT542" i="2"/>
  <c r="AQ542" i="2"/>
  <c r="AP542" i="2"/>
  <c r="AR536" i="2"/>
  <c r="AM536" i="2"/>
  <c r="AQ536" i="2"/>
  <c r="AU536" i="2"/>
  <c r="AS536" i="2"/>
  <c r="AT536" i="2"/>
  <c r="AP536" i="2"/>
  <c r="AO536" i="2"/>
  <c r="AN536" i="2"/>
  <c r="AN527" i="2"/>
  <c r="AS527" i="2"/>
  <c r="AQ527" i="2"/>
  <c r="AM527" i="2"/>
  <c r="AU527" i="2"/>
  <c r="AT527" i="2"/>
  <c r="AR527" i="2"/>
  <c r="AO527" i="2"/>
  <c r="AP527" i="2"/>
  <c r="AT525" i="2"/>
  <c r="AS525" i="2"/>
  <c r="AU525" i="2"/>
  <c r="AM525" i="2"/>
  <c r="AO525" i="2"/>
  <c r="AR525" i="2"/>
  <c r="AN525" i="2"/>
  <c r="AQ525" i="2"/>
  <c r="AP525" i="2"/>
  <c r="AN520" i="2"/>
  <c r="AR520" i="2"/>
  <c r="AM520" i="2"/>
  <c r="AQ520" i="2"/>
  <c r="AO520" i="2"/>
  <c r="AP520" i="2"/>
  <c r="AS520" i="2"/>
  <c r="AT520" i="2"/>
  <c r="AU520" i="2"/>
  <c r="AT516" i="2"/>
  <c r="AM516" i="2"/>
  <c r="AO516" i="2"/>
  <c r="AQ516" i="2"/>
  <c r="AS516" i="2"/>
  <c r="AN516" i="2"/>
  <c r="AU516" i="2"/>
  <c r="AP516" i="2"/>
  <c r="AR516" i="2"/>
  <c r="AM511" i="2"/>
  <c r="AS511" i="2"/>
  <c r="AQ511" i="2"/>
  <c r="AN511" i="2"/>
  <c r="AR511" i="2"/>
  <c r="AO511" i="2"/>
  <c r="AT511" i="2"/>
  <c r="AU511" i="2"/>
  <c r="AP511" i="2"/>
  <c r="AR507" i="2"/>
  <c r="AP507" i="2"/>
  <c r="AS507" i="2"/>
  <c r="AN507" i="2"/>
  <c r="AU507" i="2"/>
  <c r="AM507" i="2"/>
  <c r="AO507" i="2"/>
  <c r="AT507" i="2"/>
  <c r="AQ507" i="2"/>
  <c r="AM503" i="2"/>
  <c r="AT503" i="2"/>
  <c r="AQ503" i="2"/>
  <c r="AR503" i="2"/>
  <c r="AS503" i="2"/>
  <c r="AU503" i="2"/>
  <c r="AO503" i="2"/>
  <c r="AN503" i="2"/>
  <c r="AP503" i="2"/>
  <c r="AT500" i="2"/>
  <c r="AP500" i="2"/>
  <c r="AR500" i="2"/>
  <c r="AQ500" i="2"/>
  <c r="AU500" i="2"/>
  <c r="AN500" i="2"/>
  <c r="AM500" i="2"/>
  <c r="AO500" i="2"/>
  <c r="AS500" i="2"/>
  <c r="AS484" i="2"/>
  <c r="AR484" i="2"/>
  <c r="AT484" i="2"/>
  <c r="AO484" i="2"/>
  <c r="AP484" i="2"/>
  <c r="AN484" i="2"/>
  <c r="AU484" i="2"/>
  <c r="AQ484" i="2"/>
  <c r="AM484" i="2"/>
  <c r="AN474" i="2"/>
  <c r="AO474" i="2"/>
  <c r="AR474" i="2"/>
  <c r="AQ474" i="2"/>
  <c r="AT474" i="2"/>
  <c r="AS474" i="2"/>
  <c r="AU474" i="2"/>
  <c r="E474" i="2" s="1"/>
  <c r="AM474" i="2"/>
  <c r="AP474" i="2"/>
  <c r="AT472" i="2"/>
  <c r="AS472" i="2"/>
  <c r="AO472" i="2"/>
  <c r="AU472" i="2"/>
  <c r="E472" i="2" s="1"/>
  <c r="AM472" i="2"/>
  <c r="AP472" i="2"/>
  <c r="AN472" i="2"/>
  <c r="AR472" i="2"/>
  <c r="AQ472" i="2"/>
  <c r="AQ469" i="2"/>
  <c r="AM469" i="2"/>
  <c r="AS469" i="2"/>
  <c r="AU469" i="2"/>
  <c r="E469" i="2" s="1"/>
  <c r="AT469" i="2"/>
  <c r="AO469" i="2"/>
  <c r="AN469" i="2"/>
  <c r="AR469" i="2"/>
  <c r="AP469" i="2"/>
  <c r="AT464" i="2"/>
  <c r="AO464" i="2"/>
  <c r="AR464" i="2"/>
  <c r="AP464" i="2"/>
  <c r="AS464" i="2"/>
  <c r="AN464" i="2"/>
  <c r="AM464" i="2"/>
  <c r="AU464" i="2"/>
  <c r="E464" i="2" s="1"/>
  <c r="AQ464" i="2"/>
  <c r="AR461" i="2"/>
  <c r="AT461" i="2"/>
  <c r="AU461" i="2"/>
  <c r="E461" i="2" s="1"/>
  <c r="AP461" i="2"/>
  <c r="AQ461" i="2"/>
  <c r="AO461" i="2"/>
  <c r="AM461" i="2"/>
  <c r="AN461" i="2"/>
  <c r="AS461" i="2"/>
  <c r="AP457" i="2"/>
  <c r="AQ457" i="2"/>
  <c r="AU457" i="2"/>
  <c r="E457" i="2" s="1"/>
  <c r="AT457" i="2"/>
  <c r="AR457" i="2"/>
  <c r="AN457" i="2"/>
  <c r="AM457" i="2"/>
  <c r="AS457" i="2"/>
  <c r="AO457" i="2"/>
  <c r="AQ453" i="2"/>
  <c r="AT453" i="2"/>
  <c r="AM453" i="2"/>
  <c r="AO453" i="2"/>
  <c r="AN453" i="2"/>
  <c r="AS453" i="2"/>
  <c r="AU453" i="2"/>
  <c r="E453" i="2" s="1"/>
  <c r="AP453" i="2"/>
  <c r="AR453" i="2"/>
  <c r="AO449" i="2"/>
  <c r="AQ449" i="2"/>
  <c r="AU449" i="2"/>
  <c r="E449" i="2" s="1"/>
  <c r="AS449" i="2"/>
  <c r="AR449" i="2"/>
  <c r="AT449" i="2"/>
  <c r="AM449" i="2"/>
  <c r="AN449" i="2"/>
  <c r="AP449" i="2"/>
  <c r="AN438" i="2"/>
  <c r="AT438" i="2"/>
  <c r="AU438" i="2"/>
  <c r="E438" i="2" s="1"/>
  <c r="AS438" i="2"/>
  <c r="AR438" i="2"/>
  <c r="AP438" i="2"/>
  <c r="AQ438" i="2"/>
  <c r="AM438" i="2"/>
  <c r="AO438" i="2"/>
  <c r="AS427" i="2"/>
  <c r="AU427" i="2"/>
  <c r="E427" i="2" s="1"/>
  <c r="AP427" i="2"/>
  <c r="AN427" i="2"/>
  <c r="AT427" i="2"/>
  <c r="AM427" i="2"/>
  <c r="AR427" i="2"/>
  <c r="AO427" i="2"/>
  <c r="AQ427" i="2"/>
  <c r="AR426" i="2"/>
  <c r="AQ426" i="2"/>
  <c r="AU426" i="2"/>
  <c r="E426" i="2" s="1"/>
  <c r="AS426" i="2"/>
  <c r="AP426" i="2"/>
  <c r="AT426" i="2"/>
  <c r="AO426" i="2"/>
  <c r="AN426" i="2"/>
  <c r="AU418" i="2"/>
  <c r="E418" i="2" s="1"/>
  <c r="AS418" i="2"/>
  <c r="AO418" i="2"/>
  <c r="AQ418" i="2"/>
  <c r="AN418" i="2"/>
  <c r="AR418" i="2"/>
  <c r="AT418" i="2"/>
  <c r="AM418" i="2"/>
  <c r="AP418" i="2"/>
  <c r="AO405" i="2"/>
  <c r="AT405" i="2"/>
  <c r="AU405" i="2"/>
  <c r="E405" i="2" s="1"/>
  <c r="AR405" i="2"/>
  <c r="AP405" i="2"/>
  <c r="AS405" i="2"/>
  <c r="AN405" i="2"/>
  <c r="AQ405" i="2"/>
  <c r="AM405" i="2"/>
  <c r="AP373" i="2"/>
  <c r="AR373" i="2"/>
  <c r="AT373" i="2"/>
  <c r="AU373" i="2"/>
  <c r="E373" i="2" s="1"/>
  <c r="AS373" i="2"/>
  <c r="AM373" i="2"/>
  <c r="AO373" i="2"/>
  <c r="AQ373" i="2"/>
  <c r="AN373" i="2"/>
  <c r="AR863" i="2"/>
  <c r="AS1007" i="2"/>
  <c r="AS1043" i="2"/>
  <c r="AU1019" i="2"/>
  <c r="AS1019" i="2"/>
  <c r="AM1019" i="2"/>
  <c r="AT1019" i="2"/>
  <c r="AN1019" i="2"/>
  <c r="AQ1019" i="2"/>
  <c r="AM979" i="2"/>
  <c r="AT979" i="2"/>
  <c r="AU979" i="2"/>
  <c r="E979" i="2" s="1"/>
  <c r="AR979" i="2"/>
  <c r="AS979" i="2"/>
  <c r="AO979" i="2"/>
  <c r="AQ979" i="2"/>
  <c r="AN979" i="2"/>
  <c r="AN955" i="2"/>
  <c r="AQ955" i="2"/>
  <c r="AS955" i="2"/>
  <c r="AR955" i="2"/>
  <c r="AO955" i="2"/>
  <c r="AT931" i="2"/>
  <c r="AQ931" i="2"/>
  <c r="AS931" i="2"/>
  <c r="AM931" i="2"/>
  <c r="AN931" i="2"/>
  <c r="AO931" i="2"/>
  <c r="AP907" i="2"/>
  <c r="AU907" i="2"/>
  <c r="AQ907" i="2"/>
  <c r="AN907" i="2"/>
  <c r="AR907" i="2"/>
  <c r="AS907" i="2"/>
  <c r="AM907" i="2"/>
  <c r="AT907" i="2"/>
  <c r="AR883" i="2"/>
  <c r="AS883" i="2"/>
  <c r="AT883" i="2"/>
  <c r="AP883" i="2"/>
  <c r="AM883" i="2"/>
  <c r="AQ883" i="2"/>
  <c r="AU883" i="2"/>
  <c r="AN883" i="2"/>
  <c r="AO883" i="2"/>
  <c r="AQ851" i="2"/>
  <c r="AR851" i="2"/>
  <c r="AS851" i="2"/>
  <c r="AO851" i="2"/>
  <c r="AP851" i="2"/>
  <c r="AU851" i="2"/>
  <c r="AT851" i="2"/>
  <c r="AR827" i="2"/>
  <c r="AQ827" i="2"/>
  <c r="AO827" i="2"/>
  <c r="AP827" i="2"/>
  <c r="AM827" i="2"/>
  <c r="AU827" i="2"/>
  <c r="AS827" i="2"/>
  <c r="AT827" i="2"/>
  <c r="AN827" i="2"/>
  <c r="AU795" i="2"/>
  <c r="AS795" i="2"/>
  <c r="AT795" i="2"/>
  <c r="AO795" i="2"/>
  <c r="AM894" i="2"/>
  <c r="AQ831" i="2"/>
  <c r="AT959" i="2"/>
  <c r="AR1047" i="2"/>
  <c r="AN896" i="2"/>
  <c r="AN851" i="2"/>
  <c r="AS699" i="2"/>
  <c r="AS1055" i="2"/>
  <c r="AM851" i="2"/>
  <c r="AQ901" i="2"/>
  <c r="AR901" i="2"/>
  <c r="AN877" i="2"/>
  <c r="AM877" i="2"/>
  <c r="AQ829" i="2"/>
  <c r="AR829" i="2"/>
  <c r="AN1145" i="2"/>
  <c r="AQ1072" i="2"/>
  <c r="AS1059" i="2"/>
  <c r="AT1056" i="2"/>
  <c r="AP1032" i="2"/>
  <c r="AQ1001" i="2"/>
  <c r="AT987" i="2"/>
  <c r="AU978" i="2"/>
  <c r="E978" i="2" s="1"/>
  <c r="AT976" i="2"/>
  <c r="AR971" i="2"/>
  <c r="AQ963" i="2"/>
  <c r="AU938" i="2"/>
  <c r="AT928" i="2"/>
  <c r="AT905" i="2"/>
  <c r="AO890" i="2"/>
  <c r="AP890" i="2"/>
  <c r="AP889" i="2"/>
  <c r="AS882" i="2"/>
  <c r="AU882" i="2"/>
  <c r="E882" i="2" s="1"/>
  <c r="AM866" i="2"/>
  <c r="AU864" i="2"/>
  <c r="E864" i="2" s="1"/>
  <c r="AP849" i="2"/>
  <c r="AT800" i="2"/>
  <c r="AQ766" i="2"/>
  <c r="AU709" i="2"/>
  <c r="E709" i="2" s="1"/>
  <c r="AT694" i="2"/>
  <c r="AT686" i="2"/>
  <c r="AT678" i="2"/>
  <c r="AN664" i="2"/>
  <c r="AT658" i="2"/>
  <c r="AR656" i="2"/>
  <c r="AS653" i="2"/>
  <c r="AT645" i="2"/>
  <c r="AP645" i="2"/>
  <c r="AM645" i="2"/>
  <c r="AO645" i="2"/>
  <c r="AU645" i="2"/>
  <c r="E645" i="2" s="1"/>
  <c r="AS645" i="2"/>
  <c r="AR645" i="2"/>
  <c r="AQ645" i="2"/>
  <c r="AU635" i="2"/>
  <c r="E635" i="2" s="1"/>
  <c r="AN635" i="2"/>
  <c r="AO635" i="2"/>
  <c r="AP635" i="2"/>
  <c r="AM635" i="2"/>
  <c r="AT635" i="2"/>
  <c r="AR635" i="2"/>
  <c r="AQ635" i="2"/>
  <c r="AR626" i="2"/>
  <c r="AP626" i="2"/>
  <c r="AN626" i="2"/>
  <c r="AU626" i="2"/>
  <c r="AT626" i="2"/>
  <c r="AS626" i="2"/>
  <c r="AO626" i="2"/>
  <c r="AQ626" i="2"/>
  <c r="AM626" i="2"/>
  <c r="AT618" i="2"/>
  <c r="AR618" i="2"/>
  <c r="AN618" i="2"/>
  <c r="AS618" i="2"/>
  <c r="AO618" i="2"/>
  <c r="AQ618" i="2"/>
  <c r="AP618" i="2"/>
  <c r="AU618" i="2"/>
  <c r="AM618" i="2"/>
  <c r="AU616" i="2"/>
  <c r="AT616" i="2"/>
  <c r="AR616" i="2"/>
  <c r="AN616" i="2"/>
  <c r="AO616" i="2"/>
  <c r="AQ616" i="2"/>
  <c r="AS616" i="2"/>
  <c r="AP616" i="2"/>
  <c r="AM616" i="2"/>
  <c r="AQ607" i="2"/>
  <c r="AO607" i="2"/>
  <c r="AR607" i="2"/>
  <c r="AM607" i="2"/>
  <c r="AT607" i="2"/>
  <c r="AN607" i="2"/>
  <c r="AU607" i="2"/>
  <c r="AP607" i="2"/>
  <c r="AS607" i="2"/>
  <c r="AQ601" i="2"/>
  <c r="AP601" i="2"/>
  <c r="AO601" i="2"/>
  <c r="AS601" i="2"/>
  <c r="AN601" i="2"/>
  <c r="AT601" i="2"/>
  <c r="AM601" i="2"/>
  <c r="AR601" i="2"/>
  <c r="AU601" i="2"/>
  <c r="AQ595" i="2"/>
  <c r="AN595" i="2"/>
  <c r="AT595" i="2"/>
  <c r="AS595" i="2"/>
  <c r="AR595" i="2"/>
  <c r="AO595" i="2"/>
  <c r="AP595" i="2"/>
  <c r="AU595" i="2"/>
  <c r="AM595" i="2"/>
  <c r="AP589" i="2"/>
  <c r="AT589" i="2"/>
  <c r="AN589" i="2"/>
  <c r="AS589" i="2"/>
  <c r="AQ589" i="2"/>
  <c r="AO589" i="2"/>
  <c r="AR589" i="2"/>
  <c r="AU589" i="2"/>
  <c r="AM589" i="2"/>
  <c r="AP585" i="2"/>
  <c r="AQ585" i="2"/>
  <c r="AO585" i="2"/>
  <c r="AS585" i="2"/>
  <c r="AU585" i="2"/>
  <c r="AN585" i="2"/>
  <c r="AR585" i="2"/>
  <c r="AT585" i="2"/>
  <c r="AM585" i="2"/>
  <c r="AP581" i="2"/>
  <c r="AM581" i="2"/>
  <c r="AR581" i="2"/>
  <c r="AS581" i="2"/>
  <c r="AQ581" i="2"/>
  <c r="AU581" i="2"/>
  <c r="AN581" i="2"/>
  <c r="AT581" i="2"/>
  <c r="AO581" i="2"/>
  <c r="AN574" i="2"/>
  <c r="AQ574" i="2"/>
  <c r="AM574" i="2"/>
  <c r="AU574" i="2"/>
  <c r="AT574" i="2"/>
  <c r="AR574" i="2"/>
  <c r="AS574" i="2"/>
  <c r="AO574" i="2"/>
  <c r="AP574" i="2"/>
  <c r="AT570" i="2"/>
  <c r="AQ570" i="2"/>
  <c r="AR570" i="2"/>
  <c r="AU570" i="2"/>
  <c r="AN570" i="2"/>
  <c r="AM570" i="2"/>
  <c r="AS570" i="2"/>
  <c r="AP570" i="2"/>
  <c r="AU567" i="2"/>
  <c r="AP567" i="2"/>
  <c r="AT567" i="2"/>
  <c r="AO567" i="2"/>
  <c r="AM567" i="2"/>
  <c r="AS567" i="2"/>
  <c r="AQ567" i="2"/>
  <c r="AR567" i="2"/>
  <c r="AN567" i="2"/>
  <c r="AS564" i="2"/>
  <c r="AM564" i="2"/>
  <c r="AN564" i="2"/>
  <c r="AT564" i="2"/>
  <c r="AO564" i="2"/>
  <c r="AP564" i="2"/>
  <c r="AQ564" i="2"/>
  <c r="AU564" i="2"/>
  <c r="AR564" i="2"/>
  <c r="AR558" i="2"/>
  <c r="AU558" i="2"/>
  <c r="AT558" i="2"/>
  <c r="AS558" i="2"/>
  <c r="AQ558" i="2"/>
  <c r="AM558" i="2"/>
  <c r="AP558" i="2"/>
  <c r="AN558" i="2"/>
  <c r="AO558" i="2"/>
  <c r="AO548" i="2"/>
  <c r="AN548" i="2"/>
  <c r="AQ548" i="2"/>
  <c r="AU548" i="2"/>
  <c r="AM548" i="2"/>
  <c r="AT548" i="2"/>
  <c r="AS548" i="2"/>
  <c r="AP548" i="2"/>
  <c r="AR548" i="2"/>
  <c r="AR543" i="2"/>
  <c r="AU543" i="2"/>
  <c r="AS543" i="2"/>
  <c r="AO543" i="2"/>
  <c r="AQ543" i="2"/>
  <c r="AT543" i="2"/>
  <c r="AM543" i="2"/>
  <c r="AN543" i="2"/>
  <c r="AP543" i="2"/>
  <c r="AR539" i="2"/>
  <c r="AQ539" i="2"/>
  <c r="AT539" i="2"/>
  <c r="AP539" i="2"/>
  <c r="AO539" i="2"/>
  <c r="AU539" i="2"/>
  <c r="AN539" i="2"/>
  <c r="AM539" i="2"/>
  <c r="AS539" i="2"/>
  <c r="AS537" i="2"/>
  <c r="AM537" i="2"/>
  <c r="AO537" i="2"/>
  <c r="AU537" i="2"/>
  <c r="AP537" i="2"/>
  <c r="AN537" i="2"/>
  <c r="AR537" i="2"/>
  <c r="AQ537" i="2"/>
  <c r="AT537" i="2"/>
  <c r="AR534" i="2"/>
  <c r="AQ534" i="2"/>
  <c r="AN534" i="2"/>
  <c r="AU534" i="2"/>
  <c r="AS534" i="2"/>
  <c r="AO534" i="2"/>
  <c r="AT534" i="2"/>
  <c r="AM534" i="2"/>
  <c r="AP534" i="2"/>
  <c r="AR530" i="2"/>
  <c r="AM530" i="2"/>
  <c r="AN530" i="2"/>
  <c r="AO530" i="2"/>
  <c r="AT530" i="2"/>
  <c r="AQ530" i="2"/>
  <c r="AU530" i="2"/>
  <c r="AS530" i="2"/>
  <c r="AP530" i="2"/>
  <c r="AN524" i="2"/>
  <c r="AQ524" i="2"/>
  <c r="AM524" i="2"/>
  <c r="AT524" i="2"/>
  <c r="AU524" i="2"/>
  <c r="AR524" i="2"/>
  <c r="AS524" i="2"/>
  <c r="AO524" i="2"/>
  <c r="AP524" i="2"/>
  <c r="AU521" i="2"/>
  <c r="AO521" i="2"/>
  <c r="AM521" i="2"/>
  <c r="AN521" i="2"/>
  <c r="AR521" i="2"/>
  <c r="AS521" i="2"/>
  <c r="AQ521" i="2"/>
  <c r="AT521" i="2"/>
  <c r="AP521" i="2"/>
  <c r="AS517" i="2"/>
  <c r="AT517" i="2"/>
  <c r="AR517" i="2"/>
  <c r="AO517" i="2"/>
  <c r="AQ517" i="2"/>
  <c r="AM517" i="2"/>
  <c r="AN517" i="2"/>
  <c r="AP517" i="2"/>
  <c r="AU517" i="2"/>
  <c r="AU514" i="2"/>
  <c r="AO514" i="2"/>
  <c r="AT514" i="2"/>
  <c r="AQ514" i="2"/>
  <c r="AR514" i="2"/>
  <c r="AS514" i="2"/>
  <c r="AN514" i="2"/>
  <c r="AM514" i="2"/>
  <c r="AP514" i="2"/>
  <c r="AN512" i="2"/>
  <c r="AQ512" i="2"/>
  <c r="AU512" i="2"/>
  <c r="AM512" i="2"/>
  <c r="AO512" i="2"/>
  <c r="AR512" i="2"/>
  <c r="AP512" i="2"/>
  <c r="AS512" i="2"/>
  <c r="AT512" i="2"/>
  <c r="AT509" i="2"/>
  <c r="AN509" i="2"/>
  <c r="AR509" i="2"/>
  <c r="AO509" i="2"/>
  <c r="AQ509" i="2"/>
  <c r="AU509" i="2"/>
  <c r="AP509" i="2"/>
  <c r="AM509" i="2"/>
  <c r="AS509" i="2"/>
  <c r="AQ508" i="2"/>
  <c r="AO508" i="2"/>
  <c r="AP508" i="2"/>
  <c r="AN508" i="2"/>
  <c r="AS508" i="2"/>
  <c r="AM508" i="2"/>
  <c r="AT508" i="2"/>
  <c r="AR508" i="2"/>
  <c r="AU508" i="2"/>
  <c r="AU498" i="2"/>
  <c r="AR498" i="2"/>
  <c r="AP498" i="2"/>
  <c r="AS498" i="2"/>
  <c r="AT498" i="2"/>
  <c r="AN498" i="2"/>
  <c r="AO498" i="2"/>
  <c r="AM498" i="2"/>
  <c r="AQ498" i="2"/>
  <c r="AU497" i="2"/>
  <c r="AS497" i="2"/>
  <c r="AP497" i="2"/>
  <c r="AM497" i="2"/>
  <c r="AQ497" i="2"/>
  <c r="AR497" i="2"/>
  <c r="AO497" i="2"/>
  <c r="AN497" i="2"/>
  <c r="AT497" i="2"/>
  <c r="AU495" i="2"/>
  <c r="E495" i="2" s="1"/>
  <c r="AN495" i="2"/>
  <c r="AT495" i="2"/>
  <c r="AQ495" i="2"/>
  <c r="AO495" i="2"/>
  <c r="AR495" i="2"/>
  <c r="AM495" i="2"/>
  <c r="AS495" i="2"/>
  <c r="AP495" i="2"/>
  <c r="AN490" i="2"/>
  <c r="AS490" i="2"/>
  <c r="AQ490" i="2"/>
  <c r="AR490" i="2"/>
  <c r="AT490" i="2"/>
  <c r="AM490" i="2"/>
  <c r="AP490" i="2"/>
  <c r="AU490" i="2"/>
  <c r="AO490" i="2"/>
  <c r="AM487" i="2"/>
  <c r="AP487" i="2"/>
  <c r="AN487" i="2"/>
  <c r="AR487" i="2"/>
  <c r="AU487" i="2"/>
  <c r="AO487" i="2"/>
  <c r="AQ487" i="2"/>
  <c r="AT487" i="2"/>
  <c r="AS487" i="2"/>
  <c r="AT485" i="2"/>
  <c r="AQ485" i="2"/>
  <c r="AP485" i="2"/>
  <c r="AO485" i="2"/>
  <c r="AR485" i="2"/>
  <c r="AS485" i="2"/>
  <c r="AN485" i="2"/>
  <c r="AU485" i="2"/>
  <c r="AM485" i="2"/>
  <c r="AM481" i="2"/>
  <c r="AU481" i="2"/>
  <c r="AR481" i="2"/>
  <c r="AS481" i="2"/>
  <c r="AT481" i="2"/>
  <c r="AO481" i="2"/>
  <c r="AQ481" i="2"/>
  <c r="AN481" i="2"/>
  <c r="AP481" i="2"/>
  <c r="AO478" i="2"/>
  <c r="AT478" i="2"/>
  <c r="AS478" i="2"/>
  <c r="AN478" i="2"/>
  <c r="AQ478" i="2"/>
  <c r="AU478" i="2"/>
  <c r="E478" i="2" s="1"/>
  <c r="AM478" i="2"/>
  <c r="AR478" i="2"/>
  <c r="AP478" i="2"/>
  <c r="AO477" i="2"/>
  <c r="AT477" i="2"/>
  <c r="AM477" i="2"/>
  <c r="AS477" i="2"/>
  <c r="AP477" i="2"/>
  <c r="AU477" i="2"/>
  <c r="E477" i="2" s="1"/>
  <c r="AN477" i="2"/>
  <c r="AR477" i="2"/>
  <c r="AQ477" i="2"/>
  <c r="AT471" i="2"/>
  <c r="AQ471" i="2"/>
  <c r="AO471" i="2"/>
  <c r="AU471" i="2"/>
  <c r="E471" i="2" s="1"/>
  <c r="AR471" i="2"/>
  <c r="AM471" i="2"/>
  <c r="AN471" i="2"/>
  <c r="AS471" i="2"/>
  <c r="AP471" i="2"/>
  <c r="AU462" i="2"/>
  <c r="E462" i="2" s="1"/>
  <c r="AT462" i="2"/>
  <c r="AS462" i="2"/>
  <c r="AQ462" i="2"/>
  <c r="AM462" i="2"/>
  <c r="AO462" i="2"/>
  <c r="AN462" i="2"/>
  <c r="AP462" i="2"/>
  <c r="AR462" i="2"/>
  <c r="AR458" i="2"/>
  <c r="AP458" i="2"/>
  <c r="AO458" i="2"/>
  <c r="AT458" i="2"/>
  <c r="AQ458" i="2"/>
  <c r="AN458" i="2"/>
  <c r="AM458" i="2"/>
  <c r="AU458" i="2"/>
  <c r="E458" i="2" s="1"/>
  <c r="AS458" i="2"/>
  <c r="AQ454" i="2"/>
  <c r="AT454" i="2"/>
  <c r="AS454" i="2"/>
  <c r="AM454" i="2"/>
  <c r="AO454" i="2"/>
  <c r="AN454" i="2"/>
  <c r="AR454" i="2"/>
  <c r="AP454" i="2"/>
  <c r="AU454" i="2"/>
  <c r="E454" i="2" s="1"/>
  <c r="AQ451" i="2"/>
  <c r="AO451" i="2"/>
  <c r="AN451" i="2"/>
  <c r="AR451" i="2"/>
  <c r="AU451" i="2"/>
  <c r="E451" i="2" s="1"/>
  <c r="AT451" i="2"/>
  <c r="AP451" i="2"/>
  <c r="AS451" i="2"/>
  <c r="AM451" i="2"/>
  <c r="AN443" i="2"/>
  <c r="AO443" i="2"/>
  <c r="AR443" i="2"/>
  <c r="AM443" i="2"/>
  <c r="AS443" i="2"/>
  <c r="AP443" i="2"/>
  <c r="AU443" i="2"/>
  <c r="E443" i="2" s="1"/>
  <c r="AQ443" i="2"/>
  <c r="AT443" i="2"/>
  <c r="AU440" i="2"/>
  <c r="E440" i="2" s="1"/>
  <c r="AQ440" i="2"/>
  <c r="AN440" i="2"/>
  <c r="AS440" i="2"/>
  <c r="AT440" i="2"/>
  <c r="AO440" i="2"/>
  <c r="AM440" i="2"/>
  <c r="AP440" i="2"/>
  <c r="AP425" i="2"/>
  <c r="AS425" i="2"/>
  <c r="AU425" i="2"/>
  <c r="E425" i="2" s="1"/>
  <c r="AT425" i="2"/>
  <c r="AN425" i="2"/>
  <c r="AM425" i="2"/>
  <c r="AR425" i="2"/>
  <c r="AQ425" i="2"/>
  <c r="AO425" i="2"/>
  <c r="AP421" i="2"/>
  <c r="AM421" i="2"/>
  <c r="AR421" i="2"/>
  <c r="AS421" i="2"/>
  <c r="AO421" i="2"/>
  <c r="AT421" i="2"/>
  <c r="AQ421" i="2"/>
  <c r="AN421" i="2"/>
  <c r="AU421" i="2"/>
  <c r="E421" i="2" s="1"/>
  <c r="AN420" i="2"/>
  <c r="AR420" i="2"/>
  <c r="AT420" i="2"/>
  <c r="AS420" i="2"/>
  <c r="AP420" i="2"/>
  <c r="AM420" i="2"/>
  <c r="AQ420" i="2"/>
  <c r="AU420" i="2"/>
  <c r="E420" i="2" s="1"/>
  <c r="AO420" i="2"/>
  <c r="AQ415" i="2"/>
  <c r="AT415" i="2"/>
  <c r="AS415" i="2"/>
  <c r="AR415" i="2"/>
  <c r="AM415" i="2"/>
  <c r="AN415" i="2"/>
  <c r="AU415" i="2"/>
  <c r="E415" i="2" s="1"/>
  <c r="AP415" i="2"/>
  <c r="AO415" i="2"/>
  <c r="AR412" i="2"/>
  <c r="AN412" i="2"/>
  <c r="AP412" i="2"/>
  <c r="AU412" i="2"/>
  <c r="E412" i="2" s="1"/>
  <c r="AM412" i="2"/>
  <c r="AS412" i="2"/>
  <c r="AT412" i="2"/>
  <c r="AO412" i="2"/>
  <c r="AQ412" i="2"/>
  <c r="AN406" i="2"/>
  <c r="AR406" i="2"/>
  <c r="AS406" i="2"/>
  <c r="AM406" i="2"/>
  <c r="AQ406" i="2"/>
  <c r="AT406" i="2"/>
  <c r="AO406" i="2"/>
  <c r="AU406" i="2"/>
  <c r="E406" i="2" s="1"/>
  <c r="AP406" i="2"/>
  <c r="AS397" i="2"/>
  <c r="AQ397" i="2"/>
  <c r="AT397" i="2"/>
  <c r="AN397" i="2"/>
  <c r="AU397" i="2"/>
  <c r="AR397" i="2"/>
  <c r="AM397" i="2"/>
  <c r="AP397" i="2"/>
  <c r="AO397" i="2"/>
  <c r="AS392" i="2"/>
  <c r="AR392" i="2"/>
  <c r="AN392" i="2"/>
  <c r="AM392" i="2"/>
  <c r="AU392" i="2"/>
  <c r="AQ392" i="2"/>
  <c r="AO392" i="2"/>
  <c r="AP392" i="2"/>
  <c r="AT392" i="2"/>
  <c r="AS386" i="2"/>
  <c r="AU386" i="2"/>
  <c r="AQ386" i="2"/>
  <c r="AP386" i="2"/>
  <c r="AN386" i="2"/>
  <c r="AM386" i="2"/>
  <c r="AR386" i="2"/>
  <c r="AT386" i="2"/>
  <c r="AO386" i="2"/>
  <c r="AQ382" i="2"/>
  <c r="AP382" i="2"/>
  <c r="AR382" i="2"/>
  <c r="AT382" i="2"/>
  <c r="AO382" i="2"/>
  <c r="AM382" i="2"/>
  <c r="AS382" i="2"/>
  <c r="AN382" i="2"/>
  <c r="AU382" i="2"/>
  <c r="AR381" i="2"/>
  <c r="AS381" i="2"/>
  <c r="AM381" i="2"/>
  <c r="AU381" i="2"/>
  <c r="AT381" i="2"/>
  <c r="AP381" i="2"/>
  <c r="AQ381" i="2"/>
  <c r="AO381" i="2"/>
  <c r="AN381" i="2"/>
  <c r="AQ378" i="2"/>
  <c r="AP378" i="2"/>
  <c r="AM378" i="2"/>
  <c r="AN378" i="2"/>
  <c r="AT378" i="2"/>
  <c r="AO378" i="2"/>
  <c r="AS378" i="2"/>
  <c r="AU378" i="2"/>
  <c r="AR378" i="2"/>
  <c r="AP377" i="2"/>
  <c r="AU377" i="2"/>
  <c r="E377" i="2" s="1"/>
  <c r="AS377" i="2"/>
  <c r="AO377" i="2"/>
  <c r="AT377" i="2"/>
  <c r="AR377" i="2"/>
  <c r="AM377" i="2"/>
  <c r="AN377" i="2"/>
  <c r="AQ377" i="2"/>
  <c r="AP372" i="2"/>
  <c r="AS372" i="2"/>
  <c r="AU372" i="2"/>
  <c r="E372" i="2" s="1"/>
  <c r="AN372" i="2"/>
  <c r="AR372" i="2"/>
  <c r="AO372" i="2"/>
  <c r="AQ372" i="2"/>
  <c r="AM372" i="2"/>
  <c r="AT372" i="2"/>
  <c r="AP371" i="2"/>
  <c r="AN371" i="2"/>
  <c r="AT371" i="2"/>
  <c r="AO371" i="2"/>
  <c r="AR371" i="2"/>
  <c r="AU371" i="2"/>
  <c r="E371" i="2" s="1"/>
  <c r="AQ371" i="2"/>
  <c r="AM371" i="2"/>
  <c r="AS371" i="2"/>
  <c r="AT370" i="2"/>
  <c r="AQ370" i="2"/>
  <c r="AR370" i="2"/>
  <c r="AU370" i="2"/>
  <c r="E370" i="2" s="1"/>
  <c r="AM370" i="2"/>
  <c r="AN370" i="2"/>
  <c r="AO370" i="2"/>
  <c r="AP370" i="2"/>
  <c r="AS370" i="2"/>
  <c r="AT369" i="2"/>
  <c r="AR369" i="2"/>
  <c r="AN369" i="2"/>
  <c r="AM369" i="2"/>
  <c r="AS369" i="2"/>
  <c r="AO369" i="2"/>
  <c r="AQ369" i="2"/>
  <c r="AU369" i="2"/>
  <c r="E369" i="2" s="1"/>
  <c r="AP369" i="2"/>
  <c r="AS368" i="2"/>
  <c r="AR368" i="2"/>
  <c r="AP368" i="2"/>
  <c r="AN368" i="2"/>
  <c r="AU368" i="2"/>
  <c r="E368" i="2" s="1"/>
  <c r="AQ368" i="2"/>
  <c r="AT368" i="2"/>
  <c r="AM368" i="2"/>
  <c r="AO368" i="2"/>
  <c r="AO366" i="2"/>
  <c r="AR366" i="2"/>
  <c r="AS366" i="2"/>
  <c r="AP366" i="2"/>
  <c r="AM366" i="2"/>
  <c r="AN366" i="2"/>
  <c r="AQ366" i="2"/>
  <c r="AU366" i="2"/>
  <c r="AT366" i="2"/>
  <c r="AR365" i="2"/>
  <c r="AN365" i="2"/>
  <c r="AQ365" i="2"/>
  <c r="AT365" i="2"/>
  <c r="AU365" i="2"/>
  <c r="AP365" i="2"/>
  <c r="AO365" i="2"/>
  <c r="AS365" i="2"/>
  <c r="AM365" i="2"/>
  <c r="AM364" i="2"/>
  <c r="AQ364" i="2"/>
  <c r="AU364" i="2"/>
  <c r="AT364" i="2"/>
  <c r="AR364" i="2"/>
  <c r="AN364" i="2"/>
  <c r="AO364" i="2"/>
  <c r="AP364" i="2"/>
  <c r="AS364" i="2"/>
  <c r="AU363" i="2"/>
  <c r="E363" i="2" s="1"/>
  <c r="AQ363" i="2"/>
  <c r="AN363" i="2"/>
  <c r="AT363" i="2"/>
  <c r="AO363" i="2"/>
  <c r="AP363" i="2"/>
  <c r="AS363" i="2"/>
  <c r="AR363" i="2"/>
  <c r="AP361" i="2"/>
  <c r="AQ361" i="2"/>
  <c r="AM361" i="2"/>
  <c r="AS361" i="2"/>
  <c r="AO361" i="2"/>
  <c r="AT361" i="2"/>
  <c r="AN361" i="2"/>
  <c r="AR361" i="2"/>
  <c r="AU361" i="2"/>
  <c r="E361" i="2" s="1"/>
  <c r="AP360" i="2"/>
  <c r="AR360" i="2"/>
  <c r="AN360" i="2"/>
  <c r="AM360" i="2"/>
  <c r="AT360" i="2"/>
  <c r="AS360" i="2"/>
  <c r="AO360" i="2"/>
  <c r="AQ360" i="2"/>
  <c r="AU360" i="2"/>
  <c r="AP359" i="2"/>
  <c r="AS359" i="2"/>
  <c r="AQ359" i="2"/>
  <c r="AR359" i="2"/>
  <c r="AN359" i="2"/>
  <c r="AU359" i="2"/>
  <c r="AM359" i="2"/>
  <c r="AT359" i="2"/>
  <c r="AO359" i="2"/>
  <c r="AP358" i="2"/>
  <c r="AN358" i="2"/>
  <c r="AT358" i="2"/>
  <c r="AM358" i="2"/>
  <c r="AQ358" i="2"/>
  <c r="AR358" i="2"/>
  <c r="AO358" i="2"/>
  <c r="AU358" i="2"/>
  <c r="AS358" i="2"/>
  <c r="AP357" i="2"/>
  <c r="AM357" i="2"/>
  <c r="AN357" i="2"/>
  <c r="AU357" i="2"/>
  <c r="AR357" i="2"/>
  <c r="AO357" i="2"/>
  <c r="AT357" i="2"/>
  <c r="AS357" i="2"/>
  <c r="AQ357" i="2"/>
  <c r="AN353" i="2"/>
  <c r="AO353" i="2"/>
  <c r="AQ353" i="2"/>
  <c r="AM353" i="2"/>
  <c r="AR353" i="2"/>
  <c r="AU353" i="2"/>
  <c r="E353" i="2" s="1"/>
  <c r="AP353" i="2"/>
  <c r="AS353" i="2"/>
  <c r="AT353" i="2"/>
  <c r="AO352" i="2"/>
  <c r="AR352" i="2"/>
  <c r="AN352" i="2"/>
  <c r="AQ352" i="2"/>
  <c r="AS352" i="2"/>
  <c r="AT352" i="2"/>
  <c r="AU352" i="2"/>
  <c r="E352" i="2" s="1"/>
  <c r="AM352" i="2"/>
  <c r="AP352" i="2"/>
  <c r="AN350" i="2"/>
  <c r="AR350" i="2"/>
  <c r="AT350" i="2"/>
  <c r="AO350" i="2"/>
  <c r="AM350" i="2"/>
  <c r="AU350" i="2"/>
  <c r="E350" i="2" s="1"/>
  <c r="AS350" i="2"/>
  <c r="AP350" i="2"/>
  <c r="AQ350" i="2"/>
  <c r="AS349" i="2"/>
  <c r="AU349" i="2"/>
  <c r="E349" i="2" s="1"/>
  <c r="AR349" i="2"/>
  <c r="AP349" i="2"/>
  <c r="AT349" i="2"/>
  <c r="AQ349" i="2"/>
  <c r="AM349" i="2"/>
  <c r="AO349" i="2"/>
  <c r="AN349" i="2"/>
  <c r="AS346" i="2"/>
  <c r="AT346" i="2"/>
  <c r="AQ346" i="2"/>
  <c r="AR346" i="2"/>
  <c r="AN346" i="2"/>
  <c r="AP346" i="2"/>
  <c r="AU346" i="2"/>
  <c r="E346" i="2" s="1"/>
  <c r="AO346" i="2"/>
  <c r="AM346" i="2"/>
  <c r="AR345" i="2"/>
  <c r="AM345" i="2"/>
  <c r="AT345" i="2"/>
  <c r="AP345" i="2"/>
  <c r="AQ345" i="2"/>
  <c r="AS345" i="2"/>
  <c r="AU345" i="2"/>
  <c r="E345" i="2" s="1"/>
  <c r="AN345" i="2"/>
  <c r="AO345" i="2"/>
  <c r="AS343" i="2"/>
  <c r="AU343" i="2"/>
  <c r="E343" i="2" s="1"/>
  <c r="AQ343" i="2"/>
  <c r="AO343" i="2"/>
  <c r="AP343" i="2"/>
  <c r="AM343" i="2"/>
  <c r="AT343" i="2"/>
  <c r="AN343" i="2"/>
  <c r="AR343" i="2"/>
  <c r="AQ342" i="2"/>
  <c r="AO342" i="2"/>
  <c r="AM342" i="2"/>
  <c r="AR342" i="2"/>
  <c r="AT342" i="2"/>
  <c r="AS342" i="2"/>
  <c r="AU342" i="2"/>
  <c r="E342" i="2" s="1"/>
  <c r="AN342" i="2"/>
  <c r="AP342" i="2"/>
  <c r="AQ341" i="2"/>
  <c r="AO341" i="2"/>
  <c r="AT341" i="2"/>
  <c r="AR341" i="2"/>
  <c r="AN341" i="2"/>
  <c r="AU341" i="2"/>
  <c r="E341" i="2" s="1"/>
  <c r="AP341" i="2"/>
  <c r="AM341" i="2"/>
  <c r="AS341" i="2"/>
  <c r="AP340" i="2"/>
  <c r="AQ340" i="2"/>
  <c r="AS340" i="2"/>
  <c r="AM340" i="2"/>
  <c r="AU340" i="2"/>
  <c r="E340" i="2" s="1"/>
  <c r="AN340" i="2"/>
  <c r="AO340" i="2"/>
  <c r="AT340" i="2"/>
  <c r="AR340" i="2"/>
  <c r="AP339" i="2"/>
  <c r="AT339" i="2"/>
  <c r="AR339" i="2"/>
  <c r="AN339" i="2"/>
  <c r="AS339" i="2"/>
  <c r="AM339" i="2"/>
  <c r="AU339" i="2"/>
  <c r="E339" i="2" s="1"/>
  <c r="AO339" i="2"/>
  <c r="AQ339" i="2"/>
  <c r="AU338" i="2"/>
  <c r="E338" i="2" s="1"/>
  <c r="AQ338" i="2"/>
  <c r="AM338" i="2"/>
  <c r="AT338" i="2"/>
  <c r="AR338" i="2"/>
  <c r="AP338" i="2"/>
  <c r="AO338" i="2"/>
  <c r="AS338" i="2"/>
  <c r="AN338" i="2"/>
  <c r="AT1133" i="2"/>
  <c r="AM1133" i="2"/>
  <c r="AP845" i="2"/>
  <c r="AU845" i="2"/>
  <c r="E845" i="2" s="1"/>
  <c r="AS1170" i="2"/>
  <c r="AP1155" i="2"/>
  <c r="AQ1084" i="2"/>
  <c r="AO1050" i="2"/>
  <c r="AR1023" i="2"/>
  <c r="AQ1010" i="2"/>
  <c r="AS996" i="2"/>
  <c r="AM970" i="2"/>
  <c r="AP970" i="2"/>
  <c r="AN970" i="2"/>
  <c r="AM962" i="2"/>
  <c r="AM955" i="2"/>
  <c r="AO916" i="2"/>
  <c r="AQ914" i="2"/>
  <c r="AU914" i="2"/>
  <c r="E914" i="2" s="1"/>
  <c r="AS914" i="2"/>
  <c r="AM914" i="2"/>
  <c r="AP858" i="2"/>
  <c r="AR858" i="2"/>
  <c r="AR836" i="2"/>
  <c r="AU769" i="2"/>
  <c r="AN760" i="2"/>
  <c r="AT755" i="2"/>
  <c r="AU725" i="2"/>
  <c r="AR722" i="2"/>
  <c r="AU716" i="2"/>
  <c r="AP698" i="2"/>
  <c r="AT659" i="2"/>
  <c r="AN640" i="2"/>
  <c r="AU640" i="2"/>
  <c r="AS640" i="2"/>
  <c r="AM640" i="2"/>
  <c r="AO640" i="2"/>
  <c r="AR640" i="2"/>
  <c r="AT640" i="2"/>
  <c r="AP640" i="2"/>
  <c r="AQ640" i="2"/>
  <c r="AS639" i="2"/>
  <c r="AM639" i="2"/>
  <c r="AR639" i="2"/>
  <c r="AP639" i="2"/>
  <c r="AT639" i="2"/>
  <c r="AU639" i="2"/>
  <c r="AN639" i="2"/>
  <c r="AQ639" i="2"/>
  <c r="AO639" i="2"/>
  <c r="AQ628" i="2"/>
  <c r="AU628" i="2"/>
  <c r="AO628" i="2"/>
  <c r="AS628" i="2"/>
  <c r="AR628" i="2"/>
  <c r="AN628" i="2"/>
  <c r="AT628" i="2"/>
  <c r="AM628" i="2"/>
  <c r="AP628" i="2"/>
  <c r="AM621" i="2"/>
  <c r="AU621" i="2"/>
  <c r="AR621" i="2"/>
  <c r="AT621" i="2"/>
  <c r="AO621" i="2"/>
  <c r="AP621" i="2"/>
  <c r="AS621" i="2"/>
  <c r="AN621" i="2"/>
  <c r="AQ621" i="2"/>
  <c r="AM590" i="2"/>
  <c r="AS590" i="2"/>
  <c r="AO590" i="2"/>
  <c r="AU590" i="2"/>
  <c r="AT590" i="2"/>
  <c r="AR590" i="2"/>
  <c r="AQ590" i="2"/>
  <c r="AN590" i="2"/>
  <c r="AP590" i="2"/>
  <c r="AP580" i="2"/>
  <c r="AU580" i="2"/>
  <c r="AS580" i="2"/>
  <c r="AN580" i="2"/>
  <c r="AR580" i="2"/>
  <c r="AM580" i="2"/>
  <c r="AT580" i="2"/>
  <c r="AO580" i="2"/>
  <c r="AQ580" i="2"/>
  <c r="AP578" i="2"/>
  <c r="AR578" i="2"/>
  <c r="AN578" i="2"/>
  <c r="AT578" i="2"/>
  <c r="AM578" i="2"/>
  <c r="AS578" i="2"/>
  <c r="AO578" i="2"/>
  <c r="AQ578" i="2"/>
  <c r="AU578" i="2"/>
  <c r="AM573" i="2"/>
  <c r="AN573" i="2"/>
  <c r="AT573" i="2"/>
  <c r="AR573" i="2"/>
  <c r="AP573" i="2"/>
  <c r="AQ573" i="2"/>
  <c r="AO573" i="2"/>
  <c r="AS573" i="2"/>
  <c r="AU573" i="2"/>
  <c r="AU569" i="2"/>
  <c r="AM569" i="2"/>
  <c r="AT569" i="2"/>
  <c r="AP569" i="2"/>
  <c r="AR569" i="2"/>
  <c r="AQ569" i="2"/>
  <c r="AS569" i="2"/>
  <c r="AN569" i="2"/>
  <c r="AO569" i="2"/>
  <c r="AR563" i="2"/>
  <c r="AU563" i="2"/>
  <c r="AQ563" i="2"/>
  <c r="AN563" i="2"/>
  <c r="AT563" i="2"/>
  <c r="AM563" i="2"/>
  <c r="AP563" i="2"/>
  <c r="AS563" i="2"/>
  <c r="AO563" i="2"/>
  <c r="AS561" i="2"/>
  <c r="AP561" i="2"/>
  <c r="AR561" i="2"/>
  <c r="AM561" i="2"/>
  <c r="AU561" i="2"/>
  <c r="AT561" i="2"/>
  <c r="AN561" i="2"/>
  <c r="AQ561" i="2"/>
  <c r="AO561" i="2"/>
  <c r="AO556" i="2"/>
  <c r="AU556" i="2"/>
  <c r="AP556" i="2"/>
  <c r="AM556" i="2"/>
  <c r="AQ556" i="2"/>
  <c r="AT556" i="2"/>
  <c r="AN556" i="2"/>
  <c r="AR556" i="2"/>
  <c r="AS556" i="2"/>
  <c r="AR551" i="2"/>
  <c r="AM551" i="2"/>
  <c r="AQ551" i="2"/>
  <c r="AT551" i="2"/>
  <c r="AS551" i="2"/>
  <c r="AN551" i="2"/>
  <c r="AO551" i="2"/>
  <c r="AU551" i="2"/>
  <c r="AP551" i="2"/>
  <c r="AO540" i="2"/>
  <c r="AP540" i="2"/>
  <c r="AR540" i="2"/>
  <c r="AN540" i="2"/>
  <c r="AT540" i="2"/>
  <c r="AU540" i="2"/>
  <c r="AM540" i="2"/>
  <c r="AS540" i="2"/>
  <c r="AQ540" i="2"/>
  <c r="AS538" i="2"/>
  <c r="AT538" i="2"/>
  <c r="AM538" i="2"/>
  <c r="AU538" i="2"/>
  <c r="AQ538" i="2"/>
  <c r="AN538" i="2"/>
  <c r="AR538" i="2"/>
  <c r="AO538" i="2"/>
  <c r="AP538" i="2"/>
  <c r="AQ533" i="2"/>
  <c r="AO533" i="2"/>
  <c r="AP533" i="2"/>
  <c r="AU533" i="2"/>
  <c r="AT533" i="2"/>
  <c r="AM533" i="2"/>
  <c r="AR533" i="2"/>
  <c r="AS533" i="2"/>
  <c r="AN533" i="2"/>
  <c r="AQ531" i="2"/>
  <c r="AR531" i="2"/>
  <c r="AS531" i="2"/>
  <c r="AT531" i="2"/>
  <c r="AM531" i="2"/>
  <c r="AU531" i="2"/>
  <c r="AP531" i="2"/>
  <c r="AN531" i="2"/>
  <c r="AO531" i="2"/>
  <c r="AM526" i="2"/>
  <c r="AT526" i="2"/>
  <c r="AR526" i="2"/>
  <c r="AQ526" i="2"/>
  <c r="AU526" i="2"/>
  <c r="AP526" i="2"/>
  <c r="AO526" i="2"/>
  <c r="AN526" i="2"/>
  <c r="AS526" i="2"/>
  <c r="AM519" i="2"/>
  <c r="AQ519" i="2"/>
  <c r="AS519" i="2"/>
  <c r="AN519" i="2"/>
  <c r="AR519" i="2"/>
  <c r="AO519" i="2"/>
  <c r="AT519" i="2"/>
  <c r="AU519" i="2"/>
  <c r="AP519" i="2"/>
  <c r="AU506" i="2"/>
  <c r="AQ506" i="2"/>
  <c r="AM506" i="2"/>
  <c r="AS506" i="2"/>
  <c r="AT506" i="2"/>
  <c r="AN506" i="2"/>
  <c r="AR506" i="2"/>
  <c r="AP506" i="2"/>
  <c r="AN504" i="2"/>
  <c r="AS504" i="2"/>
  <c r="AQ504" i="2"/>
  <c r="AP504" i="2"/>
  <c r="AO504" i="2"/>
  <c r="AM504" i="2"/>
  <c r="AT504" i="2"/>
  <c r="AR504" i="2"/>
  <c r="AU504" i="2"/>
  <c r="AN499" i="2"/>
  <c r="AQ499" i="2"/>
  <c r="AT499" i="2"/>
  <c r="AU499" i="2"/>
  <c r="AP499" i="2"/>
  <c r="AS499" i="2"/>
  <c r="AM499" i="2"/>
  <c r="AO499" i="2"/>
  <c r="AR499" i="2"/>
  <c r="AS496" i="2"/>
  <c r="AR496" i="2"/>
  <c r="AO496" i="2"/>
  <c r="AQ496" i="2"/>
  <c r="AT496" i="2"/>
  <c r="AU496" i="2"/>
  <c r="AP496" i="2"/>
  <c r="AM496" i="2"/>
  <c r="AN496" i="2"/>
  <c r="AM488" i="2"/>
  <c r="AU488" i="2"/>
  <c r="AS488" i="2"/>
  <c r="AP488" i="2"/>
  <c r="AR488" i="2"/>
  <c r="AO488" i="2"/>
  <c r="AQ488" i="2"/>
  <c r="AT488" i="2"/>
  <c r="AN488" i="2"/>
  <c r="AU483" i="2"/>
  <c r="AS483" i="2"/>
  <c r="AO483" i="2"/>
  <c r="AN483" i="2"/>
  <c r="AP483" i="2"/>
  <c r="AR483" i="2"/>
  <c r="AQ483" i="2"/>
  <c r="AM483" i="2"/>
  <c r="AT483" i="2"/>
  <c r="AM480" i="2"/>
  <c r="AN480" i="2"/>
  <c r="AR480" i="2"/>
  <c r="AP480" i="2"/>
  <c r="AQ480" i="2"/>
  <c r="AU480" i="2"/>
  <c r="AO480" i="2"/>
  <c r="AS480" i="2"/>
  <c r="AT480" i="2"/>
  <c r="AP476" i="2"/>
  <c r="AS476" i="2"/>
  <c r="AO476" i="2"/>
  <c r="AT476" i="2"/>
  <c r="AU476" i="2"/>
  <c r="E476" i="2" s="1"/>
  <c r="AR476" i="2"/>
  <c r="AN476" i="2"/>
  <c r="AM476" i="2"/>
  <c r="AQ476" i="2"/>
  <c r="AM465" i="2"/>
  <c r="AS465" i="2"/>
  <c r="AR465" i="2"/>
  <c r="AO465" i="2"/>
  <c r="AT465" i="2"/>
  <c r="AQ465" i="2"/>
  <c r="AN465" i="2"/>
  <c r="AP465" i="2"/>
  <c r="AU465" i="2"/>
  <c r="E465" i="2" s="1"/>
  <c r="AQ452" i="2"/>
  <c r="AO452" i="2"/>
  <c r="AS452" i="2"/>
  <c r="AP452" i="2"/>
  <c r="AU452" i="2"/>
  <c r="E452" i="2" s="1"/>
  <c r="AM452" i="2"/>
  <c r="AN452" i="2"/>
  <c r="AT452" i="2"/>
  <c r="AR452" i="2"/>
  <c r="AO447" i="2"/>
  <c r="AS447" i="2"/>
  <c r="AQ447" i="2"/>
  <c r="AP447" i="2"/>
  <c r="AU447" i="2"/>
  <c r="E447" i="2" s="1"/>
  <c r="AM447" i="2"/>
  <c r="AT447" i="2"/>
  <c r="AN447" i="2"/>
  <c r="AR447" i="2"/>
  <c r="AN437" i="2"/>
  <c r="AM437" i="2"/>
  <c r="AU437" i="2"/>
  <c r="E437" i="2" s="1"/>
  <c r="AS437" i="2"/>
  <c r="AR437" i="2"/>
  <c r="AP437" i="2"/>
  <c r="AQ437" i="2"/>
  <c r="AO437" i="2"/>
  <c r="AT437" i="2"/>
  <c r="AM432" i="2"/>
  <c r="AQ432" i="2"/>
  <c r="AN432" i="2"/>
  <c r="AR432" i="2"/>
  <c r="AP432" i="2"/>
  <c r="AU432" i="2"/>
  <c r="E432" i="2" s="1"/>
  <c r="AO432" i="2"/>
  <c r="AS432" i="2"/>
  <c r="AT432" i="2"/>
  <c r="AU403" i="2"/>
  <c r="E403" i="2" s="1"/>
  <c r="AM403" i="2"/>
  <c r="AP403" i="2"/>
  <c r="AN403" i="2"/>
  <c r="AR403" i="2"/>
  <c r="AQ403" i="2"/>
  <c r="AT403" i="2"/>
  <c r="AO403" i="2"/>
  <c r="AS403" i="2"/>
  <c r="AM401" i="2"/>
  <c r="AN401" i="2"/>
  <c r="AS401" i="2"/>
  <c r="AT401" i="2"/>
  <c r="AQ401" i="2"/>
  <c r="AU401" i="2"/>
  <c r="E401" i="2" s="1"/>
  <c r="AO401" i="2"/>
  <c r="AR401" i="2"/>
  <c r="AP401" i="2"/>
  <c r="AM400" i="2"/>
  <c r="AN400" i="2"/>
  <c r="AU400" i="2"/>
  <c r="E400" i="2" s="1"/>
  <c r="AO400" i="2"/>
  <c r="AT400" i="2"/>
  <c r="AP400" i="2"/>
  <c r="AS400" i="2"/>
  <c r="AR400" i="2"/>
  <c r="AQ400" i="2"/>
  <c r="AT399" i="2"/>
  <c r="AS399" i="2"/>
  <c r="AO399" i="2"/>
  <c r="AN399" i="2"/>
  <c r="AR399" i="2"/>
  <c r="AP399" i="2"/>
  <c r="AQ399" i="2"/>
  <c r="AM399" i="2"/>
  <c r="AU399" i="2"/>
  <c r="E399" i="2" s="1"/>
  <c r="AS394" i="2"/>
  <c r="AM394" i="2"/>
  <c r="AP394" i="2"/>
  <c r="AN394" i="2"/>
  <c r="AT394" i="2"/>
  <c r="AQ394" i="2"/>
  <c r="AR394" i="2"/>
  <c r="AU394" i="2"/>
  <c r="E394" i="2" s="1"/>
  <c r="AO394" i="2"/>
  <c r="AR390" i="2"/>
  <c r="AP390" i="2"/>
  <c r="AQ390" i="2"/>
  <c r="AS390" i="2"/>
  <c r="AO390" i="2"/>
  <c r="AT390" i="2"/>
  <c r="AN390" i="2"/>
  <c r="AM390" i="2"/>
  <c r="AU390" i="2"/>
  <c r="AS385" i="2"/>
  <c r="AN385" i="2"/>
  <c r="AT385" i="2"/>
  <c r="AQ385" i="2"/>
  <c r="AP385" i="2"/>
  <c r="AR385" i="2"/>
  <c r="AU385" i="2"/>
  <c r="E385" i="2" s="1"/>
  <c r="AM385" i="2"/>
  <c r="AO385" i="2"/>
  <c r="AP376" i="2"/>
  <c r="AN376" i="2"/>
  <c r="AM376" i="2"/>
  <c r="AS376" i="2"/>
  <c r="AR376" i="2"/>
  <c r="AO376" i="2"/>
  <c r="AQ376" i="2"/>
  <c r="AT376" i="2"/>
  <c r="AU376" i="2"/>
  <c r="E376" i="2" s="1"/>
  <c r="AO375" i="2"/>
  <c r="AN375" i="2"/>
  <c r="AU375" i="2"/>
  <c r="E375" i="2" s="1"/>
  <c r="AT375" i="2"/>
  <c r="AR375" i="2"/>
  <c r="AP375" i="2"/>
  <c r="AQ375" i="2"/>
  <c r="AS375" i="2"/>
  <c r="AM375" i="2"/>
  <c r="AO374" i="2"/>
  <c r="AP374" i="2"/>
  <c r="AQ374" i="2"/>
  <c r="AR374" i="2"/>
  <c r="AU374" i="2"/>
  <c r="AS374" i="2"/>
  <c r="AM374" i="2"/>
  <c r="AN374" i="2"/>
  <c r="AT374" i="2"/>
  <c r="AQ367" i="2"/>
  <c r="AR367" i="2"/>
  <c r="AO367" i="2"/>
  <c r="AN367" i="2"/>
  <c r="AT367" i="2"/>
  <c r="AP367" i="2"/>
  <c r="AS367" i="2"/>
  <c r="AU367" i="2"/>
  <c r="AM367" i="2"/>
  <c r="AR362" i="2"/>
  <c r="AP362" i="2"/>
  <c r="AO362" i="2"/>
  <c r="AM362" i="2"/>
  <c r="AT362" i="2"/>
  <c r="AQ362" i="2"/>
  <c r="AS362" i="2"/>
  <c r="AU362" i="2"/>
  <c r="E362" i="2" s="1"/>
  <c r="AN362" i="2"/>
  <c r="AP356" i="2"/>
  <c r="AN356" i="2"/>
  <c r="AQ356" i="2"/>
  <c r="AU356" i="2"/>
  <c r="AO356" i="2"/>
  <c r="AR356" i="2"/>
  <c r="AM356" i="2"/>
  <c r="AS356" i="2"/>
  <c r="AT356" i="2"/>
  <c r="AP355" i="2"/>
  <c r="AU355" i="2"/>
  <c r="AR355" i="2"/>
  <c r="AQ355" i="2"/>
  <c r="AN355" i="2"/>
  <c r="AM355" i="2"/>
  <c r="AO355" i="2"/>
  <c r="AT355" i="2"/>
  <c r="AS355" i="2"/>
  <c r="AN354" i="2"/>
  <c r="AS354" i="2"/>
  <c r="AM354" i="2"/>
  <c r="AR354" i="2"/>
  <c r="AP354" i="2"/>
  <c r="AT354" i="2"/>
  <c r="AU354" i="2"/>
  <c r="E354" i="2" s="1"/>
  <c r="AO354" i="2"/>
  <c r="AU351" i="2"/>
  <c r="E351" i="2" s="1"/>
  <c r="AQ351" i="2"/>
  <c r="AP351" i="2"/>
  <c r="AM351" i="2"/>
  <c r="AN351" i="2"/>
  <c r="AO351" i="2"/>
  <c r="AT351" i="2"/>
  <c r="AR351" i="2"/>
  <c r="AS351" i="2"/>
  <c r="AN348" i="2"/>
  <c r="AS348" i="2"/>
  <c r="AU348" i="2"/>
  <c r="E348" i="2" s="1"/>
  <c r="AO348" i="2"/>
  <c r="AR348" i="2"/>
  <c r="AP348" i="2"/>
  <c r="AM348" i="2"/>
  <c r="AQ348" i="2"/>
  <c r="AT348" i="2"/>
  <c r="AT347" i="2"/>
  <c r="AR347" i="2"/>
  <c r="AS347" i="2"/>
  <c r="AO347" i="2"/>
  <c r="AM347" i="2"/>
  <c r="AU347" i="2"/>
  <c r="E347" i="2" s="1"/>
  <c r="AQ347" i="2"/>
  <c r="AP347" i="2"/>
  <c r="AN347" i="2"/>
  <c r="AS344" i="2"/>
  <c r="AU344" i="2"/>
  <c r="E344" i="2" s="1"/>
  <c r="AT344" i="2"/>
  <c r="AN344" i="2"/>
  <c r="AQ344" i="2"/>
  <c r="AR344" i="2"/>
  <c r="AM344" i="2"/>
  <c r="AP344" i="2"/>
  <c r="AO344" i="2"/>
  <c r="AM1077" i="2"/>
  <c r="AM815" i="2"/>
  <c r="AS863" i="2"/>
  <c r="AM919" i="2"/>
  <c r="AQ984" i="2"/>
  <c r="AO1019" i="2"/>
  <c r="AR824" i="2"/>
  <c r="AM678" i="2"/>
  <c r="AT768" i="2"/>
  <c r="AP777" i="2"/>
  <c r="AM882" i="2"/>
  <c r="AT1145" i="2"/>
  <c r="AU1068" i="2"/>
  <c r="E1068" i="2" s="1"/>
  <c r="AQ980" i="2"/>
  <c r="AO940" i="2"/>
  <c r="AM876" i="2"/>
  <c r="AR852" i="2"/>
  <c r="AQ828" i="2"/>
  <c r="AM1053" i="2"/>
  <c r="AN1053" i="2"/>
  <c r="AS973" i="2"/>
  <c r="AT973" i="2"/>
  <c r="AT909" i="2"/>
  <c r="AO909" i="2"/>
  <c r="AU805" i="2"/>
  <c r="AO805" i="2"/>
  <c r="AP805" i="2"/>
  <c r="AS1153" i="2"/>
  <c r="AR1136" i="2"/>
  <c r="AU1110" i="2"/>
  <c r="E1110" i="2" s="1"/>
  <c r="AU1087" i="2"/>
  <c r="AS1024" i="2"/>
  <c r="AO994" i="2"/>
  <c r="AR994" i="2"/>
  <c r="AS964" i="2"/>
  <c r="AN946" i="2"/>
  <c r="AQ946" i="2"/>
  <c r="AR946" i="2"/>
  <c r="AS932" i="2"/>
  <c r="AQ857" i="2"/>
  <c r="AS850" i="2"/>
  <c r="AU850" i="2"/>
  <c r="AT825" i="2"/>
  <c r="AR753" i="2"/>
  <c r="AU708" i="2"/>
  <c r="E708" i="2" s="1"/>
  <c r="AU701" i="2"/>
  <c r="AO671" i="2"/>
  <c r="AR662" i="2"/>
  <c r="AQ651" i="2"/>
  <c r="AP649" i="2"/>
  <c r="AT641" i="2"/>
  <c r="AQ641" i="2"/>
  <c r="AO641" i="2"/>
  <c r="AM641" i="2"/>
  <c r="AS641" i="2"/>
  <c r="AP641" i="2"/>
  <c r="AN641" i="2"/>
  <c r="AR641" i="2"/>
  <c r="AU641" i="2"/>
  <c r="E641" i="2" s="1"/>
  <c r="AQ638" i="2"/>
  <c r="AO638" i="2"/>
  <c r="AP638" i="2"/>
  <c r="AR638" i="2"/>
  <c r="AU638" i="2"/>
  <c r="AM638" i="2"/>
  <c r="AS638" i="2"/>
  <c r="AT638" i="2"/>
  <c r="AN638" i="2"/>
  <c r="AP636" i="2"/>
  <c r="AU636" i="2"/>
  <c r="AN636" i="2"/>
  <c r="AQ636" i="2"/>
  <c r="AR636" i="2"/>
  <c r="AT636" i="2"/>
  <c r="AO636" i="2"/>
  <c r="AM636" i="2"/>
  <c r="AS636" i="2"/>
  <c r="AP624" i="2"/>
  <c r="AR624" i="2"/>
  <c r="AQ624" i="2"/>
  <c r="AU624" i="2"/>
  <c r="E624" i="2" s="1"/>
  <c r="AT624" i="2"/>
  <c r="AS624" i="2"/>
  <c r="AN624" i="2"/>
  <c r="AM624" i="2"/>
  <c r="AO622" i="2"/>
  <c r="AT622" i="2"/>
  <c r="AM622" i="2"/>
  <c r="AP622" i="2"/>
  <c r="AQ622" i="2"/>
  <c r="AS622" i="2"/>
  <c r="AU622" i="2"/>
  <c r="E622" i="2" s="1"/>
  <c r="AR622" i="2"/>
  <c r="AN622" i="2"/>
  <c r="AU615" i="2"/>
  <c r="AM615" i="2"/>
  <c r="AN615" i="2"/>
  <c r="AT615" i="2"/>
  <c r="AS615" i="2"/>
  <c r="AO615" i="2"/>
  <c r="AQ615" i="2"/>
  <c r="AR615" i="2"/>
  <c r="AP615" i="2"/>
  <c r="AM613" i="2"/>
  <c r="AO613" i="2"/>
  <c r="AQ613" i="2"/>
  <c r="AT613" i="2"/>
  <c r="AU613" i="2"/>
  <c r="E613" i="2" s="1"/>
  <c r="AP613" i="2"/>
  <c r="AS613" i="2"/>
  <c r="AR613" i="2"/>
  <c r="AN613" i="2"/>
  <c r="AR602" i="2"/>
  <c r="AO602" i="2"/>
  <c r="AP602" i="2"/>
  <c r="AQ602" i="2"/>
  <c r="AU602" i="2"/>
  <c r="AT602" i="2"/>
  <c r="AM602" i="2"/>
  <c r="AN602" i="2"/>
  <c r="AS602" i="2"/>
  <c r="AN597" i="2"/>
  <c r="AM597" i="2"/>
  <c r="AQ597" i="2"/>
  <c r="AT597" i="2"/>
  <c r="AR597" i="2"/>
  <c r="AP597" i="2"/>
  <c r="AU597" i="2"/>
  <c r="AO597" i="2"/>
  <c r="AS597" i="2"/>
  <c r="AP588" i="2"/>
  <c r="AM588" i="2"/>
  <c r="AS588" i="2"/>
  <c r="AN588" i="2"/>
  <c r="AT588" i="2"/>
  <c r="AU588" i="2"/>
  <c r="AO588" i="2"/>
  <c r="AQ588" i="2"/>
  <c r="AR588" i="2"/>
  <c r="AO583" i="2"/>
  <c r="AS583" i="2"/>
  <c r="AU583" i="2"/>
  <c r="AT583" i="2"/>
  <c r="AP583" i="2"/>
  <c r="AN583" i="2"/>
  <c r="AR583" i="2"/>
  <c r="AQ583" i="2"/>
  <c r="AM583" i="2"/>
  <c r="AP577" i="2"/>
  <c r="AS577" i="2"/>
  <c r="AQ577" i="2"/>
  <c r="AR577" i="2"/>
  <c r="AN577" i="2"/>
  <c r="AU577" i="2"/>
  <c r="AM577" i="2"/>
  <c r="AO577" i="2"/>
  <c r="AT577" i="2"/>
  <c r="AS562" i="2"/>
  <c r="AO562" i="2"/>
  <c r="AT562" i="2"/>
  <c r="AR562" i="2"/>
  <c r="AP562" i="2"/>
  <c r="AN562" i="2"/>
  <c r="AM562" i="2"/>
  <c r="AU562" i="2"/>
  <c r="AQ562" i="2"/>
  <c r="AS554" i="2"/>
  <c r="AP554" i="2"/>
  <c r="AT554" i="2"/>
  <c r="AM554" i="2"/>
  <c r="AN554" i="2"/>
  <c r="AU554" i="2"/>
  <c r="AR554" i="2"/>
  <c r="AO554" i="2"/>
  <c r="AQ554" i="2"/>
  <c r="AS553" i="2"/>
  <c r="AQ553" i="2"/>
  <c r="AU553" i="2"/>
  <c r="AN553" i="2"/>
  <c r="AM553" i="2"/>
  <c r="AP553" i="2"/>
  <c r="AT553" i="2"/>
  <c r="AR553" i="2"/>
  <c r="AO553" i="2"/>
  <c r="AR544" i="2"/>
  <c r="AM544" i="2"/>
  <c r="AP544" i="2"/>
  <c r="AS544" i="2"/>
  <c r="AO544" i="2"/>
  <c r="AU544" i="2"/>
  <c r="AN544" i="2"/>
  <c r="AQ544" i="2"/>
  <c r="AT544" i="2"/>
  <c r="AR535" i="2"/>
  <c r="AU535" i="2"/>
  <c r="AT535" i="2"/>
  <c r="AQ535" i="2"/>
  <c r="AO535" i="2"/>
  <c r="AP535" i="2"/>
  <c r="AN535" i="2"/>
  <c r="AS535" i="2"/>
  <c r="AM535" i="2"/>
  <c r="AO528" i="2"/>
  <c r="AT528" i="2"/>
  <c r="AP528" i="2"/>
  <c r="AU528" i="2"/>
  <c r="AQ528" i="2"/>
  <c r="AR528" i="2"/>
  <c r="AN528" i="2"/>
  <c r="AM528" i="2"/>
  <c r="AM518" i="2"/>
  <c r="AT518" i="2"/>
  <c r="AS518" i="2"/>
  <c r="AR518" i="2"/>
  <c r="AU518" i="2"/>
  <c r="AO518" i="2"/>
  <c r="AP518" i="2"/>
  <c r="AQ518" i="2"/>
  <c r="AN518" i="2"/>
  <c r="AU513" i="2"/>
  <c r="AT513" i="2"/>
  <c r="AN513" i="2"/>
  <c r="AM513" i="2"/>
  <c r="AR513" i="2"/>
  <c r="AS513" i="2"/>
  <c r="AQ513" i="2"/>
  <c r="AO513" i="2"/>
  <c r="AP513" i="2"/>
  <c r="AM502" i="2"/>
  <c r="AT502" i="2"/>
  <c r="AU502" i="2"/>
  <c r="AN502" i="2"/>
  <c r="AS502" i="2"/>
  <c r="AO502" i="2"/>
  <c r="AR502" i="2"/>
  <c r="AQ502" i="2"/>
  <c r="AP502" i="2"/>
  <c r="AN494" i="2"/>
  <c r="AM494" i="2"/>
  <c r="AQ494" i="2"/>
  <c r="AP494" i="2"/>
  <c r="AU494" i="2"/>
  <c r="E494" i="2" s="1"/>
  <c r="AS494" i="2"/>
  <c r="AT494" i="2"/>
  <c r="AO494" i="2"/>
  <c r="AR494" i="2"/>
  <c r="AU492" i="2"/>
  <c r="E492" i="2" s="1"/>
  <c r="AM492" i="2"/>
  <c r="AN492" i="2"/>
  <c r="AS492" i="2"/>
  <c r="AQ492" i="2"/>
  <c r="AO492" i="2"/>
  <c r="AT492" i="2"/>
  <c r="AR492" i="2"/>
  <c r="AP492" i="2"/>
  <c r="AM489" i="2"/>
  <c r="AT489" i="2"/>
  <c r="AP489" i="2"/>
  <c r="AS489" i="2"/>
  <c r="AU489" i="2"/>
  <c r="AO489" i="2"/>
  <c r="AQ489" i="2"/>
  <c r="AR489" i="2"/>
  <c r="AN489" i="2"/>
  <c r="AQ466" i="2"/>
  <c r="AS466" i="2"/>
  <c r="AU466" i="2"/>
  <c r="E466" i="2" s="1"/>
  <c r="AT466" i="2"/>
  <c r="AN466" i="2"/>
  <c r="AR466" i="2"/>
  <c r="AM466" i="2"/>
  <c r="AP466" i="2"/>
  <c r="AO466" i="2"/>
  <c r="AR459" i="2"/>
  <c r="AO459" i="2"/>
  <c r="AQ459" i="2"/>
  <c r="AN459" i="2"/>
  <c r="AM459" i="2"/>
  <c r="AS459" i="2"/>
  <c r="AT459" i="2"/>
  <c r="AP459" i="2"/>
  <c r="AU459" i="2"/>
  <c r="E459" i="2" s="1"/>
  <c r="AP456" i="2"/>
  <c r="AR456" i="2"/>
  <c r="AN456" i="2"/>
  <c r="AU456" i="2"/>
  <c r="E456" i="2" s="1"/>
  <c r="AT456" i="2"/>
  <c r="AO456" i="2"/>
  <c r="AM456" i="2"/>
  <c r="AQ456" i="2"/>
  <c r="AS456" i="2"/>
  <c r="AP446" i="2"/>
  <c r="AM446" i="2"/>
  <c r="AU446" i="2"/>
  <c r="E446" i="2" s="1"/>
  <c r="AS446" i="2"/>
  <c r="AR446" i="2"/>
  <c r="AQ446" i="2"/>
  <c r="AT446" i="2"/>
  <c r="AN446" i="2"/>
  <c r="AO446" i="2"/>
  <c r="AP445" i="2"/>
  <c r="AT445" i="2"/>
  <c r="AU445" i="2"/>
  <c r="E445" i="2" s="1"/>
  <c r="AN445" i="2"/>
  <c r="AO445" i="2"/>
  <c r="AQ445" i="2"/>
  <c r="AM445" i="2"/>
  <c r="AR445" i="2"/>
  <c r="AS445" i="2"/>
  <c r="AP444" i="2"/>
  <c r="AN444" i="2"/>
  <c r="AM444" i="2"/>
  <c r="AR444" i="2"/>
  <c r="AO444" i="2"/>
  <c r="AS444" i="2"/>
  <c r="AT444" i="2"/>
  <c r="AU444" i="2"/>
  <c r="E444" i="2" s="1"/>
  <c r="AQ444" i="2"/>
  <c r="AU439" i="2"/>
  <c r="E439" i="2" s="1"/>
  <c r="AR439" i="2"/>
  <c r="AP439" i="2"/>
  <c r="AN439" i="2"/>
  <c r="AS439" i="2"/>
  <c r="AO439" i="2"/>
  <c r="AQ439" i="2"/>
  <c r="AT439" i="2"/>
  <c r="AM439" i="2"/>
  <c r="AU436" i="2"/>
  <c r="E436" i="2" s="1"/>
  <c r="AN436" i="2"/>
  <c r="AP436" i="2"/>
  <c r="AO436" i="2"/>
  <c r="AM436" i="2"/>
  <c r="AS436" i="2"/>
  <c r="AQ436" i="2"/>
  <c r="AR436" i="2"/>
  <c r="AT436" i="2"/>
  <c r="AT428" i="2"/>
  <c r="AU428" i="2"/>
  <c r="E428" i="2" s="1"/>
  <c r="AO428" i="2"/>
  <c r="AN428" i="2"/>
  <c r="AM428" i="2"/>
  <c r="AQ428" i="2"/>
  <c r="AP428" i="2"/>
  <c r="AR428" i="2"/>
  <c r="AS428" i="2"/>
  <c r="AP422" i="2"/>
  <c r="AQ422" i="2"/>
  <c r="AO422" i="2"/>
  <c r="AT422" i="2"/>
  <c r="AM422" i="2"/>
  <c r="AR422" i="2"/>
  <c r="AS422" i="2"/>
  <c r="AU422" i="2"/>
  <c r="E422" i="2" s="1"/>
  <c r="AN422" i="2"/>
  <c r="AS419" i="2"/>
  <c r="AU419" i="2"/>
  <c r="E419" i="2" s="1"/>
  <c r="AN419" i="2"/>
  <c r="AT419" i="2"/>
  <c r="AO419" i="2"/>
  <c r="AP419" i="2"/>
  <c r="AR419" i="2"/>
  <c r="AM419" i="2"/>
  <c r="AQ419" i="2"/>
  <c r="AU417" i="2"/>
  <c r="E417" i="2" s="1"/>
  <c r="AT417" i="2"/>
  <c r="AP417" i="2"/>
  <c r="AR417" i="2"/>
  <c r="AO417" i="2"/>
  <c r="AN417" i="2"/>
  <c r="AM417" i="2"/>
  <c r="AQ417" i="2"/>
  <c r="AS417" i="2"/>
  <c r="AQ414" i="2"/>
  <c r="AT414" i="2"/>
  <c r="AP414" i="2"/>
  <c r="AN414" i="2"/>
  <c r="AR414" i="2"/>
  <c r="AS414" i="2"/>
  <c r="AO414" i="2"/>
  <c r="AU414" i="2"/>
  <c r="E414" i="2" s="1"/>
  <c r="AM414" i="2"/>
  <c r="AP409" i="2"/>
  <c r="AQ409" i="2"/>
  <c r="AU409" i="2"/>
  <c r="E409" i="2" s="1"/>
  <c r="AO409" i="2"/>
  <c r="AM409" i="2"/>
  <c r="AN409" i="2"/>
  <c r="AT409" i="2"/>
  <c r="AR409" i="2"/>
  <c r="AS409" i="2"/>
  <c r="AP408" i="2"/>
  <c r="AR408" i="2"/>
  <c r="AO408" i="2"/>
  <c r="AQ408" i="2"/>
  <c r="AM408" i="2"/>
  <c r="AS408" i="2"/>
  <c r="AT408" i="2"/>
  <c r="AU408" i="2"/>
  <c r="E408" i="2" s="1"/>
  <c r="AN408" i="2"/>
  <c r="AU402" i="2"/>
  <c r="E402" i="2" s="1"/>
  <c r="AR402" i="2"/>
  <c r="AQ402" i="2"/>
  <c r="AP402" i="2"/>
  <c r="AO402" i="2"/>
  <c r="AM402" i="2"/>
  <c r="AN402" i="2"/>
  <c r="AS402" i="2"/>
  <c r="AT402" i="2"/>
  <c r="AS395" i="2"/>
  <c r="AT395" i="2"/>
  <c r="AO395" i="2"/>
  <c r="AU395" i="2"/>
  <c r="AR395" i="2"/>
  <c r="AN395" i="2"/>
  <c r="AQ395" i="2"/>
  <c r="AM395" i="2"/>
  <c r="AP395" i="2"/>
  <c r="AS388" i="2"/>
  <c r="AT388" i="2"/>
  <c r="AN388" i="2"/>
  <c r="AQ388" i="2"/>
  <c r="AO388" i="2"/>
  <c r="AU388" i="2"/>
  <c r="AR388" i="2"/>
  <c r="AM388" i="2"/>
  <c r="AP388" i="2"/>
  <c r="AQ379" i="2"/>
  <c r="AT379" i="2"/>
  <c r="AO379" i="2"/>
  <c r="AS379" i="2"/>
  <c r="AP379" i="2"/>
  <c r="AM379" i="2"/>
  <c r="AR379" i="2"/>
  <c r="AU379" i="2"/>
  <c r="AN379" i="2"/>
  <c r="AN1157" i="2"/>
  <c r="AS919" i="2"/>
  <c r="AT782" i="2"/>
  <c r="AS976" i="2"/>
  <c r="AN1195" i="2"/>
  <c r="AR1155" i="2"/>
  <c r="AQ1051" i="2"/>
  <c r="AN1051" i="2"/>
  <c r="AS1027" i="2"/>
  <c r="AT1027" i="2"/>
  <c r="AP1027" i="2"/>
  <c r="AR1027" i="2"/>
  <c r="AM1027" i="2"/>
  <c r="AQ1003" i="2"/>
  <c r="AN1003" i="2"/>
  <c r="AU1003" i="2"/>
  <c r="AU971" i="2"/>
  <c r="AN971" i="2"/>
  <c r="AO971" i="2"/>
  <c r="AM971" i="2"/>
  <c r="AQ971" i="2"/>
  <c r="AS971" i="2"/>
  <c r="AT947" i="2"/>
  <c r="AM947" i="2"/>
  <c r="AU947" i="2"/>
  <c r="AR947" i="2"/>
  <c r="AS947" i="2"/>
  <c r="AN947" i="2"/>
  <c r="AQ947" i="2"/>
  <c r="AQ923" i="2"/>
  <c r="AN923" i="2"/>
  <c r="AP923" i="2"/>
  <c r="AU923" i="2"/>
  <c r="AS923" i="2"/>
  <c r="AN867" i="2"/>
  <c r="AU867" i="2"/>
  <c r="E867" i="2" s="1"/>
  <c r="AT867" i="2"/>
  <c r="AR867" i="2"/>
  <c r="AS867" i="2"/>
  <c r="AP867" i="2"/>
  <c r="AQ867" i="2"/>
  <c r="AO867" i="2"/>
  <c r="AO1144" i="2"/>
  <c r="AM1111" i="2"/>
  <c r="AQ1095" i="2"/>
  <c r="AO1064" i="2"/>
  <c r="AQ1063" i="2"/>
  <c r="AQ1056" i="2"/>
  <c r="AS1047" i="2"/>
  <c r="AU1046" i="2"/>
  <c r="E1046" i="2" s="1"/>
  <c r="AQ1039" i="2"/>
  <c r="AM1023" i="2"/>
  <c r="AR1015" i="2"/>
  <c r="AN1008" i="2"/>
  <c r="AQ1000" i="2"/>
  <c r="AS999" i="2"/>
  <c r="AP992" i="2"/>
  <c r="AO984" i="2"/>
  <c r="AP968" i="2"/>
  <c r="AT967" i="2"/>
  <c r="AO966" i="2"/>
  <c r="AT960" i="2"/>
  <c r="AU958" i="2"/>
  <c r="AQ952" i="2"/>
  <c r="AS951" i="2"/>
  <c r="AM935" i="2"/>
  <c r="AP920" i="2"/>
  <c r="AR912" i="2"/>
  <c r="AP911" i="2"/>
  <c r="AR904" i="2"/>
  <c r="AO896" i="2"/>
  <c r="AQ895" i="2"/>
  <c r="AN894" i="2"/>
  <c r="AN880" i="2"/>
  <c r="AM879" i="2"/>
  <c r="AP863" i="2"/>
  <c r="AN856" i="2"/>
  <c r="AO855" i="2"/>
  <c r="AO848" i="2"/>
  <c r="AM847" i="2"/>
  <c r="AU846" i="2"/>
  <c r="E846" i="2" s="1"/>
  <c r="AO823" i="2"/>
  <c r="AU816" i="2"/>
  <c r="AN815" i="2"/>
  <c r="AO808" i="2"/>
  <c r="AQ806" i="2"/>
  <c r="AS799" i="2"/>
  <c r="AN792" i="2"/>
  <c r="AN791" i="2"/>
  <c r="AN790" i="2"/>
  <c r="AN789" i="2"/>
  <c r="AQ788" i="2"/>
  <c r="AN787" i="2"/>
  <c r="AT776" i="2"/>
  <c r="AR775" i="2"/>
  <c r="AN767" i="2"/>
  <c r="AQ765" i="2"/>
  <c r="AN762" i="2"/>
  <c r="AM759" i="2"/>
  <c r="AR751" i="2"/>
  <c r="AP749" i="2"/>
  <c r="AQ748" i="2"/>
  <c r="AQ744" i="2"/>
  <c r="AQ743" i="2"/>
  <c r="AO742" i="2"/>
  <c r="AT721" i="2"/>
  <c r="AR720" i="2"/>
  <c r="AR715" i="2"/>
  <c r="AM708" i="2"/>
  <c r="AM701" i="2"/>
  <c r="AS694" i="2"/>
  <c r="AU693" i="2"/>
  <c r="E693" i="2" s="1"/>
  <c r="AN692" i="2"/>
  <c r="AM691" i="2"/>
  <c r="AT689" i="2"/>
  <c r="AS683" i="2"/>
  <c r="AU678" i="2"/>
  <c r="E678" i="2" s="1"/>
  <c r="AQ676" i="2"/>
  <c r="AO669" i="2"/>
  <c r="AT668" i="2"/>
  <c r="AS666" i="2"/>
  <c r="AT665" i="2"/>
  <c r="AM661" i="2"/>
  <c r="AS659" i="2"/>
  <c r="AS1029" i="2"/>
  <c r="AP1029" i="2"/>
  <c r="AS1013" i="2"/>
  <c r="AR1013" i="2"/>
  <c r="AS989" i="2"/>
  <c r="AR989" i="2"/>
  <c r="AQ885" i="2"/>
  <c r="AS885" i="2"/>
  <c r="AT1169" i="2"/>
  <c r="AT1088" i="2"/>
  <c r="AQ1082" i="2"/>
  <c r="AR1067" i="2"/>
  <c r="AM1044" i="2"/>
  <c r="AM1033" i="2"/>
  <c r="AP995" i="2"/>
  <c r="AN988" i="2"/>
  <c r="AT948" i="2"/>
  <c r="AU943" i="2"/>
  <c r="AR934" i="2"/>
  <c r="AO930" i="2"/>
  <c r="AS912" i="2"/>
  <c r="AO907" i="2"/>
  <c r="AU868" i="2"/>
  <c r="E868" i="2" s="1"/>
  <c r="AN860" i="2"/>
  <c r="AP856" i="2"/>
  <c r="AT832" i="2"/>
  <c r="AS826" i="2"/>
  <c r="AU826" i="2"/>
  <c r="AT826" i="2"/>
  <c r="AN826" i="2"/>
  <c r="AO793" i="2"/>
  <c r="AU790" i="2"/>
  <c r="AU768" i="2"/>
  <c r="AN763" i="2"/>
  <c r="AU757" i="2"/>
  <c r="AS752" i="2"/>
  <c r="AR744" i="2"/>
  <c r="AU727" i="2"/>
  <c r="AP719" i="2"/>
  <c r="AR714" i="2"/>
  <c r="AU707" i="2"/>
  <c r="E707" i="2" s="1"/>
  <c r="AU702" i="2"/>
  <c r="E702" i="2" s="1"/>
  <c r="AN690" i="2"/>
  <c r="AR682" i="2"/>
  <c r="AM675" i="2"/>
  <c r="AM673" i="2"/>
  <c r="AR665" i="2"/>
  <c r="AO663" i="2"/>
  <c r="AO646" i="2"/>
  <c r="AP637" i="2"/>
  <c r="AU637" i="2"/>
  <c r="AO637" i="2"/>
  <c r="AS637" i="2"/>
  <c r="AT637" i="2"/>
  <c r="AM637" i="2"/>
  <c r="AN637" i="2"/>
  <c r="AR637" i="2"/>
  <c r="AQ633" i="2"/>
  <c r="AO633" i="2"/>
  <c r="AN633" i="2"/>
  <c r="AP633" i="2"/>
  <c r="AM633" i="2"/>
  <c r="AS633" i="2"/>
  <c r="AT633" i="2"/>
  <c r="AR633" i="2"/>
  <c r="AU633" i="2"/>
  <c r="AQ632" i="2"/>
  <c r="AS632" i="2"/>
  <c r="AN632" i="2"/>
  <c r="AP632" i="2"/>
  <c r="AO632" i="2"/>
  <c r="AT632" i="2"/>
  <c r="AM632" i="2"/>
  <c r="AU632" i="2"/>
  <c r="E632" i="2" s="1"/>
  <c r="AR632" i="2"/>
  <c r="AQ630" i="2"/>
  <c r="AT630" i="2"/>
  <c r="AO630" i="2"/>
  <c r="AR630" i="2"/>
  <c r="AN630" i="2"/>
  <c r="AU630" i="2"/>
  <c r="AM630" i="2"/>
  <c r="AP630" i="2"/>
  <c r="AS630" i="2"/>
  <c r="AN623" i="2"/>
  <c r="AS623" i="2"/>
  <c r="AM623" i="2"/>
  <c r="AT623" i="2"/>
  <c r="AP623" i="2"/>
  <c r="AQ623" i="2"/>
  <c r="AR623" i="2"/>
  <c r="AU623" i="2"/>
  <c r="E623" i="2" s="1"/>
  <c r="AO623" i="2"/>
  <c r="AM620" i="2"/>
  <c r="AN620" i="2"/>
  <c r="AR620" i="2"/>
  <c r="AQ620" i="2"/>
  <c r="AS620" i="2"/>
  <c r="AU620" i="2"/>
  <c r="AO620" i="2"/>
  <c r="AT620" i="2"/>
  <c r="AP620" i="2"/>
  <c r="AN617" i="2"/>
  <c r="AS617" i="2"/>
  <c r="AP617" i="2"/>
  <c r="AQ617" i="2"/>
  <c r="AU617" i="2"/>
  <c r="AR617" i="2"/>
  <c r="AT617" i="2"/>
  <c r="AO617" i="2"/>
  <c r="AM617" i="2"/>
  <c r="AN614" i="2"/>
  <c r="AO614" i="2"/>
  <c r="AU614" i="2"/>
  <c r="AP614" i="2"/>
  <c r="AQ614" i="2"/>
  <c r="AS614" i="2"/>
  <c r="AM614" i="2"/>
  <c r="AT614" i="2"/>
  <c r="AR614" i="2"/>
  <c r="AQ608" i="2"/>
  <c r="AP608" i="2"/>
  <c r="AR608" i="2"/>
  <c r="AU608" i="2"/>
  <c r="AT608" i="2"/>
  <c r="AM608" i="2"/>
  <c r="AS608" i="2"/>
  <c r="AN608" i="2"/>
  <c r="AO608" i="2"/>
  <c r="AQ606" i="2"/>
  <c r="AS606" i="2"/>
  <c r="AO606" i="2"/>
  <c r="AR606" i="2"/>
  <c r="AM606" i="2"/>
  <c r="AT606" i="2"/>
  <c r="AN606" i="2"/>
  <c r="AP606" i="2"/>
  <c r="AQ598" i="2"/>
  <c r="AT598" i="2"/>
  <c r="AM598" i="2"/>
  <c r="AP598" i="2"/>
  <c r="AO598" i="2"/>
  <c r="AS598" i="2"/>
  <c r="AU598" i="2"/>
  <c r="AR598" i="2"/>
  <c r="AN598" i="2"/>
  <c r="AP592" i="2"/>
  <c r="AS592" i="2"/>
  <c r="AQ592" i="2"/>
  <c r="AR592" i="2"/>
  <c r="AM592" i="2"/>
  <c r="AN592" i="2"/>
  <c r="AO592" i="2"/>
  <c r="AT592" i="2"/>
  <c r="AU592" i="2"/>
  <c r="AP591" i="2"/>
  <c r="AR591" i="2"/>
  <c r="AM591" i="2"/>
  <c r="AO591" i="2"/>
  <c r="AQ591" i="2"/>
  <c r="AN591" i="2"/>
  <c r="AT591" i="2"/>
  <c r="AU591" i="2"/>
  <c r="AS591" i="2"/>
  <c r="AP584" i="2"/>
  <c r="AS584" i="2"/>
  <c r="AR584" i="2"/>
  <c r="AT584" i="2"/>
  <c r="AM584" i="2"/>
  <c r="AN584" i="2"/>
  <c r="AQ584" i="2"/>
  <c r="AU584" i="2"/>
  <c r="AO584" i="2"/>
  <c r="AP576" i="2"/>
  <c r="AO576" i="2"/>
  <c r="AT576" i="2"/>
  <c r="AM576" i="2"/>
  <c r="AR576" i="2"/>
  <c r="AQ576" i="2"/>
  <c r="AU576" i="2"/>
  <c r="AN576" i="2"/>
  <c r="AS576" i="2"/>
  <c r="AP575" i="2"/>
  <c r="AM575" i="2"/>
  <c r="AN575" i="2"/>
  <c r="AO575" i="2"/>
  <c r="AT575" i="2"/>
  <c r="AS575" i="2"/>
  <c r="AU575" i="2"/>
  <c r="AQ575" i="2"/>
  <c r="AR575" i="2"/>
  <c r="AR559" i="2"/>
  <c r="AS559" i="2"/>
  <c r="AP559" i="2"/>
  <c r="AU559" i="2"/>
  <c r="AQ559" i="2"/>
  <c r="AM559" i="2"/>
  <c r="AT559" i="2"/>
  <c r="AN559" i="2"/>
  <c r="AO559" i="2"/>
  <c r="AR555" i="2"/>
  <c r="AN555" i="2"/>
  <c r="AP555" i="2"/>
  <c r="AO555" i="2"/>
  <c r="AS555" i="2"/>
  <c r="AT555" i="2"/>
  <c r="AU555" i="2"/>
  <c r="AQ555" i="2"/>
  <c r="AM555" i="2"/>
  <c r="AR550" i="2"/>
  <c r="AP550" i="2"/>
  <c r="AN550" i="2"/>
  <c r="AT550" i="2"/>
  <c r="AU550" i="2"/>
  <c r="AO550" i="2"/>
  <c r="AQ550" i="2"/>
  <c r="AM550" i="2"/>
  <c r="AS550" i="2"/>
  <c r="AS546" i="2"/>
  <c r="AR546" i="2"/>
  <c r="AU546" i="2"/>
  <c r="AQ546" i="2"/>
  <c r="AP546" i="2"/>
  <c r="AN546" i="2"/>
  <c r="AM546" i="2"/>
  <c r="AO546" i="2"/>
  <c r="AT546" i="2"/>
  <c r="AQ541" i="2"/>
  <c r="AO541" i="2"/>
  <c r="AP541" i="2"/>
  <c r="AM541" i="2"/>
  <c r="AN541" i="2"/>
  <c r="AR541" i="2"/>
  <c r="AT541" i="2"/>
  <c r="AU541" i="2"/>
  <c r="AS541" i="2"/>
  <c r="AQ532" i="2"/>
  <c r="AP532" i="2"/>
  <c r="AS532" i="2"/>
  <c r="AR532" i="2"/>
  <c r="AN532" i="2"/>
  <c r="AO532" i="2"/>
  <c r="AM532" i="2"/>
  <c r="AT532" i="2"/>
  <c r="AU532" i="2"/>
  <c r="AP529" i="2"/>
  <c r="AT529" i="2"/>
  <c r="AN529" i="2"/>
  <c r="AQ529" i="2"/>
  <c r="AR529" i="2"/>
  <c r="AO529" i="2"/>
  <c r="AM529" i="2"/>
  <c r="AS529" i="2"/>
  <c r="AU529" i="2"/>
  <c r="AS523" i="2"/>
  <c r="AM523" i="2"/>
  <c r="AP523" i="2"/>
  <c r="AU523" i="2"/>
  <c r="AN523" i="2"/>
  <c r="AT523" i="2"/>
  <c r="AO523" i="2"/>
  <c r="AQ523" i="2"/>
  <c r="AR523" i="2"/>
  <c r="AN515" i="2"/>
  <c r="AU515" i="2"/>
  <c r="AQ515" i="2"/>
  <c r="AO515" i="2"/>
  <c r="AR515" i="2"/>
  <c r="AM515" i="2"/>
  <c r="AS515" i="2"/>
  <c r="AP515" i="2"/>
  <c r="AT515" i="2"/>
  <c r="AS501" i="2"/>
  <c r="AO501" i="2"/>
  <c r="AN501" i="2"/>
  <c r="AR501" i="2"/>
  <c r="AM501" i="2"/>
  <c r="AQ501" i="2"/>
  <c r="AP501" i="2"/>
  <c r="AT501" i="2"/>
  <c r="AU501" i="2"/>
  <c r="AP491" i="2"/>
  <c r="AR491" i="2"/>
  <c r="AO491" i="2"/>
  <c r="AU491" i="2"/>
  <c r="AS491" i="2"/>
  <c r="AQ491" i="2"/>
  <c r="AN491" i="2"/>
  <c r="AM491" i="2"/>
  <c r="AT491" i="2"/>
  <c r="AU486" i="2"/>
  <c r="AP486" i="2"/>
  <c r="AN486" i="2"/>
  <c r="AQ486" i="2"/>
  <c r="AR486" i="2"/>
  <c r="AT486" i="2"/>
  <c r="AS486" i="2"/>
  <c r="AO486" i="2"/>
  <c r="AM486" i="2"/>
  <c r="AN482" i="2"/>
  <c r="AT482" i="2"/>
  <c r="AO482" i="2"/>
  <c r="AM482" i="2"/>
  <c r="AU482" i="2"/>
  <c r="AP482" i="2"/>
  <c r="AQ482" i="2"/>
  <c r="AR482" i="2"/>
  <c r="AS482" i="2"/>
  <c r="AN479" i="2"/>
  <c r="AR479" i="2"/>
  <c r="AP479" i="2"/>
  <c r="AS479" i="2"/>
  <c r="AU479" i="2"/>
  <c r="E479" i="2" s="1"/>
  <c r="AM479" i="2"/>
  <c r="AT479" i="2"/>
  <c r="AO479" i="2"/>
  <c r="AQ479" i="2"/>
  <c r="AN475" i="2"/>
  <c r="AQ475" i="2"/>
  <c r="AT475" i="2"/>
  <c r="AU475" i="2"/>
  <c r="E475" i="2" s="1"/>
  <c r="AO475" i="2"/>
  <c r="AS475" i="2"/>
  <c r="AR475" i="2"/>
  <c r="AM475" i="2"/>
  <c r="AM473" i="2"/>
  <c r="AP473" i="2"/>
  <c r="AT473" i="2"/>
  <c r="AS473" i="2"/>
  <c r="AN473" i="2"/>
  <c r="AQ473" i="2"/>
  <c r="AO473" i="2"/>
  <c r="AR473" i="2"/>
  <c r="AU473" i="2"/>
  <c r="E473" i="2" s="1"/>
  <c r="AM470" i="2"/>
  <c r="AQ470" i="2"/>
  <c r="AP470" i="2"/>
  <c r="AU470" i="2"/>
  <c r="E470" i="2" s="1"/>
  <c r="AR470" i="2"/>
  <c r="AS470" i="2"/>
  <c r="AO470" i="2"/>
  <c r="AN470" i="2"/>
  <c r="AT470" i="2"/>
  <c r="AO467" i="2"/>
  <c r="AS467" i="2"/>
  <c r="AU467" i="2"/>
  <c r="E467" i="2" s="1"/>
  <c r="AQ467" i="2"/>
  <c r="AT467" i="2"/>
  <c r="AN467" i="2"/>
  <c r="AR467" i="2"/>
  <c r="AM467" i="2"/>
  <c r="AP463" i="2"/>
  <c r="AS463" i="2"/>
  <c r="AQ463" i="2"/>
  <c r="AT463" i="2"/>
  <c r="AO463" i="2"/>
  <c r="AN463" i="2"/>
  <c r="AU463" i="2"/>
  <c r="E463" i="2" s="1"/>
  <c r="AR463" i="2"/>
  <c r="AM463" i="2"/>
  <c r="AR460" i="2"/>
  <c r="AN460" i="2"/>
  <c r="AT460" i="2"/>
  <c r="AQ460" i="2"/>
  <c r="AU460" i="2"/>
  <c r="E460" i="2" s="1"/>
  <c r="AM460" i="2"/>
  <c r="AO460" i="2"/>
  <c r="AP460" i="2"/>
  <c r="AS460" i="2"/>
  <c r="AO448" i="2"/>
  <c r="AQ448" i="2"/>
  <c r="AN448" i="2"/>
  <c r="AM448" i="2"/>
  <c r="AR448" i="2"/>
  <c r="AS448" i="2"/>
  <c r="AT448" i="2"/>
  <c r="AU448" i="2"/>
  <c r="E448" i="2" s="1"/>
  <c r="AP448" i="2"/>
  <c r="AN442" i="2"/>
  <c r="AP442" i="2"/>
  <c r="AS442" i="2"/>
  <c r="AO442" i="2"/>
  <c r="AM442" i="2"/>
  <c r="AT442" i="2"/>
  <c r="AR442" i="2"/>
  <c r="AQ442" i="2"/>
  <c r="AU442" i="2"/>
  <c r="E442" i="2" s="1"/>
  <c r="AU435" i="2"/>
  <c r="E435" i="2" s="1"/>
  <c r="AP435" i="2"/>
  <c r="AQ435" i="2"/>
  <c r="AS435" i="2"/>
  <c r="AT435" i="2"/>
  <c r="AR435" i="2"/>
  <c r="AO435" i="2"/>
  <c r="AM435" i="2"/>
  <c r="AN435" i="2"/>
  <c r="AM431" i="2"/>
  <c r="AS431" i="2"/>
  <c r="AR431" i="2"/>
  <c r="AP431" i="2"/>
  <c r="AU431" i="2"/>
  <c r="E431" i="2" s="1"/>
  <c r="AQ431" i="2"/>
  <c r="AT431" i="2"/>
  <c r="AN431" i="2"/>
  <c r="AO431" i="2"/>
  <c r="AU430" i="2"/>
  <c r="E430" i="2" s="1"/>
  <c r="AM430" i="2"/>
  <c r="AS430" i="2"/>
  <c r="AQ430" i="2"/>
  <c r="AO430" i="2"/>
  <c r="AR430" i="2"/>
  <c r="AN430" i="2"/>
  <c r="AP430" i="2"/>
  <c r="AT430" i="2"/>
  <c r="AM429" i="2"/>
  <c r="AN429" i="2"/>
  <c r="AU429" i="2"/>
  <c r="E429" i="2" s="1"/>
  <c r="AT429" i="2"/>
  <c r="AR429" i="2"/>
  <c r="AQ429" i="2"/>
  <c r="AO429" i="2"/>
  <c r="AP429" i="2"/>
  <c r="AS429" i="2"/>
  <c r="AO424" i="2"/>
  <c r="AT424" i="2"/>
  <c r="AP424" i="2"/>
  <c r="AU424" i="2"/>
  <c r="E424" i="2" s="1"/>
  <c r="AR424" i="2"/>
  <c r="AQ424" i="2"/>
  <c r="AS424" i="2"/>
  <c r="AN424" i="2"/>
  <c r="AM424" i="2"/>
  <c r="AT416" i="2"/>
  <c r="AR416" i="2"/>
  <c r="AS416" i="2"/>
  <c r="AP416" i="2"/>
  <c r="AM416" i="2"/>
  <c r="AQ416" i="2"/>
  <c r="AN416" i="2"/>
  <c r="AU416" i="2"/>
  <c r="E416" i="2" s="1"/>
  <c r="AO416" i="2"/>
  <c r="AR411" i="2"/>
  <c r="AO411" i="2"/>
  <c r="AS411" i="2"/>
  <c r="AQ411" i="2"/>
  <c r="AN411" i="2"/>
  <c r="AM411" i="2"/>
  <c r="AU411" i="2"/>
  <c r="E411" i="2" s="1"/>
  <c r="AP411" i="2"/>
  <c r="AT411" i="2"/>
  <c r="AO407" i="2"/>
  <c r="AR407" i="2"/>
  <c r="AQ407" i="2"/>
  <c r="AM407" i="2"/>
  <c r="AS407" i="2"/>
  <c r="AN407" i="2"/>
  <c r="AP407" i="2"/>
  <c r="AT407" i="2"/>
  <c r="AU407" i="2"/>
  <c r="E407" i="2" s="1"/>
  <c r="AR398" i="2"/>
  <c r="AO398" i="2"/>
  <c r="AP398" i="2"/>
  <c r="AS398" i="2"/>
  <c r="AM398" i="2"/>
  <c r="AU398" i="2"/>
  <c r="E398" i="2" s="1"/>
  <c r="AT398" i="2"/>
  <c r="AN398" i="2"/>
  <c r="AQ398" i="2"/>
  <c r="AS396" i="2"/>
  <c r="AR396" i="2"/>
  <c r="AU396" i="2"/>
  <c r="AQ396" i="2"/>
  <c r="AO396" i="2"/>
  <c r="AN396" i="2"/>
  <c r="AT396" i="2"/>
  <c r="AM396" i="2"/>
  <c r="AP396" i="2"/>
  <c r="AS393" i="2"/>
  <c r="AU393" i="2"/>
  <c r="AR393" i="2"/>
  <c r="AQ393" i="2"/>
  <c r="AN393" i="2"/>
  <c r="AT393" i="2"/>
  <c r="AM393" i="2"/>
  <c r="AO393" i="2"/>
  <c r="AP393" i="2"/>
  <c r="AR391" i="2"/>
  <c r="AO391" i="2"/>
  <c r="AN391" i="2"/>
  <c r="AQ391" i="2"/>
  <c r="AU391" i="2"/>
  <c r="AM391" i="2"/>
  <c r="AT391" i="2"/>
  <c r="AP391" i="2"/>
  <c r="AS389" i="2"/>
  <c r="AR389" i="2"/>
  <c r="AU389" i="2"/>
  <c r="E389" i="2" s="1"/>
  <c r="AN389" i="2"/>
  <c r="AO389" i="2"/>
  <c r="AM389" i="2"/>
  <c r="AQ389" i="2"/>
  <c r="AT389" i="2"/>
  <c r="AP389" i="2"/>
  <c r="AS387" i="2"/>
  <c r="AM387" i="2"/>
  <c r="AU387" i="2"/>
  <c r="AR387" i="2"/>
  <c r="AO387" i="2"/>
  <c r="AN387" i="2"/>
  <c r="AQ387" i="2"/>
  <c r="AT387" i="2"/>
  <c r="AP387" i="2"/>
  <c r="AS384" i="2"/>
  <c r="AQ384" i="2"/>
  <c r="AN384" i="2"/>
  <c r="AU384" i="2"/>
  <c r="E384" i="2" s="1"/>
  <c r="AM384" i="2"/>
  <c r="AT384" i="2"/>
  <c r="AR384" i="2"/>
  <c r="AO384" i="2"/>
  <c r="AP384" i="2"/>
  <c r="AQ383" i="2"/>
  <c r="AO383" i="2"/>
  <c r="AN383" i="2"/>
  <c r="AP383" i="2"/>
  <c r="AM383" i="2"/>
  <c r="AR383" i="2"/>
  <c r="AS383" i="2"/>
  <c r="AU383" i="2"/>
  <c r="E383" i="2" s="1"/>
  <c r="AT383" i="2"/>
  <c r="AU1203" i="2"/>
  <c r="E1203" i="2" s="1"/>
  <c r="AM1107" i="2"/>
  <c r="AM1011" i="2"/>
  <c r="AO1011" i="2"/>
  <c r="AQ1011" i="2"/>
  <c r="AO987" i="2"/>
  <c r="AR987" i="2"/>
  <c r="AM987" i="2"/>
  <c r="AT963" i="2"/>
  <c r="AP963" i="2"/>
  <c r="AR963" i="2"/>
  <c r="AU963" i="2"/>
  <c r="AM963" i="2"/>
  <c r="AO939" i="2"/>
  <c r="AR939" i="2"/>
  <c r="AU939" i="2"/>
  <c r="AN939" i="2"/>
  <c r="AQ939" i="2"/>
  <c r="AM939" i="2"/>
  <c r="AS939" i="2"/>
  <c r="AT939" i="2"/>
  <c r="AN899" i="2"/>
  <c r="AU899" i="2"/>
  <c r="AO899" i="2"/>
  <c r="AP899" i="2"/>
  <c r="AR899" i="2"/>
  <c r="AS899" i="2"/>
  <c r="AR891" i="2"/>
  <c r="AP891" i="2"/>
  <c r="AQ891" i="2"/>
  <c r="AO891" i="2"/>
  <c r="AM891" i="2"/>
  <c r="AU891" i="2"/>
  <c r="AT891" i="2"/>
  <c r="AR859" i="2"/>
  <c r="AS859" i="2"/>
  <c r="AM859" i="2"/>
  <c r="AP859" i="2"/>
  <c r="AN859" i="2"/>
  <c r="AS835" i="2"/>
  <c r="AQ835" i="2"/>
  <c r="AO835" i="2"/>
  <c r="AR835" i="2"/>
  <c r="AP835" i="2"/>
  <c r="AT835" i="2"/>
  <c r="AN835" i="2"/>
  <c r="AM835" i="2"/>
  <c r="AU819" i="2"/>
  <c r="AT819" i="2"/>
  <c r="AO819" i="2"/>
  <c r="AM819" i="2"/>
  <c r="AN819" i="2"/>
  <c r="AS819" i="2"/>
  <c r="AP819" i="2"/>
  <c r="AQ819" i="2"/>
  <c r="AR819" i="2"/>
  <c r="AR803" i="2"/>
  <c r="AQ803" i="2"/>
  <c r="AT803" i="2"/>
  <c r="AO803" i="2"/>
  <c r="AP803" i="2"/>
  <c r="AS803" i="2"/>
  <c r="AU803" i="2"/>
  <c r="AN803" i="2"/>
  <c r="AT1166" i="2"/>
  <c r="AO797" i="2"/>
  <c r="AS1157" i="2"/>
  <c r="AQ966" i="2"/>
  <c r="AT1023" i="2"/>
  <c r="AN1032" i="2"/>
  <c r="AM790" i="2"/>
  <c r="AN868" i="2"/>
  <c r="AU856" i="2"/>
  <c r="E856" i="2" s="1"/>
  <c r="AU1024" i="2"/>
  <c r="AM803" i="2"/>
  <c r="AT698" i="2"/>
  <c r="AU835" i="2"/>
  <c r="E835" i="2" s="1"/>
  <c r="AM994" i="2"/>
  <c r="AQ354" i="2"/>
  <c r="AO506" i="2"/>
  <c r="AS1005" i="2"/>
  <c r="AP1005" i="2"/>
  <c r="AP925" i="2"/>
  <c r="AT925" i="2"/>
  <c r="AM869" i="2"/>
  <c r="AU869" i="2"/>
  <c r="E869" i="2" s="1"/>
  <c r="AM1196" i="2"/>
  <c r="AN1162" i="2"/>
  <c r="AQ1160" i="2"/>
  <c r="AR1143" i="2"/>
  <c r="AP1080" i="2"/>
  <c r="AN1017" i="2"/>
  <c r="AM983" i="2"/>
  <c r="AP898" i="2"/>
  <c r="AU898" i="2"/>
  <c r="AR896" i="2"/>
  <c r="AP888" i="2"/>
  <c r="AS874" i="2"/>
  <c r="AO842" i="2"/>
  <c r="AQ842" i="2"/>
  <c r="AQ818" i="2"/>
  <c r="AO796" i="2"/>
  <c r="AQ795" i="2"/>
  <c r="AR771" i="2"/>
  <c r="AS738" i="2"/>
  <c r="AS723" i="2"/>
  <c r="AU715" i="2"/>
  <c r="AN697" i="2"/>
  <c r="AU689" i="2"/>
  <c r="E689" i="2" s="1"/>
  <c r="AN689" i="2"/>
  <c r="AQ688" i="2"/>
  <c r="AP681" i="2"/>
  <c r="AR679" i="2"/>
  <c r="AS677" i="2"/>
  <c r="AP668" i="2"/>
  <c r="AU661" i="2"/>
  <c r="AN644" i="2"/>
  <c r="AM644" i="2"/>
  <c r="AT644" i="2"/>
  <c r="AU644" i="2"/>
  <c r="E644" i="2" s="1"/>
  <c r="AQ644" i="2"/>
  <c r="AS644" i="2"/>
  <c r="AO644" i="2"/>
  <c r="AP644" i="2"/>
  <c r="AR644" i="2"/>
  <c r="AR642" i="2"/>
  <c r="AO642" i="2"/>
  <c r="AS642" i="2"/>
  <c r="AM642" i="2"/>
  <c r="AQ642" i="2"/>
  <c r="AU642" i="2"/>
  <c r="E642" i="2" s="1"/>
  <c r="AT642" i="2"/>
  <c r="AP642" i="2"/>
  <c r="AN642" i="2"/>
  <c r="AN629" i="2"/>
  <c r="AM629" i="2"/>
  <c r="AP629" i="2"/>
  <c r="AU629" i="2"/>
  <c r="AR629" i="2"/>
  <c r="AQ629" i="2"/>
  <c r="AO629" i="2"/>
  <c r="AS629" i="2"/>
  <c r="AT629" i="2"/>
  <c r="AQ627" i="2"/>
  <c r="AN627" i="2"/>
  <c r="AT627" i="2"/>
  <c r="AO627" i="2"/>
  <c r="AR627" i="2"/>
  <c r="AP627" i="2"/>
  <c r="AS627" i="2"/>
  <c r="AM627" i="2"/>
  <c r="AU627" i="2"/>
  <c r="AT612" i="2"/>
  <c r="AP612" i="2"/>
  <c r="AQ612" i="2"/>
  <c r="AN612" i="2"/>
  <c r="AO612" i="2"/>
  <c r="AM612" i="2"/>
  <c r="AU612" i="2"/>
  <c r="AR612" i="2"/>
  <c r="AS610" i="2"/>
  <c r="AO610" i="2"/>
  <c r="AN610" i="2"/>
  <c r="AQ610" i="2"/>
  <c r="AM610" i="2"/>
  <c r="AP610" i="2"/>
  <c r="AU610" i="2"/>
  <c r="E610" i="2" s="1"/>
  <c r="AT610" i="2"/>
  <c r="AR610" i="2"/>
  <c r="AQ604" i="2"/>
  <c r="AM604" i="2"/>
  <c r="AR604" i="2"/>
  <c r="AP604" i="2"/>
  <c r="AO604" i="2"/>
  <c r="AS604" i="2"/>
  <c r="AU604" i="2"/>
  <c r="AN604" i="2"/>
  <c r="AT604" i="2"/>
  <c r="AQ600" i="2"/>
  <c r="AR600" i="2"/>
  <c r="AT600" i="2"/>
  <c r="AU600" i="2"/>
  <c r="AS600" i="2"/>
  <c r="AM600" i="2"/>
  <c r="AN600" i="2"/>
  <c r="AO600" i="2"/>
  <c r="AP600" i="2"/>
  <c r="AP593" i="2"/>
  <c r="AO593" i="2"/>
  <c r="AQ593" i="2"/>
  <c r="AN593" i="2"/>
  <c r="AS593" i="2"/>
  <c r="AM593" i="2"/>
  <c r="AR593" i="2"/>
  <c r="AU593" i="2"/>
  <c r="AT593" i="2"/>
  <c r="AP586" i="2"/>
  <c r="AO586" i="2"/>
  <c r="AU586" i="2"/>
  <c r="AQ586" i="2"/>
  <c r="AR586" i="2"/>
  <c r="AN586" i="2"/>
  <c r="AT586" i="2"/>
  <c r="AM586" i="2"/>
  <c r="AS586" i="2"/>
  <c r="AP582" i="2"/>
  <c r="AT582" i="2"/>
  <c r="AM582" i="2"/>
  <c r="AS582" i="2"/>
  <c r="AN582" i="2"/>
  <c r="AR582" i="2"/>
  <c r="AQ582" i="2"/>
  <c r="AO582" i="2"/>
  <c r="AU582" i="2"/>
  <c r="AO579" i="2"/>
  <c r="AN579" i="2"/>
  <c r="AP579" i="2"/>
  <c r="AU579" i="2"/>
  <c r="AS579" i="2"/>
  <c r="AT579" i="2"/>
  <c r="AR579" i="2"/>
  <c r="AM579" i="2"/>
  <c r="AQ579" i="2"/>
  <c r="AM572" i="2"/>
  <c r="AO572" i="2"/>
  <c r="AT572" i="2"/>
  <c r="AP572" i="2"/>
  <c r="AU572" i="2"/>
  <c r="AR572" i="2"/>
  <c r="AN572" i="2"/>
  <c r="AS572" i="2"/>
  <c r="AQ572" i="2"/>
  <c r="AU568" i="2"/>
  <c r="AO568" i="2"/>
  <c r="AN568" i="2"/>
  <c r="AT568" i="2"/>
  <c r="AQ568" i="2"/>
  <c r="AM568" i="2"/>
  <c r="AP568" i="2"/>
  <c r="AR568" i="2"/>
  <c r="AS568" i="2"/>
  <c r="AN566" i="2"/>
  <c r="AQ566" i="2"/>
  <c r="AP566" i="2"/>
  <c r="AM566" i="2"/>
  <c r="AU566" i="2"/>
  <c r="AT566" i="2"/>
  <c r="AR566" i="2"/>
  <c r="AS566" i="2"/>
  <c r="AO566" i="2"/>
  <c r="AN557" i="2"/>
  <c r="AM557" i="2"/>
  <c r="AU557" i="2"/>
  <c r="AS557" i="2"/>
  <c r="AR557" i="2"/>
  <c r="AT557" i="2"/>
  <c r="AQ557" i="2"/>
  <c r="AO557" i="2"/>
  <c r="AP557" i="2"/>
  <c r="AR552" i="2"/>
  <c r="AT552" i="2"/>
  <c r="AO552" i="2"/>
  <c r="AN552" i="2"/>
  <c r="AS552" i="2"/>
  <c r="AU552" i="2"/>
  <c r="AM552" i="2"/>
  <c r="AP552" i="2"/>
  <c r="AQ552" i="2"/>
  <c r="AS545" i="2"/>
  <c r="AT545" i="2"/>
  <c r="AN545" i="2"/>
  <c r="AQ545" i="2"/>
  <c r="AO545" i="2"/>
  <c r="AP545" i="2"/>
  <c r="AR545" i="2"/>
  <c r="AU545" i="2"/>
  <c r="AM545" i="2"/>
  <c r="AU522" i="2"/>
  <c r="AP522" i="2"/>
  <c r="AR522" i="2"/>
  <c r="AQ522" i="2"/>
  <c r="AO522" i="2"/>
  <c r="AN522" i="2"/>
  <c r="AT522" i="2"/>
  <c r="AM522" i="2"/>
  <c r="AS522" i="2"/>
  <c r="AM510" i="2"/>
  <c r="AS510" i="2"/>
  <c r="AR510" i="2"/>
  <c r="AU510" i="2"/>
  <c r="AN510" i="2"/>
  <c r="AT510" i="2"/>
  <c r="AO510" i="2"/>
  <c r="AP510" i="2"/>
  <c r="AQ510" i="2"/>
  <c r="AU505" i="2"/>
  <c r="AR505" i="2"/>
  <c r="AQ505" i="2"/>
  <c r="AM505" i="2"/>
  <c r="AS505" i="2"/>
  <c r="AO505" i="2"/>
  <c r="AT505" i="2"/>
  <c r="AP505" i="2"/>
  <c r="AN505" i="2"/>
  <c r="AR493" i="2"/>
  <c r="AN493" i="2"/>
  <c r="AP493" i="2"/>
  <c r="AQ493" i="2"/>
  <c r="AO493" i="2"/>
  <c r="AS493" i="2"/>
  <c r="AU493" i="2"/>
  <c r="AT493" i="2"/>
  <c r="AM493" i="2"/>
  <c r="AP468" i="2"/>
  <c r="AT468" i="2"/>
  <c r="AO468" i="2"/>
  <c r="AU468" i="2"/>
  <c r="E468" i="2" s="1"/>
  <c r="AM468" i="2"/>
  <c r="AR468" i="2"/>
  <c r="AS468" i="2"/>
  <c r="AQ468" i="2"/>
  <c r="AN468" i="2"/>
  <c r="AP455" i="2"/>
  <c r="AR455" i="2"/>
  <c r="AQ455" i="2"/>
  <c r="AS455" i="2"/>
  <c r="AN455" i="2"/>
  <c r="AT455" i="2"/>
  <c r="AO455" i="2"/>
  <c r="AM455" i="2"/>
  <c r="AU455" i="2"/>
  <c r="E455" i="2" s="1"/>
  <c r="AP450" i="2"/>
  <c r="AQ450" i="2"/>
  <c r="AT450" i="2"/>
  <c r="AN450" i="2"/>
  <c r="AS450" i="2"/>
  <c r="AR450" i="2"/>
  <c r="AU450" i="2"/>
  <c r="E450" i="2" s="1"/>
  <c r="AO450" i="2"/>
  <c r="AM450" i="2"/>
  <c r="AQ441" i="2"/>
  <c r="AM441" i="2"/>
  <c r="AR441" i="2"/>
  <c r="AO441" i="2"/>
  <c r="AN441" i="2"/>
  <c r="AP441" i="2"/>
  <c r="AU441" i="2"/>
  <c r="E441" i="2" s="1"/>
  <c r="AT441" i="2"/>
  <c r="AS441" i="2"/>
  <c r="AU434" i="2"/>
  <c r="E434" i="2" s="1"/>
  <c r="AQ434" i="2"/>
  <c r="AS434" i="2"/>
  <c r="AN434" i="2"/>
  <c r="AT434" i="2"/>
  <c r="AO434" i="2"/>
  <c r="AP434" i="2"/>
  <c r="AM434" i="2"/>
  <c r="AR434" i="2"/>
  <c r="AU433" i="2"/>
  <c r="E433" i="2" s="1"/>
  <c r="AP433" i="2"/>
  <c r="AM433" i="2"/>
  <c r="AQ433" i="2"/>
  <c r="AN433" i="2"/>
  <c r="AS433" i="2"/>
  <c r="AR433" i="2"/>
  <c r="AT433" i="2"/>
  <c r="AO433" i="2"/>
  <c r="AO423" i="2"/>
  <c r="AN423" i="2"/>
  <c r="AM423" i="2"/>
  <c r="AT423" i="2"/>
  <c r="AQ423" i="2"/>
  <c r="AS423" i="2"/>
  <c r="AP423" i="2"/>
  <c r="AR423" i="2"/>
  <c r="AU423" i="2"/>
  <c r="E423" i="2" s="1"/>
  <c r="AR413" i="2"/>
  <c r="AU413" i="2"/>
  <c r="E413" i="2" s="1"/>
  <c r="AN413" i="2"/>
  <c r="AM413" i="2"/>
  <c r="AS413" i="2"/>
  <c r="AO413" i="2"/>
  <c r="AQ413" i="2"/>
  <c r="AP413" i="2"/>
  <c r="AT413" i="2"/>
  <c r="AR410" i="2"/>
  <c r="AP410" i="2"/>
  <c r="AO410" i="2"/>
  <c r="AM410" i="2"/>
  <c r="AU410" i="2"/>
  <c r="E410" i="2" s="1"/>
  <c r="AS410" i="2"/>
  <c r="AQ410" i="2"/>
  <c r="AT410" i="2"/>
  <c r="AN410" i="2"/>
  <c r="AU404" i="2"/>
  <c r="E404" i="2" s="1"/>
  <c r="AT404" i="2"/>
  <c r="AM404" i="2"/>
  <c r="AR404" i="2"/>
  <c r="AN404" i="2"/>
  <c r="AQ404" i="2"/>
  <c r="AS404" i="2"/>
  <c r="AO404" i="2"/>
  <c r="AR380" i="2"/>
  <c r="AT380" i="2"/>
  <c r="AP380" i="2"/>
  <c r="AN380" i="2"/>
  <c r="AS380" i="2"/>
  <c r="AO380" i="2"/>
  <c r="AQ380" i="2"/>
  <c r="AU380" i="2"/>
  <c r="E380" i="2" s="1"/>
  <c r="AM380" i="2"/>
  <c r="AP824" i="2"/>
  <c r="AP475" i="2"/>
  <c r="AQ1091" i="2"/>
  <c r="AU1035" i="2"/>
  <c r="AN1035" i="2"/>
  <c r="AR1035" i="2"/>
  <c r="AM1035" i="2"/>
  <c r="AR995" i="2"/>
  <c r="AO995" i="2"/>
  <c r="AQ995" i="2"/>
  <c r="AS915" i="2"/>
  <c r="AQ915" i="2"/>
  <c r="AT915" i="2"/>
  <c r="AR915" i="2"/>
  <c r="AM915" i="2"/>
  <c r="AU915" i="2"/>
  <c r="E915" i="2" s="1"/>
  <c r="AO915" i="2"/>
  <c r="AP915" i="2"/>
  <c r="AO875" i="2"/>
  <c r="AP875" i="2"/>
  <c r="AU875" i="2"/>
  <c r="AQ875" i="2"/>
  <c r="AN875" i="2"/>
  <c r="AM875" i="2"/>
  <c r="AR875" i="2"/>
  <c r="AS875" i="2"/>
  <c r="AT875" i="2"/>
  <c r="AT843" i="2"/>
  <c r="AM843" i="2"/>
  <c r="AU843" i="2"/>
  <c r="E843" i="2" s="1"/>
  <c r="AR843" i="2"/>
  <c r="AP843" i="2"/>
  <c r="AS843" i="2"/>
  <c r="AQ843" i="2"/>
  <c r="AN843" i="2"/>
  <c r="AO843" i="2"/>
  <c r="AP811" i="2"/>
  <c r="AN811" i="2"/>
  <c r="AO811" i="2"/>
  <c r="AS811" i="2"/>
  <c r="AT811" i="2"/>
  <c r="AM811" i="2"/>
  <c r="AR811" i="2"/>
  <c r="AU811" i="2"/>
  <c r="AQ811" i="2"/>
  <c r="AR797" i="2"/>
  <c r="AM943" i="2"/>
  <c r="AM864" i="2"/>
  <c r="AR1048" i="2"/>
  <c r="AO790" i="2"/>
  <c r="AM868" i="2"/>
  <c r="AM689" i="2"/>
  <c r="AM867" i="2"/>
  <c r="AN634" i="2"/>
  <c r="AM363" i="2"/>
  <c r="AS528" i="2"/>
  <c r="AO1080" i="2"/>
  <c r="AN1038" i="2"/>
  <c r="AU1038" i="2"/>
  <c r="E1038" i="2" s="1"/>
  <c r="AM1032" i="2"/>
  <c r="AR1032" i="2"/>
  <c r="AQ1024" i="2"/>
  <c r="AN1016" i="2"/>
  <c r="AU1016" i="2"/>
  <c r="AT1014" i="2"/>
  <c r="AS1014" i="2"/>
  <c r="AQ975" i="2"/>
  <c r="AR975" i="2"/>
  <c r="AQ959" i="2"/>
  <c r="AR959" i="2"/>
  <c r="AQ943" i="2"/>
  <c r="AR943" i="2"/>
  <c r="AU936" i="2"/>
  <c r="AO936" i="2"/>
  <c r="AU903" i="2"/>
  <c r="E903" i="2" s="1"/>
  <c r="AN903" i="2"/>
  <c r="AN902" i="2"/>
  <c r="AU902" i="2"/>
  <c r="AU888" i="2"/>
  <c r="E888" i="2" s="1"/>
  <c r="AN888" i="2"/>
  <c r="AM854" i="2"/>
  <c r="AN854" i="2"/>
  <c r="AU854" i="2"/>
  <c r="E854" i="2" s="1"/>
  <c r="AO839" i="2"/>
  <c r="AP839" i="2"/>
  <c r="AQ839" i="2"/>
  <c r="AT839" i="2"/>
  <c r="AN839" i="2"/>
  <c r="AU839" i="2"/>
  <c r="E839" i="2" s="1"/>
  <c r="AT831" i="2"/>
  <c r="AS831" i="2"/>
  <c r="AN831" i="2"/>
  <c r="AM831" i="2"/>
  <c r="AU831" i="2"/>
  <c r="E831" i="2" s="1"/>
  <c r="AO831" i="2"/>
  <c r="AR814" i="2"/>
  <c r="AQ807" i="2"/>
  <c r="AS807" i="2"/>
  <c r="AO807" i="2"/>
  <c r="AR807" i="2"/>
  <c r="AP807" i="2"/>
  <c r="AQ794" i="2"/>
  <c r="AO794" i="2"/>
  <c r="AP794" i="2"/>
  <c r="AR794" i="2"/>
  <c r="AU794" i="2"/>
  <c r="AN794" i="2"/>
  <c r="AS794" i="2"/>
  <c r="AT794" i="2"/>
  <c r="AM793" i="2"/>
  <c r="AP793" i="2"/>
  <c r="AN793" i="2"/>
  <c r="AS793" i="2"/>
  <c r="AM784" i="2"/>
  <c r="AR784" i="2"/>
  <c r="AS784" i="2"/>
  <c r="AO784" i="2"/>
  <c r="AU783" i="2"/>
  <c r="AM783" i="2"/>
  <c r="AO783" i="2"/>
  <c r="AS783" i="2"/>
  <c r="AN783" i="2"/>
  <c r="AT783" i="2"/>
  <c r="AP783" i="2"/>
  <c r="AP782" i="2"/>
  <c r="AQ782" i="2"/>
  <c r="AN782" i="2"/>
  <c r="AO782" i="2"/>
  <c r="AU782" i="2"/>
  <c r="AR782" i="2"/>
  <c r="AO779" i="2"/>
  <c r="AP779" i="2"/>
  <c r="AU779" i="2"/>
  <c r="AQ779" i="2"/>
  <c r="AN779" i="2"/>
  <c r="AR779" i="2"/>
  <c r="AT779" i="2"/>
  <c r="AM778" i="2"/>
  <c r="AS778" i="2"/>
  <c r="AR778" i="2"/>
  <c r="AT778" i="2"/>
  <c r="AP778" i="2"/>
  <c r="AN778" i="2"/>
  <c r="AQ778" i="2"/>
  <c r="AO778" i="2"/>
  <c r="AP773" i="2"/>
  <c r="AO773" i="2"/>
  <c r="AU773" i="2"/>
  <c r="AN773" i="2"/>
  <c r="AR773" i="2"/>
  <c r="AT773" i="2"/>
  <c r="AQ773" i="2"/>
  <c r="AS773" i="2"/>
  <c r="AM773" i="2"/>
  <c r="AO772" i="2"/>
  <c r="AU772" i="2"/>
  <c r="AN772" i="2"/>
  <c r="AM772" i="2"/>
  <c r="AP772" i="2"/>
  <c r="AS772" i="2"/>
  <c r="AT772" i="2"/>
  <c r="AQ772" i="2"/>
  <c r="AR772" i="2"/>
  <c r="AM760" i="2"/>
  <c r="AS760" i="2"/>
  <c r="AT760" i="2"/>
  <c r="AQ760" i="2"/>
  <c r="AR760" i="2"/>
  <c r="AU760" i="2"/>
  <c r="E760" i="2" s="1"/>
  <c r="AU756" i="2"/>
  <c r="AR756" i="2"/>
  <c r="AP756" i="2"/>
  <c r="AO756" i="2"/>
  <c r="AQ756" i="2"/>
  <c r="AN754" i="2"/>
  <c r="AM754" i="2"/>
  <c r="AU754" i="2"/>
  <c r="AO754" i="2"/>
  <c r="AS754" i="2"/>
  <c r="AP754" i="2"/>
  <c r="AT754" i="2"/>
  <c r="AQ754" i="2"/>
  <c r="AR754" i="2"/>
  <c r="AM750" i="2"/>
  <c r="AU750" i="2"/>
  <c r="AN750" i="2"/>
  <c r="AO750" i="2"/>
  <c r="AS750" i="2"/>
  <c r="AT750" i="2"/>
  <c r="AQ750" i="2"/>
  <c r="AR740" i="2"/>
  <c r="AQ740" i="2"/>
  <c r="AO740" i="2"/>
  <c r="AU740" i="2"/>
  <c r="E740" i="2" s="1"/>
  <c r="AS740" i="2"/>
  <c r="AT740" i="2"/>
  <c r="AM740" i="2"/>
  <c r="AM735" i="2"/>
  <c r="AN735" i="2"/>
  <c r="AR735" i="2"/>
  <c r="AT735" i="2"/>
  <c r="AU735" i="2"/>
  <c r="AS735" i="2"/>
  <c r="AQ735" i="2"/>
  <c r="AR847" i="2"/>
  <c r="AU1014" i="2"/>
  <c r="AQ902" i="2"/>
  <c r="AP1038" i="2"/>
  <c r="AT807" i="2"/>
  <c r="AP823" i="2"/>
  <c r="AS839" i="2"/>
  <c r="AQ855" i="2"/>
  <c r="AU879" i="2"/>
  <c r="AN895" i="2"/>
  <c r="AS911" i="2"/>
  <c r="AU935" i="2"/>
  <c r="E935" i="2" s="1"/>
  <c r="AT975" i="2"/>
  <c r="AM999" i="2"/>
  <c r="AS816" i="2"/>
  <c r="AT848" i="2"/>
  <c r="AP880" i="2"/>
  <c r="AQ1016" i="2"/>
  <c r="AM1064" i="2"/>
  <c r="AQ749" i="2"/>
  <c r="AS775" i="2"/>
  <c r="AR828" i="2"/>
  <c r="AP940" i="2"/>
  <c r="AP808" i="2"/>
  <c r="AO856" i="2"/>
  <c r="AO888" i="2"/>
  <c r="AT912" i="2"/>
  <c r="AM960" i="2"/>
  <c r="AU721" i="2"/>
  <c r="E721" i="2" s="1"/>
  <c r="AT742" i="2"/>
  <c r="AP750" i="2"/>
  <c r="AU767" i="2"/>
  <c r="AR783" i="2"/>
  <c r="AR876" i="2"/>
  <c r="AP740" i="2"/>
  <c r="AR765" i="2"/>
  <c r="AS852" i="2"/>
  <c r="AR980" i="2"/>
  <c r="AM1014" i="2"/>
  <c r="AP902" i="2"/>
  <c r="AM807" i="2"/>
  <c r="AR911" i="2"/>
  <c r="AM959" i="2"/>
  <c r="AS975" i="2"/>
  <c r="AR936" i="2"/>
  <c r="AP1016" i="2"/>
  <c r="AT854" i="2"/>
  <c r="AR888" i="2"/>
  <c r="AO1024" i="2"/>
  <c r="AP760" i="2"/>
  <c r="AQ783" i="2"/>
  <c r="AN740" i="2"/>
  <c r="AM794" i="2"/>
  <c r="AU337" i="2"/>
  <c r="E337" i="2" s="1"/>
  <c r="AR337" i="2"/>
  <c r="AO337" i="2"/>
  <c r="AQ337" i="2"/>
  <c r="AM337" i="2"/>
  <c r="AN337" i="2"/>
  <c r="AS337" i="2"/>
  <c r="AP337" i="2"/>
  <c r="AT337" i="2"/>
  <c r="AN336" i="2"/>
  <c r="AQ336" i="2"/>
  <c r="AU336" i="2"/>
  <c r="E336" i="2" s="1"/>
  <c r="AS336" i="2"/>
  <c r="AM336" i="2"/>
  <c r="AR336" i="2"/>
  <c r="AP336" i="2"/>
  <c r="AT336" i="2"/>
  <c r="AO336" i="2"/>
  <c r="AN335" i="2"/>
  <c r="AT335" i="2"/>
  <c r="AM335" i="2"/>
  <c r="AR335" i="2"/>
  <c r="AU335" i="2"/>
  <c r="AO335" i="2"/>
  <c r="AP335" i="2"/>
  <c r="AS335" i="2"/>
  <c r="AQ335" i="2"/>
  <c r="AU334" i="2"/>
  <c r="AM334" i="2"/>
  <c r="AN334" i="2"/>
  <c r="AP334" i="2"/>
  <c r="AO334" i="2"/>
  <c r="AT334" i="2"/>
  <c r="AS334" i="2"/>
  <c r="AQ334" i="2"/>
  <c r="AR334" i="2"/>
  <c r="AT333" i="2"/>
  <c r="AM333" i="2"/>
  <c r="AO333" i="2"/>
  <c r="AR333" i="2"/>
  <c r="AP333" i="2"/>
  <c r="AQ333" i="2"/>
  <c r="AS333" i="2"/>
  <c r="AU333" i="2"/>
  <c r="AT332" i="2"/>
  <c r="AU332" i="2"/>
  <c r="AN332" i="2"/>
  <c r="AS332" i="2"/>
  <c r="AM332" i="2"/>
  <c r="AO332" i="2"/>
  <c r="AP332" i="2"/>
  <c r="AR332" i="2"/>
  <c r="AQ332" i="2"/>
  <c r="AT331" i="2"/>
  <c r="AN331" i="2"/>
  <c r="AR331" i="2"/>
  <c r="AQ331" i="2"/>
  <c r="AO331" i="2"/>
  <c r="AP331" i="2"/>
  <c r="AS331" i="2"/>
  <c r="AU331" i="2"/>
  <c r="AM331" i="2"/>
  <c r="AT330" i="2"/>
  <c r="AO330" i="2"/>
  <c r="AM330" i="2"/>
  <c r="AR330" i="2"/>
  <c r="AP330" i="2"/>
  <c r="AQ330" i="2"/>
  <c r="AU330" i="2"/>
  <c r="AS330" i="2"/>
  <c r="AN330" i="2"/>
  <c r="AT329" i="2"/>
  <c r="AR329" i="2"/>
  <c r="AO329" i="2"/>
  <c r="AU329" i="2"/>
  <c r="E329" i="2" s="1"/>
  <c r="AM329" i="2"/>
  <c r="AN329" i="2"/>
  <c r="AQ329" i="2"/>
  <c r="AP329" i="2"/>
  <c r="AS329" i="2"/>
  <c r="AQ328" i="2"/>
  <c r="AO328" i="2"/>
  <c r="AN328" i="2"/>
  <c r="AP328" i="2"/>
  <c r="AU328" i="2"/>
  <c r="E328" i="2" s="1"/>
  <c r="AS328" i="2"/>
  <c r="AT328" i="2"/>
  <c r="AR328" i="2"/>
  <c r="AM328" i="2"/>
  <c r="AR327" i="2"/>
  <c r="AQ327" i="2"/>
  <c r="AS327" i="2"/>
  <c r="AM327" i="2"/>
  <c r="AP327" i="2"/>
  <c r="AT327" i="2"/>
  <c r="AN327" i="2"/>
  <c r="AU327" i="2"/>
  <c r="E327" i="2" s="1"/>
  <c r="AO327" i="2"/>
  <c r="AR326" i="2"/>
  <c r="AS326" i="2"/>
  <c r="AM326" i="2"/>
  <c r="AU326" i="2"/>
  <c r="AN326" i="2"/>
  <c r="AT326" i="2"/>
  <c r="AP326" i="2"/>
  <c r="AQ326" i="2"/>
  <c r="AR325" i="2"/>
  <c r="AT325" i="2"/>
  <c r="AN325" i="2"/>
  <c r="AP325" i="2"/>
  <c r="AS325" i="2"/>
  <c r="AQ325" i="2"/>
  <c r="AO325" i="2"/>
  <c r="AM325" i="2"/>
  <c r="AU325" i="2"/>
  <c r="AR324" i="2"/>
  <c r="AM324" i="2"/>
  <c r="AP324" i="2"/>
  <c r="AT324" i="2"/>
  <c r="AQ324" i="2"/>
  <c r="AS324" i="2"/>
  <c r="AO324" i="2"/>
  <c r="AN324" i="2"/>
  <c r="AU324" i="2"/>
  <c r="AR323" i="2"/>
  <c r="AQ323" i="2"/>
  <c r="AU323" i="2"/>
  <c r="AO323" i="2"/>
  <c r="AM323" i="2"/>
  <c r="AN323" i="2"/>
  <c r="AT323" i="2"/>
  <c r="AS323" i="2"/>
  <c r="AP323" i="2"/>
  <c r="AQ322" i="2"/>
  <c r="AN322" i="2"/>
  <c r="AT322" i="2"/>
  <c r="AP322" i="2"/>
  <c r="AR322" i="2"/>
  <c r="AO322" i="2"/>
  <c r="AU322" i="2"/>
  <c r="AQ321" i="2"/>
  <c r="AO321" i="2"/>
  <c r="AU321" i="2"/>
  <c r="AT321" i="2"/>
  <c r="AP321" i="2"/>
  <c r="AM321" i="2"/>
  <c r="AN321" i="2"/>
  <c r="AR321" i="2"/>
  <c r="AS321" i="2"/>
  <c r="AQ320" i="2"/>
  <c r="AP320" i="2"/>
  <c r="AO320" i="2"/>
  <c r="AN320" i="2"/>
  <c r="AM320" i="2"/>
  <c r="AU320" i="2"/>
  <c r="AR320" i="2"/>
  <c r="AT320" i="2"/>
  <c r="AS320" i="2"/>
  <c r="AP319" i="2"/>
  <c r="AQ319" i="2"/>
  <c r="AR319" i="2"/>
  <c r="AT319" i="2"/>
  <c r="AN319" i="2"/>
  <c r="AO319" i="2"/>
  <c r="AU319" i="2"/>
  <c r="AS319" i="2"/>
  <c r="AM319" i="2"/>
  <c r="AO318" i="2"/>
  <c r="AQ318" i="2"/>
  <c r="AS318" i="2"/>
  <c r="AR318" i="2"/>
  <c r="AU318" i="2"/>
  <c r="AP318" i="2"/>
  <c r="AM318" i="2"/>
  <c r="AT318" i="2"/>
  <c r="AN317" i="2"/>
  <c r="AQ317" i="2"/>
  <c r="AT317" i="2"/>
  <c r="AM317" i="2"/>
  <c r="AR317" i="2"/>
  <c r="AO317" i="2"/>
  <c r="AP317" i="2"/>
  <c r="AS317" i="2"/>
  <c r="AU317" i="2"/>
  <c r="AU316" i="2"/>
  <c r="AQ316" i="2"/>
  <c r="AO316" i="2"/>
  <c r="AN316" i="2"/>
  <c r="AM316" i="2"/>
  <c r="AS316" i="2"/>
  <c r="AT316" i="2"/>
  <c r="AP316" i="2"/>
  <c r="AR316" i="2"/>
  <c r="AN315" i="2"/>
  <c r="AQ315" i="2"/>
  <c r="AO315" i="2"/>
  <c r="AR315" i="2"/>
  <c r="AM315" i="2"/>
  <c r="AP315" i="2"/>
  <c r="AT315" i="2"/>
  <c r="AU315" i="2"/>
  <c r="AS315" i="2"/>
  <c r="AM314" i="2"/>
  <c r="AP314" i="2"/>
  <c r="AR314" i="2"/>
  <c r="AN314" i="2"/>
  <c r="AQ314" i="2"/>
  <c r="AS314" i="2"/>
  <c r="AT314" i="2"/>
  <c r="AU314" i="2"/>
  <c r="AO314" i="2"/>
  <c r="AT313" i="2"/>
  <c r="AQ313" i="2"/>
  <c r="AR313" i="2"/>
  <c r="AN313" i="2"/>
  <c r="AO313" i="2"/>
  <c r="AM313" i="2"/>
  <c r="AS313" i="2"/>
  <c r="AU313" i="2"/>
  <c r="AP313" i="2"/>
  <c r="AP312" i="2"/>
  <c r="AR312" i="2"/>
  <c r="AN312" i="2"/>
  <c r="AO312" i="2"/>
  <c r="AM312" i="2"/>
  <c r="AQ312" i="2"/>
  <c r="AS312" i="2"/>
  <c r="AS311" i="2"/>
  <c r="AO311" i="2"/>
  <c r="AR311" i="2"/>
  <c r="AN311" i="2"/>
  <c r="AT311" i="2"/>
  <c r="AP311" i="2"/>
  <c r="AQ311" i="2"/>
  <c r="AM311" i="2"/>
  <c r="AU311" i="2"/>
  <c r="AR310" i="2"/>
  <c r="AU310" i="2"/>
  <c r="E310" i="2" s="1"/>
  <c r="AT310" i="2"/>
  <c r="AM310" i="2"/>
  <c r="AS310" i="2"/>
  <c r="AQ310" i="2"/>
  <c r="AP310" i="2"/>
  <c r="AN310" i="2"/>
  <c r="AO310" i="2"/>
  <c r="AP309" i="2"/>
  <c r="AT309" i="2"/>
  <c r="AU309" i="2"/>
  <c r="AS309" i="2"/>
  <c r="AM309" i="2"/>
  <c r="AN309" i="2"/>
  <c r="AR309" i="2"/>
  <c r="AQ309" i="2"/>
  <c r="AO309" i="2"/>
  <c r="AQ308" i="2"/>
  <c r="AM308" i="2"/>
  <c r="AN308" i="2"/>
  <c r="AU308" i="2"/>
  <c r="E308" i="2" s="1"/>
  <c r="AP308" i="2"/>
  <c r="AS308" i="2"/>
  <c r="AO308" i="2"/>
  <c r="AR308" i="2"/>
  <c r="AT308" i="2"/>
  <c r="AO307" i="2"/>
  <c r="AM307" i="2"/>
  <c r="AQ307" i="2"/>
  <c r="AN307" i="2"/>
  <c r="AP307" i="2"/>
  <c r="AT307" i="2"/>
  <c r="AR307" i="2"/>
  <c r="AP306" i="2"/>
  <c r="AN306" i="2"/>
  <c r="AR306" i="2"/>
  <c r="AM306" i="2"/>
  <c r="AQ306" i="2"/>
  <c r="AT306" i="2"/>
  <c r="AU306" i="2"/>
  <c r="AS306" i="2"/>
  <c r="AO306" i="2"/>
  <c r="AP305" i="2"/>
  <c r="AO305" i="2"/>
  <c r="AM305" i="2"/>
  <c r="AT305" i="2"/>
  <c r="AU305" i="2"/>
  <c r="AR305" i="2"/>
  <c r="AQ305" i="2"/>
  <c r="AS305" i="2"/>
  <c r="AN305" i="2"/>
  <c r="AP304" i="2"/>
  <c r="AU304" i="2"/>
  <c r="AQ304" i="2"/>
  <c r="AO304" i="2"/>
  <c r="AS304" i="2"/>
  <c r="AN304" i="2"/>
  <c r="AT304" i="2"/>
  <c r="AM304" i="2"/>
  <c r="AR304" i="2"/>
  <c r="AO303" i="2"/>
  <c r="AR303" i="2"/>
  <c r="AQ303" i="2"/>
  <c r="AP303" i="2"/>
  <c r="AT303" i="2"/>
  <c r="AN303" i="2"/>
  <c r="AS303" i="2"/>
  <c r="AM303" i="2"/>
  <c r="AU303" i="2"/>
  <c r="AP302" i="2"/>
  <c r="AS302" i="2"/>
  <c r="AT302" i="2"/>
  <c r="AR302" i="2"/>
  <c r="AO302" i="2"/>
  <c r="AN302" i="2"/>
  <c r="AM302" i="2"/>
  <c r="AQ302" i="2"/>
  <c r="AU302" i="2"/>
  <c r="E302" i="2" s="1"/>
  <c r="AS301" i="2"/>
  <c r="AR301" i="2"/>
  <c r="AM301" i="2"/>
  <c r="AT301" i="2"/>
  <c r="AP301" i="2"/>
  <c r="AQ301" i="2"/>
  <c r="AN301" i="2"/>
  <c r="AU301" i="2"/>
  <c r="E301" i="2" s="1"/>
  <c r="AO301" i="2"/>
  <c r="AU300" i="2"/>
  <c r="E300" i="2" s="1"/>
  <c r="AR300" i="2"/>
  <c r="AT300" i="2"/>
  <c r="AM300" i="2"/>
  <c r="AN300" i="2"/>
  <c r="AS300" i="2"/>
  <c r="AO300" i="2"/>
  <c r="AQ300" i="2"/>
  <c r="AP300" i="2"/>
  <c r="AM299" i="2"/>
  <c r="AT299" i="2"/>
  <c r="AS299" i="2"/>
  <c r="AO299" i="2"/>
  <c r="AU299" i="2"/>
  <c r="AN299" i="2"/>
  <c r="AP299" i="2"/>
  <c r="AR299" i="2"/>
  <c r="AQ299" i="2"/>
  <c r="AU298" i="2"/>
  <c r="E298" i="2" s="1"/>
  <c r="AQ298" i="2"/>
  <c r="AP298" i="2"/>
  <c r="AR298" i="2"/>
  <c r="AN298" i="2"/>
  <c r="AM298" i="2"/>
  <c r="AN297" i="2"/>
  <c r="AT297" i="2"/>
  <c r="AM297" i="2"/>
  <c r="AQ297" i="2"/>
  <c r="AR297" i="2"/>
  <c r="AP297" i="2"/>
  <c r="AS297" i="2"/>
  <c r="AO297" i="2"/>
  <c r="AU297" i="2"/>
  <c r="E297" i="2" s="1"/>
  <c r="AS296" i="2"/>
  <c r="AN296" i="2"/>
  <c r="AO296" i="2"/>
  <c r="AU296" i="2"/>
  <c r="E296" i="2" s="1"/>
  <c r="AM296" i="2"/>
  <c r="AP296" i="2"/>
  <c r="AR296" i="2"/>
  <c r="AT296" i="2"/>
  <c r="AQ296" i="2"/>
  <c r="AM295" i="2"/>
  <c r="AP295" i="2"/>
  <c r="AO295" i="2"/>
  <c r="AT295" i="2"/>
  <c r="AN295" i="2"/>
  <c r="AS295" i="2"/>
  <c r="AU295" i="2"/>
  <c r="AQ295" i="2"/>
  <c r="AR295" i="2"/>
  <c r="AT294" i="2"/>
  <c r="AP294" i="2"/>
  <c r="AR294" i="2"/>
  <c r="AQ294" i="2"/>
  <c r="AO294" i="2"/>
  <c r="AU294" i="2"/>
  <c r="AM294" i="2"/>
  <c r="AN294" i="2"/>
  <c r="AT293" i="2"/>
  <c r="AQ293" i="2"/>
  <c r="AM293" i="2"/>
  <c r="AS293" i="2"/>
  <c r="AN293" i="2"/>
  <c r="AU293" i="2"/>
  <c r="AO293" i="2"/>
  <c r="AR293" i="2"/>
  <c r="AP293" i="2"/>
  <c r="AT292" i="2"/>
  <c r="AS292" i="2"/>
  <c r="AR292" i="2"/>
  <c r="AN292" i="2"/>
  <c r="AM292" i="2"/>
  <c r="AU292" i="2"/>
  <c r="AP292" i="2"/>
  <c r="AO292" i="2"/>
  <c r="AS291" i="2"/>
  <c r="AT291" i="2"/>
  <c r="AQ291" i="2"/>
  <c r="AN291" i="2"/>
  <c r="AO291" i="2"/>
  <c r="AP291" i="2"/>
  <c r="AM291" i="2"/>
  <c r="AU291" i="2"/>
  <c r="AR291" i="2"/>
  <c r="AS290" i="2"/>
  <c r="AU290" i="2"/>
  <c r="AQ290" i="2"/>
  <c r="AR290" i="2"/>
  <c r="AM290" i="2"/>
  <c r="AO290" i="2"/>
  <c r="AT290" i="2"/>
  <c r="AP290" i="2"/>
  <c r="AN290" i="2"/>
  <c r="AT289" i="2"/>
  <c r="AN289" i="2"/>
  <c r="AM289" i="2"/>
  <c r="AR289" i="2"/>
  <c r="AU289" i="2"/>
  <c r="AQ289" i="2"/>
  <c r="AO289" i="2"/>
  <c r="AP289" i="2"/>
  <c r="AM288" i="2"/>
  <c r="AU288" i="2"/>
  <c r="AO288" i="2"/>
  <c r="AS288" i="2"/>
  <c r="AN288" i="2"/>
  <c r="AR288" i="2"/>
  <c r="AT288" i="2"/>
  <c r="AQ288" i="2"/>
  <c r="AM287" i="2"/>
  <c r="AP287" i="2"/>
  <c r="AQ287" i="2"/>
  <c r="AO287" i="2"/>
  <c r="AS287" i="2"/>
  <c r="AR287" i="2"/>
  <c r="AU287" i="2"/>
  <c r="AT287" i="2"/>
  <c r="AN287" i="2"/>
  <c r="AT286" i="2"/>
  <c r="AU286" i="2"/>
  <c r="AS286" i="2"/>
  <c r="AR286" i="2"/>
  <c r="AQ286" i="2"/>
  <c r="AO286" i="2"/>
  <c r="AP286" i="2"/>
  <c r="AM286" i="2"/>
  <c r="AT285" i="2"/>
  <c r="AR285" i="2"/>
  <c r="AU285" i="2"/>
  <c r="AS285" i="2"/>
  <c r="AM285" i="2"/>
  <c r="AQ285" i="2"/>
  <c r="AN285" i="2"/>
  <c r="AP285" i="2"/>
  <c r="AO285" i="2"/>
  <c r="AT284" i="2"/>
  <c r="AS284" i="2"/>
  <c r="AO284" i="2"/>
  <c r="AU284" i="2"/>
  <c r="AN284" i="2"/>
  <c r="AR284" i="2"/>
  <c r="AP284" i="2"/>
  <c r="AQ284" i="2"/>
  <c r="AM284" i="2"/>
  <c r="AR283" i="2"/>
  <c r="AM283" i="2"/>
  <c r="AQ283" i="2"/>
  <c r="AO283" i="2"/>
  <c r="AP283" i="2"/>
  <c r="AU283" i="2"/>
  <c r="AN283" i="2"/>
  <c r="AR282" i="2"/>
  <c r="AM282" i="2"/>
  <c r="AS282" i="2"/>
  <c r="AP282" i="2"/>
  <c r="AQ282" i="2"/>
  <c r="AT282" i="2"/>
  <c r="AN282" i="2"/>
  <c r="AO282" i="2"/>
  <c r="AU282" i="2"/>
  <c r="AS281" i="2"/>
  <c r="AN281" i="2"/>
  <c r="AU281" i="2"/>
  <c r="AM281" i="2"/>
  <c r="AT281" i="2"/>
  <c r="AP281" i="2"/>
  <c r="AR281" i="2"/>
  <c r="AO281" i="2"/>
  <c r="AQ281" i="2"/>
  <c r="AS280" i="2"/>
  <c r="AO280" i="2"/>
  <c r="AM280" i="2"/>
  <c r="AN280" i="2"/>
  <c r="AT280" i="2"/>
  <c r="AQ280" i="2"/>
  <c r="AR280" i="2"/>
  <c r="AU280" i="2"/>
  <c r="AS279" i="2"/>
  <c r="AP279" i="2"/>
  <c r="AQ279" i="2"/>
  <c r="AO279" i="2"/>
  <c r="AN279" i="2"/>
  <c r="AU279" i="2"/>
  <c r="AT279" i="2"/>
  <c r="AM279" i="2"/>
  <c r="AS278" i="2"/>
  <c r="AQ278" i="2"/>
  <c r="AT278" i="2"/>
  <c r="AR278" i="2"/>
  <c r="AU278" i="2"/>
  <c r="AM278" i="2"/>
  <c r="AO278" i="2"/>
  <c r="AN278" i="2"/>
  <c r="AP278" i="2"/>
  <c r="AS277" i="2"/>
  <c r="AR277" i="2"/>
  <c r="AU277" i="2"/>
  <c r="AT277" i="2"/>
  <c r="AM277" i="2"/>
  <c r="AP277" i="2"/>
  <c r="AQ277" i="2"/>
  <c r="AN277" i="2"/>
  <c r="AO277" i="2"/>
  <c r="AS276" i="2"/>
  <c r="AR276" i="2"/>
  <c r="AT276" i="2"/>
  <c r="AO276" i="2"/>
  <c r="AU276" i="2"/>
  <c r="AN276" i="2"/>
  <c r="AM276" i="2"/>
  <c r="AP276" i="2"/>
  <c r="AQ276" i="2"/>
  <c r="AR275" i="2"/>
  <c r="AM275" i="2"/>
  <c r="AQ275" i="2"/>
  <c r="AO275" i="2"/>
  <c r="AP275" i="2"/>
  <c r="AS275" i="2"/>
  <c r="AT275" i="2"/>
  <c r="AU275" i="2"/>
  <c r="AN275" i="2"/>
  <c r="AR274" i="2"/>
  <c r="AU274" i="2"/>
  <c r="AT274" i="2"/>
  <c r="AQ274" i="2"/>
  <c r="AS274" i="2"/>
  <c r="AN274" i="2"/>
  <c r="AM274" i="2"/>
  <c r="AS273" i="2"/>
  <c r="AO273" i="2"/>
  <c r="AU273" i="2"/>
  <c r="AM273" i="2"/>
  <c r="AR273" i="2"/>
  <c r="AT273" i="2"/>
  <c r="AP273" i="2"/>
  <c r="AQ273" i="2"/>
  <c r="AS272" i="2"/>
  <c r="AP272" i="2"/>
  <c r="AO272" i="2"/>
  <c r="AU272" i="2"/>
  <c r="AQ272" i="2"/>
  <c r="AR272" i="2"/>
  <c r="AM272" i="2"/>
  <c r="AT272" i="2"/>
  <c r="AN272" i="2"/>
  <c r="AS271" i="2"/>
  <c r="AQ271" i="2"/>
  <c r="AR271" i="2"/>
  <c r="AP271" i="2"/>
  <c r="AN271" i="2"/>
  <c r="AM271" i="2"/>
  <c r="AU271" i="2"/>
  <c r="AO271" i="2"/>
  <c r="AS270" i="2"/>
  <c r="AR270" i="2"/>
  <c r="AM270" i="2"/>
  <c r="AQ270" i="2"/>
  <c r="AT270" i="2"/>
  <c r="AO270" i="2"/>
  <c r="AP270" i="2"/>
  <c r="AU270" i="2"/>
  <c r="AN270" i="2"/>
  <c r="AS269" i="2"/>
  <c r="AT269" i="2"/>
  <c r="AN269" i="2"/>
  <c r="AM269" i="2"/>
  <c r="AU269" i="2"/>
  <c r="AP269" i="2"/>
  <c r="AR269" i="2"/>
  <c r="AO269" i="2"/>
  <c r="AQ269" i="2"/>
  <c r="AS268" i="2"/>
  <c r="AR268" i="2"/>
  <c r="AM268" i="2"/>
  <c r="AP268" i="2"/>
  <c r="AN268" i="2"/>
  <c r="AO268" i="2"/>
  <c r="AT268" i="2"/>
  <c r="AU268" i="2"/>
  <c r="AR267" i="2"/>
  <c r="AQ267" i="2"/>
  <c r="AO267" i="2"/>
  <c r="AP267" i="2"/>
  <c r="AN267" i="2"/>
  <c r="AM267" i="2"/>
  <c r="AU267" i="2"/>
  <c r="AT267" i="2"/>
  <c r="AS267" i="2"/>
  <c r="AR266" i="2"/>
  <c r="AS266" i="2"/>
  <c r="AP266" i="2"/>
  <c r="AQ266" i="2"/>
  <c r="AT266" i="2"/>
  <c r="AM266" i="2"/>
  <c r="AU266" i="2"/>
  <c r="AN266" i="2"/>
  <c r="AM265" i="2"/>
  <c r="AR265" i="2"/>
  <c r="AS265" i="2"/>
  <c r="AO265" i="2"/>
  <c r="AN265" i="2"/>
  <c r="AT265" i="2"/>
  <c r="AU265" i="2"/>
  <c r="AQ265" i="2"/>
  <c r="AS264" i="2"/>
  <c r="AQ264" i="2"/>
  <c r="AR264" i="2"/>
  <c r="AT264" i="2"/>
  <c r="AN264" i="2"/>
  <c r="AO264" i="2"/>
  <c r="AP264" i="2"/>
  <c r="AM264" i="2"/>
  <c r="AU264" i="2"/>
  <c r="AR263" i="2"/>
  <c r="AO263" i="2"/>
  <c r="AP263" i="2"/>
  <c r="AU263" i="2"/>
  <c r="AT263" i="2"/>
  <c r="AM263" i="2"/>
  <c r="AN263" i="2"/>
  <c r="AS263" i="2"/>
  <c r="AP262" i="2"/>
  <c r="AN262" i="2"/>
  <c r="AO262" i="2"/>
  <c r="AM262" i="2"/>
  <c r="AS262" i="2"/>
  <c r="AR262" i="2"/>
  <c r="AQ262" i="2"/>
  <c r="AT262" i="2"/>
  <c r="AU262" i="2"/>
  <c r="AO261" i="2"/>
  <c r="AS261" i="2"/>
  <c r="AU261" i="2"/>
  <c r="AN261" i="2"/>
  <c r="AQ261" i="2"/>
  <c r="AP261" i="2"/>
  <c r="AR261" i="2"/>
  <c r="AT260" i="2"/>
  <c r="AR260" i="2"/>
  <c r="AS260" i="2"/>
  <c r="AU260" i="2"/>
  <c r="AQ260" i="2"/>
  <c r="AO260" i="2"/>
  <c r="AP260" i="2"/>
  <c r="AM260" i="2"/>
  <c r="AN260" i="2"/>
  <c r="AT259" i="2"/>
  <c r="AS259" i="2"/>
  <c r="AQ259" i="2"/>
  <c r="AR259" i="2"/>
  <c r="AM259" i="2"/>
  <c r="AU259" i="2"/>
  <c r="AN259" i="2"/>
  <c r="AP259" i="2"/>
  <c r="AQ258" i="2"/>
  <c r="AO258" i="2"/>
  <c r="AP258" i="2"/>
  <c r="AN258" i="2"/>
  <c r="AM258" i="2"/>
  <c r="AU258" i="2"/>
  <c r="E258" i="2" s="1"/>
  <c r="AT258" i="2"/>
  <c r="AR258" i="2"/>
  <c r="AM257" i="2"/>
  <c r="AT257" i="2"/>
  <c r="AU257" i="2"/>
  <c r="AP257" i="2"/>
  <c r="AR257" i="2"/>
  <c r="AS257" i="2"/>
  <c r="AN257" i="2"/>
  <c r="AQ257" i="2"/>
  <c r="AO257" i="2"/>
  <c r="AT256" i="2"/>
  <c r="AR256" i="2"/>
  <c r="AS256" i="2"/>
  <c r="AM256" i="2"/>
  <c r="AN256" i="2"/>
  <c r="AU256" i="2"/>
  <c r="E256" i="2" s="1"/>
  <c r="AO256" i="2"/>
  <c r="AP256" i="2"/>
  <c r="AQ256" i="2"/>
  <c r="AR255" i="2"/>
  <c r="AN255" i="2"/>
  <c r="AO255" i="2"/>
  <c r="AP255" i="2"/>
  <c r="AS255" i="2"/>
  <c r="AT255" i="2"/>
  <c r="AU255" i="2"/>
  <c r="AQ255" i="2"/>
  <c r="AM254" i="2"/>
  <c r="AR254" i="2"/>
  <c r="AS254" i="2"/>
  <c r="AT254" i="2"/>
  <c r="AQ254" i="2"/>
  <c r="AU254" i="2"/>
  <c r="E254" i="2" s="1"/>
  <c r="AP254" i="2"/>
  <c r="AS253" i="2"/>
  <c r="AO253" i="2"/>
  <c r="AQ253" i="2"/>
  <c r="AR253" i="2"/>
  <c r="AT253" i="2"/>
  <c r="AP253" i="2"/>
  <c r="AN253" i="2"/>
  <c r="AU253" i="2"/>
  <c r="E253" i="2" s="1"/>
  <c r="AM253" i="2"/>
  <c r="AR252" i="2"/>
  <c r="AP252" i="2"/>
  <c r="AQ252" i="2"/>
  <c r="AU252" i="2"/>
  <c r="E252" i="2" s="1"/>
  <c r="AT252" i="2"/>
  <c r="AS252" i="2"/>
  <c r="AM252" i="2"/>
  <c r="AN252" i="2"/>
  <c r="AN1164" i="2"/>
  <c r="AS1132" i="2"/>
  <c r="AS1076" i="2"/>
  <c r="AM1068" i="2"/>
  <c r="AS1060" i="2"/>
  <c r="AP1044" i="2"/>
  <c r="AQ1044" i="2"/>
  <c r="AR1036" i="2"/>
  <c r="AQ1028" i="2"/>
  <c r="AN1028" i="2"/>
  <c r="AM1028" i="2"/>
  <c r="AR1028" i="2"/>
  <c r="AU1028" i="2"/>
  <c r="AS1020" i="2"/>
  <c r="AN1020" i="2"/>
  <c r="AT1004" i="2"/>
  <c r="AU1004" i="2"/>
  <c r="AN1004" i="2"/>
  <c r="AR996" i="2"/>
  <c r="AN996" i="2"/>
  <c r="AQ988" i="2"/>
  <c r="AO988" i="2"/>
  <c r="AP988" i="2"/>
  <c r="AS988" i="2"/>
  <c r="AM980" i="2"/>
  <c r="AU980" i="2"/>
  <c r="AS972" i="2"/>
  <c r="AT972" i="2"/>
  <c r="AM972" i="2"/>
  <c r="AP964" i="2"/>
  <c r="AR964" i="2"/>
  <c r="AU964" i="2"/>
  <c r="AN964" i="2"/>
  <c r="AT964" i="2"/>
  <c r="AO956" i="2"/>
  <c r="AP956" i="2"/>
  <c r="AU956" i="2"/>
  <c r="AR956" i="2"/>
  <c r="AN956" i="2"/>
  <c r="AS956" i="2"/>
  <c r="AS948" i="2"/>
  <c r="AN948" i="2"/>
  <c r="AP948" i="2"/>
  <c r="AM948" i="2"/>
  <c r="AU948" i="2"/>
  <c r="AU940" i="2"/>
  <c r="E940" i="2" s="1"/>
  <c r="AQ940" i="2"/>
  <c r="AR940" i="2"/>
  <c r="AT940" i="2"/>
  <c r="AN932" i="2"/>
  <c r="AO932" i="2"/>
  <c r="AM924" i="2"/>
  <c r="AU924" i="2"/>
  <c r="AP924" i="2"/>
  <c r="AQ924" i="2"/>
  <c r="AP916" i="2"/>
  <c r="AQ916" i="2"/>
  <c r="AR916" i="2"/>
  <c r="AU916" i="2"/>
  <c r="E916" i="2" s="1"/>
  <c r="AN916" i="2"/>
  <c r="AM916" i="2"/>
  <c r="AS916" i="2"/>
  <c r="AT908" i="2"/>
  <c r="AR908" i="2"/>
  <c r="AU908" i="2"/>
  <c r="E908" i="2" s="1"/>
  <c r="AS908" i="2"/>
  <c r="AP908" i="2"/>
  <c r="AM908" i="2"/>
  <c r="AQ908" i="2"/>
  <c r="AU900" i="2"/>
  <c r="AS900" i="2"/>
  <c r="AM900" i="2"/>
  <c r="AN900" i="2"/>
  <c r="AO900" i="2"/>
  <c r="AO892" i="2"/>
  <c r="AM892" i="2"/>
  <c r="AN892" i="2"/>
  <c r="AQ892" i="2"/>
  <c r="AT892" i="2"/>
  <c r="AP892" i="2"/>
  <c r="AS892" i="2"/>
  <c r="AR884" i="2"/>
  <c r="AS884" i="2"/>
  <c r="AT884" i="2"/>
  <c r="AM884" i="2"/>
  <c r="AU884" i="2"/>
  <c r="AP884" i="2"/>
  <c r="AO876" i="2"/>
  <c r="AP876" i="2"/>
  <c r="AQ876" i="2"/>
  <c r="AU876" i="2"/>
  <c r="AN876" i="2"/>
  <c r="AT876" i="2"/>
  <c r="AQ868" i="2"/>
  <c r="AR868" i="2"/>
  <c r="AT868" i="2"/>
  <c r="AO868" i="2"/>
  <c r="AP868" i="2"/>
  <c r="AS868" i="2"/>
  <c r="AM860" i="2"/>
  <c r="AP860" i="2"/>
  <c r="AT860" i="2"/>
  <c r="AQ860" i="2"/>
  <c r="AP852" i="2"/>
  <c r="AN852" i="2"/>
  <c r="AO852" i="2"/>
  <c r="AT852" i="2"/>
  <c r="AU852" i="2"/>
  <c r="AN844" i="2"/>
  <c r="AS844" i="2"/>
  <c r="AT844" i="2"/>
  <c r="AM844" i="2"/>
  <c r="AO844" i="2"/>
  <c r="AU844" i="2"/>
  <c r="AR844" i="2"/>
  <c r="AO836" i="2"/>
  <c r="AQ836" i="2"/>
  <c r="AN836" i="2"/>
  <c r="AP836" i="2"/>
  <c r="AM836" i="2"/>
  <c r="AU828" i="2"/>
  <c r="AT828" i="2"/>
  <c r="AO828" i="2"/>
  <c r="AM828" i="2"/>
  <c r="AN828" i="2"/>
  <c r="AQ820" i="2"/>
  <c r="AP820" i="2"/>
  <c r="AN820" i="2"/>
  <c r="AO820" i="2"/>
  <c r="AM820" i="2"/>
  <c r="AU820" i="2"/>
  <c r="AS820" i="2"/>
  <c r="AT820" i="2"/>
  <c r="AU812" i="2"/>
  <c r="AT812" i="2"/>
  <c r="AM812" i="2"/>
  <c r="AS812" i="2"/>
  <c r="AN812" i="2"/>
  <c r="AQ812" i="2"/>
  <c r="AO812" i="2"/>
  <c r="AR812" i="2"/>
  <c r="AT804" i="2"/>
  <c r="AR804" i="2"/>
  <c r="AM804" i="2"/>
  <c r="AU804" i="2"/>
  <c r="AS804" i="2"/>
  <c r="AQ804" i="2"/>
  <c r="AN804" i="2"/>
  <c r="AN796" i="2"/>
  <c r="AR796" i="2"/>
  <c r="AP796" i="2"/>
  <c r="AT796" i="2"/>
  <c r="AU796" i="2"/>
  <c r="AR1178" i="2"/>
  <c r="AU1135" i="2"/>
  <c r="AT1072" i="2"/>
  <c r="AS1072" i="2"/>
  <c r="AN1055" i="2"/>
  <c r="AP1055" i="2"/>
  <c r="AU1048" i="2"/>
  <c r="E1048" i="2" s="1"/>
  <c r="AR1040" i="2"/>
  <c r="AO1039" i="2"/>
  <c r="AS1039" i="2"/>
  <c r="AP1039" i="2"/>
  <c r="AT1022" i="2"/>
  <c r="AQ1007" i="2"/>
  <c r="AP1007" i="2"/>
  <c r="AQ999" i="2"/>
  <c r="AQ991" i="2"/>
  <c r="AR991" i="2"/>
  <c r="AQ983" i="2"/>
  <c r="AS983" i="2"/>
  <c r="AQ976" i="2"/>
  <c r="AR951" i="2"/>
  <c r="AQ951" i="2"/>
  <c r="AP935" i="2"/>
  <c r="AR935" i="2"/>
  <c r="AQ935" i="2"/>
  <c r="AR927" i="2"/>
  <c r="AQ871" i="2"/>
  <c r="AO871" i="2"/>
  <c r="AP871" i="2"/>
  <c r="AR871" i="2"/>
  <c r="AS864" i="2"/>
  <c r="AT864" i="2"/>
  <c r="AN840" i="2"/>
  <c r="AO840" i="2"/>
  <c r="AP840" i="2"/>
  <c r="AM840" i="2"/>
  <c r="AT840" i="2"/>
  <c r="AU840" i="2"/>
  <c r="E840" i="2" s="1"/>
  <c r="AQ832" i="2"/>
  <c r="AR832" i="2"/>
  <c r="AS832" i="2"/>
  <c r="AO832" i="2"/>
  <c r="AP832" i="2"/>
  <c r="AM832" i="2"/>
  <c r="AU830" i="2"/>
  <c r="AS823" i="2"/>
  <c r="AM823" i="2"/>
  <c r="AT823" i="2"/>
  <c r="AQ823" i="2"/>
  <c r="AR823" i="2"/>
  <c r="AO800" i="2"/>
  <c r="AQ800" i="2"/>
  <c r="AU800" i="2"/>
  <c r="AP800" i="2"/>
  <c r="AN800" i="2"/>
  <c r="AR792" i="2"/>
  <c r="AP792" i="2"/>
  <c r="AQ792" i="2"/>
  <c r="AM792" i="2"/>
  <c r="AU792" i="2"/>
  <c r="AT792" i="2"/>
  <c r="AS792" i="2"/>
  <c r="AO785" i="2"/>
  <c r="AU785" i="2"/>
  <c r="AN785" i="2"/>
  <c r="AQ785" i="2"/>
  <c r="AM785" i="2"/>
  <c r="AS785" i="2"/>
  <c r="AP785" i="2"/>
  <c r="AR785" i="2"/>
  <c r="AT785" i="2"/>
  <c r="AT780" i="2"/>
  <c r="AR780" i="2"/>
  <c r="AS780" i="2"/>
  <c r="AM780" i="2"/>
  <c r="AU780" i="2"/>
  <c r="AQ780" i="2"/>
  <c r="AN780" i="2"/>
  <c r="AO780" i="2"/>
  <c r="AM777" i="2"/>
  <c r="AR777" i="2"/>
  <c r="AT777" i="2"/>
  <c r="AS777" i="2"/>
  <c r="AU777" i="2"/>
  <c r="AQ777" i="2"/>
  <c r="AO777" i="2"/>
  <c r="AN775" i="2"/>
  <c r="AU775" i="2"/>
  <c r="AT775" i="2"/>
  <c r="AP775" i="2"/>
  <c r="AM775" i="2"/>
  <c r="AO775" i="2"/>
  <c r="AR774" i="2"/>
  <c r="AP774" i="2"/>
  <c r="AQ774" i="2"/>
  <c r="AN774" i="2"/>
  <c r="AM774" i="2"/>
  <c r="AU774" i="2"/>
  <c r="AO774" i="2"/>
  <c r="AT770" i="2"/>
  <c r="AN770" i="2"/>
  <c r="AR770" i="2"/>
  <c r="AS770" i="2"/>
  <c r="AS764" i="2"/>
  <c r="AT764" i="2"/>
  <c r="AQ764" i="2"/>
  <c r="AP764" i="2"/>
  <c r="AR764" i="2"/>
  <c r="AM764" i="2"/>
  <c r="AO764" i="2"/>
  <c r="AM761" i="2"/>
  <c r="AR761" i="2"/>
  <c r="AT761" i="2"/>
  <c r="AS761" i="2"/>
  <c r="AO761" i="2"/>
  <c r="AP761" i="2"/>
  <c r="AQ761" i="2"/>
  <c r="AU761" i="2"/>
  <c r="AN761" i="2"/>
  <c r="AU758" i="2"/>
  <c r="AN758" i="2"/>
  <c r="AP758" i="2"/>
  <c r="AT758" i="2"/>
  <c r="AO758" i="2"/>
  <c r="AM758" i="2"/>
  <c r="AO755" i="2"/>
  <c r="AP755" i="2"/>
  <c r="AR755" i="2"/>
  <c r="AU755" i="2"/>
  <c r="AN755" i="2"/>
  <c r="AQ755" i="2"/>
  <c r="AQ745" i="2"/>
  <c r="AP745" i="2"/>
  <c r="AN745" i="2"/>
  <c r="AO745" i="2"/>
  <c r="AT745" i="2"/>
  <c r="AU745" i="2"/>
  <c r="E745" i="2" s="1"/>
  <c r="AS745" i="2"/>
  <c r="AR745" i="2"/>
  <c r="AR741" i="2"/>
  <c r="AP741" i="2"/>
  <c r="AQ741" i="2"/>
  <c r="AN741" i="2"/>
  <c r="AT741" i="2"/>
  <c r="AS741" i="2"/>
  <c r="AU741" i="2"/>
  <c r="AO741" i="2"/>
  <c r="AM741" i="2"/>
  <c r="AS732" i="2"/>
  <c r="AT732" i="2"/>
  <c r="AP732" i="2"/>
  <c r="AO732" i="2"/>
  <c r="AQ732" i="2"/>
  <c r="AM732" i="2"/>
  <c r="AU732" i="2"/>
  <c r="E732" i="2" s="1"/>
  <c r="AU731" i="2"/>
  <c r="AN731" i="2"/>
  <c r="AM731" i="2"/>
  <c r="AS731" i="2"/>
  <c r="AR731" i="2"/>
  <c r="AT731" i="2"/>
  <c r="AM728" i="2"/>
  <c r="AR728" i="2"/>
  <c r="AT728" i="2"/>
  <c r="AS728" i="2"/>
  <c r="AO728" i="2"/>
  <c r="AP728" i="2"/>
  <c r="AQ728" i="2"/>
  <c r="AU728" i="2"/>
  <c r="E728" i="2" s="1"/>
  <c r="AQ727" i="2"/>
  <c r="AO727" i="2"/>
  <c r="AP727" i="2"/>
  <c r="AN727" i="2"/>
  <c r="AT727" i="2"/>
  <c r="AR727" i="2"/>
  <c r="AO725" i="2"/>
  <c r="AM725" i="2"/>
  <c r="AR725" i="2"/>
  <c r="AN725" i="2"/>
  <c r="AP725" i="2"/>
  <c r="AT725" i="2"/>
  <c r="AP721" i="2"/>
  <c r="AR721" i="2"/>
  <c r="AS721" i="2"/>
  <c r="AN721" i="2"/>
  <c r="AO721" i="2"/>
  <c r="AQ721" i="2"/>
  <c r="AT718" i="2"/>
  <c r="AU718" i="2"/>
  <c r="AS718" i="2"/>
  <c r="AM718" i="2"/>
  <c r="AP718" i="2"/>
  <c r="AR718" i="2"/>
  <c r="AN718" i="2"/>
  <c r="AQ718" i="2"/>
  <c r="AO718" i="2"/>
  <c r="AS716" i="2"/>
  <c r="AM716" i="2"/>
  <c r="AR716" i="2"/>
  <c r="AO716" i="2"/>
  <c r="AN716" i="2"/>
  <c r="AT716" i="2"/>
  <c r="AP713" i="2"/>
  <c r="AN713" i="2"/>
  <c r="AO713" i="2"/>
  <c r="AM713" i="2"/>
  <c r="AQ713" i="2"/>
  <c r="AR713" i="2"/>
  <c r="AS713" i="2"/>
  <c r="AU713" i="2"/>
  <c r="E713" i="2" s="1"/>
  <c r="AM705" i="2"/>
  <c r="AS705" i="2"/>
  <c r="AT705" i="2"/>
  <c r="AU705" i="2"/>
  <c r="E705" i="2" s="1"/>
  <c r="AR705" i="2"/>
  <c r="AN705" i="2"/>
  <c r="AO705" i="2"/>
  <c r="AS704" i="2"/>
  <c r="AT704" i="2"/>
  <c r="AM704" i="2"/>
  <c r="AQ704" i="2"/>
  <c r="AO704" i="2"/>
  <c r="AR704" i="2"/>
  <c r="AU704" i="2"/>
  <c r="E704" i="2" s="1"/>
  <c r="AT703" i="2"/>
  <c r="AR703" i="2"/>
  <c r="AS703" i="2"/>
  <c r="AP703" i="2"/>
  <c r="AN703" i="2"/>
  <c r="AO703" i="2"/>
  <c r="AQ703" i="2"/>
  <c r="AM703" i="2"/>
  <c r="AU703" i="2"/>
  <c r="E703" i="2" s="1"/>
  <c r="AQ701" i="2"/>
  <c r="AO701" i="2"/>
  <c r="AR701" i="2"/>
  <c r="AT701" i="2"/>
  <c r="AP701" i="2"/>
  <c r="AS701" i="2"/>
  <c r="AN701" i="2"/>
  <c r="AQ697" i="2"/>
  <c r="AO697" i="2"/>
  <c r="AU697" i="2"/>
  <c r="E697" i="2" s="1"/>
  <c r="AP697" i="2"/>
  <c r="AR697" i="2"/>
  <c r="AS697" i="2"/>
  <c r="AR687" i="2"/>
  <c r="AP687" i="2"/>
  <c r="AN687" i="2"/>
  <c r="AQ687" i="2"/>
  <c r="AO687" i="2"/>
  <c r="AM687" i="2"/>
  <c r="AS687" i="2"/>
  <c r="AT687" i="2"/>
  <c r="AU687" i="2"/>
  <c r="E687" i="2" s="1"/>
  <c r="AQ684" i="2"/>
  <c r="AO684" i="2"/>
  <c r="AP684" i="2"/>
  <c r="AR684" i="2"/>
  <c r="AS684" i="2"/>
  <c r="AN684" i="2"/>
  <c r="AU684" i="2"/>
  <c r="E684" i="2" s="1"/>
  <c r="AT684" i="2"/>
  <c r="AO682" i="2"/>
  <c r="AP682" i="2"/>
  <c r="AQ682" i="2"/>
  <c r="AT682" i="2"/>
  <c r="AN682" i="2"/>
  <c r="AU682" i="2"/>
  <c r="AT681" i="2"/>
  <c r="AO681" i="2"/>
  <c r="AQ681" i="2"/>
  <c r="AN681" i="2"/>
  <c r="AR681" i="2"/>
  <c r="AU681" i="2"/>
  <c r="AP680" i="2"/>
  <c r="AO680" i="2"/>
  <c r="AR680" i="2"/>
  <c r="AU680" i="2"/>
  <c r="AN680" i="2"/>
  <c r="AQ680" i="2"/>
  <c r="AM680" i="2"/>
  <c r="AQ679" i="2"/>
  <c r="AT679" i="2"/>
  <c r="AS679" i="2"/>
  <c r="AN679" i="2"/>
  <c r="AO679" i="2"/>
  <c r="AU679" i="2"/>
  <c r="E679" i="2" s="1"/>
  <c r="AP679" i="2"/>
  <c r="AU664" i="2"/>
  <c r="AQ664" i="2"/>
  <c r="AT664" i="2"/>
  <c r="AS664" i="2"/>
  <c r="AM664" i="2"/>
  <c r="AP658" i="2"/>
  <c r="AQ658" i="2"/>
  <c r="AR658" i="2"/>
  <c r="AU658" i="2"/>
  <c r="AM658" i="2"/>
  <c r="AN658" i="2"/>
  <c r="AU656" i="2"/>
  <c r="E656" i="2" s="1"/>
  <c r="AM656" i="2"/>
  <c r="AP656" i="2"/>
  <c r="AS656" i="2"/>
  <c r="AQ656" i="2"/>
  <c r="AO656" i="2"/>
  <c r="AN656" i="2"/>
  <c r="AT656" i="2"/>
  <c r="AR651" i="2"/>
  <c r="AT651" i="2"/>
  <c r="AP651" i="2"/>
  <c r="AM651" i="2"/>
  <c r="AS651" i="2"/>
  <c r="AN651" i="2"/>
  <c r="AO651" i="2"/>
  <c r="AU651" i="2"/>
  <c r="E651" i="2" s="1"/>
  <c r="AP648" i="2"/>
  <c r="AN648" i="2"/>
  <c r="AO648" i="2"/>
  <c r="AQ648" i="2"/>
  <c r="AR648" i="2"/>
  <c r="AS648" i="2"/>
  <c r="AU648" i="2"/>
  <c r="E648" i="2" s="1"/>
  <c r="AM648" i="2"/>
  <c r="AO647" i="2"/>
  <c r="AU647" i="2"/>
  <c r="E647" i="2" s="1"/>
  <c r="AM647" i="2"/>
  <c r="AS647" i="2"/>
  <c r="AQ647" i="2"/>
  <c r="AR647" i="2"/>
  <c r="AT647" i="2"/>
  <c r="AN647" i="2"/>
  <c r="AP647" i="2"/>
  <c r="AM646" i="2"/>
  <c r="AR646" i="2"/>
  <c r="AN646" i="2"/>
  <c r="AP646" i="2"/>
  <c r="AT646" i="2"/>
  <c r="AS646" i="2"/>
  <c r="AQ646" i="2"/>
  <c r="AU646" i="2"/>
  <c r="E646" i="2" s="1"/>
  <c r="AP1031" i="2"/>
  <c r="AS1031" i="2"/>
  <c r="AP1015" i="2"/>
  <c r="AQ1015" i="2"/>
  <c r="AT1008" i="2"/>
  <c r="AM1008" i="2"/>
  <c r="AU984" i="2"/>
  <c r="AN984" i="2"/>
  <c r="AN968" i="2"/>
  <c r="AU968" i="2"/>
  <c r="AR960" i="2"/>
  <c r="AQ960" i="2"/>
  <c r="AQ944" i="2"/>
  <c r="AR944" i="2"/>
  <c r="AN920" i="2"/>
  <c r="AO920" i="2"/>
  <c r="AQ919" i="2"/>
  <c r="AR919" i="2"/>
  <c r="AP919" i="2"/>
  <c r="AQ912" i="2"/>
  <c r="AP912" i="2"/>
  <c r="AU896" i="2"/>
  <c r="E896" i="2" s="1"/>
  <c r="AM887" i="2"/>
  <c r="AT887" i="2"/>
  <c r="AS879" i="2"/>
  <c r="AR879" i="2"/>
  <c r="AM872" i="2"/>
  <c r="AU872" i="2"/>
  <c r="AO863" i="2"/>
  <c r="AN863" i="2"/>
  <c r="AS856" i="2"/>
  <c r="AM856" i="2"/>
  <c r="AQ856" i="2"/>
  <c r="AR856" i="2"/>
  <c r="AT856" i="2"/>
  <c r="AM848" i="2"/>
  <c r="AR848" i="2"/>
  <c r="AP848" i="2"/>
  <c r="AU848" i="2"/>
  <c r="E848" i="2" s="1"/>
  <c r="AQ848" i="2"/>
  <c r="AS848" i="2"/>
  <c r="AU824" i="2"/>
  <c r="AN824" i="2"/>
  <c r="AO824" i="2"/>
  <c r="AS824" i="2"/>
  <c r="AM824" i="2"/>
  <c r="AT824" i="2"/>
  <c r="AM808" i="2"/>
  <c r="AT808" i="2"/>
  <c r="AR808" i="2"/>
  <c r="AN808" i="2"/>
  <c r="AS808" i="2"/>
  <c r="AU808" i="2"/>
  <c r="AU806" i="2"/>
  <c r="AO806" i="2"/>
  <c r="AP806" i="2"/>
  <c r="AM806" i="2"/>
  <c r="AN806" i="2"/>
  <c r="AT787" i="2"/>
  <c r="AM787" i="2"/>
  <c r="AU787" i="2"/>
  <c r="AR787" i="2"/>
  <c r="AQ787" i="2"/>
  <c r="AS787" i="2"/>
  <c r="AN786" i="2"/>
  <c r="AM786" i="2"/>
  <c r="AU786" i="2"/>
  <c r="AT786" i="2"/>
  <c r="AR786" i="2"/>
  <c r="AS786" i="2"/>
  <c r="AP786" i="2"/>
  <c r="AQ786" i="2"/>
  <c r="AR769" i="2"/>
  <c r="AT769" i="2"/>
  <c r="AN769" i="2"/>
  <c r="AQ769" i="2"/>
  <c r="AP768" i="2"/>
  <c r="AR768" i="2"/>
  <c r="AN768" i="2"/>
  <c r="AQ768" i="2"/>
  <c r="AO768" i="2"/>
  <c r="AS768" i="2"/>
  <c r="AR766" i="2"/>
  <c r="AP766" i="2"/>
  <c r="AT766" i="2"/>
  <c r="AU765" i="2"/>
  <c r="E765" i="2" s="1"/>
  <c r="AT765" i="2"/>
  <c r="AM765" i="2"/>
  <c r="AP765" i="2"/>
  <c r="AN765" i="2"/>
  <c r="AO765" i="2"/>
  <c r="AQ753" i="2"/>
  <c r="AP753" i="2"/>
  <c r="AU753" i="2"/>
  <c r="E753" i="2" s="1"/>
  <c r="AM749" i="2"/>
  <c r="AN749" i="2"/>
  <c r="AS749" i="2"/>
  <c r="AT749" i="2"/>
  <c r="AU749" i="2"/>
  <c r="AS747" i="2"/>
  <c r="AP747" i="2"/>
  <c r="AR747" i="2"/>
  <c r="AQ747" i="2"/>
  <c r="AO747" i="2"/>
  <c r="AT747" i="2"/>
  <c r="AN747" i="2"/>
  <c r="AQ736" i="2"/>
  <c r="AS736" i="2"/>
  <c r="AO736" i="2"/>
  <c r="AP736" i="2"/>
  <c r="AU736" i="2"/>
  <c r="AN736" i="2"/>
  <c r="AT736" i="2"/>
  <c r="AM736" i="2"/>
  <c r="AR736" i="2"/>
  <c r="AN733" i="2"/>
  <c r="AO733" i="2"/>
  <c r="AP733" i="2"/>
  <c r="AM733" i="2"/>
  <c r="AQ733" i="2"/>
  <c r="AT733" i="2"/>
  <c r="AU733" i="2"/>
  <c r="E733" i="2" s="1"/>
  <c r="AR733" i="2"/>
  <c r="AO729" i="2"/>
  <c r="AR729" i="2"/>
  <c r="AQ729" i="2"/>
  <c r="AM729" i="2"/>
  <c r="AT729" i="2"/>
  <c r="AO724" i="2"/>
  <c r="AP724" i="2"/>
  <c r="AQ724" i="2"/>
  <c r="AN724" i="2"/>
  <c r="AS724" i="2"/>
  <c r="AR724" i="2"/>
  <c r="AM724" i="2"/>
  <c r="AU724" i="2"/>
  <c r="E724" i="2" s="1"/>
  <c r="AT724" i="2"/>
  <c r="AO723" i="2"/>
  <c r="AQ723" i="2"/>
  <c r="AR723" i="2"/>
  <c r="AM723" i="2"/>
  <c r="AN723" i="2"/>
  <c r="AP723" i="2"/>
  <c r="AU723" i="2"/>
  <c r="AT722" i="2"/>
  <c r="AP722" i="2"/>
  <c r="AM722" i="2"/>
  <c r="AU722" i="2"/>
  <c r="E722" i="2" s="1"/>
  <c r="AS722" i="2"/>
  <c r="AO722" i="2"/>
  <c r="AU720" i="2"/>
  <c r="E720" i="2" s="1"/>
  <c r="AT720" i="2"/>
  <c r="AM720" i="2"/>
  <c r="AP720" i="2"/>
  <c r="AN720" i="2"/>
  <c r="AO720" i="2"/>
  <c r="AS720" i="2"/>
  <c r="AQ720" i="2"/>
  <c r="AT717" i="2"/>
  <c r="AS717" i="2"/>
  <c r="AQ717" i="2"/>
  <c r="AR717" i="2"/>
  <c r="AP717" i="2"/>
  <c r="AN717" i="2"/>
  <c r="AU717" i="2"/>
  <c r="AO717" i="2"/>
  <c r="AO711" i="2"/>
  <c r="AP711" i="2"/>
  <c r="AQ711" i="2"/>
  <c r="AU711" i="2"/>
  <c r="E711" i="2" s="1"/>
  <c r="AN711" i="2"/>
  <c r="AR711" i="2"/>
  <c r="AT711" i="2"/>
  <c r="AN710" i="2"/>
  <c r="AU710" i="2"/>
  <c r="E710" i="2" s="1"/>
  <c r="AT710" i="2"/>
  <c r="AM710" i="2"/>
  <c r="AO710" i="2"/>
  <c r="AR710" i="2"/>
  <c r="AS710" i="2"/>
  <c r="AQ710" i="2"/>
  <c r="AO708" i="2"/>
  <c r="AQ708" i="2"/>
  <c r="AP708" i="2"/>
  <c r="AN708" i="2"/>
  <c r="AR708" i="2"/>
  <c r="AS702" i="2"/>
  <c r="AQ702" i="2"/>
  <c r="AT702" i="2"/>
  <c r="AO702" i="2"/>
  <c r="AR702" i="2"/>
  <c r="AP702" i="2"/>
  <c r="AM702" i="2"/>
  <c r="AN702" i="2"/>
  <c r="AQ700" i="2"/>
  <c r="AS700" i="2"/>
  <c r="AR700" i="2"/>
  <c r="AT700" i="2"/>
  <c r="AO700" i="2"/>
  <c r="AP700" i="2"/>
  <c r="AS698" i="2"/>
  <c r="AQ698" i="2"/>
  <c r="AR698" i="2"/>
  <c r="AN698" i="2"/>
  <c r="AU698" i="2"/>
  <c r="E698" i="2" s="1"/>
  <c r="AO698" i="2"/>
  <c r="AM698" i="2"/>
  <c r="AS696" i="2"/>
  <c r="AQ696" i="2"/>
  <c r="AO696" i="2"/>
  <c r="AR696" i="2"/>
  <c r="AP696" i="2"/>
  <c r="AM696" i="2"/>
  <c r="AT696" i="2"/>
  <c r="AU696" i="2"/>
  <c r="E696" i="2" s="1"/>
  <c r="AN696" i="2"/>
  <c r="AO691" i="2"/>
  <c r="AU691" i="2"/>
  <c r="E691" i="2" s="1"/>
  <c r="AN691" i="2"/>
  <c r="AP691" i="2"/>
  <c r="AQ691" i="2"/>
  <c r="AQ690" i="2"/>
  <c r="AP690" i="2"/>
  <c r="AM690" i="2"/>
  <c r="AU690" i="2"/>
  <c r="AT690" i="2"/>
  <c r="AS690" i="2"/>
  <c r="AU685" i="2"/>
  <c r="E685" i="2" s="1"/>
  <c r="AP685" i="2"/>
  <c r="AQ685" i="2"/>
  <c r="AR685" i="2"/>
  <c r="AN685" i="2"/>
  <c r="AS685" i="2"/>
  <c r="AO685" i="2"/>
  <c r="AM685" i="2"/>
  <c r="AN683" i="2"/>
  <c r="AO683" i="2"/>
  <c r="AP683" i="2"/>
  <c r="AM683" i="2"/>
  <c r="AT683" i="2"/>
  <c r="AU683" i="2"/>
  <c r="E683" i="2" s="1"/>
  <c r="AQ683" i="2"/>
  <c r="AM677" i="2"/>
  <c r="AP677" i="2"/>
  <c r="AQ677" i="2"/>
  <c r="AN677" i="2"/>
  <c r="AT677" i="2"/>
  <c r="AO677" i="2"/>
  <c r="AQ675" i="2"/>
  <c r="AR675" i="2"/>
  <c r="AS675" i="2"/>
  <c r="AO675" i="2"/>
  <c r="AP675" i="2"/>
  <c r="AS674" i="2"/>
  <c r="AT674" i="2"/>
  <c r="AM674" i="2"/>
  <c r="AO674" i="2"/>
  <c r="AN674" i="2"/>
  <c r="AR674" i="2"/>
  <c r="AU674" i="2"/>
  <c r="E674" i="2" s="1"/>
  <c r="AS672" i="2"/>
  <c r="AQ672" i="2"/>
  <c r="AR672" i="2"/>
  <c r="AM672" i="2"/>
  <c r="AU672" i="2"/>
  <c r="E672" i="2" s="1"/>
  <c r="AN672" i="2"/>
  <c r="AP672" i="2"/>
  <c r="AT672" i="2"/>
  <c r="AO668" i="2"/>
  <c r="AM668" i="2"/>
  <c r="AS668" i="2"/>
  <c r="AN668" i="2"/>
  <c r="AU668" i="2"/>
  <c r="E668" i="2" s="1"/>
  <c r="AM667" i="2"/>
  <c r="AT667" i="2"/>
  <c r="AR667" i="2"/>
  <c r="AS667" i="2"/>
  <c r="AO667" i="2"/>
  <c r="AP667" i="2"/>
  <c r="AU667" i="2"/>
  <c r="E667" i="2" s="1"/>
  <c r="AN667" i="2"/>
  <c r="AQ667" i="2"/>
  <c r="AM655" i="2"/>
  <c r="AS655" i="2"/>
  <c r="AT655" i="2"/>
  <c r="AN655" i="2"/>
  <c r="AP655" i="2"/>
  <c r="AR655" i="2"/>
  <c r="AU655" i="2"/>
  <c r="E655" i="2" s="1"/>
  <c r="AO655" i="2"/>
  <c r="AM654" i="2"/>
  <c r="AS654" i="2"/>
  <c r="AQ654" i="2"/>
  <c r="AT654" i="2"/>
  <c r="AP654" i="2"/>
  <c r="AN654" i="2"/>
  <c r="AO654" i="2"/>
  <c r="AR654" i="2"/>
  <c r="AM652" i="2"/>
  <c r="AS652" i="2"/>
  <c r="AQ652" i="2"/>
  <c r="AT652" i="2"/>
  <c r="AR652" i="2"/>
  <c r="AU652" i="2"/>
  <c r="E652" i="2" s="1"/>
  <c r="AN652" i="2"/>
  <c r="AO652" i="2"/>
  <c r="AT650" i="2"/>
  <c r="AQ650" i="2"/>
  <c r="AR650" i="2"/>
  <c r="AN650" i="2"/>
  <c r="AS650" i="2"/>
  <c r="AO650" i="2"/>
  <c r="AP650" i="2"/>
  <c r="AM650" i="2"/>
  <c r="AM846" i="2"/>
  <c r="AM799" i="2"/>
  <c r="AO815" i="2"/>
  <c r="AP831" i="2"/>
  <c r="AM871" i="2"/>
  <c r="AU887" i="2"/>
  <c r="E887" i="2" s="1"/>
  <c r="AQ903" i="2"/>
  <c r="AM927" i="2"/>
  <c r="AS943" i="2"/>
  <c r="AU991" i="2"/>
  <c r="E991" i="2" s="1"/>
  <c r="AR1007" i="2"/>
  <c r="AT1031" i="2"/>
  <c r="AU1063" i="2"/>
  <c r="E1063" i="2" s="1"/>
  <c r="AR800" i="2"/>
  <c r="AO880" i="2"/>
  <c r="AP896" i="2"/>
  <c r="AO1048" i="2"/>
  <c r="AS758" i="2"/>
  <c r="AS782" i="2"/>
  <c r="AO908" i="2"/>
  <c r="AT988" i="2"/>
  <c r="AO1046" i="2"/>
  <c r="AS840" i="2"/>
  <c r="AN872" i="2"/>
  <c r="AS904" i="2"/>
  <c r="AM944" i="2"/>
  <c r="AR976" i="2"/>
  <c r="AR1056" i="2"/>
  <c r="AT675" i="2"/>
  <c r="AS680" i="2"/>
  <c r="AN700" i="2"/>
  <c r="AM711" i="2"/>
  <c r="AO735" i="2"/>
  <c r="AS748" i="2"/>
  <c r="AO804" i="2"/>
  <c r="AQ1004" i="2"/>
  <c r="AP705" i="2"/>
  <c r="AS727" i="2"/>
  <c r="AP780" i="2"/>
  <c r="AP652" i="2"/>
  <c r="AT697" i="2"/>
  <c r="AN728" i="2"/>
  <c r="AS774" i="2"/>
  <c r="AO259" i="2"/>
  <c r="AN273" i="2"/>
  <c r="AP288" i="2"/>
  <c r="AU307" i="2"/>
  <c r="AO1047" i="2"/>
  <c r="AP1047" i="2"/>
  <c r="AS1023" i="2"/>
  <c r="AU1000" i="2"/>
  <c r="AN1000" i="2"/>
  <c r="AR967" i="2"/>
  <c r="AQ967" i="2"/>
  <c r="AM966" i="2"/>
  <c r="AN966" i="2"/>
  <c r="AS958" i="2"/>
  <c r="AT958" i="2"/>
  <c r="AQ928" i="2"/>
  <c r="AR928" i="2"/>
  <c r="AM895" i="2"/>
  <c r="AU895" i="2"/>
  <c r="AT894" i="2"/>
  <c r="AS894" i="2"/>
  <c r="AM886" i="2"/>
  <c r="AM855" i="2"/>
  <c r="AS855" i="2"/>
  <c r="AT855" i="2"/>
  <c r="AU855" i="2"/>
  <c r="E855" i="2" s="1"/>
  <c r="AP746" i="2"/>
  <c r="AR746" i="2"/>
  <c r="AO746" i="2"/>
  <c r="AQ746" i="2"/>
  <c r="AM746" i="2"/>
  <c r="AN746" i="2"/>
  <c r="AS746" i="2"/>
  <c r="AT746" i="2"/>
  <c r="AU746" i="2"/>
  <c r="E746" i="2" s="1"/>
  <c r="AM744" i="2"/>
  <c r="AT744" i="2"/>
  <c r="AU744" i="2"/>
  <c r="AN744" i="2"/>
  <c r="AO744" i="2"/>
  <c r="AP744" i="2"/>
  <c r="AN743" i="2"/>
  <c r="AR743" i="2"/>
  <c r="AT743" i="2"/>
  <c r="AS743" i="2"/>
  <c r="AU743" i="2"/>
  <c r="E743" i="2" s="1"/>
  <c r="AP743" i="2"/>
  <c r="AM743" i="2"/>
  <c r="AR739" i="2"/>
  <c r="AO739" i="2"/>
  <c r="AQ739" i="2"/>
  <c r="AN739" i="2"/>
  <c r="AM739" i="2"/>
  <c r="AP739" i="2"/>
  <c r="AT739" i="2"/>
  <c r="AS737" i="2"/>
  <c r="AP737" i="2"/>
  <c r="AO737" i="2"/>
  <c r="AQ737" i="2"/>
  <c r="AR737" i="2"/>
  <c r="AT737" i="2"/>
  <c r="AU737" i="2"/>
  <c r="E737" i="2" s="1"/>
  <c r="AM737" i="2"/>
  <c r="AN737" i="2"/>
  <c r="AO734" i="2"/>
  <c r="AU734" i="2"/>
  <c r="AM734" i="2"/>
  <c r="AQ734" i="2"/>
  <c r="AS734" i="2"/>
  <c r="AT734" i="2"/>
  <c r="AR706" i="2"/>
  <c r="AP706" i="2"/>
  <c r="AQ706" i="2"/>
  <c r="AT706" i="2"/>
  <c r="AU706" i="2"/>
  <c r="E706" i="2" s="1"/>
  <c r="AM706" i="2"/>
  <c r="AO706" i="2"/>
  <c r="AS706" i="2"/>
  <c r="AP699" i="2"/>
  <c r="AQ699" i="2"/>
  <c r="AR699" i="2"/>
  <c r="AN699" i="2"/>
  <c r="AO699" i="2"/>
  <c r="AT699" i="2"/>
  <c r="AU699" i="2"/>
  <c r="E699" i="2" s="1"/>
  <c r="AQ689" i="2"/>
  <c r="AO689" i="2"/>
  <c r="AR689" i="2"/>
  <c r="AS689" i="2"/>
  <c r="AP689" i="2"/>
  <c r="AU686" i="2"/>
  <c r="AP686" i="2"/>
  <c r="AN686" i="2"/>
  <c r="AQ686" i="2"/>
  <c r="AO686" i="2"/>
  <c r="AR686" i="2"/>
  <c r="AM686" i="2"/>
  <c r="AO678" i="2"/>
  <c r="AP678" i="2"/>
  <c r="AR678" i="2"/>
  <c r="AQ678" i="2"/>
  <c r="AN678" i="2"/>
  <c r="AS678" i="2"/>
  <c r="AM671" i="2"/>
  <c r="AN671" i="2"/>
  <c r="AS671" i="2"/>
  <c r="AT671" i="2"/>
  <c r="AU671" i="2"/>
  <c r="E671" i="2" s="1"/>
  <c r="AQ671" i="2"/>
  <c r="AO666" i="2"/>
  <c r="AP666" i="2"/>
  <c r="AT666" i="2"/>
  <c r="AN666" i="2"/>
  <c r="AU666" i="2"/>
  <c r="AQ666" i="2"/>
  <c r="AR666" i="2"/>
  <c r="AO665" i="2"/>
  <c r="AU665" i="2"/>
  <c r="AP665" i="2"/>
  <c r="AM665" i="2"/>
  <c r="AQ665" i="2"/>
  <c r="AN665" i="2"/>
  <c r="AP662" i="2"/>
  <c r="AN662" i="2"/>
  <c r="AO662" i="2"/>
  <c r="AQ662" i="2"/>
  <c r="AM662" i="2"/>
  <c r="AU662" i="2"/>
  <c r="AS662" i="2"/>
  <c r="AT661" i="2"/>
  <c r="AP661" i="2"/>
  <c r="AR661" i="2"/>
  <c r="AQ661" i="2"/>
  <c r="AN661" i="2"/>
  <c r="AO661" i="2"/>
  <c r="AS661" i="2"/>
  <c r="AT657" i="2"/>
  <c r="AQ657" i="2"/>
  <c r="AR657" i="2"/>
  <c r="AO657" i="2"/>
  <c r="AM657" i="2"/>
  <c r="AU657" i="2"/>
  <c r="E657" i="2" s="1"/>
  <c r="AR649" i="2"/>
  <c r="AU649" i="2"/>
  <c r="E649" i="2" s="1"/>
  <c r="AN649" i="2"/>
  <c r="AQ649" i="2"/>
  <c r="AO649" i="2"/>
  <c r="AT649" i="2"/>
  <c r="AS649" i="2"/>
  <c r="AM649" i="2"/>
  <c r="AT806" i="2"/>
  <c r="AM958" i="2"/>
  <c r="AT1038" i="2"/>
  <c r="AR839" i="2"/>
  <c r="AN855" i="2"/>
  <c r="AT871" i="2"/>
  <c r="AP895" i="2"/>
  <c r="AT927" i="2"/>
  <c r="AU951" i="2"/>
  <c r="AS967" i="2"/>
  <c r="AM991" i="2"/>
  <c r="AT1015" i="2"/>
  <c r="AQ1031" i="2"/>
  <c r="AM1063" i="2"/>
  <c r="AM800" i="2"/>
  <c r="AU832" i="2"/>
  <c r="E832" i="2" s="1"/>
  <c r="AR920" i="2"/>
  <c r="AO968" i="2"/>
  <c r="AP1000" i="2"/>
  <c r="AO749" i="2"/>
  <c r="AR758" i="2"/>
  <c r="AP787" i="2"/>
  <c r="AP828" i="2"/>
  <c r="AN908" i="2"/>
  <c r="AT1028" i="2"/>
  <c r="AQ840" i="2"/>
  <c r="AQ872" i="2"/>
  <c r="AT944" i="2"/>
  <c r="AR992" i="2"/>
  <c r="AR668" i="2"/>
  <c r="AN675" i="2"/>
  <c r="AM682" i="2"/>
  <c r="AT691" i="2"/>
  <c r="AU700" i="2"/>
  <c r="E700" i="2" s="1"/>
  <c r="AP704" i="2"/>
  <c r="AS711" i="2"/>
  <c r="AN764" i="2"/>
  <c r="AM779" i="2"/>
  <c r="AP844" i="2"/>
  <c r="AT713" i="2"/>
  <c r="AU739" i="2"/>
  <c r="AO786" i="2"/>
  <c r="AU654" i="2"/>
  <c r="E654" i="2" s="1"/>
  <c r="AO672" i="2"/>
  <c r="AN706" i="2"/>
  <c r="AS733" i="2"/>
  <c r="AR820" i="2"/>
  <c r="AM261" i="2"/>
  <c r="AP274" i="2"/>
  <c r="AS289" i="2"/>
  <c r="AU312" i="2"/>
  <c r="AU1071" i="2"/>
  <c r="E1071" i="2" s="1"/>
  <c r="AN1071" i="2"/>
  <c r="AP1064" i="2"/>
  <c r="AU1030" i="2"/>
  <c r="AN952" i="2"/>
  <c r="AU952" i="2"/>
  <c r="AS918" i="2"/>
  <c r="AQ911" i="2"/>
  <c r="AN911" i="2"/>
  <c r="AO911" i="2"/>
  <c r="AS910" i="2"/>
  <c r="AU910" i="2"/>
  <c r="E910" i="2" s="1"/>
  <c r="AN904" i="2"/>
  <c r="AQ904" i="2"/>
  <c r="AO904" i="2"/>
  <c r="AP904" i="2"/>
  <c r="AM880" i="2"/>
  <c r="AT880" i="2"/>
  <c r="AQ847" i="2"/>
  <c r="AS847" i="2"/>
  <c r="AT847" i="2"/>
  <c r="AN847" i="2"/>
  <c r="AO847" i="2"/>
  <c r="AP847" i="2"/>
  <c r="AN846" i="2"/>
  <c r="AP846" i="2"/>
  <c r="AS846" i="2"/>
  <c r="AO846" i="2"/>
  <c r="AQ846" i="2"/>
  <c r="AP838" i="2"/>
  <c r="AM838" i="2"/>
  <c r="AP816" i="2"/>
  <c r="AQ816" i="2"/>
  <c r="AN816" i="2"/>
  <c r="AR816" i="2"/>
  <c r="AO816" i="2"/>
  <c r="AR815" i="2"/>
  <c r="AS815" i="2"/>
  <c r="AP815" i="2"/>
  <c r="AT815" i="2"/>
  <c r="AQ815" i="2"/>
  <c r="AP799" i="2"/>
  <c r="AR799" i="2"/>
  <c r="AN799" i="2"/>
  <c r="AU799" i="2"/>
  <c r="AO799" i="2"/>
  <c r="AQ799" i="2"/>
  <c r="AM791" i="2"/>
  <c r="AR791" i="2"/>
  <c r="AS791" i="2"/>
  <c r="AQ791" i="2"/>
  <c r="AU791" i="2"/>
  <c r="AO791" i="2"/>
  <c r="AT791" i="2"/>
  <c r="AP791" i="2"/>
  <c r="AR790" i="2"/>
  <c r="AT790" i="2"/>
  <c r="AP790" i="2"/>
  <c r="AS790" i="2"/>
  <c r="AQ790" i="2"/>
  <c r="AM789" i="2"/>
  <c r="AS789" i="2"/>
  <c r="AT789" i="2"/>
  <c r="AQ789" i="2"/>
  <c r="AU789" i="2"/>
  <c r="AR789" i="2"/>
  <c r="AP789" i="2"/>
  <c r="AO789" i="2"/>
  <c r="AU788" i="2"/>
  <c r="AT788" i="2"/>
  <c r="AM788" i="2"/>
  <c r="AP788" i="2"/>
  <c r="AN788" i="2"/>
  <c r="AO788" i="2"/>
  <c r="AS788" i="2"/>
  <c r="AR781" i="2"/>
  <c r="AM781" i="2"/>
  <c r="AN781" i="2"/>
  <c r="AU781" i="2"/>
  <c r="AQ776" i="2"/>
  <c r="AS776" i="2"/>
  <c r="AO776" i="2"/>
  <c r="AP776" i="2"/>
  <c r="AR776" i="2"/>
  <c r="AM776" i="2"/>
  <c r="AU776" i="2"/>
  <c r="AN776" i="2"/>
  <c r="AU771" i="2"/>
  <c r="AQ771" i="2"/>
  <c r="AT771" i="2"/>
  <c r="AQ767" i="2"/>
  <c r="AR767" i="2"/>
  <c r="AS767" i="2"/>
  <c r="AO767" i="2"/>
  <c r="AP767" i="2"/>
  <c r="AT767" i="2"/>
  <c r="AM767" i="2"/>
  <c r="AT763" i="2"/>
  <c r="AR763" i="2"/>
  <c r="AQ763" i="2"/>
  <c r="AS763" i="2"/>
  <c r="AM763" i="2"/>
  <c r="AU763" i="2"/>
  <c r="AO763" i="2"/>
  <c r="AT762" i="2"/>
  <c r="AQ762" i="2"/>
  <c r="AM762" i="2"/>
  <c r="AU762" i="2"/>
  <c r="AS762" i="2"/>
  <c r="AR762" i="2"/>
  <c r="AP762" i="2"/>
  <c r="AS759" i="2"/>
  <c r="AQ759" i="2"/>
  <c r="AR759" i="2"/>
  <c r="AN759" i="2"/>
  <c r="AO759" i="2"/>
  <c r="AP759" i="2"/>
  <c r="AU759" i="2"/>
  <c r="AT759" i="2"/>
  <c r="AM757" i="2"/>
  <c r="AP757" i="2"/>
  <c r="AR757" i="2"/>
  <c r="AT757" i="2"/>
  <c r="AQ752" i="2"/>
  <c r="AT752" i="2"/>
  <c r="AO752" i="2"/>
  <c r="AM752" i="2"/>
  <c r="AQ751" i="2"/>
  <c r="AO751" i="2"/>
  <c r="AP751" i="2"/>
  <c r="AM751" i="2"/>
  <c r="AS751" i="2"/>
  <c r="AT751" i="2"/>
  <c r="AU751" i="2"/>
  <c r="E751" i="2" s="1"/>
  <c r="AN751" i="2"/>
  <c r="AU748" i="2"/>
  <c r="E748" i="2" s="1"/>
  <c r="AO748" i="2"/>
  <c r="AT748" i="2"/>
  <c r="AN748" i="2"/>
  <c r="AM748" i="2"/>
  <c r="AR748" i="2"/>
  <c r="AQ742" i="2"/>
  <c r="AR742" i="2"/>
  <c r="AN742" i="2"/>
  <c r="AS742" i="2"/>
  <c r="AP742" i="2"/>
  <c r="AU742" i="2"/>
  <c r="AM738" i="2"/>
  <c r="AT738" i="2"/>
  <c r="AO738" i="2"/>
  <c r="AU738" i="2"/>
  <c r="AT730" i="2"/>
  <c r="AR730" i="2"/>
  <c r="AS730" i="2"/>
  <c r="AM730" i="2"/>
  <c r="AN730" i="2"/>
  <c r="AQ730" i="2"/>
  <c r="AP730" i="2"/>
  <c r="AU730" i="2"/>
  <c r="AO730" i="2"/>
  <c r="AQ726" i="2"/>
  <c r="AM726" i="2"/>
  <c r="AP726" i="2"/>
  <c r="AS726" i="2"/>
  <c r="AT726" i="2"/>
  <c r="AN726" i="2"/>
  <c r="AU726" i="2"/>
  <c r="AO726" i="2"/>
  <c r="AM719" i="2"/>
  <c r="AR719" i="2"/>
  <c r="AT719" i="2"/>
  <c r="AS719" i="2"/>
  <c r="AU719" i="2"/>
  <c r="AN719" i="2"/>
  <c r="AQ719" i="2"/>
  <c r="AT715" i="2"/>
  <c r="AM715" i="2"/>
  <c r="AS715" i="2"/>
  <c r="AN715" i="2"/>
  <c r="AP715" i="2"/>
  <c r="AO715" i="2"/>
  <c r="AQ715" i="2"/>
  <c r="AQ714" i="2"/>
  <c r="AO714" i="2"/>
  <c r="AP714" i="2"/>
  <c r="AN714" i="2"/>
  <c r="AT714" i="2"/>
  <c r="AU714" i="2"/>
  <c r="E714" i="2" s="1"/>
  <c r="AM714" i="2"/>
  <c r="AN712" i="2"/>
  <c r="AM712" i="2"/>
  <c r="AU712" i="2"/>
  <c r="E712" i="2" s="1"/>
  <c r="AS712" i="2"/>
  <c r="AQ712" i="2"/>
  <c r="AT712" i="2"/>
  <c r="AO712" i="2"/>
  <c r="AR712" i="2"/>
  <c r="AP712" i="2"/>
  <c r="AP709" i="2"/>
  <c r="AR709" i="2"/>
  <c r="AN709" i="2"/>
  <c r="AS709" i="2"/>
  <c r="AO709" i="2"/>
  <c r="AQ709" i="2"/>
  <c r="AM709" i="2"/>
  <c r="AM707" i="2"/>
  <c r="AR707" i="2"/>
  <c r="AO707" i="2"/>
  <c r="AT707" i="2"/>
  <c r="AQ707" i="2"/>
  <c r="AS707" i="2"/>
  <c r="AR695" i="2"/>
  <c r="AO695" i="2"/>
  <c r="AQ695" i="2"/>
  <c r="AP695" i="2"/>
  <c r="AM695" i="2"/>
  <c r="AU695" i="2"/>
  <c r="AN695" i="2"/>
  <c r="AS695" i="2"/>
  <c r="AT695" i="2"/>
  <c r="AR694" i="2"/>
  <c r="AQ694" i="2"/>
  <c r="AO694" i="2"/>
  <c r="AP694" i="2"/>
  <c r="AU694" i="2"/>
  <c r="AN694" i="2"/>
  <c r="AP693" i="2"/>
  <c r="AQ693" i="2"/>
  <c r="AR693" i="2"/>
  <c r="AT693" i="2"/>
  <c r="AN693" i="2"/>
  <c r="AS693" i="2"/>
  <c r="AO693" i="2"/>
  <c r="AM693" i="2"/>
  <c r="AP692" i="2"/>
  <c r="AR692" i="2"/>
  <c r="AT692" i="2"/>
  <c r="AO692" i="2"/>
  <c r="AQ692" i="2"/>
  <c r="AS692" i="2"/>
  <c r="AM692" i="2"/>
  <c r="AU692" i="2"/>
  <c r="AU688" i="2"/>
  <c r="AN688" i="2"/>
  <c r="AS688" i="2"/>
  <c r="AR688" i="2"/>
  <c r="AM688" i="2"/>
  <c r="AP676" i="2"/>
  <c r="AN676" i="2"/>
  <c r="AO676" i="2"/>
  <c r="AR676" i="2"/>
  <c r="AT676" i="2"/>
  <c r="AS676" i="2"/>
  <c r="AM676" i="2"/>
  <c r="AU676" i="2"/>
  <c r="E676" i="2" s="1"/>
  <c r="AS673" i="2"/>
  <c r="AQ673" i="2"/>
  <c r="AR673" i="2"/>
  <c r="AO673" i="2"/>
  <c r="AT673" i="2"/>
  <c r="AP673" i="2"/>
  <c r="AU673" i="2"/>
  <c r="E673" i="2" s="1"/>
  <c r="AT670" i="2"/>
  <c r="AR670" i="2"/>
  <c r="AQ670" i="2"/>
  <c r="AS670" i="2"/>
  <c r="AP670" i="2"/>
  <c r="AN670" i="2"/>
  <c r="AO670" i="2"/>
  <c r="AM670" i="2"/>
  <c r="AU670" i="2"/>
  <c r="AT669" i="2"/>
  <c r="AQ669" i="2"/>
  <c r="AS669" i="2"/>
  <c r="AR669" i="2"/>
  <c r="AU669" i="2"/>
  <c r="AM669" i="2"/>
  <c r="AN669" i="2"/>
  <c r="AU663" i="2"/>
  <c r="E663" i="2" s="1"/>
  <c r="AP663" i="2"/>
  <c r="AQ663" i="2"/>
  <c r="AM663" i="2"/>
  <c r="AR663" i="2"/>
  <c r="AT663" i="2"/>
  <c r="AQ660" i="2"/>
  <c r="AO660" i="2"/>
  <c r="AP660" i="2"/>
  <c r="AS660" i="2"/>
  <c r="AT660" i="2"/>
  <c r="AM660" i="2"/>
  <c r="AU660" i="2"/>
  <c r="AN660" i="2"/>
  <c r="AR660" i="2"/>
  <c r="AQ659" i="2"/>
  <c r="AO659" i="2"/>
  <c r="AP659" i="2"/>
  <c r="AU659" i="2"/>
  <c r="AN659" i="2"/>
  <c r="AR659" i="2"/>
  <c r="AM659" i="2"/>
  <c r="AO653" i="2"/>
  <c r="AP653" i="2"/>
  <c r="AM653" i="2"/>
  <c r="AR653" i="2"/>
  <c r="AU653" i="2"/>
  <c r="E653" i="2" s="1"/>
  <c r="AN653" i="2"/>
  <c r="AT653" i="2"/>
  <c r="AS806" i="2"/>
  <c r="AN1014" i="2"/>
  <c r="AT846" i="2"/>
  <c r="AQ1038" i="2"/>
  <c r="AU807" i="2"/>
  <c r="AU823" i="2"/>
  <c r="AM839" i="2"/>
  <c r="AR855" i="2"/>
  <c r="AS871" i="2"/>
  <c r="AO895" i="2"/>
  <c r="AT911" i="2"/>
  <c r="AS927" i="2"/>
  <c r="AT951" i="2"/>
  <c r="AM975" i="2"/>
  <c r="AS991" i="2"/>
  <c r="AS1015" i="2"/>
  <c r="AT1039" i="2"/>
  <c r="AT816" i="2"/>
  <c r="AN848" i="2"/>
  <c r="AU880" i="2"/>
  <c r="AQ920" i="2"/>
  <c r="AR968" i="2"/>
  <c r="AO1016" i="2"/>
  <c r="AN1064" i="2"/>
  <c r="AR749" i="2"/>
  <c r="AQ758" i="2"/>
  <c r="AO787" i="2"/>
  <c r="AS828" i="2"/>
  <c r="AN1068" i="2"/>
  <c r="AQ808" i="2"/>
  <c r="AR840" i="2"/>
  <c r="AP872" i="2"/>
  <c r="AM912" i="2"/>
  <c r="AS944" i="2"/>
  <c r="AQ668" i="2"/>
  <c r="AU675" i="2"/>
  <c r="AS682" i="2"/>
  <c r="AS691" i="2"/>
  <c r="AM700" i="2"/>
  <c r="AS708" i="2"/>
  <c r="AM721" i="2"/>
  <c r="AM742" i="2"/>
  <c r="AR750" i="2"/>
  <c r="AU764" i="2"/>
  <c r="AS779" i="2"/>
  <c r="AQ844" i="2"/>
  <c r="AM694" i="2"/>
  <c r="AS714" i="2"/>
  <c r="AS739" i="2"/>
  <c r="AS765" i="2"/>
  <c r="AR788" i="2"/>
  <c r="AP812" i="2"/>
  <c r="AQ655" i="2"/>
  <c r="AN673" i="2"/>
  <c r="AP710" i="2"/>
  <c r="AO743" i="2"/>
  <c r="AO792" i="2"/>
  <c r="AO884" i="2"/>
  <c r="AT261" i="2"/>
  <c r="AO274" i="2"/>
  <c r="AQ292" i="2"/>
  <c r="AT312" i="2"/>
  <c r="AR251" i="2"/>
  <c r="AO251" i="2"/>
  <c r="AP251" i="2"/>
  <c r="AT251" i="2"/>
  <c r="AS251" i="2"/>
  <c r="AQ251" i="2"/>
  <c r="AM251" i="2"/>
  <c r="AN251" i="2"/>
  <c r="AU251" i="2"/>
  <c r="AQ250" i="2"/>
  <c r="AN250" i="2"/>
  <c r="AP250" i="2"/>
  <c r="AO250" i="2"/>
  <c r="AM250" i="2"/>
  <c r="AU250" i="2"/>
  <c r="AR249" i="2"/>
  <c r="AO249" i="2"/>
  <c r="AQ249" i="2"/>
  <c r="AP249" i="2"/>
  <c r="AU249" i="2"/>
  <c r="AM249" i="2"/>
  <c r="AS249" i="2"/>
  <c r="AN249" i="2"/>
  <c r="AT249" i="2"/>
  <c r="AR248" i="2"/>
  <c r="AO248" i="2"/>
  <c r="AU248" i="2"/>
  <c r="AP248" i="2"/>
  <c r="AT248" i="2"/>
  <c r="AS248" i="2"/>
  <c r="AM248" i="2"/>
  <c r="AQ247" i="2"/>
  <c r="AR247" i="2"/>
  <c r="AP247" i="2"/>
  <c r="AU247" i="2"/>
  <c r="E247" i="2" s="1"/>
  <c r="AT247" i="2"/>
  <c r="AS247" i="2"/>
  <c r="AN247" i="2"/>
  <c r="AO247" i="2"/>
  <c r="AS246" i="2"/>
  <c r="AO246" i="2"/>
  <c r="AP246" i="2"/>
  <c r="AU246" i="2"/>
  <c r="AT246" i="2"/>
  <c r="AM246" i="2"/>
  <c r="AQ246" i="2"/>
  <c r="AR246" i="2"/>
  <c r="AN246" i="2"/>
  <c r="AU245" i="2"/>
  <c r="AR1106" i="2"/>
  <c r="AU1074" i="2"/>
  <c r="AP1058" i="2"/>
  <c r="AT1034" i="2"/>
  <c r="AT1018" i="2"/>
  <c r="AT978" i="2"/>
  <c r="AR962" i="2"/>
  <c r="AS946" i="2"/>
  <c r="AR938" i="2"/>
  <c r="AP922" i="2"/>
  <c r="AS906" i="2"/>
  <c r="AN898" i="2"/>
  <c r="AQ890" i="2"/>
  <c r="AM874" i="2"/>
  <c r="AS858" i="2"/>
  <c r="AR850" i="2"/>
  <c r="AS834" i="2"/>
  <c r="AM818" i="2"/>
  <c r="AS802" i="2"/>
  <c r="AU1159" i="2"/>
  <c r="E1159" i="2" s="1"/>
  <c r="AR250" i="2"/>
  <c r="AT1177" i="2"/>
  <c r="AS969" i="2"/>
  <c r="AS1208" i="2"/>
  <c r="AM1207" i="2"/>
  <c r="AM1199" i="2"/>
  <c r="AR1190" i="2"/>
  <c r="AM1175" i="2"/>
  <c r="AT1136" i="2"/>
  <c r="AQ1128" i="2"/>
  <c r="AN1127" i="2"/>
  <c r="AP1104" i="2"/>
  <c r="AM1102" i="2"/>
  <c r="AO1096" i="2"/>
  <c r="AM1087" i="2"/>
  <c r="AM1080" i="2"/>
  <c r="AM1079" i="2"/>
  <c r="AU1078" i="2"/>
  <c r="E1078" i="2" s="1"/>
  <c r="AR1072" i="2"/>
  <c r="AR1071" i="2"/>
  <c r="AT1062" i="2"/>
  <c r="AN1056" i="2"/>
  <c r="AU1055" i="2"/>
  <c r="E1055" i="2" s="1"/>
  <c r="AT1048" i="2"/>
  <c r="AN1047" i="2"/>
  <c r="AU1040" i="2"/>
  <c r="E1040" i="2" s="1"/>
  <c r="AN1039" i="2"/>
  <c r="AM1038" i="2"/>
  <c r="AT1032" i="2"/>
  <c r="AO1031" i="2"/>
  <c r="AR1024" i="2"/>
  <c r="AO1023" i="2"/>
  <c r="AU1022" i="2"/>
  <c r="E1022" i="2" s="1"/>
  <c r="AM1016" i="2"/>
  <c r="AO1015" i="2"/>
  <c r="AR1014" i="2"/>
  <c r="AR1008" i="2"/>
  <c r="AO1007" i="2"/>
  <c r="AM1000" i="2"/>
  <c r="AO999" i="2"/>
  <c r="AP998" i="2"/>
  <c r="AU992" i="2"/>
  <c r="E992" i="2" s="1"/>
  <c r="AP991" i="2"/>
  <c r="AM984" i="2"/>
  <c r="AO983" i="2"/>
  <c r="AQ982" i="2"/>
  <c r="AU976" i="2"/>
  <c r="AP975" i="2"/>
  <c r="AM968" i="2"/>
  <c r="AP967" i="2"/>
  <c r="AT966" i="2"/>
  <c r="AP960" i="2"/>
  <c r="AP959" i="2"/>
  <c r="AR958" i="2"/>
  <c r="AM952" i="2"/>
  <c r="AP951" i="2"/>
  <c r="AP944" i="2"/>
  <c r="AP943" i="2"/>
  <c r="AM936" i="2"/>
  <c r="AO935" i="2"/>
  <c r="AP928" i="2"/>
  <c r="AP927" i="2"/>
  <c r="AM920" i="2"/>
  <c r="AO919" i="2"/>
  <c r="AO912" i="2"/>
  <c r="AM911" i="2"/>
  <c r="AM904" i="2"/>
  <c r="AM903" i="2"/>
  <c r="AT902" i="2"/>
  <c r="AM896" i="2"/>
  <c r="AT895" i="2"/>
  <c r="AR894" i="2"/>
  <c r="AM888" i="2"/>
  <c r="AS887" i="2"/>
  <c r="AS880" i="2"/>
  <c r="AQ879" i="2"/>
  <c r="AT872" i="2"/>
  <c r="AN871" i="2"/>
  <c r="AR864" i="2"/>
  <c r="AU863" i="2"/>
  <c r="AU1050" i="2"/>
  <c r="E1050" i="2" s="1"/>
  <c r="AT986" i="2"/>
  <c r="AU986" i="2"/>
  <c r="AQ930" i="2"/>
  <c r="AM930" i="2"/>
  <c r="AP930" i="2"/>
  <c r="AT930" i="2"/>
  <c r="AO882" i="2"/>
  <c r="AM842" i="2"/>
  <c r="AS842" i="2"/>
  <c r="AT842" i="2"/>
  <c r="AU810" i="2"/>
  <c r="AT810" i="2"/>
  <c r="AM810" i="2"/>
  <c r="AQ834" i="2"/>
  <c r="AS224" i="2"/>
  <c r="AM233" i="2"/>
  <c r="AU244" i="2"/>
  <c r="AU1193" i="2"/>
  <c r="E1193" i="2" s="1"/>
  <c r="AM1161" i="2"/>
  <c r="AO1105" i="2"/>
  <c r="AQ1073" i="2"/>
  <c r="AT993" i="2"/>
  <c r="AN1192" i="2"/>
  <c r="AR1191" i="2"/>
  <c r="AP894" i="2"/>
  <c r="AQ958" i="2"/>
  <c r="AQ1014" i="2"/>
  <c r="AP1078" i="2"/>
  <c r="AS902" i="2"/>
  <c r="AS966" i="2"/>
  <c r="AR1038" i="2"/>
  <c r="AM863" i="2"/>
  <c r="AO879" i="2"/>
  <c r="AP887" i="2"/>
  <c r="AR887" i="2"/>
  <c r="AS895" i="2"/>
  <c r="AT903" i="2"/>
  <c r="AU911" i="2"/>
  <c r="E911" i="2" s="1"/>
  <c r="AN919" i="2"/>
  <c r="AN927" i="2"/>
  <c r="AN935" i="2"/>
  <c r="AO943" i="2"/>
  <c r="AO951" i="2"/>
  <c r="AO959" i="2"/>
  <c r="AO967" i="2"/>
  <c r="AN975" i="2"/>
  <c r="AN983" i="2"/>
  <c r="AO991" i="2"/>
  <c r="AN999" i="2"/>
  <c r="AN1007" i="2"/>
  <c r="AU1015" i="2"/>
  <c r="AN1023" i="2"/>
  <c r="AN1031" i="2"/>
  <c r="AU1039" i="2"/>
  <c r="AU1047" i="2"/>
  <c r="E1047" i="2" s="1"/>
  <c r="AM1055" i="2"/>
  <c r="AR1175" i="2"/>
  <c r="AO864" i="2"/>
  <c r="AQ864" i="2"/>
  <c r="AR880" i="2"/>
  <c r="AT896" i="2"/>
  <c r="AT920" i="2"/>
  <c r="AT936" i="2"/>
  <c r="AT952" i="2"/>
  <c r="AT968" i="2"/>
  <c r="AT984" i="2"/>
  <c r="AT1000" i="2"/>
  <c r="AS1016" i="2"/>
  <c r="AS1032" i="2"/>
  <c r="AS1048" i="2"/>
  <c r="AP969" i="2"/>
  <c r="AP982" i="2"/>
  <c r="AS872" i="2"/>
  <c r="AT888" i="2"/>
  <c r="AU904" i="2"/>
  <c r="E904" i="2" s="1"/>
  <c r="AN912" i="2"/>
  <c r="AN928" i="2"/>
  <c r="AO944" i="2"/>
  <c r="AO960" i="2"/>
  <c r="AN976" i="2"/>
  <c r="AT992" i="2"/>
  <c r="AQ1008" i="2"/>
  <c r="AM1040" i="2"/>
  <c r="AM802" i="2"/>
  <c r="AU818" i="2"/>
  <c r="AN850" i="2"/>
  <c r="AR890" i="2"/>
  <c r="AR922" i="2"/>
  <c r="AS962" i="2"/>
  <c r="AR986" i="2"/>
  <c r="AR1018" i="2"/>
  <c r="AS1022" i="2"/>
  <c r="AU101" i="2"/>
  <c r="AN104" i="2"/>
  <c r="AU106" i="2"/>
  <c r="AN108" i="2"/>
  <c r="AN113" i="2"/>
  <c r="AP115" i="2"/>
  <c r="AN117" i="2"/>
  <c r="AO120" i="2"/>
  <c r="AN122" i="2"/>
  <c r="AO124" i="2"/>
  <c r="AP127" i="2"/>
  <c r="AO129" i="2"/>
  <c r="AQ131" i="2"/>
  <c r="AP136" i="2"/>
  <c r="AM138" i="2"/>
  <c r="AQ140" i="2"/>
  <c r="AM147" i="2"/>
  <c r="AQ149" i="2"/>
  <c r="AQ154" i="2"/>
  <c r="AP156" i="2"/>
  <c r="AS158" i="2"/>
  <c r="AR161" i="2"/>
  <c r="AS163" i="2"/>
  <c r="AM165" i="2"/>
  <c r="AT170" i="2"/>
  <c r="AU172" i="2"/>
  <c r="AM174" i="2"/>
  <c r="AU177" i="2"/>
  <c r="AN181" i="2"/>
  <c r="AU184" i="2"/>
  <c r="E184" i="2" s="1"/>
  <c r="AP185" i="2"/>
  <c r="AQ188" i="2"/>
  <c r="AR192" i="2"/>
  <c r="AM196" i="2"/>
  <c r="AU205" i="2"/>
  <c r="E205" i="2" s="1"/>
  <c r="AQ207" i="2"/>
  <c r="AR213" i="2"/>
  <c r="AU216" i="2"/>
  <c r="AO218" i="2"/>
  <c r="AN220" i="2"/>
  <c r="AP224" i="2"/>
  <c r="AR227" i="2"/>
  <c r="AT229" i="2"/>
  <c r="AT231" i="2"/>
  <c r="AT235" i="2"/>
  <c r="AU238" i="2"/>
  <c r="AM240" i="2"/>
  <c r="AM242" i="2"/>
  <c r="AT244" i="2"/>
  <c r="AM1026" i="2"/>
  <c r="AR1026" i="2"/>
  <c r="AN978" i="2"/>
  <c r="AT954" i="2"/>
  <c r="AS954" i="2"/>
  <c r="AP954" i="2"/>
  <c r="AR954" i="2"/>
  <c r="AN938" i="2"/>
  <c r="AP938" i="2"/>
  <c r="AQ906" i="2"/>
  <c r="AN906" i="2"/>
  <c r="AO906" i="2"/>
  <c r="AQ874" i="2"/>
  <c r="AP874" i="2"/>
  <c r="AP834" i="2"/>
  <c r="AU834" i="2"/>
  <c r="E834" i="2" s="1"/>
  <c r="AN834" i="2"/>
  <c r="AM938" i="2"/>
  <c r="AM213" i="2"/>
  <c r="AT1137" i="2"/>
  <c r="AS1113" i="2"/>
  <c r="AQ1041" i="2"/>
  <c r="AQ985" i="2"/>
  <c r="AU961" i="2"/>
  <c r="AT897" i="2"/>
  <c r="AO873" i="2"/>
  <c r="AM841" i="2"/>
  <c r="AO1206" i="2"/>
  <c r="AR1168" i="2"/>
  <c r="AO894" i="2"/>
  <c r="AP958" i="2"/>
  <c r="AO1014" i="2"/>
  <c r="AR902" i="2"/>
  <c r="AR966" i="2"/>
  <c r="AT863" i="2"/>
  <c r="AU871" i="2"/>
  <c r="E871" i="2" s="1"/>
  <c r="AN879" i="2"/>
  <c r="AO887" i="2"/>
  <c r="AQ887" i="2"/>
  <c r="AR895" i="2"/>
  <c r="AS903" i="2"/>
  <c r="AU919" i="2"/>
  <c r="E919" i="2" s="1"/>
  <c r="AU927" i="2"/>
  <c r="E927" i="2" s="1"/>
  <c r="AN943" i="2"/>
  <c r="AN951" i="2"/>
  <c r="AN959" i="2"/>
  <c r="AU967" i="2"/>
  <c r="AU975" i="2"/>
  <c r="AN991" i="2"/>
  <c r="AU999" i="2"/>
  <c r="AM1007" i="2"/>
  <c r="AM1015" i="2"/>
  <c r="AU1023" i="2"/>
  <c r="E1023" i="2" s="1"/>
  <c r="AU1031" i="2"/>
  <c r="AM1039" i="2"/>
  <c r="AT1047" i="2"/>
  <c r="AQ1055" i="2"/>
  <c r="AN864" i="2"/>
  <c r="AP864" i="2"/>
  <c r="AQ880" i="2"/>
  <c r="AS896" i="2"/>
  <c r="AS920" i="2"/>
  <c r="AS936" i="2"/>
  <c r="AS952" i="2"/>
  <c r="AS968" i="2"/>
  <c r="AS984" i="2"/>
  <c r="AR1000" i="2"/>
  <c r="AR1016" i="2"/>
  <c r="AQ1032" i="2"/>
  <c r="AP1048" i="2"/>
  <c r="AO1041" i="2"/>
  <c r="AT982" i="2"/>
  <c r="AR872" i="2"/>
  <c r="AS888" i="2"/>
  <c r="AU912" i="2"/>
  <c r="E912" i="2" s="1"/>
  <c r="AN944" i="2"/>
  <c r="AU960" i="2"/>
  <c r="AS992" i="2"/>
  <c r="AT1040" i="2"/>
  <c r="AR842" i="2"/>
  <c r="AT874" i="2"/>
  <c r="AR906" i="2"/>
  <c r="AO986" i="2"/>
  <c r="AP1026" i="2"/>
  <c r="AM101" i="2"/>
  <c r="AP245" i="2"/>
  <c r="AN245" i="2"/>
  <c r="AO245" i="2"/>
  <c r="AQ245" i="2"/>
  <c r="AT245" i="2"/>
  <c r="AR244" i="2"/>
  <c r="AO244" i="2"/>
  <c r="AQ244" i="2"/>
  <c r="AS244" i="2"/>
  <c r="AP243" i="2"/>
  <c r="AU243" i="2"/>
  <c r="AO243" i="2"/>
  <c r="AN243" i="2"/>
  <c r="AT243" i="2"/>
  <c r="AM243" i="2"/>
  <c r="AP242" i="2"/>
  <c r="AU242" i="2"/>
  <c r="AN242" i="2"/>
  <c r="AO242" i="2"/>
  <c r="AS242" i="2"/>
  <c r="AT242" i="2"/>
  <c r="AQ241" i="2"/>
  <c r="AN241" i="2"/>
  <c r="AU241" i="2"/>
  <c r="AO241" i="2"/>
  <c r="AT241" i="2"/>
  <c r="AP240" i="2"/>
  <c r="AQ240" i="2"/>
  <c r="AO240" i="2"/>
  <c r="AT240" i="2"/>
  <c r="AS240" i="2"/>
  <c r="AR240" i="2"/>
  <c r="AP239" i="2"/>
  <c r="AM239" i="2"/>
  <c r="AR239" i="2"/>
  <c r="AU239" i="2"/>
  <c r="AO239" i="2"/>
  <c r="AT239" i="2"/>
  <c r="AN239" i="2"/>
  <c r="AP238" i="2"/>
  <c r="AN238" i="2"/>
  <c r="AO238" i="2"/>
  <c r="AS238" i="2"/>
  <c r="AQ237" i="2"/>
  <c r="AN237" i="2"/>
  <c r="AP237" i="2"/>
  <c r="AS237" i="2"/>
  <c r="AR237" i="2"/>
  <c r="AP236" i="2"/>
  <c r="AO236" i="2"/>
  <c r="AM236" i="2"/>
  <c r="AQ236" i="2"/>
  <c r="AT236" i="2"/>
  <c r="AN236" i="2"/>
  <c r="AP235" i="2"/>
  <c r="AU235" i="2"/>
  <c r="E235" i="2" s="1"/>
  <c r="AO235" i="2"/>
  <c r="AQ235" i="2"/>
  <c r="AS235" i="2"/>
  <c r="AN235" i="2"/>
  <c r="AN234" i="2"/>
  <c r="AU234" i="2"/>
  <c r="E234" i="2" s="1"/>
  <c r="AT234" i="2"/>
  <c r="AS234" i="2"/>
  <c r="AO233" i="2"/>
  <c r="AP233" i="2"/>
  <c r="AN233" i="2"/>
  <c r="AS233" i="2"/>
  <c r="AR233" i="2"/>
  <c r="AQ233" i="2"/>
  <c r="AO232" i="2"/>
  <c r="AU232" i="2"/>
  <c r="AQ232" i="2"/>
  <c r="AT232" i="2"/>
  <c r="AN232" i="2"/>
  <c r="AS232" i="2"/>
  <c r="AM232" i="2"/>
  <c r="AR231" i="2"/>
  <c r="AN231" i="2"/>
  <c r="AO231" i="2"/>
  <c r="AU231" i="2"/>
  <c r="AP230" i="2"/>
  <c r="AU230" i="2"/>
  <c r="AO230" i="2"/>
  <c r="AR230" i="2"/>
  <c r="AQ230" i="2"/>
  <c r="AO229" i="2"/>
  <c r="AU229" i="2"/>
  <c r="AN229" i="2"/>
  <c r="AP229" i="2"/>
  <c r="AS229" i="2"/>
  <c r="AM229" i="2"/>
  <c r="AQ228" i="2"/>
  <c r="AN228" i="2"/>
  <c r="AO228" i="2"/>
  <c r="AP228" i="2"/>
  <c r="AU228" i="2"/>
  <c r="AM228" i="2"/>
  <c r="AO227" i="2"/>
  <c r="AM227" i="2"/>
  <c r="AU227" i="2"/>
  <c r="E227" i="2" s="1"/>
  <c r="AS227" i="2"/>
  <c r="AU226" i="2"/>
  <c r="E226" i="2" s="1"/>
  <c r="AT226" i="2"/>
  <c r="AO226" i="2"/>
  <c r="AM226" i="2"/>
  <c r="AP226" i="2"/>
  <c r="AN226" i="2"/>
  <c r="AU225" i="2"/>
  <c r="E225" i="2" s="1"/>
  <c r="AT225" i="2"/>
  <c r="AP225" i="2"/>
  <c r="AM225" i="2"/>
  <c r="AS225" i="2"/>
  <c r="AR225" i="2"/>
  <c r="AO225" i="2"/>
  <c r="AQ225" i="2"/>
  <c r="AT224" i="2"/>
  <c r="AM224" i="2"/>
  <c r="AQ224" i="2"/>
  <c r="AU224" i="2"/>
  <c r="E224" i="2" s="1"/>
  <c r="AM223" i="2"/>
  <c r="AS223" i="2"/>
  <c r="AT223" i="2"/>
  <c r="AO223" i="2"/>
  <c r="AT222" i="2"/>
  <c r="AQ222" i="2"/>
  <c r="AR222" i="2"/>
  <c r="AM222" i="2"/>
  <c r="AP222" i="2"/>
  <c r="AS221" i="2"/>
  <c r="AQ221" i="2"/>
  <c r="AO221" i="2"/>
  <c r="AR221" i="2"/>
  <c r="AP221" i="2"/>
  <c r="AN221" i="2"/>
  <c r="AU221" i="2"/>
  <c r="E221" i="2" s="1"/>
  <c r="AR220" i="2"/>
  <c r="AU220" i="2"/>
  <c r="E220" i="2" s="1"/>
  <c r="AP220" i="2"/>
  <c r="AQ220" i="2"/>
  <c r="AM220" i="2"/>
  <c r="AQ219" i="2"/>
  <c r="AO219" i="2"/>
  <c r="AP219" i="2"/>
  <c r="AS219" i="2"/>
  <c r="AP218" i="2"/>
  <c r="AN218" i="2"/>
  <c r="AU218" i="2"/>
  <c r="E218" i="2" s="1"/>
  <c r="AT218" i="2"/>
  <c r="AM218" i="2"/>
  <c r="AO217" i="2"/>
  <c r="AU217" i="2"/>
  <c r="AN217" i="2"/>
  <c r="AP217" i="2"/>
  <c r="AQ217" i="2"/>
  <c r="AR217" i="2"/>
  <c r="AP216" i="2"/>
  <c r="AN216" i="2"/>
  <c r="AT216" i="2"/>
  <c r="AO216" i="2"/>
  <c r="AM216" i="2"/>
  <c r="AQ216" i="2"/>
  <c r="AP215" i="2"/>
  <c r="AR215" i="2"/>
  <c r="AO215" i="2"/>
  <c r="AU215" i="2"/>
  <c r="AQ215" i="2"/>
  <c r="AP214" i="2"/>
  <c r="AO214" i="2"/>
  <c r="AS214" i="2"/>
  <c r="AN214" i="2"/>
  <c r="AM214" i="2"/>
  <c r="AR214" i="2"/>
  <c r="AT214" i="2"/>
  <c r="AP213" i="2"/>
  <c r="AN213" i="2"/>
  <c r="AO213" i="2"/>
  <c r="AU213" i="2"/>
  <c r="AT213" i="2"/>
  <c r="AQ212" i="2"/>
  <c r="AO212" i="2"/>
  <c r="AP212" i="2"/>
  <c r="AR212" i="2"/>
  <c r="AM212" i="2"/>
  <c r="AO211" i="2"/>
  <c r="AM211" i="2"/>
  <c r="AU211" i="2"/>
  <c r="E211" i="2" s="1"/>
  <c r="AT211" i="2"/>
  <c r="AS211" i="2"/>
  <c r="AN210" i="2"/>
  <c r="AT210" i="2"/>
  <c r="AU210" i="2"/>
  <c r="E210" i="2" s="1"/>
  <c r="AO210" i="2"/>
  <c r="AP210" i="2"/>
  <c r="AQ210" i="2"/>
  <c r="AU209" i="2"/>
  <c r="E209" i="2" s="1"/>
  <c r="AN209" i="2"/>
  <c r="AO209" i="2"/>
  <c r="AT209" i="2"/>
  <c r="AR209" i="2"/>
  <c r="AQ209" i="2"/>
  <c r="AS209" i="2"/>
  <c r="AO208" i="2"/>
  <c r="AS208" i="2"/>
  <c r="AM208" i="2"/>
  <c r="AR208" i="2"/>
  <c r="AQ208" i="2"/>
  <c r="AO207" i="2"/>
  <c r="AM207" i="2"/>
  <c r="AN207" i="2"/>
  <c r="AT207" i="2"/>
  <c r="AR207" i="2"/>
  <c r="AS207" i="2"/>
  <c r="AU206" i="2"/>
  <c r="E206" i="2" s="1"/>
  <c r="AT206" i="2"/>
  <c r="AM206" i="2"/>
  <c r="AN206" i="2"/>
  <c r="AR206" i="2"/>
  <c r="AP205" i="2"/>
  <c r="AM205" i="2"/>
  <c r="AO205" i="2"/>
  <c r="AN205" i="2"/>
  <c r="AS205" i="2"/>
  <c r="AM204" i="2"/>
  <c r="AT204" i="2"/>
  <c r="AU204" i="2"/>
  <c r="E204" i="2" s="1"/>
  <c r="AS204" i="2"/>
  <c r="AN203" i="2"/>
  <c r="AQ203" i="2"/>
  <c r="AT203" i="2"/>
  <c r="AM203" i="2"/>
  <c r="AR203" i="2"/>
  <c r="AO203" i="2"/>
  <c r="AP203" i="2"/>
  <c r="AS202" i="2"/>
  <c r="AQ202" i="2"/>
  <c r="AN202" i="2"/>
  <c r="AT202" i="2"/>
  <c r="AO202" i="2"/>
  <c r="AP202" i="2"/>
  <c r="AU201" i="2"/>
  <c r="E201" i="2" s="1"/>
  <c r="AR201" i="2"/>
  <c r="AT201" i="2"/>
  <c r="AS201" i="2"/>
  <c r="AM201" i="2"/>
  <c r="AO201" i="2"/>
  <c r="AS200" i="2"/>
  <c r="AQ200" i="2"/>
  <c r="AT200" i="2"/>
  <c r="AR200" i="2"/>
  <c r="AR199" i="2"/>
  <c r="AQ199" i="2"/>
  <c r="AP199" i="2"/>
  <c r="AU199" i="2"/>
  <c r="E199" i="2" s="1"/>
  <c r="AT199" i="2"/>
  <c r="AS199" i="2"/>
  <c r="AP198" i="2"/>
  <c r="AO198" i="2"/>
  <c r="AU198" i="2"/>
  <c r="E198" i="2" s="1"/>
  <c r="AT198" i="2"/>
  <c r="AM198" i="2"/>
  <c r="AP197" i="2"/>
  <c r="AU197" i="2"/>
  <c r="E197" i="2" s="1"/>
  <c r="AN197" i="2"/>
  <c r="AS197" i="2"/>
  <c r="AQ197" i="2"/>
  <c r="AO197" i="2"/>
  <c r="AN196" i="2"/>
  <c r="AU196" i="2"/>
  <c r="E196" i="2" s="1"/>
  <c r="AT196" i="2"/>
  <c r="AP196" i="2"/>
  <c r="AO195" i="2"/>
  <c r="AT195" i="2"/>
  <c r="AQ195" i="2"/>
  <c r="AN195" i="2"/>
  <c r="AP195" i="2"/>
  <c r="AU194" i="2"/>
  <c r="E194" i="2" s="1"/>
  <c r="AR194" i="2"/>
  <c r="AT194" i="2"/>
  <c r="AM194" i="2"/>
  <c r="AN194" i="2"/>
  <c r="AQ194" i="2"/>
  <c r="AO194" i="2"/>
  <c r="AP194" i="2"/>
  <c r="AU193" i="2"/>
  <c r="E193" i="2" s="1"/>
  <c r="AO193" i="2"/>
  <c r="AT193" i="2"/>
  <c r="AS193" i="2"/>
  <c r="AM193" i="2"/>
  <c r="AM192" i="2"/>
  <c r="AS192" i="2"/>
  <c r="AU192" i="2"/>
  <c r="E192" i="2" s="1"/>
  <c r="AT192" i="2"/>
  <c r="AN191" i="2"/>
  <c r="AS191" i="2"/>
  <c r="AT191" i="2"/>
  <c r="AR191" i="2"/>
  <c r="AP191" i="2"/>
  <c r="AT190" i="2"/>
  <c r="AQ190" i="2"/>
  <c r="AN190" i="2"/>
  <c r="AS190" i="2"/>
  <c r="AO190" i="2"/>
  <c r="AM190" i="2"/>
  <c r="AU190" i="2"/>
  <c r="AT189" i="2"/>
  <c r="AS189" i="2"/>
  <c r="AR189" i="2"/>
  <c r="AO189" i="2"/>
  <c r="AP189" i="2"/>
  <c r="AQ189" i="2"/>
  <c r="AS188" i="2"/>
  <c r="AP188" i="2"/>
  <c r="AR188" i="2"/>
  <c r="AT188" i="2"/>
  <c r="AM188" i="2"/>
  <c r="AM187" i="2"/>
  <c r="AS187" i="2"/>
  <c r="AU187" i="2"/>
  <c r="AP187" i="2"/>
  <c r="AN187" i="2"/>
  <c r="AO187" i="2"/>
  <c r="AR186" i="2"/>
  <c r="AQ186" i="2"/>
  <c r="AN186" i="2"/>
  <c r="AT186" i="2"/>
  <c r="AP186" i="2"/>
  <c r="AS186" i="2"/>
  <c r="AU185" i="2"/>
  <c r="E185" i="2" s="1"/>
  <c r="AR185" i="2"/>
  <c r="AT185" i="2"/>
  <c r="AO185" i="2"/>
  <c r="AS185" i="2"/>
  <c r="AS184" i="2"/>
  <c r="AQ184" i="2"/>
  <c r="AR184" i="2"/>
  <c r="AO184" i="2"/>
  <c r="AS183" i="2"/>
  <c r="AP183" i="2"/>
  <c r="AU183" i="2"/>
  <c r="AR183" i="2"/>
  <c r="AN183" i="2"/>
  <c r="AT183" i="2"/>
  <c r="AM183" i="2"/>
  <c r="AS182" i="2"/>
  <c r="AR182" i="2"/>
  <c r="AQ182" i="2"/>
  <c r="AN182" i="2"/>
  <c r="AO182" i="2"/>
  <c r="AP182" i="2"/>
  <c r="AR181" i="2"/>
  <c r="AS181" i="2"/>
  <c r="AP181" i="2"/>
  <c r="AQ181" i="2"/>
  <c r="AT181" i="2"/>
  <c r="AT180" i="2"/>
  <c r="AQ180" i="2"/>
  <c r="AR180" i="2"/>
  <c r="AN180" i="2"/>
  <c r="AM180" i="2"/>
  <c r="AU180" i="2"/>
  <c r="AR179" i="2"/>
  <c r="AM179" i="2"/>
  <c r="AQ179" i="2"/>
  <c r="AU179" i="2"/>
  <c r="AP179" i="2"/>
  <c r="AS179" i="2"/>
  <c r="AQ178" i="2"/>
  <c r="AO178" i="2"/>
  <c r="AP178" i="2"/>
  <c r="AR178" i="2"/>
  <c r="AR177" i="2"/>
  <c r="AP177" i="2"/>
  <c r="AQ177" i="2"/>
  <c r="AO177" i="2"/>
  <c r="AN177" i="2"/>
  <c r="AR176" i="2"/>
  <c r="AP176" i="2"/>
  <c r="AQ176" i="2"/>
  <c r="AT176" i="2"/>
  <c r="AS176" i="2"/>
  <c r="AN176" i="2"/>
  <c r="AR175" i="2"/>
  <c r="AP175" i="2"/>
  <c r="AU175" i="2"/>
  <c r="AQ175" i="2"/>
  <c r="AN175" i="2"/>
  <c r="AO175" i="2"/>
  <c r="AR174" i="2"/>
  <c r="AO174" i="2"/>
  <c r="AQ174" i="2"/>
  <c r="AP174" i="2"/>
  <c r="AS174" i="2"/>
  <c r="AR173" i="2"/>
  <c r="AQ173" i="2"/>
  <c r="AO173" i="2"/>
  <c r="AP173" i="2"/>
  <c r="AU173" i="2"/>
  <c r="AT173" i="2"/>
  <c r="AM173" i="2"/>
  <c r="AQ172" i="2"/>
  <c r="AO172" i="2"/>
  <c r="AP172" i="2"/>
  <c r="AN172" i="2"/>
  <c r="AR172" i="2"/>
  <c r="AR171" i="2"/>
  <c r="AO171" i="2"/>
  <c r="AP171" i="2"/>
  <c r="AT171" i="2"/>
  <c r="AQ170" i="2"/>
  <c r="AO170" i="2"/>
  <c r="AP170" i="2"/>
  <c r="AN170" i="2"/>
  <c r="AM170" i="2"/>
  <c r="AU170" i="2"/>
  <c r="AR169" i="2"/>
  <c r="AP169" i="2"/>
  <c r="AQ169" i="2"/>
  <c r="AT169" i="2"/>
  <c r="AM169" i="2"/>
  <c r="AS169" i="2"/>
  <c r="AR168" i="2"/>
  <c r="AP168" i="2"/>
  <c r="AQ168" i="2"/>
  <c r="AT168" i="2"/>
  <c r="AU168" i="2"/>
  <c r="AR167" i="2"/>
  <c r="AP167" i="2"/>
  <c r="AU167" i="2"/>
  <c r="AQ167" i="2"/>
  <c r="AS167" i="2"/>
  <c r="AR166" i="2"/>
  <c r="AO166" i="2"/>
  <c r="AQ166" i="2"/>
  <c r="AP166" i="2"/>
  <c r="AU166" i="2"/>
  <c r="AT166" i="2"/>
  <c r="AM166" i="2"/>
  <c r="AR165" i="2"/>
  <c r="AQ165" i="2"/>
  <c r="AO165" i="2"/>
  <c r="AP165" i="2"/>
  <c r="AN165" i="2"/>
  <c r="AR164" i="2"/>
  <c r="AO164" i="2"/>
  <c r="AQ164" i="2"/>
  <c r="AT164" i="2"/>
  <c r="AS164" i="2"/>
  <c r="AQ163" i="2"/>
  <c r="AO163" i="2"/>
  <c r="AP163" i="2"/>
  <c r="AN163" i="2"/>
  <c r="AM163" i="2"/>
  <c r="AU163" i="2"/>
  <c r="AP162" i="2"/>
  <c r="AN162" i="2"/>
  <c r="AO162" i="2"/>
  <c r="AS162" i="2"/>
  <c r="AQ162" i="2"/>
  <c r="AR162" i="2"/>
  <c r="AP161" i="2"/>
  <c r="AN161" i="2"/>
  <c r="AO161" i="2"/>
  <c r="AS161" i="2"/>
  <c r="AQ160" i="2"/>
  <c r="AO160" i="2"/>
  <c r="AP160" i="2"/>
  <c r="AR160" i="2"/>
  <c r="AN160" i="2"/>
  <c r="AQ159" i="2"/>
  <c r="AO159" i="2"/>
  <c r="AN159" i="2"/>
  <c r="AP159" i="2"/>
  <c r="AU159" i="2"/>
  <c r="E159" i="2" s="1"/>
  <c r="AS159" i="2"/>
  <c r="AT159" i="2"/>
  <c r="AQ158" i="2"/>
  <c r="AO158" i="2"/>
  <c r="AP158" i="2"/>
  <c r="AU158" i="2"/>
  <c r="AN158" i="2"/>
  <c r="AP157" i="2"/>
  <c r="AO157" i="2"/>
  <c r="AU157" i="2"/>
  <c r="AN157" i="2"/>
  <c r="AR157" i="2"/>
  <c r="AQ157" i="2"/>
  <c r="AO156" i="2"/>
  <c r="AU156" i="2"/>
  <c r="AN156" i="2"/>
  <c r="AM156" i="2"/>
  <c r="AS156" i="2"/>
  <c r="AT156" i="2"/>
  <c r="AO155" i="2"/>
  <c r="AU155" i="2"/>
  <c r="AN155" i="2"/>
  <c r="AP155" i="2"/>
  <c r="AQ155" i="2"/>
  <c r="AO154" i="2"/>
  <c r="AU154" i="2"/>
  <c r="AN154" i="2"/>
  <c r="AS154" i="2"/>
  <c r="AO153" i="2"/>
  <c r="AU153" i="2"/>
  <c r="AN153" i="2"/>
  <c r="AP153" i="2"/>
  <c r="AT153" i="2"/>
  <c r="AM153" i="2"/>
  <c r="AO152" i="2"/>
  <c r="AU152" i="2"/>
  <c r="AN152" i="2"/>
  <c r="AS152" i="2"/>
  <c r="AQ152" i="2"/>
  <c r="AR152" i="2"/>
  <c r="AP151" i="2"/>
  <c r="AN151" i="2"/>
  <c r="AU151" i="2"/>
  <c r="AO151" i="2"/>
  <c r="AT151" i="2"/>
  <c r="AP150" i="2"/>
  <c r="AN150" i="2"/>
  <c r="AO150" i="2"/>
  <c r="AU150" i="2"/>
  <c r="AR150" i="2"/>
  <c r="AQ150" i="2"/>
  <c r="AO149" i="2"/>
  <c r="AN149" i="2"/>
  <c r="AU149" i="2"/>
  <c r="AM149" i="2"/>
  <c r="AT149" i="2"/>
  <c r="AR149" i="2"/>
  <c r="AS149" i="2"/>
  <c r="AM148" i="2"/>
  <c r="AT148" i="2"/>
  <c r="AU148" i="2"/>
  <c r="AN148" i="2"/>
  <c r="AU147" i="2"/>
  <c r="AS147" i="2"/>
  <c r="AT147" i="2"/>
  <c r="AO147" i="2"/>
  <c r="AQ147" i="2"/>
  <c r="AT146" i="2"/>
  <c r="AQ146" i="2"/>
  <c r="AS146" i="2"/>
  <c r="AU146" i="2"/>
  <c r="AO146" i="2"/>
  <c r="AP146" i="2"/>
  <c r="AQ145" i="2"/>
  <c r="AO145" i="2"/>
  <c r="AP145" i="2"/>
  <c r="AM145" i="2"/>
  <c r="AT145" i="2"/>
  <c r="AU145" i="2"/>
  <c r="AO144" i="2"/>
  <c r="AT144" i="2"/>
  <c r="AN144" i="2"/>
  <c r="AU144" i="2"/>
  <c r="AM143" i="2"/>
  <c r="AS143" i="2"/>
  <c r="AN143" i="2"/>
  <c r="AT143" i="2"/>
  <c r="AO143" i="2"/>
  <c r="AU143" i="2"/>
  <c r="AM142" i="2"/>
  <c r="AR142" i="2"/>
  <c r="AT142" i="2"/>
  <c r="AS142" i="2"/>
  <c r="AO142" i="2"/>
  <c r="AP142" i="2"/>
  <c r="AQ142" i="2"/>
  <c r="AM141" i="2"/>
  <c r="AT141" i="2"/>
  <c r="AP141" i="2"/>
  <c r="AS141" i="2"/>
  <c r="AU140" i="2"/>
  <c r="AR140" i="2"/>
  <c r="AS140" i="2"/>
  <c r="AO140" i="2"/>
  <c r="AM140" i="2"/>
  <c r="AN140" i="2"/>
  <c r="AT139" i="2"/>
  <c r="AR139" i="2"/>
  <c r="AS139" i="2"/>
  <c r="AM139" i="2"/>
  <c r="AP139" i="2"/>
  <c r="AQ139" i="2"/>
  <c r="AT138" i="2"/>
  <c r="AR138" i="2"/>
  <c r="AS138" i="2"/>
  <c r="AU138" i="2"/>
  <c r="AN138" i="2"/>
  <c r="AT137" i="2"/>
  <c r="AR137" i="2"/>
  <c r="AS137" i="2"/>
  <c r="AP137" i="2"/>
  <c r="AT136" i="2"/>
  <c r="AR136" i="2"/>
  <c r="AS136" i="2"/>
  <c r="AU136" i="2"/>
  <c r="AQ136" i="2"/>
  <c r="AM136" i="2"/>
  <c r="AT135" i="2"/>
  <c r="AR135" i="2"/>
  <c r="AQ135" i="2"/>
  <c r="AS135" i="2"/>
  <c r="AP135" i="2"/>
  <c r="AN135" i="2"/>
  <c r="AO135" i="2"/>
  <c r="AT134" i="2"/>
  <c r="AQ134" i="2"/>
  <c r="AS134" i="2"/>
  <c r="AR134" i="2"/>
  <c r="AT133" i="2"/>
  <c r="AS133" i="2"/>
  <c r="AQ133" i="2"/>
  <c r="AR133" i="2"/>
  <c r="AN133" i="2"/>
  <c r="AM133" i="2"/>
  <c r="AU133" i="2"/>
  <c r="AS132" i="2"/>
  <c r="AQ132" i="2"/>
  <c r="AR132" i="2"/>
  <c r="AT132" i="2"/>
  <c r="AO132" i="2"/>
  <c r="AP132" i="2"/>
  <c r="AT131" i="2"/>
  <c r="AR131" i="2"/>
  <c r="AS131" i="2"/>
  <c r="AU131" i="2"/>
  <c r="AT130" i="2"/>
  <c r="AR130" i="2"/>
  <c r="AS130" i="2"/>
  <c r="AP130" i="2"/>
  <c r="AO130" i="2"/>
  <c r="AT129" i="2"/>
  <c r="AR129" i="2"/>
  <c r="AS129" i="2"/>
  <c r="AU129" i="2"/>
  <c r="AQ129" i="2"/>
  <c r="AM129" i="2"/>
  <c r="AT128" i="2"/>
  <c r="AR128" i="2"/>
  <c r="AS128" i="2"/>
  <c r="AP128" i="2"/>
  <c r="AN128" i="2"/>
  <c r="AO128" i="2"/>
  <c r="AT127" i="2"/>
  <c r="AR127" i="2"/>
  <c r="AQ127" i="2"/>
  <c r="AS127" i="2"/>
  <c r="AT126" i="2"/>
  <c r="AQ126" i="2"/>
  <c r="AS126" i="2"/>
  <c r="AR126" i="2"/>
  <c r="AN126" i="2"/>
  <c r="AM126" i="2"/>
  <c r="AU126" i="2"/>
  <c r="AT125" i="2"/>
  <c r="AS125" i="2"/>
  <c r="AQ125" i="2"/>
  <c r="AR125" i="2"/>
  <c r="AO125" i="2"/>
  <c r="AP125" i="2"/>
  <c r="AS124" i="2"/>
  <c r="AQ124" i="2"/>
  <c r="AR124" i="2"/>
  <c r="AM124" i="2"/>
  <c r="AT123" i="2"/>
  <c r="AR123" i="2"/>
  <c r="AS123" i="2"/>
  <c r="AP123" i="2"/>
  <c r="AN123" i="2"/>
  <c r="AO123" i="2"/>
  <c r="AT122" i="2"/>
  <c r="AR122" i="2"/>
  <c r="AS122" i="2"/>
  <c r="AU122" i="2"/>
  <c r="AQ122" i="2"/>
  <c r="AM122" i="2"/>
  <c r="AT121" i="2"/>
  <c r="AR121" i="2"/>
  <c r="AS121" i="2"/>
  <c r="AN121" i="2"/>
  <c r="AO121" i="2"/>
  <c r="AT120" i="2"/>
  <c r="AR120" i="2"/>
  <c r="AS120" i="2"/>
  <c r="AQ120" i="2"/>
  <c r="AT119" i="2"/>
  <c r="AR119" i="2"/>
  <c r="AQ119" i="2"/>
  <c r="AS119" i="2"/>
  <c r="AN119" i="2"/>
  <c r="AM119" i="2"/>
  <c r="AU119" i="2"/>
  <c r="AT118" i="2"/>
  <c r="AQ118" i="2"/>
  <c r="AS118" i="2"/>
  <c r="AR118" i="2"/>
  <c r="AO118" i="2"/>
  <c r="AP118" i="2"/>
  <c r="AT117" i="2"/>
  <c r="AS117" i="2"/>
  <c r="AQ117" i="2"/>
  <c r="AR117" i="2"/>
  <c r="AM117" i="2"/>
  <c r="AS116" i="2"/>
  <c r="AQ116" i="2"/>
  <c r="AR116" i="2"/>
  <c r="AO116" i="2"/>
  <c r="AU116" i="2"/>
  <c r="AN116" i="2"/>
  <c r="AT115" i="2"/>
  <c r="AR115" i="2"/>
  <c r="AS115" i="2"/>
  <c r="AU115" i="2"/>
  <c r="AQ115" i="2"/>
  <c r="AM115" i="2"/>
  <c r="AT114" i="2"/>
  <c r="AR114" i="2"/>
  <c r="AS114" i="2"/>
  <c r="AN114" i="2"/>
  <c r="AT113" i="2"/>
  <c r="AR113" i="2"/>
  <c r="AS113" i="2"/>
  <c r="AQ113" i="2"/>
  <c r="AP113" i="2"/>
  <c r="AT112" i="2"/>
  <c r="AR112" i="2"/>
  <c r="AS112" i="2"/>
  <c r="AN112" i="2"/>
  <c r="AM112" i="2"/>
  <c r="AU112" i="2"/>
  <c r="AT111" i="2"/>
  <c r="AR111" i="2"/>
  <c r="AQ111" i="2"/>
  <c r="AS111" i="2"/>
  <c r="AO111" i="2"/>
  <c r="AP111" i="2"/>
  <c r="AT110" i="2"/>
  <c r="AQ110" i="2"/>
  <c r="AS110" i="2"/>
  <c r="AR110" i="2"/>
  <c r="AM110" i="2"/>
  <c r="AT109" i="2"/>
  <c r="AS109" i="2"/>
  <c r="AQ109" i="2"/>
  <c r="AR109" i="2"/>
  <c r="AO109" i="2"/>
  <c r="AU109" i="2"/>
  <c r="AN109" i="2"/>
  <c r="AS108" i="2"/>
  <c r="AQ108" i="2"/>
  <c r="AR108" i="2"/>
  <c r="AP108" i="2"/>
  <c r="AT108" i="2"/>
  <c r="AT107" i="2"/>
  <c r="AR107" i="2"/>
  <c r="AS107" i="2"/>
  <c r="AN107" i="2"/>
  <c r="AT106" i="2"/>
  <c r="AR106" i="2"/>
  <c r="AS106" i="2"/>
  <c r="AQ106" i="2"/>
  <c r="AO106" i="2"/>
  <c r="AP106" i="2"/>
  <c r="AT105" i="2"/>
  <c r="AR105" i="2"/>
  <c r="AS105" i="2"/>
  <c r="AN105" i="2"/>
  <c r="AM105" i="2"/>
  <c r="AU105" i="2"/>
  <c r="AT104" i="2"/>
  <c r="AR104" i="2"/>
  <c r="AS104" i="2"/>
  <c r="AO104" i="2"/>
  <c r="AP104" i="2"/>
  <c r="AT103" i="2"/>
  <c r="AR103" i="2"/>
  <c r="AQ103" i="2"/>
  <c r="AS103" i="2"/>
  <c r="AM103" i="2"/>
  <c r="AT102" i="2"/>
  <c r="AQ102" i="2"/>
  <c r="AS102" i="2"/>
  <c r="AR102" i="2"/>
  <c r="AO102" i="2"/>
  <c r="AU102" i="2"/>
  <c r="AN102" i="2"/>
  <c r="AT101" i="2"/>
  <c r="AS101" i="2"/>
  <c r="AQ101" i="2"/>
  <c r="AR101" i="2"/>
  <c r="AP101" i="2"/>
  <c r="AR100" i="2"/>
  <c r="AP100" i="2"/>
  <c r="AQ100" i="2"/>
  <c r="AU100" i="2"/>
  <c r="E100" i="2" s="1"/>
  <c r="AM100" i="2"/>
  <c r="AS99" i="2"/>
  <c r="AQ99" i="2"/>
  <c r="AR99" i="2"/>
  <c r="AP99" i="2"/>
  <c r="AN99" i="2"/>
  <c r="AO99" i="2"/>
  <c r="AS98" i="2"/>
  <c r="AQ98" i="2"/>
  <c r="AR98" i="2"/>
  <c r="AU98" i="2"/>
  <c r="AT98" i="2"/>
  <c r="AM98" i="2"/>
  <c r="AS97" i="2"/>
  <c r="AQ97" i="2"/>
  <c r="AR97" i="2"/>
  <c r="AN97" i="2"/>
  <c r="AO97" i="2"/>
  <c r="AS96" i="2"/>
  <c r="AQ96" i="2"/>
  <c r="AP96" i="2"/>
  <c r="AR96" i="2"/>
  <c r="AT96" i="2"/>
  <c r="AM95" i="2"/>
  <c r="AR1010" i="2"/>
  <c r="AN914" i="2"/>
  <c r="AT866" i="2"/>
  <c r="AR866" i="2"/>
  <c r="AS866" i="2"/>
  <c r="AS818" i="2"/>
  <c r="AR1002" i="2"/>
  <c r="AQ1002" i="2"/>
  <c r="AU922" i="2"/>
  <c r="E922" i="2" s="1"/>
  <c r="AS898" i="2"/>
  <c r="AQ898" i="2"/>
  <c r="AR898" i="2"/>
  <c r="AM858" i="2"/>
  <c r="AU858" i="2"/>
  <c r="E858" i="2" s="1"/>
  <c r="AO826" i="2"/>
  <c r="AR826" i="2"/>
  <c r="AP802" i="2"/>
  <c r="AU802" i="2"/>
  <c r="AO802" i="2"/>
  <c r="AO818" i="2"/>
  <c r="AR882" i="2"/>
  <c r="AO954" i="2"/>
  <c r="AS218" i="2"/>
  <c r="AT230" i="2"/>
  <c r="AQ239" i="2"/>
  <c r="AR1185" i="2"/>
  <c r="AR1017" i="2"/>
  <c r="AQ1200" i="2"/>
  <c r="AU970" i="2"/>
  <c r="AQ970" i="2"/>
  <c r="AS970" i="2"/>
  <c r="AP962" i="2"/>
  <c r="AT946" i="2"/>
  <c r="AU946" i="2"/>
  <c r="AT890" i="2"/>
  <c r="AM890" i="2"/>
  <c r="AM850" i="2"/>
  <c r="AO866" i="2"/>
  <c r="AP914" i="2"/>
  <c r="AO1010" i="2"/>
  <c r="AQ211" i="2"/>
  <c r="AO222" i="2"/>
  <c r="AT228" i="2"/>
  <c r="AU237" i="2"/>
  <c r="AM1145" i="2"/>
  <c r="AQ1089" i="2"/>
  <c r="AO1033" i="2"/>
  <c r="AP921" i="2"/>
  <c r="AS1184" i="2"/>
  <c r="AM1183" i="2"/>
  <c r="AM1174" i="2"/>
  <c r="AR870" i="2"/>
  <c r="AQ894" i="2"/>
  <c r="AP879" i="2"/>
  <c r="AO928" i="2"/>
  <c r="AR802" i="2"/>
  <c r="AN818" i="2"/>
  <c r="AM834" i="2"/>
  <c r="AO850" i="2"/>
  <c r="AU874" i="2"/>
  <c r="AP882" i="2"/>
  <c r="AU906" i="2"/>
  <c r="AM922" i="2"/>
  <c r="AS938" i="2"/>
  <c r="AT962" i="2"/>
  <c r="AO978" i="2"/>
  <c r="AU103" i="2"/>
  <c r="AN106" i="2"/>
  <c r="AO108" i="2"/>
  <c r="AN110" i="2"/>
  <c r="AO113" i="2"/>
  <c r="AO114" i="2"/>
  <c r="AO117" i="2"/>
  <c r="AP120" i="2"/>
  <c r="AP121" i="2"/>
  <c r="AP124" i="2"/>
  <c r="AO126" i="2"/>
  <c r="AQ128" i="2"/>
  <c r="AM131" i="2"/>
  <c r="AP133" i="2"/>
  <c r="AM135" i="2"/>
  <c r="AQ137" i="2"/>
  <c r="AT140" i="2"/>
  <c r="AN142" i="2"/>
  <c r="AM144" i="2"/>
  <c r="AN147" i="2"/>
  <c r="AP148" i="2"/>
  <c r="AR151" i="2"/>
  <c r="AR154" i="2"/>
  <c r="AR155" i="2"/>
  <c r="AT158" i="2"/>
  <c r="AM160" i="2"/>
  <c r="AU162" i="2"/>
  <c r="AU165" i="2"/>
  <c r="AM167" i="2"/>
  <c r="AN169" i="2"/>
  <c r="AM171" i="2"/>
  <c r="AU174" i="2"/>
  <c r="AO176" i="2"/>
  <c r="AU178" i="2"/>
  <c r="AO181" i="2"/>
  <c r="AO183" i="2"/>
  <c r="AQ185" i="2"/>
  <c r="AT187" i="2"/>
  <c r="AR190" i="2"/>
  <c r="AN192" i="2"/>
  <c r="AS194" i="2"/>
  <c r="AO196" i="2"/>
  <c r="AS198" i="2"/>
  <c r="AM200" i="2"/>
  <c r="AU202" i="2"/>
  <c r="E202" i="2" s="1"/>
  <c r="AN204" i="2"/>
  <c r="AQ206" i="2"/>
  <c r="AP209" i="2"/>
  <c r="AN211" i="2"/>
  <c r="AS213" i="2"/>
  <c r="AS215" i="2"/>
  <c r="AR218" i="2"/>
  <c r="AO220" i="2"/>
  <c r="AN222" i="2"/>
  <c r="AR224" i="2"/>
  <c r="AQ226" i="2"/>
  <c r="AS228" i="2"/>
  <c r="AM231" i="2"/>
  <c r="AU233" i="2"/>
  <c r="E233" i="2" s="1"/>
  <c r="AM235" i="2"/>
  <c r="AM237" i="2"/>
  <c r="AN240" i="2"/>
  <c r="AQ242" i="2"/>
  <c r="AN244" i="2"/>
  <c r="AU88" i="2"/>
  <c r="AU91" i="2"/>
  <c r="AN92" i="2"/>
  <c r="AU95" i="2"/>
  <c r="AS95" i="2"/>
  <c r="AP95" i="2"/>
  <c r="AR95" i="2"/>
  <c r="AQ95" i="2"/>
  <c r="AS94" i="2"/>
  <c r="AR94" i="2"/>
  <c r="AP94" i="2"/>
  <c r="AQ94" i="2"/>
  <c r="AR93" i="2"/>
  <c r="AP93" i="2"/>
  <c r="AQ93" i="2"/>
  <c r="AR92" i="2"/>
  <c r="AP92" i="2"/>
  <c r="AQ92" i="2"/>
  <c r="AS91" i="2"/>
  <c r="AQ91" i="2"/>
  <c r="AR91" i="2"/>
  <c r="AS90" i="2"/>
  <c r="AQ90" i="2"/>
  <c r="AR90" i="2"/>
  <c r="AS89" i="2"/>
  <c r="AQ89" i="2"/>
  <c r="AR89" i="2"/>
  <c r="AS88" i="2"/>
  <c r="AQ88" i="2"/>
  <c r="AP88" i="2"/>
  <c r="AR88" i="2"/>
  <c r="AS87" i="2"/>
  <c r="AP87" i="2"/>
  <c r="AR87" i="2"/>
  <c r="AQ87" i="2"/>
  <c r="AS86" i="2"/>
  <c r="AR86" i="2"/>
  <c r="AP86" i="2"/>
  <c r="AQ86" i="2"/>
  <c r="AR85" i="2"/>
  <c r="AP85" i="2"/>
  <c r="AQ85" i="2"/>
  <c r="AN88" i="2"/>
  <c r="AT89" i="2"/>
  <c r="AM91" i="2"/>
  <c r="AO92" i="2"/>
  <c r="AM93" i="2"/>
  <c r="AN95" i="2"/>
  <c r="AM1062" i="2"/>
  <c r="AP1046" i="2"/>
  <c r="AO1038" i="2"/>
  <c r="AN1030" i="2"/>
  <c r="AP1014" i="2"/>
  <c r="AS998" i="2"/>
  <c r="AS982" i="2"/>
  <c r="AU966" i="2"/>
  <c r="AO958" i="2"/>
  <c r="AT950" i="2"/>
  <c r="AN918" i="2"/>
  <c r="AT910" i="2"/>
  <c r="AM902" i="2"/>
  <c r="AN878" i="2"/>
  <c r="AS870" i="2"/>
  <c r="AR846" i="2"/>
  <c r="AQ838" i="2"/>
  <c r="AO830" i="2"/>
  <c r="AO822" i="2"/>
  <c r="AM814" i="2"/>
  <c r="AR806" i="2"/>
  <c r="AO1226" i="2"/>
  <c r="AR1225" i="2"/>
  <c r="AS1212" i="2"/>
  <c r="AS1211" i="2"/>
  <c r="AT1219" i="2"/>
  <c r="AU1212" i="2"/>
  <c r="E1212" i="2" s="1"/>
  <c r="AR1211" i="2"/>
  <c r="AN1486" i="2"/>
  <c r="AU1393" i="2"/>
  <c r="E1393" i="2" s="1"/>
  <c r="AP1374" i="2"/>
  <c r="AT1311" i="2"/>
  <c r="AQ1298" i="2"/>
  <c r="AN1294" i="2"/>
  <c r="AR1284" i="2"/>
  <c r="AT1282" i="2"/>
  <c r="AS1501" i="2"/>
  <c r="AT1482" i="2"/>
  <c r="AQ1421" i="2"/>
  <c r="AO1407" i="2"/>
  <c r="AM1393" i="2"/>
  <c r="AT1386" i="2"/>
  <c r="AO1427" i="2"/>
  <c r="AP1495" i="2"/>
  <c r="AU1356" i="2"/>
  <c r="E1356" i="2" s="1"/>
  <c r="AN1347" i="2"/>
  <c r="AM1344" i="2"/>
  <c r="AS1275" i="2"/>
  <c r="AN1264" i="2"/>
  <c r="AN1227" i="2"/>
  <c r="AM1211" i="2"/>
  <c r="AP1345" i="2"/>
  <c r="AM1340" i="2"/>
  <c r="AM1339" i="2"/>
  <c r="AR1329" i="2"/>
  <c r="AM1328" i="2"/>
  <c r="AP1270" i="2"/>
  <c r="AR1268" i="2"/>
  <c r="AN1256" i="2"/>
  <c r="AM1249" i="2"/>
  <c r="AN1454" i="2"/>
  <c r="AT1492" i="2"/>
  <c r="AR1466" i="2"/>
  <c r="AN1439" i="2"/>
  <c r="AU1430" i="2"/>
  <c r="E1430" i="2" s="1"/>
  <c r="AO1310" i="2"/>
  <c r="AM1307" i="2"/>
  <c r="AP1173" i="2"/>
  <c r="AM1173" i="2"/>
  <c r="AO1173" i="2"/>
  <c r="AQ1173" i="2"/>
  <c r="AR1173" i="2"/>
  <c r="AS1173" i="2"/>
  <c r="AN1173" i="2"/>
  <c r="AP1149" i="2"/>
  <c r="AT1149" i="2"/>
  <c r="AU1149" i="2"/>
  <c r="E1149" i="2" s="1"/>
  <c r="AO1149" i="2"/>
  <c r="AQ1149" i="2"/>
  <c r="AS1149" i="2"/>
  <c r="AM1149" i="2"/>
  <c r="AP1125" i="2"/>
  <c r="AR1125" i="2"/>
  <c r="AN1125" i="2"/>
  <c r="AQ1125" i="2"/>
  <c r="AS1125" i="2"/>
  <c r="AU1125" i="2"/>
  <c r="AO1125" i="2"/>
  <c r="AR1101" i="2"/>
  <c r="AU1101" i="2"/>
  <c r="AS1101" i="2"/>
  <c r="AN1101" i="2"/>
  <c r="AO1101" i="2"/>
  <c r="AT1101" i="2"/>
  <c r="AP1101" i="2"/>
  <c r="AS1069" i="2"/>
  <c r="AU1069" i="2"/>
  <c r="AO1069" i="2"/>
  <c r="AP1069" i="2"/>
  <c r="AN1069" i="2"/>
  <c r="AM1069" i="2"/>
  <c r="AU1053" i="2"/>
  <c r="AS1053" i="2"/>
  <c r="AT1053" i="2"/>
  <c r="AR1053" i="2"/>
  <c r="AO1053" i="2"/>
  <c r="AP1053" i="2"/>
  <c r="AN1021" i="2"/>
  <c r="AM1021" i="2"/>
  <c r="AQ1021" i="2"/>
  <c r="AS1021" i="2"/>
  <c r="AT1021" i="2"/>
  <c r="AR1021" i="2"/>
  <c r="AU1021" i="2"/>
  <c r="AO965" i="2"/>
  <c r="AS965" i="2"/>
  <c r="AR965" i="2"/>
  <c r="AT965" i="2"/>
  <c r="AU965" i="2"/>
  <c r="AN965" i="2"/>
  <c r="AO917" i="2"/>
  <c r="AT917" i="2"/>
  <c r="AR917" i="2"/>
  <c r="AM917" i="2"/>
  <c r="AS917" i="2"/>
  <c r="AN917" i="2"/>
  <c r="AP917" i="2"/>
  <c r="AM861" i="2"/>
  <c r="AN861" i="2"/>
  <c r="AO861" i="2"/>
  <c r="AR861" i="2"/>
  <c r="AT861" i="2"/>
  <c r="AU861" i="2"/>
  <c r="E861" i="2" s="1"/>
  <c r="AU837" i="2"/>
  <c r="E837" i="2" s="1"/>
  <c r="AP837" i="2"/>
  <c r="AO837" i="2"/>
  <c r="AM837" i="2"/>
  <c r="AT837" i="2"/>
  <c r="AP813" i="2"/>
  <c r="AO813" i="2"/>
  <c r="AS813" i="2"/>
  <c r="AN813" i="2"/>
  <c r="AQ813" i="2"/>
  <c r="AR813" i="2"/>
  <c r="AQ1204" i="2"/>
  <c r="AT1204" i="2"/>
  <c r="AM1204" i="2"/>
  <c r="AM1195" i="2"/>
  <c r="AR1195" i="2"/>
  <c r="AU1195" i="2"/>
  <c r="E1195" i="2" s="1"/>
  <c r="AS1195" i="2"/>
  <c r="AO1195" i="2"/>
  <c r="AP1195" i="2"/>
  <c r="AQ1195" i="2"/>
  <c r="AT1195" i="2"/>
  <c r="AU1186" i="2"/>
  <c r="E1186" i="2" s="1"/>
  <c r="AN1186" i="2"/>
  <c r="AT1186" i="2"/>
  <c r="AQ1186" i="2"/>
  <c r="AR1186" i="2"/>
  <c r="AM1178" i="2"/>
  <c r="AP1178" i="2"/>
  <c r="AO1164" i="2"/>
  <c r="AP1164" i="2"/>
  <c r="AS1164" i="2"/>
  <c r="AR1164" i="2"/>
  <c r="AT1164" i="2"/>
  <c r="AU1164" i="2"/>
  <c r="E1164" i="2" s="1"/>
  <c r="AQ1164" i="2"/>
  <c r="AM1163" i="2"/>
  <c r="AO1163" i="2"/>
  <c r="AU1163" i="2"/>
  <c r="E1163" i="2" s="1"/>
  <c r="AR1163" i="2"/>
  <c r="AS1163" i="2"/>
  <c r="AP1163" i="2"/>
  <c r="AQ1163" i="2"/>
  <c r="AP1162" i="2"/>
  <c r="AM1162" i="2"/>
  <c r="AQ1162" i="2"/>
  <c r="AU1162" i="2"/>
  <c r="E1162" i="2" s="1"/>
  <c r="AO1162" i="2"/>
  <c r="AS1162" i="2"/>
  <c r="AN1156" i="2"/>
  <c r="AP1156" i="2"/>
  <c r="AR1156" i="2"/>
  <c r="AQ1156" i="2"/>
  <c r="AT1156" i="2"/>
  <c r="AM1156" i="2"/>
  <c r="AO1156" i="2"/>
  <c r="AS1156" i="2"/>
  <c r="AO1151" i="2"/>
  <c r="AR1151" i="2"/>
  <c r="AM1148" i="2"/>
  <c r="AU1148" i="2"/>
  <c r="E1148" i="2" s="1"/>
  <c r="AO1148" i="2"/>
  <c r="AR1148" i="2"/>
  <c r="AN1148" i="2"/>
  <c r="AP1148" i="2"/>
  <c r="AT1148" i="2"/>
  <c r="AS1148" i="2"/>
  <c r="AN1138" i="2"/>
  <c r="AQ1138" i="2"/>
  <c r="AM1138" i="2"/>
  <c r="AR1138" i="2"/>
  <c r="AU1138" i="2"/>
  <c r="AS1138" i="2"/>
  <c r="AT1128" i="2"/>
  <c r="AN1128" i="2"/>
  <c r="AP1128" i="2"/>
  <c r="AM1128" i="2"/>
  <c r="AU1128" i="2"/>
  <c r="AR1128" i="2"/>
  <c r="AS1128" i="2"/>
  <c r="AS1104" i="2"/>
  <c r="AU1104" i="2"/>
  <c r="E1104" i="2" s="1"/>
  <c r="AR1104" i="2"/>
  <c r="AN1104" i="2"/>
  <c r="AM1184" i="2"/>
  <c r="AN821" i="2"/>
  <c r="AQ845" i="2"/>
  <c r="AS861" i="2"/>
  <c r="AR885" i="2"/>
  <c r="AU917" i="2"/>
  <c r="E917" i="2" s="1"/>
  <c r="AP965" i="2"/>
  <c r="AP989" i="2"/>
  <c r="AQ1013" i="2"/>
  <c r="AR1109" i="2"/>
  <c r="AU1143" i="2"/>
  <c r="E1143" i="2" s="1"/>
  <c r="AS873" i="2"/>
  <c r="AU1156" i="2"/>
  <c r="E1156" i="2" s="1"/>
  <c r="AN961" i="2"/>
  <c r="AS1205" i="2"/>
  <c r="AM1205" i="2"/>
  <c r="AN1205" i="2"/>
  <c r="AO1205" i="2"/>
  <c r="AQ1205" i="2"/>
  <c r="AR1205" i="2"/>
  <c r="AR1197" i="2"/>
  <c r="AP1197" i="2"/>
  <c r="AM1197" i="2"/>
  <c r="AN1197" i="2"/>
  <c r="AO1197" i="2"/>
  <c r="AQ1197" i="2"/>
  <c r="AU1197" i="2"/>
  <c r="E1197" i="2" s="1"/>
  <c r="AP1157" i="2"/>
  <c r="AM1157" i="2"/>
  <c r="AU1157" i="2"/>
  <c r="E1157" i="2" s="1"/>
  <c r="AO1157" i="2"/>
  <c r="AQ1157" i="2"/>
  <c r="AT1157" i="2"/>
  <c r="AP1117" i="2"/>
  <c r="AR1117" i="2"/>
  <c r="AN1117" i="2"/>
  <c r="AS1117" i="2"/>
  <c r="AT1117" i="2"/>
  <c r="AU1117" i="2"/>
  <c r="E1117" i="2" s="1"/>
  <c r="AU1085" i="2"/>
  <c r="AT1085" i="2"/>
  <c r="AP1085" i="2"/>
  <c r="AM1085" i="2"/>
  <c r="AR1085" i="2"/>
  <c r="AS1085" i="2"/>
  <c r="AN1085" i="2"/>
  <c r="AM1045" i="2"/>
  <c r="AS1045" i="2"/>
  <c r="AU1045" i="2"/>
  <c r="E1045" i="2" s="1"/>
  <c r="AT1045" i="2"/>
  <c r="AN1045" i="2"/>
  <c r="AO1045" i="2"/>
  <c r="AR1045" i="2"/>
  <c r="AT1005" i="2"/>
  <c r="AN1005" i="2"/>
  <c r="AO1005" i="2"/>
  <c r="AR1005" i="2"/>
  <c r="AM1005" i="2"/>
  <c r="AU1005" i="2"/>
  <c r="AP957" i="2"/>
  <c r="AS957" i="2"/>
  <c r="AQ957" i="2"/>
  <c r="AO957" i="2"/>
  <c r="AR957" i="2"/>
  <c r="AT957" i="2"/>
  <c r="AM957" i="2"/>
  <c r="AT941" i="2"/>
  <c r="AN941" i="2"/>
  <c r="AO941" i="2"/>
  <c r="AS941" i="2"/>
  <c r="AM941" i="2"/>
  <c r="AQ941" i="2"/>
  <c r="AR941" i="2"/>
  <c r="AR933" i="2"/>
  <c r="AS933" i="2"/>
  <c r="AU933" i="2"/>
  <c r="AN933" i="2"/>
  <c r="AO933" i="2"/>
  <c r="AP933" i="2"/>
  <c r="AM901" i="2"/>
  <c r="AN901" i="2"/>
  <c r="AO901" i="2"/>
  <c r="AP901" i="2"/>
  <c r="AS901" i="2"/>
  <c r="AO877" i="2"/>
  <c r="AS877" i="2"/>
  <c r="AR877" i="2"/>
  <c r="AT877" i="2"/>
  <c r="AU877" i="2"/>
  <c r="AQ877" i="2"/>
  <c r="AS829" i="2"/>
  <c r="AU829" i="2"/>
  <c r="E829" i="2" s="1"/>
  <c r="AM829" i="2"/>
  <c r="AO829" i="2"/>
  <c r="AP829" i="2"/>
  <c r="AN805" i="2"/>
  <c r="AR805" i="2"/>
  <c r="AS805" i="2"/>
  <c r="AT805" i="2"/>
  <c r="AN1210" i="2"/>
  <c r="AU1210" i="2"/>
  <c r="E1210" i="2" s="1"/>
  <c r="AP1210" i="2"/>
  <c r="AQ1210" i="2"/>
  <c r="AS1210" i="2"/>
  <c r="AR1210" i="2"/>
  <c r="AM1188" i="2"/>
  <c r="AO1188" i="2"/>
  <c r="AS1188" i="2"/>
  <c r="AQ1188" i="2"/>
  <c r="AR1188" i="2"/>
  <c r="AN1188" i="2"/>
  <c r="AP1188" i="2"/>
  <c r="AT1188" i="2"/>
  <c r="AP1152" i="2"/>
  <c r="AT1152" i="2"/>
  <c r="AS1139" i="2"/>
  <c r="AQ1139" i="2"/>
  <c r="AU1139" i="2"/>
  <c r="E1139" i="2" s="1"/>
  <c r="AR1139" i="2"/>
  <c r="AM1139" i="2"/>
  <c r="AO1139" i="2"/>
  <c r="AN1139" i="2"/>
  <c r="AT1139" i="2"/>
  <c r="AP1139" i="2"/>
  <c r="AT1132" i="2"/>
  <c r="AU1132" i="2"/>
  <c r="AP1132" i="2"/>
  <c r="AM1132" i="2"/>
  <c r="AR1132" i="2"/>
  <c r="AN1132" i="2"/>
  <c r="AO1132" i="2"/>
  <c r="AO1124" i="2"/>
  <c r="AM1124" i="2"/>
  <c r="AN1124" i="2"/>
  <c r="AR1124" i="2"/>
  <c r="AS1124" i="2"/>
  <c r="AP1124" i="2"/>
  <c r="AU1124" i="2"/>
  <c r="AQ1124" i="2"/>
  <c r="AS1119" i="2"/>
  <c r="AT1119" i="2"/>
  <c r="AU1119" i="2"/>
  <c r="E1119" i="2" s="1"/>
  <c r="AP1119" i="2"/>
  <c r="AQ1119" i="2"/>
  <c r="AM1119" i="2"/>
  <c r="AM1116" i="2"/>
  <c r="AO1116" i="2"/>
  <c r="AS1116" i="2"/>
  <c r="AQ1116" i="2"/>
  <c r="AN1116" i="2"/>
  <c r="AR1116" i="2"/>
  <c r="AP1116" i="2"/>
  <c r="AT1116" i="2"/>
  <c r="AU1116" i="2"/>
  <c r="AP1115" i="2"/>
  <c r="AM1115" i="2"/>
  <c r="AT1115" i="2"/>
  <c r="AN1115" i="2"/>
  <c r="AO1115" i="2"/>
  <c r="AQ1115" i="2"/>
  <c r="AU1115" i="2"/>
  <c r="E1115" i="2" s="1"/>
  <c r="AS1115" i="2"/>
  <c r="AR1115" i="2"/>
  <c r="AN1191" i="2"/>
  <c r="AM805" i="2"/>
  <c r="AM821" i="2"/>
  <c r="AN837" i="2"/>
  <c r="AR869" i="2"/>
  <c r="AU901" i="2"/>
  <c r="E901" i="2" s="1"/>
  <c r="AR949" i="2"/>
  <c r="AM965" i="2"/>
  <c r="AT989" i="2"/>
  <c r="AM1013" i="2"/>
  <c r="AN1037" i="2"/>
  <c r="AQ1085" i="2"/>
  <c r="AT1165" i="2"/>
  <c r="AS1189" i="2"/>
  <c r="AM1191" i="2"/>
  <c r="AN1181" i="2"/>
  <c r="AP1181" i="2"/>
  <c r="AM1181" i="2"/>
  <c r="AO1181" i="2"/>
  <c r="AQ1181" i="2"/>
  <c r="AS1181" i="2"/>
  <c r="AT1181" i="2"/>
  <c r="AS1141" i="2"/>
  <c r="AU1141" i="2"/>
  <c r="E1141" i="2" s="1"/>
  <c r="AO1141" i="2"/>
  <c r="AQ1141" i="2"/>
  <c r="AN1141" i="2"/>
  <c r="AP1141" i="2"/>
  <c r="AR1141" i="2"/>
  <c r="AT1141" i="2"/>
  <c r="AM1093" i="2"/>
  <c r="AS1093" i="2"/>
  <c r="AO1093" i="2"/>
  <c r="AP1093" i="2"/>
  <c r="AT1093" i="2"/>
  <c r="AN1093" i="2"/>
  <c r="AU1093" i="2"/>
  <c r="AR1061" i="2"/>
  <c r="AN1061" i="2"/>
  <c r="AO1061" i="2"/>
  <c r="AQ1061" i="2"/>
  <c r="AU1061" i="2"/>
  <c r="E1061" i="2" s="1"/>
  <c r="AS1061" i="2"/>
  <c r="AT1061" i="2"/>
  <c r="AU1029" i="2"/>
  <c r="AN1029" i="2"/>
  <c r="AM1029" i="2"/>
  <c r="AQ1029" i="2"/>
  <c r="AT1029" i="2"/>
  <c r="AO1029" i="2"/>
  <c r="AS997" i="2"/>
  <c r="AR997" i="2"/>
  <c r="AU997" i="2"/>
  <c r="AN997" i="2"/>
  <c r="AT997" i="2"/>
  <c r="AP997" i="2"/>
  <c r="AQ997" i="2"/>
  <c r="AS925" i="2"/>
  <c r="AQ925" i="2"/>
  <c r="AU925" i="2"/>
  <c r="E925" i="2" s="1"/>
  <c r="AR925" i="2"/>
  <c r="AM925" i="2"/>
  <c r="AN925" i="2"/>
  <c r="AS893" i="2"/>
  <c r="AQ893" i="2"/>
  <c r="AU893" i="2"/>
  <c r="E893" i="2" s="1"/>
  <c r="AR893" i="2"/>
  <c r="AT893" i="2"/>
  <c r="AM893" i="2"/>
  <c r="AP885" i="2"/>
  <c r="AT885" i="2"/>
  <c r="AM885" i="2"/>
  <c r="AN885" i="2"/>
  <c r="AO885" i="2"/>
  <c r="AS853" i="2"/>
  <c r="AR853" i="2"/>
  <c r="AU853" i="2"/>
  <c r="AN853" i="2"/>
  <c r="AO853" i="2"/>
  <c r="AP853" i="2"/>
  <c r="AN1202" i="2"/>
  <c r="AP1202" i="2"/>
  <c r="AM1202" i="2"/>
  <c r="AS1202" i="2"/>
  <c r="AP1196" i="2"/>
  <c r="AN1196" i="2"/>
  <c r="AR1196" i="2"/>
  <c r="AS1196" i="2"/>
  <c r="AT1196" i="2"/>
  <c r="AU1196" i="2"/>
  <c r="E1196" i="2" s="1"/>
  <c r="AU1194" i="2"/>
  <c r="E1194" i="2" s="1"/>
  <c r="AS1194" i="2"/>
  <c r="AT1194" i="2"/>
  <c r="AO1194" i="2"/>
  <c r="AR1194" i="2"/>
  <c r="AM1194" i="2"/>
  <c r="AR1187" i="2"/>
  <c r="AT1187" i="2"/>
  <c r="AM1187" i="2"/>
  <c r="AN1187" i="2"/>
  <c r="AO1187" i="2"/>
  <c r="AS1187" i="2"/>
  <c r="AQ1187" i="2"/>
  <c r="AP1187" i="2"/>
  <c r="AR1180" i="2"/>
  <c r="AP1180" i="2"/>
  <c r="AM1180" i="2"/>
  <c r="AT1180" i="2"/>
  <c r="AQ1180" i="2"/>
  <c r="AU1180" i="2"/>
  <c r="E1180" i="2" s="1"/>
  <c r="AN1180" i="2"/>
  <c r="AO1180" i="2"/>
  <c r="AS1180" i="2"/>
  <c r="AU1172" i="2"/>
  <c r="E1172" i="2" s="1"/>
  <c r="AO1172" i="2"/>
  <c r="AN1172" i="2"/>
  <c r="AT1172" i="2"/>
  <c r="AS1172" i="2"/>
  <c r="AM1172" i="2"/>
  <c r="AR1172" i="2"/>
  <c r="AP1172" i="2"/>
  <c r="AQ1172" i="2"/>
  <c r="AU1171" i="2"/>
  <c r="E1171" i="2" s="1"/>
  <c r="AO1171" i="2"/>
  <c r="AT1171" i="2"/>
  <c r="AQ1171" i="2"/>
  <c r="AN1171" i="2"/>
  <c r="AS1171" i="2"/>
  <c r="AM1171" i="2"/>
  <c r="AP1171" i="2"/>
  <c r="AP1154" i="2"/>
  <c r="AT1154" i="2"/>
  <c r="AN1154" i="2"/>
  <c r="AO1154" i="2"/>
  <c r="AR1154" i="2"/>
  <c r="AT1146" i="2"/>
  <c r="AS1146" i="2"/>
  <c r="AQ1146" i="2"/>
  <c r="AR1146" i="2"/>
  <c r="AU1146" i="2"/>
  <c r="E1146" i="2" s="1"/>
  <c r="AN1146" i="2"/>
  <c r="AR1144" i="2"/>
  <c r="AS1144" i="2"/>
  <c r="AP1144" i="2"/>
  <c r="AQ1144" i="2"/>
  <c r="AT1144" i="2"/>
  <c r="AP1143" i="2"/>
  <c r="AQ1143" i="2"/>
  <c r="AT1143" i="2"/>
  <c r="AM1143" i="2"/>
  <c r="AN1143" i="2"/>
  <c r="AO1143" i="2"/>
  <c r="AQ1142" i="2"/>
  <c r="AS1142" i="2"/>
  <c r="AU1142" i="2"/>
  <c r="E1142" i="2" s="1"/>
  <c r="AQ1140" i="2"/>
  <c r="AO1140" i="2"/>
  <c r="AT1140" i="2"/>
  <c r="AN1140" i="2"/>
  <c r="AS1140" i="2"/>
  <c r="AM1140" i="2"/>
  <c r="AR1140" i="2"/>
  <c r="AP1140" i="2"/>
  <c r="AO1136" i="2"/>
  <c r="AM1136" i="2"/>
  <c r="AP1135" i="2"/>
  <c r="AQ1135" i="2"/>
  <c r="AT1135" i="2"/>
  <c r="AM1135" i="2"/>
  <c r="AN1135" i="2"/>
  <c r="AO1135" i="2"/>
  <c r="AS1135" i="2"/>
  <c r="AM1134" i="2"/>
  <c r="AN1134" i="2"/>
  <c r="AM1122" i="2"/>
  <c r="AQ1122" i="2"/>
  <c r="AU1122" i="2"/>
  <c r="AS1122" i="2"/>
  <c r="AR1122" i="2"/>
  <c r="AN1122" i="2"/>
  <c r="AN1120" i="2"/>
  <c r="AP1120" i="2"/>
  <c r="AS1120" i="2"/>
  <c r="AU1120" i="2"/>
  <c r="E1120" i="2" s="1"/>
  <c r="AT1120" i="2"/>
  <c r="AQ1120" i="2"/>
  <c r="AM1120" i="2"/>
  <c r="AO1114" i="2"/>
  <c r="AQ1114" i="2"/>
  <c r="AR1114" i="2"/>
  <c r="AM1114" i="2"/>
  <c r="AN1114" i="2"/>
  <c r="AN1112" i="2"/>
  <c r="AQ1112" i="2"/>
  <c r="AR1112" i="2"/>
  <c r="AT1112" i="2"/>
  <c r="AU1112" i="2"/>
  <c r="E1112" i="2" s="1"/>
  <c r="AS1111" i="2"/>
  <c r="AT1111" i="2"/>
  <c r="AU1111" i="2"/>
  <c r="E1111" i="2" s="1"/>
  <c r="AP1111" i="2"/>
  <c r="AR1111" i="2"/>
  <c r="AP1110" i="2"/>
  <c r="AT1110" i="2"/>
  <c r="AS1103" i="2"/>
  <c r="AP1205" i="2"/>
  <c r="AQ805" i="2"/>
  <c r="AQ853" i="2"/>
  <c r="AN869" i="2"/>
  <c r="AU885" i="2"/>
  <c r="AT901" i="2"/>
  <c r="AO925" i="2"/>
  <c r="AQ949" i="2"/>
  <c r="AQ973" i="2"/>
  <c r="AP1061" i="2"/>
  <c r="AO1085" i="2"/>
  <c r="AO1117" i="2"/>
  <c r="AM1141" i="2"/>
  <c r="AU1151" i="2"/>
  <c r="E1151" i="2" s="1"/>
  <c r="AN1149" i="2"/>
  <c r="AT1197" i="2"/>
  <c r="AQ1193" i="2"/>
  <c r="AT1193" i="2"/>
  <c r="AO1193" i="2"/>
  <c r="AP1193" i="2"/>
  <c r="AR1193" i="2"/>
  <c r="AM1193" i="2"/>
  <c r="AN1193" i="2"/>
  <c r="AS1193" i="2"/>
  <c r="AQ1185" i="2"/>
  <c r="AU1185" i="2"/>
  <c r="E1185" i="2" s="1"/>
  <c r="AO1185" i="2"/>
  <c r="AS1185" i="2"/>
  <c r="AN1185" i="2"/>
  <c r="AP1185" i="2"/>
  <c r="AM1185" i="2"/>
  <c r="AT1161" i="2"/>
  <c r="AP1161" i="2"/>
  <c r="AU1161" i="2"/>
  <c r="E1161" i="2" s="1"/>
  <c r="AO1161" i="2"/>
  <c r="AR1161" i="2"/>
  <c r="AN1161" i="2"/>
  <c r="AQ1161" i="2"/>
  <c r="AS1161" i="2"/>
  <c r="AO1137" i="2"/>
  <c r="AU1137" i="2"/>
  <c r="E1137" i="2" s="1"/>
  <c r="AP1137" i="2"/>
  <c r="AM1137" i="2"/>
  <c r="AQ1137" i="2"/>
  <c r="AR1137" i="2"/>
  <c r="AN1137" i="2"/>
  <c r="AS1137" i="2"/>
  <c r="AO1113" i="2"/>
  <c r="AU1113" i="2"/>
  <c r="AQ1113" i="2"/>
  <c r="AR1113" i="2"/>
  <c r="AM1113" i="2"/>
  <c r="AN1113" i="2"/>
  <c r="AP1113" i="2"/>
  <c r="AT1113" i="2"/>
  <c r="AT1089" i="2"/>
  <c r="AM1089" i="2"/>
  <c r="AR1089" i="2"/>
  <c r="AS1089" i="2"/>
  <c r="AN1089" i="2"/>
  <c r="AP1089" i="2"/>
  <c r="AR1081" i="2"/>
  <c r="AP1081" i="2"/>
  <c r="AM1081" i="2"/>
  <c r="AS1081" i="2"/>
  <c r="AN1081" i="2"/>
  <c r="AQ1081" i="2"/>
  <c r="AU1081" i="2"/>
  <c r="AO1081" i="2"/>
  <c r="AU1041" i="2"/>
  <c r="E1041" i="2" s="1"/>
  <c r="AP1041" i="2"/>
  <c r="AN1041" i="2"/>
  <c r="AT1041" i="2"/>
  <c r="AM1041" i="2"/>
  <c r="AR1041" i="2"/>
  <c r="AS1041" i="2"/>
  <c r="AP1017" i="2"/>
  <c r="AM1017" i="2"/>
  <c r="AU1017" i="2"/>
  <c r="AO1017" i="2"/>
  <c r="AQ1017" i="2"/>
  <c r="AS1017" i="2"/>
  <c r="AT1017" i="2"/>
  <c r="AN1001" i="2"/>
  <c r="AR1001" i="2"/>
  <c r="AM1001" i="2"/>
  <c r="AT1001" i="2"/>
  <c r="AU1001" i="2"/>
  <c r="AO1001" i="2"/>
  <c r="AP1001" i="2"/>
  <c r="AS1001" i="2"/>
  <c r="AU969" i="2"/>
  <c r="AN969" i="2"/>
  <c r="AO969" i="2"/>
  <c r="AQ969" i="2"/>
  <c r="AR969" i="2"/>
  <c r="AT969" i="2"/>
  <c r="AM969" i="2"/>
  <c r="AS953" i="2"/>
  <c r="AQ953" i="2"/>
  <c r="AM953" i="2"/>
  <c r="AR953" i="2"/>
  <c r="AT953" i="2"/>
  <c r="AU953" i="2"/>
  <c r="AO953" i="2"/>
  <c r="AM945" i="2"/>
  <c r="AN945" i="2"/>
  <c r="AO945" i="2"/>
  <c r="AQ945" i="2"/>
  <c r="AR945" i="2"/>
  <c r="AP945" i="2"/>
  <c r="AT945" i="2"/>
  <c r="AU945" i="2"/>
  <c r="AQ913" i="2"/>
  <c r="AR913" i="2"/>
  <c r="AM913" i="2"/>
  <c r="AN913" i="2"/>
  <c r="AT913" i="2"/>
  <c r="AP913" i="2"/>
  <c r="AS913" i="2"/>
  <c r="AO913" i="2"/>
  <c r="AU913" i="2"/>
  <c r="E913" i="2" s="1"/>
  <c r="AS897" i="2"/>
  <c r="AO897" i="2"/>
  <c r="AN897" i="2"/>
  <c r="AQ897" i="2"/>
  <c r="AR897" i="2"/>
  <c r="AP897" i="2"/>
  <c r="AM897" i="2"/>
  <c r="AU897" i="2"/>
  <c r="E897" i="2" s="1"/>
  <c r="AQ873" i="2"/>
  <c r="AU873" i="2"/>
  <c r="AN873" i="2"/>
  <c r="AP873" i="2"/>
  <c r="AR873" i="2"/>
  <c r="AT873" i="2"/>
  <c r="AM873" i="2"/>
  <c r="AU857" i="2"/>
  <c r="E857" i="2" s="1"/>
  <c r="AP857" i="2"/>
  <c r="AS857" i="2"/>
  <c r="AT857" i="2"/>
  <c r="AN857" i="2"/>
  <c r="AM857" i="2"/>
  <c r="AO857" i="2"/>
  <c r="AN841" i="2"/>
  <c r="AT841" i="2"/>
  <c r="AP841" i="2"/>
  <c r="AO841" i="2"/>
  <c r="AQ841" i="2"/>
  <c r="AR841" i="2"/>
  <c r="AS841" i="2"/>
  <c r="AU841" i="2"/>
  <c r="E841" i="2" s="1"/>
  <c r="AU817" i="2"/>
  <c r="AS817" i="2"/>
  <c r="AN817" i="2"/>
  <c r="AQ817" i="2"/>
  <c r="AM817" i="2"/>
  <c r="AT817" i="2"/>
  <c r="AP817" i="2"/>
  <c r="AR817" i="2"/>
  <c r="AO817" i="2"/>
  <c r="AQ809" i="2"/>
  <c r="AR809" i="2"/>
  <c r="AS809" i="2"/>
  <c r="AM809" i="2"/>
  <c r="AU809" i="2"/>
  <c r="AT809" i="2"/>
  <c r="AO809" i="2"/>
  <c r="AP809" i="2"/>
  <c r="AN801" i="2"/>
  <c r="AS801" i="2"/>
  <c r="AU801" i="2"/>
  <c r="AO801" i="2"/>
  <c r="AM801" i="2"/>
  <c r="AP801" i="2"/>
  <c r="AR801" i="2"/>
  <c r="AQ801" i="2"/>
  <c r="AO1208" i="2"/>
  <c r="AR1208" i="2"/>
  <c r="AP1207" i="2"/>
  <c r="AO1207" i="2"/>
  <c r="AQ1207" i="2"/>
  <c r="AS1207" i="2"/>
  <c r="AT1207" i="2"/>
  <c r="AU1207" i="2"/>
  <c r="E1207" i="2" s="1"/>
  <c r="AO1200" i="2"/>
  <c r="AP1200" i="2"/>
  <c r="AR1200" i="2"/>
  <c r="AT1200" i="2"/>
  <c r="AM1200" i="2"/>
  <c r="AO1192" i="2"/>
  <c r="AQ1192" i="2"/>
  <c r="AS1192" i="2"/>
  <c r="AM1192" i="2"/>
  <c r="AU1192" i="2"/>
  <c r="E1192" i="2" s="1"/>
  <c r="AP1168" i="2"/>
  <c r="AQ1168" i="2"/>
  <c r="AS1168" i="2"/>
  <c r="AT1168" i="2"/>
  <c r="AN1168" i="2"/>
  <c r="AO1168" i="2"/>
  <c r="AP1166" i="2"/>
  <c r="AS1166" i="2"/>
  <c r="AN1166" i="2"/>
  <c r="AO1159" i="2"/>
  <c r="AM1117" i="2"/>
  <c r="AQ1209" i="2"/>
  <c r="AT1209" i="2"/>
  <c r="AM1209" i="2"/>
  <c r="AN1209" i="2"/>
  <c r="AO1209" i="2"/>
  <c r="AP1209" i="2"/>
  <c r="AR1209" i="2"/>
  <c r="AU1209" i="2"/>
  <c r="E1209" i="2" s="1"/>
  <c r="AS1209" i="2"/>
  <c r="AP1169" i="2"/>
  <c r="AO1169" i="2"/>
  <c r="AR1169" i="2"/>
  <c r="AS1169" i="2"/>
  <c r="AM1169" i="2"/>
  <c r="AU1169" i="2"/>
  <c r="E1169" i="2" s="1"/>
  <c r="AN1169" i="2"/>
  <c r="AQ1169" i="2"/>
  <c r="AO1145" i="2"/>
  <c r="AP1145" i="2"/>
  <c r="AS1145" i="2"/>
  <c r="AU1145" i="2"/>
  <c r="E1145" i="2" s="1"/>
  <c r="AQ1145" i="2"/>
  <c r="AR1145" i="2"/>
  <c r="AO1121" i="2"/>
  <c r="AQ1121" i="2"/>
  <c r="AT1121" i="2"/>
  <c r="AM1121" i="2"/>
  <c r="AN1121" i="2"/>
  <c r="AP1121" i="2"/>
  <c r="AU1121" i="2"/>
  <c r="AS1121" i="2"/>
  <c r="AT1097" i="2"/>
  <c r="AS1097" i="2"/>
  <c r="AO1097" i="2"/>
  <c r="AN1097" i="2"/>
  <c r="AR1097" i="2"/>
  <c r="AM1097" i="2"/>
  <c r="AU1097" i="2"/>
  <c r="AP1097" i="2"/>
  <c r="AQ1097" i="2"/>
  <c r="AR1065" i="2"/>
  <c r="AQ1065" i="2"/>
  <c r="AS1065" i="2"/>
  <c r="AT1065" i="2"/>
  <c r="AM1065" i="2"/>
  <c r="AN1065" i="2"/>
  <c r="AO1065" i="2"/>
  <c r="AP1065" i="2"/>
  <c r="AU1065" i="2"/>
  <c r="E1065" i="2" s="1"/>
  <c r="AM1049" i="2"/>
  <c r="AO1049" i="2"/>
  <c r="AR1049" i="2"/>
  <c r="AN1049" i="2"/>
  <c r="AS1049" i="2"/>
  <c r="AU1049" i="2"/>
  <c r="E1049" i="2" s="1"/>
  <c r="AT1049" i="2"/>
  <c r="AQ1049" i="2"/>
  <c r="AP1049" i="2"/>
  <c r="AM1025" i="2"/>
  <c r="AR1025" i="2"/>
  <c r="AQ1025" i="2"/>
  <c r="AU1025" i="2"/>
  <c r="AN1025" i="2"/>
  <c r="AP1025" i="2"/>
  <c r="AO1025" i="2"/>
  <c r="AT1025" i="2"/>
  <c r="AS1025" i="2"/>
  <c r="AP993" i="2"/>
  <c r="AU993" i="2"/>
  <c r="E993" i="2" s="1"/>
  <c r="AO993" i="2"/>
  <c r="AR993" i="2"/>
  <c r="AS993" i="2"/>
  <c r="AQ993" i="2"/>
  <c r="AM993" i="2"/>
  <c r="AN993" i="2"/>
  <c r="AM977" i="2"/>
  <c r="AR977" i="2"/>
  <c r="AN977" i="2"/>
  <c r="AP977" i="2"/>
  <c r="AO977" i="2"/>
  <c r="AQ977" i="2"/>
  <c r="AS977" i="2"/>
  <c r="AU977" i="2"/>
  <c r="E977" i="2" s="1"/>
  <c r="AT977" i="2"/>
  <c r="AR961" i="2"/>
  <c r="AO961" i="2"/>
  <c r="AS961" i="2"/>
  <c r="AT961" i="2"/>
  <c r="AQ961" i="2"/>
  <c r="AP961" i="2"/>
  <c r="AM961" i="2"/>
  <c r="AR929" i="2"/>
  <c r="AQ929" i="2"/>
  <c r="AM929" i="2"/>
  <c r="AU929" i="2"/>
  <c r="AP929" i="2"/>
  <c r="AS929" i="2"/>
  <c r="AT929" i="2"/>
  <c r="AO929" i="2"/>
  <c r="AN929" i="2"/>
  <c r="AO905" i="2"/>
  <c r="AR905" i="2"/>
  <c r="AM905" i="2"/>
  <c r="AU905" i="2"/>
  <c r="AP905" i="2"/>
  <c r="AN905" i="2"/>
  <c r="AQ905" i="2"/>
  <c r="AS905" i="2"/>
  <c r="AO881" i="2"/>
  <c r="AN881" i="2"/>
  <c r="AP881" i="2"/>
  <c r="AS881" i="2"/>
  <c r="AQ881" i="2"/>
  <c r="AT881" i="2"/>
  <c r="AM881" i="2"/>
  <c r="AU881" i="2"/>
  <c r="AR881" i="2"/>
  <c r="AN849" i="2"/>
  <c r="AS849" i="2"/>
  <c r="AU849" i="2"/>
  <c r="E849" i="2" s="1"/>
  <c r="AM849" i="2"/>
  <c r="AO849" i="2"/>
  <c r="AT849" i="2"/>
  <c r="AQ849" i="2"/>
  <c r="AR849" i="2"/>
  <c r="AR825" i="2"/>
  <c r="AQ825" i="2"/>
  <c r="AS825" i="2"/>
  <c r="AM825" i="2"/>
  <c r="AU825" i="2"/>
  <c r="AO825" i="2"/>
  <c r="AP825" i="2"/>
  <c r="AR1199" i="2"/>
  <c r="AO1199" i="2"/>
  <c r="AP1199" i="2"/>
  <c r="AS1199" i="2"/>
  <c r="AT1199" i="2"/>
  <c r="AQ1199" i="2"/>
  <c r="AU1199" i="2"/>
  <c r="E1199" i="2" s="1"/>
  <c r="AN1199" i="2"/>
  <c r="AO1198" i="2"/>
  <c r="AQ1191" i="2"/>
  <c r="AO1191" i="2"/>
  <c r="AP1191" i="2"/>
  <c r="AS1191" i="2"/>
  <c r="AT1191" i="2"/>
  <c r="AU1191" i="2"/>
  <c r="E1191" i="2" s="1"/>
  <c r="AN1184" i="2"/>
  <c r="AO1184" i="2"/>
  <c r="AQ1184" i="2"/>
  <c r="AR1184" i="2"/>
  <c r="AU1184" i="2"/>
  <c r="E1184" i="2" s="1"/>
  <c r="AP1184" i="2"/>
  <c r="AP1183" i="2"/>
  <c r="AO1183" i="2"/>
  <c r="AQ1183" i="2"/>
  <c r="AS1183" i="2"/>
  <c r="AT1183" i="2"/>
  <c r="AR1183" i="2"/>
  <c r="AU1183" i="2"/>
  <c r="E1183" i="2" s="1"/>
  <c r="AO1175" i="2"/>
  <c r="AN1175" i="2"/>
  <c r="AP1175" i="2"/>
  <c r="AQ1175" i="2"/>
  <c r="AS1175" i="2"/>
  <c r="AT1175" i="2"/>
  <c r="AU1175" i="2"/>
  <c r="E1175" i="2" s="1"/>
  <c r="AN1167" i="2"/>
  <c r="AU1167" i="2"/>
  <c r="E1167" i="2" s="1"/>
  <c r="AP1167" i="2"/>
  <c r="AQ1167" i="2"/>
  <c r="AS1167" i="2"/>
  <c r="AT1167" i="2"/>
  <c r="AO1167" i="2"/>
  <c r="AR1167" i="2"/>
  <c r="AO1134" i="2"/>
  <c r="AN797" i="2"/>
  <c r="AU813" i="2"/>
  <c r="AN829" i="2"/>
  <c r="AR837" i="2"/>
  <c r="AT853" i="2"/>
  <c r="AP893" i="2"/>
  <c r="AN909" i="2"/>
  <c r="AQ933" i="2"/>
  <c r="AM997" i="2"/>
  <c r="AO1021" i="2"/>
  <c r="AP1045" i="2"/>
  <c r="AQ1069" i="2"/>
  <c r="AQ1093" i="2"/>
  <c r="AQ1117" i="2"/>
  <c r="AT1173" i="2"/>
  <c r="AS1197" i="2"/>
  <c r="AR1171" i="2"/>
  <c r="AO1111" i="2"/>
  <c r="AR1207" i="2"/>
  <c r="AS1112" i="2"/>
  <c r="AN809" i="2"/>
  <c r="AO1089" i="2"/>
  <c r="AT801" i="2"/>
  <c r="AU1187" i="2"/>
  <c r="E1187" i="2" s="1"/>
  <c r="AN953" i="2"/>
  <c r="AU1173" i="2"/>
  <c r="E1173" i="2" s="1"/>
  <c r="AT1201" i="2"/>
  <c r="AQ1201" i="2"/>
  <c r="AM1201" i="2"/>
  <c r="AN1201" i="2"/>
  <c r="AP1201" i="2"/>
  <c r="AU1201" i="2"/>
  <c r="E1201" i="2" s="1"/>
  <c r="AO1201" i="2"/>
  <c r="AR1201" i="2"/>
  <c r="AS1201" i="2"/>
  <c r="AP1177" i="2"/>
  <c r="AM1177" i="2"/>
  <c r="AN1177" i="2"/>
  <c r="AU1177" i="2"/>
  <c r="E1177" i="2" s="1"/>
  <c r="AS1177" i="2"/>
  <c r="AR1177" i="2"/>
  <c r="AO1177" i="2"/>
  <c r="AQ1177" i="2"/>
  <c r="AO1153" i="2"/>
  <c r="AT1153" i="2"/>
  <c r="AM1153" i="2"/>
  <c r="AN1153" i="2"/>
  <c r="AP1153" i="2"/>
  <c r="AQ1153" i="2"/>
  <c r="AU1153" i="2"/>
  <c r="E1153" i="2" s="1"/>
  <c r="AR1153" i="2"/>
  <c r="AO1129" i="2"/>
  <c r="AM1129" i="2"/>
  <c r="AP1129" i="2"/>
  <c r="AS1129" i="2"/>
  <c r="AN1129" i="2"/>
  <c r="AR1129" i="2"/>
  <c r="AT1129" i="2"/>
  <c r="AQ1129" i="2"/>
  <c r="AS1105" i="2"/>
  <c r="AR1105" i="2"/>
  <c r="AU1105" i="2"/>
  <c r="E1105" i="2" s="1"/>
  <c r="AM1105" i="2"/>
  <c r="AP1105" i="2"/>
  <c r="AT1105" i="2"/>
  <c r="AQ1105" i="2"/>
  <c r="AN1105" i="2"/>
  <c r="AR1073" i="2"/>
  <c r="AS1073" i="2"/>
  <c r="AN1073" i="2"/>
  <c r="AO1073" i="2"/>
  <c r="AU1073" i="2"/>
  <c r="E1073" i="2" s="1"/>
  <c r="AP1073" i="2"/>
  <c r="AT1073" i="2"/>
  <c r="AM1073" i="2"/>
  <c r="AP1057" i="2"/>
  <c r="AR1057" i="2"/>
  <c r="AM1057" i="2"/>
  <c r="AN1057" i="2"/>
  <c r="AO1057" i="2"/>
  <c r="AT1057" i="2"/>
  <c r="AQ1057" i="2"/>
  <c r="AS1057" i="2"/>
  <c r="AU1057" i="2"/>
  <c r="E1057" i="2" s="1"/>
  <c r="AQ1033" i="2"/>
  <c r="AP1033" i="2"/>
  <c r="AT1033" i="2"/>
  <c r="AU1033" i="2"/>
  <c r="AS1033" i="2"/>
  <c r="AR1033" i="2"/>
  <c r="AN1033" i="2"/>
  <c r="AM1009" i="2"/>
  <c r="AP1009" i="2"/>
  <c r="AS1009" i="2"/>
  <c r="AU1009" i="2"/>
  <c r="E1009" i="2" s="1"/>
  <c r="AO1009" i="2"/>
  <c r="AR1009" i="2"/>
  <c r="AT1009" i="2"/>
  <c r="AQ1009" i="2"/>
  <c r="AN1009" i="2"/>
  <c r="AS985" i="2"/>
  <c r="AO985" i="2"/>
  <c r="AR985" i="2"/>
  <c r="AP985" i="2"/>
  <c r="AT985" i="2"/>
  <c r="AU985" i="2"/>
  <c r="E985" i="2" s="1"/>
  <c r="AM985" i="2"/>
  <c r="AN985" i="2"/>
  <c r="AQ937" i="2"/>
  <c r="AO937" i="2"/>
  <c r="AN937" i="2"/>
  <c r="AS937" i="2"/>
  <c r="AU937" i="2"/>
  <c r="E937" i="2" s="1"/>
  <c r="AP937" i="2"/>
  <c r="AR937" i="2"/>
  <c r="AM937" i="2"/>
  <c r="AT937" i="2"/>
  <c r="AT921" i="2"/>
  <c r="AN921" i="2"/>
  <c r="AO921" i="2"/>
  <c r="AQ921" i="2"/>
  <c r="AR921" i="2"/>
  <c r="AM921" i="2"/>
  <c r="AU921" i="2"/>
  <c r="AO889" i="2"/>
  <c r="AQ889" i="2"/>
  <c r="AT889" i="2"/>
  <c r="AU889" i="2"/>
  <c r="E889" i="2" s="1"/>
  <c r="AN889" i="2"/>
  <c r="AS889" i="2"/>
  <c r="AM889" i="2"/>
  <c r="AR889" i="2"/>
  <c r="AM865" i="2"/>
  <c r="AP865" i="2"/>
  <c r="AS865" i="2"/>
  <c r="AQ865" i="2"/>
  <c r="AN865" i="2"/>
  <c r="AO865" i="2"/>
  <c r="AT865" i="2"/>
  <c r="AU865" i="2"/>
  <c r="E865" i="2" s="1"/>
  <c r="AR865" i="2"/>
  <c r="AO833" i="2"/>
  <c r="AT833" i="2"/>
  <c r="AS833" i="2"/>
  <c r="AQ833" i="2"/>
  <c r="AU833" i="2"/>
  <c r="E833" i="2" s="1"/>
  <c r="AN833" i="2"/>
  <c r="AM833" i="2"/>
  <c r="AP833" i="2"/>
  <c r="AR833" i="2"/>
  <c r="AR1176" i="2"/>
  <c r="AM1176" i="2"/>
  <c r="AN1176" i="2"/>
  <c r="AP1176" i="2"/>
  <c r="AQ1176" i="2"/>
  <c r="AO1176" i="2"/>
  <c r="AT1176" i="2"/>
  <c r="AU1176" i="2"/>
  <c r="E1176" i="2" s="1"/>
  <c r="AQ1148" i="2"/>
  <c r="AM813" i="2"/>
  <c r="AQ837" i="2"/>
  <c r="AQ861" i="2"/>
  <c r="AP877" i="2"/>
  <c r="AO893" i="2"/>
  <c r="AM933" i="2"/>
  <c r="AN957" i="2"/>
  <c r="AQ1005" i="2"/>
  <c r="AR1029" i="2"/>
  <c r="AQ1053" i="2"/>
  <c r="AT1069" i="2"/>
  <c r="AQ1101" i="2"/>
  <c r="AM1125" i="2"/>
  <c r="AR1149" i="2"/>
  <c r="AU1205" i="2"/>
  <c r="E1205" i="2" s="1"/>
  <c r="AT1185" i="2"/>
  <c r="AO1119" i="2"/>
  <c r="AM1167" i="2"/>
  <c r="AO1112" i="2"/>
  <c r="AN825" i="2"/>
  <c r="AS945" i="2"/>
  <c r="AU1089" i="2"/>
  <c r="E1089" i="2" s="1"/>
  <c r="AS1186" i="2"/>
  <c r="AR857" i="2"/>
  <c r="AT1081" i="2"/>
  <c r="AS1134" i="2"/>
  <c r="AP953" i="2"/>
  <c r="AU1140" i="2"/>
  <c r="E1140" i="2" s="1"/>
  <c r="AM1206" i="2"/>
  <c r="AQ1174" i="2"/>
  <c r="AQ1189" i="2"/>
  <c r="AO1189" i="2"/>
  <c r="AP1189" i="2"/>
  <c r="AM1189" i="2"/>
  <c r="AN1189" i="2"/>
  <c r="AT1189" i="2"/>
  <c r="AU1189" i="2"/>
  <c r="E1189" i="2" s="1"/>
  <c r="AP1165" i="2"/>
  <c r="AU1165" i="2"/>
  <c r="E1165" i="2" s="1"/>
  <c r="AM1165" i="2"/>
  <c r="AO1165" i="2"/>
  <c r="AQ1165" i="2"/>
  <c r="AN1165" i="2"/>
  <c r="AR1165" i="2"/>
  <c r="AP1133" i="2"/>
  <c r="AR1133" i="2"/>
  <c r="AU1133" i="2"/>
  <c r="AQ1133" i="2"/>
  <c r="AS1133" i="2"/>
  <c r="AN1133" i="2"/>
  <c r="AO1133" i="2"/>
  <c r="AT1109" i="2"/>
  <c r="AU1109" i="2"/>
  <c r="E1109" i="2" s="1"/>
  <c r="AS1109" i="2"/>
  <c r="AM1109" i="2"/>
  <c r="AO1109" i="2"/>
  <c r="AP1109" i="2"/>
  <c r="AQ1109" i="2"/>
  <c r="AQ1077" i="2"/>
  <c r="AS1077" i="2"/>
  <c r="AO1077" i="2"/>
  <c r="AP1077" i="2"/>
  <c r="AR1077" i="2"/>
  <c r="AU1077" i="2"/>
  <c r="AM1037" i="2"/>
  <c r="AO1037" i="2"/>
  <c r="AR1037" i="2"/>
  <c r="AU1037" i="2"/>
  <c r="E1037" i="2" s="1"/>
  <c r="AP1037" i="2"/>
  <c r="AQ1037" i="2"/>
  <c r="AS1037" i="2"/>
  <c r="AT1013" i="2"/>
  <c r="AN1013" i="2"/>
  <c r="AO1013" i="2"/>
  <c r="AU1013" i="2"/>
  <c r="AP1013" i="2"/>
  <c r="AQ989" i="2"/>
  <c r="AM989" i="2"/>
  <c r="AU989" i="2"/>
  <c r="AN989" i="2"/>
  <c r="AO989" i="2"/>
  <c r="AR981" i="2"/>
  <c r="AP981" i="2"/>
  <c r="AT981" i="2"/>
  <c r="AM981" i="2"/>
  <c r="AQ981" i="2"/>
  <c r="AS981" i="2"/>
  <c r="AU981" i="2"/>
  <c r="AO973" i="2"/>
  <c r="AU973" i="2"/>
  <c r="AR973" i="2"/>
  <c r="AM973" i="2"/>
  <c r="AN973" i="2"/>
  <c r="AP973" i="2"/>
  <c r="AM949" i="2"/>
  <c r="AO949" i="2"/>
  <c r="AP949" i="2"/>
  <c r="AU949" i="2"/>
  <c r="AN949" i="2"/>
  <c r="AP909" i="2"/>
  <c r="AS909" i="2"/>
  <c r="AQ909" i="2"/>
  <c r="AM909" i="2"/>
  <c r="AU909" i="2"/>
  <c r="E909" i="2" s="1"/>
  <c r="AR909" i="2"/>
  <c r="AP869" i="2"/>
  <c r="AS869" i="2"/>
  <c r="AQ869" i="2"/>
  <c r="AO869" i="2"/>
  <c r="AT869" i="2"/>
  <c r="AN845" i="2"/>
  <c r="AR845" i="2"/>
  <c r="AS845" i="2"/>
  <c r="AM845" i="2"/>
  <c r="AO845" i="2"/>
  <c r="AT845" i="2"/>
  <c r="AQ821" i="2"/>
  <c r="AT821" i="2"/>
  <c r="AU821" i="2"/>
  <c r="AP821" i="2"/>
  <c r="AU797" i="2"/>
  <c r="AQ797" i="2"/>
  <c r="AP797" i="2"/>
  <c r="AT797" i="2"/>
  <c r="AM797" i="2"/>
  <c r="AP1203" i="2"/>
  <c r="AS1203" i="2"/>
  <c r="AT1203" i="2"/>
  <c r="AN1203" i="2"/>
  <c r="AR1203" i="2"/>
  <c r="AO1203" i="2"/>
  <c r="AQ1203" i="2"/>
  <c r="AT1179" i="2"/>
  <c r="AQ1179" i="2"/>
  <c r="AU1179" i="2"/>
  <c r="E1179" i="2" s="1"/>
  <c r="AO1179" i="2"/>
  <c r="AP1179" i="2"/>
  <c r="AS1179" i="2"/>
  <c r="AN1179" i="2"/>
  <c r="AM1179" i="2"/>
  <c r="AR1179" i="2"/>
  <c r="AT1170" i="2"/>
  <c r="AU1170" i="2"/>
  <c r="E1170" i="2" s="1"/>
  <c r="AO1170" i="2"/>
  <c r="AP1170" i="2"/>
  <c r="AT1155" i="2"/>
  <c r="AU1155" i="2"/>
  <c r="E1155" i="2" s="1"/>
  <c r="AM1155" i="2"/>
  <c r="AQ1155" i="2"/>
  <c r="AS1155" i="2"/>
  <c r="AN1155" i="2"/>
  <c r="AO1155" i="2"/>
  <c r="AR1147" i="2"/>
  <c r="AS1147" i="2"/>
  <c r="AQ1147" i="2"/>
  <c r="AM1147" i="2"/>
  <c r="AN1147" i="2"/>
  <c r="AT1147" i="2"/>
  <c r="AU1147" i="2"/>
  <c r="E1147" i="2" s="1"/>
  <c r="AO1147" i="2"/>
  <c r="AP1147" i="2"/>
  <c r="AR1131" i="2"/>
  <c r="AM1131" i="2"/>
  <c r="AO1131" i="2"/>
  <c r="AU1131" i="2"/>
  <c r="AQ1131" i="2"/>
  <c r="AN1131" i="2"/>
  <c r="AP1131" i="2"/>
  <c r="AS1131" i="2"/>
  <c r="AT1131" i="2"/>
  <c r="AO1130" i="2"/>
  <c r="AQ1130" i="2"/>
  <c r="AU1130" i="2"/>
  <c r="AN1130" i="2"/>
  <c r="AS1130" i="2"/>
  <c r="AQ1127" i="2"/>
  <c r="AS1127" i="2"/>
  <c r="AM1127" i="2"/>
  <c r="AU1127" i="2"/>
  <c r="AO1127" i="2"/>
  <c r="AP1127" i="2"/>
  <c r="AS1123" i="2"/>
  <c r="AU1123" i="2"/>
  <c r="AN1123" i="2"/>
  <c r="AT1123" i="2"/>
  <c r="AO1123" i="2"/>
  <c r="AP1123" i="2"/>
  <c r="AM1123" i="2"/>
  <c r="AQ1123" i="2"/>
  <c r="AQ1108" i="2"/>
  <c r="AU1108" i="2"/>
  <c r="AM1108" i="2"/>
  <c r="AO1108" i="2"/>
  <c r="AP1108" i="2"/>
  <c r="AR1108" i="2"/>
  <c r="AN1108" i="2"/>
  <c r="AS1108" i="2"/>
  <c r="AR1107" i="2"/>
  <c r="AT1107" i="2"/>
  <c r="AO1107" i="2"/>
  <c r="AN1107" i="2"/>
  <c r="AQ1107" i="2"/>
  <c r="AP1107" i="2"/>
  <c r="AS1107" i="2"/>
  <c r="AU1107" i="2"/>
  <c r="AN1106" i="2"/>
  <c r="AT1106" i="2"/>
  <c r="AP1106" i="2"/>
  <c r="AS1106" i="2"/>
  <c r="AN1103" i="2"/>
  <c r="AO1103" i="2"/>
  <c r="AQ1103" i="2"/>
  <c r="AM1103" i="2"/>
  <c r="AU1103" i="2"/>
  <c r="AP1103" i="2"/>
  <c r="AN1102" i="2"/>
  <c r="AQ1102" i="2"/>
  <c r="AT1102" i="2"/>
  <c r="AN1100" i="2"/>
  <c r="AS1100" i="2"/>
  <c r="AU1100" i="2"/>
  <c r="AQ1100" i="2"/>
  <c r="AO1100" i="2"/>
  <c r="AP1100" i="2"/>
  <c r="AR1100" i="2"/>
  <c r="AM1100" i="2"/>
  <c r="AT1100" i="2"/>
  <c r="AQ1099" i="2"/>
  <c r="AO1099" i="2"/>
  <c r="AS1099" i="2"/>
  <c r="AR1099" i="2"/>
  <c r="AM1099" i="2"/>
  <c r="AN1099" i="2"/>
  <c r="AU1099" i="2"/>
  <c r="E1099" i="2" s="1"/>
  <c r="AT1099" i="2"/>
  <c r="AP1099" i="2"/>
  <c r="AQ1098" i="2"/>
  <c r="AM1098" i="2"/>
  <c r="AS1098" i="2"/>
  <c r="AS1096" i="2"/>
  <c r="AT1096" i="2"/>
  <c r="AN1096" i="2"/>
  <c r="AQ1096" i="2"/>
  <c r="AU1096" i="2"/>
  <c r="E1096" i="2" s="1"/>
  <c r="AP1096" i="2"/>
  <c r="AO1095" i="2"/>
  <c r="AP1095" i="2"/>
  <c r="AS1095" i="2"/>
  <c r="AR1095" i="2"/>
  <c r="AU1095" i="2"/>
  <c r="AN1095" i="2"/>
  <c r="AN1092" i="2"/>
  <c r="AU1092" i="2"/>
  <c r="E1092" i="2" s="1"/>
  <c r="AQ1092" i="2"/>
  <c r="AO1092" i="2"/>
  <c r="AM1092" i="2"/>
  <c r="AP1092" i="2"/>
  <c r="AS1092" i="2"/>
  <c r="AT1092" i="2"/>
  <c r="AR1092" i="2"/>
  <c r="AN1091" i="2"/>
  <c r="AM1091" i="2"/>
  <c r="AO1091" i="2"/>
  <c r="AS1091" i="2"/>
  <c r="AU1091" i="2"/>
  <c r="E1091" i="2" s="1"/>
  <c r="AR1091" i="2"/>
  <c r="AT1091" i="2"/>
  <c r="AM1090" i="2"/>
  <c r="AP1090" i="2"/>
  <c r="AQ1090" i="2"/>
  <c r="AS1090" i="2"/>
  <c r="AR1090" i="2"/>
  <c r="AT1090" i="2"/>
  <c r="AN1079" i="2"/>
  <c r="AO1160" i="2"/>
  <c r="AR1160" i="2"/>
  <c r="AP1160" i="2"/>
  <c r="AS1160" i="2"/>
  <c r="AU1160" i="2"/>
  <c r="E1160" i="2" s="1"/>
  <c r="AM1159" i="2"/>
  <c r="AP1159" i="2"/>
  <c r="AQ1159" i="2"/>
  <c r="AS1159" i="2"/>
  <c r="AT1159" i="2"/>
  <c r="AN1152" i="2"/>
  <c r="AQ1152" i="2"/>
  <c r="AO1152" i="2"/>
  <c r="AR1152" i="2"/>
  <c r="AS1152" i="2"/>
  <c r="AT1151" i="2"/>
  <c r="AP1151" i="2"/>
  <c r="AQ1151" i="2"/>
  <c r="AS1151" i="2"/>
  <c r="AM1151" i="2"/>
  <c r="AQ1087" i="2"/>
  <c r="AN1160" i="2"/>
  <c r="AN1087" i="2"/>
  <c r="AQ1206" i="2"/>
  <c r="AU1206" i="2"/>
  <c r="E1206" i="2" s="1"/>
  <c r="AP1206" i="2"/>
  <c r="AS1206" i="2"/>
  <c r="AT1206" i="2"/>
  <c r="AN1206" i="2"/>
  <c r="AR1206" i="2"/>
  <c r="AT1198" i="2"/>
  <c r="AP1198" i="2"/>
  <c r="AN1198" i="2"/>
  <c r="AS1198" i="2"/>
  <c r="AM1198" i="2"/>
  <c r="AQ1198" i="2"/>
  <c r="AU1198" i="2"/>
  <c r="E1198" i="2" s="1"/>
  <c r="AR1198" i="2"/>
  <c r="AO1190" i="2"/>
  <c r="AM1190" i="2"/>
  <c r="AU1190" i="2"/>
  <c r="E1190" i="2" s="1"/>
  <c r="AP1190" i="2"/>
  <c r="AT1190" i="2"/>
  <c r="AN1190" i="2"/>
  <c r="AQ1190" i="2"/>
  <c r="AS1190" i="2"/>
  <c r="AS1182" i="2"/>
  <c r="AM1182" i="2"/>
  <c r="AQ1182" i="2"/>
  <c r="AU1182" i="2"/>
  <c r="E1182" i="2" s="1"/>
  <c r="AP1182" i="2"/>
  <c r="AT1182" i="2"/>
  <c r="AN1182" i="2"/>
  <c r="AR1182" i="2"/>
  <c r="AO1182" i="2"/>
  <c r="AO1174" i="2"/>
  <c r="AP1174" i="2"/>
  <c r="AR1174" i="2"/>
  <c r="AS1174" i="2"/>
  <c r="AT1174" i="2"/>
  <c r="AU1174" i="2"/>
  <c r="E1174" i="2" s="1"/>
  <c r="AN1174" i="2"/>
  <c r="AQ1166" i="2"/>
  <c r="AO1166" i="2"/>
  <c r="AR1166" i="2"/>
  <c r="AM1166" i="2"/>
  <c r="AU1166" i="2"/>
  <c r="E1166" i="2" s="1"/>
  <c r="AS1158" i="2"/>
  <c r="AU1158" i="2"/>
  <c r="E1158" i="2" s="1"/>
  <c r="AM1158" i="2"/>
  <c r="AP1158" i="2"/>
  <c r="AT1158" i="2"/>
  <c r="AN1158" i="2"/>
  <c r="AQ1158" i="2"/>
  <c r="AR1158" i="2"/>
  <c r="AO1158" i="2"/>
  <c r="AP1150" i="2"/>
  <c r="AN1150" i="2"/>
  <c r="AU1150" i="2"/>
  <c r="E1150" i="2" s="1"/>
  <c r="AQ1150" i="2"/>
  <c r="AM1150" i="2"/>
  <c r="AS1150" i="2"/>
  <c r="AR1150" i="2"/>
  <c r="AT1150" i="2"/>
  <c r="AO1150" i="2"/>
  <c r="AO1142" i="2"/>
  <c r="AR1142" i="2"/>
  <c r="AM1142" i="2"/>
  <c r="AN1142" i="2"/>
  <c r="AP1142" i="2"/>
  <c r="AT1134" i="2"/>
  <c r="AU1134" i="2"/>
  <c r="AP1134" i="2"/>
  <c r="AQ1134" i="2"/>
  <c r="AR1134" i="2"/>
  <c r="AS1126" i="2"/>
  <c r="AN1126" i="2"/>
  <c r="AQ1126" i="2"/>
  <c r="AM1126" i="2"/>
  <c r="AO1126" i="2"/>
  <c r="AT1126" i="2"/>
  <c r="AP1126" i="2"/>
  <c r="AU1126" i="2"/>
  <c r="AR1126" i="2"/>
  <c r="AQ1110" i="2"/>
  <c r="AU1102" i="2"/>
  <c r="E1102" i="2" s="1"/>
  <c r="AS1094" i="2"/>
  <c r="AO1086" i="2"/>
  <c r="AN1078" i="2"/>
  <c r="AM1088" i="2"/>
  <c r="AO1088" i="2"/>
  <c r="AS1088" i="2"/>
  <c r="AU1088" i="2"/>
  <c r="AP1088" i="2"/>
  <c r="AO1087" i="2"/>
  <c r="AP1087" i="2"/>
  <c r="AT1087" i="2"/>
  <c r="AN1084" i="2"/>
  <c r="AP1084" i="2"/>
  <c r="AS1084" i="2"/>
  <c r="AM1084" i="2"/>
  <c r="AR1084" i="2"/>
  <c r="AU1084" i="2"/>
  <c r="AO1084" i="2"/>
  <c r="AT1084" i="2"/>
  <c r="AM1083" i="2"/>
  <c r="AU1083" i="2"/>
  <c r="AQ1083" i="2"/>
  <c r="AT1083" i="2"/>
  <c r="AP1083" i="2"/>
  <c r="AN1083" i="2"/>
  <c r="AO1083" i="2"/>
  <c r="AS1083" i="2"/>
  <c r="AP1082" i="2"/>
  <c r="AT1082" i="2"/>
  <c r="AR1082" i="2"/>
  <c r="AQ1080" i="2"/>
  <c r="AT1080" i="2"/>
  <c r="AU1080" i="2"/>
  <c r="AN1080" i="2"/>
  <c r="AO1079" i="2"/>
  <c r="AP1079" i="2"/>
  <c r="AR1079" i="2"/>
  <c r="AT1079" i="2"/>
  <c r="AU1076" i="2"/>
  <c r="E1076" i="2" s="1"/>
  <c r="AP1076" i="2"/>
  <c r="AR1076" i="2"/>
  <c r="AT1076" i="2"/>
  <c r="AN1076" i="2"/>
  <c r="AO1076" i="2"/>
  <c r="AQ1076" i="2"/>
  <c r="AM1076" i="2"/>
  <c r="AO1075" i="2"/>
  <c r="AU1075" i="2"/>
  <c r="AP1075" i="2"/>
  <c r="AT1075" i="2"/>
  <c r="AM1075" i="2"/>
  <c r="AQ1075" i="2"/>
  <c r="AS1075" i="2"/>
  <c r="AN1075" i="2"/>
  <c r="AR1075" i="2"/>
  <c r="AN1074" i="2"/>
  <c r="AP1074" i="2"/>
  <c r="AO1074" i="2"/>
  <c r="AQ1074" i="2"/>
  <c r="AU1072" i="2"/>
  <c r="E1072" i="2" s="1"/>
  <c r="AP1072" i="2"/>
  <c r="AM1072" i="2"/>
  <c r="AO1072" i="2"/>
  <c r="AO1071" i="2"/>
  <c r="AS1071" i="2"/>
  <c r="AT1071" i="2"/>
  <c r="AM1071" i="2"/>
  <c r="AP1068" i="2"/>
  <c r="AT1068" i="2"/>
  <c r="AS1068" i="2"/>
  <c r="AO1068" i="2"/>
  <c r="AQ1068" i="2"/>
  <c r="AR1068" i="2"/>
  <c r="AT1067" i="2"/>
  <c r="AS1067" i="2"/>
  <c r="AP1067" i="2"/>
  <c r="AO1067" i="2"/>
  <c r="AQ1067" i="2"/>
  <c r="AM1067" i="2"/>
  <c r="AU1067" i="2"/>
  <c r="AR1066" i="2"/>
  <c r="AM1066" i="2"/>
  <c r="AU1066" i="2"/>
  <c r="E1066" i="2" s="1"/>
  <c r="AQ1066" i="2"/>
  <c r="AN1066" i="2"/>
  <c r="AO1066" i="2"/>
  <c r="AS1064" i="2"/>
  <c r="AT1064" i="2"/>
  <c r="AU1064" i="2"/>
  <c r="E1064" i="2" s="1"/>
  <c r="AP1063" i="2"/>
  <c r="AS1063" i="2"/>
  <c r="AR1063" i="2"/>
  <c r="AT1063" i="2"/>
  <c r="AO1060" i="2"/>
  <c r="AR1078" i="2"/>
  <c r="AP1102" i="2"/>
  <c r="AT1055" i="2"/>
  <c r="AU1051" i="2"/>
  <c r="E1051" i="2" s="1"/>
  <c r="AP910" i="2"/>
  <c r="AN982" i="2"/>
  <c r="AM1046" i="2"/>
  <c r="AT1094" i="2"/>
  <c r="AM1056" i="2"/>
  <c r="AR838" i="2"/>
  <c r="AU998" i="2"/>
  <c r="E998" i="2" s="1"/>
  <c r="AT1030" i="2"/>
  <c r="AT1042" i="2"/>
  <c r="AQ830" i="2"/>
  <c r="AQ1078" i="2"/>
  <c r="AO1102" i="2"/>
  <c r="AR1055" i="2"/>
  <c r="AM1051" i="2"/>
  <c r="AN910" i="2"/>
  <c r="AM982" i="2"/>
  <c r="AS1046" i="2"/>
  <c r="AN1144" i="2"/>
  <c r="AM1144" i="2"/>
  <c r="AU1144" i="2"/>
  <c r="E1144" i="2" s="1"/>
  <c r="AS1143" i="2"/>
  <c r="AS1110" i="2"/>
  <c r="AO918" i="2"/>
  <c r="AU1062" i="2"/>
  <c r="E1062" i="2" s="1"/>
  <c r="AP870" i="2"/>
  <c r="AT1050" i="2"/>
  <c r="AU950" i="2"/>
  <c r="AS1038" i="2"/>
  <c r="AU1118" i="2"/>
  <c r="AR1118" i="2"/>
  <c r="AN1118" i="2"/>
  <c r="AP1118" i="2"/>
  <c r="AM1118" i="2"/>
  <c r="AT1118" i="2"/>
  <c r="AO1118" i="2"/>
  <c r="AQ1118" i="2"/>
  <c r="AS1118" i="2"/>
  <c r="AN1110" i="2"/>
  <c r="AR1110" i="2"/>
  <c r="AM1110" i="2"/>
  <c r="AO1110" i="2"/>
  <c r="AS1102" i="2"/>
  <c r="AR1102" i="2"/>
  <c r="AU1094" i="2"/>
  <c r="AP1094" i="2"/>
  <c r="AR1094" i="2"/>
  <c r="AN1094" i="2"/>
  <c r="AQ1094" i="2"/>
  <c r="AM1094" i="2"/>
  <c r="AO1094" i="2"/>
  <c r="AP1086" i="2"/>
  <c r="AM1086" i="2"/>
  <c r="AT1086" i="2"/>
  <c r="AR1086" i="2"/>
  <c r="AQ1086" i="2"/>
  <c r="AS1086" i="2"/>
  <c r="AU1086" i="2"/>
  <c r="E1086" i="2" s="1"/>
  <c r="AN1086" i="2"/>
  <c r="AS1078" i="2"/>
  <c r="AT1078" i="2"/>
  <c r="AU1070" i="2"/>
  <c r="E1070" i="2" s="1"/>
  <c r="AP1070" i="2"/>
  <c r="AQ1070" i="2"/>
  <c r="AT1070" i="2"/>
  <c r="AS1070" i="2"/>
  <c r="AR1070" i="2"/>
  <c r="AN1070" i="2"/>
  <c r="AO1070" i="2"/>
  <c r="AM1070" i="2"/>
  <c r="AP1062" i="2"/>
  <c r="AS1062" i="2"/>
  <c r="AN1062" i="2"/>
  <c r="AR1062" i="2"/>
  <c r="AO1062" i="2"/>
  <c r="AQ1062" i="2"/>
  <c r="AP1054" i="2"/>
  <c r="AM1054" i="2"/>
  <c r="AU1054" i="2"/>
  <c r="AN1054" i="2"/>
  <c r="AR1054" i="2"/>
  <c r="AO1054" i="2"/>
  <c r="AQ1054" i="2"/>
  <c r="AS1054" i="2"/>
  <c r="AT1054" i="2"/>
  <c r="AQ1046" i="2"/>
  <c r="AN1046" i="2"/>
  <c r="AR1046" i="2"/>
  <c r="AM1030" i="2"/>
  <c r="AO1030" i="2"/>
  <c r="AQ1030" i="2"/>
  <c r="AR1030" i="2"/>
  <c r="AP1030" i="2"/>
  <c r="AS1030" i="2"/>
  <c r="AP1022" i="2"/>
  <c r="AM1022" i="2"/>
  <c r="AR1022" i="2"/>
  <c r="AO1022" i="2"/>
  <c r="AQ1022" i="2"/>
  <c r="AN1022" i="2"/>
  <c r="AT1006" i="2"/>
  <c r="AN1006" i="2"/>
  <c r="AS1006" i="2"/>
  <c r="AO1006" i="2"/>
  <c r="AR1006" i="2"/>
  <c r="AM1006" i="2"/>
  <c r="AU1006" i="2"/>
  <c r="E1006" i="2" s="1"/>
  <c r="AP1006" i="2"/>
  <c r="AQ1006" i="2"/>
  <c r="AT998" i="2"/>
  <c r="AN998" i="2"/>
  <c r="AR998" i="2"/>
  <c r="AQ998" i="2"/>
  <c r="AO998" i="2"/>
  <c r="AM998" i="2"/>
  <c r="AS990" i="2"/>
  <c r="AQ990" i="2"/>
  <c r="AR990" i="2"/>
  <c r="AU990" i="2"/>
  <c r="E990" i="2" s="1"/>
  <c r="AM990" i="2"/>
  <c r="AP990" i="2"/>
  <c r="AO990" i="2"/>
  <c r="AT990" i="2"/>
  <c r="AN990" i="2"/>
  <c r="AU982" i="2"/>
  <c r="AR982" i="2"/>
  <c r="AO982" i="2"/>
  <c r="AS974" i="2"/>
  <c r="AU974" i="2"/>
  <c r="AR974" i="2"/>
  <c r="AQ974" i="2"/>
  <c r="AM974" i="2"/>
  <c r="AO974" i="2"/>
  <c r="AP974" i="2"/>
  <c r="AT974" i="2"/>
  <c r="AM950" i="2"/>
  <c r="AO950" i="2"/>
  <c r="AR950" i="2"/>
  <c r="AS950" i="2"/>
  <c r="AN950" i="2"/>
  <c r="AP950" i="2"/>
  <c r="AQ950" i="2"/>
  <c r="AM942" i="2"/>
  <c r="AP942" i="2"/>
  <c r="AS942" i="2"/>
  <c r="AN942" i="2"/>
  <c r="AQ942" i="2"/>
  <c r="AR942" i="2"/>
  <c r="AU942" i="2"/>
  <c r="AO942" i="2"/>
  <c r="AT942" i="2"/>
  <c r="AS934" i="2"/>
  <c r="AQ934" i="2"/>
  <c r="AU934" i="2"/>
  <c r="E934" i="2" s="1"/>
  <c r="AM934" i="2"/>
  <c r="AT934" i="2"/>
  <c r="AO934" i="2"/>
  <c r="AN934" i="2"/>
  <c r="AP934" i="2"/>
  <c r="AS926" i="2"/>
  <c r="AQ926" i="2"/>
  <c r="AO926" i="2"/>
  <c r="AR926" i="2"/>
  <c r="AN926" i="2"/>
  <c r="AM926" i="2"/>
  <c r="AU926" i="2"/>
  <c r="E926" i="2" s="1"/>
  <c r="AT926" i="2"/>
  <c r="AP926" i="2"/>
  <c r="AR918" i="2"/>
  <c r="AP918" i="2"/>
  <c r="AQ918" i="2"/>
  <c r="AU918" i="2"/>
  <c r="E918" i="2" s="1"/>
  <c r="AT918" i="2"/>
  <c r="AM918" i="2"/>
  <c r="AM910" i="2"/>
  <c r="AR910" i="2"/>
  <c r="AQ910" i="2"/>
  <c r="AO910" i="2"/>
  <c r="AT886" i="2"/>
  <c r="AN886" i="2"/>
  <c r="AS886" i="2"/>
  <c r="AU886" i="2"/>
  <c r="AQ886" i="2"/>
  <c r="AO886" i="2"/>
  <c r="AP886" i="2"/>
  <c r="AR886" i="2"/>
  <c r="AT878" i="2"/>
  <c r="AO878" i="2"/>
  <c r="AM878" i="2"/>
  <c r="AP878" i="2"/>
  <c r="AU878" i="2"/>
  <c r="AQ878" i="2"/>
  <c r="AR878" i="2"/>
  <c r="AS878" i="2"/>
  <c r="AO870" i="2"/>
  <c r="AT870" i="2"/>
  <c r="AU870" i="2"/>
  <c r="E870" i="2" s="1"/>
  <c r="AQ870" i="2"/>
  <c r="AM870" i="2"/>
  <c r="AN870" i="2"/>
  <c r="AP862" i="2"/>
  <c r="AM862" i="2"/>
  <c r="AQ862" i="2"/>
  <c r="AS862" i="2"/>
  <c r="AT862" i="2"/>
  <c r="AR862" i="2"/>
  <c r="AU862" i="2"/>
  <c r="AN862" i="2"/>
  <c r="AO862" i="2"/>
  <c r="AS854" i="2"/>
  <c r="AQ854" i="2"/>
  <c r="AP854" i="2"/>
  <c r="AO854" i="2"/>
  <c r="AN838" i="2"/>
  <c r="AT838" i="2"/>
  <c r="AU838" i="2"/>
  <c r="E838" i="2" s="1"/>
  <c r="AO838" i="2"/>
  <c r="AS838" i="2"/>
  <c r="AP830" i="2"/>
  <c r="AS830" i="2"/>
  <c r="AR830" i="2"/>
  <c r="AN830" i="2"/>
  <c r="AT830" i="2"/>
  <c r="AM830" i="2"/>
  <c r="AU822" i="2"/>
  <c r="AQ822" i="2"/>
  <c r="AR822" i="2"/>
  <c r="AP822" i="2"/>
  <c r="AM822" i="2"/>
  <c r="AN822" i="2"/>
  <c r="AS822" i="2"/>
  <c r="AT822" i="2"/>
  <c r="AT814" i="2"/>
  <c r="AO814" i="2"/>
  <c r="AU814" i="2"/>
  <c r="AS814" i="2"/>
  <c r="AN814" i="2"/>
  <c r="AQ814" i="2"/>
  <c r="AP814" i="2"/>
  <c r="AP798" i="2"/>
  <c r="AT798" i="2"/>
  <c r="AS798" i="2"/>
  <c r="AU798" i="2"/>
  <c r="AR798" i="2"/>
  <c r="AO798" i="2"/>
  <c r="AQ798" i="2"/>
  <c r="AM798" i="2"/>
  <c r="AN798" i="2"/>
  <c r="AM1208" i="2"/>
  <c r="AU1208" i="2"/>
  <c r="E1208" i="2" s="1"/>
  <c r="AP1208" i="2"/>
  <c r="AQ1208" i="2"/>
  <c r="AN1208" i="2"/>
  <c r="AT1208" i="2"/>
  <c r="AQ1060" i="2"/>
  <c r="AM1060" i="2"/>
  <c r="AT1060" i="2"/>
  <c r="AR1060" i="2"/>
  <c r="AU1060" i="2"/>
  <c r="E1060" i="2" s="1"/>
  <c r="AP1060" i="2"/>
  <c r="AN1060" i="2"/>
  <c r="AM1059" i="2"/>
  <c r="AT1059" i="2"/>
  <c r="AP1059" i="2"/>
  <c r="AO1059" i="2"/>
  <c r="AU1059" i="2"/>
  <c r="AR1059" i="2"/>
  <c r="AN1059" i="2"/>
  <c r="AQ1059" i="2"/>
  <c r="AU1058" i="2"/>
  <c r="AR1058" i="2"/>
  <c r="AS1058" i="2"/>
  <c r="AU1056" i="2"/>
  <c r="AP1056" i="2"/>
  <c r="AS1056" i="2"/>
  <c r="AO1052" i="2"/>
  <c r="AU1052" i="2"/>
  <c r="E1052" i="2" s="1"/>
  <c r="AQ1052" i="2"/>
  <c r="AM1052" i="2"/>
  <c r="AN1052" i="2"/>
  <c r="AP1052" i="2"/>
  <c r="AS1052" i="2"/>
  <c r="AO1051" i="2"/>
  <c r="AS1051" i="2"/>
  <c r="AP1051" i="2"/>
  <c r="AT1051" i="2"/>
  <c r="AS1050" i="2"/>
  <c r="AP1050" i="2"/>
  <c r="AN1050" i="2"/>
  <c r="AN1044" i="2"/>
  <c r="AT1044" i="2"/>
  <c r="AS1044" i="2"/>
  <c r="AO1044" i="2"/>
  <c r="AR1044" i="2"/>
  <c r="AU1044" i="2"/>
  <c r="E1044" i="2" s="1"/>
  <c r="AR1043" i="2"/>
  <c r="AM1043" i="2"/>
  <c r="AT1043" i="2"/>
  <c r="AQ1043" i="2"/>
  <c r="AP1043" i="2"/>
  <c r="AN1043" i="2"/>
  <c r="AO1043" i="2"/>
  <c r="AU1043" i="2"/>
  <c r="AO1042" i="2"/>
  <c r="AQ1042" i="2"/>
  <c r="AS1042" i="2"/>
  <c r="AN1040" i="2"/>
  <c r="AQ1040" i="2"/>
  <c r="AS1040" i="2"/>
  <c r="AO1040" i="2"/>
  <c r="AO1036" i="2"/>
  <c r="AN1036" i="2"/>
  <c r="AU1036" i="2"/>
  <c r="AM1036" i="2"/>
  <c r="AT1036" i="2"/>
  <c r="AS1036" i="2"/>
  <c r="AP1036" i="2"/>
  <c r="AQ1036" i="2"/>
  <c r="AS1035" i="2"/>
  <c r="AQ1035" i="2"/>
  <c r="AT1035" i="2"/>
  <c r="AP1035" i="2"/>
  <c r="AO1035" i="2"/>
  <c r="AS1034" i="2"/>
  <c r="AN1034" i="2"/>
  <c r="AR1034" i="2"/>
  <c r="AU1034" i="2"/>
  <c r="AM1034" i="2"/>
  <c r="AN1136" i="2"/>
  <c r="AP1136" i="2"/>
  <c r="AS1136" i="2"/>
  <c r="AU1136" i="2"/>
  <c r="E1136" i="2" s="1"/>
  <c r="AQ1136" i="2"/>
  <c r="AR1135" i="2"/>
  <c r="AO1128" i="2"/>
  <c r="AR1127" i="2"/>
  <c r="AO1120" i="2"/>
  <c r="AR1120" i="2"/>
  <c r="AR1119" i="2"/>
  <c r="AP1112" i="2"/>
  <c r="AU1200" i="2"/>
  <c r="E1200" i="2" s="1"/>
  <c r="AS1200" i="2"/>
  <c r="AO1028" i="2"/>
  <c r="AS1028" i="2"/>
  <c r="AO1027" i="2"/>
  <c r="AN1027" i="2"/>
  <c r="AQ1027" i="2"/>
  <c r="AU1027" i="2"/>
  <c r="AU1026" i="2"/>
  <c r="AO1026" i="2"/>
  <c r="AN1024" i="2"/>
  <c r="AP1024" i="2"/>
  <c r="AT1024" i="2"/>
  <c r="AQ1020" i="2"/>
  <c r="AT1020" i="2"/>
  <c r="AU1020" i="2"/>
  <c r="AP1020" i="2"/>
  <c r="AM1020" i="2"/>
  <c r="AO1020" i="2"/>
  <c r="AR1019" i="2"/>
  <c r="AP1019" i="2"/>
  <c r="AU1018" i="2"/>
  <c r="AN1018" i="2"/>
  <c r="AP1018" i="2"/>
  <c r="AU1012" i="2"/>
  <c r="AN1012" i="2"/>
  <c r="AR1012" i="2"/>
  <c r="AP1012" i="2"/>
  <c r="AT1012" i="2"/>
  <c r="AM1012" i="2"/>
  <c r="AO1012" i="2"/>
  <c r="AS1012" i="2"/>
  <c r="AP1011" i="2"/>
  <c r="AS1011" i="2"/>
  <c r="AR1011" i="2"/>
  <c r="AN1011" i="2"/>
  <c r="AT1011" i="2"/>
  <c r="AU1011" i="2"/>
  <c r="AP1010" i="2"/>
  <c r="AU1008" i="2"/>
  <c r="E1008" i="2" s="1"/>
  <c r="AP1008" i="2"/>
  <c r="AO1008" i="2"/>
  <c r="AR1004" i="2"/>
  <c r="AO1004" i="2"/>
  <c r="AS1004" i="2"/>
  <c r="AP1004" i="2"/>
  <c r="AM1004" i="2"/>
  <c r="AR1003" i="2"/>
  <c r="AP1003" i="2"/>
  <c r="AT1003" i="2"/>
  <c r="AM1003" i="2"/>
  <c r="AS1003" i="2"/>
  <c r="AM1002" i="2"/>
  <c r="AT1002" i="2"/>
  <c r="AO1002" i="2"/>
  <c r="AU1002" i="2"/>
  <c r="AP1002" i="2"/>
  <c r="AM996" i="2"/>
  <c r="AU1204" i="2"/>
  <c r="E1204" i="2" s="1"/>
  <c r="AM1164" i="2"/>
  <c r="AQ1132" i="2"/>
  <c r="AT1124" i="2"/>
  <c r="AT1108" i="2"/>
  <c r="AT1052" i="2"/>
  <c r="AQ1012" i="2"/>
  <c r="AQ1202" i="2"/>
  <c r="AM1186" i="2"/>
  <c r="AN1178" i="2"/>
  <c r="AQ1170" i="2"/>
  <c r="AO1146" i="2"/>
  <c r="AM1130" i="2"/>
  <c r="AO1122" i="2"/>
  <c r="AQ1106" i="2"/>
  <c r="AT1098" i="2"/>
  <c r="AN1082" i="2"/>
  <c r="AM1074" i="2"/>
  <c r="AR1050" i="2"/>
  <c r="AM1042" i="2"/>
  <c r="AN1026" i="2"/>
  <c r="AQ1018" i="2"/>
  <c r="AT1010" i="2"/>
  <c r="AQ994" i="2"/>
  <c r="AS986" i="2"/>
  <c r="AQ1111" i="2"/>
  <c r="AM1104" i="2"/>
  <c r="AO1104" i="2"/>
  <c r="AQ1104" i="2"/>
  <c r="AT1104" i="2"/>
  <c r="AT1103" i="2"/>
  <c r="AM1096" i="2"/>
  <c r="AT1095" i="2"/>
  <c r="AQ1088" i="2"/>
  <c r="AR1088" i="2"/>
  <c r="AN1088" i="2"/>
  <c r="AR1087" i="2"/>
  <c r="AS1087" i="2"/>
  <c r="AR1192" i="2"/>
  <c r="AP1192" i="2"/>
  <c r="AT1192" i="2"/>
  <c r="AT1184" i="2"/>
  <c r="AU996" i="2"/>
  <c r="AP996" i="2"/>
  <c r="AO996" i="2"/>
  <c r="AT996" i="2"/>
  <c r="AQ996" i="2"/>
  <c r="AS995" i="2"/>
  <c r="AN995" i="2"/>
  <c r="AM995" i="2"/>
  <c r="AT995" i="2"/>
  <c r="AU995" i="2"/>
  <c r="AM992" i="2"/>
  <c r="AN992" i="2"/>
  <c r="AU988" i="2"/>
  <c r="E988" i="2" s="1"/>
  <c r="AR988" i="2"/>
  <c r="AN987" i="2"/>
  <c r="AQ987" i="2"/>
  <c r="AS987" i="2"/>
  <c r="AP987" i="2"/>
  <c r="AN986" i="2"/>
  <c r="AR983" i="2"/>
  <c r="AP983" i="2"/>
  <c r="AP980" i="2"/>
  <c r="AT980" i="2"/>
  <c r="AS980" i="2"/>
  <c r="AO980" i="2"/>
  <c r="AN980" i="2"/>
  <c r="AP979" i="2"/>
  <c r="AQ978" i="2"/>
  <c r="AP976" i="2"/>
  <c r="AO976" i="2"/>
  <c r="AM976" i="2"/>
  <c r="AO975" i="2"/>
  <c r="AN972" i="2"/>
  <c r="AR972" i="2"/>
  <c r="AO972" i="2"/>
  <c r="AQ972" i="2"/>
  <c r="AP972" i="2"/>
  <c r="AU972" i="2"/>
  <c r="AT971" i="2"/>
  <c r="AO1210" i="2"/>
  <c r="AT1210" i="2"/>
  <c r="AO1202" i="2"/>
  <c r="AT1202" i="2"/>
  <c r="AR1202" i="2"/>
  <c r="AU1202" i="2"/>
  <c r="E1202" i="2" s="1"/>
  <c r="AN1194" i="2"/>
  <c r="AQ1194" i="2"/>
  <c r="AP1186" i="2"/>
  <c r="AO1186" i="2"/>
  <c r="AU1178" i="2"/>
  <c r="E1178" i="2" s="1"/>
  <c r="AO1178" i="2"/>
  <c r="AQ1178" i="2"/>
  <c r="AS1178" i="2"/>
  <c r="AM1170" i="2"/>
  <c r="AN1170" i="2"/>
  <c r="AR1170" i="2"/>
  <c r="AT1162" i="2"/>
  <c r="AR1162" i="2"/>
  <c r="AS1154" i="2"/>
  <c r="AQ1154" i="2"/>
  <c r="AU1154" i="2"/>
  <c r="E1154" i="2" s="1"/>
  <c r="AM1154" i="2"/>
  <c r="AP1146" i="2"/>
  <c r="AM1146" i="2"/>
  <c r="AP1138" i="2"/>
  <c r="AT1138" i="2"/>
  <c r="AO1138" i="2"/>
  <c r="AP1130" i="2"/>
  <c r="AT1130" i="2"/>
  <c r="AR1130" i="2"/>
  <c r="AP1122" i="2"/>
  <c r="AT1122" i="2"/>
  <c r="AP1114" i="2"/>
  <c r="AT1114" i="2"/>
  <c r="AU1114" i="2"/>
  <c r="AS1114" i="2"/>
  <c r="AM1106" i="2"/>
  <c r="AO1106" i="2"/>
  <c r="AU1106" i="2"/>
  <c r="AU1098" i="2"/>
  <c r="AO1098" i="2"/>
  <c r="AP1098" i="2"/>
  <c r="AN1098" i="2"/>
  <c r="AN1090" i="2"/>
  <c r="AO1090" i="2"/>
  <c r="AU1090" i="2"/>
  <c r="AS1082" i="2"/>
  <c r="AU1082" i="2"/>
  <c r="AO1082" i="2"/>
  <c r="AM1082" i="2"/>
  <c r="AS1074" i="2"/>
  <c r="AT1074" i="2"/>
  <c r="AR1074" i="2"/>
  <c r="AS1066" i="2"/>
  <c r="AT1066" i="2"/>
  <c r="AP1066" i="2"/>
  <c r="AQ1058" i="2"/>
  <c r="AT1058" i="2"/>
  <c r="AM1058" i="2"/>
  <c r="AQ1050" i="2"/>
  <c r="AM1050" i="2"/>
  <c r="AN1042" i="2"/>
  <c r="AU1042" i="2"/>
  <c r="AR1042" i="2"/>
  <c r="AP1034" i="2"/>
  <c r="AQ1034" i="2"/>
  <c r="AO1034" i="2"/>
  <c r="AT1026" i="2"/>
  <c r="AQ1026" i="2"/>
  <c r="AS1026" i="2"/>
  <c r="AM1018" i="2"/>
  <c r="AO1018" i="2"/>
  <c r="AS1018" i="2"/>
  <c r="AM1010" i="2"/>
  <c r="AS1010" i="2"/>
  <c r="AN1010" i="2"/>
  <c r="AU1010" i="2"/>
  <c r="AS1002" i="2"/>
  <c r="AN1002" i="2"/>
  <c r="AS994" i="2"/>
  <c r="AN994" i="2"/>
  <c r="AU994" i="2"/>
  <c r="E994" i="2" s="1"/>
  <c r="AP994" i="2"/>
  <c r="AQ986" i="2"/>
  <c r="AM986" i="2"/>
  <c r="AP986" i="2"/>
  <c r="AM978" i="2"/>
  <c r="AP978" i="2"/>
  <c r="AS978" i="2"/>
  <c r="AR978" i="2"/>
  <c r="AO970" i="2"/>
  <c r="AR970" i="2"/>
  <c r="AT970" i="2"/>
  <c r="AN962" i="2"/>
  <c r="AQ962" i="2"/>
  <c r="AU962" i="2"/>
  <c r="AN954" i="2"/>
  <c r="AU954" i="2"/>
  <c r="AQ954" i="2"/>
  <c r="AM946" i="2"/>
  <c r="AP946" i="2"/>
  <c r="AO946" i="2"/>
  <c r="AT938" i="2"/>
  <c r="AO938" i="2"/>
  <c r="AQ938" i="2"/>
  <c r="AS930" i="2"/>
  <c r="AN930" i="2"/>
  <c r="AU930" i="2"/>
  <c r="E930" i="2" s="1"/>
  <c r="AR930" i="2"/>
  <c r="AQ922" i="2"/>
  <c r="AT922" i="2"/>
  <c r="AS922" i="2"/>
  <c r="AO914" i="2"/>
  <c r="AR914" i="2"/>
  <c r="AT914" i="2"/>
  <c r="AM906" i="2"/>
  <c r="AP906" i="2"/>
  <c r="AT906" i="2"/>
  <c r="AT898" i="2"/>
  <c r="AO898" i="2"/>
  <c r="AM898" i="2"/>
  <c r="AS890" i="2"/>
  <c r="AN890" i="2"/>
  <c r="AU890" i="2"/>
  <c r="E890" i="2" s="1"/>
  <c r="AQ882" i="2"/>
  <c r="AT882" i="2"/>
  <c r="AN882" i="2"/>
  <c r="AO874" i="2"/>
  <c r="AR874" i="2"/>
  <c r="AN874" i="2"/>
  <c r="AN866" i="2"/>
  <c r="AU866" i="2"/>
  <c r="E866" i="2" s="1"/>
  <c r="AQ866" i="2"/>
  <c r="AP866" i="2"/>
  <c r="AT858" i="2"/>
  <c r="AO858" i="2"/>
  <c r="AQ858" i="2"/>
  <c r="AQ850" i="2"/>
  <c r="AT850" i="2"/>
  <c r="AP850" i="2"/>
  <c r="AU842" i="2"/>
  <c r="E842" i="2" s="1"/>
  <c r="AP842" i="2"/>
  <c r="AN842" i="2"/>
  <c r="AT834" i="2"/>
  <c r="AR834" i="2"/>
  <c r="AO834" i="2"/>
  <c r="AQ826" i="2"/>
  <c r="AM826" i="2"/>
  <c r="AP826" i="2"/>
  <c r="AP818" i="2"/>
  <c r="AT818" i="2"/>
  <c r="AR818" i="2"/>
  <c r="AO810" i="2"/>
  <c r="AS810" i="2"/>
  <c r="AR810" i="2"/>
  <c r="AN802" i="2"/>
  <c r="AQ802" i="2"/>
  <c r="AT802" i="2"/>
  <c r="AR1204" i="2"/>
  <c r="AP1204" i="2"/>
  <c r="AN1204" i="2"/>
  <c r="AS1204" i="2"/>
  <c r="AO1204" i="2"/>
  <c r="AQ1196" i="2"/>
  <c r="AO1196" i="2"/>
  <c r="AU1188" i="2"/>
  <c r="E1188" i="2" s="1"/>
  <c r="AS1080" i="2"/>
  <c r="AQ1079" i="2"/>
  <c r="AN1072" i="2"/>
  <c r="AQ1071" i="2"/>
  <c r="AP1071" i="2"/>
  <c r="AQ1064" i="2"/>
  <c r="AR1064" i="2"/>
  <c r="AN1063" i="2"/>
  <c r="AO1056" i="2"/>
  <c r="AN1048" i="2"/>
  <c r="AM1047" i="2"/>
  <c r="AR1039" i="2"/>
  <c r="AU1032" i="2"/>
  <c r="E1032" i="2" s="1"/>
  <c r="AR1031" i="2"/>
  <c r="AM1024" i="2"/>
  <c r="AQ1023" i="2"/>
  <c r="AP1023" i="2"/>
  <c r="AT1016" i="2"/>
  <c r="AN1015" i="2"/>
  <c r="AS1008" i="2"/>
  <c r="AU1007" i="2"/>
  <c r="E1007" i="2" s="1"/>
  <c r="AS1000" i="2"/>
  <c r="AT999" i="2"/>
  <c r="AQ992" i="2"/>
  <c r="AT991" i="2"/>
  <c r="AR984" i="2"/>
  <c r="AT1178" i="2"/>
  <c r="AP1194" i="2"/>
  <c r="AN1111" i="2"/>
  <c r="AS1176" i="2"/>
  <c r="AM1168" i="2"/>
  <c r="AU1168" i="2"/>
  <c r="E1168" i="2" s="1"/>
  <c r="AM1160" i="2"/>
  <c r="AT1160" i="2"/>
  <c r="AM1152" i="2"/>
  <c r="AU1152" i="2"/>
  <c r="E1152" i="2" s="1"/>
  <c r="AP971" i="2"/>
  <c r="AQ968" i="2"/>
  <c r="AN967" i="2"/>
  <c r="AM964" i="2"/>
  <c r="AO964" i="2"/>
  <c r="AQ964" i="2"/>
  <c r="AS963" i="2"/>
  <c r="AN963" i="2"/>
  <c r="AO963" i="2"/>
  <c r="AN960" i="2"/>
  <c r="AU959" i="2"/>
  <c r="AQ956" i="2"/>
  <c r="AU955" i="2"/>
  <c r="AP955" i="2"/>
  <c r="AT955" i="2"/>
  <c r="AP952" i="2"/>
  <c r="AO952" i="2"/>
  <c r="AM951" i="2"/>
  <c r="AO948" i="2"/>
  <c r="AR948" i="2"/>
  <c r="AQ948" i="2"/>
  <c r="AO947" i="2"/>
  <c r="AU944" i="2"/>
  <c r="AT943" i="2"/>
  <c r="AM940" i="2"/>
  <c r="AS940" i="2"/>
  <c r="AP939" i="2"/>
  <c r="AN936" i="2"/>
  <c r="AS935" i="2"/>
  <c r="AT932" i="2"/>
  <c r="AR932" i="2"/>
  <c r="AP932" i="2"/>
  <c r="AU932" i="2"/>
  <c r="E932" i="2" s="1"/>
  <c r="AQ932" i="2"/>
  <c r="AM932" i="2"/>
  <c r="AR931" i="2"/>
  <c r="AU931" i="2"/>
  <c r="AP931" i="2"/>
  <c r="AM928" i="2"/>
  <c r="AQ927" i="2"/>
  <c r="AO927" i="2"/>
  <c r="AT924" i="2"/>
  <c r="AS924" i="2"/>
  <c r="AN924" i="2"/>
  <c r="AR924" i="2"/>
  <c r="AM923" i="2"/>
  <c r="AT923" i="2"/>
  <c r="AO923" i="2"/>
  <c r="AU920" i="2"/>
  <c r="E920" i="2" s="1"/>
  <c r="AN1207" i="2"/>
  <c r="AN1183" i="2"/>
  <c r="AN1159" i="2"/>
  <c r="AN1151" i="2"/>
  <c r="AN1119" i="2"/>
  <c r="AS1079" i="2"/>
  <c r="AO1063" i="2"/>
  <c r="AP999" i="2"/>
  <c r="AM1112" i="2"/>
  <c r="AR1096" i="2"/>
  <c r="AO1032" i="2"/>
  <c r="AQ900" i="2"/>
  <c r="AR900" i="2"/>
  <c r="AT900" i="2"/>
  <c r="AP900" i="2"/>
  <c r="AQ899" i="2"/>
  <c r="AM899" i="2"/>
  <c r="AT899" i="2"/>
  <c r="AR892" i="2"/>
  <c r="AU892" i="2"/>
  <c r="AS891" i="2"/>
  <c r="AN891" i="2"/>
  <c r="AN884" i="2"/>
  <c r="AQ884" i="2"/>
  <c r="AO860" i="2"/>
  <c r="AR860" i="2"/>
  <c r="AU860" i="2"/>
  <c r="E860" i="2" s="1"/>
  <c r="AQ859" i="2"/>
  <c r="AU859" i="2"/>
  <c r="E859" i="2" s="1"/>
  <c r="AT859" i="2"/>
  <c r="AQ852" i="2"/>
  <c r="AM852" i="2"/>
  <c r="AU766" i="2"/>
  <c r="AO771" i="2"/>
  <c r="AR795" i="2"/>
  <c r="AU836" i="2"/>
  <c r="AT836" i="2"/>
  <c r="AS836" i="2"/>
  <c r="AS796" i="2"/>
  <c r="AQ796" i="2"/>
  <c r="AM796" i="2"/>
  <c r="AP795" i="2"/>
  <c r="AN795" i="2"/>
  <c r="AQ793" i="2"/>
  <c r="AU793" i="2"/>
  <c r="AR793" i="2"/>
  <c r="AT793" i="2"/>
  <c r="AQ784" i="2"/>
  <c r="AU784" i="2"/>
  <c r="AT784" i="2"/>
  <c r="AN784" i="2"/>
  <c r="AT781" i="2"/>
  <c r="AP781" i="2"/>
  <c r="AO781" i="2"/>
  <c r="AS781" i="2"/>
  <c r="AM771" i="2"/>
  <c r="AP771" i="2"/>
  <c r="AS771" i="2"/>
  <c r="AN771" i="2"/>
  <c r="AM770" i="2"/>
  <c r="AP770" i="2"/>
  <c r="AU770" i="2"/>
  <c r="AQ770" i="2"/>
  <c r="AM769" i="2"/>
  <c r="AP769" i="2"/>
  <c r="AO769" i="2"/>
  <c r="AS769" i="2"/>
  <c r="AO766" i="2"/>
  <c r="AN766" i="2"/>
  <c r="AS766" i="2"/>
  <c r="AM766" i="2"/>
  <c r="AN757" i="2"/>
  <c r="AS757" i="2"/>
  <c r="AO757" i="2"/>
  <c r="AQ757" i="2"/>
  <c r="AN756" i="2"/>
  <c r="AS756" i="2"/>
  <c r="AT756" i="2"/>
  <c r="AO753" i="2"/>
  <c r="AM753" i="2"/>
  <c r="AS753" i="2"/>
  <c r="AT753" i="2"/>
  <c r="AN753" i="2"/>
  <c r="AN752" i="2"/>
  <c r="AR752" i="2"/>
  <c r="AU752" i="2"/>
  <c r="E752" i="2" s="1"/>
  <c r="AP752" i="2"/>
  <c r="AP738" i="2"/>
  <c r="AN738" i="2"/>
  <c r="AR738" i="2"/>
  <c r="AQ738" i="2"/>
  <c r="AP734" i="2"/>
  <c r="AN734" i="2"/>
  <c r="AR734" i="2"/>
  <c r="AN732" i="2"/>
  <c r="AR732" i="2"/>
  <c r="AO731" i="2"/>
  <c r="AQ731" i="2"/>
  <c r="AP731" i="2"/>
  <c r="AP729" i="2"/>
  <c r="AU729" i="2"/>
  <c r="AS729" i="2"/>
  <c r="AN729" i="2"/>
  <c r="AP657" i="2"/>
  <c r="AO658" i="2"/>
  <c r="AS663" i="2"/>
  <c r="AR664" i="2"/>
  <c r="AU677" i="2"/>
  <c r="E677" i="2" s="1"/>
  <c r="AM679" i="2"/>
  <c r="AS681" i="2"/>
  <c r="AT688" i="2"/>
  <c r="AR690" i="2"/>
  <c r="AP707" i="2"/>
  <c r="AQ716" i="2"/>
  <c r="AN722" i="2"/>
  <c r="AQ725" i="2"/>
  <c r="AT1163" i="2"/>
  <c r="AN1163" i="2"/>
  <c r="AR1123" i="2"/>
  <c r="AR1083" i="2"/>
  <c r="AM795" i="2"/>
  <c r="AR677" i="2"/>
  <c r="AS725" i="2"/>
  <c r="AQ722" i="2"/>
  <c r="AP716" i="2"/>
  <c r="AN707" i="2"/>
  <c r="AO690" i="2"/>
  <c r="AP688" i="2"/>
  <c r="AO688" i="2"/>
  <c r="AM681" i="2"/>
  <c r="AP674" i="2"/>
  <c r="AP664" i="2"/>
  <c r="AO664" i="2"/>
  <c r="AN663" i="2"/>
  <c r="AS658" i="2"/>
  <c r="AS657" i="2"/>
  <c r="AT1226" i="2"/>
  <c r="AS1226" i="2"/>
  <c r="AR1226" i="2"/>
  <c r="AP1226" i="2"/>
  <c r="AN1226" i="2"/>
  <c r="AU1226" i="2"/>
  <c r="AS1225" i="2"/>
  <c r="AO1225" i="2"/>
  <c r="AN1225" i="2"/>
  <c r="AT1225" i="2"/>
  <c r="AU1225" i="2"/>
  <c r="AR1224" i="2"/>
  <c r="AT1224" i="2"/>
  <c r="AQ1224" i="2"/>
  <c r="AO1224" i="2"/>
  <c r="AU1224" i="2"/>
  <c r="AS1224" i="2"/>
  <c r="AR1223" i="2"/>
  <c r="AS1223" i="2"/>
  <c r="AU1223" i="2"/>
  <c r="AO1223" i="2"/>
  <c r="AO1222" i="2"/>
  <c r="AU1222" i="2"/>
  <c r="E1222" i="2" s="1"/>
  <c r="AQ1222" i="2"/>
  <c r="AM1222" i="2"/>
  <c r="AT1222" i="2"/>
  <c r="AP1221" i="2"/>
  <c r="AQ1221" i="2"/>
  <c r="AT1221" i="2"/>
  <c r="AN1221" i="2"/>
  <c r="AU1221" i="2"/>
  <c r="E1221" i="2" s="1"/>
  <c r="AS1221" i="2"/>
  <c r="AO1221" i="2"/>
  <c r="AT1220" i="2"/>
  <c r="AQ1220" i="2"/>
  <c r="AR1220" i="2"/>
  <c r="AS1220" i="2"/>
  <c r="AN1220" i="2"/>
  <c r="AM1219" i="2"/>
  <c r="AQ1219" i="2"/>
  <c r="AU1219" i="2"/>
  <c r="E1219" i="2" s="1"/>
  <c r="AS1219" i="2"/>
  <c r="AP1218" i="2"/>
  <c r="AO1218" i="2"/>
  <c r="AN1218" i="2"/>
  <c r="AR1218" i="2"/>
  <c r="AM1218" i="2"/>
  <c r="AT1218" i="2"/>
  <c r="AU1218" i="2"/>
  <c r="AS1218" i="2"/>
  <c r="AQ1218" i="2"/>
  <c r="AQ1217" i="2"/>
  <c r="AS1217" i="2"/>
  <c r="AP1217" i="2"/>
  <c r="AM1217" i="2"/>
  <c r="AU1216" i="2"/>
  <c r="E1216" i="2" s="1"/>
  <c r="AS1216" i="2"/>
  <c r="AO1216" i="2"/>
  <c r="AM1216" i="2"/>
  <c r="AR1216" i="2"/>
  <c r="AP1216" i="2"/>
  <c r="AT1216" i="2"/>
  <c r="AO1215" i="2"/>
  <c r="AT1215" i="2"/>
  <c r="AQ1215" i="2"/>
  <c r="AN1215" i="2"/>
  <c r="AS1215" i="2"/>
  <c r="AR1215" i="2"/>
  <c r="AM1215" i="2"/>
  <c r="AQ1214" i="2"/>
  <c r="AP1214" i="2"/>
  <c r="AU1214" i="2"/>
  <c r="AR1214" i="2"/>
  <c r="AM1214" i="2"/>
  <c r="AS1214" i="2"/>
  <c r="AS1213" i="2"/>
  <c r="AO1213" i="2"/>
  <c r="AR1213" i="2"/>
  <c r="AQ1213" i="2"/>
  <c r="AM1213" i="2"/>
  <c r="AM1212" i="2"/>
  <c r="AP1212" i="2"/>
  <c r="AR1212" i="2"/>
  <c r="AT1212" i="2"/>
  <c r="AQ1212" i="2"/>
  <c r="AT1211" i="2"/>
  <c r="AN1485" i="2"/>
  <c r="AM1479" i="2"/>
  <c r="AS1479" i="2"/>
  <c r="AT1479" i="2"/>
  <c r="AN1476" i="2"/>
  <c r="AS1460" i="2"/>
  <c r="AQ1460" i="2"/>
  <c r="AT1456" i="2"/>
  <c r="AQ1443" i="2"/>
  <c r="AM1401" i="2"/>
  <c r="AS1379" i="2"/>
  <c r="AN1378" i="2"/>
  <c r="AT1325" i="2"/>
  <c r="AP1312" i="2"/>
  <c r="AM1305" i="2"/>
  <c r="AP1305" i="2"/>
  <c r="AQ1277" i="2"/>
  <c r="AS612" i="2"/>
  <c r="AT619" i="2"/>
  <c r="AO624" i="2"/>
  <c r="AS635" i="2"/>
  <c r="AN645" i="2"/>
  <c r="AQ653" i="2"/>
  <c r="AS860" i="2"/>
  <c r="AR1052" i="2"/>
  <c r="AQ1225" i="2"/>
  <c r="AQ1226" i="2"/>
  <c r="AP1213" i="2"/>
  <c r="AN1216" i="2"/>
  <c r="AR1221" i="2"/>
  <c r="AS1222" i="2"/>
  <c r="AP1486" i="2"/>
  <c r="AQ1481" i="2"/>
  <c r="AU1456" i="2"/>
  <c r="AS1449" i="2"/>
  <c r="AM1447" i="2"/>
  <c r="AO1446" i="2"/>
  <c r="AR1420" i="2"/>
  <c r="AS1407" i="2"/>
  <c r="AU1401" i="2"/>
  <c r="E1401" i="2" s="1"/>
  <c r="AR1380" i="2"/>
  <c r="AM1377" i="2"/>
  <c r="AO1375" i="2"/>
  <c r="AP1372" i="2"/>
  <c r="AR1367" i="2"/>
  <c r="AO1314" i="2"/>
  <c r="AP1307" i="2"/>
  <c r="AP1286" i="2"/>
  <c r="AP1284" i="2"/>
  <c r="AT1280" i="2"/>
  <c r="AQ1275" i="2"/>
  <c r="AQ1269" i="2"/>
  <c r="AU1220" i="2"/>
  <c r="E1220" i="2" s="1"/>
  <c r="AO1212" i="2"/>
  <c r="AN1214" i="2"/>
  <c r="AO1214" i="2"/>
  <c r="AR1222" i="2"/>
  <c r="AP1223" i="2"/>
  <c r="AM1498" i="2"/>
  <c r="AQ1475" i="2"/>
  <c r="AM1448" i="2"/>
  <c r="AQ1436" i="2"/>
  <c r="AU1431" i="2"/>
  <c r="E1431" i="2" s="1"/>
  <c r="AU1421" i="2"/>
  <c r="E1421" i="2" s="1"/>
  <c r="AU1385" i="2"/>
  <c r="AP1369" i="2"/>
  <c r="AM1364" i="2"/>
  <c r="AQ1360" i="2"/>
  <c r="AP1353" i="2"/>
  <c r="AM1348" i="2"/>
  <c r="AP1294" i="2"/>
  <c r="AT1277" i="2"/>
  <c r="AS1273" i="2"/>
  <c r="AN1270" i="2"/>
  <c r="AP1268" i="2"/>
  <c r="AM1257" i="2"/>
  <c r="AN1212" i="2"/>
  <c r="AN1213" i="2"/>
  <c r="AT1217" i="2"/>
  <c r="AU1217" i="2"/>
  <c r="E1217" i="2" s="1"/>
  <c r="AP1224" i="2"/>
  <c r="AP1225" i="2"/>
  <c r="AO1501" i="2"/>
  <c r="AP1501" i="2"/>
  <c r="AR1499" i="2"/>
  <c r="AT1499" i="2"/>
  <c r="AU1479" i="2"/>
  <c r="E1479" i="2" s="1"/>
  <c r="AS1473" i="2"/>
  <c r="AP1468" i="2"/>
  <c r="AT1448" i="2"/>
  <c r="AS1442" i="2"/>
  <c r="AN1438" i="2"/>
  <c r="AO1438" i="2"/>
  <c r="AO1437" i="2"/>
  <c r="AP1433" i="2"/>
  <c r="AM1428" i="2"/>
  <c r="AR1408" i="2"/>
  <c r="AS1387" i="2"/>
  <c r="AR1369" i="2"/>
  <c r="AM1349" i="2"/>
  <c r="AT1349" i="2"/>
  <c r="AN1346" i="2"/>
  <c r="AM1341" i="2"/>
  <c r="AM1338" i="2"/>
  <c r="AN1261" i="2"/>
  <c r="AQ1261" i="2"/>
  <c r="AM1260" i="2"/>
  <c r="AO1255" i="2"/>
  <c r="AM1233" i="2"/>
  <c r="AU1213" i="2"/>
  <c r="AR1217" i="2"/>
  <c r="AU1215" i="2"/>
  <c r="E1215" i="2" s="1"/>
  <c r="AR1219" i="2"/>
  <c r="AP1222" i="2"/>
  <c r="AT1213" i="2"/>
  <c r="AQ1216" i="2"/>
  <c r="AN1490" i="2"/>
  <c r="AN1474" i="2"/>
  <c r="AS1474" i="2"/>
  <c r="AM1471" i="2"/>
  <c r="AN1471" i="2"/>
  <c r="AO1462" i="2"/>
  <c r="AS1450" i="2"/>
  <c r="AN1441" i="2"/>
  <c r="AP1436" i="2"/>
  <c r="AP1373" i="2"/>
  <c r="AT1350" i="2"/>
  <c r="AM1342" i="2"/>
  <c r="AQ1330" i="2"/>
  <c r="AU1318" i="2"/>
  <c r="AM1281" i="2"/>
  <c r="AU1273" i="2"/>
  <c r="E1273" i="2" s="1"/>
  <c r="AS1262" i="2"/>
  <c r="AP1262" i="2"/>
  <c r="AM1241" i="2"/>
  <c r="AT1214" i="2"/>
  <c r="AP1219" i="2"/>
  <c r="AP1220" i="2"/>
  <c r="AM1224" i="2"/>
  <c r="AN1224" i="2"/>
  <c r="AM1220" i="2"/>
  <c r="AO1217" i="2"/>
  <c r="AU1499" i="2"/>
  <c r="E1499" i="2" s="1"/>
  <c r="AS1494" i="2"/>
  <c r="AM1491" i="2"/>
  <c r="AP1488" i="2"/>
  <c r="AQ1482" i="2"/>
  <c r="AT1473" i="2"/>
  <c r="AU1471" i="2"/>
  <c r="E1471" i="2" s="1"/>
  <c r="AM1463" i="2"/>
  <c r="AU1463" i="2"/>
  <c r="E1463" i="2" s="1"/>
  <c r="AQ1451" i="2"/>
  <c r="AU1439" i="2"/>
  <c r="E1439" i="2" s="1"/>
  <c r="AN1424" i="2"/>
  <c r="AR1424" i="2"/>
  <c r="AM1421" i="2"/>
  <c r="AP1414" i="2"/>
  <c r="AT1414" i="2"/>
  <c r="AM1356" i="2"/>
  <c r="AR1331" i="2"/>
  <c r="AP1323" i="2"/>
  <c r="AN1315" i="2"/>
  <c r="AM1308" i="2"/>
  <c r="AQ1263" i="2"/>
  <c r="AQ1247" i="2"/>
  <c r="AO1247" i="2"/>
  <c r="AM1246" i="2"/>
  <c r="AO1219" i="2"/>
  <c r="AO1220" i="2"/>
  <c r="AN1222" i="2"/>
  <c r="AM1226" i="2"/>
  <c r="AM1225" i="2"/>
  <c r="AN1219" i="2"/>
  <c r="AP1215" i="2"/>
  <c r="AS1495" i="2"/>
  <c r="AQ1495" i="2"/>
  <c r="AR1495" i="2"/>
  <c r="AM1492" i="2"/>
  <c r="AO1489" i="2"/>
  <c r="AM1483" i="2"/>
  <c r="AN1466" i="2"/>
  <c r="AS1466" i="2"/>
  <c r="AO1461" i="2"/>
  <c r="AU1455" i="2"/>
  <c r="E1455" i="2" s="1"/>
  <c r="AP1418" i="2"/>
  <c r="AN1392" i="2"/>
  <c r="AN1345" i="2"/>
  <c r="AN1332" i="2"/>
  <c r="AU1332" i="2"/>
  <c r="AM1319" i="2"/>
  <c r="AT1319" i="2"/>
  <c r="AS1318" i="2"/>
  <c r="AO1316" i="2"/>
  <c r="AT1313" i="2"/>
  <c r="AR1311" i="2"/>
  <c r="AS1284" i="2"/>
  <c r="AM1265" i="2"/>
  <c r="AR1248" i="2"/>
  <c r="AM1221" i="2"/>
  <c r="AT1223" i="2"/>
  <c r="AM1223" i="2"/>
  <c r="AQ1223" i="2"/>
  <c r="AN1217" i="2"/>
  <c r="AN1223" i="2"/>
  <c r="AO1211" i="2"/>
  <c r="AQ1211" i="2"/>
  <c r="AU1211" i="2"/>
  <c r="AP1211" i="2"/>
  <c r="AS1502" i="2"/>
  <c r="AN1487" i="2"/>
  <c r="AO1486" i="2"/>
  <c r="AO1484" i="2"/>
  <c r="AR1475" i="2"/>
  <c r="AU1464" i="2"/>
  <c r="E1464" i="2" s="1"/>
  <c r="AT1464" i="2"/>
  <c r="AS1457" i="2"/>
  <c r="AR1450" i="2"/>
  <c r="AQ1444" i="2"/>
  <c r="AT1430" i="2"/>
  <c r="AQ1425" i="2"/>
  <c r="AM1417" i="2"/>
  <c r="AO1411" i="2"/>
  <c r="AT1394" i="2"/>
  <c r="AU1335" i="2"/>
  <c r="AP1320" i="2"/>
  <c r="AN1309" i="2"/>
  <c r="AS1302" i="2"/>
  <c r="AN1297" i="2"/>
  <c r="AM1266" i="2"/>
  <c r="AP1254" i="2"/>
  <c r="AS1251" i="2"/>
  <c r="AS1411" i="2"/>
  <c r="AP1410" i="2"/>
  <c r="AS1358" i="2"/>
  <c r="AU1336" i="2"/>
  <c r="AS1325" i="2"/>
  <c r="AO1305" i="2"/>
  <c r="AR1300" i="2"/>
  <c r="AP1271" i="2"/>
  <c r="AT1266" i="2"/>
  <c r="AU1265" i="2"/>
  <c r="AN1259" i="2"/>
  <c r="AP1246" i="2"/>
  <c r="AM1245" i="2"/>
  <c r="AR1228" i="2"/>
  <c r="AO1496" i="2"/>
  <c r="AQ1487" i="2"/>
  <c r="AO1485" i="2"/>
  <c r="AN1481" i="2"/>
  <c r="AP1476" i="2"/>
  <c r="AN1473" i="2"/>
  <c r="AN1470" i="2"/>
  <c r="AO1469" i="2"/>
  <c r="AQ1468" i="2"/>
  <c r="AN1457" i="2"/>
  <c r="AN1449" i="2"/>
  <c r="AO1445" i="2"/>
  <c r="AP1444" i="2"/>
  <c r="AR1443" i="2"/>
  <c r="AT1441" i="2"/>
  <c r="AU1440" i="2"/>
  <c r="AM1439" i="2"/>
  <c r="AN1418" i="2"/>
  <c r="AQ1407" i="2"/>
  <c r="AN1386" i="2"/>
  <c r="AR1359" i="2"/>
  <c r="AQ1353" i="2"/>
  <c r="AU1334" i="2"/>
  <c r="AU1333" i="2"/>
  <c r="AU1326" i="2"/>
  <c r="AN1325" i="2"/>
  <c r="AO1323" i="2"/>
  <c r="AN1307" i="2"/>
  <c r="AU1307" i="2"/>
  <c r="AQ1306" i="2"/>
  <c r="AR1301" i="2"/>
  <c r="AR1277" i="2"/>
  <c r="AN1273" i="2"/>
  <c r="AS1267" i="2"/>
  <c r="AP1264" i="2"/>
  <c r="AO1260" i="2"/>
  <c r="AT1250" i="2"/>
  <c r="AU1249" i="2"/>
  <c r="E1249" i="2" s="1"/>
  <c r="AR1246" i="2"/>
  <c r="AN1245" i="2"/>
  <c r="AO1502" i="2"/>
  <c r="AM1500" i="2"/>
  <c r="AP1497" i="2"/>
  <c r="AO1497" i="2"/>
  <c r="AS1493" i="2"/>
  <c r="AU1492" i="2"/>
  <c r="E1492" i="2" s="1"/>
  <c r="AO1490" i="2"/>
  <c r="AP1485" i="2"/>
  <c r="AN1482" i="2"/>
  <c r="AO1478" i="2"/>
  <c r="AR1458" i="2"/>
  <c r="AT1457" i="2"/>
  <c r="AU1448" i="2"/>
  <c r="AR1436" i="2"/>
  <c r="AN1433" i="2"/>
  <c r="AQ1417" i="2"/>
  <c r="AT1380" i="2"/>
  <c r="AM1379" i="2"/>
  <c r="AQ1369" i="2"/>
  <c r="AO1331" i="2"/>
  <c r="AP1330" i="2"/>
  <c r="AQ1329" i="2"/>
  <c r="AQ1319" i="2"/>
  <c r="AM1311" i="2"/>
  <c r="AN1288" i="2"/>
  <c r="AU1284" i="2"/>
  <c r="AM1284" i="2"/>
  <c r="AM1273" i="2"/>
  <c r="AN1267" i="2"/>
  <c r="AR1262" i="2"/>
  <c r="AS1261" i="2"/>
  <c r="AR1252" i="2"/>
  <c r="AT1247" i="2"/>
  <c r="AN1491" i="2"/>
  <c r="AS1468" i="2"/>
  <c r="AS1467" i="2"/>
  <c r="AN1463" i="2"/>
  <c r="AN1462" i="2"/>
  <c r="AM1456" i="2"/>
  <c r="AM1455" i="2"/>
  <c r="AO1454" i="2"/>
  <c r="AN1447" i="2"/>
  <c r="AP1441" i="2"/>
  <c r="AP1424" i="2"/>
  <c r="AN1394" i="2"/>
  <c r="AQ1379" i="2"/>
  <c r="AS1367" i="2"/>
  <c r="AR1351" i="2"/>
  <c r="AU1348" i="2"/>
  <c r="E1348" i="2" s="1"/>
  <c r="AQ1311" i="2"/>
  <c r="AP1301" i="2"/>
  <c r="AS1277" i="2"/>
  <c r="AR1270" i="2"/>
  <c r="AS1269" i="2"/>
  <c r="AQ1253" i="2"/>
  <c r="AT1242" i="2"/>
  <c r="AN1499" i="2"/>
  <c r="AN1498" i="2"/>
  <c r="AN1479" i="2"/>
  <c r="AM1473" i="2"/>
  <c r="AR1467" i="2"/>
  <c r="AT1467" i="2"/>
  <c r="AT1466" i="2"/>
  <c r="AN1455" i="2"/>
  <c r="AT1442" i="2"/>
  <c r="AM1441" i="2"/>
  <c r="AN1432" i="2"/>
  <c r="AO1431" i="2"/>
  <c r="AR1414" i="2"/>
  <c r="AM1410" i="2"/>
  <c r="AT1378" i="2"/>
  <c r="AU1377" i="2"/>
  <c r="E1377" i="2" s="1"/>
  <c r="AT1365" i="2"/>
  <c r="AU1364" i="2"/>
  <c r="AQ1352" i="2"/>
  <c r="AO1347" i="2"/>
  <c r="AM1336" i="2"/>
  <c r="AM1329" i="2"/>
  <c r="AN1318" i="2"/>
  <c r="AN1310" i="2"/>
  <c r="AS1301" i="2"/>
  <c r="AO1277" i="2"/>
  <c r="AT1258" i="2"/>
  <c r="AU1257" i="2"/>
  <c r="E1257" i="2" s="1"/>
  <c r="AS1243" i="2"/>
  <c r="AU1233" i="2"/>
  <c r="E1233" i="2" s="1"/>
  <c r="AM1227" i="2"/>
  <c r="AN1211" i="2"/>
  <c r="AQ1489" i="2"/>
  <c r="AM1474" i="2"/>
  <c r="AQ1467" i="2"/>
  <c r="AM1466" i="2"/>
  <c r="AQ1461" i="2"/>
  <c r="AQ1454" i="2"/>
  <c r="AN1427" i="2"/>
  <c r="AM1386" i="2"/>
  <c r="AN1371" i="2"/>
  <c r="AS1366" i="2"/>
  <c r="AR1360" i="2"/>
  <c r="AO1345" i="2"/>
  <c r="AP1337" i="2"/>
  <c r="AP1329" i="2"/>
  <c r="AM1327" i="2"/>
  <c r="AN1316" i="2"/>
  <c r="AS1296" i="2"/>
  <c r="AM1267" i="2"/>
  <c r="AS1259" i="2"/>
  <c r="AP1256" i="2"/>
  <c r="AS1253" i="2"/>
  <c r="AR1244" i="2"/>
  <c r="AM1499" i="2"/>
  <c r="AM1495" i="2"/>
  <c r="AP1494" i="2"/>
  <c r="AS1481" i="2"/>
  <c r="AR1460" i="2"/>
  <c r="AN1450" i="2"/>
  <c r="AR1442" i="2"/>
  <c r="AN1442" i="2"/>
  <c r="AN1428" i="2"/>
  <c r="AS1427" i="2"/>
  <c r="AT1410" i="2"/>
  <c r="AQ1374" i="2"/>
  <c r="AT1357" i="2"/>
  <c r="AM1335" i="2"/>
  <c r="AM1334" i="2"/>
  <c r="AM1325" i="2"/>
  <c r="AS1321" i="2"/>
  <c r="AM1318" i="2"/>
  <c r="AP1314" i="2"/>
  <c r="AS1313" i="2"/>
  <c r="AU1311" i="2"/>
  <c r="AT1268" i="2"/>
  <c r="AR1260" i="2"/>
  <c r="AM1258" i="2"/>
  <c r="AQ1255" i="2"/>
  <c r="AR1254" i="2"/>
  <c r="AQ1245" i="2"/>
  <c r="AN1501" i="2"/>
  <c r="AP1500" i="2"/>
  <c r="AR1500" i="2"/>
  <c r="AN1500" i="2"/>
  <c r="AO1500" i="2"/>
  <c r="AR1493" i="2"/>
  <c r="AM1489" i="2"/>
  <c r="AR1501" i="2"/>
  <c r="AR1498" i="2"/>
  <c r="AS1498" i="2"/>
  <c r="AT1498" i="2"/>
  <c r="AP1498" i="2"/>
  <c r="AQ1498" i="2"/>
  <c r="AO1494" i="2"/>
  <c r="AP1489" i="2"/>
  <c r="AM1485" i="2"/>
  <c r="AS1482" i="2"/>
  <c r="AR1502" i="2"/>
  <c r="AT1497" i="2"/>
  <c r="AM1497" i="2"/>
  <c r="AU1497" i="2"/>
  <c r="E1497" i="2" s="1"/>
  <c r="AP1493" i="2"/>
  <c r="AP1492" i="2"/>
  <c r="AQ1492" i="2"/>
  <c r="AR1492" i="2"/>
  <c r="AS1492" i="2"/>
  <c r="AN1492" i="2"/>
  <c r="AO1492" i="2"/>
  <c r="AM1488" i="2"/>
  <c r="AM1484" i="2"/>
  <c r="AR1484" i="2"/>
  <c r="AT1484" i="2"/>
  <c r="AU1484" i="2"/>
  <c r="E1484" i="2" s="1"/>
  <c r="AP1484" i="2"/>
  <c r="AQ1484" i="2"/>
  <c r="AP1477" i="2"/>
  <c r="AU1472" i="2"/>
  <c r="E1472" i="2" s="1"/>
  <c r="AM1472" i="2"/>
  <c r="AT1472" i="2"/>
  <c r="AS1465" i="2"/>
  <c r="AQ1502" i="2"/>
  <c r="AM1502" i="2"/>
  <c r="AU1502" i="2"/>
  <c r="E1502" i="2" s="1"/>
  <c r="AU1500" i="2"/>
  <c r="E1500" i="2" s="1"/>
  <c r="AN1497" i="2"/>
  <c r="AS1497" i="2"/>
  <c r="AR1494" i="2"/>
  <c r="AU1491" i="2"/>
  <c r="E1491" i="2" s="1"/>
  <c r="AN1488" i="2"/>
  <c r="AQ1488" i="2"/>
  <c r="AN1484" i="2"/>
  <c r="AS1484" i="2"/>
  <c r="AS1480" i="2"/>
  <c r="AM1477" i="2"/>
  <c r="AP1502" i="2"/>
  <c r="AT1500" i="2"/>
  <c r="AQ1499" i="2"/>
  <c r="AS1499" i="2"/>
  <c r="AO1499" i="2"/>
  <c r="AP1499" i="2"/>
  <c r="AQ1496" i="2"/>
  <c r="AM1496" i="2"/>
  <c r="AU1496" i="2"/>
  <c r="E1496" i="2" s="1"/>
  <c r="AQ1494" i="2"/>
  <c r="AN1494" i="2"/>
  <c r="AO1493" i="2"/>
  <c r="AM1487" i="2"/>
  <c r="AT1483" i="2"/>
  <c r="AN1483" i="2"/>
  <c r="AQ1483" i="2"/>
  <c r="AR1483" i="2"/>
  <c r="AS1483" i="2"/>
  <c r="AU1483" i="2"/>
  <c r="E1483" i="2" s="1"/>
  <c r="AO1483" i="2"/>
  <c r="AP1483" i="2"/>
  <c r="AN1502" i="2"/>
  <c r="AS1500" i="2"/>
  <c r="AU1498" i="2"/>
  <c r="E1498" i="2" s="1"/>
  <c r="AP1496" i="2"/>
  <c r="AT1493" i="2"/>
  <c r="AQ1491" i="2"/>
  <c r="AR1491" i="2"/>
  <c r="AS1491" i="2"/>
  <c r="AT1491" i="2"/>
  <c r="AO1491" i="2"/>
  <c r="AP1491" i="2"/>
  <c r="AT1478" i="2"/>
  <c r="AU1477" i="2"/>
  <c r="E1477" i="2" s="1"/>
  <c r="AT1501" i="2"/>
  <c r="AQ1500" i="2"/>
  <c r="AO1498" i="2"/>
  <c r="AT1496" i="2"/>
  <c r="AN1495" i="2"/>
  <c r="AM1493" i="2"/>
  <c r="AR1490" i="2"/>
  <c r="AS1490" i="2"/>
  <c r="AT1490" i="2"/>
  <c r="AM1490" i="2"/>
  <c r="AU1490" i="2"/>
  <c r="E1490" i="2" s="1"/>
  <c r="AP1490" i="2"/>
  <c r="AQ1490" i="2"/>
  <c r="AM1486" i="2"/>
  <c r="AR1497" i="2"/>
  <c r="AS1496" i="2"/>
  <c r="AT1495" i="2"/>
  <c r="AU1494" i="2"/>
  <c r="E1494" i="2" s="1"/>
  <c r="AM1494" i="2"/>
  <c r="AN1493" i="2"/>
  <c r="AR1489" i="2"/>
  <c r="AR1488" i="2"/>
  <c r="AR1487" i="2"/>
  <c r="AR1486" i="2"/>
  <c r="AQ1485" i="2"/>
  <c r="AM1481" i="2"/>
  <c r="AU1481" i="2"/>
  <c r="E1481" i="2" s="1"/>
  <c r="AR1480" i="2"/>
  <c r="AM1478" i="2"/>
  <c r="AU1478" i="2"/>
  <c r="E1478" i="2" s="1"/>
  <c r="AS1476" i="2"/>
  <c r="AS1475" i="2"/>
  <c r="AQ1473" i="2"/>
  <c r="AQ1469" i="2"/>
  <c r="AO1467" i="2"/>
  <c r="AN1465" i="2"/>
  <c r="AQ1462" i="2"/>
  <c r="AM1461" i="2"/>
  <c r="AU1461" i="2"/>
  <c r="AN1458" i="2"/>
  <c r="AO1455" i="2"/>
  <c r="AP1455" i="2"/>
  <c r="AQ1455" i="2"/>
  <c r="AR1455" i="2"/>
  <c r="AS1455" i="2"/>
  <c r="AT1455" i="2"/>
  <c r="AM1450" i="2"/>
  <c r="AM1449" i="2"/>
  <c r="AU1447" i="2"/>
  <c r="E1447" i="2" s="1"/>
  <c r="AR1444" i="2"/>
  <c r="AS1443" i="2"/>
  <c r="AQ1441" i="2"/>
  <c r="AT1440" i="2"/>
  <c r="AQ1437" i="2"/>
  <c r="AQ1432" i="2"/>
  <c r="AS1428" i="2"/>
  <c r="AT1428" i="2"/>
  <c r="AP1428" i="2"/>
  <c r="AQ1428" i="2"/>
  <c r="AO1428" i="2"/>
  <c r="AR1428" i="2"/>
  <c r="AU1428" i="2"/>
  <c r="AM1397" i="2"/>
  <c r="AU1397" i="2"/>
  <c r="E1397" i="2" s="1"/>
  <c r="AQ1397" i="2"/>
  <c r="AT1370" i="2"/>
  <c r="AM1370" i="2"/>
  <c r="AU1370" i="2"/>
  <c r="E1370" i="2" s="1"/>
  <c r="AO1370" i="2"/>
  <c r="AQ1370" i="2"/>
  <c r="AS1370" i="2"/>
  <c r="AR1308" i="2"/>
  <c r="AS1308" i="2"/>
  <c r="AN1308" i="2"/>
  <c r="AO1308" i="2"/>
  <c r="AP1308" i="2"/>
  <c r="AQ1308" i="2"/>
  <c r="AT1308" i="2"/>
  <c r="AU1308" i="2"/>
  <c r="AM1289" i="2"/>
  <c r="AS1289" i="2"/>
  <c r="AU1289" i="2"/>
  <c r="E1289" i="2" s="1"/>
  <c r="AT1502" i="2"/>
  <c r="AU1501" i="2"/>
  <c r="E1501" i="2" s="1"/>
  <c r="AM1501" i="2"/>
  <c r="AQ1497" i="2"/>
  <c r="AR1496" i="2"/>
  <c r="AT1494" i="2"/>
  <c r="AU1493" i="2"/>
  <c r="E1493" i="2" s="1"/>
  <c r="AT1481" i="2"/>
  <c r="AM1480" i="2"/>
  <c r="AN1480" i="2"/>
  <c r="AO1480" i="2"/>
  <c r="AP1480" i="2"/>
  <c r="AQ1480" i="2"/>
  <c r="AN1478" i="2"/>
  <c r="AP1478" i="2"/>
  <c r="AT1475" i="2"/>
  <c r="AT1474" i="2"/>
  <c r="AN1472" i="2"/>
  <c r="AO1472" i="2"/>
  <c r="AP1472" i="2"/>
  <c r="AQ1472" i="2"/>
  <c r="AR1472" i="2"/>
  <c r="AS1472" i="2"/>
  <c r="AR1468" i="2"/>
  <c r="AP1466" i="2"/>
  <c r="AP1461" i="2"/>
  <c r="AN1460" i="2"/>
  <c r="AP1454" i="2"/>
  <c r="AS1454" i="2"/>
  <c r="AT1454" i="2"/>
  <c r="AM1454" i="2"/>
  <c r="AU1454" i="2"/>
  <c r="AT1443" i="2"/>
  <c r="AO1442" i="2"/>
  <c r="AM1440" i="2"/>
  <c r="AN1440" i="2"/>
  <c r="AO1440" i="2"/>
  <c r="AP1440" i="2"/>
  <c r="AQ1440" i="2"/>
  <c r="AR1440" i="2"/>
  <c r="AS1440" i="2"/>
  <c r="AM1436" i="2"/>
  <c r="AM1430" i="2"/>
  <c r="AN1412" i="2"/>
  <c r="AR1412" i="2"/>
  <c r="AS1398" i="2"/>
  <c r="AT1398" i="2"/>
  <c r="AN1398" i="2"/>
  <c r="AP1398" i="2"/>
  <c r="AM1322" i="2"/>
  <c r="AU1322" i="2"/>
  <c r="AP1322" i="2"/>
  <c r="AQ1322" i="2"/>
  <c r="AR1322" i="2"/>
  <c r="AS1322" i="2"/>
  <c r="AN1322" i="2"/>
  <c r="AO1322" i="2"/>
  <c r="AM1465" i="2"/>
  <c r="AU1465" i="2"/>
  <c r="E1465" i="2" s="1"/>
  <c r="AQ1465" i="2"/>
  <c r="AO1459" i="2"/>
  <c r="AM1453" i="2"/>
  <c r="AU1453" i="2"/>
  <c r="AO1447" i="2"/>
  <c r="AP1447" i="2"/>
  <c r="AQ1447" i="2"/>
  <c r="AR1447" i="2"/>
  <c r="AS1447" i="2"/>
  <c r="AT1447" i="2"/>
  <c r="AN1435" i="2"/>
  <c r="AO1435" i="2"/>
  <c r="AT1432" i="2"/>
  <c r="AN1429" i="2"/>
  <c r="AM1413" i="2"/>
  <c r="AQ1413" i="2"/>
  <c r="AU1413" i="2"/>
  <c r="E1413" i="2" s="1"/>
  <c r="AP1399" i="2"/>
  <c r="AR1399" i="2"/>
  <c r="AS1399" i="2"/>
  <c r="AM1399" i="2"/>
  <c r="AU1399" i="2"/>
  <c r="AO1399" i="2"/>
  <c r="AN1464" i="2"/>
  <c r="AO1464" i="2"/>
  <c r="AP1464" i="2"/>
  <c r="AQ1464" i="2"/>
  <c r="AR1464" i="2"/>
  <c r="AS1464" i="2"/>
  <c r="AP1458" i="2"/>
  <c r="AP1453" i="2"/>
  <c r="AN1452" i="2"/>
  <c r="AP1446" i="2"/>
  <c r="AS1446" i="2"/>
  <c r="AT1446" i="2"/>
  <c r="AM1446" i="2"/>
  <c r="AU1446" i="2"/>
  <c r="AQ1435" i="2"/>
  <c r="AN1425" i="2"/>
  <c r="AO1425" i="2"/>
  <c r="AP1425" i="2"/>
  <c r="AR1425" i="2"/>
  <c r="AS1425" i="2"/>
  <c r="AT1425" i="2"/>
  <c r="AU1425" i="2"/>
  <c r="AT1418" i="2"/>
  <c r="AP1402" i="2"/>
  <c r="AT1402" i="2"/>
  <c r="AO1400" i="2"/>
  <c r="AQ1400" i="2"/>
  <c r="AR1400" i="2"/>
  <c r="AS1400" i="2"/>
  <c r="AT1400" i="2"/>
  <c r="AM1400" i="2"/>
  <c r="AU1400" i="2"/>
  <c r="AN1400" i="2"/>
  <c r="AN1489" i="2"/>
  <c r="AO1488" i="2"/>
  <c r="AP1487" i="2"/>
  <c r="AQ1486" i="2"/>
  <c r="AR1485" i="2"/>
  <c r="AO1477" i="2"/>
  <c r="AO1471" i="2"/>
  <c r="AP1471" i="2"/>
  <c r="AQ1471" i="2"/>
  <c r="AR1471" i="2"/>
  <c r="AS1471" i="2"/>
  <c r="AT1471" i="2"/>
  <c r="AP1465" i="2"/>
  <c r="AS1459" i="2"/>
  <c r="AQ1457" i="2"/>
  <c r="AO1453" i="2"/>
  <c r="AQ1453" i="2"/>
  <c r="AO1451" i="2"/>
  <c r="AN1446" i="2"/>
  <c r="AQ1446" i="2"/>
  <c r="AM1445" i="2"/>
  <c r="AU1445" i="2"/>
  <c r="AO1439" i="2"/>
  <c r="AP1439" i="2"/>
  <c r="AQ1439" i="2"/>
  <c r="AR1439" i="2"/>
  <c r="AS1439" i="2"/>
  <c r="AT1439" i="2"/>
  <c r="AP1435" i="2"/>
  <c r="AM1434" i="2"/>
  <c r="AS1432" i="2"/>
  <c r="AS1431" i="2"/>
  <c r="AT1431" i="2"/>
  <c r="AN1430" i="2"/>
  <c r="AM1409" i="2"/>
  <c r="AQ1409" i="2"/>
  <c r="AU1409" i="2"/>
  <c r="AO1403" i="2"/>
  <c r="AS1403" i="2"/>
  <c r="AN1401" i="2"/>
  <c r="AO1401" i="2"/>
  <c r="AP1401" i="2"/>
  <c r="AQ1401" i="2"/>
  <c r="AR1401" i="2"/>
  <c r="AS1401" i="2"/>
  <c r="AT1401" i="2"/>
  <c r="AN1496" i="2"/>
  <c r="AO1495" i="2"/>
  <c r="AQ1493" i="2"/>
  <c r="AU1489" i="2"/>
  <c r="E1489" i="2" s="1"/>
  <c r="AU1488" i="2"/>
  <c r="E1488" i="2" s="1"/>
  <c r="AU1487" i="2"/>
  <c r="E1487" i="2" s="1"/>
  <c r="AU1486" i="2"/>
  <c r="E1486" i="2" s="1"/>
  <c r="AU1485" i="2"/>
  <c r="E1485" i="2" s="1"/>
  <c r="AR1482" i="2"/>
  <c r="AO1482" i="2"/>
  <c r="AU1480" i="2"/>
  <c r="E1480" i="2" s="1"/>
  <c r="AQ1477" i="2"/>
  <c r="AR1477" i="2"/>
  <c r="AS1477" i="2"/>
  <c r="AT1477" i="2"/>
  <c r="AN1477" i="2"/>
  <c r="AO1470" i="2"/>
  <c r="AP1470" i="2"/>
  <c r="AS1470" i="2"/>
  <c r="AT1470" i="2"/>
  <c r="AM1470" i="2"/>
  <c r="AU1470" i="2"/>
  <c r="E1470" i="2" s="1"/>
  <c r="AR1459" i="2"/>
  <c r="AT1459" i="2"/>
  <c r="AT1458" i="2"/>
  <c r="AN1456" i="2"/>
  <c r="AO1456" i="2"/>
  <c r="AP1456" i="2"/>
  <c r="AQ1456" i="2"/>
  <c r="AR1456" i="2"/>
  <c r="AS1456" i="2"/>
  <c r="AQ1452" i="2"/>
  <c r="AR1452" i="2"/>
  <c r="AP1450" i="2"/>
  <c r="AP1445" i="2"/>
  <c r="AN1444" i="2"/>
  <c r="AS1438" i="2"/>
  <c r="AT1438" i="2"/>
  <c r="AM1438" i="2"/>
  <c r="AU1438" i="2"/>
  <c r="AQ1434" i="2"/>
  <c r="AO1432" i="2"/>
  <c r="AR1431" i="2"/>
  <c r="AT1429" i="2"/>
  <c r="AM1429" i="2"/>
  <c r="AN1404" i="2"/>
  <c r="AR1404" i="2"/>
  <c r="AT1489" i="2"/>
  <c r="AT1488" i="2"/>
  <c r="AT1487" i="2"/>
  <c r="AT1486" i="2"/>
  <c r="AT1485" i="2"/>
  <c r="AM1482" i="2"/>
  <c r="AT1480" i="2"/>
  <c r="AO1479" i="2"/>
  <c r="AP1479" i="2"/>
  <c r="AQ1479" i="2"/>
  <c r="AR1479" i="2"/>
  <c r="AQ1476" i="2"/>
  <c r="AO1475" i="2"/>
  <c r="AQ1470" i="2"/>
  <c r="AM1469" i="2"/>
  <c r="AU1469" i="2"/>
  <c r="E1469" i="2" s="1"/>
  <c r="AO1463" i="2"/>
  <c r="AP1463" i="2"/>
  <c r="AQ1463" i="2"/>
  <c r="AR1463" i="2"/>
  <c r="AS1463" i="2"/>
  <c r="AT1463" i="2"/>
  <c r="AQ1459" i="2"/>
  <c r="AM1458" i="2"/>
  <c r="AM1457" i="2"/>
  <c r="AP1452" i="2"/>
  <c r="AS1452" i="2"/>
  <c r="AS1451" i="2"/>
  <c r="AQ1449" i="2"/>
  <c r="AQ1445" i="2"/>
  <c r="AO1443" i="2"/>
  <c r="AP1438" i="2"/>
  <c r="AM1437" i="2"/>
  <c r="AU1437" i="2"/>
  <c r="AP1434" i="2"/>
  <c r="AO1434" i="2"/>
  <c r="AQ1430" i="2"/>
  <c r="AQ1429" i="2"/>
  <c r="AO1415" i="2"/>
  <c r="AS1415" i="2"/>
  <c r="AM1405" i="2"/>
  <c r="AU1405" i="2"/>
  <c r="E1405" i="2" s="1"/>
  <c r="AQ1405" i="2"/>
  <c r="AO1395" i="2"/>
  <c r="AS1395" i="2"/>
  <c r="AP1394" i="2"/>
  <c r="AU1495" i="2"/>
  <c r="E1495" i="2" s="1"/>
  <c r="AS1489" i="2"/>
  <c r="AS1488" i="2"/>
  <c r="AS1487" i="2"/>
  <c r="AS1486" i="2"/>
  <c r="AS1485" i="2"/>
  <c r="AP1482" i="2"/>
  <c r="AR1476" i="2"/>
  <c r="AP1474" i="2"/>
  <c r="AP1469" i="2"/>
  <c r="AN1468" i="2"/>
  <c r="AT1465" i="2"/>
  <c r="AP1462" i="2"/>
  <c r="AS1462" i="2"/>
  <c r="AT1462" i="2"/>
  <c r="AM1462" i="2"/>
  <c r="AU1462" i="2"/>
  <c r="AS1458" i="2"/>
  <c r="AR1451" i="2"/>
  <c r="AT1451" i="2"/>
  <c r="AT1450" i="2"/>
  <c r="AN1448" i="2"/>
  <c r="AO1448" i="2"/>
  <c r="AP1448" i="2"/>
  <c r="AQ1448" i="2"/>
  <c r="AR1448" i="2"/>
  <c r="AS1448" i="2"/>
  <c r="AM1444" i="2"/>
  <c r="AP1442" i="2"/>
  <c r="AP1437" i="2"/>
  <c r="AN1436" i="2"/>
  <c r="AM1433" i="2"/>
  <c r="AM1431" i="2"/>
  <c r="AR1416" i="2"/>
  <c r="AQ1406" i="2"/>
  <c r="AS1406" i="2"/>
  <c r="AM1406" i="2"/>
  <c r="AU1406" i="2"/>
  <c r="AN1406" i="2"/>
  <c r="AP1406" i="2"/>
  <c r="AT1406" i="2"/>
  <c r="AN1396" i="2"/>
  <c r="AR1396" i="2"/>
  <c r="AO1476" i="2"/>
  <c r="AP1475" i="2"/>
  <c r="AQ1474" i="2"/>
  <c r="AR1473" i="2"/>
  <c r="AN1469" i="2"/>
  <c r="AO1468" i="2"/>
  <c r="AP1467" i="2"/>
  <c r="AQ1466" i="2"/>
  <c r="AR1465" i="2"/>
  <c r="AN1461" i="2"/>
  <c r="AO1460" i="2"/>
  <c r="AP1459" i="2"/>
  <c r="AQ1458" i="2"/>
  <c r="AR1457" i="2"/>
  <c r="AN1453" i="2"/>
  <c r="AO1452" i="2"/>
  <c r="AP1451" i="2"/>
  <c r="AQ1450" i="2"/>
  <c r="AR1449" i="2"/>
  <c r="AN1445" i="2"/>
  <c r="AO1444" i="2"/>
  <c r="AP1443" i="2"/>
  <c r="AQ1442" i="2"/>
  <c r="AR1441" i="2"/>
  <c r="AN1437" i="2"/>
  <c r="AO1436" i="2"/>
  <c r="AM1435" i="2"/>
  <c r="AU1435" i="2"/>
  <c r="E1435" i="2" s="1"/>
  <c r="AO1433" i="2"/>
  <c r="AT1433" i="2"/>
  <c r="AS1430" i="2"/>
  <c r="AO1429" i="2"/>
  <c r="AO1424" i="2"/>
  <c r="AQ1424" i="2"/>
  <c r="AS1424" i="2"/>
  <c r="AT1424" i="2"/>
  <c r="AM1424" i="2"/>
  <c r="AU1424" i="2"/>
  <c r="AR1421" i="2"/>
  <c r="AS1421" i="2"/>
  <c r="AT1421" i="2"/>
  <c r="AN1421" i="2"/>
  <c r="AO1421" i="2"/>
  <c r="AP1421" i="2"/>
  <c r="AN1410" i="2"/>
  <c r="AP1400" i="2"/>
  <c r="AN1393" i="2"/>
  <c r="AO1393" i="2"/>
  <c r="AP1393" i="2"/>
  <c r="AQ1393" i="2"/>
  <c r="AR1393" i="2"/>
  <c r="AS1393" i="2"/>
  <c r="AT1393" i="2"/>
  <c r="AO1392" i="2"/>
  <c r="AP1392" i="2"/>
  <c r="AQ1392" i="2"/>
  <c r="AR1392" i="2"/>
  <c r="AS1392" i="2"/>
  <c r="AT1392" i="2"/>
  <c r="AM1392" i="2"/>
  <c r="AU1392" i="2"/>
  <c r="E1392" i="2" s="1"/>
  <c r="AR1391" i="2"/>
  <c r="AS1391" i="2"/>
  <c r="AM1391" i="2"/>
  <c r="AU1391" i="2"/>
  <c r="E1391" i="2" s="1"/>
  <c r="AS1390" i="2"/>
  <c r="AT1390" i="2"/>
  <c r="AN1390" i="2"/>
  <c r="AM1389" i="2"/>
  <c r="AU1389" i="2"/>
  <c r="E1389" i="2" s="1"/>
  <c r="AN1388" i="2"/>
  <c r="AO1387" i="2"/>
  <c r="AP1386" i="2"/>
  <c r="AS1371" i="2"/>
  <c r="AN1434" i="2"/>
  <c r="AT1427" i="2"/>
  <c r="AO1426" i="2"/>
  <c r="AP1423" i="2"/>
  <c r="AR1423" i="2"/>
  <c r="AT1423" i="2"/>
  <c r="AM1423" i="2"/>
  <c r="AU1423" i="2"/>
  <c r="E1423" i="2" s="1"/>
  <c r="AM1420" i="2"/>
  <c r="AU1420" i="2"/>
  <c r="AN1417" i="2"/>
  <c r="AO1417" i="2"/>
  <c r="AP1417" i="2"/>
  <c r="AR1417" i="2"/>
  <c r="AS1417" i="2"/>
  <c r="AT1417" i="2"/>
  <c r="AR1406" i="2"/>
  <c r="AQ1399" i="2"/>
  <c r="AQ1398" i="2"/>
  <c r="AN1385" i="2"/>
  <c r="AO1385" i="2"/>
  <c r="AP1385" i="2"/>
  <c r="AQ1385" i="2"/>
  <c r="AR1385" i="2"/>
  <c r="AS1385" i="2"/>
  <c r="AT1385" i="2"/>
  <c r="AO1384" i="2"/>
  <c r="AP1384" i="2"/>
  <c r="AQ1384" i="2"/>
  <c r="AR1384" i="2"/>
  <c r="AS1384" i="2"/>
  <c r="AT1384" i="2"/>
  <c r="AM1384" i="2"/>
  <c r="AU1384" i="2"/>
  <c r="E1384" i="2" s="1"/>
  <c r="AP1383" i="2"/>
  <c r="AQ1383" i="2"/>
  <c r="AR1383" i="2"/>
  <c r="AS1383" i="2"/>
  <c r="AT1383" i="2"/>
  <c r="AN1383" i="2"/>
  <c r="AQ1382" i="2"/>
  <c r="AS1382" i="2"/>
  <c r="AT1382" i="2"/>
  <c r="AM1382" i="2"/>
  <c r="AU1382" i="2"/>
  <c r="AM1381" i="2"/>
  <c r="AU1381" i="2"/>
  <c r="AN1380" i="2"/>
  <c r="AO1379" i="2"/>
  <c r="AP1378" i="2"/>
  <c r="AP1481" i="2"/>
  <c r="AS1478" i="2"/>
  <c r="AU1476" i="2"/>
  <c r="E1476" i="2" s="1"/>
  <c r="AM1476" i="2"/>
  <c r="AN1475" i="2"/>
  <c r="AO1474" i="2"/>
  <c r="AP1473" i="2"/>
  <c r="AT1469" i="2"/>
  <c r="AU1468" i="2"/>
  <c r="E1468" i="2" s="1"/>
  <c r="AM1468" i="2"/>
  <c r="AN1467" i="2"/>
  <c r="AO1466" i="2"/>
  <c r="AT1461" i="2"/>
  <c r="AU1460" i="2"/>
  <c r="AM1460" i="2"/>
  <c r="AN1459" i="2"/>
  <c r="AO1458" i="2"/>
  <c r="AP1457" i="2"/>
  <c r="AT1453" i="2"/>
  <c r="AU1452" i="2"/>
  <c r="AM1452" i="2"/>
  <c r="AN1451" i="2"/>
  <c r="AO1450" i="2"/>
  <c r="AP1449" i="2"/>
  <c r="AT1445" i="2"/>
  <c r="AU1444" i="2"/>
  <c r="AN1443" i="2"/>
  <c r="AT1437" i="2"/>
  <c r="AU1436" i="2"/>
  <c r="AU1434" i="2"/>
  <c r="AU1433" i="2"/>
  <c r="E1433" i="2" s="1"/>
  <c r="AP1430" i="2"/>
  <c r="AR1429" i="2"/>
  <c r="AS1429" i="2"/>
  <c r="AP1429" i="2"/>
  <c r="AM1426" i="2"/>
  <c r="AS1423" i="2"/>
  <c r="AS1422" i="2"/>
  <c r="AM1422" i="2"/>
  <c r="AU1422" i="2"/>
  <c r="AN1422" i="2"/>
  <c r="AN1420" i="2"/>
  <c r="AS1420" i="2"/>
  <c r="AN1419" i="2"/>
  <c r="AO1416" i="2"/>
  <c r="AP1416" i="2"/>
  <c r="AQ1416" i="2"/>
  <c r="AS1416" i="2"/>
  <c r="AT1416" i="2"/>
  <c r="AM1416" i="2"/>
  <c r="AU1416" i="2"/>
  <c r="AR1413" i="2"/>
  <c r="AS1413" i="2"/>
  <c r="AT1413" i="2"/>
  <c r="AN1413" i="2"/>
  <c r="AO1413" i="2"/>
  <c r="AP1413" i="2"/>
  <c r="AR1405" i="2"/>
  <c r="AM1404" i="2"/>
  <c r="AN1403" i="2"/>
  <c r="AO1402" i="2"/>
  <c r="AR1398" i="2"/>
  <c r="AO1391" i="2"/>
  <c r="AP1391" i="2"/>
  <c r="AQ1390" i="2"/>
  <c r="AN1384" i="2"/>
  <c r="AM1383" i="2"/>
  <c r="AN1377" i="2"/>
  <c r="AO1377" i="2"/>
  <c r="AP1377" i="2"/>
  <c r="AQ1377" i="2"/>
  <c r="AR1377" i="2"/>
  <c r="AS1377" i="2"/>
  <c r="AT1377" i="2"/>
  <c r="AO1376" i="2"/>
  <c r="AP1376" i="2"/>
  <c r="AQ1376" i="2"/>
  <c r="AR1376" i="2"/>
  <c r="AS1376" i="2"/>
  <c r="AT1376" i="2"/>
  <c r="AM1376" i="2"/>
  <c r="AU1376" i="2"/>
  <c r="AP1375" i="2"/>
  <c r="AQ1375" i="2"/>
  <c r="AR1375" i="2"/>
  <c r="AS1375" i="2"/>
  <c r="AT1375" i="2"/>
  <c r="AM1375" i="2"/>
  <c r="AU1375" i="2"/>
  <c r="E1375" i="2" s="1"/>
  <c r="AN1375" i="2"/>
  <c r="AS1374" i="2"/>
  <c r="AT1374" i="2"/>
  <c r="AM1374" i="2"/>
  <c r="AU1374" i="2"/>
  <c r="E1374" i="2" s="1"/>
  <c r="AO1481" i="2"/>
  <c r="AR1478" i="2"/>
  <c r="AT1476" i="2"/>
  <c r="AU1475" i="2"/>
  <c r="E1475" i="2" s="1"/>
  <c r="AM1475" i="2"/>
  <c r="AO1473" i="2"/>
  <c r="AR1470" i="2"/>
  <c r="AS1469" i="2"/>
  <c r="AT1468" i="2"/>
  <c r="AU1467" i="2"/>
  <c r="E1467" i="2" s="1"/>
  <c r="AM1467" i="2"/>
  <c r="AO1465" i="2"/>
  <c r="AR1462" i="2"/>
  <c r="AS1461" i="2"/>
  <c r="AT1460" i="2"/>
  <c r="AU1459" i="2"/>
  <c r="AM1459" i="2"/>
  <c r="AO1457" i="2"/>
  <c r="AR1454" i="2"/>
  <c r="AS1453" i="2"/>
  <c r="AT1452" i="2"/>
  <c r="AU1451" i="2"/>
  <c r="E1451" i="2" s="1"/>
  <c r="AM1451" i="2"/>
  <c r="AO1449" i="2"/>
  <c r="AR1446" i="2"/>
  <c r="AS1445" i="2"/>
  <c r="AT1444" i="2"/>
  <c r="AU1443" i="2"/>
  <c r="AM1443" i="2"/>
  <c r="AO1441" i="2"/>
  <c r="AR1438" i="2"/>
  <c r="AS1437" i="2"/>
  <c r="AT1436" i="2"/>
  <c r="AT1435" i="2"/>
  <c r="AT1434" i="2"/>
  <c r="AS1433" i="2"/>
  <c r="AR1432" i="2"/>
  <c r="AP1431" i="2"/>
  <c r="AT1426" i="2"/>
  <c r="AO1423" i="2"/>
  <c r="AQ1423" i="2"/>
  <c r="AS1419" i="2"/>
  <c r="AT1419" i="2"/>
  <c r="AO1418" i="2"/>
  <c r="AN1416" i="2"/>
  <c r="AP1415" i="2"/>
  <c r="AR1415" i="2"/>
  <c r="AT1415" i="2"/>
  <c r="AM1415" i="2"/>
  <c r="AU1415" i="2"/>
  <c r="E1415" i="2" s="1"/>
  <c r="AM1412" i="2"/>
  <c r="AU1412" i="2"/>
  <c r="E1412" i="2" s="1"/>
  <c r="AN1409" i="2"/>
  <c r="AO1409" i="2"/>
  <c r="AP1409" i="2"/>
  <c r="AR1409" i="2"/>
  <c r="AS1409" i="2"/>
  <c r="AT1409" i="2"/>
  <c r="AS1404" i="2"/>
  <c r="AT1403" i="2"/>
  <c r="AM1402" i="2"/>
  <c r="AR1397" i="2"/>
  <c r="AM1396" i="2"/>
  <c r="AN1395" i="2"/>
  <c r="AM1394" i="2"/>
  <c r="AP1390" i="2"/>
  <c r="AR1390" i="2"/>
  <c r="AO1383" i="2"/>
  <c r="AN1376" i="2"/>
  <c r="AU1482" i="2"/>
  <c r="E1482" i="2" s="1"/>
  <c r="AQ1478" i="2"/>
  <c r="AU1474" i="2"/>
  <c r="E1474" i="2" s="1"/>
  <c r="AR1469" i="2"/>
  <c r="AU1466" i="2"/>
  <c r="E1466" i="2" s="1"/>
  <c r="AR1461" i="2"/>
  <c r="AU1458" i="2"/>
  <c r="AR1453" i="2"/>
  <c r="AU1450" i="2"/>
  <c r="AR1445" i="2"/>
  <c r="AS1444" i="2"/>
  <c r="AU1442" i="2"/>
  <c r="AM1442" i="2"/>
  <c r="AQ1438" i="2"/>
  <c r="AR1437" i="2"/>
  <c r="AS1436" i="2"/>
  <c r="AS1435" i="2"/>
  <c r="AS1434" i="2"/>
  <c r="AR1433" i="2"/>
  <c r="AR1430" i="2"/>
  <c r="AO1430" i="2"/>
  <c r="AP1426" i="2"/>
  <c r="AN1426" i="2"/>
  <c r="AT1422" i="2"/>
  <c r="AO1419" i="2"/>
  <c r="AM1418" i="2"/>
  <c r="AQ1414" i="2"/>
  <c r="AS1414" i="2"/>
  <c r="AM1414" i="2"/>
  <c r="AU1414" i="2"/>
  <c r="AN1414" i="2"/>
  <c r="AS1412" i="2"/>
  <c r="AN1411" i="2"/>
  <c r="AO1408" i="2"/>
  <c r="AQ1408" i="2"/>
  <c r="AS1408" i="2"/>
  <c r="AT1408" i="2"/>
  <c r="AM1408" i="2"/>
  <c r="AU1408" i="2"/>
  <c r="AS1396" i="2"/>
  <c r="AT1395" i="2"/>
  <c r="AQ1389" i="2"/>
  <c r="AR1389" i="2"/>
  <c r="AM1388" i="2"/>
  <c r="AT1387" i="2"/>
  <c r="AP1382" i="2"/>
  <c r="AR1382" i="2"/>
  <c r="AQ1373" i="2"/>
  <c r="AR1373" i="2"/>
  <c r="AS1373" i="2"/>
  <c r="AT1373" i="2"/>
  <c r="AO1373" i="2"/>
  <c r="AQ1368" i="2"/>
  <c r="AS1368" i="2"/>
  <c r="AU1473" i="2"/>
  <c r="E1473" i="2" s="1"/>
  <c r="AU1457" i="2"/>
  <c r="E1457" i="2" s="1"/>
  <c r="AU1449" i="2"/>
  <c r="E1449" i="2" s="1"/>
  <c r="AU1441" i="2"/>
  <c r="E1441" i="2" s="1"/>
  <c r="AR1435" i="2"/>
  <c r="AR1434" i="2"/>
  <c r="AQ1433" i="2"/>
  <c r="AP1432" i="2"/>
  <c r="AM1432" i="2"/>
  <c r="AU1432" i="2"/>
  <c r="AQ1431" i="2"/>
  <c r="AN1431" i="2"/>
  <c r="AU1429" i="2"/>
  <c r="E1429" i="2" s="1"/>
  <c r="AP1422" i="2"/>
  <c r="AQ1422" i="2"/>
  <c r="AQ1415" i="2"/>
  <c r="AT1411" i="2"/>
  <c r="AO1410" i="2"/>
  <c r="AN1408" i="2"/>
  <c r="AP1408" i="2"/>
  <c r="AP1407" i="2"/>
  <c r="AR1407" i="2"/>
  <c r="AM1407" i="2"/>
  <c r="AU1407" i="2"/>
  <c r="E1407" i="2" s="1"/>
  <c r="AN1402" i="2"/>
  <c r="AR1388" i="2"/>
  <c r="AS1388" i="2"/>
  <c r="AM1387" i="2"/>
  <c r="AQ1381" i="2"/>
  <c r="AR1381" i="2"/>
  <c r="AS1380" i="2"/>
  <c r="AT1379" i="2"/>
  <c r="AM1378" i="2"/>
  <c r="AQ1372" i="2"/>
  <c r="AR1372" i="2"/>
  <c r="AS1372" i="2"/>
  <c r="AT1372" i="2"/>
  <c r="AU1372" i="2"/>
  <c r="E1372" i="2" s="1"/>
  <c r="AM1372" i="2"/>
  <c r="AO1372" i="2"/>
  <c r="AS1339" i="2"/>
  <c r="AN1339" i="2"/>
  <c r="AO1339" i="2"/>
  <c r="AP1339" i="2"/>
  <c r="AQ1339" i="2"/>
  <c r="AR1339" i="2"/>
  <c r="AT1339" i="2"/>
  <c r="AU1339" i="2"/>
  <c r="AR1427" i="2"/>
  <c r="AS1426" i="2"/>
  <c r="AN1423" i="2"/>
  <c r="AO1422" i="2"/>
  <c r="AQ1420" i="2"/>
  <c r="AR1419" i="2"/>
  <c r="AS1418" i="2"/>
  <c r="AN1415" i="2"/>
  <c r="AO1414" i="2"/>
  <c r="AQ1412" i="2"/>
  <c r="AR1411" i="2"/>
  <c r="AS1410" i="2"/>
  <c r="AN1407" i="2"/>
  <c r="AO1406" i="2"/>
  <c r="AP1405" i="2"/>
  <c r="AQ1404" i="2"/>
  <c r="AR1403" i="2"/>
  <c r="AS1402" i="2"/>
  <c r="AN1399" i="2"/>
  <c r="AO1398" i="2"/>
  <c r="AP1397" i="2"/>
  <c r="AQ1396" i="2"/>
  <c r="AR1395" i="2"/>
  <c r="AS1394" i="2"/>
  <c r="AN1391" i="2"/>
  <c r="AO1390" i="2"/>
  <c r="AP1389" i="2"/>
  <c r="AQ1388" i="2"/>
  <c r="AR1387" i="2"/>
  <c r="AS1386" i="2"/>
  <c r="AO1382" i="2"/>
  <c r="AP1381" i="2"/>
  <c r="AQ1380" i="2"/>
  <c r="AR1379" i="2"/>
  <c r="AS1378" i="2"/>
  <c r="AO1374" i="2"/>
  <c r="AM1373" i="2"/>
  <c r="AU1373" i="2"/>
  <c r="E1373" i="2" s="1"/>
  <c r="AS1369" i="2"/>
  <c r="AT1369" i="2"/>
  <c r="AM1369" i="2"/>
  <c r="AU1369" i="2"/>
  <c r="E1369" i="2" s="1"/>
  <c r="AN1369" i="2"/>
  <c r="AT1366" i="2"/>
  <c r="AM1365" i="2"/>
  <c r="AS1359" i="2"/>
  <c r="AR1352" i="2"/>
  <c r="AT1338" i="2"/>
  <c r="AN1338" i="2"/>
  <c r="AO1338" i="2"/>
  <c r="AP1338" i="2"/>
  <c r="AQ1338" i="2"/>
  <c r="AR1338" i="2"/>
  <c r="AS1338" i="2"/>
  <c r="AU1338" i="2"/>
  <c r="AR1304" i="2"/>
  <c r="AS1304" i="2"/>
  <c r="AT1304" i="2"/>
  <c r="AM1304" i="2"/>
  <c r="AU1304" i="2"/>
  <c r="E1304" i="2" s="1"/>
  <c r="AP1304" i="2"/>
  <c r="AQ1304" i="2"/>
  <c r="AS1237" i="2"/>
  <c r="AT1237" i="2"/>
  <c r="AP1237" i="2"/>
  <c r="AQ1237" i="2"/>
  <c r="AQ1427" i="2"/>
  <c r="AR1426" i="2"/>
  <c r="AP1420" i="2"/>
  <c r="AQ1419" i="2"/>
  <c r="AR1418" i="2"/>
  <c r="AP1412" i="2"/>
  <c r="AQ1411" i="2"/>
  <c r="AR1410" i="2"/>
  <c r="AO1405" i="2"/>
  <c r="AP1404" i="2"/>
  <c r="AQ1403" i="2"/>
  <c r="AR1402" i="2"/>
  <c r="AO1397" i="2"/>
  <c r="AP1396" i="2"/>
  <c r="AQ1395" i="2"/>
  <c r="AR1394" i="2"/>
  <c r="AO1389" i="2"/>
  <c r="AP1388" i="2"/>
  <c r="AQ1387" i="2"/>
  <c r="AR1386" i="2"/>
  <c r="AU1383" i="2"/>
  <c r="E1383" i="2" s="1"/>
  <c r="AN1382" i="2"/>
  <c r="AO1381" i="2"/>
  <c r="AP1380" i="2"/>
  <c r="AR1378" i="2"/>
  <c r="AN1374" i="2"/>
  <c r="AN1373" i="2"/>
  <c r="AN1372" i="2"/>
  <c r="AP1370" i="2"/>
  <c r="AT1368" i="2"/>
  <c r="AM1368" i="2"/>
  <c r="AU1368" i="2"/>
  <c r="E1368" i="2" s="1"/>
  <c r="AN1368" i="2"/>
  <c r="AO1368" i="2"/>
  <c r="AP1368" i="2"/>
  <c r="AT1358" i="2"/>
  <c r="AM1357" i="2"/>
  <c r="AS1351" i="2"/>
  <c r="AO1337" i="2"/>
  <c r="AP1321" i="2"/>
  <c r="AR1321" i="2"/>
  <c r="AM1291" i="2"/>
  <c r="AU1291" i="2"/>
  <c r="AO1291" i="2"/>
  <c r="AR1291" i="2"/>
  <c r="AS1291" i="2"/>
  <c r="AT1291" i="2"/>
  <c r="AN1291" i="2"/>
  <c r="AP1291" i="2"/>
  <c r="AP1427" i="2"/>
  <c r="AQ1426" i="2"/>
  <c r="AO1420" i="2"/>
  <c r="AP1419" i="2"/>
  <c r="AQ1418" i="2"/>
  <c r="AO1412" i="2"/>
  <c r="AP1411" i="2"/>
  <c r="AQ1410" i="2"/>
  <c r="AT1407" i="2"/>
  <c r="AN1405" i="2"/>
  <c r="AO1404" i="2"/>
  <c r="AP1403" i="2"/>
  <c r="AQ1402" i="2"/>
  <c r="AT1399" i="2"/>
  <c r="AU1398" i="2"/>
  <c r="AM1398" i="2"/>
  <c r="AN1397" i="2"/>
  <c r="AO1396" i="2"/>
  <c r="AP1395" i="2"/>
  <c r="AQ1394" i="2"/>
  <c r="AT1391" i="2"/>
  <c r="AU1390" i="2"/>
  <c r="E1390" i="2" s="1"/>
  <c r="AM1390" i="2"/>
  <c r="AN1389" i="2"/>
  <c r="AO1388" i="2"/>
  <c r="AP1387" i="2"/>
  <c r="AQ1386" i="2"/>
  <c r="AN1381" i="2"/>
  <c r="AO1380" i="2"/>
  <c r="AP1379" i="2"/>
  <c r="AQ1378" i="2"/>
  <c r="AT1371" i="2"/>
  <c r="AM1367" i="2"/>
  <c r="AU1367" i="2"/>
  <c r="AN1367" i="2"/>
  <c r="AO1367" i="2"/>
  <c r="AP1367" i="2"/>
  <c r="AM1366" i="2"/>
  <c r="AU1366" i="2"/>
  <c r="E1366" i="2" s="1"/>
  <c r="AN1365" i="2"/>
  <c r="AN1344" i="2"/>
  <c r="AO1344" i="2"/>
  <c r="AP1344" i="2"/>
  <c r="AQ1344" i="2"/>
  <c r="AR1344" i="2"/>
  <c r="AS1344" i="2"/>
  <c r="AT1344" i="2"/>
  <c r="AU1344" i="2"/>
  <c r="AO1336" i="2"/>
  <c r="AQ1336" i="2"/>
  <c r="AM1331" i="2"/>
  <c r="AN1331" i="2"/>
  <c r="AU1324" i="2"/>
  <c r="AM1324" i="2"/>
  <c r="AT1317" i="2"/>
  <c r="AU1317" i="2"/>
  <c r="AN1317" i="2"/>
  <c r="AQ1279" i="2"/>
  <c r="AS1279" i="2"/>
  <c r="AT1279" i="2"/>
  <c r="AN1279" i="2"/>
  <c r="AP1279" i="2"/>
  <c r="AR1279" i="2"/>
  <c r="AU1279" i="2"/>
  <c r="AO1279" i="2"/>
  <c r="AO1272" i="2"/>
  <c r="AT1272" i="2"/>
  <c r="AN1364" i="2"/>
  <c r="AO1364" i="2"/>
  <c r="AP1364" i="2"/>
  <c r="AQ1364" i="2"/>
  <c r="AR1364" i="2"/>
  <c r="AS1364" i="2"/>
  <c r="AT1364" i="2"/>
  <c r="AO1363" i="2"/>
  <c r="AP1363" i="2"/>
  <c r="AQ1363" i="2"/>
  <c r="AR1363" i="2"/>
  <c r="AS1363" i="2"/>
  <c r="AT1363" i="2"/>
  <c r="AM1363" i="2"/>
  <c r="AU1363" i="2"/>
  <c r="AQ1362" i="2"/>
  <c r="AR1362" i="2"/>
  <c r="AS1362" i="2"/>
  <c r="AT1362" i="2"/>
  <c r="AM1362" i="2"/>
  <c r="AU1362" i="2"/>
  <c r="AR1361" i="2"/>
  <c r="AS1361" i="2"/>
  <c r="AT1361" i="2"/>
  <c r="AM1361" i="2"/>
  <c r="AU1361" i="2"/>
  <c r="E1361" i="2" s="1"/>
  <c r="AN1361" i="2"/>
  <c r="AS1360" i="2"/>
  <c r="AT1360" i="2"/>
  <c r="AM1360" i="2"/>
  <c r="AU1360" i="2"/>
  <c r="AN1360" i="2"/>
  <c r="AO1360" i="2"/>
  <c r="AT1359" i="2"/>
  <c r="AM1359" i="2"/>
  <c r="AU1359" i="2"/>
  <c r="E1359" i="2" s="1"/>
  <c r="AN1359" i="2"/>
  <c r="AO1359" i="2"/>
  <c r="AP1359" i="2"/>
  <c r="AM1358" i="2"/>
  <c r="AU1358" i="2"/>
  <c r="AN1357" i="2"/>
  <c r="AO1343" i="2"/>
  <c r="AN1343" i="2"/>
  <c r="AP1343" i="2"/>
  <c r="AQ1343" i="2"/>
  <c r="AR1343" i="2"/>
  <c r="AS1343" i="2"/>
  <c r="AT1343" i="2"/>
  <c r="AU1343" i="2"/>
  <c r="AN1335" i="2"/>
  <c r="AM1333" i="2"/>
  <c r="AN1328" i="2"/>
  <c r="AO1328" i="2"/>
  <c r="AP1328" i="2"/>
  <c r="AQ1328" i="2"/>
  <c r="AR1328" i="2"/>
  <c r="AS1328" i="2"/>
  <c r="AT1328" i="2"/>
  <c r="AU1328" i="2"/>
  <c r="AM1320" i="2"/>
  <c r="AS1310" i="2"/>
  <c r="AT1310" i="2"/>
  <c r="AU1310" i="2"/>
  <c r="AM1310" i="2"/>
  <c r="AT1405" i="2"/>
  <c r="AU1404" i="2"/>
  <c r="AT1397" i="2"/>
  <c r="AU1396" i="2"/>
  <c r="AO1394" i="2"/>
  <c r="AT1389" i="2"/>
  <c r="AU1388" i="2"/>
  <c r="E1388" i="2" s="1"/>
  <c r="AN1387" i="2"/>
  <c r="AO1386" i="2"/>
  <c r="AT1381" i="2"/>
  <c r="AU1380" i="2"/>
  <c r="AM1380" i="2"/>
  <c r="AN1379" i="2"/>
  <c r="AO1378" i="2"/>
  <c r="AR1371" i="2"/>
  <c r="AN1363" i="2"/>
  <c r="AN1356" i="2"/>
  <c r="AO1356" i="2"/>
  <c r="AP1356" i="2"/>
  <c r="AQ1356" i="2"/>
  <c r="AR1356" i="2"/>
  <c r="AS1356" i="2"/>
  <c r="AT1356" i="2"/>
  <c r="AO1355" i="2"/>
  <c r="AP1355" i="2"/>
  <c r="AQ1355" i="2"/>
  <c r="AR1355" i="2"/>
  <c r="AS1355" i="2"/>
  <c r="AT1355" i="2"/>
  <c r="AM1355" i="2"/>
  <c r="AU1355" i="2"/>
  <c r="E1355" i="2" s="1"/>
  <c r="AQ1354" i="2"/>
  <c r="AR1354" i="2"/>
  <c r="AS1354" i="2"/>
  <c r="AT1354" i="2"/>
  <c r="AM1354" i="2"/>
  <c r="AU1354" i="2"/>
  <c r="E1354" i="2" s="1"/>
  <c r="AR1353" i="2"/>
  <c r="AS1353" i="2"/>
  <c r="AT1353" i="2"/>
  <c r="AM1353" i="2"/>
  <c r="AU1353" i="2"/>
  <c r="E1353" i="2" s="1"/>
  <c r="AN1353" i="2"/>
  <c r="AS1352" i="2"/>
  <c r="AT1352" i="2"/>
  <c r="AM1352" i="2"/>
  <c r="AU1352" i="2"/>
  <c r="E1352" i="2" s="1"/>
  <c r="AN1352" i="2"/>
  <c r="AO1352" i="2"/>
  <c r="AT1351" i="2"/>
  <c r="AM1351" i="2"/>
  <c r="AU1351" i="2"/>
  <c r="E1351" i="2" s="1"/>
  <c r="AN1351" i="2"/>
  <c r="AO1351" i="2"/>
  <c r="AP1351" i="2"/>
  <c r="AM1350" i="2"/>
  <c r="AU1350" i="2"/>
  <c r="E1350" i="2" s="1"/>
  <c r="AN1349" i="2"/>
  <c r="AP1342" i="2"/>
  <c r="AN1342" i="2"/>
  <c r="AO1342" i="2"/>
  <c r="AQ1342" i="2"/>
  <c r="AR1342" i="2"/>
  <c r="AS1342" i="2"/>
  <c r="AT1342" i="2"/>
  <c r="AU1342" i="2"/>
  <c r="AN1334" i="2"/>
  <c r="AN1327" i="2"/>
  <c r="AN1326" i="2"/>
  <c r="AR1323" i="2"/>
  <c r="AU1323" i="2"/>
  <c r="AM1323" i="2"/>
  <c r="AN1323" i="2"/>
  <c r="AM1317" i="2"/>
  <c r="AQ1316" i="2"/>
  <c r="AT1316" i="2"/>
  <c r="AU1316" i="2"/>
  <c r="AM1316" i="2"/>
  <c r="AO1313" i="2"/>
  <c r="AP1313" i="2"/>
  <c r="AQ1313" i="2"/>
  <c r="AR1313" i="2"/>
  <c r="AU1295" i="2"/>
  <c r="AM1295" i="2"/>
  <c r="AR1295" i="2"/>
  <c r="AT1295" i="2"/>
  <c r="AU1427" i="2"/>
  <c r="AM1427" i="2"/>
  <c r="AR1422" i="2"/>
  <c r="AT1420" i="2"/>
  <c r="AU1419" i="2"/>
  <c r="AM1419" i="2"/>
  <c r="AT1412" i="2"/>
  <c r="AU1411" i="2"/>
  <c r="E1411" i="2" s="1"/>
  <c r="AM1411" i="2"/>
  <c r="AS1405" i="2"/>
  <c r="AT1404" i="2"/>
  <c r="AU1403" i="2"/>
  <c r="E1403" i="2" s="1"/>
  <c r="AM1403" i="2"/>
  <c r="AS1397" i="2"/>
  <c r="AT1396" i="2"/>
  <c r="AU1395" i="2"/>
  <c r="E1395" i="2" s="1"/>
  <c r="AM1395" i="2"/>
  <c r="AQ1391" i="2"/>
  <c r="AS1389" i="2"/>
  <c r="AT1388" i="2"/>
  <c r="AU1387" i="2"/>
  <c r="E1387" i="2" s="1"/>
  <c r="AS1381" i="2"/>
  <c r="AU1379" i="2"/>
  <c r="E1379" i="2" s="1"/>
  <c r="AR1374" i="2"/>
  <c r="AP1371" i="2"/>
  <c r="AQ1371" i="2"/>
  <c r="AM1371" i="2"/>
  <c r="AU1371" i="2"/>
  <c r="E1371" i="2" s="1"/>
  <c r="AR1368" i="2"/>
  <c r="AO1362" i="2"/>
  <c r="AP1362" i="2"/>
  <c r="AN1355" i="2"/>
  <c r="AN1348" i="2"/>
  <c r="AO1348" i="2"/>
  <c r="AP1348" i="2"/>
  <c r="AQ1348" i="2"/>
  <c r="AR1348" i="2"/>
  <c r="AS1348" i="2"/>
  <c r="AT1348" i="2"/>
  <c r="AP1347" i="2"/>
  <c r="AQ1347" i="2"/>
  <c r="AR1347" i="2"/>
  <c r="AS1347" i="2"/>
  <c r="AT1347" i="2"/>
  <c r="AM1347" i="2"/>
  <c r="AU1347" i="2"/>
  <c r="AQ1341" i="2"/>
  <c r="AN1341" i="2"/>
  <c r="AO1341" i="2"/>
  <c r="AP1341" i="2"/>
  <c r="AR1341" i="2"/>
  <c r="AS1341" i="2"/>
  <c r="AT1341" i="2"/>
  <c r="AU1341" i="2"/>
  <c r="AN1333" i="2"/>
  <c r="AS1330" i="2"/>
  <c r="AN1330" i="2"/>
  <c r="AO1330" i="2"/>
  <c r="AQ1321" i="2"/>
  <c r="AN1319" i="2"/>
  <c r="AP1317" i="2"/>
  <c r="AO1317" i="2"/>
  <c r="AP1309" i="2"/>
  <c r="AS1309" i="2"/>
  <c r="AT1309" i="2"/>
  <c r="AU1309" i="2"/>
  <c r="AM1309" i="2"/>
  <c r="AM1287" i="2"/>
  <c r="AU1287" i="2"/>
  <c r="E1287" i="2" s="1"/>
  <c r="AU1426" i="2"/>
  <c r="E1426" i="2" s="1"/>
  <c r="AU1418" i="2"/>
  <c r="AU1410" i="2"/>
  <c r="AU1402" i="2"/>
  <c r="E1402" i="2" s="1"/>
  <c r="AU1394" i="2"/>
  <c r="AU1386" i="2"/>
  <c r="E1386" i="2" s="1"/>
  <c r="AU1378" i="2"/>
  <c r="AO1371" i="2"/>
  <c r="AT1367" i="2"/>
  <c r="AP1361" i="2"/>
  <c r="AQ1361" i="2"/>
  <c r="AO1354" i="2"/>
  <c r="AP1354" i="2"/>
  <c r="AP1346" i="2"/>
  <c r="AQ1346" i="2"/>
  <c r="AR1346" i="2"/>
  <c r="AS1346" i="2"/>
  <c r="AU1346" i="2"/>
  <c r="AM1346" i="2"/>
  <c r="AR1340" i="2"/>
  <c r="AN1340" i="2"/>
  <c r="AO1340" i="2"/>
  <c r="AP1340" i="2"/>
  <c r="AQ1340" i="2"/>
  <c r="AS1340" i="2"/>
  <c r="AT1340" i="2"/>
  <c r="AU1340" i="2"/>
  <c r="AP1336" i="2"/>
  <c r="AP1331" i="2"/>
  <c r="AM1326" i="2"/>
  <c r="AQ1324" i="2"/>
  <c r="AN1324" i="2"/>
  <c r="AP1315" i="2"/>
  <c r="AQ1315" i="2"/>
  <c r="AR1315" i="2"/>
  <c r="AU1315" i="2"/>
  <c r="AM1315" i="2"/>
  <c r="AU1312" i="2"/>
  <c r="AM1312" i="2"/>
  <c r="AQ1303" i="2"/>
  <c r="AR1303" i="2"/>
  <c r="AM1297" i="2"/>
  <c r="AN1370" i="2"/>
  <c r="AO1369" i="2"/>
  <c r="AQ1367" i="2"/>
  <c r="AR1366" i="2"/>
  <c r="AS1365" i="2"/>
  <c r="AN1362" i="2"/>
  <c r="AO1361" i="2"/>
  <c r="AP1360" i="2"/>
  <c r="AQ1359" i="2"/>
  <c r="AR1358" i="2"/>
  <c r="AS1357" i="2"/>
  <c r="AN1354" i="2"/>
  <c r="AO1353" i="2"/>
  <c r="AP1352" i="2"/>
  <c r="AQ1351" i="2"/>
  <c r="AR1350" i="2"/>
  <c r="AS1349" i="2"/>
  <c r="AT1346" i="2"/>
  <c r="AT1337" i="2"/>
  <c r="AT1336" i="2"/>
  <c r="AT1335" i="2"/>
  <c r="AT1334" i="2"/>
  <c r="AT1333" i="2"/>
  <c r="AT1332" i="2"/>
  <c r="AQ1331" i="2"/>
  <c r="AO1329" i="2"/>
  <c r="AU1327" i="2"/>
  <c r="AT1326" i="2"/>
  <c r="AP1324" i="2"/>
  <c r="AT1322" i="2"/>
  <c r="AT1320" i="2"/>
  <c r="AS1319" i="2"/>
  <c r="AR1318" i="2"/>
  <c r="AS1315" i="2"/>
  <c r="AT1315" i="2"/>
  <c r="AR1312" i="2"/>
  <c r="AQ1309" i="2"/>
  <c r="AR1309" i="2"/>
  <c r="AS1303" i="2"/>
  <c r="AT1303" i="2"/>
  <c r="AM1303" i="2"/>
  <c r="AU1303" i="2"/>
  <c r="AN1303" i="2"/>
  <c r="AO1297" i="2"/>
  <c r="AQ1297" i="2"/>
  <c r="AP1297" i="2"/>
  <c r="AR1297" i="2"/>
  <c r="AS1297" i="2"/>
  <c r="AT1297" i="2"/>
  <c r="AU1297" i="2"/>
  <c r="E1297" i="2" s="1"/>
  <c r="AT1290" i="2"/>
  <c r="AS1283" i="2"/>
  <c r="AR1238" i="2"/>
  <c r="AS1238" i="2"/>
  <c r="AO1238" i="2"/>
  <c r="AP1238" i="2"/>
  <c r="AM1237" i="2"/>
  <c r="AM1228" i="2"/>
  <c r="AQ1366" i="2"/>
  <c r="AR1365" i="2"/>
  <c r="AQ1358" i="2"/>
  <c r="AR1357" i="2"/>
  <c r="AQ1350" i="2"/>
  <c r="AR1349" i="2"/>
  <c r="AT1345" i="2"/>
  <c r="AS1337" i="2"/>
  <c r="AS1336" i="2"/>
  <c r="AS1335" i="2"/>
  <c r="AS1334" i="2"/>
  <c r="AS1333" i="2"/>
  <c r="AQ1332" i="2"/>
  <c r="AM1330" i="2"/>
  <c r="AU1330" i="2"/>
  <c r="AT1327" i="2"/>
  <c r="AS1326" i="2"/>
  <c r="AP1325" i="2"/>
  <c r="AO1324" i="2"/>
  <c r="AT1321" i="2"/>
  <c r="AS1320" i="2"/>
  <c r="AR1319" i="2"/>
  <c r="AO1318" i="2"/>
  <c r="AR1316" i="2"/>
  <c r="AS1316" i="2"/>
  <c r="AS1314" i="2"/>
  <c r="AQ1312" i="2"/>
  <c r="AN1311" i="2"/>
  <c r="AP1310" i="2"/>
  <c r="AQ1310" i="2"/>
  <c r="AM1302" i="2"/>
  <c r="AU1302" i="2"/>
  <c r="E1302" i="2" s="1"/>
  <c r="AS1300" i="2"/>
  <c r="AS1299" i="2"/>
  <c r="AT1299" i="2"/>
  <c r="AP1299" i="2"/>
  <c r="AM1292" i="2"/>
  <c r="AO1292" i="2"/>
  <c r="AM1290" i="2"/>
  <c r="AO1290" i="2"/>
  <c r="AR1290" i="2"/>
  <c r="AO1288" i="2"/>
  <c r="AU1282" i="2"/>
  <c r="E1282" i="2" s="1"/>
  <c r="AM1282" i="2"/>
  <c r="AO1282" i="2"/>
  <c r="AN1280" i="2"/>
  <c r="AO1280" i="2"/>
  <c r="AQ1280" i="2"/>
  <c r="AQ1239" i="2"/>
  <c r="AR1239" i="2"/>
  <c r="AN1239" i="2"/>
  <c r="AO1239" i="2"/>
  <c r="AT1238" i="2"/>
  <c r="AS1229" i="2"/>
  <c r="AT1229" i="2"/>
  <c r="AP1229" i="2"/>
  <c r="AQ1229" i="2"/>
  <c r="AP1366" i="2"/>
  <c r="AQ1365" i="2"/>
  <c r="AP1358" i="2"/>
  <c r="AQ1357" i="2"/>
  <c r="AP1350" i="2"/>
  <c r="AQ1349" i="2"/>
  <c r="AS1345" i="2"/>
  <c r="AR1337" i="2"/>
  <c r="AR1336" i="2"/>
  <c r="AR1335" i="2"/>
  <c r="AR1334" i="2"/>
  <c r="AR1333" i="2"/>
  <c r="AP1332" i="2"/>
  <c r="AT1330" i="2"/>
  <c r="AS1327" i="2"/>
  <c r="AR1326" i="2"/>
  <c r="AO1325" i="2"/>
  <c r="AS1323" i="2"/>
  <c r="AT1323" i="2"/>
  <c r="AR1320" i="2"/>
  <c r="AQ1317" i="2"/>
  <c r="AR1317" i="2"/>
  <c r="AR1314" i="2"/>
  <c r="AN1313" i="2"/>
  <c r="AO1311" i="2"/>
  <c r="AP1311" i="2"/>
  <c r="AN1304" i="2"/>
  <c r="AP1300" i="2"/>
  <c r="AN1296" i="2"/>
  <c r="AO1296" i="2"/>
  <c r="AQ1296" i="2"/>
  <c r="AO1295" i="2"/>
  <c r="AN1289" i="2"/>
  <c r="AO1285" i="2"/>
  <c r="AQ1285" i="2"/>
  <c r="AR1285" i="2"/>
  <c r="AT1285" i="2"/>
  <c r="AP1276" i="2"/>
  <c r="AM1274" i="2"/>
  <c r="AO1241" i="2"/>
  <c r="AP1241" i="2"/>
  <c r="AQ1241" i="2"/>
  <c r="AR1241" i="2"/>
  <c r="AS1241" i="2"/>
  <c r="AT1241" i="2"/>
  <c r="AN1241" i="2"/>
  <c r="AU1241" i="2"/>
  <c r="E1241" i="2" s="1"/>
  <c r="AP1240" i="2"/>
  <c r="AQ1240" i="2"/>
  <c r="AM1240" i="2"/>
  <c r="AU1240" i="2"/>
  <c r="E1240" i="2" s="1"/>
  <c r="AS1239" i="2"/>
  <c r="AR1230" i="2"/>
  <c r="AS1230" i="2"/>
  <c r="AO1230" i="2"/>
  <c r="AP1230" i="2"/>
  <c r="AO1366" i="2"/>
  <c r="AP1365" i="2"/>
  <c r="AO1358" i="2"/>
  <c r="AP1357" i="2"/>
  <c r="AO1350" i="2"/>
  <c r="AP1349" i="2"/>
  <c r="AR1345" i="2"/>
  <c r="AQ1337" i="2"/>
  <c r="AQ1335" i="2"/>
  <c r="AQ1334" i="2"/>
  <c r="AP1333" i="2"/>
  <c r="AO1332" i="2"/>
  <c r="AT1329" i="2"/>
  <c r="AR1327" i="2"/>
  <c r="AO1326" i="2"/>
  <c r="AR1324" i="2"/>
  <c r="AS1324" i="2"/>
  <c r="AQ1320" i="2"/>
  <c r="AP1318" i="2"/>
  <c r="AQ1318" i="2"/>
  <c r="AQ1314" i="2"/>
  <c r="AM1313" i="2"/>
  <c r="AN1312" i="2"/>
  <c r="AO1312" i="2"/>
  <c r="AO1307" i="2"/>
  <c r="AQ1307" i="2"/>
  <c r="AR1307" i="2"/>
  <c r="AS1307" i="2"/>
  <c r="AT1307" i="2"/>
  <c r="AR1299" i="2"/>
  <c r="AQ1294" i="2"/>
  <c r="AS1294" i="2"/>
  <c r="AU1294" i="2"/>
  <c r="E1294" i="2" s="1"/>
  <c r="AM1294" i="2"/>
  <c r="AQ1293" i="2"/>
  <c r="AP1288" i="2"/>
  <c r="AN1283" i="2"/>
  <c r="AQ1283" i="2"/>
  <c r="AR1282" i="2"/>
  <c r="AN1278" i="2"/>
  <c r="AP1278" i="2"/>
  <c r="AM1275" i="2"/>
  <c r="AU1275" i="2"/>
  <c r="E1275" i="2" s="1"/>
  <c r="AP1275" i="2"/>
  <c r="AR1275" i="2"/>
  <c r="AT1275" i="2"/>
  <c r="AN1275" i="2"/>
  <c r="AN1240" i="2"/>
  <c r="AR1240" i="2"/>
  <c r="AQ1231" i="2"/>
  <c r="AR1231" i="2"/>
  <c r="AN1231" i="2"/>
  <c r="AO1231" i="2"/>
  <c r="AR1370" i="2"/>
  <c r="AN1366" i="2"/>
  <c r="AO1365" i="2"/>
  <c r="AN1358" i="2"/>
  <c r="AO1357" i="2"/>
  <c r="AN1350" i="2"/>
  <c r="AO1349" i="2"/>
  <c r="AQ1345" i="2"/>
  <c r="AP1335" i="2"/>
  <c r="AO1334" i="2"/>
  <c r="AO1333" i="2"/>
  <c r="AS1331" i="2"/>
  <c r="AT1331" i="2"/>
  <c r="AS1329" i="2"/>
  <c r="AQ1327" i="2"/>
  <c r="AQ1325" i="2"/>
  <c r="AR1325" i="2"/>
  <c r="AN1321" i="2"/>
  <c r="AO1319" i="2"/>
  <c r="AP1319" i="2"/>
  <c r="AO1303" i="2"/>
  <c r="AT1301" i="2"/>
  <c r="AN1301" i="2"/>
  <c r="AO1301" i="2"/>
  <c r="AQ1299" i="2"/>
  <c r="AR1298" i="2"/>
  <c r="AS1298" i="2"/>
  <c r="AT1298" i="2"/>
  <c r="AU1298" i="2"/>
  <c r="E1298" i="2" s="1"/>
  <c r="AM1298" i="2"/>
  <c r="AQ1288" i="2"/>
  <c r="AO1287" i="2"/>
  <c r="AO1281" i="2"/>
  <c r="AQ1281" i="2"/>
  <c r="AR1281" i="2"/>
  <c r="AT1281" i="2"/>
  <c r="AN1281" i="2"/>
  <c r="AP1281" i="2"/>
  <c r="AS1281" i="2"/>
  <c r="AU1281" i="2"/>
  <c r="AT1274" i="2"/>
  <c r="AO1234" i="2"/>
  <c r="AT1234" i="2"/>
  <c r="AP1232" i="2"/>
  <c r="AQ1232" i="2"/>
  <c r="AM1232" i="2"/>
  <c r="AU1232" i="2"/>
  <c r="E1232" i="2" s="1"/>
  <c r="AN1232" i="2"/>
  <c r="AM1337" i="2"/>
  <c r="AU1337" i="2"/>
  <c r="AR1332" i="2"/>
  <c r="AS1332" i="2"/>
  <c r="AP1326" i="2"/>
  <c r="AQ1326" i="2"/>
  <c r="AM1321" i="2"/>
  <c r="AN1320" i="2"/>
  <c r="AO1320" i="2"/>
  <c r="AM1314" i="2"/>
  <c r="AU1314" i="2"/>
  <c r="AP1306" i="2"/>
  <c r="AR1306" i="2"/>
  <c r="AS1306" i="2"/>
  <c r="AM1306" i="2"/>
  <c r="AU1306" i="2"/>
  <c r="E1306" i="2" s="1"/>
  <c r="AO1293" i="2"/>
  <c r="AU1292" i="2"/>
  <c r="E1292" i="2" s="1"/>
  <c r="AM1286" i="2"/>
  <c r="AU1286" i="2"/>
  <c r="E1286" i="2" s="1"/>
  <c r="AQ1286" i="2"/>
  <c r="AS1286" i="2"/>
  <c r="AM1276" i="2"/>
  <c r="AO1274" i="2"/>
  <c r="AR1274" i="2"/>
  <c r="AN1235" i="2"/>
  <c r="AS1235" i="2"/>
  <c r="AO1233" i="2"/>
  <c r="AP1233" i="2"/>
  <c r="AQ1233" i="2"/>
  <c r="AR1233" i="2"/>
  <c r="AS1233" i="2"/>
  <c r="AT1233" i="2"/>
  <c r="AN1233" i="2"/>
  <c r="AU1365" i="2"/>
  <c r="E1365" i="2" s="1"/>
  <c r="AU1357" i="2"/>
  <c r="E1357" i="2" s="1"/>
  <c r="AU1349" i="2"/>
  <c r="AO1346" i="2"/>
  <c r="AM1345" i="2"/>
  <c r="AU1345" i="2"/>
  <c r="AN1337" i="2"/>
  <c r="AN1336" i="2"/>
  <c r="AO1335" i="2"/>
  <c r="AP1334" i="2"/>
  <c r="AQ1333" i="2"/>
  <c r="AU1331" i="2"/>
  <c r="AR1330" i="2"/>
  <c r="AN1329" i="2"/>
  <c r="AO1327" i="2"/>
  <c r="AP1327" i="2"/>
  <c r="AU1325" i="2"/>
  <c r="AT1324" i="2"/>
  <c r="AQ1323" i="2"/>
  <c r="AO1321" i="2"/>
  <c r="AU1319" i="2"/>
  <c r="AT1318" i="2"/>
  <c r="AS1317" i="2"/>
  <c r="AP1316" i="2"/>
  <c r="AO1315" i="2"/>
  <c r="AN1314" i="2"/>
  <c r="AT1314" i="2"/>
  <c r="AT1312" i="2"/>
  <c r="AS1311" i="2"/>
  <c r="AR1310" i="2"/>
  <c r="AO1309" i="2"/>
  <c r="AN1306" i="2"/>
  <c r="AT1306" i="2"/>
  <c r="AQ1305" i="2"/>
  <c r="AR1305" i="2"/>
  <c r="AS1305" i="2"/>
  <c r="AT1305" i="2"/>
  <c r="AN1305" i="2"/>
  <c r="AR1302" i="2"/>
  <c r="AT1302" i="2"/>
  <c r="AT1300" i="2"/>
  <c r="AU1300" i="2"/>
  <c r="E1300" i="2" s="1"/>
  <c r="AM1300" i="2"/>
  <c r="AO1300" i="2"/>
  <c r="AO1298" i="2"/>
  <c r="AS1292" i="2"/>
  <c r="AP1292" i="2"/>
  <c r="AN1286" i="2"/>
  <c r="AR1286" i="2"/>
  <c r="AQ1278" i="2"/>
  <c r="AM1271" i="2"/>
  <c r="AO1271" i="2"/>
  <c r="AM1236" i="2"/>
  <c r="AU1236" i="2"/>
  <c r="E1236" i="2" s="1"/>
  <c r="AR1236" i="2"/>
  <c r="AO1304" i="2"/>
  <c r="AP1303" i="2"/>
  <c r="AQ1302" i="2"/>
  <c r="AQ1301" i="2"/>
  <c r="AQ1300" i="2"/>
  <c r="AM1299" i="2"/>
  <c r="AU1299" i="2"/>
  <c r="E1299" i="2" s="1"/>
  <c r="AN1298" i="2"/>
  <c r="AP1298" i="2"/>
  <c r="AT1296" i="2"/>
  <c r="AP1295" i="2"/>
  <c r="AR1294" i="2"/>
  <c r="AT1294" i="2"/>
  <c r="AO1294" i="2"/>
  <c r="AR1292" i="2"/>
  <c r="AP1289" i="2"/>
  <c r="AR1287" i="2"/>
  <c r="AT1284" i="2"/>
  <c r="AN1284" i="2"/>
  <c r="AO1284" i="2"/>
  <c r="AQ1284" i="2"/>
  <c r="AS1278" i="2"/>
  <c r="AU1276" i="2"/>
  <c r="E1276" i="2" s="1"/>
  <c r="AO1275" i="2"/>
  <c r="AP1273" i="2"/>
  <c r="AO1267" i="2"/>
  <c r="AT1260" i="2"/>
  <c r="AM1259" i="2"/>
  <c r="AR1232" i="2"/>
  <c r="AS1231" i="2"/>
  <c r="AT1230" i="2"/>
  <c r="AM1229" i="2"/>
  <c r="AU1329" i="2"/>
  <c r="AU1321" i="2"/>
  <c r="AU1313" i="2"/>
  <c r="AU1305" i="2"/>
  <c r="AP1302" i="2"/>
  <c r="AN1299" i="2"/>
  <c r="AO1299" i="2"/>
  <c r="AT1293" i="2"/>
  <c r="AU1290" i="2"/>
  <c r="E1290" i="2" s="1"/>
  <c r="AP1287" i="2"/>
  <c r="AN1285" i="2"/>
  <c r="AT1283" i="2"/>
  <c r="AN1282" i="2"/>
  <c r="AP1282" i="2"/>
  <c r="AQ1282" i="2"/>
  <c r="AS1282" i="2"/>
  <c r="AS1280" i="2"/>
  <c r="AM1280" i="2"/>
  <c r="AU1280" i="2"/>
  <c r="E1280" i="2" s="1"/>
  <c r="AS1276" i="2"/>
  <c r="AU1274" i="2"/>
  <c r="E1274" i="2" s="1"/>
  <c r="AQ1271" i="2"/>
  <c r="AR1271" i="2"/>
  <c r="AS1271" i="2"/>
  <c r="AT1271" i="2"/>
  <c r="AN1271" i="2"/>
  <c r="AN1266" i="2"/>
  <c r="AO1259" i="2"/>
  <c r="AT1252" i="2"/>
  <c r="AM1251" i="2"/>
  <c r="AN1250" i="2"/>
  <c r="AO1302" i="2"/>
  <c r="AM1301" i="2"/>
  <c r="AU1301" i="2"/>
  <c r="E1301" i="2" s="1"/>
  <c r="AQ1295" i="2"/>
  <c r="AS1295" i="2"/>
  <c r="AN1295" i="2"/>
  <c r="AR1293" i="2"/>
  <c r="AO1289" i="2"/>
  <c r="AQ1289" i="2"/>
  <c r="AR1289" i="2"/>
  <c r="AT1289" i="2"/>
  <c r="AS1285" i="2"/>
  <c r="AP1280" i="2"/>
  <c r="AM1278" i="2"/>
  <c r="AU1278" i="2"/>
  <c r="E1278" i="2" s="1"/>
  <c r="AR1276" i="2"/>
  <c r="AO1273" i="2"/>
  <c r="AQ1273" i="2"/>
  <c r="AR1273" i="2"/>
  <c r="AT1273" i="2"/>
  <c r="AS1270" i="2"/>
  <c r="AM1270" i="2"/>
  <c r="AU1270" i="2"/>
  <c r="E1270" i="2" s="1"/>
  <c r="AQ1270" i="2"/>
  <c r="AQ1267" i="2"/>
  <c r="AR1266" i="2"/>
  <c r="AN1258" i="2"/>
  <c r="AO1251" i="2"/>
  <c r="AT1244" i="2"/>
  <c r="AM1243" i="2"/>
  <c r="AN1242" i="2"/>
  <c r="AN1302" i="2"/>
  <c r="AN1300" i="2"/>
  <c r="AM1296" i="2"/>
  <c r="AU1296" i="2"/>
  <c r="AT1292" i="2"/>
  <c r="AN1292" i="2"/>
  <c r="AQ1292" i="2"/>
  <c r="AT1288" i="2"/>
  <c r="AQ1287" i="2"/>
  <c r="AS1287" i="2"/>
  <c r="AT1287" i="2"/>
  <c r="AN1287" i="2"/>
  <c r="AM1283" i="2"/>
  <c r="AU1283" i="2"/>
  <c r="AP1283" i="2"/>
  <c r="AR1283" i="2"/>
  <c r="AR1278" i="2"/>
  <c r="AT1269" i="2"/>
  <c r="AN1269" i="2"/>
  <c r="AR1269" i="2"/>
  <c r="AO1265" i="2"/>
  <c r="AP1265" i="2"/>
  <c r="AQ1265" i="2"/>
  <c r="AR1265" i="2"/>
  <c r="AS1265" i="2"/>
  <c r="AT1265" i="2"/>
  <c r="AN1265" i="2"/>
  <c r="AQ1264" i="2"/>
  <c r="AS1264" i="2"/>
  <c r="AT1264" i="2"/>
  <c r="AM1264" i="2"/>
  <c r="AU1264" i="2"/>
  <c r="AO1264" i="2"/>
  <c r="AM1263" i="2"/>
  <c r="AU1263" i="2"/>
  <c r="E1263" i="2" s="1"/>
  <c r="AN1262" i="2"/>
  <c r="AO1261" i="2"/>
  <c r="AP1260" i="2"/>
  <c r="AQ1259" i="2"/>
  <c r="AR1258" i="2"/>
  <c r="AP1250" i="2"/>
  <c r="AO1243" i="2"/>
  <c r="AQ1242" i="2"/>
  <c r="AT1236" i="2"/>
  <c r="AM1235" i="2"/>
  <c r="AN1234" i="2"/>
  <c r="AP1296" i="2"/>
  <c r="AS1293" i="2"/>
  <c r="AM1293" i="2"/>
  <c r="AU1293" i="2"/>
  <c r="AP1293" i="2"/>
  <c r="AO1283" i="2"/>
  <c r="AT1276" i="2"/>
  <c r="AN1276" i="2"/>
  <c r="AO1276" i="2"/>
  <c r="AQ1276" i="2"/>
  <c r="AQ1272" i="2"/>
  <c r="AS1272" i="2"/>
  <c r="AM1272" i="2"/>
  <c r="AU1272" i="2"/>
  <c r="E1272" i="2" s="1"/>
  <c r="AM1268" i="2"/>
  <c r="AO1257" i="2"/>
  <c r="AP1257" i="2"/>
  <c r="AQ1257" i="2"/>
  <c r="AR1257" i="2"/>
  <c r="AS1257" i="2"/>
  <c r="AT1257" i="2"/>
  <c r="AN1257" i="2"/>
  <c r="AQ1256" i="2"/>
  <c r="AT1256" i="2"/>
  <c r="AM1256" i="2"/>
  <c r="AU1256" i="2"/>
  <c r="E1256" i="2" s="1"/>
  <c r="AO1256" i="2"/>
  <c r="AM1255" i="2"/>
  <c r="AU1255" i="2"/>
  <c r="AN1254" i="2"/>
  <c r="AO1253" i="2"/>
  <c r="AM1252" i="2"/>
  <c r="AU1252" i="2"/>
  <c r="E1252" i="2" s="1"/>
  <c r="AP1252" i="2"/>
  <c r="AS1252" i="2"/>
  <c r="AN1251" i="2"/>
  <c r="AO1250" i="2"/>
  <c r="AO1235" i="2"/>
  <c r="AQ1234" i="2"/>
  <c r="AT1228" i="2"/>
  <c r="AN1293" i="2"/>
  <c r="AN1290" i="2"/>
  <c r="AP1290" i="2"/>
  <c r="AQ1290" i="2"/>
  <c r="AS1290" i="2"/>
  <c r="AS1288" i="2"/>
  <c r="AM1288" i="2"/>
  <c r="AU1288" i="2"/>
  <c r="E1288" i="2" s="1"/>
  <c r="AN1277" i="2"/>
  <c r="AN1274" i="2"/>
  <c r="AP1274" i="2"/>
  <c r="AQ1274" i="2"/>
  <c r="AS1274" i="2"/>
  <c r="AN1272" i="2"/>
  <c r="AP1272" i="2"/>
  <c r="AO1269" i="2"/>
  <c r="AO1249" i="2"/>
  <c r="AP1249" i="2"/>
  <c r="AQ1249" i="2"/>
  <c r="AR1249" i="2"/>
  <c r="AS1249" i="2"/>
  <c r="AT1249" i="2"/>
  <c r="AN1249" i="2"/>
  <c r="AP1248" i="2"/>
  <c r="AQ1248" i="2"/>
  <c r="AM1248" i="2"/>
  <c r="AU1248" i="2"/>
  <c r="E1248" i="2" s="1"/>
  <c r="AR1247" i="2"/>
  <c r="AN1247" i="2"/>
  <c r="AP1247" i="2"/>
  <c r="AS1246" i="2"/>
  <c r="AO1246" i="2"/>
  <c r="AS1245" i="2"/>
  <c r="AT1245" i="2"/>
  <c r="AP1245" i="2"/>
  <c r="AR1245" i="2"/>
  <c r="AM1244" i="2"/>
  <c r="AU1244" i="2"/>
  <c r="E1244" i="2" s="1"/>
  <c r="AN1243" i="2"/>
  <c r="AO1242" i="2"/>
  <c r="AS1268" i="2"/>
  <c r="AT1267" i="2"/>
  <c r="AU1266" i="2"/>
  <c r="AP1263" i="2"/>
  <c r="AQ1262" i="2"/>
  <c r="AR1261" i="2"/>
  <c r="AS1260" i="2"/>
  <c r="AT1259" i="2"/>
  <c r="AU1258" i="2"/>
  <c r="AP1255" i="2"/>
  <c r="AQ1254" i="2"/>
  <c r="AR1253" i="2"/>
  <c r="AT1251" i="2"/>
  <c r="AU1250" i="2"/>
  <c r="E1250" i="2" s="1"/>
  <c r="AM1250" i="2"/>
  <c r="AO1248" i="2"/>
  <c r="AQ1246" i="2"/>
  <c r="AS1244" i="2"/>
  <c r="AT1243" i="2"/>
  <c r="AU1242" i="2"/>
  <c r="E1242" i="2" s="1"/>
  <c r="AM1242" i="2"/>
  <c r="AO1240" i="2"/>
  <c r="AP1239" i="2"/>
  <c r="AQ1238" i="2"/>
  <c r="AR1237" i="2"/>
  <c r="AS1236" i="2"/>
  <c r="AT1235" i="2"/>
  <c r="AU1234" i="2"/>
  <c r="E1234" i="2" s="1"/>
  <c r="AM1234" i="2"/>
  <c r="AO1232" i="2"/>
  <c r="AP1231" i="2"/>
  <c r="AQ1230" i="2"/>
  <c r="AR1229" i="2"/>
  <c r="AS1228" i="2"/>
  <c r="AT1227" i="2"/>
  <c r="AS1227" i="2"/>
  <c r="AO1286" i="2"/>
  <c r="AP1285" i="2"/>
  <c r="AO1278" i="2"/>
  <c r="AP1277" i="2"/>
  <c r="AO1270" i="2"/>
  <c r="AP1269" i="2"/>
  <c r="AQ1268" i="2"/>
  <c r="AR1267" i="2"/>
  <c r="AS1266" i="2"/>
  <c r="AN1263" i="2"/>
  <c r="AO1262" i="2"/>
  <c r="AP1261" i="2"/>
  <c r="AQ1260" i="2"/>
  <c r="AR1259" i="2"/>
  <c r="AS1258" i="2"/>
  <c r="AN1255" i="2"/>
  <c r="AO1254" i="2"/>
  <c r="AP1253" i="2"/>
  <c r="AQ1252" i="2"/>
  <c r="AR1251" i="2"/>
  <c r="AS1250" i="2"/>
  <c r="AQ1244" i="2"/>
  <c r="AR1243" i="2"/>
  <c r="AS1242" i="2"/>
  <c r="AQ1236" i="2"/>
  <c r="AR1235" i="2"/>
  <c r="AS1234" i="2"/>
  <c r="AQ1228" i="2"/>
  <c r="AR1227" i="2"/>
  <c r="AQ1251" i="2"/>
  <c r="AR1250" i="2"/>
  <c r="AT1248" i="2"/>
  <c r="AU1247" i="2"/>
  <c r="E1247" i="2" s="1"/>
  <c r="AM1247" i="2"/>
  <c r="AN1246" i="2"/>
  <c r="AO1245" i="2"/>
  <c r="AP1244" i="2"/>
  <c r="AQ1243" i="2"/>
  <c r="AR1242" i="2"/>
  <c r="AT1240" i="2"/>
  <c r="AU1239" i="2"/>
  <c r="E1239" i="2" s="1"/>
  <c r="AM1239" i="2"/>
  <c r="AN1238" i="2"/>
  <c r="AO1237" i="2"/>
  <c r="AP1236" i="2"/>
  <c r="AQ1235" i="2"/>
  <c r="AR1234" i="2"/>
  <c r="AT1232" i="2"/>
  <c r="AU1231" i="2"/>
  <c r="E1231" i="2" s="1"/>
  <c r="AM1231" i="2"/>
  <c r="AN1230" i="2"/>
  <c r="AO1229" i="2"/>
  <c r="AP1228" i="2"/>
  <c r="AQ1227" i="2"/>
  <c r="AO1268" i="2"/>
  <c r="AP1267" i="2"/>
  <c r="AQ1266" i="2"/>
  <c r="AT1263" i="2"/>
  <c r="AU1262" i="2"/>
  <c r="AM1262" i="2"/>
  <c r="AP1259" i="2"/>
  <c r="AQ1258" i="2"/>
  <c r="AS1256" i="2"/>
  <c r="AT1255" i="2"/>
  <c r="AU1254" i="2"/>
  <c r="AM1254" i="2"/>
  <c r="AN1253" i="2"/>
  <c r="AO1252" i="2"/>
  <c r="AP1251" i="2"/>
  <c r="AQ1250" i="2"/>
  <c r="AS1248" i="2"/>
  <c r="AU1246" i="2"/>
  <c r="AO1244" i="2"/>
  <c r="AP1243" i="2"/>
  <c r="AS1240" i="2"/>
  <c r="AT1239" i="2"/>
  <c r="AU1238" i="2"/>
  <c r="AM1238" i="2"/>
  <c r="AN1237" i="2"/>
  <c r="AO1236" i="2"/>
  <c r="AP1235" i="2"/>
  <c r="AS1232" i="2"/>
  <c r="AT1231" i="2"/>
  <c r="AU1230" i="2"/>
  <c r="AM1230" i="2"/>
  <c r="AN1229" i="2"/>
  <c r="AO1228" i="2"/>
  <c r="AP1227" i="2"/>
  <c r="AR1296" i="2"/>
  <c r="AR1288" i="2"/>
  <c r="AT1286" i="2"/>
  <c r="AU1285" i="2"/>
  <c r="E1285" i="2" s="1"/>
  <c r="AM1285" i="2"/>
  <c r="AR1280" i="2"/>
  <c r="AT1278" i="2"/>
  <c r="AU1277" i="2"/>
  <c r="E1277" i="2" s="1"/>
  <c r="AM1277" i="2"/>
  <c r="AR1272" i="2"/>
  <c r="AT1270" i="2"/>
  <c r="AU1269" i="2"/>
  <c r="AM1269" i="2"/>
  <c r="AN1268" i="2"/>
  <c r="AP1266" i="2"/>
  <c r="AR1264" i="2"/>
  <c r="AS1263" i="2"/>
  <c r="AT1262" i="2"/>
  <c r="AU1261" i="2"/>
  <c r="E1261" i="2" s="1"/>
  <c r="AM1261" i="2"/>
  <c r="AN1260" i="2"/>
  <c r="AP1258" i="2"/>
  <c r="AR1256" i="2"/>
  <c r="AS1255" i="2"/>
  <c r="AT1254" i="2"/>
  <c r="AU1253" i="2"/>
  <c r="AM1253" i="2"/>
  <c r="AN1252" i="2"/>
  <c r="AS1247" i="2"/>
  <c r="AT1246" i="2"/>
  <c r="AU1245" i="2"/>
  <c r="E1245" i="2" s="1"/>
  <c r="AN1244" i="2"/>
  <c r="AP1242" i="2"/>
  <c r="AU1237" i="2"/>
  <c r="E1237" i="2" s="1"/>
  <c r="AN1236" i="2"/>
  <c r="AP1234" i="2"/>
  <c r="AU1229" i="2"/>
  <c r="E1229" i="2" s="1"/>
  <c r="AN1228" i="2"/>
  <c r="AO1227" i="2"/>
  <c r="AU1268" i="2"/>
  <c r="E1268" i="2" s="1"/>
  <c r="AO1266" i="2"/>
  <c r="AR1263" i="2"/>
  <c r="AT1261" i="2"/>
  <c r="AU1260" i="2"/>
  <c r="E1260" i="2" s="1"/>
  <c r="AO1258" i="2"/>
  <c r="AR1255" i="2"/>
  <c r="AS1254" i="2"/>
  <c r="AT1253" i="2"/>
  <c r="AU1228" i="2"/>
  <c r="E1228" i="2" s="1"/>
  <c r="AU1267" i="2"/>
  <c r="E1267" i="2" s="1"/>
  <c r="AU1259" i="2"/>
  <c r="E1259" i="2" s="1"/>
  <c r="AU1251" i="2"/>
  <c r="AU1243" i="2"/>
  <c r="AU1235" i="2"/>
  <c r="AU1227" i="2"/>
  <c r="E58" i="2" l="1"/>
  <c r="E51" i="2"/>
  <c r="E34" i="2"/>
  <c r="E30" i="2"/>
  <c r="E24" i="2"/>
  <c r="E45" i="2"/>
  <c r="E37" i="2"/>
  <c r="E38" i="2"/>
  <c r="E73" i="2"/>
  <c r="E8" i="2"/>
  <c r="E21" i="2"/>
  <c r="E39" i="2"/>
  <c r="E50" i="2"/>
  <c r="E26" i="2"/>
  <c r="E1039" i="2"/>
  <c r="E63" i="2"/>
  <c r="E80" i="2"/>
  <c r="E943" i="2"/>
  <c r="E936" i="2"/>
  <c r="E33" i="2"/>
  <c r="E7" i="2"/>
  <c r="E52" i="2"/>
  <c r="E28" i="2"/>
  <c r="E22" i="2"/>
  <c r="E23" i="2"/>
  <c r="E25" i="2"/>
  <c r="E29" i="2"/>
  <c r="E31" i="2"/>
  <c r="E35" i="2"/>
  <c r="E36" i="2"/>
  <c r="E40" i="2"/>
  <c r="E41" i="2"/>
  <c r="E43" i="2"/>
  <c r="E44" i="2"/>
  <c r="E49" i="2"/>
  <c r="E55" i="2"/>
  <c r="E56" i="2"/>
  <c r="E59" i="2"/>
  <c r="E60" i="2"/>
  <c r="E61" i="2"/>
  <c r="E64" i="2"/>
  <c r="E65" i="2"/>
  <c r="E66" i="2"/>
  <c r="E67" i="2"/>
  <c r="E75" i="2"/>
  <c r="E77" i="2"/>
  <c r="E81" i="2"/>
  <c r="E82" i="2"/>
  <c r="E83" i="2"/>
  <c r="E54" i="2"/>
  <c r="E84" i="2"/>
  <c r="E947" i="2"/>
  <c r="E17" i="2"/>
  <c r="E1597" i="2"/>
  <c r="E619" i="2"/>
  <c r="E960" i="2"/>
  <c r="E1707" i="2"/>
  <c r="E72" i="2"/>
  <c r="E46" i="2"/>
  <c r="E764" i="2"/>
  <c r="E875" i="2"/>
  <c r="E68" i="2"/>
  <c r="E1321" i="2"/>
  <c r="E956" i="2"/>
  <c r="E939" i="2"/>
  <c r="E967" i="2"/>
  <c r="E1000" i="2"/>
  <c r="E612" i="2"/>
  <c r="E944" i="2"/>
  <c r="E821" i="2"/>
  <c r="E964" i="2"/>
  <c r="E1624" i="2"/>
  <c r="E1615" i="2"/>
  <c r="E1706" i="2"/>
  <c r="E1325" i="2"/>
  <c r="E1394" i="2"/>
  <c r="E924" i="2"/>
  <c r="E1506" i="2"/>
  <c r="E1648" i="2"/>
  <c r="E27" i="2"/>
  <c r="E800" i="2"/>
  <c r="E818" i="2"/>
  <c r="E504" i="2"/>
  <c r="E382" i="2"/>
  <c r="E1590" i="2"/>
  <c r="E48" i="2"/>
  <c r="E69" i="2"/>
  <c r="E690" i="2"/>
  <c r="E884" i="2"/>
  <c r="E76" i="2"/>
  <c r="E989" i="2"/>
  <c r="E1529" i="2"/>
  <c r="E1711" i="2"/>
  <c r="E18" i="2"/>
  <c r="E14" i="2"/>
  <c r="E12" i="2"/>
  <c r="E13" i="2"/>
  <c r="E16" i="2"/>
  <c r="E1712" i="2"/>
  <c r="E1715" i="2"/>
  <c r="E1575" i="2"/>
  <c r="E614" i="2"/>
  <c r="E618" i="2"/>
  <c r="E1519" i="2"/>
  <c r="E1702" i="2"/>
  <c r="E15" i="2"/>
  <c r="E53" i="2"/>
  <c r="E360" i="2"/>
  <c r="E11" i="2"/>
  <c r="E47" i="2"/>
  <c r="E74" i="2"/>
  <c r="E86" i="2"/>
  <c r="E236" i="2"/>
  <c r="E669" i="2"/>
  <c r="E325" i="2"/>
  <c r="E326" i="2"/>
  <c r="E544" i="2"/>
  <c r="E578" i="2"/>
  <c r="E1530" i="2"/>
  <c r="E32" i="2"/>
  <c r="E1225" i="2"/>
  <c r="E1090" i="2"/>
  <c r="E1058" i="2"/>
  <c r="E886" i="2"/>
  <c r="E1088" i="2"/>
  <c r="E317" i="2"/>
  <c r="E490" i="2"/>
  <c r="E595" i="2"/>
  <c r="E520" i="2"/>
  <c r="E1574" i="2"/>
  <c r="E1625" i="2"/>
  <c r="E71" i="2"/>
  <c r="E571" i="2"/>
  <c r="E1581" i="2"/>
  <c r="E19" i="2"/>
  <c r="E57" i="2"/>
  <c r="E70" i="2"/>
  <c r="E828" i="2"/>
  <c r="E763" i="2"/>
  <c r="E876" i="2"/>
  <c r="E265" i="2"/>
  <c r="E268" i="2"/>
  <c r="E332" i="2"/>
  <c r="E633" i="2"/>
  <c r="E358" i="2"/>
  <c r="E1527" i="2"/>
  <c r="E1458" i="2"/>
  <c r="E1443" i="2"/>
  <c r="E716" i="2"/>
  <c r="E85" i="2"/>
  <c r="E87" i="2"/>
  <c r="E92" i="2"/>
  <c r="E107" i="2"/>
  <c r="E158" i="2"/>
  <c r="E161" i="2"/>
  <c r="E186" i="2"/>
  <c r="E189" i="2"/>
  <c r="E283" i="2"/>
  <c r="E1599" i="2"/>
  <c r="E1251" i="2"/>
  <c r="E756" i="2"/>
  <c r="E836" i="2"/>
  <c r="E955" i="2"/>
  <c r="E799" i="2"/>
  <c r="E299" i="2"/>
  <c r="E303" i="2"/>
  <c r="E778" i="2"/>
  <c r="E1503" i="2"/>
  <c r="E681" i="2"/>
  <c r="E606" i="2"/>
  <c r="E386" i="2"/>
  <c r="E534" i="2"/>
  <c r="E539" i="2"/>
  <c r="E574" i="2"/>
  <c r="E560" i="2"/>
  <c r="E1579" i="2"/>
  <c r="E1329" i="2"/>
  <c r="E1410" i="2"/>
  <c r="E885" i="2"/>
  <c r="E93" i="2"/>
  <c r="E98" i="2"/>
  <c r="E175" i="2"/>
  <c r="E686" i="2"/>
  <c r="E680" i="2"/>
  <c r="E723" i="2"/>
  <c r="E395" i="2"/>
  <c r="E162" i="2"/>
  <c r="E110" i="2"/>
  <c r="E823" i="2"/>
  <c r="E659" i="2"/>
  <c r="E694" i="2"/>
  <c r="E695" i="2"/>
  <c r="E759" i="2"/>
  <c r="E815" i="2"/>
  <c r="E777" i="2"/>
  <c r="E366" i="2"/>
  <c r="E900" i="2"/>
  <c r="E963" i="2"/>
  <c r="E874" i="2"/>
  <c r="E250" i="2"/>
  <c r="E272" i="2"/>
  <c r="E276" i="2"/>
  <c r="E282" i="2"/>
  <c r="E286" i="2"/>
  <c r="E293" i="2"/>
  <c r="E294" i="2"/>
  <c r="E552" i="2"/>
  <c r="E391" i="2"/>
  <c r="E541" i="2"/>
  <c r="E1513" i="2"/>
  <c r="E1514" i="2"/>
  <c r="E1540" i="2"/>
  <c r="E1571" i="2"/>
  <c r="E1628" i="2"/>
  <c r="E1703" i="2"/>
  <c r="E1705" i="2"/>
  <c r="E1700" i="2"/>
  <c r="E1687" i="2"/>
  <c r="E1688" i="2"/>
  <c r="E1699" i="2"/>
  <c r="E1708" i="2"/>
  <c r="E1698" i="2"/>
  <c r="E1704" i="2"/>
  <c r="E1709" i="2"/>
  <c r="E1618" i="2"/>
  <c r="E1634" i="2"/>
  <c r="E1649" i="2"/>
  <c r="E1650" i="2"/>
  <c r="E1636" i="2"/>
  <c r="E1630" i="2"/>
  <c r="E1619" i="2"/>
  <c r="E1635" i="2"/>
  <c r="E1620" i="2"/>
  <c r="E1638" i="2"/>
  <c r="E1646" i="2"/>
  <c r="E1627" i="2"/>
  <c r="E1651" i="2"/>
  <c r="E1631" i="2"/>
  <c r="E1639" i="2"/>
  <c r="E1616" i="2"/>
  <c r="E1621" i="2"/>
  <c r="E1629" i="2"/>
  <c r="E1647" i="2"/>
  <c r="E1633" i="2"/>
  <c r="E1637" i="2"/>
  <c r="E1582" i="2"/>
  <c r="E1576" i="2"/>
  <c r="E1600" i="2"/>
  <c r="E1577" i="2"/>
  <c r="E1589" i="2"/>
  <c r="E1587" i="2"/>
  <c r="E1603" i="2"/>
  <c r="E1610" i="2"/>
  <c r="E1580" i="2"/>
  <c r="E1598" i="2"/>
  <c r="E1588" i="2"/>
  <c r="E1606" i="2"/>
  <c r="E1601" i="2"/>
  <c r="E1604" i="2"/>
  <c r="E1594" i="2"/>
  <c r="E1608" i="2"/>
  <c r="E1612" i="2"/>
  <c r="E1605" i="2"/>
  <c r="E1592" i="2"/>
  <c r="E1578" i="2"/>
  <c r="E1541" i="2"/>
  <c r="E1557" i="2"/>
  <c r="E1543" i="2"/>
  <c r="E1552" i="2"/>
  <c r="E1546" i="2"/>
  <c r="E1551" i="2"/>
  <c r="E1560" i="2"/>
  <c r="E1554" i="2"/>
  <c r="E1573" i="2"/>
  <c r="E1559" i="2"/>
  <c r="E1556" i="2"/>
  <c r="E1570" i="2"/>
  <c r="E1542" i="2"/>
  <c r="E1547" i="2"/>
  <c r="E1550" i="2"/>
  <c r="E1558" i="2"/>
  <c r="E1553" i="2"/>
  <c r="E1524" i="2"/>
  <c r="E1526" i="2"/>
  <c r="E1521" i="2"/>
  <c r="E1523" i="2"/>
  <c r="E1534" i="2"/>
  <c r="E1538" i="2"/>
  <c r="E1539" i="2"/>
  <c r="E1517" i="2"/>
  <c r="E1520" i="2"/>
  <c r="E1525" i="2"/>
  <c r="E1535" i="2"/>
  <c r="E1515" i="2"/>
  <c r="E1509" i="2"/>
  <c r="E1510" i="2"/>
  <c r="E1511" i="2"/>
  <c r="E1504" i="2"/>
  <c r="E852" i="2"/>
  <c r="E999" i="2"/>
  <c r="E961" i="2"/>
  <c r="E1135" i="2"/>
  <c r="E95" i="2"/>
  <c r="E103" i="2"/>
  <c r="E168" i="2"/>
  <c r="E170" i="2"/>
  <c r="E179" i="2"/>
  <c r="E183" i="2"/>
  <c r="E213" i="2"/>
  <c r="E244" i="2"/>
  <c r="E249" i="2"/>
  <c r="E776" i="2"/>
  <c r="E662" i="2"/>
  <c r="E717" i="2"/>
  <c r="E736" i="2"/>
  <c r="E747" i="2"/>
  <c r="E787" i="2"/>
  <c r="E808" i="2"/>
  <c r="E863" i="2"/>
  <c r="E741" i="2"/>
  <c r="E774" i="2"/>
  <c r="E820" i="2"/>
  <c r="E266" i="2"/>
  <c r="E273" i="2"/>
  <c r="E274" i="2"/>
  <c r="E279" i="2"/>
  <c r="E288" i="2"/>
  <c r="E305" i="2"/>
  <c r="E307" i="2"/>
  <c r="E335" i="2"/>
  <c r="E779" i="2"/>
  <c r="E568" i="2"/>
  <c r="E486" i="2"/>
  <c r="E559" i="2"/>
  <c r="E591" i="2"/>
  <c r="E592" i="2"/>
  <c r="E617" i="2"/>
  <c r="E620" i="2"/>
  <c r="E637" i="2"/>
  <c r="E744" i="2"/>
  <c r="E958" i="2"/>
  <c r="E379" i="2"/>
  <c r="E553" i="2"/>
  <c r="E577" i="2"/>
  <c r="E496" i="2"/>
  <c r="E533" i="2"/>
  <c r="E540" i="2"/>
  <c r="E563" i="2"/>
  <c r="E481" i="2"/>
  <c r="E508" i="2"/>
  <c r="E512" i="2"/>
  <c r="E607" i="2"/>
  <c r="E851" i="2"/>
  <c r="E542" i="2"/>
  <c r="E596" i="2"/>
  <c r="E609" i="2"/>
  <c r="E954" i="2"/>
  <c r="E1018" i="2"/>
  <c r="E805" i="2"/>
  <c r="E96" i="2"/>
  <c r="E106" i="2"/>
  <c r="E156" i="2"/>
  <c r="E160" i="2"/>
  <c r="E176" i="2"/>
  <c r="E182" i="2"/>
  <c r="E190" i="2"/>
  <c r="E228" i="2"/>
  <c r="E231" i="2"/>
  <c r="E242" i="2"/>
  <c r="E246" i="2"/>
  <c r="E248" i="2"/>
  <c r="E719" i="2"/>
  <c r="E788" i="2"/>
  <c r="E872" i="2"/>
  <c r="E718" i="2"/>
  <c r="E755" i="2"/>
  <c r="E844" i="2"/>
  <c r="E267" i="2"/>
  <c r="E278" i="2"/>
  <c r="E290" i="2"/>
  <c r="E304" i="2"/>
  <c r="E312" i="2"/>
  <c r="E313" i="2"/>
  <c r="E319" i="2"/>
  <c r="E320" i="2"/>
  <c r="E322" i="2"/>
  <c r="E767" i="2"/>
  <c r="E772" i="2"/>
  <c r="E773" i="2"/>
  <c r="E505" i="2"/>
  <c r="E604" i="2"/>
  <c r="E627" i="2"/>
  <c r="E819" i="2"/>
  <c r="E523" i="2"/>
  <c r="E806" i="2"/>
  <c r="E519" i="2"/>
  <c r="E538" i="2"/>
  <c r="E640" i="2"/>
  <c r="E365" i="2"/>
  <c r="E530" i="2"/>
  <c r="E548" i="2"/>
  <c r="E484" i="2"/>
  <c r="E565" i="2"/>
  <c r="E634" i="2"/>
  <c r="E174" i="2"/>
  <c r="E810" i="2"/>
  <c r="E1108" i="2"/>
  <c r="E1133" i="2"/>
  <c r="E1053" i="2"/>
  <c r="E91" i="2"/>
  <c r="E108" i="2"/>
  <c r="E165" i="2"/>
  <c r="E166" i="2"/>
  <c r="E169" i="2"/>
  <c r="E178" i="2"/>
  <c r="E217" i="2"/>
  <c r="E229" i="2"/>
  <c r="E232" i="2"/>
  <c r="E241" i="2"/>
  <c r="E762" i="2"/>
  <c r="E791" i="2"/>
  <c r="E749" i="2"/>
  <c r="E786" i="2"/>
  <c r="E758" i="2"/>
  <c r="E785" i="2"/>
  <c r="E804" i="2"/>
  <c r="E257" i="2"/>
  <c r="E260" i="2"/>
  <c r="E261" i="2"/>
  <c r="E263" i="2"/>
  <c r="E270" i="2"/>
  <c r="E277" i="2"/>
  <c r="E324" i="2"/>
  <c r="E811" i="2"/>
  <c r="E493" i="2"/>
  <c r="E586" i="2"/>
  <c r="E803" i="2"/>
  <c r="E501" i="2"/>
  <c r="E515" i="2"/>
  <c r="E630" i="2"/>
  <c r="E768" i="2"/>
  <c r="E966" i="2"/>
  <c r="E588" i="2"/>
  <c r="E597" i="2"/>
  <c r="E367" i="2"/>
  <c r="E569" i="2"/>
  <c r="E364" i="2"/>
  <c r="E392" i="2"/>
  <c r="E524" i="2"/>
  <c r="E543" i="2"/>
  <c r="E549" i="2"/>
  <c r="E603" i="2"/>
  <c r="E611" i="2"/>
  <c r="E984" i="2"/>
  <c r="E1074" i="2"/>
  <c r="E94" i="2"/>
  <c r="E237" i="2"/>
  <c r="E101" i="2"/>
  <c r="E102" i="2"/>
  <c r="E105" i="2"/>
  <c r="E153" i="2"/>
  <c r="E181" i="2"/>
  <c r="E187" i="2"/>
  <c r="E172" i="2"/>
  <c r="E104" i="2"/>
  <c r="E245" i="2"/>
  <c r="E251" i="2"/>
  <c r="E660" i="2"/>
  <c r="E742" i="2"/>
  <c r="E824" i="2"/>
  <c r="E271" i="2"/>
  <c r="E275" i="2"/>
  <c r="E287" i="2"/>
  <c r="E315" i="2"/>
  <c r="E331" i="2"/>
  <c r="E334" i="2"/>
  <c r="E735" i="2"/>
  <c r="E794" i="2"/>
  <c r="E807" i="2"/>
  <c r="E522" i="2"/>
  <c r="E566" i="2"/>
  <c r="E582" i="2"/>
  <c r="E600" i="2"/>
  <c r="E482" i="2"/>
  <c r="E598" i="2"/>
  <c r="E790" i="2"/>
  <c r="E502" i="2"/>
  <c r="E518" i="2"/>
  <c r="E615" i="2"/>
  <c r="E483" i="2"/>
  <c r="E488" i="2"/>
  <c r="E499" i="2"/>
  <c r="E573" i="2"/>
  <c r="E590" i="2"/>
  <c r="E381" i="2"/>
  <c r="E485" i="2"/>
  <c r="E514" i="2"/>
  <c r="E527" i="2"/>
  <c r="E547" i="2"/>
  <c r="E89" i="2"/>
  <c r="E88" i="2"/>
  <c r="E109" i="2"/>
  <c r="E111" i="2"/>
  <c r="E155" i="2"/>
  <c r="E163" i="2"/>
  <c r="E171" i="2"/>
  <c r="E173" i="2"/>
  <c r="E215" i="2"/>
  <c r="E692" i="2"/>
  <c r="E789" i="2"/>
  <c r="E666" i="2"/>
  <c r="E880" i="2"/>
  <c r="E879" i="2"/>
  <c r="E761" i="2"/>
  <c r="E255" i="2"/>
  <c r="E269" i="2"/>
  <c r="E281" i="2"/>
  <c r="E284" i="2"/>
  <c r="E291" i="2"/>
  <c r="E323" i="2"/>
  <c r="E333" i="2"/>
  <c r="E750" i="2"/>
  <c r="E754" i="2"/>
  <c r="E782" i="2"/>
  <c r="E557" i="2"/>
  <c r="E396" i="2"/>
  <c r="E555" i="2"/>
  <c r="E665" i="2"/>
  <c r="E816" i="2"/>
  <c r="E528" i="2"/>
  <c r="E583" i="2"/>
  <c r="E636" i="2"/>
  <c r="E701" i="2"/>
  <c r="E356" i="2"/>
  <c r="E561" i="2"/>
  <c r="E580" i="2"/>
  <c r="E639" i="2"/>
  <c r="E357" i="2"/>
  <c r="E359" i="2"/>
  <c r="E509" i="2"/>
  <c r="E517" i="2"/>
  <c r="E558" i="2"/>
  <c r="E570" i="2"/>
  <c r="E581" i="2"/>
  <c r="E589" i="2"/>
  <c r="E907" i="2"/>
  <c r="E500" i="2"/>
  <c r="E503" i="2"/>
  <c r="E511" i="2"/>
  <c r="E525" i="2"/>
  <c r="E631" i="2"/>
  <c r="E895" i="2"/>
  <c r="E812" i="2"/>
  <c r="E262" i="2"/>
  <c r="E289" i="2"/>
  <c r="E321" i="2"/>
  <c r="E545" i="2"/>
  <c r="E572" i="2"/>
  <c r="E661" i="2"/>
  <c r="E387" i="2"/>
  <c r="E393" i="2"/>
  <c r="E529" i="2"/>
  <c r="E550" i="2"/>
  <c r="E388" i="2"/>
  <c r="E562" i="2"/>
  <c r="E602" i="2"/>
  <c r="E355" i="2"/>
  <c r="E390" i="2"/>
  <c r="E480" i="2"/>
  <c r="E526" i="2"/>
  <c r="E531" i="2"/>
  <c r="E521" i="2"/>
  <c r="E601" i="2"/>
  <c r="E827" i="2"/>
  <c r="E536" i="2"/>
  <c r="E959" i="2"/>
  <c r="E801" i="2"/>
  <c r="E873" i="2"/>
  <c r="E969" i="2"/>
  <c r="E1081" i="2"/>
  <c r="E97" i="2"/>
  <c r="E99" i="2"/>
  <c r="E164" i="2"/>
  <c r="E177" i="2"/>
  <c r="E180" i="2"/>
  <c r="E214" i="2"/>
  <c r="E239" i="2"/>
  <c r="E240" i="2"/>
  <c r="E739" i="2"/>
  <c r="E780" i="2"/>
  <c r="E792" i="2"/>
  <c r="E264" i="2"/>
  <c r="E280" i="2"/>
  <c r="E285" i="2"/>
  <c r="E292" i="2"/>
  <c r="E314" i="2"/>
  <c r="E316" i="2"/>
  <c r="E318" i="2"/>
  <c r="E593" i="2"/>
  <c r="E715" i="2"/>
  <c r="E491" i="2"/>
  <c r="E532" i="2"/>
  <c r="E546" i="2"/>
  <c r="E575" i="2"/>
  <c r="E675" i="2"/>
  <c r="E489" i="2"/>
  <c r="E513" i="2"/>
  <c r="E554" i="2"/>
  <c r="E638" i="2"/>
  <c r="E374" i="2"/>
  <c r="E556" i="2"/>
  <c r="E621" i="2"/>
  <c r="E378" i="2"/>
  <c r="E397" i="2"/>
  <c r="E497" i="2"/>
  <c r="E537" i="2"/>
  <c r="E585" i="2"/>
  <c r="E626" i="2"/>
  <c r="E507" i="2"/>
  <c r="E516" i="2"/>
  <c r="E587" i="2"/>
  <c r="E594" i="2"/>
  <c r="E605" i="2"/>
  <c r="E951" i="2"/>
  <c r="E968" i="2"/>
  <c r="E802" i="2"/>
  <c r="E826" i="2"/>
  <c r="E850" i="2"/>
  <c r="E1087" i="2"/>
  <c r="E1079" i="2"/>
  <c r="E90" i="2"/>
  <c r="E154" i="2"/>
  <c r="E157" i="2"/>
  <c r="E167" i="2"/>
  <c r="E230" i="2"/>
  <c r="E243" i="2"/>
  <c r="E238" i="2"/>
  <c r="E216" i="2"/>
  <c r="E670" i="2"/>
  <c r="E726" i="2"/>
  <c r="E730" i="2"/>
  <c r="E727" i="2"/>
  <c r="E775" i="2"/>
  <c r="E259" i="2"/>
  <c r="E295" i="2"/>
  <c r="E306" i="2"/>
  <c r="E309" i="2"/>
  <c r="E311" i="2"/>
  <c r="E330" i="2"/>
  <c r="E783" i="2"/>
  <c r="E902" i="2"/>
  <c r="E510" i="2"/>
  <c r="E579" i="2"/>
  <c r="E629" i="2"/>
  <c r="E576" i="2"/>
  <c r="E584" i="2"/>
  <c r="E608" i="2"/>
  <c r="E682" i="2"/>
  <c r="E535" i="2"/>
  <c r="E506" i="2"/>
  <c r="E551" i="2"/>
  <c r="E628" i="2"/>
  <c r="E487" i="2"/>
  <c r="E498" i="2"/>
  <c r="E564" i="2"/>
  <c r="E567" i="2"/>
  <c r="E616" i="2"/>
  <c r="E883" i="2"/>
  <c r="E599" i="2"/>
  <c r="E1118" i="2"/>
  <c r="E1123" i="2"/>
  <c r="E1005" i="2"/>
  <c r="E1336" i="2"/>
  <c r="E1427" i="2"/>
  <c r="E948" i="2"/>
  <c r="E986" i="2"/>
  <c r="E942" i="2"/>
  <c r="E982" i="2"/>
  <c r="E1094" i="2"/>
  <c r="E1103" i="2"/>
  <c r="E881" i="2"/>
  <c r="E1116" i="2"/>
  <c r="E1124" i="2"/>
  <c r="E1138" i="2"/>
  <c r="E1459" i="2"/>
  <c r="E1440" i="2"/>
  <c r="E1218" i="2"/>
  <c r="E688" i="2"/>
  <c r="E795" i="2"/>
  <c r="E658" i="2"/>
  <c r="E731" i="2"/>
  <c r="E738" i="2"/>
  <c r="E784" i="2"/>
  <c r="E796" i="2"/>
  <c r="E766" i="2"/>
  <c r="E899" i="2"/>
  <c r="E906" i="2"/>
  <c r="E946" i="2"/>
  <c r="E1002" i="2"/>
  <c r="E950" i="2"/>
  <c r="E1083" i="2"/>
  <c r="E1126" i="2"/>
  <c r="E1100" i="2"/>
  <c r="E1107" i="2"/>
  <c r="E1130" i="2"/>
  <c r="E1131" i="2"/>
  <c r="E1129" i="2"/>
  <c r="E877" i="2"/>
  <c r="E1227" i="2"/>
  <c r="E1418" i="2"/>
  <c r="E1214" i="2"/>
  <c r="E1224" i="2"/>
  <c r="E757" i="2"/>
  <c r="E769" i="2"/>
  <c r="E771" i="2"/>
  <c r="E952" i="2"/>
  <c r="E970" i="2"/>
  <c r="E1114" i="2"/>
  <c r="E1004" i="2"/>
  <c r="E798" i="2"/>
  <c r="E814" i="2"/>
  <c r="E921" i="2"/>
  <c r="E813" i="2"/>
  <c r="E825" i="2"/>
  <c r="E817" i="2"/>
  <c r="E945" i="2"/>
  <c r="E1113" i="2"/>
  <c r="E1122" i="2"/>
  <c r="E1085" i="2"/>
  <c r="E1128" i="2"/>
  <c r="E1319" i="2"/>
  <c r="E1450" i="2"/>
  <c r="E995" i="2"/>
  <c r="E1011" i="2"/>
  <c r="E1059" i="2"/>
  <c r="E1127" i="2"/>
  <c r="E953" i="2"/>
  <c r="E1001" i="2"/>
  <c r="E1101" i="2"/>
  <c r="E1243" i="2"/>
  <c r="E1331" i="2"/>
  <c r="E1419" i="2"/>
  <c r="E1398" i="2"/>
  <c r="E1226" i="2"/>
  <c r="E770" i="2"/>
  <c r="E781" i="2"/>
  <c r="E891" i="2"/>
  <c r="E898" i="2"/>
  <c r="E996" i="2"/>
  <c r="E1036" i="2"/>
  <c r="E1056" i="2"/>
  <c r="E822" i="2"/>
  <c r="E974" i="2"/>
  <c r="E1134" i="2"/>
  <c r="E1095" i="2"/>
  <c r="E949" i="2"/>
  <c r="E905" i="2"/>
  <c r="E1017" i="2"/>
  <c r="E1132" i="2"/>
  <c r="E1069" i="2"/>
  <c r="E1269" i="2"/>
  <c r="E1230" i="2"/>
  <c r="E1305" i="2"/>
  <c r="E1349" i="2"/>
  <c r="E1378" i="2"/>
  <c r="E1342" i="2"/>
  <c r="E1385" i="2"/>
  <c r="E1424" i="2"/>
  <c r="E1211" i="2"/>
  <c r="E664" i="2"/>
  <c r="E729" i="2"/>
  <c r="E734" i="2"/>
  <c r="E793" i="2"/>
  <c r="E923" i="2"/>
  <c r="E938" i="2"/>
  <c r="E962" i="2"/>
  <c r="E1082" i="2"/>
  <c r="E1098" i="2"/>
  <c r="E830" i="2"/>
  <c r="E1080" i="2"/>
  <c r="E1084" i="2"/>
  <c r="E797" i="2"/>
  <c r="E929" i="2"/>
  <c r="E809" i="2"/>
  <c r="E1235" i="2"/>
  <c r="E1313" i="2"/>
  <c r="E1213" i="2"/>
  <c r="E1223" i="2"/>
  <c r="E725" i="2"/>
  <c r="E892" i="2"/>
  <c r="E931" i="2"/>
  <c r="E1042" i="2"/>
  <c r="E1106" i="2"/>
  <c r="E976" i="2"/>
  <c r="E1003" i="2"/>
  <c r="E1043" i="2"/>
  <c r="E862" i="2"/>
  <c r="E878" i="2"/>
  <c r="E1054" i="2"/>
  <c r="E1067" i="2"/>
  <c r="E1075" i="2"/>
  <c r="E981" i="2"/>
  <c r="E1077" i="2"/>
  <c r="E1097" i="2"/>
  <c r="E1121" i="2"/>
  <c r="E853" i="2"/>
  <c r="E997" i="2"/>
  <c r="E1093" i="2"/>
  <c r="E933" i="2"/>
  <c r="E965" i="2"/>
  <c r="E1125" i="2"/>
  <c r="E1253" i="2"/>
  <c r="E1296" i="2"/>
  <c r="E1314" i="2"/>
  <c r="E1327" i="2"/>
  <c r="E1309" i="2"/>
  <c r="E1358" i="2"/>
  <c r="E1364" i="2"/>
  <c r="E1338" i="2"/>
  <c r="E1422" i="2"/>
  <c r="E1420" i="2"/>
  <c r="E1308" i="2"/>
  <c r="E1461" i="2"/>
  <c r="E1254" i="2"/>
  <c r="E1255" i="2"/>
  <c r="E1265" i="2"/>
  <c r="E1337" i="2"/>
  <c r="E1303" i="2"/>
  <c r="E1315" i="2"/>
  <c r="E1323" i="2"/>
  <c r="E1310" i="2"/>
  <c r="E1442" i="2"/>
  <c r="E1406" i="2"/>
  <c r="E1448" i="2"/>
  <c r="E1428" i="2"/>
  <c r="E1246" i="2"/>
  <c r="E1293" i="2"/>
  <c r="E1318" i="2"/>
  <c r="E1330" i="2"/>
  <c r="E1340" i="2"/>
  <c r="E1360" i="2"/>
  <c r="E1363" i="2"/>
  <c r="E1367" i="2"/>
  <c r="E1291" i="2"/>
  <c r="E1434" i="2"/>
  <c r="E1460" i="2"/>
  <c r="E1456" i="2"/>
  <c r="E1322" i="2"/>
  <c r="E1266" i="2"/>
  <c r="E1345" i="2"/>
  <c r="E1281" i="2"/>
  <c r="E1346" i="2"/>
  <c r="E1316" i="2"/>
  <c r="E1436" i="2"/>
  <c r="E1381" i="2"/>
  <c r="E1437" i="2"/>
  <c r="E1400" i="2"/>
  <c r="E1264" i="2"/>
  <c r="E1332" i="2"/>
  <c r="E1341" i="2"/>
  <c r="E1347" i="2"/>
  <c r="E1396" i="2"/>
  <c r="E1320" i="2"/>
  <c r="E1362" i="2"/>
  <c r="E1279" i="2"/>
  <c r="E1317" i="2"/>
  <c r="E1344" i="2"/>
  <c r="E1452" i="2"/>
  <c r="E1438" i="2"/>
  <c r="E1445" i="2"/>
  <c r="E1399" i="2"/>
  <c r="E1238" i="2"/>
  <c r="B6" i="13" s="1" a="1"/>
  <c r="B6" i="13" s="1"/>
  <c r="E1258" i="2"/>
  <c r="E1311" i="2"/>
  <c r="E1295" i="2"/>
  <c r="E1334" i="2"/>
  <c r="E1380" i="2"/>
  <c r="E1328" i="2"/>
  <c r="E1333" i="2"/>
  <c r="E1432" i="2"/>
  <c r="E1416" i="2"/>
  <c r="E1382" i="2"/>
  <c r="E1409" i="2"/>
  <c r="E1425" i="2"/>
  <c r="E1446" i="2"/>
  <c r="E1454" i="2"/>
  <c r="E1283" i="2"/>
  <c r="E1404" i="2"/>
  <c r="E1335" i="2"/>
  <c r="E1408" i="2"/>
  <c r="E1376" i="2"/>
  <c r="E1444" i="2"/>
  <c r="E1462" i="2"/>
  <c r="E1453" i="2"/>
  <c r="E1262" i="2"/>
  <c r="E1284" i="2"/>
  <c r="E1307" i="2"/>
  <c r="E1312" i="2"/>
  <c r="E1326" i="2"/>
  <c r="E1343" i="2"/>
  <c r="E1324" i="2"/>
  <c r="E1339" i="2"/>
  <c r="E1414"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E28B175-98D8-4706-A256-C180DDB0A44D}"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BF74E8C-F7E6-44CE-8340-D24586DB6AF0}" name="WorksheetConnection_Inject Library v6 Working 09252023.xlsx!InjectTotal" type="102" refreshedVersion="7" minRefreshableVersion="5">
    <extLst>
      <ext xmlns:x15="http://schemas.microsoft.com/office/spreadsheetml/2010/11/main" uri="{DE250136-89BD-433C-8126-D09CA5730AF9}">
        <x15:connection id="InjectTotal" autoDelete="1">
          <x15:rangePr sourceName="_xlcn.WorksheetConnection_InjectLibraryv6Working09252023.xlsxInjectTotal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<sst xmlns="http://schemas.openxmlformats.org/spreadsheetml/2006/main" count="9548" uniqueCount="2301">
  <si>
    <t>Inject</t>
  </si>
  <si>
    <t>Complex Coordinated Attack</t>
  </si>
  <si>
    <t>"THIS IS AN EXERCISE. This is local media. We are calling for an update on the active shooter situations across the state. THIS IS AN EXERCISE."</t>
  </si>
  <si>
    <t>"THIS IS AN EXERCISE. The three accident victims with trauma injuries have died. The bodies remain in the ED. THIS IS AN EXERCISE."</t>
  </si>
  <si>
    <t>"THIS IS AN EXERCISE. The ED has had 3 deaths of trauma victims. THIS IS AN EXERCISE."</t>
  </si>
  <si>
    <t>"THIS IS AN EXERCISE. A family member in the waiting room is threatening to get violent due to lack of information about their family member. THIS IS AN EXERCISE."</t>
  </si>
  <si>
    <t>"THIS IS AN EXERCISE. A large fight is erupting between two families in the ED parking lot over ventilators. THIS IS AN EXERCISE."</t>
  </si>
  <si>
    <t>"THIS IS AN EXERCISE. My dog was swimming in the lake. Should I take her to a vet to see if she has been exposed? THIS IS AN EXERCISE."</t>
  </si>
  <si>
    <t>"THIS IS AN EXERCISE. I have planted my pumpkins. Will I still be able to sell them once they are harvested? THIS IS AN EXERCISE."</t>
  </si>
  <si>
    <t>"THIS IS AN EXERCISE. There are multiple long-term care facilities requesting assistance with re-locating patients. THIS IS AN EXERCISE."</t>
  </si>
  <si>
    <t>"THIS IS AN EXERCISE. Is my well water safe to drink? How will I know when it is safe to drink if I can't drink it now? Is there anywhere I can receive bottled water? THIS IS AN EXERCISE."</t>
  </si>
  <si>
    <t>"THIS IS AN EXERCISE. Fund [number] has been exceeded. THIS IS AN EXERCISE"</t>
  </si>
  <si>
    <t>"THIS IS AN EXERCISE. Is it safe to drink tap water? Should we be worried that radiation from the power plant may cause erosion of the water pipes and lead to a similar situation to that in Flint, Michigan? THIS IS AN EXERCISE."</t>
  </si>
  <si>
    <t xml:space="preserve">"THIS IS AN EXERCISE. I own a 30 acre soybean farm. What is the impact this situation will have on my beans and my ability to harvest? Who will reimburse me? THIS IS AN EXERCISE." </t>
  </si>
  <si>
    <t>"THIS IS AN EXERCISE. Local fire and police departments are receiving calls from local residents stating that the PAR says shelter in place, but if they don't have AC, should they close their windows or is it safe to leave them open? THIS IS AN EXERCISE."</t>
  </si>
  <si>
    <t>"THIS IS AN EXERCISE. I don't want to evacuate. Can you force me to leave my house? I just want to wait things out in my storm cellar. THIS IS AN EXERCISE."</t>
  </si>
  <si>
    <t>"THIS IS AN EXERCISE. We have received numerous reports from citizens with family members in assisted care facilities that need assistance in evacuating patients and have not been able to evacuate. THIS IS AN EXERCISE."</t>
  </si>
  <si>
    <t>"THIS IS AN EXERCISE. I use a CPAP machine and also use oxygen. I can't be around smokers. Do you think a shelter will accommodate my needs? THIS IS AN EXERCISE."</t>
  </si>
  <si>
    <t>"THIS IS AN EXERCISE. Internet is back online at state EOC. THIS IS AN EXERCISE."</t>
  </si>
  <si>
    <t>Flood</t>
  </si>
  <si>
    <t>Tornado</t>
  </si>
  <si>
    <t>"THIS IS AN EXERCISE. Hi. Judging by the residential and commercial damages reported by field teams conducting damage assessments around the county, we need to obtain contracts with debris sites for household hazard waste. THIS IS AN EXERCISE."</t>
  </si>
  <si>
    <t>"THIS IS AN EXERCISE. Hello. We received the MARCS radio towers from the state, but we're not hearing a lot of traffic. We think the first responders may not know how to use the state interoperable channels. Could you please coordinate? THIS IS AN EXERCISE."</t>
  </si>
  <si>
    <t>"THIS IS AN EXERCISE. No one is safe. Today's the day. THIS IS AN EXERCISE."</t>
  </si>
  <si>
    <t>"THIS IS AN EXERCISE. There is someone shooting. Please help! THIS IS AN EXERCISE."</t>
  </si>
  <si>
    <t>"THIS IS AN EXERCISE. We got out of the school…. But I saw a lot of my friends shot. So scared. THIS IS AN EXERCISE."</t>
  </si>
  <si>
    <t>Child Abduction</t>
  </si>
  <si>
    <t>"THIS IS AN EXERCISE. Staff can't find any more intubation boxes or airways for all these respiratory arrest patients. THIS IS AN EXERCISE."</t>
  </si>
  <si>
    <t>"THIS IS AN EXERCISE. This is the health department. Is there anything that we should be doing at this time? THIS IS AN EXERCISE."</t>
  </si>
  <si>
    <t>"THIS IS AN EXERCISE. This is the county EMA. We are getting calls from citizens asking how they can get KI for their dogs and cats. We are telling them that it is not effective for animals. Can you provide us direction and any authoritative information to back up this statement? THIS IS AN EXERCISE."</t>
  </si>
  <si>
    <t>"THIS IS AN EXERCISE. This is the county EMA. With everything that is going on, we are going to go ahead and partially open our EOC to monitor events throughout the county. THIS IS AN EXERCISE."</t>
  </si>
  <si>
    <t>"THIS IS AN EXERCISE. This is the county EOC. The Red Cross representative here in the EOC is requesting information on signs/symptoms of radiation exposure. THIS IS AN EXERCISE."</t>
  </si>
  <si>
    <t>"THIS IS AN EXERCISE. This is the county EOC. The state park has a report of 6 campers being unaccounted for. We need a search and rescue team to help search for them. THIS IS AN EXERCISE."</t>
  </si>
  <si>
    <t>"THIS IS AN EXERCISE. This is the county EOC. We have opened a shelter at the high school located at [address]. THIS IS AN EXERCISE."</t>
  </si>
  <si>
    <t>"THIS IS AN EXERCISE. This is the county EOC. A shelter has been established at the church located at [address]. THIS IS AN EXERCISE."</t>
  </si>
  <si>
    <t>"THIS IS AN EXERCISE. We are being swamped by callers trying to find their family members that were at the graduation. THIS IS AN EXERCISE."</t>
  </si>
  <si>
    <t>"THIS IS AN EXERCISE. There are still 400 people in the gymnasium awaiting word on their family and kids. They are holding a vigil. We need some help managing this. THIS IS AN EXERCISE."</t>
  </si>
  <si>
    <t>"THIS IS AN EXERCISE. We have had approximately 20 people report to the hospital with gastrointestinal symptoms. THIS IS AN EXERCISE."</t>
  </si>
  <si>
    <t>"THIS IS AN EXERCISE. Media outlets are gathering at the front door of the health department. THIS IS AN EXERCISE."</t>
  </si>
  <si>
    <t>"THIS IS AN EXERCISE. The morgue capacity has been exceeded and we are still receiving bodies. What are our options for temporary storage? THIS IS AN EXERCISE."</t>
  </si>
  <si>
    <t>"THIS IS AN EXERCISE. We heard about the incident on the radio. What can you tell us? Are there enough people there to help out? THIS IS AN EXERCISE."</t>
  </si>
  <si>
    <t>"THIS IS AN EXERCISE. How are you structured for this disaster? Will the EMA and health department be working together? Who is in the EOC? THIS IS AN EXERCISE."</t>
  </si>
  <si>
    <t>"THIS IS AN EXERCISE. We can't find our son. He was at the graduation at the high school. We are so afraid he is hurt. Can you help us find him? THIS IS AN EXERCISE."</t>
  </si>
  <si>
    <t>"THIS IS AN EXERCISE. Should we make an emergency declaration? What format should we use? Do you have a template? THIS IS AN EXERCISE."</t>
  </si>
  <si>
    <t>"THIS IS AN EXERCISE. We would like to see if you could assign us an assistant SOFR that can help us with safety recommendations for responders. A health nurse would be great. THIS IS AN EXERCISE."</t>
  </si>
  <si>
    <t>"THIS IS AN EXERCISE. The coroner investigator told us to call you. They have found multiple fragmented remains and amputations scattered throughout the scene. Immediate storage space is required. He also believes the body parts are contaminated with feces and gasoline from the explosion. THIS IS AN EXERCISE."</t>
  </si>
  <si>
    <t>"THIS IS AN EXERCISE. I'm trying to find a supply of N95 masks, coated tyvek suits, nitrile gloves, leather work gloves, and hard hats for volunteers to use. THIS IS AN EXERCISE."</t>
  </si>
  <si>
    <t>"THIS IS AN EXERCISE. We are going to need volunteers to staff the gymnasium shelter. We are going to need to set up a formal shelter and will let you know when and where. THIS IS AN EXERCISE."</t>
  </si>
  <si>
    <t>"THIS IS AN EXERCISE. I have been told we need to have a hazard assessment that addresses public health issues at the scene, gymnasium, and shelter. Can you help with this? THIS IS AN EXERCISE."</t>
  </si>
  <si>
    <t>"THIS IS AN EXERCISE. Do you have a SITREP you can send us regarding the stadium collapse? What do you need? THIS IS AN EXERCISE."</t>
  </si>
  <si>
    <t>"THIS IS AN EXERCISE. Do we have a handle on understanding the health risks that the shelter is facing as a result of this incident? We are going to need help with behavioral counseling as well. THIS IS AN EXERCISE."</t>
  </si>
  <si>
    <t>"THIS IS AN EXERCISE. There are more dead than we can manage. Some are badly burned and others are dismembered from the collapse. THIS IS AN EXERCISE."</t>
  </si>
  <si>
    <t>"THIS IS AN EXERCISE. Do you have the subject matter experts you need to deal with this incident? Is the state helping? THIS IS AN EXERCISE."</t>
  </si>
  <si>
    <t>"THIS IS AN EXERCISE. Can you please provide the status of the establishment of the FAC as well as its location? THIS IS AN EXERCISE."</t>
  </si>
  <si>
    <t>"THIS IS AN EXERCISE. I would appreciate some help in developing the safety message for this evening's operational briefing. Can you help? I am concerned about the health of our responders. THIS IS AN EXERCISE."</t>
  </si>
  <si>
    <t>"THIS IS AN EXERCISE. We received a call from a local influential Muslim Imam who has demanded that any Muslim fatalities be buried within 24hrs. How should we handle this? THIS IS AN EXERCISE."</t>
  </si>
  <si>
    <t>"THIS IS AN EXERCISE. We have occupants at the shelter that are in need of medications such as homolog and ADHD meds. THIS IS AN EXERCISE."</t>
  </si>
  <si>
    <t>"THIS IS AN EXERCISE. Many of the volunteers and responders are being injured so we need another medic station set up but we don’t have the staff to run it. Can you help us? THIS IS AN EXERCISE."</t>
  </si>
  <si>
    <t>"THIS IS AN EXERCISE. We need help filing death certificates. Can you send us someone to help? People are wanting to claim the bodies. We need their help. THIS IS AN EXERCISE."</t>
  </si>
  <si>
    <t>"THIS IS AN EXERCISE. We are going to need some help. All these people are coming to the shelter and we don't know their health conditions. Can you help us with this? There is a rumor that we have a person that has TB but no one will point them out. THIS IS AN EXERCISE."</t>
  </si>
  <si>
    <t>"THIS IS AN EXERCISE. I would like to know what public health resources are committed to this response. Do you have a list you can send me? What do you think this will cost the health department? THIS IS AN EXERCISE."</t>
  </si>
  <si>
    <t>"THIS IS AN EXERCISE. The local registrar is processing a death certificate for a decedent who is contaminated and the family is asking to have the body cremated. THIS IS AN EXERCISE."</t>
  </si>
  <si>
    <t>"THIS IS AN EXERCISE. We have 4 service dogs in the shelter. We think all of them are contaminated and need cleaned. We are not set up for this. Can you handle this for us? THIS IS AN EXERCISE."</t>
  </si>
  <si>
    <t>"THIS IS AN EXERCISE. A shelter is open at [facility name and location]. THIS IS AN EXERCISE."</t>
  </si>
  <si>
    <t>"THIS IS AN EXERCISE. We have [number] volunteers and responders who were at the scene last night starting to fall out with vomiting and diarrhea. Is this Norovirus? THIS IS AN EXERCISE."</t>
  </si>
  <si>
    <t>"THIS IS AN EXERCISE. I recommend that we get people to help with some on scene support until the mortuary response team arrives. Have we requested the mortuary response team? THIS IS AN EXERCISE."</t>
  </si>
  <si>
    <t>"THIS IS AN EXERCISE. This is Channel Z News. We would like to know the number and type of the fatalities at the graduation ceremony. What are the names of the deceased? Is it true this was caused by terrorism? THIS IS AN EXERCISE."</t>
  </si>
  <si>
    <t>"THIS IS AN EXERCISE. A number of the people at the shelter are requiring clinical services for asthma, diabetes, catheter management, and other needs. We have never experienced something like this. What should we do? THIS IS AN EXERCISE."</t>
  </si>
  <si>
    <t>"THIS IS AN EXERCISE. Would you please send your current org structure to us? THIS IS AN EXERCISE."</t>
  </si>
  <si>
    <t>"THIS IS AN EXERCISE. Do we need to create a death certificate for a body part that they can't match to anyone? THIS IS AN EXERCISE."</t>
  </si>
  <si>
    <t>"THIS IS AN EXERCISE. Who is there representing the health department? How are you coordinating with the local EMA? THIS IS AN EXERCISE."</t>
  </si>
  <si>
    <t>"THIS IS AN EXERCISE. There is a social media site where people are tweeting about the ineffectiveness of the health department in the county. THIS IS AN EXERCISE."</t>
  </si>
  <si>
    <t>"THIS IS AN EXERCISE. I forgot to ask... when is your DOC briefing today? We would like to attend by conference call. THIS IS AN EXERCISE."</t>
  </si>
  <si>
    <t>"THIS IS AN EXERCISE. We can't find our daughter. She was at the graduation at the high school. We are so afraid she is hurt. Can you help us find her? THIS IS AN EXERCISE."</t>
  </si>
  <si>
    <t>"THIS IS AN EXERCISE. I have the EMA director and the commissioners on a conference call. We are considering an emergency declaration. Is this incident exceeding our local capability from a health perspective? THIS IS AN EXERCISE."</t>
  </si>
  <si>
    <t>"THIS IS AN EXERCISE. The local registrar is processing a death certificate for a decedent who is NOT contaminated and the family is asking to have the body cremated. THIS IS AN EXERCISE."</t>
  </si>
  <si>
    <t>"THIS IS AN EXERCISE. We are going to need to have an inspection at the new shelter. We are adding food services. THIS IS AN EXERCISE."</t>
  </si>
  <si>
    <t>"THIS IS AN EXERCISE. The toilets in all restrooms at the shelter are beginning to overflow. We have a real problem here. Will we have to close? THIS IS AN EXERCISE."</t>
  </si>
  <si>
    <t>"THIS IS AN EXERCISE. Is there someone who can speak Spanish? What is the address of the shelter? (¿Hay allí somone que habla español ?) ( ¿Cuál es la dirección de la vivienda ?) THIS IS AN EXERCISE."</t>
  </si>
  <si>
    <t>"THIS IS AN EXERCISE. I am on vacation in Florida but heard on BNN news that there was a mass fatality incident in your county. What can you tell me? Sorry I'm not there to help. THIS IS AN EXERCISE."</t>
  </si>
  <si>
    <t>"THIS IS AN EXERCISE. There is a person here with a funeral director who says they are next of kin of one of the deceased. They have a death certificate completed by the doctor. They want to transport the body to Pittsburgh, PA prior to 6PM this evening for religious purposes. Is that okay? THIS IS AN EXERCISE."</t>
  </si>
  <si>
    <t>"THIS IS AN EXERCISE. The mortuary response team has been requested. THIS IS AN EXERCISE."</t>
  </si>
  <si>
    <t>"THIS IS AN EXERCISE. We are getting some complaints on accessibility to the shelter for functional needs clients. Can you get someone to go out and do an assessment? THIS IS AN EXERCISE."</t>
  </si>
  <si>
    <t>"THIS IS AN EXERCISE. We have [number] of our staff that have symptoms of Norovirus. THIS IS AN EXERCISE."</t>
  </si>
  <si>
    <t>"THIS IS AN EXERCISE. We can't get through to the EOC right now. Can you tell us who we should speak to get security at both shelters? We need at least two officers per shift. THIS IS AN EXERCISE."</t>
  </si>
  <si>
    <t>"THIS IS AN EXERCISE. Based on the spread of the Norovirus and the connection to the graduation ceremony incident, should we be closing schools? THIS IS AN EXERCISE."</t>
  </si>
  <si>
    <t>"THIS IS AN EXERCISE. There are 4 families here that lost family members as a result of the incident. We would like you to assist us in locating some counselors and mental health services for them. One of the family members is inconsolable and is threatening to commit suicide. THIS IS AN EXERCISE."</t>
  </si>
  <si>
    <t>"THIS IS AN EXERCISE. This is the mortuary response team. Please confirm for us which of our 3 modules you are requesting. THIS IS AN EXERCISE."</t>
  </si>
  <si>
    <t>"THIS IS AN EXERCISE. We have a person here who left home without their oxygen generator. Can you find one for us to use? THIS IS AN EXERCISE."</t>
  </si>
  <si>
    <t>"THIS IS AN EXERCISE. We are short staffed in the area of nurses and medical staff. Can you help us obtain some volunteers? We could use 10 nurses per shift and 15 medical volunteers per shift. THIS IS AN EXERCISE."</t>
  </si>
  <si>
    <t>"THIS IS AN EXERCISE. We have several individuals at the shelter with service animals. Can someone help us manage these animals and pets that are here? THIS IS AN EXERCISE."</t>
  </si>
  <si>
    <t>"THIS IS AN EXERCISE. Approximately 60 individuals have been reported to the EPI Center with symptoms of Norovirus. THIS IS AN EXERCISE."</t>
  </si>
  <si>
    <t>"THIS IS AN EXERCISE. The local registrar has just completed a death certificate and the funeral home has just picked up the body. The funeral home needs a burial permit before the cemetery will allow them to bury the body. THIS IS AN EXERCISE."</t>
  </si>
  <si>
    <t>"THIS IS AN EXERCISE. We must do something to assist the families that are looking for their missing loved ones. We don't know how to handle this. Have we set up some kind of place where people can go to seek assistance with finding their loved ones? How are we identifying the deceased? Do you know how to go about doing that? THIS IS AN EXERCISE."</t>
  </si>
  <si>
    <t>"THIS IS AN EXERCISE. We received word that at least two victims were transported to the hospital in the county and died there. Thought you should know. THIS IS AN EXERCISE."</t>
  </si>
  <si>
    <t>"THIS IS AN EXERCISE. We have received several victims that we believe are related to the high school incident. Can you confirm this for us? THIS IS AN EXERCISE."</t>
  </si>
  <si>
    <t>"THIS IS AN EXERCISE. EDRS is not functioning. THIS IS AN EXERCISE."</t>
  </si>
  <si>
    <t>"THIS IS AN EXERCISE. It is hard to believe but we already found 3 people with bed bugs and 4 children infected with lice. We are going to need some assistance with this. THIS IS AN EXERCISE."</t>
  </si>
  <si>
    <t>"THIS IS AN EXERCISE. The EMA called us and asked us to check on your resource needs. We are trying to lean forward in understanding your resource needs. Are there any critical resources that you need? THIS IS AN EXERCISE."</t>
  </si>
  <si>
    <t>"THIS IS AN EXERCISE. We are requesting mental and behavioral health staff to support the shelter. THIS IS AN EXERCISE."</t>
  </si>
  <si>
    <t>"THIS IS AN EXERCISE. Do we have an estimate of the costs associated with the response so far? Is there a projected total cost? THIS IS AN EXERCISE."</t>
  </si>
  <si>
    <t>"THIS IS AN EXERCISE. Has the shelter been inspected? I'm getting calls from people that it is totally inadequate and unsanitary. The inspections need to be completed now. THIS IS AN EXERCISE."</t>
  </si>
  <si>
    <t>"THIS IS AN EXERCISE. Do we know what our responders are facing as a result of this incident and the environmental exposures? Should we be considering inoculations for our people? Should we track them or is that something that you do for us? THIS IS AN EXERCISE."</t>
  </si>
  <si>
    <t>"THIS IS AN EXERCISE. I would like to know the results of the water inspections you conducted at the shelter. THIS IS AN EXERCISE."</t>
  </si>
  <si>
    <t>"THIS IS AN EXERCISE. Based on the number of individuals at the shelter, we will run out of stool kits. We are going to need kits. THIS IS AN EXERCISE."</t>
  </si>
  <si>
    <t>"THIS IS AN EXERCISE. It is my understanding that there are numerous health issues at the local shelter. Will you be moving the shelter occupants to another location based on the issues? THIS IS AN EXERCISE."</t>
  </si>
  <si>
    <t>"THIS IS AN EXERCISE. We have conducted inspections of water fountains at the shelter and they have been deemed unsuitable for use. We are requesting bottled water be delivered to the shelter. Can you help with this? THIS IS AN EXERCISE."</t>
  </si>
  <si>
    <t>"THIS IS AN EXERCISE. The VIC is requesting all available ante mortem data. THIS IS AN EXERCISE."</t>
  </si>
  <si>
    <t>"THIS IS AN EXERCISE. There are varying reports coming in regarding the incident. A consistent message needs to be developed. What can we do to help? THIS IS AN EXERCISE."</t>
  </si>
  <si>
    <t>"THIS IS AN EXERCISE. Do we need to take any legal actions to restrict movement of people? We are hearing rumors that there is a contagious disease. THIS IS AN EXERCISE."</t>
  </si>
  <si>
    <t>"THIS IS AN EXERCISE. A number of our people were at the graduation ceremony playing in the alumni band. Many were exposed to a muddy spray. Everyone washed up when they got home, but is there anything else we should do? THIS IS AN EXERCISE."</t>
  </si>
  <si>
    <t>"THIS IS AN EXERCISE. The commissioners have made an emergency declaration and have sent it to the governor and state EMA requesting assistance. THIS IS AN EXERCISE."</t>
  </si>
  <si>
    <t>"THIS IS AN EXERCISE. We would like you to put together a critical incident stress management debrief for my deputies in the county. They have seen so much death lately. One deputy lost a child in the collapse. What do you recommend? THIS IS AN EXERCISE."</t>
  </si>
  <si>
    <t>"THIS IS AN EXERCISE. We have 32 band members that have returned to the campus presenting with Norovirus symptoms. THIS IS AN EXERCISE."</t>
  </si>
  <si>
    <t>"THIS IS AN EXERCISE. We have a water main break outside of the shelter. The water will be out for about 8 hours. Do we need to move to another shelter? What do you recommend? THIS IS AN EXERCISE."</t>
  </si>
  <si>
    <t>"THIS IS AN EXERCISE. This is the school superintendent. We are very concerned about our children and staff. We would like to provide some mental health counseling for their children, families and employees. What do you recommend? THIS IS AN EXERCISE."</t>
  </si>
  <si>
    <t>"THIS IS AN EXERCISE. Please send us a copy of your current IAP for the response. THIS IS AN EXERCISE."</t>
  </si>
  <si>
    <t>"THIS IS AN EXERCISE. Is it safe to drink tap water in [municipality name] or is this similar to the Flint, Michigan situation? THIS IS AN EXERCISE."</t>
  </si>
  <si>
    <t>"THIS IS AN EXERCISE. Who is going to reimburse me if I have to evacuate and my herd gets contaminated? THIS IS AN EXERCISE."</t>
  </si>
  <si>
    <t>"THIS IS AN EXERCISE. This is [name] from the humane society. I'm next to the evacuation zone. If the wind shifts, we'll need to evacuate.  I cannot leave all these animals behind and I just don't have the resources to move them. Can I give them KI to protect them? THIS IS AN EXERCISE."</t>
  </si>
  <si>
    <t>"THIS IS AN EXERCISE. This is the county EMA. We are requesting a list of pet-friendly shelters in case we take in evacuees that have pets. THIS IS AN EXERCISE."</t>
  </si>
  <si>
    <t>"THIS IS AN EXERCISE. This is the county EMA. As a result of the situation at the power station, what are the impacts of the loss of that electricity to the grid for residents and businesses? Are shortages predicted? Will rates go up? THIS IS AN EXERCISE."</t>
  </si>
  <si>
    <t>"THIS IS AN EXERCISE. This is the humane society. We are requesting information about protective measures for pets, such as KI, that could be provided to members of the public who have pets that may be impacted if a release of radioactive materials were to cross state lines. THIS IS AN EXERCISE."</t>
  </si>
  <si>
    <t>"THIS IS AN EXERCISE. This is the county EMA director. Our sheriff has requested a BSSA vehicle for the incident in [municipality name], but would like to have additional 20-30 MARCS radios to support the traffic mission. THIS IS AN EXERCISE."</t>
  </si>
  <si>
    <t xml:space="preserve">"THIS IS AN EXERCISE. This is the county EMA. We are requesting assistance with relocating 24 homeless people with special needs that have showed up at our shelters in [municipality name]. Our 17 shelters are currently at capacity and we need assistance with finding other suitable facilities and transportation. THIS IS AN EXERCISE."    </t>
  </si>
  <si>
    <t>"THIS IS AN EXERCISE. This is the governor's office. Based on the current situation at the power station, the governor is requesting to know what security resources are available. This request is being made to ensure safety at the power plant and power station if similar events were to occur at those nuclear facilities. THIS IS AN EXERCISE."</t>
  </si>
  <si>
    <t>"THIS IS AN EXERCISE. This is the county health department. Is there anything that we should be doing at this time? THIS IS AN EXERCISE."</t>
  </si>
  <si>
    <t>"THIS IS AN EXERCISE. This is the county EMA. I am requesting a state EMA field liaison be sent to our EOC for coordination assistance. THIS IS AN EXERCISE."</t>
  </si>
  <si>
    <t>"THIS IS AN EXERCISE. This is [name] from [municipality name] in [county name]. I am hearing sirens coming from the east and I assume they are from the power station. Does this impact me and my neighbors? What is happening here?  How can I get a supply of KI for my family now in case this becomes my problem? THIS IS AN EXERCISE."</t>
  </si>
  <si>
    <t>"THIS IS AN EXERCISE. This is the county EMA. We have developed an incident action plan that has established two 12-hour operational periods for the next 5 days. THIS IS AN EXERCISE."</t>
  </si>
  <si>
    <t>"THIS IS AN EXERCISE. This is [name] from [municipality name] in [county name], and I was wanting to know why security forces at the utility would let anyone through the front gates without at least running them through a metal detector? THIS IS AN EXERCISE."</t>
  </si>
  <si>
    <t xml:space="preserve">"THIS IS AN EXERCISE. This is the county EMA. The local incident commander is requesting a temporary flight restriction over the area due to the scope of the situation and the hazardous materials involved. THIS IS AN EXERCISE."  </t>
  </si>
  <si>
    <t>"THIS IS AN EXERCISE. This is the county American Red Cross. We are anticipating that when an evacuation order is issued all of our identified shelters will be filled very quickly. We are understaffed to accomodate the surge. We are requesting 22 additional nurses to be available to backfill position vacancies in 3 shelters in the [municipality name] area. THIS IS AN EXERCISE."</t>
  </si>
  <si>
    <t>"THIS IS AN EXERCISE. This is the county EOC. We are requesting a mobile communications van to support all of the additional inter-departmental communication needs. Staging will be at the north staging area. THIS IS AN EXERCISE."</t>
  </si>
  <si>
    <t>"THIS IS AN EXERCISE. This is the county EMA. We have fully activated our EOC and it became operational at 0845. Our comissioners have declared a state of emergency for the county. THIS IS AN EXERCISE."</t>
  </si>
  <si>
    <t>"THIS IS AN EXERCISE. This is the county EMA. We are requesting assistance with mass care of the estimated 500 citizens impacted by this incident. The mass care center will be providing feeding, mental health counseling, and will also be reuniting family members as needed. THIS IS AN EXERCISE."</t>
  </si>
  <si>
    <t>"THIS IS AN EXERCISE. This is the county health department. The hospital is requesting additional supplies of diethylene triamine pentaacetic acid (DTPA) for those patients that they anticipate will present at the hospitals with internal contamination. They are requesting enough doses for 100 patients. THIS IS AN EXERCISE."</t>
  </si>
  <si>
    <t>"THIS IS AN EXERCISE. The county EOC is requesting assistance with evacuating and relocating 22 immobile senior citizens from the nursing home in [municipality name]. Three seniors require advanced life support. THIS IS AN EXERCISE."</t>
  </si>
  <si>
    <t>"THIS IS AN EXERCISE. The county EMA is reporting fire operations personnel have extinguished the fire at the scene. The incident perimeter is secure. Operations have started to enter in the zone to clear any issues. THIS IS AN EXERCISE."</t>
  </si>
  <si>
    <t>"THIS IS AN EXERCISE. This is the county EMA. The state forest has a report of 6 campers being unaccounted for. We need a search and rescue team to help search for them. THIS IS AN EXERCISE."</t>
  </si>
  <si>
    <t>"THIS IS AN EXERCISE. This is the county EOC.  Our responders are requesting additional radiation monitoring equipment for personnel monitoring at reception centers. THIS IS AN EXERCISE."</t>
  </si>
  <si>
    <t xml:space="preserve">"THIS IS AN EXERCISE. This is the county EMA.  We need to ensure there is not any radiation from the power station entering the county. We are requesting radiological assessment capability. THIS IS AN EXERCISE."  </t>
  </si>
  <si>
    <t>"THIS IS AN EXERCISE. This is the county EMA director. I am calling to advise you we have reports of shots fired inside the state auditor's office located at [address]. THIS IS AN EXERCISE."</t>
  </si>
  <si>
    <t>"THIS IS AN EXERCISE. This is the county EMA director. We have reports of shots fired inside the state department of job and family services office in [municipality name]. THIS IS AN EXERCISE."</t>
  </si>
  <si>
    <t>"THIS IS AN EXERCISE. This is Trooper [name]. A local news station called asking for any information regarding the active shooter at [address]. THIS IS AN EXERCISE."</t>
  </si>
  <si>
    <t>"THIS IS AN EXERCISE. Please set up a state EMA leadership call to discuss the ongoing situation. THIS IS AN EXERCISE."</t>
  </si>
  <si>
    <t>"THIS IS AN EXERCISE. This is county EMA director [name]. Preliminary reports estimate 15 casualties (3 Green; 6 Yellow; 6 Red) and 5 fatalities. THIS IS AN EXERCISE."</t>
  </si>
  <si>
    <t>"THIS IS AN EXERCISE. This is the EMA director. Activate the EOC. THIS IS AN EXERCISE."</t>
  </si>
  <si>
    <t>THIS IS AN EXERCISE. This is [name] from the local media. We are hearing conflicting fatality totals from the [municipality name] incident. We are calling for comment. THIS IS AN EXERCISE</t>
  </si>
  <si>
    <t>"THIS IS AN EXERCISE. This is county EMA director [name]. Preliminary estimates are 11 casualties (2 Green; 6 Yellow; 3 Red) and 2 fatalities. THIS IS AN EXERCISE."</t>
  </si>
  <si>
    <t xml:space="preserve">"THIS IS AN EXERCISE. This is [name] from the [county name] scene. There are 11 casualties and 2 fatalities. THIS IS AN EXERCISE" </t>
  </si>
  <si>
    <t>"THIS IS AN EXERCISE This is [name] at the county state patrol post 22 calling to inform you of a single tractor trailer crash on the turnpike. Initial reports suggest possible release of hazardous materials. First responding units are en route. THIS IS AN EXERCISE."</t>
  </si>
  <si>
    <t>"THIS IS AN EXERCISE. This is [name] from the county EMA requesting mobile morgues. Our morgues are full due to the opiate crisis and we anticipate the shooting incident will exceed capacity. We do not have the means to support other cold storage. THIS IS AN EXERCISE."</t>
  </si>
  <si>
    <t>"THIS IS AN EXERCISE. Wanted to provide an update. The suspect has been neutralized and secondary searchers with the bomb squad are on their way. THIS IS AN EXERCISE."</t>
  </si>
  <si>
    <t>"THIS IS AN EXERCISE. This is a local news station. Can you provide a comment about the ongoing events around the state? THIS IS AN EXERCISE."</t>
  </si>
  <si>
    <t>"THIS IS AN EXERCISE We want to provide an update. The suspect has been neutralized and secondary searches with the bomb squad are on their way. THIS IS AN EXERCISE."</t>
  </si>
  <si>
    <t>"THIS IS AN EXERCISE. This is the print media seeking an update on the ongoing statewide events and incidents. THIS IS AN EXERCISE."</t>
  </si>
  <si>
    <t>"THIS IS AN EXERCISE. We are hearing traffic over our scanners about an issue at the fairground. Can you provide us with an update as well as any protective actions the public should take? THIS IS AN EXERCISE."</t>
  </si>
  <si>
    <t>"THIS IS AN EXERCISE. This is the county EMA director. It has been clarified that the incident was actually a stabbing as a result of an attempted robbery on the sidewalk in front of the building. The minor league baseball team has an afternoon make-up game at 12 noon. The incident and lockdowns are impacting the traffic in and around the area. The public university in the area is requesting state patrol assistance with the lockdown and security on the campus. THIS IS AN EXERCISE."</t>
  </si>
  <si>
    <t>"THIS IS AN EXERCISE. This is local media calling for information on the hazardous materials spill in [county name]. THIS IS AN EXERCISE."</t>
  </si>
  <si>
    <t>"THIS IS AN EXERCISE. This is the state patrol supervisor in [municipality name] calling to advise that the suspect has been apprehended about a mile from the fairground. We are requesting that a bomb dog still respond to search the suspect's vehicle. THIS IS AN EXERCISE."</t>
  </si>
  <si>
    <t>"THIS IS AN EXERCISE. We are on scene at the traffic stop near the fairground and we are commencing our investigation. We will keep you updated. THIS IS AN EXERCISE."</t>
  </si>
  <si>
    <t>"THIS IS AN EXERCISE. We are at the scene and there are approximately 50 people of all ages with vomiting, disorientation, seizures and respiratory distress. All victims on scene are dressed similarly in red robes with white sashes. We believe some of them are deceased. We also noticed large quantities of alcohol containers and empty medicine bottles in a different language. We are currently triaging and transporting. THIS IS AN EXERCISE."</t>
  </si>
  <si>
    <t>"THIS IS AN EXERCISE. All victims on scene are dressed similarly in red robes with white sashes. Conscious victims are identifying themselves with a group called Cloud Jupiter and are providing alternate names such as Star and Comet. The incident occurred in a rented complex consisting of a central large house with multiple outbuildings. First responders on the scene have identified large quantities of empty/partially filled alcohol containers and garbage cans of empty bottles (stock medicine bottles) in a foreign language. Most labels have been torn off. Clear plastic bottles filled with a cloudy liquid have been found on the scene and in the possession of the deceased. It is presumed that the consumption of such alcoholic beverages, mixed with unknown agents in the plastic bottles, caused the mass fatality incident. The investigation is underway. THIS IS AN EXERCISE."</t>
  </si>
  <si>
    <t>"THIS IS AN EXERCISE. 3 patients have arrived from the car accident in the emergency department . All are in critical condition. THIS IS AN EXERCISE."</t>
  </si>
  <si>
    <t>"THIS IS AN EXERCISE. No identification on most of the victims. How are we going to identify them? THIS IS AN EXERCISE."</t>
  </si>
  <si>
    <t>"THIS IS AN EXERCISE. This is the shelter manager for the shelter set up downtown to accommodate the 60 residents who were impacted by the apartment flood that occurred on Tuesday. I know you may be busy with the unfolding situation in the county, but we require immediate help. Our volunteer numbers are down due to statewide deployments for other incidents outside our area, and we are in need of medical support. We have exhausted traditional and contingency resources and require your help. We are seeking 4 registered nurses. Can you assist? We need these resources immediately. The shelter is also planning on staying open for two weeks until alternate accommodations can be arranged. Shelter operations will incorporate food preparation and serving, laundry services, etc. Can public health provide an inspection of our operations as you are noted in our plans? Could I have a copy of the inspection form? Will a reinspection be required? What will you be looking for specifically during these inspections? Please send the email to [email address]. THIS IS AN EXERCISE."</t>
  </si>
  <si>
    <t>"THIS IS AN EXERCISE. The ED physician is requesting to know if any other hospital emergency departments are seeing the same type of patients. THIS IS AN EXERCISE."</t>
  </si>
  <si>
    <t>"THIS IS AN EXERCISE. A reporter from the local newspaper is in the lobby taking photos and asking patients about the red robes and white sashes. THIS IS AN EXERCISE."</t>
  </si>
  <si>
    <t>"THIS IS AN EXERCISE. A family of [number] have been in a head on car crash with a semi-truck. All patients have traumatic injuries. THIS IS AN EXERCISE."</t>
  </si>
  <si>
    <t>"THIS IS AN EXERCISE. The ED manager is requesting information on how we are tracking the deceased people. THIS IS AN EXERCISE."</t>
  </si>
  <si>
    <t>"THIS IS AN EXERCISE. The coroner's office called and stated that all deceased patients will be coroner’s cases and must be held at the facility pending release by the county coroner. How do we manage this process? THIS IS AN EXERCISE."</t>
  </si>
  <si>
    <t>"THIS IS AN EXERCISE. I need some security at the morgue right away! Some weirdos are over here draping themselves over the bodies! THIS IS AN EXERCISE."</t>
  </si>
  <si>
    <t>"THIS IS AN EXERCISE. Hi, I am a neighbor to the property where the incident that is all over the news occurred. I keep smelling decaying deer and it is very strong. I went outside and can’t find it near my property. What is happening? Is it related to the incident? It is getting very strong in my house and all the windows are closed. What should I do? THIS IS AN EXERCISE."</t>
  </si>
  <si>
    <t>"THIS IS AN EXERCISE. Most of the victims that are alive are requiring ventilators. Please send all available vents to the ED as soon as possible! THIS IS AN EXERCISE."</t>
  </si>
  <si>
    <t>"THIS IS AN EXERCISE. We cannot locate our cache of body bags for these dead patients. Where can we get more body bags? THIS IS AN EXERCISE."</t>
  </si>
  <si>
    <t>"THIS IS AN EXERCISE. There are not enough ventilators available for respiratory patients. Crisis Standards of Care need to be considered to determine who will receive the remaining vents. THIS IS AN EXERCISE."</t>
  </si>
  <si>
    <t>"THIS IS AN EXERCISE. We are out of room in the temporary morgue. What options are available in the county for storage? THIS IS AN EXERCISE."</t>
  </si>
  <si>
    <t>"THIS IS AN EXERCISE. This is the coroner's office. We are in need of assistance due to the increased number of deaths in our community. We are falling behind in our work and require assistance with documentation at the office. Can we request four personnel to support our requirements? We need people who are trained in typing and general computer use. We would like to have them by noon if possible, but any time today would help. THIS IS AN EXERCISE."</t>
  </si>
  <si>
    <t>"THIS IS AN EXERCISE. I was directed to your agency by a friend. I have a family member who is missing and I'm afraid he may be associated with the incident. He used to be associated with this group. His name is [name]. Can you help me identify his whereabouts? I hope he is ok. I was told your agency is responsible for setting up a process for public assistance and inquires. I tried the local police and filed a missing persons report. Please help. I can't stop crying and I’m scared. I can't stop worrying. If you cannot help who should I talk to? THIS IS AN EXERCISE."</t>
  </si>
  <si>
    <t>"THIS IS AN EXERCISE. Where do we put all of the belongings (sashes and robes) from all of the patients? Should they go with the patients? For those that are deceased, can they be given to next of kin? THIS IS AN EXERCISE."</t>
  </si>
  <si>
    <t>"THIS IS AN EXERCISE. What legal hurdles, if any, do we face as we execute our mass fatality plan? Are we going to have any issue when it comes to processing the decedents? THIS IS AN EXERCISE."</t>
  </si>
  <si>
    <t>"THIS IS AN EXERCISE. This is [name] from NECO News One. I was told by an anonymous first responder that public health has been notified because of issues at the scene. Why was public health notified? Can you provide me with any information as to what is happening at the scene and what your roles are? THIS IS AN EXERCISE."</t>
  </si>
  <si>
    <t>"THIS IS AN EXERCISE. ED staff are questioning how to dispose the PPE they've been wearing during this response. THIS IS AN EXERCISE."</t>
  </si>
  <si>
    <t>"THIS IS AN EXERCISE. This is the property owner of where the incident is taking place. I plan to restore the property for possible future rentals. I intend to hire a vendor to restore the property, primarily focusing on the secondary structure. What is the process to ensure this facility is habitable again? Will inspections be required by the health department? THIS IS AN EXERCISE."</t>
  </si>
  <si>
    <t>"THIS IS AN EXERCISE. Does anyone know if we can move these bodies out of the morgue? THIS IS AN EXERCISE."</t>
  </si>
  <si>
    <t>"THIS IS AN EXERCISE. This is a Funeral Director at NECO Funeral Services. I understand your electronic system is down. One of my drivers was just at the building. How is this going to impact our operations and processes? What is your agency as well as the state health department going to do about this? THIS IS AN EXERCISE."</t>
  </si>
  <si>
    <t>"THIS IS AN EXERCISE. What do we need to do with the patients from the scene who are wanting to leave against medical advise (AMA). Do we need to consider pink-slipping them to make them stay? THIS IS AN EXERCISE."</t>
  </si>
  <si>
    <t>"THIS IS AN EXERCISE. If feels kind of warm in the morgue. The temperature doesn’t seem right. It is reading 55 degrees fahrenheit. THIS IS AN EXERCISE."</t>
  </si>
  <si>
    <t>"THIS IS AN EXERCISE. I'm investigating the incident that occurred. Can you provide an update on the status of the patients? Have any died? I need to speak with any patients that are conscious and able to talk. THIS IS AN EXERCISE."</t>
  </si>
  <si>
    <t>"THIS IS AN EXERCISE. We have quite a few people out here in the waiting room who say they are the next of kin to some of these victims. Something needs to be done quickly to get the process organized. How can you match these people with the bodies that are unidentified? THIS IS AN EXERCISE."</t>
  </si>
  <si>
    <t>"THIS IS AN EXERCISE. The morgue unit leader is becoming frustrated because no physician will sign the death certificates so bodies can be moved out of the hospital. THIS IS AN EXERCISE."</t>
  </si>
  <si>
    <t>"THIS IS AN EXERCISE. A family member of the deceased has requested a decedent remains be released for burial in his native country (Canada). What is the process and general timeframe? We would like to return him within a couple days to allow for family arrangements to be made. THIS IS AN EXERCISE."</t>
  </si>
  <si>
    <t>"THIS IS AN EXERCISE. We are unable to move the deceased bodies out of the ED fast enough to make room for more patients. We are unable to continue accepting walk-ins until the bodies are removed. What do you want us to do? THIS IS AN EXERCISE."</t>
  </si>
  <si>
    <t>"THIS IS AN EXERCISE. A neighboring jurisdiction is requesting surplus of paper for security death certificates and wondered if we can transfer some to their vital statistics office? Can this be done? What steps do we have to follow? THIS IS AN EXERCISE."</t>
  </si>
  <si>
    <t>"THIS IS AN EXERCISE. An ED nurse is hysterical, screaming "I can't take this, get me out of here". Other ED staff members are becoming overwhelmed and agitated. THIS IS AN EXERCISE."</t>
  </si>
  <si>
    <t>"THIS IS AN EXERCISE. Someone from the local NECO store dropped off 25 bags of dry ice in the lobby. They heard what was going on and thought we could use the dry ice for the dead bodies. What do I need to do with all of these bags? THIS IS AN EXERCISE."</t>
  </si>
  <si>
    <t>"THIS IS AN EXERCISE. One of the patients from the incident has regained consciousness, but she must be deaf. Do we have someone who knows sign language? THIS IS AN EXERCISE."</t>
  </si>
  <si>
    <t>"THIS IS AN EXERCISE. Can you please provide the status of the establishment of the VIC-FAC as well as the location? THIS IS AN EXERCISE."</t>
  </si>
  <si>
    <t>"THIS IS AN EXERCISE. My mother is buried in a cemetery near the power plant. Can I still visit her today? THIS IS AN EXERCISE"</t>
  </si>
  <si>
    <t xml:space="preserve">"THIS IS AN EXERCISE. Have we notified the surrounding county local health districts in the region that an alert has been declared? THIS IS AN EXERCISE." </t>
  </si>
  <si>
    <t>"THIS IS AN EXERCISE. How long will this impact my soy beans? I just planted them and cannot afford to lose my crop this year. THIS IS AN EXERCISE."</t>
  </si>
  <si>
    <t>"THIS IS AN EXERCISE. This is [name]. I want a list of hospitals in the area that can handle radiologically contaminated patients. THIS IS AN EXERCISE."</t>
  </si>
  <si>
    <t>"THIS IS AN EXERCISE. I live near the power plant and I run at night. I plan on running tonight. I want to know whether or not I will I get infected. THIS IS AN EXERCISE."</t>
  </si>
  <si>
    <t xml:space="preserve">"THIS IS AN EXERCISE. I live in [municipality name]. Should I shelter in place or evacuate? THIS IS AN EXERCISE." </t>
  </si>
  <si>
    <t>"THIS IS AN EXERCISE. This is the county EMA. We are requesting a list of pet-friendly shelters in case we take evacuees that have pets. THIS IS AN EXERCISE"</t>
  </si>
  <si>
    <t>"THIS IS AN EXERCISE. This is the county EMA. We have fully activated our EOC. It became operational at 10:43AM. THIS IS AN EXERCISE."</t>
  </si>
  <si>
    <t>"THIS IS AN EXERCISE. I can't find my calendar with all the instructions on what to do when something happens at the power plant. Can you give me a website where I can find information? THIS IS AN EXERCISE."</t>
  </si>
  <si>
    <t>"THIS IS AN EXERCISE. This is the local health department. Where can I find fact sheets on the power plant? THIS IS AN EXERCISE"</t>
  </si>
  <si>
    <t>"THIS IS AN EXERCISE. I just harvested my corn. Can I still sell it? If not, what should I do? I cannot miss out on this money. THIS IS AN EXERCISE."</t>
  </si>
  <si>
    <t>"THIS IS AN EXERCISE. This is Channel 8 News. Who can we talk to about radiological effects? THIS IS AN EXERCISE."</t>
  </si>
  <si>
    <t>"THIS IS AN EXERCISE. This is the county ARC. We are anticipating that when an evacuation order is issued, all of our identified shelters will be filled very quickly. We are understaffed to accomodate the surge. We are requesting 22 additional nurses to be available to backfill position vacancies in 3 shelters in the [municipality name] area. THIS IS AN EXERCISE."</t>
  </si>
  <si>
    <t>"THIS IS AN EXERCISE. The county needs handheld radios for responders. THIS IS AN EXERCISE."</t>
  </si>
  <si>
    <t>"THIS IS AN EXERCISE. [Name] reports that two charter buses have been vandalized at the lodge and are inoperable. We need to evacuate 175 visitors from the lodge. THIS IS AN EXERCISE."</t>
  </si>
  <si>
    <t>"THIS IS AN EXERCISE. This is the county EMA. We are requesting extra pet crates for cats and dogs. We are in need of 150 at this time. THIS IS AN EXERCISE."</t>
  </si>
  <si>
    <t>"THIS IS AN EXERCISE. This is [name]. What hospitals have the capability to peform decontamination? Have they had sufficient training? THIS IS AN EXERCISE."</t>
  </si>
  <si>
    <t>"THIS IS AN EXERCISE. I am a concerned citizen and I demand to know how the governor and the power plant allowed this situation at the power plant to occur?  They should shut that place down. THIS IS AN EXERCISE."</t>
  </si>
  <si>
    <t>"THIS IS AN EXERCISE. This is the county EMA. We are requesting the availability of portable restrooms and bottled water. We are requesting that these resources be delivered to the county fairground due to the large volume of evacuees needing temporary shelter. We are trying to get these resources locally, but we have not been successful in our efforts thus far. It is reasonable to assume that we will need 10 portable restrooms and 25 cases of bottled water, at a minumum. Are these resources available? How long would it take to get them, if requested? THIS IS AN EXERCISE."</t>
  </si>
  <si>
    <t>"THIS IS AN EXERCISE. This is the county EOC. Some of our radios are lacking the talk groups that are needed. THIS IS AN EXERCISE."</t>
  </si>
  <si>
    <t>"THIS IS AN EXERCISE. [Name] reports that there has been a build up of vessels on the lake. There is not enough room in the harbor to dock the vessels. We need to divert to the lagoons. THIS IS AN EXERCISE."</t>
  </si>
  <si>
    <t>"THIS IS AN EXERCISE. This is [name]. Have we been in contact with the CDC? Have they made any recommendations? THIS IS AN EXERCISE"</t>
  </si>
  <si>
    <t>"THIS IS AN EXERCISE. We were kicked off the lake. What is happening at the power plant? Is there a leak? #PNPP #RADTIME. THIS IS AN EXERCISE"</t>
  </si>
  <si>
    <t>"THIS IS AN EXERCISE. I heard there was a leak from the power plant!! #RADTIME. THIS IS AN EXERCISE"</t>
  </si>
  <si>
    <t>"THIS IS AN EXERCISE. [Name] reports there are 20 boaters who do not have vehicles. In other words, they launched elsewhere and they want to be evacuated. THIS IS AN EXERCISE."</t>
  </si>
  <si>
    <t>"THIS IS AN EXERCISE. This is [name]. I received a call from the health commissioner and the local health district. The EMA's supply of KI is past the expiration date and two of the local KI caches were destroyed from a building fire that was not previously reported. The supply has not been restocked. THIS IS AN EXERCISE."</t>
  </si>
  <si>
    <t xml:space="preserve">"THIS IS AN EXERCISE. Do I need to wear any type of KI for this type of emergency? I heard there's already a leak and it's getting into our air and water. THIS IS AN EXERCISE." </t>
  </si>
  <si>
    <t>"THIS IS AN EXERCISE. [Name] reports roughly 50 boats are moored in the harbor. There are 75 boaters that need evacuated. THIS IS AN EXERCISE."</t>
  </si>
  <si>
    <t>"THIS IS AN EXERCISE. This is the county EMA. We are receiving calls from anxious senior citizens in two nursing homes. The nursing homes in the [municipality name] area are unable to evacuate. The area is not under evacuation order yet, but could be soon. If the evacuation order is made, where would these senior citizens be re-located to? How would they be transported? THIS IS AN EXERCISE."</t>
  </si>
  <si>
    <t>"THIS IS AN EXERCISE. This is the county EOC. We are being overwhelmed with spontanious evacuees from the power plant area who are fleeing due to the emergency. All of our state routes are completely bottle necked. We need assistance with detours, road blocks, and directing traffic. All of our resources are overwhelmed. Adjacent counties do not have resources to send.THIS IS AN EXERCISE."</t>
  </si>
  <si>
    <t>"THIS IS AN EXERCISE. [Name of jails or detention centers] have requested KI for inmates due to population riots. The riots have destroyed more than half of the supply. THIS IS AN EXERCISE."</t>
  </si>
  <si>
    <t>"THIS IS AN EXERCISE. My family and I will be leaving the area. I know they haven't told us to leave yet but we want to be long gone once it all blows. What are the roads looking like? Any word on evacuation routes? #RADTIME THIS IS AN EXERCISE"</t>
  </si>
  <si>
    <t>"THIS IS AN EXERCISE. This is the county. We are getting overwhlemed with calls from people who want to donate. Can we get some support for telephones, computers, and other equipment to help with the donations hotline? THIS IS AN EXERCISE."</t>
  </si>
  <si>
    <t>"THIS IS AN EXERCISE. [Name] reports roughly 80 boats are moored in the lagoon and there are 120 boaters that need evacuated. THIS IS AN EXERCISE."</t>
  </si>
  <si>
    <t>"THIS IS AN EXERCISE. This is the state department of transportation district 3 headquarters. We are requesting air support to obtain knowledge of roadway situations. Essentially, we are requesting the aviation section or the state department of transportation air support to fly over area and report possible alternate routes of travel. THIS IS AN EXERCISE."</t>
  </si>
  <si>
    <t>"THIS IS AN EXERCISE. Local health districts are looking for support in distribution of KI to emergency workers. What is the allocation and distribution statregy and the estimated time of arrival? THIS IS AN EXERCISE."</t>
  </si>
  <si>
    <t>"THIS IS AN EXERCISE. This is the county EMA. The Farm Service Bureau is requesting an additional 1,000 Agriculrture Brochures to distribute to the County Extension Agency and county fairgrounds. THIS IS AN EXERCISE"</t>
  </si>
  <si>
    <t>"THIS IS AN EXERCISE. Hi, this is [name] with the county EMA. Our field monitoring team vehicle's radio is inoperable. We have been trying everything to get the radio to work but power is not coming through the radio. THIS IS AN EXERCISE."</t>
  </si>
  <si>
    <t>"THIS IS AN EXERCISE.  Are planes still flying out of [airport name]?  I have a flight tomorrow and I need to know if any flight restrictions were put in place because of what's happening at the power plant. THIS IS AN EXERCISE"</t>
  </si>
  <si>
    <t>"THIS IS AN EXERCISE. This is the county EMA. Local law enforcement is requesting eight portable DMS signs. The state department of transportation garage has run out of these signs. The signs need to be delivered to the staging area on [location identifier]. THIS IS AN EXERCISE."</t>
  </si>
  <si>
    <t xml:space="preserve">"THIS IS AN EXERCISE. This is [name] with the county. Our radios are on the wrong talkgroup. I am not sure which talkgroup to be on with everything that is happening. THIS IS AN EXERCISE." </t>
  </si>
  <si>
    <t>"THIS IS AN EXERCISE. We have been told to leave the area. Its the real deal. I'm heading through the quad now. Fingers crossed I make it out. I need road status..like 5 minutes ago. #RADTIME THIS IS AN EXERCISE"</t>
  </si>
  <si>
    <t>"THIS IS AN EXERCISE. The town of [municipality name] has lost internet connection. We need this brought back up due to people leaving the impacted area and finding shelter in [municipality name]. THIS IS AN EXERCISE."</t>
  </si>
  <si>
    <t xml:space="preserve">"THIS IS AN EXERCISE. The governor has requested a list of all EPA facilities by type within the evacuated area. THIS IS AN EXERCISE." </t>
  </si>
  <si>
    <t xml:space="preserve">"THIS IS AN EXERCISE. The executive room is requesting information pertaining to state and federal emergency recovery assistance. THIS IS AN EXERCISE."  </t>
  </si>
  <si>
    <t>"THIS IS AN EXERCISE. This is the county EMA. We are requestng assistance with re-locating 24 homeless people with special needs that have showed up at our shelters. Our 17 shelters are currently at capacity. We need assistance with finding other suitable facilities and transportation. THIS AN EXERCISE."</t>
  </si>
  <si>
    <t>"THIS IS AN EXERCISE. Hi, this is [name]. I am heading back to the county from the state EMA. I am about an hour and a half away. THIS IS AN EXERCISE"</t>
  </si>
  <si>
    <t>"THIS IS AN EXERCISE. Breaking from Fox News. [State name] has gone dark. We lost communitcaion with our team and cannot reach the [agency name] for comment. THIS IS AN EXERCISE."</t>
  </si>
  <si>
    <t>"THIS IS AN EXERCISE. The EOC has transitioned to full activation. THIS IS AN EXERCISE."</t>
  </si>
  <si>
    <t>"THIS IS AN EXERCISE. This is [name] calling from the EMA. What is the plan for the state? We need some direction. We are getting a lot of calls from our local EMA directors. What is happening? We need some answers. THIS IS AN EXERCISE."</t>
  </si>
  <si>
    <t>"THIS IS AN EXERCISE. Hey it's [name] calling from the state homeland security office to see what is needed for fuel and water. I see things getting worse before they get better. So, get back to me and let me know ASAP so we can get a jump on it. THIS IS AN EXERCISE."</t>
  </si>
  <si>
    <t>"THIS IS AN EXERCISE. Hey buddy. This is [name]. I hear we are getting invaded or something. I have my go bag ready. Tell me when the next ride to [impacted state] is so I can protect this land of the free! THIS IS AN EXERCISE."</t>
  </si>
  <si>
    <t>"THIS IS AN EXERCISE. This is [name] up here at the airport. We have fully shut down our operations in response to what is going on. Have they come out with an offical grounding notice yet or are we just jumping the gun? THIS IS AN EXERCISE."</t>
  </si>
  <si>
    <t>"THIS IS AN EXERCISE. This is [name] with the county EMA. I am calling in because my stations are running low on gas. A lot of my stations are reporting an influx of people filling up cars and gas cans. What is going on in terms of fuel trucks being sent out to help with the issue? Also, what will it take to get some officers at my stations to control the lines and cars? Our county is a major entry point. THIS IS AN EXERCISE."</t>
  </si>
  <si>
    <t>"THIS IS AN EXERCISE. Hey, this is [name]. I am letting you know I am about 20 minutes out since the freeway was pretty clear. The car electronics flickered a few times. Is there something happening? The radio keeps going in and out. Just let me know. THIS IS AN EXERCISE."</t>
  </si>
  <si>
    <t>"THIS IS AN EXERCISE. Hey, this is [name]. We have a lot more traffic and we haven't heard back from you on our initial request. What can be done to help control some of this traffic? Let me know where to go. THIS IS AN EXERCISE."</t>
  </si>
  <si>
    <t>"THIS IS AN EXERCISE. Hi, this is [name] from the county. Our sheriff is blocking off the highway ramps. We wanted to know if this is legal. They are worried about people coming in from out of state. THIS IS AN EXERCISE."</t>
  </si>
  <si>
    <t xml:space="preserve">"THIS IS AN EXERCISE. Hi, this is the deputy director. I am calling to see what the status is on the research I asked to be conducted. THIS IS AN EXERCISE." </t>
  </si>
  <si>
    <t>"THIS IS AN EXERCISE. Good morning. This is [name] at [airport name]. We have shut down civilian operations. I have been told that the Air Guard has plans ready to go. We are ready to send them out if we need to. THIS IS AN EXERCISE."</t>
  </si>
  <si>
    <t>"THIS IS AN EXERCISE. Hi this is the executive director. I'm calling to check the status of the research project I asked you to look into. Also, what is going on with the National Guard deploying around the state? THIS IS AN EXERCISE."</t>
  </si>
  <si>
    <t xml:space="preserve">"THIS IS AN EXERCISE. This is [name] over here at the state office of health prepardeness. I'm calling in to give you some bed counts. I know we are having a lot of people heading into the state. We have plenty of beds right now. It's looking like we have around 2,000 available based off the first counts coming in. We will let you know as our numbers change. Anything else you need from us? THIS IS AN EXERCISE." </t>
  </si>
  <si>
    <t>"THIS IS AN EXERCISE. [Name] here in the county. I am sending this message to see if we can get a sat trailer in our county. THIS IS AN EXERCISE."</t>
  </si>
  <si>
    <t>"THIS IS AN EXERCISE. Hi it's [name] calling. I need to put in a fuel request for county vehicles. The military came through and used up all of the fuel. What would be the ETA for that fuel? THIS IS AN EXERCISE."</t>
  </si>
  <si>
    <t>"THIS IS AN EXERCISE. [Name] from the county. I'm trying to see what the EMA is going to provide in the event of an attack to protect livestock? THIS IS AN EXERCISE."</t>
  </si>
  <si>
    <t>"THIS IS AN EXERCISE. It's [name]. I am calling to see if you have the information I was looking for. THIS IS AN EXERCISE."</t>
  </si>
  <si>
    <t>"THIS IS AN EXERCISE. Just [name] again. Letting you know traffic is crazy thick! Any updates for me before I head in to see what my people are dealing with. THIS IS AN EXERCISE."</t>
  </si>
  <si>
    <t>"THIS IS AN EXERCISE. Hi. This is [name]. I am a superintendent for the county. I tried reaching my local EMA, but their phones are down. We have been watching what is happening, and I want to offer our schools to be used as shelters if you need them. We can fit a few thousand people in the schools around the county. We will just need some help getting things going. Just let me know if you need them. THIS IS AN EXERCISE."</t>
  </si>
  <si>
    <t>"THIS IS AN EXERCISE. Hi there. [Name] from the county EOC. I am calling in to see if we can have a plane fly over the interstate to check the traffic routes? THIS IS AN EXERCISE."</t>
  </si>
  <si>
    <t>"THIS IS AN EXERCISE. Hey friend. This is [name] from the county. I am calling in to see if we are able to get some rad detection gear. We need it to scan the people we have coming into our county. THIS IS AN EXERCISE."</t>
  </si>
  <si>
    <t>"THIS IS AN EXERCISE. We need a map printed with evacuation routes for the state. Please use the plotter. THIS IS AN EXERCISE."</t>
  </si>
  <si>
    <t>"THIS IS AN EXERCISE. [Name] calling in from the county. We are really starting to have people panic due to what they are seeing. We are also seeing an influx of people into our county. Do we have locations of shelters to send them? THIS IS AN EXERCISE."</t>
  </si>
  <si>
    <t>"THIS IS AN EXERCISE. [Name] from the county EMA. I am calling to see why there hasn't been an EAS sent out? Is this something we really need to worry about? THIS IS AN EXERCISE."</t>
  </si>
  <si>
    <t>"THIS IS AN EXERCISE. [Name] calling from the office of budget and management. Has there be a declaration yet? We are trying to determine how this going to be paid for. THIS IS AN EXERCISE."</t>
  </si>
  <si>
    <t>"THIS IS AN EXERCISE. [Name] from the county EOC. I am trying to find out why we have not received an EAS. I would think based off what is happening this would have already been done. THIS IS AN EXERCISE."</t>
  </si>
  <si>
    <t>"THIS IS AN EXERCISE. [Name] from the county EOC calling. I am calling to let you know our EOC is up and running. THIS IS AN EXERCISE."</t>
  </si>
  <si>
    <t>"THIS IS AN EXERCISE. Listen up, trooper. This is Captain [name]. I heard what is happening in our nation's capital. I want to be included in the first wave that goes in. Let me know when and where to report. THIS IS AN EXERCISE."</t>
  </si>
  <si>
    <t>"THIS IS AN EXERCISE. [Name] calling from the county EOC. I am calling to let you know we are at full activation. Any news on the EVAC routes? THIS IS AN EXERCISE."</t>
  </si>
  <si>
    <t>"THIS IS AN EXERCISE. [Name] from the county EOC. I am wondering why the National Warning System (NAWAS) has not been activated. Any word on what will be happening next? THIS IS AN EXERCISE."</t>
  </si>
  <si>
    <t>"THIS IS AN EXERCISE. [Name] from the county. Our EOC is getting up to speed on this. We will be fully up and running in five minutes. Any new updates? THIS IS AN EXERCISE."</t>
  </si>
  <si>
    <t xml:space="preserve">"THIS IS AN EXERCISE. Hey. This is [name] from the county CERT group. We have started to fortify our county. We have started to put medical supplies and weapons in specific locations. We will be listening in on all radio bands. THIS IS AN EXERCISE." </t>
  </si>
  <si>
    <t>"THIS IS AN EXERCISE. This is the county EMA. We heard about a water outage impacting the county. We are experiencing power outages in the county. [Municipality name] city water is experiencing a power outage and is attempting to restore services at this time. We are requesting two trailers of water be delivered to the county EMA in the event the city water cannot be brought back up. Local resources are exhausted and are unable to support a city wide outage in [municipality name]. THIS IS AN EXERCISE."</t>
  </si>
  <si>
    <t>"THIS IS AN EXERCISE. This is the county EMA. We are also experiencing power outages. Our water system is not producing at the correct rate. We need two trailers of bottled water delivered to the [university name] campus. THIS IS AN EXERCISE."</t>
  </si>
  <si>
    <t>"THIS IS AN EXERCISE. This is the county EMA. We are requesting six (6) trailers of bottled water. Please have these delivered to the county fairground as soon as possible. THIS IS AN EXERCISE."</t>
  </si>
  <si>
    <t>"THIS IS AN EXERCISE. This is [name]. I am the state EMA PIO. I'm working on a press release. Do you know how much money we've spent on this request so far? THIS IS AN EXERCISE."</t>
  </si>
  <si>
    <t>"THIS IS AN EXERCISE. I heard there is a distribution point at [grocery store name] on [street name] in [municipality name]. Is this true? I need some water for my family. Friends, let me know! THIS IS AN EXERCISE."</t>
  </si>
  <si>
    <t>"THIS IS AN EXERCISE. Short and sweet...Where is the WATER??!! WE NEED IT! #Water. THIS IS AN EXERCISE."</t>
  </si>
  <si>
    <t>"THIS IS AN EXERCISE. This is the state EPA CFO. Are we tracking costs for this response? Is there a spreadsheet or anything we should track this info on? THIS IS AN EXERCISE."</t>
  </si>
  <si>
    <t>"THIS IS AN EXERCISE. This is the county EMA. We have had some scattered power outages, but we are not noticing any significant impacts at this time. THIS IS AN EXERCISE."</t>
  </si>
  <si>
    <t>"THIS IS AN EXERCISE. Word on social media is that there is water at [university name]. Who knows if this is true? THIS IS AN EXERCISE."</t>
  </si>
  <si>
    <t>"THIS IS AN EXERCISE. Anyone else lose power? I heard our county and surrounding counties have lost power. We should be fine in our county, right? We don’t have a generator, so I need some answers! Any info would would help. THIS IS AN EXERCISE."</t>
  </si>
  <si>
    <t>"THIS IS AN EXERCISE. What is happenig with these power outages? Keeps going in and out...Wait, now mine is out. We need solutions. #thecountyisdark. THIS IS AN EXERCISE."</t>
  </si>
  <si>
    <t>"THIS IS AN EXERCISE. We are hearing that area groceries are running out of bottled water and restaraunts are closing. We will be reaching out to partners to determine other impacts. THIS IS AN EXERCISE."</t>
  </si>
  <si>
    <t>"THIS IS AN EXERCISE. This is the governor's office. The controlling board president wants to know if we are suspending competitive selection. No formal request from the state department of administrative services has been received. THIS IS AN EXERCISE"</t>
  </si>
  <si>
    <t>"THIS IS AN EXERCISE. This is the county EMA. Our water service for [local university name] is going to be down for three days. They have 6,500+ students. THIS IS AN EXERCISE."</t>
  </si>
  <si>
    <t>"THIS IS AN EXERCISE. This is the state EPA director. The number of compromised water systems in [region in the impacted state] exceeds our capability to effectively provide technical assistance. We've pulled central office staff to assist, but we still need more staff. We need eight (8) public water system inspectors for a 10 day period as quickly as possible. There is no special equipment needed. Inspectors need to be prepared to work out of the state EPA [region] district office. Is there a way we can get outside assitance?  THIS IS AN EXERCISE."</t>
  </si>
  <si>
    <t>"THIS IS AN EXERCISE. This is the county EMA director. Backup generators for critical infrastructure are running out of fuel. Can the state provide assistance with refueling backup generators for both local government and private critical infrasturcture sites (hospitals, shelters, long-term care, etc.)? THIS IS AN EXERCISE"</t>
  </si>
  <si>
    <t>"THIS IS AN EXERCISE. This is the county. There are widespread power outages here. This is also impacting many cell towers in the county. We are requesting additional MARCS radios. We may also need to open shelters. THIS IS AN EXERCISE."</t>
  </si>
  <si>
    <t xml:space="preserve">"THIS IS AN EXERCISE. This is the governor's office. I'm hearing about lots of impacts from power outages. I want you to have generators on-hand in the event we need them for hospitals, nursing homes, or any government entity that is likely to need one. We need to make sure we have power. THIS IS AN EXERCISE." </t>
  </si>
  <si>
    <t>"THIS IS AN EXERCISE. This is the FEMA regional administrator. Do you need any assistance with this incident? THIS IS AN EXERCISE."</t>
  </si>
  <si>
    <t>"THIS IS AN EXERCISE. This is the governor. What do we need to do to ensure that we have the generators? Can FEMA help? Do I need to call the President? THIS IS AN EXERCISE."</t>
  </si>
  <si>
    <t>"THIS IS AN EXERCISE. Some of our partners have expressed a willingness to donate items. Do you know what items are needed and where?" THIS IS AN EXERCISE."</t>
  </si>
  <si>
    <t>"THIS IS AN EXERCISE. MARCS radios have arrived at the county EOC. THIS IS AN EXERCISE."</t>
  </si>
  <si>
    <t>"THIS IS AN EXERCISE. This is the director of the office of budget and management. I would like an update on disaster expenditures so far for this incident. THIS IS AN EXERCISE."</t>
  </si>
  <si>
    <t>"THIS IS AN EXERCISE. I heard Meals on Wheels cannot deliver food becaue the power is out. Does anyone know if this is true? THIS IS AN EXERCISE."</t>
  </si>
  <si>
    <t>"THIS IS AN EXERICSE. There have been multiple reports of families picking up loved ones at care facilities in the counties. This is resulting in the facilities losing track of residents. It is likely that approximately 25 individuals are unaccounted for at this time. We need messaging to mitigate against this moving forward. THIS IS AN EXERCISE."</t>
  </si>
  <si>
    <t>"THIS IS AN EXERCISE. [Facility name] does not have any additional generator fuel and needs to relocate, but 2 residents are sex offenders. Can you assist with coordinating relocation to another facility? THIS IS AN EXERCISE."</t>
  </si>
  <si>
    <t>"THIS IS AN EXERCISE. This is [name]. I heard you are moving sex offenders into my neighborhood. Where are they going and why? THIS IS AN EXERICSE"</t>
  </si>
  <si>
    <t xml:space="preserve">"THIS IS AN EXERCISE. The hotline has received complaints of restaurants in the impacted area serving spoiled food. There have been many illness reports. THIS IS AN EXERCISE." </t>
  </si>
  <si>
    <t>"THIS IS AN EXERCISE. This is Channel 4 News. We heard you denied a veteran the right to serve meals to people in need. Can you comment? THIS IS AN EXERCISE."</t>
  </si>
  <si>
    <t xml:space="preserve">"THIS IS AN EXERCISE. Hi this is [name]. The governor's office is hearing that the seniors are being relocated from [nursing home name]. Those being relocated include registered sex offenders. Can you verify? Can you pull talking points together to ensure that we aren't putting evacuees or other residents in danger? I need these talking points in writing. THIS IS AN EXERCISE." </t>
  </si>
  <si>
    <t>"THIS IS AN EXERCISE. The county has reported shortages of resources and want to discuss the option of relocation of 2 long-term care facilities to another county. We would like to have an outreach call. THIS IS AN EXERCISE."</t>
  </si>
  <si>
    <t>"THIS IS AN EXERCISE. This is the state health department. What are the healthcare resource needs and  the status of all healthcare facilities in the [specific region in impacted state]? Are there any evacuations? THIS IS AN EXERCISE."</t>
  </si>
  <si>
    <t xml:space="preserve">"THIS IS AN EXERCISE. This is the county EMA. We are requesting generators from the state EMA for [nursing home name] located at [address]. THIS IS AN EXERCISE." </t>
  </si>
  <si>
    <t>"THIS IS AN EXERCISE. This is the county health department. Where can we find fact sheets on the power plant? THIS IS AN EXERCISE"</t>
  </si>
  <si>
    <t>"THIS IS AN EXERCISE. We have one vessel on standby to get underway if the situation escalates. The section commander has determined that the area is safe enough for response operations to occur. The Coast Guard has an air asset available to fly a pattern over the waterside portion of the 10 mile radius to determine approximate vessel locations and densities. THIS IS AN EXERCISE."</t>
  </si>
  <si>
    <t>"THIS IS AN EXERCISE. This is [name]. We have 1 boat crew available for lake clearing and two one person units available to clear park lands. THIS IS AN EXERCISE."</t>
  </si>
  <si>
    <t>"THIS IS AN EXERCISE. Troopers are responding to an area near the power plant due to reports of an unplanned event that is causing access issues. THIS IS AN EXERCISE."</t>
  </si>
  <si>
    <t>"THIS IS AN EXERCISE. Who has jurisdiction over the lake? THIS IS AN EXERCISE."</t>
  </si>
  <si>
    <t>"THIS IS AN EXERCISE. I have an executive meeting in 15 minutes. I need a list of hospitals in the 50-mile radius of the impacted region and bed availability at each facility. Also, who is the regional healthcare coordinator? THIS IS AN EXERCISE."</t>
  </si>
  <si>
    <t>"THIS IS AN EXERCISE. Heads up: The local EMA is reporting that local health districts are getting inquiries from ABC 6 about how much money the state has spent on radiation preparedness in the past 10 years. They are also asking about state actions in the event there is a release. THIS IS AN EXERCISE."</t>
  </si>
  <si>
    <t>"THIS IS AN EXERCISE. The county EMA is requesting road closures. THIS IS AN EXERCISE."</t>
  </si>
  <si>
    <t xml:space="preserve">"THIS IS AN EXERCISE. It has been reported that two boats from [municipality name] are enroute from [municipality name] with an ETA of 45 min to the area. THIS IS AN EXERCISE." </t>
  </si>
  <si>
    <t>"THIS IS AN EXERCISE. The Coast Guard command center has initiated a broadcast notice to mariners establishing a safety zone to include all waters within 10 nautical miles of the power station. THIS IS AN EXERCISE."</t>
  </si>
  <si>
    <t>"THIS IS AN EXERCISE. This is state department of transportation district 2. We are requesting all available signage to support road closures and detours. THIS IS AN EXERCISE."</t>
  </si>
  <si>
    <t>"THIS IS AN EXERCISE. This is the county EMA. The harbor MARCS tower has lost connection to SOC. It is in SITE TRUNKING. THIS IS AN EXERCISE."</t>
  </si>
  <si>
    <t xml:space="preserve">"THIS IS AN EXERCISE. This is the Red Cross. We are unable to contact our shelter partners. THIS IS AN EXERCISE." </t>
  </si>
  <si>
    <t xml:space="preserve">"THIS IS AN EXERCISE. Hi. My name is [name]. Do we need to send units to the designated marinas for traffic control? If so, where would that be? THIS IS AN EXERCISE."   </t>
  </si>
  <si>
    <t>"THIS IS AN EXERCISE. This is county EMA. We are requesting temporary flight restrictions (TFR) over the area. THIS IS AN EXERCISE."</t>
  </si>
  <si>
    <t>"THIS IS AN EXERCISE. With the expectation of overwhelmed communications given that multiple atypical agencies in the field are active at the unified command post, can the state provide a supplemental data support package for up to 25 personal at the ICP? THIS IS AN EXERCISE"</t>
  </si>
  <si>
    <t>"THIS IS AN EXERCISE. This is the county EMA. We need assistance in finding a new location to house our evacuated cattle. Two cattle are suspected to have bovine tuberculosis. They will need to be quarantined from the rest of the stock at the alternate site. THIS IS AN EXERCISE."</t>
  </si>
  <si>
    <t>"THIS IS AN EXERCISE. You know that agriculture advisory that they issued? Well, I have free-range chickens. What happens if I leave them outside? Will the radiation kill them? Who is going to reimburse me if they die? THIS IS AN EXERCISE."</t>
  </si>
  <si>
    <t>"THIS IS AN EXERCISE. This is the Coast Guard sector command. We are burning through our supply of aviation fuel. We are having difficulty securing a resource.  Can you assist us? THIS IS AN EXERCISE."</t>
  </si>
  <si>
    <t xml:space="preserve">"THIS IS AN EXERCISE. The local EMA is reporting that there are multiple long-term care facilities requesting assistance with re-locating patients. THIS IS AN EXERCISE."  </t>
  </si>
  <si>
    <t>"THIS IS AN EXERICSE. I just took some potassium iodide. Now I feel jittery, nauseous, and have a really bad headache. What are the side effects with this stuff? Google says I have radiation sickness and the pills should have worked already. HELP! THIS IS AN EXERCISE."</t>
  </si>
  <si>
    <t xml:space="preserve">"THIS IS AN EXERCISE. There are reports that officers are currently clearing department of natural resources properties. THIS IS AN EXERCISE." </t>
  </si>
  <si>
    <t>"THIS IS AN EXERCISE. I understand the governor has issued a state of emergency due to the declining situation at the power station. What does this mean for the impacted counties? Is the power plant required to maintain any type of financial insurance to assist with situations such as this? THIS IS AN EXERCISE."</t>
  </si>
  <si>
    <t xml:space="preserve">"THIS AN EXERCISE. We are requesting an update from the state department of health on the situation in the impacted state. Can you provide an update within the next hour for leadership? THIS IS EXERCISE." </t>
  </si>
  <si>
    <t>"THIS IS AN EXERCISE. Do we have to evacuate the bay and harbor? Also, how about the islands? THIS IS AN EXERCISE."</t>
  </si>
  <si>
    <t>"THIS IS AN EXERCISE. Hi this is the county EMA. Our field monitoring team vehicle's radio is inoperable. We have been trying everything to get the radio to work but power is not coming through the radio. THIS IS AN EXERCISE."</t>
  </si>
  <si>
    <t>"THIS IS AN EXERCISE. The community fears there are terrorists inside the power plant since the police are responding. Who can give them some information? Also, why hasn't this situation been classified as a general emergency? THIS IS AN EXERCISE."</t>
  </si>
  <si>
    <t xml:space="preserve">"THIS IS AN EXERCISE. The Coast Guard command center removed all assets from the impacted area and will continue to enforce the safety zone from an area that is safe. THIS IS AN EXERCISE." </t>
  </si>
  <si>
    <t>"THIS IS AN EXERCISE. This is the director. I am in an executive meeting until 12:30. What is the status of resource needs in the state? Have we been in contact with the CDC? I have committed the state department of health to sending 20,000 pills of KI to the county. What is the allocation timeline? THIS IS AN EXERCISE."</t>
  </si>
  <si>
    <t>"THIS IS AN EXERCISE. This is the county. Our radios are on the wrong talk group. We are not sure which talk group to be on with everything that is happening. THIS IS AN EXERCISE."</t>
  </si>
  <si>
    <t xml:space="preserve">"THIS IS AN EXERCISE. Does the state EMA think the situation at the power plant is a result of a cyber attack? I read a book that discussed that the energy grid is very vulnerable to hackers. THIS IS AN EXERCISE." </t>
  </si>
  <si>
    <t>"THIS IS AN EXERCISE. I received a call from the county health commissioner, the local health district, and the local EMA. Apparently the supply of KI is past the expiration date. They are wondering if they are able to direct the population to take expired KI. If not, is there a process to request additional doses? THIS IS AN EXERCISE."</t>
  </si>
  <si>
    <t>"THIS IS AN EXERCISE. I run [animal shelter name]. What is going to happen with all the pets here if we cannot get help to move them? Will we be reimbursed for our losses? THIS IS AN EXERCISE."</t>
  </si>
  <si>
    <t xml:space="preserve">"THIS IS AN EXERCISE. This is [name]. Is my well water safe to drink? How will I know when it is safe to drink if I can't drink it now? Is there anywhere I can receive bottled water? THIS IS AN EXERCISE." </t>
  </si>
  <si>
    <t>"THIS IS AN EXERCISE. The county sheriff’s office received a tip on social media regarding a discussion about “slammer worm” and “Stuxnet” with attached links to the story of today’s incident at at the power station. THIS IS AN EXERCISE."</t>
  </si>
  <si>
    <t>"THIS IS AN EXERCISE. The water and sewer plants are evacuating. They will not be able to operate remotely for long. Please advise. THIS IS AN EXERCISE."</t>
  </si>
  <si>
    <t>"THIS IS AN EXERCISE. This is the county EMA. We are requesting the availability of portable restrooms and bottled water. We would like these resources to be delivered to the county fairground due to the large volume of evacuees requiring temporary shelter. We are trying to get these resources locally, but so far no luck. It is likely we will need 100 portable restrooms and 250 cases of bottled water at the very minimum. Are these resources available? How long would it take to get them if requested? THIS IS AN EXERCISE."</t>
  </si>
  <si>
    <t xml:space="preserve">"THIS IS AN EXERCISE. The situation is escalating. Is this going to turn into Chernobyl: Part 2? THIS IS AN EXERCISE." </t>
  </si>
  <si>
    <t>"THIS IS AN EXERCISE. This is the county EMA. The 911 dispatch has informed us that they have 90 total patients that need tranport. 75 skilled nursing beds will be needed and 60 patients are in need of assisted living arrangements. THIS IS AN EXERCISE."</t>
  </si>
  <si>
    <t>"THIS IS AN EXERCISE. This is the county EMA. We need jersey barriers for livestock that have been evacuated. We need enough to set up at least 5 different animal pens. THIS IS AN EXERCISE."</t>
  </si>
  <si>
    <t>"THIS IS AN EXERCISE. What resources are available for people who can't go to their jobs? THIS IS AN EXERCISE."</t>
  </si>
  <si>
    <t>"THIS IS AN EXERCISE. This is the county EMA. We have 50-60 people who were decontaminated and are without clothes. They need to enter into the high school."</t>
  </si>
  <si>
    <t>"THIS IS AN EXERCISE. Can you tell me the amount of radiation being released from the plant? I need something that my listeners can compare to and understand. Something like the numbers of x-rays or something. THIS EXERCISE."</t>
  </si>
  <si>
    <t>"THIS IS AN EXERCISE. This is the [name] in the DOC. The regional public health coordinator is calling on behalf of the region on the main line and asking questions about SME assistance for opening a CRC and volunteers to assist in staffing. There is no BEHRP SME left at the state health department for CRC questions. Who can we ask? "THIS IS AN EXERCISE."</t>
  </si>
  <si>
    <t>"THIS IS AN EXERCISE. This is the county EMA. What are the impacts resulting from the loss of electricity at the power plant for residents and businesses in the surrounding area? Are shortages predicted? Will rates go up? THIS IS AN EXERCISE."</t>
  </si>
  <si>
    <t>"THIS IS AN EXERCISE. Request received from the county for 15,000 doses of KI. What is the allocation and distribution strategy? Additionally, what is the estimated time of arrival? THIS IS AN EXERCISE."</t>
  </si>
  <si>
    <t>"THIS IS AN EXERCISE. This is the county transportation office. Evacuations are almost complete, but we are running low on fuel. Is there any way the state will be able to get us more fuel to run the busses? If so, how long will this take? THIS IS AN EXERCISE."</t>
  </si>
  <si>
    <t>"THIS IS AN EXERCISE. "This is [name]. I would like a full list of SMs who have been identified as first responders in civilian occupations. They may not be able to respond as National Guard members during a crisis of this size." THIS IS AN EXERCISE."</t>
  </si>
  <si>
    <t>"THIS IS AN EXERCISE. This is [name] with the county EMA. We have been notifed of the following: The Army Corps of Engineers lock master has called 911 reporting that a barge broke loose and struck the island dam. This has caused considerable damage. An explosion has also occurred. This has caused major damage to the dam as well. We do not have further information or requests at this time. THIS IS AN EXERCISE"</t>
  </si>
  <si>
    <t>"THIS IS AN EXERCISE. This is [name] with the US Department of Homeland Security Transportation Security Agency's National Operations Center. We are calling to notify you that the [municipality name] TSA VIPR team has been activated to respond to the island given the situation involving the barge striking the dam and the explosion. Our team should be launching from the Air National Guard Base using National Guard assets. THIS IS AN EXERCISE."</t>
  </si>
  <si>
    <t>"THIS IS AN EXERCISE. A barge traveling down the Ohio River hit the bridge. Initial reports state it is unknown what the barge was carrying. THIS IS AN EXERCISE."</t>
  </si>
  <si>
    <t>"THIS IS AN EXERCISE. This is [name]. I want the J2 to generate a threat brief that addresses issues pertaining to the state National Guard and its forces. THIS IS AN EXERCISE."</t>
  </si>
  <si>
    <t>"THIS IS AN EXERCISE. This is the county EMA requesting UAS services to provide aerial imaging of the train derailment to the incident commander. THIS IS AN EXERCISE."</t>
  </si>
  <si>
    <t>"THIS IS AN EXERCISE. This is the chairman of public utilities commission. I need you to report that power outages are expected to last at least 4-5 days, if not weeks, based on the ongoing failures due to the suspected cyber attack on the network. THIS IS AN EXERCISE."</t>
  </si>
  <si>
    <t>"THIS IS AN EXERCISE. This is [name] from the county EMA. We have received numerous calls from access and functional need residents in the county needing assistance with durable medical equipment. We do not have a listing of all households in the county. Is there a list available that we can utilize to begin wellness checks? THIS IS AN EXERCISE."</t>
  </si>
  <si>
    <t>"THIS IS AN EXERCISE. This is the state EMA regional staff member [name]. I have the following 4 counties that have informed me they have major power outages and fires at power substations in addition to random tranformer fires. They have not yet declared emergencies. The counties are: [county names]. THIS IS AN EXERCISE."</t>
  </si>
  <si>
    <t>"THIS IS AN EXERCISE. This is the state EMA regional staff member [name]. I have the following 5 counties that have informed me they have major power outages and a major increase in traffic crashes.  They have not yet declared emergencies. The counties are: [county names]. THIS IS AN EXERCISE."</t>
  </si>
  <si>
    <t>"THIS IS AN EXERCISE This is [name] with the county EMA. We have had severe flooding along the river with multiple residents impacted. Our county's search and rescue capabilities are overwhelmed. We need support. We already reached out through our National Guard GELO who informed us that the National Guard HRF search and rescue element is deployed and unavailable. I was also told by [task force] is already deployed out of state for another major incident and can't get back in time. 
I am requesting support to include search and rescue personnel, staff, and boats. We have approximately 500 homes that need support with search and rescue operations. 
We need staff to arrive by [date]. They should report to our staging area at the [facility name] at [address]. They will report to the staging manager. Length of stay is one week (7 working days). They are expected to make all of their own travel arrangements (including hotel and feeding). These will be 12 hour shifts from 0800 to 2000hrs. No unexpected hazards outside of the normal search and rescue operations for this mission. Most amentities are available in our county (just north of the flood zone). All personnel being deployed must have experience with deployments and must have at least 5 years experience in their positions. THIS IS AN EXERCISE"</t>
  </si>
  <si>
    <t>"THIS IS AN EXERCISE. This is the county EMA following up on our previous aerial assessment request. THIS IS AN EXERCISE."</t>
  </si>
  <si>
    <t>"THIS IS AN EXERCISE. This is [name] with the county EMA. We are experiencing major power outages in the area. We are requesting a cache of 50 radios with batteries. We want to have MARCS radios throughout our county officials' offices for communication due to the power outage. THIS IS AN EXERCISE."</t>
  </si>
  <si>
    <t xml:space="preserve">"THIS IS AN EXERCISE. This is [name] from the county EMA. The dialysis center is without fresh running water due to the power outage. The facility has reported that they are at capacity today. They have 12 stations in operation and each treatment takes approximately four hours. THIS IS AN EXERCISE."  </t>
  </si>
  <si>
    <t>"THIS IS AN EXERCISE. This is [name] from the 147th. We had to execute a precautionary landing of our aircraft. Our crew chief, [name], sustained injuries and is being transported to the county hospital. THIS IS AN EXERCISE."</t>
  </si>
  <si>
    <t>"THIS IS AN EXERCISE. Good afternoon. This is [name]. I'm  requesting a spending tracker displaying current operational costs for T32 forces operating in [state name]. What are the projected costs for the remainder of the week? THIS IS AN EXERCISE."</t>
  </si>
  <si>
    <t>"THIS IS AN EXERCISE. This is [name]. I'm  requesting an inventory of all rations, equipment, MTOE of unit heavy equipment that may be needed over the next several days to support long term response efforts. THIS IS AN EXERCISE."</t>
  </si>
  <si>
    <t>"THIS IS AN EXERCISE. This is [name] with the county EMA. We are requesting veterinarian help with the fair livestock. We had our county fair happening when the power started going out in our county. We do not have enough vets on hand to ensure all the animals are healthy enough to move out of our county. THIS IS AN EXERCISE."</t>
  </si>
  <si>
    <t>"THIS IS AN EXERCISE. This is the county EMA requesting services that can provide aerial imaging of the civil disturbance to the incident commander. THIS IS AN EXERCISE."</t>
  </si>
  <si>
    <t>"THIS IS AN EXERCISE. The county EMA is requesting services that can provide aerial imaging of the plane crash in [municipality name] for situational awareness and radiaion detection. THIS IS AN EXERCISE."</t>
  </si>
  <si>
    <t>"THIS IS AN EXERCISE. This is [name] with the county EMA. I am the operations section chief. We are requesting support from the state. We are asking for fifteen (15) basic life support ambulances and fifteen (15) advanced life support ambulance with drivers and EMT/paramedics to support the operations. We are seeing an increase in 911 calls in addition to an increase in opiod overdose. The staging and processing area is located at the county fairgrounds. The address is  [address]. The working hours are 12 hour shifts. Personnel must be capable of self supporting for travel, PPE, etc. Lodging is available for first responders at the fairground where portable toilets and feeding will be available. THIS IS AN EXERCISE."</t>
  </si>
  <si>
    <t>"THIS IS AN EXERCISE. There was radiological material on the plane that crashed. We have people evacuated and people sheltering in place. Who should be taking KI? Where do people get it? THIS IS AN EXERCISE."</t>
  </si>
  <si>
    <t>"THIS IS AN EXERCISE. [Name] was found dead in his home from an apparent self-inflicted wound. The county police department was notified. THIS IS AN EXERCISE."</t>
  </si>
  <si>
    <t>"THIS IS AN EXERCISE. We need state patrol intel to monitor social media. We are seeing crowds growing larger. THIS IS AN EXERCISE."</t>
  </si>
  <si>
    <t>"THIS IS AN EXERCISE. All phone lines, including cell phones, are not working. MARCS Radios, Amatuer Radio, and satellite phones are fully operational. THIS IS AN EXERCISE."</t>
  </si>
  <si>
    <t>"THIS IS AN EXERCISE. This is the county EMA. We are requesting services to provide aerial imaging of the plane crash for situational awareness and radiation detection for continued monitoring on the second day of the incident. THIS IS AN EXERCISE."</t>
  </si>
  <si>
    <t xml:space="preserve">"THIS IS AN EXERCISE. This is [name] from the county EMA. We have received numerous calls from access and functional need residents in the county needing assistance with durable medical equipment. We do not have a listing of all households in the county. Is there a list available that we can use to begin wellness checks? THIS IS AN EXERCISE." </t>
  </si>
  <si>
    <t>"THIS IS AN EXERCISE. This is the county. We are experiencing some major power outages and communications failures. Can the state send some assets to help get us up and running? We need MARCS radios for our hospitals and local health departments. We also need generators for our hospital and fuel to support it. THIS IS AN EXERCISE."</t>
  </si>
  <si>
    <t>"THIS IS AN EXERCISE. The county EMA is requesting services to provide aerial imaging of the train derailment to the incident commander for continued monitoring on the second day of the incident. THIS IS AN EXERCISE."</t>
  </si>
  <si>
    <t>"THIS IS AN EXERCISE. There are rumors that some hospitals have begun to evacuate. Can you confirm if there are any hospitals or long-term care facilities evacuating due to the power outage? I have to provide this information back to the director within the hour. THIS IS AN EXERCISE."</t>
  </si>
  <si>
    <t>"THIS IS AN EXERCISE. This is the county EMA. Due to the civil unrest at [facility name], we suspect that multiple buildings might be at risk for structural collapse. So far, we have seen one building be burnt to the ground. There are chemical factories in the immediate vicinity. We are requesting capability for mass decontamination and medical triage to be on stand by. Hazmat status is currently unknown. THIS IS AN EXERCISE."</t>
  </si>
  <si>
    <t>"THIS IS AN EXERCISE. This is [name] from the county EMA. We are experiencing some major structural fires. We need support from the state for incident command support on scene. One of the fires occurred at an apartment complex. Can you support us? THIS IS AN EXERCISE."</t>
  </si>
  <si>
    <t>"THIS AN EXERCISE. This is [name] in [county name]. We had a plane crash that was carrying radiological material. I wanted to put the lab on stand-by. If there is a debris cloud and livestock is in the path I do not want a delay in being able to get samples tested. THIS IS AN EXERCISE."</t>
  </si>
  <si>
    <t xml:space="preserve">"THIS IS AN EXERCISE. This is [name] from the 179th Fire DET at the Air National Guard Base. There has been a building collapse at the [facility name] on base near the PX. Immediate assessment indicates we will need capabilities for SAR, S&amp;E, security, and medical support. THIS IS AN EXERCISE."  </t>
  </si>
  <si>
    <t>"THIS IS AN EXERCISE. Two soldiers appear to be AWOL from the troop command. They voiced concerns that they needed to ensure their homes were still OK. The command team was working on the issue but now cannot find the soldiers. We are working to locate the personnel. THIS IS AN EXERCISE."</t>
  </si>
  <si>
    <t xml:space="preserve">"THIS IS AN EXERCISE. This is [name]. I am the EMA director from [county name]. There has been a building collapse at the chemical plant located at [address]. Immediate assessment indicates we will need capabilities for SAR, S&amp;E, Security, and medical support. THIS IS AN EXERCISE." </t>
  </si>
  <si>
    <t xml:space="preserve">"THIS IS AN EXERCISE. This is [name]. I am the county EMA director. A small airplane has flown over our county fair and released an unknown liquid material during early tractor pull quarterfinals and live auction of several types of farm animals. People are vomiting and disoriented. THIS IS AN EXERCISE." </t>
  </si>
  <si>
    <t>"THIS IS AN EXERCISE. This is the county EMA requesting services to provide aerial imaging of the CBRNE incident to the incident commander. THIS IS AN EXERCISE."</t>
  </si>
  <si>
    <t>"THIS IS AN EXERCISE. This is [name] from the county EMA requesting manned real-time imagery of fairgrounds and surrounding areas due to hazardous chemical disbursement. THIS IS AN EXERCISE."</t>
  </si>
  <si>
    <t>"THIS IS AN EXERCISE. This is [name]. The structural collapse of [facility name] has caused an increase in the number of distraught and frustrated individuals. This request is for additional chaplain support to provide religious services and counseling. THIS IS AN EXERCISE."</t>
  </si>
  <si>
    <t>"THIS IS AN EXERCISE. Hello this is [name]. I'm calling to inform you that [name]'s wife was involved in a fatal car accident. He has been released from SAD to return home to care for his two young children. THIS IS AN EXERCISE."</t>
  </si>
  <si>
    <t xml:space="preserve">"THIS IS AN EXERCISE. This is [name]. Please provide me with a status of communications throughout the state. This needs to include a breakdown of voice and data capability ASAP. THIS IS AN EXERCISE."  </t>
  </si>
  <si>
    <t>"THIS IS AN EXERCISE.Good morning. This is [name]. What is the status of the water delivery? THIS IS AN EXERCISE."</t>
  </si>
  <si>
    <t>"THIS IS AN EXERCISE. This is [name] from the watch office. Our incident commander from the [facility name] informed us that there might be Facebook images being circulating of a civilian sustaining injuries while trying to seek help from a National Guard soldier. THIS IS AN EXERCISE."</t>
  </si>
  <si>
    <t>"THIS IS AN EXERCISE. This is [name] calling from [facility name]. One of the Air Force MEDEL personnel got into a physical altercation with a civilian that was looking for a family member he believed to be lost at the crash site. The civilian has been transported to the hospital and is in critical condition with severe head trauma. THIS IS AN EXERCISE."</t>
  </si>
  <si>
    <t>"THIS IS AN EXERCISE. Good afternoon. This is [name]. I anticipate that this event will culminate later today. I would like to know our most current plan to redeploy National Guard assets that don't belong to [impacted state]. THIS IS AN EXERCISE."</t>
  </si>
  <si>
    <t xml:space="preserve">"THIS IS AN EXERCISE. Hi this is [name]. You know that agriculture advisory that they issued? Well, I have free-range chickens. What happens if I leave them outside? Will the radiation kill them? Who's gonna reimburse me if they die? THIS IS AN EXERCISE." </t>
  </si>
  <si>
    <t xml:space="preserve">"THIS IS AN EXERICSE. I just took some potassium iodide. Now I feel jittery, nauseous, and have a really bad headache. What are the side effects with this stuff? Google says I have radiation sickness and the pills should have worked already. HELP! THIS IS AN EXERCISE." </t>
  </si>
  <si>
    <t>"THIS IS AN EXERCISE. This is [name] calling with WKBN. Can you explain to our listeners when the evacuation order will be happening? THIS IS AN EXERCISE"</t>
  </si>
  <si>
    <t>"THIS IS AN EXERCISE. [Name] with WBNS 10TV news. Is the power plant required to maintain any type of financial insurance to assist with situations such as this? THIS IS AN EXERCISE."</t>
  </si>
  <si>
    <t>"THIS IS AN EXERCISE. I live in [municipality name]. I just heard the sirens go off down the road. Do I need to do anything? THIS IS AN EXERCISE."</t>
  </si>
  <si>
    <t>"THIS IS AN EXERCISE. This is [name] from WKBN Channel 27.  Where can residents get potassium iodide if they don’t have any? THIS IS AN EXERCISE."</t>
  </si>
  <si>
    <t>"THIS IS AN EXERCISE. This is the county EMA director. I just received a call from the department of natural resources They stated that they could offer assistance, but I specifically requested the National Guard to help! Why am I being contacted by the department of natural resources? THIS IS AN EXERCISE."</t>
  </si>
  <si>
    <t>"THIS IS AN EXERCISE. The county is requesting an assessment of VOAD resources – specifically mud-out, flood clean-up kits, mobile laundry resources, and mobile shower resources in anticipation of more potential flood impacts to areas arround the river. THIS IS AN EXERCISE."</t>
  </si>
  <si>
    <t>"THIS IS AN EXERCISE. This is the county EOC. We are being overwhelmed with spontaneous evacuees from the flooding.  All of our state routes are completely bottle necked. We need assistance with detours, staffing, road blocks, and directing traffic.  All of our resources are overwhelmed. Adjacent counties do not have resources to send. THIS IS AN EXERCISE."</t>
  </si>
  <si>
    <t xml:space="preserve">"THIS IS AN EXERCISE. This is [name] with the county EMA. We are dealing with a tanker crash. We have three tankers involved. We need incident command support. THIS IS AN EXERCISE." </t>
  </si>
  <si>
    <t>"THIS IS AN EXERCISE. Department of natural resources dispatch received a call from the state EMA stating that the power plant is at an alert status. THIS IS AN EXERCISE."</t>
  </si>
  <si>
    <t>"THIS IS AN EXERCISE. Local law enforcement and first responders are responding to the nuclear power plant due to a unplanned event causing access issues. THIS IS AN EXERCISE."</t>
  </si>
  <si>
    <t>"THIS IS AN EXERCISE. [Name] from the bay. We have two one man units working to clear park lands. We have one boat crew from the bay en route from the county with an ETA of 45 min. THIS IS AN EXERCISE."</t>
  </si>
  <si>
    <t>"THIS IS AN EXERCISE. Can you confirm that the hospitals within the 50-mile radius have been notified? THIS IS AN EXERCISE."</t>
  </si>
  <si>
    <t xml:space="preserve">"THIS IS AN EXERCISE. The local EMA is asking if the state health department is aware of long term care facilities needing assistance with evacuation. THIS IS AN EXERCISE."  </t>
  </si>
  <si>
    <t>"THIS AN EXERCISE. This is [name]. I am on the way to the state EOC. I will be there within 1 hour. Leadership is expecting an update upon my arrival. Can you please email me when it is ready? THIS IS AN EXERCISE."</t>
  </si>
  <si>
    <t>"THIS IS AN EXERCISE. The state department of health is receiving inquiries about if well water is safe to drink? Has this information been provided to the public already? THIS IS AN EXERCISE."</t>
  </si>
  <si>
    <t xml:space="preserve">"THIS IS AN EXERCISE. This is the county EMA. The staff members at the nursing home are noticing several residents becoming agitated at having their routines interrupted. They suspect they will need some form of emotional support/mental health support that the nursing home staff is unable to provide. THIS IS AN EXERCISE." </t>
  </si>
  <si>
    <t>"THIS IS AN EXERCISE. We are trying to confirm what needs in long term care facilities still have to be resolved. Do you know?  If not, can you find out from the department of aging or have them follow up with the DOC? THIS IS AN EXERCISE."</t>
  </si>
  <si>
    <t>"THIS IS AN EXERCISE. This is the county office of transportation. Evacuations are almost complete, but we are running low on fuel. Is there any way the state will be able to get us more fuel to run the busses? If so, how long will this take? We have been using 10 school busses, which can hold 100 gallons of diesel fuel per bus. The busses are being instructed to return to the main garage of the county transportation agency when they get low on fuel. The office is located at [address]. THIS IS AN EXERCISE."</t>
  </si>
  <si>
    <t>"THIS IS AN EXERCISE. Hello. The municipality requests additional support from the county EOC to conduct damage assessments in a timely manner. The volume of impacts to structures is overwhelming the capacity to respond. THIS IS AN EXERCISE."</t>
  </si>
  <si>
    <t>"THIS IS AN EXERCISE. Hey, this is [name] from the fire department. I heard the fire chief talking about drones for damage assessments. We have a drone and pilot available. Where would you like them? THIS IS AN EXERCISE."</t>
  </si>
  <si>
    <t xml:space="preserve">"THIS IS AN EXERCISE. Hello. A field crew just reported that the radio tower located at [address] sustained damage to the antennas and microwave path during the storm. They're not able to utilize our alphanumeric paging tools at the our fire departments. Please coordinate an alternate mode of communications for the impacted agencies. THIS IS AN EXERCISE." </t>
  </si>
  <si>
    <t xml:space="preserve">"THIS IS AN EXERCISE. Hello. The police department is requesting additional law enforcement officers to assist with traffic direction and control due to power outages impacting traffic lights. THIS IS AN EXERCISE."  </t>
  </si>
  <si>
    <t>"THIS IS AN EXERCISE. This is [name] from the county EMA. We have been working with the fire department to provide support and we have other folks available to provide assistance. How can we help? THIS IS AN EXERCISE."</t>
  </si>
  <si>
    <t>"THIS IS AN EXERCISE. BREAKING: Following last night's devastating tornados we are sad to confirm five casualties. The individuals were residents of the following municipalities: [municipality names]. Additionally, we can report 68 confirmed injuries across the three tracks affecting the county. THIS IS AN EXERCISE."</t>
  </si>
  <si>
    <t>"THIS IS AN EXERCISE. Greetings, Due to the recent tornado damage at the water treatment plant that serves the jurisdiction, the city will issue a boil water advisory to residents shortly. Thank you. THIS IS AN EXERCISE."</t>
  </si>
  <si>
    <t>"THIS IS AN EXERCISE. Hello. [Municipality name] needs tires because we have punctured many of them due to debris on roads. We need a dozen tires. THIS IS AN EXERCISE."</t>
  </si>
  <si>
    <t>"THIS IS AN EXERCISE. Hello. Fire department crews are responding to several small fires in their districts and personnel cannot be redirected to conduct damage assessments. We are requesting support from the county EOC to conduct damage assessments. THIS IS AN EXERCISE."</t>
  </si>
  <si>
    <t>"THIS IS AN EXERCISE. Hello. This is the county sheriff's office. We lost power during the tornado and it has not been restored in several hours. Can we get a temporary generator sent over here? THIS IS AN EXERCISE."</t>
  </si>
  <si>
    <t>"THIS IS AN EXERCISE. Hello. This is [name] from the fire department. We have a gas leak in the condominium complex located at [address]. Please issue an alert to residents to avoid the area. You can call 555-555-5555 if you have questions. THIS IS AN EXERCISE."</t>
  </si>
  <si>
    <t xml:space="preserve">"THIS IS AN EXERCISE. Hello.The Red Cross will open the convention center as a shelter in response to numerous damaged residences in the area. The scoreboard from the football stadium is blocking the road, so we need road clearance ahead of the shelter opening at noon. THIS IS AN EXERCISE." </t>
  </si>
  <si>
    <t>"THIS IS AN EXERCISE. There are various posts from concerned citizens who are reporting looting at Walmart and Target in [municipality name] due to lack of security. THIS IS AN EXERCISE."</t>
  </si>
  <si>
    <t>"THIS IS AN EXERCISE. Urgent conserve-water notice: All customers are requested to conserve water due to damages to the water treatment plant. Use water only for restrooms and consumption. Do not wash clothes or dishes. Do not water your lawn. Thank you for your patience as we resolve the issues. THIS IS AN EXERCISE."</t>
  </si>
  <si>
    <t>"THIS IS AN EXERCISE. I'm getting a number of phone calls to the non-emergency number. We've received a number of calls from citizens across the county asking how they should boil water if they do not have power. I thought the boil advisory was only for [municipality name]. They claim they saw a boil advisory for the entire county on social media with links to news media outlets. THIS IS AN EXERCISE."</t>
  </si>
  <si>
    <t xml:space="preserve">"THIS IS AN EXERCISE. Hello. This is [name]. Can you prepare disaster declaration language to present to the board of commissioners? THIS IS AN EXERCISE."
</t>
  </si>
  <si>
    <t>"THIS IS AN EXERCISE. Hello. Our teams have been working around the county all morning to clear debris from county roads. There is considerable debris around the county. The locals don't have equipment to remove it. Our team and resources are stretched too thin. We want to rent wood chippers, chainsaws, and dump trucks to remove the debris. THIS IS AN EXERCISE."</t>
  </si>
  <si>
    <t>"THIS IS AN EXERCISE. Hello. This is [name] from WLWT. Is there any way the news outlet can set up a time to interview a member of the county leadership to discuss verified damages from the tornado and the county's response? THIS IS AN EXERCISE."</t>
  </si>
  <si>
    <t xml:space="preserve">"THIS IS AN EXERCISE. Hello. We don't have enough building inspectors to meet your request. We only have four people. THIS IS AN EXERCISE." </t>
  </si>
  <si>
    <t>"THIS IS AN EXERCISE. Hello. This is [name] from WCPO. Could we set up a time to speak with a member of the county's leadership to discuss the response to the tornados and recovery plans going forward? THIS IS AN EXERCISE."</t>
  </si>
  <si>
    <t xml:space="preserve">"THIS IS AN EXERCISE. Hello. This is [name] from the fire department. We have a spill at the chemical corporation that is going into the creek. We identified the chemical as benzenesulfonic acid. THIS IS AN EXERCISE." </t>
  </si>
  <si>
    <t>"THIS IS AN EXERCISE. Please donate to the GoFundMe for Tornado Relief https://gofundme.com.cincinnatitofficialtornadorelief. THIS IS AN EXERCISE."</t>
  </si>
  <si>
    <t xml:space="preserve">"THIS IS AN EXERCISE. Hello, this is the coroner's office. We lost power during last night's tornado and have not received notification that it will be restored any time soon. Our generator was also damaged in the storm and we are without power entirely. Could you allocate a generator to our location? Thanks. THIS IS AN EXERCISE." </t>
  </si>
  <si>
    <t>"THIS IS AN EXERCISE. Hello. The church has forty members who want to help with debris cleanup. Is there a good place that they should go? THIS IS AN EXERCISE."</t>
  </si>
  <si>
    <t xml:space="preserve">"THIS IS AN EXERCISE. Hello. County leadership would like the EOC to answer some questions for the press. The media has said they will come to the EOC and will be ready to shoot at 1430 for the 1700 news broadcast. THIS IS AN EXERCISE." </t>
  </si>
  <si>
    <t>"THIS IS AN EXERCISE. Hello, this is the fire department calling to provide a status update on the overturned rail cars. We investigated the situaiton and determined that some are empty but two have what appears to be grain spilling out. THIS IS AN EXERCISE."</t>
  </si>
  <si>
    <t>"THIS IS AN EXERCISE. Hello, this is the Red Cross. The convention center shelter is open and we already have six people looking for shelter. Please divert residents who need shelter to this location. THIS IS AN EXERCISE."</t>
  </si>
  <si>
    <t>"THIS IS AN EXERCISE. WCPO 9 News reports: Run at the pumps. Panic sets in following last night's tornados. Widespread power outages are prompting a run at the gas pumps. Some customers report waiting 45 minutes to fill their tanks and owners worry about keeping up with demand. THIS IS AN EXERCISE."</t>
  </si>
  <si>
    <t>"THIS IS AN EXERCISE. Greetings. In light of multiple instances of looting reported in the media through the morning, the police chief's association wants to inquire if the county sheriff will institute a countywide curfew this afternoon. THIS IS AN EXERCISE."</t>
  </si>
  <si>
    <t>"THIS IS AN EXERCISE. Hello. The trustees have just declared a state of emergency. THIS IS AN EXERCISE."</t>
  </si>
  <si>
    <t>"THIS IS AN EXERCISE. Hello. This is [name]. I am the director of parks and recreation. The population of a group home was moved to the shelter an hour ago, but we do not have the facilities to support their specific medical needs. Could you please provide support to implement equitable operations? THIS IS AN EXERCISE."</t>
  </si>
  <si>
    <t>"THIS IS AN EXERCISE. There are several social media posts complaining about lack of shelters, not knowing where shelters are located, and issues of reporting to locations that are not authorized shelters. THIS IS AN EXERCISE."</t>
  </si>
  <si>
    <t xml:space="preserve">"THIS IS AN EXERCISE. Hello. We just received a state of emergency declaration from [municipality name] following the tornados last night. THIS IS AN EXERCISE." </t>
  </si>
  <si>
    <t xml:space="preserve">"THIS IS AN EXERCISE. Hello. Please be advised that we have confirmed damage to the radio tower in [municipality name]. This tower will not be functional for weeks. We need resources to repair and make it operational again. THIS IS AN EXERCISE." </t>
  </si>
  <si>
    <t>"THIS IS AN EXERCISE. Hello. A citizen needing shelter brought his pet cat to the convention center shelter with him. We will not admit him per our animal policy. Is there another location where he can take his pet? THIS IS AN EXERCISE."</t>
  </si>
  <si>
    <t xml:space="preserve">"THIS IS AN EXERCISE. Hello. We just received a state of emergency declaration from the township following the tornados last night. THIS IS AN EXERCISE." </t>
  </si>
  <si>
    <t>"THIS IS AN EXERCISE. Please provide talking points for the media briefing and prepare the speaker for potential questions. THIS IS AN EXERCISE."</t>
  </si>
  <si>
    <t>"THIS IS AN EXERCISE. Hello. We heard you were doing a press conference. Can you include a few things in your press conference about what we are doing? Please discuss where you can go to donate supplies, get information, etc. THIS IS AN EXERCISE."</t>
  </si>
  <si>
    <t>"THIS IS AN EXERCISE. Hello. This is [name] from WLWT 5 News. We heard of a reported impact to the coroner's facility. Can you discuss more on the damage? THIS IS AN EXERCISE."</t>
  </si>
  <si>
    <t>"THIS IS AN EXERCISE. Hello. This is [name] from WCPO 9 News. We have seen that departments from outside the county have responded. Can you expand on what resources are here to assist? THIS IS AN EXERCISE."</t>
  </si>
  <si>
    <t>"THIS IS AN EXERCISE. Hello. This is [name] from WLWT 5 News. What additional resources might our local jurisdictions expect after declaring a state of emergency? And what does this do for them? THIS IS AN EXERCISE."</t>
  </si>
  <si>
    <t>"THIS IS AN EXERCISE. Hello. This is [name] from WCPO 9 News. Are search and rescue efforts still ongoing? What should people from outside the area do if they cannot contact their family members? THIS IS AN EXERCISE."</t>
  </si>
  <si>
    <t>"THIS IS AN EXERCISE. Hello. This is [name] from WLWT 5 News. Is there an update on the progress of reopening state and county roadways? THIS IS AN EXERCISE."</t>
  </si>
  <si>
    <t>"THIS IS AN EXERCISE. Hello. This is [name] from WLWT 5 News. What are your concerns about the long-term impacts to the county? Are you expecting state or federal assistance? THIS IS AN EXERCISE."</t>
  </si>
  <si>
    <t>"THIS IS AN EXERCISE. Hello. This is [name] from WCPO 9 News. Some residents reported that they did not hear the tornado sirens. Were there any issues with the siren activations before the storm? THIS IS AN EXERCISE."</t>
  </si>
  <si>
    <t>"THIS IS AN EXERCISE. Hello. This is [name] WLWT 5 News. Were any county services impacted as a result of the storms? THIS IS AN EXERCISE."</t>
  </si>
  <si>
    <t>"THIS IS AN EXERCISE. Hello. This is [name] from WCPO 9 News. What is your one take away for the people of the impacted county? THIS IS AN EXERCISE."</t>
  </si>
  <si>
    <t>"THIS IS AN EXERCISE. This is [name]… I wanted to let you know that I just found a disturbing note in [name]'s room. It looks like he is part of a group of friends that are up to something today. All of my guns are missing. I don't know many specifics, but just wanted to make you aware. THIS IS AN EXERCISE."</t>
  </si>
  <si>
    <t>"THIS IS AN EXERCISE. This is [name]. I just heard something like gun shots. When I looked out my window I saw [name] with several hunting rifles. THIS IS AN EXERCISE."</t>
  </si>
  <si>
    <t>"THIS IS AN EXERCISE. [Name] just sent me a text and told me someone is shooting in the school. I'm coming to get them. Where should I go? THIS IS AN EXERCISE."</t>
  </si>
  <si>
    <t>"THIS IS AN EXERCISE. This is [name] calling from the Dispatch. We picked up scanner traffic of an issue going on. Do you have a comment? We are sending reporters out. THIS IS AN EXERCISE."</t>
  </si>
  <si>
    <t>"THIS IS AN EXERCISE. This is the EMA director. We just heard what is going on up there. We are in the process of opening our EOC. We will have transportation and Red Cross present in the EOC, at minimum. Please do not hesitate to contact me if you need any additional resources. THIS IS AN EXERCISE."</t>
  </si>
  <si>
    <t>"THIS IS AN EXERCISE. This is [name]. I never thought a shooting would happen here. We are hiding in a closet. THIS IS AN EXERCISE."</t>
  </si>
  <si>
    <t>"THIS IS AN EXERCISE. This is [name]. Who can you send to the incident command post? THIS IS AN EXERCISE."</t>
  </si>
  <si>
    <t>"THIS IS AN EXERCISE. My daughter just texted me and said there was a shooter. She said she loved me. I'm on my way there to get her. Where is the best place for me to go? THIS IS AN EXERCISE."</t>
  </si>
  <si>
    <t>"THIS IS AN EXERCISE. This is [name]. We have neutralized the shooter in the cafeteria of the school. Fire and EMS are on secene to provide treatment. THIS IS AN EXERCISE."</t>
  </si>
  <si>
    <t>"THIS IS AN EXERCISE. This is the 911 director. The 911 center is reporting an influx of calls because of this incident. Can we work on a press release with an alternate number for people to call with information? THIS IS AN EXERCISE."</t>
  </si>
  <si>
    <t>"THIS IS AN EXERCISE. BREAKING NEWS! Terror strikes school in [municipality and state name]. THIS IS AN EXERCISE."</t>
  </si>
  <si>
    <t>"THIS IS AN EXERCISE. This is [name] at [facility name]. Not really sure what is going on, but we have about 15 students that are talking about shootings at [school name]. They are all in our clubhouse and safe. They can stay as long as they need, but wanted to make you aware. Do you need any other support from us? A lot of these kids are really shaken up. THIS IS AN EXERCISE."</t>
  </si>
  <si>
    <t>"THIS IS AN EXERCISE. This is [name]. We have some figures for you. We will be transporting 15 injured students to [hospital name]. We've also discovered three students and three teachers that were shot and killed. We've completed initial assessment. THIS IS AN EXERCISE."</t>
  </si>
  <si>
    <t>"THIS IS AN EXERCISE. Oh my gosh… my friends… my teachers. How can this happen here? I just want to go home. Why can't we go home? THIS IS AN EXERCISE."</t>
  </si>
  <si>
    <t>"THIS IS AN EXERCISE. This is [name] from the Dispatch. What information can you provide about the situations at the schools? THIS IS AN EXERCISE."</t>
  </si>
  <si>
    <t>"THIS IS AN EXERCISE. This is [name]. Mutual aid responders are having trouble accessing the school because of all of the parents showing up for their children. Can you help us out? THIS IS AN EXERCISE."</t>
  </si>
  <si>
    <t>"THIS IS AN EXERCISE. Breaking News alert from CNN.com. Potential shooting suspect in [state name] made a post about building bombs two days ago. THIS IS AN EXERCISE."</t>
  </si>
  <si>
    <t>"THIS IS AN EXERCISE. This is [name]. I've been texting with my child. Sounds like the scary stuff is over. What resources will be available through the school for counseling? Should I make my own arrangements? THIS IS AN EXERCISE."</t>
  </si>
  <si>
    <t>"THIS IS AN EXERCISE. This is [name] with CNN. We are seeking confirmation of the school shooting today. What can you tell me? THIS IS AN EXERCISE."</t>
  </si>
  <si>
    <t>"THIS IS AN EXERCISE. This is [name]. I am at the reunification site. Parents are starting to show up. We still have a number of students unaccounted for. By my count, we are missing 22 students. How do you want me to proceed with the reunification process? THIS IS AN EXERCISE."</t>
  </si>
  <si>
    <t>"THIS IS AN EXERCISE. This is [name]. We have secured the scene. The bomb squad is on scene now. Can you send us a representative to walk the building with the bomb squad? THIS IS AN EXERCISE."</t>
  </si>
  <si>
    <t>"THIS IS AN EXERCISE. This is the Gazette. When can we expect some kind of statement? Are you able to confirm any deaths from this incident? What about the identification of the shooters? THIS IS AN EXERCISE."</t>
  </si>
  <si>
    <t>"THIS IS AN EXERCISE. This is [name] at the reunification site. We have several parents that left the house in a rush and didn't bring proper identification. What should we do? THIS IS AN EXERCISE."</t>
  </si>
  <si>
    <t>"THIS IS AN EXERCISE. This is [name] from the church. We've had a number of members call wanting to help out. Where can I send them? THIS IS AN EXERCISE."</t>
  </si>
  <si>
    <t>"THIS IS AN EXERCISE.  This is [name] at 10TV. When are we going to get a statement from you? We have our noon and 5 o'clock news and want to provide an official statement from the school. Is a press conference in your future? THIS IS AN EXERCISE."</t>
  </si>
  <si>
    <t>"THIS IS AN EXERCISE.  This is [name]. I sure hope you are not planning to send these kids back to this school soon. My children are scared to death. What should I tell them? THIS IS AN EXERCISE."</t>
  </si>
  <si>
    <t>"THIS IS AN EXERCISE. This is [name]. There are a number of media personnel showing up. Have you set up a media staging area? THIS IS AN EXERCISE."</t>
  </si>
  <si>
    <t>"THIS IS AN EXERCISE. This is the EMA director. For your awareness, the Red Cross and county mental health and recovery services offices have contacted me asking if you need support from their professionals. Do you? THIS IS AN EXERCISE."</t>
  </si>
  <si>
    <t>"THIS IS AN EXERCISE. This is the school superintendent. District administration and members of the school board have decided to cancel school for a few days. We would like to get an idea of what services you'll have in place when school does resume. Could you send us a briefing for an upcoming special meeting so we are able to conduct a press conference? THIS IS AN EXERCISE."</t>
  </si>
  <si>
    <t>"THIS IS AN EXERCISE. Hi, this is [name] in room 113. I just heard gunshots! Are you going to call 9-1-1 or should I? THIS IS AN EXERCISE."</t>
  </si>
  <si>
    <t>"THIS IS AN EXERCISE. Hi, this is [name] in room 113 again. I just had 3 students come to my room saying their teacher has been shot. THIS IS AN EXERCISE."</t>
  </si>
  <si>
    <t>"THIS IS AN EXERCISE. This is [name]. I just received a text from my daughter saying the school is on lockdown. Can you tell me what is going on? Is my daughter safe? THIS IS AN EXERCISE."</t>
  </si>
  <si>
    <t>"THIS IS AN EXERCISE. This is [name]. I just heard over the scanner that police are responding to an active shooter situation. What can you tell me? THIS IS AN EXERCISE."</t>
  </si>
  <si>
    <t>"THIS IS AN EXERCISE. This is the police department. We are receiving calls from parents saying there is an active shooter at the school. THIS IS AN EXERCISE."</t>
  </si>
  <si>
    <t>"THIS IS AN EXERCISE. This is [name] with the police department. Our officers have cleared the building and we are ready to initiate the evacuation process of staff and students. THIS IS AN EXERCISE."</t>
  </si>
  <si>
    <t>"THIS IS AN EXERCISE. I saw a girl crying at Meijer yesterday. She was with this creepy looking dude. THIS IS AN EXERCISE."</t>
  </si>
  <si>
    <t>"THIS IS AN EXERCISE. How could you let a kid go missing? Are the police not doing their jobs? Our children should be safe. THIS IS AN EXERCISE."</t>
  </si>
  <si>
    <t xml:space="preserve">"THIS IS AN EXERCISE. I saw the girl. She was downtown THIS IS AN EXERCISE." *hangs up*.                                                                                                                                                           (Repeat this call 2-3 times with different locations which are vague physical landmarks. Ex: big sycamore tree). </t>
  </si>
  <si>
    <t>"THIS IS AN EXERCISE. My neighbor is the one who took the girl. He drives a silver truck like the guy on the TV said. THIS IS AN EXERCISE."</t>
  </si>
  <si>
    <t>"THIS IS AN EXERCISE. More needs to be done. Why is the girl not found? How could the police let this happen in our city? THIS IS AN EXERCISE."</t>
  </si>
  <si>
    <t>"THIS IS AN EXERCISE. [Name] at [address] must have her. He is a sex offender. THIS IS AN EXERCISE." *hangs up*</t>
  </si>
  <si>
    <t>"THIS IS AN EXERCISE. I saw the AMBER alert and I saw a sliver truck in the park. The driver seemed to be interested in the pond. He had a big duffel bag. THIS IS AN EXERCISE."</t>
  </si>
  <si>
    <t>"THIS IS AN EXERCISE. Hello, I am with the Gazette. I have a report that there has been a body discovered in the river near the fairground. Is it the missing girl? THIS IS AN EXERCISE."</t>
  </si>
  <si>
    <t xml:space="preserve">"THIS IS AN EXERCISE. There was a pickup truck at the pond when I left. I don’t know if it’s your guy but it was definitely there. THIS IS AN EXERCISE." *hangs up* </t>
  </si>
  <si>
    <t>"THIS IS AN EXERCISE. I saw the girl. She was walking down [stree name]. THIS IS AN EXERCISE." *hangs up*</t>
  </si>
  <si>
    <t>"THIS IS AN EXERCISE. Girls are always using Instagram. Why haven’t the police just checked there. Stop taking up everyone’s time. I am sure they can find her location from Instagram "THIS IS AN EXERCISE." *hangs up*</t>
  </si>
  <si>
    <t>"THIS IS AN EXERCISE. Hello. I am from the Gazette. I am looking for a statement about the abducted girl. THIS IS AN EXERCISE."</t>
  </si>
  <si>
    <t>"THIS IS AN EXERCISE (say without pause) My coworker, well really my friends coworker, well he did not come to work today, and he comes every day, you know, even when he is gross sick and when no one wants to work with him, cause he is a creeper, and kinda smelly you know, like he never takes a bath, but he drives a silver truck like the alert said, so you need to check him out, okay. THIS IS AN EXERCISE."</t>
  </si>
  <si>
    <t>"THIS IS AN EXERCISE. Hello. I am calling on behalf of the Dispatch to get a statement about the suspect you have in custody. THIS IS AN EXERCISE."</t>
  </si>
  <si>
    <t xml:space="preserve">"THIS IS AN EXERCISE. I saw that little girl. She is always carrying a rope back pack. It is black, I think "THIS IS AN EXERCISE." *hangs up* </t>
  </si>
  <si>
    <t>"THIS IS AN EXERCISE. Why have the police not arrested the parents yet? It has to be them. I always knew [name] was a worthless mother. It has to have been her hurting that girl. THIS IS AN EXERCISE."</t>
  </si>
  <si>
    <t>"THIS IS AN EXERCISE. I did it. I, [name], took [name]. She is so pretty. I could not keep my eyes off her when she came to the fishing hole at the park. I could not stop myself this time. I will give her back to you if you promise to not press charges. I also want you to bring me the state fishing derby trophy from this year. THIS IS AN EXERCISE." *hangs up*</t>
  </si>
  <si>
    <t>"THIS IS AN EXERCISE. I saw a post on Instagram where a guy said he could use his cute dog to kidnap a girl. I'll email it to you if you want. THIS IS AN EXERCISE."</t>
  </si>
  <si>
    <t>"THIS IS AN EXERCISE. Good afternoon. I am the proprietor of [group name]. Our divination group meets during the afternoon. We saw your alert and decided to contact [name]. She told us she was in a warm, nice place, but we want to travel to where she was taken to have a better connection with her. THIS IS AN EXERCISE."</t>
  </si>
  <si>
    <t>"THIS IS AN EXERCISE. This is the Gazette. We heard the police are using a divination group to locate the girl. Is this true? Is this a good use of city resources? THIS IS AN EXERCISE."</t>
  </si>
  <si>
    <t>"THIS IS AN EXERCISE. I saw your AMBER alert. That truck is at the army reserve base. I just drove by and saw it over there. The plate started with [identifiers]. THIS IS AN EXERCISE."</t>
  </si>
  <si>
    <t>"THIS IS AN EXERCISE. I saw the AMBER alert. The truck you are looking for is at the fairground. It is a sliver pickup truck and it is parked in the field near the army base. The license plate is [license plate number].There is a guy in it. He matches the description you gave. THIS IS AN EXERCISE."</t>
  </si>
  <si>
    <t xml:space="preserve">"THIS IS AN EXERCISE. This is the county EOC. We need accurate and current information on traffic problems in the area. We heard [interstate name] is shutdown at the juncture. We are not sure what to expect. We are receiving reports of a large number of spontaneous evacuees. We are going to need additional law enforcement support. THIS IS AN EXERCISE." </t>
  </si>
  <si>
    <t>"THIS IS AN EXERCISE. This is the JOC. The TAG has just mobilized the CST and alerted the HRF for a possible response to the power plant in case of a release. THIS IS AN EXERCISE."</t>
  </si>
  <si>
    <t>"THIS IS AN EXERCISE. This is the county EOC. Do you have any safety notices in regard to drinking water? We have told the regional water division to be prepared to quickly shut down the water intakes, if necessary. THIS IS AN EXERCISE."</t>
  </si>
  <si>
    <t xml:space="preserve">"THIS IS AN EXERCISE. This is the state park. There are several boaters on the lake that we need to reach. We do not have enough boats to track everyone down and our radio just went offline. THIS IS AN EXERCISE."  </t>
  </si>
  <si>
    <t>"THIS IS AN EXERCISE. This is the county EOC. We are being overwhelmed with evacuees from around the power plant who are fleeing the area due to the emergency there. All of our primary roads are completely bottle necked and secondary roads are as well. We need some assistance with detours, staffing road blocks, and directing traffic. All of our resources are overwhelmed. Adjacent counties do not have resources to send. THIS IS AN EXERCISE."</t>
  </si>
  <si>
    <t>"THIS IS AN EXERCISE. This is the public health representative in the county EOC. We are going to need additional doses of KI. How long until they will be delivered? THIS IS AN EXERCISE."</t>
  </si>
  <si>
    <t>"THIS IS AN EXERCISE. This is the American Red Cross. We are looking for a shelter site due to people evacuating from the impacted counties. It will more than likely be the wellness center at [address] if we do need to open. THIS IS AN EXERCISE."</t>
  </si>
  <si>
    <t>"THIS IS AN EXERCISE. This is dispatch with the department of natural resources. The state park is calling on a cell phone stating MARCS is down. All they get is a busy tone. THIS IS AN EXERCISE."</t>
  </si>
  <si>
    <t>"THIS IS AN EXERCISE. This is the county health department. Local hospitals are requesting supplies of diethylene triamine pentaacetic acid (DTPA) for those patients that they anticipate will present at the hospitals with internal contamination. They are requesting enough doses for 100 patients. THIS IS AN EXERCISE."</t>
  </si>
  <si>
    <t>"THIS IS AN EXERCISE. This is the MARCS office. The tower is in site trunking mode. We are looking into the cause. THIS IS AN EXERCISE."</t>
  </si>
  <si>
    <t>"THIS IS AN EXERCISE. This is the county EOC. Just as an FYI: We received 3 reports of suspicious people being in the vicinity of the power plant before the  incident this morning. They were observed running toward a vehicle and fleeing the scene at a high rate of speed. THIS IS AN EXERCISE."</t>
  </si>
  <si>
    <t>"THIS IS AN EXERCISE. This is dispatch for the department of natural resources. The state park is going to need assistance in evacuating the park due to the site area emergency at the power plant. THIS IS AN EXERCISE."</t>
  </si>
  <si>
    <t>"THIS IS AN EXERCISE. This is the county EOC. The sheriff's office cannot communicate via radio. We need radio support. THIS IS AN EXERCISE."</t>
  </si>
  <si>
    <t>"THIS IS AN EXERCISE. This is the county EOC. A shelter has been opened at [facility name and address]. The current population is 22. THIS IS AN EXERCISE."</t>
  </si>
  <si>
    <t>"THIS IS AN EXERCISE. This is the county Red Cross. We are requesting emotional/spiritual care support. Our in-county staff has been sent to care centers in other counties and we do not have any more staff available for any shelters we may be opening. THIS IS AN EXERCISE."</t>
  </si>
  <si>
    <t>"THIS IS AN EXERCISE. This is the county EOC. We are getting conflicting reports from the public on data that is in the traffic report. The calls from the general public indicate routes listed as open are being detoured by local REACT groups. REACT says the are just following what local department of transportation and law enforcement is telling them. THIS IS AN EXERCISE."</t>
  </si>
  <si>
    <t>"THIS IS AN EXERCISE. This is the county EOC. We would like to request some air sampling so we know what is going on with this release from the power plant. I know we are outside of the 10 mile EPZ, but we have a lot of panicked people and the commissioners are pressuring us to get some air samples. THIS IS AN EXERCISE."</t>
  </si>
  <si>
    <t>"THIS IS AN EXERCISE. This is the state park. We need decontamination suits, SCBAs, and dosimeters for 14 staff. THIS IS AN EXERCISE."</t>
  </si>
  <si>
    <t>"THIS IS AN EXERCISE. This is the county EOC. We have reports of a low-flying aircraft along the lake near the state park. We have passed it on to law enforcement here but thought you should know as well. THIS IS AN EXERCISE."</t>
  </si>
  <si>
    <t>"THIS IS AN EXERCISE. This is the county EOC. We need a supply of potassium iodine (KI) to give emergency workers and county health departments for distribution to institutions and the general public. THIS IS AN EXERCISE."</t>
  </si>
  <si>
    <t>"THIS IS AN EXERCISE. This is the hospital. We have portable decon stations that can be set up. How can we help? We can have them there in five (5) hours. THIS IS AN EXERCISE."</t>
  </si>
  <si>
    <t>"THIS IS AN EXERCISE. This is the county EOC. We are getting overwhelmed here and need you to coordinate with the U.S. Coast Guard to regulate commercial vessel traffic within the EPZ on the lake and connecting waterways. Also, we have advised law enforcement, but we need a flight restriction from the FAA as well. There are some low-flying aircraft in the area. THIS IS AN EXERCISE."</t>
  </si>
  <si>
    <t>"THIS IS AN EXERCISE. This is CEN/DOC. We have 30 highway technicians from D-3 and D-11 responding to assist with evacuation. We need staging area info and logistics support. THIS IS AN EXERCISE."</t>
  </si>
  <si>
    <t>"THIS IS AN EXERCISE. This is District 12. We are going to need additional DMS signs to deal with the evacuation that is taking place. We also need more orange barrels to block roads. We need at least 7-8 more DMS signs and 400 barrels. THIS IS AN EXERCISE."</t>
  </si>
  <si>
    <t>"THIS IS AN EXERCISE. This is the county EOC. Our responders are requesting additional radiation monitors. THIS IS AN EXERCISE."</t>
  </si>
  <si>
    <t>"THIS IS AN EXERCISE. This is the county board of health representative at the county EOC. We are working with local reception centers to ensure that they have set up the proper sanitation and food service capabilities. We are overtaxed at this time and so are our neighbors. Can the state health department facilitate communicating to other health departments that we need more staff for both food and facility inspections? THIS IS AN EXERCISE."</t>
  </si>
  <si>
    <t>"THIS IS AN EXERCISE. This is the county EMA. We need to ensure there is not any radiation from the power plant entering the county. We also need additional radiation monitors. THIS IS AN EXERCISE."</t>
  </si>
  <si>
    <t>"THIS IS AN EXERCISE. This is District 4. There are reports from workers on detour traffic control that responders with dosimeters are showing an increase in radiation in the area. They want to leave! THIS IS AN EXERCISE."</t>
  </si>
  <si>
    <t xml:space="preserve">"THIS IS AN EXERCISE. This is the county EOC. We have received several requests for replacement supplies of emergency flares due to the traffic diversions. Contingent supplies from the state highway patrol, county sheriff, and local police departments have been depleted. THIS IS AN EXERCISE." </t>
  </si>
  <si>
    <t>"THIS IS AN EXERCISE. This is [name] with Channel One News on the scene of the tragedy at the high school graduation ceremony. What we know is that last night there was a collapse of the grandstand, an explosion, and fire. Hundreds of people have been injured and an undetermined number are believed dead. Unconfirmed reports indicate that this happened when a runaway vehicle hit the grandstands and refreshment stand causing an explosion and the collapse of the grandstand. I’m here with [name] who is a volunteer responder. Tell us what you are seeing, [name]. 'The injured and deceased are hard to get to because the rubble pile is still unstable. The explosion leveled the boosters' restaurant and restrooms. It looks like there is human waste sprayed over everything. We are doing our best, but it is a mess and we need heavy equipment to get people out. My friend is a fire fighter and he told me there are dead people still under the bleachers and they are finding body parts. It is so horrible.' Thank you, [name]. We will keep you updated as we have more information here at News Center 1. This is [name] reporting. THIS IS AN EXERCISE."</t>
  </si>
  <si>
    <t>"THIS IS AN EXERCISE. This is [name] from Channel One News on the scene of the tragedy at the high school graduation ceremony. Reports indicate that the death toll is rising as responders go about the solemn business of recovering the bodies of the deceased. Unconfirmed reports indicate that the local capacities of the morgue and temporary storage facilities have been exceeded. One responder told me he had never seen anything like this and that they were going to need help managing the bodies and body part recovery. I’m here with [name] who is among those searching for loved ones. [Name], what can you tell me about the incident? 'I got a text last night from my sister stating she was under a collapsed wall and was severely injured. I came right to the school but they wouldn’t let us in the stadium and no one knows anything. My mom is at the hospital but my sister isn’t there. We need to talk to someone who can help us find her. Here is her picture. Have you seen her?' Thank you, [name]. Our hearts go out to you and your family. We will keep you updated as we have more information here at News Center 1. This is [name] reporting. THIS IS AN EXERCISE."</t>
  </si>
  <si>
    <t>"THIS IS AN EXERCISE. This is [name] from Channel One News on the scene of the tragedy at the high school graduation ceremony. Responders continue the difficult task of recovering the deceased. This has been made even more difficult by the fact that some bodies were badly damaged and fragmented. As the recovery continues there are concerns among some religious leaders that the deceased are not being handled properly and that there is an insensitivity to the religious requirements of the families. While they have requested not to be shown on camera, I have spoken with representatives from the Hindu, Jewish, Parsee and Islam faith who say that the deceased of those religions need to be interred within 24hrs of death. They are very concerned that local coroners will not be able to get them the permits they need to bury the deceased according to the tenants of their faith. One Muslim family was very upset at the prospect of their daughter being handled and decontaminated by male responders. These religious leaders told me that someone needs to instruct the responders on the proper way to handle their loved ones. We will keep you updated as we have more information here at News Center 1. This is [name] reporting. THIS IS AN EXERCISE."</t>
  </si>
  <si>
    <t>"THIS IS AN EXERCISE. This is [name] from the News Center with a breaking report on the stadium collapse at the high school graduation yesterday. In the aftermath of the stadium collapse and explosion, local public safety and health officials are being inundated with calls from the community asking if they are at risk from any chemical or biological exposure that occurred at the scene. Rumors abound on what caused the collapse and explosion and some are worrying that they may have been exposed to something potentially harmful. The local hospitals are reporting an increase in people who are showing up at the hospital with complaints that include gastrointestinal symptoms. We will keep you updated as we have more information here at the News Center. This is [name] reporting. THIS IS AN EXERCISE."</t>
  </si>
  <si>
    <t>"THIS IS AN EXERCISE. Who has been activated in the DOC? When were they activated? How are you organized and what are you working on? If we have anyone going out to the scene tell them to be careful. THIS IS AN EXERCISE."</t>
  </si>
  <si>
    <t>"THIS IS AN EXERCISE. There are social media posts saying deceased are being placed in the hallway of the hospital. THIS IS AN EXERCISE."</t>
  </si>
  <si>
    <t>"THIS IS AN EXERCISE. Who is going to be your incident commander for the public health response in the county? How will the response be structured? Are you integrating with the on scene unified command or the EOC? THIS IS AN EXERCISE."</t>
  </si>
  <si>
    <t>"THIS IS AN EXERCISE. The morgue is full and has exceeded capacity. Local mortuary storage is not available. THIS IS AN EXERCISE."</t>
  </si>
  <si>
    <t>"THIS IS AN EXERCISE. We're running out of space to keep the deceased. We are very concerned about maintaining their dignity. Are there some steps we can take to move them to a better location? THIS IS AN EXERCISE."</t>
  </si>
  <si>
    <t>"THIS IS AN EXERCISE. We have people working on the pile. What kinds of vaccinations or prophylaxis should they have to stay safe? THIS IS AN EXERCISE."</t>
  </si>
  <si>
    <t>"THIS IS AN EXERCISE. We still have over 17 unattended children ages 4 to 14. There is a volunteer here with them, but we need someone who has legal authority to deal with this. THIS IS AN EXERCISE."</t>
  </si>
  <si>
    <t>"THIS IS AN EXERCISE. Are there any precautions that we should take when working with the people in the gym? Many of those individuals were within the radius of the explosion. THIS IS AN EXERCISE."</t>
  </si>
  <si>
    <t>"THIS IS AN EXERCISE. There is a distraught family member that is screaming, yelling, and out of control. She is demanding to see her loved one and cannot be calmed down. THIS IS AN EXERCISE."</t>
  </si>
  <si>
    <t>"THIS IS AN EXERCISE. Social media posts are saying that the public health response is inadequate. THIS IS AN EXERCISE."</t>
  </si>
  <si>
    <t>"THIS IS AN EXERCISE. Can you tell us what is happening at the high school? We are not getting info from the police department. Do you need help? THIS IS AN EXERCISE."</t>
  </si>
  <si>
    <t>"THIS IS AN EXERCISE. Things are a mess here. I can't find anyone with a plan. Can you check with the EOC and see if they know if there is someone controlling the perimeter? There are all kinds of unqualified people on the pile. THIS IS AN EXERCISE."</t>
  </si>
  <si>
    <t>"THIS IS AN EXERCISE. This is the safety officer. I would like a safety brief from an EPI. I'm out of my league with this kind of incident. THIS IS AN EXERCISE."</t>
  </si>
  <si>
    <t>"THIS IS AN EXERCISE. This is the infectious control nurse at the hospital. We need to know what these people coming in from the stadium collapse have been exposed to. What are the pathogens we are dealing with? THIS IS AN EXERCISE."</t>
  </si>
  <si>
    <t>"THIS IS AN EXERCISE. A number of the people at the shelter are having behavioral issues. We have some alzheimer's patients as well as some people that are fearful and depressed. THIS IS AN EXERCISE."</t>
  </si>
  <si>
    <t>"THIS IS AN EXERCISE. We are trying to lean forward in understanding your resource needs. Are there any critical resources that you need? What about local public health? THIS IS AN EXERCISE."</t>
  </si>
  <si>
    <t>"THIS IS AN EXERCISE. Will you be instituting an isolation or quarantine protocol? If so, please brief us on it and send a copy to [email address]. THIS IS AN EXERCISE."</t>
  </si>
  <si>
    <t>"THIS IS AN EXERCISE. I'm in the shelter and we can't get information about what is going on. Who is in charge of letting us know what is happening? My wife is having a nervous breakdown in the shelter and now one will tell use who can help us. THIS IS AN EXERCISE."</t>
  </si>
  <si>
    <t>"THIS IS AN EXERCISE. The hospital needs to find an emergency source for nitrile gloves and other PPE. Can you help us with this? THIS IS AN EXERCISE."</t>
  </si>
  <si>
    <t>"THIS IS AN EXERCISE. I'm setting up a rehab area for responders and could use a health nurse to help with monitoring. Can you help? THIS IS AN EXERCISE."</t>
  </si>
  <si>
    <t>"THIS IS AN EXERCISE. The state EMA is calling us and would like a situation report from us for the 11:00AM briefing. Do you have a SITREP we can send them? Can you attend the conference call? THIS IS AN EXERCISE."</t>
  </si>
  <si>
    <t>"THIS IS AN EXERCISE. There are a lot of people here at the shelter that need counseling or critical incident stress management services. There are many people who are just staring at the wall and refuse to communicate. Others are weeping. We have also had a few fights already. THIS IS AN EXERCISE."</t>
  </si>
  <si>
    <t>"THIS IS AN EXERCISE. We need assistance with tracking and managing the volunteers that are on site. We are overwhelmed here with spontaneous volunteers. Does the health department have someone who can help? THIS IS AN EXERCISE."</t>
  </si>
  <si>
    <t>"THIS IS AN EXERCISE. We have had a number of volunteers that are demonstrating symptoms of heat stroke. We have had to transport 5 to the hospital so far. Can you assist us with this? THIS IS AN EXERCISE."</t>
  </si>
  <si>
    <t>"THIS IS AN EXERCISE. We are receiving widely varying reports from the incident area. Looks like we need to develop a consistent message. What do you advise?  THIS IS AN EXERCISE."</t>
  </si>
  <si>
    <t>"THIS IS AN EXERCISE. We have about 12 mothers with babies in arms and we are running low on baby formula and diapers. Can you assist us with obtaining a supply? THIS IS AN EXERCISE."</t>
  </si>
  <si>
    <t>"THIS IS AN EXERCISE. The executive group would like an update around noon, please. We would like one of your staff to provide the update. Please send us a briefing of the current situation to the following email address: [email address] by 11:30AM. THIS IS AN EXERCISE."</t>
  </si>
  <si>
    <t>"THIS IS AN EXERCISE. I am concerned about our people that were working at or around the site last night. So far we have had 3 go to the hospital with intestinal problems. What should be our approach for monitoring the responders? I would like to give them some guidance before this shift goes home at noon. THIS IS AN EXERCISE."</t>
  </si>
  <si>
    <t>"THIS IS AN EXERCISE. We can't find our mother. She was at the graduation at the high school. We are so afraid she is hurt. She has alzheimer's and was with a senior group. She may not know her name. Can you help us find her? THIS IS AN EXERCISE."</t>
  </si>
  <si>
    <t>"THIS IS AN EXERCISE. There are a ton of volunteers that have seen some really grizzly things. Would you prepare a critical incident stress management program for them following the incident? We may need some help in the next 8 hrs. THIS IS AN EXERCISE."</t>
  </si>
  <si>
    <t>"THIS IS AN EXERCISE. There have been an additional [number] of people that have died at the hospital. We could use some help here managing the paperwork for the decedents. Would you let the health department know? THIS IS AN EXERCISE."</t>
  </si>
  <si>
    <t>"THIS IS AN EXERCISE. We have our 24 residents in the shelter and 6 of them are out of their psychotropic drugs. We need: anti-psychotic-haldol (haloperidol), anti-depressant anafranil (clomipramine), anti- obsessive anafranil (clomipramine), and anti anxiety-ativan (lorazepam). THIS IS AN EXERCISE."</t>
  </si>
  <si>
    <t>"THIS IS AN EXERCISE. We can't find our mother. She was at the graduation at the high school. We are so afraid she is hurt. Can you help us find her? THIS IS AN EXERCISE."</t>
  </si>
  <si>
    <t>"THIS IS AN EXERCISE. Based on a request from the governor, a WebEOC mission has been created for 3,000 bottles of water to be delivered to the shelter. THIS IS AN EXERCISE."</t>
  </si>
  <si>
    <t>"THIS IS AN EXERCISE. We are in need of a Baptist Minster, a Catholic Priest and an Imam. Can you help us find these individuals please? THIS IS AN EXERCISE."</t>
  </si>
  <si>
    <t>"THIS IS AN EXERCISE. This is the incident commander. We are going to need to provide some critical incident stress management services for the responders. This has hit the community very hard. What do you recommend? THIS IS AN EXERCISE."</t>
  </si>
  <si>
    <t>"THIS IS AN EXERCISE. Medical Reserve Corps volunteers need a safety briefing before working at the shelter. THIS IS AN EXERCISE."</t>
  </si>
  <si>
    <t>"THIS IS AN EXERCISE. Should we be setting up an inoculation clinic at the health department to inoculate people that were possibly exposed to tetanus at the incident? Could they get hepatitis? THIS IS AN EXERCISE."</t>
  </si>
  <si>
    <t>"THIS IS AN EXERCISE. Based on recent information and the EPI Center report, we recommend that screening needs to occur on site. THIS IS AN EXERCISE."</t>
  </si>
  <si>
    <t>"THIS IS AN EXERCISE. A victim ID center has been activated. THIS IS AN EXERCISE."</t>
  </si>
  <si>
    <t>"THIS IS AN EXERCISE. We are having trouble getting accurate information on the number of dead. Can you help us with this? Please notify us once you have the info. Will the local health department notify the state health department? THIS IS AN EXERCISE."</t>
  </si>
  <si>
    <t>"THIS IS AN EXERCISE. Can you please provide an update on the status of the incident? We need to provide a stand up briefing for the SEOC at 3:00PM. THIS IS AN EXERCISE."</t>
  </si>
  <si>
    <t>"THIS IS AN EXERCISE. This is [name] from WRVF. Can you explain to our listeners when an evacuation might be ordered? THIS IS AN EXERCISE."</t>
  </si>
  <si>
    <t>"THIS IS AN EXERCISE. Hey there. This is [name] from [county name]. Do I need to wear any type of protective equipment for this type of emergency? I heard there's already a leak and it's getting into our air and water. THIS IS AN EXERCISE."</t>
  </si>
  <si>
    <t>"THIS IS AN EXERCISE. I live in [municipality name]. Can you tell me where my child was bussed to this morning? I threw out my calendar and I just need to know where to find her. THIS IS AN EXERCISE."</t>
  </si>
  <si>
    <t>"THIS IS AN EXERCISE. I am 75 years old and live alone. I don't drive and I'm worried I won't be able to evacuate. I live in the [mobile home park name and location]. Can you help? THIS IS AN EXERCISE."</t>
  </si>
  <si>
    <t>"THIS IS AN EXERCISE. This is [name] from CBS Morning News. How far out from the plant should people be evacuating? How many people will this impact? THIS IS AN EXERCISE."</t>
  </si>
  <si>
    <t>"THIS IS AN EXERCISE. Good morning. This is [name].  My baby is at [daycare facility name]. I can't get them on the telephone to check on her. Have they gone somewhere? How do I find her? THIS IS AN EXERCISE."</t>
  </si>
  <si>
    <t>"THIS IS AN EXERCISE. This is [name]. I live about five miles from the power station. Will the National Guard be quarantining the area now that a site area emergency has been declared? Do I need to evacuate? THIS IS AN EXERCISE."</t>
  </si>
  <si>
    <t>"THIS IS AN EXERCISE. Hello. My neighbors are evacuating. Should we be evacuating too? I live in [county name]. THIS IS AN EXERCISE."</t>
  </si>
  <si>
    <t>"THIS IS AN EXERCISE. Hi. This is [name] here. My kid goes to school at [school name]. I'm at work and don't have my calendar with me. Where am I supposed to pick him up? THIS IS AN EXERCISE."</t>
  </si>
  <si>
    <t>"THIS IS AN EXERCISE. This is [name] from WNWO. Can you explain how this power plant situation is different than Three Mile Island, Chernobyl, and Fukushima? THIS IS AN EXERCISE."</t>
  </si>
  <si>
    <t>"THIS IS AN EXERCISE. Hello. This is [name]. Our local water treatment plant gets water from the lake. If the power station is having a release, should we be concerned with the quality of our water? THIS IS AN EXERCISE."</t>
  </si>
  <si>
    <t>"THIS IS AN EXERCISE. This is [name] from WTOL-11. Rumor is that people in the areas around the plant are already evacuating. Is there something we should know about? THIS IS AN EXERCISE."</t>
  </si>
  <si>
    <t>"THIS IS AN EXERCISE. Hiya. Can potassium iodide interact with any of my other medications? I have high blood pressure and I'm supposed to go easy on the salt. Isn't KI just like table salt? THIS IS AN EXERCISE."</t>
  </si>
  <si>
    <t>"THIS IS AN EXERCISE. This is [name] from WTVG Channel 13. I have a lot of parents calling looking for children that were relocated. Is there somewhere they can get information? THIS IS AN EXERCISE."</t>
  </si>
  <si>
    <t>"THIS IS AN EXERCISE. Hi. My name is [name]. I am getting ready to evacuate, just in case. Where should I go and will they have that potassium iodide there for me? THIS IS AN EXERCISE."</t>
  </si>
  <si>
    <t>"THIS IS AN EXERCISE. [Name] here. I'm worried that I might need to evacuate and leave my herd behind. Will I be able to get back in to milk them? THIS IS AN EXERCISE."</t>
  </si>
  <si>
    <t>"THIS IS AN EXERCISE. This is [name]. I heard the governor declared a state of emergency. Will there be any federal funds or resources available to help protect my property or reimburse me for damages from radiation? THIS IS AN EXERCISE."</t>
  </si>
  <si>
    <t>"THIS IS AN EXERCISE. Good morning. This is [name] from WGTE Channel 30. The community fears there are terrorists inside the power plant who are planning on detonating a nuclear bomb. Can you comment on the situation? THIS IS AN EXERCISE."</t>
  </si>
  <si>
    <t>"THIS IS AN EXERCISE. I'm [name]. You know that ag advisory that they issued? Well, I have free-range chickens. What happens if I leave them outside? Will the radiation kill them? Who's gonna reimburse me if they die? THIS IS AN EXERCISE."</t>
  </si>
  <si>
    <t>"THIS IS AN EXERCISE. I work at the boat charter company in [municipality name]. We were told to clear the lake and now we've been told to evacuate. If I can't work, I don't get paid. This has already cost me two charters. Who's going to reimburse me for loss of revenue? I have to be able to make my house payment. THIS IS AN EXERCISE."</t>
  </si>
  <si>
    <t>"THIS IS AN EXERCISE. This is [name] from the Times. Schools have been evacuated. The lake has been cleared of boaters. Why haven't nursing homes and hospitals been evacuated while there's still time? THIS IS AN EXERCISE."</t>
  </si>
  <si>
    <t>"THIS IS AN EXERCISE. This is [name] from NBC Nightly News. Rumor is the nursing home in [municipality name] is being evacuated. Why isn't the hospital being evacuated? THIS IS AN EXERCISE."</t>
  </si>
  <si>
    <t>"THIS IS AN EXERCISE. This is [name] from CNN. Are there any contracts in place to ensure there is adequate food and water at care centers if people are evacuated? THIS IS AN EXERCISE."</t>
  </si>
  <si>
    <t>"THIS IS AN EXERCISE. Hey, my daughter goes to [school name]. I know they were relocated, but I have no idea where to. I tried calling the school, but there's no answer. Can you help? THIS IS AN EXERCISE."</t>
  </si>
  <si>
    <t>"THIS IS AN EXERCISE. Hi, they've been talking on the TV about how we might need to take potassium iodide. I'm allergic to shellfish. Should I still take it? THIS IS AN EXERCISE."</t>
  </si>
  <si>
    <t>"THIS IS AN EXERCISE. This is [name] from CBS Morning News again. How far out from the plant should people be evacuating? How many people will this impact?THIS IS AN EXERCISE."</t>
  </si>
  <si>
    <t>"THIS IS AN EXERCISE. My name is [name] and I live in [municipality name]. I am breast feeding my 3-year old baby. If we are told to take it, will taking KI impact my milk production or the baby? THIS IS AN EXERCISE."</t>
  </si>
  <si>
    <t>"THIS IS AN EXERCISE. Are planes still flying out of [municipality name]? I have a flight tomorrow and I need to know if any flight restrictions were put in place because of what's happening at the power station. THIS IS AN EXERCISE."</t>
  </si>
  <si>
    <t>"THIS IS AN EXERCISE. This is [name] from WIOT. Has the governor requested federal assistance yet? THIS IS AN EXERCISE."</t>
  </si>
  <si>
    <t>"THIS IS AN EXERCISE. My husband and I own 100 acres of farmland in [municipality name]. Right now we've got corn planted that is not even knee high. Who is going to reimburse us if our crop gets contaminated? THIS IS AN EXERCISE."</t>
  </si>
  <si>
    <t>"THIS IS AN EXERCISE. This is [name]. I live in [municipality name]. We're not very far from the power plant on the lake. Should we be worried about radioactive water? THIS IS AN EXERCISE."</t>
  </si>
  <si>
    <t>"THIS IS AN EXERCISE. This is [name] from WRVF-101.5. Now that an evacuation has been ordered for the area, what reimbursement can people get with the governor's state of emergency declaration? THIS IS AN EXERCISE."</t>
  </si>
  <si>
    <t>"THIS IS AN EXERCISE. Can you give me the names of some hotels that accept pets? I can't leave my pregnant cat here by herself and I heard that care centers won't accept any animals. Where can I go? THIS IS AN EXERCISE."</t>
  </si>
  <si>
    <t>"THIS IS AN EXERCISE. I had a medical ablation to decrease the function of my thyroid. Do I still need to take KI as a precaution? THIS IS AN EXERCISE."</t>
  </si>
  <si>
    <t>"THIS IS AN EXERCISE. My name is [name]. I took some potassium iodide and now I feel jittery, nauseous, and have a really bad headache. What are the side effects of that stuff? Is it possible I have radiation sickness and the pill didn't work? THIS IS AN EXERCISE."</t>
  </si>
  <si>
    <t>"THIS IS AN EXERCISE. I'm on a business trip, but I'll be getting back home tomorrow. I live in [municipality name]. Will I be able to get back to my house? THIS IS AN EXERCISE."</t>
  </si>
  <si>
    <t>"THIS IS AN EXERCISE. I don't want to evacuate. Can you force me to evacuate? Can't I just wait it out in my storm cellar? THIS IS AN EXERCISE."</t>
  </si>
  <si>
    <t>"THIS IS AN EXERCISE. Hello. I am wondering if I should be using tap water with everything going on over at the power station. THIS IS AN EXERCISE."</t>
  </si>
  <si>
    <t>"THIS IS AN EXERCISE. Good afternoon. My name is [name] and I'm 93 years old today. I've been watching the news with that nice newsman. I live at a nursing home. I asked them what potassium iodide was and they told me I didn't have to worry about it. I don't understand. Why don't I have to worry about it? I'm in [municipality name] and I think that's awful close to the plant that's blowing up. THIS IS AN EXERCISE."</t>
  </si>
  <si>
    <t>"THIS IS AN EXERCISE. This is [name]. I can't find my calendar with the evacuation routes in it. Can you tell me where I'm supposed to go? THIS IS AN EXERCISE."</t>
  </si>
  <si>
    <t>"THIS IS AN EXERCISE. I live in sub area 2 and I was wondering if I can bring my cats to the shelter with me. I can't leave them here to die. Where can I take them? THIS IS AN EXERCISE."</t>
  </si>
  <si>
    <t>"THIS IS AN EXERCISE. Hi, my kid is really sick with a 105 degree fever, chills, and he's throwing up. We're supposed to be evacuating from [municipality name]. I don't know what to do or where to go, but I need to get him to a hospital. THIS IS AN EXERCISE."</t>
  </si>
  <si>
    <t>"THIS IS AN EXERCISE. This is [name]. I own a nursery in [municipality name]. If my flowers are contaminated, who is going to pay me for my loss? THIS IS AN EXERCISE."</t>
  </si>
  <si>
    <t>"THIS IS AN EXERCISE. I heard I'm supposed to take potassium iodide. How is that supposed to help me? THIS IS AN EXERCISE."</t>
  </si>
  <si>
    <t>"THIS IS AN EXERCISE. My wife told me to call. Our baby is 2 months old. How safe is it to give KI to him? What doseage should he be given? THIS IS AN EXERCISE."</t>
  </si>
  <si>
    <t>"THIS IS AN EXERCISE. Hi. My y name is [name]. My son lives in sub area 1. They've been told to evacuate and take KI. He doesn't have any KI, so should he stay in the house and not risk being outside with the radioactivity? THIS IS AN EXERCISE."</t>
  </si>
  <si>
    <t>"THIS IS AN EXERCISE. This is [name]. I was evacuating and my car broke down on my way to the [facility name]. I'm near the intersection of [street name] and [street name]. Can you send someone to help? Should I stay in the car while I wait? THIS IS AN EXERCISE."</t>
  </si>
  <si>
    <t>"THIS IS AN EXERCISE. This is [name] from Fox News. What resources will be available for people who will be unable to go to their jobs because of the ordered evacuation? How long will those resources remain available? THIS IS AN EXERCISE."</t>
  </si>
  <si>
    <t>"THIS IS AN EXERCISE. How can you do this to me? Today was my wedding day and everyone is freaking out. The place we were getting married was evacuated and closed. How can I get my money back for all those deposits and the dress? THIS IS AN EXERCISE."</t>
  </si>
  <si>
    <t xml:space="preserve">"THIS IS AN EXERCISE. Hi. My name is [name] and I live near [facility name]. I want to know specifically what actions are being taken to ensure safe water in the river watershed. Is the water being sampled for contamination? If so, what are the findings? My call back number is 555-555-5555. THIS IS AN EXERCISE."   </t>
  </si>
  <si>
    <t xml:space="preserve">"THIS IS AN EXERCISE. This is the county EMA. We need the capability to monitor for radiological contamination that may be spread from evacuees leaving the impacted area and for plume monitoring, if necessary. We do not have access or capabilities for this situation. THIS IS AN EXERCISE."  </t>
  </si>
  <si>
    <t xml:space="preserve">"THIS IS AN EXERCISE. This is the county EMA. We are reporting a two-vehicle collision with an overturned tractor-trailer rig at the intersection of [street name] and [street name]. The truck involved was carrying 3000 gallons of white phosphorus. The status of victims is not known at this time. The container has been breached and is on fire. The incident commander of the hazmat team is requesting activation of the fire chief's response plan to augment the fire department's hazmat team assets for mass decon and additional fire units. THIS IS AN EXERCISE."        </t>
  </si>
  <si>
    <t xml:space="preserve">"THIS IS AN EXERCISE. This is the county EMA. The 9-1-1 center reports a major traffic accident at the intersection of [street name] and [street name]. Early reports indicate the collision involved a gasoline spill and there are multiple victims involved. We may quickly exhaust our local resources and the commissioners may issue a local declaration. We have also received a report that the entire area around the incident site is being evacuated. THIS IS AN EXERCISE."   </t>
  </si>
  <si>
    <t>"THIS IS AN EXERCISE. This is the county EMA. Local law enforcement personnel are currently creating detours around the incident. [Interstate name(s)] is/are closed. We have traffic backed up for miles and need some assistance with traffic control signs and additional law enforcement. THIS IS AN EXERCISE."</t>
  </si>
  <si>
    <t xml:space="preserve">"THIS IS AN EXERCISE. This is [name] from the county EMA. Many reports of overly congested evacuation routes are coming in from all around the county. We are requesting aerial photographs of congested areas along [interstate name]. THIS IS AN EXERCISE."     </t>
  </si>
  <si>
    <t xml:space="preserve">"THIS IS AN EXERCISE. The county EMA is receiving calls from anxious senior citizens in two nursing homes who are unable to evacuate. The area is not under evacuation order yet, but could be soon. If an evacuation order is made, where would these senior citizens be re-located? How would they be transported? THIS IS AN EXERCISE."    </t>
  </si>
  <si>
    <t>"THIS IS AN EXERCISE. This is the American Red Cross in [county name]. We are opening a shelter at [facility name] located at [address]. The shelter will be operational in one hour. It has the capacity to shelter 150 people. More shelters will be open and we will update ASAP with the additional information. THIS IS AN EXERCISE."</t>
  </si>
  <si>
    <t>"THIS IS AN EXERCISE. This is [name] from [county name]. I have a group of boy scouts that are on their way to go camping on the river near the airport in [county name]. Should I be concerned for their safety? Is there a supply of KI available in case they get told to shelter at the campground? My call back number is 555-555-5555. THIS IS AN EXERCISE."</t>
  </si>
  <si>
    <t>"THIS IS AN EXERCISE. This is the county EMA. We are requesting radiation monitoring assistance because of the large amount of evacuees that are temporarily staying at the fairground in [municipality name]. THIS IS AN EXERCISE."</t>
  </si>
  <si>
    <t xml:space="preserve">"THIS IS AN EXERCISE. This is the county EMA. Local law enforcement in [municipality name] are reporting many truck drivers shipping hazardous materials are avoiding the weigh station check-points on [interstate name] because of people evacuating [county name(s)]. We are requesting assistance with enforcement and/or temporarily lifting the requirement for stopping at the checkpoints. THIS IS AN EXERCISE."    </t>
  </si>
  <si>
    <t xml:space="preserve">"THIS IS AN EXERCISE. This is resource support and logistics. We are anticipating the need to deliver 5 shipments of critical equipment and supplies to the power station. These shipments will require law enforcement escort. What resources are available to escort these shipments, and can we develop a plan to coordinate these shipments? THIS IS AN EXERCISE."      </t>
  </si>
  <si>
    <t xml:space="preserve">"THIS IS AN EXERCISE. The truck involved in the collision south of [municipality name] was carrying 3,000 gallons of white phosphorus. The container has been breached and is on fire. The incident commander of the [municipality name] hazmat team is requesting the availability of 10 Level A suits that could augment [municipality name] fire department's hazmat team, if needed. If available, can you estimate how long it would take to get the equipment? THIS IS AN EXERCISE."       </t>
  </si>
  <si>
    <t>"THIS IS AN EXERCISE. Hello, this is [name] from [municipality name] in [county name]. All the lines are jammed here and I can't get through. I need someone to answer my questions. If I have to evacuate, where would I be told to go? Also, if I go to a shelter somewhere, what about my dog? Can he come with me? You can call me back at 555-555-5555. THIS IS AN EXERCISE."</t>
  </si>
  <si>
    <t xml:space="preserve">"THIS IS AN EXERCISE. This is the county EMA. We received a report of a two-vehicle collision on [interstate name] southbound on the exit ramp. The collision involved a vehicle carrying four prisoners en route to the correctional facility. The four prisoners have escaped as a result of the crash. We are requesting air camera support to locate the prisoners. THIS IS AN EXERCISE."   </t>
  </si>
  <si>
    <t>"THIS IS AN EXERCISE. This is the department of transportation District 2 headquarters. We are requesting air support to obtain knowledge of roadway situations. Specifically, we are requesting the aviation section or the department of transportation air support to fly over the area and report possible alternate routes of travel. THIS IS AN EXERCISE."</t>
  </si>
  <si>
    <t>"THIS IS AN EXERCISE. This is [name] of WBNS TV news. Large numbers of people are reportedly leaving the area near the power plant. Have they been ordered to evacuate or shelter due to the emergency? Can you tell us what is going on? My call back number is 555-555-5555. THIS IS AN EXERCISE."</t>
  </si>
  <si>
    <t>"THIS IS AN EXERCISE. This is the MARCS office. The state office tower in [municipality name] is in site trunking mode. We are looking into the cause. THIS IS AN EXERCISE."</t>
  </si>
  <si>
    <t>"THIS IS AN EXERCISE. This is the county EOC. The amusement park opened last week and there are about 5,000 people at the park right now. Should the park think about evacuating? What about the employees? Any special instructions for their safety? THIS IS AN EXERCISE."</t>
  </si>
  <si>
    <t xml:space="preserve">"THIS IS AN EXERCISE. This is the county EMA. We have a report of 5 hikers that are lost on the trail, east of [municipality name], on [street name], along the river. We are requesting air fly-over to locate the hikers. THIS IS AN EXERCISE."   </t>
  </si>
  <si>
    <t xml:space="preserve">"THIS IS AN EXERCISE. This is the county EOC. The American Red Cross representative here in the EOC is requesting information on signs/symptoms of radiation exposure. THIS IS AN EXERCISE." </t>
  </si>
  <si>
    <t>"THIS IS AN EXERCISE. This is [name] from WKDD 96.5. Are residents that are taking KI still supposed to evacuate? Is it safe for them to remain at home? My call back number is 555-555-5555. THIS IS AN EXERCISE."</t>
  </si>
  <si>
    <t xml:space="preserve">"THIS IS AN EXERCISE. Hi. My name is [name] and I live in [municipality name]. A lot of people are leaving the county and going south, where I live. I am an elderly handicapped man with no means of transportation. Should I contact someone about this? Should I do that now? My call back number is 555-555-5555. THIS IS AN EXERCISE."   </t>
  </si>
  <si>
    <t xml:space="preserve">"THIS IS AN EXERCISE. The county EMA is reporting the PIO system in place for this incident will stay operational for the next few days. The county EOC will reduce down to two EOC daily briefings (9AM and 5PM) until further notice. THIS IS AN EXERCISE." </t>
  </si>
  <si>
    <t>"THIS IS AN EXERCISE. This is [name] from WFMJ TV 21. I am reporting from within the 50 mile emergency planning zone of the power station. If the emergency worsens, what should people do that are within that zone? My call back number is 555-555-5555. THIS IS AN EXERCISE."</t>
  </si>
  <si>
    <t>"THIS IS AN EXERCISE. This is the hospital in [municipality name]. We have portable decontamination stations that can be set up. How can we help? We can have them there in three (3) hours. THIS IS AN EXERCISE."</t>
  </si>
  <si>
    <t>"THIS IS AN EXERCISE. This is [name] at the [facility name] security desk. We have about 50 people protesting outside of both the main and employee entrances to the building. They are blocking entrances and exits. My officers have spoken with the protestors, but they are refusing to move. THIS IS AN EXERCISE."</t>
  </si>
  <si>
    <t>"THIS IS AN EXERCISE. This is Director [name]. A security supervisor at the [facility name] state office building in [municipality name] just called us. Two of their security personnel reported to duty this morning and advised their ID/building key cards had been stolen from their car after work yesterday. Turns out they had stopped at a local bar for happy hour and left their IDs in the car and they were stolen. We do not have any further information at this time, but wanted to let you know considering what's going on in the state. THIS IS AN EXERCISE."</t>
  </si>
  <si>
    <t>"THIS IS AN EXERCISE. This is [name] at the [out of state name] state police. We wanted to inform you that evidence collected at the mall shooting incident showed the terrorist group is planning large scale protests as a diversion within the [your state name]. Recovered documentation indicates the possible sites are the [facility name] and [facility name] in [municipality name], the [facility name] in [municipality name], and an unknown [state name] National Guard base. THIS IS AN EXERCISE."</t>
  </si>
  <si>
    <t>"THIS IS AN EXERCISE. This is [name]. I am on scene at the [facility name] and I am the acting incident commander. The protest has grown to over 100 people and more are arriving. I am requesting a field force to respond. THIS IS AN EXERCISE."</t>
  </si>
  <si>
    <t xml:space="preserve">"THIS IS AN EXERCISE. This is the state patrol incident commander. There are 15 injuries and 6 fatalities due to the shooting at [address] in [municipality name]. THIS IS AN EXERCISE" </t>
  </si>
  <si>
    <t>"THIS IS AN EXERCISE. This is [name]. I am the incident commander at the [facility name]. Two protestors are now interlocked with a “sleeping dragon” device. They are underneath a vehicle and blocking traffic access into the major parking lots. I am requesting the CUT Team to respond. THIS IS AN EXERCISE."</t>
  </si>
  <si>
    <t>"THIS IS AN EXERCISE. This is Assistant Director [name]. I just received a call from the National Guard operations center advising that protestors are gathering outside of the main gate of the Air National Guard base. There are approximately 70 to 80 of them. They are not blocking traffic or causing any problems at this time. THIS IS AN EXERCISE."</t>
  </si>
  <si>
    <t>"THIS IS AN EXERCISE. This is the county EMA calling to inform you of a vehicle accident on [interstate name] involving a tanker carrying hazardous materials. The crash is in the westbound lanes, approximately one mile east of [exit number]. The crash is on the bridge over the river and the tanker is leaking. [County name] 911 has received multiple calls from eye witnesses that stated they think this accident was intentional. The driver slowed the truck before approaching the bridge and made a hard turn. We are activating our EOC. THIS IS AN EXERCISE."</t>
  </si>
  <si>
    <t>"THIS IS AN EXERCISE. This is the county EMA director calling to advise you that [interstate name] is closed in both directions between [exit number] and [exit number]. The closure is causing massive backups across the northern part of the state. We have not yet been provided with the approved detour routes from state patrol/department of transportation. Do you know anything? THIS IS AN EXERCISE."</t>
  </si>
  <si>
    <t>"THIS IS AN EXERCISE. This is county EMA Director [name]. We have an active shooter situation taking place at the [facility name] in [municipality name]. THIS IS AN EXERCISE."</t>
  </si>
  <si>
    <t>"THIS IS AN EXERCISE. This is [name] on scene at the crash. I have investigators with me. We will begin our investigation shortly. THIS IS AN EXERCISE."</t>
  </si>
  <si>
    <t xml:space="preserve">"THIS IS AN EXERCISE. This is the director again. The security supervisor at the [facility name] called with an update on the stolen IDs. Turns out both of the stolen IDs/key cards were used at approximately 6:15 this morning to access the building through the loading dock area. The individuals had on baseball caps concealing their facial features from security cameras. They were carrying what appeared to be tool bags. The individuals accessed several back areas of the building. Security is conducting a search of those areas at this time. The cameras show them hurrying out of the building at 6:32 AM. Only one of them was carrying a tool bag when they left. That is all I have at this point. I'll update when I know more. THIS IS AN EXERCISE." </t>
  </si>
  <si>
    <t xml:space="preserve">"THIS IS AN EXERCISE. This is [name]. I worked at the EMA last year before I moved up north. I'm driving up here on [interstate name] and just saw a tanker crash. What's going on? THIS IS AN EXERCISE."  </t>
  </si>
  <si>
    <t xml:space="preserve">"THIS IS AN EXERCISE. This is [name] at the county state patrol post post 22. I am calling with an update on the crash involving hazardous materials on [interstate name]. It is still unknown what the hazardous material is at this time. We are trying to make contact with the trucking company to determine if they know anything about the driver. Could you help with this? THIS IS AN EXERCISE."  </t>
  </si>
  <si>
    <t>"THIS IS AN EXERCISE. This is the [bordering state name] fusion center. We are calling to advise that we have recovered specific and credible information of an attack at the statehouse. Documents indicate one of the main targets is the statehouse and the various protests may be a diversion to pull resources away. This day was selected because the representatives are voting on a controversial bill today. Further review of these documents revealed that the group is planning on using a car filled with explosives parked in the statehouse underground garage to detonate during the representatives' vote on the controversial bill. There is no other description of the suspect vehicle, other than it may have Indiana license plates and may be driven by one or two males. THIS IS AN EXERCISE."</t>
  </si>
  <si>
    <t>"THIS IS AN EXERCISE. This is [name] with the state patrol. A small crowd has gathered outside [facility name] in [municipality name]. The group is comprised of distraught family and friends seeking information regarding their loved ones who were in the building at the time of the shooting. THIS IS AN EXERCISE."</t>
  </si>
  <si>
    <t>"THIS IS AN EXERCISE. This is the state patrol incident commander calling with an update on the hazmat situation. The placard on the tanker is 1672 (phenylcarbylamine chloride). Estimates are approximately 200 gallons have leaked out of the tanker onto the bridge. Further observation reveals the substance is running off the bridge down to the river. THIS IS AN EXERCISE."</t>
  </si>
  <si>
    <t>"THIS IS AN EXERCISE. This is National Guard. Protestors have moved into the entrance way onto the base and are blocking traffic from getting on or off the base. This is state property. Base security forces are deployed at the entrance to prevent protestors from entering the base. We are requesting state patrol assistance at the base entrance for crowd control and to open the entrance road. THIS IS AN EXERCISE."</t>
  </si>
  <si>
    <t>"THIS IS AN EXERCISE. This is [name] on scene at the crash. We have conducted our investigation. The only item we have found on the driver and in the truck was a cell phone. Upon further examination only one picture was taken. This will be sent over soon. Also, a few incoming and outgoing calls were noted. We will send that list over as well. THIS IS AN EXERCISE"</t>
  </si>
  <si>
    <t>"THIS IS AN EXERCISE. This is trooper [name]. The statehouse is in lockdown and non-essential personnel have been evacuated to [facility name]. Sweeps are being made throughout the parking garage and entire statehouse. State patrol on site is requesting additional bomb dogs. The legislators have advised they are going to stay in session and get this bill through unless an actual threat is discovered. THIS IS AN EXERCISE."</t>
  </si>
  <si>
    <t xml:space="preserve">"THIS IS AN EXERCISE. This is the on-scene state patrol supervisor in [municipality name]. The number of protestors has grown to approximately 150. A small group is also blocking the [facility name]. A half dozen protestors are blocking the entrance and they are using a "sleeping dragon" device. A dozen others have chained themselves to the fence around the main gate. We are requesting a CUT team to respond to the scene. THIS IS AN EXERCISE." </t>
  </si>
  <si>
    <t>"THIS IS AN EXERCISE. This is the state patrol supervisor on scene. A suspect has fled on foot from a traffic stop near the state fairground. We are requesting the state patrol helicopter and a tracking K-9 to assist in searching the area. THIS IS AN EXERCISE."</t>
  </si>
  <si>
    <t>"THIS IS AN EXERCISE. This is EMA director [name]. I am providing an update on the active shooter incident. Due to the proximity to the university, the entire campus is on lockdown. THIS IS AN EXERCISE."</t>
  </si>
  <si>
    <t>"THIS IS AN EXERCISE. This is the incident commander at the [facility name]. As a result of the social media posts, approximately 50 additional protestors have arrived at the [facility name]. The total is now over 100. Some of the protestors have joined the others at the building entrance, while others are now blocking both driveway entrances. We are requesting additional troopers to respond to assist with the protestors as well as traffic control. THIS IS AN EXERCISE."</t>
  </si>
  <si>
    <t>"THIS IS AN EXERCISE. Current status: At this point, all we've found is a cell phone and a couple maps of the [municipality name] area. In searching the cell phone, a number of incoming and outgoing calls were found. We will send a list of numbers to state patrol intel. Pictures of [facility name] were also found on the phone. THIS IS AN EXERCISE."</t>
  </si>
  <si>
    <t>"THIS IS AN EXERCISE. Breaking News: WBNS10TV reports a fleeing suspect at the fairground. Local schools are in lockdown as a precaution. Police are urging residents to stay inside, lock their doors, and call the police department with information. THIS IS AN EXERCISE."</t>
  </si>
  <si>
    <t>"THIS IS AN EXERCISE. This is [name] at the statehouse. Protestors are yelling and throwing items at evacuating employees. We are requesting assistance. THIS IS AN EXERCISE."</t>
  </si>
  <si>
    <t>"THIS IS AN EXERCISE. The director wants a press conference conducted ASAP in the EMA's media room. The director has already confirmed with local media that a press conference will take place at 3:00PM. THIS IS AN EXERCISE."</t>
  </si>
  <si>
    <t>"THIS IS AN EXERCISE. We are on scene at the traffic stop near the fairground. We've completed our investigation and have found the following items: a flip phone with pictures of [facility name]. Also, there were several incoming and outgoing calls. I'll send over the call list soon. THIS IS AN EXERCISE."</t>
  </si>
  <si>
    <t>"THIS IS AN EXERCISE. Please be advised: we located the suspect's car. [State name] license plate 123ABC was found parked in the county parking garage. It is full of explosive devices and maps/photos of the statehouse. THIS IS AN EXERCISE."</t>
  </si>
  <si>
    <t>"THIS IS AN EXERCISE. We are 5 minutes from hospital with 3 patients from a car accident. All patients are critical. THIS IS AN EXERCISE."</t>
  </si>
  <si>
    <t>"THIS IS AN EXERCISE. I heard from the mayor that a mass fatality incident has occurred in my represented jurisdiction. What is public health’s role and responsibility in a situation like this? I will be present at an emergency city council meeting at 9:15AM and want to be prepared if asked. Please send me an email outlining public health’s potential responsibilities in a mass fatality incident. Please send the email to [email address] by 9:15AM. THIS IS AN EXERCISE."</t>
  </si>
  <si>
    <t>"THIS IS AN EXERCISE. [Number] patients have arrived in the ED with the following symptoms. THIS IS AN EXERCISE."</t>
  </si>
  <si>
    <t>"THIS IS AN EXERCISE. We do not have any more room in the ED. We need more beds and staff to handle the surge. When can we get the beds and how many can we expect? THIS IS AN EXERCISE."</t>
  </si>
  <si>
    <t>"THIS IS AN EXERCISE. [Number] patients have arrived that exhibit respiratory symptoms. THIS IS AN EXERCISE."</t>
  </si>
  <si>
    <t>"THIS IS AN EXERCISE. We will be running out of space for the decedents. I know the state health department has trailers that can hold up to 18 decedents. I need to request them now given that our space is starting to overflow. If they are not available, what other options do we have? I do not have the staff and time to handle this. Please help. What options do we have? Please send an email to [email address]. THIS IS AN EXERCISE."</t>
  </si>
  <si>
    <t>"THIS IS AN EXERCISE. This is [name]. I am a reporter from NECO News One. We are presently on the scene of the unfolding incident and received reports from an anonymous first responder that medication bottles were found at the incident and are related to reported deaths. Is there a public health concern or recall that the public should be aware of? The police have not responded to our inquires and we are still collecting information as to what is happening on the scene. Please help with our reporting. If possible, help us understand the unfolding situation. Please send an email to [email address]. THIS IS AN EXERCISE."</t>
  </si>
  <si>
    <t>"THIS IS AN EXERCISE. A hospital and public health liaison have been requested to attend the next county emergency operations center (EOC) command and general staff meeting. Please email and provide the name and information of your representative to [email address]. THIS IS AN EXERCISE."</t>
  </si>
  <si>
    <t>"THIS IS AN EXERCISE. "THIS IS AN EXERCISE. There is a bomb in the building! THIS IS AN EXERCISE."</t>
  </si>
  <si>
    <t>"THIS IS AN EXERCISE. We just found our dog dead in the back yard behind the shed. He was acting funny earlier this morning. He wanders into the adjacent property from time to time and I'm worried he was exposed to whatever killed the people next door. WHAT IS GOING ON? THEY WERE MAKING SOMETHING BAD THAT KILLED THEM AND MY DOG AND FAMILY ARE PROBABLY INFECTED. WHAT IS HAPPENING? THIS IS AN EXERCISE."</t>
  </si>
  <si>
    <t>"THIS IS AN EXERCISE. I was watching the news and saw there was an incident occurring on the other side of my fence next door. This may not be related, but we have been getting a lot of feral cats in our area within the past month. They continued going in and out of the property next door. I never called because I thought it was not anything important, and I didn't mind them. Is there something I should be concerned about? I don't want them around here anymore. Is it your job to take care of them and get them out of our neighborhood? THIS IS AN EXERCISE."</t>
  </si>
  <si>
    <t>"THIS IS AN EXERCISE. The State Electronic Death Records System is offline. It is possible the system will not be operational for some time. Initial estimates indicate several weeks due to a possible security breach and corruption of data. Please initiate backup processes immediately and brief your agency administration/surge personnel of the process and the implications. If applicable, please inform the state department of health of changes to operating times and functions. THIS IS AN EXERCISE."</t>
  </si>
  <si>
    <t>"THIS IS AN EXERCISE. A family has arrived and they want to see the body of their family member. Where do we need to go to show the body? THIS IS AN EXERCISE."</t>
  </si>
  <si>
    <t>"THIS IS AN EXERCISE. This is the director's office. I would like you to keep me updated on the current situation. Please set up a briefing call at 10:00AM and 2:00PM. Our priorities should include safety, resources awareness, proper staffing, and what issues might hit us. THIS IS AN EXERCISE."</t>
  </si>
  <si>
    <t>"THIS IS AN EXERCISE. I am calling to see how you are tracking things for this incident? How are you tracking available beds and injured individuals? THIS IS AN EXERCISE."</t>
  </si>
  <si>
    <t>"THIS IS AN EXERCISE. We can't find our [child/mother/father],  [name]. She was at work at [facility name]. We are so afraid she is hurt, or worse. Can you help us find her? Her date of birth is [date]. SSN: xxx-xx-xxx1 THIS IS AN EXERCISE."</t>
  </si>
  <si>
    <t>"THIS IS AN EXERCISE. This is [name] from Channel One News on the scene of the tragedy at [facility name]. What we know is that last night at approximately 4:00PM. There was an explosion that resulted in a fire and a complete collapse of the facility. Many people were transported to local hospitals. It is believed that the number of injured and deceased could reach into the hundreds. As many as 100 deceased may still be in the collapsed remains and rubble of the [facility name]. Unconfirmed reports indicate that the explosion occurred due to a natural gas leak.  I’m here with [name] who is a volunteer responder. Tell us what you are seeing, [name]. 'The injured and deceased are hard to get to because the rubble pile is still unstable. The explosion leveled the main facility. My friend is a fire fighter and he told me there are dead people still under the rubble. They are finding body parts. The situation so horrible.' 
Thank you, [name]. We will keep you updated as we have more information here at News Center 1. This is [name] reporting. THIS IS AN EXERCISE."</t>
  </si>
  <si>
    <t>"THIS IS AN EXERCISE. This is [name] from Channel One News on the scene of the tragedy at [facility name]. What we know is that last night at approximately 4:00PM there was an explosion that resulted in a fire and a complete collapse of the facility. Many people were transported to the local hospitals. While it is believed that as many as 100 people are deceased in the collapsed building, unconfirmed reports indicate that the explosion occurred due to a natural gas leak.  I talked earlier to [name] who is a volunteer responder. Here is what he had to say. 'The injured and deceased are hard to get to because the rubble pile is still unstable. The explosion leveled the main research facility. My friend is a fire fighter and he told me there are dead people still under the bleachers and they are finding body parts. The situation is so horrible.' 
From my vantage point, I have seen dozens of EMS vehicles leave the scene. Responders seem to be marking the site with flags and possibly marking the remains of the deceased.
We will keep you updated as we have more information here at News Center 1. This is [name] reporting. THIS IS AN EXERCISE."</t>
  </si>
  <si>
    <t>"THIS IS AN EXERCISE. This is [name] from News Center Radio on the explosion at [facility name]. Unconfirmed reports indicate that the local hospitals are overwhelmed with victims and are unable to manage inquiries from the hundreds of family members that are seeking information on their loved ones. One distraught family member told us that her sister's remains were not being handled in alignment with the family's faith. We will keep you updated as we have more information here at News Center Radio. This is [name] reporting. THIS IS AN EXERCISE."</t>
  </si>
  <si>
    <t>"THIS IS AN EXERCISE. Attention: This message is to inform you that building management is aware of issues with our HVAC system. The [facility name] management team is currently gathering details of the extent of the issues and the status of the [facility name]. THIS IS AN EXERCISE."</t>
  </si>
  <si>
    <t>"THIS IS AN EXERCISE. You have decided to activate the COOP plan which requires evacuation. We have decided to instruct all staff to report to the [facility name], which will be the alternate work location for this event. THIS IS AN EXERCISE."</t>
  </si>
  <si>
    <t>"THIS IS AN EXERCISE. This message is to inform you that due to ongoing and long-term issues with the HVAC system, we have activated our continuity of operations plan. The COOP emergency relocation group for this primary work location should report to [facility name and address]. Expected report time is 11:30AM TODAY, [date]. Thank you. THIS IS AN EXERCISE."</t>
  </si>
  <si>
    <t>"THIS IS AN EXERCISE. This is [name]. I received a report from the local officials that an incident is occurring at [facility name]. THIS IS AN EXERCISE."</t>
  </si>
  <si>
    <t>"THIS IS AN EXERCISE. From [name]. One vessel is available from [municipality name], two are available from [municipality name]. It is unknown how many people we will have to clear. Ultimately, we must clear the park and wildlands while also maintaining marina traffic control. THIS IS AN EXERCISE."</t>
  </si>
  <si>
    <t>"THIS IS AN EXERCISE. Report of a vessel that struck the breakwall at [location name]. There were people in the water at the time of impact. THIS IS AN EXERCISE."</t>
  </si>
  <si>
    <t>"THIS IS AN EXERCISE. I'm in [state name] on vacation. I've been on the lake all day. What's the closest hospital near [location name]? I'm sure I have radiation poisoning. My arms and back are all red. THIS IS AN EXERCISE."</t>
  </si>
  <si>
    <t>"THIS IS AN EXERCISE. I heard there's an alert. Are you 100% certain that I am safe in my house? I live in [municipality name]. THIS IS AN EXERCISE"</t>
  </si>
  <si>
    <t>"THIS IS AN EXERCISE. We have two boats with an ETA of 45 min. We have two officers en route from the lake with an ETA of 1.5 hours. We have one officer en route to each of the marinas Can you contact the office of wildlife? We are attempting to contact local maintenance employees. THIS IS AN EXERCISE."</t>
  </si>
  <si>
    <t>"THIS IS AN EXERCISE. My husband and I were fishing on the lake this morning. The Coast Guard basically told us to get off the lake. What's going on? THIS IS AN EXERCISE."</t>
  </si>
  <si>
    <t>"THIS IS AN EXERCISE. Do we need protective equipment for this type of emergency? I heard there's already a leak. THIS IS AN EXERCISE"</t>
  </si>
  <si>
    <t>"THIS IS AN EXERCISE. Good morning. I have MS and cannot get around too well. I gave my name to the county and stated that I would need help if we ever have to evacuate. The phone to the county EOC is busy. Can you help make sure they remember to come get me? THIS IS AN EXERCISE."</t>
  </si>
  <si>
    <t>"THIS IS AN EXERCISE. This is [name]. I want confirmation that the hospitals in the surrounding counties have been notified. Can you confirm? THIS IS AN EXERCISE."</t>
  </si>
  <si>
    <t>"THIS IS AN EXERCISE. This is Fox News requesting information on the ongoing situation at the power plant. We are also seeking information regarding risks to the population. THIS IS AN EXERCISE."</t>
  </si>
  <si>
    <t>"THIS IS AN EXERCISE. [Name] from [news station name]. Can you explain to our listeners when an evacuation might be ordered? THIS IS AN EXERCISE."</t>
  </si>
  <si>
    <t>"THIS IS AN EXERCISE. I'm with the hospital association. We are having a conference call at 11:45AM, and we would like the director and medical director of the state health department on the line. THIS IS AN EXERCISE."</t>
  </si>
  <si>
    <t>"THIS IS AN EXERCISE. This is ABC 6. How much money has the state spent on radiation preparedness in the past 10 years? What is the state planning team to do if there is a release? THIS IS AN EXERCISE."</t>
  </si>
  <si>
    <t>"THIS IS AN EXERCISE. This is the regional public health coordinator. We need 75 public health nurses to assist with population health monitoring. Where can we request them from? THIS IS AN EXERCISE."</t>
  </si>
  <si>
    <t>"THIS IS AN EXERCISE. I love how the county and state aren't really saying what is happening at the plant. Guess I will start to take some KI and self evacuate since no one is saying anything. Better safe than sorry. What's going on with the roads to get out of here? #RADTIME THIS IS AN EXERCISE"</t>
  </si>
  <si>
    <t>"THIS IS AN EXERCISE. Hi. I want to know if I should take KI before I evacuate or after I get to the shelter? I don't want to take it too soon. THIS IS AN EXERCISE."</t>
  </si>
  <si>
    <t>"THIS IS AN EXERCISE. I am 75 years old and live alone. I don't drive and I'm worried I won't be able to evacuate. I live at [address]. Can you help? THIS IS AN EXERCISE."</t>
  </si>
  <si>
    <t>"THIS IS AN EXERCISE. This is the governor. We have received numerous reports from citizens with family members in assisted care facilities that need assistance in evacuating patients that have not been able to evacuate. THIS IS AN EXERCISE."</t>
  </si>
  <si>
    <t>"THIS IS AN EXERCISE. I'm calling from CBS News. How far out from the plant should people be evacuating? How many people will this impact? THIS IS AN EXERCISE."</t>
  </si>
  <si>
    <t xml:space="preserve">"THIS IS AN EXERCISE. My baby is at [facility name]. I can't get them on the telephone to check on her. Have they gone somewhere? How do I find her? THIS IS AN EXERCISE." </t>
  </si>
  <si>
    <t>"THIS IS AN EXERCISE. This is the DOC. LHDs are calling the main line and asking questions about the CRC and volunteers to assist in staffing. Who is available to talk to them? We need to schedule a conference call. THIS IS AN EXERCISE."</t>
  </si>
  <si>
    <t>"THIS IS AN EXERCISE. This is the county EMA. Local law enforcement is currently creating detours around the incident. [Road name(s)] is/are closed. We have traffic backed up for miles and need assistance with traffic control signs and additional law enforcement. THIS IS AN EXERCISE."</t>
  </si>
  <si>
    <t xml:space="preserve">"THIS IS AN EXERCISE. This is the county EMA. We need the following assisted living/nursing homes evacuated: [facility names]. THIS IS AN EXERCISE" </t>
  </si>
  <si>
    <t>"THIS IS AN EXERCISE. The reception center at [facility name] is requesting a collection of radioactive waste that is being accumulated. THIS IS AN EXERCISE."</t>
  </si>
  <si>
    <t>"THIS IS AN EXERCISE. Hi. This is the county transportaion office. We are running low on fuel due evacuations being done. Is this a chance the state will be able to get us more fuel to run the busses? THIS IS AN EXERCISE."</t>
  </si>
  <si>
    <t>"THIS IS AN EXERCISE. This is the county EMA. We received a report of a two-vehicle collision on [interstate name] exit ramp. The collision involved a vehicle carrying four prisoners en route to the county correctional facility. The four prisoners have escaped as a result of the crash. We are requesting air camera support to locate the prisoners. THIS IS AN EXERCISE."</t>
  </si>
  <si>
    <t>"THIS IS AN EXERCISE. This is the county Red Cross. We are requesting emotional/spiritual care support. Our in-county staff has been sent to the [facility name] care center and surrounding counties. We do not have any more staff available for any shelters we may be opening. THIS IS AN EXERCISE."</t>
  </si>
  <si>
    <t>"THIS IS AN EXERCISE. This is the county EMA again. We need [nursing facility name] evacuated. It is a 100-bed home. THIS IS AN EXERCISE."</t>
  </si>
  <si>
    <t>"THIS IS AN EXERCISE. CBS News again. How far out from the plant should people be evacuating? How many people will this impact? THIS IS AN EXERCISE."</t>
  </si>
  <si>
    <t xml:space="preserve">"THIS IS AN EXERCISE. This is the county EOC. We have a train blocking traffic that is evacuating from the county. The location is [street name] in [municipality name]. I believe it is a CSX train. THIS IS AN EXERCISE." </t>
  </si>
  <si>
    <t>"THIS IS AN EXERCISE. Hey. This is [name]. If we have't already, transition to aassessment and monitoring. Can we do this now? Please update me accordingly. THIS IS AN EXERCISE."</t>
  </si>
  <si>
    <t>"THIS IS AN EXERCISE. Breaking from MSNBC. We are getting reports that something has happened in [state name]. We are unable to reach anyone in the city. Early reports are that there has been some type of explosion. We will give updates as they come in. THIS IS AN EXERCISE."</t>
  </si>
  <si>
    <t>"THIS IS AN EXERCISE. #BREAKING. A major event has happened in the [municipality name] area. Communtications are not coming in or out the area. It was a sudden event and there is not any information regarding whether it was an isolated event. THIS IS AN EXERCISE."</t>
  </si>
  <si>
    <t>"THIS IS AN EXERCISE. The EOC has transition to full activation. THIS IS AN EXERCISE."</t>
  </si>
  <si>
    <t>"THIS IS AN EXERCISE. Hey. This is [name]. I heard about what is happening in [state name]. How is the EOC responding? Do you need anything from my end? THIS IS AN EXERCISE."</t>
  </si>
  <si>
    <t>"THIS IS AN EXERCISE. [Name] here at [facility name]. We have shut everything down to due whatever is going on in [state name]. We had two flights heading that way. We assume they went down in flames. We will let you know if we find anything out. THIS IS AN EXERCISE."</t>
  </si>
  <si>
    <t>"THIS IS AN EXERCISE. Hi my name is [name]. I just heard an EMP went off in [state name]. I live in [county name] and I will be heading to [state name] to make sure things are good to go. Is there any information I should know before I hit the highway? THIS IS AN EXERCISE."</t>
  </si>
  <si>
    <t>"THIS IS AN EXERCISE. [Name] with ABC 6 here. We have reports that [state name] has gone dark. Can you tell us what happened and what we are doing as a state? THIS IS AN EXERCISE."</t>
  </si>
  <si>
    <t>"THIS IS AN EXERCISE. [Name] here. Calling to see what is going on. We have had an increase in traffic heading [direction]. People are saying [state name] is in the dark so they are trying to get as far away as they can. What do you need from us? THIS IS AN EXERCISE."</t>
  </si>
  <si>
    <t xml:space="preserve">"THIS IS AN EXERCISE. I am [name] from NBC 4. Fox News is reporting an EMP has gone off in [state name]. What are the next steps for the state in this matter? Also, can you confirm that the reports are true? THIS IS AN EXERCISE." </t>
  </si>
  <si>
    <t>"THIS IS AN EXERCISE. Hi. It's [name]. I'm calling because the county EMA is saying roads are getting really backed up. What can we have done to help with the traffic? It is getting crazy out that way. Also, what information can you provide regarding what is happening? THIS IS AN EXERCISE."</t>
  </si>
  <si>
    <t xml:space="preserve">"THIS IS AN EXERCISE. Hi it's Deputy Director [name]. I am calling to see what resources for fire and search and resuce we have available to send to [state name] that will not hinder our state operations. THIS IS AN EXERCISE." </t>
  </si>
  <si>
    <t>"THIS IS AN EXERCISE. This is Executive Director [name]. I am requesting a research project on what vulnerabilities we will have to deal with from the EMP. THIS IS AN EXERCISE."</t>
  </si>
  <si>
    <t>"THIS IS AN EXERCISE. Hi it's [name] here in [county name]. I am calling from a sat phone due us having power issues. I am calling to see if you are able to get us some generators. THIS IS AN EXERCISE."</t>
  </si>
  <si>
    <t xml:space="preserve">"THIS IS AN EXERCISE. Hey. This [name]. I need research done on nations that have the ability to make and use an EMP. THIS IS AN EXERCISE." </t>
  </si>
  <si>
    <t>"THIS IS AN EXERCISE. Hey. This is the [out of state name] EOC. We are getting too many people flooding into our state and we can't handle it. We are going to send them your way. You guys have enough room and a plan in place, right? THIS IS AN EXERCISE."</t>
  </si>
  <si>
    <t>"THIS IS AN EXERCISE. Hey friend. This is [name] calling from the county. We just had a water main break at [facility name]. I am calling to see if we can get water sent our way since we do not have time frame for when it will be fixed. THIS IS AN EXERCISE."</t>
  </si>
  <si>
    <t>"THIS IS AN EXERCISE. This is [name]. We have been spun up since things happened in [state name]. We have a few squads who were out at training, but we have recalled them. We are going to start sending troops out to help in the counties. I will let you know where we are deploying them to as the information comes in. We will be in touch. THIS IS AN EXERCISE."</t>
  </si>
  <si>
    <t>"THIS IS AN EXERCISE. Hello. This is [name] from the county. Looking to see if we can get medical counter measures. Trying to think ahead and make sure we are good to go. THIS IS AN EXERCISE."</t>
  </si>
  <si>
    <t>"THIS IS AN EXERCISE. Hi this is [name] from Fox 28. We are getting reports of counties along [interstate name] shutting down on and off ramps. What can you tell me about that? THIS IS AN EXERCISE."</t>
  </si>
  <si>
    <t>"THIS IS AN EXERCISE. Hey buddy! This is [name] here. I am looking for any information I need before I head out to [impacted state name]. I got a text from the secret service saying they need my skills. So, I have to answer my nation's call. Go ahead and give me the intel brief and I will be on my way. THIS IS AN EXERCISE."</t>
  </si>
  <si>
    <t xml:space="preserve">"THIS IS AN EXERCISE. I am [name] and I heard from the emergency radio broadcast that [impacted state name] is still in the dark. I live in [municipality name] and that’s about an hour away. They are saying we should stockpile food and water. They don’t know if this is a single or mulitple location attack. More to come, I am sure.....Scary stuff, I tell you. THIS IS AN EXERCISE."  </t>
  </si>
  <si>
    <t>"THIS IS AN EXERCISE. [Name] from the county EMA calling. We have a bus trip from [impacted state name] with 60 visually impaired high school kids. They came to visit the state school for the blind. They need shelter because the school does not have room. THIS IS AN EXERCISE."</t>
  </si>
  <si>
    <t xml:space="preserve">"THIS IS AN EXERCISE. [Name] from ABC 6 calling to see what is going on with the National Guard. We have reports of troops being deployed around the state and some headed to [impacted state name]. How true is this? What can you tell us? THIS IS AN EXERCISE. </t>
  </si>
  <si>
    <t>"THIS IS AN EXERCISE. [Name] just recived notice from the mortuary response team that they have put a team on standby in case we need to deploy to the event. THIS IS AN EXERCISE."</t>
  </si>
  <si>
    <t>"THIS IS AN EXERCISE. Hello again. This is [name] from [state name] again. We are getting overwhelmed here. Are you guys able to help out? We do require some assistance here. THIS IS AN EXERCISE."</t>
  </si>
  <si>
    <t>"THIS IS AN EXERCISE. [Name] with NBC 4. Reports are saying we have people from [state outside of the impacted area name] entering our state looking for shelter. Are we, as a state, taking people in? What should our residents be aware of? THIS IS AN EXERCISE."</t>
  </si>
  <si>
    <t>"THIS IS AN EXERCISE."  The governor has stated that no one will go hungry. They have been informed of the success in purchasing heater meals during the 2014 HAB response, and the governor would like to purchase heater meals again. We need to purchase heater meals to feed 20,000 people for three days and also provide water. We would like initial delivery of meals to the county fairground by noon so that we can feed our workers. THIS IS AN EXERCISE."</t>
  </si>
  <si>
    <t>"THIS IS AN EXERCISE. This is the county EMA. We have 20,000 x 2 1/2 gallons collapsible water containers. If provided with a way to fill them with potable water we can distribute them. THIS IS AN EXERCISE."</t>
  </si>
  <si>
    <t>"THIS IS AN EXERCISE. The county EMA needs a new trailer hitch for the pickup truck to be properly prepared to assist with this response. It will need a 2 5/16" ball. THIS IS AN EXERCISE."</t>
  </si>
  <si>
    <t>"THIS IS AN EXERCISE. The state health department is requesting a forklift, one (1) operator, and six (6) ground personnel to augment ongoing operations at their [facility name] warehouse. The forklift needs to be able to move water pallets weighing approximately two thousand four hundred (2,400) pounds. THIS IS AN EXERCISE."</t>
  </si>
  <si>
    <t>"THIS IS AN EXERCISE. This is the county EMA. We're requesting one (1) reverse osmosis water purification unit (ROWPU) from the National Guard. Please have this deployed to support [municipality name]. THIS IS AN EXERCISE."</t>
  </si>
  <si>
    <t>"THIS IS AN EXERCISE. Tractors have left the state health department warehouse and are on their way to the county. ETA 3 hours. THIS IS AN EXERCISE."</t>
  </si>
  <si>
    <t>"THIS IS AN EXERCISE. We are out of unassigned water at the state department of health warehouse at this time. We are still loading the [university name] and county shipments. Once these requests are filled, additional water availible at the state department of health will be depleted. THIS IS AN EXERCISE."</t>
  </si>
  <si>
    <t>"THIS IS AN EXERCISE. Tractors have left state health department warehouse. They are on their way to [university name] campus. ETA 3 hours. THIS IS AN EXERCISE."</t>
  </si>
  <si>
    <t>"THIS IS AN EXERCISE. Hi. This is [name]. I am the county director. The county is requesting a generator to be delivered to [facility name] nursing home. The facility is located at: [address]. Their backup generator is not working. There are 45 residents. THIS IS AN EXERCISE"</t>
  </si>
  <si>
    <t>"THIS IS AN EXERCISE. Low on water. Low on food. No word on where to get either. Why does it feel like the city and the state have cut us off? Almost feels like Katrina in [impacted municipality name]. THIS IS AN EXERCISE."</t>
  </si>
  <si>
    <t>"THIS IS AN EXERCISE. This is [name]. I am the director of the county EMA. We are requesting a generator and enough light sets for a football field sized area to be delivered to the county fairground before dark. THIS IS AN EXERCISE."</t>
  </si>
  <si>
    <t>"THIS IS AN EXERCISE. Tractors have left the state health department warehouse and are on their way to the county fairground. ETA 3 hours. THIS IS AN EXERCISE."</t>
  </si>
  <si>
    <t xml:space="preserve">"THIS IS AN EXERCISE. The [municipality name] water department is continuing to work on repairs but they do not have an ETR at this time. We are experiencing continued power fluctuations across the county. We are working with local partners to begin establishing shelters, but the need for sheltering will exceed local capability. More to follow. THIS IS AN EXERCISE." </t>
  </si>
  <si>
    <t>"THIS IS AN EXERCISE.  The governor's office is preparing for a press briefing and wants a a visual display of potential distribution sites and RSOI sites in [municipality name] area. THIS IS AN EXERCISE."</t>
  </si>
  <si>
    <t>"THIS IS AN EXERCISE. This is the county EMA. We are preparing for a major sheltering operation at the county fairground. We need water, restrooms, and showers for the county fairground. We are requesting resources for 20,000 people for an estimated five days. The request is is time sensitive and the resources need to be in place by noon tomorrow. THIS IS AN EXERCISE."</t>
  </si>
  <si>
    <t xml:space="preserve">"THIS IS AN EXERCISE. This is the county EMA. We're receiving reports that roads are backed up and local merchants are concerned about possible looting. [Municipality name] water department has determined that the fix for the water system will not be availible for at least seven days. Power outages are increasing. More to follow. THIS IS AN EXERCISE." </t>
  </si>
  <si>
    <t>"THIS IS AN EXERCISE. This is the county EMA. [Municipality name] water system is inoperable due to the power outage. We are losing water pressure. We need water for the population of [municipality name] for three days. If this continues beyond 24 hours we will need assistance with fire suppression in [municipality name]. THIS IS AN EXERCISE."</t>
  </si>
  <si>
    <t>"THIS IS AN EXERCISE. Where's the governor's office's visual display of RSOI and POD sites? We want this to have the latest info! THIS IS AN EXERCISE."</t>
  </si>
  <si>
    <t>"THIS IS AN EXERCISE. It has been reported that a cyber incident is impacting the power supply in [regional area in impacted state]. Unknown duration. THIS IS AN EXERCISE."</t>
  </si>
  <si>
    <t>"THIS IS AN EXERCISE. This is the county EMA.  We have a local retailer donating 300 cases of water and 500 cases of Lunchables. We want to see if the National Guard can haul them to the surrounding county EMAs. THIS IS AN EXERCISE."</t>
  </si>
  <si>
    <t>"THIS IS AN EXERCISE. [Municipality name] water department is requesting 200 micocystin sampling kits to test their water. This should be delivered to the [municipality name] water site. THIS IS AN EXERCISE."</t>
  </si>
  <si>
    <t>"THIS IS AN EXERCISE. This is a request from the county EMA director to activate the ERP to move ten (10) water tankers/tenders for fire suppression to a staging area at [facility name]. THIS IS AN EXERCISE."</t>
  </si>
  <si>
    <t>"THIS IS AN EXERCISE. This is the county EMA. We are getting prepared for possible water outages. We are requesting bulk water to be delivered to the county EMA. The National Guard facility nearby has water buffalos that would work. The purpose is to adequately maintain water supply for distribution at four (4) points of distribution (PODS). We estimate that 4 water buffalos at each POD would work. THIS IS AN EXERCISE."</t>
  </si>
  <si>
    <t>"THIS IS AN EXERCISE. This is the county EMA. We are requesting air transport of water samples to [municipality name] from [municipality name]. The sample is ready for transport from the airport now. The priority of this request is immediate. THIS IS AN EXERCISE."</t>
  </si>
  <si>
    <t>"THIS IS AN EXERCISE. Grocery stores and restaraunts are unable to stay open. Bottled water is flying off the shelves and the demand is even affecting counties that are outside the impacted area. It may take several days to restock that supply. THIS IS AN EXERCISE."</t>
  </si>
  <si>
    <t>"THIS IS AN EXERCISE. This is the county EMA. We are experiencing power outages. The water system is operating on a back-up generator. Several water pumps are not functioning. The percentage of the population that has been impacted is unknown at this time. Fuel stations are also impacted. We are supporting fire suppression with fire tankers that are internal to the county. THIS IS AN EXERCISE."</t>
  </si>
  <si>
    <t>"THIS IS AN EXERCISE. Wal-Mart is donating fifty-seven (57) pallets of bottled water, but they need assistance with transportation. The water can be picked up at the Wal-Mart distribution center in [municipality name]. THIS IS AN EXERCISE."</t>
  </si>
  <si>
    <t>"THIS IS AN EXERCISE. Vendors are reporting that generators have already been cleared out due to private rentals and purchases. The state department of administrative services will be able to meet 25% of the initial number of generators requested in the desired time. THIS IS AN EXERCISE."</t>
  </si>
  <si>
    <t>"THIS IS AN EXERCISE. This is [name] with FEMA. I hear you are having a rough time with power outages and water supplies. Do you need any federal assistance? THIS IS AN EXERCISE."</t>
  </si>
  <si>
    <t>"THIS IS AN EXERCISE. This is the county EMA. We just received a shipment of water and genrators from the vendor. Can we sign off on the shipment receipt ourselves or does it need to be a state employee who acknowledges receipt? THIS IS AN EXERCISE."</t>
  </si>
  <si>
    <t>"THIS IS AN EXERCISE. This is the governor. Get on the phone with FEMA and request generators. THIS IS AN EXERCISE."</t>
  </si>
  <si>
    <t xml:space="preserve">"THIS IS AN EXERCISE. Hey. This is [name] from the county CERT group. We were assigned to help hand out bottled water. Where were we supposed to report?  THIS IS AN EXERCISE." </t>
  </si>
  <si>
    <t>"THIS IS AN EXERCISE. This is WLWT. We are running a story on shelter operations in the county. Can you tell us how many shelters are open and how many occupants each shelter has? THS IS AN EXERICSE."</t>
  </si>
  <si>
    <t>"THIS IS AN EXERCISE. This is the county EMA. Our local health department has called us asking how we can support WIC recipients. We are requesting education on WIC. THIS IS AN EXERCISE."</t>
  </si>
  <si>
    <t>"THIS IS AN EXERCISE. This is the county EMA director calling concerning [facility name] nursing home. They are almost out of #1 diesel fuel for their generators.  They are expected to run out in 6 hours. They need 500 gallons immediately. Please deliver to: [address]. THIS IS AN EXERCISE."</t>
  </si>
  <si>
    <t>"THIS IS AN EXERCISE. Hey. I got your number from the website. Is this [name]? My name is [name]. I am a combat veteran. I was a cook and I am ready to serve again. Where do you need me? (EXPECTED THAT ASSISTANCE WILL BE DECLINED). Okay, well I am taking my van and heading down to the disaster area anyway. I'll call back when I get there and am ready to serve. THIS IS AN EXERCISE."</t>
  </si>
  <si>
    <t>"THIS IS AN EXERCISE. The executive director has contacted the planning section chief to get a list of current EOC workers and the positions that are being filled for this shift. THIS IS AN EXERCISE."</t>
  </si>
  <si>
    <t xml:space="preserve">"THIS IS AN EXERICSE. This is WLWT. We are seeing posts on Facebook about Meals on Wheels not being able to deliver food in the counties. How are you going to fix this? THIS IS AN EXERCISE." </t>
  </si>
  <si>
    <t>"THIS IS AN EXERCISE. This is the county EMA. [Facility name] home health care in our area is completely out of water. We have diminished our potable water.  We need 7 days worth of potable water for 150 people. Our address is: [address]. POC: [name]. THIS IS AN EXERCISE."</t>
  </si>
  <si>
    <t>"THIS IS AN EXERCISE. This is the state health department director. We received a call from [facility name] stating that they are almost out of diesel fuel for their generators. Can you check into this? THIS IS AN EXERCISE."</t>
  </si>
  <si>
    <t>"THIS IS AN EXERCISE. This is the county EMA director. The county hospital is without water for fire suppression. They have 199 residents who will have to be removed. The hospital address is [address]. POC: [name]. THIS IS AN EXERCISE."</t>
  </si>
  <si>
    <t>"THIS IS AN EXERCISE. Many homes and businesses are without fresh running water due to the prolonged power outage. A boil advisory is in effect for the area due to the loss of power in sewer plants and water treatment facilities. We are recieving calls of restaurants continuing to operate without potable water. The local health department is requesting information from the state health department regarding food and water safety to provide in their jurisdiction. THIS IS AN EXERCISE."</t>
  </si>
  <si>
    <t>"THIS IS AN EXERCISE. Hello. This is the county EMA. How's it going? We received a call from [healthcare facility name]. They do not have water. As a result, they are unable to flush toilets, they can't do laundry, they can't autoclave, and they certainly do not have water to drink. They can sustain for another 12 hours, but then we will have to start looking at other options. THIS IS AN EXERCISE."</t>
  </si>
  <si>
    <t>"THIS IS AN EXERCISE. The governor's office just texted me. The governor will be stopping by. Direct [name] to build visual map of active and closed missions to date and display in the executive room by 11:00AM. THIS IS AN EXERCISE."</t>
  </si>
  <si>
    <t>"THIS IS AN EXERICSE. This is WJOKE. We just received a tip that [healthcare facility name] is evacuating. Can you tell us what is going on? THIS IS AN EXERICE."</t>
  </si>
  <si>
    <t>"THIS IS AN EXERICSE. Hey. This is [name]. I'm down here at the [healthcare facility name]. I heard they were evacuating. I'm ready to serve some meals. Can you put this on your website? THIS IS AN EXERCISE."</t>
  </si>
  <si>
    <t>"THIS IS AN EXERCISE. Seniors at the nursing home are still freezing!! Someone posted about their dad being cold on Twitter. Can we get some help from the state already???!!! Hopefully the media can help! Share this story!! THIS IS AN EXERCISE."</t>
  </si>
  <si>
    <t>"THIS IS AN EXERCISE. This is the governor's assistant. We are en route to the EOC. The governor wants the following setup in the executive room:
Big screen - map of [impacted state name] with affected areas displayed
TV1 - WebEOC
TV2 - CNN
TV3 - local news
TV4 - local news THIS IS AN EXERCISE."</t>
  </si>
  <si>
    <t>"THIS IS AN EXERCISE. The state department of health is receiving calls from the local health department with information on relocation of patients from [nursing home name]. They are receiving calls from concerned family members wanting to know where their family members have been moved to. Can you provide any updates? THIS IS AN EXERCISE."</t>
  </si>
  <si>
    <t>"THIS IS AN EXERCISE. The county EMA director is requesting an update from [entity name] on the current situation in the counties within 1 hour. THIS IS AN EXERICSE."</t>
  </si>
  <si>
    <t>"THIS IS AN EXERCISE. My cousin called and told me the lake is being cleared near the power station. How will this impact the fish in the area? I’m planning a fishing trip and I want to make sure I pick a location away from this mess. Do you have any suggestions? THIS IS AN EXERCISE."</t>
  </si>
  <si>
    <t>"THIS IS AN EXERCISE. This is the state incident management team. We are at the staging area. We are requesting transportation of four individuals with luggage from [facility name] for damage assessment missions. They need to depart in two hours and the flight time is being requested. THIS IS AN EXERCISE."</t>
  </si>
  <si>
    <t>"THIS IS AN EXERCISE. I’m calling from the yacht club. We have a lot of boaters coming in saying the US Coast Guard told them to come back.  Should I inform the arriving boaters that they shouldn’t be out on the lake? What’s the deal? THIS IS AN EXERCISE."</t>
  </si>
  <si>
    <t>"THIS IS AN EXERCISE. I heard the governor issued a state of emergency. Will there be any federal funds? THIS IS AN EXERCISE."</t>
  </si>
  <si>
    <t xml:space="preserve">"THIS IS AN EXERCISE. Hey there. Do I need to wear any type of protective equipment for this type of emergency? I heard there's already a leak and it's getting into our air and water. THIS IS AN EXERICSE." </t>
  </si>
  <si>
    <t>"THIS IS AN EXERCISE. I live about five miles from the power station. Will the National Guard be quarantining the area now that a site area emergency has been declared? Do I need to evacuate? THIS IS AN EXERCISE."</t>
  </si>
  <si>
    <t>"THIS IS AN EXERCISE. This is WTOL-11. Rumor is that people in the areas around the power plant are already evacuating. Is there something we should know about? THIS IS AN EXERCISE."</t>
  </si>
  <si>
    <t>"THIS IS AN EXERCISE. This is the county director. Can you confirm that the hospitals within the 50-mile radius of the impacted area have been notified? THIS IS AN EXERCISE."</t>
  </si>
  <si>
    <t>"THIS IS AN EXERCISE. Good morning. This is WGTE Channel 30. The community fears there are terrorists inside the power plant who are planning to detonate a nuclear bomb. Can you comment on the situation? THIS IS AN EXERCISE."</t>
  </si>
  <si>
    <t>"THIS IS AN EXERCISE. This is the [state outside of the impacted state] fusion center. The peace alliance is protesting in large numbers at the security complex. Some inflammatory and threatening language used by individuals in the crowd and some civil disturbance. Local law enforcement arrested a few involved in civil unrest and they have reported specific threats made by those individuals regarding nuclear power plants. They are alluding to 'today’s success in [impacted state name]' and future plans to break into nuclear plants. They are referencing 'Cattenom.' THIS IS AN EXERCISE."</t>
  </si>
  <si>
    <t>"THIS IS AN EXERCISE. This is CSX [state outside of the impacted area name] office. We were informed of the rad incident and will be delaying the train traffic in that area. THIS IS AN EXERCISE"</t>
  </si>
  <si>
    <t xml:space="preserve">"THIS IS AN EXERCISE. We were fishing on the lake this morning. The department of natural resources made us go to a different harbor. Now we do not have any transportation. Who is going to get us back to our vehicle? THIS IS AN EXERCISE." </t>
  </si>
  <si>
    <t xml:space="preserve">"THIS IS AN EXERCISE. Our local water treatment plant gets the water supply from the lake. If the power station is having a release should we be concerned with the quality of our water? THIS IS AN EXERCISE." </t>
  </si>
  <si>
    <t>"THIS IS AN EXERCISE. This is the Coast Guard sector command. We had a report of a Coast Guard search &amp; rescue helicopter crash in the parking lot. No injuries have been reported, but there is heavy damage to the helicopter. THIS IS AN EXERCISE."</t>
  </si>
  <si>
    <t>"THIS IS AN EXERCISE. This is the [state outside of the impacted state name] statewide information and analysis center. The anti-nuclear groups (Cactus Alliance, Alliance for Nuclear Responsibility, Critical Mass, Greenpeace, New England Coalition, Physicians for Social Responsibility, and the Committee for Nuclear Responsibility) are using social media to share the news story about the incident at the power plant. There is a call for increased action against nuclear power and nuclear weapons. Some posts are using radical/terroristic language. There is reference to the drone attack on the french nuclear plant in July 2018. THIS IS AN EXERCISE."</t>
  </si>
  <si>
    <t>"THIS IS AN EXERCISE. What hospitals have the capability to decontaminate other than [hospital names]? Do any of the hospitals have any resource needs at this time? THIS IS AN EXERCISE."</t>
  </si>
  <si>
    <t>"THIS IS AN EXERCISE. The EPA director is asking what regulated facilities would be impacted by evacuation. What facilities could be impacted by release? What outreach can be done to advise and assist? THIS IS AN EXERCISE."</t>
  </si>
  <si>
    <t>"THIS IS AN EXERCISE. This is the county EOC. We have a train blocking evacuation traffic. The location is near [facility name]. I believe it is a CSX train. THIS IS AN EXERCISE."</t>
  </si>
  <si>
    <t>"THIS IS AN EXERCISE. The water plant is concerned about water getting contaminated. THIS IS AN EXERCISE."</t>
  </si>
  <si>
    <t>"THIS IS AN EXERCISE. This is the Coast Guard sector command. We have ordered additional helicopter support to assist with assessment and S/R missions along the river. They will be coming in from [state outside of the impacted area name]. THIS IS EXERCISE."</t>
  </si>
  <si>
    <t>"THIS IS AN EXERCISE. The sewage plant has been evacuated. The facility cannot effectively operate remotely. They anticipate system bypassing. THIS IS AN EXERCISE."</t>
  </si>
  <si>
    <t>"THIS IS AN EXERCISE. This is CNN. Are there any contracts in place to ensure there is adequate food and water at care centers if people are evacuated? THIS IS AN EXERCISE."</t>
  </si>
  <si>
    <t>"THIS IS AN EXERCISE. The farm is calling to ask if their water is safe for their animals to drink. THIS IS AN EXERCISE."</t>
  </si>
  <si>
    <t>"THIS IS AN EXERCISE. There is an upground reservoir water plant concerned about water getting contaminated. THIS IS AN EXERCISE."</t>
  </si>
  <si>
    <t>"THIS IS AN EXERCISE. I have twelve race horses worth a lot more than your annual salary. They are sheltered in a barn and have safe food and water. I need to know if you can you give a horse KI. If so, how much? THIS IS AN EXERCISE."</t>
  </si>
  <si>
    <t>"THIS IS AN EXERCISE. This is the [state outside of impacted impacted area name] criminal intelligence center. We have seen social media threats referring to the Three Mile Island incident, the history of dangerous nuclear events at the currently impacted power plant, and calls to action to shut down nuclear power. THIS IS AN EXERCISE."</t>
  </si>
  <si>
    <t>"THIS IS AN EXERCISE. The county sheriff's office has requested assistance with traffic control on [street name]. THIS IS AN EXERCISE."</t>
  </si>
  <si>
    <t>"THIS IS AN EXERCISE. This is the state department of transportation district 2. [Interstate name] is closed through the county. We are requesting aviation support with traffic assessment. THIS IS AN EXERCISE."</t>
  </si>
  <si>
    <t xml:space="preserve">"THIS IS AN EXERCISE. Good afternoon. I'm 93 years old today. I've been watching the news with that nice newsman. I live at a nursing home. I asked them what potassium iodide was and they told me I didn't have to worry about it. I don't understand. Why don't I have to worry about it? I'm in [municipality name]. I think that's pretty close to the plant that is blowing up. THIS IS AN EXERCISE." </t>
  </si>
  <si>
    <t>"THIS IS AN EXERCISE. This is the county EMA. We are requesting that civil air patrol conduct a fly over from [street name] to [street name]. We need them to relay back what they are seeing on [street name]. THIS IS AN EXECISE."</t>
  </si>
  <si>
    <t>"THIS IS AN EXERCISE. This is the county EMA. The 911 dispatch informed us they have 125 total patients needing tranport: 75 with unknown ambulatory status will need skilled nursing beds, 25 memory care unit beds will be needed, and 50 non-skilled nursing ambulatory patients will need to be accounted for. THIS IS AN EXERCISE."</t>
  </si>
  <si>
    <t>"THIS IS AN EXERCISE. I own a florist and greenhouse. Who is going to help me pay for my loss if my flowers are contaminated? THIS IS AN EXERCISE."</t>
  </si>
  <si>
    <t>"THIS IS AN EXERCISE. The county sheriff has requested that all traffic be detoured to the west on [interstate name] and all eastbound traffic be halted from [exit number] and directed westbound. THIS IS AN EXERCISE."</t>
  </si>
  <si>
    <t>"THIS IS AN EXERCISE. The state EPC director is asking for the status of outreach to regulated facilities. Which facilities have been impacted by evacuation?  Which facilities are in the path of plume? What will the impact be to these facilities from the release? What assistance have we provided and to whom? THIS IS AN EXERCISE."</t>
  </si>
  <si>
    <t>"THIS IS AN EXERCISE. This is WRVF-101.5. Now that an evacuation has been ordered for the area surrounding the power plant, what reimbursement can people get with the governor's state of emergency declaration? THIS IS AN EXERCISE."</t>
  </si>
  <si>
    <t>"THIS IS AN EXERCISE. I am 75 years old and live alone. I don't drive and I'm worried I won't be able to evacuate. I live in the trailer park located at [address]. Can you help? THIS IS AN EXERICSE."</t>
  </si>
  <si>
    <t xml:space="preserve">"THIS IS AN EXERCISE. Channel 8 News is asking about the health risks associated with this event. Can you provide any information for this request? THIS IS AN EXERCISE." </t>
  </si>
  <si>
    <t xml:space="preserve">"THIS IS AN EXERCISE. [Facility name] (has water system permitted by Ohio EPA #OH7200912) is calling to ask if their water is safe to drink. THIS IS AN EXERCISE."  </t>
  </si>
  <si>
    <t>"THIS IS AN EXERCISE. This is the county EMA. There is a train derailment in the county which also involves a propane delivery truck. Hazardous material has been spilled at the site. Please contact the public utilities commission hazardous material personnel to respond. THIS IS AN EXERCISE."</t>
  </si>
  <si>
    <t>"THIS IS AN EXERCISE. The county EMA is requesting aerial assessment of river flooding. Support is needed for intensive review of damage. Assessment footage should include photos and video. Per our EOP, we are also requesting space for analysts on the flights to assess flood damage to critical infrastructure. THIS IS AN EXERCISE."</t>
  </si>
  <si>
    <t>"THIS IS AN EXERCISE. This is the county EMA. We have multiple reports of a natural gas odor emanating throughout the county. It is possible there are compromised gas lines. We are contacting the state EMA watch office to obtain guidance that will allow you to contact the appropriate personnel at the public utilities commission. THIS IS AN EXERCISE."</t>
  </si>
  <si>
    <t>"THIS IS AN EXERCISE. The county EMA is requesting aerial assessment from [street name] to [street name] to assess river flooding. There are concerns surrounding impact to critical infrastructures such as roads and bridges along the river. THIS IS AN EXERCISE."</t>
  </si>
  <si>
    <t>"THIS IS AN EXERCISE. This is [name] with the county EMA. I am the operations section chief. I am calling to report that we are having major power outages in the county. Our cell phones are still working for now. We are still gathering information on impacts, but it looks to be a countywide power outage. No requests at this time until we get more information on impacts. THIS IS AN EXERCISE."</t>
  </si>
  <si>
    <t xml:space="preserve">"THIS IS AN EXERCISE. This is [name] with the county EMA. I am the operations section chief. I am calling to report that we are having major power outages in the county. Our cell phones are still working for now. We are still gathering information on impacts, but it looks to be a countywide power outage. No requests at this time until we get more information on impacts. THIS IS AN EXERCISE." </t>
  </si>
  <si>
    <t>"THIS IS AN EXERCISE. This is the county EMA. We are requesting aerial assessment from [street name] to [street name] for river flooding. Support is needed for intensive review of damage. All assessment should include photos and video footage. We are also requesting space for an analyst on flights to assess damages to critical infrastructure. THIS IS AN EXERCISE."</t>
  </si>
  <si>
    <t>"THIS IS AN EXERCISE. This is [name] from the county EMA. The regional health coordinator has reported that the hospitals are without power and are on generator backup. THIS IS AN EXERCISE."</t>
  </si>
  <si>
    <t>"THIS IS AN EXERCISE. [Adjacent state to impacted state name] EMA requesting any areial imagery that [impacted state name] EMA has along the river displaying flooding impact. THIS IS AN EXERCISE."</t>
  </si>
  <si>
    <t>"THIS IS AN EXERCISE. The county EMA is requesting aerial assessment from [street name] to [street name] for river flooding. We are requesting imagery to assess the expanse of flooding on the river including impact to homes, businesses, and critical infrastructure. THIS IS AN EXERCISE."</t>
  </si>
  <si>
    <t>"THIS IS AN EXERCISE. This is [name]. I'm requesting a detailed threat assessment regarding the possibility of follow-on power outages and critical infrastructure failures. THIS IS AN EXERCISE."</t>
  </si>
  <si>
    <t>"THIS IS AN EXERCISE. This is the state EMA regional staff member [name]. I have the following 5 counties that have informed me they have major power outages and a major increase in 911 calls. They have not yet declared emergencies. The counties are: [county names]. THIS IS AN EXERCISE."</t>
  </si>
  <si>
    <t>"THIS IS AN EXERCISE. This is state EMA regional staff member [name]. I have the following 3 counties that have informed me they have major power outages and localized looting at local stores and gas stations. They have not yet declared emergencies. The counties are: [county names]. THIS IS AN EXERCISE."</t>
  </si>
  <si>
    <t>"THIS IS AN EXERCISE. Email message: This is [name]. I am the operations section chief with the county EMA. We are submitting our emergency declaration due to the major power outages throughout the county. We are not requesting any state resources at this time. THIS IS AN EXERCISE."</t>
  </si>
  <si>
    <t>"THIS IS AN EXERCISE. This is National Guard executive [name]. My staff has informed me that there are major regionalized power outages. Additionally, multiple counties have declared emergencies. Are we going to request a federal declaration? I recommend we do given that many of the National Guard forces are on annual training outside of the state. National Guard resources are EMAC'd out of state and I am concerned that without support from other states, EMAC, and Title X, we may be limited. I know the dual status commander (DSC) is already in your building for the NSSE. If we activate federal support we can re-mission them for this incident. We should initiate the change of mission for dual status command. THIS IS AN EXERCISE."</t>
  </si>
  <si>
    <t>"THIS IS AN EXERCISE.This is [state adjacent to impacted state name] EMA. We are requesting any areial imagery that your state EMA has along the river for flooding impact. We are trying to get an idea of the damage we might be looking at. Anything you are able to provided would be helpful. THIS IS AN EXERCISE."</t>
  </si>
  <si>
    <t xml:space="preserve">"THIS IS AN EXERCISE. This is the Dispatch. The press release we just received from you that was supposed to be about the current status of the National Guard efforts links to a story from a year ago about hurricane support. People are desperate to know information about what is going on. How could you let this happen? THIS IS AN EXERCISE" </t>
  </si>
  <si>
    <t>"THIS IS AN EXERCISE. There are rumors that some hospitals have begun to evacuate in the central region. Can you confirm if there are any hospitals or long-term care facilities evacuating due to the power outage? I have to provide this information back to the director within the hour. THIS IS AN EXERCISE."</t>
  </si>
  <si>
    <t>"THIS IS AN EXERCISE. This is [name] with the county EMA. We have one nursing home that has lost power. They do not have a backup generator and we are looking at temps in the 90s for the next few days. We need cooling for the residents or help with acquiring a generator. The nursing home is [facility name] located at [address]. It is a 99 bed facility with no sex offenders. 2 residents require one-on-one assistance from staff at all times. The remaning residents can be transported via non-medical transportation. THIS IS AN EXERCISE."</t>
  </si>
  <si>
    <t>"THIS IS AN EXERCISE. This is [name] with the county EMA. We are submitting our emergency declaration due to countywide power outages and fires at power substations along with additional random tranformer fires. THIS IS AN EXERCISE."</t>
  </si>
  <si>
    <t>"THIS IS AN EXERCISE. This is [name] with the county EMA. We just received notice from VIPR Team 2. They are on site at [facility name]. They discovered and reported to the mobile coordination center an IED located at the [facility name] during initial reconnaissance of facilities.  They have requested hazmat crews to respond. They have their own explosive ordance disposal technician (bomb squad) with their team. We are able to fill their request for hazmat. Local fire and hazmat crews are en route. No assistance from the state is needed at this time. THIS IS AN EXERCISE."</t>
  </si>
  <si>
    <t>"THIS IS AN EXERCISE. How long can hospitals run on power generators? THIS IS AN EXERCISE."</t>
  </si>
  <si>
    <t>"THIS IS AN EXERCISE. This is the county EMA. We are submitting our emergency declaration due to countywide power outages and fires at power substations and random tranformer fires. THIS IS AN EXERCISE."</t>
  </si>
  <si>
    <t>"THIS IS AN EXERCISE. This is the FEMA regional administrator. We are aware of the impact to the state and the existing NSSE. The national operations center (DHS) has asked me to reach out to you to see if you are conisdering requesting a presidential delcaration for this incident. FEMA encourages you to request the declaration. We already have verbal approval. We will formally approve upon paper submittal to keep the NSSE assets available in the state. THIS IS AN EXERCISE."</t>
  </si>
  <si>
    <t>"THIS IS AN EXERCISE. This is [name] from the county EMA. Many homes and businesses are without fresh running water due to prolonged power outages. A boil advisory is in effect for the area due to the loss of power in sewer plants and water treatment facilities. We are receiving calls reporting that restaurants are  continuing to operate without potable water. The county board of health has requested information from the state health department on food and water safety to provide in their jurisdiction. THIS IS AN EXERCISE."</t>
  </si>
  <si>
    <t>"THIS IS AN EXERCISE. This is the county EMA. We are submitting our emergency declaration due to major power outages and a major increase in 911 calls. THIS IS AN EXERCISE."</t>
  </si>
  <si>
    <t>"THIS IS AN EXERCISE. This is the county EMA. We are submitting our emergency declaration due to major power outages and localized looting at retail stores and gas stations. THIS IS AN EXERCISE."</t>
  </si>
  <si>
    <t>"THIS IS AN EXERCISE. The governor has declared a state of emergency and has authorized several National Guard units to support other state agencies on state active duty. Each of the units will be supporting across the state with various skills and capabilities. Interest from media on all involved agencies and how they are addressing the crisis across the state is high. THIS IS AN EXERCISE"</t>
  </si>
  <si>
    <t>"THIS IS AN EXERCISE. The full-time Public Affairs support at the National Guard JFHQ is not able to manage the influx of media calls, social media queries, and PA support requests from the field. Additional support is needed to accomplish mission requirements during emergency events. THIS IS AN EXERCISE"</t>
  </si>
  <si>
    <t>"THIS IS AN EXERCISE. This is [name] with the county EMA. We are requesting support to move medical equipment into five (5) different cargo containers from the  county fairgournd to [facility name]. There is no way to land a fixed wing aircraft at [facility name] at this time. We have explored all avenues and are unable to move this equipment by water and we do not have aviation assests to move this. We have done some research and we think a CH47 helicopter would be able to transport this for us. This is time sensitive. All material needs to be on site in 48 hours. Cargo containers are approximately 15,000-19,000 pounds each. The equipment must be shipped in the cargo container and cannot be broken down prior to transport. Water transport is not available. THIS IS AN EXERCISE."</t>
  </si>
  <si>
    <t>"THIS IS AN EXERCISE. We're swamped out here with media. I think I need assistance from the JIC. We're just two people out here. Can you send help? Should we do a press conference here or are you doing one there? THIS IS AN EXERCISE."</t>
  </si>
  <si>
    <t>"THIS IS AN EXERCISE. This is [name] with the county EMA. We have had mulitple gas explosions throughout the city. Manhole covers have been blown off, mulitple house explosions have occured, gas line stations have had major leaks. Although we have contained the fires and no injuries were reported, we do not have the staffing in the county to support enough gas line inspectors. We have already reached out to our adjacent counties for support, but they informed us that due to their gas line inspectors being deployed out of state for national incidents, they cannot support us. 
I am requesting the state support to the county EMA with the following:
We need 40 certified and licensed gas line inspectors to inspect 400 gas line connections and 5 miles of above ground gas lines.  
We need these staff to arrive by [date]. They should report to our county engineer's office at [address]. They will report to [name] at the engineer's office. Length of stay is one week (7 working days). They are expected to make all of their own travel arrangements (including hotel and feeding). These will be 12 hour shifts from 0800 to 2000hrs. There are no unexpected hazards outside of the normal gas line inspections. All normal amentities are available in our county. All personnel being deployed must have experience with deployments and must have at least 5 years experience in their position. THIS IS AN EXERCISE."</t>
  </si>
  <si>
    <t>"THIS IS AN EXERCISE. This is [name] with the county EMA. We are experiencing major power loss in the county and have declared an emergency. We are having water issues along with major power outages, our backup generators have malfunctioned, we can't pump water out of the municipal storage tanks from the water treatment plant, and our water tests are coming back dirty. We have reached out to all of our local partners, but we have not had luck with assistance in regard to water purification. 
This mission request is for water purificiation actions for population of the county
Walmart and Meijer are already providing some bottled water in addition to county stored water. However, we are expecting a population of 175,000 without water for the next week. Does the state have any water purification resources? I know back when I was in the Army we had ROWPUs, Reverse Osmosis Water Purification Units. Is this something you can assist with? Does the National Guard have this resource? THIS IS AN EXERCISE"</t>
  </si>
  <si>
    <t>"THIS IS AN EXERCISE. This is a request from the county EMA to support hospital operations at the general hospital. Many of their doctors and nurses are unable to report to work and/or are supporting incidents around the state. They have reached out to the state department of health to request support of 10 general practitioner medical doctors and 15 registered nurses. All other options have been exhausted within the state to get nurses and doctors. This is a critical mission to maintain hospital operations. We are providing this to the state EMA in request of EMAC resources to support this mission. This request is for 10 general practitioner doctors and 15 registered nurses. We need staff to arrive by Wednesday [date]. They should report to the general hospital at [address]. They will report to [name]. The length of stay is one week (7 working days). They are expected to make all of their own travel arrangements (including hotel and feeding). These are 12 hour shifts from 0800 to 2000hrs. Staff is expected to work in a normal hospital setting with no atypical hazards. All normal amentities are available. This hospital is outside of the disaster area. Personnel being deployed must have experience with deployments and must have at least 5 years experience in their position. THIS IS AN EXERCISE"</t>
  </si>
  <si>
    <t>"THIS IS AN EXERCISE. This is [name] with the county EMA. I am the operations section chief and I am calling to request medical support. Our area hospitals are overwhelmed and we have mulitple patients unable to be seen. They are setting themselves up outside the hospital. We have the fairground available to support a physical location for the area support medical company that has offered to support a physical location for all medical operations. Our medical reserve corps is not available and we already reached out to the state department of health and the regional healthcare coalitions. Can the state support us with this need? We need the capability to triage, treat, and hold in excess of 100 patients for transport to higher level care. We need staff to arrive as soon as possible. They should report to [address]. They are expected to make all of their own travel arrangements (including hotel and feeding). These are 12 hour shifts from 0800 to 2000hrs. Staff is expected to work in a normal hospital setting with no atypical hazards. All normal amentities are available. This hospital is outside of the disaster area. Personnel being deployed must have experience with deployments and must have at least 5 years experience in their position. THIS IS AN EXERCISE."</t>
  </si>
  <si>
    <t xml:space="preserve">"THIS IS AN EXERCISE. This is [name] with the county EMA. We tried calling the public utilities commission directly to request their hazmat team to assist with a spill on the river, but we couldn't reach them. We are requesting state support of the public utility commission's team. We assume they are working in the state EOC. Can you put a mission in to them for the commission's hazardous material personnel to respond? THIS IS AN EXERCISE."                                                    </t>
  </si>
  <si>
    <t>"THIS IS AN EXERCISE. This is [name] with NBC Nightly News with Lester Holt. We'd like to talk to some of your soldiers that responded to the incidents happening across the state. Specifically, we have questions about how the military is supporting the state. Are all of these incidents connected? How did this happen? THIS IS AN EXECISE."</t>
  </si>
  <si>
    <t>"THIS IS AN EXERCISE. This is [name] with Channel 6. Is there any way we can get a media flight and see the damage from the key train derailment in [municipality name]? We would love the see the work the National Guard is doing in response. THIS IS AN EXERCISE."</t>
  </si>
  <si>
    <t>"THIS IS AN EXERCISE. This is the [name] with the county EMA. Based on our incident and amount of responders on-scene, we are requesting support from the state for voice and data VOIP for first responders at the island dam breach. We also need local, state, and federal first responders on site. The TSA VIPR team is turning over operations to local law enforcement at 1500hrs. Operations will be supported by the county EMA. The air assets are already gone. Unfortunately, it is expected that we will need this asset for the next three weeks since power is out across the state. We need this support as soon as available. How soon can we get this? THIS IS AN EXERCISE."</t>
  </si>
  <si>
    <t>"THIS IS AN EXERCISE. This is [name] with the county EMA. I am the operations section chief. We have set up a cooling center at the convention center due to countywide power outages. Is there any kind of public information system that can be used to publicize the opening of the cooling center? With the power outage, we are having trouble notifying residents. We are so fortunate to have backup generators on site with plenty of available fuel as well as security for the cooling facility. The entire facility is available to the residents of the county. The facility is equipped with full amenities. Our official request to the state is for assets that would help notify residents of this cooling center. Anything such as door to door notifcation of residents, public announcement trucks, or leaflets dropped from helicopters would work!  Is this something the state can help with? THIS IS AN EXERCISE."</t>
  </si>
  <si>
    <t>"THIS IS AN EXERCISE. This is [name] from the county EMA. We are requesting support pertaining to the river flooding. There are broken cars, major trees, and other items that are blocking roads. We also have soil deposits and silt covering the road as high as four feet in twenty foot sections.  We have debris from [facility name] to [facility name]. We are requesting support to clear the route for emergency responders. THIS IS AN EXERCISE."</t>
  </si>
  <si>
    <t>"THIS IS AN EXERCISE. Morale is down. Tensions are high. The soldiers and airmen that were called on state active duty are losing focus on the mission at hand. They are worried about their own families and wondering how long they will have to be away from them. They are also frustrated with the lack of information provided to them from their leadership. They are looking for some top-level guidance and leadership to keep them going. THIS IS AN EXERCISE."</t>
  </si>
  <si>
    <t>"THIS IS AN EXERCISE. This is the county sheriff's office. Our units need back-up at the grocery store due to fights breaking out on site. There are at least 20-30 people involved. THIS IS AN EXERCISE."</t>
  </si>
  <si>
    <t>"THIS IS AN EXERCISE. We've received cell phone footage from someone claiming to have witnessed the plane crash. From the video, it looks like the pilot intentionally crashed the plane in the Dayton area. The plane was carrying chemicals. Was the pilot trying to kill people? Who was the pilot? Were they mentally stable? Can you confirm? Oh, by the way, this is [name] with the Associated Press. I need an answer in 20 minutes. We are going live from the crash site. THIS IS AN EXERCISE."</t>
  </si>
  <si>
    <t>"THIS IS AN EXERCISE. Nosey News Network here. We've learned that it's a military aircraft that crashed. What happened? Was it shot down? Bombed? Are we under attack? THIS IS AN EXERCISE."</t>
  </si>
  <si>
    <t>THIS IS AN EXERCISE. This is [name]. I am a reporter, and I am covering the plane crash. I'm on site and can see these people that are in chemical suits. They are going through the rubble looking for people. Why are they wearing suits? What was on that plane? Is the public safe? How many people have been killed? Were any of those killed military personnel? Who were they? THIS IS AN EXERCISE."</t>
  </si>
  <si>
    <t>"THIS IS AN EXERCISE. This is the post commander. We are receiving additional reports that two planes collided in mid-air. One is a military aircraft and one is civilian. Search is underway to locate secure crash sites. Is state patrol aviation available? THIS IS AN EXERCISE."</t>
  </si>
  <si>
    <t>"THIS IS AN EXERCISE. This is [name] from the county EMA. We are requesting support for traffic control and road block operations to support route clearance due to river flooding. There are broken cars, major trees, and other debris blocking the roads. We also have soil deposits and silt are covering the road. In some areas, this is as high as four feet in multiple in twenty foot sections. We have debris from [street name] to [street name]. We are requesting approximately 100 military police personnel. THIS IS AN EXERCISE."</t>
  </si>
  <si>
    <t>"THIS IS AN EXERCISE. This is the post commander. We are responding to reports of a large plane crash in [municipality name] near the airbase. We haven't arrived on scene yet but have spoken with the air base. We undestand that that there is a radiological source involved in this crash. THIS IS AN EXERCISE."</t>
  </si>
  <si>
    <t>"THIS IS AN EXERCISE. This is the post commander. We are receiving additional reports that one of the planes contained radiological material. Both crash sites have been located, but units are now securing a perimeter until radiological material can be confirmed.  Is the public utilities commission RAD detection available? THIS IS AN EXERCISE."</t>
  </si>
  <si>
    <t>"THIS IS AN EXERCISE. This is [name] with the county EMA. I am the logistics section chief. We are experiencing major power outages in the area. Mulitple municpal water systems are not able to provide potable water to its citizens. We are requesting bottled water for 5,000 people for four consecutive days. It does not matter whether we get it all at once or enough for each person per day. We will take what we can get. Once we have it we will provide our own POD operations. Our receiving location at the EMA has the capability to unload from a semi-truck. We have material handling equipment. These resources need delivered to [address]. THIS IS AN EXERCISE."</t>
  </si>
  <si>
    <t>"THIS IS AN EXERCISE. This is [name] with the county EMA. I am the operations section chief. We are experiencing major power outages in the area. We are requesting portable lighting with batteries or fuel for night time repsonse operations. Ideally, we would appreciate at least 10 light stations that can be set up in separate locations. Please note that if these resources require fuel we need that, too. 
BREAK
You can deliver these supplies to our county fairground at [address]. THIS IS AN EXERCISE."</t>
  </si>
  <si>
    <t>"THIS IS AN EXERCISE. This is [name] with the county EMA. We received a call from a major phone service switch station in the state. They are reporting a large fire at their location. They reported that this may impact phone service in the state for cellular and landlines. THIS IS AN EXERCISE."</t>
  </si>
  <si>
    <t>"THIS IS AN EXERCISE. This is [name] from the county EMA. The regional health coordinator has reported that [hospital name(s)] are without power and are on generator backup. THIS IS AN EXERCISE."</t>
  </si>
  <si>
    <t>"THIS IS AN EXERCISE. This is [name] from the county EMA. We are requesting support for traffic control and road block operations due to the plane crash. We want to keep non recovery personnel out of the area while clean up is under way. All of our local law enforcement is tied up with other efforts. We are requesting a capability of around 100 military police. THIS IS AN EXERCISE."</t>
  </si>
  <si>
    <t>"THIS IS AN EXERCISE. This is [name] with county EMA. I am the operations section chief. We are experiencing major power outages in the area. We are requesting 8 portable hand washing stations to be deployed to different locations. These locations include the local urgent care center and the fire department. You can deliver these to the county EMA located at [address]. THIS IS AN EXERCISE."</t>
  </si>
  <si>
    <t>"THIS IS AN EXERCISE. This is [name] with the county. We have been notified that the bridge that crosses [street name] over the river is out due to flooding. The bridge is covered in water and debris. We need an engineering analysis of the bridge and support for traffic. This is an important waypoint for first responders and local traffic. This route provides access to critical infrastructure. We are requesting support to install a temporary bridge. It is approximatley 100 ft wide and 250 ft long. It is four lanes with one being a turn lane. The bridge is located in [municipality name] next to [facility name]. The coordinates for the location are [coordinates]. THIS IS AN EXERCISE."</t>
  </si>
  <si>
    <t>"THIS IS AN EXERCISE. This is [name] with the county EMA. We have been receiving reports of low flying airplanes since the blackouts started. We are not able to get in touch with our department of agriculture contact. We are trying to find out if the department of agriculture has pesticide planes flying in the area. We heard they might be spraying for gypsy moths. We are concerned since the planes are flying over neighborhoods. Could you help us find out what chemicals they are applying? THIS IS AN EXERCISE."</t>
  </si>
  <si>
    <t>"THIS IS AN EXERCISE. This is [name] with the county EMA calling back again. I just wanted to update you that that switch station called back and said that phone service in the state is definetly expected to be down for a period today. They couldn't give me any more...(hangup the phone, simulate the phone line being dropped). THIS IS AN EXERCISE."</t>
  </si>
  <si>
    <t>"THIS IS AN EXERCISE. This is [name] with the county EMA. We are experiencing major power outages in the area. We are requesting two generators to support our local cooling center and our 911 dispatch center. THIS IS AN EXERCISE."</t>
  </si>
  <si>
    <t>"THIS IS AN EXERCISE. We're getting a lot of calls from concerned residents. They're worried about the radiation leak. Our county is not near a nuclear power plant! What are we supposed to tell them? THIS IS AN EXERCISE."</t>
  </si>
  <si>
    <t>"THIS IS AN EXERCISE. Social media is being flooded with posts and tweets about shots fired at [facility name]. Videos are swirling across the internet of people screaming, crying, and panicking. Some posts are saying that a National Guard soldier fired into the group of civillians and injured people. Others are saying that the civilians started firing their weapons into the air. THIS IS AN EXERCISE"</t>
  </si>
  <si>
    <t>"THIS IS AN EXERCISE. Dispatch News here. Families within a one-mile radius of yesterday's train derailment are wondering when they can return. Any word on that? Will there be another briefing at the state EOC? THIS IS AN EXERCISE"</t>
  </si>
  <si>
    <t xml:space="preserve">"THIS IS AN EXERCISE. This is [name] from the county EMA. Many homes and businesses are without fresh running water due to prolonged power outages. A boil advisory is in effect for the area due to the loss of power in sewerage plants and water treatment facilities. We are receiving calls of restaurants continuing to operate without potable water. The county health department has requested additional guidance from the state health department on food and water safety to provide in their jurisdiction. THIS IS AN EXERCISE." </t>
  </si>
  <si>
    <t>"THIS IS AN EXERCISE. Nosey News Network here. [State name] is really going through it right now. With all of the disasters happening, what are the current numbers for fatalities and injuries? THIS IS AN EXERCISE."</t>
  </si>
  <si>
    <t>"THIS IS AN EXERCISE. We understand that a plane just crashed at [facility name]. Where, exactly, is [facility name]? Can you confirm the make of the aircraft? What caused the crash? Are there any survivors? THIS IS AN EXERCISE."</t>
  </si>
  <si>
    <t>"THIS IS AN EXERCISE. We're outside of the perimeter of where the plane crashed. We're seeing a HIGH volume of military police, military vehicles, state highway patrol, and fire departments. There are officials with what appears to be some kind of monitoring device. What was on that plane? Is the public in danger? THIS IS AN EXERCISE."</t>
  </si>
  <si>
    <t>"THIS IS AN EXERCISE. This is [name] with the county EMA. We are experiencing major power outages in the area. We are requesting a cache of 50 radios with batteries. We want to have MARCS radios at our county officials' offices for communication due to the power outage. THIS IS AN EXERCISE."</t>
  </si>
  <si>
    <t>"THIS IS AN EXERCISE. This is the site commander at [facility name]. We have media at the front gate filming the law enforcement that are controlling the civil disturbance. I need support ASAP. What should I do in the meantime? THIS IS AN EXERCISE."</t>
  </si>
  <si>
    <t>"THIS IS AN EXERCISE. Communication systems are down at the state EMA building and internet has been flickering intermittently. The governor's office has demanded that a press release be posted to the National Guard website with an update on current efforts happening by the National Guard across the state. They want this release sent to the media immediately. The G6 has just confirmed again that the internet is down due to the ongoing cyber issue that started over the weekend. THIS IS AN EXERCISE."</t>
  </si>
  <si>
    <t>"THIS IS AN EXERCISE. This is [name] with the county EMA. We are requesting decontamination sprayers for two of county animal shelters. They want to start pre-staging in case the chemicals from the river start to head their way. THIS IS AN EXERCISE."</t>
  </si>
  <si>
    <t>"THIS IS AN EXERCISE. We have the name of the pilot in the civilian aircraft and we need more information to determine how to notify next of kin. THIS IS AN EXERCISE."</t>
  </si>
  <si>
    <t>"THIS IS AN EXERCISE. NNN again. Okay. Let me get this right: The state had massive flooding because of a dam breach in addition to rolling blackouts and exploding pipelines and a plane crash with radioactive material onboard. Is this the result of terrorism? Has the governor informed the president? How is the military responding? THIS IS AN EXERCISE."</t>
  </si>
  <si>
    <t>"THIS IS AN EXERCISE. This is [name]. I just noticed that the story you posted on the National Guard website of the efforts happening at [facility name] violates OPSEC. Also, the story mentions particular types of techniques that the CST is using down at the crash site to determine what chemicals were in the plane. This is a breach of OPSEC. It needs adressed and reported ASAP. THIS IS AN EXERCISE."</t>
  </si>
  <si>
    <t>"THIS IS AN EXERCISE. This is [name]. I am a CNN correspondent in Washington DC. Our WHIO CNN Affiliate has reported they have video footage of a miitary aircraft that crashed just outside of [facility name]. They stated that everyone on board was killed. Can you confirm what type of aircraft this was? Was it an aircraft stationed at the base or was it an aircraft from one of the Air National Guard units in the state? THIS IS AN EXERCISE."</t>
  </si>
  <si>
    <t>"THIS IS AN EXERCISE. This is [name] with the county EMA. I am the operations section chief. We are experiencing county wide power outages in the area. We are requesting sandbags from the state. As pumps stop working we won't be able to control river flow and are worried about the river that flows through downtown. Can we get 3,500 bags from the state to supplement our operations? THIS IS AN EXERCISE."</t>
  </si>
  <si>
    <t>"THIS IS AN EXERCISE. This is [name] from the county EMA. I have been in conversation with the regional healthcare coordinator. She indicated that there are reports of refrigeration concerns related to the blood supply, vaccinations, insulin and other formulary, morgues, etc. throughout the region. We are requesting deployment of 3 mobile cooling units to the hospital and the county health department. Can you provide the ETA for each? THIS IS AN EXERCISE."</t>
  </si>
  <si>
    <t xml:space="preserve">"THIS IS AN EXERCISE. This is [name] with the county EMA. We are experiencing major power outages in the area. We are requesting hand washing stations. THIS IS AN EXERCISE." </t>
  </si>
  <si>
    <t>"THIS IS AN EXERCISE. Good morning. This is [name]. I anticipate this event will culminate later today and would like to know current operational costs for forces operating in the impacted area since [date]. THIS IS AN EXERCISE."</t>
  </si>
  <si>
    <t>"THIS IS AN EXERCISE. Good morning. This is [name]. What is the status of the mission request for road blocks to support the county? THIS IS AN EXERCISE."</t>
  </si>
  <si>
    <t>"THIS IS AN EXERCISE. Good morning. This is [name]. What is the status of the mission request for water delivery to support the county? THIS IS AN EXERCISE."</t>
  </si>
  <si>
    <t>"THIS IS AN EXERCISE. Good afternoon. This is [name] from the state EMA. Several counties are requesting support for recovery operations. What National Guard assets are you able to keep on duty for th next 7 days to support debris removal and route clearance? THIS IS AN EXERCISE."</t>
  </si>
  <si>
    <t>"THIS IS AN EXERCISE. This is [name] with the Morning Journal. Rumor is that people in the areas around the plant are already evacuating. Is there something we should know about? THIS IS AN EXERCISE."</t>
  </si>
  <si>
    <t>"THIS IS AN EXERCISE. Hi. I'm [name]. I want to know if I should take KI before I evacuate or after I get to the reception center. I don't want to take it too soon.  THIS IS AN EXERCISE."</t>
  </si>
  <si>
    <t>"THIS IS AN EXERCISE. Hi. I run The Pawsitive Hope Project. What is going to happen with all the pets here if we can not get help to move them? We will be reimbursed for our losses? THIS IS AN EXERCISE."</t>
  </si>
  <si>
    <t>"THIS IS AN EXERCISE. My name is [name] and I heard the governor issued a state of emergency.  How will I protect my home during this emergency? Will there be any federal funds or resources available to help protect my property and reimburse me for any damages? Can the state or federal government be held liable? THIS IS AN EXERCISE."</t>
  </si>
  <si>
    <t>"THIS IS AN EXERCISE. [Name] from WTOV Channel 9 here. I heard some people have evacuated already but found the reception centers weren’t open yet. When will they open? THIS IS AN EXERCISE."</t>
  </si>
  <si>
    <t>"THIS IS AN EXERCISE. I know there is an ag advisory out for the 10-miles around the plant. As long as there hasn't been a release yet, can I still harvest my soybeans? THIS IS AN EXERCISE."</t>
  </si>
  <si>
    <t>"THIS IS AN EXERCISE. I’m calling from the county. I know an animal advisory has been issued out to 10-miles. Is there anything for farmers outside the 10 miles that I should do just in case? THIS IS AN EXERCISE."</t>
  </si>
  <si>
    <t>"THIS IS AN EXERCISE. This is [name] from CNN. The governor has declared a state of emergency for the nuclear power station. What does that mean to the citizens of the impacted area? THIS IS AN EXERCISE."</t>
  </si>
  <si>
    <t>"THIS IS AN EXERCISE. I'm concerned about my corn crop. Will it get contaminated? Will I be able to sell it? If not, who will reimburse me for this? THIS IS AN EXERCISE."</t>
  </si>
  <si>
    <t>"THIS IS AN EXERCISE. My name is [name] from municipality name. I am allergic to the iodine contrast they give through an IV during medical scans. Is it safe for me to take KI? I don’t want to die from an allergic reaction. THIS IS AN EXERCISE."</t>
  </si>
  <si>
    <t>"THIS IS AN EXERCISE. [Name] from CNN. Are there any contracts in place to ensure there is adequate food and water at care centers now that people are evacuated? THIS IS AN EXERCISE."</t>
  </si>
  <si>
    <t>"THIS IS AN EXERCISE. Are planes still flying out of [city name]? I have a flight tomorrow and I need to know if any flight restrictions were put in place because of what's happening at the power station. THIS IS AN EXERCISE."</t>
  </si>
  <si>
    <t>"THIS IS AN EXERCISE. [Name] with WYTV Channel 33. Obviously the situation at the power station is very serious and requires a significant amount of manpower and resources to protect the public. However, other non-related emergencies may arise at the same time. Are there enough resources available to respond to other emergencies during this situation? THIS IS AN EXERCISE."</t>
  </si>
  <si>
    <t>"THIS IS AN EXERCISE. Hi, I sure hope you can help me. My name is [name]. I work 2nd shift in [municipality name] and my 14-year old daughter is at home sick today. Our area was ordered to evacuate, but I can't get in the evacuated area to get to her. I don't know what to do. Can someone pick her up? THIS IS AN EXERCISE."</t>
  </si>
  <si>
    <t>"THIS IS AN EXERCISE. Can you tell me if the assisted living community where my mother lives is being evacuated? If so, where are the residents being evacuated to? THIS IS AN EXERCISE."</t>
  </si>
  <si>
    <t>"THIS IS AN EXERCISE. I received a WENS message a little while ago. It said something about the power station having a general emergency, but that no evacuation was ordered. I tried calling the county EMA, but the phone is busy. Can you tell me if I'm supposed to evacuate? I live in sub-area 2. THIS IS AN EXERCISE."</t>
  </si>
  <si>
    <t>"THIS IS AN EXERCISE. Good evening, this is [name] with WFMJ-TV. The community fears there are terrorists inside the power station who are planning on detonating a nuclear bomb. Can you comment on the situation? THIS IS AN EXERCISE."</t>
  </si>
  <si>
    <t>"THIS IS AN EXERCISE. This is [name] from the county EMA. The city complex located at [address] is only 500 ft from the river. All members of the local government are at this site. With the rising water, we are expecting flooding at this location. We think we need at least 1000 sandbags for flood defense. We can come pick them up at the state EOC and transport them ourselves. [Name] from the fire department will be the point of contact moving forward. Their phone number is 555-555-5555. THIS IS AN EXERCISE."</t>
  </si>
  <si>
    <t>"THIS IS AN EXERCISE. This is the mayor. We experienced significant flooding last week and are anticipating another round in the next 24 hours. We need a  portable trailer-mounted water pump to move storm water within our municipality in order to prevent damage to local residences, businesses, and the fire department. I'm being told we specifically need one that is portable with a discharge distance of up to 250 feet and the lift capability from a manhole of 15 feet.  In addition, the pump needs to be equipped with a proper drafting hose and discharge if possible. My cell number is 555-555-5555. We need this delivered to the fire department at [address]. THIS IS AN EXERCISE."</t>
  </si>
  <si>
    <t>"THIS IS AN EXERCISE. This is [name] on behalf of the the county EMA director. She is requesting ODOT visual message boards (VMBs) on [street name] between the exits at [mile marker number]. The emergency access route across the railroad tracks is being used as a detour route due to the road closure. This is causing vehicles to enter the four lane highway. We are requesting a message of 'Slow Down, vehicles entering highway' or something similar. There are school buses expected to be using the access road and entering highway. Additionally, we need the state patrol to assist in directing traffic, specifically during times of heavy traffic (school, rush hour, etc). THIS IS AN EXERCISE."</t>
  </si>
  <si>
    <t xml:space="preserve">"THIS IS AN EXERCISE. This is [name]. We don't provide visual message boards. This component needs to go to someone else. Thank you! THIS IS AN EXERCISE." </t>
  </si>
  <si>
    <t>"THIS IS AN EXERCISE. This is the EMA director and I am requesting public works assistance from the National Guard for the municipality. We need assistance with installation of additional flood gates. Local crews had been working but are tiring in their attempt to get adequate flood wall coverage in place. More help is needed to complete the wall to a level that will ensure the safety and welfare of the citizens of the municipality. The gates are being requested at [street name].  Three additional gates need installed prior to Saturday morning. The primary point of contact is the flood defense coordinator [name] and they can be reached at 555-555-5555. THIS IS AN EXERCISE."</t>
  </si>
  <si>
    <t>"THIS IS AN EXERCISE. Hey. This is [name] from the county EMA. We would like to discuss an upcoming event concerning an alt-right assembly. We would like to address resource availability. THIS IS AN EXERCISE."</t>
  </si>
  <si>
    <t>"THIS IS AN EXERCISE. This is [name] from the county EMA. I think we need a subject matter expert on swift water rescue operations. It is looking like we might get some really bad flooding this weekend. If we could get a swift water rescue expert who can start on Saturday and stay depending on the operational tempo through at least Sunday evening it would be great. THIS IS AN EXERCISE."</t>
  </si>
  <si>
    <t xml:space="preserve">"THIS IS AN EXERCISE. This is the county EMA. We have approximately 39 residences impacted in [municipality name] from residual flooding as well as an EF-2 tornado. We have been experiencing flooding all week and we have run out of the local cache of clean-up kits.  We project that we need at least 50 more clean-up kits.  The best contact is the director who can be reached at 555-555-5555. It's probably best to deliver them right to our EMA office located at [address]. THIS IS AN EXERCISE." </t>
  </si>
  <si>
    <t>"THIS IS AN EXERCISE. This is [name] with the county EMA. We have one nursing home that has lost power. They do not have a backup generator and we are looking at temps in the 90s for the next few days. We need help with acquiring a generator. Since our entire county is experiencing power outages we need all the help we can get. The nursing home is [facility name] located at [address]. It is a 23 bed facility. Three residents are on ventilators and the rest are medically fragile with high acuity. THIS IS AN EXERCISE."</t>
  </si>
  <si>
    <t>"THIS IS AN EXERCISE. This is [name]. I found out we need fuel for the generators. It, too, needs to go to [facility name]. I would say they need enough fuel for five days. THIS IS AN EXERCISE."</t>
  </si>
  <si>
    <t>"THIS IS AN EXERCISE. We were fishing on the lake this morning. The Coast Guard basically told us to get off the lake. What's going on? THIS IS AN EXERCISE."</t>
  </si>
  <si>
    <t>"THIS IS AN EXERCISE. Hi this is the county EMA. We have a telephone outage in the county due to a transformer going down. We contacted the service provider but they gave us the run around. Is there any way you can help us out and see when service would be restored? We know something is happening at the power plant and we don't want to be behind when evacuations happen. THIS IS AN EXERCISE."</t>
  </si>
  <si>
    <t>"THIS IS AN EXERCISE. Hi, this is the director of the state health department. I have an executive meeting in 15 minutes and need a list of hospitals and long-term care facilities in both the 10 and 50-mile radius in the region. Also, who is the regional healthcare coordinator? THIS IS AN EXERCISE."</t>
  </si>
  <si>
    <t>"THIS IS AN EXERCISE. All our counterparts for the department of aging are at the EOC. We are starting to prepare for long term care evacuation operations. Can you engage them on this? They can call the DOC for further info. THIS IS AN EXERCISE."</t>
  </si>
  <si>
    <t>"THIS IS AN EXERCISE. Two boats are en route with an ETA of 45 min to the area. Does the Coast Guard have a search pattern established and air assets available? THIS IS AN EXERCISE."</t>
  </si>
  <si>
    <t>"THIS IS AN EXERCISE. This is the county EMA. We are having some major water problems at the university and the surrounding area. We don't know what has happened. From what we are told it will take a few days to get things worked out. We need heater meals to feed 20,000 people for three days. We also need to provide water for those 20,000 people. We would like initial delivery of meals to [facility name] by 5:00 pm so we can try and start feeding everyone dinner. THIS IS AN EXERCISE."</t>
  </si>
  <si>
    <t>"THIS IS AN EXERCISE. There are rumors that some hospitals have begun to evacuate. Can you confirm if there are any hospitals or long-term care facilities evacuating? THIS IS AN EXERCISE."</t>
  </si>
  <si>
    <t>"THIS IS AN EXERCISE. This is [name] in the DOC. The regional public health coordinator is calling on behalf of the NW region on the main line. They are planning to open CRCs if this moves to general emergency, but they know they will not have sufficient staffing. Has there been any discussion on your end about the timeline for requesting federal assistance? THIS IS AN EXERCISE."</t>
  </si>
  <si>
    <t>"THIS IS AN EXERCISE. I've just sent over the update for the 1:00 briefing. Included in that email is the list of facilities with evacuation needs. Will you please share that with the department of aging? THIS IS AN EXERCISE."</t>
  </si>
  <si>
    <t xml:space="preserve">"THIS IS AN EXERCISE. I am in an executive meeting until 12:30. I have committed the state health department to pre-positioning 20,000 pills of KI to the county.  How much KI does that leave us and what is the allocation timeline? THIS IS AN EXERCISE." </t>
  </si>
  <si>
    <t>"THIS IS AN EXERCISE. I received a call from the county health department. The local health department and the EMA's supply of KI is past the expiration date. They are wondering if they are able to direct the population to take expired KI. Our subject matter expert is requesting weigh-in from the EOC. THIS IS AN EXERCISE."</t>
  </si>
  <si>
    <t xml:space="preserve">"THIS IS AN EXERCISE. This is the county EMA. The  staff at the nursing home called back and indicated that 12 individuals in their attached adult day-care program will need to be evacuated as well. Their normal modes of transportation have been incorporated into the nuclear plant response and their family members are unable to travel into the zone to take them. They will need a way to reunite them with their families. THIS IS AN EXECISE."  </t>
  </si>
  <si>
    <t>"THIS IS AN EXERCISE. This is the county EMA. We are requesting 20 portable restrooms and 500 cases of bottled water. We would like these to be delivered to the county fairground located at [address]. How long would it take to get these items? THIS IS AN EXERCISE."</t>
  </si>
  <si>
    <t>"THIS IS AN EXERCISE. This is [name] in the DOC. The NW region is calling and requesting availability of subject matter experts to help support in staffing their CRCs. How many radiological subject matter experts can the state department of health make available? THIS IS AN EXERCISE."</t>
  </si>
  <si>
    <t>"THIS IS AN EXERCISE. Hello. This is [name] from the fire department. I am reporting damages from something that appears to be a tornado. We heard there have been some damages across the county and wanted to provide a situation report. We have at least 100 structures damaged. Most are minor. We heard [street name] is closed, but we heard they are working on it. Can you reach out to the Red Cross? I think we will need a shelter. THIS IS AN EXERCISE."</t>
  </si>
  <si>
    <t xml:space="preserve">"THIS IS AN EXERCISE. Hello. This is the fire department calling to notify you that we are investigating a sheen on [street name]. We're not sure of the source location. THIS IS AN EXERCISE." </t>
  </si>
  <si>
    <t xml:space="preserve">"THIS IS AN EXERCISE. Greetings, the National Weather Service will hold a briefing to discuss the recent tornado events that occurred in the county on [date] at 1000AM ET. Please use the following dial-in: 555-555-5555. THIS IS AN EXERCISE." </t>
  </si>
  <si>
    <t>"THIS IS AN EXERCISE. This is [name]. The policy group will be coming together at 1PM ET in the EOC. THIS IS AN EXERCISE."</t>
  </si>
  <si>
    <t>"THIS IS AN EXERCISE. Hi. This is [name]. [Street name] is cleared and open. [Street names] are closed for debris and bridge inspections. We have been talking to the [adjacent state name] transportation cabinet. They are trying to clear the bridge on [street name]. THIS IS AN EXERCISE."</t>
  </si>
  <si>
    <t>"THIS IS AN EXERCISE. WCPO 9 News is reporting that [adjacent state name] transportation cabinet has arrived on scene at the bridge to inspect it for structural damage following tornados last night. THIS IS AN EXERCISE."</t>
  </si>
  <si>
    <t>"THIS IS AN EXERCISE. Hello, please be advised that [municipality name] will open a shelter at the recreation center. Can you include this in your public messaging? THIS IS AN EXERCISE."</t>
  </si>
  <si>
    <t>"THIS IS AN EXERCISE. Hey. The chief asked me to give you guys a call and let you know that there were multiple robberies at fast food businesses along [street name] this morning. We are not requesting any assistance but wanted to pass the message along for situational awareness. THIS IS AN EXERCISE."</t>
  </si>
  <si>
    <t>"THIS IS AN EXERCISE. News report from WPCO: The mayor of [municipality name] has annouced that the city will institute a curfew starting at 8:00PM (2000) to protect impacted homes and businesses. He noted an uptick in looting and trespassing as the source of the order. THIS IS AN EXERCISE."</t>
  </si>
  <si>
    <t>"THIS IS AN EXERCISE. Hello. We have received a number of requests from out-of-town family members asking if we can conduct wellness checks on their elderly family members in [municipality name]. They are unable to make contact because of the power outages. THIS IS AN EXERCISE."</t>
  </si>
  <si>
    <t>"THIS IS AN EXERCISE. This is [name]. We have a reported threat in the building. All staff and students need to implement active aggressor procedures immediately. THIS IS AN EXERCISE."</t>
  </si>
  <si>
    <t>"THIS IS AN EXERCISE. I am on scene at [school name]. I am in the building investigating shots fired. Please start additional units. THIS IS AN EXERCISE."</t>
  </si>
  <si>
    <t>"THIS IS AN EXERCISE. This is [name]. I wanted to inform someone that I have a group of students with me. We evacuated by the bus loop. We are in the woods by [facility name]. What should we do now? THIS IS AN EXERCISE."</t>
  </si>
  <si>
    <t>"THIS IS AN EXERCISE. Breaking News!! We are reporting that there have been multiple students killed in a shooting at [school name]. Stay with us for more information pertaining to this unfolding story. THIS IS AN EXERCISE."</t>
  </si>
  <si>
    <t>"THIS IS AN EXERCISE.  This is [name]. I wanted to let you know that we are establishing unified command with the fire department. We need a representative from the school on scene. THIS IS AN EXERCISE."</t>
  </si>
  <si>
    <t>"THIS IS AN EXERCISE. Breaking News Report. "This is [name] reporting live from [impacted municipality name] where today we can add Buckeye Valley High School to the long list of schools impacted by violence. I haven't been able to confirm with school officials, but sources tell me that up to 20 students and teachers have been killed in today's heinous attacks. We will continue to seek comment from the school officials, but for now, it looks like another tragic shooting has taken place. THIS IS AN EXERCISE."</t>
  </si>
  <si>
    <t>"THIS IS AN EXERCISE. I saw the girl. She was by the diner on [street name]. THIS IS AN EXERCISE." *hangs up*</t>
  </si>
  <si>
    <t>"THIS IS AN EXERCISE. Facility has received notification that the political rally in our county has resulted in a mass casualty incident. We will be activating our hospital incident command system as we are anticipating a surge in patients. THIS IS AN EXERCISE."</t>
  </si>
  <si>
    <t>"THIS IS AN EXERCISE. Trauma system sends Response Ready form and electronic alert. THIS IS AN EXERCISE."</t>
  </si>
  <si>
    <t>"THIS IS AN EXERCISE. This is [name] and I am a reporter from NBC4. I am working on a story about the patient surge from the riot. Can you tell me what impacts have been seen at your facility? THIS IS AN EXERCISE."</t>
  </si>
  <si>
    <t xml:space="preserve">"THIS IS AN EXERCISE. This is [name] with EMS. We have heard rumors that tear gas was used at the rally. We have set up field decontamination but patients may come to you first. They should be decontaminated before they are treated. You should call the Poison Center to get more information about tear gas and treatment. THIS IS AN EXERCISE."  </t>
  </si>
  <si>
    <t>"THIS IS AN EXERCISE. This is Tammi from the ED, we are receiving a bunch of patients. We're overwhelmed. We don't have enough space to seat or stage people. We need to set up a secondary staging are for triage- what locations are available? THIS IS AN EXERCISE."</t>
  </si>
  <si>
    <t>"THIS IS AN EXERCISE. This is [name] from the rehabilitation, skilled nursing, and memory care center in [municipality name]. We've had a surge in our skilled nursing patients and do not have enough beds to accommodate. Can you assist us in finding receiving facilities to accept 12 skilled nursing patients? THIS IS AN EXERCISE."</t>
  </si>
  <si>
    <t>"THIS IS AN EXERCISE. The Lab is running low on blood products. We need to call the blood bank for more supplies. THIS IS AN EXERCISE."</t>
  </si>
  <si>
    <t>"THIS IS AN EXERCISE. This is [name]. I am the charge nurse at [facility name]. We are running low on blood supplies. How can we get more? THIS IS AN EXERCISE."</t>
  </si>
  <si>
    <t>"THIS IS AN EXERCISE. This is the fusion center. We have preliminary reports that some of the leaders of the counter-protesters may have been injured and are seeking treatment at nearby hospitals. Please share this information with the local hospitals. Call 911 to report a potential match.  
Suspect 1 - Male, Mid 50's, gunshot wound to the upper right arm.  Last seen wearing black pants and a black t-shirt.  
Suspect 2 - Male, mid 30's, first name Collin or Kevin, broken forearm.  This person would have traveled to the nearest hospital.  
Suspect 3 - Male, early 30's, last seen on CCTV cameras with a gunshot wound to the lower left leg.  May have been accompanied by a female in her mid 20s. THIS IS AN EXERCISE."</t>
  </si>
  <si>
    <t>"THIS IS AN EXERCISE. An ABC6 news crew is here filming in the front entrance. They are asking for an interview with a physician leader. THIS IS AN EXERCISE."</t>
  </si>
  <si>
    <t>"THIS IS AN EXERCISE. This is the radiology department. We are short-staffed and are getting overwhelmed by the number of patients needing CT scans. THIS IS AN EXERCISE."</t>
  </si>
  <si>
    <t xml:space="preserve">"THIS IS AN EXERCISE. This is [name] from security. We have patients arriving by personal vehicles in the ED. The ambulance bay is blocked for real ambulances. There are cars blocking all entrances. THIS IS AN EXERCISE."  </t>
  </si>
  <si>
    <t>"THIS IS AN EXERCISE. I'm looking for my daughter. My neighbor said she was taken to the hospital but they didn't know which one. Her name is [name]. THIS IS AN EXERCISE.</t>
  </si>
  <si>
    <t>"THIS IS AN EXERCISE. This is [name] in the ED. The electronic medical records system is not working. I think we may need to switch to our back-up unless there's a way to fix this quickly. THIS IS AN EXERCISE."</t>
  </si>
  <si>
    <t>"THIS IS AN EXERCISE. This is [name] in materials management. We're completely out of fentanyl and cefazolin. Can we receive more from the state health department? THIS IS AN EXERCISE."</t>
  </si>
  <si>
    <t xml:space="preserve">*THIS IS AN EXERCISE. We have several people who can be discharged but we're either waiting on the pharmacy or transportation. Can we get these people somewhere for a few hours until we get final logistics worked out? THIS IS AN EXERCISE."   </t>
  </si>
  <si>
    <t>"THIS IS AN EXERCISE. This is [name] from the EMA. We heard there has been a strange spike of patients around the region reporting to emergency departments. Can we get an update? Do you need any assistance? We are also getting in contact with the health department for an update. THIS IS AN EXERCISE."</t>
  </si>
  <si>
    <t>"THIS IS AN EXERCISE. This is the ED. I wanted to let you know that we've been receiving quite a few patients over the past few hours this morning with GI issues, vomiting, diarrhea, fatigue, etc. A few of the older patients are severely dehydrated. We have two older patients who we needed to put on oxygen because they were becoming hypoxic. THIS IS AN EXERCISE."</t>
  </si>
  <si>
    <t>"THIS IS AN EXERCISE. This is [name] from the local public health department. We are aware of the disease outbreak. Investigation is ongoing. The state department of health has been notified. THIS IS AN EXERCISE."</t>
  </si>
  <si>
    <t>"THIS IS AN EXERCISE. Hi, I'm calling from the nurses station in the ED. We're able to treat some patients and discharge them quickly to open up more rooms, but we don’t have enough staff on hand to clean and sanitize rooms quick enough. Can we call in anymore staff to help clean these rooms or open up any other rooms that aren't being used? THIS IS AN EXERCISE."</t>
  </si>
  <si>
    <t>"THIS IS AN EXERCISE. Hi. I'm calling from the nurses station and a few of the nurses here just received alerts on their phones saying that the local schools are closing for at least two days because of the suspicious outbreak. Some are saying they need to leave to pick their children up others are requesting the next few days off because they can't arrange childcare. Is there anything we can do? Can we offer other staff to come in and work extra shifts? Can we authorize overtime? THIS IS AN EXERCISE."</t>
  </si>
  <si>
    <t>THIS IS AN EXERCISE. Hello. We are running a story on the current suspicious illness and would like a comment from your hospital detailing what precautions you are taking to prevent the spread of illness in your hospital. We would also like to know how many patients you have received so far related to the outbreak and what you are doing to treat them. THIS IS AN EXERCISE."</t>
  </si>
  <si>
    <t>"THIS IS AN EXERCISE. Hi, I'm calling from the ED. We've had two patients suddenly die from their illness. I just want to make sure we have enough morgue space for them. THIS IS AN EXERCISE."</t>
  </si>
  <si>
    <t>"THIS IS AN EXERCISE. Hi, I'm calling from the pharmacy, I wanted to give you a heads up that I only have a few packs of Pedialyte left and we just ran out of Zofran. At this rate we're also going to run out of saline in the next few hours. THIS IS AN EXERCISE."</t>
  </si>
  <si>
    <t>"THIS IS AN EXERCISE. Hi. I'm calling from NBC4. I received a tip that you had a few patients die at your hospital. Can you confirm this? Would you like to comment? THIS IS AN EXERCISE."</t>
  </si>
  <si>
    <t>"THIS IS AN EXERCISE. The state health department has reported that local public health departments in have located the source of the outbreak. It is in bottled water what contains Ecoli. An investigation is in process. The CDC is involved. The water bottles have been identified as “Muir Glacier Water” and all bottles should be set aside and not used until further notice. THIS IS AN EXERCISE."</t>
  </si>
  <si>
    <t>"THIS IS AN EXERCISE. People have been posting on our Facebook page asking what they should do if they think they are felling ill. They also are asking if it's safe to come here for care for other reasons of illness, they're worried about catching the virus. THIS IS AN EXERCISE."</t>
  </si>
  <si>
    <t>"THIS IS AN EXERCISE. We located a Social Media phishing scam. The scammers are inquiring about false family members to infiltrate our system. THIS IS AN EXERCISE."</t>
  </si>
  <si>
    <t>"THIS IS AN EXERCISE. Some family members of some of the more critically ill patients are hanging around in the waiting room and it's starting to get a little crowded. Is there something we can do to make them a little more comfortable? They might be here a while. THIS IS AN EXERCISE."</t>
  </si>
  <si>
    <t>"THIS IS AN EXERCISE. Hi. This is [name] from the custodial staff. We're having trouble keeping up with the extra cleaning that needs to be done. Are you able to call in any more staff? THIS IS AN EXERCISE."</t>
  </si>
  <si>
    <t>"THIS IS AN EXERCISE. [Number] of patients have arrived at [facility name]. THIS IS AN EXERCISE."</t>
  </si>
  <si>
    <t>"THIS IS AN EXERCISE. This is [name]. Due to the road conditions, no additional staff will be able to make it in for their shift. Begin making arrangement to offload a few inpatients to [facility name] to create available space for the possible patient influx. THIS IS AN EXERCISE."</t>
  </si>
  <si>
    <t>[Angry - Relentless]. "THIS IS AN EXERCISE. Hi. My name is [name]. I would like to make an appointment for my COVID vaccine. I have waited long enough to get this. Your wait times have been ridiculous today! I am not getting off the phone until I am scheduled. I have type-2 diabetes and I am 65 years old. THIS IS AN EXERCISE."</t>
  </si>
  <si>
    <t>"THIS IS AN EXERCISE. Hi. This is [name]. I am the director of the county EMA. We have search and rescue efforts underway due to flooding of the river. Several apartments and homes are under water and a few vehicles have driven into high waters and been swept away. How many patients can you take in the next few hours? THIS IS AN EXERCISE."</t>
  </si>
  <si>
    <t>[Upset]. "THIS IS AN EXERCISE. This is the third time I have called. No one is helping me! I just need to know what room my wife is in. Do not tell me to hold on. The last time I was agreeable someone hung up on me! THIS IS AN EXERCISE."</t>
  </si>
  <si>
    <t>"THIS IS AN EXERCISE. This is the engineering department. Due to the accident, our main generator has lost power. We are now on backup generators. THIS IS AN EXERCISE."</t>
  </si>
  <si>
    <t>"THIS IS AN EXERCISE. This is the 911 call center. The EMS radio issue has been resolved. Just a heads up: 5 additional patients should be arriving shortly. We heard about the accident at the EMS entrance. Where would you like patients to come in while this is being addressed? THIS IS AN EXERCISE."</t>
  </si>
  <si>
    <t>"THIS IS AN EXERCISE. This is ABC 6. We obtained information that an accident may have caused a partial collapse of the hospital. Can you confirm this? Has this interrupted patient care? THIS IS AN EXERCISE."</t>
  </si>
  <si>
    <t>"THIS IS AN EXERCISE. This is [name]. I am looking for my sister. Is she at your facility? THIS IS AN EXERCISE."</t>
  </si>
  <si>
    <t>"THIS IS AN EXERCISE. This is [name]. I need a full report on what has happened so far. The board members are asking. THIS IS AN EXERCISE."</t>
  </si>
  <si>
    <t>"THIS IS AN EXERCISE. This is the 911 call center. Medics are stating that their radios are not working properly. We are currently addressing this issue; however, I have 4 patients enroute with various injuries. Some are believed to be burn victims from the hotel fire. I am not sure how accurate this information is. THIS IS AN EXERCISE."</t>
  </si>
  <si>
    <t>"THIS IS AN EXERCISE. This is [name]. I am the Charge RN. We are on the top floor and there is so much damage. We need to move patients off this floor. Where can we put them? THIS IS AN EXERCISE."</t>
  </si>
  <si>
    <t>"THIS IS AN EXERCISE. This is the Emergency Communication Center. EMS is reporting they are on the scene with a school bus that crashed during the storm. They are beginning to transport now. There were 40 children on the bus. We are expecting to transport all of them, but less than 5 are injured. THIS IS AN EXERCISE."</t>
  </si>
  <si>
    <t>"THIS IS AN EXERCISE. This is [name] from NBC 4. I am working on a story about the storm effects on healthcare. Can you tell me what impacts have been seen to public health? What should people be doing as they do their storm cleanup?  I can be emailed at [email address]. THIS IS AN EXERCISE."</t>
  </si>
  <si>
    <t>"THIS IS AN EXERCISE. This is [name] from NBC 4. We heard that your facilities have been damaged in the storm.  Are your patients safe? Are you open for more patients with injuries? Can you send me an update with your status?  My email is [email address]. THIS IS AN EXERCISE."</t>
  </si>
  <si>
    <t>"THIS IS AN EXERCISE. The office of public affairs and communications needs assistance with a press release that is scheduled to be conducted at 11AM. THIS IS AN EXERCISE."</t>
  </si>
  <si>
    <t>"THIS IS AN EXERCISE. This is [name] in food service. Cell service appears to be down in the immediate area. Some of our staff are able to send/receive text messages. Most are unable to send/receive phone calls using their cell phones. We tried using email but the internet is exceptionally slow. Sending/receiving emails in/out of the hospital is taking up to five minutes per email. We need to get some orders completed and I'd really like for my staff to be able to figure out what's going on with their families. I'm sure I'm not the only department having this problem. How should we access the internet based systems for orders and time sheets? THIS IS AN EXERCISE."</t>
  </si>
  <si>
    <t>"THIS IS AN EXERCISE. I'm looking for my daughter. My neighbor said she was taken to the hospital but they didn't know which one. Her name is [name]. THIS IS AN EXERCISE."</t>
  </si>
  <si>
    <t>"THIS IS AN EXERCISE. This is [name] from [facility police department]. The NBC 4 news crew is here filming the damage to the building. They are asking for an interview with staff at the hospital. THIS IS AN EXERCISE."</t>
  </si>
  <si>
    <t>"THIS IS AN EXERCISE. This is [name] from the emergency department. We are receiving a bunch of patients. We're overwhelmed. We don't have enough space to seat or stage people. Can we move triage or start a second triage process? THIS IS AN EXERCISE."</t>
  </si>
  <si>
    <t>"THIS IS AN EXERCISE. This is [name]. The school called and said my son's bus was in an accident. Is he at [facility name]? His name is [name]. THIS IS AN EXERCISE."</t>
  </si>
  <si>
    <t>"THIS IS AN EXERCISE. This is [name] in facilities. We need to turn off power and back up to part of the data center. The entire hospital will lose internet for a minimum of 30 minutes. THIS IS AN EXERCISE."</t>
  </si>
  <si>
    <t>"THIS IS AN EXERCISE. This is [name]. I have been working to find available beds. We have several people who can be discharged but we are either waiting on the pharmacy or transportation. Can we get these people somewhere for a few hours until we get final logistics worked out? THIS IS AN EXERCISE."</t>
  </si>
  <si>
    <t>"THIS IS AN EXERCISE. This is [name] in the emergency department. We are running low on blood supplies. Can we make an additional request? THIS IS AN EXERCISE."</t>
  </si>
  <si>
    <t>"THIS IS AN EXERCISE. This is [name]. I am the administrator of [long term care facility name] in [municipality name]. We took a direct hit and we have very severe structural damage. Half of the three story building has collapsed. The fire department and EMS are on the scene helping conduct rescue operations. We have about 150 residents. Can you help us place the residents? THIS IS AN EXERCISE."</t>
  </si>
  <si>
    <t>"THIS IS AN EXERCISE. This is [name] from security. A small crowd has gathered in the lobby and near the main entrance. Everyone is calm but several are looking for a loved one and the numbers keep growing. A couple aren't sure if their person is here.  Is there a better place to put these people? THIS IS AN EXERCISE."</t>
  </si>
  <si>
    <t>"THIS IS AN EXERCISE. This is [name] from the emergency department. We just have five patients expire in the department, but we were told the morgue is full. What should we do? THIS IS AN EXERCISE."</t>
  </si>
  <si>
    <t>"THIS IS AN EXERCISE. This is [name]. I was told that my mom was transported to her hospital. Her name is [name]. Is she there? THIS IS AN EXERCISE."</t>
  </si>
  <si>
    <t>"THIS IS AN EXERCISE. This is [name]. I was tasked with assessing personnel levels. From what I have gathered so far, some staff have left to address family emergencies. Efforts have been made to call staff in but several have been unable to come in due to family needs. Some staff are having difficulty getting to work because of traffic issues. Apparently the roads are messy. We're going to need more staff but I don't think we can meet the need through our normal process. THIS IS AN EXERCISE."</t>
  </si>
  <si>
    <t>"THIS IS AN EXERCISE. This is [name]. A news crew is in the parking lot filming damage and flooding. Do we have a statement for them? THIS IS AN EXERCISE."</t>
  </si>
  <si>
    <t>"THIS IS AN Exercise. This is the switchboard operator. A high school aged child of a staff member called the main number to find out if everyone was OK because he saw on Facebook that there was damage in the area of our facility. He said he wanted to be able to post on social media that his mom was OK so their family would know. THIS IS AN EXERCISE."</t>
  </si>
  <si>
    <t>"THIS IS AN EXERCISE. This is [name]. I am a nurse in the patient unit. Several of our staff have been commenting that they're unable to call their families by cell phone. Others have asked about the extent of the damage to the community. I don't know what to tell them. I've not been outside either. Is it really bad outside? Should we go check our cars? Can we go to the admin suite and use the phones there to call home? THIS IS AN EXERCISE."</t>
  </si>
  <si>
    <t>"THIS IS AN EXERCISE. This is [name] in the emergency department. The wife of a patient has been in the waiting area for several hours. She has become frustrated with the staff claiming that no one has told her anything about her husband. I've tried to reassure her but she's getting frustrated. Can someone come talk to this woman?  What do I tell the other visitors down here? Can you send additional security? THIS IS AN EXERCISE."</t>
  </si>
  <si>
    <t>"THIS IS [name] in materials management. I've been trying to locate saline. The suppliers are either low or have delayed delivery because of the storm. We are going to experience a shortage within one day. THIS IS AN EXERCISE."</t>
  </si>
  <si>
    <t>Mission Area</t>
  </si>
  <si>
    <t>Response</t>
  </si>
  <si>
    <t>Prevention</t>
  </si>
  <si>
    <t>Response, Recovery</t>
  </si>
  <si>
    <t xml:space="preserve">Response </t>
  </si>
  <si>
    <t>Recovery</t>
  </si>
  <si>
    <t>"THIS IS AN EXERCISE. Hi, I'm [name]. I want to know if I should take KI before I evacuate or after I get to the shelter. I don't want to take it too soon. THIS IS AN EXERCISE."</t>
  </si>
  <si>
    <t>"THIS IS AN EXERCISE This is the assistant director. Director [name] has requested an update on deployed resources and the status of the various scenes. Please be ready for a brief in the executive conference room of the SEOC in 15 minutes. THIS IS AN EXERCISE."</t>
  </si>
  <si>
    <t>"THIS IS AN EXERCISE. The EOC has been transitioned to assessment and monitoring. THIS IS AN EXERCISE"</t>
  </si>
  <si>
    <t>"THIS IS AN EXERCISE. This is the county EMA. We are requesting that bulk water be delivered to identified water distribution locations. Water buffalos or something similar would work. The purpose is to adequately maintain water supply for distribution at all six (6) points of distribution (PODS).  The county can handle local transport internally. Please deliver to the state department of transportation garage located at [address]. The point of contact for this request is the county EMA and the phone number is as follows: 555-555-5555. Please reach out if there are any questions. THIS IS AN EXERCISE."</t>
  </si>
  <si>
    <t>"THIS IS AN EXERCISE. Hello. This is [name]. How is it going? We received a call from [healthcare facility name]. They have 23 ICU patients that need transported to other hospitals. The hospital has transportation. They just need to know where the patients need to go. THIS IS AN EXERCISE."</t>
  </si>
  <si>
    <t>"THIS IS AN EXERCISE. This is WXRAY Channel 7. Was the state not prepared for this? Why aren't there any generators? THIS IS AN EXERCISE."</t>
  </si>
  <si>
    <t>"THIS IS AN EXERCISE. Morning. I was out on the lake with my spouse, but they made us go back to our marina. I know this is because of power station incident. I’ve been scared this type of thing was going to happen.  Should we go to the hospital or get checked for radiation somewhere? Am I going to get cancer? I have diabetes. Is this going to make it worse? THIS IS AN EXERCISE."</t>
  </si>
  <si>
    <t>"THIS IS AN EXERCISE. Hi this is the county EMA. We have a telephone outage in county due to a transformer going down. We contacted the service provider but they gave us the run around. Is there any way you can help us out and see when service will be restored? We know something is happening at the power plant and we don't want to be behind when evacuations happen. THIS IS AN EXERCISE."</t>
  </si>
  <si>
    <t>"THIS IS AN EXERCISE Hi, this is [name] with the governor's communication office. The governor wants a press conference as soon as possible on the incidents that have happened across the state. People need to understand what is going on and how the state is responding to the issues. Ensure the key agencies are involved, especially the state EMA and the National Guard, at minimum. THIS IS AN EXERCISE"</t>
  </si>
  <si>
    <t>"THIS IS AN EXERCISE. This is [name] with the county EMA. We are experiencing major power outages in the area. We are requesting cots, hand washing stations, and medical equipment for a cooling center we will be opening. We already have a generator attached to the building, but we need supplies. THIS IS AN EXERCISE."</t>
  </si>
  <si>
    <t>"THIS IS AN EXERCISE. This is [name]. Now that an evacuation has been ordered for the area, what reimbursement can people get with the governor's state of emergency declaration? THIS IS AN EXERCISE."</t>
  </si>
  <si>
    <t>"THIS IS AN EXERCISE. This is [name]. I can't find my brochure with the evacuation routes in it. Can you tell me where I'm supposed to go? THIS IS AN EXERCISE."</t>
  </si>
  <si>
    <t>Prevention, Protection</t>
  </si>
  <si>
    <t>"THIS IS AN EXERCISE. This is [name] from the inpatient unit. My staff has done an assessment of our patients and the damage to the rooms. We have a lot of damage closest to the main entrance. We have moved the patients with damage to their rooms into the hallway, but we are limited on space. Can we move any of these patient out? THIS IS AN EXERCISE."</t>
  </si>
  <si>
    <t>"THIS IS AN EXERCISE. This is [name] from the kitchen. We had a lot of water come in from outside. A couple of our fridges are not functional. We aren't going to be able to serve lunch and maybe dinner tonight. THIS IS AN EXERCISE."</t>
  </si>
  <si>
    <t>"THIS IS AN EXERCISE. This is District 4 headquarters. We are requesting air support to obtain knowledge of roadway situations. We are requesting the aviation section or department of transportation air support to fly over the area and report possible alternate routes of travel. THIS IS AN EXERCISE."</t>
  </si>
  <si>
    <t>"THIS IS AN EXERCISE. This is the EOC. The sheriff's office is in need of 10 additional hand-held MARCS radios for 8 traffic control points along [interstate name]. We need this radio support immediately. The delivery point is the county EMA office. The call back number is 555-555-5555. THIS IS AN EXERCISE."</t>
  </si>
  <si>
    <t>Public Information and Warning</t>
  </si>
  <si>
    <t>Situational Assessment</t>
  </si>
  <si>
    <t>Planning</t>
  </si>
  <si>
    <t xml:space="preserve">Public Information and Warning </t>
  </si>
  <si>
    <t>Public Information And Warning</t>
  </si>
  <si>
    <t>"THIS IS AN EXERCISE. [Name] here from [agency name]. All airplanes have been grounded. I have a question for you guys. What are we supposed to do with the people who are stranded? We would like some guidance because some of these flights were going to [impacted state name] and those people are asking questions. How will shelter be provided? THIS IS AN EXERCISE."</t>
  </si>
  <si>
    <t>Mitigation</t>
  </si>
  <si>
    <t>THIRA Category</t>
  </si>
  <si>
    <t>Technological</t>
  </si>
  <si>
    <t>Natural</t>
  </si>
  <si>
    <t>Human-Caused</t>
  </si>
  <si>
    <t>Hazardous Materials Release</t>
  </si>
  <si>
    <t>Facility Disruption</t>
  </si>
  <si>
    <t>Radiological Release</t>
  </si>
  <si>
    <t>Explosive's Attack</t>
  </si>
  <si>
    <t>Core Capabilities</t>
  </si>
  <si>
    <t>Chemical Attack</t>
  </si>
  <si>
    <t>Utility Disruption</t>
  </si>
  <si>
    <t>Cyber-Attack Against Infrastructure</t>
  </si>
  <si>
    <t>Train Derailment</t>
  </si>
  <si>
    <t>Transportation Accident</t>
  </si>
  <si>
    <t>Storm</t>
  </si>
  <si>
    <t>Active Shooter Incident</t>
  </si>
  <si>
    <t>Airplane Crash</t>
  </si>
  <si>
    <t>Armed Assault</t>
  </si>
  <si>
    <t>Sabotage</t>
  </si>
  <si>
    <t>Wildfire</t>
  </si>
  <si>
    <t>Industrial Accident</t>
  </si>
  <si>
    <t>Bridge Collapse</t>
  </si>
  <si>
    <t>Biological Attack</t>
  </si>
  <si>
    <t>"THIS IS AN EXERCISE. The county continues to experience impacts to drinking water as a result of the HAB. In addition, there are now reported intermittent power outages in our county and surrounding counties. THIS IS AN EXERCISE. "</t>
  </si>
  <si>
    <t>"THIS IS AN EXERCISE. Hi this is [name]. I am the county deputy director. The county is requesting a generator and four (4) light sets to be delivered to the county fairground as soon as possible. THIS IS AN EXERCISE."</t>
  </si>
  <si>
    <t>Drone Attack</t>
  </si>
  <si>
    <t>Nuclear Terrorism Attack</t>
  </si>
  <si>
    <t>Earthquake</t>
  </si>
  <si>
    <t>Space Weather</t>
  </si>
  <si>
    <t>Hurricane</t>
  </si>
  <si>
    <t>Pipeline Explosion</t>
  </si>
  <si>
    <t>https://www.fema.gov/sites/default/files/documents/fema_lifelines-toolkit-v2.1_2023.pdf</t>
  </si>
  <si>
    <t>Crosswalk</t>
  </si>
  <si>
    <t>crosswalk.pdf (fema.gov)</t>
  </si>
  <si>
    <t>Lifelines</t>
  </si>
  <si>
    <t>EEIs</t>
  </si>
  <si>
    <t>Condensed List Lifelines</t>
  </si>
  <si>
    <t>Condensed List Core Capabilities</t>
  </si>
  <si>
    <t>Target Capabilities</t>
  </si>
  <si>
    <t>Safety and Security</t>
  </si>
  <si>
    <t>Law Enforcement/Security</t>
  </si>
  <si>
    <t>Access Control and Identity Verification</t>
  </si>
  <si>
    <t>NONE</t>
  </si>
  <si>
    <t>Fire Service</t>
  </si>
  <si>
    <t>Food, Water, Shelter</t>
  </si>
  <si>
    <t xml:space="preserve">Safety and Security; Food, Water, Shelter; Health and Medical; Energy; Communications; Hazardous Materials; Transportation; Water Systems; </t>
  </si>
  <si>
    <t>Community Resilience</t>
  </si>
  <si>
    <t>Community Preparedness and Participation</t>
  </si>
  <si>
    <t>Search and Rescue</t>
  </si>
  <si>
    <t>Health and Medical</t>
  </si>
  <si>
    <t>Transportation</t>
  </si>
  <si>
    <t>Critical Transportation</t>
  </si>
  <si>
    <t>Citizen Evacuation and Shelter-in-Place</t>
  </si>
  <si>
    <t>Government Service</t>
  </si>
  <si>
    <t>Energy</t>
  </si>
  <si>
    <t>Cybersecurity</t>
  </si>
  <si>
    <t>Community Safety</t>
  </si>
  <si>
    <t>Communications</t>
  </si>
  <si>
    <t>Economic Recovery</t>
  </si>
  <si>
    <t>Economic and Community Recovery</t>
  </si>
  <si>
    <t>Food</t>
  </si>
  <si>
    <t>Hazardous Materials</t>
  </si>
  <si>
    <t>Environmental Response/ Health and Safety</t>
  </si>
  <si>
    <t>Environmental Health</t>
  </si>
  <si>
    <t>Water</t>
  </si>
  <si>
    <t>Fatality Management Services</t>
  </si>
  <si>
    <t>Responder Safety and Health</t>
  </si>
  <si>
    <t>Shelter</t>
  </si>
  <si>
    <t>Water Systems</t>
  </si>
  <si>
    <t>Fire Management and Suppression</t>
  </si>
  <si>
    <t>Forensics and Attribution</t>
  </si>
  <si>
    <t>WMD and Hazardous Materials Response and Decontamination</t>
  </si>
  <si>
    <t>Agriculture</t>
  </si>
  <si>
    <t>Health and Social Services</t>
  </si>
  <si>
    <t>Fatality Management</t>
  </si>
  <si>
    <t>Medical Care</t>
  </si>
  <si>
    <t>Housing</t>
  </si>
  <si>
    <t>Patient Movement</t>
  </si>
  <si>
    <t>Infrastructure Systems</t>
  </si>
  <si>
    <t xml:space="preserve">Intelligence and Information Sharing </t>
  </si>
  <si>
    <t>Public Health</t>
  </si>
  <si>
    <t>Interdiction and Disruption</t>
  </si>
  <si>
    <t>Restoration of Lifelines</t>
  </si>
  <si>
    <t>Medical Supply Chain</t>
  </si>
  <si>
    <t>Long-term Vulnerability Reduction</t>
  </si>
  <si>
    <t>Structural Damage Assessment</t>
  </si>
  <si>
    <t>Power Grid</t>
  </si>
  <si>
    <t>Logistics and Supply Chain Management</t>
  </si>
  <si>
    <t>Mass Care Services</t>
  </si>
  <si>
    <t>Information Gathering and Recognition of Indicators and Warnings</t>
  </si>
  <si>
    <t>Fuel</t>
  </si>
  <si>
    <t>Mass Search and Rescue Operations</t>
  </si>
  <si>
    <t>Intelligence Analysis and Production</t>
  </si>
  <si>
    <t>Infrastructure</t>
  </si>
  <si>
    <t>Natural and Cultural Resources</t>
  </si>
  <si>
    <t>Intelligence and Information Sharing and Dissemination</t>
  </si>
  <si>
    <t>Alerts, Warnings, and Messages</t>
  </si>
  <si>
    <t>On-scene Security and Protection</t>
  </si>
  <si>
    <t>Counter-Terror Investigation and Law Enforcement</t>
  </si>
  <si>
    <t>911 and Dispatch</t>
  </si>
  <si>
    <t>Operational Communications</t>
  </si>
  <si>
    <t>Responder Communications</t>
  </si>
  <si>
    <t>On-Scene Security, Protection, and Law Enforcement</t>
  </si>
  <si>
    <t>Operational Coordination</t>
  </si>
  <si>
    <t>Mass Care (Shelter, Feeding and Related Services)</t>
  </si>
  <si>
    <t>Finance</t>
  </si>
  <si>
    <t>Physical Protective Measures</t>
  </si>
  <si>
    <t>Search and Rescue (Land-based)</t>
  </si>
  <si>
    <t>Facilities</t>
  </si>
  <si>
    <t>HAZMAT, Pollutants, Contaminants</t>
  </si>
  <si>
    <t>Public and Private Services and Resources</t>
  </si>
  <si>
    <t>Emergency Public Safety and Security Response</t>
  </si>
  <si>
    <t>Highway/Roadway/Motor Vehicle</t>
  </si>
  <si>
    <t>Public Health and Medical Services</t>
  </si>
  <si>
    <t>Explosive Device Response Operations (EDRO)</t>
  </si>
  <si>
    <t>Mass Transit</t>
  </si>
  <si>
    <t>Public Health, Healthcare, and Emergency Medical Services</t>
  </si>
  <si>
    <t>Railway</t>
  </si>
  <si>
    <t>Risk and Disaster Resilience Assessment</t>
  </si>
  <si>
    <t>Emergency Operations Center (EOC) Management</t>
  </si>
  <si>
    <t>Aviation</t>
  </si>
  <si>
    <t>Risk Management for Protection Programs and Activities</t>
  </si>
  <si>
    <t>On Site Incident Management</t>
  </si>
  <si>
    <t>Maritime</t>
  </si>
  <si>
    <t>Screening, Search, and Detection</t>
  </si>
  <si>
    <t>Critical Infrastructure Protection</t>
  </si>
  <si>
    <t>Potable Water Infrastructure</t>
  </si>
  <si>
    <t>Wastewater Management</t>
  </si>
  <si>
    <t>Supply Chain Integrity and Security</t>
  </si>
  <si>
    <t>Critical Resource Logistics and Distribution</t>
  </si>
  <si>
    <t>Threats and Hazard Identification</t>
  </si>
  <si>
    <t>Fire Incident Response Support</t>
  </si>
  <si>
    <t>Volunteer Management and Donations</t>
  </si>
  <si>
    <t>Emergency Triage and Pre-Hospital Treatment</t>
  </si>
  <si>
    <t>Epidemiological Surveillance and Investigation</t>
  </si>
  <si>
    <t>Isolation and Quarantine</t>
  </si>
  <si>
    <t>Laboratory Testing</t>
  </si>
  <si>
    <t>Mass Prophylaxis</t>
  </si>
  <si>
    <t>Medical Supplies Management and Distribution</t>
  </si>
  <si>
    <t>Excel Formula to Filter records that contain a specific text - YouTube</t>
  </si>
  <si>
    <t>Medical Surge</t>
  </si>
  <si>
    <t>Emergency Public Information and Warning</t>
  </si>
  <si>
    <t>Risk Management</t>
  </si>
  <si>
    <t>CBRNE Detection</t>
  </si>
  <si>
    <t>Food and Agriculture Safety and Defense</t>
  </si>
  <si>
    <t>Animal Disease Emergency Support</t>
  </si>
  <si>
    <t>Mission Areas and Core Capabilities | FEMA.gov</t>
  </si>
  <si>
    <t>Hazard</t>
  </si>
  <si>
    <t>Planning; Intelligence and Information Sharing; Risk and Disaster Resilience Assessment</t>
  </si>
  <si>
    <t>Planning; Public Information &amp; Warning</t>
  </si>
  <si>
    <t>Planning; Public Information and Warning</t>
  </si>
  <si>
    <t>Planning; Public Information and Warning; Critical Transportation</t>
  </si>
  <si>
    <t>Planning; Public Information and Warning; Economic Recovery</t>
  </si>
  <si>
    <t>Planning; Screening; Search and Detection; Physical Protective Measures; Access Control and Identity Verification</t>
  </si>
  <si>
    <t xml:space="preserve">Planning; Threats and Hazards Identification </t>
  </si>
  <si>
    <t xml:space="preserve">Public Information and Warning; </t>
  </si>
  <si>
    <t xml:space="preserve">Public Information and Warning;  </t>
  </si>
  <si>
    <t>Public Information and Warning; Economic Recovery</t>
  </si>
  <si>
    <t>Public Information and Warning; Mass Care Services</t>
  </si>
  <si>
    <t>Public Information and Warning; Operational Coordination; Operations Communication</t>
  </si>
  <si>
    <t>Public Information and Warning; Planning</t>
  </si>
  <si>
    <t>Risk and Disaster Resilience Assessment; Health and Social Services</t>
  </si>
  <si>
    <t>Situational Assessment; Environmental Response/Health and Safety</t>
  </si>
  <si>
    <t>Situational Assessment; Mass Care Services</t>
  </si>
  <si>
    <t>Situational Assessment; Public Information and Warning</t>
  </si>
  <si>
    <t>Situational Assessment; Public Information and Warning; Environmental Response/Health and Safety</t>
  </si>
  <si>
    <t>Planning; Health and Social Services</t>
  </si>
  <si>
    <t>Planning; Health and Social Services; Public Information and Warning</t>
  </si>
  <si>
    <t>Public Information and Warning; Community Resilience</t>
  </si>
  <si>
    <t>"THIS IS AN EXERCISE. This is [name] at the environmental Protection, agency. The water intakes on the river downstream from the hazardous materials incident need to be closed to prevent contamination of the drinking water and the water system. THIS IS AN EXERCISE."</t>
  </si>
  <si>
    <t>Public Information and Warning; On-scene Security, Protection, and Law Enforcement</t>
  </si>
  <si>
    <t xml:space="preserve">Public Information and Warning; On-scene Security, Protection, and Law Enforcement; </t>
  </si>
  <si>
    <t>Public Information and Warning; Situational Assessment; On-scene Security, Protection, and Law Enforcement</t>
  </si>
  <si>
    <t>Planning; Public information and Warning</t>
  </si>
  <si>
    <t>Public information and Warning</t>
  </si>
  <si>
    <t>Planning; Operational Comunications</t>
  </si>
  <si>
    <t>Public Information and Warning; Operational Coordination; Operational Communication</t>
  </si>
  <si>
    <t>Safety and Security; Food, Water, Shelter; Health and Medical; Energy; Communications; Hazardous Materials; Transportation; Water Systems;</t>
  </si>
  <si>
    <t>Environmental Response/Health and Safety</t>
  </si>
  <si>
    <t>Planning; Public Information and Warning; Public health, Healthcare, and Emergency Medical Services</t>
  </si>
  <si>
    <t>Public health, Healthcare, and Emergency Medical Services</t>
  </si>
  <si>
    <t>Public health, Healthcare, and Emergency Medical Services; Environmental Response/Health and Safety</t>
  </si>
  <si>
    <t>Public health, Healthcare, and Emergency Medical Services; On-scene Security, Protection, and Law Enforcement</t>
  </si>
  <si>
    <t>Public health, Healthcare, and Emergency Medical Services; Physical Protective Measures</t>
  </si>
  <si>
    <t>Public health, Healthcare, and Emergency Medical Services; Situational Assessment</t>
  </si>
  <si>
    <t>Public Information and Warning; Public health, Healthcare, and Emergency Medical Services</t>
  </si>
  <si>
    <t>Public Information and Warning; Public health, Healthcare; and Emergency Medical Services</t>
  </si>
  <si>
    <t>Situational Assessment; Public health, Healthcare, and Emergency Medical Services</t>
  </si>
  <si>
    <t>Protection</t>
  </si>
  <si>
    <t>*</t>
  </si>
  <si>
    <t>Inject 
(Search by Keyword)</t>
  </si>
  <si>
    <t>Inject #</t>
  </si>
  <si>
    <t>Mine Accident</t>
  </si>
  <si>
    <t>Drought</t>
  </si>
  <si>
    <t>Tsunami</t>
  </si>
  <si>
    <t>Volcanic Eruption</t>
  </si>
  <si>
    <t>Solar Flare</t>
  </si>
  <si>
    <t>Water Supply Failure</t>
  </si>
  <si>
    <t>Long-Term Power Outage</t>
  </si>
  <si>
    <t>Structural Collapse</t>
  </si>
  <si>
    <t>Electromagnetic Pulse (EMP)</t>
  </si>
  <si>
    <t>Animal Disease</t>
  </si>
  <si>
    <t>Agricultural Incident</t>
  </si>
  <si>
    <t>Mass Communications Failure</t>
  </si>
  <si>
    <t>Temperature Extremes</t>
  </si>
  <si>
    <t>Mass Casualty Incident</t>
  </si>
  <si>
    <t>Fuel Shortage</t>
  </si>
  <si>
    <t>Civil Disturbance</t>
  </si>
  <si>
    <t>"THIS IS AN EXERCISE. This is [name]. I own a winery in [municipality name]. What is the impact this situation will have on my grapes and my ability to produce wine? Who will reimburse me? THIS IS AN EXERCISE."</t>
  </si>
  <si>
    <t>"THIS IS AN EXERCISE. I'm getting complaints about a burnt rubber smell. It seems to be throughout several areas of building. It is possible that this is coming from the HVAC vents. THIS IS AN EXERCISE."</t>
  </si>
  <si>
    <t>*CONTEXT* The coroner/medical examiner contacts the local registrar for vital statistics and asks for assistance in entering death certificate information into the electronic death system.</t>
  </si>
  <si>
    <t xml:space="preserve"> *CONTEXT* The local registrar is processing a death certificate for a decedent and finds out that the coroner forgot to sign the certificate.</t>
  </si>
  <si>
    <t>*CONTEXT* A post from [name] saying he heard a big boom when we was about 75 miles outside of [state name]. It shook his car and then the lights started to go out behind him.</t>
  </si>
  <si>
    <t>Operation Communications</t>
  </si>
  <si>
    <t>"THIS IS AN EXERCISE. Please provide us with report of what you have discovered during your EPI surveillance activities. Email report to [email address] by 11:30AM. THIS IS AN EXERCISE."</t>
  </si>
  <si>
    <t>"THIS IS AN EXERCISE. 'I heard we should get ready for some kind of action in the midwest. A source has let me know to get out of the cities because of what happened in [impacted state] and along the east coast. Apparently it is about to happpen in the Kentucky valley soon, too. Preppers, get ready to enact the plan.' THIS IS AN EXERCISE."</t>
  </si>
  <si>
    <t>"THIS IS AN EXERCISE. This is the county EMA. We are requesting security assistance for four (4) of our POD locations. THIS IS AN EXERCISE."</t>
  </si>
  <si>
    <t xml:space="preserve">"THIS IS AN EXERCISE. This is the county EMA. We need the capability to monitor and map radiological plume dispersion and population decontamination. THIS IS AN EXERCISE." </t>
  </si>
  <si>
    <t>"THIS IS AN EXERCISE. This is the county EOC. We are receiving reports that citizens within the 10 mile EPZ are refusing to evacuate from their homes unless they can take their pets. We need assistance in providing shelter for these pets. Not all of them are dogs and cats. THIS IS AN EXERCISE."</t>
  </si>
  <si>
    <t>"THIS IS AN EXERCISE. Thank you for the information. What should I do or say if the media is present? They sometimes attend the council meetings. Is there anything I should be concerned about saying? THIS IS AN EXERCISE."</t>
  </si>
  <si>
    <t>"THIS IS AN EXERCISE. My husband and I are vacationing in the Bahamas while our son is at our neighbor's house and we are just now hearing about the incident that took place there. Is he at your hospital? If not, what hospital is he at? He is 7 years old with a scar on his right arm from a dog bite. What is his condition? Is he okay? THIS IS AN EXERCISE."</t>
  </si>
  <si>
    <t>"THIS IS AN EXERCISE. Breaking News: CNN has reported the power is completely out in [state name]. No communications are able to get in or out of the area. The world is completely cut off from [state name]. THIS IS AN EXERCISE"</t>
  </si>
  <si>
    <t>"THIS IS AN EXERCISE. We need backup crews for our boats. Extra personnel is needed by 6pm. We will need a full safety brief developed from the incoming crew. THIS IS AN EXERCISE."</t>
  </si>
  <si>
    <t>"THIS IS AN EXERCISE. Our normal refueling station has evacuated and shut off their pumps. Boats on the water with 100 gallon tanks need at least 300 gallons of fuel for a re-fuel and preferably 500 gallons for expected refuel and extended operations. What kind of support can you offer? THIS IS AN EXERCISE."</t>
  </si>
  <si>
    <t>"THIS IS AN EXERCISE. Hi, this is [name] from housekeeping. We're running low on bed linens. Is there anyway we can get more clean linens? We wont be able to place any patients soon without them. THIS IS AN EXERCISE."</t>
  </si>
  <si>
    <t>"THIS IS AN EXERCISE. A citizen reported a terrible odor to the state EPA spill hotline. There's train stopped on the railroad tracks to northeast of [facility name] mobile home park. Smoke is emanating from one car. THIS IS AN EXERCISE."</t>
  </si>
  <si>
    <t>"THIS IS AN EXERCISE. An apocalypse is practically happening around the island and the plant. The southern part of the state AND [adjacent state name] are impacted! What is the state doing about this? THIS IS AN EXERCISE."</t>
  </si>
  <si>
    <t>"THIS IS AN EXERCISE. The governor has declared, right? The state EOC is operational, right? The county has resources, but we're being tapped out fast. What can the state send us? THIS IS AN EXERCISE."</t>
  </si>
  <si>
    <t>"THIS IS AN EXERCISE. This is the governor. I need to speak with the director. I know that the Declaration for the NSSE expires at 1200pm. That is only 45 minutes away. With everything going on between local declarations and power outages, I am calling you to issue a verbal declaration of emergency. Major [name] and I have been in contact and have been discussing the use of EMAC and Title X. We already have a dual status commander on the ground for the NSSE. We are willing to use Title X troops in the state as necessary. 
What are your thoughts on all this? What should we, as the state, be doing at this time? What do you need from my office to support this incident? 
THIS IS AN EXERCISE."</t>
  </si>
  <si>
    <t>"THIS IS AN EXERCISE. This is [name] with the county EMA. We are submitting our emergency declaration due to major power outages and a major increase in traffic crashes throughout the county. THIS IS AN EXERCISE."</t>
  </si>
  <si>
    <t>"THIS IS AN EXERCISE. The governor is still doing site visits to impacted counties, but we need to have a situation update of the state's response to these incidents. If the agency leads are too busy, then the briefing will have to be done by the state JIC. How soon can this be done? THIS IS AN EXERCISE."</t>
  </si>
  <si>
    <t>"THIS IS AN EXERCISE. This is [name] with the county EMA. We have two nursing homes that have lost power and their generators are down, too.  They do not have room for secondary generators. They county will need help with evacuations since we are using all other transportation to move other residents to cooling centers. The nursing home is [facility name] located at [address]. It is a 120 bed facility with no sex offenders. 25 residents live in the dementia unit and require extra assistance. 32 residents have pets that also need to be evacuated. There are 25 independent and assisted living units that will require assistance as well. THIS IS AN EXERCISE."</t>
  </si>
  <si>
    <t>"THIS IS AN EXERCISE. WDTN News, here. We know that it was a military aircraft that crashed today, but the military isn't talking. What's the update? THIS IS AN EXERCISE."</t>
  </si>
  <si>
    <t>"THIS IS AN EXERCISE. The protesters! They're outside the gates of [facility name] yelling 'Hell No! We Won't Go!' and the media's here covering the whole thing! It's like a Jerry Springer show out here! Can you help handle the media? THIS IS AN EXERCISE."</t>
  </si>
  <si>
    <t>"THIS IS AN EXERCISE. This is [name] with the county EMA. We have had an abundance of donations from residents and private partners. Currently, our primary focus is life safety. As a result, our staff and partners cannot support the donations management center located at the fairground. We are requesting support from the state for staff for our donations management center. We need 16 staff persons to help run our donations management center from 0800-1700hrs Monday through Saturday. These persons need to have expereience in donations management. We need these staff persons to arrive by Thursday [date]. They should report to the fairground. They will report to the staging manager. Length of stay is one week (6 working days). They are expected to make all of their own travel arrangements. We will provide lodging. Since the power outage is impacting our hotels, we have cots on site. They will need to bring equipment to be self sufficient for at least the first three days. The shifts are 12 hour shifts from 0600 to 1800hrs. There are no unexpected hazards outside of normal operations except that the location is without electricity. Normal amentities are not available in the county. All personnel being deployed must have experience with deployments and must have at least 5 years experience in their position. THIS IS AN EXERCISE."</t>
  </si>
  <si>
    <t>"THIS IS AN EXERCISE. This is [name] from the county EMA. We are requesting additional support to assist with the civil disturbance in the vicinity of the chemical plant. We are requesting approximately 130 military police. THIS IS AN EXERCISE"</t>
  </si>
  <si>
    <t>"THIS IS AN EXERCISE. Hey! We've got - I don't want to call it a "mob" - but an irate group of about 50 people outside of [facility name]. They are yelling and picketing with signs! What is the state going to do to help us? THIS IS AN EXERCISE."</t>
  </si>
  <si>
    <t>"THIS IS AN EXERCISE. The governor is flying to impacted counties. Many incidents have taken place throughout the state. The public is questioning and the media is questioning. We need a media brief to take place. Do it at the State EOC. Have the directors of the AG's department, EMA, highway patrol, homeland security, state fire marshal, and anyone else you think we need in attendance. Get it done between 2 and 3 o'clock. Preferably sooner than later. THIS IS AN EXERCISE."</t>
  </si>
  <si>
    <t>"THIS IS AN EXERCISE. This is [name] with the county EMA. We have one nursing home that has lost power. They do not have a backup generator and we are looking at temps in the 90s for the next few days. We need cooling for the residents or help with acquiring a generator. We need all the help we can get. The  nursing home is [facility name] located at [address]. It is a 23 bed facility. No registered sex offenders live in this facility. 3 residents require ventilation care and the remaning residents are reported to be medically fragile with high acuity transportation needs. THIS IS AN EXERCISE."</t>
  </si>
  <si>
    <t>Operation Communications; Public Information and Warning</t>
  </si>
  <si>
    <t>Planning; Operation Communications; Operational Coordination; Situational Assessment</t>
  </si>
  <si>
    <t>Operation Communications; Situational Assessment</t>
  </si>
  <si>
    <t>Operation Communications; Operational Coordination; Situational Assessment</t>
  </si>
  <si>
    <t>Operation Communications; Operational Coordination; Situational Assessment; Critical Transportation; Mass Care Services</t>
  </si>
  <si>
    <t>"THIS IS AN EXERCISE. We just received notice that 100 persons are being evacuated from the assisted living facility. The location's normal secondary facility is unavailable due to the emergency. We are making a request to ARC for sheltering for these people in addition to 100 medical cots and associated support. Can you determine a shelter location, facilities, and transportation that is available to move these persons to a county based shelter? THIS IS AN EXERCISE."</t>
  </si>
  <si>
    <t>Operation Communications; Operational Coordination</t>
  </si>
  <si>
    <t>Operation Communications; Operational Coordination; Public Information and Warning</t>
  </si>
  <si>
    <t>Public Information and Warning; Operation Communciations; Operational Coordination</t>
  </si>
  <si>
    <t>Operation Communications; Operational Coordination; Critical Transportation</t>
  </si>
  <si>
    <t>Operation Communications; Operational Coordination; On-scene Security, Protection and Law Enforcement</t>
  </si>
  <si>
    <t>Operation Communications; Operational Coordination; Situational Assessment; On-scene Security, Protection and Law Enforcement</t>
  </si>
  <si>
    <t>Operation Communications; Operational Coordination; Mass Care Services</t>
  </si>
  <si>
    <t>"THIS IS AN EXERCISE. This is [name]. If you haven't already, will you check with the state department of health, the state department of aging, medicaid, ombudsman, and other partners. Make sure we are supporting their needs. THIS IS AN EXERCISE."</t>
  </si>
  <si>
    <t xml:space="preserve">"THIS IS AN EXERCISE. This is [name] with the county EMA. We have received notice from the county sheriff that the US DHS TSA VIPR team is landing a helicopter at the [facility name]. We are unsure of the reason why at this time, but we are working to gather more information. We aren't even sure what a VIPR team is. Can you tell us? What's going on? THIS IS AN EXERCISE." </t>
  </si>
  <si>
    <t>"THIS IS AN EXERCISE. We need details as to what is happening in the region. That portion of the state has been having rolling blackouts for over a day. What is the ETA for getting all of the power restored? THIS IS AN EXERCISE."</t>
  </si>
  <si>
    <t>Publc Information and Warning</t>
  </si>
  <si>
    <t>Public Infomation and Warning</t>
  </si>
  <si>
    <t>"THIS IS AN EXERCISE. I'm calling the state JIC because I think we're going to need some help with public messaging. We've got to get word out about the differences between shelter-in place and evacuation. THIS IS AN EXERCISE."</t>
  </si>
  <si>
    <t>Operation Communications; Situational Assessment; On-scene Security, Protection and Law Enforcement</t>
  </si>
  <si>
    <t>"THIS IS AN EXERCISE. The fair is underway and it is just 5 miles from the plane incident. Judging of sheep and poultry is today. What are the dangers? THIS IS AN EXERCISE."</t>
  </si>
  <si>
    <t>"THIS IS AN EXERCISE. This is [name] with the county EMA. We are declaring a county emergency due to the dam breach. We are already seeing major flooding in addition to the county-wide power outages. THIS IS AN EXERCISE."</t>
  </si>
  <si>
    <t>"THIS IS AN EXERCISE. WCPO Channel 9 News, here. We've just received word that there's been a barge accident on the river. We have heard it is a hazmat spill. What's the hazardous material? The county EMA instructed us to call you. THIS IS AN EXERCISE."</t>
  </si>
  <si>
    <t>*CONTEXT* 32 patients at [facility name] die from injuries.</t>
  </si>
  <si>
    <t xml:space="preserve">"THIS IS AN EXERCISE. This is the county EMA. We are anticipating needs for decontamination support. Local fire and hospitals are reporting they expect to be overwhelmed. Does the state have assets available to assist with decontamination of over 500 people at 2 separate locations? THIS IS AN EXERCISE." </t>
  </si>
  <si>
    <t>Planning,; Operation Communications; Operational Coordination</t>
  </si>
  <si>
    <t>Planning,; Operation Communications; Operational Coordination; Situational Assessment</t>
  </si>
  <si>
    <t>Operation Communications; Operational Coordination; Planning, Critical Transportation; On-scene  Security Protection and Law Enforcement</t>
  </si>
  <si>
    <t>"THIS IS AN EXERCISE. This is the county EMA Director. We've had a truck vs. train accident in [municipality name] that has resulted in derailment of the train. The truck and train are both carrying hazardous materials. Some of the train cars struck a nearby electrical transformer station. This has resulted in widespsread power outages in several counties. The incident commander on scene has requested regional hazmat resources and is also requesting two additional type I hazmat teams. Also, please verify that the regional electrical utility has been notified. THIS IS AN EXERCISE"</t>
  </si>
  <si>
    <t>"THIS IS AN EXERCISE. Our 'Eye in the Sky' helicopter was flying over the county and witnessed a horrendous train crash! White smoke is billowing from the wreck! It looks like survivors are stumbling from the crash. They are coughing and gasping for air! What can you tell us? What was the train carrying? THIS IS AN EXERCISE."</t>
  </si>
  <si>
    <t>"THIS IS AN EXERCISE. Country Journal here. We're calling from the agricultural aspect of the train derailment in the county. Livestock and poultry within a 5-mile radius of the derailment are falling sick or dying. What messaging can we get out to farmers? THIS IS AN EXERCISE."</t>
  </si>
  <si>
    <t>"THIS IS AN EXERCISE. This is the fire chief from the 179th here at the train derailment accident site. We have media showing up asking to interview my airmen who have been responding. I'm not sure what to do. What should I tell them? Am I allowed to interview? They are trying to take pictures of the crash site and they are asking us questions about the victims. THIS IS AN EXERCISE."</t>
  </si>
  <si>
    <t>Operation Communications; Operational Coordination; Planning; Critical Transportation; On-scene  Security Protection and Law Enforcement</t>
  </si>
  <si>
    <t>Operation Communications; Operational Coordination; Planning; Infrastructure Systems; Intelligence and Information Sharing</t>
  </si>
  <si>
    <t>Operation Communications; Operational Coordination; Planning, Infrastructure Systems; Intelligence and Information Sharing; Cybersecurity</t>
  </si>
  <si>
    <t>"THIS IS AN EXERCISE. [Local university name] was scheduled to hold new student orientation this week. Will need to delay because of the power outage. The campus EMA contacted the our county EMA to help with messaging to incoming students. The county EMA is requesting state assistance with messaging. THIS IS AN EXERCISE."</t>
  </si>
  <si>
    <t>"THIS IS AN EXERCISE. This is [name] with the county EMA. We are experiencing major power outages in the area. We are requesting two mobile morgues. Due to the power outage, our coroner wants a cooling center for the deceased. THIS IS AN EXERCISE."</t>
  </si>
  <si>
    <t xml:space="preserve">"THIS IS AN EXERCISE. This is [name] with the county EMA. We are experiencing major power outages in the area. We are requesting two generators to support our local cooling center and our 911 Dispatch Center. THIS IS AN EXERCISE." </t>
  </si>
  <si>
    <t>"THIS IS AN EXERCISE. This is [name] with the county EMA. We are experiencing major power outages in the area. We are requesting hand washing stations. THIS IS AN EXERCISE."</t>
  </si>
  <si>
    <t xml:space="preserve">"THIS IS AN EXERCISE. This is [name] with the county EMA. I'm the operations section chief. We are experiencing major power outages in the area. We are requesting two generators to support our local cooling center and our 911 Dispatch Center. Our cooling center is located at the county fairground located at [address]. Our 911 dispatch center is located at [name]. THIS IS AN EXERCISE."  </t>
  </si>
  <si>
    <t xml:space="preserve">Operation Communications; Operational Coordination; Planning; Infrastructure Systems </t>
  </si>
  <si>
    <t xml:space="preserve">"THIS IS AN EXERCISE. This is [name] with the county EMA. I am the operations section chief. We are experiencing major power outages throughout the county. We are requesting support from the state in the form of four ICS experts who can support our newer volunteer fire chiefs on the scene of these incidents. We will need these support persons to be self-sufficient for at least a 72 hours deployment. They will be working opposite 12hr shifts. We don't have many amentities in the county right now due to the power outage. THIS IS AN EXERCISE."  </t>
  </si>
  <si>
    <t>"THIS IS AN EXERCISE. This is [name] with the county EMA. I am the operations section chief. We are experiencing major power outages in the area. We are requesting two mobile morgues. The coroner wants a cooling center for the deceased due to the power outage. Please deliver to the county EMA. THIS IS AN EXERCISE."</t>
  </si>
  <si>
    <t>Protection, Response</t>
  </si>
  <si>
    <t>"THIS IS AN EXERCISE. Hey, I just received a call that 8 men are trapped 60 feet down in a mine shaft. Please send help! THIS IS AN EXERCISE."</t>
  </si>
  <si>
    <t>"THIS IS AN EXERCISE. I am losing my crop for the season. Who is able to supply me with some water trucks? THIS IS AN EXERCISE."</t>
  </si>
  <si>
    <t>"THIS IS AN EXERCISE. This is the County EMA, we are evacuating due to the areawide flooding. Please activate the Emergency Operations Center now! THIS IS AN EXERCISE."</t>
  </si>
  <si>
    <t>"THIS IS AN EXERCISE. My city is in the path of the volcano and we need the State to organize transportation for all remaining citizens. THIS IS AN EXERCISE."</t>
  </si>
  <si>
    <t>"THIS IS AN EXERCISE. What is going on? My GPS, radio, and internet is not working! THIS IS AN EXERCISE."</t>
  </si>
  <si>
    <t>"THIS IS AN EXERCISE. I am the school principle and we have no water to cook lunch, the drinking fountains don’t work and the restrooms are unusable. How long will this continue? THIS IS AN EXERCISE."</t>
  </si>
  <si>
    <t>"THIS IS AN EXERCISE. The news is reporting that the State of Iowa does not have any power. What is the plan if that happens here? THIS IS AN EXERCISE."</t>
  </si>
  <si>
    <t>"THIS IS AN EXERCISE. Send the Police, EMA and Fire to 211 Gateway St., 3 floors have already collapsed. Looks like a truck has crashed into the building.  THIS IS AN EXERCISE."</t>
  </si>
  <si>
    <t>"THIS IS AN EXERCISE. Many planes have been impacted by the EMP. How will this impact air traffic control? THIS IS AN EXERCISE."</t>
  </si>
  <si>
    <t>"THIS IS AN EXERCISE. We are getting calls from farmers across the State, there is something killing our animals.  THIS IS AN EXERCISE."</t>
  </si>
  <si>
    <t>"THIS IS AN EXERCISE. An incident has occurred in XXXX County, and the food supply is being impacted! THIS IS AN EXERCISE."</t>
  </si>
  <si>
    <t>"THIS IS AN EXERCISE. There has been some kind of an attack, and we are unable to communicate with them due to EOC damage. THIS IS AN EXERCISE."</t>
  </si>
  <si>
    <t>"THIS IS AN EXERCISE. What is the public messaging for this extreme heat wave!  THIS IS AN EXERCISE."</t>
  </si>
  <si>
    <t>"THIS IS AN EXERCISE. A crash near XXXX  involves at least 16 cars and 35 individuals. Local EMA will not be able to handle this and any local hospital will be overwhelmed. Please advise! THIS IS AN EXERCISE."</t>
  </si>
  <si>
    <t>"THIS IS AN EXERCISE. Due to a pipeline shutdown, the region is experiencing a fuel shortage. People are panicking and hoarding the gasoline.  THIS IS AN EXERCISE."</t>
  </si>
  <si>
    <t>"THIS IS AN EXERCISE. A story leaked that an innocent person was shot and killed. A mass of people are rioting in the vicinity, and many are carrying weapons. What should our officers do? THIS IS AN EXERCISE."</t>
  </si>
  <si>
    <t>Public Health Emergency</t>
  </si>
  <si>
    <t>"THIS IS AN EXERCISE. This is 10TV. Word has it that most of your county is either flooded or without power and multiple residents are trapped. What is [facility name]'s plan? Do you even have enough resources left after the recent Public Health Emergency? Can you spare a second for a statement? THIS IS AN EXERCISE."</t>
  </si>
  <si>
    <t>Dam/Levee Failure</t>
  </si>
  <si>
    <t>Landslide/Avalanche</t>
  </si>
  <si>
    <r>
      <t xml:space="preserve">Inject #
</t>
    </r>
    <r>
      <rPr>
        <b/>
        <sz val="8"/>
        <color theme="0"/>
        <rFont val="Tahoma"/>
        <family val="2"/>
      </rPr>
      <t>(Enter # to save inject to MSEL)</t>
    </r>
  </si>
  <si>
    <r>
      <rPr>
        <b/>
        <sz val="11"/>
        <rFont val="Tahoma"/>
        <family val="2"/>
      </rPr>
      <t>*CONTEXT*</t>
    </r>
    <r>
      <rPr>
        <sz val="11"/>
        <rFont val="Tahoma"/>
        <family val="2"/>
      </rPr>
      <t xml:space="preserve"> An ED patient from the scene vomits on one of your ED nurses. ED Nurse: "What is this crap all over me? Do we know what this is?" Am I safe? I'll call OSHA if I don't get some answers. This is an unsafe work environment. THIS IS AN EXERCISE."</t>
    </r>
  </si>
  <si>
    <r>
      <rPr>
        <b/>
        <sz val="11"/>
        <rFont val="Tahoma"/>
        <family val="2"/>
      </rPr>
      <t>*CONTEXT*</t>
    </r>
    <r>
      <rPr>
        <sz val="11"/>
        <rFont val="Tahoma"/>
        <family val="2"/>
      </rPr>
      <t xml:space="preserve"> Sim Cell player walks over to [room number] talking on a cell phone and ask what is happeing.</t>
    </r>
  </si>
  <si>
    <r>
      <rPr>
        <b/>
        <sz val="11"/>
        <rFont val="Tahoma"/>
        <family val="2"/>
      </rPr>
      <t>*CONTEXT*</t>
    </r>
    <r>
      <rPr>
        <sz val="11"/>
        <rFont val="Tahoma"/>
        <family val="2"/>
      </rPr>
      <t xml:space="preserve"> TVs turned up to hear what is happening.</t>
    </r>
  </si>
  <si>
    <r>
      <rPr>
        <b/>
        <sz val="11"/>
        <rFont val="Tahoma"/>
        <family val="2"/>
      </rPr>
      <t>*CONTEXT*</t>
    </r>
    <r>
      <rPr>
        <sz val="11"/>
        <rFont val="Tahoma"/>
        <family val="2"/>
      </rPr>
      <t xml:space="preserve"> Have a Sim Cell member get a vacuum and start using it outside of [room number].</t>
    </r>
  </si>
  <si>
    <r>
      <rPr>
        <b/>
        <sz val="11"/>
        <rFont val="Tahoma"/>
        <family val="2"/>
      </rPr>
      <t>*CONTEXT*</t>
    </r>
    <r>
      <rPr>
        <sz val="11"/>
        <rFont val="Tahoma"/>
        <family val="2"/>
      </rPr>
      <t xml:space="preserve"> Sim Cell player walks over to [room number] to ask what is going on and if they have any orders for lunch.</t>
    </r>
  </si>
  <si>
    <r>
      <rPr>
        <b/>
        <sz val="11"/>
        <rFont val="Tahoma"/>
        <family val="2"/>
      </rPr>
      <t xml:space="preserve">*CONTEXT* </t>
    </r>
    <r>
      <rPr>
        <sz val="11"/>
        <rFont val="Tahoma"/>
        <family val="2"/>
      </rPr>
      <t>PIO to conduct or facilitate a press briefing at 11:30PM. THIS IS AN EXERCISE."</t>
    </r>
  </si>
  <si>
    <r>
      <rPr>
        <b/>
        <sz val="11"/>
        <rFont val="Tahoma"/>
        <family val="2"/>
      </rPr>
      <t xml:space="preserve">*SOCIAL MEDIA POST* </t>
    </r>
    <r>
      <rPr>
        <sz val="11"/>
        <rFont val="Tahoma"/>
        <family val="2"/>
      </rPr>
      <t>"THIS IS AN EXERCISE. Post from [name]: 'Just heard from my brother in [municipality name]. He said there are hundreds of people pouring into his town. People in [impacted state name] are completely in the dark. Things are not looking good.' THIS IS AN EXERCISE."</t>
    </r>
  </si>
  <si>
    <r>
      <t xml:space="preserve">*CONTEXT* </t>
    </r>
    <r>
      <rPr>
        <sz val="11"/>
        <rFont val="Tahoma"/>
        <family val="2"/>
      </rPr>
      <t xml:space="preserve">Power has been restored and internet and Vocera are back up and functional. </t>
    </r>
  </si>
  <si>
    <r>
      <rPr>
        <b/>
        <sz val="11"/>
        <rFont val="Tahoma"/>
        <family val="2"/>
      </rPr>
      <t xml:space="preserve">*CONTEXT* </t>
    </r>
    <r>
      <rPr>
        <sz val="11"/>
        <rFont val="Tahoma"/>
        <family val="2"/>
      </rPr>
      <t>Executive director informs EOC manager that based on a conversation with state highway patrol that a decision has been made to utilize the state patrol aviation airvan to support intelligence gathering for sit-aware.</t>
    </r>
  </si>
  <si>
    <r>
      <rPr>
        <b/>
        <sz val="11"/>
        <rFont val="Tahoma"/>
        <family val="2"/>
      </rPr>
      <t>*CONTEXT*</t>
    </r>
    <r>
      <rPr>
        <sz val="11"/>
        <rFont val="Tahoma"/>
        <family val="2"/>
      </rPr>
      <t xml:space="preserve"> You have seen an alert on your cell phone from ABC6.  The alert describes riots across the region.  You turn on ABC6 and see the live footage from the riot outside of the statehouse. Coverage flashes to riots in other counties.  </t>
    </r>
  </si>
  <si>
    <r>
      <rPr>
        <b/>
        <sz val="11"/>
        <rFont val="Tahoma"/>
        <family val="2"/>
      </rPr>
      <t>*CONTEXT*</t>
    </r>
    <r>
      <rPr>
        <sz val="11"/>
        <rFont val="Tahoma"/>
        <family val="2"/>
      </rPr>
      <t xml:space="preserve"> Political rallies have been scheduled.  The rallies have applied for and received necessary permits in each county, and are all scheduled to take place at [time] on [date]. Not long after the rallies begin, counter-protesters arrive and violence ensues. Reports from each county include mass injuries from fights, beatings, tear gas, and gunshots. There are adult and pediatric patients. The medical community in the region activates to respond to the mass casualty incident.    </t>
    </r>
  </si>
  <si>
    <r>
      <rPr>
        <b/>
        <sz val="11"/>
        <rFont val="Tahoma"/>
        <family val="2"/>
      </rPr>
      <t xml:space="preserve">*CONTEXT* </t>
    </r>
    <r>
      <rPr>
        <sz val="11"/>
        <rFont val="Tahoma"/>
        <family val="2"/>
      </rPr>
      <t xml:space="preserve">Significant police activity is underway near the riot location.  Local law enforcement has indicated that the protestors have to move through the neighborhood and potentially toward your facility. They are armed and dangerous. Law enforcement recommends shelter-in-place.  </t>
    </r>
  </si>
  <si>
    <r>
      <rPr>
        <b/>
        <sz val="11"/>
        <rFont val="Tahoma"/>
        <family val="2"/>
      </rPr>
      <t xml:space="preserve">*CONTEXT* </t>
    </r>
    <r>
      <rPr>
        <sz val="11"/>
        <rFont val="Tahoma"/>
        <family val="2"/>
      </rPr>
      <t xml:space="preserve">The strategic analysis intelligence center has updated information from the riots at the rallies, and there is a credible threat to healthcare facilities. There is increased police activity in the areas around the riots and many roads have been blocked. Please avoid the riot locations and surrounding areas. A list of suspects is being sought in connection with planning the counter protests.  </t>
    </r>
  </si>
  <si>
    <r>
      <rPr>
        <b/>
        <sz val="11"/>
        <rFont val="Tahoma"/>
        <family val="2"/>
      </rPr>
      <t xml:space="preserve">*CONTEXT* </t>
    </r>
    <r>
      <rPr>
        <sz val="11"/>
        <rFont val="Tahoma"/>
        <family val="2"/>
      </rPr>
      <t xml:space="preserve">A small crowd has gathered in the lobby. They keep asking the reception desk about their loved ones that may or may not be here.  </t>
    </r>
  </si>
  <si>
    <r>
      <rPr>
        <b/>
        <sz val="11"/>
        <rFont val="Tahoma"/>
        <family val="2"/>
      </rPr>
      <t>*CONTEXT*</t>
    </r>
    <r>
      <rPr>
        <sz val="11"/>
        <rFont val="Tahoma"/>
        <family val="2"/>
      </rPr>
      <t xml:space="preserve"> The staffing office is reporting an unusual number of nurses and other staff have been calling off this morning due to illness. Some stated that they were experiencing symptoms of diarrhea, nausea and vomiting. </t>
    </r>
  </si>
  <si>
    <r>
      <rPr>
        <b/>
        <sz val="11"/>
        <rFont val="Tahoma"/>
        <family val="2"/>
      </rPr>
      <t>*CONTEXT*</t>
    </r>
    <r>
      <rPr>
        <sz val="11"/>
        <rFont val="Tahoma"/>
        <family val="2"/>
      </rPr>
      <t xml:space="preserve"> Respiratory therapy is informing you that the ongoing oxygen supply issue needs attention. The scheduled delivery has been cancelled. No vendors are available to assist. There are also no drivers available to deliver. </t>
    </r>
  </si>
  <si>
    <r>
      <rPr>
        <b/>
        <sz val="11"/>
        <rFont val="Tahoma"/>
        <family val="2"/>
      </rPr>
      <t>*CONTEXT*</t>
    </r>
    <r>
      <rPr>
        <sz val="11"/>
        <rFont val="Tahoma"/>
        <family val="2"/>
      </rPr>
      <t xml:space="preserve"> Registration has just notified you that a family that only speaks Korean has brought an elderly family member in and they cannot communicate with them.</t>
    </r>
  </si>
  <si>
    <r>
      <rPr>
        <b/>
        <sz val="11"/>
        <rFont val="Tahoma"/>
        <family val="2"/>
      </rPr>
      <t>*CONTEXT*</t>
    </r>
    <r>
      <rPr>
        <sz val="11"/>
        <rFont val="Tahoma"/>
        <family val="2"/>
      </rPr>
      <t xml:space="preserve"> The oxygen portable tanks are needing refilled and we are unable to get the vendors to fill them. </t>
    </r>
  </si>
  <si>
    <r>
      <rPr>
        <b/>
        <sz val="11"/>
        <rFont val="Tahoma"/>
        <family val="2"/>
      </rPr>
      <t>*CONTEXT*</t>
    </r>
    <r>
      <rPr>
        <sz val="11"/>
        <rFont val="Tahoma"/>
        <family val="2"/>
      </rPr>
      <t xml:space="preserve"> Local public health is reporting that the suspicious outbreak is still being investigated. It appears that it may be coming from a water source, but has not yet been identified where or how. </t>
    </r>
  </si>
  <si>
    <r>
      <rPr>
        <b/>
        <sz val="11"/>
        <rFont val="Tahoma"/>
        <family val="2"/>
      </rPr>
      <t>*CONTEXT*</t>
    </r>
    <r>
      <rPr>
        <sz val="11"/>
        <rFont val="Tahoma"/>
        <family val="2"/>
      </rPr>
      <t xml:space="preserve"> Family member is calling to check to see how her father is doing. He was admitted for the suspicious illness. </t>
    </r>
  </si>
  <si>
    <r>
      <rPr>
        <b/>
        <sz val="11"/>
        <rFont val="Tahoma"/>
        <family val="2"/>
      </rPr>
      <t>*CONTEXT*</t>
    </r>
    <r>
      <rPr>
        <sz val="11"/>
        <rFont val="Tahoma"/>
        <family val="2"/>
      </rPr>
      <t xml:space="preserve"> [Hospital name] is reporting that they are unable to get oxygen delivered to give to their home health patients.</t>
    </r>
  </si>
  <si>
    <r>
      <rPr>
        <b/>
        <sz val="11"/>
        <rFont val="Tahoma"/>
        <family val="2"/>
      </rPr>
      <t xml:space="preserve">*CONTEXT* </t>
    </r>
    <r>
      <rPr>
        <sz val="11"/>
        <rFont val="Tahoma"/>
        <family val="2"/>
      </rPr>
      <t>Your hospital may need EMS transport for patients who need transported to lateral and/or higher level of care facilities.</t>
    </r>
  </si>
  <si>
    <r>
      <rPr>
        <b/>
        <sz val="11"/>
        <rFont val="Tahoma"/>
        <family val="2"/>
      </rPr>
      <t xml:space="preserve">*CONTEXT* </t>
    </r>
    <r>
      <rPr>
        <sz val="11"/>
        <rFont val="Tahoma"/>
        <family val="2"/>
      </rPr>
      <t>The housekeeping staff is asking for specific cleaning guidance for this suspicious illness and they want to know if they should they be doing anything differently to turn the rooms around.</t>
    </r>
  </si>
  <si>
    <r>
      <rPr>
        <b/>
        <sz val="11"/>
        <rFont val="Tahoma"/>
        <family val="2"/>
      </rPr>
      <t xml:space="preserve">*CONTEXT* </t>
    </r>
    <r>
      <rPr>
        <sz val="11"/>
        <rFont val="Tahoma"/>
        <family val="2"/>
      </rPr>
      <t xml:space="preserve">Supply is reporting that they are getting extremely high prices for bottled water through their usual suppliers. </t>
    </r>
  </si>
  <si>
    <r>
      <rPr>
        <b/>
        <sz val="11"/>
        <rFont val="Tahoma"/>
        <family val="2"/>
      </rPr>
      <t>*CONTEXT*</t>
    </r>
    <r>
      <rPr>
        <sz val="11"/>
        <rFont val="Tahoma"/>
        <family val="2"/>
      </rPr>
      <t xml:space="preserve"> A simulated conversation between the DPS Director, EMA Director, Ohio Highway Patrol and ODOT has happened. Due to the high number of aviation requests, we need to request the MQ9 out of [state outside of impacted area name] for aerial assessments. Have the EOC manager input this mission request into WebEOC. </t>
    </r>
  </si>
  <si>
    <r>
      <t xml:space="preserve">"THIS IS AN EXERCISE. </t>
    </r>
    <r>
      <rPr>
        <b/>
        <sz val="11"/>
        <rFont val="Tahoma"/>
        <family val="2"/>
      </rPr>
      <t>*Background:</t>
    </r>
    <r>
      <rPr>
        <sz val="11"/>
        <rFont val="Tahoma"/>
        <family val="2"/>
      </rPr>
      <t xml:space="preserve"> We require distribution of potable water to hospitals in the county. Each site has the ability to receive and store water. 10 facilities need 8,000 gallons of water each per day. The National Guard can't support internally or with EMAC.</t>
    </r>
    <r>
      <rPr>
        <b/>
        <sz val="11"/>
        <rFont val="Tahoma"/>
        <family val="2"/>
      </rPr>
      <t>*</t>
    </r>
    <r>
      <rPr>
        <sz val="11"/>
        <rFont val="Tahoma"/>
        <family val="2"/>
      </rPr>
      <t xml:space="preserve">
This is [name] with the county EMA. I called yesterday regarding water purification capabilities. We stated that we could move the water; however, those assets are not available at this time and we need state support. We need to move the water for distribution to three shelters, two recreation centers being used as cooling centers, and five PODS around the county. The county has assets to distrubite water once on location, we just need it moved. Is this something you can assist with? 
Location information
Shelter location #1: [facility name and address]
Shelter location #2: [facility name and address]
Shelter location #3: [facility name and address]
Rec center #: [facility name and address]
Rec center #POD #: [facility name and address]
POD #2: [facility name and address]
POD #3: [facility name and address]
POD #4: [facility name and address]
POD #5: [facility name and address]
THIS IS AN EXERCISE."</t>
    </r>
  </si>
  <si>
    <r>
      <rPr>
        <b/>
        <sz val="11"/>
        <rFont val="Tahoma"/>
        <family val="2"/>
      </rPr>
      <t xml:space="preserve">*CONTEXT* </t>
    </r>
    <r>
      <rPr>
        <sz val="11"/>
        <rFont val="Tahoma"/>
        <family val="2"/>
      </rPr>
      <t xml:space="preserve">The internet and all servers stop working in the state EOC. (A message will be displaying on the EOC main projector with an "internet down" message). </t>
    </r>
  </si>
  <si>
    <r>
      <rPr>
        <b/>
        <sz val="11"/>
        <rFont val="Tahoma"/>
        <family val="2"/>
      </rPr>
      <t>*CONTEXT*</t>
    </r>
    <r>
      <rPr>
        <sz val="11"/>
        <rFont val="Tahoma"/>
        <family val="2"/>
      </rPr>
      <t xml:space="preserve"> Phones come back online.</t>
    </r>
  </si>
  <si>
    <r>
      <rPr>
        <b/>
        <sz val="11"/>
        <rFont val="Tahoma"/>
        <family val="2"/>
      </rPr>
      <t>*CONTEXT*</t>
    </r>
    <r>
      <rPr>
        <sz val="11"/>
        <rFont val="Tahoma"/>
        <family val="2"/>
      </rPr>
      <t xml:space="preserve"> While editing photos to publish of the work happening at [facility name] and working on editing video the wired internet goes out for two hours leaving no feasible way to upload to DVIDS or social media platforms. Social media requests keep coming in. People are looking for updates on what the airmen are doing at [facility name]. </t>
    </r>
  </si>
  <si>
    <r>
      <rPr>
        <b/>
        <sz val="11"/>
        <rFont val="Tahoma"/>
        <family val="2"/>
      </rPr>
      <t xml:space="preserve">*CONTEXT* </t>
    </r>
    <r>
      <rPr>
        <sz val="11"/>
        <rFont val="Tahoma"/>
        <family val="2"/>
      </rPr>
      <t xml:space="preserve">A power surge has taken down the EMR system. Technicians are trying to reset the system, but paper backup processes are needed while troubleshooting is occurring.  </t>
    </r>
  </si>
  <si>
    <r>
      <t>*</t>
    </r>
    <r>
      <rPr>
        <b/>
        <sz val="11"/>
        <rFont val="Tahoma"/>
        <family val="2"/>
      </rPr>
      <t xml:space="preserve">CONTEXT* </t>
    </r>
    <r>
      <rPr>
        <sz val="11"/>
        <rFont val="Tahoma"/>
        <family val="2"/>
      </rPr>
      <t>The massive deluge of rain in the area has caused the creek to overtop its banks. Floodwaters are beginning to encroach the hospital property cutting off entry and exit for vehicle and pedestrian traffic with about 6" of water.</t>
    </r>
  </si>
  <si>
    <r>
      <rPr>
        <b/>
        <sz val="11"/>
        <rFont val="Tahoma"/>
        <family val="2"/>
      </rPr>
      <t xml:space="preserve">*CONTEXT* </t>
    </r>
    <r>
      <rPr>
        <sz val="11"/>
        <rFont val="Tahoma"/>
        <family val="2"/>
      </rPr>
      <t xml:space="preserve">Overnight shift reported that they had four patients present to the ED with severe nausea, vomiting, stomach cramps, fatigue, chills, and diarrhea. One staff member heard from another that two of their family members just went to another hospital with the same symptoms. </t>
    </r>
  </si>
  <si>
    <r>
      <rPr>
        <b/>
        <sz val="11"/>
        <rFont val="Tahoma"/>
        <family val="2"/>
      </rPr>
      <t>*CONTEXT*</t>
    </r>
    <r>
      <rPr>
        <sz val="11"/>
        <rFont val="Tahoma"/>
        <family val="2"/>
      </rPr>
      <t xml:space="preserve"> Registration staff have been handing out surgical masks to everyone coming into the ED and all of the staff have been issued them as well and we are starting to run low. It looks like we may need to get more somehow before we run out. </t>
    </r>
  </si>
  <si>
    <r>
      <rPr>
        <b/>
        <sz val="11"/>
        <rFont val="Tahoma"/>
        <family val="2"/>
      </rPr>
      <t xml:space="preserve">*CONTEXT* </t>
    </r>
    <r>
      <rPr>
        <sz val="11"/>
        <rFont val="Tahoma"/>
        <family val="2"/>
      </rPr>
      <t xml:space="preserve">Staff in the ED are reporting that they are running low on saline due to the number of patients that are showing up dehydrated. They are requesting more fluids ASAP. </t>
    </r>
  </si>
  <si>
    <r>
      <rPr>
        <b/>
        <sz val="11"/>
        <rFont val="Tahoma"/>
        <family val="2"/>
      </rPr>
      <t xml:space="preserve">*CONTEXT* </t>
    </r>
    <r>
      <rPr>
        <sz val="11"/>
        <rFont val="Tahoma"/>
        <family val="2"/>
      </rPr>
      <t>HR is reporting that some of our staff are calling and offering to help work to support the response.</t>
    </r>
  </si>
  <si>
    <r>
      <rPr>
        <b/>
        <sz val="11"/>
        <rFont val="Tahoma"/>
        <family val="2"/>
      </rPr>
      <t>*CONTEXT*</t>
    </r>
    <r>
      <rPr>
        <sz val="11"/>
        <rFont val="Tahoma"/>
        <family val="2"/>
      </rPr>
      <t xml:space="preserve"> Your facility staff is reporting that the existing stock of pain medications and IV solution are low. </t>
    </r>
  </si>
  <si>
    <r>
      <rPr>
        <b/>
        <sz val="11"/>
        <rFont val="Tahoma"/>
        <family val="2"/>
      </rPr>
      <t>*CONTEXT*</t>
    </r>
    <r>
      <rPr>
        <sz val="11"/>
        <rFont val="Tahoma"/>
        <family val="2"/>
      </rPr>
      <t xml:space="preserve"> Severe wind gusts have snapped off the utility poles just east of the hospital entrance. Power lines are down across all lanes of [street name] and the hospital is now on emergency generator power. </t>
    </r>
  </si>
  <si>
    <r>
      <rPr>
        <b/>
        <sz val="11"/>
        <rFont val="Tahoma"/>
        <family val="2"/>
      </rPr>
      <t xml:space="preserve">*CONTEXT* </t>
    </r>
    <r>
      <rPr>
        <sz val="11"/>
        <rFont val="Tahoma"/>
        <family val="2"/>
      </rPr>
      <t xml:space="preserve">Large oxygen tank at the rear of the building is damaged and has leaked out its contents. No fire has resulted, and it appears to be empty. The overhang near the trauma entrance is damaged and tilted. It cannot be determined if it is safe to go underneath it. The steel barn on the hill is missing over half of its roof, and medical records stored therein are blown across the employee parking lot. Several light posts in the upper and lower lots are down, with wiring exposed. The hospital HAM radio antenna is blown off the roof and hanging by the cord alongside the building. A tree has blown over in front of the building and is obstructing the incoming lane of the main entrance driveway. </t>
    </r>
  </si>
  <si>
    <r>
      <rPr>
        <b/>
        <sz val="11"/>
        <rFont val="Tahoma"/>
        <family val="2"/>
      </rPr>
      <t>*CONTEXT*</t>
    </r>
    <r>
      <rPr>
        <sz val="11"/>
        <rFont val="Tahoma"/>
        <family val="2"/>
      </rPr>
      <t xml:space="preserve"> Wind gusts have toppled the majority of the utility poles along [street name] between [street name] and [street name]. The power is out throughout most of the area. The hospital is on emergency generator power.</t>
    </r>
  </si>
  <si>
    <r>
      <rPr>
        <b/>
        <sz val="11"/>
        <rFont val="Tahoma"/>
        <family val="2"/>
      </rPr>
      <t>*CONTEXT*</t>
    </r>
    <r>
      <rPr>
        <sz val="11"/>
        <rFont val="Tahoma"/>
        <family val="2"/>
      </rPr>
      <t xml:space="preserve"> Strong winds have brought down utility poles along [street name] and [street name]. Multiple utility lines are damaged including telephones. The hospital loses landline telephone communications.</t>
    </r>
  </si>
  <si>
    <r>
      <t xml:space="preserve">*CONTEXT* </t>
    </r>
    <r>
      <rPr>
        <sz val="11"/>
        <rFont val="Tahoma"/>
        <family val="2"/>
      </rPr>
      <t xml:space="preserve">Staff is reporting that the roads to the hospital are blocked. The hospital can only be accessed by certain routes.  </t>
    </r>
  </si>
  <si>
    <r>
      <rPr>
        <b/>
        <sz val="11"/>
        <rFont val="Tahoma"/>
        <family val="2"/>
      </rPr>
      <t xml:space="preserve">*CONTEXT* </t>
    </r>
    <r>
      <rPr>
        <sz val="11"/>
        <rFont val="Tahoma"/>
        <family val="2"/>
      </rPr>
      <t>Large storage containers on a lot southeast of the hospital are picked up by the high winds and slammed into the southeast side of the hospital. Most windows are shattered and the shipping containers breach the walls and are embedded in the facility structure.</t>
    </r>
  </si>
  <si>
    <r>
      <rPr>
        <b/>
        <sz val="11"/>
        <rFont val="Tahoma"/>
        <family val="2"/>
      </rPr>
      <t xml:space="preserve">*CONTEXT* Texas Tornado </t>
    </r>
    <r>
      <rPr>
        <sz val="11"/>
        <rFont val="Tahoma"/>
        <family val="2"/>
      </rPr>
      <t xml:space="preserve">Evacuation is trending on Twitter. Multiple reports are saying that [facility name] is evacuating.  </t>
    </r>
  </si>
  <si>
    <r>
      <rPr>
        <b/>
        <sz val="11"/>
        <rFont val="Tahoma"/>
        <family val="2"/>
      </rPr>
      <t xml:space="preserve">*CONTEXT* </t>
    </r>
    <r>
      <rPr>
        <sz val="11"/>
        <rFont val="Tahoma"/>
        <family val="2"/>
      </rPr>
      <t xml:space="preserve">The Nursing Staff Office reports that some staff members are calling and offering to help work to support the response. </t>
    </r>
  </si>
  <si>
    <r>
      <t xml:space="preserve">*CONTEXT* </t>
    </r>
    <r>
      <rPr>
        <sz val="11"/>
        <rFont val="Tahoma"/>
        <family val="2"/>
      </rPr>
      <t>The hospital operator reports that community members are calling to volunteer to help care for patients. Most of them do not work at your facility.</t>
    </r>
  </si>
  <si>
    <r>
      <rPr>
        <b/>
        <sz val="11"/>
        <rFont val="Tahoma"/>
        <family val="2"/>
      </rPr>
      <t xml:space="preserve">*CONTEXT* </t>
    </r>
    <r>
      <rPr>
        <sz val="11"/>
        <rFont val="Tahoma"/>
        <family val="2"/>
      </rPr>
      <t>Family members of current patients are calling the hospital operator to about their loved ones. Others are calling about appointments scheduled for the next few days.</t>
    </r>
  </si>
  <si>
    <r>
      <rPr>
        <b/>
        <sz val="11"/>
        <rFont val="Tahoma"/>
        <family val="2"/>
      </rPr>
      <t>*CONTEXT*</t>
    </r>
    <r>
      <rPr>
        <sz val="11"/>
        <rFont val="Tahoma"/>
        <family val="2"/>
      </rPr>
      <t xml:space="preserve"> Security reports that a man that was injured from the rally drove himself to the ED bay. He lost consciousness and crashed into the side of the building. He's been admitted.</t>
    </r>
  </si>
  <si>
    <r>
      <rPr>
        <b/>
        <sz val="11"/>
        <rFont val="Tahoma"/>
        <family val="2"/>
      </rPr>
      <t xml:space="preserve">*CONTEXT* </t>
    </r>
    <r>
      <rPr>
        <sz val="11"/>
        <rFont val="Tahoma"/>
        <family val="2"/>
      </rPr>
      <t>Burn patients begin arriving at area hospitals requiring coordination with the burn centers.</t>
    </r>
  </si>
  <si>
    <r>
      <rPr>
        <b/>
        <sz val="11"/>
        <rFont val="Tahoma"/>
        <family val="2"/>
      </rPr>
      <t xml:space="preserve">*CONTEXT* </t>
    </r>
    <r>
      <rPr>
        <sz val="11"/>
        <rFont val="Tahoma"/>
        <family val="2"/>
      </rPr>
      <t>The state EMA executive director informs the EOC manager that based on a conversation with the state highway patrol, a decision has been made to utilize the state patrol aviation air van to support intelligence gathering for situation awareness.</t>
    </r>
  </si>
  <si>
    <r>
      <rPr>
        <b/>
        <sz val="11"/>
        <rFont val="Tahoma"/>
        <family val="2"/>
      </rPr>
      <t xml:space="preserve">*CONTEXT* </t>
    </r>
    <r>
      <rPr>
        <sz val="11"/>
        <rFont val="Tahoma"/>
        <family val="2"/>
      </rPr>
      <t xml:space="preserve">A semi-tractor making a delivery at the nearby grocery store was traveling north on [street name] when a strong wind gust caught his trailer and ripped it from the tractor. The trailer rolled over multiple times and made a heavy impact into the medical gas tanks on the west side of the hospital, rupturing multiple lines and tanks. </t>
    </r>
  </si>
  <si>
    <r>
      <rPr>
        <b/>
        <sz val="11"/>
        <rFont val="Tahoma"/>
        <family val="2"/>
      </rPr>
      <t>*CONTEXT*</t>
    </r>
    <r>
      <rPr>
        <sz val="11"/>
        <rFont val="Tahoma"/>
        <family val="2"/>
      </rPr>
      <t xml:space="preserve"> A van traveling north on [street name] at a high rate of speed loses control due to water on the roadway. The van veers off the street and into the front entrance of the building causing the facade and entry canopy to collapse.</t>
    </r>
  </si>
  <si>
    <r>
      <rPr>
        <b/>
        <sz val="11"/>
        <rFont val="Tahoma"/>
        <family val="2"/>
      </rPr>
      <t>*CONTEXT*</t>
    </r>
    <r>
      <rPr>
        <sz val="11"/>
        <rFont val="Tahoma"/>
        <family val="2"/>
      </rPr>
      <t xml:space="preserve"> A traffic accident at [street name] and [street name] has resulted in a large delivery truck striking the utility poles near the intersection. All power for the area between [street names] is out. The hospital is on generator power.</t>
    </r>
  </si>
  <si>
    <r>
      <rPr>
        <b/>
        <sz val="11"/>
        <rFont val="Tahoma"/>
        <family val="2"/>
      </rPr>
      <t>*CONTEXT*</t>
    </r>
    <r>
      <rPr>
        <sz val="11"/>
        <rFont val="Tahoma"/>
        <family val="2"/>
      </rPr>
      <t xml:space="preserve"> A confused driver trying to find the emergency entrance looses control of their vehicle due to the water in the parking lot. The car crashes into the ambulance emergency department entry doors causing a partial collapse of the canopy.</t>
    </r>
  </si>
  <si>
    <r>
      <rPr>
        <b/>
        <sz val="11"/>
        <rFont val="Tahoma"/>
        <family val="2"/>
      </rPr>
      <t xml:space="preserve">*CONTEXT* </t>
    </r>
    <r>
      <rPr>
        <sz val="11"/>
        <rFont val="Tahoma"/>
        <family val="2"/>
      </rPr>
      <t>A multicar accident at [street name] and [street name] is blocking access to the hospital from the north. Two of the vehicles also struck the utility poles at the intersection knocking out power for several blocks. The hospital is on generator power.</t>
    </r>
  </si>
  <si>
    <r>
      <t>"THIS IS AN EXERCISE.</t>
    </r>
    <r>
      <rPr>
        <b/>
        <sz val="11"/>
        <rFont val="Tahoma"/>
        <family val="2"/>
      </rPr>
      <t xml:space="preserve"> *Conference call with two individuals*</t>
    </r>
    <r>
      <rPr>
        <sz val="11"/>
        <rFont val="Tahoma"/>
        <family val="2"/>
      </rPr>
      <t xml:space="preserve">
This is [name] with the county sheriff's office and [name] with the [municipality name] police department. Hey, we are sitting here together giving you a call. As you may know by now, we are experiencing county wide power outages. We are also experiencing some localized rioting and looting. There are also major protests where folks are chanting 'turn on the lights, cause we'll be out all night, you know that it ain't right, we dont want to fight.' Our local law enforcement is overwhelmed with traffic accidents, stacked up runs, shootings, etc. With all that is going on, we need to request support from the state. We have already requested support from every contingent county, no one can spare any officers to help us. 
We have heard that the mobile field force has already been deployed. What else can the state do to support us? 
BREAK
I was working here during the republican national convention in 2016 and I know we used the EMAC process to get officers from others states in. Is something we can use now?
BREAK
If you can support us, we are requesting the following:
100 uniform patrol officers, 5 K9 officers, 10 mounted patrol officers (we have the horses, we just need the officers), and at least one SWAT team to support our team. We need these staff persons to arrive by Thursday [date]. They should report to [facility name]. They will report to [name]. The length of stay is one week (7 working days). They are expected to make all of their own travel arrangements. We can house and feed them. They will be expected to work 12 hour shifts. They will be expected to work in a hostile law enforcement environment. Personnel being deployed must have experience with deployments and must have at least 5 years experience in their position. THIS IS AN EXERCISE."</t>
    </r>
  </si>
  <si>
    <r>
      <rPr>
        <b/>
        <sz val="11"/>
        <rFont val="Tahoma"/>
        <family val="2"/>
      </rPr>
      <t xml:space="preserve">*CONTEXT* </t>
    </r>
    <r>
      <rPr>
        <sz val="11"/>
        <rFont val="Tahoma"/>
        <family val="2"/>
      </rPr>
      <t xml:space="preserve">The facilities staff has assessed the utilities plant and they believe there could be power outages at any time. They also may need to take down parts of the power supply periodically to test elements. </t>
    </r>
  </si>
  <si>
    <t>Inject Library Tab</t>
  </si>
  <si>
    <t>Operation Communications; Operational Coordination; On-scene Security, Protection, and Law Enforcement</t>
  </si>
  <si>
    <t>Operation Communications; Operational Coordination; Community Resilience; Intelligence and Information Sharing; Risk and Disaster Resilience Assessment</t>
  </si>
  <si>
    <t>Operation Communications; Operational Coordination; Community Resilience; Interdiction and Disruption</t>
  </si>
  <si>
    <t>Operation Communications; Operational Coordination; Critical Transportation; Mass Care Services</t>
  </si>
  <si>
    <t>Operation Communications; Operational Coordination; Critical Transportation; Mass Search and Rescue Operations</t>
  </si>
  <si>
    <t>Operation Communications; Operational Coordination; Economic Recovery; Planning; Public Information and Recovery</t>
  </si>
  <si>
    <t>Operation Communications; Operational Coordination; Environmental Response/Health and Safety</t>
  </si>
  <si>
    <t>Operation Communications; Operational Coordination; Environmental Response/Health and Safety; Housing</t>
  </si>
  <si>
    <t>Operation Communications; Operational Coordination; Environmental Response/Health and Safety; Mass Care Services</t>
  </si>
  <si>
    <t>Operation Communications; Operational Coordination; Environmental Response/Health and Safety; Public Information and Warning</t>
  </si>
  <si>
    <t>Operation Communications; Operational Coordination; Environmental Response/Health and Safety; Public health, Healthcare, and Emergency Medical Services</t>
  </si>
  <si>
    <t>Operation Communications; Operational Coordination; Environmental Response/Health and Safety; Situational Assessment</t>
  </si>
  <si>
    <t>Operation Communications; Operational Coordination; Fatality Management Services</t>
  </si>
  <si>
    <t>Operation Communications; Operational Coordination; Fatality Management Services; Environmental Response/Health and Safety</t>
  </si>
  <si>
    <t>Operation Communications; Operational Coordination; Fatality Management Services; Infrastructure Systems</t>
  </si>
  <si>
    <t>Operation Communications; Operational Coordination; Fire Management and Suppression</t>
  </si>
  <si>
    <t>Operation Communications; Operational Coordination; Housing; Mass Care Service</t>
  </si>
  <si>
    <t>Operation Communications; Operational Coordination; Intelligence and Information Sharing</t>
  </si>
  <si>
    <t>Operation Communications; Operational Coordination; Intelligence and Information Sharing; On-scene Security, Protection, and Law Enforcement</t>
  </si>
  <si>
    <t>Operation Communications; Operational Coordination; Situational Assessment; Intelligence and Information Sharing</t>
  </si>
  <si>
    <t>Operation Communications; Operational Coordination; Mass Search and Rescue Operations</t>
  </si>
  <si>
    <t>Operation Communications; Operational Coordination; On-scene Security, Protection, and Law Enforcement; Health and Social Services</t>
  </si>
  <si>
    <t>Operation Communications; Operational Coordination; Situational Assessment; On-scene Security, Protection, and Law Enforcement; Intelligence and Information Sharing</t>
  </si>
  <si>
    <t>Operation Communications; Operational Coordination; On-scene Security, Protection, and Law Enforcement; Interdiction and Disruption; Access Control and Identity Verification</t>
  </si>
  <si>
    <t>Operation Communications; Operational Coordination; On-scene Security, Protection, and Law Enforcement; Physical Protective Measures; Interdiction and Disruption</t>
  </si>
  <si>
    <t>Public Information and Warning; Operation Communications; Operational Coordination; On-scene Security, Protection, and Law Enforcement</t>
  </si>
  <si>
    <t>Operation Communications; Operational Coordination; On-scene Security, Protection, and Law Enforcement; Mass Care Services; Mass Search and Rescue Operations</t>
  </si>
  <si>
    <t>Operation Communications; Operational Coordination; On-scene Security, Protection, and Law Enforcement; Environmental Response/Health and Safety</t>
  </si>
  <si>
    <t>Operation Communications; Operational Coordination; Critical Transportation; Environmental Response/Health and Safety</t>
  </si>
  <si>
    <t>Operation Communications; Operational Coordination; Critical Transportation; Logistics and Supply Chain Management; Mass Care Services</t>
  </si>
  <si>
    <t>Operation Communications; Operational Coordination; Planning; Mass Care Services; Logistics and Supply Chain Management</t>
  </si>
  <si>
    <t>Operation Communications; Operational Coordination; Situational Assessment; Critical Transportation</t>
  </si>
  <si>
    <t>Operation Communications; Operational Coordination; Situational Assessment; Environmental Response/Health and Safety</t>
  </si>
  <si>
    <t>Operation Communications; Operational Coordination; Situational Assessment; Fire Management and Suppression</t>
  </si>
  <si>
    <t>Operation Communications; Operational Coordination; Situational Assessment; Public health, Healthcare, and Emergency Medical Services</t>
  </si>
  <si>
    <t>Operation Communications; Operational Coordination; Situational Assessment; Public Information and Warning</t>
  </si>
  <si>
    <t>Operation Communications; Operational Coordination; Situational Assessment; Public Information and Warning; Mass Care Services</t>
  </si>
  <si>
    <t>Operation Communications; Operational Coordination; Situational Assessment; Intelligence and Information Sharing; Physical Protective Measures</t>
  </si>
  <si>
    <t>Operation Communications; Operational Coordination; Logistics and Supply Chain Management</t>
  </si>
  <si>
    <t xml:space="preserve">Operation Communications; Operational Coordination; Intelligence and Information Sharing; </t>
  </si>
  <si>
    <t>Operation Communications; Operational Coordination;  Mass Care Services</t>
  </si>
  <si>
    <t>Operation Communications; Operational Coordination; Critical Transport; Public health, Health Care and Emergency Medical Services</t>
  </si>
  <si>
    <t>Operation Communications; Operational Coordination; Mass Care Services; Public health, Health Care and Emergency Medical Services</t>
  </si>
  <si>
    <t xml:space="preserve">Operation Communications; Operational Coordination; Access Control and Identity Verification; Physical Protective Measures; Environmental Response/Health and Safety; </t>
  </si>
  <si>
    <t>Operation Communications; Operational Coordination; Environmental Response/Health and Safety; Critical Transportation</t>
  </si>
  <si>
    <t>Operation Communications; Operational Coordination; Environmental Response/Health and Safety; Mass Care Services; Public health, Healthcare; Emergency Medical Services</t>
  </si>
  <si>
    <t>Operation Communications; Operational Coordination; Environmental Response/Health and Safety; Mass Care Services; Public health, Healthcare; Logistics and Supply Chain Management; Emergency Medical Services</t>
  </si>
  <si>
    <t>Operation Communications; Operational Coordination; Infrastructure Systems; Mass Care Services; Logistics Supply Chain Management</t>
  </si>
  <si>
    <t xml:space="preserve">Operation Communications; Operational Coordination; Situational Assessment </t>
  </si>
  <si>
    <t>Operation Communications; Operational Coordination; Public health, Healthcare, and Emergency Medical Services</t>
  </si>
  <si>
    <t xml:space="preserve">Operation Communications; Operational Coordination;  Intelligence and Information Sharing </t>
  </si>
  <si>
    <t>Operation Communications; Operational Coordination;  On-scene Security, Protection, and Law Enforcement</t>
  </si>
  <si>
    <t>Operation Communications; Operational Coordination; Access Control and Identity Verification; Environmental Response/Health and Safety</t>
  </si>
  <si>
    <t xml:space="preserve">Operation Communications; Operational Coordination; Critical Transportation </t>
  </si>
  <si>
    <t>Operation Communications; Operational Coordination; Critical Transportation; Environmental Response/Health and Safety; Fire Management and Suppression</t>
  </si>
  <si>
    <t>Operation Communications; Operational Coordination; Critical Transportation; Fatality Management Services</t>
  </si>
  <si>
    <t>Operation Communications; Operational Coordination; Critical Transportation; On-scene Security, Protection, and Law Enforcement; Mass Care Services</t>
  </si>
  <si>
    <t>Operation Communications; Operational Coordination; Environmental Response/Health and Safety; On-scene Security, Protection, and Law Enforcement; Situational Assessment</t>
  </si>
  <si>
    <t>Operation Communications; Operational Coordination; Environmental Response/Health and Safety; On-scene Security, Protection, and Law Enforcement; Situational Assessment; Fire Management and Suppression</t>
  </si>
  <si>
    <t>Operation Communications; Operational Coordination; Fatality Management Services; Critical Transportation</t>
  </si>
  <si>
    <t>Operation Communications; Operational Coordination; Fatality Management Services; Mass Search and Rescue Operations; On-scene Security, Protection, and Law Enforcement; Critical Transportation; Situational Assessment</t>
  </si>
  <si>
    <t>Operation Communications; Operational Coordination; Fatality Management Services; Mass Search and Rescue Operations; On-scene Security, Protection, and Law Enforcement; Situational Assessment</t>
  </si>
  <si>
    <t>Operation Communications; Operational Coordination; Infrastructure Systems</t>
  </si>
  <si>
    <t>Operation Communications; Operational Coordination; Intelligence and Information Sharing; Situational Assessment</t>
  </si>
  <si>
    <t>Operation Communications; Operational Coordination; Intelligence and Information Sharing; Physical Protective Measures</t>
  </si>
  <si>
    <t>Operation Communications; Operational Coordination; Intelligence and Information Sharing; Situational Assessment; On-scene Security, Protection, and Law Enforcement</t>
  </si>
  <si>
    <t>Operation Communications; Operational Coordination; Interdiction and Disruption</t>
  </si>
  <si>
    <t>Operation Communications; Operational Coordination; Mass Care Services; Critical Transportation</t>
  </si>
  <si>
    <t>Operation Communications; Operational Coordination; Mass Care Services; Environmental Response/Health and Safety</t>
  </si>
  <si>
    <t>Operation Communications; Operational Coordination; Mass Care Services; Mass Search and Rescue Operations; Physical Protective Measures; Fire Management and Suppression</t>
  </si>
  <si>
    <t>Operation Communications; Operational Coordination; Mass Search And Rescue Operations</t>
  </si>
  <si>
    <t>Operation Communications; Operational Coordination; On-scene Security, Protection, and Law Enforcement; Public health, Healthcare, and Emergency Medical Services; Mass Care Services</t>
  </si>
  <si>
    <t>Operation Communications; Operational Coordination; On-scene Security, Protection, and Law Enforcement; Public Information and Warning</t>
  </si>
  <si>
    <t>Operation Communications; Operational Coordination; Planning</t>
  </si>
  <si>
    <t>Operation Communications; Operational Coordination; Planning; Public Information and Warning</t>
  </si>
  <si>
    <t>Operation Communications; Operational Coordination; Planning; Public Information and Warning; Critical Transportation</t>
  </si>
  <si>
    <t>Operation Communications; Operational Coordination; Situational Assessment; Environmental Response/Health and Safety; Access Control and Identity Verification; Public health, Healthcare, and Emergency Medical Services</t>
  </si>
  <si>
    <t>Operation Communications; Operational Coordination; Situational Assessment; Fatality Management Services</t>
  </si>
  <si>
    <t>Operation Communications; Operational Coordination; Situational Assessment; Intelligence and Information Sharing; Interdiction and Disruption</t>
  </si>
  <si>
    <t>Operation Communications; Operational Coordination; Situational Assessment; Intelligence and Information Sharing; Interdiction and Disruption; On-scene Security, Protection, and Law Enforcement</t>
  </si>
  <si>
    <t>Operation Communications; Operational Coordination; Situational Assessment; Intelligence and Information Sharing; Public health, Healthcare, and Emergency Medical Services</t>
  </si>
  <si>
    <t>Operation Communications; Operational Coordination; Situational Assessment; Logistics and Supply Chain Management</t>
  </si>
  <si>
    <t>Operation Communications; Operational Coordination; Situational Assessment; On-scene Security, Protection, and Law Enforcement</t>
  </si>
  <si>
    <t>Operation Communications; Operational Coordination; Situational Assessment; Physical Protective Measures</t>
  </si>
  <si>
    <t>Operation Communications; Operational Coordination; Situational Assessment; Planning</t>
  </si>
  <si>
    <t>Operation Communications; Operational Coordination; Situational Assessment; Public Information and Warning; Fatality Management Services</t>
  </si>
  <si>
    <t>Operation Communications; Operational Coordination; Situational Assessment; Threats and Hazards Identification</t>
  </si>
  <si>
    <t>Operation Communications; Operational Coordination; Situational Awareness; Physical Protective Measures</t>
  </si>
  <si>
    <t>Operation Communications; Operational Coordination; Siturational Assessment</t>
  </si>
  <si>
    <t>Operation Communications; Operational Coordination;  On-scene Security, Protection, and Law Enforcement; Public health, Healthcare, and Emergency Medical Services; Fatality Management Services</t>
  </si>
  <si>
    <t>Operation Communications; Operational Coordination; On-scene Security, Protection, and Law Enforcement; Public health, Healthcare, and Emergency Medical Services; Fatality Management Services</t>
  </si>
  <si>
    <t>Operation Communications; Operational Coordination;  On-scene Security, Protection, and Law Enforcement; Public health, Healthcare, and Emergency Medical Services; Situational Assessment; Environmental Response/Health and Safety</t>
  </si>
  <si>
    <t xml:space="preserve">Operation Communications; Operational Coordination; Critical Transportation; Fatality Management Services; Situational Assessment </t>
  </si>
  <si>
    <t>Operation Communications; Operational Coordination; Fatality Management Services; Public health, Healthcare, and Emergency Medical Services</t>
  </si>
  <si>
    <t>Operation Communications; Operational Coordination; Intelligence and Information Sharing; On-scene Security, Protection, and Law Enforcement; Public health, Situational Assessment; Interdiction and Disruption; Screening, Search, and Detection</t>
  </si>
  <si>
    <t>Operation Communications; Operational Coordination; Logistics and Supply Chain Management; Public health, Healthcare; and Emergency Medical Services</t>
  </si>
  <si>
    <t>Operation Communications; Operational Coordination; On-scene Security, Protection, and Law Enforcement; Public health, Healthcare, and Emergency Medical Services; Situational Assessment; Environmental Response/Health and Safety</t>
  </si>
  <si>
    <t>Operation Communications; Operational Coordination; Situational Assessment; Intelligence and Information Sharing; On-scene Security, Protection, and Law Enforcement; Interdiction and Disruption</t>
  </si>
  <si>
    <t>Operation Communications; Operational Coordination; Physical Protective Measures; Environmental Response/Health and Safety; Mass Care Services</t>
  </si>
  <si>
    <t>Operation Communications; Operational Coordination; Physical Protective Measures; Environmental Response/Health Safety; Situational Assessment</t>
  </si>
  <si>
    <t>Operation Communications; Operational Coordination; Public health, Healthcare; and Emergency Medical Services</t>
  </si>
  <si>
    <t>Operation Communications; Operational Coordination; Situational Assessment; Environmental Response/Health and Safety; Healthcare, and Emergency Medical Services</t>
  </si>
  <si>
    <t>Operation Communications; Operational Coordination; On-scene Security, Protection, Law Enforcement</t>
  </si>
  <si>
    <t xml:space="preserve">Operation Communications; Operational Coordination; Physical Protective Measures </t>
  </si>
  <si>
    <t>Operation Communications; Operational Coordination; Situational Assessment; On-scene Security, Protection, and Law Enforcement; Interdiction and Disruption</t>
  </si>
  <si>
    <t>Operation Communications; Operational Coordination; Fatality Management Services;</t>
  </si>
  <si>
    <t>Operation Communications; Operational Coordination; On-scene Security, Protection, and Law Enforcemen</t>
  </si>
  <si>
    <t>Operation Communications; Operational Coordination; Situational Assessment; Environmental Response/Health and Safety; Information Sharing</t>
  </si>
  <si>
    <t>Operation Communications; Operational Coordination; Physical Protective Measures; Environmental Response/Health and Safety</t>
  </si>
  <si>
    <t>Operation Communications; Operational Coordination; Physical Protective Measures; Public Information and Warning</t>
  </si>
  <si>
    <t>Planning; Operation Communications; Operational Coordination; Critical Transportation</t>
  </si>
  <si>
    <t>Planning; Public Information and Warning; Operation Communications; Operational Coordination; Critical Transportation; Mass Care Services</t>
  </si>
  <si>
    <t>Planning; Public Information and Warning; Operation Communications; Operational Coordination; Critical Transportation</t>
  </si>
  <si>
    <t>Planning; Operation Communications; Operational Coordination; Environmental Response/Health and Safety</t>
  </si>
  <si>
    <t>Planning; Operation Communications; Operational Coordination; Environmental Response/Health and Safety; Situational Assessment</t>
  </si>
  <si>
    <t>Planning; Operation Communications; Operational Coordination; Fatality Management Services</t>
  </si>
  <si>
    <t>Planning; Operation Communications</t>
  </si>
  <si>
    <t>Planning; Operation Communications; Operational Coordination</t>
  </si>
  <si>
    <t xml:space="preserve">Planning; Operation Communications; Operational Coordination; Situational Assessment; Fatality Management Services; </t>
  </si>
  <si>
    <t>Planning; Operation Communications; Operational Coordination; Public health, Health Care and Emergency Medical Services; Critical Transportation</t>
  </si>
  <si>
    <t>Planning; Operation Communications; Operational Coordination; Mass Care Services; Critical Transportation</t>
  </si>
  <si>
    <t xml:space="preserve">Planning; Operation Communications; Operational Coordination </t>
  </si>
  <si>
    <t>Planning; Operation Communications; Operational Coordination; Access Control and Identity Verification</t>
  </si>
  <si>
    <t>Planning; Operation Communications; Operational Coordination; Access Control and Identity Verification; Environmental Response/Health and Safety</t>
  </si>
  <si>
    <t>Planning; Operation Communications; Operational Coordination; Logistics and Supply Chain Management</t>
  </si>
  <si>
    <t>Planning; Operation Communications; Operational Coordination; Mass Search and Rescue Operations</t>
  </si>
  <si>
    <t xml:space="preserve">Planning; Operation Communications; Operational Coordination; On-scene Security, Protection, and Law Enforcement; Critical Transportation; </t>
  </si>
  <si>
    <t>Planning; Operation Communications; Operational Coordination; Situational Assessment; On-scene Security, Protection, and Law Enforcement</t>
  </si>
  <si>
    <t xml:space="preserve">Planning; Operation Communications; Operational Coordination; Physical Protective Measures; Logistics and Supply Chain Management; Public health, Healthcare, and Emergency Medical Services; </t>
  </si>
  <si>
    <t>Planning; Public Information and Warning; Operational Coordination; Operation Communications</t>
  </si>
  <si>
    <t>Planning; Operation Communications; Operational Coordination; Situational Assessment; Logistics and Supply Chain Management</t>
  </si>
  <si>
    <t>Public health, Operation Communications; Operational Coordination; Healthcare, and Emergency Medical Services</t>
  </si>
  <si>
    <t>Public health, Operation Communications; Operational Coordination; Healthcare, and Emergency Medical Services; Risk and Disaster Resilience Assessment</t>
  </si>
  <si>
    <t>Public Information and Warning; Operation Communications</t>
  </si>
  <si>
    <t>Public Information and Warning; Operation Communications; Operational Coordination</t>
  </si>
  <si>
    <t>Public Information and Warning; Operation Communications; Operational Coordination; Situational Assessment</t>
  </si>
  <si>
    <t>Public Information and Warning; Operational Coordination; and Operation Communications</t>
  </si>
  <si>
    <t>Public Information and Warning; Operational Coordination; and Operation Communications; Situational Assessment</t>
  </si>
  <si>
    <t>Public Information and Warning; Operational Coordination; Operation Communications</t>
  </si>
  <si>
    <t>Public Information and Warning; Operational Coordination; Operation Communications; Public health, Healthcare; and Emergency Medical Services</t>
  </si>
  <si>
    <t>Public Information and Warning; Operational Coordination; Operation Communications; Public health, Healthcare; Emergency Medical Services</t>
  </si>
  <si>
    <t>Public Information and Warning; Operational Coordination; Operation Communications; Economic Recovery</t>
  </si>
  <si>
    <t>Public Information and Warning; Operational Coordination; Operation Communications; Logistics and Supply Chain Management; Public health, Healthcare; and Emergency Medical Services</t>
  </si>
  <si>
    <t xml:space="preserve">Planning; Operation Communications; Operational Coordination; Situational Assessment </t>
  </si>
  <si>
    <t>Planning; Operation Communications; Operational Coordination; Situational Assessment; On-scene Security, Protection, and Law Enforcement; Public health, Healthcare, and Emergency Medical Services</t>
  </si>
  <si>
    <t>Public Information and Warning; Situational Assessment; Operation Communications; Operational Coordination</t>
  </si>
  <si>
    <t>Planning; Operation Communications; Operational Coordination; Health and Social Services</t>
  </si>
  <si>
    <t>Planning; Operation Communications; Operational Coordination; Public Information and Warning</t>
  </si>
  <si>
    <t>Planning; Operation Communications; Operational Coordination; Situational Assessment; Critical Transportation</t>
  </si>
  <si>
    <t>Planning; Public Information and Warning; Operation Communications; Operational Coordination; Situational Assessment; Public health, Healthcare, and Emergency Medical Services</t>
  </si>
  <si>
    <t>Planning; Operation Communications; Operational Coordination; Situational Assessment; Mass Care Services</t>
  </si>
  <si>
    <t>Planning; Public Information and Warning; Operation Communications; Operational Coordination; Situational Assessment; On-scene Security, Protection, and Law Enforcement</t>
  </si>
  <si>
    <t>Operation Communications; Environmental Response/Health and Safety</t>
  </si>
  <si>
    <t>Planning; Operation Communications; Operational Coordination; Logistics and Supply Chain Management; Mass Care Services</t>
  </si>
  <si>
    <t>Operation Communications; Operational Coordination; Situational Assessment; Environmental Response/Health and Safety; Critical Transportation</t>
  </si>
  <si>
    <t>Operation Communications; Operational Coordination; Economic Recovery; Planning; Public Information; Economic Recovery</t>
  </si>
  <si>
    <t>How it Works</t>
  </si>
  <si>
    <t>Filtering to get the Right Injects</t>
  </si>
  <si>
    <t>In this tab you will note a number of filters at the top of the table. These filters allow you to select from our list of more than 1200 injects to drill down to exactly which injects will test the elements you aim to achieve with this exercise. The filters allow you to select a single THIRA category, hazard, mission area, core capability and/or lifeline. The "*" is a boolean operator that shows all available injects in that category. Lastly, there is a text box that allows you to search for a specific word or phrase within all of the injects.</t>
  </si>
  <si>
    <t>Selecting the Right Injects</t>
  </si>
  <si>
    <t>Only the injects you number will be added to this tab. If you enter the same number more than once, it will still pull those injects into your list. If you need to revise the order of injects in the Injects Selected (MSEL) tab then simply go back to the Inject Library Tab and change the numerical order.</t>
  </si>
  <si>
    <t>Injects Selected (MSEL) Tab</t>
  </si>
  <si>
    <t>Master Scenario Events List (MSEL)</t>
  </si>
  <si>
    <t>Now that you have filtered to get the right list of the injects you will find most helpful in your exercise planning there are 2 ways of using this information, on the right hand side of the table you will find a column dedicated to your input to number the injects. When these injects are numbered, they will generate a sorted list in the:</t>
  </si>
  <si>
    <t xml:space="preserve">Below you will notice 4 different tabs. You will use the BLUE tabs below to filter and select injects which you wish to use for your exercise plan. To use this tool start in the: </t>
  </si>
  <si>
    <t>The Ohio Emergency Management Agency is sharing this as an open resource for anyone looking to develop an exercise.                                                               This tool can be saved and appended by your agency to meet your operational needs.                                                                                                                         To use this tool, please follow the below instructions.</t>
  </si>
  <si>
    <t>"This is Pat Evans and I'm driving a bus load of people from the area that was affected by the riots.  I have (50) people on board and I should be at your facility in less than 5 minutes.  The patients have various injury types. Where should I park to offload everyone?"</t>
  </si>
  <si>
    <t>"THIS IS AN EXERCISE. Controller and evaluator check-in and communications check. THIS IS AN EXERCISE."</t>
  </si>
  <si>
    <t>"THIS IS AN EXERCISE. Actor check-in. THIS IS AN EXERCISE."</t>
  </si>
  <si>
    <t>"THIS IS AN EXERCISE. Player check-in. THIS IS AN EXERCISE."</t>
  </si>
  <si>
    <t>"THIS IS AN EXERCISE. Media/Observer/VIP Briefing. THIS IS AN EXERCISE."</t>
  </si>
  <si>
    <t>"THIS IS AN EXERCISE. Final Pre-Drill Briefing, then participants take their stations. THIS IS AN EXERCISE."</t>
  </si>
  <si>
    <t>"THIS IS AN EXERCISE. Scenario Briefing. THIS IS AN EXERCISE."</t>
  </si>
  <si>
    <t>"THIS IS AN EXERCISE. Staff Briefing. THIS IS AN EXERCISE."</t>
  </si>
  <si>
    <t>"THIS IS AN EXERCISE. Players take their stations and report to CRC Director when ready to receive evacuees. THIS IS AN EXERCISE."</t>
  </si>
  <si>
    <t>"THIS IS AN EXERCISE. CRC is declared to be operational. THIS IS AN EXERCISE."</t>
  </si>
  <si>
    <t>"THIS IS AN EXERCISE. Evacuees arrive at the CRC. THIS IS AN EXERCISE."</t>
  </si>
  <si>
    <t>"THIS IS AN EXERCISE. The hospital ER is reporting patient numbers have reached 58! THIS IS AN EXERCISE."</t>
  </si>
  <si>
    <t>"THIS IS AN EXERCISE. Determine what EOC transportation assets are available. We will need these ongoing! THIS IS AN EXERCISE."</t>
  </si>
  <si>
    <t>"THIS IS AN EXERCISE. On November 15 at 9:00am, a staff person hears a small explosion in the cafeteria and sees smoke coming from the room.  The temperature outside is 32 degrees and there is snow on the ground. THIS IS N EXERCISE."</t>
  </si>
  <si>
    <t>"THIS IS AN EXERCISE. School confirms the fire has engulfed the cafeteria and smoke alarms begin to sound.  The sprinkler system automatically comes on and creates a short in the electrical system.  All power to the facility is now off. THIS IS AN EXERCISE."</t>
  </si>
  <si>
    <t>"THIS IS AN EXERCISE. First responders arrive on-scene.  The fire is contained and extinguished.  Power in the facility, however, is still out. THIS IS AN EXERCISE."</t>
  </si>
  <si>
    <t>"THIS IS AN EXERCISE. Power will not be available for several hours.  Forecast indicates snow and freezing temperatures.  The school is uninhabitable due to fire and water damage. THIS IS AN EXERCISE."</t>
  </si>
  <si>
    <t>"THIS IS AN EXERCISE. Families begin calling with questions about the incident and location of their children. THIS IS AN EXERCISE."</t>
  </si>
  <si>
    <t>"THIS IS AN EXERCISE. Media arrives on-scene. How do you communicate with the media? Who talks to the media? THIS IS AN EXERCISE."</t>
  </si>
  <si>
    <t>"THIS IS AN EXERCISE. Citizen call to 911 reporting an explosion. THIS IS AN EXERCISE."</t>
  </si>
  <si>
    <t>"THIS IS AN EXERCISE. All emergency response units have been dispatched. THIS IS AN EXERCISE."</t>
  </si>
  <si>
    <t>"THIS IS AN EXERCISE. Remaining response units overhear radio traffic and contact 911 to see if they should respond. THIS IS AN EXERCISE."</t>
  </si>
  <si>
    <t xml:space="preserve">"THIS IS AN EXERCISE. This is Mary Jones.  I live at 311 North 4th St.   We need the fire department here quickly.   I just heard a very large explosion and looked outside to see the warehouse across the street has exploded.  It's in shambles and now is on fire.  I don't know if anyone is in there or not! THIS IS AN EXERCISE."   </t>
  </si>
  <si>
    <t>"THIS IS AN EXERCISE. At 7:30 a.m. on Tuesday morning you receive notification that your community has been placed under a flood watch for the next 48 hours, with the expectation of receiving an additional 12 inches of rain. THIS IS AN EXERCISE."</t>
  </si>
  <si>
    <t>"THIS IS AN EXERCISE. As of 10 a.m. on Wednesday morning, your area has received 9 inches of rain from the hurricane. Power is out throughout most of the region and has been out for roughly 18 hours. Generators at water treatment plants are beginning to run out of fuel and stop functioning. Storm water and wastewater releases are occurring in the area at significant rates. THIS IS AN EXERCISE."</t>
  </si>
  <si>
    <t>"THIS IS AN EXERCISE. At 10 a.m. on Thursday, local officials learn that numerous private drinking water wells in the area flooded and the local utility’s drinking water distribution system has been impacted due to the prolonged power outage and numerous broken mains. THIS IS AN EXERCISE."</t>
  </si>
  <si>
    <t>"THIS IS AN EXERCISE. At 12 p.m. on Friday, the rain has subsided and standing water is starting to recede. Residents and businesses are asking whether they should use private drinking water wells, and when the drinking water utility’s systems will be operational. THIS IS AN EXERCISE."</t>
  </si>
  <si>
    <t>"THIS IS AN EXERCISE. The CEOC received a call from Mrs. Hanover of Tampa, FL  who called asking for status of her son.  She said, SSG Hanover is with some National Guard unit in Murray. Her son is a MP. The phone system to Murray is out. She wants to know if her son is okay? THIS IS AN EXERCISE."</t>
  </si>
  <si>
    <t>"THIS IS AN EXERCISE. This is Lorain Plummer with Christian Co. requesting health and safety inspection of local shelters. We have 12 of them under ARC control. THIS IS AN EXERCISE."</t>
  </si>
  <si>
    <t>"THIS IS AN EXERCISE. Calling from Bard's Co. and requesting 5000 units of blood products due to shortages. THIS IS AN EXERCISE."</t>
  </si>
  <si>
    <t>"THIS IS AN EXERCISE. This is Dave with Lorain City, requesting assistance with spontaneous volunteer management. An large amount of volunteers are showing up and it is becoming difficult to manage and control the workload. THIS IS AN EXERCISE."</t>
  </si>
  <si>
    <t>"THIS IS AN EXERCISE. This is Ron Gibbs in Traylor County. We have about 200 people in a shelter around Hopkinsville and we need security for the shelter. There have been a number of thefts here since the shelter was opened. THIS IS AN EXERCISE."</t>
  </si>
  <si>
    <t>"THIS IS AN EXERCISE. East Central is reporting that 4 shelters have requested security assets. These shelter locations have been experiencing large amount so crime. Each of the shelters have requested 10 armed OHNG soldiers. THIS IS AN EXERCISE."</t>
  </si>
  <si>
    <t>"THIS IS AN EXERCISE. This is Kirk Palmer in Hickory County. We have a special need shelter that is experience a large number of citizens acting unruly. We can not control them. Can you send somebody over here? THIS IS AN EXERCISE."</t>
  </si>
  <si>
    <t>"THIS IS AN EXERCISE. This is Horton County Red Cross.  Were calling for update on requested blood products (3000 units requested). Do you have the logistics on when the shipment will arrive? THIS IS AN EXERCISE."</t>
  </si>
  <si>
    <t>"THIS IS AN EXERCISE. The National Red Cross is in desperate need of distribution centers for food and water in Beckham, Fort George and Tibute counties. EOC has been requested to establish points of distribution. The PODs in McCracken and Daviess county will require 54 personnel to support. The other PODs will require 30 pax. THIS IS AN EXERCISE."</t>
  </si>
  <si>
    <t>"THIS IS AN EXERCISE. Players at locations - COMMS and Venue readiness check. Use assigned MARCS radio channel. Notify Director by call. THIS IS AN EXERCISE."</t>
  </si>
  <si>
    <t>"THIS IS AN EXERCISE. DO NOT REPLY TO THIS EMAIL Numbers of attendees believed to be exposed. 2,500 people were in attendance. THIS IS AN EXERCISE."</t>
  </si>
  <si>
    <t>"THIS IS AN EXERCISE. DO NOT REPLY TO THIS EMAIL. The Governor has signed a State Declaration of Emergency, and has authorized  state agency assistance. THIS IS AN EXERCISE."</t>
  </si>
  <si>
    <t>"THIS IS AN EXERCISE. I would like to know what resources are committed to this response. Do you have a list and an org chart you can send me?  How are costs being tracked? Do you have everything you need? I would like a call back back with your response by 11am. THIS IS AN EXERCISE."</t>
  </si>
  <si>
    <t>"THIS IS AN EXERCISE. I would like a press press release developed and provided to me by 12:00 am today. Please email it to ________ . Also please set up and conduct a press briefing at 1:30pm today. THIS IS AN EXERCISE."</t>
  </si>
  <si>
    <t>"THIS IS AN EXERCISE.  DO NOT REPLY TO THIS EMAIL. All medical countermeasure (MCM) requests must be submitted by 5:00pm tomorrow. THIS IS AN EXERCISE."</t>
  </si>
  <si>
    <t>"THIS IS AN EXERCISE. Deliver the Press Release and Updated Social Media. Give me a call to let me know once this has been completed. THIS IS AN EXERCISE."</t>
  </si>
  <si>
    <t>"THIS IS AN EXERCISE. STARTEX - VIA COUNTY ALERT SYSTEM. Include: situational report - actions taken - anticipated actions for the day - potential challenges. THIS IS AN EXERCISE."</t>
  </si>
  <si>
    <t>"THIS IS AN EXERCISE. Please email the expected arrival of Medical Countermeasure (MCM) to the County sites. THIS IS AN EXERCISE."</t>
  </si>
  <si>
    <t>"THIS IS AN EXERCISE. Please verify the Medical Countermeasure (MCM) arrival via email. THIS IS AN EXERCISE."</t>
  </si>
  <si>
    <t>"THIS IS AN EXERCISE. Senior leadership for your agency is requesting the Incident Action Plan (IAP). This should be sent by 2:00pm today. THIS IS AN EXERCISE."</t>
  </si>
  <si>
    <t>"THIS IS AN EXERCISE. An unauthorized individual has entered the agency facility. THIS IS AN EXERCISE."</t>
  </si>
  <si>
    <t>"THIS IS AN EXERCISE. Controller verify Medical Countermeasure (MCM) departure. THIS IS AN EXERCISE."</t>
  </si>
  <si>
    <t xml:space="preserve">"THIS IS AN EXERCISE. Notify the warehouse via MARCS that all Medical Countermeasure (MCM) have been distributed, and all federal assets have been returned. USE channel XLECOM5. THIS IS AN EXERCISE."     </t>
  </si>
  <si>
    <t>"THIS IS AN EXERCISE. I would like you to keep me updated on the situation. Please set-up a briefing call for later today. THIS IS AN EXERCISE."</t>
  </si>
  <si>
    <t>"THIS IS AN EXERCISE. Is there a press release yet? I will need to review it before it is sent out. THIS IS AN EXERCISE."</t>
  </si>
  <si>
    <t>"THIS IS AN EXERCISE. We need to hold a directors call. Make this happen via TEAMS at 3:00pm today. THIS IS AN EXERCISE."</t>
  </si>
  <si>
    <t>"THIS IS AN EXERCISE. Leadership expects on the hour briefings from 9am-5pm today. Conduct the briefings via MARCS channel XLECOM2. THIS IS AN EXERCISE."</t>
  </si>
  <si>
    <t>"THIS IS AN EXERCISE. Nothing has been communicated by the County. Does anyone know what is going on? We just want the truth! I want to know how to protect my business. THIS IS AN EXERCISE."</t>
  </si>
  <si>
    <t>"THIS IS AN EXERCISE. Crickets from our representatives. Isn' anyone going to tell us what the issue is? Call me back with an update. THIS IS AN EXERCISE."</t>
  </si>
  <si>
    <t xml:space="preserve">"THIS IS AN EXERCISE. News Center 10 told us that following the game last night, a powder like substance was discovered at the stadium.  Since then, sources told us that the local HazMat Team and the FBI have been collecting samples. There have been unconfirmed reports that those that attended the game may have been exposed to something harmful. THIS IS AN EXERCISE." </t>
  </si>
  <si>
    <t>"THIS IS AN EXERCISE. Utilize the assigned regional talkgroup to confirm Medical Countermeasure (MCM) has been received by your hospital. THIS IS AN EXERCISE."</t>
  </si>
  <si>
    <t>"THIS IS AN EXERCISE. What are our response and support priorities? Give me a call at 888-111-1212. THIS IS AN EXERCISE."</t>
  </si>
  <si>
    <t>"THIS IS AN EXERCISE. We have 25 individuals enroute to __ hospital. Please be advised they are all exhibiting symptoms. THIS IS AN EXERCISE."</t>
  </si>
  <si>
    <t>"THIS IS AN EXERCISE. Please contact the Health Department, there has been an incident! THIS IS AN EXERCISE."</t>
  </si>
  <si>
    <t>"THIS IS AN EXERCISE. Borden County is requesting 10,000 gallons of bottled water (16.9 oz bottles). The request is for Lakeshore, ___. Residents don’t have power. The population: 325 homes. Deliver water to Main St. shopping center parking lot. THIS IS AN EXERCISE."</t>
  </si>
  <si>
    <t>"THIS IS AN EXERCISE. Need Highway Patrol Aviation to obtain and provide imagery to reveal the extent of storm damage/debris. Roads are impassible, so we are unable to determine the full extent. We ask that focus be on areas that have not yet been cleared. Dave xxx-xxx-xxxx. THIS IS AN EXERCISE."</t>
  </si>
  <si>
    <t>"THIS IS AN EXERCISE. We need to locate and Deliver 25 Generators to the Safety Building by tomorrow at noon. Prefer 1200 Kilowatt generators for Emergency Services. Email ______________ once they have been acertained. We will need a delivery time as well. THIS IS AN EXERCISE."</t>
  </si>
  <si>
    <t>"THIS IS AN EXERCISE. Looking for guidance regarding purchase requirements for County emergency needs. POC for this request is John Dart, xxx-xxx-xxxx. THIS IS AN EXERCISE."</t>
  </si>
  <si>
    <t>"THIS IS AN EXERCISE. Lawrence County is requesting asssistance with drinking water supplies to local vendors to assist with distrubution in Hecla. It was suggested that the Ohio Homeland Security (OHS) Public Private Partnership Program (OP3) might be able to work with partners to ensure that local vendors stock their shelves with bottled water due to the water situation in Hecla. Specifically, water is being requested to be directed to Ironton's Sam's Club and Walmart. POC Bill Blastoise, 614-799-xxxx. THIS IS AN EXERCISE."</t>
  </si>
  <si>
    <t>"THIS IS AN EXERCISE. The state is requesting local assistance to deliver drinking water supplies for distrubution in _________. Look into whether our public/private partners might be able to assist in this request. Direct all questions to POC Rick McDonat, xxx-xxx-xxxx. THIS IS AN EXERCISE."</t>
  </si>
  <si>
    <t>"THIS IS AN EXERCISE. ______ County is requesting assistance for debris removal. This involves removal of structural and woody debris at the Terrace Hill housing location. The following equipment is required: 10x tandem axle dump trucks; 4x loaders with grapple/boom lift; and 1x front-end tipping floor vehicle to push and stack debris. Looking to fulfill the request ASAP. Mission end date is July 30th. POC is Carlisle Broaden, xxx-xxx-xxxx. THIS IS AN EXERCISE."</t>
  </si>
  <si>
    <t>"THIS IS AN EXERCISE. Downed powerlines are blocking the railroad tracks near County Road 23 and Main St., causing major backup of rail commerce into the State. We need you to assist in this event. Email the Incident Action Plan by endo of day. THIS IS AN EXERCISE."</t>
  </si>
  <si>
    <t>"THIS IS AN EXERCISE. Urgent request for Law Enforcement Security for damaged State building located at __________________. The POC can be reached at xxx-xxx-xxxx. THIS IS AN EXERCISE."</t>
  </si>
  <si>
    <t>"THIS IS AN EXERCISE. Due to the Drought, winds are blowing dirt across the roadways. We need the department of transportation to post signage along affected routes. Call me when this has been completed. My number is xxx-xxx-xxxx. THIS IS AN EXERCISE."</t>
  </si>
  <si>
    <t>"THIS IS AN EXERCISE. Public Safety lines are seeing an increased number of calls from people without transportation options asking how they will be evacuated if the riots get worse? THIS IS AN EXERCISE."</t>
  </si>
  <si>
    <t xml:space="preserve">Operational Cooridnation, Planning, Economic Recovery, Critical Transportation </t>
  </si>
  <si>
    <t>Operational Coordination, Infrastructure Systems, Fire Management and Suppression</t>
  </si>
  <si>
    <t xml:space="preserve">Operational Coordinatin, Public Healthcare, and Emergency Medical Services, Public Information and Warning </t>
  </si>
  <si>
    <t>"THIS IS AN EXERCISE. Provide us with a copy of the governor declaration by 10am. Send to this email address: xxx@xxx.gov. THIS IS AN EXERCISE."</t>
  </si>
  <si>
    <t>"THIS IS AN EXERCISE. We need Mobile Cooling Units delivered to the Main St. location within 4 hours. Call me at 555-555-5555 when this has been completed. THIS IS AN EXERCISE."</t>
  </si>
  <si>
    <t>"THIS IS AN EXERCISE. Actor Registration, Briefing, Moulage, Tagging. THIS IS AN EXERCISE."</t>
  </si>
  <si>
    <t>"THIS IS AN EXERCISE. Controller delivers message face to face. Message: All area morgues are full and or have exceeded capacity. THIS IS AN EXERCISE."</t>
  </si>
  <si>
    <t>"THIS IS AN EXERCISE. From: Senior Leadership.  Message: Status Report and Conference Call. This is Hank, I would like you to keep me updated on the current situation. Please set up a briefing call for 11am and 3pm. Priorities should include safety, resource awareness and staffing. THIS IS AN EXERCISE."</t>
  </si>
  <si>
    <t>"THIS IS AN EXERCISE. I'm trying to find a supply of vests, masks, tyvek suits, gloves, work gloves, safety glasses, and hard hats for volunteers. Let me know when they have been delivered. This is an immediate need. THIS IS AN EXERCISE."</t>
  </si>
  <si>
    <t>"THIS IS AN EXERCISE. Blake County needs additional behavioral health support. There is also a need for additional behavioral health support for responders at the scene. THIS IS AN EXERCISE."</t>
  </si>
  <si>
    <t>"THIS IS AN EXERCISE. Controller delivers message face to face. Message: Immediate site security and evidence-property collection is needed. THIS IS AN EXERCISE."</t>
  </si>
  <si>
    <t>"THIS IS AN EXERCISE. We need a safety officer that can assist with responder safety recommendations. THIS IS AN EXERCISE."</t>
  </si>
  <si>
    <t>"THIS IS AN EXERCISE. 15 Law Enforcement Officers are needed to gather information on deceased, and to assist with family death notifications. THIS IS AN EXERCISE."</t>
  </si>
  <si>
    <t>"THIS IS AN EXERCISE. We are hearing rumors that there are numerous victims contaminated with some source of radiation. THIS IS AN EXERCISE."</t>
  </si>
  <si>
    <t>"THIS IS AN EXERCISE. A radiation storage device has been found amoung the debris. THIS IS AN EXERCISE."</t>
  </si>
  <si>
    <t xml:space="preserve"> "THIS IS AN EXERCISE. We are asking state aviation to obtain and provide imagery that helps xxx County identify the true extent of damage/debris from the ice storm. They are having difficulty getting out on the roads to determine the full extent. While main roads have been opened and functioning, a lot of the secondary, county and township roads remain impassable. We would ask that focus be on those areas that have not yet been cleared. (Insert name) 555-555-5555. This is an exercise."</t>
  </si>
  <si>
    <t>"THIS IS AN EXERCISE. There is a need to assist with debris removal in xxx County on private property following recent ice storms. Volunteers would ideally be able to start within the next few weeks. POC for this is (Insert Name Here). 555-555-5555. This is an exercise."</t>
  </si>
  <si>
    <t>"THIS IS AN EXERCISE. We are currently under a Code Gray Warning. Patients moved to hallways and other safe areas. Tornado hits west and north sides of building. Glass shattered everywhere. Damage unknown at this time. Occupancy rate is 85%. THIS IS AN EXERCISE."</t>
  </si>
  <si>
    <t>"THIS IS AN EXERCISES. Hackers spoof the 911 system, sending ambulances to fake emergencies, tying up EMS resouces. THIS IS AN EXERCISE."</t>
  </si>
  <si>
    <t>"THIS IS AN EXERCISE. Hackers exploit a vulnerability to simultaneoudly open all doors in a prison cell block. Guards maintain order but cannot trust the system unitl the issue is resolved. THIS IS AN EXERCISE."</t>
  </si>
  <si>
    <t>"THIS IS AN EXERCISE. Hackers load malware through a USB device onto a computer in the Police Department's HR office. The virus shuts down the dispatch system, which slows officers' response times. THIS IS AN EXERCISE."</t>
  </si>
  <si>
    <t>"THIS IS AN EXERCISE. Hackers use a car-hacking tool to shutdown the Fire Department's small fleet, preventing response to local emergencies. THIS IS AN EXERCISE."</t>
  </si>
  <si>
    <t>"THIS IS AN EXERCISE. A government employee with 911 service unwittingly plugs an infected device into their computer, uploading malware that spreads to the organization's network. THIS IS AN EXERCISE."</t>
  </si>
  <si>
    <t>"THIS IS AN EXERCISE. Hackers usse social engineering to infiltrate the Local Internet Service Provider, resulting in disruptions to network access, communication systems, and customer services. THIS IS AN EXERCISE."</t>
  </si>
  <si>
    <t>"THIS IS AN EXERCISE. Weak passwords lead to network intrusions resulting in the theft of (your organization's name) staff's and customer's personal information.  THIS IS AN EXERCISE."</t>
  </si>
  <si>
    <t>"THIS IS AN EXERCISE. An Executive has not been trained to detect phishing attacks. The executive provides login information to a fake email posing as the IT Departmen, providing hackers with access to your organization's system. THIS IS AN EXERCISE."</t>
  </si>
  <si>
    <t>"THIS IS AN EXERCISE. An employee opens a malicious weblink that corrupts a data server, resulting in the theft of personnnel information. THIS IS AN EXERCISE."</t>
  </si>
  <si>
    <t>"THIS IS AN EXERCISE. hackers have stolen a laptop from a local hospital which contained sensitive information, exposing the information to the Dark Web. THIS IS AN EXERCISE."</t>
  </si>
  <si>
    <t>"THIS IS AN EXERCISE. Hackers exploit a vulnerability in unpatched software and are able to access your organization's peronnel records and accounts. THIS IS AN EXERCISE."</t>
  </si>
  <si>
    <t>"THIS IS AN EXERCISE. Malware infects your organization's on-network backup files, resulting in the loss of crucial information. THIS IS AN EXERCISE."</t>
  </si>
  <si>
    <t>"THIS IS AN EXERCISE. Hackers deface multiple government webpages and block bill pay services on the website, both damaging the agencies reputation in the commuity and impacting ability to manage government provided services. THIS IS AN EXERCISE."</t>
  </si>
  <si>
    <t>"THIS IS AN EXERCISE. Leadership saw the value of continuity planning for maintaining critical business services during recent cyber incidents. Your Organization invested in cyber incident recovery planning. THIS IS AN EXERCISE."</t>
  </si>
  <si>
    <t>"THIS IS AN EXERCISE. Your organization conducted a functional exercise to test its cyberdefenses and discovered several flaws. Your systems are found to be missing patches for numerous critical systems, limited training for employees on your organization's cyber policy, and multiple systems operating with no backup service in place. THIS IS AN EXERCISE."</t>
  </si>
  <si>
    <t>"THIS IS AN EXERCISE. Your organization attended a cyber training workshop and learns several new best practices to bolster your cyberdefense capabilities within this fiscal year. THIS IS AN EXERCISE."</t>
  </si>
  <si>
    <t>"THIS IS AN EXERCISE. Local officials order a shutdown of the court's computers and webiste as a precaution after finding a virus on a limited number of computers. THIS IS AN EXERCISE."</t>
  </si>
  <si>
    <t>"THIS IS AN EXERCISE. Hackers gained access to the School District's network systems and sent out a fake email that all schools would be closed. THIS IS AN EXERCISE."</t>
  </si>
  <si>
    <t>"THIS IS AN EXERCISE. Hackers turn off all the traffic signals along Main St. Traffic comes to a standstill, paralyzing the local business district and limiting first responders access to the impacted area. THIS IS AN EXERCISE."</t>
  </si>
  <si>
    <t>"THIS IS AN EXERCISE. Hackers breach your server network, bringing down the email system, stopping online payments, and preventing the processing of real estate transactions. THIS IS AN EXERCISE."</t>
  </si>
  <si>
    <t>"THIS IS AN EXERCISE. Hackers have stolen a government laptop from your organization which contained sensitive information, exposing your organization's information to the Dark Web. THIS IS AN EXERCISE."</t>
  </si>
  <si>
    <t>"THIS IS AN EXERCISE. The local government completed the National Cybersecurity Review and received a UASI Grant to imporve community cybersecurity capabilities within both local public and private institutions. THIS IS AN EXERCISE."</t>
  </si>
  <si>
    <t>"THIS IS AN EXERCISE. Hackers shut off water to the community through a malware attack against the Local Utlity Provider's SCADA system. Local Utility Provider is looded with calls from Citzens who are now with out service. THIS IS AN EXERCISE."</t>
  </si>
  <si>
    <t>"THIS IS AN EXERCISE. Hackers gain control of the Local Utility Provider SCADA system and shut down the electrial power supply, impacting organizations and individuals across the jurisdiction. THIS IS AN EXERCISE."</t>
  </si>
  <si>
    <t>"THIS IS AN EXERCISE. Hackers use a car-hacking tool to shutdown the engines on all local garbage trucks. Waste pickup is delayed for days. THIS IS AN EXERCISE."</t>
  </si>
  <si>
    <t>"THIS IS AN EXERCISE. An executive with a utilities co-op for a region has not been trained to detect phishing attacks. The executive provides login information to a fake email posing as the IT Department, providing hackers with access to a local power provider and a county water and wastewater treatment company. THIS IS AN EXERCISE."</t>
  </si>
  <si>
    <t>"THIS IS AN EXERCISE. Hackers have stolen a laptop from a local utility provider which contained sensitive information, exposing the information to the Dark Web. THIS IS AN EXERCISE."</t>
  </si>
  <si>
    <t>"THIS IS AN EXERCISE. Hackers deface multiple local utility provider websites, damaging their reputation in the community. The hackers have also locked out the payment interface on the utilty provider's webpage, preventing any customers from making payments. THIS IS AN EXERCISE."</t>
  </si>
  <si>
    <t>"THIS IS AN EXERCISE. Hackers overload a community bank's servers with a DDoS attack Customers are unable to make investment trades in timely manner. THIS IS AN EXERCISE."</t>
  </si>
  <si>
    <t>"THIS IS AN EXERCISE. Hackers gained access to online mortgage applications by stealing login information, halting real estate transactions in the impacted community. THIS IS AN EXERCISE."</t>
  </si>
  <si>
    <t>"THIS IS AN EXERCISE. A ransomeware attack freezes a local community bank's computer systems and demands $100,000 to be paid in Bitcoin. Customers area unable to access funds from their accounts as account verification system is unusable. THIS IS AN EXERCISE."</t>
  </si>
  <si>
    <t>"THIS IS AN EXERCISE. Hackers gain access to a community bank, overriding ATMs. Money is being dispensed and the hackers are stealing large amounts of money. THIS IS AN EXERCISE."</t>
  </si>
  <si>
    <t>"THIS IS AN EXERCISE. Hackers use social engineering to inflitrate a local bank system, resulting in disruptions to online and inperson services, preventing internal communication at the banks many branchs and offices, and preventing financial sercices to be conducted in a timely manner. THIS IS AN EXERCISE."</t>
  </si>
  <si>
    <t>"THIS IS AN EXERCISE. A bank employee opens a malicious weblink that corrupts a data server that contains costumer information, resulting in the the theft of personal information. THIS IS AN EXERCISE."</t>
  </si>
  <si>
    <t>"THIS IS AN EXERCISE. Hackers exploit a vulnerability in upatched software belonging to a community bank and are able to access the banks persnnel records and numerous customer personal accounts. THIS IS AN EXERCISE."</t>
  </si>
  <si>
    <t>"THIS IS AN EXERCISE. Hackers disable the HVAC system in the morgue, preventing the bodies from being properly preserved for longer periods of time. THIS IS AN EXERCISE."</t>
  </si>
  <si>
    <t>"THIS IS AN EXERCISE. Hackers encrypt vast amounts of Hospital data. Hospital IT staff reacts by shutting down all computers in the Hospital and emergency department for 24 hours, severely limiting access to medical records and ability to process patient care. THIS IS AN EXERCISE."</t>
  </si>
  <si>
    <t>"THIS IS AN EXERCISE. Hackers shut down more than 6,000 computers through ransomware attack and demand over $200,000 in bitcoin to unlock the Hospital's pharmaceutical records. THIS IS AN EXERCISE."</t>
  </si>
  <si>
    <t>"THIS IS AN EXERCISE. A major hospital system in the state has its computers network shutdown in all of its hospitals and clinics after hackers conduct multiple DDoS Attacks. Medical personnel cannot check appointments, test results, or other case information. THIS IS AN EXERCISE."</t>
  </si>
  <si>
    <t>"THIS IS AN EXERCISE. A local hosptial employee unwittingly plugs an infected device into the hospital administration network via their work station, uploading malware that spreads to the hospital's different networks. THIS IS AN EXERCISE."</t>
  </si>
  <si>
    <t>"THIS IS AN EXERCISE. Weak passwords lead to network intrusions resulting in the theft of local hosptial's staff's and patient's personal information. Medical records were uneffected, but all billing information was compromised. THIS IS AN EXERCISE."</t>
  </si>
  <si>
    <t>"THIS IS AN EXERCISE. Hackers have stolen a tablet from a local urgent care which contained sensitive information, exposing their patient's information to the Dark Web. THIS IS AN EXERCISE."</t>
  </si>
  <si>
    <t>"THIS IS AN EXERCISE. Hackers deface a local hospital's public-facing webpage, damaging their reputation in the community. THIS IS AN EXERCISE."</t>
  </si>
  <si>
    <t>"THIS IS AN EXERCISE. Your local hospital conducted a functional exercise to test its cyberdefenses and discovered several flaws. Their systems are found to be missing numerous patches for multiple critical systems, limited training for employees on hospital's cyber policy, and multiple systems operating with no backup service in place. THIS IS AN EXERCISE."</t>
  </si>
  <si>
    <t>"THIS IS AN EXERCISE. Hackers disrupt supply order system at a chemical plant located in (insert location here). This disruption prevented orders to local agencies through a weakness found in the chemical company's insecure website. THIS IS AN EXERCISE."</t>
  </si>
  <si>
    <t>"THIS IS AN EXERCISE. An employee within (major financial company in your jurisdiction) releases sensitive intellectual property, exposing customers' names and email addresses, causing significant backlash against the company. THIS IS AN EXERCISE."</t>
  </si>
  <si>
    <t>"THIS IS AN EXERCISE. Hackers use a Trojan Horse to hack your organization's e-commerce site, forcing your organization to shut it down and lose thousands in earnings. THIS IS AN EXERCISE."</t>
  </si>
  <si>
    <t>"THIS IS AN EXERCISE. Hackers breach a local government's online credit card system. The credit/debit card payment system will remain shut down until a new server is installed. THIS IS AN EXERCISE."</t>
  </si>
  <si>
    <t xml:space="preserve">"THIS IS AN EXERCISE. The xxx County Emergency Operations Center (EOC) in collaboration with xxx Co. Alcohol, Drug Addiction, and Mental Health Services and requesting the Crisis Response Team (CRT) to assist with the provision of disaster mental health services for those impacted by the tornadoes that occurred on Monday, May 27. xxx Co. Alcohol, Drug Addiction, and Mental Health Services will serve as the liaison between CRT and the xxx  Co. EOC for coordination of these services. POC for this will be (Insert Name Here), XX County Public Health at 555-555-5555. THIS IS AN EXERCISE."
</t>
  </si>
  <si>
    <t>"THIS IS AN EXERCISE. City of (pick location in your jurisdiction) is trying to obtain: Two 300 Kilowatt generators for the (insert name of local water provider here) Water Treatment Plants, and  Three 350 Kilowatt generators for the (insert name of local water provider here) Water Treatment Plant in xxx. Location for delivery: 3210 Chuckwagnor Lane, 12345. POC is County Engineer Bob Builder. 555-555-5555. THIS IS AN EXERCISE."</t>
  </si>
  <si>
    <t>"THIS IS AN EXERCISE. This is Tony Hawk with xxxx County EMA, we are looking for the current guidance regarding the contracting purchase requirements under the current issued suspension as part of the emergency declaration following the recent storm. POC for this request is Tony Hawk,  555-555-5555. THIS IS AN EXERCISE."</t>
  </si>
  <si>
    <t>"THIS IS AN EXERCISE. xxxx County is requesting asssistance with drinking water supplies to local vendors to assist with distrubution in (insert town name in your jurisdiction here). It was suggested that the State Public Private Partnership Program (OP3) might be able to work with partners to ensure that local vendors stock their shelves with bottled water due to the water situation in impacted areas. Specifically, water is being requested to be directed to local Sam's Club and Walmart. POC Bill Blastoise, 555-555-5555. THIS IS AN EXERCISE."</t>
  </si>
  <si>
    <t>"THIS IS AN EXERCISE. xxxx County is requesting assistance with fulfill of debris removal. Debris removal will involve removal of structural and woody debris in local community locations. The request is for the following equipment and personnel operating them: 25x tandem axle dump trucks; 7x loaders with grapple/boom lift; 1x front-end tipping floor vehicle with the ability to push and stack debris. Ideally, the request should be fulfilled ASAP. Hours of operation are likely to be Mon-Fri, 9AM-5PM. End date of the mission is likely to be (insert date here); however, this may change. County Engineer Bob Builder. 555-555-5555. THIS IS AN EXERCISE."</t>
  </si>
  <si>
    <t>"THIS IS AN EXERCISE. xxxx County EMA is requesting: One wood chipper, 15" or above in size. This is needed to reduce downed wood debris from ice storm.  POC: (insert name here) 555-555-5555. THIS IS AN EXERCISE."</t>
  </si>
  <si>
    <t>"THIS IS AN EXERCISE. CSX is requesting  tracks to be cleared of down powerlines in the (name of city in your jurisdiction here) area. Blockage is vicinity the Second St crossing south of (city name here). This is causing major backup of rail commerce into the state. POC for this request is Thomas Train with CSX, 555-555-5555. THIS IS AN EXERCISE."</t>
  </si>
  <si>
    <t>"THIS IS AN EXERCISE. At 10:41:48 on (date) Tom Jones of (city fire department name here) office reported that Capt. Rice from ESF 4 in xxx County EOC has requested eight fire tenders to stage at local Fire Training Academy due to loss of municipal water pressure. POC is Tom Jones 555-555-5555. THIS IS AN EXERCISE."</t>
  </si>
  <si>
    <t>"THIS IS AN EXERCISE. Xxxx  Co. Sheriff is requesting 20 stop signs from DOT. XCSO and County Engineers do not have anymore. Contact is Capt. Mike Smith at 555-555-5555. Delivery point will be 527 N. Main  in Anytown, USA. THIS IS AN EXERCISE."</t>
  </si>
  <si>
    <t>"THIS IS AN EXERCISE. xxx County is looking for assistance to conduct a forestry survey: Sinclair Park at 1234 County Hwy 1, Anytown, USA. They would like to estimate the ability to harvest the fallen timber from the recent severe storms and tornados, and estimate its value.  POC: Bob Builder. 555-555-5555. THIS IS AN EXERCISE."</t>
  </si>
  <si>
    <t>"THIS IS AN EXERCISE. Tony Hawk with (Insert City name here) 911 Service is requesting Law Enforcement Security for communication tower and building damaged in recent storm that is located at 4564 Tri Road, (city name here), (state here). He is the POC and can be reached at 555-555-5555, he has already reached out to xxxx County EMA. This is urgent. THIS IS AN EXERCISE."</t>
  </si>
  <si>
    <t>"THIS IS AN EXERCISE. State prison in xxxx County is requesting an assessment at the Correctional Camp in and Corrections Training Academy in that county for possible quarantine sites. The assessment would include capacity, ability to be secured, facilitate the medical equipment and staff necessary for the sites capacity and any other requirement that the designated engineer deems appropriate. The State Department of Corrections (SDC) has provided the detailed physical plant and utility information and the blueprints for each site. The State Department of Corrections will also have a member of the Construction Activation and Maintenance team at the site to answer questions and provide information. SDC plans to utilize this assessment as a contingency plan for building capacity of their institutions and have identified a need once approved for equipment, health providers and security teams. THIS IS AN EXERCISE."
The contact person is Micheal Noel, Special Operations Commander, SDC. Their phone number is 555-555-5555.</t>
  </si>
  <si>
    <t>"THIS IS AN EXERCISE. Tony Hawk - on behalf of xxxx County - is requesting 50 interoperable portable radios (with batteries and chargers) to support xxxx county CERT during operations following impacts from the severe weather that moved through the area on evening of May 27. POC for this is Bob Hope at 555-555-5555. THIS IS AN EXERCISE."</t>
  </si>
  <si>
    <t xml:space="preserve">"THIS IS AN EXERCISE. XXX Public Health is requesting an DOT electronic traffic signs to support the Pop-up testing that will take place on 12/9 at the xxxx County Recreation Center on Key St. Placement of the sign is requested at the intersection of Key St. and Main Dr., with the sign facing Main Dr. Health Department Contact: Eileen Thompson Cell: 555-555-5555. THIS IS AN EXERCISE."
</t>
  </si>
  <si>
    <t>"THIS IS AN EXERCISE. xxxx County is requesting 15,000 gallons of bottled water (16.9 oz bottles). The request is for Beavercreek area and is due to the recent tornado disaster. Residents don’t have power and are on wells (well water). Population: 900 homes/3 persons per home x 5 days. Deliver water to All Heights shopping center parking lot in Beavercreek. (This is a small shopping center). All Heights Shopping Center 2278 Long Hall Road. Beavercreek. THIS IS AN EXERCISE."</t>
  </si>
  <si>
    <t>"THIS IS AN EXERCISE. xxxx County is requesting a generator to support water pump operation. County-recommended/required generator specifications: 58 kw generator that will do 240/480 connection to support a water pump operation. Delivery location: 715 Lane Street, Anytown, USA. Possible sourcing option provided by requesting county is State maintained generator in neighboring County. THIS IS AN EXERCISE."</t>
  </si>
  <si>
    <t>"THIS IS AN EXERCISE. We are asking state aviation to obtain and provide imagery that helps xxx County identify the true extent of damage/debris from the ice storm. They are having difficulty getting out on the roads to determine the full extent. While main roads have been opened and functioning, a lot of the secondary, county and township roads remain impassable. We would ask that focus be on those areas that have not yet been cleared. (Insert name) 555-555-5555. THIS IS AN EXERCISE."</t>
  </si>
  <si>
    <t>"THIS IS AN EXERCISE. The xxx County Emergency Operations Center (EOC) in collaboration with xxx Co. Alcohol, Drug Addiction, and Mental Health Services and requesting the Crisis Response Team (CRT) to assist with the provision of disaster mental health services for those impacted by the tornadoes that occurred on Monday, May 27. xxx Co. Alcohol, Drug Addiction, and Mental Health Services will serve as the liaison between CRT and the xxx  Co. EOC for coordination of these services. POC for this will be (Insert Name Here), XX County Public Health at 555-555-5555. THIS IS AN EXERCISE."</t>
  </si>
  <si>
    <t>"THIS IS AN EXERCISE. There is a need to assist with debris removal in xxx County on private property following recent ice storms. Volunteers would ideally be able to start within the next few weeks. POC for this is (Insert Name Here). 555-555-5555. THIS IS AN EXERCISE."</t>
  </si>
  <si>
    <t xml:space="preserve">"THIS IS AN EXERCISE. xxxx County EMA is requesting: One wood chipper, 15" or above in size. This is needed to reduce downed wood debris from ice storm.  POC: (insert name here) 555-555-5555. THIS IS AN EXERCISE."
</t>
  </si>
  <si>
    <t>"THIS IS AN EXERCISE. XXX Public Health is requesting an DOT electronic traffic signs to support the Pop-up testing that will take place on 12/9 at the xxxx County Recreation Center on Key St. Placement of the sign is requested at the intersection of Key St. and Main Dr., with the sign facing Main Dr. Health Department Contact: Eileen Thompson Cell: 555-555-5555. THIS IS AN EXERCISE."</t>
  </si>
  <si>
    <t>"THIS IS AN EXERCISE. Tony Hawk with (Insert City name here) 911 Service is requesting Law Enforcement Security for communication tower and building damaged in recent storm that is located at 4564 Tri Road, (city name here), (state here). He is the POC and can be reached at 555-555-5555, he has already reached out to xxxx County EMA. This is urgent! THIS IS AN EXERCISE."</t>
  </si>
  <si>
    <t>"THIS IS AN EXERCISE. Xxxx County is requesting an assessment at the Correctional Camp in and Corrections Training Academy in that county for possible quarantine sites. The assessment would include capacity, ability to be secured, facilitate the medical equipment and staff necessary for the sites capacity and any other requirement that the designated engineer deems appropriate. The State Department of Corrections (SDC) has provided the detailed physical plant and utility information and the blueprints for each site. The State Department of Corrections will also have a member of the Construction Activation and Maintenance team at the site to answer questions and provide information.  The contact person is Micheal , Special Operations Commander. Phone number is 555-555-5555. THIS IS AN EXERCISE."</t>
  </si>
  <si>
    <t xml:space="preserve">Operational Coordination, Operational Communications </t>
  </si>
  <si>
    <t>"THIS IS AN EXERCISE. XYZ flight 2289has been diverted from ORN to PNL due to heavy fog in the area. Requesting permission to land? THIS IS AN EXERCISE."</t>
  </si>
  <si>
    <t>"THIS IS AN EXERCISE. We have a situation with an aggressive passenger who assaulted another passenger. We will be landing at HIL with an   1500 ETA. Pilot is requesting law enforcement assistance upon arrival. THIS IS AN EXERCISE."</t>
  </si>
  <si>
    <t>"THIS IS AN EXERCISE. Flight 5132 has just experienced a hard landing due to a techmological malfunction. 50 passengers are on board, and the landing gear crumbled upon touchdown. Passengers are beginning to self-evacuate so we need assistance ASAP! THIS IS AN EXERCISE."</t>
  </si>
  <si>
    <t>"THIS IS AN EXERCISE. Corddinate bus transport to terminal. Expected passenger count is 150. THIS IS AN EXERCISE."</t>
  </si>
  <si>
    <t>"THIS IS AN EXERCISE. Jet A fuel leaked across the runway and has just ignited. THIS IS AN EXERCISE."</t>
  </si>
  <si>
    <t>"THIS IS AN EXERCISE. A Media Briefing will be held at 0900 in the general aviation building. THIS IS AN EXERCISE."</t>
  </si>
  <si>
    <t>"THIS IS AN EXERCISE.  The state is having difficulty with communications equipment. HAM operators have been requested at your locations to assist in communications. THIS IS AN EXERCISE."</t>
  </si>
  <si>
    <t>"THIS IS AN EXERCISE. Hospital power has been lost and generators kicked on to power the ICU. However, power will only last for 4 hours. THIS IS AN EXERCISE."</t>
  </si>
  <si>
    <t>"THIS IS AN EXERCISE. Electricity is only available on the first floor. Hardwired and cell phones work sporadically. MARCS radio is currently not functioning. THIS IS AN EXERCISE."</t>
  </si>
  <si>
    <t>"THIS IS AN EXERCISE.Traffic is at a standstill and many roads near the incident are closed. Emergency vehicles are unable to get to us. THIS IS AN EXERCISE."</t>
  </si>
  <si>
    <t>"THIS IS AN EXERCISE. Let EMS know that they need to use sister hospitals. All our beds are full. THIS IS AN EXERCISE."</t>
  </si>
  <si>
    <t>"THIS IS AN EXERCISE. It has been confirmed that the city administrative building has susstained significant damage. All offices will be closed until further notice. We need LE at this location for at least 48 hours. THIS IS AN EXERCISE."</t>
  </si>
  <si>
    <t>"THIS IS AN EXERCISE. More than 56,000 housholds and businesses are without power in the state following the EMP. THIS IS AN EXERCISE."</t>
  </si>
  <si>
    <t xml:space="preserve">"THIS IS AN EXERCISE. Who is Incident Commander for this response?  Are we integrating with the State EMA? Email me with these answers at: onecity@xxx.xxx. THIS IS AN EXERCISE."            </t>
  </si>
  <si>
    <t xml:space="preserve">"THIS IS AN EXERCISE. Can you send us someone to serve as ESF-7 lead? They will need to be at the EOC in 1 hour. THIS IS AN EXERCISE."          </t>
  </si>
  <si>
    <t xml:space="preserve">"THIS IS AN EXERCISE. There are social media posts stating that the response is inadequate. Set-up a brief with the PIO to determine messaging. THIS IS AN EXERCISE."           </t>
  </si>
  <si>
    <t xml:space="preserve">"THIS IS AN EXERCISE. Do the counties have the SME's they need? I want to make sure we are adequately supporting them. THIS IS AN EXERCISE."            
</t>
  </si>
  <si>
    <t xml:space="preserve">"THIS IS AN EXERCISE. We are being told by the local EOC's that there are being inundated with calls. People are not getting the incident information.  We need to change our outreach methods. THIS IS AN EXERCISE."        </t>
  </si>
  <si>
    <t>"THIS IS AN EXERCISE. At 10:30 a.m. a conference call with the Director of Public Safety, EMA Director and the Governor. Please attend and provide us a briefing following the call. Include what you learned, actions taken to date, and planned actions going forward. THIS IS AN EXERCISE."</t>
  </si>
  <si>
    <t>"THIS IS AN EXERCISE. An elected official called frome the incident scene and is asking about the effects to the community and responders from the explosion. THIS IS AN EXERCISE."</t>
  </si>
  <si>
    <t>"THIS IS AN EXERCISE. I would like to have a handle on what actions have been taken for sheltering at the local level. THIS IS AN EXERCISE."</t>
  </si>
  <si>
    <t xml:space="preserve">"THIS IS AN EXERCISE. Message: To PIO. Media outlets are gathering at the front door of the Emergency Operations Center. THIS IS AN EXERCISE."                </t>
  </si>
  <si>
    <t xml:space="preserve">"THIS IS AN EXERCISE. The PIO asked me to reach out to you. There are varying reports and rumors coming in regarding the incident. What is the plan for this? THIS IS AN EXERCISE." </t>
  </si>
  <si>
    <t xml:space="preserve">"THIS IS AN EXERCISE. Have you heard wether an emergency declaration is being declared? If so, who will sign the declaration for this event? THIS IS AN EXERCISE."                    </t>
  </si>
  <si>
    <t xml:space="preserve">"THIS IS AN EXERCISE. There were several visitors from out of town involved in this incident. We need assistance in tracking these individuals since limited personal information has been located. THIS IS AN EXERCISE." </t>
  </si>
  <si>
    <t>"THIS IS AN EXERCISE. Brief us on what state and local public health resources are committed to this response. Include a resource list and organizational charts as part of the 1600 briefing. THIS IS AN EXERCISE."</t>
  </si>
  <si>
    <t>"THIS IS AN EXERCISE. How are we tracking response costs? I need the SOP for this sent to my email at: xxx@XXXXXXX.GOV. THIS IS AN EXERCISE."</t>
  </si>
  <si>
    <t>"THIS IS AN EXERCISE. Red Cross volunteers and staff that are exhibiting symptoms as a result of those sheltering. Please brief me at 01100 on how this is being handled. THIS IS AN EXERCISE."</t>
  </si>
  <si>
    <t xml:space="preserve">"THIS IS AN EXERCISE. Who has been activated for the response to the stadium collapse?     When were they activated? How is this being organized and by whom? THIS IS AN EXERCISE."     </t>
  </si>
  <si>
    <t>"THIS IS AN EXERCISE. A Family Assistance Center must be set-up. Due to the sensitivity of this incident, a location must be established to create order, provide privacy, and also a central location where information can be obtained and delivered for the missing and deceased. THIS IS AN EXERCISE."</t>
  </si>
  <si>
    <t xml:space="preserve">"THIS IS AN EXERCISE. The controller needs to leave due to a family emergency, therefore Incident Command will need to transition to the EOC. The brief for this transition will be at noon today in Room 26A. THIS IS AN EXERCISE."           </t>
  </si>
  <si>
    <t>"THIS IS AN EXERCISE. There have been reports of fights at the incident scene, please send on-scene security to back up LE that is already working the incident. I want an update to the status as you arrive on-scence. THIS IS AN EXERCISE."</t>
  </si>
  <si>
    <t>"THIS IS AN EXERCISE. Message: Press Briefing
PIO to conduct the next Press Briefing at 1130. THIS IS AN EXERCISE."</t>
  </si>
  <si>
    <t xml:space="preserve">"THIS IS AN EXERCISE. Message: Emergency Declaration. The Governor has signed a emergency declaration for the County. THIS IS AN EXERCISE."     </t>
  </si>
  <si>
    <t>"THIS IS AN EXERCISE. The NWS has issued High Wind and Coastal Flood Warnings. THIS IS AN EXERCISE."</t>
  </si>
  <si>
    <t>"THIS IS AN EXERCISE. The NWS has confirmed a Nor-Easter with rainfall @ .25-.50 inches per hour. THIS IS AN EXERCISE."</t>
  </si>
  <si>
    <t>"THIS IS AN EXERCISE. The NWS has upgraded Hurricane Annamelia to a Cat 3, with wind speeds of 125 mph moving NE at 8 mph. THIS IS AN EXERCISE."</t>
  </si>
  <si>
    <t>"THIS IS AN EXERCISE. All County schools will release early at 1200, and will be closed until further notice. THIS IS AN EXERCISE."</t>
  </si>
  <si>
    <t>"THIS IS AN EXERCISE. The State is asking for Guard assistance to transport food and water from pre-established State distribution points, to the affected areas.  The total to be delivered is 25 metric tons per day, to 6 sites in the affected area. Locations to follow. Assistance is expected to be in place on February 20th. THIS IS AN EXERCISE."</t>
  </si>
  <si>
    <t>"THIS IS AN EXERCISE. The County is requesting a 125 man security force to stage at the incident location. The force should be prepared to patrol neighborhoods to prevent looting and maintain order. THIS IS AN EXERCISE."</t>
  </si>
  <si>
    <t>"THIS IS AN EXERCISE. This request is for a base camp capability to feed and shelter 180 first responders, for a three week period.  Anticipate this capability to be needed July 5th. THIS IS AN EXERCISE."</t>
  </si>
  <si>
    <t>"THIS IS AN EXERCISE. The TAG is requesting general orders that outline both prohibited and permitted actions associated with National Guard forces coming into the state. THIS IS AN EXERCISE."</t>
  </si>
  <si>
    <t>"THIS IS AN EXERCISE. Burkhardt Farms is inquiring about the evacuation of livestock to higher ground.  They are requesting available evacuation routes, a LE escort, and information for any other available resources. THIS IS AN EXERCISE."</t>
  </si>
  <si>
    <t>"THIS IS AN EXERCISE. Staff has insured that the EOC is fully operational, and ready for multi-day activation. THIS IS AN EXERCISE."</t>
  </si>
  <si>
    <t>"THIS IS AN EXERCISE. The agency anticipates that many elderly citizens will be stranded in their homes and require evacuation.  As well, essential personnel will likely require transportation.  Please stage forces in Region 5 to first evacuate elderly citizens with limited mobility. Forces should be in place and prepare for tasking within the next 72 hours. THIS IS AN EXERCISE."</t>
  </si>
  <si>
    <t xml:space="preserve">"THIS IS AN EXERCISE.  The media is seeking information on local preparedness measures, local school and service closings, in addion to possible evacuation or shelter-in-place orders. THIS IS AN EXERCISE." </t>
  </si>
  <si>
    <t xml:space="preserve">"THIS IS AN EXERCISE. All inbound and outbound railroad traffic through the landfall area has been halted. Trains destined for the this region will be held at alternate locations. Personnel and materials are being prestaged to respond to and repair any damages. THIS IS AN EXERCISE."     </t>
  </si>
  <si>
    <t xml:space="preserve">Pipeline Explosion </t>
  </si>
  <si>
    <t>Infrastructure Systems; Operational Coordination; Mass Search and Rescue Operations; On-Scene Security, Protection, and Law Enforcement; Mass Care Services; Fire Management and Suppression; Situational Assessment</t>
  </si>
  <si>
    <t>"THIS IS AN EXERCISE. A directional drill crew rushes to complete a job before rain sets in, didn’t update the one-call notice ticket showing a new excavation location. As the drill work progresses, a pipeline transporting natural gas is nicked and gas begins migrating underground, through the sewer system and into a multi-story residential structure. THIS IS AN EXERCISE."</t>
  </si>
  <si>
    <t>"THIS IS AN EXERCISE. Your jurisdiction receives numerous 911 calls from residents in the multi-story residential structure adjacent to the dig site. Callers report a smell of natural gas in the structure and fire units are dispatched to the scene.THIS IS AN EXERCISE."</t>
  </si>
  <si>
    <t>"THIS IS AN EXERCISE. EMS notifies the local hospital's ED emergency phone line that there had been a gas line explosion in the area and the fire department–emergency medical services had activated a Level C MCI (Insert your agency's name of top tier type of MCI in place of Level C) in the area of a multi-story residential structure. By definition, this meant the ED could receive up to 9 critical and 70 noncritical patients. The charge nurse was notified to contact appropriate administration and activate the hospital external disaster plan. First Twelve patients arrived 8 minutes after the notification.THIS IS AN EXERCISE."</t>
  </si>
  <si>
    <t>THIS IS AN EXERCISE. On May 18, the state received one foot of rain in about a 30 hour period, resulting in flash flooding and mass evacuations. Localized street flooding is occuring because of the capacity of storm drainage systems being exceeded. Flooding has resulted in the shutdown of the entire water treatment plant and three of four of the local pump stations. THIS IS AN EXERCISE."</t>
  </si>
  <si>
    <t>"THIS IS AN EXERCISE. A call comes from the local water treatment plant about a significant water pressure drop. THIS IS AN EXERCISE."</t>
  </si>
  <si>
    <t>"THIS IS AN EXERCISE. At xx:xx 911 dispatches Firefighters and police to respond to flooding of a local street just north of a busy highway. Callers are reporting cars are attempting to pass through the standing water and see more water gushing from the ground.THIS IS AN EXERCISE."</t>
  </si>
  <si>
    <t xml:space="preserve"> "THIS IS AN EXERCISE. At xx:xx the fire department on scene at roadway flooding is unable to stop the flow of water from the broken main and area requesting the water utility department for an emergency response. THIS IS AN EXERCISE." </t>
  </si>
  <si>
    <t xml:space="preserve"> "THIS IS AN EXERCISE. At xx:xx the IC for roadway flooding &amp; broken water main incident reports that the utility department responded to the scene but is also unable to stop the flow of escaping water. In their initial research they find out that a break occurred in a 48 inch water transmission line running directly from the water processing facility. THIS IS AN EXERCISE." </t>
  </si>
  <si>
    <t xml:space="preserve"> "THIS IS AN EXERCISE. At xx:xx - IC reports that on scene utility workers discover a wastewater pipe near the broken water main incident site is also damaged, leading to the possibility of contaminated water. THIS IS AN EXERCISE." </t>
  </si>
  <si>
    <t xml:space="preserve"> "THIS IS AN EXERCISE. At xx:xx the water utility company reports via social media its phone line is overwhelmed and the line remains busy. Inconsistent information about a boil advisory is being spread on social media. Locals are reporting online and to the utility compnay some areas have no water, while others are reporting a reduced flow. THIS IS AN EXERCISE." </t>
  </si>
  <si>
    <t xml:space="preserve"> "THIS IS AN EXERCISE. Local media is reporting there have been posts on social media claiming the water is running out, and some are saying there is a strange color and odor in the water. Media has observed large groups of people have begun to go to the stores to buy their own supplies of bottled water. The local media is also highlighting social media posts about isolated reports of individuals feeling nauseous and vomiting. THIS IS AN EXERCISE." </t>
  </si>
  <si>
    <t xml:space="preserve"> "THIS IS AN EXERCISE.At xx:xx - A few schools in the area have set a delayed opening due to lack of water being supplied to the schools in the area of the broken water main. THIS IS AN EXERCISE." </t>
  </si>
  <si>
    <t xml:space="preserve"> "THIS IS AN EXERCISE.At xx:xx - City Hall receives reports from locals that businesses in the immediate area are of the water main break are altering their hours of operation due to lack of water. THIS IS AN EXERCISE." </t>
  </si>
  <si>
    <t xml:space="preserve"> "THIS IS AN EXERCISE.At xx:xx - The water utility makes a decision to isolate the leaking pipe by shutting off the 48 inch water main transmission line. The utility also puts out a public service announcement that residents should boil their water for consumption, and should conserve water. The utility begins extra sampling. THIS IS AN EXERCISE." </t>
  </si>
  <si>
    <t xml:space="preserve"> "THIS IS AN EXERCISE. Local officials have put out the following statement to the media and social media: Some businesses and government offices are being forced to close due to the lack of water. All schools and universities in the county have been closed for the day. Services offered by the local health departments and laboratories are limited. THIS IS AN EXERCISE." </t>
  </si>
  <si>
    <t xml:space="preserve"> "THIS IS AN EXERCISE. Eight water tankers have been contracted by local EMA to bring water to the county to supply fire protection and water needs at hospitals. THIS IS AN EXERCISE." </t>
  </si>
  <si>
    <t xml:space="preserve"> "THIS IS AN EXERCISE. Local Public Health Department reports that Healthcare clinics are closing, and elective surgery cases are being rescheduled by the local hospitals due to the lack of water to impacted facilites. THIS IS AN EXERCISE." </t>
  </si>
  <si>
    <t xml:space="preserve"> "THIS IS AN EXERCISE. Local Law Enforecement reports that the major highway near the water main break will have to be closed in both directions due to the ongoing water spilling out and flooding both local roads and now the highway. THIS IS AN EXERCISE." </t>
  </si>
  <si>
    <t xml:space="preserve"> "THIS IS AN EXERCISE.At xx:xx - The watermain break has been ongoing for x hours, so the Community’s Chief Executive Officer decides to activate the Emergency Operations Center (EOC) and asks staff to contact key individuals. The Chief Executive Officer calls an initial meeting of the key individuals. Initial contact is made with appropriate state agencies. THIS IS AN EXERCISE." </t>
  </si>
  <si>
    <t xml:space="preserve"> "THIS IS AN EXERCISE.At xx:xx - 911 dispatch reports a call comes in to county dispatch stating sinkholes are appearing along a major road next to the main water break. THIS IS AN EXERCISE." </t>
  </si>
  <si>
    <t xml:space="preserve"> "THIS IS AN EXERCISE.At xx:xx - County workers have isolated the main water break, and have begun to assess the damage to restore pressure.. THIS IS AN EXERCISE." </t>
  </si>
  <si>
    <t xml:space="preserve">"THIS IS AN EXERCISE. RFR from County to Lincoln Beach EOC: Requesting aerial assessment of Lincoln Beach.  Support needed for intensive review of damage.  All assessment should include footage including photo's and video. Also requesting space for engineers on flights to assess damages to critical infrastructure. THIS IS AN EXERCISE." </t>
  </si>
  <si>
    <t>"THIS IS AN EXERCISE. RFR: Request a base camp capability to house and shelter 160 first responders, for a two week period.  Anticipate this capability to be needed October 5th. THIS IS AN EXERCISE."</t>
  </si>
  <si>
    <t>"THIS IS AN EXERCISE.  Request assistance for refueling first responder vehicles with diesel.  Expect to need 200 gallons per day per municipality.  We anticipate 5 municipalities will have a fuel shortage.  THIS IS AN EXERCISE."</t>
  </si>
  <si>
    <t>"THIS IS AN EXERCISE.  The NWS has issued a Flash Flood Watch for South Carolina Counties.  Forecast is for 20 inches on rainfall over the weekend into next week. THIS IS AN EXERCISE."</t>
  </si>
  <si>
    <t>"THIS IS AN EXERCISE.  Requests 1.5 million sandbags to be distributed to the public. THIS IS AN EXERCISE."</t>
  </si>
  <si>
    <t>"THIS IS AN EXERCISE. Department of Transportation is requesting a pre-designated area for relocating State owned vehicles not in use, to higher ground. THIS IS AN EXERCISE."</t>
  </si>
  <si>
    <t>"THIS IS AN EXERCISE. All Metrorail and Metrobus services have been halted. Be sure the public is aware! THIS IS AN EXERCISE."</t>
  </si>
  <si>
    <t xml:space="preserve">"THIS IS AN EXERCISE. Region 5 requests pre-deployment of two Radio Caches. THIS IS AN EXERCISE." </t>
  </si>
  <si>
    <t>"THIS IS AN EXERCISE. County Dispatch is getting numerous calls from elderly and people with disabilities asking for assistance evacuating. Can VOAD assist them or can EMA provide messaging? THIS IS AN EXERCISE."</t>
  </si>
  <si>
    <t>"THIS IS AN EXERCISE.  Request for resources: Pre-positioning of 2 Urban Search and Rescue Task Forces. Details to follow. THIS IS AN EXERCISE."</t>
  </si>
  <si>
    <t>"THIS IS AN EXERCISE.  Request for resources: Pre-position of 50 high water vehicles and 50 humvees.  Details to follow. THIS IS AN EXXERCISE."</t>
  </si>
  <si>
    <t>"THIS IS AN EXERCISE.  RFR: Request pre-positioning of 10 generators, 1500 gallons of gasoline and 2000 gallons of diesel fuel. THIS IS AN EXERCISE."</t>
  </si>
  <si>
    <t>"THIS IS AN EXERCISE. The National Guard is conducting a decision making conference call with all jurisidictions for regional situational awareness. THIS IS AN EXERCISE."</t>
  </si>
  <si>
    <t>"THIS IS AN EXERCISE. Staff from the Shores Nursing Home is calling because they don’t have emergency back-up power. They need to move 30 patients. Some patients are on ventilators. THIS IS AN EXERCISE."</t>
  </si>
  <si>
    <t xml:space="preserve">"THIS IS AN EXERCISE. Multiple chicken farms have been affected along the eastern shore. Intervention with Environmental and Agriculture agencies to determine wether to burn, bury, or transport off site (200,000 Chickens). THIS IS AN EXERCISE."
</t>
  </si>
  <si>
    <t xml:space="preserve">"THIS IS AN EXERCISE.  Swampton EOC requests a debris clearance resource to clear storm debris that has obstructed route US 42 and US 09 in Benton, Arkansas. THIS IS AN EXERCISE." </t>
  </si>
  <si>
    <t>"THIS IS AN EXERCISE. Request for road clearance and debris removal resources. To be defined by locality. Include assistance for state agencies and universities in resource request. THIS IS AN EXERCISE."</t>
  </si>
  <si>
    <t>"THIS IS AN EXERCISE. We just drove by the the Armory and saw smoke coming from the roof. Is everything OK? Is this thing going to explode? THIS IS AN EXERCISE."</t>
  </si>
  <si>
    <t>"THIS IS AN EXERCISE. I heard we are bringing in Guardsmen from other States. They will be armed with weapons and ammo.  Is this true, and if so, have we cleared this with legal?</t>
  </si>
  <si>
    <t>"THIS IS AN EXERCISE.  The State EOC is activating to monitoring level. THIS IS AN EXERCISE."</t>
  </si>
  <si>
    <t>"THIS IS AN EXERCISE. The Texas Emergency Operations Center and support team has transitioned to fULL activation. THIS IS AN EXERCISE."</t>
  </si>
  <si>
    <t>"This is an exercise. At 8 pm on 05/24/25 a lighting strike started a wildfire that has now spread into the city of [city]. This is an exercise."</t>
  </si>
  <si>
    <t>"This is an exercise. At 1700 Friday evening the Town experiences an inundation of water from Hurricane [name]. The sewer system is backed up along [street name] and [street name]. Rush hour traffic is in full effects and there is heavy traffic down [road name] past the police department and fire station. Construction crews from the road expansion project have cause one lane to be impassible with heavy equipment staged. This is an exercise."</t>
  </si>
  <si>
    <t>Biological attack</t>
  </si>
  <si>
    <t>Operational Coordination; Logistics and Supply Chain Management; Situational Assessment</t>
  </si>
  <si>
    <t>"This is an exercise. From: Health Commissioners
To: Local PH POC                                                                                
Message: Resources Committed
I would like to know what resources are committed to this response. Do you have a list and an org chart you can send me?  How are costs being tracked? Do you have everything you need? At the end of the day 12 pm, please send your list and response org chart to [email address]. This is an exercise."</t>
  </si>
  <si>
    <t>Public Information and Warning; Operational Communications</t>
  </si>
  <si>
    <t>"This is an exercise. From: Local Health Commissioner
To: Local PH POC                                                                                
Message:   PIO - Press Release and Briefing
I would like to see a press release developed each day and provided to me by 12:00 today and 1:00 pm tomorrow. Please send it to [email]. . Also please set up and conduct a press briefing at 11:30 today and 2:00 pm tomorrow on behalf of the agency. This is an exercise."</t>
  </si>
  <si>
    <t>Operational Coordination; Logistics and Supply Chain Management</t>
  </si>
  <si>
    <t xml:space="preserve">"This is an exercise. From: Local Health Commissioner
To: Local HD
Subject: Coordination:
Message: This is the commissioner. Is there a plan between hospitals , PH and local EMA to coordinate how the MCM will be obtained and distributed? How well is it working? Please reply to [email]. This is an exercise."
</t>
  </si>
  <si>
    <t>"This is an exercise. [Local health department] is looking for fact sheets on the [nuclear power plant], they want to make them available for the public, where should we direct them to access them? This is an exercise."</t>
  </si>
  <si>
    <t>Operational Coorination; Public Health, Healthcare, and Emergency Medical Services</t>
  </si>
  <si>
    <t>"This is an exercise. The health commissioner has requested information ahead of his Meeting in the next hour. They need a list of hospital/medical facilities that can detect and care for patients that are potentially contaminated in the 20-mile radius.  
They are requesting information on at least (3) facilities immediately. For each one they want to know capability to evaluate exposure, number of radiologically trained staff, and description of support service capabilities. This is an exercise."</t>
  </si>
  <si>
    <t>"This is an exercise. [County] EMA is requesting a statewide list of facilities that can detect radiation and provide medical care throughout [state].  This is due to the number of contaminated individuals that have evacuated the area and will need to seek medical attention outside the region. 
Does the full list currently contain facilities that can detect radiation and provide medical care/support for contaminated  and injured persons? We need to know the following types of facilities: 
-public hospitals
private hospitals
-military hospitals
- other emergency medical facilities. This is an exercise."</t>
  </si>
  <si>
    <t>"This is an exercise. We have received a request for information from a local farmer in [county] on what he should do with this livestock and if he should bring them inside or not. This is an exercise."</t>
  </si>
  <si>
    <t>"This is an exercise. Venue Controller Face to Face                                                                          
Message:  Damaged structure
Windows around the hospitals North West side have been blown in and broken. The ED entrance was damaged by the tornados and its structural integrity is questionable. One wall near the ED Entrance is unstable. This is an exercise."</t>
  </si>
  <si>
    <t>"This is an exercise. Venue Controller Face to Face                                                                            
Message:  Fire Alarms
Fire alarms and sprinkler system are going off throughout the building (After 10 minutes the sprinklers stop). This is an exercise."</t>
  </si>
  <si>
    <t>"This is an exercise. Venue Controller Face to Face                                                                    
Message:  Supplies damaged
The following Medical supplies were damaged by the sprinkler system and are unusable: [Provide List]. This is an exercise."</t>
  </si>
  <si>
    <t>"This is an exercise. From: Dispatch
To: [county] EMA                                                                                
Message: [town] Badly Damaged
The [town] area is badly impacted with trees down in numerous locations. There are at least 5 structure fires in [town]. This is an exercise."</t>
  </si>
  <si>
    <t>"This is an exercise. From: Dispatch
To: [county] EMA                                                                                
Message: Band of Tornado's
We are getting reports that at least one tornado touched down in [city]. It sounds like the area near the [major location] was hit. And possibly seem hospitals were affected. We also have reports of alot of debris and damage on [road] near [town]. We will keep you informed. This is an exercise."</t>
  </si>
  <si>
    <t>Critical Transportation; Public Health, Healthcare &amp; Emergency Medical Services</t>
  </si>
  <si>
    <t>"This is an exercise. From: Security
To: Hospital Command Center                                                                                
Message: Hospital Shuttles
All the Hospital shuttle buses have been overturned by the tornado. Thankfully no one was severely hurt. This is an exercise."</t>
  </si>
  <si>
    <t>Infrastructure Systems; Public Health, Healthcare, &amp; Emergency Medical Services</t>
  </si>
  <si>
    <t>"This is an exercise. Venue Controller Face to Face                                                                         
Message: Electrical Power - [hospital]
Electrical power is on backup. The backup generator(s) are working but some circuits were damaged by the tornado strike. The integrity is questionable. This is an exercise."</t>
  </si>
  <si>
    <t>Fatality Management Services; Public Health, Healthcare, &amp; Emergency Medical Services</t>
  </si>
  <si>
    <t>"This is an exercise. From: [county] Dispatch 
To: [county] EMA                                                                                 
Message: Fatality and injured numbers
The [city] IC reports that they have identified 24 fatalities so far. 12 are from the area around [hospital]. We do not have a confirmed number of injured or dead at [hospital]. EMS has transported over 100 injured persons to local hospitals. We are very short of EMS transport. This is an exercise."</t>
  </si>
  <si>
    <t xml:space="preserve">"This is an exercise. Venue Controller Face to Face
To: Hospital Command Center                                                                                    
Message: Security reports that 8 of the normal 10 EMS trucks used for transport are damaged by the tornado. This is an exercise."  </t>
  </si>
  <si>
    <t>"This is an exercise. From: EMA Director
To: County EOC &amp; County PH DOC                                                                                    
Message: Org Structure 
How are we structured for this disaster? Is the EMA and Health Department working together? Who are in the EOC? Is someone on the ground at the Hospitals? This is an exercise."</t>
  </si>
  <si>
    <t>"This is an exercise. From: Food Service
To: Hospital Command Center                                                                                 
Message: Can't prepare food
The power keeps going off and we keep tripping the circuit breakers. We can not cook food and the lights keep going off in the cafeteria. Water pressure is very low also. This is an exercise."</t>
  </si>
  <si>
    <t>"This is an exercise. Venue Controller Face to Face
To: PIO                                                                                    
Message: *Bad Secrets
 There are social media posts stating that there are more dead than the coroner can manage. This is an exercise."</t>
  </si>
  <si>
    <t>Operational Coordination; Operational Communications</t>
  </si>
  <si>
    <t>"This is an exercise. From:  EMA Director
To: Public Health DOC                                                                                    
Message: Status of Hospitals'
I'm curious to know what all information sharing platforms we are using to share and update info for status of the hospitals. I hope things have not gotten worse. Please fill me in. This is an exercise."</t>
  </si>
  <si>
    <t>"This is an exercise. From: Health Commissioner
To: Public Health DOC                                                                                    
Message: Assessment
Have we performed an incident assessment that addresses what we can immediately provide the responders and affected hospitals and what we need to request ? Where are we on this? This is an exercise."</t>
  </si>
  <si>
    <t>"This is an exercise. Venue Controller Face to Face                                                                                                         
Message: EMS agencies are reporting shortage of available ambulances and staff due to being tied up on the transfer of patients to [city]. This is an exercise."</t>
  </si>
  <si>
    <t>Mass Search and Rescue Operations; Public Health, Healthcare, &amp; Emergency Medical Services</t>
  </si>
  <si>
    <t>"This is an exercise. From: EMS  To: Hospital Command Center                                                                                                                       
Message: Victims from the park
The County Park just reported that they just recovered an additional [number] unconscious victims from the nature center building roof collapse. They have been in the debris for over 2 hours. This is an exercise."</t>
  </si>
  <si>
    <t>"This is an exercise. From: IT 
To: Hospital Command Center                                                                                   
Message: Intermittent Hospital IT Network 
The IT Network and phones are intermittent at best. I cant guarantee that we wont lose access to the network and patient records. Our main T-Cable was damaged. This is an exercise."</t>
  </si>
  <si>
    <t>"This is an exercise. From: Health Commissioner
To: Public Health DOC                                                                                    
Message: Who is the Health Incident Commander?  
Who is going to be our Incident Command? Who is leading the public health response? This is an exercise."</t>
  </si>
  <si>
    <t xml:space="preserve">"This is an exercise. From: County [name]
To: EOC &amp; DOC                                                                                  
Message: Possible Emergency Declaration
We are considering an Emergency Declaration. Is this incident exceeding our local capability from a health perspective?  How? Should we declare an emergency? This is an exercise." </t>
  </si>
  <si>
    <t xml:space="preserve">"This is an exercise. From: Directors Office
To: DOC                                                                                    
Message: Executive Briefing.
The Executive group would like an update around noon please. We would like one of your staff to provide the update.  Please send us a briefing of the current situation by 11:30 at [email address]. This is an exercise."   </t>
  </si>
  <si>
    <t>Operational Coordination; Situational Assessment</t>
  </si>
  <si>
    <t xml:space="preserve">"This is an exercise. From: County EMA
To: County DOC  and EOC                                                                                   
Message: Need a Situation Report (SITREP)
The EMA is calling us and would like a Situation Report from us for the 10:30AM Briefing. Do you have a SITREP we can send them? can you attend the Conference Call?  This is an exercise."                  </t>
  </si>
  <si>
    <t>"This is an exercise. From:  Sheriffs Office
To: State EOC                                                                                    
Message: Briefing 
I forgot to ask you when is your EOC briefing today? Is there one? We would like to attend by conference call. This is an exercise."</t>
  </si>
  <si>
    <t>"This is an exercise. From:  Sheriff's Office
To: County EOC                                                                                   
Message: Swamped with calls
The 911 center is being swamped by callers trying to find their family members. What can we do to alleviate this? How can we help these people find their loved ones? This is an exercise."</t>
  </si>
  <si>
    <t>"This is an exercise. Venue Controller Face to Face
Message: Distraught family member in the Entryway
There is a distraught family member that is screaming and yelling and out of control. They are demanding to see her loved one and cannot be calmed down. This is an exercise."</t>
  </si>
  <si>
    <t>Fatality Management Services; Public Health, Healthcare, &amp; Emergency Medical Services; Situational Assessment</t>
  </si>
  <si>
    <t>"This is an exercise. From: State EMA
To: County EMA                                                                                 
Message: Number and names of those deceased
We are having trouble getting accurate information on the number of dead. Can you help us with this? Once you have the info please notify us. This is an exercise."</t>
  </si>
  <si>
    <t xml:space="preserve">"This is an exercise. From: Security
To: Hospital Command Center                                                                                                                      
Message: Patient Holds
Police are delivering homeless to hospitals in order to get them off the street. So far 12 have been delivered to us. The officers indicated they didn't know where any shelters are. This is an exercise."     </t>
  </si>
  <si>
    <t>"This is an exercise. Venue Controller Face to Face
To: PIO                                                                                    
Message: *Inadequate Response
Social Media posts saying that public health response is inadequate. This is an exercise."</t>
  </si>
  <si>
    <t>"This is an exercise. From: Security
To: EMA and Public Health PIO                                                      
Message: No one is telling us anything
This is Security. There is a man at the Welcome Center who is claiming he can't get information about what is going on. He wants to know who is in charge of keeping people informed? He claims his wife is having a nervous breakdown  and no one will tell him who can help them. This is an exercise."</t>
  </si>
  <si>
    <t>"This is an exercise. From: Media
To: County EOC                                                                                    
Message: Number of fatalities
This is channel [Z] News. We would like to know who all is working on this disaster, especially those at your operations center.  Who is helping the hospitals? There is someone isn't there? This is an exercise."</t>
  </si>
  <si>
    <t>Mass Care Services; Public Health, Healthcare, &amp; Emergency Medical Services</t>
  </si>
  <si>
    <t>"This is an exercise. From: Hospital Manager 
To: Hospital Command Center                                                                                
Message: Patient Population
Is there a way we can reduce the Hospital patient population, outside of evacuation? This is an exercise."</t>
  </si>
  <si>
    <t>Operational Coordination; Public Health, Healthcare, &amp; Emergency Medical Services</t>
  </si>
  <si>
    <t>"This is an exercise. From: Hospital Manager of Patient Services 
To: Hospital Command Center                                                                           
Message: What Essential Functions we can maintain
This will be challenging. I think your team needs to help us answer what essential functions we can maintain here at the Hospital and how? Should we suspend some services or close certain facilities? This is an exercise."</t>
  </si>
  <si>
    <t>"This is an exercise. From: Employee Health                                                                                                               
To: Hospital Command Center
Message: Sick injured employees
We are sending  eight more employee victims to [location] due to vomiting and respiratory issues. This is an exercise."</t>
  </si>
  <si>
    <t xml:space="preserve">Logistics and Supply Chain Management; Public Health, Healthcare, &amp; Emergency Medical Services </t>
  </si>
  <si>
    <t>"This is an exercise. Venue Controller Face to Face
To: Hospital Command Center                                                                                   
Message: List of Resources you are short of: 
Type O blood, medical gas-oxygen, generator fuel, pharmaceutical, beds, supplies, PPE, wheel chairs, ventilators, and incubators. This is an exercise."</t>
  </si>
  <si>
    <t>"This is an exercise. From: Hospital Human Resources                                                                                            
To: Hospital Command Center                                                                                                             
Message: Staffing Plan
 Do you have a alternate staffing plan? We are still short of people. This is an exercise."</t>
  </si>
  <si>
    <t>"This is an exercise. From: Pharmacy
To: Hospital Command Center                                                                             
Message: Out of medication 
Six of the patient transfers are out of their psychotropic drugs: Anti-psychotic-Haldol (haloperidol)  Anti-depressant *Anafranil (clomipramine) Anti-Obsessive Anafranil (clomipramine) and Anti Anxiety-Ativan (lorazepam). This is an exercise."</t>
  </si>
  <si>
    <t>"This is an exercise. From: County Health Commissioner
To: County PH DOC                                                                                
Message: Level of commitment so far?
I heard about the tornado in [city]. What's our role and current level of commitment? To what level have we activated the DOC? This is an exercise."</t>
  </si>
  <si>
    <t>"This is an exercise. From: Health Commissioner
To: IC                                                                                    
Message:  Elected official information request
An elected official from the incident area called and is asking about the health effects to the community and maintaining health care for children. Based on the situation, what info can we provide them? This is an exercise."</t>
  </si>
  <si>
    <t>"This is an exercise. Venue Controller Face to Face
Message: Generator Fuel System Damaged
The backup generator fuel system is damaged and leaking. Approximately ½ the fuel supply has leaked out before it was discovered. This is an exercise."</t>
  </si>
  <si>
    <t>"This is an exercise. Venue Controller Face to Face
To: Hospital Command Center, All PIO                                                                                  
Message: Mis Information
Multiple mis-information social media messages are being posted. This is an exercise."</t>
  </si>
  <si>
    <t>"This is an exercise. From: Sheriffs Office
To: County EOC                                                                                    
Message: Jail Damaged by tornado
The county jail has been affected by the tornado. The area housing our medical and psychiatric population is unusable at this time. We may need to move some of the medical and psychiatric population and just wanted you informed. This is an exercise."</t>
  </si>
  <si>
    <t>"This is an exercise. Venue Controller Face to Face
To: PIO                                                                                    
Message: Media outlets are at the Agency  
Media outlets are gathering at the front door of the Agency doors, interviewing people. This is an exercise."</t>
  </si>
  <si>
    <t>"This is an exercise. From:  Media
To: DOC                                                                                    
Message: Number of fatalities
This is channel [channel name] News. We would like to know the number and type of the fatalities at [hospital]. What are the names of the deceased? This is an exercise."</t>
  </si>
  <si>
    <t>"This is an exercise. Venue Controller Face to Face
To: Hospital Command Center , and EOC                                                                                  
Message: Interstate [x] is closed at SR [x] and US [x] and  SR [x] due to debris covering the roadway. This is an exercise."</t>
  </si>
  <si>
    <t>"This is an exercise. From:  Manager of Patient Services
To: Hospital Command Center                                                                                    
Message: Resource Gaps
I would like to know if you have identified resource gaps and identified mitigation strategies addressing staff, equipment, supplies, skills and expertise, services, or any other resources required to respond to an emergency. This is an exercise."</t>
  </si>
  <si>
    <t xml:space="preserve">"This is an exercise. From: EMA Director
To: IC                                                              
Message: What's going on at the incident
What can you tell us about the health aspects of this tornado? We are trying to keep up but cant get info on number of dead and injured and the status of hospitals. The [county commissioner] has requested we provide him with a complete briefing on each step that is taken to address maintaining health care services in the region. Are you communicating with the local health departments? This is an exercise."          </t>
  </si>
  <si>
    <t xml:space="preserve">"This is an exercise. From: Security
To: Hospital Command Center                                                                                                                     
Message: Anxious Family Members
There are some 12  very anxious family members in multiple entrances of the Hospital looking for their loved ones. The hospital waiting areas are out of room. This is an exercise." </t>
  </si>
  <si>
    <t>"This is an exercise. From: EMS
To: [hospital] ED                                                                                                                
Message: Bus crash next to hospital
There has been a bus collision next to the hospital. We have 8 people that are trauma triage red. Can they be brought into the ED? This is an exercise."</t>
  </si>
  <si>
    <t xml:space="preserve">"This is an exercise. From: Governor Office
To: SEOC                                                                             
Message: Alternate Sites
Can you tell me what alternate locations have been activated for [hospital] or other hospitals that need to move their operations? This is an exercise."             </t>
  </si>
  <si>
    <t>"This is an exercise. From: County EMA Director
To: Public Health Agency                                                                               
Message: MRC?
Please check with public health to see of they are planning on using MRC or other volunteer groups to support the hospitals. This is an exercise."</t>
  </si>
  <si>
    <t>Situational Assessment; Public Health, Healthcare, &amp; Emergency Medical Services</t>
  </si>
  <si>
    <t xml:space="preserve">"This is an exercise. From:  County Commissioner
To: EOC local health DOC                                                                                    
Message: Numbers of injured
Do we have any idea of the number of the injured in the community and [hospital]? This is an exercise."                 </t>
  </si>
  <si>
    <t xml:space="preserve">"This is an exercise. From: Hospital Manager of Patient Services 
To: Hospital Command Center                                                                                 
Message: Tracking Resources
Are we tracking the resources we have? Have we prioritized resource gaps and determined where to get those resources? The CEO is asking this. This is an exercise."
</t>
  </si>
  <si>
    <t>"This is an exercise. From: Health Commissioner
To: Public Health DOC                                                                                  
Message: Emergency Declaration
Have there been any emergency declarations by the county or the health departments that you are aware of? This is an exercise."</t>
  </si>
  <si>
    <t xml:space="preserve">"This is an exercise. From: County EMA Director
To: Public Health                                                                                  
Message: Assess Resources
Are we coordinating with the Regional Health Care Coalition to identify hospital needs and gaps? Are we identifying individuals who may require additional assistance during the emergency ? This is an exercise."          </t>
  </si>
  <si>
    <t xml:space="preserve">"This is an exercise. From: County EMA Director
To: EOC                                                                             
Message: County Declaration
[name] County has declared an emergency. We need to send this on up to the state EMA. This is an exercise."              </t>
  </si>
  <si>
    <t>"This is an exercise. From: Maintenance
To: Hospital Command Center                                                                                 
Message: Water pressure is very low
The water pressure is very low. I've been told there is a bad water main break in [town]. We could lose water all together very soon. This is an exercise."</t>
  </si>
  <si>
    <t xml:space="preserve">"This is an exercise. From:  County Commissioners
To: DOC and EOC                                                                                    
Message: Emergency Declaration
The Commissioners have made a Emergency Declaration and have sent it on to the Governor and OEMA requesting state assistance. This is an exercise."                    </t>
  </si>
  <si>
    <t xml:space="preserve">"This is an exercise. From: Health Commissioner
To: DOC                                                                                    
Message: Who all is involved in the incident response and what are there roles?  
Can you tell me who all is involved in the incident response and what are their roles? This is an exercise."              </t>
  </si>
  <si>
    <t>"This is an exercise. From: Hospital VP 
To: Hospital Command Center                                                                                    
Message:  Resource Gaps
I would like to know if you have identified resource gaps and identified mitigation strategies addressing staff, equipment, supplies, skills and expertise, services, or any other resources required to respond to an emergency. This is an exercise."</t>
  </si>
  <si>
    <t xml:space="preserve">"This is an exercise. From: Armory
To: DOC - EOC                                                                                    
Message: Location of injured soldiers
This is [person] from the Armory Depot in [city]. We believe a group of our Soldiers were injured in the tornado and were  sent to a [city] or [city] Hospital. It is very important that we find them and the vehicle that they were traveling in. Can you help us with this please? This is an exercise."     </t>
  </si>
  <si>
    <t xml:space="preserve">"This is an exercise. From: Office Chief
To: DOC IC                                                                                
Message: Media?
What kind of plan do we have to manage the media. I hear they are at the front door of the building. This is an exercise."        </t>
  </si>
  <si>
    <t>"This is an exercise. Venue Controller Face to Face                                                                                                                      
Message: Families in the Emergency Department
There are 6 families ( a total of 21 people) in the Emergency Department waiting area, because they lost electrical power at home. Three breathing machine users are people with functional needs and are under age 18.  They are running 6 breathing machines in the waiting area. They are not sure if their electrical power is restored at home. One family speaks only Burmese.  This is an exercise."</t>
  </si>
  <si>
    <t>"This is an exercise. From: [transit provider]
To: County EMA                                                                                
Message: Transit Service Suspended
 Bus service is suspended until further notice. This is an exercise."</t>
  </si>
  <si>
    <t xml:space="preserve">"This is an exercise. From: Office Chief
To: Public Health IC                                                                                  
Message: SME
Do you have the SME's you need to address this incident? Does the county have the SME's they need?  I want to make sure we are adequately supporting them. This is an exercise."                 </t>
  </si>
  <si>
    <t>Operational Coordinatino; Mass Search and Rescue Operations</t>
  </si>
  <si>
    <t xml:space="preserve">"This is an exercise. From: Dispatch
To: County EOC                                                                                    
Message:  Research buildings are damaged at [address].
[University] Security just called us and advised that the buildings that house their medical research is partially collapsed due to a large tree that fell during the storm. This is an exercise."    </t>
  </si>
  <si>
    <t xml:space="preserve">"This is an exercise. From: Hospital Manager 
To: Hospital Command Center                                                                                   
Message: Evacuation considered
Are we considering evacuation of our patients?. Who do we need to get on board to effectively plan and implement this? This is an exercise." </t>
  </si>
  <si>
    <t>"This is an exercise. From:  Hospital Human Resources
To: Hospital Command Center                                                                                    
Message: Staff Calling In
Our phone has been ringing off the hook. Many staff cannot come to work because of road closures and impacts to their homes. This is an exercise."</t>
  </si>
  <si>
    <t xml:space="preserve">"This is an exercise. From:  Executive Office
To: EOC                                                                  
Message: Public information messaging
There are varying reports coming in regarding the incident. A consistent message needs to be developed. What can we do to help? This is an exercise."    </t>
  </si>
  <si>
    <t>From: EMA Director
To: Public Health                                                                           
Message: Transportation of patients
I hear [county] EMA is working the transportation problem associated with [hospital] evacuation. Are we assisting them in any way? This is an exercise."</t>
  </si>
  <si>
    <t xml:space="preserve">"This is an exercise.   
Controller advises [position name] is going to the hospital and that he needs to leave and transition command of the DOC. This is an exercise."           </t>
  </si>
  <si>
    <t>"This is an exercise. From: Office Chief
To: DOC                                                                                     
Message: Human Resources issues
I need to know your DOC personnel needs and staffing plan for the next 72 Human Resources. This is an exercise."</t>
  </si>
  <si>
    <t xml:space="preserve">"This is an exercise. Controller hands inject to player.                                                                                                                                                                                                     
Message: *Icantgethelp
There is a social media-site where people are tweeting about the ineffectiveness of the health department in the county. This is an exercise."                                 </t>
  </si>
  <si>
    <t xml:space="preserve">"This is an exercise. Venue Controller Face to Face                                                                                                                    
Message: We are down to 30% of supply for blood. [quantitty] units of blood  will be arriving at 9PM tonight. This is an exercise."                        </t>
  </si>
  <si>
    <t>"This is an exercise. To: Hospital Command Center                                                                                    
Message: Personnel for the evacuation
There are not enough Hospital staff and support personnel to accomplish the evacuation. More people are needed. This is an exercise."</t>
  </si>
  <si>
    <t>"This is an exercise. Venue Controller Face to Face 
To: Hospital Command Center                                                                                    
Message: Lack of personnel
There are not enough personnel to provide patient care, especially if we start evacuation. This is an exercise."</t>
  </si>
  <si>
    <t>"This is an exercise. From: VP or Senior Nurse 
To: Hospital Command Center                                                                                    
Message: Lack of skilled personnel to receive patients
I'm very concerned that we don’t have enough skilled personnel to adequately manage the patients coming from [city]. This is an exercise."</t>
  </si>
  <si>
    <t>"This is an exercise. From: Patient Services Manager
To: Hospital Command Center                                                                                
Message: How many will be transferred evacuated?
How many children need to be transferred and have we determined where they will go? How will we notify parents? How will we deal with parents who are here with their patient children? This is an exercise."</t>
  </si>
  <si>
    <t>"This is an exercise. From: Patient Services Director
To: Hospital Command Center                                                                                
Message: Communication/Language issues?
Are there any language or communications issues among the children being transferred to [city] or elsewhere? This is an exercise."</t>
  </si>
  <si>
    <t>"This is an exercise.                                                                                                 
Message: [#] of  ambulances have arrived with [#] of patients from [hospital]. This is an exercise."</t>
  </si>
  <si>
    <t xml:space="preserve">"This is an exercise. Venue Controller Face to Face
To: Hospital Command Center                                                                                   
Message: Patients cant be moved
We have 4 patients that cannot be moved. This is an exercise."        </t>
  </si>
  <si>
    <t>"This is an exercise. From: Maintenance
To: Hospital Command Center                                                                                 
Message: Water is out
The water pressure is gone. I've been told there is a bad water main break in [town] and it won't be restored for 24hrs. This is an exercise."</t>
  </si>
  <si>
    <t xml:space="preserve">"This is an exercise. From: Hospital Manager of Patient Services
To: Hospital Command Center                                                                                   
Message: Evacuation
When we start this transfer of patients I want someone to guide me through this process. I would like to be present when the staff is briefed on the implementation of the evacuation. Do we have a plan already in place? This is an exercise."      </t>
  </si>
  <si>
    <t xml:space="preserve">"This is an exercise. From: County EMA Director
To: ESF-8                                                                                   
Message: Resource priorities and support
Do we have a resource status summary of what is going on with the hospital's and what their needs are? What is the health region providing them and what do we need to get them? Have they established priorities? This is an exercise."   </t>
  </si>
  <si>
    <t>"This is an exercise. From: Hospital Patient Services  
To: Hospital Command Center                                                                                
Message: Referral for medical treatment
What are we doing to direct [town] residents and others to medical services elsewhere? This is an exercise."</t>
  </si>
  <si>
    <t xml:space="preserve">"This is an exercise. From: County Commissioners or Health Commissioner
To: Public Health IC                                                                                 
Message:     Need a SITREP and Objectives
Do you have a situation report you can send me regarding the activities so far? I'm especially interested in what our response objectives are at this time. I would like to receive regular updates? This is an exercise."                    </t>
  </si>
  <si>
    <t>"This is an exercise. From: Commissioner Office or EMA Director
To: PHDOC                                                                                    
Message: Initial support efforts
What have we done already and what are we planning to do to help the hospitals with their immediate need ? What are we doing to help them in the long term? This is an exercise."</t>
  </si>
  <si>
    <t>"This is an exercise. From:  IC Safety Officer
To: County EOC                                                                                    
Message:  Safety message
I would appreciate some help in developing the safety message for this evenings operational briefing. We are especially concerned about health threats around the hospital and at [university] research facility. Can you help? I am concerned about the health of our responders. This is an exercise."</t>
  </si>
  <si>
    <t xml:space="preserve">"This is an exercise. Venue Controller Face to Face
To: PIO                                                                                    
Message: Social Media posts saying deceased are being placed in the hallway of the hospital. This is an exercise."           </t>
  </si>
  <si>
    <t>Operational Communications; Health and Social Services</t>
  </si>
  <si>
    <t xml:space="preserve">"This is an exercise. From:  County Sheriff
To: County EOC                                                                              
Message: Health and CISM Info
This is the Chief Deputy. We need some help with getting info and services to help our first responders that have been affected by the tornado. Some lost their homes and I suspect we are going to have some CISM problems when its all done.  Can you help us get some info in their hands? This is an exercise." </t>
  </si>
  <si>
    <t xml:space="preserve">"This is an exercise. From: Sheriffs Office 
To: County EMA                                                                                   
Message:  20 unattended children
We have over 20  children ages 8 to 14 from [hospital] that were at the "Have Hope Foundation" event . There is a volunteer here with them but we need someone who has legal authority to deal with this and take possession of them. This is an exercise."             </t>
  </si>
  <si>
    <t xml:space="preserve">"This is an exercise. Controller hands inject to player.                                                                                                                                                                                                     
Message: Lost Family
There is a social media-site where people are tweeting about the inability to find information on their family members. This is an exercise."                                </t>
  </si>
  <si>
    <t>Operational Communications; Infrastructure Systems</t>
  </si>
  <si>
    <t xml:space="preserve">"This is an exercise. From: VP of Experience, COO
To: Receiving Hospital Command Center                                                                                   
Message: Patient Records
How will [hospital] give us their patient records? I understand their network is down. This is an exercise."         </t>
  </si>
  <si>
    <t xml:space="preserve">"This is an exercise. From:  Media
To: DOC                                                                                    
Message: Our international community
This is channel [x] News. Can your hospital still treat children? How are you reaching out to our international/immigrant community that does not speak English? How will they get information? This is an exercise."   </t>
  </si>
  <si>
    <t>"This is an exercise. From: EMA Director
To: Public Health and PIO                                                                                
Message: Joint Information
What steps are we taking to use a Joint Information System with Public Health, HealthCare and the Hospitals? Do they need PIO help? Do they need a JIC set up? Please check with the regional Hospital Command Center. This is an exercise."</t>
  </si>
  <si>
    <t xml:space="preserve">"This is an exercise. Controller hands inject to player.                                                                                                                                                                                                     
Message: *need assistance
There is a social media-site where people are tweeting about there being no hospitals left to provide treatment for children in the county. This is an exercise."                                </t>
  </si>
  <si>
    <t xml:space="preserve">"This is an exercise. From: Health Commissioner
To: DOC                                                                                    
Message: How many people are being evacuated?
Can you tell me how many people are being evacuated from [city]? Where are they going? How many beds do they need? This is an exercise."             </t>
  </si>
  <si>
    <t>"This is an exercise. From: Hospital Manager of Patient Services
To: Hospital Command Center                                                                                   
Message: Info Sharing Format
Sorry to put more on you but I would like a schedule of information sharing internal and externally. I would like you to develop a list of essential elements of Information we need to share with each other and our partners to work and communicate effectively. This is an exercise."</t>
  </si>
  <si>
    <t>"This is an exercise. From: County EMA Director
To: Public Health                                                                                
Message:  Referral for medical treatment
I am receiving alot of calls from County Commissioners. What is being done to direct [town] community and others to medical services elsewhere? This is an exercise."</t>
  </si>
  <si>
    <t>"This is an exercise. From: Office Chief
To: DOC                                                                               
Message: Resources committed
I would like to know what public health resources are committed to this response? Do you have a list you can send me? Do we need to be thinking of any budget enhancements to cover cost? This is an exercise."</t>
  </si>
  <si>
    <t>"This is an exercise. From: Director of Patient Services
To: Hospital Command Center                                                                               
Message: Standards of care
How are we doing on our standards of care for our patients? This is an exercise."</t>
  </si>
  <si>
    <t>"This is an exercise. Venue Controller Face to Face
To: Hospital Command Center                                                                                   
Message: Hospital Network is Down
The IT Network is not functioning.  Electronic patient records are not available. What is the plan for this? This is an exercise."</t>
  </si>
  <si>
    <t>"This is an exercise. From: EMS
To: Hospital Command Center                                                                                   
Message: Radio transmission to verify EMS communications. This is an exercise."</t>
  </si>
  <si>
    <t xml:space="preserve">"This is an exercise. From: Office Chief
To: IC                                                                                    
Message: Resources committed  
Can someone tell me what resources we have committed so far? For our agency and also for what we have provided to other agencies? This is an exercise."       </t>
  </si>
  <si>
    <t xml:space="preserve">"This is an exercise. From: Senior Leader
To: DOC                                                                                    
Message: IAP 
Please send us a copy of your current IAP for the response. This is an exercise."                 </t>
  </si>
  <si>
    <t xml:space="preserve">"This is an exercise. 
Message: All area Morgues are full
All area morgues are full and have exceeded capacity.
Local Mortuary Storage is full and or is not  available. This is an exercise."            </t>
  </si>
  <si>
    <t>Operational Coordination; Operational Communications; Public Health, Healthcare, &amp; Emergency Medical Services</t>
  </si>
  <si>
    <t xml:space="preserve">"This is an exercise. From:  Regional Healthcare Coordinator
To: Hospital(s)                                                        
Message: Regional Hospital Coordinator checks on the tracking status.   
I am calling to see how you are tracking things for this incident?  How are you tracking available beds and mass fatality resources? This is an exercise."         </t>
  </si>
  <si>
    <t>"This is an exercise.                                                                                
Message:  Inventory Request
You need; KN95 masks, nitrile gloves, leather work gloves, safety glasses, and hard hats. 
From:  IC
To: MCEOC                                                                                   
Message:  N95 Masks, suits and gloves: I'm trying to find a supply of N95 masks, coated tyvek suits, Nitrile glove, leather work gloves, safety glasses and hard hats for volunteers to use. This is an exercise."</t>
  </si>
  <si>
    <t xml:space="preserve">"This is an exercise. Controller delivers face to face
Message: Needs additional behavioral health support
There is a need for additional behavioral health support for responder health at the scene, and for family members when the resource center is set up. This is an exercise."          </t>
  </si>
  <si>
    <t xml:space="preserve">"This is an exercise. Message: Site security and evidence-property collection is needed
Personnel are needed to conduct property collection and site security is needed for the ABC scene and the VIC/FAC. This is an exercise."           </t>
  </si>
  <si>
    <t>"This is an exercise. Controller delivers face to face
To: County EOC                                                                                 
Message: Assistant Safety Officer
You need a Safety Officer that can help  with safety recommendations for responders. This is an exercise."</t>
  </si>
  <si>
    <t>Fatality Management Services; On-Scene Security, Protection, &amp; Law Enforcement</t>
  </si>
  <si>
    <t xml:space="preserve">
"This is an exercise. Message: Law Enforcement is needed to assist with death notification
Law Enforcement is needed to gather information on deceased and assist with death notification to family. This is an exercise."           </t>
  </si>
  <si>
    <t>"This is an exercise. Message: Shortage of Ventilators in Region.
There is a shortage of ventilators in the region. You are out of available ventilators. This is an exercise."</t>
  </si>
  <si>
    <t>"This is an exercise. Message: Resources
Hospital needs to find an emergency source for Nitrile gloves, face shields and other N95 masks. This is an exercise."</t>
  </si>
  <si>
    <t xml:space="preserve">  "This is an exercise. "Message: Deaths
Nine victims have died while at the [hospital]. This is an exercise."</t>
  </si>
  <si>
    <t xml:space="preserve">"This is an exercise." Message: Volunteer credentialing
You have 75 volunteers you want to use, but have no way or plan to credential them. This is an exercise."      </t>
  </si>
  <si>
    <t>"This is an exercise. From: State EMA
To: EOC                                                            
Message: Victim Identification Center - Family Assistance Center
Can you please provide the status of the establishment of the VIC-FAC? And, its location? This is an exercise."</t>
  </si>
  <si>
    <t>"This is an exercise. Message: VIC/FAC Inspection
The VIC/FAC needs to be inspected for compliance with shelter accessibility, safety and sanitary standards. This is an exercise."</t>
  </si>
  <si>
    <t>"This is an exercise. Message: 60 family members 
There are roughly 60 family members trying to obtain information on  the injured and want to know here the deceased are being taken. This is an exercise."</t>
  </si>
  <si>
    <t>"This is an exercise. From: Health Commissioner
To: Public Health DOC                                                                                 
Message: Have we put together a press release?
Have we put together a press release as of yet? I would like to look at it before it is sent out. This is an exercise."</t>
  </si>
  <si>
    <t xml:space="preserve">"This is an exercise. Message: A VIC/FAC member has an emotional condition
A VIC/FAC member is tagged with an emotional condition that needs behavioral health assistance. This is an exercise."   </t>
  </si>
  <si>
    <t xml:space="preserve">"This is an exercise. Message: An County Director has a medical condition (Heat Stroke)
He is tagged with an medical condition (heat Stroke) and needs first aid. This is an exercise."   </t>
  </si>
  <si>
    <t>"This is an exercise. From: Commissioners
To: County EOC                                                                           
Message: Resources committed
I would like to know what resources are committed to this response. Do you have a list you can send me? What do you think this will cost the county? How are costs being tracked? Do you have everything you need? This is an exercise."</t>
  </si>
  <si>
    <t xml:space="preserve">"This is an exercise. Message: Registrar at [hospital].
You need to find help filing death certificates. This is an exercise."              </t>
  </si>
  <si>
    <t>"This is an exercise. Message:  Heat stroke
Another team member has had heat stroke. This is an exercise."</t>
  </si>
  <si>
    <t>"This is an exercise. Message: Behavioral Health
EMS, Fire or LE team members becomes emotional and despondent. This is an exercise."</t>
  </si>
  <si>
    <t xml:space="preserve">"This is an exercise. From: Health Commissioner
To: County EOC ESF-8                                                                                    
Message: PH brief for NPI precautions
This is bigger than anything we have seen before. Please provide me with a briefing of your recommendations for Non Pharmaceutical precautions as they relate to all the affects of all these deceased at the incident.  I'm not sure how to proceed. This is an exercise."   </t>
  </si>
  <si>
    <t xml:space="preserve">"This is an exercise. From:  Health Department
To: County EOC, ESF-6                                                                              
Message:  Shelter and Counseling
There are 4 families here at the office that lost family members as a result of the Incident.  We would like you to assist us in locating a place for them to stay and some counselors and mental health services for them. One of the family members is inconsolable and threatening to commit suicide. This is an exercise."              </t>
  </si>
  <si>
    <t>Public Information &amp; Warning; Environmental Response/Health and Safety</t>
  </si>
  <si>
    <t>"This is an exercise. Message: Rumors of Contamination
There are rumors that the victims are contaminated with diesel fuel and some source of radiation. This is an exercise."</t>
  </si>
  <si>
    <t>"This is an exercise. Message: Radiation storage device is leaking
A radiation storage device in the debris is leaking. This is an exercise."</t>
  </si>
  <si>
    <t>"This is an exercise. Message: Incident Action Plan (IAP) 
I would like a copy of everyone's resource request. This is an exercise."</t>
  </si>
  <si>
    <t>"This is an exercise. At 7:30 a.m. on Tuesday morning you receive notification that your community has been placed under a flood watch for the next 48 hours, with the expectation of receiving an additional 12 inches of rain. This is an exercise."</t>
  </si>
  <si>
    <t>"This is an exercise. As of 10 a.m. on Wednesday morning, your area has received 9 inches of rain from the hurricane. Power is out throughout most of the region and has been out for roughly 18 hours. Generators at water treatment plants are beginning to run out of fuel and stop functioning. Storm water and wastewater releases are occurring in the area at significant rates. This is an exercise."</t>
  </si>
  <si>
    <t>"This is an exercise. At 10 a.m. on Thursday, local officials learn that numerous private drinking water wells in the area flooded and the local utility’s drinking water distribution system has been impacted due to the prolonged power outage and numerous broken mains. This is an exercise."</t>
  </si>
  <si>
    <t>"This is an exercise. At 12 p.m. on Friday, the rain has subsided and standing water is starting to recede. Residents and businesses are asking whether they should use private drinking water wells, and when the drinking water utility’s systems will be operational. This is an exercise."</t>
  </si>
  <si>
    <t>"This is an exercise. A gas tanker truck has exploded after crashing into multiple vehicles on the I-10E near Route 71.  There are reports of a possible active shooter on scene. At this time, there is an unknown number of victims. This is an exercise."</t>
  </si>
  <si>
    <t>"This is an exercise. Explosion involving tanker truck and reported shootings at I-10 &amp; Rt 71.  Please respond to MCI poll. This is an exercise."</t>
  </si>
  <si>
    <t>"This is an exercise. Initial reports indicate there are approximately 41 injured patients including 21 burn victims. This is an exercise."</t>
  </si>
  <si>
    <t>"This is an exercise. Explosion involving tanker truck with reports of shootings at I-10 &amp; Rt 71.  Approximately 41 patients inbluding 21 burn patients.  Please respond to MCI poll. This is an exercise."</t>
  </si>
  <si>
    <t>"This is an exercise. Initial reports indicate there are 41 injured patients including 21 burn victims. This is an exercise."</t>
  </si>
  <si>
    <t>"This is an exercise. Activate the LA County Burn Surge Plan. This is an exercise."</t>
  </si>
  <si>
    <t>"This is an exercise. Activate your facilities' Burn Surge Plan. This is an exercise."</t>
  </si>
  <si>
    <t>"This is an exercise. Based on information gathered from the JRIC and initial law enforcement reports, this is a potential terrorist incident.  Remain vigilent for additional events. This is an exercise."</t>
  </si>
  <si>
    <t>"This is an exercise. DHS/DOC is activated, and their Communication Plan is in effect. Explosion involving tanker truck with reports of shootings at I-10 &amp; Rt 71. Approximately 41 patients including 21 burn patients.   This is a potential terrorist incident.  Remain vigilent for additional events. This is an exercise."</t>
  </si>
  <si>
    <t>"This is an exercise. There is an explosion at the intersection of I-10 and Rt 71 resulting in trauma &amp; burn victims. Additional reports of an active shooter on scene. This is an exercise."</t>
  </si>
  <si>
    <t>"This is an exercise. DHS DOC requests a Department of Mental Health (DMH) Liaison to report to the EOC. This is an exercise."</t>
  </si>
  <si>
    <t>"This is an exercise. A flatbed truck and trailer carrying explosive containers has crashed into multiple vehicles on the I-240W and I-5N Interchange.  There are approximately 42 injured patients including 22 burn victims. This is an exercise."</t>
  </si>
  <si>
    <t>"This is an exercise. Size and scope of incident is increasing requiring more ambulances. This is an exercise."</t>
  </si>
  <si>
    <t>"This is an exercise. A flatbed truck and trailer carrying explosive containers has crashed into multiple vehicles on the I-210W and I-15N Interchange.  Please respond. This is an exercise."</t>
  </si>
  <si>
    <t>"This is an exercise. A second MCI has occurred A flatbed truck and trailer carrying explosive containers crashed into multiple vehicles on the I-400W &amp; I-25N Interchange. This is an exercise."</t>
  </si>
  <si>
    <t>"This is an exercise. Many providers, including Hospitals and EMS, are running short on supplies and have exhausted all other means of obtaining them.  We are requesting Burn Supplies? This is an exercise."</t>
  </si>
  <si>
    <t>"This is an exercise. A semi-truck &amp; trailer has exploded after crashing into multiple vehicles on  I-485 &amp; I-30W Interchange.There are approximately 43 injured patients including 23  burn victims. Some  are pediatric victims. This is an exercise."</t>
  </si>
  <si>
    <t>"This is an exercise. A semi-truck &amp; trailer has exploded after crashing into multiple vehicles on  I-405 &amp; I-10W Interchange. This is an exercise."</t>
  </si>
  <si>
    <t>"This is an exercise. There are approximately 43 injured patients including 23 pediatric burn victims.  Also state that there is shooting on scene. This is an exercise."</t>
  </si>
  <si>
    <t xml:space="preserve">"This is an exercise. If your facility is in the vicinity of any of the shootings, you are advised by Law Enforcement to either evacuate or shelter in place. This is an exercise." </t>
  </si>
  <si>
    <t>"This is an exercise. Size and severity of incident increasing requiring more ambulances. This is an exercise."</t>
  </si>
  <si>
    <t>"This is an exercise. We have high acuity patients in areas where there have been active shootings and our staff are unable to reach patients that are in need of care. This is an exercise."</t>
  </si>
  <si>
    <t>"This is an exercise. A van explodes after crashing into multiple vehicles on  I-744 &amp; I-115 Interchange.There are approximately 44 injured patients including 24 burn victims.  There are also reports of Active Shooter(s) on scene. This is an exercise."</t>
  </si>
  <si>
    <t xml:space="preserve">"This is an exercise. Size and scope of incident is increasing requiring more ambulances. Large media presence at site of the explosion.  Law Enforcement is securing the scene. This is an exercise." </t>
  </si>
  <si>
    <t>"This is an exercise. Healthcare partners ask about what resources are available for longer term mental health support. This is an exercise."</t>
  </si>
  <si>
    <t>"This is an exercise. DHS and DPH DOCs request information and brochures about common disaster-related reactions. This is an exercise."</t>
  </si>
  <si>
    <t>"This is an exercise. You begin to smell smoke in room B of the NICU. This is an exercise."</t>
  </si>
  <si>
    <t>"This is an exercise. There is a report of visible smoke in room W. This is an exercise."</t>
  </si>
  <si>
    <t>"This is an exercise. Fire brigade reports visible fire in room B and it is spreading to other rooms. This is an exercise."</t>
  </si>
  <si>
    <t>"This is an exercise. FDNY says that you cannot stage in this area for more than 90 minutes due to safety concerns with the building. This is an exercise."</t>
  </si>
  <si>
    <t>"This is an exercise. Where’s my baby? This is an exercise."</t>
  </si>
  <si>
    <t>"This is an exercise. Fire Department [x] Captain reports to the EOC and states that he has assigned resources outside of the hospital. This is an exercise."</t>
  </si>
  <si>
    <t>"This is an exercise. Media vans are outside and would like a meeting with the PIO. This is an exercise."</t>
  </si>
  <si>
    <t>"This is an exercise. Labor and Delivery notifies you that they have a patient in labor that is going to be a NICU patient. This is an exercise."</t>
  </si>
  <si>
    <t>“This is Wanda from Labor and Delivery.  We are in the process of a delivery and need instruction on where to transport the neonate”</t>
  </si>
  <si>
    <t>"This is an exercise. NICU calls the Command Center and says that they are running low on oxygen. This is an exercise."</t>
  </si>
  <si>
    <t>"This is an exercise. We need additional staff to assist in the staging area. This is an exercise."</t>
  </si>
  <si>
    <t>"This is an exercise. We are having a problem with the equipment charging. This is an exercise."</t>
  </si>
  <si>
    <t>"This is an exercise. You’re having respiratory distress due to the smoke condition. This is an exercise."</t>
  </si>
  <si>
    <t>"This is an exercise. Act as if you are having anxiety regarding your baby being evacuated to the lobby and you want to take your child out of the hospital because you don’t think they are safe. This is an exercise."</t>
  </si>
  <si>
    <t>"This is an exercise. Baby in open crib who was originally healthy shows sudden signs of respiratory distress (hand out card). "This is an exercise.</t>
  </si>
  <si>
    <t>"This is an exercise. There is an unauthorized person in the staging area taking pictures of the babies. "This is an exercise.</t>
  </si>
  <si>
    <t>"This is an exercise. We are asking State Highway Patrol aviation to obtain and provide imagery that helps [name] County identify the true extent of damage/debris from the ice storm. They are having difficulty getting out on the roads to determine the full extent. While main roads have been opened and functioning, a lot of the secondary, county and township roads remain impassable. We would ask that focus be on those areas that have not yet been cleared. Robb Stark xxx-xxx-xxxx. This is an exercise."</t>
  </si>
  <si>
    <t>"This is an exercise. The [name] County Emergency Operations Center (EOC) in collaboration with [name] Co. Alcohol, Drug Addiction, and Mental Health Services is requesting the Crisis Response Team to assist with the provision of disaster mental health services for those impacted by the tornadoes that occurred on Monday, [date]. [name] County. Alcohol, Drug Addiction, and Mental Health Services will serve as the liaison for coordination of these services. POC for this will be [name] xxx-xxx-xxxx This is an exercise."
If called back - Unknown population size, and will need the service for about a month</t>
  </si>
  <si>
    <t>"This is an exercise. City of [name] is trying to obtain: Two 300 Kilowatt generators for the Water Treatment Plants, Three 350 Kilowatt generators for the Water Treatment Plant in [name county]. Location for delivery: [location]. County Engineer Bob Builder @ xxx-xxx-xxxx. This is an exercise."</t>
  </si>
  <si>
    <t>"This is an exercise. This is Robb Stark, Lawrence County EMA, we are lookign for the current guidance regarding the contracting purchase requirements under the current issued suspension. POC for this request is Robb Stark, Rob Stark 378-799-xxxx. This is an exercise."</t>
  </si>
  <si>
    <t>"This is an exercise. [name] County is requesting asssistance with drinking water supplies to local vendors to assist with distrubution in Hecla. It was suggested that the [agency name] might be able to work with partners to ensure that local vendors stock their shelves with bottled water due to the water situation in Hecla. Specifically, water is being requested to be directed to [location] Sam's Club and Walmart. POC [name], xxx-xxx-xxxx. This is an exercise."</t>
  </si>
  <si>
    <t>"This is an exercise. There is a need to assist with debris removal in [name] County on private property following recent ice storms. Volunteers would ideally be able to start within the next few weeks. POC for this is [name]. xxx-xxx-xxxx. This is an exercise."</t>
  </si>
  <si>
    <t>"This is an exercise. [name] County is requesting assistance with fulfill of debris removal. Debris removal will involve removal of structural and woody debris in the [locations]. The request is for the following equipment and personnel operating them: 25x tandem axle dump trucks; 7x loaders with grapple/boom lift; 1x front-end tipping floor vehicle with the ability to push and stack debris. Ideally, the request should be fulfilled ASAP. Hours of operation are likely to be Mon-Fri, 9AM-5PM. End date of the mission is likely to be June 28; however, this may change. County Engineer Bob Builder. xxx-xxx-xxx-xxxx. This is an exercise."</t>
  </si>
  <si>
    <t>"This is an exercise. [county name] County EMA is requesting: One wood chipper, 15" or above in size. This is needed to reduce downed wood debris from ice storm.  POS: [name], [xxx-xxx-xxxx]. This is an exercise."
If call back is initiate give delivery location - [address]</t>
  </si>
  <si>
    <t>"This is an exercise. [name railroad] is requesting  tracks can be cleared of down powerlines in the [city name] area by Power &amp; Light. Blockage is vicinity the [road name] crossing sing south of [city]. This is causing major backup of rail commerce into [state]. POC for this request is Thomas Train with [railroad name], xxx-xxx-xxxx. This is an exercise."</t>
  </si>
  <si>
    <t>"This is an exercise. At 10:41:48 on 05/28/2019 [name] of SFM office reported that Capt. [name] from [city] Fire has requested eight fire tenders via [agency name] to stage at [city] Fire Training Academy due to loss of municipal water pressure. Requests the [agency] to make formal request to the State Emergency Operations Center.  [name] xxx-xxx-xxxx. This is an exercise."</t>
  </si>
  <si>
    <t>"This is an exercise. Pickaway Co. Sheriff is requesting 20 stop signs from ODOT. PCSO and PC Engineers do not have anymore. Contact is Capt. Mike Breem at 440-694-2914. Delivery point will be 527 N. Main  in Circle, NJ. This is an exercise."</t>
  </si>
  <si>
    <t>"This is an exercise. [county name] County is looking for assistance to conduct a forestry survey: [location and address]. They would like to estimate the ability to harvest the fallen timber and estimate its value.  Bob Builder. xxx-xxx-xxxx. This is an exercise."</t>
  </si>
  <si>
    <t>"This is an exercise. [name] of MARCS is requesting Law Enforcement Security for damaged MARCS building located at [address]. He is the POC and can be reached at xxx-xxx-xxxx, he has already reached out to [name] of [county name] EMA. This is urgent. This is an exercise."</t>
  </si>
  <si>
    <t xml:space="preserve">"This is an exercise. DRC is requesting an assessment at the North Central [neighborhood] in Yulane, MO and Corrections Training Academy in [address]. for possible quarantine sites. The assessment would include capacity, ability to be secured, facilitate the medical equipment and staff necessary for the sites capacity and any other requirement that the designated engineer deems appropriate. Recovery Center has provided the detailed physical plant and utility information and the blueprints for each site. Disaster Recovery Centers will also have a member of the Construction Activation and Maintenance team at the site to answer questions and provide information.  This is an exercise".
</t>
  </si>
  <si>
    <t>"This is an exercise. [name], on behalf of [county name],  is requesting 50 MARCS portable radios (with batteries and chargers) to support [county name] Logistics during operations following impacts from the severe weather that moved through the area on evening of May 27. Duke Forsythe xxx-xxx-xxxx. This is an exercise."</t>
  </si>
  <si>
    <t xml:space="preserve">"This is an exercise. Harold County PHD is requesting an DOT electronic traffic signs to support the pop-up testing that will take place on 12/9 at the ___________ County Recreation Center on Main St. Placement of the sign is requested at the intersection of Main St. and Jerome Dr. with the sign facing Health Department Contact: [name] Cell: xxx-xxx-xxxx. Email: [email address]. 
This is an exercise."
This is the additional information needed for the mission, if asked give the information.
The sign is needed between 9 AM and 4 PM.
Please have the sign say the following:
Sign1:
[sign name]
11:30 to 3 PM
Sign2:
[sign name #2]
Hall #2
</t>
  </si>
  <si>
    <t>"This is an exercise. [county name] is requesting 15,000 gallons of bottled water (16.9 oz bottles). The request is for [city], Ohio due to the tornado. Residents don’t have power and are on wells (well water). Population: 900 homes/3 persons per home x 5 days. Deliver water to [shopping center name] Shopping Center parking lot. This is an exercise."</t>
  </si>
  <si>
    <t>"This is an exercise. Reginold County is requesting a generator to support water pump operation. County-recommended/required generator specifications: 58 kw generator that will do 240/480 connection to support a water pump operation. Delivery location: 715 Lane Street, Coal Grove, VA. Possible sourcing option provided by requesting county is State maintained generator in [county name] County. This is an exercise."</t>
  </si>
  <si>
    <t>"This is an exercise. Currently, Public Health assets can not procure and deliver the needed generator in the time needed. The soonest a generator can be brought to [county name] County is 72 hours. Outside support is needed to get the generator in the time needed. This is an exercise. "This is an exercise."</t>
  </si>
  <si>
    <t>"This is an exercise. Request for generators for hospital should be sent to ESF-8 first as they already have generators to match this request that can be depoloyed in the time that the hospital is requesting. This is an exercise."</t>
  </si>
  <si>
    <t>"This is an exercise. At 11:00 pm a city water main breaks on Duncan Street Dumping 500 Gallons of water per hour under the busy roadway. This is an exercise."</t>
  </si>
  <si>
    <t>"This is an exercise. Scenario: The fire alarm does not go off the fire starts, but the smoke detector does not activate. The fire has spread, and now you hear crackling and feel heat. This is an exercise."</t>
  </si>
  <si>
    <t>"This is an exercise. At 10:00 am a patient breaks out of the psychiatric ward from the hospital next door. 10:30 am you see a suspicious person that matches the description outside of your work building. This is an exercise."</t>
  </si>
  <si>
    <t>"This is an exercise. From Local Health Commissioner
To: Local HD
Subject: Coordination:
Message: This is the commissioner. Is there a plan between hospitals , Public Health and local EMA's to coordinate how the Medical Counter Measure will  be obtained and distributed? 
Please reply to [email]. This is an exercise."</t>
  </si>
  <si>
    <r>
      <t xml:space="preserve">Once the list of injects you plan to use is final in the Injects Selected (MSEL) Tab, then you can copy and paste this information directly into your MSEL template or use it in the format provided which should paste very nicely into a landscape Microsoft Word document.
</t>
    </r>
    <r>
      <rPr>
        <b/>
        <sz val="12"/>
        <color theme="2" tint="-0.89999084444715716"/>
        <rFont val="Arial"/>
        <family val="2"/>
      </rPr>
      <t>***Caution***</t>
    </r>
    <r>
      <rPr>
        <sz val="12"/>
        <color theme="2" tint="-0.89999084444715716"/>
        <rFont val="Arial"/>
        <family val="2"/>
      </rPr>
      <t xml:space="preserve"> If you originally sort the list and do your numbering of injects on the Inject Library tab, any further sorting to that inject library will not change the position of your numbering and will not match the original list of injects which you selected.</t>
    </r>
  </si>
  <si>
    <t>"THIS IS AN EXERCISE. At 09:00hrs helicopter begins takeoff and loses power, crashing into hanger and causing a fire. THIS IS AN EXERCISE."</t>
  </si>
  <si>
    <t>"THIS IS AN EXERCISE. At 3:00 PM, a fire was called into dispatch by neighboring Clark County. Located Near the county line. Winds from the south west in excess of 35 mph and a humidity level of 10 %. THIS IS AN EXERCISE."</t>
  </si>
  <si>
    <t>"THIS IS AN EXERCISE. Re: Additional pet sheltering resources are needed: This has been addressed – please coordinate with the SEOC Voluntary Agency Liaison, who is helping to bring in these kinds of resources. THIS IS AN EXERCISE."</t>
  </si>
  <si>
    <t>"THIS IS AN EXERCISE. RE: Supplemental PPE needed for food &amp; ag sampling. Thank you for asking – The Ag Logistics team has been discussing this with Dr. _________. THIS IS AN EXERCISE."</t>
  </si>
  <si>
    <t>Protection, Prevention</t>
  </si>
  <si>
    <t>"THIS IS AN EXERCISE. RE: Roaming dogs &amp; cats in the area without COMMS. Relais County is hearing multiple reports of roaming dogs and cats. What guidance should be given to emergency responders that are wondering what they can do to help. THIS IS AN EXERCISE."</t>
  </si>
  <si>
    <t>"THIS IS AN EXERCISE. Please engage with the County Animal Control; we have gotten some animal control program staff personnel cleared to enter the area as emergency responders to help with these issues. THIS IS AN EXERCISE."</t>
  </si>
  <si>
    <t>"THIS IS AN EXERCISE. Re: Confirming Fatalities. The State Coroner is seeking to confirm whether there have been any reported fatalities specifically in the State of _______. We are grateful for any information that can be shared at this time.THIS IS AN EXERCISE."</t>
  </si>
  <si>
    <t xml:space="preserve">"THIS IS AN EXERCISE. Re: Remains. Looking for state-level guidance for handling remains. The counties have requested assistance and have been directed to the CDC. THIS IS AN EXERCISE."
 </t>
  </si>
  <si>
    <t>"THIS IS AN EXERCISE. Good Morning - The County is requesting large tanks of potable water (water buffalos) through ESF-3 to provide support to the region? If you could help me track this down, along with the quantity that is being shipped, that would be very helpful. THIS IS AN EXERCISE."</t>
  </si>
  <si>
    <t>Protection, Response, Recovery</t>
  </si>
  <si>
    <t>"THIS IS AN EXERCISE. Water Buffaloes have been identified and shipped for staging.  They will be available for your region at 1200EDT. THIS IS AN EXERCISE."</t>
  </si>
  <si>
    <t>"THIS IS AN EXERCISE. We are using EMAC to source resources to support food and water for 45,000 people for 7 days. THIS IS AN EXERCISE."</t>
  </si>
  <si>
    <t>"THIS IS AN EXERCISE. Do you need to make a request to the National Veterinary Stockpile for PPE. If so, we need to know what types, how much, and where it needs to be delivered. Those requests should be put into Web EOC and your Area Veterinarian in Charge should be notified. THIS IS AN EXERCISE."</t>
  </si>
  <si>
    <t>"THIS IS AN EXERCISE. This is Terry Sola, a reporter from XXXXX News Company. I have a couple of questions on closures in Rallysville. How many citizens have been impacted? Is it safe for residents to travel to other areas? Are schools, offices, and other public places open? THIS IS AN EXERCISE."</t>
  </si>
  <si>
    <t>"THIS IS AN EXERCISE. Ensure that  planning section chief is developing an action plan for the next operational period and be sure that OPS chiefs are providing input. If you have any questions, please contact Johnathan at XXXXX. THIS IS AN EXERCISE."</t>
  </si>
  <si>
    <t>"THIS IS AN EXERCISE. I am receiving questions from the owner of a fleet of several milk haulers that is based in the incident area. They need to get their trucks to their farms that they collect from, or else the milk will spoil. Can you provide the information so that they can be re-routed ? THIS IS AN EXERCISE."</t>
  </si>
  <si>
    <t>"THIS IS AN EXERCISE. Hospitals in the affected area are treating patients exposed to the chemicals. The treatment of these patients generates contaminated PPE, instruments, and waste, which may pose a  hazard. Looking for clear guidance on the proper handling, storage, and disposal of this waste, to ensure safety and regulatory compliance. THIS IS AN EXERCISE."</t>
  </si>
  <si>
    <t>"THIS IS AN EXERCISE. My name is Ken Jones. I own a grain mill that produces animal feed. We are getting phone calls from our farms that are in the contaminated area and they need feed in the next few days. We covered our grain to try to protect it. When can we get someone out here to test our feed to tell us if we can use it? THIS IS AN EXERCISE."</t>
  </si>
  <si>
    <t>"THIS IS AN EXERCISE. Good Afternoon -  I am looking for some details regarding the long term impact to the environment from this incident. Please call me back at XXXXXXXXXX. THIS IS AN EXERCISE."</t>
  </si>
  <si>
    <t>"THIS IS AN EXERCISE. To confirm; most of the responders have been released, however, the Captain will continue to support the response effort. Please send any further questions to him.  The contact phone number remains the same. THIS IS AN EXERCISE."</t>
  </si>
  <si>
    <t>"THIS IS AN EXERCISE. Approximately 200 evacuated residents are now in Warshaw County and require both temporary and long-term housing while the agricultural incident is assessed. We are asking the SEOC to coordinate with agencies working to identify displaced individuals, assess needs (especially for vulnerable populations), secure safe temporary relocation sites, and develop long-term housing plans for those unable to return home. THIS IS AN EXERCISE."</t>
  </si>
  <si>
    <t>"THIS IS AN EXERCISE. I just tried to give you a call – I made a comment on the request for meals in WebEOC.  I am also going to reach out to the director to see if they are able to assist. THIS IS AN EXERCISE."</t>
  </si>
  <si>
    <t>"THIS IS AN EXERCISE. This is the Director; Are there any Drinking Water Restrictions for this region? The PIO is saying that we should avoid open water sources, and recommends everyone to boil water. THIS IS AN EXERCISE."</t>
  </si>
  <si>
    <t>"THIS IS AN EXERCISE. Lenaw, Washinton, and Macon Counties are experiencing issues with keeping food and general household supplies on shelves, due to people swarming to the outlying areas for supplies.  This is also causing people to panic and hoard items. THIS IS AN EXERCISE."</t>
  </si>
  <si>
    <t xml:space="preserve">"THIS IS AN EXERCISE. This is Tabitha - I'm the owner of Ruff Lodge. We're in Zone 5 at XXX Hwy., Lenot, GA. All our animals were inside when the advisory came out. We work with a cadre of volunteers that help feed and care for these animals. No animals have been let out in the yard since the advisory was issued. What should we be doing now? THIS IS AN EXERCISE." </t>
  </si>
  <si>
    <t>"THIS IS AN EXERCISE. T0: EMA - We need to coordinate with agencies to establish a population monitoring registry. This registry will be used to track individuals within the affected area and assess their status. We need to work with local public health departments, emergency management, and medical facilities to implement this system immediately. THIS IS AN EXERCISE."</t>
  </si>
  <si>
    <t>"THIS IS AN EXERCISE. We received the following information. "The local EOC has indicated that the shelters are full.  According to ODJFS, that is not the case.  Please confirm the status, so shelters can be utilized to available capacities in each county.  Thanks! THIS IS AN EXERCISE."</t>
  </si>
  <si>
    <t>"THIS IS AN EXERCISE. Please advise the Shelter management team that there is adequate capacity at the official Care Centers set up in each county. Details of these locations are up to date in WebEOC, under the ESF-6 tab.  If transportation is needed, services are now available and operational. THIS IS AN EXERCISE."</t>
  </si>
  <si>
    <t>"THIS IS AN EXERCISE. Co-located CRC's and Shelters have reached full capacity due to a large influx of evacuees. ODJFS requests SEOC assistance in identifying and establishing additional shelter facilities, securing necessary resources, and coordinating logistics to support continued operations. THIS IS AN EXERCISE."</t>
  </si>
  <si>
    <t>"THIS IS AN EXERCISE. Widespread misinformation is spreading about the incident, with some individuals falsely attributing symptoms to chemical and/or biological exposure.Please prepare updated, detailed incident information to provide accurate public guidance and dispel misinformation. THIS IS AN EXERCISE."</t>
  </si>
  <si>
    <t>"THIS IS AN EXERCISE. SEOC requests an updated AUXCOMM Field Situation Report from partners across the state. We would like to see the results on a GIS dashboard or map. THIS IS AN EXERCISE."</t>
  </si>
  <si>
    <t>"THIS IS AN EXERCISE. I cannot seem to find the SEOC phone list in the Status board. Where can I find this information?  Jardon County has staff looking for some contacts. THIS IS AN EXERCISE."</t>
  </si>
  <si>
    <t>"THIS IS AN EXERCISE. Are additional protective actions being considered? THIS IS AN EXERCISE."</t>
  </si>
  <si>
    <t>"THIS IS AN EXERCISE. The evacuation event has displaced many Meals-on-Wheels drivers which is seriously disrupting delivery of meals to seniors in Trabue and Wayne Counties. Can you help coordinate replacement drivers from other areas? THIS IS AN EXERCISE."</t>
  </si>
  <si>
    <t>"THIS IS AN EXERCISE. I'm a representative of XXXXX News. I was calling in hopes of gaining some sense of clarity. There are a lot of rumours floating around so we want to get the story straight. Whats the risk? What areas have been targeted? THIS IS AN EXERCISE."</t>
  </si>
  <si>
    <t>"THIS IS AN EXERCISE. Hi, it's Phyllis from The Daily Plain Newspaper. I've noticed social chatter from workers in the evacuated explosion zone, asking if they have the right to refuse to go in to work today. What are their rights in this situation? My deadline is end-of-day, thank you. THIS IS AN EXERCISE."</t>
  </si>
  <si>
    <t>"THIS IS AN EXERCISE. From Hyland County - A Talbot County shelter manager reports that a large number of spontaneous volunteers have arrived, offering assistance. However, most are untrained, lack background checks, and are unaware of the shelter’s operational protocols. Their presence is causing confusion and disrupting organized relief efforts. Can you help coordinate this response? THIS IS AN EXERCISE?</t>
  </si>
  <si>
    <t>"THIS IS AN EXERCISE. Local pharmaceutical stockpiles are insufficient to meet the demand for critical medications needed to treat those injured. ODH requests additional pharmaceuticals from surrounding areas to ensure adequate treatment for 76 affected individuals. THIS IS AN EXERCISE."</t>
  </si>
  <si>
    <t xml:space="preserve">"THIS IS AN EXERCISE. Poison control is reporting to the SEOC that there is an increase in cases of individuals experiencing severe symptoms (e.g., vomiting, dizziness), potentially linked to stress or this exposure. ODH must coordinate with healthcare providers to assess cases, provide medical guidance, and ensure proper triage. THIS IS AN EXERCISE." </t>
  </si>
  <si>
    <t xml:space="preserve">"THIS IS AN EXERCISE. The EPA is requiring all municipal drinking water plants that have surface water intakes in Lark and Lenaw Counties to collect samples of their finished drinking water supply. THIS IS AN EXERCISE." </t>
  </si>
  <si>
    <t>"THIS IS AN EXERCISE. We will need at least 10,000 3-gallon containers and 10,000 1-gallon containers. Please remember that these can be refilled. THIS IS AN EXERCISE."</t>
  </si>
  <si>
    <t>"THIS IS AN EXERCISE. Please send operational security due to the shelter staff reporting an increase in thefts, including personal belongings  and donated supplies. There is insufficient security measures, especially in sleeping areas. THIS IS AN EXERCISE."</t>
  </si>
  <si>
    <t>"THIS IS AN EXERCISE. Please find attached a draft XXXX notification form and associated attachments for your review. Please let us know prior to or during the 0930 call if you have any edits or issues. Many thanks. THIS IS AN EXERCISE."</t>
  </si>
  <si>
    <t>"THIS IS AN EXERCISE. As additional volunteers and staff, including medical personnel, and public health experts are deployed to assist with the response, lodging must be coordinated to ensure proper rest and recovery accommodations. Volunteers and staff are expected to stay in the affected region for an extended period, and the SEOC must arrange suitable lodging while maintaining safety standards and exposure guidelines. THIS IS AN EXERCISE."</t>
  </si>
  <si>
    <t>"THIS IS AN EXERCISE. There have been reports of complaints by disaster survivors that no translation services for Spanish or Farsi are available. There are a few families with young children struggling to understand what is going on. What can be done in this situation? How can we extend this to multiple shelters? THIS IS AN EXERCISE."</t>
  </si>
  <si>
    <t>"THIS IS AN EXERCISE. XXXX County EOC is reporting that a hops farm from the county wants to get “cleared” before spring planting. Is it going to affect my property? THIS IS AN EXERCISE."</t>
  </si>
  <si>
    <t>"THIS IS AN EXERCISE. We need the following: 10 mental health support, 10 language translators, 20 medical assistance personnel, 10 nurses, and 4 EMTs. THIS IS AN EXERCISE."</t>
  </si>
  <si>
    <t>"THIS IS AN EXERCISE. To: Director - The State Volunteer Registry has people identified with these skills. Additionally, several VOAD partners provide these services. Please advise on the required locations. THIS IS AN EXERCISE."</t>
  </si>
  <si>
    <t>"THIS IS AN EXERCISE. Checking on the center location? ODH Health is supporting, but the local health department is the lead and should have guidance on animals. The congregate care centers that have been established have capacity for co-located pets/service animals. THIS IS AN EXERCISE."</t>
  </si>
  <si>
    <t>"THIS IS AN EXERCISE. The facilities are in the evacuated area, and we are not being let in. We are showing our operating license, but not being provided a timeline for when we can enter the area? THIS IS AN EXERCISE."</t>
  </si>
  <si>
    <t>"THIS IS AN EXERCISE. There is a large influx of responders to the state. Please outline and implement a PACE plan to all responders. We have already had reports of some communication issues amoung responders and are experiencing intermittent cellular degradations. THIS IS AN EXERCISE."</t>
  </si>
  <si>
    <t>"THIS IS AN EXERCISE. The Migrant Labor Housing Program is getting several messages from producers asking what the timeline looks like for getting inspections and being able to move their employees into their migrant labor housing for the season. Is there information that our Agency can direct producers to? THIS IS AN EXERCISE."</t>
  </si>
  <si>
    <t>"THIS IS AN EXERCISE. The Governor's Office is requesting public health messaging specifically tailored for individuals with mobility impairments. This messaging should provide guidance on how to safely evacuate or shelter in place, including information on accessible transportation options and how to receive assistance. THIS IS AN EXERCISE."</t>
  </si>
  <si>
    <t>"THIS IS AN EXERCISE. Need to establish a dedicated talk path between the state EOCs and local EOCs, to leave the amateur bands for tactical usage.  Some areas are experiencing communications degradations on traditional talk paths. THIS IS AN EXERCISE."</t>
  </si>
  <si>
    <t>"THIS IS AN EXERCISE. XXXX County is having a network outage and cannot access WebEOC, email, ormake calls. XXXX County is requesting 1 portable data network through the SEOC to assist with connectivity. THIS IS AN EXERCISE."</t>
  </si>
  <si>
    <t>"THIS IS AN EXERCISE. We have reports that individuals are ignoring the uncrewed barricades at the access control point located at I-75 and I-475.  Can you dispatch officers to ensure no one passes this point? THIS IS AN EXERCISE."</t>
  </si>
  <si>
    <t>"THIS IS AN EXERCISE. A group of protesters are gathering outside the shelter, voicing concerns about perceived contamination risks from evacuees exposed to chemicals. The protest is blocking access to the shelter, hindering operations and causing distress among evacuees.  We are requesting resources to secure the shelter and surrounding area. THIS IS AN EXERCISE."</t>
  </si>
  <si>
    <t>"THIS IS AN EXERCISE. We are requesting assisstance with barrier and traffic control at access point 31 (I-75 at I-475)? THIS IS AN EXERCISE."</t>
  </si>
  <si>
    <t>"THIS IS AN EXERCISE. We are experiencing a surge in inquires from displaced claimants about their potential claims and steps they need to take relative to the disaster. Are any plans being made for Disaster Unemployment Assistance (DUA)? THIS IS AN EXERCISE."</t>
  </si>
  <si>
    <t>"THIS IS AN EXERCISE. XXXX County’s Voluntary Reception Center (VRC) is overwhelmed by a surge of over 500 evacuees in the past hour, exceeding administrative capacity. Request SEOC assistance in deploying 30 additional personnel to support intake, registration, and evacuee management. Please advise on available resources and response times. THIS IS AN EXERCISE."</t>
  </si>
  <si>
    <t xml:space="preserve">"THIS IS AN EXERCISE. It is being reported that some of the barricaded access control points (ACPs) are being moved by civilians, because they are trying to go back to get their belongings. Local law enforcement is tapped out. Can OSHP assist with these ACPs? THIS IS AN EXERCISE." </t>
  </si>
  <si>
    <t>"THIS IS AN EXERCISE. ARC is reporting that inconsistencies in the evacuee registration records are causing delays in the family reunification process. Staff are struggling to verify the whereabouts of separated family members. Requesting an SME to help with reunification. THIS IS AN EXERCISE."</t>
  </si>
  <si>
    <t>"THIS IS AN EXERCISE. A shelter in XXXX County reports that many evacuees are non-English speakers and are unable to understand critical instructions, such as shelter rules, medical screening processes, and safety information related to the incident. This communication gap is causing confusion, heightened anxiety, and delays in providing essential services. Shelter staff are struggling to meet the needs of these evacuees and are requesting immediate support to provide Spanish and Haitian Creole translation services. THIS IS AN EXERCISE."</t>
  </si>
  <si>
    <t>"THIS IS AN EXERCISE. FEMA's Region XXXX Director is requesting an in-person Subject Matter Expert for Operational Logistics. THIS IS AN EXERCISE."</t>
  </si>
  <si>
    <t>"THIS IS AN EXERCISE. The Governor's Office appreciates the SEOC Situation Reports that we have received , but we would like to see more technical details included the reports. Looking for the current and projected status of the area, and potential impacts for the population and environment. THIS IS AN EXERCISE."</t>
  </si>
  <si>
    <t>"THIS IS AN EXERCISE. There is cellular congestion and communication gaps throughout the response area.  Please test, establish, and activate alternative PACE planning COMMS to open all available voice and data communications pathways. THIS IS AN EXERCISE."</t>
  </si>
  <si>
    <t>"THIS IS AN EXERCISE. XXXX and XXXX VRC's report that many displaced individuals with chronic conditions such as diabetes and hypertension, have limited supplies of essential medications. These medications were left behind during evacuation. Both counties are requesting support in obtaining these supplies as well as resources to dispense pharmaceuticals. THIS IS AN EXERCISE."</t>
  </si>
  <si>
    <t>"THIS IS AN EXERCISE. We received a media request from XXXX at XXXX News in regard to the incident. Please contact them ASAP. THIS IS AN EXERCISE."</t>
  </si>
  <si>
    <t>"THIS IS AN EXERCISE. We are looking for information about whether there are plans to evacuate all citizens and their pets from the impacted area. There are also questions concerning drinking water and livestock? THIS IS AN EXERCISE."</t>
  </si>
  <si>
    <t>"THIS IS AN EXERCISE. The Department of Health is being flooded with calls and reports of widespread public confusion and misinformation. What are the health risks and where is the public messaging for this incident? Who is providing Hospitals with the information they need for treatment reccomendations. Coordinate a risk communication call with public health and hospital partners to align messaging and dispel misinformation. THIS IS AN EXERCISE."</t>
  </si>
  <si>
    <t>"THIS IS AN EXERCISE. Who is responsible for identifying populations most vulnerable to long-term health effects. Including but not limited to young children, pregnant women, the elderly, and individuals with pre-existing health conditions. Develop comprehensive strategy to prioritize health monitoring and provide tailored medical follow-up for these groups. THIS IS AN EXERCISE."</t>
  </si>
  <si>
    <t>"THIS IS AN EXERCISE. Hospitals are experiencing an influx of patients and worried well. The Norwes Region is requesting surge capacity support, medical staffing assistance, additional protective equipment, and guidance on managing patients. I need a time that this will be completed and what actions have been take. THIS IS AN EXERCISE."</t>
  </si>
  <si>
    <t>"THIS IS AN EXERCISE. A task has been created for GIS to develop 2 summary dashboards. Please have the Emergency Managers of the impacted jurisdictions provide a list of the current VRCs being operated with site name, address, hours, point of contact (including phone and email) and availablilty numbers. THIS IS AN EXERCISE."</t>
  </si>
  <si>
    <t>"THIS IS AN EXERCISE. The County needs to make plans for relocating and providing services for displaced students. We need assistance coordinating these sites. THIS IS AN EXERCISE."</t>
  </si>
  <si>
    <t>"THIS IS AN EXERCCISE. 'This is Chief Fred with Correctional Facilities. We’ve received information about the potential for exposure from the incident. We need guidance on what steps to take to protect staff and inmates. Should we shelter in place? How do we manage our air filtration systems? What should we do if anyone starts showing symptoms of exposure? THIS IS AN EXERCISE."</t>
  </si>
  <si>
    <t>"THIS IS AN EXERCISE. This is XXXXX. We need you to email us a copy of the SEOC Organizational Chart ASAP. Thanks! THIS IS AN EXERCISE."</t>
  </si>
  <si>
    <t>"THIS IS AN EXERCISE. The office of the Governor is requesting the establishment of a system to gather and update the headcount of individuals being decontaminated at all locations. 
1. Real-time headcount reporting
2. Registration and tracking systems
3. Decontamination capacity
THIS IS AN EXERCISE."</t>
  </si>
  <si>
    <t>"THIS IS AN EXERCISE. Hospitals request ODH guidance on triaging and treating patients with suspected or confirmed radiation exposure, including pharmaceutical administration. Guidance must include dosage recommendations for pediatric, elderly, and immunocompromised patients. THIS IS AN EXERCISE."</t>
  </si>
  <si>
    <t>"THIS IS AN EXERCISE. Medical Facilities in Milarca, Trenton, and Darte report an influx of individuals seeking unauthorized access to restricted areas, including radiation treatment rooms. Staff are concerned about the safety of patients and the security of medical supplies. THIS IS AN EXERCISE."</t>
  </si>
  <si>
    <t>"THIS IS AN EXERCISE. Several unaccompanied minors have arrived at VRCs, unable to locate their guardians. We request SEOC assistance in locating family members, providing temporary care, and ensuring safety and well-being. THIS IS AN EXERCISE."</t>
  </si>
  <si>
    <t>"THIS IS AN EXERCISE. From: XXXX County District Court - How should we handle court tasks affected by the evacuations like arraignments, hearings, etc. that are time-sensitive by law. Including; Required Probation, PBT checks, etc. We want to prevent evacuated people from violating their probation. Additionally, how do we handle people on tether or house arrest that have evacuated due to this incident? THIS IS AN EXERCISE."</t>
  </si>
  <si>
    <t>"THIS IS AN EXERCISE. Hi, it's Jessie from WTV News. We're reporting live from one of the NW evacuation centres. Will a spokesperson be available for an on-camera interview this morning about the ongoing effort? THIS IS AN EXERCISE."</t>
  </si>
  <si>
    <t xml:space="preserve">"THIS IS AN EXERCISE. The XXXX County Medical Center and VRCs are having challenges in supporting individuals with cognitive disabilities, such as autism, dementia, and other cognitive impairments. Evacuees are struggling with sensory overstimulation, understanding shelter protocols, and adapting to the unfamiliar environment. Some are exhibiting heightened anxiety, confusion, or disruptive behavior. Shelter staff indicate they lack the training and resources to meet these needs effectively and are requesting immediate guidance and support. THIS IS AN EXERCISE." </t>
  </si>
  <si>
    <t>"THIS IS AN EXERCISE. Please send GIS mapping products includuing;  evacuation routes, and plume maps to FirstNet so they can compare to their field assets. THIS IS AN EXERCISE."</t>
  </si>
  <si>
    <t>"THIS IS AN EXERCISE. Healthcare facilities near the U.S. and Canadian border report concerns about staff shortages due to difficulty crossing the border as a result of the incident. Coordinate with border authorities, health departments, and international partners to facilitate expedited border crossings for healthcare and other emergency worker personnel, to ensure a continuous support throughout the response. THIS IS AN EXERCISE."</t>
  </si>
  <si>
    <t>"THIS IS AN EXERCISE. Hi, it's Phyllis from the Daily Tribune. I've been talking to concerned residents in Allentown who are wondering if they will need to evacuate or not. THIS IS AN EXERCISE."</t>
  </si>
  <si>
    <t xml:space="preserve"> Protection, Response</t>
  </si>
  <si>
    <t>"THIS IS AN EXERCISE. We are requesting technical assistance from the SEOC to set up and operate a Volunteer Reception Center. Additionally, we need assistance in acquiring personal protective equipment (PPE). THIS IS AN EXERCISE."</t>
  </si>
  <si>
    <t>"THIS IS AN EXERCISE. The County SEOC has identified a need for just-in-time training for staff and volunteers who will be operating Community Reception Centers (CRCs). Requesting the SEOC to assist in coordinating this training, which may include deployment/support of ROSS to ensure effective CRC operations. THIS IS AN EXERCISE."</t>
  </si>
  <si>
    <t>"THIS IS AN EXERCISE. The Department of Health, XXXX Team must determine which individuals should be prioritized for bioassay sampling (urine and blood) to assess internal contamination. Due to the limited availability of resources and testing capacity, prioritization becomes critical in ensuring the most at-risk individuals are tested promptly. Identify which population groups (symptomatic, NPP workers, responders, sensitive populations) should be prioritized for sampling. THIS IS AN EXERCISE."</t>
  </si>
  <si>
    <t>"THIS IS AN EXERCISE. Wisconsin is unable to fill this EMAC request/offer. We need to reach out to other states that could accept this EMAC offer? THIS IS AN EXERCISE."</t>
  </si>
  <si>
    <t>"THIS IS AN EXERCISE. Teams from Ohio and Indiana are preparing to enter areas that may be contaminated with radioactive material. They are requesting immediate guidance on the appropriate levels of personal protective equipment for our emergency responders, firefighters and emergency medical personnel. Specifically, they need to know what type of respiratory protection and protective suits are necessary, and whether we should consider decontamination measures after each operation. THIS IS AN EXERCISE."</t>
  </si>
  <si>
    <t>"THIS IS AN EXERCISE. OSHP concerns are raised about vehicles and personnel leaving the contaminated area without undergoing proper decontamination, increasing the risk of spreading radiation. Please provide us with clarification. THIS IS AN EXERCISE."</t>
  </si>
  <si>
    <t>"THIS IS AN EXERCISE. How is this impacting border operations and what are you doing to protect border staff? THIS IS AN EXERCISE."</t>
  </si>
  <si>
    <t>"THIS IS AN EXERCISE. What provisions are being made to control border access in both directions to avoid contamination/cross-contamination? THIS IS AN EXERCISE."</t>
  </si>
  <si>
    <t>"THIS IS AN EXERCISE. What kind of collaboration is currently underway with U.S. border officials to ensure safety and security? THIS IS AN EXERCISE."</t>
  </si>
  <si>
    <t>"THIS IS AN EXERCISE. Local law enforcement reports that curious onlookers and media crews are attempting to access the contaminated exclusion zone, posing safety and operational challenges. THIS IS AN EXERCISE."</t>
  </si>
  <si>
    <t xml:space="preserve">"THIS IS AN EXERCISE. We're getting a lot of reports from local response agencies that emergency response vehicles are being delayed at checkpoints due to unclear protocols for verifying responder credentials, affecting response times. THIS IS AN EXERCISE." </t>
  </si>
  <si>
    <t>"THIS IS AN EXERCISE. The County EMA is requesting guidance on proper EMS vehicle decontamination protocols, to prevent cross-contamination and ensure responder and patient safety. THIS IS AN EXERCISE."</t>
  </si>
  <si>
    <t>"THIS IS AN EXERCISE. The Governor's Office requests public health messaging to clarify the criteria for evacuation, versus shelter-in-place decisions. This messaging is imperative to help the public understand when and why to evacuate, versus staying in their homes. The messaging should explain the criteria for these decisions and reassure people that these recommendations are being made for their safety. THIS IS AN EXERCISE."</t>
  </si>
  <si>
    <t>"THIS IS AN EXERCISE. Coordinate with radiation safety experts to determine the appropriate Personal Protective Equipment (PPE) for all responders. Based on initial assessments, the following PPE is recommended for responders operating within the potentially contaminated zones: 1. Respiratory Protection 2. Protective Clothing 3. Dosimetry 4. Eye Protection 5. Decontamination Supplies. THIS IS AN EXERCISE."</t>
  </si>
  <si>
    <t>"THIS IS AN EXERCISE. It has been confirmed that the impacted area includes migrant populations. Many of these individuals may not receive traditional emergency alerts or may face language barriers. We are responsible for identifying these populations and coordinating with advocacy organizations to deliver life-saving information. Please communicate this information and these needs to the appropriate ESF. THIS IS AN EXERCISE."</t>
  </si>
  <si>
    <t>"THIS IS AN EXERCISE. Develop clear, concise public messaging explaining the levels of radiation exposure—what's considered safe, what's hazardous, and the health risks at various exposure levels. This information needs to be accessible and understandable for the general public, particularly those near the affected area. THIS IS AN EXERCISE."</t>
  </si>
  <si>
    <t>Operational Communication, Operational Coordination, Intelligence and Information Sharing, On-Scene, Security, Protection, and Law Enforcement</t>
  </si>
  <si>
    <t xml:space="preserve">Operation Communications; Operational Coordination; </t>
  </si>
  <si>
    <t xml:space="preserve">Operational Coordination; Situational Assessment; On-Scence Security, Protection, and Law Enforcement, </t>
  </si>
  <si>
    <t>Operational Communications; Operational Coordination; Logistics and Supply Chain Management</t>
  </si>
  <si>
    <t>Operational Communication; Operational Coordination</t>
  </si>
  <si>
    <t>Operational Communication; Operational Coordination; Public Information and Warning</t>
  </si>
  <si>
    <t>Operation Communications; Operational Coordination; Logistics and Supply Chain Management; Public health, Healthcare, and Emergency Medical Services</t>
  </si>
  <si>
    <t>Operation Communications; Operational Coordination; On-scene Security, Protection, and Law Enforcement; Public Health and Warning</t>
  </si>
  <si>
    <t>Operational Coordination; Operation Communications; Logistics and Supply Chain Management</t>
  </si>
  <si>
    <t>Operational Coordinationl; Operation Communications, On-Scene Security, Protection, and Law Enforcement</t>
  </si>
  <si>
    <t>Public Information and Warning; Public Health, Healthcare and Emergency Management Services</t>
  </si>
  <si>
    <t>Operational Coordinationl; Operation Communications; On-Scene Security, Protection, and Law Enforcement</t>
  </si>
  <si>
    <t>Planning; Logistics and Supply Chain Management</t>
  </si>
  <si>
    <t>Planning; Operational Communication; Operational Coordination; Situational Assessment</t>
  </si>
  <si>
    <t>Planning; Operational Communication; Operational Coordination; Logistics and Supply Chain Management</t>
  </si>
  <si>
    <t>Operational Coordination; Operation Communications</t>
  </si>
  <si>
    <t>Operational Coordination; Operation Communications; Physical Protective Measures</t>
  </si>
  <si>
    <t>Planning; Operational Coordination; Operation Communications</t>
  </si>
  <si>
    <t>Planning; Operational Coordination</t>
  </si>
  <si>
    <t>Situational Assessment; Operation Communications</t>
  </si>
  <si>
    <t>Operational Cordination; Logistics and Supply Chain Management</t>
  </si>
  <si>
    <t>Operation Communication; Operational Coordination</t>
  </si>
  <si>
    <t xml:space="preserve">Agricultural Incident </t>
  </si>
  <si>
    <t>Prevention, Protection, Response</t>
  </si>
  <si>
    <t>Prevention, Protection, Response, Recovery</t>
  </si>
  <si>
    <t>Public Information and Warning; Planning, Public Health Healthcare and Emergency Medical Services</t>
  </si>
  <si>
    <t>Operations Communications; Operational Coordination; Critical Transportation</t>
  </si>
  <si>
    <t>Operations Communications; Operational Coordination; Critical Transportation; Logistics and Supply Chain Management</t>
  </si>
  <si>
    <t>Planning; Public Health Information and Warning</t>
  </si>
  <si>
    <t>Planning; Operation Communications; Operational Coordination; On-Scene Security Protection and Law Enforcement</t>
  </si>
  <si>
    <t>Public Information and Warning; Situational Assessment</t>
  </si>
  <si>
    <t>Public Information and Warning; On-scene Security and Law Enforcement</t>
  </si>
  <si>
    <t xml:space="preserve">Operation Communications; Operational Coordination, </t>
  </si>
  <si>
    <t>Operation Communications; Operational Coordination; Public Health, Healthcare and Emergency Medical Services</t>
  </si>
  <si>
    <t>Operational Coordination; On-Scene Security; Protection, and Law Enforcement; Access Control and Identity Verification; Physical Protective Measures</t>
  </si>
  <si>
    <t>Operational Coordination; Planning, Public Health, Healthcare, and Emergency Medical Services</t>
  </si>
  <si>
    <t xml:space="preserve">Operational Coordination; Operational Communications, </t>
  </si>
  <si>
    <t xml:space="preserve">Operational Coordinatin; Public Healthcare, and Emergency Medical Services; Public Information and Warning </t>
  </si>
  <si>
    <t>Enviromental Response/Health and Safety; Operational Coordination</t>
  </si>
  <si>
    <t>Infrastructure Systems; Operational Coordination</t>
  </si>
  <si>
    <t>Intelligence and Information Sharing; Operatoinal Communications; Planning; Operational Coordinatin; Siuational Assessment</t>
  </si>
  <si>
    <t>Operational Coordination; Public Health, Healthcare, and Emergency Medical Services; Health and Social Services</t>
  </si>
  <si>
    <t>Operational Coordination; Public Health, Healthcare,and Emergency Management Services; Health and Social Services; Environmental Response/Health and Safety; Infrastructure Systems</t>
  </si>
  <si>
    <t>Operational Coordination; Logistics and Supply Chain Management; Planning</t>
  </si>
  <si>
    <t>Operational Coordination; Supply Chain Management; Planning</t>
  </si>
  <si>
    <t>Operational Coordination; On-Scene Security, Protection, and Law Enforcement; Access Control and Identity Verification; Physical Protective Measures</t>
  </si>
  <si>
    <t>Operational Coordination; Planning; Public Health, Healthcare, and Emergency Medical Services</t>
  </si>
  <si>
    <t xml:space="preserve">Operational Coordination; Public Healthcare, and Emergency Medical Services; Public Information and Warning </t>
  </si>
  <si>
    <t>Intelligence and Information Sharing; Operational Communications; Planning; Operational Coordination; Situational Assessment</t>
  </si>
  <si>
    <t>Operational Coordination; Public Health, Healthcare, and Emergency Services; Health and Social Services; Environmental Response/Health and Safety; Infrastructure Systems</t>
  </si>
  <si>
    <t>Operational Coordination; Planning; Economic Recovery</t>
  </si>
  <si>
    <t>Operational Coordination; Infrastructure Systems; Fire Management and Suppression</t>
  </si>
  <si>
    <t>Operational Coordination; On-Scene Security, Protection, and Law Enforcement; Access Control and Identity Verification</t>
  </si>
  <si>
    <t>Operational Coordination; Economic Recovery; Situational Assessment</t>
  </si>
  <si>
    <t xml:space="preserve">Operational Coordination; Operational Communications </t>
  </si>
  <si>
    <t xml:space="preserve">Operational Coordination; Public Health, Healthcare, and Emergency Medical Services; Public Information and Warning </t>
  </si>
  <si>
    <t>Operational Coordination; Public Health, Healthcare, and Emergency Medical Services; Health and Social Services; Environmental Response/Health and Safety; Infrastructure Systems</t>
  </si>
  <si>
    <t>Intelligence and Information Sharing; Operational Communications; Planning; Operational Coordination; Siuational Assessment</t>
  </si>
  <si>
    <t>Operational Coordination; Public Health, Healthcare, and Emergency Medical Services, Health and Social Services; Environmental Response/Health and Safety; Infrastructure Systems</t>
  </si>
  <si>
    <t>Environmental Response/Health and Safety, Operational Coordination</t>
  </si>
  <si>
    <t>Infrastructure Systems; Operational Coordination; Mass Care Services; Situational Assessment</t>
  </si>
  <si>
    <t xml:space="preserve">Infrastructure Systems; Operational Coordination; Mass Care Services; Situational Assessment; Public Information and Warning </t>
  </si>
  <si>
    <t>Infrastructure Systems; Operational Coordination; Mass Care Services; Situational Assessment; Economic Recovery</t>
  </si>
  <si>
    <t>Infrastructure Systems; Operational Coordination; Mass Care Services; Situational Assessment; Fire Management and Suppression; Health and Social Services; Public Health, Healthcare, and Emergency Medical Services</t>
  </si>
  <si>
    <t>Infrastructure Systems; Operational Coordination; Mass Care Services; Situational Assessment; Health and Social Services; Public Health, Healthcare, and Emergency Medical Services</t>
  </si>
  <si>
    <t>Infrastructure Systems; Operational Coordination; Mass Care Services; Situational Assessment; Critical Transportation</t>
  </si>
  <si>
    <t>Infrastructure Systems; Operational Coordination; Situational Assessment</t>
  </si>
  <si>
    <t>Infrastructure Systems; Operational Coordination; Situational Assessment; Critical Transportation</t>
  </si>
  <si>
    <t>Operational Communications; Situational Assessment</t>
  </si>
  <si>
    <t>Prevention, Protection, Mitigation</t>
  </si>
  <si>
    <t>Prevention, Response</t>
  </si>
  <si>
    <t>Protection, Prevention, Mitigation</t>
  </si>
  <si>
    <t>Prevention, Mitigation, Response</t>
  </si>
  <si>
    <t>Prevention, Protection, Mitigation, Response</t>
  </si>
  <si>
    <t>Last Updated: 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</si>
</sst>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
  </numFmts>
  <fonts count="37" x14ac:knownFonts="1">
    <font>
      <sz val="11"/>
      <color theme="1"/>
      <name val="Calibri"/>
      <family val="2"/>
      <scheme val="minor"/>
    </font>
    <font>
      <sz val="11"/>
      <color theme="1"/>
      <name val="Calibri"/>
      <family val="2"/>
      <scheme val="minor"/>
    </font>
    <font>
      <sz val="12"/>
      <name val="Calibri"/>
      <family val="2"/>
      <scheme val="minor"/>
    </font>
    <font>
      <sz val="10"/>
      <name val="Arial"/>
      <family val="2"/>
    </font>
    <font>
      <sz val="11"/>
      <name val="Calibri"/>
      <family val="2"/>
      <scheme val="minor"/>
    </font>
    <font>
      <sz val="12"/>
      <color theme="1"/>
      <name val="Calibri"/>
      <family val="2"/>
      <scheme val="minor"/>
    </font>
    <font>
      <b/>
      <sz val="12"/>
      <color theme="0"/>
      <name val="Bahnschrift SemiBold"/>
      <family val="2"/>
    </font>
    <font>
      <sz val="11"/>
      <color theme="0"/>
      <name val="Calibri"/>
      <family val="2"/>
      <scheme val="minor"/>
    </font>
    <font>
      <u/>
      <sz val="11"/>
      <color theme="10"/>
      <name val="Calibri"/>
      <family val="2"/>
      <scheme val="minor"/>
    </font>
    <font>
      <b/>
      <sz val="12"/>
      <color theme="0"/>
      <name val="Calibri"/>
      <family val="2"/>
      <scheme val="minor"/>
    </font>
    <font>
      <sz val="10"/>
      <color theme="1"/>
      <name val="Calibri"/>
      <family val="2"/>
      <scheme val="minor"/>
    </font>
    <font>
      <b/>
      <sz val="11"/>
      <color theme="0"/>
      <name val="Calibri"/>
      <family val="2"/>
      <scheme val="minor"/>
    </font>
    <font>
      <sz val="8"/>
      <name val="Calibri"/>
      <family val="2"/>
      <scheme val="minor"/>
    </font>
    <font>
      <sz val="11"/>
      <color theme="1"/>
      <name val="Tahoma"/>
      <family val="2"/>
    </font>
    <font>
      <b/>
      <sz val="11"/>
      <color theme="0"/>
      <name val="Tahoma"/>
      <family val="2"/>
    </font>
    <font>
      <sz val="11"/>
      <color theme="1"/>
      <name val="Calibri Light"/>
      <family val="2"/>
      <scheme val="major"/>
    </font>
    <font>
      <b/>
      <sz val="9"/>
      <color theme="0"/>
      <name val="Tahoma"/>
      <family val="2"/>
    </font>
    <font>
      <b/>
      <sz val="8"/>
      <color theme="0"/>
      <name val="Tahoma"/>
      <family val="2"/>
    </font>
    <font>
      <b/>
      <sz val="36"/>
      <color rgb="FF3259A0"/>
      <name val="Tahoma"/>
      <family val="2"/>
    </font>
    <font>
      <sz val="9"/>
      <color theme="1"/>
      <name val="Tahoma"/>
      <family val="2"/>
    </font>
    <font>
      <sz val="10"/>
      <color theme="1"/>
      <name val="Tahoma"/>
      <family val="2"/>
    </font>
    <font>
      <sz val="11"/>
      <color theme="2" tint="-0.749992370372631"/>
      <name val="Tahoma"/>
      <family val="2"/>
    </font>
    <font>
      <sz val="9"/>
      <color theme="2" tint="-0.749992370372631"/>
      <name val="Tahoma"/>
      <family val="2"/>
    </font>
    <font>
      <sz val="10"/>
      <color theme="2" tint="-0.749992370372631"/>
      <name val="Tahoma"/>
      <family val="2"/>
    </font>
    <font>
      <b/>
      <sz val="11"/>
      <color theme="2" tint="-0.89999084444715716"/>
      <name val="Tahoma"/>
      <family val="2"/>
    </font>
    <font>
      <b/>
      <sz val="11"/>
      <color theme="1"/>
      <name val="Tahoma"/>
      <family val="2"/>
    </font>
    <font>
      <b/>
      <sz val="12"/>
      <color theme="0"/>
      <name val="Tahoma"/>
      <family val="2"/>
    </font>
    <font>
      <sz val="11"/>
      <name val="Tahoma"/>
      <family val="2"/>
    </font>
    <font>
      <b/>
      <sz val="11"/>
      <name val="Tahoma"/>
      <family val="2"/>
    </font>
    <font>
      <sz val="11"/>
      <color theme="2" tint="-0.89999084444715716"/>
      <name val="Tahoma"/>
      <family val="2"/>
    </font>
    <font>
      <b/>
      <u/>
      <sz val="11"/>
      <color theme="8"/>
      <name val="Tahoma"/>
      <family val="2"/>
    </font>
    <font>
      <b/>
      <sz val="12"/>
      <color theme="2" tint="-0.89999084444715716"/>
      <name val="Tahoma"/>
      <family val="2"/>
    </font>
    <font>
      <b/>
      <sz val="14"/>
      <color theme="0"/>
      <name val="Tahoma"/>
      <family val="2"/>
    </font>
    <font>
      <sz val="9"/>
      <name val="Tahoma"/>
      <family val="2"/>
    </font>
    <font>
      <b/>
      <sz val="12"/>
      <color theme="2" tint="-0.89999084444715716"/>
      <name val="Arial"/>
      <family val="2"/>
    </font>
    <font>
      <b/>
      <sz val="26"/>
      <color theme="0"/>
      <name val="Arial"/>
      <family val="2"/>
    </font>
    <font>
      <sz val="12"/>
      <color theme="2" tint="-0.89999084444715716"/>
      <name val="Arial"/>
      <family val="2"/>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3259A0"/>
        <bgColor indexed="64"/>
      </patternFill>
    </fill>
    <fill>
      <patternFill patternType="solid">
        <fgColor theme="9"/>
        <bgColor indexed="64"/>
      </patternFill>
    </fill>
    <fill>
      <patternFill patternType="solid">
        <fgColor theme="0" tint="-0.14999847407452621"/>
        <bgColor theme="0" tint="-0.14999847407452621"/>
      </patternFill>
    </fill>
    <fill>
      <patternFill patternType="solid">
        <fgColor theme="9" tint="0.79998168889431442"/>
        <bgColor theme="9" tint="0.79998168889431442"/>
      </patternFill>
    </fill>
    <fill>
      <patternFill patternType="solid">
        <fgColor theme="9"/>
        <bgColor theme="9"/>
      </patternFill>
    </fill>
    <fill>
      <patternFill patternType="solid">
        <fgColor theme="0" tint="-4.9989318521683403E-2"/>
        <bgColor indexed="64"/>
      </patternFill>
    </fill>
    <fill>
      <patternFill patternType="solid">
        <fgColor theme="1" tint="0.2499465926084170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bottom/>
      <diagonal/>
    </border>
    <border>
      <left style="thin">
        <color theme="9" tint="0.39997558519241921"/>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2" tint="-0.24994659260841701"/>
      </left>
      <right style="thin">
        <color theme="2" tint="-0.24994659260841701"/>
      </right>
      <top/>
      <bottom/>
      <diagonal/>
    </border>
  </borders>
  <cellStyleXfs count="5">
    <xf numFmtId="0" fontId="0" fillId="0" borderId="0"/>
    <xf numFmtId="0" fontId="3" fillId="0" borderId="0"/>
    <xf numFmtId="0" fontId="1" fillId="0" borderId="0"/>
    <xf numFmtId="0" fontId="3" fillId="0" borderId="0"/>
    <xf numFmtId="0" fontId="8" fillId="0" borderId="0" applyNumberFormat="0" applyFill="0" applyBorder="0" applyAlignment="0" applyProtection="0"/>
  </cellStyleXfs>
  <cellXfs count="161">
    <xf numFmtId="0" fontId="0" fillId="0" borderId="0" xfId="0"/>
    <xf numFmtId="0" fontId="4" fillId="0" borderId="1" xfId="0" applyFont="1" applyBorder="1"/>
    <xf numFmtId="0" fontId="5" fillId="0" borderId="1" xfId="0" applyFont="1" applyBorder="1" applyAlignment="1">
      <alignment horizontal="left"/>
    </xf>
    <xf numFmtId="0" fontId="2" fillId="0" borderId="1" xfId="0" applyFont="1" applyBorder="1" applyAlignment="1">
      <alignment horizontal="left" wrapText="1"/>
    </xf>
    <xf numFmtId="0" fontId="8" fillId="0" borderId="0" xfId="4"/>
    <xf numFmtId="0" fontId="7" fillId="0" borderId="0" xfId="4" applyFont="1"/>
    <xf numFmtId="0" fontId="0" fillId="0" borderId="0" xfId="0" applyAlignment="1">
      <alignment horizontal="center" vertical="center" wrapText="1"/>
    </xf>
    <xf numFmtId="0" fontId="10" fillId="0" borderId="0" xfId="0" applyFont="1"/>
    <xf numFmtId="0" fontId="11" fillId="9" borderId="10" xfId="0" applyFont="1" applyFill="1" applyBorder="1" applyAlignment="1">
      <alignment horizontal="center" vertical="center" wrapText="1"/>
    </xf>
    <xf numFmtId="0" fontId="10" fillId="8" borderId="10" xfId="0" applyFont="1" applyFill="1" applyBorder="1"/>
    <xf numFmtId="0" fontId="10" fillId="0" borderId="10" xfId="0" applyFont="1" applyBorder="1"/>
    <xf numFmtId="0" fontId="10" fillId="0" borderId="0" xfId="0" applyFont="1" applyAlignment="1"/>
    <xf numFmtId="0" fontId="11" fillId="9" borderId="11" xfId="0" applyFont="1" applyFill="1" applyBorder="1" applyAlignment="1">
      <alignment horizontal="center" vertical="center" wrapText="1"/>
    </xf>
    <xf numFmtId="0" fontId="10" fillId="8" borderId="11" xfId="0" applyFont="1" applyFill="1" applyBorder="1"/>
    <xf numFmtId="0" fontId="10" fillId="0" borderId="11" xfId="0" applyFont="1" applyBorder="1"/>
    <xf numFmtId="0" fontId="0" fillId="0" borderId="0" xfId="0" applyBorder="1"/>
    <xf numFmtId="0" fontId="5" fillId="7" borderId="1" xfId="0" applyFont="1" applyFill="1" applyBorder="1" applyAlignment="1">
      <alignment horizontal="left"/>
    </xf>
    <xf numFmtId="0" fontId="0" fillId="7" borderId="1" xfId="0" applyFont="1" applyFill="1" applyBorder="1" applyAlignment="1">
      <alignment horizontal="left"/>
    </xf>
    <xf numFmtId="0" fontId="6" fillId="5" borderId="1" xfId="0" applyFont="1" applyFill="1" applyBorder="1" applyAlignment="1">
      <alignment horizontal="left" vertical="center"/>
    </xf>
    <xf numFmtId="0" fontId="2" fillId="7" borderId="1" xfId="0" applyFont="1" applyFill="1" applyBorder="1" applyAlignment="1">
      <alignment horizontal="left" wrapText="1"/>
    </xf>
    <xf numFmtId="0" fontId="6" fillId="5" borderId="7" xfId="0" applyFont="1" applyFill="1" applyBorder="1" applyAlignment="1">
      <alignment horizontal="left" vertical="center"/>
    </xf>
    <xf numFmtId="0" fontId="4" fillId="7" borderId="1" xfId="0" applyFont="1" applyFill="1" applyBorder="1"/>
    <xf numFmtId="0" fontId="6" fillId="5" borderId="7" xfId="0" applyFont="1" applyFill="1" applyBorder="1" applyAlignment="1">
      <alignment horizontal="left" vertical="center" wrapText="1"/>
    </xf>
    <xf numFmtId="0" fontId="6" fillId="5" borderId="8" xfId="0" applyFont="1" applyFill="1" applyBorder="1" applyAlignment="1">
      <alignment horizontal="left" vertical="center" wrapText="1"/>
    </xf>
    <xf numFmtId="0" fontId="13" fillId="0" borderId="0" xfId="0" applyFont="1"/>
    <xf numFmtId="0" fontId="6" fillId="5" borderId="1" xfId="0" quotePrefix="1" applyFont="1" applyFill="1" applyBorder="1" applyAlignment="1">
      <alignment horizontal="left" vertical="center"/>
    </xf>
    <xf numFmtId="0" fontId="2" fillId="0" borderId="0" xfId="0" applyFont="1" applyFill="1" applyBorder="1" applyAlignment="1">
      <alignment horizontal="left" wrapText="1"/>
    </xf>
    <xf numFmtId="0" fontId="2" fillId="0" borderId="0" xfId="0" applyFont="1" applyFill="1" applyBorder="1" applyAlignment="1">
      <alignment horizontal="left"/>
    </xf>
    <xf numFmtId="0" fontId="0" fillId="0" borderId="0" xfId="0" applyFill="1"/>
    <xf numFmtId="0" fontId="6" fillId="0" borderId="16" xfId="0" applyFont="1" applyFill="1" applyBorder="1" applyAlignment="1">
      <alignment horizontal="left" vertical="center"/>
    </xf>
    <xf numFmtId="0" fontId="0" fillId="0" borderId="0" xfId="0" applyFill="1" applyBorder="1"/>
    <xf numFmtId="0" fontId="2" fillId="0" borderId="16" xfId="0" applyFont="1" applyFill="1" applyBorder="1" applyAlignment="1">
      <alignment horizontal="right" wrapText="1"/>
    </xf>
    <xf numFmtId="0" fontId="2" fillId="0" borderId="9" xfId="0" applyFont="1" applyFill="1" applyBorder="1" applyAlignment="1">
      <alignment horizontal="right" wrapText="1"/>
    </xf>
    <xf numFmtId="0" fontId="0" fillId="0" borderId="17" xfId="0" applyBorder="1"/>
    <xf numFmtId="0" fontId="13" fillId="2" borderId="0" xfId="0" applyFont="1" applyFill="1"/>
    <xf numFmtId="0" fontId="15" fillId="0" borderId="0" xfId="0" applyFont="1"/>
    <xf numFmtId="0" fontId="10" fillId="0" borderId="18" xfId="0" applyFont="1" applyBorder="1" applyAlignment="1">
      <alignment horizontal="left" vertical="center" wrapText="1"/>
    </xf>
    <xf numFmtId="0" fontId="10" fillId="0" borderId="1" xfId="0" applyFont="1" applyBorder="1" applyAlignment="1">
      <alignment horizontal="left" vertical="center" wrapText="1"/>
    </xf>
    <xf numFmtId="0" fontId="2" fillId="0" borderId="18" xfId="0" applyFont="1" applyBorder="1" applyAlignment="1">
      <alignment horizontal="left" wrapText="1"/>
    </xf>
    <xf numFmtId="0" fontId="2" fillId="7" borderId="18" xfId="0" applyFont="1" applyFill="1" applyBorder="1" applyAlignment="1">
      <alignment horizontal="left" wrapText="1"/>
    </xf>
    <xf numFmtId="0" fontId="2" fillId="0" borderId="18" xfId="0" applyFont="1" applyBorder="1" applyAlignment="1">
      <alignment horizontal="left"/>
    </xf>
    <xf numFmtId="0" fontId="0" fillId="0" borderId="1" xfId="0" applyBorder="1"/>
    <xf numFmtId="0" fontId="14" fillId="5" borderId="19" xfId="0" applyFont="1" applyFill="1" applyBorder="1" applyAlignment="1">
      <alignment horizontal="center" vertical="center" wrapText="1"/>
    </xf>
    <xf numFmtId="0" fontId="14" fillId="5" borderId="19" xfId="0" applyFont="1" applyFill="1" applyBorder="1" applyAlignment="1">
      <alignment horizontal="center" vertical="center"/>
    </xf>
    <xf numFmtId="0" fontId="13" fillId="2" borderId="0" xfId="0" applyFont="1" applyFill="1" applyAlignment="1">
      <alignment horizontal="center" vertical="center"/>
    </xf>
    <xf numFmtId="0" fontId="13" fillId="2" borderId="0" xfId="0" applyFont="1" applyFill="1" applyAlignment="1">
      <alignment horizontal="center" vertical="center" wrapText="1"/>
    </xf>
    <xf numFmtId="0" fontId="13" fillId="0" borderId="0" xfId="0" applyFont="1" applyAlignment="1">
      <alignment horizontal="center" vertical="center"/>
    </xf>
    <xf numFmtId="165" fontId="13" fillId="2" borderId="0" xfId="0" applyNumberFormat="1" applyFont="1" applyFill="1"/>
    <xf numFmtId="0" fontId="13" fillId="2" borderId="0" xfId="0" applyFont="1" applyFill="1" applyAlignment="1">
      <alignment wrapText="1"/>
    </xf>
    <xf numFmtId="0" fontId="13" fillId="0" borderId="0" xfId="0" applyFont="1" applyAlignment="1">
      <alignment horizontal="center" vertical="center" wrapText="1"/>
    </xf>
    <xf numFmtId="0" fontId="13" fillId="0" borderId="0" xfId="0" applyFont="1" applyAlignment="1">
      <alignment wrapText="1"/>
    </xf>
    <xf numFmtId="0" fontId="13" fillId="2" borderId="0" xfId="0" applyFont="1" applyFill="1" applyBorder="1" applyAlignment="1">
      <alignment wrapText="1"/>
    </xf>
    <xf numFmtId="0" fontId="13" fillId="2" borderId="0" xfId="0" applyFont="1" applyFill="1" applyBorder="1"/>
    <xf numFmtId="0" fontId="21" fillId="2" borderId="0" xfId="0" applyFont="1" applyFill="1" applyBorder="1" applyAlignment="1">
      <alignment horizontal="center" vertical="center"/>
    </xf>
    <xf numFmtId="0" fontId="22" fillId="2" borderId="0" xfId="0" applyFont="1" applyFill="1" applyBorder="1" applyAlignment="1">
      <alignment horizontal="center" vertical="center" wrapText="1"/>
    </xf>
    <xf numFmtId="0" fontId="13" fillId="0" borderId="0" xfId="0" applyFont="1" applyProtection="1">
      <protection locked="0"/>
    </xf>
    <xf numFmtId="0" fontId="26" fillId="5" borderId="1" xfId="0" applyFont="1" applyFill="1" applyBorder="1" applyAlignment="1" applyProtection="1">
      <alignment horizontal="left" vertical="center"/>
      <protection locked="0"/>
    </xf>
    <xf numFmtId="0" fontId="26" fillId="5" borderId="2" xfId="0" applyFont="1" applyFill="1" applyBorder="1" applyAlignment="1" applyProtection="1">
      <alignment horizontal="left" vertical="center"/>
      <protection locked="0"/>
    </xf>
    <xf numFmtId="0" fontId="26" fillId="5" borderId="2" xfId="0" applyFont="1" applyFill="1" applyBorder="1" applyAlignment="1" applyProtection="1">
      <alignment horizontal="left" vertical="center" wrapText="1"/>
      <protection locked="0"/>
    </xf>
    <xf numFmtId="0" fontId="26" fillId="5" borderId="6" xfId="0" applyFont="1" applyFill="1" applyBorder="1" applyAlignment="1" applyProtection="1">
      <alignment horizontal="left" vertical="center" wrapText="1"/>
      <protection locked="0"/>
    </xf>
    <xf numFmtId="0" fontId="26" fillId="5" borderId="3" xfId="0" applyFont="1" applyFill="1" applyBorder="1" applyAlignment="1" applyProtection="1">
      <alignment horizontal="left" vertical="center" wrapText="1"/>
      <protection locked="0"/>
    </xf>
    <xf numFmtId="0" fontId="26" fillId="5" borderId="1" xfId="0" applyFont="1" applyFill="1" applyBorder="1" applyAlignment="1" applyProtection="1">
      <alignment horizontal="left" vertical="center" wrapText="1"/>
      <protection locked="0"/>
    </xf>
    <xf numFmtId="0" fontId="26" fillId="5" borderId="14" xfId="0" applyFont="1" applyFill="1" applyBorder="1" applyAlignment="1" applyProtection="1">
      <alignment horizontal="left" vertical="center" wrapText="1"/>
      <protection locked="0"/>
    </xf>
    <xf numFmtId="0" fontId="27" fillId="0" borderId="1" xfId="0" applyFont="1" applyBorder="1" applyAlignment="1">
      <alignment wrapText="1"/>
    </xf>
    <xf numFmtId="0" fontId="27" fillId="0" borderId="3" xfId="0" applyFont="1" applyBorder="1" applyAlignment="1">
      <alignment wrapText="1"/>
    </xf>
    <xf numFmtId="0" fontId="27" fillId="0" borderId="3" xfId="0" applyFont="1" applyBorder="1" applyAlignment="1">
      <alignment horizontal="left" vertical="center" wrapText="1"/>
    </xf>
    <xf numFmtId="0" fontId="13" fillId="0" borderId="15" xfId="0" applyFont="1" applyBorder="1"/>
    <xf numFmtId="0" fontId="13" fillId="0" borderId="0" xfId="0" applyFont="1" applyBorder="1"/>
    <xf numFmtId="0" fontId="13" fillId="0" borderId="9" xfId="0" applyFont="1" applyBorder="1"/>
    <xf numFmtId="0" fontId="27" fillId="0" borderId="1" xfId="0" applyFont="1" applyBorder="1" applyAlignment="1" applyProtection="1">
      <alignment wrapText="1"/>
      <protection locked="0"/>
    </xf>
    <xf numFmtId="0" fontId="27" fillId="0" borderId="3" xfId="0" applyFont="1" applyBorder="1" applyAlignment="1" applyProtection="1">
      <alignment horizontal="left" vertical="center" wrapText="1"/>
      <protection locked="0"/>
    </xf>
    <xf numFmtId="0" fontId="27" fillId="3" borderId="3" xfId="0" applyFont="1" applyFill="1" applyBorder="1" applyAlignment="1">
      <alignment horizontal="left" vertical="center" wrapText="1"/>
    </xf>
    <xf numFmtId="0" fontId="27" fillId="2" borderId="3" xfId="0" applyFont="1" applyFill="1" applyBorder="1" applyAlignment="1">
      <alignment horizontal="left" vertical="center" wrapText="1"/>
    </xf>
    <xf numFmtId="0" fontId="27" fillId="3" borderId="1" xfId="0" applyFont="1" applyFill="1" applyBorder="1" applyAlignment="1">
      <alignment wrapText="1"/>
    </xf>
    <xf numFmtId="0" fontId="27" fillId="0" borderId="0" xfId="0" applyFont="1" applyAlignment="1" applyProtection="1">
      <alignment wrapText="1"/>
      <protection locked="0"/>
    </xf>
    <xf numFmtId="0" fontId="28" fillId="0" borderId="3" xfId="0" applyFont="1" applyBorder="1" applyAlignment="1">
      <alignment horizontal="left" vertical="center" wrapText="1"/>
    </xf>
    <xf numFmtId="0" fontId="27" fillId="0" borderId="3" xfId="0" quotePrefix="1" applyFont="1" applyBorder="1" applyAlignment="1">
      <alignment horizontal="left" vertical="center" wrapText="1"/>
    </xf>
    <xf numFmtId="0" fontId="27" fillId="3" borderId="3" xfId="0" applyFont="1" applyFill="1" applyBorder="1" applyAlignment="1" applyProtection="1">
      <alignment horizontal="left" vertical="center" wrapText="1"/>
      <protection locked="0"/>
    </xf>
    <xf numFmtId="0" fontId="27" fillId="2" borderId="3" xfId="1" applyFont="1" applyFill="1" applyBorder="1" applyAlignment="1" applyProtection="1">
      <alignment horizontal="left" vertical="center" wrapText="1"/>
      <protection locked="0"/>
    </xf>
    <xf numFmtId="0" fontId="27" fillId="3" borderId="3" xfId="1" applyFont="1" applyFill="1" applyBorder="1" applyAlignment="1" applyProtection="1">
      <alignment horizontal="left" vertical="center" wrapText="1"/>
      <protection locked="0"/>
    </xf>
    <xf numFmtId="0" fontId="27" fillId="0" borderId="3" xfId="1" applyFont="1" applyBorder="1" applyAlignment="1" applyProtection="1">
      <alignment horizontal="left" vertical="center" wrapText="1"/>
      <protection locked="0"/>
    </xf>
    <xf numFmtId="0" fontId="27" fillId="2" borderId="3" xfId="0" applyFont="1" applyFill="1" applyBorder="1" applyAlignment="1" applyProtection="1">
      <alignment horizontal="left" vertical="center" wrapText="1"/>
      <protection locked="0"/>
    </xf>
    <xf numFmtId="0" fontId="27" fillId="2" borderId="3" xfId="2" applyFont="1" applyFill="1" applyBorder="1" applyAlignment="1" applyProtection="1">
      <alignment horizontal="left" vertical="center" wrapText="1"/>
      <protection locked="0"/>
    </xf>
    <xf numFmtId="0" fontId="27" fillId="3" borderId="3" xfId="3" applyFont="1" applyFill="1" applyBorder="1" applyAlignment="1" applyProtection="1">
      <alignment horizontal="left" vertical="center" wrapText="1"/>
      <protection locked="0"/>
    </xf>
    <xf numFmtId="164" fontId="27" fillId="2" borderId="3" xfId="3" applyNumberFormat="1" applyFont="1" applyFill="1" applyBorder="1" applyAlignment="1" applyProtection="1">
      <alignment horizontal="left" vertical="center" wrapText="1"/>
      <protection locked="0"/>
    </xf>
    <xf numFmtId="0" fontId="27" fillId="2" borderId="3" xfId="1" applyFont="1" applyFill="1" applyBorder="1" applyAlignment="1">
      <alignment horizontal="left" vertical="center" wrapText="1"/>
    </xf>
    <xf numFmtId="0" fontId="27" fillId="0" borderId="4" xfId="0" applyFont="1" applyBorder="1" applyAlignment="1">
      <alignment wrapText="1"/>
    </xf>
    <xf numFmtId="0" fontId="27" fillId="2" borderId="3" xfId="3" applyFont="1" applyFill="1" applyBorder="1" applyAlignment="1" applyProtection="1">
      <alignment horizontal="left" vertical="center" wrapText="1"/>
      <protection locked="0"/>
    </xf>
    <xf numFmtId="0" fontId="27" fillId="3" borderId="3" xfId="1" applyFont="1" applyFill="1" applyBorder="1" applyAlignment="1">
      <alignment horizontal="left" vertical="center" wrapText="1"/>
    </xf>
    <xf numFmtId="0" fontId="27" fillId="0" borderId="5" xfId="0" applyFont="1" applyBorder="1" applyAlignment="1">
      <alignment horizontal="left" vertical="center" wrapText="1"/>
    </xf>
    <xf numFmtId="0" fontId="13" fillId="0" borderId="6" xfId="0" applyFont="1" applyBorder="1"/>
    <xf numFmtId="0" fontId="13" fillId="0" borderId="12" xfId="0" applyFont="1" applyBorder="1"/>
    <xf numFmtId="0" fontId="13" fillId="0" borderId="13" xfId="0" applyFont="1" applyBorder="1"/>
    <xf numFmtId="0" fontId="29" fillId="2" borderId="0" xfId="0" applyFont="1" applyFill="1" applyAlignment="1">
      <alignment horizontal="center" vertical="center" wrapText="1"/>
    </xf>
    <xf numFmtId="0" fontId="13" fillId="2" borderId="0" xfId="0" applyFont="1" applyFill="1" applyProtection="1">
      <protection locked="0"/>
    </xf>
    <xf numFmtId="0" fontId="24" fillId="2" borderId="0" xfId="0" applyFont="1" applyFill="1" applyAlignment="1" applyProtection="1">
      <alignment horizontal="center" vertical="center" wrapText="1"/>
      <protection locked="0"/>
    </xf>
    <xf numFmtId="0" fontId="25" fillId="2" borderId="0" xfId="0" applyFont="1" applyFill="1" applyAlignment="1" applyProtection="1">
      <alignment horizontal="center" vertical="center" wrapText="1"/>
      <protection locked="0"/>
    </xf>
    <xf numFmtId="165" fontId="13" fillId="10" borderId="0" xfId="0" applyNumberFormat="1" applyFont="1" applyFill="1" applyAlignment="1" applyProtection="1">
      <alignment horizontal="center" vertical="center"/>
      <protection locked="0"/>
    </xf>
    <xf numFmtId="0" fontId="13" fillId="2" borderId="0" xfId="0" applyFont="1" applyFill="1" applyProtection="1"/>
    <xf numFmtId="0" fontId="8" fillId="2" borderId="0" xfId="4" applyFill="1" applyBorder="1" applyAlignment="1" applyProtection="1">
      <alignment vertical="center"/>
    </xf>
    <xf numFmtId="0" fontId="13" fillId="2" borderId="0" xfId="0" applyFont="1" applyFill="1" applyBorder="1" applyAlignment="1" applyProtection="1">
      <alignment horizontal="left" vertical="top" wrapText="1"/>
    </xf>
    <xf numFmtId="0" fontId="13" fillId="2" borderId="0" xfId="0" applyFont="1" applyFill="1" applyBorder="1" applyProtection="1"/>
    <xf numFmtId="0" fontId="16" fillId="5" borderId="19" xfId="0"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xf>
    <xf numFmtId="0" fontId="32" fillId="4" borderId="0" xfId="0" applyFont="1" applyFill="1" applyAlignment="1">
      <alignment horizontal="center" vertical="center" wrapText="1"/>
    </xf>
    <xf numFmtId="0" fontId="31" fillId="3" borderId="0" xfId="0" applyFont="1" applyFill="1" applyAlignment="1">
      <alignment horizontal="left" vertical="center" wrapText="1"/>
    </xf>
    <xf numFmtId="0" fontId="13" fillId="2" borderId="0" xfId="0" applyFont="1" applyFill="1" applyAlignment="1" applyProtection="1">
      <alignment vertical="center"/>
    </xf>
    <xf numFmtId="0" fontId="13" fillId="0" borderId="0" xfId="0" applyFont="1" applyAlignment="1" applyProtection="1">
      <alignment vertical="center"/>
    </xf>
    <xf numFmtId="0" fontId="13" fillId="2" borderId="0" xfId="0" applyFont="1" applyFill="1" applyBorder="1" applyAlignment="1" applyProtection="1">
      <alignment horizontal="left" vertical="center" wrapText="1"/>
    </xf>
    <xf numFmtId="0" fontId="19" fillId="2" borderId="0" xfId="0" applyFont="1" applyFill="1" applyBorder="1" applyAlignment="1" applyProtection="1">
      <alignment horizontal="left" vertical="center" wrapText="1"/>
    </xf>
    <xf numFmtId="0" fontId="13" fillId="2" borderId="0" xfId="0" applyFont="1" applyFill="1" applyBorder="1" applyAlignment="1" applyProtection="1">
      <alignment vertical="center"/>
    </xf>
    <xf numFmtId="0" fontId="19" fillId="2" borderId="0" xfId="0" applyFont="1" applyFill="1" applyBorder="1" applyAlignment="1" applyProtection="1">
      <alignment vertical="center"/>
    </xf>
    <xf numFmtId="0" fontId="19" fillId="2" borderId="0" xfId="0" applyFont="1" applyFill="1" applyBorder="1" applyAlignment="1" applyProtection="1">
      <alignment vertical="center" wrapText="1"/>
    </xf>
    <xf numFmtId="0" fontId="21" fillId="2" borderId="20" xfId="0" applyFont="1" applyFill="1" applyBorder="1" applyAlignment="1">
      <alignment horizontal="center" vertical="center" wrapText="1"/>
    </xf>
    <xf numFmtId="0" fontId="22" fillId="2" borderId="20"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23" fillId="2" borderId="0" xfId="0" applyFont="1" applyFill="1" applyBorder="1" applyAlignment="1">
      <alignment horizontal="center" vertical="center" wrapText="1"/>
    </xf>
    <xf numFmtId="165" fontId="13" fillId="2" borderId="0" xfId="0" applyNumberFormat="1" applyFont="1" applyFill="1" applyAlignment="1" applyProtection="1">
      <alignment horizontal="center" vertical="center"/>
      <protection locked="0"/>
    </xf>
    <xf numFmtId="165" fontId="19" fillId="2" borderId="0" xfId="0" applyNumberFormat="1" applyFont="1" applyFill="1" applyAlignment="1" applyProtection="1">
      <alignment horizontal="center" vertical="center" wrapText="1"/>
      <protection locked="0"/>
    </xf>
    <xf numFmtId="0" fontId="20" fillId="2" borderId="0" xfId="0" applyFont="1" applyFill="1" applyAlignment="1" applyProtection="1">
      <alignment horizontal="center" vertical="center" wrapText="1"/>
      <protection locked="0"/>
    </xf>
    <xf numFmtId="0" fontId="23" fillId="2" borderId="20" xfId="0" applyFont="1" applyFill="1" applyBorder="1" applyAlignment="1">
      <alignment horizontal="center" vertical="top" wrapText="1"/>
    </xf>
    <xf numFmtId="0" fontId="23" fillId="2" borderId="0" xfId="0" applyFont="1" applyFill="1" applyBorder="1" applyAlignment="1">
      <alignment horizontal="center" vertical="top" wrapText="1"/>
    </xf>
    <xf numFmtId="0" fontId="33" fillId="2" borderId="0" xfId="0" applyFont="1" applyFill="1" applyBorder="1" applyAlignment="1" applyProtection="1">
      <alignment horizontal="left" vertical="center" wrapText="1"/>
    </xf>
    <xf numFmtId="0" fontId="27" fillId="0" borderId="4" xfId="0" applyFont="1" applyBorder="1" applyAlignment="1" applyProtection="1">
      <alignment wrapText="1"/>
      <protection locked="0"/>
    </xf>
    <xf numFmtId="0" fontId="27" fillId="0" borderId="3" xfId="0" applyFont="1" applyBorder="1" applyAlignment="1" applyProtection="1">
      <alignment horizontal="left" vertical="center"/>
      <protection locked="0"/>
    </xf>
    <xf numFmtId="0" fontId="27" fillId="0" borderId="5" xfId="0" applyFont="1" applyBorder="1" applyAlignment="1" applyProtection="1">
      <alignment horizontal="left" vertical="center"/>
      <protection locked="0"/>
    </xf>
    <xf numFmtId="0" fontId="14" fillId="5" borderId="19" xfId="0" applyFont="1" applyFill="1" applyBorder="1" applyAlignment="1" applyProtection="1">
      <alignment horizontal="center" vertical="center" wrapText="1"/>
    </xf>
    <xf numFmtId="0" fontId="27" fillId="0" borderId="5" xfId="0" applyFont="1" applyBorder="1" applyAlignment="1" applyProtection="1">
      <alignment horizontal="left" vertical="center" wrapText="1"/>
      <protection locked="0"/>
    </xf>
    <xf numFmtId="0" fontId="35" fillId="11" borderId="0" xfId="0" applyFont="1" applyFill="1" applyAlignment="1">
      <alignment horizontal="center" vertical="center" wrapText="1"/>
    </xf>
    <xf numFmtId="0" fontId="34" fillId="3" borderId="0" xfId="0" applyFont="1" applyFill="1" applyAlignment="1">
      <alignment horizontal="left" vertical="center" wrapText="1"/>
    </xf>
    <xf numFmtId="0" fontId="36" fillId="2" borderId="0" xfId="0" applyFont="1" applyFill="1" applyAlignment="1">
      <alignment horizontal="left" vertical="center" wrapText="1"/>
    </xf>
    <xf numFmtId="0" fontId="13" fillId="2" borderId="0" xfId="0" applyFont="1" applyFill="1" applyAlignment="1">
      <alignment vertical="top"/>
    </xf>
    <xf numFmtId="0" fontId="30" fillId="10" borderId="0" xfId="4" applyFont="1" applyFill="1" applyAlignment="1" applyProtection="1">
      <alignment horizontal="center" vertical="top" wrapText="1"/>
      <protection locked="0"/>
    </xf>
    <xf numFmtId="0" fontId="36" fillId="10" borderId="0" xfId="0" applyFont="1" applyFill="1" applyAlignment="1">
      <alignment horizontal="left" vertical="center" wrapText="1"/>
    </xf>
    <xf numFmtId="0" fontId="27" fillId="0" borderId="3" xfId="0" applyFont="1" applyBorder="1" applyAlignment="1" applyProtection="1">
      <alignment wrapText="1"/>
      <protection locked="0"/>
    </xf>
    <xf numFmtId="0" fontId="13" fillId="0" borderId="15" xfId="0" applyFont="1" applyBorder="1" applyProtection="1">
      <protection locked="0"/>
    </xf>
    <xf numFmtId="0" fontId="27" fillId="0" borderId="4" xfId="0" applyFont="1" applyFill="1" applyBorder="1" applyAlignment="1" applyProtection="1">
      <alignment wrapText="1"/>
      <protection locked="0"/>
    </xf>
    <xf numFmtId="0" fontId="27" fillId="0" borderId="3" xfId="0" applyFont="1" applyFill="1" applyBorder="1" applyAlignment="1" applyProtection="1">
      <alignment horizontal="left" vertical="center" wrapText="1"/>
      <protection locked="0"/>
    </xf>
    <xf numFmtId="0" fontId="13" fillId="0" borderId="0" xfId="0" applyFont="1" applyFill="1" applyProtection="1">
      <protection locked="0"/>
    </xf>
    <xf numFmtId="0" fontId="13" fillId="0" borderId="18" xfId="0" applyFont="1" applyBorder="1" applyAlignment="1">
      <alignment horizontal="left" vertical="center"/>
    </xf>
    <xf numFmtId="0" fontId="13" fillId="0" borderId="1" xfId="0" applyFont="1" applyBorder="1" applyAlignment="1"/>
    <xf numFmtId="0" fontId="27" fillId="0" borderId="1" xfId="0" applyFont="1" applyBorder="1" applyAlignment="1"/>
    <xf numFmtId="0" fontId="13" fillId="0" borderId="1" xfId="0" applyFont="1" applyBorder="1" applyAlignment="1" applyProtection="1">
      <protection locked="0"/>
    </xf>
    <xf numFmtId="0" fontId="27" fillId="0" borderId="1" xfId="0" applyFont="1" applyBorder="1" applyAlignment="1" applyProtection="1">
      <protection locked="0"/>
    </xf>
    <xf numFmtId="0" fontId="27" fillId="0" borderId="1" xfId="2" applyFont="1" applyBorder="1" applyAlignment="1" applyProtection="1">
      <protection locked="0"/>
    </xf>
    <xf numFmtId="0" fontId="13" fillId="0" borderId="4" xfId="0" applyFont="1" applyBorder="1" applyAlignment="1"/>
    <xf numFmtId="0" fontId="27" fillId="0" borderId="4" xfId="0" applyFont="1" applyBorder="1" applyAlignment="1"/>
    <xf numFmtId="0" fontId="13" fillId="0" borderId="0" xfId="0" applyFont="1" applyAlignment="1"/>
    <xf numFmtId="0" fontId="13" fillId="0" borderId="4" xfId="0" applyFont="1" applyBorder="1" applyAlignment="1" applyProtection="1">
      <protection locked="0"/>
    </xf>
    <xf numFmtId="0" fontId="27" fillId="0" borderId="4" xfId="0" applyFont="1" applyBorder="1" applyAlignment="1" applyProtection="1">
      <protection locked="0"/>
    </xf>
    <xf numFmtId="0" fontId="13" fillId="0" borderId="1" xfId="0" applyFont="1" applyFill="1" applyBorder="1" applyAlignment="1" applyProtection="1">
      <protection locked="0"/>
    </xf>
    <xf numFmtId="0" fontId="27" fillId="0" borderId="1" xfId="0" applyFont="1" applyFill="1" applyBorder="1" applyAlignment="1" applyProtection="1">
      <protection locked="0"/>
    </xf>
    <xf numFmtId="0" fontId="13" fillId="0" borderId="18" xfId="0" applyFont="1" applyBorder="1" applyAlignment="1"/>
    <xf numFmtId="0" fontId="13" fillId="0" borderId="18" xfId="0" applyFont="1" applyBorder="1" applyAlignment="1">
      <alignment wrapText="1"/>
    </xf>
    <xf numFmtId="0" fontId="13" fillId="2" borderId="0" xfId="0" applyFont="1" applyFill="1" applyAlignment="1" applyProtection="1">
      <alignment horizontal="left" vertical="center"/>
      <protection locked="0"/>
    </xf>
    <xf numFmtId="0" fontId="13" fillId="0" borderId="0" xfId="0" applyFont="1" applyAlignment="1" applyProtection="1">
      <alignment horizontal="left" vertical="center"/>
      <protection locked="0"/>
    </xf>
    <xf numFmtId="0" fontId="18" fillId="2" borderId="0" xfId="0" applyFont="1" applyFill="1" applyAlignment="1">
      <alignment horizontal="center" vertical="center"/>
    </xf>
    <xf numFmtId="0" fontId="18" fillId="2" borderId="0" xfId="0" applyFont="1" applyFill="1" applyBorder="1" applyAlignment="1" applyProtection="1">
      <alignment horizontal="center" vertical="center"/>
    </xf>
    <xf numFmtId="0" fontId="13" fillId="2" borderId="12" xfId="0" applyFont="1" applyFill="1" applyBorder="1" applyAlignment="1" applyProtection="1">
      <alignment horizontal="center"/>
      <protection locked="0"/>
    </xf>
    <xf numFmtId="0" fontId="9" fillId="6" borderId="0" xfId="0" applyFont="1" applyFill="1" applyAlignment="1">
      <alignment horizontal="center"/>
    </xf>
  </cellXfs>
  <cellStyles count="5">
    <cellStyle name="Hyperlink" xfId="4" builtinId="8"/>
    <cellStyle name="Normal" xfId="0" builtinId="0"/>
    <cellStyle name="Normal 10 2" xfId="2" xr:uid="{40EB7383-3C98-49E5-BC17-667AD87B9F7C}"/>
    <cellStyle name="Normal 2 2 2" xfId="1" xr:uid="{23D14240-192C-44B6-BE15-2D6483D39A1D}"/>
    <cellStyle name="Normal 4" xfId="3" xr:uid="{84BA39E4-4AC6-4B2F-902B-2F20C291C574}"/>
  </cellStyles>
  <dxfs count="77">
    <dxf>
      <alignment horizontal="general" vertical="bottom" textRotation="0" wrapText="0" indent="0" justifyLastLine="0" shrinkToFit="0" readingOrder="0"/>
    </dxf>
    <dxf>
      <alignment horizontal="general" vertical="bottom" textRotation="0" wrapText="0"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general" vertical="bottom" textRotation="0" wrapText="0" indent="0" justifyLastLine="0" shrinkToFit="0" readingOrder="0"/>
    </dxf>
    <dxf>
      <alignment horizontal="center" vertical="center" textRotation="0" wrapText="1"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dxf>
    <dxf>
      <font>
        <strike val="0"/>
        <outline val="0"/>
        <shadow val="0"/>
        <u val="none"/>
        <vertAlign val="baseline"/>
        <name val="Tahoma"/>
        <family val="2"/>
        <scheme val="none"/>
      </font>
      <border diagonalUp="0" diagonalDown="0" outline="0">
        <left style="thin">
          <color indexed="64"/>
        </left>
      </border>
    </dxf>
    <dxf>
      <font>
        <b val="0"/>
        <i val="0"/>
        <strike val="0"/>
        <condense val="0"/>
        <extend val="0"/>
        <outline val="0"/>
        <shadow val="0"/>
        <u val="none"/>
        <vertAlign val="baseline"/>
        <sz val="11"/>
        <color auto="1"/>
        <name val="Tahoma"/>
        <family val="2"/>
        <scheme val="none"/>
      </font>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Tahoma"/>
        <family val="2"/>
        <scheme val="none"/>
      </font>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Tahoma"/>
        <family val="2"/>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Tahoma"/>
        <family val="2"/>
        <scheme val="none"/>
      </font>
      <alignment horizontal="general"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ahoma"/>
        <family val="2"/>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ahoma"/>
        <family val="2"/>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indexed="64"/>
        </right>
        <bottom style="thin">
          <color indexed="64"/>
        </bottom>
      </border>
    </dxf>
    <dxf>
      <font>
        <strike val="0"/>
        <outline val="0"/>
        <shadow val="0"/>
        <u val="none"/>
        <vertAlign val="baseline"/>
        <name val="Tahoma"/>
        <family val="2"/>
        <scheme val="none"/>
      </font>
    </dxf>
    <dxf>
      <font>
        <strike val="0"/>
        <outline val="0"/>
        <shadow val="0"/>
        <u val="none"/>
        <vertAlign val="baseline"/>
        <name val="Tahoma"/>
        <family val="2"/>
        <scheme val="none"/>
      </font>
      <fill>
        <patternFill patternType="solid">
          <fgColor indexed="64"/>
          <bgColor rgb="FF3259A0"/>
        </patternFill>
      </fill>
      <alignment horizontal="left" vertical="center" textRotation="0" indent="0" justifyLastLine="0" shrinkToFit="0" readingOrder="0"/>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theme="8" tint="0.79998168889431442"/>
        </patternFill>
      </fill>
      <border>
        <left style="dashed">
          <color theme="0" tint="-0.499984740745262"/>
        </left>
        <right style="dashed">
          <color theme="0" tint="-0.499984740745262"/>
        </right>
        <top style="dashed">
          <color theme="0" tint="-0.499984740745262"/>
        </top>
        <bottom style="dashed">
          <color theme="0" tint="-0.499984740745262"/>
        </bottom>
        <vertical/>
        <horizontal/>
      </border>
    </dxf>
    <dxf>
      <border>
        <left style="thin">
          <color theme="0" tint="-0.499984740745262"/>
        </left>
        <right style="thin">
          <color theme="0" tint="-0.499984740745262"/>
        </right>
        <top style="thin">
          <color theme="0" tint="-0.499984740745262"/>
        </top>
        <bottom style="thin">
          <color theme="0" tint="-0.499984740745262"/>
        </bottom>
        <vertical/>
        <horizontal/>
      </border>
    </dxf>
  </dxfs>
  <tableStyles count="0" defaultTableStyle="TableStyleMedium2" defaultPivotStyle="PivotStyleLight16"/>
  <colors>
    <mruColors>
      <color rgb="FFFF3300"/>
      <color rgb="FFB00000"/>
      <color rgb="FF3259A0"/>
      <color rgb="FF345BA2"/>
      <color rgb="FF242E88"/>
      <color rgb="FF77370B"/>
      <color rgb="FF445368"/>
      <color rgb="FF3B49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List" dx="26" fmlaLink="B4" fmlaRange="References!$B$2:$B$5" sel="1" val="0"/>
</file>

<file path=xl/ctrlProps/ctrlProp2.xml><?xml version="1.0" encoding="utf-8"?>
<formControlPr xmlns="http://schemas.microsoft.com/office/spreadsheetml/2009/9/main" objectType="List" dx="26" fmlaLink="C4" fmlaRange="References!$D$2:$D$46" sel="1" val="0"/>
</file>

<file path=xl/ctrlProps/ctrlProp3.xml><?xml version="1.0" encoding="utf-8"?>
<formControlPr xmlns="http://schemas.microsoft.com/office/spreadsheetml/2009/9/main" objectType="List" dx="26" fmlaLink="$D$4" fmlaRange="References!$F$2:$F$8" sel="1" val="0"/>
</file>

<file path=xl/ctrlProps/ctrlProp4.xml><?xml version="1.0" encoding="utf-8"?>
<formControlPr xmlns="http://schemas.microsoft.com/office/spreadsheetml/2009/9/main" objectType="List" dx="26" fmlaLink="$E$4" fmlaRange="References!$H$2:$H$34" sel="1" val="0"/>
</file>

<file path=xl/ctrlProps/ctrlProp5.xml><?xml version="1.0" encoding="utf-8"?>
<formControlPr xmlns="http://schemas.microsoft.com/office/spreadsheetml/2009/9/main" objectType="List" dx="26" fmlaLink="$F$4" fmlaRange="References!$J$2:$J$12"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8972550</xdr:colOff>
      <xdr:row>0</xdr:row>
      <xdr:rowOff>46713</xdr:rowOff>
    </xdr:from>
    <xdr:to>
      <xdr:col>1</xdr:col>
      <xdr:colOff>10572750</xdr:colOff>
      <xdr:row>2</xdr:row>
      <xdr:rowOff>186561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18687" y="46713"/>
          <a:ext cx="1600200" cy="1716097"/>
        </a:xfrm>
        <a:prstGeom prst="rect">
          <a:avLst/>
        </a:prstGeom>
        <a:effectLst>
          <a:glow rad="139700">
            <a:schemeClr val="bg1">
              <a:alpha val="55000"/>
            </a:schemeClr>
          </a:glow>
        </a:effec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6</xdr:col>
          <xdr:colOff>85725</xdr:colOff>
          <xdr:row>2</xdr:row>
          <xdr:rowOff>57150</xdr:rowOff>
        </xdr:from>
        <xdr:to>
          <xdr:col>6</xdr:col>
          <xdr:colOff>5610225</xdr:colOff>
          <xdr:row>2</xdr:row>
          <xdr:rowOff>390525</xdr:rowOff>
        </xdr:to>
        <xdr:sp macro="" textlink="">
          <xdr:nvSpPr>
            <xdr:cNvPr id="2061" name="TextBox1"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66675</xdr:colOff>
          <xdr:row>2</xdr:row>
          <xdr:rowOff>66675</xdr:rowOff>
        </xdr:from>
        <xdr:to>
          <xdr:col>1</xdr:col>
          <xdr:colOff>1228725</xdr:colOff>
          <xdr:row>2</xdr:row>
          <xdr:rowOff>647700</xdr:rowOff>
        </xdr:to>
        <xdr:sp macro="" textlink="">
          <xdr:nvSpPr>
            <xdr:cNvPr id="2062" name="List Box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47625</xdr:colOff>
          <xdr:row>2</xdr:row>
          <xdr:rowOff>66675</xdr:rowOff>
        </xdr:from>
        <xdr:to>
          <xdr:col>2</xdr:col>
          <xdr:colOff>2114550</xdr:colOff>
          <xdr:row>2</xdr:row>
          <xdr:rowOff>933450</xdr:rowOff>
        </xdr:to>
        <xdr:sp macro="" textlink="">
          <xdr:nvSpPr>
            <xdr:cNvPr id="2063" name="List Box 15"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57150</xdr:colOff>
          <xdr:row>2</xdr:row>
          <xdr:rowOff>66675</xdr:rowOff>
        </xdr:from>
        <xdr:to>
          <xdr:col>3</xdr:col>
          <xdr:colOff>1362075</xdr:colOff>
          <xdr:row>2</xdr:row>
          <xdr:rowOff>933450</xdr:rowOff>
        </xdr:to>
        <xdr:sp macro="" textlink="">
          <xdr:nvSpPr>
            <xdr:cNvPr id="2064" name="List Box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57150</xdr:colOff>
          <xdr:row>2</xdr:row>
          <xdr:rowOff>66675</xdr:rowOff>
        </xdr:from>
        <xdr:to>
          <xdr:col>4</xdr:col>
          <xdr:colOff>3276600</xdr:colOff>
          <xdr:row>2</xdr:row>
          <xdr:rowOff>933450</xdr:rowOff>
        </xdr:to>
        <xdr:sp macro="" textlink="">
          <xdr:nvSpPr>
            <xdr:cNvPr id="2065" name="List Box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85725</xdr:colOff>
          <xdr:row>2</xdr:row>
          <xdr:rowOff>66675</xdr:rowOff>
        </xdr:from>
        <xdr:to>
          <xdr:col>5</xdr:col>
          <xdr:colOff>1990725</xdr:colOff>
          <xdr:row>2</xdr:row>
          <xdr:rowOff>933450</xdr:rowOff>
        </xdr:to>
        <xdr:sp macro="" textlink="">
          <xdr:nvSpPr>
            <xdr:cNvPr id="2066" name="List Box 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211E3D-2919-4959-8868-E78A2CC45687}" name="InjectTotal" displayName="InjectTotal" ref="A6:AU1811" totalsRowShown="0" headerRowDxfId="62" dataDxfId="61" tableBorderDxfId="60">
  <autoFilter ref="A6:AU1811" xr:uid="{04B4672F-00BE-4EE9-987C-F846F2947559}"/>
  <sortState xmlns:xlrd2="http://schemas.microsoft.com/office/spreadsheetml/2017/richdata2" ref="A7:F1210">
    <sortCondition ref="D6:D1210"/>
  </sortState>
  <tableColumns count="47">
    <tableColumn id="1" xr3:uid="{FAD5587D-086D-4B8A-93F5-2CC8BE9DBEC4}" name="THIRA Category" dataDxfId="59"/>
    <tableColumn id="2" xr3:uid="{804F445A-A9D2-4551-92E8-3D2EF09D36F3}" name="Hazard" dataDxfId="58"/>
    <tableColumn id="3" xr3:uid="{ECEB2147-ED4B-4C6A-B1F3-6C72BA104640}" name="Mission Area" dataDxfId="57"/>
    <tableColumn id="4" xr3:uid="{EE604B3A-F339-4E17-9AED-E681DE659CCF}" name="Core Capabilities" dataDxfId="56"/>
    <tableColumn id="6" xr3:uid="{DB617E39-C9FF-4E99-ADB1-C6505A29BE77}" name="Lifelines" dataDxfId="55"/>
    <tableColumn id="5" xr3:uid="{38B1787D-77B4-41FA-93C3-EFA448BEE454}" name="Inject" dataDxfId="54"/>
    <tableColumn id="7" xr3:uid="{841D2A9D-30BE-4103-922B-9E823E17BF8F}" name="Access Control and Identity Verification" dataDxfId="53"/>
    <tableColumn id="8" xr3:uid="{44855E4D-DF17-4A32-A2F2-44C4ED3FFB1F}" name="Community Resilience" dataDxfId="52"/>
    <tableColumn id="9" xr3:uid="{8F2F4B25-40AB-4368-B2AD-A46EC230E9FF}" name="Critical Transportation" dataDxfId="51"/>
    <tableColumn id="10" xr3:uid="{B46EEBB9-D036-4AE0-BC5C-90FB6DD4FB9F}" name="Cybersecurity" dataDxfId="50"/>
    <tableColumn id="11" xr3:uid="{6E868036-3B61-4DEC-9610-D86971446CB2}" name="Economic Recovery" dataDxfId="49"/>
    <tableColumn id="12" xr3:uid="{DAEEA0C5-E608-4C68-9262-EA3FBAD6D019}" name="Environmental Response/Health and Safety" dataDxfId="48"/>
    <tableColumn id="13" xr3:uid="{3A35F3D2-468D-4711-8A71-B7004A7C164C}" name="Fatality Management Services" dataDxfId="47"/>
    <tableColumn id="14" xr3:uid="{C8FAB2B6-9CE2-411C-A714-B688C8F3C223}" name="Fire Management and Suppression" dataDxfId="46"/>
    <tableColumn id="15" xr3:uid="{8A718157-380E-44FD-9F0D-3DBE1438E83B}" name="Forensics and Attribution" dataDxfId="45"/>
    <tableColumn id="16" xr3:uid="{6BD66D6B-5ABF-443F-80CE-056475FAC281}" name="Health and Social Services" dataDxfId="44"/>
    <tableColumn id="17" xr3:uid="{89846E1C-1F70-4923-AFB0-EF1AC3F0DF69}" name="Housing" dataDxfId="43"/>
    <tableColumn id="18" xr3:uid="{065384D3-F553-417C-9A61-AD344FC4BD3A}" name="Infrastructure Systems" dataDxfId="42"/>
    <tableColumn id="19" xr3:uid="{924C66D6-F380-4970-AF33-6443D5A88196}" name="Intelligence and Information Sharing " dataDxfId="41"/>
    <tableColumn id="20" xr3:uid="{EE86D437-DB99-4466-BC55-1F06CF424BFD}" name="Interdiction and Disruption" dataDxfId="40"/>
    <tableColumn id="21" xr3:uid="{FB109E7F-4024-4F27-AC97-04A17EAB1BC9}" name="Logistics and Supply Chain Management" dataDxfId="39"/>
    <tableColumn id="22" xr3:uid="{2E966C92-5A87-451F-8A6D-ECE7FAECCE68}" name="Long-term Vulnerability Reduction" dataDxfId="38"/>
    <tableColumn id="23" xr3:uid="{12D46A41-4D8C-4B15-9B50-1C00920BD1BE}" name="Mass Care Services" dataDxfId="37"/>
    <tableColumn id="24" xr3:uid="{75C8D99B-9E9E-4607-A07E-61D713635A71}" name="Mass Search and Rescue Operations" dataDxfId="36"/>
    <tableColumn id="25" xr3:uid="{415EB640-EC9B-418C-8B50-90F108446C0F}" name="Natural and Cultural Resources" dataDxfId="35"/>
    <tableColumn id="26" xr3:uid="{CC124C15-4BB4-4CBC-8E9F-C947DAB0EAD8}" name="On-Scene Security, Protection, and Law Enforcement" dataDxfId="34"/>
    <tableColumn id="27" xr3:uid="{76B31D56-7270-47B5-BE01-CE5F5E778F13}" name="Operation Communications" dataDxfId="33"/>
    <tableColumn id="28" xr3:uid="{8CB0A5D2-D7A4-4FF9-8B73-AD7EAB3CA416}" name="Operational Coordination" dataDxfId="32"/>
    <tableColumn id="29" xr3:uid="{CE1C8BD9-B17F-4B72-A19F-17F39B2757D5}" name="Physical Protective Measures" dataDxfId="31"/>
    <tableColumn id="30" xr3:uid="{DE1F176B-3559-4600-B190-799506964D3D}" name="Planning" dataDxfId="30"/>
    <tableColumn id="31" xr3:uid="{2846FF64-C495-4C19-9B8E-EAD15F80E910}" name="Public Health, Healthcare, and Emergency Medical Services" dataDxfId="29"/>
    <tableColumn id="32" xr3:uid="{E4F7C4DB-7196-4A4F-B311-D05F15890594}" name="Public Information and Warning" dataDxfId="28"/>
    <tableColumn id="33" xr3:uid="{7DE49733-C4B8-4E05-8DE8-51D0F5F89D0E}" name="Risk and Disaster Resilience Assessment" dataDxfId="27"/>
    <tableColumn id="34" xr3:uid="{A1BA9F09-5E36-4D8A-8B01-C4587AD6E0F3}" name="Risk Management for Protection Programs and Activities" dataDxfId="26"/>
    <tableColumn id="35" xr3:uid="{2122EC65-1BA4-4529-9ECA-CA8CEEE320FD}" name="Screening, Search, and Detection" dataDxfId="25"/>
    <tableColumn id="36" xr3:uid="{075F275B-7523-4DBB-980E-618020B8F437}" name="Situational Assessment" dataDxfId="24"/>
    <tableColumn id="37" xr3:uid="{9185D0A1-CF5A-416A-B9C9-4F908E67837B}" name="Supply Chain Integrity and Security" dataDxfId="23"/>
    <tableColumn id="38" xr3:uid="{E146C034-BF14-420C-BBC8-BD3E3E3EB7B6}" name="Threats and Hazard Identification" dataDxfId="22"/>
    <tableColumn id="42" xr3:uid="{C38B0078-B737-4A11-9651-6BAE517AD2C0}" name="Safety and Security" dataDxfId="21">
      <calculatedColumnFormula>IF(COUNTIF($G7:$AL7,AM$6)&gt;0,AM$6,"")</calculatedColumnFormula>
    </tableColumn>
    <tableColumn id="43" xr3:uid="{E86E644B-6796-4119-BAB5-F3B67E2E37E7}" name="Food, Water, Shelter" dataDxfId="20">
      <calculatedColumnFormula>IF(COUNTIF($G7:$AL7,AN$6)&gt;0,AN$6,"")</calculatedColumnFormula>
    </tableColumn>
    <tableColumn id="44" xr3:uid="{E7E8B06B-680D-43C2-8234-A891411A70A6}" name="Health and Medical" dataDxfId="19">
      <calculatedColumnFormula>IF(COUNTIF($G7:$AL7,AO$6)&gt;0,AO$6,"")</calculatedColumnFormula>
    </tableColumn>
    <tableColumn id="45" xr3:uid="{9B29BF32-6ED0-4FC0-BCF0-A5FBBBFC4F32}" name="Energy" dataDxfId="18">
      <calculatedColumnFormula>IF(COUNTIF($G7:$AL7,AP$6)&gt;0,AP$6,"")</calculatedColumnFormula>
    </tableColumn>
    <tableColumn id="46" xr3:uid="{A062EC30-04C6-4441-A65C-50E59B7CA57B}" name="Communications" dataDxfId="17">
      <calculatedColumnFormula>IF(COUNTIF($G7:$AL7,AQ$6)&gt;0,AQ$6,"")</calculatedColumnFormula>
    </tableColumn>
    <tableColumn id="47" xr3:uid="{37AC3F3B-C320-412F-90F9-C7CBABDCEECC}" name="Hazardous Materials" dataDxfId="16">
      <calculatedColumnFormula>IF(COUNTIF($G7:$AL7,AR$6)&gt;0,AR$6,"")</calculatedColumnFormula>
    </tableColumn>
    <tableColumn id="48" xr3:uid="{58754CD4-B39E-4CD2-8C0F-C91E223E909D}" name="Transportation" dataDxfId="15">
      <calculatedColumnFormula>IF(COUNTIF($G7:$AL7,AS$6)&gt;0,AS$6,"")</calculatedColumnFormula>
    </tableColumn>
    <tableColumn id="49" xr3:uid="{1189F984-75A1-4D18-9542-4DC7081D0E13}" name="Water Systems" dataDxfId="14">
      <calculatedColumnFormula>IF(COUNTIF($G7:$AL7,AT$6)&gt;0,AT$6,"")</calculatedColumnFormula>
    </tableColumn>
    <tableColumn id="50" xr3:uid="{0AF944F5-47D9-45B7-B203-BE08EE05B8F0}" name="Safety and Security; Food, Water, Shelter; Health and Medical; Energy; Communications; Hazardous Materials; Transportation; Water Systems;" dataDxfId="13">
      <calculatedColumnFormula>IF(COUNTIF($G7:$AL7,AU$6)&gt;0,AU$6,"")</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A0F71AA-1BE5-410E-BB82-B2F28EB3884D}" name="Table1" displayName="Table1" ref="K6:L36" totalsRowShown="0" dataDxfId="12">
  <autoFilter ref="K6:L36" xr:uid="{5A0F71AA-1BE5-410E-BB82-B2F28EB3884D}"/>
  <tableColumns count="2">
    <tableColumn id="1" xr3:uid="{97A3D892-43F4-47C5-8FCD-2D60CF4A567D}" name="Lifelines" dataDxfId="11"/>
    <tableColumn id="2" xr3:uid="{ADA2CC8C-EFF0-4210-A613-D92087E1199C}" name="EEIs" dataDxfId="1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28C2222-2523-4AA1-879F-F08D8F0C7EF6}" name="Table4" displayName="Table4" ref="A6:B53" totalsRowShown="0" headerRowDxfId="9" dataDxfId="8">
  <autoFilter ref="A6:B53" xr:uid="{028C2222-2523-4AA1-879F-F08D8F0C7EF6}"/>
  <tableColumns count="2">
    <tableColumn id="1" xr3:uid="{F2627172-6ED2-4F3A-B0CC-4AF21B217073}" name="Core Capabilities" dataDxfId="7"/>
    <tableColumn id="2" xr3:uid="{32AB0759-52A2-4647-8A49-0130813DF6A9}" name="Target Capabilities" dataDxfId="6"/>
  </tableColumns>
  <tableStyleInfo name="TableStyleMedium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90CA27E-A5EB-4BE2-AE1F-FC8BB384A552}" name="Table5" displayName="Table5" ref="D6:D38" totalsRowShown="0" headerRowDxfId="5" dataDxfId="4">
  <autoFilter ref="D6:D38" xr:uid="{090CA27E-A5EB-4BE2-AE1F-FC8BB384A552}"/>
  <tableColumns count="1">
    <tableColumn id="1" xr3:uid="{5E9040E1-5C0A-44E4-834B-21C46AD9F81B}" name="Condensed List Core Capabilities" dataDxfId="3"/>
  </tableColumns>
  <tableStyleInfo name="TableStyleMedium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A9AD584-9D6E-472E-BAEE-B068B4FBA263}" name="Table6" displayName="Table6" ref="I6:I15" totalsRowShown="0" headerRowDxfId="2" dataDxfId="1">
  <autoFilter ref="I6:I15" xr:uid="{2A9AD584-9D6E-472E-BAEE-B068B4FBA263}"/>
  <tableColumns count="1">
    <tableColumn id="1" xr3:uid="{BC840816-2C85-440E-8BC3-2ECE1618FEE8}" name="Condensed List Lifeline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1.vml"/><Relationship Id="rId7" Type="http://schemas.openxmlformats.org/officeDocument/2006/relationships/ctrlProp" Target="../ctrlProps/ctrlProp2.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xml"/><Relationship Id="rId5" Type="http://schemas.openxmlformats.org/officeDocument/2006/relationships/image" Target="../media/image2.emf"/><Relationship Id="rId10" Type="http://schemas.openxmlformats.org/officeDocument/2006/relationships/ctrlProp" Target="../ctrlProps/ctrlProp5.xml"/><Relationship Id="rId4" Type="http://schemas.openxmlformats.org/officeDocument/2006/relationships/control" Target="../activeX/activeX1.xml"/><Relationship Id="rId9"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hyperlink" Target="https://www.youtube.com/watch?v=RHY-T9xYsM4" TargetMode="External"/><Relationship Id="rId7" Type="http://schemas.openxmlformats.org/officeDocument/2006/relationships/table" Target="../tables/table4.xml"/><Relationship Id="rId2" Type="http://schemas.openxmlformats.org/officeDocument/2006/relationships/hyperlink" Target="https://www.fema.gov/pdf/prepared/crosswalk.pdf" TargetMode="External"/><Relationship Id="rId1" Type="http://schemas.openxmlformats.org/officeDocument/2006/relationships/hyperlink" Target="https://www.fema.gov/sites/default/files/documents/fema_lifelines-toolkit-v2.1_2023.pdf"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hyperlink" Target="https://www.fema.gov/emergency-managers/national-preparedness/mission-core-capabiliti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C1858-11F0-4158-A662-1FFB1E270641}">
  <sheetPr codeName="Sheet2">
    <tabColor theme="9" tint="0.59999389629810485"/>
  </sheetPr>
  <dimension ref="A1:C27"/>
  <sheetViews>
    <sheetView tabSelected="1" zoomScale="91" zoomScaleNormal="91" workbookViewId="0">
      <selection activeCell="B16" sqref="B16"/>
    </sheetView>
  </sheetViews>
  <sheetFormatPr defaultColWidth="0" defaultRowHeight="14.25" zeroHeight="1" x14ac:dyDescent="0.2"/>
  <cols>
    <col min="1" max="1" width="2.140625" style="34" customWidth="1"/>
    <col min="2" max="2" width="160.85546875" style="45" customWidth="1"/>
    <col min="3" max="3" width="2.140625" style="34" customWidth="1"/>
    <col min="4" max="16384" width="9.140625" style="34" hidden="1"/>
  </cols>
  <sheetData>
    <row r="1" spans="2:2" ht="33.75" x14ac:dyDescent="0.2">
      <c r="B1" s="129" t="str">
        <f>UPPER("Exercise Development Tool")</f>
        <v>EXERCISE DEVELOPMENT TOOL</v>
      </c>
    </row>
    <row r="2" spans="2:2" ht="90.75" customHeight="1" x14ac:dyDescent="0.2">
      <c r="B2" s="131" t="s">
        <v>1637</v>
      </c>
    </row>
    <row r="3" spans="2:2" ht="37.5" customHeight="1" x14ac:dyDescent="0.2">
      <c r="B3" s="105" t="s">
        <v>1628</v>
      </c>
    </row>
    <row r="4" spans="2:2" ht="35.25" customHeight="1" x14ac:dyDescent="0.2">
      <c r="B4" s="134" t="s">
        <v>1636</v>
      </c>
    </row>
    <row r="5" spans="2:2" s="132" customFormat="1" ht="32.25" customHeight="1" x14ac:dyDescent="0.25">
      <c r="B5" s="133" t="s">
        <v>1471</v>
      </c>
    </row>
    <row r="6" spans="2:2" ht="37.5" customHeight="1" x14ac:dyDescent="0.2">
      <c r="B6" s="130" t="s">
        <v>1629</v>
      </c>
    </row>
    <row r="7" spans="2:2" ht="77.25" customHeight="1" x14ac:dyDescent="0.2">
      <c r="B7" s="134" t="s">
        <v>1630</v>
      </c>
    </row>
    <row r="8" spans="2:2" ht="36.75" customHeight="1" x14ac:dyDescent="0.2">
      <c r="B8" s="130" t="s">
        <v>1631</v>
      </c>
    </row>
    <row r="9" spans="2:2" ht="54" customHeight="1" x14ac:dyDescent="0.2">
      <c r="B9" s="134" t="s">
        <v>1635</v>
      </c>
    </row>
    <row r="10" spans="2:2" ht="27.75" customHeight="1" x14ac:dyDescent="0.2">
      <c r="B10" s="133" t="s">
        <v>1633</v>
      </c>
    </row>
    <row r="11" spans="2:2" ht="57.75" customHeight="1" x14ac:dyDescent="0.2">
      <c r="B11" s="134" t="s">
        <v>1632</v>
      </c>
    </row>
    <row r="12" spans="2:2" ht="99.75" customHeight="1" x14ac:dyDescent="0.2">
      <c r="B12" s="134" t="s">
        <v>2121</v>
      </c>
    </row>
    <row r="13" spans="2:2" ht="36" customHeight="1" x14ac:dyDescent="0.2">
      <c r="B13" s="106" t="s">
        <v>2300</v>
      </c>
    </row>
    <row r="14" spans="2:2" x14ac:dyDescent="0.2"/>
    <row r="15" spans="2:2" x14ac:dyDescent="0.2"/>
    <row r="16" spans="2:2" x14ac:dyDescent="0.2"/>
    <row r="17" x14ac:dyDescent="0.2"/>
    <row r="18" x14ac:dyDescent="0.2"/>
    <row r="19" x14ac:dyDescent="0.2"/>
    <row r="20" x14ac:dyDescent="0.2"/>
    <row r="21" x14ac:dyDescent="0.2"/>
    <row r="24" x14ac:dyDescent="0.2"/>
    <row r="25" x14ac:dyDescent="0.2"/>
    <row r="26" x14ac:dyDescent="0.2"/>
    <row r="27" x14ac:dyDescent="0.2"/>
  </sheetData>
  <sheetProtection sheet="1" objects="1" scenarios="1"/>
  <hyperlinks>
    <hyperlink ref="B5" location="'Inject Library'!A1" display="Inject Library Tab" xr:uid="{16FC8476-6CDA-457C-BD6A-07FEAD41D98D}"/>
    <hyperlink ref="B10" location="'Injects Selected (MSEL)'!A1" display="Injects Selected (MSEL) Tab" xr:uid="{CE7EBCDD-7AE8-4760-96DC-80793B9C2365}"/>
  </hyperlink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4538E-FCCB-405E-A2FC-5154573D63C8}">
  <sheetPr codeName="Sheet1">
    <tabColor theme="8" tint="0.59999389629810485"/>
  </sheetPr>
  <dimension ref="A1:J1805"/>
  <sheetViews>
    <sheetView zoomScale="80" zoomScaleNormal="80" workbookViewId="0">
      <selection activeCell="A6" sqref="A6:XFD6"/>
    </sheetView>
  </sheetViews>
  <sheetFormatPr defaultColWidth="0" defaultRowHeight="14.25" x14ac:dyDescent="0.2"/>
  <cols>
    <col min="1" max="1" width="1.7109375" style="52" customWidth="1"/>
    <col min="2" max="2" width="18.85546875" style="53" customWidth="1"/>
    <col min="3" max="3" width="31.7109375" style="54" customWidth="1"/>
    <col min="4" max="4" width="20.7109375" style="116" customWidth="1"/>
    <col min="5" max="5" width="48.7109375" style="54" customWidth="1"/>
    <col min="6" max="6" width="29.7109375" style="54" customWidth="1"/>
    <col min="7" max="7" width="85.85546875" style="117" customWidth="1"/>
    <col min="8" max="8" width="15.28515625" style="96" customWidth="1"/>
    <col min="9" max="9" width="1.7109375" style="44" customWidth="1"/>
    <col min="10" max="10" width="13.42578125" style="46" hidden="1" customWidth="1"/>
    <col min="11" max="16384" width="10.140625" style="24" hidden="1"/>
  </cols>
  <sheetData>
    <row r="1" spans="1:10" ht="75" customHeight="1" x14ac:dyDescent="0.2">
      <c r="A1" s="34"/>
      <c r="B1" s="157" t="str">
        <f>UPPER("MSEL Inject Library")</f>
        <v>MSEL INJECT LIBRARY</v>
      </c>
      <c r="C1" s="157"/>
      <c r="D1" s="157"/>
      <c r="E1" s="157"/>
      <c r="F1" s="157"/>
      <c r="G1" s="157"/>
      <c r="H1" s="93"/>
    </row>
    <row r="2" spans="1:10" ht="28.5" customHeight="1" x14ac:dyDescent="0.2">
      <c r="A2" s="34"/>
      <c r="B2" s="42" t="s">
        <v>1111</v>
      </c>
      <c r="C2" s="42" t="s">
        <v>1258</v>
      </c>
      <c r="D2" s="43" t="s">
        <v>1081</v>
      </c>
      <c r="E2" s="42" t="s">
        <v>1119</v>
      </c>
      <c r="F2" s="42" t="s">
        <v>1145</v>
      </c>
      <c r="G2" s="127" t="s">
        <v>1301</v>
      </c>
      <c r="H2" s="44"/>
    </row>
    <row r="3" spans="1:10" ht="79.900000000000006" customHeight="1" x14ac:dyDescent="0.2">
      <c r="A3" s="47"/>
      <c r="B3" s="97" t="str">
        <f>VLOOKUP(B4,References!A2:B5,2,FALSE)</f>
        <v>*</v>
      </c>
      <c r="C3" s="97" t="str">
        <f>VLOOKUP(C4,References!C2:D46,2,FALSE)</f>
        <v>*</v>
      </c>
      <c r="D3" s="97" t="str">
        <f>VLOOKUP(D4,References!E2:F8,2,FALSE)</f>
        <v>*</v>
      </c>
      <c r="E3" s="97" t="str">
        <f>VLOOKUP(E4,References!$G$2:$H$35,2,)</f>
        <v>*</v>
      </c>
      <c r="F3" s="97" t="str">
        <f>VLOOKUP(F4,References!$I$2:$J$12,2,FALSE)</f>
        <v>*</v>
      </c>
      <c r="G3" s="97"/>
      <c r="H3" s="44"/>
    </row>
    <row r="4" spans="1:10" ht="15" customHeight="1" x14ac:dyDescent="0.2">
      <c r="A4" s="34"/>
      <c r="B4" s="118">
        <v>1</v>
      </c>
      <c r="C4" s="119">
        <v>1</v>
      </c>
      <c r="D4" s="118">
        <v>1</v>
      </c>
      <c r="E4" s="119">
        <v>1</v>
      </c>
      <c r="F4" s="119">
        <v>1</v>
      </c>
      <c r="G4" s="120"/>
      <c r="H4" s="44"/>
    </row>
    <row r="5" spans="1:10" ht="45" customHeight="1" x14ac:dyDescent="0.2">
      <c r="A5" s="34"/>
      <c r="B5" s="42" t="s">
        <v>1111</v>
      </c>
      <c r="C5" s="42" t="s">
        <v>1258</v>
      </c>
      <c r="D5" s="43" t="s">
        <v>1081</v>
      </c>
      <c r="E5" s="42" t="s">
        <v>1119</v>
      </c>
      <c r="F5" s="42" t="s">
        <v>1145</v>
      </c>
      <c r="G5" s="127" t="s">
        <v>0</v>
      </c>
      <c r="H5" s="42" t="s">
        <v>1414</v>
      </c>
    </row>
    <row r="6" spans="1:10" s="50" customFormat="1" ht="76.5" x14ac:dyDescent="0.2">
      <c r="A6" s="48"/>
      <c r="B6" s="114" t="str" cm="1">
        <f t="array" ref="B6:G1805">_xlfn._xlws.FILTER(InjectTotal[[THIRA Category]:[Inject]],(ISNUMBER(SEARCH('Inject Library'!$B$3,InjectTotal[THIRA Category])))*(ISNUMBER(SEARCH('Inject Library'!$C$3,InjectTotal[Hazard])))*(ISNUMBER(SEARCH('Inject Library'!$D$3,InjectTotal[Mission Area])))*(ISNUMBER(SEARCH('Inject Library'!$E$3,InjectTotal[Core Capabilities])))*(ISNUMBER(SEARCH('Inject Library'!$F$3,InjectTotal[Lifelines])))*(ISNUMBER(SEARCH('Inject Library'!$G$3,InjectTotal[Inject]))),"-")</f>
        <v>Human-Caused</v>
      </c>
      <c r="C6" s="115" t="str">
        <v>Complex Coordinated Attack</v>
      </c>
      <c r="D6" s="114" t="str">
        <v>Protection, Response</v>
      </c>
      <c r="E6" s="115" t="str">
        <v>Operation Communications; Operational Coordination; On-scene Security, Protection, and Law Enforcement</v>
      </c>
      <c r="F6" s="115" t="str">
        <v>Safety and Security, Communications</v>
      </c>
      <c r="G6" s="121" t="str">
        <v>"THIS IS AN EXERCISE. This is the county EMA director. It has been clarified that the incident was actually a stabbing as a result of an attempted robbery on the sidewalk in front of the building. The minor league baseball team has an afternoon make-up game at 12 noon. The incident and lockdowns are impacting the traffic in and around the area. The public university in the area is requesting state patrol assistance with the lockdown and security on the campus. THIS IS AN EXERCISE."</v>
      </c>
      <c r="H6" s="95"/>
      <c r="I6" s="45"/>
      <c r="J6" s="49"/>
    </row>
    <row r="7" spans="1:10" s="50" customFormat="1" ht="38.25" x14ac:dyDescent="0.2">
      <c r="A7" s="48"/>
      <c r="B7" s="116" t="str">
        <v>Human-Caused</v>
      </c>
      <c r="C7" s="54" t="str">
        <v>Complex Coordinated Attack</v>
      </c>
      <c r="D7" s="116" t="str">
        <v>Response</v>
      </c>
      <c r="E7" s="54" t="str">
        <v>Operation Communications; Operational Coordination; On-scene Security, Protection, and Law Enforcement</v>
      </c>
      <c r="F7" s="54" t="str">
        <v>Safety and Security, Communications</v>
      </c>
      <c r="G7" s="122" t="str">
        <v>"THIS IS AN EXERCISE. This is the state patrol supervisor in [municipality name] calling to advise that the suspect has been apprehended about a mile from the fairground. We are requesting that a bomb dog still respond to search the suspect's vehicle. THIS IS AN EXERCISE."</v>
      </c>
      <c r="H7" s="96"/>
      <c r="I7" s="45"/>
      <c r="J7" s="49"/>
    </row>
    <row r="8" spans="1:10" s="50" customFormat="1" ht="56.25" x14ac:dyDescent="0.2">
      <c r="A8" s="48"/>
      <c r="B8" s="116" t="str">
        <v>Human-Caused</v>
      </c>
      <c r="C8" s="54" t="str">
        <v>Cyber-Attack Against Infrastructure</v>
      </c>
      <c r="D8" s="116" t="str">
        <v>Prevention, Protection, Response</v>
      </c>
      <c r="E8" s="54" t="str">
        <v>Operation Communications; Operational Coordination; Community Resilience; Intelligence and Information Sharing; Risk and Disaster Resilience Assessment</v>
      </c>
      <c r="F8" s="54" t="str">
        <v>Safety and Security; Food, Water, Shelter; Health and Medical; Energy; Communications; Hazardous Materials; Transportation; Water Systems;</v>
      </c>
      <c r="G8" s="122" t="str">
        <v xml:space="preserve">"THIS IS AN EXERCISE. Hey. This [name]. I need research done on nations that have the ability to make and use an EMP. THIS IS AN EXERCISE." </v>
      </c>
      <c r="H8" s="96"/>
      <c r="I8" s="45"/>
      <c r="J8" s="49"/>
    </row>
    <row r="9" spans="1:10" s="50" customFormat="1" ht="56.25" x14ac:dyDescent="0.2">
      <c r="A9" s="48"/>
      <c r="B9" s="116" t="str">
        <v>Human-Caused</v>
      </c>
      <c r="C9" s="54" t="str">
        <v>Drone Attack</v>
      </c>
      <c r="D9" s="116" t="str">
        <v>Mitigation</v>
      </c>
      <c r="E9" s="54" t="str">
        <v>Operation Communications; Operational Coordination; Community Resilience; Interdiction and Disruption</v>
      </c>
      <c r="F9" s="54" t="str">
        <v>Safety and Security; Food, Water, Shelter; Health and Medical; Energy; Communications; Hazardous Materials; Transportation; Water Systems;</v>
      </c>
      <c r="G9" s="122" t="str">
        <v>"THIS IS AN EXERCISE. [Name] from the county. I'm trying to see what the EMA is going to provide in the event of an attack to protect livestock? THIS IS AN EXERCISE."</v>
      </c>
      <c r="H9" s="96"/>
      <c r="I9" s="45"/>
      <c r="J9" s="49"/>
    </row>
    <row r="10" spans="1:10" s="50" customFormat="1" ht="25.5" x14ac:dyDescent="0.2">
      <c r="A10" s="48"/>
      <c r="B10" s="116" t="str">
        <v>Human-Caused</v>
      </c>
      <c r="C10" s="54" t="str">
        <v>Explosive's Attack</v>
      </c>
      <c r="D10" s="116" t="str">
        <v>Response</v>
      </c>
      <c r="E10" s="54" t="str">
        <v>Operation Communications; Operational Coordination; Critical Transportation</v>
      </c>
      <c r="F10" s="54" t="str">
        <v>Communications, Transportation</v>
      </c>
      <c r="G10" s="122" t="str">
        <v>"THIS IS AN EXERCISE. The hospital needs to find an emergency source for nitrile gloves and other PPE. Can you help us with this? THIS IS AN EXERCISE."</v>
      </c>
      <c r="H10" s="96"/>
      <c r="I10" s="45"/>
      <c r="J10" s="49"/>
    </row>
    <row r="11" spans="1:10" s="50" customFormat="1" ht="25.5" x14ac:dyDescent="0.2">
      <c r="A11" s="48"/>
      <c r="B11" s="116" t="str">
        <v>Human-Caused</v>
      </c>
      <c r="C11" s="54" t="str">
        <v>Explosive's Attack</v>
      </c>
      <c r="D11" s="116" t="str">
        <v>Response</v>
      </c>
      <c r="E11" s="54" t="str">
        <v>Operation Communications; Operational Coordination; Critical Transportation</v>
      </c>
      <c r="F11" s="54" t="str">
        <v>Communications, Transportation</v>
      </c>
      <c r="G11" s="122" t="str">
        <v>"THIS IS AN EXERCISE. We have a person here who left home without their oxygen generator. Can you find one for us to use? THIS IS AN EXERCISE."</v>
      </c>
      <c r="H11" s="96"/>
      <c r="I11" s="45"/>
      <c r="J11" s="49"/>
    </row>
    <row r="12" spans="1:10" s="50" customFormat="1" ht="25.5" x14ac:dyDescent="0.2">
      <c r="A12" s="48"/>
      <c r="B12" s="116" t="str">
        <v>Natural</v>
      </c>
      <c r="C12" s="54" t="str">
        <v>Public Health Emergency</v>
      </c>
      <c r="D12" s="116" t="str">
        <v>Response</v>
      </c>
      <c r="E12" s="54" t="str">
        <v>Operation Communications; Operational Coordination; Critical Transportation</v>
      </c>
      <c r="F12" s="54" t="str">
        <v>Communications, Transportation</v>
      </c>
      <c r="G12" s="122" t="str">
        <v>"THIS IS AN EXERCISE. Based on the number of individuals at the shelter, we will run out of stool kits. We are going to need kits. THIS IS AN EXERCISE."</v>
      </c>
      <c r="H12" s="96"/>
      <c r="I12" s="45"/>
      <c r="J12" s="49"/>
    </row>
    <row r="13" spans="1:10" s="50" customFormat="1" ht="51" x14ac:dyDescent="0.2">
      <c r="A13" s="51"/>
      <c r="B13" s="116" t="str">
        <v>Technological</v>
      </c>
      <c r="C13" s="54" t="str">
        <v>Transportation Accident</v>
      </c>
      <c r="D13" s="116" t="str">
        <v>Protection, Response</v>
      </c>
      <c r="E13" s="54" t="str">
        <v>Operation Communications; Operational Coordination; Critical Transportation</v>
      </c>
      <c r="F13" s="54" t="str">
        <v>Communications, Transportation</v>
      </c>
      <c r="G13" s="122" t="str">
        <v>"THIS IS AN EXERCISE. Good morning. I have MS and cannot get around too well. I gave my name to the county and stated that I would need help if we ever have to evacuate. The phone to the county EOC is busy. Can you help make sure they remember to come get me? THIS IS AN EXERCISE."</v>
      </c>
      <c r="H13" s="96"/>
      <c r="I13" s="45"/>
      <c r="J13" s="49"/>
    </row>
    <row r="14" spans="1:10" s="50" customFormat="1" ht="38.25" x14ac:dyDescent="0.2">
      <c r="A14" s="51"/>
      <c r="B14" s="116" t="str">
        <v>Technological</v>
      </c>
      <c r="C14" s="54" t="str">
        <v>Radiological Release</v>
      </c>
      <c r="D14" s="116" t="str">
        <v>Protection, Response</v>
      </c>
      <c r="E14" s="54" t="str">
        <v>Operation Communications; Operational Coordination; Critical Transportation; Mass Care Services</v>
      </c>
      <c r="F14" s="54" t="str">
        <v>Health and Medical, Communications, Transportation</v>
      </c>
      <c r="G14" s="122" t="str">
        <v>"THIS IS AN EXERCISE. This is the governor. We have received numerous reports from citizens with family members in assisted care facilities that need assistance in evacuating patients that have not been able to evacuate. THIS IS AN EXERCISE."</v>
      </c>
      <c r="H14" s="96"/>
      <c r="I14" s="45"/>
      <c r="J14" s="49"/>
    </row>
    <row r="15" spans="1:10" s="50" customFormat="1" ht="25.5" x14ac:dyDescent="0.2">
      <c r="A15" s="51"/>
      <c r="B15" s="116" t="str">
        <v>Technological</v>
      </c>
      <c r="C15" s="54" t="str">
        <v>Transportation Accident</v>
      </c>
      <c r="D15" s="116" t="str">
        <v>Response</v>
      </c>
      <c r="E15" s="54" t="str">
        <v>Operation Communications; Operational Coordination; Critical Transportation; Mass Care Services</v>
      </c>
      <c r="F15" s="54" t="str">
        <v>Health and Medical, Communications, Transportation</v>
      </c>
      <c r="G15" s="122" t="str">
        <v>"THIS IS AN EXERCISE. There are multiple long-term care facilities requesting assistance with re-locating patients. THIS IS AN EXERCISE."</v>
      </c>
      <c r="H15" s="96"/>
      <c r="I15" s="45"/>
      <c r="J15" s="49"/>
    </row>
    <row r="16" spans="1:10" s="50" customFormat="1" ht="28.5" x14ac:dyDescent="0.2">
      <c r="A16" s="51"/>
      <c r="B16" s="116" t="str">
        <v>Technological</v>
      </c>
      <c r="C16" s="54" t="str">
        <v>Utility Disruption</v>
      </c>
      <c r="D16" s="116" t="str">
        <v>Protection, Response</v>
      </c>
      <c r="E16" s="54" t="str">
        <v>Operation Communications; Operational Coordination; Critical Transportation; Mass Care Services</v>
      </c>
      <c r="F16" s="54" t="str">
        <v>Health and Medical, Communications, Transportation</v>
      </c>
      <c r="G16" s="122" t="str">
        <v xml:space="preserve">"THIS IS AN EXERCISE. This is the county EMA. We need the following assisted living/nursing homes evacuated: [facility names]. THIS IS AN EXERCISE" </v>
      </c>
      <c r="H16" s="96"/>
      <c r="I16" s="45"/>
      <c r="J16" s="49"/>
    </row>
    <row r="17" spans="1:10" s="50" customFormat="1" ht="25.5" x14ac:dyDescent="0.2">
      <c r="A17" s="51"/>
      <c r="B17" s="116" t="str">
        <v>Technological</v>
      </c>
      <c r="C17" s="54" t="str">
        <v>Bridge Collapse</v>
      </c>
      <c r="D17" s="116" t="str">
        <v>Response</v>
      </c>
      <c r="E17" s="54" t="str">
        <v>Operation Communications; Operational Coordination; Critical Transportation; Mass Search and Rescue Operations</v>
      </c>
      <c r="F17" s="54" t="str">
        <v>Safety and Security, Communications, Transportation</v>
      </c>
      <c r="G17" s="122" t="str">
        <v>"THIS IS AN EXERCISE. [Name] reports roughly 80 boats are moored in the lagoon and there are 120 boaters that need evacuated. THIS IS AN EXERCISE."</v>
      </c>
      <c r="H17" s="96"/>
      <c r="I17" s="45"/>
      <c r="J17" s="49"/>
    </row>
    <row r="18" spans="1:10" s="50" customFormat="1" ht="25.5" x14ac:dyDescent="0.2">
      <c r="A18" s="51"/>
      <c r="B18" s="116" t="str">
        <v>Technological</v>
      </c>
      <c r="C18" s="54" t="str">
        <v>Dam/Levee Failure</v>
      </c>
      <c r="D18" s="116" t="str">
        <v>Response</v>
      </c>
      <c r="E18" s="54" t="str">
        <v>Operation Communications; Operational Coordination; Critical Transportation; Mass Search and Rescue Operations</v>
      </c>
      <c r="F18" s="54" t="str">
        <v>Safety and Security, Communications, Transportation</v>
      </c>
      <c r="G18" s="122" t="str">
        <v>"THIS IS AN EXERCISE. [Name] reports roughly 50 boats are moored in the harbor. There are 75 boaters that need evacuated. THIS IS AN EXERCISE."</v>
      </c>
      <c r="H18" s="96"/>
      <c r="I18" s="45"/>
      <c r="J18" s="49"/>
    </row>
    <row r="19" spans="1:10" s="50" customFormat="1" ht="56.25" x14ac:dyDescent="0.2">
      <c r="A19" s="51"/>
      <c r="B19" s="116" t="str">
        <v>Natural</v>
      </c>
      <c r="C19" s="54" t="str">
        <v>Storm</v>
      </c>
      <c r="D19" s="116" t="str">
        <v>Response, Recovery</v>
      </c>
      <c r="E19" s="54" t="str">
        <v>Operation Communications; Operational Coordination; Economic Recovery; Planning; Public Information and Recovery</v>
      </c>
      <c r="F19" s="54" t="str">
        <v>Safety and Security; Food, Water, Shelter; Health and Medical; Energy; Communications; Hazardous Materials; Transportation; Water Systems;</v>
      </c>
      <c r="G19" s="122" t="str">
        <v>"THIS IS AN EXERCISE. This is [name]. I own a winery in [municipality name]. What is the impact this situation will have on my grapes and my ability to produce wine? Who will reimburse me? THIS IS AN EXERCISE."</v>
      </c>
      <c r="H19" s="96"/>
      <c r="I19" s="45"/>
      <c r="J19" s="49"/>
    </row>
    <row r="20" spans="1:10" s="50" customFormat="1" ht="25.5" x14ac:dyDescent="0.2">
      <c r="A20" s="51"/>
      <c r="B20" s="116" t="str">
        <v>Human-Caused</v>
      </c>
      <c r="C20" s="54" t="str">
        <v>Armed Assault</v>
      </c>
      <c r="D20" s="116" t="str">
        <v>Response</v>
      </c>
      <c r="E20" s="54" t="str">
        <v>Operation Communications; Operational Coordination; Environmental Response/Health and Safety</v>
      </c>
      <c r="F20" s="54" t="str">
        <v>Communications, Hazardous Materials</v>
      </c>
      <c r="G20" s="122" t="str">
        <v>"THIS IS AN EXERCISE. This is the safety officer. I would like a safety brief from an EPI. I'm out of my league with this kind of incident. THIS IS AN EXERCISE."</v>
      </c>
      <c r="H20" s="96"/>
      <c r="I20" s="45"/>
      <c r="J20" s="49"/>
    </row>
    <row r="21" spans="1:10" s="50" customFormat="1" ht="38.25" x14ac:dyDescent="0.2">
      <c r="A21" s="51"/>
      <c r="B21" s="116" t="str">
        <v>Human-Caused</v>
      </c>
      <c r="C21" s="54" t="str">
        <v>Explosive's Attack</v>
      </c>
      <c r="D21" s="116" t="str">
        <v>Protection, Response</v>
      </c>
      <c r="E21" s="54" t="str">
        <v>Operation Communications; Operational Coordination; Environmental Response/Health and Safety</v>
      </c>
      <c r="F21" s="54" t="str">
        <v>Communications, Hazardous Materials</v>
      </c>
      <c r="G21" s="122" t="str">
        <v>"THIS IS AN EXERCISE. We would like to see if you could assign us an assistant SOFR that can help us with safety recommendations for responders. A health nurse would be great. THIS IS AN EXERCISE."</v>
      </c>
      <c r="H21" s="96"/>
      <c r="I21" s="45"/>
      <c r="J21" s="49"/>
    </row>
    <row r="22" spans="1:10" s="50" customFormat="1" ht="38.25" x14ac:dyDescent="0.2">
      <c r="A22" s="51"/>
      <c r="B22" s="116" t="str">
        <v>Human-Caused</v>
      </c>
      <c r="C22" s="54" t="str">
        <v>Explosive's Attack</v>
      </c>
      <c r="D22" s="116" t="str">
        <v>Response</v>
      </c>
      <c r="E22" s="54" t="str">
        <v>Operation Communications; Operational Coordination; Environmental Response/Health and Safety</v>
      </c>
      <c r="F22" s="54" t="str">
        <v>Communications, Hazardous Materials</v>
      </c>
      <c r="G22" s="122" t="str">
        <v>"THIS IS AN EXERCISE. This is the infectious control nurse at the hospital. We need to know what these people coming in from the stadium collapse have been exposed to. What are the pathogens we are dealing with? THIS IS AN EXERCISE."</v>
      </c>
      <c r="H22" s="96"/>
      <c r="I22" s="45"/>
      <c r="J22" s="49"/>
    </row>
    <row r="23" spans="1:10" s="50" customFormat="1" ht="38.25" x14ac:dyDescent="0.2">
      <c r="A23" s="51"/>
      <c r="B23" s="116" t="str">
        <v>Human-Caused</v>
      </c>
      <c r="C23" s="54" t="str">
        <v>Explosive's Attack</v>
      </c>
      <c r="D23" s="116" t="str">
        <v>Response</v>
      </c>
      <c r="E23" s="54" t="str">
        <v>Operation Communications; Operational Coordination; Environmental Response/Health and Safety</v>
      </c>
      <c r="F23" s="54" t="str">
        <v>Communications, Hazardous Materials</v>
      </c>
      <c r="G23" s="122" t="str">
        <v>"THIS IS AN EXERCISE. We have 4 service dogs in the shelter. We think all of them are contaminated and need cleaned. We are not set up for this. Can you handle this for us? THIS IS AN EXERCISE."</v>
      </c>
      <c r="H23" s="96"/>
      <c r="I23" s="45"/>
      <c r="J23" s="49"/>
    </row>
    <row r="24" spans="1:10" s="50" customFormat="1" ht="38.25" x14ac:dyDescent="0.2">
      <c r="A24" s="51"/>
      <c r="B24" s="116" t="str">
        <v>Human-Caused</v>
      </c>
      <c r="C24" s="54" t="str">
        <v>Explosive's Attack</v>
      </c>
      <c r="D24" s="116" t="str">
        <v>Response</v>
      </c>
      <c r="E24" s="54" t="str">
        <v>Operation Communications; Operational Coordination; Environmental Response/Health and Safety</v>
      </c>
      <c r="F24" s="54" t="str">
        <v>Communications, Hazardous Materials</v>
      </c>
      <c r="G24" s="122" t="str">
        <v>"THIS IS AN EXERCISE. We need assistance with tracking and managing the volunteers that are on site. We are overwhelmed here with spontaneous volunteers. Does the health department have someone who can help? THIS IS AN EXERCISE."</v>
      </c>
      <c r="H24" s="96"/>
      <c r="I24" s="45"/>
      <c r="J24" s="49"/>
    </row>
    <row r="25" spans="1:10" s="50" customFormat="1" ht="25.5" x14ac:dyDescent="0.2">
      <c r="A25" s="51"/>
      <c r="B25" s="116" t="str">
        <v>Human-Caused</v>
      </c>
      <c r="C25" s="54" t="str">
        <v>Explosive's Attack</v>
      </c>
      <c r="D25" s="116" t="str">
        <v>Response</v>
      </c>
      <c r="E25" s="54" t="str">
        <v>Operation Communications; Operational Coordination; Environmental Response/Health and Safety</v>
      </c>
      <c r="F25" s="54" t="str">
        <v>Communications, Hazardous Materials</v>
      </c>
      <c r="G25" s="122" t="str">
        <v>"THIS IS AN EXERCISE. We are going to need to have an inspection at the new shelter. We are adding food services. THIS IS AN EXERCISE."</v>
      </c>
      <c r="H25" s="96"/>
      <c r="I25" s="45"/>
      <c r="J25" s="49"/>
    </row>
    <row r="26" spans="1:10" s="50" customFormat="1" ht="51" x14ac:dyDescent="0.2">
      <c r="A26" s="51"/>
      <c r="B26" s="116" t="str">
        <v>Human-Caused</v>
      </c>
      <c r="C26" s="54" t="str">
        <v>Explosive's Attack</v>
      </c>
      <c r="D26" s="116" t="str">
        <v>Response</v>
      </c>
      <c r="E26" s="54" t="str">
        <v>Operation Communications; Operational Coordination; Environmental Response/Health and Safety</v>
      </c>
      <c r="F26" s="54" t="str">
        <v>Communications, Hazardous Materials</v>
      </c>
      <c r="G26" s="122" t="str">
        <v>"THIS IS AN EXERCISE. I am concerned about our people that were working at or around the site last night. So far we have had 3 go to the hospital with intestinal problems. What should be our approach for monitoring the responders? I would like to give them some guidance before this shift goes home at noon. THIS IS AN EXERCISE."</v>
      </c>
      <c r="H26" s="96"/>
      <c r="I26" s="45"/>
      <c r="J26" s="49"/>
    </row>
    <row r="27" spans="1:10" s="50" customFormat="1" ht="25.5" x14ac:dyDescent="0.2">
      <c r="A27" s="51"/>
      <c r="B27" s="116" t="str">
        <v>Human-Caused</v>
      </c>
      <c r="C27" s="54" t="str">
        <v>Explosive's Attack</v>
      </c>
      <c r="D27" s="116" t="str">
        <v>Response</v>
      </c>
      <c r="E27" s="54" t="str">
        <v>Operation Communications; Operational Coordination; Environmental Response/Health and Safety</v>
      </c>
      <c r="F27" s="54" t="str">
        <v>Communications, Hazardous Materials</v>
      </c>
      <c r="G27" s="122" t="str">
        <v>"THIS IS AN EXERCISE. We have [number] of our staff that have symptoms of Norovirus. THIS IS AN EXERCISE."</v>
      </c>
      <c r="H27" s="96"/>
      <c r="I27" s="45"/>
      <c r="J27" s="49"/>
    </row>
    <row r="28" spans="1:10" s="50" customFormat="1" ht="38.25" x14ac:dyDescent="0.2">
      <c r="A28" s="51"/>
      <c r="B28" s="116" t="str">
        <v>Human-Caused</v>
      </c>
      <c r="C28" s="54" t="str">
        <v>Nuclear Terrorism Attack</v>
      </c>
      <c r="D28" s="116" t="str">
        <v>Response</v>
      </c>
      <c r="E28" s="54" t="str">
        <v>Operation Communications; Operational Coordination; Environmental Response/Health and Safety</v>
      </c>
      <c r="F28" s="54" t="str">
        <v>Communications, Hazardous Materials</v>
      </c>
      <c r="G28" s="122" t="str">
        <v>"THIS IS AN EXERCISE. This is the county EMA. We need assistance in finding a new location to house our evacuated cattle. Two cattle are suspected to have bovine tuberculosis. They will need to be quarantined from the rest of the stock at the alternate site. THIS IS AN EXERCISE."</v>
      </c>
      <c r="H28" s="96"/>
      <c r="I28" s="45"/>
      <c r="J28" s="49"/>
    </row>
    <row r="29" spans="1:10" s="50" customFormat="1" ht="25.5" x14ac:dyDescent="0.2">
      <c r="A29" s="51"/>
      <c r="B29" s="116" t="str">
        <v>Natural</v>
      </c>
      <c r="C29" s="54" t="str">
        <v>Public Health Emergency</v>
      </c>
      <c r="D29" s="116" t="str">
        <v>Response</v>
      </c>
      <c r="E29" s="54" t="str">
        <v>Operation Communications; Operational Coordination; Environmental Response/Health and Safety</v>
      </c>
      <c r="F29" s="54" t="str">
        <v>Communications, Hazardous Materials</v>
      </c>
      <c r="G29" s="122" t="str">
        <v>"THIS IS AN EXERCISE. Medical Reserve Corps volunteers need a safety briefing before working at the shelter. THIS IS AN EXERCISE."</v>
      </c>
      <c r="H29" s="96"/>
      <c r="I29" s="45"/>
      <c r="J29" s="49"/>
    </row>
    <row r="30" spans="1:10" s="50" customFormat="1" ht="38.25" x14ac:dyDescent="0.2">
      <c r="A30" s="51"/>
      <c r="B30" s="116" t="str">
        <v>Technological</v>
      </c>
      <c r="C30" s="54" t="str">
        <v>Facility Disruption</v>
      </c>
      <c r="D30" s="116" t="str">
        <v>Response</v>
      </c>
      <c r="E30" s="54" t="str">
        <v>Operation Communications; Operational Coordination; Environmental Response/Health and Safety</v>
      </c>
      <c r="F30" s="54" t="str">
        <v>Communications, Hazardous Materials</v>
      </c>
      <c r="G30" s="122" t="str">
        <v>"THIS IS AN EXERCISE. I'm getting complaints about a burnt rubber smell. It seems to be throughout several areas of building. It is possible that this is coming from the HVAC vents. THIS IS AN EXERCISE."</v>
      </c>
      <c r="H30" s="96"/>
      <c r="I30" s="45"/>
      <c r="J30" s="49"/>
    </row>
    <row r="31" spans="1:10" s="50" customFormat="1" ht="25.5" x14ac:dyDescent="0.2">
      <c r="A31" s="51"/>
      <c r="B31" s="116" t="str">
        <v>Technological</v>
      </c>
      <c r="C31" s="54" t="str">
        <v>Radiological Release</v>
      </c>
      <c r="D31" s="116" t="str">
        <v>Response</v>
      </c>
      <c r="E31" s="54" t="str">
        <v>Operation Communications; Operational Coordination; Environmental Response/Health and Safety</v>
      </c>
      <c r="F31" s="54" t="str">
        <v>Communications, Hazardous Materials</v>
      </c>
      <c r="G31" s="122" t="str">
        <v>"THIS IS AN EXERCISE. This is the state park. We need decontamination suits, SCBAs, and dosimeters for 14 staff. THIS IS AN EXERCISE."</v>
      </c>
      <c r="H31" s="96"/>
      <c r="I31" s="45"/>
      <c r="J31" s="49"/>
    </row>
    <row r="32" spans="1:10" s="50" customFormat="1" ht="33.75" x14ac:dyDescent="0.2">
      <c r="A32" s="51"/>
      <c r="B32" s="116" t="str">
        <v>Natural</v>
      </c>
      <c r="C32" s="54" t="str">
        <v>Tornado</v>
      </c>
      <c r="D32" s="116" t="str">
        <v>Response</v>
      </c>
      <c r="E32" s="54" t="str">
        <v>Operation Communications; Operational Coordination; Environmental Response/Health and Safety; Housing</v>
      </c>
      <c r="F32" s="54" t="str">
        <v>Food, Water, Shelter, Communications, Hazardous Materials</v>
      </c>
      <c r="G32" s="122" t="str">
        <v>"THIS IS AN EXERCISE. Has the shelter been inspected? I'm getting calls from people that it is totally inadequate and unsanitary. The inspections need to be completed now. THIS IS AN EXERCISE."</v>
      </c>
      <c r="H32" s="96"/>
      <c r="I32" s="45"/>
      <c r="J32" s="49"/>
    </row>
    <row r="33" spans="1:10" s="50" customFormat="1" ht="33.75" x14ac:dyDescent="0.2">
      <c r="A33" s="51"/>
      <c r="B33" s="116" t="str">
        <v>Human-Caused</v>
      </c>
      <c r="C33" s="54" t="str">
        <v>Explosive's Attack</v>
      </c>
      <c r="D33" s="116" t="str">
        <v>Response</v>
      </c>
      <c r="E33" s="54" t="str">
        <v>Operation Communications; Operational Coordination; Environmental Response/Health and Safety; Mass Care Services</v>
      </c>
      <c r="F33" s="54" t="str">
        <v>Health and Medical, Communications, Hazardous Materials</v>
      </c>
      <c r="G33" s="122" t="str">
        <v>"THIS IS AN EXERCISE. We are getting some complaints on accessibility to the shelter for functional needs clients. Can you get someone to go out and do an assessment? THIS IS AN EXERCISE."</v>
      </c>
      <c r="H33" s="96"/>
      <c r="I33" s="45"/>
      <c r="J33" s="49"/>
    </row>
    <row r="34" spans="1:10" s="50" customFormat="1" ht="25.5" x14ac:dyDescent="0.2">
      <c r="A34" s="51"/>
      <c r="B34" s="116" t="str">
        <v>Natural</v>
      </c>
      <c r="C34" s="54" t="str">
        <v>Flood</v>
      </c>
      <c r="D34" s="116" t="str">
        <v>Response</v>
      </c>
      <c r="E34" s="54" t="str">
        <v>Operation Communications; Operational Coordination; Environmental Response/Health and Safety</v>
      </c>
      <c r="F34" s="54" t="str">
        <v>Communications, Hazardous Materials</v>
      </c>
      <c r="G34" s="122" t="str">
        <v>"THIS IS AN EXERCISE. I would like to know the results of the water inspections you conducted at the shelter. THIS IS AN EXERCISE."</v>
      </c>
      <c r="H34" s="96"/>
      <c r="I34" s="45"/>
      <c r="J34" s="49"/>
    </row>
    <row r="35" spans="1:10" s="50" customFormat="1" ht="25.5" x14ac:dyDescent="0.2">
      <c r="A35" s="51"/>
      <c r="B35" s="116" t="str">
        <v>Technological</v>
      </c>
      <c r="C35" s="54" t="str">
        <v>Radiological Release</v>
      </c>
      <c r="D35" s="116" t="str">
        <v>Response</v>
      </c>
      <c r="E35" s="54" t="str">
        <v>Operation Communications; Operational Coordination; Environmental Response/Health and Safety</v>
      </c>
      <c r="F35" s="54" t="str">
        <v>Communications, Hazardous Materials</v>
      </c>
      <c r="G35" s="122" t="str">
        <v>"THIS IS AN EXERCISE. The reception center at [facility name] is requesting a collection of radioactive waste that is being accumulated. THIS IS AN EXERCISE."</v>
      </c>
      <c r="H35" s="96"/>
      <c r="I35" s="45"/>
      <c r="J35" s="49"/>
    </row>
    <row r="36" spans="1:10" s="50" customFormat="1" ht="38.25" x14ac:dyDescent="0.2">
      <c r="A36" s="51"/>
      <c r="B36" s="116" t="str">
        <v>Natural</v>
      </c>
      <c r="C36" s="54" t="str">
        <v>Space Weather</v>
      </c>
      <c r="D36" s="116" t="str">
        <v>Response</v>
      </c>
      <c r="E36" s="54" t="str">
        <v>Operation Communications; Operational Coordination; Environmental Response/Health and Safety; Public Information and Warning</v>
      </c>
      <c r="F36" s="54" t="str">
        <v>Communications, Hazardous Materials</v>
      </c>
      <c r="G36" s="122" t="str">
        <v>"THIS IS AN EXERCISE. Do we know what our responders are facing as a result of this incident and the environmental exposures? Should we be considering inoculations for our people? Should we track them or is that something that you do for us? THIS IS AN EXERCISE."</v>
      </c>
      <c r="H36" s="96"/>
      <c r="I36" s="45"/>
      <c r="J36" s="49"/>
    </row>
    <row r="37" spans="1:10" s="50" customFormat="1" ht="38.25" x14ac:dyDescent="0.2">
      <c r="A37" s="51"/>
      <c r="B37" s="116" t="str">
        <v>Human-Caused</v>
      </c>
      <c r="C37" s="54" t="str">
        <v>Chemical Attack</v>
      </c>
      <c r="D37" s="116" t="str">
        <v>Response</v>
      </c>
      <c r="E37" s="54" t="str">
        <v>Operation Communications; Operational Coordination; Environmental Response/Health and Safety; Public health, Healthcare, and Emergency Medical Services</v>
      </c>
      <c r="F37" s="54" t="str">
        <v>Health and Medical, Communications, Hazardous Materials</v>
      </c>
      <c r="G37" s="122" t="str">
        <v>*CONTEXT* An ED patient from the scene vomits on one of your ED nurses. ED Nurse: "What is this crap all over me? Do we know what this is?" Am I safe? I'll call OSHA if I don't get some answers. This is an unsafe work environment. THIS IS AN EXERCISE."</v>
      </c>
      <c r="H37" s="96"/>
      <c r="I37" s="45"/>
      <c r="J37" s="49"/>
    </row>
    <row r="38" spans="1:10" s="50" customFormat="1" ht="33.75" x14ac:dyDescent="0.2">
      <c r="A38" s="51"/>
      <c r="B38" s="116" t="str">
        <v>Human-Caused</v>
      </c>
      <c r="C38" s="54" t="str">
        <v>Explosive's Attack</v>
      </c>
      <c r="D38" s="116" t="str">
        <v>Response</v>
      </c>
      <c r="E38" s="54" t="str">
        <v>Operation Communications; Operational Coordination; Environmental Response/Health and Safety; Public health, Healthcare, and Emergency Medical Services</v>
      </c>
      <c r="F38" s="54" t="str">
        <v>Health and Medical, Communications, Hazardous Materials</v>
      </c>
      <c r="G38" s="122" t="str">
        <v>"THIS IS AN EXERCISE. We have had approximately 20 people report to the hospital with gastrointestinal symptoms. THIS IS AN EXERCISE."</v>
      </c>
      <c r="H38" s="96"/>
      <c r="I38" s="45"/>
      <c r="J38" s="49"/>
    </row>
    <row r="39" spans="1:10" s="50" customFormat="1" ht="33.75" x14ac:dyDescent="0.2">
      <c r="A39" s="51"/>
      <c r="B39" s="116" t="str">
        <v>Human-Caused</v>
      </c>
      <c r="C39" s="54" t="str">
        <v>Explosive's Attack</v>
      </c>
      <c r="D39" s="116" t="str">
        <v>Response</v>
      </c>
      <c r="E39" s="54" t="str">
        <v>Operation Communications; Operational Coordination; Environmental Response/Health and Safety; Public health, Healthcare, and Emergency Medical Services</v>
      </c>
      <c r="F39" s="54" t="str">
        <v>Health and Medical, Communications, Hazardous Materials</v>
      </c>
      <c r="G39" s="122" t="str">
        <v>"THIS IS AN EXERCISE. Will you be instituting an isolation or quarantine protocol? If so, please brief us on it and send a copy to [email address]. THIS IS AN EXERCISE."</v>
      </c>
      <c r="H39" s="96"/>
      <c r="I39" s="45"/>
      <c r="J39" s="49"/>
    </row>
    <row r="40" spans="1:10" s="50" customFormat="1" ht="33.75" x14ac:dyDescent="0.2">
      <c r="A40" s="51"/>
      <c r="B40" s="116" t="str">
        <v>Human-Caused</v>
      </c>
      <c r="C40" s="54" t="str">
        <v>Explosive's Attack</v>
      </c>
      <c r="D40" s="116" t="str">
        <v>Response</v>
      </c>
      <c r="E40" s="54" t="str">
        <v>Operation Communications; Operational Coordination; Environmental Response/Health and Safety; Public health, Healthcare, and Emergency Medical Services</v>
      </c>
      <c r="F40" s="54" t="str">
        <v>Health and Medical, Communications, Hazardous Materials</v>
      </c>
      <c r="G40" s="122" t="str">
        <v>"THIS IS AN EXERCISE. We have [number] volunteers and responders who were at the scene last night starting to fall out with vomiting and diarrhea. Is this Norovirus? THIS IS AN EXERCISE."</v>
      </c>
      <c r="H40" s="96"/>
      <c r="I40" s="45"/>
      <c r="J40" s="49"/>
    </row>
    <row r="41" spans="1:10" s="50" customFormat="1" ht="66" customHeight="1" x14ac:dyDescent="0.2">
      <c r="A41" s="51"/>
      <c r="B41" s="116" t="str">
        <v>Technological</v>
      </c>
      <c r="C41" s="54" t="str">
        <v>Radiological Release</v>
      </c>
      <c r="D41" s="116" t="str">
        <v>Protection, Response</v>
      </c>
      <c r="E41" s="54" t="str">
        <v>Operation Communications; Operational Coordination; Environmental Response/Health and Safety; Situational Assessment</v>
      </c>
      <c r="F41" s="54" t="str">
        <v>Safety and Security; Food, Water, Shelter; Health and Medical; Energy; Communications; Hazardous Materials; Transportation; Water Systems;</v>
      </c>
      <c r="G41" s="122" t="str">
        <v>"THIS IS AN EXERCISE. This is the county EOC. We would like to request some air sampling so we know what is going on with this release from the power plant. I know we are outside of the 10 mile EPZ, but we have a lot of panicked people and the commissioners are pressuring us to get some air samples. THIS IS AN EXERCISE."</v>
      </c>
      <c r="H41" s="96"/>
      <c r="I41" s="45"/>
      <c r="J41" s="49"/>
    </row>
    <row r="42" spans="1:10" s="50" customFormat="1" ht="38.25" x14ac:dyDescent="0.2">
      <c r="A42" s="51"/>
      <c r="B42" s="116" t="str">
        <v>Human-Caused</v>
      </c>
      <c r="C42" s="54" t="str">
        <v>Child Abduction</v>
      </c>
      <c r="D42" s="116" t="str">
        <v>Response, Recovery</v>
      </c>
      <c r="E42" s="54" t="str">
        <v>Operation Communications; Operational Coordination; Fatality Management Services</v>
      </c>
      <c r="F42" s="54" t="str">
        <v>Health and Medical, Communications</v>
      </c>
      <c r="G42" s="122" t="str">
        <v>"THIS IS AN EXERCISE. The local registrar has just completed a death certificate and the funeral home has just picked up the body. The funeral home needs a burial permit before the cemetery will allow them to bury the body. THIS IS AN EXERCISE."</v>
      </c>
      <c r="H42" s="96"/>
      <c r="I42" s="45"/>
      <c r="J42" s="49"/>
    </row>
    <row r="43" spans="1:10" s="50" customFormat="1" ht="38.25" x14ac:dyDescent="0.2">
      <c r="A43" s="51"/>
      <c r="B43" s="116" t="str">
        <v>Human-Caused</v>
      </c>
      <c r="C43" s="54" t="str">
        <v>Explosive's Attack</v>
      </c>
      <c r="D43" s="116" t="str">
        <v>Response, Recovery</v>
      </c>
      <c r="E43" s="54" t="str">
        <v>Operation Communications; Operational Coordination; Fatality Management Services</v>
      </c>
      <c r="F43" s="54" t="str">
        <v>Health and Medical, Communications</v>
      </c>
      <c r="G43" s="122" t="str">
        <v>"THIS IS AN EXERCISE. We received a call from a local influential Muslim Imam who has demanded that any Muslim fatalities be buried within 24hrs. How should we handle this? THIS IS AN EXERCISE."</v>
      </c>
      <c r="H43" s="96"/>
      <c r="I43" s="45"/>
      <c r="J43" s="49"/>
    </row>
    <row r="44" spans="1:10" s="50" customFormat="1" ht="25.5" x14ac:dyDescent="0.2">
      <c r="A44" s="51"/>
      <c r="B44" s="116" t="str">
        <v>Human-Caused</v>
      </c>
      <c r="C44" s="54" t="str">
        <v>Explosive's Attack</v>
      </c>
      <c r="D44" s="116" t="str">
        <v>Response, Recovery</v>
      </c>
      <c r="E44" s="54" t="str">
        <v>Operation Communications; Operational Coordination; Fatality Management Services</v>
      </c>
      <c r="F44" s="54" t="str">
        <v>Health and Medical, Communications</v>
      </c>
      <c r="G44" s="122" t="str">
        <v>"THIS IS AN EXERCISE. We need help filing death certificates. Can you send us someone to help? People are wanting to claim the bodies. We need their help. THIS IS AN EXERCISE."</v>
      </c>
      <c r="H44" s="96"/>
      <c r="I44" s="45"/>
      <c r="J44" s="49"/>
    </row>
    <row r="45" spans="1:10" s="50" customFormat="1" ht="25.5" x14ac:dyDescent="0.2">
      <c r="A45" s="51"/>
      <c r="B45" s="116" t="str">
        <v>Human-Caused</v>
      </c>
      <c r="C45" s="54" t="str">
        <v>Explosive's Attack</v>
      </c>
      <c r="D45" s="116" t="str">
        <v>Response, Recovery</v>
      </c>
      <c r="E45" s="54" t="str">
        <v>Operation Communications; Operational Coordination; Fatality Management Services</v>
      </c>
      <c r="F45" s="54" t="str">
        <v>Health and Medical, Communications</v>
      </c>
      <c r="G45" s="122" t="str">
        <v>*CONTEXT* The coroner/medical examiner contacts the local registrar for vital statistics and asks for assistance in entering death certificate information into the electronic death system.</v>
      </c>
      <c r="H45" s="96"/>
      <c r="I45" s="45"/>
      <c r="J45" s="49"/>
    </row>
    <row r="46" spans="1:10" s="50" customFormat="1" ht="25.5" x14ac:dyDescent="0.2">
      <c r="A46" s="51"/>
      <c r="B46" s="116" t="str">
        <v>Human-Caused</v>
      </c>
      <c r="C46" s="54" t="str">
        <v>Explosive's Attack</v>
      </c>
      <c r="D46" s="116" t="str">
        <v>Response</v>
      </c>
      <c r="E46" s="54" t="str">
        <v>Operation Communications; Operational Coordination; Fatality Management Services</v>
      </c>
      <c r="F46" s="54" t="str">
        <v>Health and Medical, Communications</v>
      </c>
      <c r="G46" s="122" t="str">
        <v>"THIS IS AN EXERCISE. Do we need to create a death certificate for a body part that they can't match to anyone? THIS IS AN EXERCISE."</v>
      </c>
      <c r="H46" s="96"/>
      <c r="I46" s="45"/>
      <c r="J46" s="49"/>
    </row>
    <row r="47" spans="1:10" s="50" customFormat="1" ht="25.5" x14ac:dyDescent="0.2">
      <c r="A47" s="51"/>
      <c r="B47" s="116" t="str">
        <v>Human-Caused</v>
      </c>
      <c r="C47" s="54" t="str">
        <v>Explosive's Attack</v>
      </c>
      <c r="D47" s="116" t="str">
        <v>Response</v>
      </c>
      <c r="E47" s="54" t="str">
        <v>Operation Communications; Operational Coordination; Fatality Management Services</v>
      </c>
      <c r="F47" s="54" t="str">
        <v>Health and Medical, Communications</v>
      </c>
      <c r="G47" s="122" t="str">
        <v>"THIS IS AN EXERCISE. The local registrar is processing a death certificate for a decedent who is NOT contaminated and the family is asking to have the body cremated. THIS IS AN EXERCISE."</v>
      </c>
      <c r="H47" s="96"/>
      <c r="I47" s="45"/>
      <c r="J47" s="49"/>
    </row>
    <row r="48" spans="1:10" s="50" customFormat="1" ht="51" x14ac:dyDescent="0.2">
      <c r="A48" s="51"/>
      <c r="B48" s="116" t="str">
        <v>Human-Caused</v>
      </c>
      <c r="C48" s="54" t="str">
        <v>Explosive's Attack</v>
      </c>
      <c r="D48" s="116" t="str">
        <v>Response, Recovery</v>
      </c>
      <c r="E48" s="54" t="str">
        <v>Operation Communications; Operational Coordination; Fatality Management Services</v>
      </c>
      <c r="F48" s="54" t="str">
        <v>Health and Medical, Communications</v>
      </c>
      <c r="G48" s="122" t="str">
        <v>"THIS IS AN EXERCISE. There is a person here with a funeral director who says they are next of kin of one of the deceased. They have a death certificate completed by the doctor. They want to transport the body to Pittsburgh, PA prior to 6PM this evening for religious purposes. Is that okay? THIS IS AN EXERCISE."</v>
      </c>
      <c r="H48" s="96"/>
      <c r="I48" s="45"/>
      <c r="J48" s="49"/>
    </row>
    <row r="49" spans="1:10" s="50" customFormat="1" ht="22.5" x14ac:dyDescent="0.2">
      <c r="A49" s="51"/>
      <c r="B49" s="116" t="str">
        <v>Human-Caused</v>
      </c>
      <c r="C49" s="54" t="str">
        <v>Explosive's Attack</v>
      </c>
      <c r="D49" s="116" t="str">
        <v>Response</v>
      </c>
      <c r="E49" s="54" t="str">
        <v>Operation Communications; Operational Coordination; Fatality Management Services</v>
      </c>
      <c r="F49" s="54" t="str">
        <v>Health and Medical, Communications</v>
      </c>
      <c r="G49" s="122" t="str">
        <v>"THIS IS AN EXERCISE. The mortuary response team has been requested. THIS IS AN EXERCISE."</v>
      </c>
      <c r="H49" s="96"/>
      <c r="I49" s="45"/>
      <c r="J49" s="49"/>
    </row>
    <row r="50" spans="1:10" s="50" customFormat="1" ht="38.25" x14ac:dyDescent="0.2">
      <c r="A50" s="51"/>
      <c r="B50" s="116" t="str">
        <v>Human-Caused</v>
      </c>
      <c r="C50" s="54" t="str">
        <v>Explosive's Attack</v>
      </c>
      <c r="D50" s="116" t="str">
        <v>Response</v>
      </c>
      <c r="E50" s="54" t="str">
        <v>Operation Communications; Operational Coordination; Fatality Management Services</v>
      </c>
      <c r="F50" s="54" t="str">
        <v>Health and Medical, Communications</v>
      </c>
      <c r="G50" s="122" t="str">
        <v>"THIS IS AN EXERCISE. There have been an additional [number] of people that have died at the hospital. We could use some help here managing the paperwork for the decedents. Would you let the health department know? THIS IS AN EXERCISE."</v>
      </c>
      <c r="H50" s="96"/>
      <c r="I50" s="45"/>
      <c r="J50" s="49"/>
    </row>
    <row r="51" spans="1:10" s="50" customFormat="1" ht="25.5" x14ac:dyDescent="0.2">
      <c r="A51" s="51"/>
      <c r="B51" s="116" t="str">
        <v>Human-Caused</v>
      </c>
      <c r="C51" s="54" t="str">
        <v>Explosive's Attack</v>
      </c>
      <c r="D51" s="116" t="str">
        <v>Response</v>
      </c>
      <c r="E51" s="54" t="str">
        <v>Operation Communications; Operational Coordination; Fatality Management Services</v>
      </c>
      <c r="F51" s="54" t="str">
        <v>Health and Medical, Communications</v>
      </c>
      <c r="G51" s="122" t="str">
        <v>"THIS IS AN EXERCISE. We received word that at least two victims were transported to the hospital in the county and died there. Thought you should know. THIS IS AN EXERCISE."</v>
      </c>
      <c r="H51" s="96"/>
      <c r="I51" s="45"/>
      <c r="J51" s="49"/>
    </row>
    <row r="52" spans="1:10" s="50" customFormat="1" ht="25.5" x14ac:dyDescent="0.2">
      <c r="A52" s="51"/>
      <c r="B52" s="116" t="str">
        <v>Human-Caused</v>
      </c>
      <c r="C52" s="54" t="str">
        <v>Explosive's Attack</v>
      </c>
      <c r="D52" s="116" t="str">
        <v>Response</v>
      </c>
      <c r="E52" s="54" t="str">
        <v>Operation Communications; Operational Coordination; Fatality Management Services</v>
      </c>
      <c r="F52" s="54" t="str">
        <v>Health and Medical, Communications</v>
      </c>
      <c r="G52" s="122" t="str">
        <v>"THIS IS AN EXERCISE. We have received several victims that we believe are related to the high school incident. Can you confirm this for us? THIS IS AN EXERCISE."</v>
      </c>
      <c r="H52" s="96"/>
      <c r="I52" s="45"/>
      <c r="J52" s="49"/>
    </row>
    <row r="53" spans="1:10" s="50" customFormat="1" ht="25.5" x14ac:dyDescent="0.2">
      <c r="A53" s="51"/>
      <c r="B53" s="116" t="str">
        <v>Natural</v>
      </c>
      <c r="C53" s="54" t="str">
        <v>Earthquake</v>
      </c>
      <c r="D53" s="116" t="str">
        <v>Response</v>
      </c>
      <c r="E53" s="54" t="str">
        <v>Operation Communications; Operational Coordination; Fatality Management Services</v>
      </c>
      <c r="F53" s="54" t="str">
        <v>Health and Medical, Communications</v>
      </c>
      <c r="G53" s="122" t="str">
        <v>"THIS IS AN EXERCISE. If feels kind of warm in the morgue. The temperature doesn’t seem right. It is reading 55 degrees fahrenheit. THIS IS AN EXERCISE."</v>
      </c>
      <c r="H53" s="96"/>
      <c r="I53" s="45"/>
      <c r="J53" s="49"/>
    </row>
    <row r="54" spans="1:10" s="50" customFormat="1" ht="38.25" x14ac:dyDescent="0.2">
      <c r="A54" s="51"/>
      <c r="B54" s="116" t="str">
        <v>Natural</v>
      </c>
      <c r="C54" s="54" t="str">
        <v>Landslide/Avalanche</v>
      </c>
      <c r="D54" s="116" t="str">
        <v>Response</v>
      </c>
      <c r="E54" s="54" t="str">
        <v>Operation Communications; Operational Coordination; Fatality Management Services</v>
      </c>
      <c r="F54" s="54" t="str">
        <v>Health and Medical, Communications</v>
      </c>
      <c r="G54" s="122" t="str">
        <v>"THIS IS AN EXERCISE. We are unable to move the deceased bodies out of the ED fast enough to make room for more patients. We are unable to continue accepting walk-ins until the bodies are removed. What do you want us to do? THIS IS AN EXERCISE."</v>
      </c>
      <c r="H54" s="96"/>
      <c r="I54" s="45"/>
      <c r="J54" s="49"/>
    </row>
    <row r="55" spans="1:10" s="50" customFormat="1" ht="51" x14ac:dyDescent="0.2">
      <c r="A55" s="51"/>
      <c r="B55" s="116" t="str">
        <v>Natural</v>
      </c>
      <c r="C55" s="54" t="str">
        <v>Public Health Emergency</v>
      </c>
      <c r="D55" s="116" t="str">
        <v>Response</v>
      </c>
      <c r="E55" s="54" t="str">
        <v>Operation Communications; Operational Coordination; Fatality Management Services</v>
      </c>
      <c r="F55" s="54" t="str">
        <v>Health and Medical, Communications</v>
      </c>
      <c r="G55" s="122" t="str">
        <v>"THIS IS AN EXERCISE. We have quite a few people out here in the waiting room who say they are the next of kin to some of these victims. Something needs to be done quickly to get the process organized. How can you match these people with the bodies that are unidentified? THIS IS AN EXERCISE."</v>
      </c>
      <c r="H55" s="96"/>
      <c r="I55" s="45"/>
      <c r="J55" s="49"/>
    </row>
    <row r="56" spans="1:10" s="50" customFormat="1" ht="25.5" x14ac:dyDescent="0.2">
      <c r="A56" s="51"/>
      <c r="B56" s="116" t="str">
        <v>Natural</v>
      </c>
      <c r="C56" s="54" t="str">
        <v>Public Health Emergency</v>
      </c>
      <c r="D56" s="116" t="str">
        <v>Response, Recovery</v>
      </c>
      <c r="E56" s="54" t="str">
        <v>Operation Communications; Operational Coordination; Fatality Management Services</v>
      </c>
      <c r="F56" s="54" t="str">
        <v>Health and Medical, Communications</v>
      </c>
      <c r="G56" s="122" t="str">
        <v>"THIS IS AN EXERCISE. The morgue unit leader is becoming frustrated because no physician will sign the death certificates so bodies can be moved out of the hospital. THIS IS AN EXERCISE."</v>
      </c>
      <c r="H56" s="96"/>
      <c r="I56" s="45"/>
      <c r="J56" s="49"/>
    </row>
    <row r="57" spans="1:10" s="50" customFormat="1" ht="25.5" x14ac:dyDescent="0.2">
      <c r="A57" s="51"/>
      <c r="B57" s="116" t="str">
        <v>Natural</v>
      </c>
      <c r="C57" s="54" t="str">
        <v>Public Health Emergency</v>
      </c>
      <c r="D57" s="116" t="str">
        <v>Response, Recovery</v>
      </c>
      <c r="E57" s="54" t="str">
        <v>Operation Communications; Operational Coordination; Fatality Management Services</v>
      </c>
      <c r="F57" s="54" t="str">
        <v>Health and Medical, Communications</v>
      </c>
      <c r="G57" s="122" t="str">
        <v xml:space="preserve"> *CONTEXT* The local registrar is processing a death certificate for a decedent and finds out that the coroner forgot to sign the certificate.</v>
      </c>
      <c r="H57" s="96"/>
      <c r="I57" s="45"/>
      <c r="J57" s="49"/>
    </row>
    <row r="58" spans="1:10" s="50" customFormat="1" ht="25.5" x14ac:dyDescent="0.2">
      <c r="A58" s="51"/>
      <c r="B58" s="116" t="str">
        <v>Natural</v>
      </c>
      <c r="C58" s="54" t="str">
        <v>Wildfire</v>
      </c>
      <c r="D58" s="116" t="str">
        <v>Response, Recovery</v>
      </c>
      <c r="E58" s="54" t="str">
        <v>Operation Communications; Operational Coordination; Fatality Management Services</v>
      </c>
      <c r="F58" s="54" t="str">
        <v>Health and Medical, Communications</v>
      </c>
      <c r="G58" s="122" t="str">
        <v>"THIS IS AN EXERCISE. A family has arrived and they want to see the body of their family member. Where do we need to go to show the body? THIS IS AN EXERCISE."</v>
      </c>
      <c r="H58" s="96"/>
      <c r="I58" s="45"/>
      <c r="J58" s="49"/>
    </row>
    <row r="59" spans="1:10" s="50" customFormat="1" ht="51" x14ac:dyDescent="0.2">
      <c r="A59" s="51"/>
      <c r="B59" s="116" t="str">
        <v>Human-Caused</v>
      </c>
      <c r="C59" s="54" t="str">
        <v>Explosive's Attack</v>
      </c>
      <c r="D59" s="116" t="str">
        <v>Response, Recovery</v>
      </c>
      <c r="E59" s="54" t="str">
        <v>Operation Communications; Operational Coordination; Fatality Management Services</v>
      </c>
      <c r="F59" s="54" t="str">
        <v>Health and Medical, Communications</v>
      </c>
      <c r="G59" s="122" t="str">
        <v>"THIS IS AN EXERCISE. There are 4 families here that lost family members as a result of the incident. We would like you to assist us in locating some counselors and mental health services for them. One of the family members is inconsolable and is threatening to commit suicide. THIS IS AN EXERCISE."</v>
      </c>
      <c r="H59" s="96"/>
      <c r="I59" s="45"/>
      <c r="J59" s="49"/>
    </row>
    <row r="60" spans="1:10" s="50" customFormat="1" ht="33.75" x14ac:dyDescent="0.2">
      <c r="A60" s="51"/>
      <c r="B60" s="116" t="str">
        <v>Human-Caused</v>
      </c>
      <c r="C60" s="54" t="str">
        <v>Explosive's Attack</v>
      </c>
      <c r="D60" s="116" t="str">
        <v>Response</v>
      </c>
      <c r="E60" s="54" t="str">
        <v>Operation Communications; Operational Coordination; Fatality Management Services; Environmental Response/Health and Safety</v>
      </c>
      <c r="F60" s="54" t="str">
        <v>Health and Medical, Communications, Hazardous Materials</v>
      </c>
      <c r="G60" s="122" t="str">
        <v>"THIS IS AN EXERCISE. The local registrar is processing a death certificate for a decedent who is contaminated and the family is asking to have the body cremated. THIS IS AN EXERCISE."</v>
      </c>
      <c r="H60" s="96"/>
      <c r="I60" s="45"/>
      <c r="J60" s="49"/>
    </row>
    <row r="61" spans="1:10" s="50" customFormat="1" ht="56.25" x14ac:dyDescent="0.2">
      <c r="A61" s="51"/>
      <c r="B61" s="116" t="str">
        <v>Natural</v>
      </c>
      <c r="C61" s="54" t="str">
        <v>Storm</v>
      </c>
      <c r="D61" s="116" t="str">
        <v>Response</v>
      </c>
      <c r="E61" s="54" t="str">
        <v>Operation Communications; Operational Coordination; Fatality Management Services; Infrastructure Systems</v>
      </c>
      <c r="F61" s="54" t="str">
        <v>Safety and Security; Food, Water, Shelter; Health and Medical; Energy; Communications; Hazardous Materials; Transportation; Water Systems;</v>
      </c>
      <c r="G61" s="122" t="str">
        <v>"THIS IS AN EXERCISE. EDRS is not functioning. THIS IS AN EXERCISE."</v>
      </c>
      <c r="H61" s="96"/>
      <c r="I61" s="45"/>
      <c r="J61" s="49"/>
    </row>
    <row r="62" spans="1:10" s="50" customFormat="1" ht="25.5" x14ac:dyDescent="0.2">
      <c r="A62" s="51"/>
      <c r="B62" s="116" t="str">
        <v>Human-Caused</v>
      </c>
      <c r="C62" s="54" t="str">
        <v>Chemical Attack</v>
      </c>
      <c r="D62" s="116" t="str">
        <v>Response, Recovery</v>
      </c>
      <c r="E62" s="54" t="str">
        <v>Operation Communications; Operational Coordination; Fatality Management Services</v>
      </c>
      <c r="F62" s="54" t="str">
        <v>Health and Medical, Communications</v>
      </c>
      <c r="G62" s="122" t="str">
        <v>"THIS IS AN EXERCISE. Does anyone know if we can move these bodies out of the morgue? THIS IS AN EXERCISE."</v>
      </c>
      <c r="H62" s="96"/>
      <c r="I62" s="45"/>
      <c r="J62" s="49"/>
    </row>
    <row r="63" spans="1:10" s="50" customFormat="1" ht="25.5" x14ac:dyDescent="0.2">
      <c r="A63" s="51"/>
      <c r="B63" s="116" t="str">
        <v>Human-Caused</v>
      </c>
      <c r="C63" s="54" t="str">
        <v>Explosive's Attack</v>
      </c>
      <c r="D63" s="116" t="str">
        <v>Response</v>
      </c>
      <c r="E63" s="54" t="str">
        <v>Operation Communications; Operational Coordination; Fatality Management Services</v>
      </c>
      <c r="F63" s="54" t="str">
        <v>Health and Medical, Communications</v>
      </c>
      <c r="G63" s="122" t="str">
        <v>"THIS IS AN EXERCISE. This is the mortuary response team. Please confirm for us which of our 3 modules you are requesting. THIS IS AN EXERCISE."</v>
      </c>
      <c r="H63" s="96"/>
      <c r="I63" s="45"/>
      <c r="J63" s="49"/>
    </row>
    <row r="64" spans="1:10" s="50" customFormat="1" ht="38.25" x14ac:dyDescent="0.2">
      <c r="A64" s="51"/>
      <c r="B64" s="116" t="str">
        <v>Human-Caused</v>
      </c>
      <c r="C64" s="54" t="str">
        <v>Cyber-Attack Against Infrastructure</v>
      </c>
      <c r="D64" s="116" t="str">
        <v>Response</v>
      </c>
      <c r="E64" s="54" t="str">
        <v>Operation Communications; Operational Coordination; Fire Management and Suppression</v>
      </c>
      <c r="F64" s="54" t="str">
        <v>Safety and Security, Communications</v>
      </c>
      <c r="G64" s="122" t="str">
        <v>"THIS IS AN EXERCISE. This is [name] with the county EMA. We received a call from a major phone service switch station in the state. They are reporting a large fire at their location. They reported that this may impact phone service in the state for cellular and landlines. THIS IS AN EXERCISE."</v>
      </c>
      <c r="H64" s="96"/>
      <c r="I64" s="45"/>
      <c r="J64" s="49"/>
    </row>
    <row r="65" spans="1:10" s="50" customFormat="1" ht="38.25" x14ac:dyDescent="0.2">
      <c r="A65" s="51"/>
      <c r="B65" s="116" t="str">
        <v>Human-Caused</v>
      </c>
      <c r="C65" s="54" t="str">
        <v>Cyber-Attack Against Infrastructure</v>
      </c>
      <c r="D65" s="116" t="str">
        <v>Response</v>
      </c>
      <c r="E65" s="54" t="str">
        <v>Operation Communications; Operational Coordination; Fire Management and Suppression</v>
      </c>
      <c r="F65" s="54" t="str">
        <v>Safety and Security, Communications</v>
      </c>
      <c r="G65" s="122" t="str">
        <v>"THIS IS AN EXERCISE. This is [name] from the county EMA. We are experiencing some major structural fires. We need support from the state for incident command support on scene. One of the fires occurred at an apartment complex. Can you support us? THIS IS AN EXERCISE."</v>
      </c>
      <c r="H65" s="96"/>
      <c r="I65" s="45"/>
      <c r="J65" s="49"/>
    </row>
    <row r="66" spans="1:10" s="50" customFormat="1" ht="51" x14ac:dyDescent="0.2">
      <c r="A66" s="51"/>
      <c r="B66" s="116" t="str">
        <v>Natural</v>
      </c>
      <c r="C66" s="54" t="str">
        <v>Earthquake</v>
      </c>
      <c r="D66" s="116" t="str">
        <v>Response</v>
      </c>
      <c r="E66" s="54" t="str">
        <v>Operation Communications; Operational Coordination; Fire Management and Suppression</v>
      </c>
      <c r="F66" s="54" t="str">
        <v>Safety and Security, Communications</v>
      </c>
      <c r="G66" s="122" t="str">
        <v>"THIS IS AN EXERCISE. This is the state EMA regional staff member [name]. I have the following 4 counties that have informed me they have major power outages and fires at power substations in addition to random tranformer fires. They have not yet declared emergencies. The counties are: [county names]. THIS IS AN EXERCISE."</v>
      </c>
      <c r="H66" s="96"/>
      <c r="I66" s="45"/>
      <c r="J66" s="49"/>
    </row>
    <row r="67" spans="1:10" s="50" customFormat="1" ht="38.25" x14ac:dyDescent="0.2">
      <c r="A67" s="51"/>
      <c r="B67" s="116" t="str">
        <v>Natural</v>
      </c>
      <c r="C67" s="54" t="str">
        <v>Earthquake</v>
      </c>
      <c r="D67" s="116" t="str">
        <v>Response</v>
      </c>
      <c r="E67" s="54" t="str">
        <v>Operation Communications; Operational Coordination; Fire Management and Suppression</v>
      </c>
      <c r="F67" s="54" t="str">
        <v>Safety and Security, Communications</v>
      </c>
      <c r="G67" s="122" t="str">
        <v>"THIS IS AN EXERCISE. This is the county EMA. We are submitting our emergency declaration due to countywide power outages and fires at power substations and random tranformer fires. THIS IS AN EXERCISE."</v>
      </c>
      <c r="H67" s="96"/>
      <c r="I67" s="45"/>
      <c r="J67" s="49"/>
    </row>
    <row r="68" spans="1:10" s="50" customFormat="1" ht="38.25" x14ac:dyDescent="0.2">
      <c r="A68" s="51"/>
      <c r="B68" s="116" t="str">
        <v>Natural</v>
      </c>
      <c r="C68" s="54" t="str">
        <v>Hurricane</v>
      </c>
      <c r="D68" s="116" t="str">
        <v>Response</v>
      </c>
      <c r="E68" s="54" t="str">
        <v>Operation Communications; Operational Coordination; Fire Management and Suppression</v>
      </c>
      <c r="F68" s="54" t="str">
        <v>Safety and Security, Communications</v>
      </c>
      <c r="G68" s="122" t="str">
        <v>"THIS IS AN EXERCISE. Hello. Fire department crews are responding to several small fires in their districts and personnel cannot be redirected to conduct damage assessments. We are requesting support from the county EOC to conduct damage assessments. THIS IS AN EXERCISE."</v>
      </c>
      <c r="H68" s="96"/>
      <c r="I68" s="45"/>
      <c r="J68" s="49"/>
    </row>
    <row r="69" spans="1:10" s="50" customFormat="1" ht="38.25" x14ac:dyDescent="0.2">
      <c r="A69" s="51"/>
      <c r="B69" s="116" t="str">
        <v>Natural</v>
      </c>
      <c r="C69" s="54" t="str">
        <v>Wildfire</v>
      </c>
      <c r="D69" s="116" t="str">
        <v>Response</v>
      </c>
      <c r="E69" s="54" t="str">
        <v>Operation Communications; Operational Coordination; Fire Management and Suppression</v>
      </c>
      <c r="F69" s="54" t="str">
        <v>Safety and Security, Communications</v>
      </c>
      <c r="G69" s="122" t="str">
        <v>"THIS IS AN EXERCISE. This is the county EMA director. The county hospital is without water for fire suppression. They have 199 residents who will have to be removed. The hospital address is [address]. POC: [name]. THIS IS AN EXERCISE."</v>
      </c>
      <c r="H69" s="96"/>
      <c r="I69" s="45"/>
      <c r="J69" s="49"/>
    </row>
    <row r="70" spans="1:10" s="50" customFormat="1" ht="38.25" x14ac:dyDescent="0.2">
      <c r="A70" s="51"/>
      <c r="B70" s="116" t="str">
        <v>Natural</v>
      </c>
      <c r="C70" s="54" t="str">
        <v>Wildfire</v>
      </c>
      <c r="D70" s="116" t="str">
        <v>Response</v>
      </c>
      <c r="E70" s="54" t="str">
        <v>Operation Communications; Operational Coordination; Fire Management and Suppression</v>
      </c>
      <c r="F70" s="54" t="str">
        <v>Safety and Security, Communications</v>
      </c>
      <c r="G70" s="122" t="str">
        <v>"THIS IS AN EXERCISE. This is [name] with the county EMA. We are submitting our emergency declaration due to countywide power outages and fires at power substations along with additional random tranformer fires. THIS IS AN EXERCISE."</v>
      </c>
      <c r="H70" s="96"/>
      <c r="I70" s="45"/>
      <c r="J70" s="49"/>
    </row>
    <row r="71" spans="1:10" s="50" customFormat="1" ht="25.5" x14ac:dyDescent="0.2">
      <c r="A71" s="51"/>
      <c r="B71" s="116" t="str">
        <v>Human-Caused</v>
      </c>
      <c r="C71" s="54" t="str">
        <v>Explosive's Attack</v>
      </c>
      <c r="D71" s="116" t="str">
        <v>Response</v>
      </c>
      <c r="E71" s="54" t="str">
        <v>Operation Communications; Operational Coordination; Housing; Mass Care Service</v>
      </c>
      <c r="F71" s="54" t="str">
        <v>Food, Water, Shelter, Communications</v>
      </c>
      <c r="G71" s="122" t="str">
        <v>"THIS IS AN EXERCISE. The toilets in all restrooms at the shelter are beginning to overflow. We have a real problem here. Will we have to close? THIS IS AN EXERCISE."</v>
      </c>
      <c r="H71" s="96"/>
      <c r="I71" s="45"/>
      <c r="J71" s="49"/>
    </row>
    <row r="72" spans="1:10" s="50" customFormat="1" ht="38.25" x14ac:dyDescent="0.2">
      <c r="A72" s="51"/>
      <c r="B72" s="116" t="str">
        <v>Human-Caused</v>
      </c>
      <c r="C72" s="54" t="str">
        <v>Complex Coordinated Attack</v>
      </c>
      <c r="D72" s="116" t="str">
        <v>Prevention, Protection</v>
      </c>
      <c r="E72" s="54" t="str">
        <v>Operation Communications; Operational Coordination; Intelligence and Information Sharing</v>
      </c>
      <c r="F72" s="54" t="str">
        <v>Communications</v>
      </c>
      <c r="G72" s="122" t="str">
        <v>"THIS IS AN EXERCISE. This is EMA director [name]. I am providing an update on the active shooter incident. Due to the proximity to the university, the entire campus is on lockdown. THIS IS AN EXERCISE."</v>
      </c>
      <c r="H72" s="96"/>
      <c r="I72" s="45"/>
      <c r="J72" s="49"/>
    </row>
    <row r="73" spans="1:10" s="50" customFormat="1" ht="28.5" x14ac:dyDescent="0.2">
      <c r="A73" s="51"/>
      <c r="B73" s="116" t="str">
        <v>Natural</v>
      </c>
      <c r="C73" s="54" t="str">
        <v>Space Weather</v>
      </c>
      <c r="D73" s="116" t="str">
        <v>Prevention, Protection</v>
      </c>
      <c r="E73" s="54" t="str">
        <v>Operation Communications; Operational Coordination; Intelligence and Information Sharing</v>
      </c>
      <c r="F73" s="54" t="str">
        <v>Communications</v>
      </c>
      <c r="G73" s="122" t="str">
        <v xml:space="preserve">"THIS IS AN EXERCISE. Hi, this is the deputy director. I am calling to see what the status is on the research I asked to be conducted. THIS IS AN EXERCISE." </v>
      </c>
      <c r="H73" s="96"/>
      <c r="I73" s="45"/>
      <c r="J73" s="49"/>
    </row>
    <row r="74" spans="1:10" s="50" customFormat="1" ht="28.5" x14ac:dyDescent="0.2">
      <c r="A74" s="51"/>
      <c r="B74" s="116" t="str">
        <v>Natural</v>
      </c>
      <c r="C74" s="54" t="str">
        <v>Wildfire</v>
      </c>
      <c r="D74" s="116" t="str">
        <v>Prevention, Protection</v>
      </c>
      <c r="E74" s="54" t="str">
        <v>Operation Communications; Operational Coordination; Intelligence and Information Sharing</v>
      </c>
      <c r="F74" s="54" t="str">
        <v>Communications</v>
      </c>
      <c r="G74" s="122" t="str">
        <v>"THIS IS AN EXERCISE. The VIC is requesting all available ante mortem data. THIS IS AN EXERCISE."</v>
      </c>
      <c r="H74" s="96"/>
      <c r="I74" s="45"/>
      <c r="J74" s="49"/>
    </row>
    <row r="75" spans="1:10" s="50" customFormat="1" ht="51" x14ac:dyDescent="0.2">
      <c r="A75" s="51"/>
      <c r="B75" s="116" t="str">
        <v>Human-Caused</v>
      </c>
      <c r="C75" s="54" t="str">
        <v>Active Shooter Incident</v>
      </c>
      <c r="D75" s="116" t="str">
        <v>Prevention, Protection</v>
      </c>
      <c r="E75" s="54" t="str">
        <v>Operation Communications; Operational Coordination; Intelligence and Information Sharing; On-scene Security, Protection, and Law Enforcement</v>
      </c>
      <c r="F75" s="54" t="str">
        <v>Safety and Security, Communications</v>
      </c>
      <c r="G75" s="122" t="str">
        <v>"THIS IS AN EXERCISE. This is [name]… I wanted to let you know that I just found a disturbing note in [name]'s room. It looks like he is part of a group of friends that are up to something today. All of my guns are missing. I don't know many specifics, but just wanted to make you aware. THIS IS AN EXERCISE."</v>
      </c>
      <c r="H75" s="96"/>
      <c r="I75" s="45"/>
      <c r="J75" s="49"/>
    </row>
    <row r="76" spans="1:10" s="50" customFormat="1" ht="33.75" x14ac:dyDescent="0.2">
      <c r="A76" s="51"/>
      <c r="B76" s="116" t="str">
        <v>Human-Caused</v>
      </c>
      <c r="C76" s="54" t="str">
        <v>Child Abduction</v>
      </c>
      <c r="D76" s="116" t="str">
        <v>Response</v>
      </c>
      <c r="E76" s="54" t="str">
        <v>Operation Communications; Operational Coordination; Intelligence and Information Sharing; On-scene Security, Protection, and Law Enforcement</v>
      </c>
      <c r="F76" s="54" t="str">
        <v>Safety and Security, Communications</v>
      </c>
      <c r="G76" s="122" t="str">
        <v>"THIS IS AN EXERCISE. How could you let a kid go missing? Are the police not doing their jobs? Our children should be safe. THIS IS AN EXERCISE."</v>
      </c>
      <c r="H76" s="96"/>
      <c r="I76" s="45"/>
      <c r="J76" s="49"/>
    </row>
    <row r="77" spans="1:10" s="50" customFormat="1" ht="63.75" x14ac:dyDescent="0.2">
      <c r="A77" s="51"/>
      <c r="B77" s="116" t="str">
        <v>Human-Caused</v>
      </c>
      <c r="C77" s="54" t="str">
        <v>Chemical Attack</v>
      </c>
      <c r="D77" s="116" t="str">
        <v>Response</v>
      </c>
      <c r="E77" s="54" t="str">
        <v>Operation Communications; Operational Coordination; Situational Assessment; Intelligence and Information Sharing</v>
      </c>
      <c r="F77" s="54" t="str">
        <v>Safety and Security; Food, Water, Shelter; Health and Medical; Energy; Communications; Hazardous Materials; Transportation; Water Systems;</v>
      </c>
      <c r="G77" s="122" t="str">
        <v>"THIS IS AN EXERCISE. I heard from the mayor that a mass fatality incident has occurred in my represented jurisdiction. What is public health’s role and responsibility in a situation like this? I will be present at an emergency city council meeting at 9:15AM and want to be prepared if asked. Please send me an email outlining public health’s potential responsibilities in a mass fatality incident. Please send the email to [email address] by 9:15AM. THIS IS AN EXERCISE."</v>
      </c>
      <c r="H77" s="96"/>
      <c r="I77" s="45"/>
      <c r="J77" s="49"/>
    </row>
    <row r="78" spans="1:10" s="50" customFormat="1" ht="56.25" x14ac:dyDescent="0.2">
      <c r="A78" s="51"/>
      <c r="B78" s="116" t="str">
        <v>Human-Caused</v>
      </c>
      <c r="C78" s="54" t="str">
        <v>Child Abduction</v>
      </c>
      <c r="D78" s="116" t="str">
        <v>Response</v>
      </c>
      <c r="E78" s="54" t="str">
        <v>Operation Communications; Operational Coordination; Situational Assessment; Intelligence and Information Sharing</v>
      </c>
      <c r="F78" s="54" t="str">
        <v>Safety and Security; Food, Water, Shelter; Health and Medical; Energy; Communications; Hazardous Materials; Transportation; Water Systems;</v>
      </c>
      <c r="G78" s="122" t="str">
        <v>"THIS IS AN EXERCISE. Hello, I am with the Gazette. I have a report that there has been a body discovered in the river near the fairground. Is it the missing girl? THIS IS AN EXERCISE."</v>
      </c>
      <c r="H78" s="96"/>
      <c r="I78" s="45"/>
      <c r="J78" s="49"/>
    </row>
    <row r="79" spans="1:10" s="50" customFormat="1" ht="25.5" x14ac:dyDescent="0.2">
      <c r="A79" s="51"/>
      <c r="B79" s="116" t="str">
        <v>Human-Caused</v>
      </c>
      <c r="C79" s="54" t="str">
        <v>Explosive's Attack</v>
      </c>
      <c r="D79" s="116" t="str">
        <v xml:space="preserve">Response </v>
      </c>
      <c r="E79" s="54" t="str">
        <v>Operation Communications; Operational Coordination; Mass Care Services</v>
      </c>
      <c r="F79" s="54" t="str">
        <v>Health and Medical, Communications</v>
      </c>
      <c r="G79" s="122" t="str">
        <v>"THIS IS AN EXERCISE. We have occupants at the shelter that are in need of medications such as homolog and ADHD meds. THIS IS AN EXERCISE."</v>
      </c>
      <c r="H79" s="96"/>
      <c r="I79" s="45"/>
      <c r="J79" s="49"/>
    </row>
    <row r="80" spans="1:10" s="50" customFormat="1" ht="25.5" x14ac:dyDescent="0.2">
      <c r="A80" s="51"/>
      <c r="B80" s="116" t="str">
        <v>Human-Caused</v>
      </c>
      <c r="C80" s="54" t="str">
        <v>Explosive's Attack</v>
      </c>
      <c r="D80" s="116" t="str">
        <v>Response</v>
      </c>
      <c r="E80" s="54" t="str">
        <v>Operation Communications; Operational Coordination; Mass Care Services</v>
      </c>
      <c r="F80" s="54" t="str">
        <v>Health and Medical, Communications</v>
      </c>
      <c r="G80" s="122" t="str">
        <v>"THIS IS AN EXERCISE. We have about 12 mothers with babies in arms and we are running low on baby formula and diapers. Can you assist us with obtaining a supply? THIS IS AN EXERCISE."</v>
      </c>
      <c r="H80" s="96"/>
      <c r="I80" s="45"/>
      <c r="J80" s="49"/>
    </row>
    <row r="81" spans="1:10" s="50" customFormat="1" ht="38.25" x14ac:dyDescent="0.2">
      <c r="A81" s="51"/>
      <c r="B81" s="116" t="str">
        <v>Natural</v>
      </c>
      <c r="C81" s="54" t="str">
        <v>Public Health Emergency</v>
      </c>
      <c r="D81" s="116" t="str">
        <v>Response</v>
      </c>
      <c r="E81" s="54" t="str">
        <v>Operation Communications; Operational Coordination; Mass Care Services</v>
      </c>
      <c r="F81" s="54" t="str">
        <v>Health and Medical, Communications</v>
      </c>
      <c r="G81" s="122" t="str">
        <v>"THIS IS AN EXERCISE. This is the county Red Cross. We are requesting emotional/spiritual care support. Our in-county staff has been sent to care centers in other counties and we do not have any more staff available for any shelters we may be opening. THIS IS AN EXERCISE."</v>
      </c>
      <c r="H81" s="96"/>
      <c r="I81" s="45"/>
      <c r="J81" s="49"/>
    </row>
    <row r="82" spans="1:10" s="50" customFormat="1" ht="38.25" x14ac:dyDescent="0.2">
      <c r="A82" s="51"/>
      <c r="B82" s="116" t="str">
        <v>Natural</v>
      </c>
      <c r="C82" s="54" t="str">
        <v>Tornado</v>
      </c>
      <c r="D82" s="116" t="str">
        <v>Response</v>
      </c>
      <c r="E82" s="54" t="str">
        <v>Operation Communications; Operational Coordination; Mass Search and Rescue Operations</v>
      </c>
      <c r="F82" s="54" t="str">
        <v>Safety and Security, Communications</v>
      </c>
      <c r="G82" s="122" t="str">
        <v>"THIS IS AN EXERCISE. This is the county EOC. The state park has a report of 6 campers being unaccounted for. We need a search and rescue team to help search for them. THIS IS AN EXERCISE."</v>
      </c>
      <c r="H82" s="96"/>
      <c r="I82" s="45"/>
      <c r="J82" s="49"/>
    </row>
    <row r="83" spans="1:10" s="50" customFormat="1" ht="25.5" x14ac:dyDescent="0.2">
      <c r="A83" s="51"/>
      <c r="B83" s="116" t="str">
        <v>Human-Caused</v>
      </c>
      <c r="C83" s="54" t="str">
        <v>Chemical Attack</v>
      </c>
      <c r="D83" s="116" t="str">
        <v>Response</v>
      </c>
      <c r="E83" s="54" t="str">
        <v>Operation Communications; Operational Coordination; On-scene Security, Protection, and Law Enforcement</v>
      </c>
      <c r="F83" s="54" t="str">
        <v>Safety and Security, Communications</v>
      </c>
      <c r="G83" s="122" t="str">
        <v>"THIS IS AN EXERCISE. No identification on most of the victims. How are we going to identify them? THIS IS AN EXERCISE."</v>
      </c>
      <c r="H83" s="96"/>
      <c r="I83" s="45"/>
      <c r="J83" s="49"/>
    </row>
    <row r="84" spans="1:10" s="50" customFormat="1" ht="25.5" x14ac:dyDescent="0.2">
      <c r="A84" s="51"/>
      <c r="B84" s="116" t="str">
        <v>Human-Caused</v>
      </c>
      <c r="C84" s="54" t="str">
        <v>Chemical Attack</v>
      </c>
      <c r="D84" s="116" t="str">
        <v>Response</v>
      </c>
      <c r="E84" s="54" t="str">
        <v>Operation Communications; Operational Coordination; On-scene Security, Protection, and Law Enforcement</v>
      </c>
      <c r="F84" s="54" t="str">
        <v>Safety and Security, Communications</v>
      </c>
      <c r="G84" s="122" t="str">
        <v>"THIS IS AN EXERCISE. A reporter from the local newspaper is in the lobby taking photos and asking patients about the red robes and white sashes. THIS IS AN EXERCISE."</v>
      </c>
      <c r="H84" s="96"/>
      <c r="I84" s="45"/>
      <c r="J84" s="49"/>
    </row>
    <row r="85" spans="1:10" s="50" customFormat="1" ht="25.5" x14ac:dyDescent="0.2">
      <c r="A85" s="51"/>
      <c r="B85" s="116" t="str">
        <v>Human-Caused</v>
      </c>
      <c r="C85" s="54" t="str">
        <v>Chemical Attack</v>
      </c>
      <c r="D85" s="116" t="str">
        <v>Response</v>
      </c>
      <c r="E85" s="54" t="str">
        <v>Operation Communications; Operational Coordination; On-scene Security, Protection, and Law Enforcement</v>
      </c>
      <c r="F85" s="54" t="str">
        <v>Safety and Security, Communications</v>
      </c>
      <c r="G85" s="122" t="str">
        <v>"THIS IS AN EXERCISE. I need some security at the morgue right away! Some weirdos are over here draping themselves over the bodies! THIS IS AN EXERCISE."</v>
      </c>
      <c r="H85" s="96"/>
      <c r="I85" s="45"/>
      <c r="J85" s="49"/>
    </row>
    <row r="86" spans="1:10" s="50" customFormat="1" ht="25.5" x14ac:dyDescent="0.2">
      <c r="A86" s="51"/>
      <c r="B86" s="116" t="str">
        <v>Human-Caused</v>
      </c>
      <c r="C86" s="54" t="str">
        <v>Chemical Attack</v>
      </c>
      <c r="D86" s="116" t="str">
        <v>Response</v>
      </c>
      <c r="E86" s="54" t="str">
        <v>Operation Communications; Operational Coordination; On-scene Security, Protection, and Law Enforcement</v>
      </c>
      <c r="F86" s="54" t="str">
        <v>Safety and Security, Communications</v>
      </c>
      <c r="G86" s="122" t="str">
        <v>"THIS IS AN EXERCISE. A family member in the waiting room is threatening to get violent due to lack of information about their family member. THIS IS AN EXERCISE."</v>
      </c>
      <c r="H86" s="96"/>
      <c r="I86" s="45"/>
      <c r="J86" s="49"/>
    </row>
    <row r="87" spans="1:10" s="50" customFormat="1" ht="25.5" x14ac:dyDescent="0.2">
      <c r="A87" s="51"/>
      <c r="B87" s="116" t="str">
        <v>Human-Caused</v>
      </c>
      <c r="C87" s="54" t="str">
        <v>Child Abduction</v>
      </c>
      <c r="D87" s="116" t="str">
        <v>Response</v>
      </c>
      <c r="E87" s="54" t="str">
        <v>Operation Communications; Operational Coordination; On-scene Security, Protection, and Law Enforcement</v>
      </c>
      <c r="F87" s="54" t="str">
        <v>Safety and Security, Communications</v>
      </c>
      <c r="G87" s="122" t="str">
        <v>"THIS IS AN EXERCISE. We can't find our daughter. She was at the graduation at the high school. We are so afraid she is hurt. Can you help us find her? THIS IS AN EXERCISE."</v>
      </c>
      <c r="H87" s="96"/>
      <c r="I87" s="45"/>
      <c r="J87" s="49"/>
    </row>
    <row r="88" spans="1:10" s="50" customFormat="1" ht="25.5" x14ac:dyDescent="0.2">
      <c r="A88" s="51"/>
      <c r="B88" s="116" t="str">
        <v>Human-Caused</v>
      </c>
      <c r="C88" s="54" t="str">
        <v>Cyber-Attack Against Infrastructure</v>
      </c>
      <c r="D88" s="116" t="str">
        <v>Response</v>
      </c>
      <c r="E88" s="54" t="str">
        <v>Operation Communications; Operational Coordination; On-scene Security, Protection, and Law Enforcement</v>
      </c>
      <c r="F88" s="54" t="str">
        <v>Safety and Security, Communications</v>
      </c>
      <c r="G88" s="122" t="str">
        <v>*CONTEXT* A post from [name] saying he heard a big boom when we was about 75 miles outside of [state name]. It shook his car and then the lights started to go out behind him.</v>
      </c>
      <c r="H88" s="96"/>
      <c r="I88" s="45"/>
      <c r="J88" s="49"/>
    </row>
    <row r="89" spans="1:10" s="50" customFormat="1" ht="38.25" x14ac:dyDescent="0.2">
      <c r="A89" s="51"/>
      <c r="B89" s="116" t="str">
        <v>Human-Caused</v>
      </c>
      <c r="C89" s="54" t="str">
        <v>Explosive's Attack</v>
      </c>
      <c r="D89" s="116" t="str">
        <v>Response</v>
      </c>
      <c r="E89" s="54" t="str">
        <v>Operation Communications; Operational Coordination; On-scene Security, Protection, and Law Enforcement</v>
      </c>
      <c r="F89" s="54" t="str">
        <v>Safety and Security, Communications</v>
      </c>
      <c r="G89" s="122" t="str">
        <v>"THIS IS AN EXERCISE. I recommend that we get people to help with some on scene support until the mortuary response team arrives. Have we requested the mortuary response team? THIS IS AN EXERCISE."</v>
      </c>
      <c r="H89" s="96"/>
      <c r="I89" s="45"/>
      <c r="J89" s="49"/>
    </row>
    <row r="90" spans="1:10" s="50" customFormat="1" ht="38.25" x14ac:dyDescent="0.2">
      <c r="A90" s="51"/>
      <c r="B90" s="116" t="str">
        <v>Human-Caused</v>
      </c>
      <c r="C90" s="54" t="str">
        <v>Explosive's Attack</v>
      </c>
      <c r="D90" s="116" t="str">
        <v>Response</v>
      </c>
      <c r="E90" s="54" t="str">
        <v>Operation Communications; Operational Coordination; On-scene Security, Protection, and Law Enforcement</v>
      </c>
      <c r="F90" s="54" t="str">
        <v>Safety and Security, Communications</v>
      </c>
      <c r="G90" s="122" t="str">
        <v>"THIS IS AN EXERCISE. We can't find our mother. She was at the graduation at the high school. We are so afraid she is hurt. She has alzheimer's and was with a senior group. She may not know her name. Can you help us find her? THIS IS AN EXERCISE."</v>
      </c>
      <c r="H90" s="96"/>
      <c r="I90" s="45"/>
      <c r="J90" s="49"/>
    </row>
    <row r="91" spans="1:10" s="50" customFormat="1" ht="25.5" x14ac:dyDescent="0.2">
      <c r="A91" s="51"/>
      <c r="B91" s="116" t="str">
        <v>Human-Caused</v>
      </c>
      <c r="C91" s="54" t="str">
        <v>Explosive's Attack</v>
      </c>
      <c r="D91" s="116" t="str">
        <v>Response</v>
      </c>
      <c r="E91" s="54" t="str">
        <v>Operation Communications; Operational Coordination; On-scene Security, Protection, and Law Enforcement</v>
      </c>
      <c r="F91" s="54" t="str">
        <v>Safety and Security, Communications</v>
      </c>
      <c r="G91" s="122" t="str">
        <v>"THIS IS AN EXERCISE. We can't find our mother. She was at the graduation at the high school. We are so afraid she is hurt. Can you help us find her? THIS IS AN EXERCISE."</v>
      </c>
      <c r="H91" s="96"/>
      <c r="I91" s="45"/>
      <c r="J91" s="49"/>
    </row>
    <row r="92" spans="1:10" s="50" customFormat="1" ht="63.75" x14ac:dyDescent="0.2">
      <c r="A92" s="51"/>
      <c r="B92" s="116" t="str">
        <v>Natural</v>
      </c>
      <c r="C92" s="54" t="str">
        <v>Earthquake</v>
      </c>
      <c r="D92" s="116" t="str">
        <v>Response</v>
      </c>
      <c r="E92" s="54" t="str">
        <v>Operation Communications; Operational Coordination; On-scene Security, Protection, and Law Enforcement</v>
      </c>
      <c r="F92" s="54" t="str">
        <v>Safety and Security, Communications</v>
      </c>
      <c r="G92" s="122" t="str">
        <v>"THIS IS AN EXERCISE. This is [name] with the county EMA. I am calling in because my stations are running low on gas. A lot of my stations are reporting an influx of people filling up cars and gas cans. What is going on in terms of fuel trucks being sent out to help with the issue? Also, what will it take to get some officers at my stations to control the lines and cars? Our county is a major entry point. THIS IS AN EXERCISE."</v>
      </c>
      <c r="H92" s="96"/>
      <c r="I92" s="45"/>
      <c r="J92" s="49"/>
    </row>
    <row r="93" spans="1:10" s="50" customFormat="1" ht="25.5" x14ac:dyDescent="0.2">
      <c r="A93" s="51"/>
      <c r="B93" s="116" t="str">
        <v>Natural</v>
      </c>
      <c r="C93" s="54" t="str">
        <v>Public Health Emergency</v>
      </c>
      <c r="D93" s="116" t="str">
        <v>Response</v>
      </c>
      <c r="E93" s="54" t="str">
        <v>Operation Communications; Operational Coordination; On-scene Security, Protection, and Law Enforcement</v>
      </c>
      <c r="F93" s="54" t="str">
        <v>Safety and Security, Communications</v>
      </c>
      <c r="G93" s="122" t="str">
        <v>"THIS IS AN EXERCISE. A large fight is erupting between two families in the ED parking lot over ventilators. THIS IS AN EXERCISE."</v>
      </c>
      <c r="H93" s="96"/>
      <c r="I93" s="45"/>
      <c r="J93" s="49"/>
    </row>
    <row r="94" spans="1:10" s="50" customFormat="1" ht="38.25" x14ac:dyDescent="0.2">
      <c r="A94" s="51"/>
      <c r="B94" s="116" t="str">
        <v>Natural</v>
      </c>
      <c r="C94" s="54" t="str">
        <v>Tornado</v>
      </c>
      <c r="D94" s="116" t="str">
        <v>Response</v>
      </c>
      <c r="E94" s="54" t="str">
        <v>Operation Communications; Operational Coordination; On-scene Security, Protection, and Law Enforcement</v>
      </c>
      <c r="F94" s="54" t="str">
        <v>Safety and Security, Communications</v>
      </c>
      <c r="G94" s="122" t="str">
        <v>"THIS IS AN EXERCISE. [Name] here. Calling to see what is going on. We have had an increase in traffic heading [direction]. People are saying [state name] is in the dark so they are trying to get as far away as they can. What do you need from us? THIS IS AN EXERCISE."</v>
      </c>
      <c r="H94" s="96"/>
      <c r="I94" s="45"/>
      <c r="J94" s="49"/>
    </row>
    <row r="95" spans="1:10" s="50" customFormat="1" ht="38.25" x14ac:dyDescent="0.2">
      <c r="A95" s="51"/>
      <c r="B95" s="116" t="str">
        <v>Natural</v>
      </c>
      <c r="C95" s="54" t="str">
        <v>Wildfire</v>
      </c>
      <c r="D95" s="116" t="str">
        <v>Response</v>
      </c>
      <c r="E95" s="54" t="str">
        <v>Operation Communications; Operational Coordination; On-scene Security, Protection, and Law Enforcement</v>
      </c>
      <c r="F95" s="54" t="str">
        <v>Safety and Security, Communications</v>
      </c>
      <c r="G95" s="122" t="str">
        <v>"THIS IS AN EXERCISE. We can't find our [child/mother/father],  [name]. She was at work at [facility name]. We are so afraid she is hurt, or worse. Can you help us find her? Her date of birth is [date]. SSN: xxx-xx-xxx1 THIS IS AN EXERCISE."</v>
      </c>
      <c r="H95" s="96"/>
      <c r="I95" s="45"/>
      <c r="J95" s="49"/>
    </row>
    <row r="96" spans="1:10" s="50" customFormat="1" ht="25.5" x14ac:dyDescent="0.2">
      <c r="A96" s="51"/>
      <c r="B96" s="116" t="str">
        <v>Technological</v>
      </c>
      <c r="C96" s="54" t="str">
        <v>Airplane Crash</v>
      </c>
      <c r="D96" s="116" t="str">
        <v>Response</v>
      </c>
      <c r="E96" s="54" t="str">
        <v>Operation Communications; Operational Coordination; On-scene Security, Protection, and Law Enforcement</v>
      </c>
      <c r="F96" s="54" t="str">
        <v>Safety and Security, Communications</v>
      </c>
      <c r="G96" s="122" t="str">
        <v>"THIS IS AN EXERCISE. Report of a vessel that struck the breakwall at [location name]. There were people in the water at the time of impact. THIS IS AN EXERCISE."</v>
      </c>
      <c r="H96" s="96"/>
      <c r="I96" s="45"/>
      <c r="J96" s="49"/>
    </row>
    <row r="97" spans="1:10" s="50" customFormat="1" ht="51" x14ac:dyDescent="0.2">
      <c r="A97" s="51"/>
      <c r="B97" s="116" t="str">
        <v>Technological</v>
      </c>
      <c r="C97" s="54" t="str">
        <v>Dam/Levee Failure</v>
      </c>
      <c r="D97" s="116" t="str">
        <v>Protection, Response</v>
      </c>
      <c r="E97" s="54" t="str">
        <v>Operation Communications; Operational Coordination; On-scene Security, Protection, and Law Enforcement</v>
      </c>
      <c r="F97" s="54" t="str">
        <v>Safety and Security, Communications</v>
      </c>
      <c r="G97" s="122" t="str">
        <v>"THIS IS AN EXERCISE. From [name]. One vessel is available from [municipality name], two are available from [municipality name]. It is unknown how many people we will have to clear. Ultimately, we must clear the park and wildlands while also maintaining marina traffic control. THIS IS AN EXERCISE."</v>
      </c>
      <c r="H97" s="96"/>
      <c r="I97" s="45"/>
      <c r="J97" s="49"/>
    </row>
    <row r="98" spans="1:10" s="50" customFormat="1" ht="76.5" x14ac:dyDescent="0.2">
      <c r="A98" s="51"/>
      <c r="B98" s="116" t="str">
        <v>Human-Caused</v>
      </c>
      <c r="C98" s="54" t="str">
        <v>Chemical Attack</v>
      </c>
      <c r="D98" s="116" t="str">
        <v>Response</v>
      </c>
      <c r="E98" s="54" t="str">
        <v>Operation Communications; Operational Coordination; On-scene Security, Protection, and Law Enforcement; Health and Social Services</v>
      </c>
      <c r="F98" s="54" t="str">
        <v>Safety and Security, Health and Medical, Communications</v>
      </c>
      <c r="G98" s="122" t="str">
        <v>"THIS IS AN EXERCISE. I was directed to your agency by a friend. I have a family member who is missing and I'm afraid he may be associated with the incident. He used to be associated with this group. His name is [name]. Can you help me identify his whereabouts? I hope he is ok. I was told your agency is responsible for setting up a process for public assistance and inquires. I tried the local police and filed a missing persons report. Please help. I can't stop crying and I’m scared. I can't stop worrying. If you cannot help who should I talk to? THIS IS AN EXERCISE."</v>
      </c>
      <c r="H98" s="96"/>
      <c r="I98" s="45"/>
      <c r="J98" s="49"/>
    </row>
    <row r="99" spans="1:10" s="50" customFormat="1" ht="127.5" x14ac:dyDescent="0.2">
      <c r="A99" s="51"/>
      <c r="B99" s="116" t="str">
        <v>Human-Caused</v>
      </c>
      <c r="C99" s="54" t="str">
        <v>Chemical Attack</v>
      </c>
      <c r="D99" s="116" t="str">
        <v>Prevention, Protection, Response</v>
      </c>
      <c r="E99" s="54" t="str">
        <v>Operation Communications; Operational Coordination; Situational Assessment; On-scene Security, Protection, and Law Enforcement; Intelligence and Information Sharing</v>
      </c>
      <c r="F99" s="54" t="str">
        <v>Safety and Security; Food, Water, Shelter; Health and Medical; Energy; Communications; Hazardous Materials; Transportation; Water Systems;</v>
      </c>
      <c r="G99" s="122" t="str">
        <v>"THIS IS AN EXERCISE. All victims on scene are dressed similarly in red robes with white sashes. Conscious victims are identifying themselves with a group called Cloud Jupiter and are providing alternate names such as Star and Comet. The incident occurred in a rented complex consisting of a central large house with multiple outbuildings. First responders on the scene have identified large quantities of empty/partially filled alcohol containers and garbage cans of empty bottles (stock medicine bottles) in a foreign language. Most labels have been torn off. Clear plastic bottles filled with a cloudy liquid have been found on the scene and in the possession of the deceased. It is presumed that the consumption of such alcoholic beverages, mixed with unknown agents in the plastic bottles, caused the mass fatality incident. The investigation is underway. THIS IS AN EXERCISE."</v>
      </c>
      <c r="H99" s="96"/>
      <c r="I99" s="45"/>
      <c r="J99" s="49"/>
    </row>
    <row r="100" spans="1:10" s="50" customFormat="1" ht="76.5" x14ac:dyDescent="0.2">
      <c r="A100" s="51"/>
      <c r="B100" s="116" t="str">
        <v>Human-Caused</v>
      </c>
      <c r="C100" s="54" t="str">
        <v>Complex Coordinated Attack</v>
      </c>
      <c r="D100" s="116" t="str">
        <v>Prevention, Protection, Response</v>
      </c>
      <c r="E100" s="54" t="str">
        <v>Operation Communications; Operational Coordination; On-scene Security, Protection, and Law Enforcement; Interdiction and Disruption; Access Control and Identity Verification</v>
      </c>
      <c r="F100" s="54" t="str">
        <v>Safety and Security, Communications</v>
      </c>
      <c r="G100" s="122" t="str">
        <v>"THIS IS AN EXERCISE. This is Director [name]. A security supervisor at the [facility name] state office building in [municipality name] just called us. Two of their security personnel reported to duty this morning and advised their ID/building key cards had been stolen from their car after work yesterday. Turns out they had stopped at a local bar for happy hour and left their IDs in the car and they were stolen. We do not have any further information at this time, but wanted to let you know considering what's going on in the state. THIS IS AN EXERCISE."</v>
      </c>
      <c r="H100" s="96"/>
      <c r="I100" s="45"/>
      <c r="J100" s="49"/>
    </row>
    <row r="101" spans="1:10" s="50" customFormat="1" ht="51" x14ac:dyDescent="0.2">
      <c r="A101" s="51"/>
      <c r="B101" s="116" t="str">
        <v>Human-Caused</v>
      </c>
      <c r="C101" s="54" t="str">
        <v>Complex Coordinated Attack</v>
      </c>
      <c r="D101" s="116" t="str">
        <v>Prevention, Protection, Response</v>
      </c>
      <c r="E101" s="54" t="str">
        <v>Operation Communications; Operational Coordination; On-scene Security, Protection, and Law Enforcement; Physical Protective Measures; Interdiction and Disruption</v>
      </c>
      <c r="F101" s="54" t="str">
        <v>Safety and Security, Communications</v>
      </c>
      <c r="G101" s="122" t="str">
        <v>"THIS IS AN EXERCISE. This is [name] at the [facility name] security desk. We have about 50 people protesting outside of both the main and employee entrances to the building. They are blocking entrances and exits. My officers have spoken with the protestors, but they are refusing to move. THIS IS AN EXERCISE."</v>
      </c>
      <c r="H101" s="96"/>
      <c r="I101" s="45"/>
      <c r="J101" s="49"/>
    </row>
    <row r="102" spans="1:10" s="50" customFormat="1" ht="42.75" x14ac:dyDescent="0.2">
      <c r="A102" s="51"/>
      <c r="B102" s="116" t="str">
        <v>Human-Caused</v>
      </c>
      <c r="C102" s="54" t="str">
        <v>Complex Coordinated Attack</v>
      </c>
      <c r="D102" s="116" t="str">
        <v>Prevention, Protection, Response</v>
      </c>
      <c r="E102" s="54" t="str">
        <v>Operation Communications; Operational Coordination; On-scene Security, Protection, and Law Enforcement; Physical Protective Measures; Interdiction and Disruption</v>
      </c>
      <c r="F102" s="54" t="str">
        <v>Safety and Security, Communications</v>
      </c>
      <c r="G102" s="122" t="str">
        <v>"THIS IS AN EXERCISE. This is the county EMA director. I am calling to advise you we have reports of shots fired inside the state auditor's office located at [address]. THIS IS AN EXERCISE."</v>
      </c>
      <c r="H102" s="96"/>
      <c r="I102" s="45"/>
      <c r="J102" s="49"/>
    </row>
    <row r="103" spans="1:10" s="50" customFormat="1" ht="42.75" x14ac:dyDescent="0.2">
      <c r="A103" s="51"/>
      <c r="B103" s="116" t="str">
        <v>Human-Caused</v>
      </c>
      <c r="C103" s="54" t="str">
        <v>Complex Coordinated Attack</v>
      </c>
      <c r="D103" s="116" t="str">
        <v>Prevention, Protection, Response</v>
      </c>
      <c r="E103" s="54" t="str">
        <v>Operation Communications; Operational Coordination; On-scene Security, Protection, and Law Enforcement; Physical Protective Measures; Interdiction and Disruption</v>
      </c>
      <c r="F103" s="54" t="str">
        <v>Safety and Security, Communications</v>
      </c>
      <c r="G103" s="122" t="str">
        <v>"THIS IS AN EXERCISE. This is the county EMA director. We have reports of shots fired inside the state department of job and family services office in [municipality name]. THIS IS AN EXERCISE."</v>
      </c>
      <c r="H103" s="96"/>
      <c r="I103" s="45"/>
      <c r="J103" s="49"/>
    </row>
    <row r="104" spans="1:10" s="50" customFormat="1" ht="42.75" x14ac:dyDescent="0.2">
      <c r="A104" s="51"/>
      <c r="B104" s="116" t="str">
        <v>Human-Caused</v>
      </c>
      <c r="C104" s="54" t="str">
        <v>Complex Coordinated Attack</v>
      </c>
      <c r="D104" s="116" t="str">
        <v>Prevention, Protection, Response</v>
      </c>
      <c r="E104" s="54" t="str">
        <v>Operation Communications; Operational Coordination; On-scene Security, Protection, and Law Enforcement; Physical Protective Measures; Interdiction and Disruption</v>
      </c>
      <c r="F104" s="54" t="str">
        <v>Safety and Security, Communications</v>
      </c>
      <c r="G104" s="122" t="str">
        <v>"THIS IS AN EXERCISE. This is [name]. I am on scene at the [facility name] and I am the acting incident commander. The protest has grown to over 100 people and more are arriving. I am requesting a field force to respond. THIS IS AN EXERCISE."</v>
      </c>
      <c r="H104" s="96"/>
      <c r="I104" s="45"/>
      <c r="J104" s="49"/>
    </row>
    <row r="105" spans="1:10" s="50" customFormat="1" ht="63.75" x14ac:dyDescent="0.2">
      <c r="A105" s="51"/>
      <c r="B105" s="116" t="str">
        <v>Technological</v>
      </c>
      <c r="C105" s="54" t="str">
        <v>Hazardous Materials Release</v>
      </c>
      <c r="D105" s="116" t="str">
        <v>Prevention, Protection, Response</v>
      </c>
      <c r="E105" s="54" t="str">
        <v>Operation Communications; Operational Coordination; On-scene Security, Protection, and Law Enforcement; Physical Protective Measures; Interdiction and Disruption</v>
      </c>
      <c r="F105" s="54" t="str">
        <v>Safety and Security, Communications</v>
      </c>
      <c r="G105" s="122" t="str">
        <v xml:space="preserve">"THIS IS AN EXERCISE. This is the county EMA. Local law enforcement in [municipality name] are reporting many truck drivers shipping hazardous materials are avoiding the weigh station check-points on [interstate name] because of people evacuating [county name(s)]. We are requesting assistance with enforcement and/or temporarily lifting the requirement for stopping at the checkpoints. THIS IS AN EXERCISE."    </v>
      </c>
      <c r="H105" s="96"/>
      <c r="I105" s="45"/>
      <c r="J105" s="49"/>
    </row>
    <row r="106" spans="1:10" s="50" customFormat="1" ht="63.75" x14ac:dyDescent="0.2">
      <c r="A106" s="51"/>
      <c r="B106" s="116" t="str">
        <v>Human-Caused</v>
      </c>
      <c r="C106" s="54" t="str">
        <v>Complex Coordinated Attack</v>
      </c>
      <c r="D106" s="116" t="str">
        <v>Prevention, Protection, Response</v>
      </c>
      <c r="E106" s="54" t="str">
        <v>Operation Communications; Operational Coordination; On-scene Security, Protection, and Law Enforcement; Physical Protective Measures; Interdiction and Disruption</v>
      </c>
      <c r="F106" s="54" t="str">
        <v>Safety and Security, Communications</v>
      </c>
      <c r="G106" s="122" t="str">
        <v>"THIS IS AN EXERCISE. This is [name] at the [out of state name] state police. We wanted to inform you that evidence collected at the mall shooting incident showed the terrorist group is planning large scale protests as a diversion within the [your state name]. Recovered documentation indicates the possible sites are the [facility name] and [facility name] in [municipality name], the [facility name] in [municipality name], and an unknown [state name] National Guard base. THIS IS AN EXERCISE."</v>
      </c>
      <c r="H106" s="96"/>
      <c r="I106" s="45"/>
      <c r="J106" s="49"/>
    </row>
    <row r="107" spans="1:10" s="50" customFormat="1" ht="33.75" x14ac:dyDescent="0.2">
      <c r="A107" s="51"/>
      <c r="B107" s="116" t="str">
        <v>Human-Caused</v>
      </c>
      <c r="C107" s="54" t="str">
        <v>Chemical Attack</v>
      </c>
      <c r="D107" s="116" t="str">
        <v>Response</v>
      </c>
      <c r="E107" s="54" t="str">
        <v>Operation Communications; Operational Coordination; On-scene Security, Protection, and Law Enforcement; Physical Protective Measures; Interdiction and Disruption</v>
      </c>
      <c r="F107" s="54" t="str">
        <v>Safety and Security, Communications</v>
      </c>
      <c r="G107" s="122" t="str">
        <v>"THIS IS AN EXERCISE. A family of [number] have been in a head on car crash with a semi-truck. All patients have traumatic injuries. THIS IS AN EXERCISE."</v>
      </c>
      <c r="H107" s="96"/>
      <c r="I107" s="45"/>
      <c r="J107" s="49"/>
    </row>
    <row r="108" spans="1:10" s="50" customFormat="1" ht="38.25" x14ac:dyDescent="0.2">
      <c r="A108" s="51"/>
      <c r="B108" s="116" t="str">
        <v>Human-Caused</v>
      </c>
      <c r="C108" s="54" t="str">
        <v>Armed Assault</v>
      </c>
      <c r="D108" s="116" t="str">
        <v>Response</v>
      </c>
      <c r="E108" s="54" t="str">
        <v>Public Information and Warning; Operation Communications; Operational Coordination; On-scene Security, Protection, and Law Enforcement</v>
      </c>
      <c r="F108" s="54" t="str">
        <v>Safety and Security, Communications</v>
      </c>
      <c r="G108" s="122" t="str">
        <v>"THIS IS AN EXERCISE. There is a distraught family member that is screaming, yelling, and out of control. She is demanding to see her loved one and cannot be calmed down. THIS IS AN EXERCISE."</v>
      </c>
      <c r="H108" s="96"/>
      <c r="I108" s="45"/>
      <c r="J108" s="49"/>
    </row>
    <row r="109" spans="1:10" s="50" customFormat="1" ht="38.25" x14ac:dyDescent="0.2">
      <c r="A109" s="51"/>
      <c r="B109" s="116" t="str">
        <v>Human-Caused</v>
      </c>
      <c r="C109" s="54" t="str">
        <v>Active Shooter Incident</v>
      </c>
      <c r="D109" s="116" t="str">
        <v>Response</v>
      </c>
      <c r="E109" s="54" t="str">
        <v>Operation Communications; Operational Coordination; On-scene Security, Protection, and Law Enforcement; Mass Care Services; Mass Search and Rescue Operations</v>
      </c>
      <c r="F109" s="54" t="str">
        <v>Safety and Security, Health and Medical, Communications</v>
      </c>
      <c r="G109" s="122" t="str">
        <v>"THIS IS AN EXERCISE. This is [name]. I am at the reunification site. Parents are starting to show up. We still have a number of students unaccounted for. By my count, we are missing 22 students. How do you want me to proceed with the reunification process? THIS IS AN EXERCISE."</v>
      </c>
      <c r="H109" s="96"/>
      <c r="I109" s="45"/>
      <c r="J109" s="49"/>
    </row>
    <row r="110" spans="1:10" s="50" customFormat="1" ht="25.5" x14ac:dyDescent="0.2">
      <c r="A110" s="51"/>
      <c r="B110" s="116" t="str">
        <v>Technological</v>
      </c>
      <c r="C110" s="54" t="str">
        <v>Radiological Release</v>
      </c>
      <c r="D110" s="116" t="str">
        <v>Response</v>
      </c>
      <c r="E110" s="54" t="str">
        <v>Operation Communications; Operational Coordination; Public Information and Warning</v>
      </c>
      <c r="F110" s="54" t="str">
        <v>Communications</v>
      </c>
      <c r="G110" s="122" t="str">
        <v>"THIS IS AN EXERCISE. This is [name] from CBS Morning News again. How far out from the plant should people be evacuating? How many people will this impact?THIS IS AN EXERCISE."</v>
      </c>
      <c r="H110" s="96"/>
      <c r="I110" s="45"/>
      <c r="J110" s="49"/>
    </row>
    <row r="111" spans="1:10" s="50" customFormat="1" ht="25.5" x14ac:dyDescent="0.2">
      <c r="A111" s="51"/>
      <c r="B111" s="116" t="str">
        <v>Technological</v>
      </c>
      <c r="C111" s="54" t="str">
        <v>Transportation Accident</v>
      </c>
      <c r="D111" s="116" t="str">
        <v>Response</v>
      </c>
      <c r="E111" s="54" t="str">
        <v>Operation Communications</v>
      </c>
      <c r="F111" s="54" t="str">
        <v>Communications</v>
      </c>
      <c r="G111" s="122" t="str">
        <v>"THIS IS AN EXERCISE. Hi there. [Name] from the county EOC. I am calling in to see if we can have a plane fly over the interstate to check the traffic routes? THIS IS AN EXERCISE."</v>
      </c>
      <c r="H111" s="96"/>
      <c r="I111" s="45"/>
      <c r="J111" s="49"/>
    </row>
    <row r="112" spans="1:10" s="50" customFormat="1" ht="25.5" x14ac:dyDescent="0.2">
      <c r="A112" s="51"/>
      <c r="B112" s="116" t="str">
        <v>Human-Caused</v>
      </c>
      <c r="C112" s="54" t="str">
        <v>Armed Assault</v>
      </c>
      <c r="D112" s="116" t="str">
        <v>Response</v>
      </c>
      <c r="E112" s="54" t="str">
        <v>Operation Communications</v>
      </c>
      <c r="F112" s="54" t="str">
        <v>Communications</v>
      </c>
      <c r="G112" s="122" t="str">
        <v>"THIS IS AN EXERCISE. Would you please send your current org structure to us? THIS IS AN EXERCISE."</v>
      </c>
      <c r="H112" s="96"/>
      <c r="I112" s="45"/>
      <c r="J112" s="49"/>
    </row>
    <row r="113" spans="1:10" s="50" customFormat="1" x14ac:dyDescent="0.2">
      <c r="A113" s="51"/>
      <c r="B113" s="116" t="str">
        <v>Human-Caused</v>
      </c>
      <c r="C113" s="54" t="str">
        <v>Chemical Attack</v>
      </c>
      <c r="D113" s="116" t="str">
        <v>Response</v>
      </c>
      <c r="E113" s="54" t="str">
        <v>Operation Communications</v>
      </c>
      <c r="F113" s="54" t="str">
        <v>Communications</v>
      </c>
      <c r="G113" s="122" t="str">
        <v>"THIS IS AN EXERCISE. The ED has had 3 deaths of trauma victims. THIS IS AN EXERCISE."</v>
      </c>
      <c r="H113" s="96"/>
      <c r="I113" s="45"/>
      <c r="J113" s="49"/>
    </row>
    <row r="114" spans="1:10" s="50" customFormat="1" ht="25.5" x14ac:dyDescent="0.2">
      <c r="A114" s="51"/>
      <c r="B114" s="116" t="str">
        <v>Human-Caused</v>
      </c>
      <c r="C114" s="54" t="str">
        <v>Chemical Attack</v>
      </c>
      <c r="D114" s="116" t="str">
        <v>Response</v>
      </c>
      <c r="E114" s="54" t="str">
        <v>Operation Communications</v>
      </c>
      <c r="F114" s="54" t="str">
        <v>Communications</v>
      </c>
      <c r="G114" s="122" t="str">
        <v>"THIS IS AN EXERCISE. [Number] patients have arrived that exhibit respiratory symptoms. THIS IS AN EXERCISE."</v>
      </c>
      <c r="H114" s="96"/>
      <c r="I114" s="45"/>
      <c r="J114" s="49"/>
    </row>
    <row r="115" spans="1:10" s="50" customFormat="1" ht="25.5" x14ac:dyDescent="0.2">
      <c r="A115" s="51"/>
      <c r="B115" s="116" t="str">
        <v>Human-Caused</v>
      </c>
      <c r="C115" s="54" t="str">
        <v>Chemical Attack</v>
      </c>
      <c r="D115" s="116" t="str">
        <v>Response</v>
      </c>
      <c r="E115" s="54" t="str">
        <v>Operation Communications</v>
      </c>
      <c r="F115" s="54" t="str">
        <v>Communications</v>
      </c>
      <c r="G115" s="122" t="str">
        <v>"THIS IS AN EXERCISE. The ED physician is requesting to know if any other hospital emergency departments are seeing the same type of patients. THIS IS AN EXERCISE."</v>
      </c>
      <c r="H115" s="96"/>
      <c r="I115" s="45"/>
      <c r="J115" s="49"/>
    </row>
    <row r="116" spans="1:10" s="50" customFormat="1" ht="25.5" x14ac:dyDescent="0.2">
      <c r="A116" s="51"/>
      <c r="B116" s="116" t="str">
        <v>Human-Caused</v>
      </c>
      <c r="C116" s="54" t="str">
        <v>Chemical Attack</v>
      </c>
      <c r="D116" s="116" t="str">
        <v>Response, Recovery</v>
      </c>
      <c r="E116" s="54" t="str">
        <v>Operation Communications</v>
      </c>
      <c r="F116" s="54" t="str">
        <v>Communications</v>
      </c>
      <c r="G116" s="122" t="str">
        <v>"THIS IS AN EXERCISE. The ED manager is requesting information on how we are tracking the deceased people. THIS IS AN EXERCISE."</v>
      </c>
      <c r="H116" s="96"/>
      <c r="I116" s="45"/>
      <c r="J116" s="49"/>
    </row>
    <row r="117" spans="1:10" s="50" customFormat="1" ht="38.25" x14ac:dyDescent="0.2">
      <c r="A117" s="51"/>
      <c r="B117" s="116" t="str">
        <v>Human-Caused</v>
      </c>
      <c r="C117" s="54" t="str">
        <v>Chemical Attack</v>
      </c>
      <c r="D117" s="116" t="str">
        <v>Response</v>
      </c>
      <c r="E117" s="54" t="str">
        <v>Operation Communications</v>
      </c>
      <c r="F117" s="54" t="str">
        <v>Communications</v>
      </c>
      <c r="G117" s="122" t="str">
        <v>"THIS IS AN EXERCISE. A hospital and public health liaison have been requested to attend the next county emergency operations center (EOC) command and general staff meeting. Please email and provide the name and information of your representative to [email address]. THIS IS AN EXERCISE."</v>
      </c>
      <c r="H117" s="96"/>
      <c r="I117" s="45"/>
      <c r="J117" s="49"/>
    </row>
    <row r="118" spans="1:10" s="50" customFormat="1" ht="25.5" x14ac:dyDescent="0.2">
      <c r="A118" s="51"/>
      <c r="B118" s="116" t="str">
        <v>Human-Caused</v>
      </c>
      <c r="C118" s="54" t="str">
        <v>Chemical Attack</v>
      </c>
      <c r="D118" s="116" t="str">
        <v>Response</v>
      </c>
      <c r="E118" s="54" t="str">
        <v>Operation Communications</v>
      </c>
      <c r="F118" s="54" t="str">
        <v>Communications</v>
      </c>
      <c r="G118" s="122" t="str">
        <v>"THIS IS AN EXERCISE. Staff can't find any more intubation boxes or airways for all these respiratory arrest patients. THIS IS AN EXERCISE."</v>
      </c>
      <c r="H118" s="96"/>
      <c r="I118" s="45"/>
      <c r="J118" s="49"/>
    </row>
    <row r="119" spans="1:10" s="50" customFormat="1" ht="25.5" x14ac:dyDescent="0.2">
      <c r="A119" s="51"/>
      <c r="B119" s="116" t="str">
        <v>Human-Caused</v>
      </c>
      <c r="C119" s="54" t="str">
        <v>Child Abduction</v>
      </c>
      <c r="D119" s="116" t="str">
        <v>Response</v>
      </c>
      <c r="E119" s="54" t="str">
        <v>Operation Communications</v>
      </c>
      <c r="F119" s="54" t="str">
        <v>Communications</v>
      </c>
      <c r="G119" s="122" t="str">
        <v>"THIS IS AN EXERCISE. Please provide us with report of what you have discovered during your EPI surveillance activities. Email report to [email address] by 11:30AM. THIS IS AN EXERCISE."</v>
      </c>
      <c r="H119" s="96"/>
      <c r="I119" s="45"/>
      <c r="J119" s="49"/>
    </row>
    <row r="120" spans="1:10" s="50" customFormat="1" x14ac:dyDescent="0.2">
      <c r="A120" s="51"/>
      <c r="B120" s="116" t="str">
        <v>Human-Caused</v>
      </c>
      <c r="C120" s="54" t="str">
        <v>Child Abduction</v>
      </c>
      <c r="D120" s="116" t="str">
        <v>Response, Recovery</v>
      </c>
      <c r="E120" s="54" t="str">
        <v>Operation Communications</v>
      </c>
      <c r="F120" s="54" t="str">
        <v>Communications</v>
      </c>
      <c r="G120" s="122" t="str">
        <v>"THIS IS AN EXERCISE. A victim ID center has been activated. THIS IS AN EXERCISE."</v>
      </c>
      <c r="H120" s="96"/>
      <c r="I120" s="45"/>
      <c r="J120" s="49"/>
    </row>
    <row r="121" spans="1:10" s="50" customFormat="1" ht="25.5" x14ac:dyDescent="0.2">
      <c r="A121" s="51"/>
      <c r="B121" s="116" t="str">
        <v>Human-Caused</v>
      </c>
      <c r="C121" s="54" t="str">
        <v>Complex Coordinated Attack</v>
      </c>
      <c r="D121" s="116" t="str">
        <v>Response</v>
      </c>
      <c r="E121" s="54" t="str">
        <v>Operation Communications</v>
      </c>
      <c r="F121" s="54" t="str">
        <v>Communications</v>
      </c>
      <c r="G121" s="122" t="str">
        <v>"THIS IS AN EXERCISE. This is [name] on scene at the crash. I have investigators with me. We will begin our investigation shortly. THIS IS AN EXERCISE."</v>
      </c>
      <c r="H121" s="96"/>
      <c r="I121" s="45"/>
      <c r="J121" s="49"/>
    </row>
    <row r="122" spans="1:10" s="50" customFormat="1" ht="38.25" x14ac:dyDescent="0.2">
      <c r="A122" s="51"/>
      <c r="B122" s="116" t="str">
        <v>Human-Caused</v>
      </c>
      <c r="C122" s="54" t="str">
        <v>Explosive's Attack</v>
      </c>
      <c r="D122" s="116" t="str">
        <v>Response</v>
      </c>
      <c r="E122" s="54" t="str">
        <v>Operation Communications</v>
      </c>
      <c r="F122" s="54" t="str">
        <v>Communications</v>
      </c>
      <c r="G122" s="122" t="str">
        <v>"THIS IS AN EXERCISE. I would like to know what public health resources are committed to this response. Do you have a list you can send me? What do you think this will cost the health department? THIS IS AN EXERCISE."</v>
      </c>
      <c r="H122" s="96"/>
      <c r="I122" s="45"/>
      <c r="J122" s="49"/>
    </row>
    <row r="123" spans="1:10" s="50" customFormat="1" ht="25.5" x14ac:dyDescent="0.2">
      <c r="A123" s="51"/>
      <c r="B123" s="116" t="str">
        <v>Human-Caused</v>
      </c>
      <c r="C123" s="54" t="str">
        <v>Explosive's Attack</v>
      </c>
      <c r="D123" s="116" t="str">
        <v>Response</v>
      </c>
      <c r="E123" s="54" t="str">
        <v>Operation Communications</v>
      </c>
      <c r="F123" s="54" t="str">
        <v>Communications</v>
      </c>
      <c r="G123" s="122" t="str">
        <v>"THIS IS AN EXERCISE. Who is there representing the health department? How are you coordinating with the local EMA? THIS IS AN EXERCISE."</v>
      </c>
      <c r="H123" s="96"/>
      <c r="I123" s="45"/>
      <c r="J123" s="49"/>
    </row>
    <row r="124" spans="1:10" s="50" customFormat="1" ht="25.5" x14ac:dyDescent="0.2">
      <c r="A124" s="51"/>
      <c r="B124" s="116" t="str">
        <v>Human-Caused</v>
      </c>
      <c r="C124" s="54" t="str">
        <v>Explosive's Attack</v>
      </c>
      <c r="D124" s="116" t="str">
        <v>Response</v>
      </c>
      <c r="E124" s="54" t="str">
        <v>Operation Communications</v>
      </c>
      <c r="F124" s="54" t="str">
        <v>Communications</v>
      </c>
      <c r="G124" s="122" t="str">
        <v>"THIS IS AN EXERCISE. I forgot to ask... when is your DOC briefing today? We would like to attend by conference call. THIS IS AN EXERCISE."</v>
      </c>
      <c r="H124" s="96"/>
      <c r="I124" s="45"/>
      <c r="J124" s="49"/>
    </row>
    <row r="125" spans="1:10" s="50" customFormat="1" ht="38.25" x14ac:dyDescent="0.2">
      <c r="A125" s="51"/>
      <c r="B125" s="116" t="str">
        <v>Human-Caused</v>
      </c>
      <c r="C125" s="54" t="str">
        <v>Explosive's Attack</v>
      </c>
      <c r="D125" s="116" t="str">
        <v>Response</v>
      </c>
      <c r="E125" s="54" t="str">
        <v>Operation Communications</v>
      </c>
      <c r="F125" s="54" t="str">
        <v>Communications</v>
      </c>
      <c r="G125" s="122" t="str">
        <v>"THIS IS AN EXERCISE. The executive group would like an update around noon, please. We would like one of your staff to provide the update. Please send us a briefing of the current situation to the following email address: [email address] by 11:30AM. THIS IS AN EXERCISE."</v>
      </c>
      <c r="H125" s="96"/>
      <c r="I125" s="45"/>
      <c r="J125" s="49"/>
    </row>
    <row r="126" spans="1:10" s="50" customFormat="1" ht="25.5" x14ac:dyDescent="0.2">
      <c r="A126" s="51"/>
      <c r="B126" s="116" t="str">
        <v>Human-Caused</v>
      </c>
      <c r="C126" s="54" t="str">
        <v>Explosive's Attack</v>
      </c>
      <c r="D126" s="116" t="str">
        <v>Response</v>
      </c>
      <c r="E126" s="54" t="str">
        <v>Operation Communications</v>
      </c>
      <c r="F126" s="54" t="str">
        <v>Communications</v>
      </c>
      <c r="G126" s="122" t="str">
        <v>"THIS IS AN EXERCISE. Based on recent information and the EPI Center report, we recommend that screening needs to occur on site. THIS IS AN EXERCISE."</v>
      </c>
      <c r="H126" s="96"/>
      <c r="I126" s="45"/>
      <c r="J126" s="49"/>
    </row>
    <row r="127" spans="1:10" s="50" customFormat="1" ht="25.5" x14ac:dyDescent="0.2">
      <c r="A127" s="51"/>
      <c r="B127" s="116" t="str">
        <v>Natural</v>
      </c>
      <c r="C127" s="54" t="str">
        <v>Earthquake</v>
      </c>
      <c r="D127" s="116" t="str">
        <v>Response</v>
      </c>
      <c r="E127" s="54" t="str">
        <v>Operation Communications</v>
      </c>
      <c r="F127" s="54" t="str">
        <v>Communications</v>
      </c>
      <c r="G127" s="122" t="str">
        <v>"THIS IS AN EXERCISE. Hi, this is [name]. I am heading back to the county from the state EMA. I am about an hour and a half away. THIS IS AN EXERCISE"</v>
      </c>
      <c r="H127" s="96"/>
      <c r="I127" s="45"/>
      <c r="J127" s="49"/>
    </row>
    <row r="128" spans="1:10" s="50" customFormat="1" x14ac:dyDescent="0.2">
      <c r="A128" s="51"/>
      <c r="B128" s="116" t="str">
        <v>Natural</v>
      </c>
      <c r="C128" s="54" t="str">
        <v>Earthquake</v>
      </c>
      <c r="D128" s="116" t="str">
        <v>Response</v>
      </c>
      <c r="E128" s="54" t="str">
        <v>Operation Communications</v>
      </c>
      <c r="F128" s="54" t="str">
        <v>Communications</v>
      </c>
      <c r="G128" s="122" t="str">
        <v>"THIS IS AN EXERCISE. The EOC has transition to full activation. THIS IS AN EXERCISE."</v>
      </c>
      <c r="H128" s="96"/>
      <c r="I128" s="45"/>
      <c r="J128" s="49"/>
    </row>
    <row r="129" spans="1:10" s="50" customFormat="1" ht="25.5" x14ac:dyDescent="0.2">
      <c r="A129" s="51"/>
      <c r="B129" s="116" t="str">
        <v>Natural</v>
      </c>
      <c r="C129" s="54" t="str">
        <v>Flood</v>
      </c>
      <c r="D129" s="116" t="str">
        <v>Response</v>
      </c>
      <c r="E129" s="54" t="str">
        <v>Operation Communications</v>
      </c>
      <c r="F129" s="54" t="str">
        <v>Communications</v>
      </c>
      <c r="G129" s="122" t="str">
        <v>*CONTEXT* Sim Cell player walks over to [room number] talking on a cell phone and ask what is happeing.</v>
      </c>
      <c r="H129" s="96"/>
      <c r="I129" s="45"/>
      <c r="J129" s="49"/>
    </row>
    <row r="130" spans="1:10" s="50" customFormat="1" ht="25.5" x14ac:dyDescent="0.2">
      <c r="A130" s="51"/>
      <c r="B130" s="116" t="str">
        <v>Natural</v>
      </c>
      <c r="C130" s="54" t="str">
        <v>Flood</v>
      </c>
      <c r="D130" s="116" t="str">
        <v xml:space="preserve">Response </v>
      </c>
      <c r="E130" s="54" t="str">
        <v>Operation Communications</v>
      </c>
      <c r="F130" s="54" t="str">
        <v>Communications</v>
      </c>
      <c r="G130" s="122" t="str">
        <v>"THIS IS AN EXERCISE. Tractors have left the state health department warehouse and are on their way to the county. ETA 3 hours. THIS IS AN EXERCISE."</v>
      </c>
      <c r="H130" s="96"/>
      <c r="I130" s="45"/>
      <c r="J130" s="49"/>
    </row>
    <row r="131" spans="1:10" s="50" customFormat="1" ht="25.5" x14ac:dyDescent="0.2">
      <c r="A131" s="51"/>
      <c r="B131" s="116" t="str">
        <v>Natural</v>
      </c>
      <c r="C131" s="54" t="str">
        <v>Hurricane</v>
      </c>
      <c r="D131" s="116" t="str">
        <v>Response</v>
      </c>
      <c r="E131" s="54" t="str">
        <v>Operation Communications</v>
      </c>
      <c r="F131" s="54" t="str">
        <v>Communications</v>
      </c>
      <c r="G131" s="122" t="str">
        <v>"THIS IS AN EXERCISE. Word on social media is that there is water at [university name]. Who knows if this is true? THIS IS AN EXERCISE."</v>
      </c>
      <c r="H131" s="96"/>
      <c r="I131" s="45"/>
      <c r="J131" s="49"/>
    </row>
    <row r="132" spans="1:10" s="50" customFormat="1" x14ac:dyDescent="0.2">
      <c r="A132" s="51"/>
      <c r="B132" s="116" t="str">
        <v>Natural</v>
      </c>
      <c r="C132" s="54" t="str">
        <v>Landslide/Avalanche</v>
      </c>
      <c r="D132" s="116" t="str">
        <v>Response</v>
      </c>
      <c r="E132" s="54" t="str">
        <v>Operation Communications</v>
      </c>
      <c r="F132" s="54" t="str">
        <v>Communications</v>
      </c>
      <c r="G132" s="122" t="str">
        <v>*CONTEXT* TVs turned up to hear what is happening.</v>
      </c>
      <c r="H132" s="96"/>
      <c r="I132" s="45"/>
      <c r="J132" s="49"/>
    </row>
    <row r="133" spans="1:10" s="50" customFormat="1" ht="38.25" x14ac:dyDescent="0.2">
      <c r="A133" s="51"/>
      <c r="B133" s="116" t="str">
        <v>Natural</v>
      </c>
      <c r="C133" s="54" t="str">
        <v>Public Health Emergency</v>
      </c>
      <c r="D133" s="116" t="str">
        <v>Response</v>
      </c>
      <c r="E133" s="54" t="str">
        <v>Operation Communications</v>
      </c>
      <c r="F133" s="54" t="str">
        <v>Communications</v>
      </c>
      <c r="G133" s="122" t="str">
        <v>"THIS IS AN EXERCISE. This is the county EMA. We just received a shipment of water and genrators from the vendor. Can we sign off on the shipment receipt ourselves or does it need to be a state employee who acknowledges receipt? THIS IS AN EXERCISE."</v>
      </c>
      <c r="H133" s="96"/>
      <c r="I133" s="45"/>
      <c r="J133" s="49"/>
    </row>
    <row r="134" spans="1:10" s="50" customFormat="1" ht="25.5" x14ac:dyDescent="0.2">
      <c r="A134" s="51"/>
      <c r="B134" s="116" t="str">
        <v>Natural</v>
      </c>
      <c r="C134" s="54" t="str">
        <v>Space Weather</v>
      </c>
      <c r="D134" s="116" t="str">
        <v>Response</v>
      </c>
      <c r="E134" s="54" t="str">
        <v>Operation Communications</v>
      </c>
      <c r="F134" s="54" t="str">
        <v>Communications</v>
      </c>
      <c r="G134" s="122" t="str">
        <v>"THIS IS AN EXERCISE. This is the county health department. Is there anything that we should be doing at this time? THIS IS AN EXERCISE."</v>
      </c>
      <c r="H134" s="96"/>
      <c r="I134" s="45"/>
      <c r="J134" s="49"/>
    </row>
    <row r="135" spans="1:10" s="50" customFormat="1" ht="38.25" x14ac:dyDescent="0.2">
      <c r="A135" s="51"/>
      <c r="B135" s="116" t="str">
        <v>Natural</v>
      </c>
      <c r="C135" s="54" t="str">
        <v>Space Weather</v>
      </c>
      <c r="D135" s="116" t="str">
        <v>Response</v>
      </c>
      <c r="E135" s="54" t="str">
        <v>Operation Communications</v>
      </c>
      <c r="F135" s="54" t="str">
        <v>Communications</v>
      </c>
      <c r="G135" s="122" t="str">
        <v>"THIS IS AN EXERCISE. Listen up, trooper. This is Captain [name]. I heard what is happening in our nation's capital. I want to be included in the first wave that goes in. Let me know when and where to report. THIS IS AN EXERCISE."</v>
      </c>
      <c r="H135" s="96"/>
      <c r="I135" s="45"/>
      <c r="J135" s="49"/>
    </row>
    <row r="136" spans="1:10" s="50" customFormat="1" ht="38.25" x14ac:dyDescent="0.2">
      <c r="A136" s="51"/>
      <c r="B136" s="116" t="str">
        <v>Natural</v>
      </c>
      <c r="C136" s="54" t="str">
        <v>Space Weather</v>
      </c>
      <c r="D136" s="116" t="str">
        <v>Response</v>
      </c>
      <c r="E136" s="54" t="str">
        <v>Operation Communications</v>
      </c>
      <c r="F136" s="54" t="str">
        <v>Communications</v>
      </c>
      <c r="G136" s="122" t="str">
        <v>"THIS IS AN EXERCISE. Hey it's [name] calling from the state homeland security office to see what is needed for fuel and water. I see things getting worse before they get better. So, get back to me and let me know ASAP so we can get a jump on it. THIS IS AN EXERCISE."</v>
      </c>
      <c r="H136" s="96"/>
      <c r="I136" s="45"/>
      <c r="J136" s="49"/>
    </row>
    <row r="137" spans="1:10" s="50" customFormat="1" x14ac:dyDescent="0.2">
      <c r="A137" s="51"/>
      <c r="B137" s="116" t="str">
        <v>Natural</v>
      </c>
      <c r="C137" s="54" t="str">
        <v>Space Weather</v>
      </c>
      <c r="D137" s="116" t="str">
        <v>Response</v>
      </c>
      <c r="E137" s="54" t="str">
        <v>Operation Communications</v>
      </c>
      <c r="F137" s="54" t="str">
        <v>Communications</v>
      </c>
      <c r="G137" s="122" t="str">
        <v>*CONTEXT* Have a Sim Cell member get a vacuum and start using it outside of [room number].</v>
      </c>
      <c r="H137" s="96"/>
      <c r="I137" s="45"/>
      <c r="J137" s="49"/>
    </row>
    <row r="138" spans="1:10" s="50" customFormat="1" ht="51" x14ac:dyDescent="0.2">
      <c r="A138" s="51"/>
      <c r="B138" s="116" t="str">
        <v>Natural</v>
      </c>
      <c r="C138" s="54" t="str">
        <v>Space Weather</v>
      </c>
      <c r="D138" s="116" t="str">
        <v>Response</v>
      </c>
      <c r="E138" s="54" t="str">
        <v>Operation Communications</v>
      </c>
      <c r="F138" s="54" t="str">
        <v>Communications</v>
      </c>
      <c r="G138" s="122" t="str">
        <v>"THIS IS AN EXERCISE. 'I heard we should get ready for some kind of action in the midwest. A source has let me know to get out of the cities because of what happened in [impacted state] and along the east coast. Apparently it is about to happpen in the Kentucky valley soon, too. Preppers, get ready to enact the plan.' THIS IS AN EXERCISE."</v>
      </c>
      <c r="H138" s="96"/>
      <c r="I138" s="45"/>
      <c r="J138" s="49"/>
    </row>
    <row r="139" spans="1:10" s="50" customFormat="1" ht="25.5" x14ac:dyDescent="0.2">
      <c r="A139" s="51"/>
      <c r="B139" s="116" t="str">
        <v>Natural</v>
      </c>
      <c r="C139" s="54" t="str">
        <v>Storm</v>
      </c>
      <c r="D139" s="116" t="str">
        <v>Response</v>
      </c>
      <c r="E139" s="54" t="str">
        <v>Operation Communications</v>
      </c>
      <c r="F139" s="54" t="str">
        <v>Communications</v>
      </c>
      <c r="G139" s="122" t="str">
        <v>"THIS IS AN EXERCISE. The EOC has been transitioned to assessment and monitoring. THIS IS AN EXERCISE"</v>
      </c>
      <c r="H139" s="96"/>
      <c r="I139" s="45"/>
      <c r="J139" s="49"/>
    </row>
    <row r="140" spans="1:10" s="50" customFormat="1" ht="25.5" x14ac:dyDescent="0.2">
      <c r="A140" s="51"/>
      <c r="B140" s="116" t="str">
        <v>Natural</v>
      </c>
      <c r="C140" s="54" t="str">
        <v>Storm</v>
      </c>
      <c r="D140" s="116" t="str">
        <v>Response</v>
      </c>
      <c r="E140" s="54" t="str">
        <v>Operation Communications</v>
      </c>
      <c r="F140" s="54" t="str">
        <v>Communications</v>
      </c>
      <c r="G140" s="122" t="str">
        <v>*CONTEXT* Sim Cell player walks over to [room number] to ask what is going on and if they have any orders for lunch.</v>
      </c>
      <c r="H140" s="96"/>
      <c r="I140" s="45"/>
      <c r="J140" s="49"/>
    </row>
    <row r="141" spans="1:10" s="50" customFormat="1" ht="25.5" x14ac:dyDescent="0.2">
      <c r="A141" s="51"/>
      <c r="B141" s="116" t="str">
        <v>Natural</v>
      </c>
      <c r="C141" s="54" t="str">
        <v>Storm</v>
      </c>
      <c r="D141" s="116" t="str">
        <v>Response</v>
      </c>
      <c r="E141" s="54" t="str">
        <v>Operation Communications</v>
      </c>
      <c r="F141" s="54" t="str">
        <v>Communications</v>
      </c>
      <c r="G141" s="122" t="str">
        <v>"THIS IS AN EXERCISE. Tractors have left state health department warehouse. They are on their way to [university name] campus. ETA 3 hours. THIS IS AN EXERCISE."</v>
      </c>
      <c r="H141" s="96"/>
      <c r="I141" s="45"/>
      <c r="J141" s="49"/>
    </row>
    <row r="142" spans="1:10" s="50" customFormat="1" x14ac:dyDescent="0.2">
      <c r="A142" s="51"/>
      <c r="B142" s="116" t="str">
        <v>Natural</v>
      </c>
      <c r="C142" s="54" t="str">
        <v>Wildfire</v>
      </c>
      <c r="D142" s="116" t="str">
        <v>Response</v>
      </c>
      <c r="E142" s="54" t="str">
        <v>Operation Communications</v>
      </c>
      <c r="F142" s="54" t="str">
        <v>Communications</v>
      </c>
      <c r="G142" s="122" t="str">
        <v>"THIS IS AN EXERCISE. MARCS radios have arrived at the county EOC. THIS IS AN EXERCISE."</v>
      </c>
      <c r="H142" s="96"/>
      <c r="I142" s="45"/>
      <c r="J142" s="49"/>
    </row>
    <row r="143" spans="1:10" s="50" customFormat="1" ht="38.25" x14ac:dyDescent="0.2">
      <c r="A143" s="51"/>
      <c r="B143" s="116" t="str">
        <v>Natural</v>
      </c>
      <c r="C143" s="54" t="str">
        <v>Wildfire</v>
      </c>
      <c r="D143" s="116" t="str">
        <v>Response</v>
      </c>
      <c r="E143" s="54" t="str">
        <v>Operation Communications</v>
      </c>
      <c r="F143" s="54" t="str">
        <v>Communications</v>
      </c>
      <c r="G143" s="122" t="str">
        <v>"THIS IS AN EXERCISE. Hi, this is [name] from the county. Our sheriff is blocking off the highway ramps. We wanted to know if this is legal. They are worried about people coming in from out of state. THIS IS AN EXERCISE."</v>
      </c>
      <c r="H143" s="96"/>
      <c r="I143" s="45"/>
      <c r="J143" s="49"/>
    </row>
    <row r="144" spans="1:10" s="50" customFormat="1" ht="63.75" x14ac:dyDescent="0.2">
      <c r="A144" s="51"/>
      <c r="B144" s="116" t="str">
        <v>Natural</v>
      </c>
      <c r="C144" s="54" t="str">
        <v>Wildfire</v>
      </c>
      <c r="D144" s="116" t="str">
        <v>Response</v>
      </c>
      <c r="E144" s="54" t="str">
        <v>Operation Communications</v>
      </c>
      <c r="F144" s="54" t="str">
        <v>Communications</v>
      </c>
      <c r="G144" s="122" t="str">
        <v>"THIS IS AN EXERCISE. Hi. This is [name]. I am a superintendent for the county. I tried reaching my local EMA, but their phones are down. We have been watching what is happening, and I want to offer our schools to be used as shelters if you need them. We can fit a few thousand people in the schools around the county. We will just need some help getting things going. Just let me know if you need them. THIS IS AN EXERCISE."</v>
      </c>
      <c r="H144" s="96"/>
      <c r="I144" s="45"/>
      <c r="J144" s="49"/>
    </row>
    <row r="145" spans="1:10" s="50" customFormat="1" ht="25.5" x14ac:dyDescent="0.2">
      <c r="A145" s="51"/>
      <c r="B145" s="116" t="str">
        <v>Natural</v>
      </c>
      <c r="C145" s="54" t="str">
        <v>Wildfire</v>
      </c>
      <c r="D145" s="116" t="str">
        <v>Response</v>
      </c>
      <c r="E145" s="54" t="str">
        <v>Operation Communications</v>
      </c>
      <c r="F145" s="54" t="str">
        <v>Communications</v>
      </c>
      <c r="G145" s="122" t="str">
        <v>"THIS IS AN EXERCISE. Tractors have left the state health department warehouse and are on their way to the county fairground. ETA 3 hours. THIS IS AN EXERCISE."</v>
      </c>
      <c r="H145" s="96"/>
      <c r="I145" s="45"/>
      <c r="J145" s="49"/>
    </row>
    <row r="146" spans="1:10" s="50" customFormat="1" ht="25.5" x14ac:dyDescent="0.2">
      <c r="A146" s="51"/>
      <c r="B146" s="116" t="str">
        <v>Technological</v>
      </c>
      <c r="C146" s="54" t="str">
        <v>Facility Disruption</v>
      </c>
      <c r="D146" s="116" t="str">
        <v>Response</v>
      </c>
      <c r="E146" s="54" t="str">
        <v>Operation Communications</v>
      </c>
      <c r="F146" s="54" t="str">
        <v>Communications</v>
      </c>
      <c r="G146" s="122" t="str">
        <v>"THIS IS AN EXERCISE. This is the MARCS office. The state office tower in [municipality name] is in site trunking mode. We are looking into the cause. THIS IS AN EXERCISE."</v>
      </c>
      <c r="H146" s="96"/>
      <c r="I146" s="45"/>
      <c r="J146" s="49"/>
    </row>
    <row r="147" spans="1:10" s="50" customFormat="1" ht="25.5" x14ac:dyDescent="0.2">
      <c r="A147" s="51"/>
      <c r="B147" s="116" t="str">
        <v>Technological</v>
      </c>
      <c r="C147" s="54" t="str">
        <v>Industrial Accident</v>
      </c>
      <c r="D147" s="116" t="str">
        <v>Response</v>
      </c>
      <c r="E147" s="54" t="str">
        <v>Operation Communications</v>
      </c>
      <c r="F147" s="54" t="str">
        <v>Communications</v>
      </c>
      <c r="G147" s="122" t="str">
        <v xml:space="preserve">"THIS IS AN EXERCISE. Have we notified the surrounding county local health districts in the region that an alert has been declared? THIS IS AN EXERCISE." </v>
      </c>
      <c r="H147" s="96"/>
      <c r="I147" s="45"/>
      <c r="J147" s="49"/>
    </row>
    <row r="148" spans="1:10" s="50" customFormat="1" ht="38.25" x14ac:dyDescent="0.2">
      <c r="A148" s="51"/>
      <c r="B148" s="116" t="str">
        <v>Technological</v>
      </c>
      <c r="C148" s="54" t="str">
        <v>Radiological Release</v>
      </c>
      <c r="D148" s="116" t="str">
        <v>Response, Recovery</v>
      </c>
      <c r="E148" s="54" t="str">
        <v>Operation Communications</v>
      </c>
      <c r="F148" s="54" t="str">
        <v>Communications</v>
      </c>
      <c r="G148" s="122" t="str">
        <v xml:space="preserve">"THIS IS AN EXERCISE. The county EMA is reporting the PIO system in place for this incident will stay operational for the next few days. The county EOC will reduce down to two EOC daily briefings (9AM and 5PM) until further notice. THIS IS AN EXERCISE." </v>
      </c>
      <c r="H148" s="96"/>
      <c r="I148" s="45"/>
      <c r="J148" s="49"/>
    </row>
    <row r="149" spans="1:10" s="50" customFormat="1" ht="25.5" x14ac:dyDescent="0.2">
      <c r="A149" s="51"/>
      <c r="B149" s="116" t="str">
        <v>Technological</v>
      </c>
      <c r="C149" s="54" t="str">
        <v>Transportation Accident</v>
      </c>
      <c r="D149" s="116" t="str">
        <v>Response</v>
      </c>
      <c r="E149" s="54" t="str">
        <v>Operation Communications</v>
      </c>
      <c r="F149" s="54" t="str">
        <v>Communications</v>
      </c>
      <c r="G149" s="122" t="str">
        <v>"THIS IS AN EXERCISE. This is [name]. I want confirmation that the hospitals in the surrounding counties have been notified. Can you confirm? THIS IS AN EXERCISE."</v>
      </c>
      <c r="H149" s="96"/>
      <c r="I149" s="45"/>
      <c r="J149" s="49"/>
    </row>
    <row r="150" spans="1:10" s="50" customFormat="1" ht="25.5" x14ac:dyDescent="0.2">
      <c r="A150" s="51"/>
      <c r="B150" s="116" t="str">
        <v>Technological</v>
      </c>
      <c r="C150" s="54" t="str">
        <v>Utility Disruption</v>
      </c>
      <c r="D150" s="116" t="str">
        <v>Response</v>
      </c>
      <c r="E150" s="54" t="str">
        <v>Operation Communications</v>
      </c>
      <c r="F150" s="54" t="str">
        <v>Communications</v>
      </c>
      <c r="G150" s="122" t="str">
        <v>"THIS IS AN EXERCISE. This is the county EMA. We have had some scattered power outages, but we are not noticing any significant impacts at this time. THIS IS AN EXERCISE."</v>
      </c>
      <c r="H150" s="96"/>
      <c r="I150" s="45"/>
      <c r="J150" s="49"/>
    </row>
    <row r="151" spans="1:10" s="50" customFormat="1" ht="38.25" x14ac:dyDescent="0.2">
      <c r="A151" s="51"/>
      <c r="B151" s="116" t="str">
        <v>Natural</v>
      </c>
      <c r="C151" s="54" t="str">
        <v>Space Weather</v>
      </c>
      <c r="D151" s="116" t="str">
        <v>Response</v>
      </c>
      <c r="E151" s="54" t="str">
        <v>Operation Communications</v>
      </c>
      <c r="F151" s="54" t="str">
        <v>Communications</v>
      </c>
      <c r="G151" s="122" t="str">
        <v>"THIS IS AN EXERCISE. This is the governor's office. The controlling board president wants to know if we are suspending competitive selection. No formal request from the state department of administrative services has been received. THIS IS AN EXERCISE"</v>
      </c>
      <c r="H151" s="96"/>
      <c r="I151" s="45"/>
      <c r="J151" s="49"/>
    </row>
    <row r="152" spans="1:10" s="50" customFormat="1" ht="51" x14ac:dyDescent="0.2">
      <c r="A152" s="51"/>
      <c r="B152" s="116" t="str">
        <v>Human-Caused</v>
      </c>
      <c r="C152" s="54" t="str">
        <v>Explosive's Attack</v>
      </c>
      <c r="D152" s="116" t="str">
        <v>Response</v>
      </c>
      <c r="E152" s="54" t="str">
        <v>Operation Communications; Operational Coordination; Critical Transportation</v>
      </c>
      <c r="F152" s="54" t="str">
        <v>Communications, Transportation</v>
      </c>
      <c r="G152" s="122" t="str">
        <v>"THIS IS AN EXERCISE. We have our 24 residents in the shelter and 6 of them are out of their psychotropic drugs. We need: anti-psychotic-haldol (haloperidol), anti-depressant anafranil (clomipramine), anti- obsessive anafranil (clomipramine), and anti anxiety-ativan (lorazepam). THIS IS AN EXERCISE."</v>
      </c>
      <c r="H152" s="96"/>
      <c r="I152" s="45"/>
      <c r="J152" s="49"/>
    </row>
    <row r="153" spans="1:10" s="50" customFormat="1" ht="38.25" x14ac:dyDescent="0.2">
      <c r="A153" s="51"/>
      <c r="B153" s="116" t="str">
        <v>Human-Caused</v>
      </c>
      <c r="C153" s="54" t="str">
        <v>Chemical Attack</v>
      </c>
      <c r="D153" s="116" t="str">
        <v>Response, Recovery</v>
      </c>
      <c r="E153" s="54" t="str">
        <v>Operation Communications; Operational Coordination; Fatality Management Services</v>
      </c>
      <c r="F153" s="54" t="str">
        <v>Health and Medical, Communications</v>
      </c>
      <c r="G153" s="122" t="str">
        <v>"THIS IS AN EXERCISE. The coroner's office called and stated that all deceased patients will be coroner’s cases and must be held at the facility pending release by the county coroner. How do we manage this process? THIS IS AN EXERCISE."</v>
      </c>
      <c r="H153" s="96"/>
      <c r="I153" s="45"/>
      <c r="J153" s="49"/>
    </row>
    <row r="154" spans="1:10" s="50" customFormat="1" ht="38.25" x14ac:dyDescent="0.2">
      <c r="A154" s="51"/>
      <c r="B154" s="116" t="str">
        <v>Human-Caused</v>
      </c>
      <c r="C154" s="54" t="str">
        <v>Chemical Attack</v>
      </c>
      <c r="D154" s="116" t="str">
        <v>Response</v>
      </c>
      <c r="E154" s="54" t="str">
        <v>Operation Communications; Operational Coordination; Fatality Management Services</v>
      </c>
      <c r="F154" s="54" t="str">
        <v>Health and Medical, Communications</v>
      </c>
      <c r="G154" s="122" t="str">
        <v>"THIS IS AN EXERCISE. Where do we put all of the belongings (sashes and robes) from all of the patients? Should they go with the patients? For those that are deceased, can they be given to next of kin? THIS IS AN EXERCISE."</v>
      </c>
      <c r="H154" s="96"/>
      <c r="I154" s="45"/>
      <c r="J154" s="49"/>
    </row>
    <row r="155" spans="1:10" s="50" customFormat="1" ht="25.5" x14ac:dyDescent="0.2">
      <c r="A155" s="51"/>
      <c r="B155" s="116" t="str">
        <v>Human-Caused</v>
      </c>
      <c r="C155" s="54" t="str">
        <v>Complex Coordinated Attack</v>
      </c>
      <c r="D155" s="116" t="str">
        <v>Response</v>
      </c>
      <c r="E155" s="54" t="str">
        <v>Operation Communications; Operational Coordination; On-scene Security, Protection, and Law Enforcement</v>
      </c>
      <c r="F155" s="54" t="str">
        <v>Safety and Security, Communications</v>
      </c>
      <c r="G155" s="122" t="str">
        <v>"THIS IS AN EXERCISE. We are on scene at the traffic stop near the fairground and we are commencing our investigation. We will keep you updated. THIS IS AN EXERCISE."</v>
      </c>
      <c r="H155" s="96"/>
      <c r="I155" s="45"/>
      <c r="J155" s="49"/>
    </row>
    <row r="156" spans="1:10" s="50" customFormat="1" ht="25.5" x14ac:dyDescent="0.2">
      <c r="A156" s="51"/>
      <c r="B156" s="116" t="str">
        <v>Human-Caused</v>
      </c>
      <c r="C156" s="54" t="str">
        <v>Complex Coordinated Attack</v>
      </c>
      <c r="D156" s="116" t="str">
        <v>Response</v>
      </c>
      <c r="E156" s="54" t="str">
        <v>Operation Communications; Operational Coordination; On-scene Security, Protection, and Law Enforcement</v>
      </c>
      <c r="F156" s="54" t="str">
        <v>Safety and Security, Communications</v>
      </c>
      <c r="G156" s="122" t="str">
        <v>"THIS IS AN EXERCISE. This is [name] at the statehouse. Protestors are yelling and throwing items at evacuating employees. We are requesting assistance. THIS IS AN EXERCISE."</v>
      </c>
      <c r="H156" s="96"/>
      <c r="I156" s="45"/>
      <c r="J156" s="49"/>
    </row>
    <row r="157" spans="1:10" s="50" customFormat="1" ht="38.25" x14ac:dyDescent="0.2">
      <c r="A157" s="51"/>
      <c r="B157" s="116" t="str">
        <v>Human-Caused</v>
      </c>
      <c r="C157" s="54" t="str">
        <v>Explosive's Attack</v>
      </c>
      <c r="D157" s="116" t="str">
        <v>Response</v>
      </c>
      <c r="E157" s="54" t="str">
        <v>Operation Communications; Operational Coordination; On-scene Security, Protection, and Law Enforcement; Environmental Response/Health and Safety</v>
      </c>
      <c r="F157" s="54" t="str">
        <v>Safety and Security, Communications, Hazardous Materials</v>
      </c>
      <c r="G157" s="122" t="str">
        <v>"THIS IS AN EXERCISE. Things are a mess here. I can't find anyone with a plan. Can you check with the EOC and see if they know if there is someone controlling the perimeter? There are all kinds of unqualified people on the pile. THIS IS AN EXERCISE."</v>
      </c>
      <c r="H157" s="96"/>
      <c r="I157" s="45"/>
      <c r="J157" s="49"/>
    </row>
    <row r="158" spans="1:10" s="50" customFormat="1" ht="56.25" x14ac:dyDescent="0.2">
      <c r="A158" s="51"/>
      <c r="B158" s="116" t="str">
        <v>Natural</v>
      </c>
      <c r="C158" s="54" t="str">
        <v>Earthquake</v>
      </c>
      <c r="D158" s="116" t="str">
        <v>Response</v>
      </c>
      <c r="E158" s="54" t="str">
        <v>Operation Communications; Operational Coordination; Situational Assessment</v>
      </c>
      <c r="F158" s="54" t="str">
        <v>Safety and Security; Food, Water, Shelter; Health and Medical; Energy; Communications; Hazardous Materials; Transportation; Water Systems;</v>
      </c>
      <c r="G158" s="122" t="str">
        <v>"THIS IS AN EXERCISE. We are hearing that area groceries are running out of bottled water and restaraunts are closing. We will be reaching out to partners to determine other impacts. THIS IS AN EXERCISE."</v>
      </c>
      <c r="H158" s="96"/>
      <c r="I158" s="45"/>
      <c r="J158" s="49"/>
    </row>
    <row r="159" spans="1:10" s="50" customFormat="1" ht="38.25" x14ac:dyDescent="0.2">
      <c r="A159" s="51"/>
      <c r="B159" s="116" t="str">
        <v>Human-Caused</v>
      </c>
      <c r="C159" s="54" t="str">
        <v>Drone Attack</v>
      </c>
      <c r="D159" s="116" t="str">
        <v>Response</v>
      </c>
      <c r="E159" s="54" t="str">
        <v>Operation Communications; Operational Coordination</v>
      </c>
      <c r="F159" s="54" t="str">
        <v>Communications</v>
      </c>
      <c r="G159" s="122" t="str">
        <v xml:space="preserve">"THIS IS AN EXERCISE. Hey. This is [name] from the county CERT group. We have started to fortify our county. We have started to put medical supplies and weapons in specific locations. We will be listening in on all radio bands. THIS IS AN EXERCISE." </v>
      </c>
      <c r="H159" s="96"/>
      <c r="I159" s="45"/>
      <c r="J159" s="49"/>
    </row>
    <row r="160" spans="1:10" s="50" customFormat="1" ht="25.5" x14ac:dyDescent="0.2">
      <c r="A160" s="51"/>
      <c r="B160" s="116" t="str">
        <v>Human-Caused</v>
      </c>
      <c r="C160" s="54" t="str">
        <v>Cyber-Attack Against Infrastructure</v>
      </c>
      <c r="D160" s="116" t="str">
        <v>Response</v>
      </c>
      <c r="E160" s="54" t="str">
        <v>Operation Communications; Operational Coordination</v>
      </c>
      <c r="F160" s="54" t="str">
        <v>Communications</v>
      </c>
      <c r="G160" s="122" t="str">
        <v>"THIS IS AN EXERCISE. Where's the governor's office's visual display of RSOI and POD sites? We want this to have the latest info! THIS IS AN EXERCISE."</v>
      </c>
      <c r="H160" s="96"/>
      <c r="I160" s="45"/>
      <c r="J160" s="49"/>
    </row>
    <row r="161" spans="1:10" s="50" customFormat="1" ht="25.5" x14ac:dyDescent="0.2">
      <c r="A161" s="51"/>
      <c r="B161" s="116" t="str">
        <v>Human-Caused</v>
      </c>
      <c r="C161" s="54" t="str">
        <v>Cyber-Attack Against Infrastructure</v>
      </c>
      <c r="D161" s="116" t="str">
        <v>Response</v>
      </c>
      <c r="E161" s="54" t="str">
        <v>Operation Communications; Operational Coordination</v>
      </c>
      <c r="F161" s="54" t="str">
        <v>Communications</v>
      </c>
      <c r="G161" s="122" t="str">
        <v>"THIS IS AN EXERCISE. It has been reported that a cyber incident is impacting the power supply in [regional area in impacted state]. Unknown duration. THIS IS AN EXERCISE."</v>
      </c>
      <c r="H161" s="96"/>
      <c r="I161" s="45"/>
      <c r="J161" s="49"/>
    </row>
    <row r="162" spans="1:10" s="50" customFormat="1" ht="25.5" x14ac:dyDescent="0.2">
      <c r="A162" s="51"/>
      <c r="B162" s="116" t="str">
        <v>Natural</v>
      </c>
      <c r="C162" s="54" t="str">
        <v>Earthquake</v>
      </c>
      <c r="D162" s="116" t="str">
        <v>Response</v>
      </c>
      <c r="E162" s="54" t="str">
        <v>Operation Communications; Operational Coordination</v>
      </c>
      <c r="F162" s="54" t="str">
        <v>Communications</v>
      </c>
      <c r="G162" s="122" t="str">
        <v>"THIS IS AN EXERCISE. This is the governor. Get on the phone with FEMA and request generators. THIS IS AN EXERCISE."</v>
      </c>
      <c r="H162" s="96"/>
      <c r="I162" s="45"/>
      <c r="J162" s="49"/>
    </row>
    <row r="163" spans="1:10" s="50" customFormat="1" ht="25.5" x14ac:dyDescent="0.2">
      <c r="A163" s="51"/>
      <c r="B163" s="116" t="str">
        <v>Natural</v>
      </c>
      <c r="C163" s="54" t="str">
        <v>Earthquake</v>
      </c>
      <c r="D163" s="116" t="str">
        <v>Response</v>
      </c>
      <c r="E163" s="54" t="str">
        <v>Operation Communications; Operational Coordination</v>
      </c>
      <c r="F163" s="54" t="str">
        <v>Communications</v>
      </c>
      <c r="G163" s="122" t="str">
        <v>"THIS IS AN EXERCISE. I heard Meals on Wheels cannot deliver food becaue the power is out. Does anyone know if this is true? THIS IS AN EXERCISE."</v>
      </c>
      <c r="H163" s="96"/>
      <c r="I163" s="45"/>
      <c r="J163" s="49"/>
    </row>
    <row r="164" spans="1:10" s="50" customFormat="1" ht="38.25" x14ac:dyDescent="0.2">
      <c r="A164" s="51"/>
      <c r="B164" s="116" t="str">
        <v>Natural</v>
      </c>
      <c r="C164" s="54" t="str">
        <v>Flood</v>
      </c>
      <c r="D164" s="116" t="str">
        <v>Response</v>
      </c>
      <c r="E164" s="54" t="str">
        <v>Operation Communications; Operational Coordination</v>
      </c>
      <c r="F164" s="54" t="str">
        <v>Communications</v>
      </c>
      <c r="G164" s="122" t="str">
        <v>"THIS IS AN EXERCISE. This is the county EMA. We have 20,000 x 2 1/2 gallons collapsible water containers. If provided with a way to fill them with potable water we can distribute them. THIS IS AN EXERCISE."</v>
      </c>
      <c r="H164" s="96"/>
      <c r="I164" s="45"/>
      <c r="J164" s="49"/>
    </row>
    <row r="165" spans="1:10" s="50" customFormat="1" ht="25.5" x14ac:dyDescent="0.2">
      <c r="A165" s="51"/>
      <c r="B165" s="116" t="str">
        <v>Natural</v>
      </c>
      <c r="C165" s="54" t="str">
        <v>Flood</v>
      </c>
      <c r="D165" s="116" t="str">
        <v>Response</v>
      </c>
      <c r="E165" s="54" t="str">
        <v>Operation Communications; Operational Coordination</v>
      </c>
      <c r="F165" s="54" t="str">
        <v>Communications</v>
      </c>
      <c r="G165" s="122" t="str">
        <v>"THIS IS AN EXERCISE. The county EMA needs a new trailer hitch for the pickup truck to be properly prepared to assist with this response. It will need a 2 5/16" ball. THIS IS AN EXERCISE."</v>
      </c>
      <c r="H165" s="96"/>
      <c r="I165" s="45"/>
      <c r="J165" s="49"/>
    </row>
    <row r="166" spans="1:10" s="50" customFormat="1" ht="25.5" x14ac:dyDescent="0.2">
      <c r="A166" s="51"/>
      <c r="B166" s="116" t="str">
        <v>Natural</v>
      </c>
      <c r="C166" s="54" t="str">
        <v>Landslide/Avalanche</v>
      </c>
      <c r="D166" s="116" t="str">
        <v>Response</v>
      </c>
      <c r="E166" s="54" t="str">
        <v>Operation Communications; Operational Coordination</v>
      </c>
      <c r="F166" s="54" t="str">
        <v>Communications</v>
      </c>
      <c r="G166" s="122" t="str">
        <v xml:space="preserve">"THIS IS AN EXERCISE. Hey. This is [name] from the county CERT group. We were assigned to help hand out bottled water. Where were we supposed to report?  THIS IS AN EXERCISE." </v>
      </c>
      <c r="H166" s="96"/>
      <c r="I166" s="45"/>
      <c r="J166" s="49"/>
    </row>
    <row r="167" spans="1:10" s="50" customFormat="1" ht="25.5" x14ac:dyDescent="0.2">
      <c r="A167" s="51"/>
      <c r="B167" s="116" t="str">
        <v>Technological</v>
      </c>
      <c r="C167" s="54" t="str">
        <v>Radiological Release</v>
      </c>
      <c r="D167" s="116" t="str">
        <v>Response</v>
      </c>
      <c r="E167" s="54" t="str">
        <v>Operation Communications; Operational Coordination</v>
      </c>
      <c r="F167" s="54" t="str">
        <v>Communications</v>
      </c>
      <c r="G167" s="122" t="str">
        <v>"THIS IS AN EXERCISE. [Name] reports there are 20 boaters who do not have vehicles. In other words, they launched elsewhere and they want to be evacuated. THIS IS AN EXERCISE."</v>
      </c>
      <c r="H167" s="96"/>
      <c r="I167" s="45"/>
      <c r="J167" s="49"/>
    </row>
    <row r="168" spans="1:10" s="50" customFormat="1" ht="51" x14ac:dyDescent="0.2">
      <c r="A168" s="51"/>
      <c r="B168" s="116" t="str">
        <v>Technological</v>
      </c>
      <c r="C168" s="54" t="str">
        <v>Utility Disruption</v>
      </c>
      <c r="D168" s="116" t="str">
        <v>Response</v>
      </c>
      <c r="E168" s="54" t="str">
        <v>Operation Communications; Operational Coordination</v>
      </c>
      <c r="F168" s="54" t="str">
        <v>Communications</v>
      </c>
      <c r="G168" s="122" t="str">
        <v>"THIS IS AN EXERCISE. This is the county EMA. [Municipality name] water system is inoperable due to the power outage. We are losing water pressure. We need water for the population of [municipality name] for three days. If this continues beyond 24 hours we will need assistance with fire suppression in [municipality name]. THIS IS AN EXERCISE."</v>
      </c>
      <c r="H168" s="96"/>
      <c r="I168" s="45"/>
      <c r="J168" s="49"/>
    </row>
    <row r="169" spans="1:10" s="50" customFormat="1" ht="51" x14ac:dyDescent="0.2">
      <c r="A169" s="51"/>
      <c r="B169" s="116" t="str">
        <v>Natural</v>
      </c>
      <c r="C169" s="54" t="str">
        <v>Earthquake</v>
      </c>
      <c r="D169" s="116" t="str">
        <v>Response</v>
      </c>
      <c r="E169" s="54" t="str">
        <v>Operation Communications; Operational Coordination; Critical Transportation</v>
      </c>
      <c r="F169" s="54" t="str">
        <v>Communications, Transportation</v>
      </c>
      <c r="G169" s="122" t="str">
        <v>"THIS IS AN EXERCISE. The state health department is requesting a forklift, one (1) operator, and six (6) ground personnel to augment ongoing operations at their [facility name] warehouse. The forklift needs to be able to move water pallets weighing approximately two thousand four hundred (2,400) pounds. THIS IS AN EXERCISE."</v>
      </c>
      <c r="H169" s="96"/>
      <c r="I169" s="45"/>
      <c r="J169" s="49"/>
    </row>
    <row r="170" spans="1:10" s="50" customFormat="1" ht="38.25" x14ac:dyDescent="0.2">
      <c r="A170" s="51"/>
      <c r="B170" s="116" t="str">
        <v>Natural</v>
      </c>
      <c r="C170" s="54" t="str">
        <v>Flood</v>
      </c>
      <c r="D170" s="116" t="str">
        <v>Response</v>
      </c>
      <c r="E170" s="54" t="str">
        <v>Operation Communications; Operational Coordination; Critical Transportation</v>
      </c>
      <c r="F170" s="54" t="str">
        <v>Communications, Transportation</v>
      </c>
      <c r="G170" s="122" t="str">
        <v>"THIS IS AN EXERCISE. This is the county EMA. We're requesting one (1) reverse osmosis water purification unit (ROWPU) from the National Guard. Please have this deployed to support [municipality name]. THIS IS AN EXERCISE."</v>
      </c>
      <c r="H170" s="96"/>
      <c r="I170" s="45"/>
      <c r="J170" s="49"/>
    </row>
    <row r="171" spans="1:10" s="50" customFormat="1" ht="25.5" x14ac:dyDescent="0.2">
      <c r="A171" s="51"/>
      <c r="B171" s="116" t="str">
        <v>Natural</v>
      </c>
      <c r="C171" s="54" t="str">
        <v>Hurricane</v>
      </c>
      <c r="D171" s="116" t="str">
        <v>Response</v>
      </c>
      <c r="E171" s="54" t="str">
        <v>Operation Communications; Operational Coordination; Critical Transportation</v>
      </c>
      <c r="F171" s="54" t="str">
        <v>Communications, Transportation</v>
      </c>
      <c r="G171" s="122" t="str">
        <v>"THIS IS AN EXERCISE. This is the county EMA. We are requesting six (6) trailers of bottled water. Please have these delivered to the county fairground as soon as possible. THIS IS AN EXERCISE."</v>
      </c>
      <c r="H171" s="96"/>
      <c r="I171" s="45"/>
      <c r="J171" s="49"/>
    </row>
    <row r="172" spans="1:10" s="50" customFormat="1" ht="38.25" x14ac:dyDescent="0.2">
      <c r="A172" s="51"/>
      <c r="B172" s="116" t="str">
        <v>Natural</v>
      </c>
      <c r="C172" s="54" t="str">
        <v>Hurricane</v>
      </c>
      <c r="D172" s="116" t="str">
        <v>Response</v>
      </c>
      <c r="E172" s="54" t="str">
        <v>Operation Communications; Operational Coordination; Critical Transportation</v>
      </c>
      <c r="F172" s="54" t="str">
        <v>Communications, Transportation</v>
      </c>
      <c r="G172" s="122" t="str">
        <v>"THIS IS AN EXERCISE. Hi. This is [name]. I am the county director. The county is requesting a generator to be delivered to [facility name] nursing home. The facility is located at: [address]. Their backup generator is not working. There are 45 residents. THIS IS AN EXERCISE"</v>
      </c>
      <c r="H172" s="96"/>
      <c r="I172" s="45"/>
      <c r="J172" s="49"/>
    </row>
    <row r="173" spans="1:10" s="50" customFormat="1" ht="38.25" x14ac:dyDescent="0.2">
      <c r="A173" s="51"/>
      <c r="B173" s="116" t="str">
        <v>Natural</v>
      </c>
      <c r="C173" s="54" t="str">
        <v>Public Health Emergency</v>
      </c>
      <c r="D173" s="116" t="str">
        <v>Response</v>
      </c>
      <c r="E173" s="54" t="str">
        <v>Operation Communications; Operational Coordination; Critical Transportation</v>
      </c>
      <c r="F173" s="54" t="str">
        <v>Communications, Transportation</v>
      </c>
      <c r="G173" s="122" t="str">
        <v>"THIS IS AN EXERCISE. This is the county EMA. We are requesting air transport of water samples to [municipality name] from [municipality name]. The sample is ready for transport from the airport now. The priority of this request is immediate. THIS IS AN EXERCISE."</v>
      </c>
      <c r="H173" s="96"/>
      <c r="I173" s="45"/>
      <c r="J173" s="49"/>
    </row>
    <row r="174" spans="1:10" s="50" customFormat="1" ht="38.25" x14ac:dyDescent="0.2">
      <c r="A174" s="51"/>
      <c r="B174" s="116" t="str">
        <v>Natural</v>
      </c>
      <c r="C174" s="54" t="str">
        <v>Public Health Emergency</v>
      </c>
      <c r="D174" s="116" t="str">
        <v>Response</v>
      </c>
      <c r="E174" s="54" t="str">
        <v>Operation Communications; Operational Coordination; Critical Transportation</v>
      </c>
      <c r="F174" s="54" t="str">
        <v>Communications, Transportation</v>
      </c>
      <c r="G174" s="122" t="str">
        <v>"THIS IS AN EXERCISE. Wal-Mart is donating fifty-seven (57) pallets of bottled water, but they need assistance with transportation. The water can be picked up at the Wal-Mart distribution center in [municipality name]. THIS IS AN EXERCISE."</v>
      </c>
      <c r="H174" s="96"/>
      <c r="I174" s="45"/>
      <c r="J174" s="49"/>
    </row>
    <row r="175" spans="1:10" s="50" customFormat="1" ht="38.25" x14ac:dyDescent="0.2">
      <c r="A175" s="51"/>
      <c r="B175" s="116" t="str">
        <v>Natural</v>
      </c>
      <c r="C175" s="54" t="str">
        <v>Space Weather</v>
      </c>
      <c r="D175" s="116" t="str">
        <v>Response</v>
      </c>
      <c r="E175" s="54" t="str">
        <v>Operation Communications; Operational Coordination; Critical Transportation</v>
      </c>
      <c r="F175" s="54" t="str">
        <v>Communications, Transportation</v>
      </c>
      <c r="G175" s="122" t="str">
        <v>"THIS IS AN EXERCISE. This is [name]. I am the director of the county EMA. We are requesting a generator and enough light sets for a football field sized area to be delivered to the county fairground before dark. THIS IS AN EXERCISE."</v>
      </c>
      <c r="H175" s="96"/>
      <c r="I175" s="45"/>
      <c r="J175" s="49"/>
    </row>
    <row r="176" spans="1:10" s="50" customFormat="1" ht="38.25" x14ac:dyDescent="0.2">
      <c r="A176" s="51"/>
      <c r="B176" s="116" t="str">
        <v>Natural</v>
      </c>
      <c r="C176" s="54" t="str">
        <v>Storm</v>
      </c>
      <c r="D176" s="116" t="str">
        <v>Response</v>
      </c>
      <c r="E176" s="54" t="str">
        <v>Operation Communications; Operational Coordination; Critical Transportation</v>
      </c>
      <c r="F176" s="54" t="str">
        <v>Communications, Transportation</v>
      </c>
      <c r="G176" s="122" t="str">
        <v>"THIS IS AN EXERCISE. This is the county EMA director calling concerning [facility name] nursing home. They are almost out of #1 diesel fuel for their generators.  They are expected to run out in 6 hours. They need 500 gallons immediately. Please deliver to: [address]. THIS IS AN EXERCISE."</v>
      </c>
      <c r="H176" s="96"/>
      <c r="I176" s="45"/>
      <c r="J176" s="49"/>
    </row>
    <row r="177" spans="1:10" s="50" customFormat="1" ht="38.25" x14ac:dyDescent="0.2">
      <c r="A177" s="51"/>
      <c r="B177" s="116" t="str">
        <v>Natural</v>
      </c>
      <c r="C177" s="54" t="str">
        <v>Storm</v>
      </c>
      <c r="D177" s="116" t="str">
        <v>Response</v>
      </c>
      <c r="E177" s="54" t="str">
        <v>Operation Communications; Operational Coordination; Critical Transportation</v>
      </c>
      <c r="F177" s="54" t="str">
        <v>Communications, Transportation</v>
      </c>
      <c r="G177" s="122" t="str">
        <v>"THIS IS AN EXERCISE. Hi this is [name]. I am the county deputy director. The county is requesting a generator and four (4) light sets to be delivered to the county fairground as soon as possible. THIS IS AN EXERCISE."</v>
      </c>
      <c r="H177" s="96"/>
      <c r="I177" s="45"/>
      <c r="J177" s="49"/>
    </row>
    <row r="178" spans="1:10" s="50" customFormat="1" ht="38.25" x14ac:dyDescent="0.2">
      <c r="A178" s="51"/>
      <c r="B178" s="116" t="str">
        <v>Natural</v>
      </c>
      <c r="C178" s="54" t="str">
        <v>Wildfire</v>
      </c>
      <c r="D178" s="116" t="str">
        <v>Response</v>
      </c>
      <c r="E178" s="54" t="str">
        <v>Operation Communications; Operational Coordination; Critical Transportation</v>
      </c>
      <c r="F178" s="54" t="str">
        <v>Communications, Transportation</v>
      </c>
      <c r="G178" s="122" t="str">
        <v>"THIS IS AN EXERCISE. This is the county EMA.  We have a local retailer donating 300 cases of water and 500 cases of Lunchables. We want to see if the National Guard can haul them to the surrounding county EMAs. THIS IS AN EXERCISE."</v>
      </c>
      <c r="H178" s="96"/>
      <c r="I178" s="45"/>
      <c r="J178" s="49"/>
    </row>
    <row r="179" spans="1:10" s="50" customFormat="1" ht="76.5" x14ac:dyDescent="0.2">
      <c r="A179" s="51"/>
      <c r="B179" s="116" t="str">
        <v>Technological</v>
      </c>
      <c r="C179" s="54" t="str">
        <v>Utility Disruption</v>
      </c>
      <c r="D179" s="116" t="str">
        <v>Response</v>
      </c>
      <c r="E179" s="54" t="str">
        <v>Operation Communications; Operational Coordination; Critical Transportation</v>
      </c>
      <c r="F179" s="54" t="str">
        <v>Communications, Transportation</v>
      </c>
      <c r="G179" s="122" t="str">
        <v>"THIS IS AN EXERCISE. This is the county EMA. We heard about a water outage impacting the county. We are experiencing power outages in the county. [Municipality name] city water is experiencing a power outage and is attempting to restore services at this time. We are requesting two trailers of water be delivered to the county EMA in the event the city water cannot be brought back up. Local resources are exhausted and are unable to support a city wide outage in [municipality name]. THIS IS AN EXERCISE."</v>
      </c>
      <c r="H179" s="96"/>
      <c r="I179" s="45"/>
      <c r="J179" s="49"/>
    </row>
    <row r="180" spans="1:10" s="50" customFormat="1" ht="38.25" x14ac:dyDescent="0.2">
      <c r="A180" s="51"/>
      <c r="B180" s="116" t="str">
        <v>Technological</v>
      </c>
      <c r="C180" s="54" t="str">
        <v>Utility Disruption</v>
      </c>
      <c r="D180" s="116" t="str">
        <v>Response</v>
      </c>
      <c r="E180" s="54" t="str">
        <v>Operation Communications; Operational Coordination; Critical Transportation</v>
      </c>
      <c r="F180" s="54" t="str">
        <v>Communications, Transportation</v>
      </c>
      <c r="G180" s="122" t="str">
        <v>"THIS IS AN EXERCISE. This is the county EMA. We are also experiencing power outages. Our water system is not producing at the correct rate. We need two trailers of bottled water delivered to the [university name] campus. THIS IS AN EXERCISE."</v>
      </c>
      <c r="H180" s="96"/>
      <c r="I180" s="45"/>
      <c r="J180" s="49"/>
    </row>
    <row r="181" spans="1:10" s="50" customFormat="1" ht="38.25" x14ac:dyDescent="0.2">
      <c r="A181" s="51"/>
      <c r="B181" s="116" t="str">
        <v>Human-Caused</v>
      </c>
      <c r="C181" s="54" t="str">
        <v>Cyber-Attack Against Infrastructure</v>
      </c>
      <c r="D181" s="116" t="str">
        <v>Response</v>
      </c>
      <c r="E181" s="54" t="str">
        <v>Operation Communications; Operational Coordination; Critical Transportation; Environmental Response/Health and Safety</v>
      </c>
      <c r="F181" s="54" t="str">
        <v>Communications, Hazardous Materials, Transportation</v>
      </c>
      <c r="G181" s="122" t="str">
        <v>"THIS IS AN EXERCISE. [Municipality name] water department is requesting 200 micocystin sampling kits to test their water. This should be delivered to the [municipality name] water site. THIS IS AN EXERCISE."</v>
      </c>
      <c r="H181" s="96"/>
      <c r="I181" s="45"/>
      <c r="J181" s="49"/>
    </row>
    <row r="182" spans="1:10" s="50" customFormat="1" ht="63.75" x14ac:dyDescent="0.2">
      <c r="A182" s="51"/>
      <c r="B182" s="116" t="str">
        <v>Human-Caused</v>
      </c>
      <c r="C182" s="54" t="str">
        <v>Cyber-Attack Against Infrastructure</v>
      </c>
      <c r="D182" s="116" t="str">
        <v>Response</v>
      </c>
      <c r="E182" s="54" t="str">
        <v>Operation Communications; Operational Coordination; Critical Transportation; Environmental Response/Health and Safety</v>
      </c>
      <c r="F182" s="54" t="str">
        <v>Communications, Hazardous Materials, Transportation</v>
      </c>
      <c r="G182" s="122" t="str">
        <v>"THIS IS AN EXERCISE. This is the county EMA. We are getting prepared for possible water outages. We are requesting bulk water to be delivered to the county EMA. The National Guard facility nearby has water buffalos that would work. The purpose is to adequately maintain water supply for distribution at four (4) points of distribution (PODS). We estimate that 4 water buffalos at each POD would work. THIS IS AN EXERCISE."</v>
      </c>
      <c r="H182" s="96"/>
      <c r="I182" s="45"/>
      <c r="J182" s="49"/>
    </row>
    <row r="183" spans="1:10" s="50" customFormat="1" ht="56.25" x14ac:dyDescent="0.2">
      <c r="A183" s="51"/>
      <c r="B183" s="116" t="str">
        <v>Natural</v>
      </c>
      <c r="C183" s="54" t="str">
        <v>Earthquake</v>
      </c>
      <c r="D183" s="116" t="str">
        <v>Protection, Response</v>
      </c>
      <c r="E183" s="54" t="str">
        <v>Operation Communications; Operational Coordination; Critical Transportation; Logistics and Supply Chain Management; Mass Care Services</v>
      </c>
      <c r="F183" s="54" t="str">
        <v>Safety and Security; Food, Water, Shelter; Health and Medical; Energy; Communications; Hazardous Materials; Transportation; Water Systems;</v>
      </c>
      <c r="G183" s="122" t="str">
        <v>"THIS IS AN EXERCISE. This is the county EMA. We are preparing for a major sheltering operation at the county fairground. We need water, restrooms, and showers for the county fairground. We are requesting resources for 20,000 people for an estimated five days. The request is is time sensitive and the resources need to be in place by noon tomorrow. THIS IS AN EXERCISE."</v>
      </c>
      <c r="H183" s="96"/>
      <c r="I183" s="45"/>
      <c r="J183" s="49"/>
    </row>
    <row r="184" spans="1:10" s="50" customFormat="1" ht="76.5" x14ac:dyDescent="0.2">
      <c r="A184" s="51"/>
      <c r="B184" s="116" t="str">
        <v>Natural</v>
      </c>
      <c r="C184" s="54" t="str">
        <v>Landslide/Avalanche</v>
      </c>
      <c r="D184" s="116" t="str">
        <v>Response</v>
      </c>
      <c r="E184" s="54" t="str">
        <v>Operation Communications; Operational Coordination; Environmental Response/Health and Safety; Situational Assessment</v>
      </c>
      <c r="F184" s="54" t="str">
        <v>Safety and Security; Food, Water, Shelter; Health and Medical; Energy; Communications; Hazardous Materials; Transportation; Water Systems;</v>
      </c>
      <c r="G184" s="122" t="str">
        <v>"THIS IS AN EXERCISE. This is the state EPA director. The number of compromised water systems in [region in the impacted state] exceeds our capability to effectively provide technical assistance. We've pulled central office staff to assist, but we still need more staff. We need eight (8) public water system inspectors for a 10 day period as quickly as possible. There is no special equipment needed. Inspectors need to be prepared to work out of the state EPA [region] district office. Is there a way we can get outside assitance?  THIS IS AN EXERCISE."</v>
      </c>
      <c r="H184" s="96"/>
      <c r="I184" s="45"/>
      <c r="J184" s="49"/>
    </row>
    <row r="185" spans="1:10" s="50" customFormat="1" ht="38.25" x14ac:dyDescent="0.2">
      <c r="A185" s="51"/>
      <c r="B185" s="116" t="str">
        <v>Human-Caused</v>
      </c>
      <c r="C185" s="54" t="str">
        <v>Cyber-Attack Against Infrastructure</v>
      </c>
      <c r="D185" s="116" t="str">
        <v>Response</v>
      </c>
      <c r="E185" s="54" t="str">
        <v>Operation Communications; Operational Coordination; Fire Management and Suppression</v>
      </c>
      <c r="F185" s="54" t="str">
        <v>Safety and Security, Communications</v>
      </c>
      <c r="G185" s="122" t="str">
        <v>"THIS IS AN EXERCISE. This is a request from the county EMA director to activate the ERP to move ten (10) water tankers/tenders for fire suppression to a staging area at [facility name]. THIS IS AN EXERCISE."</v>
      </c>
      <c r="H185" s="96"/>
      <c r="I185" s="45"/>
      <c r="J185" s="49"/>
    </row>
    <row r="186" spans="1:10" s="50" customFormat="1" ht="25.5" x14ac:dyDescent="0.2">
      <c r="A186" s="51"/>
      <c r="B186" s="116" t="str">
        <v>Natural</v>
      </c>
      <c r="C186" s="54" t="str">
        <v>Storm</v>
      </c>
      <c r="D186" s="116" t="str">
        <v>Response</v>
      </c>
      <c r="E186" s="54" t="str">
        <v>Operation Communications; Operational Coordination; On-scene Security, Protection, and Law Enforcement</v>
      </c>
      <c r="F186" s="54" t="str">
        <v>Safety and Security, Communications</v>
      </c>
      <c r="G186" s="122" t="str">
        <v>"THIS IS AN EXERCISE. This is the county EMA. We are requesting security assistance for four (4) of our POD locations. THIS IS AN EXERCISE."</v>
      </c>
      <c r="H186" s="96"/>
      <c r="I186" s="45"/>
      <c r="J186" s="49"/>
    </row>
    <row r="187" spans="1:10" s="50" customFormat="1" ht="63.75" x14ac:dyDescent="0.2">
      <c r="A187" s="51"/>
      <c r="B187" s="116" t="str">
        <v>Natural</v>
      </c>
      <c r="C187" s="54" t="str">
        <v>Earthquake</v>
      </c>
      <c r="D187" s="116" t="str">
        <v>Protection, Response</v>
      </c>
      <c r="E187" s="54" t="str">
        <v>Operation Communications; Operational Coordination; Planning; Mass Care Services; Logistics and Supply Chain Management</v>
      </c>
      <c r="F187" s="54" t="str">
        <v>Safety and Security; Food, Water, Shelter; Health and Medical; Energy; Communications; Hazardous Materials; Transportation; Water Systems;</v>
      </c>
      <c r="G187" s="122" t="str">
        <v>"THIS IS AN EXERCISE."  The governor has stated that no one will go hungry. They have been informed of the success in purchasing heater meals during the 2014 HAB response, and the governor would like to purchase heater meals again. We need to purchase heater meals to feed 20,000 people for three days and also provide water. We would like initial delivery of meals to the county fairground by noon so that we can feed our workers. THIS IS AN EXERCISE."</v>
      </c>
      <c r="H187" s="96"/>
      <c r="I187" s="45"/>
      <c r="J187" s="49"/>
    </row>
    <row r="188" spans="1:10" s="50" customFormat="1" ht="38.25" x14ac:dyDescent="0.2">
      <c r="A188" s="51"/>
      <c r="B188" s="116" t="str">
        <v>Human-Caused</v>
      </c>
      <c r="C188" s="54" t="str">
        <v>Cyber-Attack Against Infrastructure</v>
      </c>
      <c r="D188" s="116" t="str">
        <v>Response</v>
      </c>
      <c r="E188" s="54" t="str">
        <v>Operation Communications; Operational Coordination; Public Information and Warning</v>
      </c>
      <c r="F188" s="54" t="str">
        <v>Communications</v>
      </c>
      <c r="G188" s="122" t="str">
        <v>"THIS IS AN EXERCISE.  The governor's office is preparing for a press briefing and wants a a visual display of potential distribution sites and RSOI sites in [municipality name] area. THIS IS AN EXERCISE."</v>
      </c>
      <c r="H188" s="96"/>
      <c r="I188" s="45"/>
      <c r="J188" s="49"/>
    </row>
    <row r="189" spans="1:10" s="50" customFormat="1" ht="51" x14ac:dyDescent="0.2">
      <c r="A189" s="51"/>
      <c r="B189" s="116" t="str">
        <v>Technological</v>
      </c>
      <c r="C189" s="54" t="str">
        <v>Utility Disruption</v>
      </c>
      <c r="D189" s="116" t="str">
        <v>Response</v>
      </c>
      <c r="E189" s="54" t="str">
        <v>Operation Communications; Operational Coordination; Public Information and Warning</v>
      </c>
      <c r="F189" s="54" t="str">
        <v>Communications</v>
      </c>
      <c r="G189" s="122" t="str">
        <v xml:space="preserve">"THIS IS AN EXERCISE. This is the county EMA. We're receiving reports that roads are backed up and local merchants are concerned about possible looting. [Municipality name] water department has determined that the fix for the water system will not be availible for at least seven days. Power outages are increasing. More to follow. THIS IS AN EXERCISE." </v>
      </c>
      <c r="H189" s="96"/>
      <c r="I189" s="45"/>
      <c r="J189" s="49"/>
    </row>
    <row r="190" spans="1:10" s="50" customFormat="1" ht="56.25" x14ac:dyDescent="0.2">
      <c r="A190" s="51"/>
      <c r="B190" s="116" t="str">
        <v>Human-Caused</v>
      </c>
      <c r="C190" s="54" t="str">
        <v>Cyber-Attack Against Infrastructure</v>
      </c>
      <c r="D190" s="116" t="str">
        <v>Response</v>
      </c>
      <c r="E190" s="54" t="str">
        <v>Operation Communications; Operational Coordination; Situational Assessment</v>
      </c>
      <c r="F190" s="54" t="str">
        <v>Safety and Security; Food, Water, Shelter; Health and Medical; Energy; Communications; Hazardous Materials; Transportation; Water Systems;</v>
      </c>
      <c r="G190" s="122" t="str">
        <v>"THIS IS AN EXERCISE. Vendors are reporting that generators have already been cleared out due to private rentals and purchases. The state department of administrative services will be able to meet 25% of the initial number of generators requested in the desired time. THIS IS AN EXERCISE."</v>
      </c>
      <c r="H190" s="96"/>
      <c r="I190" s="45"/>
      <c r="J190" s="49"/>
    </row>
    <row r="191" spans="1:10" s="50" customFormat="1" ht="56.25" x14ac:dyDescent="0.2">
      <c r="A191" s="51"/>
      <c r="B191" s="116" t="str">
        <v>Natural</v>
      </c>
      <c r="C191" s="54" t="str">
        <v>Earthquake</v>
      </c>
      <c r="D191" s="116" t="str">
        <v>Response</v>
      </c>
      <c r="E191" s="54" t="str">
        <v>Operation Communications; Operational Coordination; Situational Assessment</v>
      </c>
      <c r="F191" s="54" t="str">
        <v>Safety and Security; Food, Water, Shelter; Health and Medical; Energy; Communications; Hazardous Materials; Transportation; Water Systems;</v>
      </c>
      <c r="G191" s="122" t="str">
        <v xml:space="preserve">"THIS IS AN EXERCISE. The [municipality name] water department is continuing to work on repairs but they do not have an ETR at this time. We are experiencing continued power fluctuations across the county. We are working with local partners to begin establishing shelters, but the need for sheltering will exceed local capability. More to follow. THIS IS AN EXERCISE." </v>
      </c>
      <c r="H191" s="96"/>
      <c r="I191" s="45"/>
      <c r="J191" s="49"/>
    </row>
    <row r="192" spans="1:10" s="50" customFormat="1" ht="56.25" x14ac:dyDescent="0.2">
      <c r="A192" s="51"/>
      <c r="B192" s="116" t="str">
        <v>Natural</v>
      </c>
      <c r="C192" s="54" t="str">
        <v>Hurricane</v>
      </c>
      <c r="D192" s="116" t="str">
        <v>Response</v>
      </c>
      <c r="E192" s="54" t="str">
        <v>Operation Communications; Operational Coordination; Situational Assessment</v>
      </c>
      <c r="F192" s="54" t="str">
        <v>Safety and Security; Food, Water, Shelter; Health and Medical; Energy; Communications; Hazardous Materials; Transportation; Water Systems;</v>
      </c>
      <c r="G192" s="122" t="str">
        <v>"THIS IS AN EXERCISE. [Name] from the county. Our EOC is getting up to speed on this. We will be fully up and running in five minutes. Any new updates? THIS IS AN EXERCISE."</v>
      </c>
      <c r="H192" s="96"/>
      <c r="I192" s="45"/>
      <c r="J192" s="49"/>
    </row>
    <row r="193" spans="1:10" s="50" customFormat="1" ht="56.25" x14ac:dyDescent="0.2">
      <c r="A193" s="51"/>
      <c r="B193" s="116" t="str">
        <v>Natural</v>
      </c>
      <c r="C193" s="54" t="str">
        <v>Landslide/Avalanche</v>
      </c>
      <c r="D193" s="116" t="str">
        <v>Response</v>
      </c>
      <c r="E193" s="54" t="str">
        <v>Operation Communications; Operational Coordination; Situational Assessment</v>
      </c>
      <c r="F193" s="54" t="str">
        <v>Safety and Security; Food, Water, Shelter; Health and Medical; Energy; Communications; Hazardous Materials; Transportation; Water Systems;</v>
      </c>
      <c r="G193" s="122" t="str">
        <v>"THIS IS AN EXERCISE. We are out of unassigned water at the state department of health warehouse at this time. We are still loading the [university name] and county shipments. Once these requests are filled, additional water availible at the state department of health will be depleted. THIS IS AN EXERCISE."</v>
      </c>
      <c r="H193" s="96"/>
      <c r="I193" s="45"/>
      <c r="J193" s="49"/>
    </row>
    <row r="194" spans="1:10" s="50" customFormat="1" ht="56.25" x14ac:dyDescent="0.2">
      <c r="A194" s="51"/>
      <c r="B194" s="116" t="str">
        <v>Natural</v>
      </c>
      <c r="C194" s="54" t="str">
        <v>Public Health Emergency</v>
      </c>
      <c r="D194" s="116" t="str">
        <v>Response</v>
      </c>
      <c r="E194" s="54" t="str">
        <v>Operation Communications; Operational Coordination; Situational Assessment</v>
      </c>
      <c r="F194" s="54" t="str">
        <v>Safety and Security; Food, Water, Shelter; Health and Medical; Energy; Communications; Hazardous Materials; Transportation; Water Systems;</v>
      </c>
      <c r="G194" s="122" t="str">
        <v>"THIS IS AN EXERCISE. This is the county EMA. [Facility name] home health care in our area is completely out of water. We have diminished our potable water.  We need 7 days worth of potable water for 150 people. Our address is: [address]. POC: [name]. THIS IS AN EXERCISE."</v>
      </c>
      <c r="H194" s="96"/>
      <c r="I194" s="45"/>
      <c r="J194" s="49"/>
    </row>
    <row r="195" spans="1:10" s="50" customFormat="1" ht="56.25" x14ac:dyDescent="0.2">
      <c r="A195" s="51"/>
      <c r="B195" s="116" t="str">
        <v>Natural</v>
      </c>
      <c r="C195" s="54" t="str">
        <v>Storm</v>
      </c>
      <c r="D195" s="116" t="str">
        <v>Response</v>
      </c>
      <c r="E195" s="54" t="str">
        <v>Operation Communications; Operational Coordination; Situational Assessment</v>
      </c>
      <c r="F195" s="54" t="str">
        <v>Safety and Security; Food, Water, Shelter; Health and Medical; Energy; Communications; Hazardous Materials; Transportation; Water Systems;</v>
      </c>
      <c r="G195" s="122" t="str">
        <v>"THIS IS AN EXERCISE. This is the county EMA. Our water service for [local university name] is going to be down for three days. They have 6,500+ students. THIS IS AN EXERCISE."</v>
      </c>
      <c r="H195" s="96"/>
      <c r="I195" s="45"/>
      <c r="J195" s="49"/>
    </row>
    <row r="196" spans="1:10" s="50" customFormat="1" ht="56.25" x14ac:dyDescent="0.2">
      <c r="A196" s="51"/>
      <c r="B196" s="116" t="str">
        <v>Natural</v>
      </c>
      <c r="C196" s="54" t="str">
        <v>Storm</v>
      </c>
      <c r="D196" s="116" t="str">
        <v>Response</v>
      </c>
      <c r="E196" s="54" t="str">
        <v>Operation Communications; Operational Coordination; Situational Assessment</v>
      </c>
      <c r="F196" s="54" t="str">
        <v>Safety and Security; Food, Water, Shelter; Health and Medical; Energy; Communications; Hazardous Materials; Transportation; Water Systems;</v>
      </c>
      <c r="G196" s="122" t="str">
        <v>"THIS IS AN EXERCISE. This is the state health department director. We received a call from [facility name] stating that they are almost out of diesel fuel for their generators. Can you check into this? THIS IS AN EXERCISE."</v>
      </c>
      <c r="H196" s="96"/>
      <c r="I196" s="45"/>
      <c r="J196" s="49"/>
    </row>
    <row r="197" spans="1:10" s="50" customFormat="1" ht="63.75" x14ac:dyDescent="0.2">
      <c r="A197" s="51"/>
      <c r="B197" s="116" t="str">
        <v>Natural</v>
      </c>
      <c r="C197" s="54" t="str">
        <v>Storm</v>
      </c>
      <c r="D197" s="116" t="str">
        <v>Response</v>
      </c>
      <c r="E197" s="54" t="str">
        <v>Operation Communications; Operational Coordination; Situational Assessment</v>
      </c>
      <c r="F197" s="54" t="str">
        <v>Safety and Security; Food, Water, Shelter; Health and Medical; Energy; Communications; Hazardous Materials; Transportation; Water Systems;</v>
      </c>
      <c r="G197" s="122" t="str">
        <v>"THIS IS AN EXERCISE. Hello. This is the county EMA. How's it going? We received a call from [healthcare facility name]. They do not have water. As a result, they are unable to flush toilets, they can't do laundry, they can't autoclave, and they certainly do not have water to drink. They can sustain for another 12 hours, but then we will have to start looking at other options. THIS IS AN EXERCISE."</v>
      </c>
      <c r="H197" s="96"/>
      <c r="I197" s="45"/>
      <c r="J197" s="49"/>
    </row>
    <row r="198" spans="1:10" s="50" customFormat="1" ht="56.25" x14ac:dyDescent="0.2">
      <c r="A198" s="51"/>
      <c r="B198" s="116" t="str">
        <v>Natural</v>
      </c>
      <c r="C198" s="54" t="str">
        <v>Wildfire</v>
      </c>
      <c r="D198" s="116" t="str">
        <v>Response</v>
      </c>
      <c r="E198" s="54" t="str">
        <v>Operation Communications; Operational Coordination; Situational Assessment</v>
      </c>
      <c r="F198" s="54" t="str">
        <v>Safety and Security; Food, Water, Shelter; Health and Medical; Energy; Communications; Hazardous Materials; Transportation; Water Systems;</v>
      </c>
      <c r="G198" s="122" t="str">
        <v>"THIS IS AN EXERCISE. Grocery stores and restaraunts are unable to stay open. Bottled water is flying off the shelves and the demand is even affecting counties that are outside the impacted area. It may take several days to restock that supply. THIS IS AN EXERCISE."</v>
      </c>
      <c r="H198" s="96"/>
      <c r="I198" s="45"/>
      <c r="J198" s="49"/>
    </row>
    <row r="199" spans="1:10" s="50" customFormat="1" ht="56.25" x14ac:dyDescent="0.2">
      <c r="A199" s="51"/>
      <c r="B199" s="116" t="str">
        <v>Natural</v>
      </c>
      <c r="C199" s="54" t="str">
        <v>Wildfire</v>
      </c>
      <c r="D199" s="116" t="str">
        <v>Response</v>
      </c>
      <c r="E199" s="54" t="str">
        <v>Operation Communications; Operational Coordination; Situational Assessment</v>
      </c>
      <c r="F199" s="54" t="str">
        <v>Safety and Security; Food, Water, Shelter; Health and Medical; Energy; Communications; Hazardous Materials; Transportation; Water Systems;</v>
      </c>
      <c r="G199" s="122" t="str">
        <v>"THIS IS AN EXERCISE. The executive director has contacted the planning section chief to get a list of current EOC workers and the positions that are being filled for this shift. THIS IS AN EXERCISE."</v>
      </c>
      <c r="H199" s="96"/>
      <c r="I199" s="45"/>
      <c r="J199" s="49"/>
    </row>
    <row r="200" spans="1:10" s="50" customFormat="1" ht="89.25" x14ac:dyDescent="0.2">
      <c r="A200" s="51"/>
      <c r="B200" s="116" t="str">
        <v>Natural</v>
      </c>
      <c r="C200" s="54" t="str">
        <v>Earthquake</v>
      </c>
      <c r="D200" s="116" t="str">
        <v>Protection, Response</v>
      </c>
      <c r="E200" s="54" t="str">
        <v>Operation Communications; Operational Coordination; Situational Assessment; Critical Transportation</v>
      </c>
      <c r="F200" s="54" t="str">
        <v>Safety and Security; Food, Water, Shelter; Health and Medical; Energy; Communications; Hazardous Materials; Transportation; Water Systems;</v>
      </c>
      <c r="G200" s="122" t="str">
        <v>"THIS IS AN EXERCISE. This is the county EMA. We are requesting that bulk water be delivered to identified water distribution locations. Water buffalos or something similar would work. The purpose is to adequately maintain water supply for distribution at all six (6) points of distribution (PODS).  The county can handle local transport internally. Please deliver to the state department of transportation garage located at [address]. The point of contact for this request is the county EMA and the phone number is as follows: 555-555-5555. Please reach out if there are any questions. THIS IS AN EXERCISE."</v>
      </c>
      <c r="H200" s="96"/>
      <c r="I200" s="45"/>
      <c r="J200" s="49"/>
    </row>
    <row r="201" spans="1:10" s="50" customFormat="1" ht="56.25" x14ac:dyDescent="0.2">
      <c r="A201" s="51"/>
      <c r="B201" s="116" t="str">
        <v>Natural</v>
      </c>
      <c r="C201" s="54" t="str">
        <v>Wildfire</v>
      </c>
      <c r="D201" s="116" t="str">
        <v>Response</v>
      </c>
      <c r="E201" s="54" t="str">
        <v>Operation Communications; Operational Coordination; Situational Assessment; Critical Transportation</v>
      </c>
      <c r="F201" s="54" t="str">
        <v>Safety and Security; Food, Water, Shelter; Health and Medical; Energy; Communications; Hazardous Materials; Transportation; Water Systems;</v>
      </c>
      <c r="G201" s="122" t="str">
        <v>"THIS IS AN EXERCISE. This is the county EMA director. Backup generators for critical infrastructure are running out of fuel. Can the state provide assistance with refueling backup generators for both local government and private critical infrasturcture sites (hospitals, shelters, long-term care, etc.)? THIS IS AN EXERCISE"</v>
      </c>
      <c r="H201" s="96"/>
      <c r="I201" s="45"/>
      <c r="J201" s="49"/>
    </row>
    <row r="202" spans="1:10" s="50" customFormat="1" ht="56.25" x14ac:dyDescent="0.2">
      <c r="A202" s="51"/>
      <c r="B202" s="116" t="str">
        <v>Natural</v>
      </c>
      <c r="C202" s="54" t="str">
        <v>Storm</v>
      </c>
      <c r="D202" s="116" t="str">
        <v>Response</v>
      </c>
      <c r="E202" s="54" t="str">
        <v>Operation Communications; Operational Coordination; Situational Assessment; Environmental Response/Health and Safety</v>
      </c>
      <c r="F202" s="54" t="str">
        <v>Safety and Security; Food, Water, Shelter; Health and Medical; Energy; Communications; Hazardous Materials; Transportation; Water Systems;</v>
      </c>
      <c r="G202" s="122" t="str">
        <v xml:space="preserve">"THIS IS AN EXERCISE. The hotline has received complaints of restaurants in the impacted area serving spoiled food. There have been many illness reports. THIS IS AN EXERCISE." </v>
      </c>
      <c r="H202" s="96"/>
      <c r="I202" s="45"/>
      <c r="J202" s="49"/>
    </row>
    <row r="203" spans="1:10" s="50" customFormat="1" ht="63.75" x14ac:dyDescent="0.2">
      <c r="A203" s="51"/>
      <c r="B203" s="116" t="str">
        <v>Technological</v>
      </c>
      <c r="C203" s="54" t="str">
        <v>Utility Disruption</v>
      </c>
      <c r="D203" s="116" t="str">
        <v>Protection, Response</v>
      </c>
      <c r="E203" s="54" t="str">
        <v>Operation Communications; Operational Coordination; Situational Assessment; Environmental Response/Health and Safety</v>
      </c>
      <c r="F203" s="54" t="str">
        <v>Safety and Security; Food, Water, Shelter; Health and Medical; Energy; Communications; Hazardous Materials; Transportation; Water Systems;</v>
      </c>
      <c r="G203" s="122" t="str">
        <v>"THIS IS AN EXERCISE. Many homes and businesses are without fresh running water due to the prolonged power outage. A boil advisory is in effect for the area due to the loss of power in sewer plants and water treatment facilities. We are recieving calls of restaurants continuing to operate without potable water. The local health department is requesting information from the state health department regarding food and water safety to provide in their jurisdiction. THIS IS AN EXERCISE."</v>
      </c>
      <c r="H203" s="96"/>
      <c r="I203" s="45"/>
      <c r="J203" s="49"/>
    </row>
    <row r="204" spans="1:10" s="50" customFormat="1" ht="63.75" x14ac:dyDescent="0.2">
      <c r="A204" s="51"/>
      <c r="B204" s="116" t="str">
        <v>Technological</v>
      </c>
      <c r="C204" s="54" t="str">
        <v>Utility Disruption</v>
      </c>
      <c r="D204" s="116" t="str">
        <v>Response</v>
      </c>
      <c r="E204" s="54" t="str">
        <v>Operation Communications; Operational Coordination; Situational Assessment; Fire Management and Suppression</v>
      </c>
      <c r="F204" s="54" t="str">
        <v>Safety and Security; Food, Water, Shelter; Health and Medical; Energy; Communications; Hazardous Materials; Transportation; Water Systems;</v>
      </c>
      <c r="G204" s="122" t="str">
        <v>"THIS IS AN EXERCISE. This is the county EMA. We are experiencing power outages. The water system is operating on a back-up generator. Several water pumps are not functioning. The percentage of the population that has been impacted is unknown at this time. Fuel stations are also impacted. We are supporting fire suppression with fire tankers that are internal to the county. THIS IS AN EXERCISE."</v>
      </c>
      <c r="H204" s="96"/>
      <c r="I204" s="45"/>
      <c r="J204" s="49"/>
    </row>
    <row r="205" spans="1:10" s="50" customFormat="1" ht="56.25" x14ac:dyDescent="0.2">
      <c r="A205" s="51"/>
      <c r="B205" s="116" t="str">
        <v>Natural</v>
      </c>
      <c r="C205" s="54" t="str">
        <v>Public Health Emergency</v>
      </c>
      <c r="D205" s="116" t="str">
        <v>Protection, Response</v>
      </c>
      <c r="E205" s="54" t="str">
        <v>Operation Communications; Operational Coordination; Situational Assessment; Intelligence and Information Sharing</v>
      </c>
      <c r="F205" s="54" t="str">
        <v>Safety and Security; Food, Water, Shelter; Health and Medical; Energy; Communications; Hazardous Materials; Transportation; Water Systems;</v>
      </c>
      <c r="G205" s="122" t="str">
        <v>"THIS IS AN EXERCISE. The county has reported shortages of resources and want to discuss the option of relocation of 2 long-term care facilities to another county. We would like to have an outreach call. THIS IS AN EXERCISE."</v>
      </c>
      <c r="H205" s="96"/>
      <c r="I205" s="45"/>
      <c r="J205" s="49"/>
    </row>
    <row r="206" spans="1:10" s="50" customFormat="1" ht="56.25" x14ac:dyDescent="0.2">
      <c r="A206" s="51"/>
      <c r="B206" s="116" t="str">
        <v>Natural</v>
      </c>
      <c r="C206" s="54" t="str">
        <v>Public Health Emergency</v>
      </c>
      <c r="D206" s="116" t="str">
        <v>Response</v>
      </c>
      <c r="E206" s="54" t="str">
        <v>Operation Communications; Operational Coordination; Situational Assessment; Intelligence and Information Sharing</v>
      </c>
      <c r="F206" s="54" t="str">
        <v>Safety and Security; Food, Water, Shelter; Health and Medical; Energy; Communications; Hazardous Materials; Transportation; Water Systems;</v>
      </c>
      <c r="G206" s="122" t="str">
        <v>"THIS IS AN EXERCISE. This is the state health department. What are the healthcare resource needs and  the status of all healthcare facilities in the [specific region in impacted state]? Are there any evacuations? THIS IS AN EXERCISE."</v>
      </c>
      <c r="H206" s="96"/>
      <c r="I206" s="45"/>
      <c r="J206" s="49"/>
    </row>
    <row r="207" spans="1:10" s="50" customFormat="1" ht="56.25" x14ac:dyDescent="0.2">
      <c r="A207" s="51"/>
      <c r="B207" s="116" t="str">
        <v>Natural</v>
      </c>
      <c r="C207" s="54" t="str">
        <v>Wildfire</v>
      </c>
      <c r="D207" s="116" t="str">
        <v>Response</v>
      </c>
      <c r="E207" s="54" t="str">
        <v>Operation Communications; Operational Coordination; Situational Assessment; Intelligence and Information Sharing</v>
      </c>
      <c r="F207" s="54" t="str">
        <v>Safety and Security; Food, Water, Shelter; Health and Medical; Energy; Communications; Hazardous Materials; Transportation; Water Systems;</v>
      </c>
      <c r="G207" s="122" t="str">
        <v>"THIS IS AN EXERCISE. The county EMA director is requesting an update from [entity name] on the current situation in the counties within 1 hour. THIS IS AN EXERICSE."</v>
      </c>
      <c r="H207" s="96"/>
      <c r="I207" s="45"/>
      <c r="J207" s="49"/>
    </row>
    <row r="208" spans="1:10" s="50" customFormat="1" ht="56.25" x14ac:dyDescent="0.2">
      <c r="A208" s="51"/>
      <c r="B208" s="116" t="str">
        <v>Natural</v>
      </c>
      <c r="C208" s="54" t="str">
        <v>Landslide/Avalanche</v>
      </c>
      <c r="D208" s="116" t="str">
        <v>Response</v>
      </c>
      <c r="E208" s="54" t="str">
        <v>Operation Communications; Operational Coordination; Situational Assessment; Public health, Healthcare, and Emergency Medical Services</v>
      </c>
      <c r="F208" s="54" t="str">
        <v>Safety and Security; Food, Water, Shelter; Health and Medical; Energy; Communications; Hazardous Materials; Transportation; Water Systems;</v>
      </c>
      <c r="G208" s="122" t="str">
        <v>"THIS IS AN EXERCISE. Hello. This is [name]. How is it going? We received a call from [healthcare facility name]. They have 23 ICU patients that need transported to other hospitals. The hospital has transportation. They just need to know where the patients need to go. THIS IS AN EXERCISE."</v>
      </c>
      <c r="H208" s="96"/>
      <c r="I208" s="45"/>
      <c r="J208" s="49"/>
    </row>
    <row r="209" spans="1:10" s="50" customFormat="1" ht="56.25" x14ac:dyDescent="0.2">
      <c r="A209" s="51"/>
      <c r="B209" s="116" t="str">
        <v>Natural</v>
      </c>
      <c r="C209" s="54" t="str">
        <v>Public Health Emergency</v>
      </c>
      <c r="D209" s="116" t="str">
        <v>Response</v>
      </c>
      <c r="E209" s="54" t="str">
        <v>Operation Communications; Operational Coordination; Situational Assessment; Public Information and Warning</v>
      </c>
      <c r="F209" s="54" t="str">
        <v>Safety and Security; Food, Water, Shelter; Health and Medical; Energy; Communications; Hazardous Materials; Transportation; Water Systems;</v>
      </c>
      <c r="G209" s="122" t="str">
        <v>"THIS IS AN EXERCISE. Seniors at the nursing home are still freezing!! Someone posted about their dad being cold on Twitter. Can we get some help from the state already???!!! Hopefully the media can help! Share this story!! THIS IS AN EXERCISE."</v>
      </c>
      <c r="H209" s="96"/>
      <c r="I209" s="45"/>
      <c r="J209" s="49"/>
    </row>
    <row r="210" spans="1:10" s="50" customFormat="1" ht="56.25" x14ac:dyDescent="0.2">
      <c r="A210" s="51"/>
      <c r="B210" s="116" t="str">
        <v>Natural</v>
      </c>
      <c r="C210" s="54" t="str">
        <v>Wildfire</v>
      </c>
      <c r="D210" s="116" t="str">
        <v>Response</v>
      </c>
      <c r="E210" s="54" t="str">
        <v>Operation Communications; Operational Coordination; Situational Assessment; Public Information and Warning</v>
      </c>
      <c r="F210" s="54" t="str">
        <v>Safety and Security; Food, Water, Shelter; Health and Medical; Energy; Communications; Hazardous Materials; Transportation; Water Systems;</v>
      </c>
      <c r="G210" s="122" t="str">
        <v xml:space="preserve">"THIS IS AN EXERCISE. Hi this is [name]. The governor's office is hearing that the seniors are being relocated from [nursing home name]. Those being relocated include registered sex offenders. Can you verify? Can you pull talking points together to ensure that we aren't putting evacuees or other residents in danger? I need these talking points in writing. THIS IS AN EXERCISE." </v>
      </c>
      <c r="H210" s="96"/>
      <c r="I210" s="45"/>
      <c r="J210" s="49"/>
    </row>
    <row r="211" spans="1:10" s="50" customFormat="1" ht="56.25" x14ac:dyDescent="0.2">
      <c r="A211" s="51"/>
      <c r="B211" s="116" t="str">
        <v>Natural</v>
      </c>
      <c r="C211" s="54" t="str">
        <v>Public Health Emergency</v>
      </c>
      <c r="D211" s="116" t="str">
        <v>Response</v>
      </c>
      <c r="E211" s="54" t="str">
        <v>Operation Communications; Operational Coordination; Situational Assessment; Public Information and Warning; Mass Care Services</v>
      </c>
      <c r="F211" s="54" t="str">
        <v>Safety and Security; Food, Water, Shelter; Health and Medical; Energy; Communications; Hazardous Materials; Transportation; Water Systems;</v>
      </c>
      <c r="G211" s="122" t="str">
        <v>"THIS IS AN EXERCISE. [Facility name] does not have any additional generator fuel and needs to relocate, but 2 residents are sex offenders. Can you assist with coordinating relocation to another facility? THIS IS AN EXERCISE."</v>
      </c>
      <c r="H211" s="96"/>
      <c r="I211" s="45"/>
      <c r="J211" s="49"/>
    </row>
    <row r="212" spans="1:10" s="50" customFormat="1" ht="38.25" x14ac:dyDescent="0.2">
      <c r="A212" s="51"/>
      <c r="B212" s="116" t="str">
        <v>Natural</v>
      </c>
      <c r="C212" s="54" t="str">
        <v>Storm</v>
      </c>
      <c r="D212" s="116" t="str">
        <v>Response</v>
      </c>
      <c r="E212" s="54" t="str">
        <v>Operation Communications; Public Information and Warning</v>
      </c>
      <c r="F212" s="54" t="str">
        <v>Communications</v>
      </c>
      <c r="G212" s="122" t="str">
        <v>"THIS IS AN EXERCISE. This is [name] from NBC Nightly News. Rumor is the nursing home in [municipality name] is being evacuated. Why isn't the hospital being evacuated? THIS IS AN EXERCISE."</v>
      </c>
      <c r="H212" s="96"/>
      <c r="I212" s="45"/>
      <c r="J212" s="49"/>
    </row>
    <row r="213" spans="1:10" s="50" customFormat="1" ht="38.25" x14ac:dyDescent="0.2">
      <c r="A213" s="51"/>
      <c r="B213" s="116" t="str">
        <v>Natural</v>
      </c>
      <c r="C213" s="54" t="str">
        <v>Storm</v>
      </c>
      <c r="D213" s="116" t="str">
        <v>Response</v>
      </c>
      <c r="E213" s="54" t="str">
        <v>Operation Communications; Public Information and Warning</v>
      </c>
      <c r="F213" s="54" t="str">
        <v>Communications</v>
      </c>
      <c r="G213" s="122" t="str">
        <v>"THIS IS AN EXERCISE. Hey, my daughter goes to [school name]. I know they were relocated, but I have no idea where to. I tried calling the school, but there's no answer. Can you help? THIS IS AN EXERCISE."</v>
      </c>
      <c r="H213" s="96"/>
      <c r="I213" s="45"/>
      <c r="J213" s="49"/>
    </row>
    <row r="214" spans="1:10" s="50" customFormat="1" ht="38.25" x14ac:dyDescent="0.2">
      <c r="A214" s="51"/>
      <c r="B214" s="116" t="str">
        <v>Natural</v>
      </c>
      <c r="C214" s="54" t="str">
        <v>Tornado</v>
      </c>
      <c r="D214" s="116" t="str">
        <v>Response</v>
      </c>
      <c r="E214" s="54" t="str">
        <v>Operation Communications; Public Information and Warning</v>
      </c>
      <c r="F214" s="54" t="str">
        <v>Communications</v>
      </c>
      <c r="G214" s="122" t="str">
        <v>"THIS IS AN EXERCISE. This is [name] from the Times. Schools have been evacuated. The lake has been cleared of boaters. Why haven't nursing homes and hospitals been evacuated while there's still time? THIS IS AN EXERCISE."</v>
      </c>
      <c r="H214" s="96"/>
      <c r="I214" s="45"/>
      <c r="J214" s="49"/>
    </row>
    <row r="215" spans="1:10" s="50" customFormat="1" ht="25.5" x14ac:dyDescent="0.2">
      <c r="A215" s="51"/>
      <c r="B215" s="116" t="str">
        <v>Technological</v>
      </c>
      <c r="C215" s="54" t="str">
        <v>Hazardous Materials Release</v>
      </c>
      <c r="D215" s="116" t="str">
        <v>Response</v>
      </c>
      <c r="E215" s="54" t="str">
        <v>Operation Communications; Public Information and Warning</v>
      </c>
      <c r="F215" s="54" t="str">
        <v>Communications</v>
      </c>
      <c r="G215" s="122" t="str">
        <v>"THIS IS AN EXERCISE. This is [name] from WIOT. Has the governor requested federal assistance yet? THIS IS AN EXERCISE."</v>
      </c>
      <c r="H215" s="96"/>
      <c r="I215" s="45"/>
      <c r="J215" s="49"/>
    </row>
    <row r="216" spans="1:10" s="50" customFormat="1" ht="38.25" x14ac:dyDescent="0.2">
      <c r="A216" s="51"/>
      <c r="B216" s="116" t="str">
        <v>Technological</v>
      </c>
      <c r="C216" s="54" t="str">
        <v>Radiological Release</v>
      </c>
      <c r="D216" s="116" t="str">
        <v>Response</v>
      </c>
      <c r="E216" s="54" t="str">
        <v>Operation Communications; Public Information and Warning</v>
      </c>
      <c r="F216" s="54" t="str">
        <v>Communications</v>
      </c>
      <c r="G216" s="122" t="str">
        <v>"THIS IS AN EXERCISE. Good morning. This is [name] from WGTE Channel 30. The community fears there are terrorists inside the power plant who are planning on detonating a nuclear bomb. Can you comment on the situation? THIS IS AN EXERCISE."</v>
      </c>
      <c r="H216" s="96"/>
      <c r="I216" s="45"/>
      <c r="J216" s="49"/>
    </row>
    <row r="217" spans="1:10" s="50" customFormat="1" ht="56.25" x14ac:dyDescent="0.2">
      <c r="A217" s="51"/>
      <c r="B217" s="116" t="str">
        <v>Natural</v>
      </c>
      <c r="C217" s="54" t="str">
        <v>Landslide/Avalanche</v>
      </c>
      <c r="D217" s="116" t="str">
        <v>Response</v>
      </c>
      <c r="E217" s="54" t="str">
        <v>Operation Communications; Situational Assessment</v>
      </c>
      <c r="F217" s="54" t="str">
        <v>Safety and Security; Food, Water, Shelter; Health and Medical; Energy; Communications; Hazardous Materials; Transportation; Water Systems;</v>
      </c>
      <c r="G217" s="122" t="str">
        <v>"THIS IS AN EXERCISE. This is [name]. I am the state EMA PIO. I'm working on a press release. Do you know how much money we've spent on this request so far? THIS IS AN EXERCISE."</v>
      </c>
      <c r="H217" s="96"/>
      <c r="I217" s="45"/>
      <c r="J217" s="49"/>
    </row>
    <row r="218" spans="1:10" s="50" customFormat="1" ht="56.25" x14ac:dyDescent="0.2">
      <c r="A218" s="51"/>
      <c r="B218" s="116" t="str">
        <v>Natural</v>
      </c>
      <c r="C218" s="54" t="str">
        <v>Storm</v>
      </c>
      <c r="D218" s="116" t="str">
        <v>Response</v>
      </c>
      <c r="E218" s="54" t="str">
        <v>Operation Communications; Situational Assessment</v>
      </c>
      <c r="F218" s="54" t="str">
        <v>Safety and Security; Food, Water, Shelter; Health and Medical; Energy; Communications; Hazardous Materials; Transportation; Water Systems;</v>
      </c>
      <c r="G218" s="122" t="str">
        <v>"THIS IS AN EXERCISE. Please send us a copy of your current IAP for the response. THIS IS AN EXERCISE."</v>
      </c>
      <c r="H218" s="96"/>
      <c r="I218" s="45"/>
      <c r="J218" s="49"/>
    </row>
    <row r="219" spans="1:10" s="50" customFormat="1" ht="56.25" x14ac:dyDescent="0.2">
      <c r="A219" s="51"/>
      <c r="B219" s="116" t="str">
        <v>Natural</v>
      </c>
      <c r="C219" s="54" t="str">
        <v>Tornado</v>
      </c>
      <c r="D219" s="116" t="str">
        <v>Response</v>
      </c>
      <c r="E219" s="54" t="str">
        <v>Operation Communications; Situational Assessment</v>
      </c>
      <c r="F219" s="54" t="str">
        <v>Safety and Security; Food, Water, Shelter; Health and Medical; Energy; Communications; Hazardous Materials; Transportation; Water Systems;</v>
      </c>
      <c r="G219" s="122" t="str">
        <v>"THIS IS AN EXERCISE. This is the MARCS office. The tower is in site trunking mode. We are looking into the cause. THIS IS AN EXERCISE."</v>
      </c>
      <c r="H219" s="96"/>
      <c r="I219" s="45"/>
      <c r="J219" s="49"/>
    </row>
    <row r="220" spans="1:10" s="50" customFormat="1" ht="56.25" x14ac:dyDescent="0.2">
      <c r="A220" s="51"/>
      <c r="B220" s="116" t="str">
        <v>Natural</v>
      </c>
      <c r="C220" s="54" t="str">
        <v>Wildfire</v>
      </c>
      <c r="D220" s="116" t="str">
        <v>Response, Recovery</v>
      </c>
      <c r="E220" s="54" t="str">
        <v>Operation Communications; Situational Assessment</v>
      </c>
      <c r="F220" s="54" t="str">
        <v>Safety and Security; Food, Water, Shelter; Health and Medical; Energy; Communications; Hazardous Materials; Transportation; Water Systems;</v>
      </c>
      <c r="G220" s="122" t="str">
        <v>"THIS IS AN EXERCISE. This is the state EPA CFO. Are we tracking costs for this response? Is there a spreadsheet or anything we should track this info on? THIS IS AN EXERCISE."</v>
      </c>
      <c r="H220" s="96"/>
      <c r="I220" s="45"/>
      <c r="J220" s="49"/>
    </row>
    <row r="221" spans="1:10" s="50" customFormat="1" ht="56.25" x14ac:dyDescent="0.2">
      <c r="A221" s="51"/>
      <c r="B221" s="116" t="str">
        <v>Natural</v>
      </c>
      <c r="C221" s="54" t="str">
        <v>Wildfire</v>
      </c>
      <c r="D221" s="116" t="str">
        <v>Response</v>
      </c>
      <c r="E221" s="54" t="str">
        <v>Operation Communications; Situational Assessment</v>
      </c>
      <c r="F221" s="54" t="str">
        <v>Safety and Security; Food, Water, Shelter; Health and Medical; Energy; Communications; Hazardous Materials; Transportation; Water Systems;</v>
      </c>
      <c r="G221" s="122" t="str">
        <v>"THIS IS AN EXERCISE. Fund [number] has been exceeded. THIS IS AN EXERCISE"</v>
      </c>
      <c r="H221" s="96"/>
      <c r="I221" s="45"/>
      <c r="J221" s="49"/>
    </row>
    <row r="222" spans="1:10" s="50" customFormat="1" ht="56.25" x14ac:dyDescent="0.2">
      <c r="A222" s="51"/>
      <c r="B222" s="116" t="str">
        <v>Natural</v>
      </c>
      <c r="C222" s="54" t="str">
        <v>Earthquake</v>
      </c>
      <c r="D222" s="116" t="str">
        <v>Response</v>
      </c>
      <c r="E222" s="54" t="str">
        <v>Operation Communications; Operational Coordination; Situational Assessment</v>
      </c>
      <c r="F222" s="54" t="str">
        <v>Safety and Security; Food, Water, Shelter; Health and Medical; Energy; Communications; Hazardous Materials; Transportation; Water Systems;</v>
      </c>
      <c r="G222" s="122" t="str">
        <v>"THIS IS AN EXERCISE. [Name] calling from the county EOC. I am calling to let you know we are at full activation. Any news on the EVAC routes? THIS IS AN EXERCISE."</v>
      </c>
      <c r="H222" s="96"/>
      <c r="I222" s="45"/>
      <c r="J222" s="49"/>
    </row>
    <row r="223" spans="1:10" s="50" customFormat="1" ht="56.25" x14ac:dyDescent="0.2">
      <c r="A223" s="51"/>
      <c r="B223" s="116" t="str">
        <v>Natural</v>
      </c>
      <c r="C223" s="54" t="str">
        <v>Public Health Emergency</v>
      </c>
      <c r="D223" s="116" t="str">
        <v>Response</v>
      </c>
      <c r="E223" s="54" t="str">
        <v>Operation Communications; Operational Coordination; Situational Assessment</v>
      </c>
      <c r="F223" s="54" t="str">
        <v>Safety and Security; Food, Water, Shelter; Health and Medical; Energy; Communications; Hazardous Materials; Transportation; Water Systems;</v>
      </c>
      <c r="G223" s="122" t="str">
        <v>"THIS IS AN EXERCISE. [Name] from the county EOC calling. I am calling to let you know our EOC is up and running. THIS IS AN EXERCISE."</v>
      </c>
      <c r="H223" s="96"/>
      <c r="I223" s="45"/>
      <c r="J223" s="49"/>
    </row>
    <row r="224" spans="1:10" s="50" customFormat="1" ht="56.25" x14ac:dyDescent="0.2">
      <c r="A224" s="51"/>
      <c r="B224" s="116" t="str">
        <v>Natural</v>
      </c>
      <c r="C224" s="54" t="str">
        <v>Space Weather</v>
      </c>
      <c r="D224" s="116" t="str">
        <v>Response</v>
      </c>
      <c r="E224" s="54" t="str">
        <v>Operation Communications; Operational Coordination; Situational Assessment</v>
      </c>
      <c r="F224" s="54" t="str">
        <v>Safety and Security; Food, Water, Shelter; Health and Medical; Energy; Communications; Hazardous Materials; Transportation; Water Systems;</v>
      </c>
      <c r="G224" s="122" t="str">
        <v>"THIS IS AN EXERCISE. [Name] from the county EOC. I am wondering why the National Warning System (NAWAS) has not been activated. Any word on what will be happening next? THIS IS AN EXERCISE."</v>
      </c>
      <c r="H224" s="96"/>
      <c r="I224" s="45"/>
      <c r="J224" s="49"/>
    </row>
    <row r="225" spans="1:10" s="50" customFormat="1" ht="56.25" x14ac:dyDescent="0.2">
      <c r="A225" s="51"/>
      <c r="B225" s="116" t="str">
        <v>Technological</v>
      </c>
      <c r="C225" s="54" t="str">
        <v>Radiological Release</v>
      </c>
      <c r="D225" s="116" t="str">
        <v>Prevention, Protection</v>
      </c>
      <c r="E225" s="54" t="str">
        <v>Operation Communications; Operational Coordination; Situational Assessment; Intelligence and Information Sharing; Physical Protective Measures</v>
      </c>
      <c r="F225" s="54" t="str">
        <v>Safety and Security; Food, Water, Shelter; Health and Medical; Energy; Communications; Hazardous Materials; Transportation; Water Systems;</v>
      </c>
      <c r="G225" s="122" t="str">
        <v>"THIS IS AN EXERCISE. This is the county EOC. Just as an FYI: We received 3 reports of suspicious people being in the vicinity of the power plant before the  incident this morning. They were observed running toward a vehicle and fleeing the scene at a high rate of speed. THIS IS AN EXERCISE."</v>
      </c>
      <c r="H225" s="96"/>
      <c r="I225" s="45"/>
      <c r="J225" s="49"/>
    </row>
    <row r="226" spans="1:10" s="50" customFormat="1" ht="56.25" x14ac:dyDescent="0.2">
      <c r="A226" s="51"/>
      <c r="B226" s="116" t="str">
        <v>Natural</v>
      </c>
      <c r="C226" s="54" t="str">
        <v>Tornado</v>
      </c>
      <c r="D226" s="116" t="str">
        <v>Response</v>
      </c>
      <c r="E226" s="54" t="str">
        <v>Operation Communications; Operational Coordination; Logistics and Supply Chain Management</v>
      </c>
      <c r="F226" s="54" t="str">
        <v>Safety and Security; Food, Water, Shelter; Health and Medical; Energy; Communications; Hazardous Materials; Transportation; Water Systems;</v>
      </c>
      <c r="G226" s="122" t="str">
        <v>"THIS IS AN EXERCISE. Hi it's [name] here in [county name]. I am calling from a sat phone due us having power issues. I am calling to see if you are able to get us some generators. THIS IS AN EXERCISE."</v>
      </c>
      <c r="H226" s="96"/>
      <c r="I226" s="45"/>
      <c r="J226" s="49"/>
    </row>
    <row r="227" spans="1:10" s="50" customFormat="1" ht="51" x14ac:dyDescent="0.2">
      <c r="A227" s="51"/>
      <c r="B227" s="116" t="str">
        <v>Natural</v>
      </c>
      <c r="C227" s="54" t="str">
        <v>Earthquake</v>
      </c>
      <c r="D227" s="116" t="str">
        <v>Response</v>
      </c>
      <c r="E227" s="54" t="str">
        <v>Operation Communications; Operational Coordination; Intelligence and Information Sharing</v>
      </c>
      <c r="F227" s="54" t="str">
        <v>Communications</v>
      </c>
      <c r="G227" s="122" t="str">
        <v>"THIS IS AN EXERCISE. This is [name]. We have been spun up since things happened in [state name]. We have a few squads who were out at training, but we have recalled them. We are going to start sending troops out to help in the counties. I will let you know where we are deploying them to as the information comes in. We will be in touch. THIS IS AN EXERCISE."</v>
      </c>
      <c r="H227" s="96"/>
      <c r="I227" s="45"/>
      <c r="J227" s="49"/>
    </row>
    <row r="228" spans="1:10" s="50" customFormat="1" ht="42.75" x14ac:dyDescent="0.2">
      <c r="A228" s="51"/>
      <c r="B228" s="116" t="str">
        <v>Natural</v>
      </c>
      <c r="C228" s="54" t="str">
        <v>Space Weather</v>
      </c>
      <c r="D228" s="116" t="str">
        <v>Prevention, Protection, Response</v>
      </c>
      <c r="E228" s="54" t="str">
        <v>Operation Communications; Operational Coordination; Intelligence and Information Sharing</v>
      </c>
      <c r="F228" s="54" t="str">
        <v>Communications</v>
      </c>
      <c r="G228" s="122" t="str">
        <v>"THIS IS AN EXERCISE. Good morning. This is [name] at [airport name]. We have shut down civilian operations. I have been told that the Air Guard has plans ready to go. We are ready to send them out if we need to. THIS IS AN EXERCISE."</v>
      </c>
      <c r="H228" s="96"/>
      <c r="I228" s="45"/>
      <c r="J228" s="49"/>
    </row>
    <row r="229" spans="1:10" s="50" customFormat="1" ht="51" x14ac:dyDescent="0.2">
      <c r="A229" s="51"/>
      <c r="B229" s="116" t="str">
        <v>Natural</v>
      </c>
      <c r="C229" s="54" t="str">
        <v>Space Weather</v>
      </c>
      <c r="D229" s="116" t="str">
        <v>Response</v>
      </c>
      <c r="E229" s="54" t="str">
        <v xml:space="preserve">Operation Communications; Operational Coordination; Intelligence and Information Sharing; </v>
      </c>
      <c r="F229" s="54" t="str">
        <v>Communications</v>
      </c>
      <c r="G229" s="122" t="str">
        <v>"THIS IS AN EXERCISE. [Name] here from [agency name]. All airplanes have been grounded. I have a question for you guys. What are we supposed to do with the people who are stranded? We would like some guidance because some of these flights were going to [impacted state name] and those people are asking questions. How will shelter be provided? THIS IS AN EXERCISE."</v>
      </c>
      <c r="H229" s="96"/>
      <c r="I229" s="45"/>
      <c r="J229" s="49"/>
    </row>
    <row r="230" spans="1:10" s="50" customFormat="1" x14ac:dyDescent="0.2">
      <c r="A230" s="51"/>
      <c r="B230" s="116" t="str">
        <v>Natural</v>
      </c>
      <c r="C230" s="54" t="str">
        <v>Hurricane</v>
      </c>
      <c r="D230" s="116" t="str">
        <v>Response</v>
      </c>
      <c r="E230" s="54" t="str">
        <v>Operation Communications; Operational Coordination</v>
      </c>
      <c r="F230" s="54" t="str">
        <v>Communications</v>
      </c>
      <c r="G230" s="122" t="str">
        <v>*CONTEXT* PIO to conduct or facilitate a press briefing at 11:30PM. THIS IS AN EXERCISE."</v>
      </c>
      <c r="H230" s="96"/>
      <c r="I230" s="45"/>
      <c r="J230" s="49"/>
    </row>
    <row r="231" spans="1:10" s="50" customFormat="1" ht="25.5" x14ac:dyDescent="0.2">
      <c r="A231" s="51"/>
      <c r="B231" s="116" t="str">
        <v>Human-Caused</v>
      </c>
      <c r="C231" s="54" t="str">
        <v>Explosive's Attack</v>
      </c>
      <c r="D231" s="116" t="str">
        <v>Response, Recovery</v>
      </c>
      <c r="E231" s="54" t="str">
        <v>Operation Communications; Operational Coordination</v>
      </c>
      <c r="F231" s="54" t="str">
        <v>Communications</v>
      </c>
      <c r="G231" s="122" t="str">
        <v>"THIS IS AN EXERCISE. Can you please provide the status of the establishment of the FAC as well as its location? THIS IS AN EXERCISE."</v>
      </c>
      <c r="H231" s="96"/>
      <c r="I231" s="45"/>
      <c r="J231" s="49"/>
    </row>
    <row r="232" spans="1:10" s="50" customFormat="1" ht="56.25" x14ac:dyDescent="0.2">
      <c r="A232" s="51"/>
      <c r="B232" s="116" t="str">
        <v>Technological</v>
      </c>
      <c r="C232" s="54" t="str">
        <v>Airplane Crash</v>
      </c>
      <c r="D232" s="116" t="str">
        <v>Response</v>
      </c>
      <c r="E232" s="54" t="str">
        <v>Operation Communications; Operational Coordination; Situational Assessment</v>
      </c>
      <c r="F232" s="54" t="str">
        <v>Safety and Security; Food, Water, Shelter; Health and Medical; Energy; Communications; Hazardous Materials; Transportation; Water Systems;</v>
      </c>
      <c r="G232" s="122" t="str">
        <v>"THIS IS AN EXERCISE. This is the county EOC. Some of our radios are lacking the talk groups that are needed. THIS IS AN EXERCISE."</v>
      </c>
      <c r="H232" s="96"/>
      <c r="I232" s="45"/>
      <c r="J232" s="49"/>
    </row>
    <row r="233" spans="1:10" s="50" customFormat="1" ht="56.25" x14ac:dyDescent="0.2">
      <c r="A233" s="51"/>
      <c r="B233" s="116" t="str">
        <v>Technological</v>
      </c>
      <c r="C233" s="54" t="str">
        <v>Bridge Collapse</v>
      </c>
      <c r="D233" s="116" t="str">
        <v>Response</v>
      </c>
      <c r="E233" s="54" t="str">
        <v>Operation Communications; Operational Coordination; Situational Assessment</v>
      </c>
      <c r="F233" s="54" t="str">
        <v>Safety and Security; Food, Water, Shelter; Health and Medical; Energy; Communications; Hazardous Materials; Transportation; Water Systems;</v>
      </c>
      <c r="G233" s="122" t="str">
        <v>"THIS IS AN EXERCISE. [Name] reports that there has been a build up of vessels on the lake. There is not enough room in the harbor to dock the vessels. We need to divert to the lagoons. THIS IS AN EXERCISE."</v>
      </c>
      <c r="H233" s="96"/>
      <c r="I233" s="45"/>
      <c r="J233" s="49"/>
    </row>
    <row r="234" spans="1:10" s="50" customFormat="1" ht="56.25" x14ac:dyDescent="0.2">
      <c r="A234" s="51"/>
      <c r="B234" s="116" t="str">
        <v>Natural</v>
      </c>
      <c r="C234" s="54" t="str">
        <v>Earthquake</v>
      </c>
      <c r="D234" s="116" t="str">
        <v>Response</v>
      </c>
      <c r="E234" s="54" t="str">
        <v>Operation Communications; Operational Coordination; Situational Assessment</v>
      </c>
      <c r="F234" s="54" t="str">
        <v>Safety and Security; Food, Water, Shelter; Health and Medical; Energy; Communications; Hazardous Materials; Transportation; Water Systems;</v>
      </c>
      <c r="G234" s="122" t="str">
        <v>"THIS IS AN EXERCISE. The EOC has transitioned to full activation. THIS IS AN EXERCISE."</v>
      </c>
      <c r="H234" s="96"/>
      <c r="I234" s="45"/>
      <c r="J234" s="49"/>
    </row>
    <row r="235" spans="1:10" s="50" customFormat="1" ht="25.5" x14ac:dyDescent="0.2">
      <c r="A235" s="51"/>
      <c r="B235" s="116" t="str">
        <v>Technological</v>
      </c>
      <c r="C235" s="54" t="str">
        <v>Radiological Release</v>
      </c>
      <c r="D235" s="116" t="str">
        <v>Response</v>
      </c>
      <c r="E235" s="54" t="str">
        <v>Operation Communications; Operational Coordination</v>
      </c>
      <c r="F235" s="54" t="str">
        <v>Communications</v>
      </c>
      <c r="G235" s="122" t="str">
        <v>"THIS IS AN EXERCISE. This is the JOC. The TAG has just mobilized the CST and alerted the HRF for a possible response to the power plant in case of a release. THIS IS AN EXERCISE."</v>
      </c>
      <c r="H235" s="96"/>
      <c r="I235" s="45"/>
      <c r="J235" s="49"/>
    </row>
    <row r="236" spans="1:10" s="50" customFormat="1" ht="25.5" x14ac:dyDescent="0.2">
      <c r="A236" s="51"/>
      <c r="B236" s="116" t="str">
        <v>Technological</v>
      </c>
      <c r="C236" s="54" t="str">
        <v>Radiological Release</v>
      </c>
      <c r="D236" s="116" t="str">
        <v>Response</v>
      </c>
      <c r="E236" s="54" t="str">
        <v>Operation Communications; Operational Coordination</v>
      </c>
      <c r="F236" s="54" t="str">
        <v>Communications</v>
      </c>
      <c r="G236" s="122" t="str">
        <v>"THIS IS AN EXERCISE. This is the hospital. We have portable decon stations that can be set up. How can we help? We can have them there in five (5) hours. THIS IS AN EXERCISE."</v>
      </c>
      <c r="H236" s="96"/>
      <c r="I236" s="45"/>
      <c r="J236" s="49"/>
    </row>
    <row r="237" spans="1:10" s="50" customFormat="1" ht="38.25" x14ac:dyDescent="0.2">
      <c r="A237" s="51"/>
      <c r="B237" s="116" t="str">
        <v>Technological</v>
      </c>
      <c r="C237" s="54" t="str">
        <v>Train Derailment</v>
      </c>
      <c r="D237" s="116" t="str">
        <v>Response</v>
      </c>
      <c r="E237" s="54" t="str">
        <v>Operation Communications; Operational Coordination</v>
      </c>
      <c r="F237" s="54" t="str">
        <v>Communications</v>
      </c>
      <c r="G237" s="122" t="str">
        <v>"THIS IS AN EXERCISE. I'm with the hospital association. We are having a conference call at 11:45AM, and we would like the director and medical director of the state health department on the line. THIS IS AN EXERCISE."</v>
      </c>
      <c r="H237" s="96"/>
      <c r="I237" s="45"/>
      <c r="J237" s="49"/>
    </row>
    <row r="238" spans="1:10" s="50" customFormat="1" ht="51" x14ac:dyDescent="0.2">
      <c r="A238" s="51"/>
      <c r="B238" s="116" t="str">
        <v>Natural</v>
      </c>
      <c r="C238" s="54" t="str">
        <v>Wildfire</v>
      </c>
      <c r="D238" s="116" t="str">
        <v>Response</v>
      </c>
      <c r="E238" s="54" t="str">
        <v>Operation Communications; Operational Coordination</v>
      </c>
      <c r="F238" s="54" t="str">
        <v>Communications</v>
      </c>
      <c r="G238" s="122" t="str">
        <v>"THIS IS AN EXERCISE. This is District 4 headquarters. We are requesting air support to obtain knowledge of roadway situations. We are requesting the aviation section or department of transportation air support to fly over the area and report possible alternate routes of travel. THIS IS AN EXERCISE."</v>
      </c>
      <c r="H238" s="96"/>
      <c r="I238" s="45"/>
      <c r="J238" s="49"/>
    </row>
    <row r="239" spans="1:10" s="50" customFormat="1" ht="38.25" x14ac:dyDescent="0.2">
      <c r="A239" s="51"/>
      <c r="B239" s="116" t="str">
        <v>Human-Caused</v>
      </c>
      <c r="C239" s="54" t="str">
        <v>Explosive's Attack</v>
      </c>
      <c r="D239" s="116" t="str">
        <v>Response</v>
      </c>
      <c r="E239" s="54" t="str">
        <v>Operation Communications; Operational Coordination;  Mass Care Services</v>
      </c>
      <c r="F239" s="54" t="str">
        <v>Health and Medical, Communications</v>
      </c>
      <c r="G239" s="122" t="str">
        <v>"THIS IS AN EXERCISE. We can't get through to the EOC right now. Can you tell us who we should speak to get security at both shelters? We need at least two officers per shift. THIS IS AN EXERCISE."</v>
      </c>
      <c r="H239" s="96"/>
      <c r="I239" s="45"/>
      <c r="J239" s="49"/>
    </row>
    <row r="240" spans="1:10" s="50" customFormat="1" ht="38.25" x14ac:dyDescent="0.2">
      <c r="A240" s="51"/>
      <c r="B240" s="116" t="str">
        <v>Natural</v>
      </c>
      <c r="C240" s="54" t="str">
        <v>Flood</v>
      </c>
      <c r="D240" s="116" t="str">
        <v>Response</v>
      </c>
      <c r="E240" s="54" t="str">
        <v>Operation Communications; Operational Coordination;  Mass Care Services</v>
      </c>
      <c r="F240" s="54" t="str">
        <v>Health and Medical, Communications</v>
      </c>
      <c r="G240" s="122" t="str">
        <v>"THIS IS AN EXERCISE. This is the American Red Cross. We are looking for a shelter site due to people evacuating from the impacted counties. It will more than likely be the wellness center at [address] if we do need to open. THIS IS AN EXERCISE."</v>
      </c>
      <c r="H240" s="96"/>
      <c r="I240" s="45"/>
      <c r="J240" s="49"/>
    </row>
    <row r="241" spans="1:10" s="50" customFormat="1" ht="28.5" x14ac:dyDescent="0.2">
      <c r="A241" s="51"/>
      <c r="B241" s="116" t="str">
        <v>Natural</v>
      </c>
      <c r="C241" s="54" t="str">
        <v>Storm</v>
      </c>
      <c r="D241" s="116" t="str">
        <v>Protection, Response</v>
      </c>
      <c r="E241" s="54" t="str">
        <v>Operation Communications; Operational Coordination;  Mass Care Services</v>
      </c>
      <c r="F241" s="54" t="str">
        <v>Health and Medical, Communications</v>
      </c>
      <c r="G241" s="122" t="str">
        <v>"THIS IS AN EXERCISE. This is the county EOC. We have opened a shelter at the high school located at [address]. THIS IS AN EXERCISE."</v>
      </c>
      <c r="H241" s="96"/>
      <c r="I241" s="45"/>
      <c r="J241" s="49"/>
    </row>
    <row r="242" spans="1:10" s="50" customFormat="1" ht="28.5" x14ac:dyDescent="0.2">
      <c r="A242" s="51"/>
      <c r="B242" s="116" t="str">
        <v>Natural</v>
      </c>
      <c r="C242" s="54" t="str">
        <v>Tornado</v>
      </c>
      <c r="D242" s="116" t="str">
        <v>Protection, Response</v>
      </c>
      <c r="E242" s="54" t="str">
        <v>Operation Communications; Operational Coordination;  Mass Care Services</v>
      </c>
      <c r="F242" s="54" t="str">
        <v>Health and Medical, Communications</v>
      </c>
      <c r="G242" s="122" t="str">
        <v>"THIS IS AN EXERCISE. This is the county EOC. A shelter has been established at the church located at [address]. THIS IS AN EXERCISE."</v>
      </c>
      <c r="H242" s="96"/>
      <c r="I242" s="45"/>
      <c r="J242" s="49"/>
    </row>
    <row r="243" spans="1:10" s="50" customFormat="1" ht="51" x14ac:dyDescent="0.2">
      <c r="A243" s="51"/>
      <c r="B243" s="116" t="str">
        <v>Technological</v>
      </c>
      <c r="C243" s="54" t="str">
        <v>Radiological Release</v>
      </c>
      <c r="D243" s="116" t="str">
        <v>Response</v>
      </c>
      <c r="E243" s="54" t="str">
        <v>Operation Communications; Operational Coordination; Critical Transport; Public health, Health Care and Emergency Medical Services</v>
      </c>
      <c r="F243" s="54" t="str">
        <v>Communications</v>
      </c>
      <c r="G243" s="122" t="str">
        <v>"THIS IS AN EXERCISE. This is the county health department. The hospital is requesting additional supplies of diethylene triamine pentaacetic acid (DTPA) for those patients that they anticipate will present at the hospitals with internal contamination. They are requesting enough doses for 100 patients. THIS IS AN EXERCISE."</v>
      </c>
      <c r="H243" s="96"/>
      <c r="I243" s="45"/>
      <c r="J243" s="49"/>
    </row>
    <row r="244" spans="1:10" s="50" customFormat="1" ht="51" x14ac:dyDescent="0.2">
      <c r="A244" s="51"/>
      <c r="B244" s="116" t="str">
        <v>Technological</v>
      </c>
      <c r="C244" s="54" t="str">
        <v>Radiological Release</v>
      </c>
      <c r="D244" s="116" t="str">
        <v>Response</v>
      </c>
      <c r="E244" s="54" t="str">
        <v>Operation Communications; Operational Coordination; Mass Care Services; Public health, Health Care and Emergency Medical Services</v>
      </c>
      <c r="F244" s="54" t="str">
        <v>Health and Medical, Communications</v>
      </c>
      <c r="G244" s="122" t="str">
        <v>"THIS IS AN EXERCISE. This is the county EMA. We are requesting assistance with mass care of the estimated 500 citizens impacted by this incident. The mass care center will be providing feeding, mental health counseling, and will also be reuniting family members as needed. THIS IS AN EXERCISE."</v>
      </c>
      <c r="H244" s="96"/>
      <c r="I244" s="45"/>
      <c r="J244" s="49"/>
    </row>
    <row r="245" spans="1:10" s="50" customFormat="1" ht="38.25" x14ac:dyDescent="0.2">
      <c r="A245" s="51"/>
      <c r="B245" s="116" t="str">
        <v>Natural</v>
      </c>
      <c r="C245" s="54" t="str">
        <v>Space Weather</v>
      </c>
      <c r="D245" s="116" t="str">
        <v>Protection, Response</v>
      </c>
      <c r="E245" s="54" t="str">
        <v xml:space="preserve">Operation Communications; Operational Coordination; Access Control and Identity Verification; Physical Protective Measures; Environmental Response/Health and Safety; </v>
      </c>
      <c r="F245" s="54" t="str">
        <v>Safety and Security, Communications, Hazardous Materials</v>
      </c>
      <c r="G245" s="122" t="str">
        <v xml:space="preserve">"THIS IS AN EXERCISE. This is the state park. There are several boaters on the lake that we need to reach. We do not have enough boats to track everyone down and our radio just went offline. THIS IS AN EXERCISE."  </v>
      </c>
      <c r="H245" s="96"/>
      <c r="I245" s="45"/>
      <c r="J245" s="49"/>
    </row>
    <row r="246" spans="1:10" s="50" customFormat="1" ht="56.25" x14ac:dyDescent="0.2">
      <c r="A246" s="51"/>
      <c r="B246" s="116" t="str">
        <v>Technological</v>
      </c>
      <c r="C246" s="54" t="str">
        <v>Radiological Release</v>
      </c>
      <c r="D246" s="116" t="str">
        <v>Response</v>
      </c>
      <c r="E246" s="54" t="str">
        <v>Operation Communications; Operational Coordination; Situational Assessment</v>
      </c>
      <c r="F246" s="54" t="str">
        <v>Safety and Security; Food, Water, Shelter; Health and Medical; Energy; Communications; Hazardous Materials; Transportation; Water Systems;</v>
      </c>
      <c r="G246" s="122" t="str">
        <v>"THIS IS AN EXERCISE. This is the governor's office. Based on the current situation at the power station, the governor is requesting to know what security resources are available. This request is being made to ensure safety at the power plant and power station if similar events were to occur at those nuclear facilities. THIS IS AN EXERCISE."</v>
      </c>
      <c r="H246" s="96"/>
      <c r="I246" s="45"/>
      <c r="J246" s="49"/>
    </row>
    <row r="247" spans="1:10" s="50" customFormat="1" ht="51" x14ac:dyDescent="0.2">
      <c r="A247" s="51"/>
      <c r="B247" s="116" t="str">
        <v>Natural</v>
      </c>
      <c r="C247" s="54" t="str">
        <v>Hurricane</v>
      </c>
      <c r="D247" s="116" t="str">
        <v>Response</v>
      </c>
      <c r="E247" s="54" t="str">
        <v>Operation Communications; Operational Coordination; Critical Transportation</v>
      </c>
      <c r="F247" s="54" t="str">
        <v>Communications, Transportation</v>
      </c>
      <c r="G247" s="122" t="str">
        <v xml:space="preserve">"THIS IS AN EXERCISE. This is the county EOC. We have received several requests for replacement supplies of emergency flares due to the traffic diversions. Contingent supplies from the state highway patrol, county sheriff, and local police departments have been depleted. THIS IS AN EXERCISE." </v>
      </c>
      <c r="H247" s="96"/>
      <c r="I247" s="45"/>
      <c r="J247" s="49"/>
    </row>
    <row r="248" spans="1:10" s="50" customFormat="1" ht="25.5" x14ac:dyDescent="0.2">
      <c r="A248" s="51"/>
      <c r="B248" s="116" t="str">
        <v>Technological</v>
      </c>
      <c r="C248" s="54" t="str">
        <v>Radiological Release</v>
      </c>
      <c r="D248" s="116" t="str">
        <v>Response</v>
      </c>
      <c r="E248" s="54" t="str">
        <v>Operation Communications; Operational Coordination; Environmental Response/Health and Safety</v>
      </c>
      <c r="F248" s="54" t="str">
        <v>Communications, Hazardous Materials</v>
      </c>
      <c r="G248" s="122" t="str">
        <v xml:space="preserve">"THIS IS AN EXERCISE. This is the county EMA. We need the capability to monitor and map radiological plume dispersion and population decontamination. THIS IS AN EXERCISE." </v>
      </c>
      <c r="H248" s="96"/>
      <c r="I248" s="45"/>
      <c r="J248" s="49"/>
    </row>
    <row r="249" spans="1:10" s="50" customFormat="1" ht="38.25" x14ac:dyDescent="0.2">
      <c r="A249" s="51"/>
      <c r="B249" s="116" t="str">
        <v>Natural</v>
      </c>
      <c r="C249" s="54" t="str">
        <v>Public Health Emergency</v>
      </c>
      <c r="D249" s="116" t="str">
        <v>Response</v>
      </c>
      <c r="E249" s="54" t="str">
        <v>Operation Communications; Operational Coordination; Environmental Response/Health and Safety; Critical Transportation</v>
      </c>
      <c r="F249" s="54" t="str">
        <v>Communications, Hazardous Materials, Transportation</v>
      </c>
      <c r="G249" s="122" t="str">
        <v>"THIS IS AN EXERCISE. It is my understanding that there are numerous health issues at the local shelter. Will you be moving the shelter occupants to another location based on the issues? THIS IS AN EXERCISE."</v>
      </c>
      <c r="H249" s="96"/>
      <c r="I249" s="45"/>
      <c r="J249" s="49"/>
    </row>
    <row r="250" spans="1:10" s="50" customFormat="1" ht="45" x14ac:dyDescent="0.2">
      <c r="A250" s="51"/>
      <c r="B250" s="116" t="str">
        <v>Technological</v>
      </c>
      <c r="C250" s="54" t="str">
        <v>Radiological Release</v>
      </c>
      <c r="D250" s="116" t="str">
        <v>Response</v>
      </c>
      <c r="E250" s="54" t="str">
        <v>Operation Communications; Operational Coordination; Environmental Response/Health and Safety; Mass Care Services; Public health, Healthcare; Emergency Medical Services</v>
      </c>
      <c r="F250" s="54" t="str">
        <v>Health and Medical, Communications, Hazardous Materials</v>
      </c>
      <c r="G250" s="122" t="str">
        <v>"THIS IS AN EXERCISE. This is the public health representative in the county EOC. We are going to need additional doses of KI. How long until they will be delivered? THIS IS AN EXERCISE."</v>
      </c>
      <c r="H250" s="96"/>
      <c r="I250" s="45"/>
      <c r="J250" s="49"/>
    </row>
    <row r="251" spans="1:10" s="50" customFormat="1" ht="56.25" x14ac:dyDescent="0.2">
      <c r="A251" s="51"/>
      <c r="B251" s="116" t="str">
        <v>Technological</v>
      </c>
      <c r="C251" s="54" t="str">
        <v>Radiological Release</v>
      </c>
      <c r="D251" s="116" t="str">
        <v>Protection, Response</v>
      </c>
      <c r="E251" s="54" t="str">
        <v>Operation Communications; Operational Coordination; Environmental Response/Health and Safety; Mass Care Services; Public health, Healthcare; Logistics and Supply Chain Management; Emergency Medical Services</v>
      </c>
      <c r="F251" s="54" t="str">
        <v>Safety and Security; Food, Water, Shelter; Health and Medical; Energy; Communications; Hazardous Materials; Transportation; Water Systems;</v>
      </c>
      <c r="G251" s="122" t="str">
        <v>"THIS IS AN EXERCISE. This is the county health department. Local hospitals are requesting supplies of diethylene triamine pentaacetic acid (DTPA) for those patients that they anticipate will present at the hospitals with internal contamination. They are requesting enough doses for 100 patients. THIS IS AN EXERCISE."</v>
      </c>
      <c r="H251" s="96"/>
      <c r="I251" s="45"/>
      <c r="J251" s="49"/>
    </row>
    <row r="252" spans="1:10" s="50" customFormat="1" ht="63.75" x14ac:dyDescent="0.2">
      <c r="A252" s="51"/>
      <c r="B252" s="116" t="str">
        <v>Technological</v>
      </c>
      <c r="C252" s="54" t="str">
        <v>Radiological Release</v>
      </c>
      <c r="D252" s="116" t="str">
        <v>Response, Recovery</v>
      </c>
      <c r="E252" s="54" t="str">
        <v>Operation Communications; Operational Coordination; Infrastructure Systems; Mass Care Services; Logistics Supply Chain Management</v>
      </c>
      <c r="F252" s="54" t="str">
        <v>Safety and Security; Food, Water, Shelter; Health and Medical; Energy; Communications; Hazardous Materials; Transportation; Water Systems;</v>
      </c>
      <c r="G252" s="122" t="str">
        <v>"THIS IS AN EXERCISE. This is the county EOC. We are being overwhelmed with evacuees from around the power plant who are fleeing the area due to the emergency there. All of our primary roads are completely bottle necked and secondary roads are as well. We need some assistance with detours, staffing road blocks, and directing traffic. All of our resources are overwhelmed. Adjacent counties do not have resources to send. THIS IS AN EXERCISE."</v>
      </c>
      <c r="H252" s="96"/>
      <c r="I252" s="45"/>
      <c r="J252" s="49"/>
    </row>
    <row r="253" spans="1:10" s="50" customFormat="1" ht="56.25" x14ac:dyDescent="0.2">
      <c r="A253" s="51"/>
      <c r="B253" s="116" t="str">
        <v>Natural</v>
      </c>
      <c r="C253" s="54" t="str">
        <v>Tornado</v>
      </c>
      <c r="D253" s="116" t="str">
        <v>Response</v>
      </c>
      <c r="E253" s="54" t="str">
        <v>Operation Communications; Operational Coordination; Logistics and Supply Chain Management</v>
      </c>
      <c r="F253" s="54" t="str">
        <v>Safety and Security; Food, Water, Shelter; Health and Medical; Energy; Communications; Hazardous Materials; Transportation; Water Systems;</v>
      </c>
      <c r="G253" s="122" t="str">
        <v>"THIS IS AN EXERCISE. Based on a request from the governor, a WebEOC mission has been created for 3,000 bottles of water to be delivered to the shelter. THIS IS AN EXERCISE."</v>
      </c>
      <c r="H253" s="96"/>
      <c r="I253" s="45"/>
      <c r="J253" s="49"/>
    </row>
    <row r="254" spans="1:10" s="50" customFormat="1" ht="28.5" x14ac:dyDescent="0.2">
      <c r="A254" s="51"/>
      <c r="B254" s="116" t="str">
        <v>Natural</v>
      </c>
      <c r="C254" s="54" t="str">
        <v>Earthquake</v>
      </c>
      <c r="D254" s="116" t="str">
        <v>Protection, Response</v>
      </c>
      <c r="E254" s="54" t="str">
        <v>Operation Communications; Operational Coordination; Mass Care Services</v>
      </c>
      <c r="F254" s="54" t="str">
        <v>Health and Medical, Communications</v>
      </c>
      <c r="G254" s="122" t="str">
        <v>"THIS IS AN EXERCISE. This is the county EOC. A shelter has been opened at [facility name and address]. The current population is 22. THIS IS AN EXERCISE."</v>
      </c>
      <c r="H254" s="96"/>
      <c r="I254" s="45"/>
      <c r="J254" s="49"/>
    </row>
    <row r="255" spans="1:10" s="50" customFormat="1" ht="56.25" x14ac:dyDescent="0.2">
      <c r="A255" s="51"/>
      <c r="B255" s="116" t="str">
        <v>Human-Caused</v>
      </c>
      <c r="C255" s="54" t="str">
        <v>Complex Coordinated Attack</v>
      </c>
      <c r="D255" s="116" t="str">
        <v>Response</v>
      </c>
      <c r="E255" s="54" t="str">
        <v xml:space="preserve">Operation Communications; Operational Coordination; Situational Assessment </v>
      </c>
      <c r="F255" s="54" t="str">
        <v>Safety and Security; Food, Water, Shelter; Health and Medical; Energy; Communications; Hazardous Materials; Transportation; Water Systems;</v>
      </c>
      <c r="G255" s="122" t="str">
        <v>"THIS IS AN EXERCISE. Wanted to provide an update. The suspect has been neutralized and secondary searchers with the bomb squad are on their way. THIS IS AN EXERCISE."</v>
      </c>
      <c r="H255" s="96"/>
      <c r="I255" s="45"/>
      <c r="J255" s="49"/>
    </row>
    <row r="256" spans="1:10" s="50" customFormat="1" ht="38.25" x14ac:dyDescent="0.2">
      <c r="A256" s="51"/>
      <c r="B256" s="116" t="str">
        <v>Human-Caused</v>
      </c>
      <c r="C256" s="54" t="str">
        <v>Explosive's Attack</v>
      </c>
      <c r="D256" s="116" t="str">
        <v>Protection, Response</v>
      </c>
      <c r="E256" s="54" t="str">
        <v>Operation Communications; Operational Coordination; Environmental Response/Health and Safety; Public health, Healthcare, and Emergency Medical Services</v>
      </c>
      <c r="F256" s="54" t="str">
        <v>Health and Medical, Communications, Hazardous Materials</v>
      </c>
      <c r="G256" s="122" t="str">
        <v>"THIS IS AN EXERCISE. Do we have a handle on understanding the health risks that the shelter is facing as a result of this incident? We are going to need help with behavioral counseling as well. THIS IS AN EXERCISE."</v>
      </c>
      <c r="H256" s="96"/>
      <c r="I256" s="45"/>
      <c r="J256" s="49"/>
    </row>
    <row r="257" spans="1:10" s="50" customFormat="1" ht="56.25" x14ac:dyDescent="0.2">
      <c r="A257" s="51"/>
      <c r="B257" s="116" t="str">
        <v>Natural</v>
      </c>
      <c r="C257" s="54" t="str">
        <v>Earthquake</v>
      </c>
      <c r="D257" s="116" t="str">
        <v>Response</v>
      </c>
      <c r="E257" s="54" t="str">
        <v>Operation Communications; Operational Coordination; Logistics and Supply Chain Management</v>
      </c>
      <c r="F257" s="54" t="str">
        <v>Safety and Security; Food, Water, Shelter; Health and Medical; Energy; Communications; Hazardous Materials; Transportation; Water Systems;</v>
      </c>
      <c r="G257" s="122" t="str">
        <v>"THIS IS AN EXERCISE. Hi it's [name] calling. I need to put in a fuel request for county vehicles. The military came through and used up all of the fuel. What would be the ETA for that fuel? THIS IS AN EXERCISE."</v>
      </c>
      <c r="H257" s="96"/>
      <c r="I257" s="45"/>
      <c r="J257" s="49"/>
    </row>
    <row r="258" spans="1:10" s="50" customFormat="1" ht="38.25" x14ac:dyDescent="0.2">
      <c r="A258" s="51"/>
      <c r="B258" s="116" t="str">
        <v>Natural</v>
      </c>
      <c r="C258" s="54" t="str">
        <v>Tornado</v>
      </c>
      <c r="D258" s="116" t="str">
        <v>Response, Recovery</v>
      </c>
      <c r="E258" s="54" t="str">
        <v>Operation Communications; Operational Coordination; Public health, Healthcare, and Emergency Medical Services</v>
      </c>
      <c r="F258" s="54" t="str">
        <v>Health and Medical, Communications</v>
      </c>
      <c r="G258" s="122" t="str">
        <v>"THIS IS AN EXERCISE. This is the incident commander. We are going to need to provide some critical incident stress management services for the responders. This has hit the community very hard. What do you recommend? THIS IS AN EXERCISE."</v>
      </c>
      <c r="H258" s="96"/>
      <c r="I258" s="45"/>
      <c r="J258" s="49"/>
    </row>
    <row r="259" spans="1:10" s="50" customFormat="1" ht="38.25" x14ac:dyDescent="0.2">
      <c r="A259" s="51"/>
      <c r="B259" s="116" t="str">
        <v>Natural</v>
      </c>
      <c r="C259" s="54" t="str">
        <v>Flood</v>
      </c>
      <c r="D259" s="116" t="str">
        <v>Response</v>
      </c>
      <c r="E259" s="54" t="str">
        <v>Operation Communications; Operational Coordination</v>
      </c>
      <c r="F259" s="54" t="str">
        <v>Communications</v>
      </c>
      <c r="G259" s="122" t="str">
        <v>"THIS IS AN EXERCISE. We have conducted inspections of water fountains at the shelter and they have been deemed unsuitable for use. We are requesting bottled water be delivered to the shelter. Can you help with this? THIS IS AN EXERCISE."</v>
      </c>
      <c r="H259" s="96"/>
      <c r="I259" s="45"/>
      <c r="J259" s="49"/>
    </row>
    <row r="260" spans="1:10" s="50" customFormat="1" ht="38.25" x14ac:dyDescent="0.2">
      <c r="A260" s="51"/>
      <c r="B260" s="116" t="str">
        <v>Human-Caused</v>
      </c>
      <c r="C260" s="54" t="str">
        <v>Explosive's Attack</v>
      </c>
      <c r="D260" s="116" t="str">
        <v>Response</v>
      </c>
      <c r="E260" s="54" t="str">
        <v>Operation Communications; Operational Coordination</v>
      </c>
      <c r="F260" s="54" t="str">
        <v>Communications</v>
      </c>
      <c r="G260" s="122" t="str">
        <v>"THIS IS AN EXERCISE. Who has been activated in the DOC? When were they activated? How are you organized and what are you working on? If we have anyone going out to the scene tell them to be careful. THIS IS AN EXERCISE."</v>
      </c>
      <c r="H260" s="96"/>
      <c r="I260" s="45"/>
      <c r="J260" s="49"/>
    </row>
    <row r="261" spans="1:10" s="50" customFormat="1" ht="25.5" x14ac:dyDescent="0.2">
      <c r="A261" s="51"/>
      <c r="B261" s="116" t="str">
        <v>Human-Caused</v>
      </c>
      <c r="C261" s="54" t="str">
        <v>Explosive's Attack</v>
      </c>
      <c r="D261" s="116" t="str">
        <v>Response</v>
      </c>
      <c r="E261" s="54" t="str">
        <v>Operation Communications; Operational Coordination</v>
      </c>
      <c r="F261" s="54" t="str">
        <v>Communications</v>
      </c>
      <c r="G261" s="122" t="str">
        <v>"THIS IS AN EXERCISE. Do you have a SITREP you can send us regarding the stadium collapse? What do you need? THIS IS AN EXERCISE."</v>
      </c>
      <c r="H261" s="96"/>
      <c r="I261" s="45"/>
      <c r="J261" s="49"/>
    </row>
    <row r="262" spans="1:10" s="50" customFormat="1" ht="25.5" x14ac:dyDescent="0.2">
      <c r="A262" s="51"/>
      <c r="B262" s="116" t="str">
        <v>Natural</v>
      </c>
      <c r="C262" s="54" t="str">
        <v>Earthquake</v>
      </c>
      <c r="D262" s="116" t="str">
        <v>Response</v>
      </c>
      <c r="E262" s="54" t="str">
        <v>Operation Communications; Operational Coordination</v>
      </c>
      <c r="F262" s="54" t="str">
        <v>Communications</v>
      </c>
      <c r="G262" s="122" t="str">
        <v>"THIS IS AN EXERCISE. Hey. This is [name]. If we have't already, transition to aassessment and monitoring. Can we do this now? Please update me accordingly. THIS IS AN EXERCISE."</v>
      </c>
      <c r="H262" s="96"/>
      <c r="I262" s="45"/>
      <c r="J262" s="49"/>
    </row>
    <row r="263" spans="1:10" s="50" customFormat="1" ht="25.5" x14ac:dyDescent="0.2">
      <c r="A263" s="51"/>
      <c r="B263" s="116" t="str">
        <v>Natural</v>
      </c>
      <c r="C263" s="54" t="str">
        <v>Earthquake</v>
      </c>
      <c r="D263" s="116" t="str">
        <v>Response</v>
      </c>
      <c r="E263" s="54" t="str">
        <v>Operation Communications; Operational Coordination</v>
      </c>
      <c r="F263" s="54" t="str">
        <v>Communications</v>
      </c>
      <c r="G263" s="122" t="str">
        <v>"THIS IS AN EXERCISE. Just [name] again. Letting you know traffic is crazy thick! Any updates for me before I head in to see what my people are dealing with. THIS IS AN EXERCISE."</v>
      </c>
      <c r="H263" s="96"/>
      <c r="I263" s="45"/>
      <c r="J263" s="49"/>
    </row>
    <row r="264" spans="1:10" s="50" customFormat="1" ht="38.25" x14ac:dyDescent="0.2">
      <c r="A264" s="51"/>
      <c r="B264" s="116" t="str">
        <v>Natural</v>
      </c>
      <c r="C264" s="54" t="str">
        <v>Earthquake</v>
      </c>
      <c r="D264" s="116" t="str">
        <v>Response</v>
      </c>
      <c r="E264" s="54" t="str">
        <v>Operation Communications; Operational Coordination</v>
      </c>
      <c r="F264" s="54" t="str">
        <v>Communications</v>
      </c>
      <c r="G264" s="122" t="str">
        <v>"THIS IS AN EXERCISE. Hello again. This is [name] from [state name] again. We are getting overwhelmed here. Are you guys able to help out? We do require some assistance here. THIS IS AN EXERCISE."</v>
      </c>
      <c r="H264" s="96"/>
      <c r="I264" s="45"/>
      <c r="J264" s="49"/>
    </row>
    <row r="265" spans="1:10" s="50" customFormat="1" ht="63.75" x14ac:dyDescent="0.2">
      <c r="A265" s="51"/>
      <c r="B265" s="116" t="str">
        <v>Natural</v>
      </c>
      <c r="C265" s="54" t="str">
        <v>Flood</v>
      </c>
      <c r="D265" s="116" t="str">
        <v>Response</v>
      </c>
      <c r="E265" s="54" t="str">
        <v>Operation Communications; Operational Coordination</v>
      </c>
      <c r="F265" s="54" t="str">
        <v>Communications</v>
      </c>
      <c r="G265" s="122" t="str">
        <v>"THIS IS AN EXERCISE. This is the county board of health representative at the county EOC. We are working with local reception centers to ensure that they have set up the proper sanitation and food service capabilities. We are overtaxed at this time and so are our neighbors. Can the state health department facilitate communicating to other health departments that we need more staff for both food and facility inspections? THIS IS AN EXERCISE."</v>
      </c>
      <c r="H265" s="96"/>
      <c r="I265" s="45"/>
      <c r="J265" s="49"/>
    </row>
    <row r="266" spans="1:10" s="50" customFormat="1" ht="25.5" x14ac:dyDescent="0.2">
      <c r="A266" s="51"/>
      <c r="B266" s="116" t="str">
        <v>Natural</v>
      </c>
      <c r="C266" s="54" t="str">
        <v>Flood</v>
      </c>
      <c r="D266" s="116" t="str">
        <v>Response</v>
      </c>
      <c r="E266" s="54" t="str">
        <v>Operation Communications; Operational Coordination</v>
      </c>
      <c r="F266" s="54" t="str">
        <v>Communications</v>
      </c>
      <c r="G266" s="122" t="str">
        <v>"THIS IS AN EXERCISE. We are in need of a Baptist Minster, a Catholic Priest and an Imam. Can you help us find these individuals please? THIS IS AN EXERCISE."</v>
      </c>
      <c r="H266" s="96"/>
      <c r="I266" s="45"/>
      <c r="J266" s="49"/>
    </row>
    <row r="267" spans="1:10" s="50" customFormat="1" ht="25.5" x14ac:dyDescent="0.2">
      <c r="A267" s="51"/>
      <c r="B267" s="116" t="str">
        <v>Natural</v>
      </c>
      <c r="C267" s="54" t="str">
        <v>Landslide/Avalanche</v>
      </c>
      <c r="D267" s="116" t="str">
        <v>Response</v>
      </c>
      <c r="E267" s="54" t="str">
        <v>Operation Communications; Operational Coordination</v>
      </c>
      <c r="F267" s="54" t="str">
        <v>Communications</v>
      </c>
      <c r="G267" s="122" t="str">
        <v>"THIS IS AN EXERCISE. This is dispatch with the department of natural resources. The state park is calling on a cell phone stating MARCS is down. All they get is a busy tone. THIS IS AN EXERCISE."</v>
      </c>
      <c r="H267" s="96"/>
      <c r="I267" s="45"/>
      <c r="J267" s="49"/>
    </row>
    <row r="268" spans="1:10" s="50" customFormat="1" ht="25.5" x14ac:dyDescent="0.2">
      <c r="A268" s="51"/>
      <c r="B268" s="116" t="str">
        <v>Natural</v>
      </c>
      <c r="C268" s="54" t="str">
        <v>Landslide/Avalanche</v>
      </c>
      <c r="D268" s="116" t="str">
        <v>Response</v>
      </c>
      <c r="E268" s="54" t="str">
        <v>Operation Communications; Operational Coordination</v>
      </c>
      <c r="F268" s="54" t="str">
        <v>Communications</v>
      </c>
      <c r="G268" s="122" t="str">
        <v>"THIS IS AN EXERCISE. [Name] just recived notice from the mortuary response team that they have put a team on standby in case we need to deploy to the event. THIS IS AN EXERCISE."</v>
      </c>
      <c r="H268" s="96"/>
      <c r="I268" s="45"/>
      <c r="J268" s="49"/>
    </row>
    <row r="269" spans="1:10" s="50" customFormat="1" ht="25.5" x14ac:dyDescent="0.2">
      <c r="A269" s="51"/>
      <c r="B269" s="116" t="str">
        <v>Natural</v>
      </c>
      <c r="C269" s="54" t="str">
        <v>Public Health Emergency</v>
      </c>
      <c r="D269" s="116" t="str">
        <v>Response</v>
      </c>
      <c r="E269" s="54" t="str">
        <v>Operation Communications; Operational Coordination</v>
      </c>
      <c r="F269" s="54" t="str">
        <v>Communications</v>
      </c>
      <c r="G269" s="122" t="str">
        <v>"THIS IS AN EXERCISE. This is the county EOC. The sheriff's office cannot communicate via radio. We need radio support. THIS IS AN EXERCISE."</v>
      </c>
      <c r="H269" s="96"/>
      <c r="I269" s="45"/>
      <c r="J269" s="49"/>
    </row>
    <row r="270" spans="1:10" s="50" customFormat="1" ht="25.5" x14ac:dyDescent="0.2">
      <c r="A270" s="51"/>
      <c r="B270" s="116" t="str">
        <v>Natural</v>
      </c>
      <c r="C270" s="54" t="str">
        <v>Public Health Emergency</v>
      </c>
      <c r="D270" s="116" t="str">
        <v>Response</v>
      </c>
      <c r="E270" s="54" t="str">
        <v>Operation Communications; Operational Coordination</v>
      </c>
      <c r="F270" s="54" t="str">
        <v>Communications</v>
      </c>
      <c r="G270" s="122" t="str">
        <v>"THIS IS AN EXERCISE. This is the county EMA. I am requesting a state EMA field liaison be sent to our EOC for coordination assistance. THIS IS AN EXERCISE."</v>
      </c>
      <c r="H270" s="96"/>
      <c r="I270" s="45"/>
      <c r="J270" s="49"/>
    </row>
    <row r="271" spans="1:10" s="50" customFormat="1" ht="38.25" x14ac:dyDescent="0.2">
      <c r="A271" s="51"/>
      <c r="B271" s="116" t="str">
        <v>Natural</v>
      </c>
      <c r="C271" s="54" t="str">
        <v>Space Weather</v>
      </c>
      <c r="D271" s="116" t="str">
        <v>Prevention</v>
      </c>
      <c r="E271" s="54" t="str">
        <v>Operation Communications; Operational Coordination</v>
      </c>
      <c r="F271" s="54" t="str">
        <v>Communications</v>
      </c>
      <c r="G271" s="122" t="str">
        <v>"THIS IS AN EXERCISE. This is the county EOC. We have reports of a low-flying aircraft along the lake near the state park. We have passed it on to law enforcement here but thought you should know as well. THIS IS AN EXERCISE."</v>
      </c>
      <c r="H271" s="96"/>
      <c r="I271" s="45"/>
      <c r="J271" s="49"/>
    </row>
    <row r="272" spans="1:10" s="50" customFormat="1" ht="38.25" x14ac:dyDescent="0.2">
      <c r="A272" s="51"/>
      <c r="B272" s="116" t="str">
        <v>Natural</v>
      </c>
      <c r="C272" s="54" t="str">
        <v>Space Weather</v>
      </c>
      <c r="D272" s="116" t="str">
        <v>Protection, Response</v>
      </c>
      <c r="E272" s="54" t="str">
        <v>Operation Communications; Operational Coordination</v>
      </c>
      <c r="F272" s="54" t="str">
        <v>Communications</v>
      </c>
      <c r="G272" s="122" t="str">
        <v>"THIS IS AN EXERCISE. This is [name] up here at the airport. We have fully shut down our operations in response to what is going on. Have they come out with an offical grounding notice yet or are we just jumping the gun? THIS IS AN EXERCISE."</v>
      </c>
      <c r="H272" s="96"/>
      <c r="I272" s="45"/>
      <c r="J272" s="49"/>
    </row>
    <row r="273" spans="1:10" s="50" customFormat="1" ht="25.5" x14ac:dyDescent="0.2">
      <c r="A273" s="51"/>
      <c r="B273" s="116" t="str">
        <v>Natural</v>
      </c>
      <c r="C273" s="54" t="str">
        <v>Space Weather</v>
      </c>
      <c r="D273" s="116" t="str">
        <v>Response</v>
      </c>
      <c r="E273" s="54" t="str">
        <v>Operation Communications; Operational Coordination</v>
      </c>
      <c r="F273" s="54" t="str">
        <v>Communications</v>
      </c>
      <c r="G273" s="122" t="str">
        <v>"THIS IS AN EXERCISE. The commissioners have made an emergency declaration and have sent it to the governor and state EMA requesting assistance. THIS IS AN EXERCISE."</v>
      </c>
      <c r="H273" s="96"/>
      <c r="I273" s="45"/>
      <c r="J273" s="49"/>
    </row>
    <row r="274" spans="1:10" s="50" customFormat="1" ht="51" x14ac:dyDescent="0.2">
      <c r="A274" s="51"/>
      <c r="B274" s="116" t="str">
        <v>Technological</v>
      </c>
      <c r="C274" s="54" t="str">
        <v>Radiological Release</v>
      </c>
      <c r="D274" s="116" t="str">
        <v>Response</v>
      </c>
      <c r="E274" s="54" t="str">
        <v>Operation Communications; Operational Coordination</v>
      </c>
      <c r="F274" s="54" t="str">
        <v>Communications</v>
      </c>
      <c r="G274" s="122" t="str">
        <v>"THIS IS AN EXERCISE. This is the county EOC. We are getting conflicting reports from the public on data that is in the traffic report. The calls from the general public indicate routes listed as open are being detoured by local REACT groups. REACT says the are just following what local department of transportation and law enforcement is telling them. THIS IS AN EXERCISE."</v>
      </c>
      <c r="H274" s="96"/>
      <c r="I274" s="45"/>
      <c r="J274" s="49"/>
    </row>
    <row r="275" spans="1:10" s="50" customFormat="1" ht="38.25" x14ac:dyDescent="0.2">
      <c r="A275" s="51"/>
      <c r="B275" s="116" t="str">
        <v>Technological</v>
      </c>
      <c r="C275" s="54" t="str">
        <v>Radiological Release</v>
      </c>
      <c r="D275" s="116" t="str">
        <v>Response</v>
      </c>
      <c r="E275" s="54" t="str">
        <v>Operation Communications; Operational Coordination</v>
      </c>
      <c r="F275" s="54" t="str">
        <v>Communications</v>
      </c>
      <c r="G275" s="122" t="str">
        <v>"THIS IS AN EXERCISE. This is the hospital in [municipality name]. We have portable decontamination stations that can be set up. How can we help? We can have them there in three (3) hours. THIS IS AN EXERCISE."</v>
      </c>
      <c r="H275" s="96"/>
      <c r="I275" s="45"/>
      <c r="J275" s="49"/>
    </row>
    <row r="276" spans="1:10" s="50" customFormat="1" ht="51" x14ac:dyDescent="0.2">
      <c r="A276" s="51"/>
      <c r="B276" s="116" t="str">
        <v>Technological</v>
      </c>
      <c r="C276" s="54" t="str">
        <v>Radiological Release</v>
      </c>
      <c r="D276" s="116" t="str">
        <v>Response</v>
      </c>
      <c r="E276" s="54" t="str">
        <v>Operation Communications; Operational Coordination</v>
      </c>
      <c r="F276" s="54" t="str">
        <v>Communications</v>
      </c>
      <c r="G276" s="122" t="str">
        <v>"THIS IS AN EXERCISE. This is the county ARC. We are anticipating that when an evacuation order is issued, all of our identified shelters will be filled very quickly. We are understaffed to accomodate the surge. We are requesting 22 additional nurses to be available to backfill position vacancies in 3 shelters in the [municipality name] area. THIS IS AN EXERCISE."</v>
      </c>
      <c r="H276" s="96"/>
      <c r="I276" s="45"/>
      <c r="J276" s="49"/>
    </row>
    <row r="277" spans="1:10" s="50" customFormat="1" ht="38.25" x14ac:dyDescent="0.2">
      <c r="A277" s="51"/>
      <c r="B277" s="116" t="str">
        <v>Natural</v>
      </c>
      <c r="C277" s="54" t="str">
        <v>Space Weather</v>
      </c>
      <c r="D277" s="116" t="str">
        <v>Response</v>
      </c>
      <c r="E277" s="54" t="str">
        <v xml:space="preserve">Operation Communications; Operational Coordination;  Intelligence and Information Sharing </v>
      </c>
      <c r="F277" s="54" t="str">
        <v>Communications</v>
      </c>
      <c r="G277" s="122" t="str">
        <v>"THIS IS AN EXERCISE. Hi this is the executive director. I'm calling to check the status of the research project I asked you to look into. Also, what is going on with the National Guard deploying around the state? THIS IS AN EXERCISE."</v>
      </c>
      <c r="H277" s="96"/>
      <c r="I277" s="45"/>
      <c r="J277" s="49"/>
    </row>
    <row r="278" spans="1:10" s="50" customFormat="1" ht="38.25" x14ac:dyDescent="0.2">
      <c r="A278" s="51"/>
      <c r="B278" s="116" t="str">
        <v>Natural</v>
      </c>
      <c r="C278" s="54" t="str">
        <v>Wildfire</v>
      </c>
      <c r="D278" s="116" t="str">
        <v>Response</v>
      </c>
      <c r="E278" s="54" t="str">
        <v>Operation Communications; Operational Coordination;  On-scene Security, Protection, and Law Enforcement</v>
      </c>
      <c r="F278" s="54" t="str">
        <v>Safety and Security, Communications</v>
      </c>
      <c r="G278" s="122" t="str">
        <v>"THIS IS AN EXERCISE. Hey, this is [name]. We have a lot more traffic and we haven't heard back from you on our initial request. What can be done to help control some of this traffic? Let me know where to go. THIS IS AN EXERCISE."</v>
      </c>
      <c r="H278" s="96"/>
      <c r="I278" s="45"/>
      <c r="J278" s="49"/>
    </row>
    <row r="279" spans="1:10" s="50" customFormat="1" ht="38.25" x14ac:dyDescent="0.2">
      <c r="A279" s="51"/>
      <c r="B279" s="116" t="str">
        <v>Technological</v>
      </c>
      <c r="C279" s="54" t="str">
        <v>Hazardous Materials Release</v>
      </c>
      <c r="D279" s="116" t="str">
        <v>Response</v>
      </c>
      <c r="E279" s="54" t="str">
        <v>Operation Communications; Operational Coordination; Access Control and Identity Verification; Environmental Response/Health and Safety</v>
      </c>
      <c r="F279" s="54" t="str">
        <v>Safety and Security, Communications, Hazardous Materials</v>
      </c>
      <c r="G279" s="122" t="str">
        <v xml:space="preserve">"THIS IS AN EXERCISE. This is the county EMA. The local incident commander is requesting a temporary flight restriction over the area due to the scope of the situation and the hazardous materials involved. THIS IS AN EXERCISE."  </v>
      </c>
      <c r="H279" s="96"/>
      <c r="I279" s="45"/>
      <c r="J279" s="49"/>
    </row>
    <row r="280" spans="1:10" s="50" customFormat="1" ht="38.25" x14ac:dyDescent="0.2">
      <c r="A280" s="51"/>
      <c r="B280" s="116" t="str">
        <v>Natural</v>
      </c>
      <c r="C280" s="54" t="str">
        <v>Earthquake</v>
      </c>
      <c r="D280" s="116" t="str">
        <v>Response</v>
      </c>
      <c r="E280" s="54" t="str">
        <v>Operation Communications; Operational Coordination; Critical Transportation</v>
      </c>
      <c r="F280" s="54" t="str">
        <v>Communications, Transportation</v>
      </c>
      <c r="G280" s="122" t="str">
        <v>"THIS IS AN EXERCISE. A neighboring jurisdiction is requesting surplus of paper for security death certificates and wondered if we can transfer some to their vital statistics office? Can this be done? What steps do we have to follow? THIS IS AN EXERCISE."</v>
      </c>
      <c r="H280" s="96"/>
      <c r="I280" s="45"/>
      <c r="J280" s="49"/>
    </row>
    <row r="281" spans="1:10" s="50" customFormat="1" ht="25.5" x14ac:dyDescent="0.2">
      <c r="A281" s="51"/>
      <c r="B281" s="116" t="str">
        <v>Natural</v>
      </c>
      <c r="C281" s="54" t="str">
        <v>Wildfire</v>
      </c>
      <c r="D281" s="116" t="str">
        <v>Response</v>
      </c>
      <c r="E281" s="54" t="str">
        <v>Operation Communications; Operational Coordination; Critical Transportation</v>
      </c>
      <c r="F281" s="54" t="str">
        <v>Communications, Transportation</v>
      </c>
      <c r="G281" s="122" t="str">
        <v>"THIS IS AN EXERCISE. [Name] here in the county. I am sending this message to see if we can get a sat trailer in our county. THIS IS AN EXERCISE."</v>
      </c>
      <c r="H281" s="96"/>
      <c r="I281" s="45"/>
      <c r="J281" s="49"/>
    </row>
    <row r="282" spans="1:10" s="50" customFormat="1" ht="22.5" x14ac:dyDescent="0.2">
      <c r="A282" s="51"/>
      <c r="B282" s="116" t="str">
        <v>Technological</v>
      </c>
      <c r="C282" s="54" t="str">
        <v>Bridge Collapse</v>
      </c>
      <c r="D282" s="116" t="str">
        <v>Response</v>
      </c>
      <c r="E282" s="54" t="str">
        <v>Operation Communications; Operational Coordination; Critical Transportation</v>
      </c>
      <c r="F282" s="54" t="str">
        <v>Communications, Transportation</v>
      </c>
      <c r="G282" s="122" t="str">
        <v>"THIS IS AN EXERCISE. The county needs handheld radios for responders. THIS IS AN EXERCISE."</v>
      </c>
      <c r="H282" s="96"/>
      <c r="I282" s="45"/>
      <c r="J282" s="49"/>
    </row>
    <row r="283" spans="1:10" s="50" customFormat="1" ht="25.5" x14ac:dyDescent="0.2">
      <c r="A283" s="51"/>
      <c r="B283" s="116" t="str">
        <v>Technological</v>
      </c>
      <c r="C283" s="54" t="str">
        <v>Dam/Levee Failure</v>
      </c>
      <c r="D283" s="116" t="str">
        <v>Response</v>
      </c>
      <c r="E283" s="54" t="str">
        <v>Operation Communications; Operational Coordination; Critical Transportation</v>
      </c>
      <c r="F283" s="54" t="str">
        <v>Communications, Transportation</v>
      </c>
      <c r="G283" s="122" t="str">
        <v>"THIS IS AN EXERCISE. This is the county EMA. We are requesting extra pet crates for cats and dogs. We are in need of 150 at this time. THIS IS AN EXERCISE."</v>
      </c>
      <c r="H283" s="96"/>
      <c r="I283" s="45"/>
      <c r="J283" s="49"/>
    </row>
    <row r="284" spans="1:10" s="50" customFormat="1" ht="76.5" x14ac:dyDescent="0.2">
      <c r="A284" s="51"/>
      <c r="B284" s="116" t="str">
        <v>Technological</v>
      </c>
      <c r="C284" s="54" t="str">
        <v>Radiological Release</v>
      </c>
      <c r="D284" s="116" t="str">
        <v>Protection, Response</v>
      </c>
      <c r="E284" s="54" t="str">
        <v>Operation Communications; Operational Coordination; Critical Transportation</v>
      </c>
      <c r="F284" s="54" t="str">
        <v>Communications, Transportation</v>
      </c>
      <c r="G284" s="122" t="str">
        <v>"THIS IS AN EXERCISE. This is the county EMA. We are requesting the availability of portable restrooms and bottled water. We are requesting that these resources be delivered to the county fairground due to the large volume of evacuees needing temporary shelter. We are trying to get these resources locally, but we have not been successful in our efforts thus far. It is reasonable to assume that we will need 10 portable restrooms and 25 cases of bottled water, at a minumum. Are these resources available? How long would it take to get them, if requested? THIS IS AN EXERCISE."</v>
      </c>
      <c r="H284" s="96"/>
      <c r="I284" s="45"/>
      <c r="J284" s="49"/>
    </row>
    <row r="285" spans="1:10" s="50" customFormat="1" ht="38.25" x14ac:dyDescent="0.2">
      <c r="A285" s="51"/>
      <c r="B285" s="116" t="str">
        <v>Technological</v>
      </c>
      <c r="C285" s="54" t="str">
        <v>Transportation Accident</v>
      </c>
      <c r="D285" s="116" t="str">
        <v>Response</v>
      </c>
      <c r="E285" s="54" t="str">
        <v>Operation Communications; Operational Coordination; Critical Transportation</v>
      </c>
      <c r="F285" s="54" t="str">
        <v>Communications, Transportation</v>
      </c>
      <c r="G285" s="122" t="str">
        <v>"THIS IS AN EXERCISE. This is the county EOC. We are requesting a mobile communications van to support all of the additional inter-departmental communication needs. Staging will be at the north staging area. THIS IS AN EXERCISE."</v>
      </c>
      <c r="H285" s="96"/>
      <c r="I285" s="45"/>
      <c r="J285" s="49"/>
    </row>
    <row r="286" spans="1:10" s="50" customFormat="1" ht="25.5" x14ac:dyDescent="0.2">
      <c r="A286" s="51"/>
      <c r="B286" s="116" t="str">
        <v>Human-Caused</v>
      </c>
      <c r="C286" s="54" t="str">
        <v>Chemical Attack</v>
      </c>
      <c r="D286" s="116" t="str">
        <v>Response</v>
      </c>
      <c r="E286" s="54" t="str">
        <v xml:space="preserve">Operation Communications; Operational Coordination; Critical Transportation </v>
      </c>
      <c r="F286" s="54" t="str">
        <v>Communications, Transportation</v>
      </c>
      <c r="G286" s="122" t="str">
        <v>"THIS IS AN EXERCISE. Most of the victims that are alive are requiring ventilators. Please send all available vents to the ED as soon as possible! THIS IS AN EXERCISE."</v>
      </c>
      <c r="H286" s="96"/>
      <c r="I286" s="45"/>
      <c r="J286" s="49"/>
    </row>
    <row r="287" spans="1:10" s="50" customFormat="1" ht="25.5" x14ac:dyDescent="0.2">
      <c r="A287" s="51"/>
      <c r="B287" s="116" t="str">
        <v>Human-Caused</v>
      </c>
      <c r="C287" s="54" t="str">
        <v>Chemical Attack</v>
      </c>
      <c r="D287" s="116" t="str">
        <v>Response</v>
      </c>
      <c r="E287" s="54" t="str">
        <v xml:space="preserve">Operation Communications; Operational Coordination; Critical Transportation </v>
      </c>
      <c r="F287" s="54" t="str">
        <v>Communications, Transportation</v>
      </c>
      <c r="G287" s="122" t="str">
        <v>"THIS IS AN EXERCISE. We cannot locate our cache of body bags for these dead patients. Where can we get more body bags? THIS IS AN EXERCISE."</v>
      </c>
      <c r="H287" s="96"/>
      <c r="I287" s="45"/>
      <c r="J287" s="49"/>
    </row>
    <row r="288" spans="1:10" s="50" customFormat="1" ht="63.75" x14ac:dyDescent="0.2">
      <c r="A288" s="51"/>
      <c r="B288" s="116" t="str">
        <v>Technological</v>
      </c>
      <c r="C288" s="54" t="str">
        <v>Hazardous Materials Release</v>
      </c>
      <c r="D288" s="116" t="str">
        <v>Response</v>
      </c>
      <c r="E288" s="54" t="str">
        <v>Operation Communications; Operational Coordination; Critical Transportation; Environmental Response/Health and Safety; Fire Management and Suppression</v>
      </c>
      <c r="F288" s="54" t="str">
        <v>Safety and Security, Communications, Hazardous Materials, Transportation</v>
      </c>
      <c r="G288" s="122" t="str">
        <v xml:space="preserve">"THIS IS AN EXERCISE. The truck involved in the collision south of [municipality name] was carrying 3,000 gallons of white phosphorus. The container has been breached and is on fire. The incident commander of the [municipality name] hazmat team is requesting the availability of 10 Level A suits that could augment [municipality name] fire department's hazmat team, if needed. If available, can you estimate how long it would take to get the equipment? THIS IS AN EXERCISE."       </v>
      </c>
      <c r="H288" s="96"/>
      <c r="I288" s="45"/>
      <c r="J288" s="49"/>
    </row>
    <row r="289" spans="1:10" s="50" customFormat="1" ht="63.75" x14ac:dyDescent="0.2">
      <c r="A289" s="51"/>
      <c r="B289" s="116" t="str">
        <v>Human-Caused</v>
      </c>
      <c r="C289" s="54" t="str">
        <v>Chemical Attack</v>
      </c>
      <c r="D289" s="116" t="str">
        <v>Response</v>
      </c>
      <c r="E289" s="54" t="str">
        <v>Operation Communications; Operational Coordination; Critical Transportation; Fatality Management Services</v>
      </c>
      <c r="F289" s="54" t="str">
        <v>Health and Medical, Communications, Transportation</v>
      </c>
      <c r="G289" s="122" t="str">
        <v>"THIS IS AN EXERCISE. We will be running out of space for the decedents. I know the state health department has trailers that can hold up to 18 decedents. I need to request them now given that our space is starting to overflow. If they are not available, what other options do we have? I do not have the staff and time to handle this. Please help. What options do we have? Please send an email to [email address]. THIS IS AN EXERCISE."</v>
      </c>
      <c r="H289" s="96"/>
      <c r="I289" s="45"/>
      <c r="J289" s="49"/>
    </row>
    <row r="290" spans="1:10" s="50" customFormat="1" ht="25.5" x14ac:dyDescent="0.2">
      <c r="A290" s="51"/>
      <c r="B290" s="116" t="str">
        <v>Human-Caused</v>
      </c>
      <c r="C290" s="54" t="str">
        <v>Chemical Attack</v>
      </c>
      <c r="D290" s="116" t="str">
        <v>Response</v>
      </c>
      <c r="E290" s="54" t="str">
        <v>Operation Communications; Operational Coordination; Critical Transportation; Fatality Management Services</v>
      </c>
      <c r="F290" s="54" t="str">
        <v>Health and Medical, Communications, Transportation</v>
      </c>
      <c r="G290" s="122" t="str">
        <v>"THIS IS AN EXERCISE. We are out of room in the temporary morgue. What options are available in the county for storage? THIS IS AN EXERCISE."</v>
      </c>
      <c r="H290" s="96"/>
      <c r="I290" s="45"/>
      <c r="J290" s="49"/>
    </row>
    <row r="291" spans="1:10" s="50" customFormat="1" ht="63.75" x14ac:dyDescent="0.2">
      <c r="A291" s="51"/>
      <c r="B291" s="116" t="str">
        <v>Technological</v>
      </c>
      <c r="C291" s="54" t="str">
        <v>Train Derailment</v>
      </c>
      <c r="D291" s="116" t="str">
        <v>Response</v>
      </c>
      <c r="E291" s="54" t="str">
        <v>Operation Communications; Operational Coordination; Critical Transportation; Fatality Management Services</v>
      </c>
      <c r="F291" s="54" t="str">
        <v>Health and Medical, Communications, Transportation</v>
      </c>
      <c r="G291" s="122" t="str">
        <v>"THIS IS AN EXERCISE. This is the coroner's office. We are in need of assistance due to the increased number of deaths in our community. We are falling behind in our work and require assistance with documentation at the office. Can we request four personnel to support our requirements? We need people who are trained in typing and general computer use. We would like to have them by noon if possible, but any time today would help. THIS IS AN EXERCISE."</v>
      </c>
      <c r="H291" s="96"/>
      <c r="I291" s="45"/>
      <c r="J291" s="49"/>
    </row>
    <row r="292" spans="1:10" s="50" customFormat="1" ht="33.75" x14ac:dyDescent="0.2">
      <c r="A292" s="51"/>
      <c r="B292" s="116" t="str">
        <v>Technological</v>
      </c>
      <c r="C292" s="54" t="str">
        <v>Bridge Collapse</v>
      </c>
      <c r="D292" s="116" t="str">
        <v>Response</v>
      </c>
      <c r="E292" s="54" t="str">
        <v>Operation Communications; Operational Coordination; Critical Transportation; On-scene Security, Protection, and Law Enforcement; Mass Care Services</v>
      </c>
      <c r="F292" s="54" t="str">
        <v>Safety and Security, Health and Medical, Communications, Transportation</v>
      </c>
      <c r="G292" s="122" t="str">
        <v>"THIS IS AN EXERCISE. [Name] reports that two charter buses have been vandalized at the lodge and are inoperable. We need to evacuate 175 visitors from the lodge. THIS IS AN EXERCISE."</v>
      </c>
      <c r="H292" s="96"/>
      <c r="I292" s="45"/>
      <c r="J292" s="49"/>
    </row>
    <row r="293" spans="1:10" s="50" customFormat="1" ht="28.5" x14ac:dyDescent="0.2">
      <c r="A293" s="51"/>
      <c r="B293" s="116" t="str">
        <v>Human-Caused</v>
      </c>
      <c r="C293" s="54" t="str">
        <v>Explosive's Attack</v>
      </c>
      <c r="D293" s="116" t="str">
        <v>Protection, Response</v>
      </c>
      <c r="E293" s="54" t="str">
        <v>Operation Communications; Operational Coordination; Environmental Response/Health and Safety</v>
      </c>
      <c r="F293" s="54" t="str">
        <v>Communications, Hazardous Materials</v>
      </c>
      <c r="G293" s="122" t="str">
        <v>"THIS IS AN EXERCISE. I'm trying to find a supply of N95 masks, coated tyvek suits, nitrile gloves, leather work gloves, and hard hats for volunteers to use. THIS IS AN EXERCISE."</v>
      </c>
      <c r="H293" s="96"/>
      <c r="I293" s="45"/>
      <c r="J293" s="49"/>
    </row>
    <row r="294" spans="1:10" s="50" customFormat="1" ht="51" x14ac:dyDescent="0.2">
      <c r="A294" s="51"/>
      <c r="B294" s="116" t="str">
        <v>Technological</v>
      </c>
      <c r="C294" s="54" t="str">
        <v>Radiological Release</v>
      </c>
      <c r="D294" s="116" t="str">
        <v>Response</v>
      </c>
      <c r="E294" s="54" t="str">
        <v>Operation Communications; Operational Coordination; Environmental Response/Health and Safety</v>
      </c>
      <c r="F294" s="54" t="str">
        <v>Communications, Hazardous Materials</v>
      </c>
      <c r="G294" s="122" t="str">
        <v xml:space="preserve">"THIS IS AN EXERCISE. This is the county EMA. We need the capability to monitor for radiological contamination that may be spread from evacuees leaving the impacted area and for plume monitoring, if necessary. We do not have access or capabilities for this situation. THIS IS AN EXERCISE."  </v>
      </c>
      <c r="H294" s="96"/>
      <c r="I294" s="45"/>
      <c r="J294" s="49"/>
    </row>
    <row r="295" spans="1:10" s="50" customFormat="1" ht="63.75" x14ac:dyDescent="0.2">
      <c r="A295" s="51"/>
      <c r="B295" s="116" t="str">
        <v>Technological</v>
      </c>
      <c r="C295" s="54" t="str">
        <v>Hazardous Materials Release</v>
      </c>
      <c r="D295" s="116" t="str">
        <v>Response</v>
      </c>
      <c r="E295" s="54" t="str">
        <v>Operation Communications; Operational Coordination; Environmental Response/Health and Safety; On-scene Security, Protection, and Law Enforcement; Situational Assessment</v>
      </c>
      <c r="F295" s="54" t="str">
        <v>Safety and Security; Food, Water, Shelter; Health and Medical; Energy; Communications; Hazardous Materials; Transportation; Water Systems;</v>
      </c>
      <c r="G295" s="122" t="str">
        <v xml:space="preserve">"THIS IS AN EXERCISE. This is the county EMA. The 9-1-1 center reports a major traffic accident at the intersection of [street name] and [street name]. Early reports indicate the collision involved a gasoline spill and there are multiple victims involved. We may quickly exhaust our local resources and the commissioners may issue a local declaration. We have also received a report that the entire area around the incident site is being evacuated. THIS IS AN EXERCISE."   </v>
      </c>
      <c r="H295" s="96"/>
      <c r="I295" s="45"/>
      <c r="J295" s="49"/>
    </row>
    <row r="296" spans="1:10" s="50" customFormat="1" ht="76.5" x14ac:dyDescent="0.2">
      <c r="A296" s="51"/>
      <c r="B296" s="116" t="str">
        <v>Technological</v>
      </c>
      <c r="C296" s="54" t="str">
        <v>Hazardous Materials Release</v>
      </c>
      <c r="D296" s="116" t="str">
        <v>Response</v>
      </c>
      <c r="E296" s="54" t="str">
        <v>Operation Communications; Operational Coordination; Environmental Response/Health and Safety; On-scene Security, Protection, and Law Enforcement; Situational Assessment; Fire Management and Suppression</v>
      </c>
      <c r="F296" s="54" t="str">
        <v>Safety and Security; Food, Water, Shelter; Health and Medical; Energy; Communications; Hazardous Materials; Transportation; Water Systems;</v>
      </c>
      <c r="G296" s="122" t="str">
        <v xml:space="preserve">"THIS IS AN EXERCISE. This is the county EMA. We are reporting a two-vehicle collision with an overturned tractor-trailer rig at the intersection of [street name] and [street name]. The truck involved was carrying 3000 gallons of white phosphorus. The status of victims is not known at this time. The container has been breached and is on fire. The incident commander of the hazmat team is requesting activation of the fire chief's response plan to augment the fire department's hazmat team assets for mass decon and additional fire units. THIS IS AN EXERCISE."        </v>
      </c>
      <c r="H296" s="96"/>
      <c r="I296" s="45"/>
      <c r="J296" s="49"/>
    </row>
    <row r="297" spans="1:10" s="50" customFormat="1" ht="56.25" x14ac:dyDescent="0.2">
      <c r="A297" s="51"/>
      <c r="B297" s="116" t="str">
        <v>Technological</v>
      </c>
      <c r="C297" s="54" t="str">
        <v>Hazardous Materials Release</v>
      </c>
      <c r="D297" s="116" t="str">
        <v>Response</v>
      </c>
      <c r="E297" s="54" t="str">
        <v>Operation Communications; Operational Coordination; Environmental Response/Health and Safety; Situational Assessment</v>
      </c>
      <c r="F297" s="54" t="str">
        <v>Safety and Security; Food, Water, Shelter; Health and Medical; Energy; Communications; Hazardous Materials; Transportation; Water Systems;</v>
      </c>
      <c r="G297" s="122" t="str">
        <v>"THIS IS AN EXERCISE. This is the state patrol incident commander calling with an update on the hazmat situation. The placard on the tanker is 1672 (phenylcarbylamine chloride). Estimates are approximately 200 gallons have leaked out of the tanker onto the bridge. Further observation reveals the substance is running off the bridge down to the river. THIS IS AN EXERCISE."</v>
      </c>
      <c r="H297" s="96"/>
      <c r="I297" s="45"/>
      <c r="J297" s="49"/>
    </row>
    <row r="298" spans="1:10" s="50" customFormat="1" ht="25.5" x14ac:dyDescent="0.2">
      <c r="A298" s="51"/>
      <c r="B298" s="116" t="str">
        <v>Human-Caused</v>
      </c>
      <c r="C298" s="54" t="str">
        <v>Explosive's Attack</v>
      </c>
      <c r="D298" s="116" t="str">
        <v>Response</v>
      </c>
      <c r="E298" s="54" t="str">
        <v>Operation Communications; Operational Coordination; Fatality Management Services; Critical Transportation</v>
      </c>
      <c r="F298" s="54" t="str">
        <v>Health and Medical, Communications, Transportation</v>
      </c>
      <c r="G298" s="122" t="str">
        <v>"THIS IS AN EXERCISE. The morgue is full and has exceeded capacity. Local mortuary storage is not available. THIS IS AN EXERCISE."</v>
      </c>
      <c r="H298" s="96"/>
      <c r="I298" s="45"/>
      <c r="J298" s="49"/>
    </row>
    <row r="299" spans="1:10" s="50" customFormat="1" ht="178.5" x14ac:dyDescent="0.2">
      <c r="A299" s="51"/>
      <c r="B299" s="116" t="str">
        <v>Human-Caused</v>
      </c>
      <c r="C299" s="54" t="str">
        <v>Explosive's Attack</v>
      </c>
      <c r="D299" s="116" t="str">
        <v>Response</v>
      </c>
      <c r="E299" s="54" t="str">
        <v>Operation Communications; Operational Coordination; Fatality Management Services; Mass Search and Rescue Operations; On-scene Security, Protection, and Law Enforcement; Critical Transportation; Situational Assessment</v>
      </c>
      <c r="F299" s="54" t="str">
        <v>Safety and Security; Food, Water, Shelter; Health and Medical; Energy; Communications; Hazardous Materials; Transportation; Water Systems;</v>
      </c>
      <c r="G299" s="122" t="str">
        <v>"THIS IS AN EXERCISE. This is [name] from Channel One News on the scene of the tragedy at the high school graduation ceremony. Responders continue the difficult task of recovering the deceased. This has been made even more difficult by the fact that some bodies were badly damaged and fragmented. As the recovery continues there are concerns among some religious leaders that the deceased are not being handled properly and that there is an insensitivity to the religious requirements of the families. While they have requested not to be shown on camera, I have spoken with representatives from the Hindu, Jewish, Parsee and Islam faith who say that the deceased of those religions need to be interred within 24hrs of death. They are very concerned that local coroners will not be able to get them the permits they need to bury the deceased according to the tenants of their faith. One Muslim family was very upset at the prospect of their daughter being handled and decontaminated by male responders. These religious leaders told me that someone needs to instruct the responders on the proper way to handle their loved ones. We will keep you updated as we have more information here at News Center 1. This is [name] reporting. THIS IS AN EXERCISE."</v>
      </c>
      <c r="H299" s="96"/>
      <c r="I299" s="45"/>
      <c r="J299" s="49"/>
    </row>
    <row r="300" spans="1:10" s="50" customFormat="1" ht="165.75" x14ac:dyDescent="0.2">
      <c r="A300" s="51"/>
      <c r="B300" s="116" t="str">
        <v>Human-Caused</v>
      </c>
      <c r="C300" s="54" t="str">
        <v>Explosive's Attack</v>
      </c>
      <c r="D300" s="116" t="str">
        <v>Response</v>
      </c>
      <c r="E300" s="54" t="str">
        <v>Operation Communications; Operational Coordination; Fatality Management Services; Mass Search and Rescue Operations; On-scene Security, Protection, and Law Enforcement; Situational Assessment</v>
      </c>
      <c r="F300" s="54" t="str">
        <v>Safety and Security; Food, Water, Shelter; Health and Medical; Energy; Communications; Hazardous Materials; Transportation; Water Systems;</v>
      </c>
      <c r="G300" s="122" t="str">
        <v>"THIS IS AN EXERCISE. This is [name] from Channel One News on the scene of the tragedy at the high school graduation ceremony. Reports indicate that the death toll is rising as responders go about the solemn business of recovering the bodies of the deceased. Unconfirmed reports indicate that the local capacities of the morgue and temporary storage facilities have been exceeded. One responder told me he had never seen anything like this and that they were going to need help managing the bodies and body part recovery. I’m here with [name] who is among those searching for loved ones. [Name], what can you tell me about the incident? 'I got a text last night from my sister stating she was under a collapsed wall and was severely injured. I came right to the school but they wouldn’t let us in the stadium and no one knows anything. My mom is at the hospital but my sister isn’t there. We need to talk to someone who can help us find her. Here is her picture. Have you seen her?' Thank you, [name]. Our hearts go out to you and your family. We will keep you updated as we have more information here at News Center 1. This is [name] reporting. THIS IS AN EXERCISE."</v>
      </c>
      <c r="H300" s="96"/>
      <c r="I300" s="45"/>
      <c r="J300" s="49"/>
    </row>
    <row r="301" spans="1:10" s="50" customFormat="1" ht="56.25" x14ac:dyDescent="0.2">
      <c r="A301" s="51"/>
      <c r="B301" s="116" t="str">
        <v>Technological</v>
      </c>
      <c r="C301" s="54" t="str">
        <v>Utility Disruption</v>
      </c>
      <c r="D301" s="116" t="str">
        <v>Response</v>
      </c>
      <c r="E301" s="54" t="str">
        <v>Operation Communications; Operational Coordination; Infrastructure Systems</v>
      </c>
      <c r="F301" s="54" t="str">
        <v>Safety and Security; Food, Water, Shelter; Health and Medical; Energy; Communications; Hazardous Materials; Transportation; Water Systems;</v>
      </c>
      <c r="G301" s="122" t="str">
        <v>"THIS IS AN EXERCISE. The town of [municipality name] has lost internet connection. We need this brought back up due to people leaving the impacted area and finding shelter in [municipality name]. THIS IS AN EXERCISE."</v>
      </c>
      <c r="H301" s="96"/>
      <c r="I301" s="45"/>
      <c r="J301" s="49"/>
    </row>
    <row r="302" spans="1:10" s="50" customFormat="1" ht="51" x14ac:dyDescent="0.2">
      <c r="A302" s="51"/>
      <c r="B302" s="116" t="str">
        <v>Human-Caused</v>
      </c>
      <c r="C302" s="54" t="str">
        <v>Complex Coordinated Attack</v>
      </c>
      <c r="D302" s="116" t="str">
        <v>Prevention, Protection, Response</v>
      </c>
      <c r="E302" s="54" t="str">
        <v>Operation Communications; Operational Coordination; Intelligence and Information Sharing</v>
      </c>
      <c r="F302" s="54" t="str">
        <v>Communications</v>
      </c>
      <c r="G302" s="122" t="str">
        <v>"THIS IS AN EXERCISE. Current status: At this point, all we've found is a cell phone and a couple maps of the [municipality name] area. In searching the cell phone, a number of incoming and outgoing calls were found. We will send a list of numbers to state patrol intel. Pictures of [facility name] were also found on the phone. THIS IS AN EXERCISE."</v>
      </c>
      <c r="H302" s="96"/>
      <c r="I302" s="45"/>
      <c r="J302" s="49"/>
    </row>
    <row r="303" spans="1:10" s="50" customFormat="1" ht="51" x14ac:dyDescent="0.2">
      <c r="A303" s="51"/>
      <c r="B303" s="116" t="str">
        <v>Natural</v>
      </c>
      <c r="C303" s="54" t="str">
        <v>Space Weather</v>
      </c>
      <c r="D303" s="116" t="str">
        <v>Response</v>
      </c>
      <c r="E303" s="54" t="str">
        <v>Operation Communications; Operational Coordination; Intelligence and Information Sharing</v>
      </c>
      <c r="F303" s="54" t="str">
        <v>Communications</v>
      </c>
      <c r="G303" s="122" t="str">
        <v>"THIS IS AN EXERCISE. Hey buddy! This is [name] here. I am looking for any information I need before I head out to [impacted state name]. I got a text from the secret service saying they need my skills. So, I have to answer my nation's call. Go ahead and give me the intel brief and I will be on my way. THIS IS AN EXERCISE."</v>
      </c>
      <c r="H303" s="96"/>
      <c r="I303" s="45"/>
      <c r="J303" s="49"/>
    </row>
    <row r="304" spans="1:10" s="50" customFormat="1" ht="42.75" x14ac:dyDescent="0.2">
      <c r="A304" s="51"/>
      <c r="B304" s="116" t="str">
        <v>Technological</v>
      </c>
      <c r="C304" s="54" t="str">
        <v>Bridge Collapse</v>
      </c>
      <c r="D304" s="116" t="str">
        <v>Prevention, Protection, Response, Recovery</v>
      </c>
      <c r="E304" s="54" t="str">
        <v>Operation Communications; Operational Coordination; Intelligence and Information Sharing</v>
      </c>
      <c r="F304" s="54" t="str">
        <v>Communications</v>
      </c>
      <c r="G304" s="122" t="str">
        <v xml:space="preserve">"THIS IS AN EXERCISE. The executive room is requesting information pertaining to state and federal emergency recovery assistance. THIS IS AN EXERCISE."  </v>
      </c>
      <c r="H304" s="96"/>
      <c r="I304" s="45"/>
      <c r="J304" s="49"/>
    </row>
    <row r="305" spans="1:10" s="50" customFormat="1" ht="42.75" x14ac:dyDescent="0.2">
      <c r="A305" s="51"/>
      <c r="B305" s="116" t="str">
        <v>Technological</v>
      </c>
      <c r="C305" s="54" t="str">
        <v>Pipeline Explosion</v>
      </c>
      <c r="D305" s="116" t="str">
        <v>Prevention, Protection, Response</v>
      </c>
      <c r="E305" s="54" t="str">
        <v>Operation Communications; Operational Coordination; Intelligence and Information Sharing</v>
      </c>
      <c r="F305" s="54" t="str">
        <v>Communications</v>
      </c>
      <c r="G305" s="122" t="str">
        <v xml:space="preserve">"THIS IS AN EXERCISE. The governor has requested a list of all EPA facilities by type within the evacuated area. THIS IS AN EXERCISE." </v>
      </c>
      <c r="H305" s="96"/>
      <c r="I305" s="45"/>
      <c r="J305" s="49"/>
    </row>
    <row r="306" spans="1:10" s="50" customFormat="1" ht="42.75" x14ac:dyDescent="0.2">
      <c r="A306" s="51"/>
      <c r="B306" s="116" t="str">
        <v>Natural</v>
      </c>
      <c r="C306" s="54" t="str">
        <v>Wildfire</v>
      </c>
      <c r="D306" s="116" t="str">
        <v>Prevention, Protection, Response</v>
      </c>
      <c r="E306" s="54" t="str">
        <v xml:space="preserve">Operation Communications; Operational Coordination; Intelligence and Information Sharing; </v>
      </c>
      <c r="F306" s="54" t="str">
        <v>Communications</v>
      </c>
      <c r="G306" s="122" t="str">
        <v xml:space="preserve">"THIS IS AN EXERCISE. Hi it's Deputy Director [name]. I am calling to see what resources for fire and search and resuce we have available to send to [state name] that will not hinder our state operations. THIS IS AN EXERCISE." </v>
      </c>
      <c r="H306" s="96"/>
      <c r="I306" s="45"/>
      <c r="J306" s="49"/>
    </row>
    <row r="307" spans="1:10" s="50" customFormat="1" ht="56.25" x14ac:dyDescent="0.2">
      <c r="A307" s="51"/>
      <c r="B307" s="116" t="str">
        <v>Natural</v>
      </c>
      <c r="C307" s="54" t="str">
        <v>Space Weather</v>
      </c>
      <c r="D307" s="116" t="str">
        <v>Prevention, Protection, Response</v>
      </c>
      <c r="E307" s="54" t="str">
        <v>Operation Communications; Operational Coordination; Intelligence and Information Sharing; Situational Assessment</v>
      </c>
      <c r="F307" s="54" t="str">
        <v>Safety and Security; Food, Water, Shelter; Health and Medical; Energy; Communications; Hazardous Materials; Transportation; Water Systems;</v>
      </c>
      <c r="G307" s="122" t="str">
        <v>"THIS IS AN EXERCISE. This is [name] calling from the EMA. What is the plan for the state? We need some direction. We are getting a lot of calls from our local EMA directors. What is happening? We need some answers. THIS IS AN EXERCISE."</v>
      </c>
      <c r="H307" s="96"/>
      <c r="I307" s="45"/>
      <c r="J307" s="49"/>
    </row>
    <row r="308" spans="1:10" s="50" customFormat="1" ht="42.75" x14ac:dyDescent="0.2">
      <c r="A308" s="51"/>
      <c r="B308" s="116" t="str">
        <v>Technological</v>
      </c>
      <c r="C308" s="54" t="str">
        <v>Hazardous Materials Release</v>
      </c>
      <c r="D308" s="116" t="str">
        <v>Prevention, Protection, Response</v>
      </c>
      <c r="E308" s="54" t="str">
        <v>Operation Communications; Operational Coordination; Intelligence and Information Sharing; Physical Protective Measures</v>
      </c>
      <c r="F308" s="54" t="str">
        <v>Safety and Security, Communications</v>
      </c>
      <c r="G308" s="122" t="str">
        <v>"THIS IS AN EXERCISE. This is [name] at the environmental Protection, agency. The water intakes on the river downstream from the hazardous materials incident need to be closed to prevent contamination of the drinking water and the water system. THIS IS AN EXERCISE."</v>
      </c>
      <c r="H308" s="96"/>
      <c r="I308" s="45"/>
      <c r="J308" s="49"/>
    </row>
    <row r="309" spans="1:10" s="50" customFormat="1" ht="56.25" x14ac:dyDescent="0.2">
      <c r="A309" s="51"/>
      <c r="B309" s="116" t="str">
        <v>Natural</v>
      </c>
      <c r="C309" s="54" t="str">
        <v>Space Weather</v>
      </c>
      <c r="D309" s="116" t="str">
        <v>Prevention, Protection, Response</v>
      </c>
      <c r="E309" s="54" t="str">
        <v>Operation Communications; Operational Coordination; Intelligence and Information Sharing; Situational Assessment; On-scene Security, Protection, and Law Enforcement</v>
      </c>
      <c r="F309" s="54" t="str">
        <v>Safety and Security; Food, Water, Shelter; Health and Medical; Energy; Communications; Hazardous Materials; Transportation; Water Systems;</v>
      </c>
      <c r="G309" s="122" t="str">
        <v>"THIS IS AN EXERCISE. [Name] here at [facility name]. We have shut everything down to due whatever is going on in [state name]. We had two flights heading that way. We assume they went down in flames. We will let you know if we find anything out. THIS IS AN EXERCISE."</v>
      </c>
      <c r="H309" s="96"/>
      <c r="I309" s="45"/>
      <c r="J309" s="49"/>
    </row>
    <row r="310" spans="1:10" s="50" customFormat="1" ht="38.25" x14ac:dyDescent="0.2">
      <c r="A310" s="51"/>
      <c r="B310" s="116" t="str">
        <v>Technological</v>
      </c>
      <c r="C310" s="54" t="str">
        <v>Train Derailment</v>
      </c>
      <c r="D310" s="116" t="str">
        <v>Response</v>
      </c>
      <c r="E310" s="54" t="str">
        <v>Operation Communications; Operational Coordination; Interdiction and Disruption</v>
      </c>
      <c r="F310" s="54" t="str">
        <v>Safety and Security, Communications</v>
      </c>
      <c r="G310" s="122" t="str">
        <v xml:space="preserve">"THIS IS AN EXERCISE. This is the county EOC. We have a train blocking traffic that is evacuating from the county. The location is [street name] in [municipality name]. I believe it is a CSX train. THIS IS AN EXERCISE." </v>
      </c>
      <c r="H310" s="96"/>
      <c r="I310" s="45"/>
      <c r="J310" s="49"/>
    </row>
    <row r="311" spans="1:10" s="50" customFormat="1" ht="25.5" x14ac:dyDescent="0.2">
      <c r="A311" s="51"/>
      <c r="B311" s="116" t="str">
        <v>Human-Caused</v>
      </c>
      <c r="C311" s="54" t="str">
        <v>Chemical Attack</v>
      </c>
      <c r="D311" s="116" t="str">
        <v>Response</v>
      </c>
      <c r="E311" s="54" t="str">
        <v>Operation Communications; Operational Coordination; Mass Care Services</v>
      </c>
      <c r="F311" s="54" t="str">
        <v>Health and Medical, Communications</v>
      </c>
      <c r="G311" s="122" t="str">
        <v>"THIS IS AN EXERCISE. We do not have any more room in the ED. We need more beds and staff to handle the surge. When can we get the beds and how many can we expect? THIS IS AN EXERCISE."</v>
      </c>
      <c r="H311" s="96"/>
      <c r="I311" s="45"/>
      <c r="J311" s="49"/>
    </row>
    <row r="312" spans="1:10" s="50" customFormat="1" ht="38.25" x14ac:dyDescent="0.2">
      <c r="A312" s="51"/>
      <c r="B312" s="116" t="str">
        <v>Human-Caused</v>
      </c>
      <c r="C312" s="54" t="str">
        <v>Explosive's Attack</v>
      </c>
      <c r="D312" s="116" t="str">
        <v>Protection, Response</v>
      </c>
      <c r="E312" s="54" t="str">
        <v>Operation Communications; Operational Coordination; Mass Care Services</v>
      </c>
      <c r="F312" s="54" t="str">
        <v>Health and Medical, Communications</v>
      </c>
      <c r="G312" s="122" t="str">
        <v>"THIS IS AN EXERCISE. We are going to need volunteers to staff the gymnasium shelter. We are going to need to set up a formal shelter and will let you know when and where. THIS IS AN EXERCISE."</v>
      </c>
      <c r="H312" s="96"/>
      <c r="I312" s="45"/>
      <c r="J312" s="49"/>
    </row>
    <row r="313" spans="1:10" s="50" customFormat="1" ht="153" x14ac:dyDescent="0.2">
      <c r="A313" s="51"/>
      <c r="B313" s="116" t="str">
        <v>Natural</v>
      </c>
      <c r="C313" s="54" t="str">
        <v>Flood</v>
      </c>
      <c r="D313" s="116" t="str">
        <v>Response</v>
      </c>
      <c r="E313" s="54" t="str">
        <v>Operation Communications; Operational Coordination; Mass Care Services</v>
      </c>
      <c r="F313" s="54" t="str">
        <v>Health and Medical, Communications</v>
      </c>
      <c r="G313" s="122" t="str">
        <v>"THIS IS AN EXERCISE. This is the shelter manager for the shelter set up downtown to accommodate the 60 residents who were impacted by the apartment flood that occurred on Tuesday. I know you may be busy with the unfolding situation in the county, but we require immediate help. Our volunteer numbers are down due to statewide deployments for other incidents outside our area, and we are in need of medical support. We have exhausted traditional and contingency resources and require your help. We are seeking 4 registered nurses. Can you assist? We need these resources immediately. The shelter is also planning on staying open for two weeks until alternate accommodations can be arranged. Shelter operations will incorporate food preparation and serving, laundry services, etc. Can public health provide an inspection of our operations as you are noted in our plans? Could I have a copy of the inspection form? Will a reinspection be required? What will you be looking for specifically during these inspections? Please send the email to [email address]. THIS IS AN EXERCISE."</v>
      </c>
      <c r="H313" s="96"/>
      <c r="I313" s="45"/>
      <c r="J313" s="49"/>
    </row>
    <row r="314" spans="1:10" s="50" customFormat="1" ht="38.25" x14ac:dyDescent="0.2">
      <c r="A314" s="51"/>
      <c r="B314" s="116" t="str">
        <v>Natural</v>
      </c>
      <c r="C314" s="54" t="str">
        <v>Tornado</v>
      </c>
      <c r="D314" s="116" t="str">
        <v>Protection, Response</v>
      </c>
      <c r="E314" s="54" t="str">
        <v>Operation Communications; Operational Coordination; Mass Care Services</v>
      </c>
      <c r="F314" s="54" t="str">
        <v>Health and Medical, Communications</v>
      </c>
      <c r="G314" s="122" t="str">
        <v>"THIS IS AN EXERCISE. [Name] from the county EMA calling. We have a bus trip from [impacted state name] with 60 visually impaired high school kids. They came to visit the state school for the blind. They need shelter because the school does not have room. THIS IS AN EXERCISE."</v>
      </c>
      <c r="H314" s="96"/>
      <c r="I314" s="45"/>
      <c r="J314" s="49"/>
    </row>
    <row r="315" spans="1:10" s="50" customFormat="1" ht="51" x14ac:dyDescent="0.2">
      <c r="A315" s="51"/>
      <c r="B315" s="116" t="str">
        <v>Technological</v>
      </c>
      <c r="C315" s="54" t="str">
        <v>Train Derailment</v>
      </c>
      <c r="D315" s="116" t="str">
        <v>Response, Recovery</v>
      </c>
      <c r="E315" s="54" t="str">
        <v>Operation Communications; Operational Coordination; Mass Care Services</v>
      </c>
      <c r="F315" s="54" t="str">
        <v>Health and Medical, Communications</v>
      </c>
      <c r="G315" s="122" t="str">
        <v>"THIS IS AN EXERCISE. This is the county Red Cross. We are requesting emotional/spiritual care support. Our in-county staff has been sent to the [facility name] care center and surrounding counties. We do not have any more staff available for any shelters we may be opening. THIS IS AN EXERCISE."</v>
      </c>
      <c r="H315" s="96"/>
      <c r="I315" s="45"/>
      <c r="J315" s="49"/>
    </row>
    <row r="316" spans="1:10" s="50" customFormat="1" ht="51" x14ac:dyDescent="0.2">
      <c r="A316" s="51"/>
      <c r="B316" s="116" t="str">
        <v>Technological</v>
      </c>
      <c r="C316" s="54" t="str">
        <v>Utility Disruption</v>
      </c>
      <c r="D316" s="116" t="str">
        <v>Protection, Response</v>
      </c>
      <c r="E316" s="54" t="str">
        <v>Operation Communications; Operational Coordination; Mass Care Services</v>
      </c>
      <c r="F316" s="54" t="str">
        <v>Health and Medical, Communications</v>
      </c>
      <c r="G316" s="122" t="str">
        <v>"THIS IS AN EXERCISE. This is the county EMA. We are requestng assistance with re-locating 24 homeless people with special needs that have showed up at our shelters. Our 17 shelters are currently at capacity. We need assistance with finding other suitable facilities and transportation. THIS AN EXERCISE."</v>
      </c>
      <c r="H316" s="96"/>
      <c r="I316" s="45"/>
      <c r="J316" s="49"/>
    </row>
    <row r="317" spans="1:10" s="50" customFormat="1" ht="28.5" x14ac:dyDescent="0.2">
      <c r="A317" s="51"/>
      <c r="B317" s="116" t="str">
        <v>Technological</v>
      </c>
      <c r="C317" s="54" t="str">
        <v>Utility Disruption</v>
      </c>
      <c r="D317" s="116" t="str">
        <v>Protection, Response</v>
      </c>
      <c r="E317" s="54" t="str">
        <v>Operation Communications; Operational Coordination; Mass Care Services; Critical Transportation</v>
      </c>
      <c r="F317" s="54" t="str">
        <v>Health and Medical, Communications, Transportation</v>
      </c>
      <c r="G317" s="122" t="str">
        <v>"THIS IS AN EXERCISE. This is the county EMA again. We need [nursing facility name] evacuated. It is a 100-bed home. THIS IS AN EXERCISE."</v>
      </c>
      <c r="H317" s="96"/>
      <c r="I317" s="45"/>
      <c r="J317" s="49"/>
    </row>
    <row r="318" spans="1:10" s="50" customFormat="1" ht="51" x14ac:dyDescent="0.2">
      <c r="A318" s="51"/>
      <c r="B318" s="116" t="str">
        <v>Technological</v>
      </c>
      <c r="C318" s="54" t="str">
        <v>Radiological Release</v>
      </c>
      <c r="D318" s="116" t="str">
        <v>Response</v>
      </c>
      <c r="E318" s="54" t="str">
        <v>Operation Communications; Operational Coordination; Mass Care Services; Environmental Response/Health and Safety</v>
      </c>
      <c r="F318" s="54" t="str">
        <v>Health and Medical, Communications, Hazardous Materials</v>
      </c>
      <c r="G318" s="122" t="str">
        <v>"THIS IS AN EXERCISE. This is the county American Red Cross. We are anticipating that when an evacuation order is issued all of our identified shelters will be filled very quickly. We are understaffed to accomodate the surge. We are requesting 22 additional nurses to be available to backfill position vacancies in 3 shelters in the [municipality name] area. THIS IS AN EXERCISE."</v>
      </c>
      <c r="H318" s="96"/>
      <c r="I318" s="45"/>
      <c r="J318" s="49"/>
    </row>
    <row r="319" spans="1:10" s="50" customFormat="1" ht="153" x14ac:dyDescent="0.2">
      <c r="A319" s="51"/>
      <c r="B319" s="116" t="str">
        <v>Human-Caused</v>
      </c>
      <c r="C319" s="54" t="str">
        <v>Explosive's Attack</v>
      </c>
      <c r="D319" s="116" t="str">
        <v>Response</v>
      </c>
      <c r="E319" s="54" t="str">
        <v>Operation Communications; Operational Coordination; Mass Care Services; Mass Search and Rescue Operations; Physical Protective Measures; Fire Management and Suppression</v>
      </c>
      <c r="F319" s="54" t="str">
        <v>Safety and Security, Health and Medical, Communications</v>
      </c>
      <c r="G319" s="122" t="str">
        <v>"THIS IS AN EXERCISE. This is [name] with Channel One News on the scene of the tragedy at the high school graduation ceremony. What we know is that last night there was a collapse of the grandstand, an explosion, and fire. Hundreds of people have been injured and an undetermined number are believed dead. Unconfirmed reports indicate that this happened when a runaway vehicle hit the grandstands and refreshment stand causing an explosion and the collapse of the grandstand. I’m here with [name] who is a volunteer responder. Tell us what you are seeing, [name]. 'The injured and deceased are hard to get to because the rubble pile is still unstable. The explosion leveled the boosters' restaurant and restrooms. It looks like there is human waste sprayed over everything. We are doing our best, but it is a mess and we need heavy equipment to get people out. My friend is a fire fighter and he told me there are dead people still under the bleachers and they are finding body parts. It is so horrible.' Thank you, [name]. We will keep you updated as we have more information here at News Center 1. This is [name] reporting. THIS IS AN EXERCISE."</v>
      </c>
      <c r="H319" s="96"/>
      <c r="I319" s="45"/>
      <c r="J319" s="49"/>
    </row>
    <row r="320" spans="1:10" s="50" customFormat="1" ht="38.25" x14ac:dyDescent="0.2">
      <c r="A320" s="51"/>
      <c r="B320" s="116" t="str">
        <v>Technological</v>
      </c>
      <c r="C320" s="54" t="str">
        <v>Dam/Levee Failure</v>
      </c>
      <c r="D320" s="116" t="str">
        <v>Protection, Response</v>
      </c>
      <c r="E320" s="54" t="str">
        <v>Operation Communications; Operational Coordination; Mass Search And Rescue Operations</v>
      </c>
      <c r="F320" s="54" t="str">
        <v>Safety and Security, Communications</v>
      </c>
      <c r="G320" s="122" t="str">
        <v>"THIS IS AN EXERCISE. This is the county EMA. The state forest has a report of 6 campers being unaccounted for. We need a search and rescue team to help search for them. THIS IS AN EXERCISE."</v>
      </c>
      <c r="H320" s="96"/>
      <c r="I320" s="45"/>
      <c r="J320" s="49"/>
    </row>
    <row r="321" spans="1:10" s="50" customFormat="1" ht="51" x14ac:dyDescent="0.2">
      <c r="A321" s="51"/>
      <c r="B321" s="116" t="str">
        <v>Human-Caused</v>
      </c>
      <c r="C321" s="54" t="str">
        <v>Complex Coordinated Attack</v>
      </c>
      <c r="D321" s="116" t="str">
        <v>Response</v>
      </c>
      <c r="E321" s="54" t="str">
        <v>Operation Communications; Operational Coordination; On-scene Security, Protection, and Law Enforcement</v>
      </c>
      <c r="F321" s="54" t="str">
        <v>Safety and Security, Communications</v>
      </c>
      <c r="G321" s="122" t="str">
        <v>"THIS IS AN EXERCISE. We are on scene at the traffic stop near the fairground. We've completed our investigation and have found the following items: a flip phone with pictures of [facility name]. Also, there were several incoming and outgoing calls. I'll send over the call list soon. THIS IS AN EXERCISE."</v>
      </c>
      <c r="H321" s="96"/>
      <c r="I321" s="45"/>
      <c r="J321" s="49"/>
    </row>
    <row r="322" spans="1:10" s="50" customFormat="1" ht="38.25" x14ac:dyDescent="0.2">
      <c r="A322" s="51"/>
      <c r="B322" s="116" t="str">
        <v>Natural</v>
      </c>
      <c r="C322" s="54" t="str">
        <v>Space Weather</v>
      </c>
      <c r="D322" s="116" t="str">
        <v>Response</v>
      </c>
      <c r="E322" s="54" t="str">
        <v>Operation Communications; Operational Coordination; On-scene Security, Protection, and Law Enforcement</v>
      </c>
      <c r="F322" s="54" t="str">
        <v>Safety and Security, Communications</v>
      </c>
      <c r="G322" s="122" t="str">
        <v>"THIS IS AN EXERCISE. Hi. It's [name]. I'm calling because the county EMA is saying roads are getting really backed up. What can we have done to help with the traffic? It is getting crazy out that way. Also, what information can you provide regarding what is happening? THIS IS AN EXERCISE."</v>
      </c>
      <c r="H322" s="96"/>
      <c r="I322" s="45"/>
      <c r="J322" s="49"/>
    </row>
    <row r="323" spans="1:10" s="50" customFormat="1" ht="51" x14ac:dyDescent="0.2">
      <c r="A323" s="51"/>
      <c r="B323" s="116" t="str">
        <v>Technological</v>
      </c>
      <c r="C323" s="54" t="str">
        <v>Hazardous Materials Release</v>
      </c>
      <c r="D323" s="116" t="str">
        <v>Response</v>
      </c>
      <c r="E323" s="54" t="str">
        <v>Operation Communications; Operational Coordination; On-scene Security, Protection, and Law Enforcement</v>
      </c>
      <c r="F323" s="54" t="str">
        <v>Safety and Security, Communications</v>
      </c>
      <c r="G323" s="122" t="str">
        <v>"THIS IS AN EXERCISE. This is the county EMA. Local law enforcement personnel are currently creating detours around the incident. [Interstate name(s)] is/are closed. We have traffic backed up for miles and need some assistance with traffic control signs and additional law enforcement. THIS IS AN EXERCISE."</v>
      </c>
      <c r="H323" s="96"/>
      <c r="I323" s="45"/>
      <c r="J323" s="49"/>
    </row>
    <row r="324" spans="1:10" s="50" customFormat="1" ht="45" x14ac:dyDescent="0.2">
      <c r="A324" s="51"/>
      <c r="B324" s="116" t="str">
        <v>Human-Caused</v>
      </c>
      <c r="C324" s="54" t="str">
        <v>Explosive's Attack</v>
      </c>
      <c r="D324" s="116" t="str">
        <v>Response</v>
      </c>
      <c r="E324" s="54" t="str">
        <v>Operation Communications; Operational Coordination; On-scene Security, Protection, and Law Enforcement; Public health, Healthcare, and Emergency Medical Services; Mass Care Services</v>
      </c>
      <c r="F324" s="54" t="str">
        <v>Safety and Security, Health and Medical, Communications</v>
      </c>
      <c r="G324" s="122" t="str">
        <v>"THIS IS AN EXERCISE. There are more dead than we can manage. Some are badly burned and others are dismembered from the collapse. THIS IS AN EXERCISE."</v>
      </c>
      <c r="H324" s="96"/>
      <c r="I324" s="45"/>
      <c r="J324" s="49"/>
    </row>
    <row r="325" spans="1:10" s="50" customFormat="1" ht="33.75" x14ac:dyDescent="0.2">
      <c r="A325" s="51"/>
      <c r="B325" s="116" t="str">
        <v>Human-Caused</v>
      </c>
      <c r="C325" s="54" t="str">
        <v>Explosive's Attack</v>
      </c>
      <c r="D325" s="116" t="str">
        <v>Response</v>
      </c>
      <c r="E325" s="54" t="str">
        <v>Operation Communications; Operational Coordination; On-scene Security, Protection, and Law Enforcement; Public Information and Warning</v>
      </c>
      <c r="F325" s="54" t="str">
        <v>Safety and Security, Communications</v>
      </c>
      <c r="G325" s="122" t="str">
        <v>"THIS IS AN EXERCISE. There are still 400 people in the gymnasium awaiting word on their family and kids. They are holding a vigil. We need some help managing this. THIS IS AN EXERCISE."</v>
      </c>
      <c r="H325" s="96"/>
      <c r="I325" s="45"/>
      <c r="J325" s="49"/>
    </row>
    <row r="326" spans="1:10" s="50" customFormat="1" ht="63.75" x14ac:dyDescent="0.2">
      <c r="A326" s="51"/>
      <c r="B326" s="116" t="str">
        <v>Natural</v>
      </c>
      <c r="C326" s="54" t="str">
        <v>Earthquake</v>
      </c>
      <c r="D326" s="116" t="str">
        <v>Response</v>
      </c>
      <c r="E326" s="54" t="str">
        <v>Operation Communications; Operational Coordination; Planning</v>
      </c>
      <c r="F326" s="54" t="str">
        <v>Safety and Security; Food, Water, Shelter; Health and Medical; Energy; Communications; Hazardous Materials; Transportation; Water Systems;</v>
      </c>
      <c r="G326" s="122" t="str">
        <v xml:space="preserve">"THIS IS AN EXERCISE. This is [name] over here at the state office of health prepardeness. I'm calling in to give you some bed counts. I know we are having a lot of people heading into the state. We have plenty of beds right now. It's looking like we have around 2,000 available based off the first counts coming in. We will let you know as our numbers change. Anything else you need from us? THIS IS AN EXERCISE." </v>
      </c>
      <c r="H326" s="96"/>
      <c r="I326" s="45"/>
      <c r="J326" s="49"/>
    </row>
    <row r="327" spans="1:10" s="50" customFormat="1" ht="56.25" x14ac:dyDescent="0.2">
      <c r="A327" s="51"/>
      <c r="B327" s="116" t="str">
        <v>Natural</v>
      </c>
      <c r="C327" s="54" t="str">
        <v>Earthquake</v>
      </c>
      <c r="D327" s="116" t="str">
        <v>Response</v>
      </c>
      <c r="E327" s="54" t="str">
        <v>Operation Communications; Operational Coordination; Planning; Public Information and Warning</v>
      </c>
      <c r="F327" s="54" t="str">
        <v>Safety and Security; Food, Water, Shelter; Health and Medical; Energy; Communications; Hazardous Materials; Transportation; Water Systems;</v>
      </c>
      <c r="G327" s="122" t="str">
        <v>"THIS IS AN EXERCISE. [Name] calling in from the county. We are really starting to have people panic due to what they are seeing. We are also seeing an influx of people into our county. Do we have locations of shelters to send them? THIS IS AN EXERCISE."</v>
      </c>
      <c r="H327" s="96"/>
      <c r="I327" s="45"/>
      <c r="J327" s="49"/>
    </row>
    <row r="328" spans="1:10" s="50" customFormat="1" ht="56.25" x14ac:dyDescent="0.2">
      <c r="A328" s="51"/>
      <c r="B328" s="116" t="str">
        <v>Technological</v>
      </c>
      <c r="C328" s="54" t="str">
        <v>Radiological Release</v>
      </c>
      <c r="D328" s="116" t="str">
        <v>Response</v>
      </c>
      <c r="E328" s="54" t="str">
        <v>Operation Communications; Operational Coordination; Planning; Public Information and Warning; Critical Transportation</v>
      </c>
      <c r="F328" s="54" t="str">
        <v>Safety and Security; Food, Water, Shelter; Health and Medical; Energy; Communications; Hazardous Materials; Transportation; Water Systems;</v>
      </c>
      <c r="G328" s="122" t="str">
        <v>"THIS IS AN EXERCISE. This is the county EMA. The Farm Service Bureau is requesting an additional 1,000 Agriculrture Brochures to distribute to the County Extension Agency and county fairgrounds. THIS IS AN EXERCISE"</v>
      </c>
      <c r="H328" s="96"/>
      <c r="I328" s="45"/>
      <c r="J328" s="49"/>
    </row>
    <row r="329" spans="1:10" s="50" customFormat="1" ht="25.5" x14ac:dyDescent="0.2">
      <c r="A329" s="51"/>
      <c r="B329" s="116" t="str">
        <v>Human-Caused</v>
      </c>
      <c r="C329" s="54" t="str">
        <v>Chemical Attack</v>
      </c>
      <c r="D329" s="116" t="str">
        <v>Response</v>
      </c>
      <c r="E329" s="54" t="str">
        <v>Operation Communications; Operational Coordination; Public health, Healthcare, and Emergency Medical Services</v>
      </c>
      <c r="F329" s="54" t="str">
        <v>Health and Medical, Communications</v>
      </c>
      <c r="G329" s="122" t="str">
        <v>"THIS IS AN EXERCISE. [Number] patients have arrived in the ED with the following symptoms. THIS IS AN EXERCISE."</v>
      </c>
      <c r="H329" s="96"/>
      <c r="I329" s="45"/>
      <c r="J329" s="49"/>
    </row>
    <row r="330" spans="1:10" s="50" customFormat="1" ht="25.5" x14ac:dyDescent="0.2">
      <c r="A330" s="51"/>
      <c r="B330" s="116" t="str">
        <v>Technological</v>
      </c>
      <c r="C330" s="54" t="str">
        <v>Transportation Accident</v>
      </c>
      <c r="D330" s="116" t="str">
        <v>Response</v>
      </c>
      <c r="E330" s="54" t="str">
        <v>Operation Communications; Operational Coordination; Public health, Healthcare, and Emergency Medical Services</v>
      </c>
      <c r="F330" s="54" t="str">
        <v>Health and Medical, Communications</v>
      </c>
      <c r="G330" s="122" t="str">
        <v>"THIS IS AN EXERCISE. We are 5 minutes from hospital with 3 patients from a car accident. All patients are critical. THIS IS AN EXERCISE."</v>
      </c>
      <c r="H330" s="96"/>
      <c r="I330" s="45"/>
      <c r="J330" s="49"/>
    </row>
    <row r="331" spans="1:10" s="50" customFormat="1" ht="25.5" x14ac:dyDescent="0.2">
      <c r="A331" s="51"/>
      <c r="B331" s="116" t="str">
        <v>Technological</v>
      </c>
      <c r="C331" s="54" t="str">
        <v>Transportation Accident</v>
      </c>
      <c r="D331" s="116" t="str">
        <v>Response</v>
      </c>
      <c r="E331" s="54" t="str">
        <v>Operation Communications; Operational Coordination; Public health, Healthcare, and Emergency Medical Services</v>
      </c>
      <c r="F331" s="54" t="str">
        <v>Health and Medical, Communications</v>
      </c>
      <c r="G331" s="122" t="str">
        <v>"THIS IS AN EXERCISE. 3 patients have arrived from the car accident in the emergency department . All are in critical condition. THIS IS AN EXERCISE."</v>
      </c>
      <c r="H331" s="96"/>
      <c r="I331" s="45"/>
      <c r="J331" s="49"/>
    </row>
    <row r="332" spans="1:10" s="50" customFormat="1" ht="25.5" x14ac:dyDescent="0.2">
      <c r="A332" s="51"/>
      <c r="B332" s="116" t="str">
        <v>Technological</v>
      </c>
      <c r="C332" s="54" t="str">
        <v>Transportation Accident</v>
      </c>
      <c r="D332" s="116" t="str">
        <v>Response</v>
      </c>
      <c r="E332" s="54" t="str">
        <v>Operation Communications; Operational Coordination; Public health, Healthcare, and Emergency Medical Services</v>
      </c>
      <c r="F332" s="54" t="str">
        <v>Health and Medical, Communications</v>
      </c>
      <c r="G332" s="122" t="str">
        <v>"THIS IS AN EXERCISE. The three accident victims with trauma injuries have died. The bodies remain in the ED. THIS IS AN EXERCISE."</v>
      </c>
      <c r="H332" s="96"/>
      <c r="I332" s="45"/>
      <c r="J332" s="49"/>
    </row>
    <row r="333" spans="1:10" s="50" customFormat="1" ht="38.25" x14ac:dyDescent="0.2">
      <c r="A333" s="51"/>
      <c r="B333" s="116" t="str">
        <v>Natural</v>
      </c>
      <c r="C333" s="54" t="str">
        <v>Earthquake</v>
      </c>
      <c r="D333" s="116" t="str">
        <v>Response</v>
      </c>
      <c r="E333" s="54" t="str">
        <v>Operation Communications; Operational Coordination; Public Information and Warning</v>
      </c>
      <c r="F333" s="54" t="str">
        <v>Communications</v>
      </c>
      <c r="G333" s="122" t="str">
        <v>"THIS IS AN EXERCISE. We are having trouble getting accurate information on the number of dead. Can you help us with this? Please notify us once you have the info. Will the local health department notify the state health department? THIS IS AN EXERCISE."</v>
      </c>
      <c r="H333" s="96"/>
      <c r="I333" s="45"/>
      <c r="J333" s="49"/>
    </row>
    <row r="334" spans="1:10" s="50" customFormat="1" ht="25.5" x14ac:dyDescent="0.2">
      <c r="A334" s="51"/>
      <c r="B334" s="116" t="str">
        <v>Natural</v>
      </c>
      <c r="C334" s="54" t="str">
        <v>Space Weather</v>
      </c>
      <c r="D334" s="116" t="str">
        <v>Response</v>
      </c>
      <c r="E334" s="54" t="str">
        <v>Operation Communications; Operational Coordination; Public Information and Warning</v>
      </c>
      <c r="F334" s="54" t="str">
        <v>Communications</v>
      </c>
      <c r="G334" s="122" t="str">
        <v>"THIS IS AN EXERCISE. There are varying reports coming in regarding the incident. A consistent message needs to be developed. What can we do to help? THIS IS AN EXERCISE."</v>
      </c>
      <c r="H334" s="96"/>
      <c r="I334" s="45"/>
      <c r="J334" s="49"/>
    </row>
    <row r="335" spans="1:10" s="50" customFormat="1" ht="56.25" x14ac:dyDescent="0.2">
      <c r="A335" s="51"/>
      <c r="B335" s="116" t="str">
        <v>Natural</v>
      </c>
      <c r="C335" s="54" t="str">
        <v>Flood</v>
      </c>
      <c r="D335" s="116" t="str">
        <v>Response</v>
      </c>
      <c r="E335" s="54" t="str">
        <v>Operation Communications; Operational Coordination; Situational Assessment</v>
      </c>
      <c r="F335" s="54" t="str">
        <v>Safety and Security; Food, Water, Shelter; Health and Medical; Energy; Communications; Hazardous Materials; Transportation; Water Systems;</v>
      </c>
      <c r="G335" s="122" t="str">
        <v>"THIS IS AN EXERCISE. [Name] calling from the office of budget and management. Has there be a declaration yet? We are trying to determine how this going to be paid for. THIS IS AN EXERCISE."</v>
      </c>
      <c r="H335" s="96"/>
      <c r="I335" s="45"/>
      <c r="J335" s="49"/>
    </row>
    <row r="336" spans="1:10" s="50" customFormat="1" ht="56.25" x14ac:dyDescent="0.2">
      <c r="A336" s="51"/>
      <c r="B336" s="116" t="str">
        <v>Human-Caused</v>
      </c>
      <c r="C336" s="54" t="str">
        <v>Explosive's Attack</v>
      </c>
      <c r="D336" s="116" t="str">
        <v>Response</v>
      </c>
      <c r="E336" s="54" t="str">
        <v>Operation Communications; Operational Coordination; Situational Assessment; Environmental Response/Health and Safety; Access Control and Identity Verification; Public health, Healthcare, and Emergency Medical Services</v>
      </c>
      <c r="F336" s="54" t="str">
        <v>Safety and Security; Food, Water, Shelter; Health and Medical; Energy; Communications; Hazardous Materials; Transportation; Water Systems;</v>
      </c>
      <c r="G336" s="122" t="str">
        <v>"THIS IS AN EXERCISE. The coroner investigator told us to call you. They have found multiple fragmented remains and amputations scattered throughout the scene. Immediate storage space is required. He also believes the body parts are contaminated with feces and gasoline from the explosion. THIS IS AN EXERCISE."</v>
      </c>
      <c r="H336" s="96"/>
      <c r="I336" s="45"/>
      <c r="J336" s="49"/>
    </row>
    <row r="337" spans="1:10" s="50" customFormat="1" ht="56.25" x14ac:dyDescent="0.2">
      <c r="A337" s="51"/>
      <c r="B337" s="116" t="str">
        <v>Human-Caused</v>
      </c>
      <c r="C337" s="54" t="str">
        <v>Explosive's Attack</v>
      </c>
      <c r="D337" s="116" t="str">
        <v>Response</v>
      </c>
      <c r="E337" s="54" t="str">
        <v>Operation Communications; Operational Coordination; Situational Assessment; Fatality Management Services</v>
      </c>
      <c r="F337" s="54" t="str">
        <v>Safety and Security; Food, Water, Shelter; Health and Medical; Energy; Communications; Hazardous Materials; Transportation; Water Systems;</v>
      </c>
      <c r="G337" s="122" t="str">
        <v>"THIS IS AN EXERCISE. We're running out of space to keep the deceased. We are very concerned about maintaining their dignity. Are there some steps we can take to move them to a better location? THIS IS AN EXERCISE."</v>
      </c>
      <c r="H337" s="96"/>
      <c r="I337" s="45"/>
      <c r="J337" s="49"/>
    </row>
    <row r="338" spans="1:10" s="50" customFormat="1" ht="56.25" x14ac:dyDescent="0.2">
      <c r="A338" s="51"/>
      <c r="B338" s="116" t="str">
        <v>Human-Caused</v>
      </c>
      <c r="C338" s="54" t="str">
        <v>Explosive's Attack</v>
      </c>
      <c r="D338" s="116" t="str">
        <v>Response</v>
      </c>
      <c r="E338" s="54" t="str">
        <v>Operation Communications; Operational Coordination; Situational Assessment; Fatality Management Services</v>
      </c>
      <c r="F338" s="54" t="str">
        <v>Safety and Security; Food, Water, Shelter; Health and Medical; Energy; Communications; Hazardous Materials; Transportation; Water Systems;</v>
      </c>
      <c r="G338" s="122" t="str">
        <v>"THIS IS AN EXERCISE. The morgue capacity has been exceeded and we are still receiving bodies. What are our options for temporary storage? THIS IS AN EXERCISE."</v>
      </c>
      <c r="H338" s="96"/>
      <c r="I338" s="45"/>
      <c r="J338" s="49"/>
    </row>
    <row r="339" spans="1:10" s="50" customFormat="1" ht="56.25" x14ac:dyDescent="0.2">
      <c r="A339" s="51"/>
      <c r="B339" s="116" t="str">
        <v>Human-Caused</v>
      </c>
      <c r="C339" s="54" t="str">
        <v>Chemical Attack</v>
      </c>
      <c r="D339" s="116" t="str">
        <v>Prevention, Protection, Response</v>
      </c>
      <c r="E339" s="54" t="str">
        <v>Operation Communications; Operational Coordination; Situational Assessment; Intelligence and Information Sharing</v>
      </c>
      <c r="F339" s="54" t="str">
        <v>Safety and Security; Food, Water, Shelter; Health and Medical; Energy; Communications; Hazardous Materials; Transportation; Water Systems;</v>
      </c>
      <c r="G339" s="122" t="str">
        <v>"THIS IS AN EXERCISE. "THIS IS AN EXERCISE. There is a bomb in the building! THIS IS AN EXERCISE."</v>
      </c>
      <c r="H339" s="96"/>
      <c r="I339" s="45"/>
      <c r="J339" s="49"/>
    </row>
    <row r="340" spans="1:10" s="50" customFormat="1" ht="56.25" x14ac:dyDescent="0.2">
      <c r="A340" s="51"/>
      <c r="B340" s="116" t="str">
        <v>Human-Caused</v>
      </c>
      <c r="C340" s="54" t="str">
        <v>Complex Coordinated Attack</v>
      </c>
      <c r="D340" s="116" t="str">
        <v>Prevention, Protection, Response</v>
      </c>
      <c r="E340" s="54" t="str">
        <v>Operation Communications; Operational Coordination; Situational Assessment; Intelligence and Information Sharing</v>
      </c>
      <c r="F340" s="54" t="str">
        <v>Safety and Security; Food, Water, Shelter; Health and Medical; Energy; Communications; Hazardous Materials; Transportation; Water Systems;</v>
      </c>
      <c r="G340" s="122" t="str">
        <v>"THIS IS AN EXERCISE This is the assistant director. Director [name] has requested an update on deployed resources and the status of the various scenes. Please be ready for a brief in the executive conference room of the SEOC in 15 minutes. THIS IS AN EXERCISE."</v>
      </c>
      <c r="H340" s="96"/>
      <c r="I340" s="45"/>
      <c r="J340" s="49"/>
    </row>
    <row r="341" spans="1:10" s="50" customFormat="1" ht="63.75" x14ac:dyDescent="0.2">
      <c r="A341" s="51"/>
      <c r="B341" s="116" t="str">
        <v>Human-Caused</v>
      </c>
      <c r="C341" s="54" t="str">
        <v>Complex Coordinated Attack</v>
      </c>
      <c r="D341" s="116" t="str">
        <v>Prevention, Protection, Response</v>
      </c>
      <c r="E341" s="54" t="str">
        <v>Operation Communications; Operational Coordination; Situational Assessment; Intelligence and Information Sharing; Interdiction and Disruption</v>
      </c>
      <c r="F341" s="54" t="str">
        <v>Safety and Security; Food, Water, Shelter; Health and Medical; Energy; Communications; Hazardous Materials; Transportation; Water Systems;</v>
      </c>
      <c r="G341" s="122" t="str">
        <v>"THIS IS AN EXERCISE. This is trooper [name]. The statehouse is in lockdown and non-essential personnel have been evacuated to [facility name]. Sweeps are being made throughout the parking garage and entire statehouse. State patrol on site is requesting additional bomb dogs. The legislators have advised they are going to stay in session and get this bill through unless an actual threat is discovered. THIS IS AN EXERCISE."</v>
      </c>
      <c r="H341" s="96"/>
      <c r="I341" s="45"/>
      <c r="J341" s="49"/>
    </row>
    <row r="342" spans="1:10" s="50" customFormat="1" ht="56.25" x14ac:dyDescent="0.2">
      <c r="A342" s="51"/>
      <c r="B342" s="116" t="str">
        <v>Human-Caused</v>
      </c>
      <c r="C342" s="54" t="str">
        <v>Complex Coordinated Attack</v>
      </c>
      <c r="D342" s="116" t="str">
        <v>Prevention, Protection, Response</v>
      </c>
      <c r="E342" s="54" t="str">
        <v>Operation Communications; Operational Coordination; Situational Assessment; Intelligence and Information Sharing; Interdiction and Disruption; On-scene Security, Protection, and Law Enforcement</v>
      </c>
      <c r="F342" s="54" t="str">
        <v>Safety and Security; Food, Water, Shelter; Health and Medical; Energy; Communications; Hazardous Materials; Transportation; Water Systems;</v>
      </c>
      <c r="G342" s="122" t="str">
        <v>"THIS IS AN EXERCISE. This is the state patrol supervisor on scene. A suspect has fled on foot from a traffic stop near the state fairground. We are requesting the state patrol helicopter and a tracking K-9 to assist in searching the area. THIS IS AN EXERCISE."</v>
      </c>
      <c r="H342" s="96"/>
      <c r="I342" s="45"/>
      <c r="J342" s="49"/>
    </row>
    <row r="343" spans="1:10" s="50" customFormat="1" ht="56.25" x14ac:dyDescent="0.2">
      <c r="A343" s="51"/>
      <c r="B343" s="116" t="str">
        <v>Human-Caused</v>
      </c>
      <c r="C343" s="54" t="str">
        <v>Chemical Attack</v>
      </c>
      <c r="D343" s="116" t="str">
        <v>Prevention, Protection, Response</v>
      </c>
      <c r="E343" s="54" t="str">
        <v>Operation Communications; Operational Coordination; Situational Assessment; Intelligence and Information Sharing; Public health, Healthcare, and Emergency Medical Services</v>
      </c>
      <c r="F343" s="54" t="str">
        <v>Safety and Security; Food, Water, Shelter; Health and Medical; Energy; Communications; Hazardous Materials; Transportation; Water Systems;</v>
      </c>
      <c r="G343" s="122" t="str">
        <v>"THIS IS AN EXERCISE. There are not enough ventilators available for respiratory patients. Crisis Standards of Care need to be considered to determine who will receive the remaining vents. THIS IS AN EXERCISE."</v>
      </c>
      <c r="H343" s="96"/>
      <c r="I343" s="45"/>
      <c r="J343" s="49"/>
    </row>
    <row r="344" spans="1:10" s="50" customFormat="1" ht="56.25" x14ac:dyDescent="0.2">
      <c r="A344" s="51"/>
      <c r="B344" s="116" t="str">
        <v>Natural</v>
      </c>
      <c r="C344" s="54" t="str">
        <v>Earthquake</v>
      </c>
      <c r="D344" s="116" t="str">
        <v>Response</v>
      </c>
      <c r="E344" s="54" t="str">
        <v>Operation Communications; Operational Coordination; Situational Assessment; Logistics and Supply Chain Management</v>
      </c>
      <c r="F344" s="54" t="str">
        <v>Safety and Security; Food, Water, Shelter; Health and Medical; Energy; Communications; Hazardous Materials; Transportation; Water Systems;</v>
      </c>
      <c r="G344" s="122" t="str">
        <v>"THIS IS AN EXERCISE. Hey friend. This is [name] calling from the county. We just had a water main break at [facility name]. I am calling to see if we can get water sent our way since we do not have time frame for when it will be fixed. THIS IS AN EXERCISE."</v>
      </c>
      <c r="H344" s="96"/>
      <c r="I344" s="45"/>
      <c r="J344" s="49"/>
    </row>
    <row r="345" spans="1:10" s="50" customFormat="1" ht="63.75" x14ac:dyDescent="0.2">
      <c r="A345" s="51"/>
      <c r="B345" s="116" t="str">
        <v>Human-Caused</v>
      </c>
      <c r="C345" s="54" t="str">
        <v>Complex Coordinated Attack</v>
      </c>
      <c r="D345" s="116" t="str">
        <v>Response</v>
      </c>
      <c r="E345" s="54" t="str">
        <v>Operation Communications; Operational Coordination; Situational Assessment; On-scene Security, Protection, and Law Enforcement</v>
      </c>
      <c r="F345" s="54" t="str">
        <v>Safety and Security; Food, Water, Shelter; Health and Medical; Energy; Communications; Hazardous Materials; Transportation; Water Systems;</v>
      </c>
      <c r="G345" s="122" t="str">
        <v>"THIS IS AN EXERCISE. This is National Guard. Protestors have moved into the entrance way onto the base and are blocking traffic from getting on or off the base. This is state property. Base security forces are deployed at the entrance to prevent protestors from entering the base. We are requesting state patrol assistance at the base entrance for crowd control and to open the entrance road. THIS IS AN EXERCISE."</v>
      </c>
      <c r="H345" s="96"/>
      <c r="I345" s="45"/>
      <c r="J345" s="49"/>
    </row>
    <row r="346" spans="1:10" s="50" customFormat="1" ht="56.25" x14ac:dyDescent="0.2">
      <c r="A346" s="51"/>
      <c r="B346" s="116" t="str">
        <v>Human-Caused</v>
      </c>
      <c r="C346" s="54" t="str">
        <v>Complex Coordinated Attack</v>
      </c>
      <c r="D346" s="116" t="str">
        <v>Response</v>
      </c>
      <c r="E346" s="54" t="str">
        <v>Operation Communications; Operational Coordination; Situational Assessment; On-scene Security, Protection, and Law Enforcement</v>
      </c>
      <c r="F346" s="54" t="str">
        <v>Safety and Security; Food, Water, Shelter; Health and Medical; Energy; Communications; Hazardous Materials; Transportation; Water Systems;</v>
      </c>
      <c r="G346" s="122" t="str">
        <v>"THIS IS AN EXERCISE. This is [name] on scene at the crash. We have conducted our investigation. The only item we have found on the driver and in the truck was a cell phone. Upon further examination only one picture was taken. This will be sent over soon. Also, a few incoming and outgoing calls were noted. We will send that list over as well. THIS IS AN EXERCISE"</v>
      </c>
      <c r="H346" s="96"/>
      <c r="I346" s="45"/>
      <c r="J346" s="49"/>
    </row>
    <row r="347" spans="1:10" s="50" customFormat="1" ht="56.25" x14ac:dyDescent="0.2">
      <c r="A347" s="51"/>
      <c r="B347" s="116" t="str">
        <v>Human-Caused</v>
      </c>
      <c r="C347" s="54" t="str">
        <v>Explosive's Attack</v>
      </c>
      <c r="D347" s="116" t="str">
        <v>Response</v>
      </c>
      <c r="E347" s="54" t="str">
        <v>Operation Communications; Operational Coordination; Situational Assessment; Physical Protective Measures</v>
      </c>
      <c r="F347" s="54" t="str">
        <v>Safety and Security; Food, Water, Shelter; Health and Medical; Energy; Communications; Hazardous Materials; Transportation; Water Systems;</v>
      </c>
      <c r="G347" s="122" t="str">
        <v>"THIS IS AN EXERCISE. I have the EMA director and the commissioners on a conference call. We are considering an emergency declaration. Is this incident exceeding our local capability from a health perspective? THIS IS AN EXERCISE."</v>
      </c>
      <c r="H347" s="96"/>
      <c r="I347" s="45"/>
      <c r="J347" s="49"/>
    </row>
    <row r="348" spans="1:10" s="50" customFormat="1" ht="56.25" x14ac:dyDescent="0.2">
      <c r="A348" s="51"/>
      <c r="B348" s="116" t="str">
        <v>Human-Caused</v>
      </c>
      <c r="C348" s="54" t="str">
        <v>Explosive's Attack</v>
      </c>
      <c r="D348" s="116" t="str">
        <v>Response</v>
      </c>
      <c r="E348" s="54" t="str">
        <v>Operation Communications; Operational Coordination; Situational Assessment; Planning</v>
      </c>
      <c r="F348" s="54" t="str">
        <v>Safety and Security; Food, Water, Shelter; Health and Medical; Energy; Communications; Hazardous Materials; Transportation; Water Systems;</v>
      </c>
      <c r="G348" s="122" t="str">
        <v>"THIS IS AN EXERCISE. How are you structured for this disaster? Will the EMA and health department be working together? Who is in the EOC? THIS IS AN EXERCISE."</v>
      </c>
      <c r="H348" s="96"/>
      <c r="I348" s="45"/>
      <c r="J348" s="49"/>
    </row>
    <row r="349" spans="1:10" s="50" customFormat="1" ht="56.25" x14ac:dyDescent="0.2">
      <c r="A349" s="51"/>
      <c r="B349" s="116" t="str">
        <v>Human-Caused</v>
      </c>
      <c r="C349" s="54" t="str">
        <v>Explosive's Attack</v>
      </c>
      <c r="D349" s="116" t="str">
        <v>Response</v>
      </c>
      <c r="E349" s="54" t="str">
        <v>Operation Communications; Operational Coordination; Situational Assessment; Planning</v>
      </c>
      <c r="F349" s="54" t="str">
        <v>Safety and Security; Food, Water, Shelter; Health and Medical; Energy; Communications; Hazardous Materials; Transportation; Water Systems;</v>
      </c>
      <c r="G349" s="122" t="str">
        <v>"THIS IS AN EXERCISE. Should we make an emergency declaration? What format should we use? Do you have a template? THIS IS AN EXERCISE."</v>
      </c>
      <c r="H349" s="96"/>
      <c r="I349" s="45"/>
      <c r="J349" s="49"/>
    </row>
    <row r="350" spans="1:10" s="50" customFormat="1" ht="56.25" x14ac:dyDescent="0.2">
      <c r="A350" s="51"/>
      <c r="B350" s="116" t="str">
        <v>Human-Caused</v>
      </c>
      <c r="C350" s="54" t="str">
        <v>Explosive's Attack</v>
      </c>
      <c r="D350" s="116" t="str">
        <v>Response</v>
      </c>
      <c r="E350" s="54" t="str">
        <v>Operation Communications; Operational Coordination; Situational Assessment; Public health, Healthcare, and Emergency Medical Services</v>
      </c>
      <c r="F350" s="54" t="str">
        <v>Safety and Security; Food, Water, Shelter; Health and Medical; Energy; Communications; Hazardous Materials; Transportation; Water Systems;</v>
      </c>
      <c r="G350" s="122" t="str">
        <v>"THIS IS AN EXERCISE. I have been told we need to have a hazard assessment that addresses public health issues at the scene, gymnasium, and shelter. Can you help with this? THIS IS AN EXERCISE."</v>
      </c>
      <c r="H350" s="96"/>
      <c r="I350" s="45"/>
      <c r="J350" s="49"/>
    </row>
    <row r="351" spans="1:10" s="50" customFormat="1" ht="56.25" x14ac:dyDescent="0.2">
      <c r="A351" s="51"/>
      <c r="B351" s="116" t="str">
        <v>Human-Caused</v>
      </c>
      <c r="C351" s="54" t="str">
        <v>Explosive's Attack</v>
      </c>
      <c r="D351" s="116" t="str">
        <v>Response</v>
      </c>
      <c r="E351" s="54" t="str">
        <v>Operation Communications; Operational Coordination; Situational Assessment; Public Information and Warning; Fatality Management Services</v>
      </c>
      <c r="F351" s="54" t="str">
        <v>Safety and Security; Food, Water, Shelter; Health and Medical; Energy; Communications; Hazardous Materials; Transportation; Water Systems;</v>
      </c>
      <c r="G351" s="122" t="str">
        <v>"THIS IS AN EXERCISE. There are social media posts saying deceased are being placed in the hallway of the hospital. THIS IS AN EXERCISE."</v>
      </c>
      <c r="H351" s="96"/>
      <c r="I351" s="45"/>
      <c r="J351" s="49"/>
    </row>
    <row r="352" spans="1:10" s="50" customFormat="1" ht="56.25" x14ac:dyDescent="0.2">
      <c r="A352" s="51"/>
      <c r="B352" s="116" t="str">
        <v>Human-Caused</v>
      </c>
      <c r="C352" s="54" t="str">
        <v>Explosive's Attack</v>
      </c>
      <c r="D352" s="116" t="str">
        <v>Response</v>
      </c>
      <c r="E352" s="54" t="str">
        <v>Operation Communications; Operational Coordination; Situational Assessment; Public Information and Warning; Fatality Management Services</v>
      </c>
      <c r="F352" s="54" t="str">
        <v>Safety and Security; Food, Water, Shelter; Health and Medical; Energy; Communications; Hazardous Materials; Transportation; Water Systems;</v>
      </c>
      <c r="G352" s="122" t="str">
        <v>"THIS IS AN EXERCISE. We are being swamped by callers trying to find their family members that were at the graduation. THIS IS AN EXERCISE."</v>
      </c>
      <c r="H352" s="96"/>
      <c r="I352" s="45"/>
      <c r="J352" s="49"/>
    </row>
    <row r="353" spans="1:10" s="50" customFormat="1" ht="56.25" x14ac:dyDescent="0.2">
      <c r="A353" s="51"/>
      <c r="B353" s="116" t="str">
        <v>Technological</v>
      </c>
      <c r="C353" s="54" t="str">
        <v>Airplane Crash</v>
      </c>
      <c r="D353" s="116" t="str">
        <v>Response</v>
      </c>
      <c r="E353" s="54" t="str">
        <v>Operation Communications; Operational Coordination; Situational Assessment; Threats and Hazards Identification</v>
      </c>
      <c r="F353" s="54" t="str">
        <v>Safety and Security; Food, Water, Shelter; Health and Medical; Energy; Communications; Hazardous Materials; Transportation; Water Systems;</v>
      </c>
      <c r="G353" s="122" t="str">
        <v>"THIS IS AN EXERCISE. This is the county EOC. We are getting overwhelmed here and need you to coordinate with the U.S. Coast Guard to regulate commercial vessel traffic within the EPZ on the lake and connecting waterways. Also, we have advised law enforcement, but we need a flight restriction from the FAA as well. There are some low-flying aircraft in the area. THIS IS AN EXERCISE."</v>
      </c>
      <c r="H353" s="96"/>
      <c r="I353" s="45"/>
      <c r="J353" s="49"/>
    </row>
    <row r="354" spans="1:10" s="50" customFormat="1" ht="51" x14ac:dyDescent="0.2">
      <c r="A354" s="51"/>
      <c r="B354" s="116" t="str">
        <v>Technological</v>
      </c>
      <c r="C354" s="54" t="str">
        <v>Radiological Release</v>
      </c>
      <c r="D354" s="116" t="str">
        <v>Response</v>
      </c>
      <c r="E354" s="54" t="str">
        <v>Operation Communications; Operational Coordination; Situational Awareness; Physical Protective Measures</v>
      </c>
      <c r="F354" s="54" t="str">
        <v>Safety and Security, Communications</v>
      </c>
      <c r="G354" s="122" t="str">
        <v>"THIS IS AN EXERCISE. This is [name]. I received a call from the health commissioner and the local health district. The EMA's supply of KI is past the expiration date and two of the local KI caches were destroyed from a building fire that was not previously reported. The supply has not been restocked. THIS IS AN EXERCISE."</v>
      </c>
      <c r="H354" s="96"/>
      <c r="I354" s="45"/>
      <c r="J354" s="49"/>
    </row>
    <row r="355" spans="1:10" s="50" customFormat="1" ht="25.5" x14ac:dyDescent="0.2">
      <c r="A355" s="51"/>
      <c r="B355" s="116" t="str">
        <v>Technological</v>
      </c>
      <c r="C355" s="54" t="str">
        <v>Radiological Release</v>
      </c>
      <c r="D355" s="116" t="str">
        <v>Response</v>
      </c>
      <c r="E355" s="54" t="str">
        <v>Operation Communications; Operational Coordination; Situational Awareness; Physical Protective Measures</v>
      </c>
      <c r="F355" s="54" t="str">
        <v>Safety and Security, Communications</v>
      </c>
      <c r="G355" s="122" t="str">
        <v>"THIS IS AN EXERCISE. [Name of jails or detention centers] have requested KI for inmates due to population riots. The riots have destroyed more than half of the supply. THIS IS AN EXERCISE."</v>
      </c>
      <c r="H355" s="96"/>
      <c r="I355" s="45"/>
      <c r="J355" s="49"/>
    </row>
    <row r="356" spans="1:10" s="50" customFormat="1" ht="38.25" x14ac:dyDescent="0.2">
      <c r="A356" s="51"/>
      <c r="B356" s="116" t="str">
        <v>Human-Caused</v>
      </c>
      <c r="C356" s="54" t="str">
        <v>Cyber-Attack Against Infrastructure</v>
      </c>
      <c r="D356" s="116" t="str">
        <v>Response</v>
      </c>
      <c r="E356" s="54" t="str">
        <v>Operation Communications; Operational Coordination; Siturational Assessment</v>
      </c>
      <c r="F356" s="54" t="str">
        <v>Communications</v>
      </c>
      <c r="G356" s="122" t="str">
        <v>"THIS IS AN EXERCISE. Hey friend. This is [name] from the county. I am calling in to see if we are able to get some rad detection gear. We need it to scan the people we have coming into our county. THIS IS AN EXERCISE."</v>
      </c>
      <c r="H356" s="96"/>
      <c r="I356" s="45"/>
      <c r="J356" s="49"/>
    </row>
    <row r="357" spans="1:10" s="50" customFormat="1" ht="51" x14ac:dyDescent="0.2">
      <c r="A357" s="51"/>
      <c r="B357" s="116" t="str">
        <v>Human-Caused</v>
      </c>
      <c r="C357" s="54" t="str">
        <v>Complex Coordinated Attack</v>
      </c>
      <c r="D357" s="116" t="str">
        <v>Response</v>
      </c>
      <c r="E357" s="54" t="str">
        <v>Operation Communications; Operational Coordination</v>
      </c>
      <c r="F357" s="54" t="str">
        <v>Communications</v>
      </c>
      <c r="G357" s="122" t="str">
        <v>"THIS IS AN EXERCISE. This is Assistant Director [name]. I just received a call from the National Guard operations center advising that protestors are gathering outside of the main gate of the Air National Guard base. There are approximately 70 to 80 of them. They are not blocking traffic or causing any problems at this time. THIS IS AN EXERCISE."</v>
      </c>
      <c r="H357" s="96"/>
      <c r="I357" s="45"/>
      <c r="J357" s="49"/>
    </row>
    <row r="358" spans="1:10" s="50" customFormat="1" ht="45" x14ac:dyDescent="0.2">
      <c r="A358" s="51"/>
      <c r="B358" s="116" t="str">
        <v>Human-Caused</v>
      </c>
      <c r="C358" s="54" t="str">
        <v>Complex Coordinated Attack</v>
      </c>
      <c r="D358" s="116" t="str">
        <v>Response</v>
      </c>
      <c r="E358" s="54" t="str">
        <v>Operation Communications; Operational Coordination;  On-scene Security, Protection, and Law Enforcement; Public health, Healthcare, and Emergency Medical Services; Fatality Management Services</v>
      </c>
      <c r="F358" s="54" t="str">
        <v>Safety and Security, Health and Medical, Communications</v>
      </c>
      <c r="G358" s="122" t="str">
        <v>"THIS IS AN EXERCISE. This is county EMA director [name]. Preliminary estimates are 11 casualties (2 Green; 6 Yellow; 3 Red) and 2 fatalities. THIS IS AN EXERCISE."</v>
      </c>
      <c r="H358" s="96"/>
      <c r="I358" s="45"/>
      <c r="J358" s="49"/>
    </row>
    <row r="359" spans="1:10" s="50" customFormat="1" ht="45" x14ac:dyDescent="0.2">
      <c r="A359" s="51"/>
      <c r="B359" s="116" t="str">
        <v>Human-Caused</v>
      </c>
      <c r="C359" s="54" t="str">
        <v>Complex Coordinated Attack</v>
      </c>
      <c r="D359" s="116" t="str">
        <v>Response</v>
      </c>
      <c r="E359" s="54" t="str">
        <v>Operation Communications; Operational Coordination; On-scene Security, Protection, and Law Enforcement; Public health, Healthcare, and Emergency Medical Services; Fatality Management Services</v>
      </c>
      <c r="F359" s="54" t="str">
        <v>Safety and Security, Health and Medical, Communications</v>
      </c>
      <c r="G359" s="122" t="str">
        <v xml:space="preserve">"THIS IS AN EXERCISE. This is [name] from the [county name] scene. There are 11 casualties and 2 fatalities. THIS IS AN EXERCISE" </v>
      </c>
      <c r="H359" s="96"/>
      <c r="I359" s="45"/>
      <c r="J359" s="49"/>
    </row>
    <row r="360" spans="1:10" s="50" customFormat="1" ht="76.5" x14ac:dyDescent="0.2">
      <c r="A360" s="51"/>
      <c r="B360" s="116" t="str">
        <v>Technological</v>
      </c>
      <c r="C360" s="54" t="str">
        <v>Transportation Accident</v>
      </c>
      <c r="D360" s="116" t="str">
        <v>Response</v>
      </c>
      <c r="E360" s="54" t="str">
        <v>Operation Communications; Operational Coordination;  On-scene Security, Protection, and Law Enforcement; Public health, Healthcare, and Emergency Medical Services; Situational Assessment; Environmental Response/Health and Safety</v>
      </c>
      <c r="F360" s="54" t="str">
        <v>Safety and Security; Food, Water, Shelter; Health and Medical; Energy; Communications; Hazardous Materials; Transportation; Water Systems;</v>
      </c>
      <c r="G360" s="122" t="str">
        <v>"THIS IS AN EXERCISE. This is the county EMA calling to inform you of a vehicle accident on [interstate name] involving a tanker carrying hazardous materials. The crash is in the westbound lanes, approximately one mile east of [exit number]. The crash is on the bridge over the river and the tanker is leaking. [County name] 911 has received multiple calls from eye witnesses that stated they think this accident was intentional. The driver slowed the truck before approaching the bridge and made a hard turn. We are activating our EOC. THIS IS AN EXERCISE."</v>
      </c>
      <c r="H360" s="96"/>
      <c r="I360" s="45"/>
      <c r="J360" s="49"/>
    </row>
    <row r="361" spans="1:10" s="50" customFormat="1" ht="56.25" x14ac:dyDescent="0.2">
      <c r="A361" s="51"/>
      <c r="B361" s="116" t="str">
        <v>Human-Caused</v>
      </c>
      <c r="C361" s="54" t="str">
        <v>Complex Coordinated Attack</v>
      </c>
      <c r="D361" s="116" t="str">
        <v>Response</v>
      </c>
      <c r="E361" s="54" t="str">
        <v xml:space="preserve">Operation Communications; Operational Coordination; Critical Transportation; Fatality Management Services; Situational Assessment </v>
      </c>
      <c r="F361" s="54" t="str">
        <v>Safety and Security; Food, Water, Shelter; Health and Medical; Energy; Communications; Hazardous Materials; Transportation; Water Systems;</v>
      </c>
      <c r="G361" s="122" t="str">
        <v>"THIS IS AN EXERCISE. This is [name] from the county EMA requesting mobile morgues. Our morgues are full due to the opiate crisis and we anticipate the shooting incident will exceed capacity. We do not have the means to support other cold storage. THIS IS AN EXERCISE."</v>
      </c>
      <c r="H361" s="96"/>
      <c r="I361" s="45"/>
      <c r="J361" s="49"/>
    </row>
    <row r="362" spans="1:10" s="50" customFormat="1" ht="63.75" x14ac:dyDescent="0.2">
      <c r="A362" s="51"/>
      <c r="B362" s="116" t="str">
        <v>Human-Caused</v>
      </c>
      <c r="C362" s="54" t="str">
        <v>Chemical Attack</v>
      </c>
      <c r="D362" s="116" t="str">
        <v>Response</v>
      </c>
      <c r="E362" s="54" t="str">
        <v>Operation Communications; Operational Coordination; Fatality Management Services; Mass Search and Rescue Operations; On-scene Security, Protection, and Law Enforcement; Situational Assessment</v>
      </c>
      <c r="F362" s="54" t="str">
        <v>Safety and Security; Food, Water, Shelter; Health and Medical; Energy; Communications; Hazardous Materials; Transportation; Water Systems;</v>
      </c>
      <c r="G362" s="122" t="str">
        <v>"THIS IS AN EXERCISE. We are at the scene and there are approximately 50 people of all ages with vomiting, disorientation, seizures and respiratory distress. All victims on scene are dressed similarly in red robes with white sashes. We believe some of them are deceased. We also noticed large quantities of alcohol containers and empty medicine bottles in a different language. We are currently triaging and transporting. THIS IS AN EXERCISE."</v>
      </c>
      <c r="H362" s="96"/>
      <c r="I362" s="45"/>
      <c r="J362" s="49"/>
    </row>
    <row r="363" spans="1:10" s="50" customFormat="1" ht="33.75" x14ac:dyDescent="0.2">
      <c r="A363" s="51"/>
      <c r="B363" s="116" t="str">
        <v>Human-Caused</v>
      </c>
      <c r="C363" s="54" t="str">
        <v>Complex Coordinated Attack</v>
      </c>
      <c r="D363" s="116" t="str">
        <v>Response</v>
      </c>
      <c r="E363" s="54" t="str">
        <v>Operation Communications; Operational Coordination; Fatality Management Services; Public health, Healthcare, and Emergency Medical Services</v>
      </c>
      <c r="F363" s="54" t="str">
        <v>Health and Medical, Communications</v>
      </c>
      <c r="G363" s="122" t="str">
        <v>"THIS IS AN EXERCISE. This is county EMA director [name]. Preliminary reports estimate 15 casualties (3 Green; 6 Yellow; 6 Red) and 5 fatalities. THIS IS AN EXERCISE."</v>
      </c>
      <c r="H363" s="96"/>
      <c r="I363" s="45"/>
      <c r="J363" s="49"/>
    </row>
    <row r="364" spans="1:10" s="50" customFormat="1" ht="33.75" x14ac:dyDescent="0.2">
      <c r="A364" s="51"/>
      <c r="B364" s="116" t="str">
        <v>Human-Caused</v>
      </c>
      <c r="C364" s="54" t="str">
        <v>Complex Coordinated Attack</v>
      </c>
      <c r="D364" s="116" t="str">
        <v>Response</v>
      </c>
      <c r="E364" s="54" t="str">
        <v>Operation Communications; Operational Coordination; Fatality Management Services; Public health, Healthcare, and Emergency Medical Services</v>
      </c>
      <c r="F364" s="54" t="str">
        <v>Health and Medical, Communications</v>
      </c>
      <c r="G364" s="122" t="str">
        <v xml:space="preserve">"THIS IS AN EXERCISE. This is the state patrol incident commander. There are 15 injuries and 6 fatalities due to the shooting at [address] in [municipality name]. THIS IS AN EXERCISE" </v>
      </c>
      <c r="H364" s="96"/>
      <c r="I364" s="45"/>
      <c r="J364" s="49"/>
    </row>
    <row r="365" spans="1:10" s="50" customFormat="1" ht="42.75" x14ac:dyDescent="0.2">
      <c r="A365" s="51"/>
      <c r="B365" s="116" t="str">
        <v>Human-Caused</v>
      </c>
      <c r="C365" s="54" t="str">
        <v>Complex Coordinated Attack</v>
      </c>
      <c r="D365" s="116" t="str">
        <v>Prevention, Protection, Response</v>
      </c>
      <c r="E365" s="54" t="str">
        <v>Operation Communications; Operational Coordination; Intelligence and Information Sharing</v>
      </c>
      <c r="F365" s="54" t="str">
        <v>Communications</v>
      </c>
      <c r="G365" s="122" t="str">
        <v>"THIS IS AN EXERCISE. Please set up a state EMA leadership call to discuss the ongoing situation. THIS IS AN EXERCISE."</v>
      </c>
      <c r="H365" s="96"/>
      <c r="I365" s="45"/>
      <c r="J365" s="49"/>
    </row>
    <row r="366" spans="1:10" s="50" customFormat="1" ht="51" x14ac:dyDescent="0.2">
      <c r="A366" s="51"/>
      <c r="B366" s="116" t="str">
        <v>Human-Caused</v>
      </c>
      <c r="C366" s="54" t="str">
        <v>Complex Coordinated Attack</v>
      </c>
      <c r="D366" s="116" t="str">
        <v>Response</v>
      </c>
      <c r="E366" s="54" t="str">
        <v xml:space="preserve">Operation Communications; Operational Coordination; Intelligence and Information Sharing; </v>
      </c>
      <c r="F366" s="54" t="str">
        <v>Communications</v>
      </c>
      <c r="G366" s="122" t="str">
        <v>"THIS IS AN EXERCISE. This is [name]. I am the incident commander at the [facility name]. Two protestors are now interlocked with a “sleeping dragon” device. They are underneath a vehicle and blocking traffic access into the major parking lots. I am requesting the CUT Team to respond. THIS IS AN EXERCISE."</v>
      </c>
      <c r="H366" s="96"/>
      <c r="I366" s="45"/>
      <c r="J366" s="49"/>
    </row>
    <row r="367" spans="1:10" s="50" customFormat="1" ht="63.75" x14ac:dyDescent="0.2">
      <c r="A367" s="51"/>
      <c r="B367" s="116" t="str">
        <v>Human-Caused</v>
      </c>
      <c r="C367" s="54" t="str">
        <v>Complex Coordinated Attack</v>
      </c>
      <c r="D367" s="116" t="str">
        <v>Prevention, Protection, Response</v>
      </c>
      <c r="E367" s="54" t="str">
        <v>Operation Communications; Operational Coordination; Intelligence and Information Sharing; On-scene Security, Protection, and Law Enforcement; Public health, Situational Assessment; Interdiction and Disruption; Screening, Search, and Detection</v>
      </c>
      <c r="F367" s="54" t="str">
        <v>Safety and Security; Food, Water, Shelter; Health and Medical; Energy; Communications; Hazardous Materials; Transportation; Water Systems;</v>
      </c>
      <c r="G367" s="122" t="str">
        <v>"THIS IS AN EXERCISE. This is the county EMA director calling to advise you that [interstate name] is closed in both directions between [exit number] and [exit number]. The closure is causing massive backups across the northern part of the state. We have not yet been provided with the approved detour routes from state patrol/department of transportation. Do you know anything? THIS IS AN EXERCISE."</v>
      </c>
      <c r="H367" s="96"/>
      <c r="I367" s="45"/>
      <c r="J367" s="49"/>
    </row>
    <row r="368" spans="1:10" s="50" customFormat="1" ht="114.75" x14ac:dyDescent="0.2">
      <c r="A368" s="51"/>
      <c r="B368" s="116" t="str">
        <v>Human-Caused</v>
      </c>
      <c r="C368" s="54" t="str">
        <v>Complex Coordinated Attack</v>
      </c>
      <c r="D368" s="116" t="str">
        <v>Prevention, Protection, Response</v>
      </c>
      <c r="E368" s="54" t="str">
        <v>Operation Communications; Operational Coordination; Intelligence and Information Sharing; On-scene Security, Protection, and Law Enforcement; Public health, Situational Assessment; Interdiction and Disruption; Screening, Search, and Detection</v>
      </c>
      <c r="F368" s="54" t="str">
        <v>Safety and Security; Food, Water, Shelter; Health and Medical; Energy; Communications; Hazardous Materials; Transportation; Water Systems;</v>
      </c>
      <c r="G368" s="122" t="str">
        <v>"THIS IS AN EXERCISE. This is the [bordering state name] fusion center. We are calling to advise that we have recovered specific and credible information of an attack at the statehouse. Documents indicate one of the main targets is the statehouse and the various protests may be a diversion to pull resources away. This day was selected because the representatives are voting on a controversial bill today. Further review of these documents revealed that the group is planning on using a car filled with explosives parked in the statehouse underground garage to detonate during the representatives' vote on the controversial bill. There is no other description of the suspect vehicle, other than it may have Indiana license plates and may be driven by one or two males. THIS IS AN EXERCISE."</v>
      </c>
      <c r="H368" s="96"/>
      <c r="I368" s="45"/>
      <c r="J368" s="49"/>
    </row>
    <row r="369" spans="1:10" s="50" customFormat="1" ht="56.25" x14ac:dyDescent="0.2">
      <c r="A369" s="51"/>
      <c r="B369" s="116" t="str">
        <v>Technological</v>
      </c>
      <c r="C369" s="54" t="str">
        <v>Radiological Release</v>
      </c>
      <c r="D369" s="116" t="str">
        <v>Response</v>
      </c>
      <c r="E369" s="54" t="str">
        <v>Operation Communications; Operational Coordination; Logistics and Supply Chain Management; Public health, Healthcare; and Emergency Medical Services</v>
      </c>
      <c r="F369" s="54" t="str">
        <v>Safety and Security; Food, Water, Shelter; Health and Medical; Energy; Communications; Hazardous Materials; Transportation; Water Systems;</v>
      </c>
      <c r="G369" s="122" t="str">
        <v>"THIS IS AN EXERCISE. This is the EOC. The sheriff's office is in need of 10 additional hand-held MARCS radios for 8 traffic control points along [interstate name]. We need this radio support immediately. The delivery point is the county EMA office. The call back number is 555-555-5555. THIS IS AN EXERCISE."</v>
      </c>
      <c r="H369" s="96"/>
      <c r="I369" s="45"/>
      <c r="J369" s="49"/>
    </row>
    <row r="370" spans="1:10" s="50" customFormat="1" ht="56.25" x14ac:dyDescent="0.2">
      <c r="A370" s="51"/>
      <c r="B370" s="116" t="str">
        <v>Human-Caused</v>
      </c>
      <c r="C370" s="54" t="str">
        <v>Complex Coordinated Attack</v>
      </c>
      <c r="D370" s="116" t="str">
        <v>Response</v>
      </c>
      <c r="E370" s="54" t="str">
        <v>Operation Communications; Operational Coordination; On-scene Security, Protection, and Law Enforcement; Public health, Healthcare, and Emergency Medical Services; Situational Assessment; Environmental Response/Health and Safety</v>
      </c>
      <c r="F370" s="54" t="str">
        <v>Safety and Security; Food, Water, Shelter; Health and Medical; Energy; Communications; Hazardous Materials; Transportation; Water Systems;</v>
      </c>
      <c r="G370" s="122" t="str">
        <v>"THIS IS AN EXERCISE This is [name] at the county state patrol post 22 calling to inform you of a single tractor trailer crash on the turnpike. Initial reports suggest possible release of hazardous materials. First responding units are en route. THIS IS AN EXERCISE."</v>
      </c>
      <c r="H370" s="96"/>
      <c r="I370" s="45"/>
      <c r="J370" s="49"/>
    </row>
    <row r="371" spans="1:10" s="50" customFormat="1" ht="63.75" x14ac:dyDescent="0.2">
      <c r="A371" s="51"/>
      <c r="B371" s="116" t="str">
        <v>Human-Caused</v>
      </c>
      <c r="C371" s="54" t="str">
        <v>Complex Coordinated Attack</v>
      </c>
      <c r="D371" s="116" t="str">
        <v>Prevention, Protection, Response</v>
      </c>
      <c r="E371" s="54" t="str">
        <v>Operation Communications; Operational Coordination; Situational Assessment; Intelligence and Information Sharing; On-scene Security, Protection, and Law Enforcement; Interdiction and Disruption</v>
      </c>
      <c r="F371" s="54" t="str">
        <v>Safety and Security; Food, Water, Shelter; Health and Medical; Energy; Communications; Hazardous Materials; Transportation; Water Systems;</v>
      </c>
      <c r="G371" s="122" t="str">
        <v xml:space="preserve">"THIS IS AN EXERCISE. This is the on-scene state patrol supervisor in [municipality name]. The number of protestors has grown to approximately 150. A small group is also blocking the [facility name]. A half dozen protestors are blocking the entrance and they are using a "sleeping dragon" device. A dozen others have chained themselves to the fence around the main gate. We are requesting a CUT team to respond to the scene. THIS IS AN EXERCISE." </v>
      </c>
      <c r="H371" s="96"/>
      <c r="I371" s="45"/>
      <c r="J371" s="49"/>
    </row>
    <row r="372" spans="1:10" s="50" customFormat="1" ht="63.75" x14ac:dyDescent="0.2">
      <c r="A372" s="51"/>
      <c r="B372" s="116" t="str">
        <v>Human-Caused</v>
      </c>
      <c r="C372" s="54" t="str">
        <v>Complex Coordinated Attack</v>
      </c>
      <c r="D372" s="116" t="str">
        <v>Prevention, Protection, Response</v>
      </c>
      <c r="E372" s="54" t="str">
        <v>Operation Communications; Operational Coordination; Situational Assessment; Intelligence and Information Sharing; On-scene Security, Protection, and Law Enforcement; Interdiction and Disruption</v>
      </c>
      <c r="F372" s="54" t="str">
        <v>Safety and Security; Food, Water, Shelter; Health and Medical; Energy; Communications; Hazardous Materials; Transportation; Water Systems;</v>
      </c>
      <c r="G372" s="122" t="str">
        <v>"THIS IS AN EXERCISE. This is the incident commander at the [facility name]. As a result of the social media posts, approximately 50 additional protestors have arrived at the [facility name]. The total is now over 100. Some of the protestors have joined the others at the building entrance, while others are now blocking both driveway entrances. We are requesting additional troopers to respond to assist with the protestors as well as traffic control. THIS IS AN EXERCISE."</v>
      </c>
      <c r="H372" s="96"/>
      <c r="I372" s="45"/>
      <c r="J372" s="49"/>
    </row>
    <row r="373" spans="1:10" s="50" customFormat="1" ht="63.75" x14ac:dyDescent="0.2">
      <c r="A373" s="51"/>
      <c r="B373" s="116" t="str">
        <v>Technological</v>
      </c>
      <c r="C373" s="54" t="str">
        <v>Radiological Release</v>
      </c>
      <c r="D373" s="116" t="str">
        <v>Response</v>
      </c>
      <c r="E373" s="54" t="str">
        <v>Operation Communications; Operational Coordination; On-scene Security, Protection, and Law Enforcement</v>
      </c>
      <c r="F373" s="54" t="str">
        <v>Safety and Security, Communications</v>
      </c>
      <c r="G373" s="122" t="str">
        <v>"THIS IS AN EXERCISE. This is the county EOC. We are being overwhelmed with spontanious evacuees from the power plant area who are fleeing due to the emergency. All of our state routes are completely bottle necked. We need assistance with detours, road blocks, and directing traffic. All of our resources are overwhelmed. Adjacent counties do not have resources to send.THIS IS AN EXERCISE."</v>
      </c>
      <c r="H373" s="96"/>
      <c r="I373" s="45"/>
      <c r="J373" s="49"/>
    </row>
    <row r="374" spans="1:10" s="50" customFormat="1" ht="56.25" x14ac:dyDescent="0.2">
      <c r="A374" s="51"/>
      <c r="B374" s="116" t="str">
        <v>Human-Caused</v>
      </c>
      <c r="C374" s="54" t="str">
        <v>Explosive's Attack</v>
      </c>
      <c r="D374" s="116" t="str">
        <v>Response</v>
      </c>
      <c r="E374" s="54" t="str">
        <v>Operation Communications; Operational Coordination; Situational Assessment; Environmental Response/Health and Safety</v>
      </c>
      <c r="F374" s="54" t="str">
        <v>Safety and Security; Food, Water, Shelter; Health and Medical; Energy; Communications; Hazardous Materials; Transportation; Water Systems;</v>
      </c>
      <c r="G374" s="122" t="str">
        <v>"THIS IS AN EXERCISE. Should we be setting up an inoculation clinic at the health department to inoculate people that were possibly exposed to tetanus at the incident? Could they get hepatitis? THIS IS AN EXERCISE."</v>
      </c>
      <c r="H374" s="96"/>
      <c r="I374" s="45"/>
      <c r="J374" s="49"/>
    </row>
    <row r="375" spans="1:10" s="50" customFormat="1" ht="56.25" x14ac:dyDescent="0.2">
      <c r="A375" s="51"/>
      <c r="B375" s="116" t="str">
        <v>Human-Caused</v>
      </c>
      <c r="C375" s="54" t="str">
        <v>Complex Coordinated Attack</v>
      </c>
      <c r="D375" s="116" t="str">
        <v>Prevention, Protection, Response</v>
      </c>
      <c r="E375" s="54" t="str">
        <v>Operation Communications; Operational Coordination; Situational Assessment; Intelligence and Information Sharing; Interdiction and Disruption; On-scene Security, Protection, and Law Enforcement</v>
      </c>
      <c r="F375" s="54" t="str">
        <v>Safety and Security; Food, Water, Shelter; Health and Medical; Energy; Communications; Hazardous Materials; Transportation; Water Systems;</v>
      </c>
      <c r="G375" s="122" t="str">
        <v>"THIS IS AN EXERCISE. This is county EMA Director [name]. We have an active shooter situation taking place at the [facility name] in [municipality name]. THIS IS AN EXERCISE."</v>
      </c>
      <c r="H375" s="96"/>
      <c r="I375" s="45"/>
      <c r="J375" s="49"/>
    </row>
    <row r="376" spans="1:10" s="50" customFormat="1" ht="102" x14ac:dyDescent="0.2">
      <c r="A376" s="51"/>
      <c r="B376" s="116" t="str">
        <v>Human-Caused</v>
      </c>
      <c r="C376" s="54" t="str">
        <v>Complex Coordinated Attack</v>
      </c>
      <c r="D376" s="116" t="str">
        <v>Prevention, Protection, Response</v>
      </c>
      <c r="E376" s="54" t="str">
        <v>Operation Communications; Operational Coordination; Situational Assessment; Intelligence and Information Sharing; Interdiction and Disruption; On-scene Security, Protection, and Law Enforcement</v>
      </c>
      <c r="F376" s="54" t="str">
        <v>Safety and Security; Food, Water, Shelter; Health and Medical; Energy; Communications; Hazardous Materials; Transportation; Water Systems;</v>
      </c>
      <c r="G376" s="122" t="str">
        <v xml:space="preserve">"THIS IS AN EXERCISE. This is the director again. The security supervisor at the [facility name] called with an update on the stolen IDs. Turns out both of the stolen IDs/key cards were used at approximately 6:15 this morning to access the building through the loading dock area. The individuals had on baseball caps concealing their facial features from security cameras. They were carrying what appeared to be tool bags. The individuals accessed several back areas of the building. Security is conducting a search of those areas at this time. The cameras show them hurrying out of the building at 6:32 AM. Only one of them was carrying a tool bag when they left. That is all I have at this point. I'll update when I know more. THIS IS AN EXERCISE." </v>
      </c>
      <c r="H376" s="96"/>
      <c r="I376" s="45"/>
      <c r="J376" s="49"/>
    </row>
    <row r="377" spans="1:10" s="50" customFormat="1" ht="33.75" x14ac:dyDescent="0.2">
      <c r="A377" s="51"/>
      <c r="B377" s="116" t="str">
        <v>Human-Caused</v>
      </c>
      <c r="C377" s="54" t="str">
        <v>Explosive's Attack</v>
      </c>
      <c r="D377" s="116" t="str">
        <v>Response</v>
      </c>
      <c r="E377" s="54" t="str">
        <v>Operation Communications; Operational Coordination; Physical Protective Measures; Environmental Response/Health and Safety; Mass Care Services</v>
      </c>
      <c r="F377" s="54" t="str">
        <v>Safety and Security, Health and Medical, Communications, Hazardous Materials</v>
      </c>
      <c r="G377" s="122" t="str">
        <v>"THIS IS AN EXERCISE. We have several individuals at the shelter with service animals. Can someone help us manage these animals and pets that are here? THIS IS AN EXERCISE."</v>
      </c>
      <c r="H377" s="96"/>
      <c r="I377" s="45"/>
      <c r="J377" s="49"/>
    </row>
    <row r="378" spans="1:10" s="50" customFormat="1" ht="51" x14ac:dyDescent="0.2">
      <c r="A378" s="51"/>
      <c r="B378" s="116" t="str">
        <v>Natural</v>
      </c>
      <c r="C378" s="54" t="str">
        <v>Storm</v>
      </c>
      <c r="D378" s="116" t="str">
        <v>Protection, Response</v>
      </c>
      <c r="E378" s="54" t="str">
        <v>Operation Communications; Operational Coordination; Physical Protective Measures; Environmental Response/Health and Safety; Mass Care Services</v>
      </c>
      <c r="F378" s="54" t="str">
        <v>Safety and Security, Health and Medical, Communications, Hazardous Materials</v>
      </c>
      <c r="G378" s="122" t="str">
        <v>"THIS IS AN EXERCISE. This is the county EOC. We are receiving reports that citizens within the 10 mile EPZ are refusing to evacuate from their homes unless they can take their pets. We need assistance in providing shelter for these pets. Not all of them are dogs and cats. THIS IS AN EXERCISE."</v>
      </c>
      <c r="H378" s="96"/>
      <c r="I378" s="45"/>
      <c r="J378" s="49"/>
    </row>
    <row r="379" spans="1:10" s="50" customFormat="1" ht="56.25" x14ac:dyDescent="0.2">
      <c r="A379" s="51"/>
      <c r="B379" s="116" t="str">
        <v>Natural</v>
      </c>
      <c r="C379" s="54" t="str">
        <v>Flood</v>
      </c>
      <c r="D379" s="116" t="str">
        <v>Protection, Response</v>
      </c>
      <c r="E379" s="54" t="str">
        <v>Operation Communications; Operational Coordination; Physical Protective Measures; Environmental Response/Health Safety; Situational Assessment</v>
      </c>
      <c r="F379" s="54" t="str">
        <v>Safety and Security; Food, Water, Shelter; Health and Medical; Energy; Communications; Hazardous Materials; Transportation; Water Systems;</v>
      </c>
      <c r="G379" s="122" t="str">
        <v>"THIS IS AN EXERCISE. This is the county EOC. Do you have any safety notices in regard to drinking water? We have told the regional water division to be prepared to quickly shut down the water intakes, if necessary. THIS IS AN EXERCISE."</v>
      </c>
      <c r="H379" s="96"/>
      <c r="I379" s="45"/>
      <c r="J379" s="49"/>
    </row>
    <row r="380" spans="1:10" s="50" customFormat="1" ht="38.25" x14ac:dyDescent="0.2">
      <c r="A380" s="51"/>
      <c r="B380" s="116" t="str">
        <v>Human-Caused</v>
      </c>
      <c r="C380" s="54" t="str">
        <v>Explosive's Attack</v>
      </c>
      <c r="D380" s="116" t="str">
        <v>Response</v>
      </c>
      <c r="E380" s="54" t="str">
        <v>Operation Communications; Operational Coordination; Public health, Healthcare, and Emergency Medical Services</v>
      </c>
      <c r="F380" s="54" t="str">
        <v>Health and Medical, Communications</v>
      </c>
      <c r="G380" s="122" t="str">
        <v>"THIS IS AN EXERCISE. We are short staffed in the area of nurses and medical staff. Can you help us obtain some volunteers? We could use 10 nurses per shift and 15 medical volunteers per shift. THIS IS AN EXERCISE."</v>
      </c>
      <c r="H380" s="96"/>
      <c r="I380" s="45"/>
      <c r="J380" s="49"/>
    </row>
    <row r="381" spans="1:10" s="50" customFormat="1" ht="25.5" x14ac:dyDescent="0.2">
      <c r="A381" s="51"/>
      <c r="B381" s="116" t="str">
        <v>Natural</v>
      </c>
      <c r="C381" s="54" t="str">
        <v>Public Health Emergency</v>
      </c>
      <c r="D381" s="116" t="str">
        <v>Response</v>
      </c>
      <c r="E381" s="54" t="str">
        <v>Operation Communications; Operational Coordination; Public health, Healthcare; and Emergency Medical Services</v>
      </c>
      <c r="F381" s="54" t="str">
        <v>Communications</v>
      </c>
      <c r="G381" s="122" t="str">
        <v>"THIS IS AN EXERCISE. This is the health department. Is there anything that we should be doing at this time? THIS IS AN EXERCISE."</v>
      </c>
      <c r="H381" s="96"/>
      <c r="I381" s="45"/>
      <c r="J381" s="49"/>
    </row>
    <row r="382" spans="1:10" s="50" customFormat="1" ht="56.25" x14ac:dyDescent="0.2">
      <c r="A382" s="51"/>
      <c r="B382" s="116" t="str">
        <v>Natural</v>
      </c>
      <c r="C382" s="54" t="str">
        <v>Storm</v>
      </c>
      <c r="D382" s="116" t="str">
        <v>Response</v>
      </c>
      <c r="E382" s="54" t="str">
        <v>Operation Communications; Operational Coordination; Situational Assessment</v>
      </c>
      <c r="F382" s="54" t="str">
        <v>Safety and Security; Food, Water, Shelter; Health and Medical; Energy; Communications; Hazardous Materials; Transportation; Water Systems;</v>
      </c>
      <c r="G382" s="122" t="str">
        <v>"THIS IS AN EXERCISE. This is the county EMA. With everything that is going on, we are going to go ahead and partially open our EOC to monitor events throughout the county. THIS IS AN EXERCISE."</v>
      </c>
      <c r="H382" s="96"/>
      <c r="I382" s="45"/>
      <c r="J382" s="49"/>
    </row>
    <row r="383" spans="1:10" s="50" customFormat="1" ht="56.25" x14ac:dyDescent="0.2">
      <c r="A383" s="51"/>
      <c r="B383" s="116" t="str">
        <v>Human-Caused</v>
      </c>
      <c r="C383" s="54" t="str">
        <v>Explosive's Attack</v>
      </c>
      <c r="D383" s="116" t="str">
        <v>Response</v>
      </c>
      <c r="E383" s="54" t="str">
        <v>Operation Communications; Operational Coordination; Situational Assessment; Environmental Response/Health and Safety; Healthcare, and Emergency Medical Services</v>
      </c>
      <c r="F383" s="54" t="str">
        <v>Safety and Security; Food, Water, Shelter; Health and Medical; Energy; Communications; Hazardous Materials; Transportation; Water Systems;</v>
      </c>
      <c r="G383" s="122" t="str">
        <v>"THIS IS AN EXERCISE. Are there any precautions that we should take when working with the people in the gym? Many of those individuals were within the radius of the explosion. THIS IS AN EXERCISE."</v>
      </c>
      <c r="H383" s="96"/>
      <c r="I383" s="45"/>
      <c r="J383" s="49"/>
    </row>
    <row r="384" spans="1:10" s="50" customFormat="1" ht="56.25" x14ac:dyDescent="0.2">
      <c r="A384" s="51"/>
      <c r="B384" s="116" t="str">
        <v>Technological</v>
      </c>
      <c r="C384" s="54" t="str">
        <v>Airplane Crash</v>
      </c>
      <c r="D384" s="116" t="str">
        <v>Protection, Response</v>
      </c>
      <c r="E384" s="54" t="str">
        <v>Operation Communications; Operational Coordination; Situational Assessment; On-scene Security, Protection, and Law Enforcement</v>
      </c>
      <c r="F384" s="54" t="str">
        <v>Safety and Security; Food, Water, Shelter; Health and Medical; Energy; Communications; Hazardous Materials; Transportation; Water Systems;</v>
      </c>
      <c r="G384" s="122" t="str">
        <v>"THIS IS AN EXERCISE. This is CEN/DOC. We have 30 highway technicians from D-3 and D-11 responding to assist with evacuation. We need staging area info and logistics support. THIS IS AN EXERCISE."</v>
      </c>
      <c r="H384" s="96"/>
      <c r="I384" s="45"/>
      <c r="J384" s="49"/>
    </row>
    <row r="385" spans="1:10" s="50" customFormat="1" ht="38.25" x14ac:dyDescent="0.2">
      <c r="A385" s="51"/>
      <c r="B385" s="116" t="str">
        <v>Technological</v>
      </c>
      <c r="C385" s="54" t="str">
        <v>Radiological Release</v>
      </c>
      <c r="D385" s="116" t="str">
        <v>Response</v>
      </c>
      <c r="E385" s="54" t="str">
        <v>Operation Communications; Operational Coordination; On-scene Security, Protection, and Law Enforcement</v>
      </c>
      <c r="F385" s="54" t="str">
        <v>Safety and Security, Communications</v>
      </c>
      <c r="G385" s="122" t="str">
        <v>"THIS IS AN EXERCISE. This is District 12. We are going to need additional DMS signs to deal with the evacuation that is taking place. We also need more orange barrels to block roads. We need at least 7-8 more DMS signs and 400 barrels. THIS IS AN EXERCISE."</v>
      </c>
      <c r="H385" s="96"/>
      <c r="I385" s="45"/>
      <c r="J385" s="49"/>
    </row>
    <row r="386" spans="1:10" s="50" customFormat="1" ht="51" x14ac:dyDescent="0.2">
      <c r="A386" s="51"/>
      <c r="B386" s="116" t="str">
        <v>Natural</v>
      </c>
      <c r="C386" s="54" t="str">
        <v>Hurricane</v>
      </c>
      <c r="D386" s="116" t="str">
        <v>Response</v>
      </c>
      <c r="E386" s="54" t="str">
        <v>Operation Communications; Operational Coordination; On-scene Security, Protection, Law Enforcement</v>
      </c>
      <c r="F386" s="54" t="str">
        <v>Communications</v>
      </c>
      <c r="G386" s="122" t="str">
        <v xml:space="preserve">"THIS IS AN EXERCISE. This is the county EOC. We need accurate and current information on traffic problems in the area. We heard [interstate name] is shutdown at the juncture. We are not sure what to expect. We are receiving reports of a large number of spontaneous evacuees. We are going to need additional law enforcement support. THIS IS AN EXERCISE." </v>
      </c>
      <c r="H386" s="96"/>
      <c r="I386" s="45"/>
      <c r="J386" s="49"/>
    </row>
    <row r="387" spans="1:10" s="50" customFormat="1" ht="38.25" x14ac:dyDescent="0.2">
      <c r="A387" s="51"/>
      <c r="B387" s="116" t="str">
        <v>Technological</v>
      </c>
      <c r="C387" s="54" t="str">
        <v>Radiological Release</v>
      </c>
      <c r="D387" s="116" t="str">
        <v>Protection, Response</v>
      </c>
      <c r="E387" s="54" t="str">
        <v xml:space="preserve">Operation Communications; Operational Coordination; Physical Protective Measures </v>
      </c>
      <c r="F387" s="54" t="str">
        <v>Safety and Security, Communications</v>
      </c>
      <c r="G387" s="122" t="str">
        <v>"THIS IS AN EXERCISE. This is dispatch for the department of natural resources. The state park is going to need assistance in evacuating the park due to the site area emergency at the power plant. THIS IS AN EXERCISE."</v>
      </c>
      <c r="H387" s="96"/>
      <c r="I387" s="45"/>
      <c r="J387" s="49"/>
    </row>
    <row r="388" spans="1:10" s="50" customFormat="1" ht="56.25" x14ac:dyDescent="0.2">
      <c r="A388" s="51"/>
      <c r="B388" s="116" t="str">
        <v>Technological</v>
      </c>
      <c r="C388" s="54" t="str">
        <v>Transportation Accident</v>
      </c>
      <c r="D388" s="116" t="str">
        <v>Response</v>
      </c>
      <c r="E388" s="54" t="str">
        <v>Operation Communications; Operational Coordination; Situational Assessment; On-scene Security, Protection, and Law Enforcement; Interdiction and Disruption</v>
      </c>
      <c r="F388" s="54" t="str">
        <v>Safety and Security; Food, Water, Shelter; Health and Medical; Energy; Communications; Hazardous Materials; Transportation; Water Systems;</v>
      </c>
      <c r="G388" s="122" t="str">
        <v>"THIS IS AN EXERCISE. This is the county EMA. We received a report of a two-vehicle collision on [interstate name] exit ramp. The collision involved a vehicle carrying four prisoners en route to the county correctional facility. The four prisoners have escaped as a result of the crash. We are requesting air camera support to locate the prisoners. THIS IS AN EXERCISE."</v>
      </c>
      <c r="H388" s="96"/>
      <c r="I388" s="45"/>
      <c r="J388" s="49"/>
    </row>
    <row r="389" spans="1:10" s="50" customFormat="1" ht="51" x14ac:dyDescent="0.2">
      <c r="A389" s="51"/>
      <c r="B389" s="116" t="str">
        <v>Human-Caused</v>
      </c>
      <c r="C389" s="54" t="str">
        <v>Explosive's Attack</v>
      </c>
      <c r="D389" s="116" t="str">
        <v>Response</v>
      </c>
      <c r="E389" s="54" t="str">
        <v>Operation Communications; Operational Coordination; Fatality Management Services;</v>
      </c>
      <c r="F389" s="54" t="str">
        <v>Health and Medical, Communications</v>
      </c>
      <c r="G389" s="122" t="str">
        <v>"THIS IS AN EXERCISE. We must do something to assist the families that are looking for their missing loved ones. We don't know how to handle this. Have we set up some kind of place where people can go to seek assistance with finding their loved ones? How are we identifying the deceased? Do you know how to go about doing that? THIS IS AN EXERCISE."</v>
      </c>
      <c r="H389" s="96"/>
      <c r="I389" s="45"/>
      <c r="J389" s="49"/>
    </row>
    <row r="390" spans="1:10" s="50" customFormat="1" ht="38.25" x14ac:dyDescent="0.2">
      <c r="A390" s="51"/>
      <c r="B390" s="116" t="str">
        <v>Natural</v>
      </c>
      <c r="C390" s="54" t="str">
        <v>Public Health Emergency</v>
      </c>
      <c r="D390" s="116" t="str">
        <v>Response</v>
      </c>
      <c r="E390" s="54" t="str">
        <v>Operation Communications; Operational Coordination</v>
      </c>
      <c r="F390" s="54" t="str">
        <v>Communications</v>
      </c>
      <c r="G390" s="122" t="str">
        <v>"THIS IS AN EXERCISE. The EMA called us and asked us to check on your resource needs. We are trying to lean forward in understanding your resource needs. Are there any critical resources that you need? THIS IS AN EXERCISE."</v>
      </c>
      <c r="H390" s="96"/>
      <c r="I390" s="45"/>
      <c r="J390" s="49"/>
    </row>
    <row r="391" spans="1:10" s="50" customFormat="1" ht="38.25" x14ac:dyDescent="0.2">
      <c r="A391" s="51"/>
      <c r="B391" s="116" t="str">
        <v>Technological</v>
      </c>
      <c r="C391" s="54" t="str">
        <v>Radiological Release</v>
      </c>
      <c r="D391" s="116" t="str">
        <v>Response</v>
      </c>
      <c r="E391" s="54" t="str">
        <v>Operation Communications; Operational Coordination</v>
      </c>
      <c r="F391" s="54" t="str">
        <v>Communications</v>
      </c>
      <c r="G391" s="122" t="str">
        <v>"THIS IS AN EXERCISE. This is the DOC. LHDs are calling the main line and asking questions about the CRC and volunteers to assist in staffing. Who is available to talk to them? We need to schedule a conference call. THIS IS AN EXERCISE."</v>
      </c>
      <c r="H391" s="96"/>
      <c r="I391" s="45"/>
      <c r="J391" s="49"/>
    </row>
    <row r="392" spans="1:10" s="50" customFormat="1" ht="38.25" x14ac:dyDescent="0.2">
      <c r="A392" s="51"/>
      <c r="B392" s="116" t="str">
        <v>Technological</v>
      </c>
      <c r="C392" s="54" t="str">
        <v>Transportation Accident</v>
      </c>
      <c r="D392" s="116" t="str">
        <v>Response</v>
      </c>
      <c r="E392" s="54" t="str">
        <v>Operation Communications; Operational Coordination; On-scene Security, Protection, and Law Enforcemen</v>
      </c>
      <c r="F392" s="54" t="str">
        <v>Communications</v>
      </c>
      <c r="G392" s="122" t="str">
        <v>"THIS IS AN EXERCISE. This is the county EMA. Local law enforcement is currently creating detours around the incident. [Road name(s)] is/are closed. We have traffic backed up for miles and need assistance with traffic control signs and additional law enforcement. THIS IS AN EXERCISE."</v>
      </c>
      <c r="H392" s="96"/>
      <c r="I392" s="45"/>
      <c r="J392" s="49"/>
    </row>
    <row r="393" spans="1:10" s="50" customFormat="1" ht="56.25" x14ac:dyDescent="0.2">
      <c r="A393" s="51"/>
      <c r="B393" s="116" t="str">
        <v>Technological</v>
      </c>
      <c r="C393" s="54" t="str">
        <v>Hazardous Materials Release</v>
      </c>
      <c r="D393" s="116" t="str">
        <v>Response</v>
      </c>
      <c r="E393" s="54" t="str">
        <v>Operation Communications; Operational Coordination; Situational Assessment; Environmental Response/Health and Safety; Information Sharing</v>
      </c>
      <c r="F393" s="54" t="str">
        <v>Safety and Security; Food, Water, Shelter; Health and Medical; Energy; Communications; Hazardous Materials; Transportation; Water Systems;</v>
      </c>
      <c r="G393" s="122" t="str">
        <v xml:space="preserve">"THIS IS AN EXERCISE. This is [name] at the county state patrol post post 22. I am calling with an update on the crash involving hazardous materials on [interstate name]. It is still unknown what the hazardous material is at this time. We are trying to make contact with the trucking company to determine if they know anything about the driver. Could you help with this? THIS IS AN EXERCISE."  </v>
      </c>
      <c r="H393" s="96"/>
      <c r="I393" s="45"/>
      <c r="J393" s="49"/>
    </row>
    <row r="394" spans="1:10" s="50" customFormat="1" ht="33.75" x14ac:dyDescent="0.2">
      <c r="A394" s="51"/>
      <c r="B394" s="116" t="str">
        <v>Human-Caused</v>
      </c>
      <c r="C394" s="54" t="str">
        <v>Explosive's Attack</v>
      </c>
      <c r="D394" s="116" t="str">
        <v>Response</v>
      </c>
      <c r="E394" s="54" t="str">
        <v>Operation Communications; Operational Coordination; Physical Protective Measures; Environmental Response/Health and Safety</v>
      </c>
      <c r="F394" s="54" t="str">
        <v>Safety and Security, Communications, Hazardous Materials</v>
      </c>
      <c r="G394" s="122" t="str">
        <v>"THIS IS AN EXERCISE. We have people working on the pile. What kinds of vaccinations or prophylaxis should they have to stay safe? THIS IS AN EXERCISE."</v>
      </c>
      <c r="H394" s="96"/>
      <c r="I394" s="45"/>
      <c r="J394" s="49"/>
    </row>
    <row r="395" spans="1:10" s="50" customFormat="1" ht="33.75" x14ac:dyDescent="0.2">
      <c r="A395" s="51"/>
      <c r="B395" s="116" t="str">
        <v>Human-Caused</v>
      </c>
      <c r="C395" s="54" t="str">
        <v>Explosive's Attack</v>
      </c>
      <c r="D395" s="116" t="str">
        <v>Response</v>
      </c>
      <c r="E395" s="54" t="str">
        <v>Operation Communications; Operational Coordination; Physical Protective Measures; Environmental Response/Health and Safety</v>
      </c>
      <c r="F395" s="54" t="str">
        <v>Safety and Security, Communications, Hazardous Materials</v>
      </c>
      <c r="G395" s="122" t="str">
        <v>"THIS IS AN EXERCISE. Based on the spread of the Norovirus and the connection to the graduation ceremony incident, should we be closing schools? THIS IS AN EXERCISE."</v>
      </c>
      <c r="H395" s="96"/>
      <c r="I395" s="45"/>
      <c r="J395" s="49"/>
    </row>
    <row r="396" spans="1:10" s="50" customFormat="1" ht="51" x14ac:dyDescent="0.2">
      <c r="A396" s="51"/>
      <c r="B396" s="116" t="str">
        <v>Technological</v>
      </c>
      <c r="C396" s="54" t="str">
        <v>Radiological Release</v>
      </c>
      <c r="D396" s="116" t="str">
        <v>Protection, Response</v>
      </c>
      <c r="E396" s="54" t="str">
        <v>Operation Communications; Operational Coordination; Physical Protective Measures; Public Information and Warning</v>
      </c>
      <c r="F396" s="54" t="str">
        <v>Safety and Security, Communications</v>
      </c>
      <c r="G396" s="122" t="str">
        <v xml:space="preserve">"THIS IS AN EXERCISE. Hi. My name is [name] and I live near [facility name]. I want to know specifically what actions are being taken to ensure safe water in the river watershed. Is the water being sampled for contamination? If so, what are the findings? My call back number is 555-555-5555. THIS IS AN EXERCISE."   </v>
      </c>
      <c r="H396" s="96"/>
      <c r="I396" s="45"/>
      <c r="J396" s="49"/>
    </row>
    <row r="397" spans="1:10" s="50" customFormat="1" ht="56.25" x14ac:dyDescent="0.2">
      <c r="A397" s="51"/>
      <c r="B397" s="116" t="str">
        <v>Natural</v>
      </c>
      <c r="C397" s="54" t="str">
        <v>Flood</v>
      </c>
      <c r="D397" s="116" t="str">
        <v>Response</v>
      </c>
      <c r="E397" s="54" t="str">
        <v>Operation Communications; Operational Coordination; Planning; Public Information and Warning</v>
      </c>
      <c r="F397" s="54" t="str">
        <v>Safety and Security; Food, Water, Shelter; Health and Medical; Energy; Communications; Hazardous Materials; Transportation; Water Systems;</v>
      </c>
      <c r="G397" s="122" t="str">
        <v>"THIS IS AN EXERCISE. [Name] here. I'm worried that I might need to evacuate and leave my herd behind. Will I be able to get back in to milk them? THIS IS AN EXERCISE."</v>
      </c>
      <c r="H397" s="96"/>
      <c r="I397" s="45"/>
      <c r="J397" s="49"/>
    </row>
    <row r="398" spans="1:10" s="50" customFormat="1" ht="56.25" x14ac:dyDescent="0.2">
      <c r="A398" s="51"/>
      <c r="B398" s="116" t="str">
        <v>Natural</v>
      </c>
      <c r="C398" s="54" t="str">
        <v>Tornado</v>
      </c>
      <c r="D398" s="116" t="str">
        <v>Response</v>
      </c>
      <c r="E398" s="54" t="str">
        <v>Planning</v>
      </c>
      <c r="F398" s="54" t="str">
        <v>Safety and Security; Food, Water, Shelter; Health and Medical; Energy; Communications; Hazardous Materials; Transportation; Water Systems;</v>
      </c>
      <c r="G398" s="122" t="str">
        <v>"THIS IS AN EXERCISE. I live in [municipality name]. Can you tell me where my child was bussed to this morning? I threw out my calendar and I just need to know where to find her. THIS IS AN EXERCISE."</v>
      </c>
      <c r="H398" s="96"/>
      <c r="I398" s="45"/>
      <c r="J398" s="49"/>
    </row>
    <row r="399" spans="1:10" s="50" customFormat="1" ht="56.25" x14ac:dyDescent="0.2">
      <c r="A399" s="51"/>
      <c r="B399" s="116" t="str">
        <v>Technological</v>
      </c>
      <c r="C399" s="54" t="str">
        <v>Radiological Release</v>
      </c>
      <c r="D399" s="116" t="str">
        <v>Response</v>
      </c>
      <c r="E399" s="54" t="str">
        <v>Planning</v>
      </c>
      <c r="F399" s="54" t="str">
        <v>Safety and Security; Food, Water, Shelter; Health and Medical; Energy; Communications; Hazardous Materials; Transportation; Water Systems;</v>
      </c>
      <c r="G399" s="122" t="str">
        <v>"THIS IS AN EXERCISE. This is the local health department. Where can I find fact sheets on the power plant? THIS IS AN EXERCISE"</v>
      </c>
      <c r="H399" s="96"/>
      <c r="I399" s="45"/>
      <c r="J399" s="49"/>
    </row>
    <row r="400" spans="1:10" s="50" customFormat="1" ht="56.25" x14ac:dyDescent="0.2">
      <c r="A400" s="51"/>
      <c r="B400" s="116" t="str">
        <v>Technological</v>
      </c>
      <c r="C400" s="54" t="str">
        <v>Radiological Release</v>
      </c>
      <c r="D400" s="116" t="str">
        <v>Response</v>
      </c>
      <c r="E400" s="54" t="str">
        <v>Planning; Operation Communications; Operational Coordination; Critical Transportation</v>
      </c>
      <c r="F400" s="54" t="str">
        <v>Safety and Security; Food, Water, Shelter; Health and Medical; Energy; Communications; Hazardous Materials; Transportation; Water Systems;</v>
      </c>
      <c r="G400" s="122" t="str">
        <v xml:space="preserve">"THIS IS AN EXERCISE. The county EMA is receiving calls from anxious senior citizens in two nursing homes who are unable to evacuate. The area is not under evacuation order yet, but could be soon. If an evacuation order is made, where would these senior citizens be re-located? How would they be transported? THIS IS AN EXERCISE."    </v>
      </c>
      <c r="H400" s="96"/>
      <c r="I400" s="45"/>
      <c r="J400" s="49"/>
    </row>
    <row r="401" spans="1:10" s="50" customFormat="1" ht="56.25" x14ac:dyDescent="0.2">
      <c r="A401" s="51"/>
      <c r="B401" s="116" t="str">
        <v>Technological</v>
      </c>
      <c r="C401" s="54" t="str">
        <v>Radiological Release</v>
      </c>
      <c r="D401" s="116" t="str">
        <v>Protection, Response</v>
      </c>
      <c r="E401" s="54" t="str">
        <v>Planning; Public Information and Warning; Operation Communications; Operational Coordination; Critical Transportation; Mass Care Services</v>
      </c>
      <c r="F401" s="54" t="str">
        <v>Safety and Security; Food, Water, Shelter; Health and Medical; Energy; Communications; Hazardous Materials; Transportation; Water Systems;</v>
      </c>
      <c r="G401" s="122" t="str">
        <v>"THIS IS AN EXERCISE. This is the American Red Cross in [county name]. We are opening a shelter at [facility name] located at [address]. The shelter will be operational in one hour. It has the capacity to shelter 150 people. More shelters will be open and we will update ASAP with the additional information. THIS IS AN EXERCISE."</v>
      </c>
      <c r="H401" s="96"/>
      <c r="I401" s="45"/>
      <c r="J401" s="49"/>
    </row>
    <row r="402" spans="1:10" s="50" customFormat="1" ht="56.25" x14ac:dyDescent="0.2">
      <c r="A402" s="51"/>
      <c r="B402" s="116" t="str">
        <v>Natural</v>
      </c>
      <c r="C402" s="54" t="str">
        <v>Tornado</v>
      </c>
      <c r="D402" s="116" t="str">
        <v>Response</v>
      </c>
      <c r="E402" s="54" t="str">
        <v>Planning; Public Information and Warning; Operation Communications; Operational Coordination; Critical Transportation</v>
      </c>
      <c r="F402" s="54" t="str">
        <v>Safety and Security; Food, Water, Shelter; Health and Medical; Energy; Communications; Hazardous Materials; Transportation; Water Systems;</v>
      </c>
      <c r="G402" s="122" t="str">
        <v>"THIS IS AN EXERCISE. I am 75 years old and live alone. I don't drive and I'm worried I won't be able to evacuate. I live in the [mobile home park name and location]. Can you help? THIS IS AN EXERCISE."</v>
      </c>
      <c r="H402" s="96"/>
      <c r="I402" s="45"/>
      <c r="J402" s="49"/>
    </row>
    <row r="403" spans="1:10" s="50" customFormat="1" ht="56.25" x14ac:dyDescent="0.2">
      <c r="A403" s="51"/>
      <c r="B403" s="116" t="str">
        <v>Human-Caused</v>
      </c>
      <c r="C403" s="54" t="str">
        <v>Chemical Attack</v>
      </c>
      <c r="D403" s="116" t="str">
        <v>Response</v>
      </c>
      <c r="E403" s="54" t="str">
        <v>Planning; Operation Communications; Operational Coordination; Environmental Response/Health and Safety</v>
      </c>
      <c r="F403" s="54" t="str">
        <v>Safety and Security; Food, Water, Shelter; Health and Medical; Energy; Communications; Hazardous Materials; Transportation; Water Systems;</v>
      </c>
      <c r="G403" s="122" t="str">
        <v>"THIS IS AN EXERCISE. ED staff are questioning how to dispose the PPE they've been wearing during this response. THIS IS AN EXERCISE."</v>
      </c>
      <c r="H403" s="96"/>
      <c r="I403" s="45"/>
      <c r="J403" s="49"/>
    </row>
    <row r="404" spans="1:10" s="50" customFormat="1" ht="56.25" x14ac:dyDescent="0.2">
      <c r="A404" s="51"/>
      <c r="B404" s="116" t="str">
        <v>Human-Caused</v>
      </c>
      <c r="C404" s="54" t="str">
        <v>Chemical Attack</v>
      </c>
      <c r="D404" s="116" t="str">
        <v>Response</v>
      </c>
      <c r="E404" s="54" t="str">
        <v>Planning; Operation Communications; Operational Coordination; Environmental Response/Health and Safety; Situational Assessment</v>
      </c>
      <c r="F404" s="54" t="str">
        <v>Safety and Security; Food, Water, Shelter; Health and Medical; Energy; Communications; Hazardous Materials; Transportation; Water Systems;</v>
      </c>
      <c r="G404" s="122" t="str">
        <v>"THIS IS AN EXERCISE. What do we need to do with the patients from the scene who are wanting to leave against medical advise (AMA). Do we need to consider pink-slipping them to make them stay? THIS IS AN EXERCISE."</v>
      </c>
      <c r="H404" s="96"/>
      <c r="I404" s="45"/>
      <c r="J404" s="49"/>
    </row>
    <row r="405" spans="1:10" s="50" customFormat="1" ht="56.25" x14ac:dyDescent="0.2">
      <c r="A405" s="51"/>
      <c r="B405" s="116" t="str">
        <v>Natural</v>
      </c>
      <c r="C405" s="54" t="str">
        <v>Earthquake</v>
      </c>
      <c r="D405" s="116" t="str">
        <v>Response</v>
      </c>
      <c r="E405" s="54" t="str">
        <v>Planning; Operation Communications; Operational Coordination; Fatality Management Services</v>
      </c>
      <c r="F405" s="54" t="str">
        <v>Safety and Security; Food, Water, Shelter; Health and Medical; Energy; Communications; Hazardous Materials; Transportation; Water Systems;</v>
      </c>
      <c r="G405" s="122" t="str">
        <v>"THIS IS AN EXERCISE. Someone from the local NECO store dropped off 25 bags of dry ice in the lobby. They heard what was going on and thought we could use the dry ice for the dead bodies. What do I need to do with all of these bags? THIS IS AN EXERCISE."</v>
      </c>
      <c r="H405" s="96"/>
      <c r="I405" s="45"/>
      <c r="J405" s="49"/>
    </row>
    <row r="406" spans="1:10" s="50" customFormat="1" ht="56.25" x14ac:dyDescent="0.2">
      <c r="A406" s="51"/>
      <c r="B406" s="116" t="str">
        <v>Natural</v>
      </c>
      <c r="C406" s="54" t="str">
        <v>Wildfire</v>
      </c>
      <c r="D406" s="116" t="str">
        <v>Response, Recovery</v>
      </c>
      <c r="E406" s="54" t="str">
        <v>Planning; Operation Communications; Operational Coordination; Fatality Management Services</v>
      </c>
      <c r="F406" s="54" t="str">
        <v>Safety and Security; Food, Water, Shelter; Health and Medical; Energy; Communications; Hazardous Materials; Transportation; Water Systems;</v>
      </c>
      <c r="G406" s="122" t="str">
        <v>"THIS IS AN EXERCISE. A family member of the deceased has requested a decedent remains be released for burial in his native country (Canada). What is the process and general timeframe? We would like to return him within a couple days to allow for family arrangements to be made. THIS IS AN EXERCISE."</v>
      </c>
      <c r="H406" s="96"/>
      <c r="I406" s="45"/>
      <c r="J406" s="49"/>
    </row>
    <row r="407" spans="1:10" s="50" customFormat="1" ht="56.25" x14ac:dyDescent="0.2">
      <c r="A407" s="51"/>
      <c r="B407" s="116" t="str">
        <v>Human-Caused</v>
      </c>
      <c r="C407" s="54" t="str">
        <v>Cyber-Attack Against Infrastructure</v>
      </c>
      <c r="D407" s="116" t="str">
        <v>Prevention, Protection, Response</v>
      </c>
      <c r="E407" s="54" t="str">
        <v>Planning; Intelligence and Information Sharing; Risk and Disaster Resilience Assessment</v>
      </c>
      <c r="F407" s="54" t="str">
        <v>Safety and Security; Food, Water, Shelter; Health and Medical; Energy; Communications; Hazardous Materials; Transportation; Water Systems;</v>
      </c>
      <c r="G407" s="122" t="str">
        <v>"THIS IS AN EXERCISE. This is Executive Director [name]. I am requesting a research project on what vulnerabilities we will have to deal with from the EMP. THIS IS AN EXERCISE."</v>
      </c>
      <c r="H407" s="96"/>
      <c r="I407" s="45"/>
      <c r="J407" s="49"/>
    </row>
    <row r="408" spans="1:10" s="50" customFormat="1" ht="56.25" x14ac:dyDescent="0.2">
      <c r="A408" s="51"/>
      <c r="B408" s="116" t="str">
        <v>Human-Caused</v>
      </c>
      <c r="C408" s="54" t="str">
        <v>Chemical Attack</v>
      </c>
      <c r="D408" s="116" t="str">
        <v>Response, Recovery</v>
      </c>
      <c r="E408" s="54" t="str">
        <v>Planning; Operation Communications</v>
      </c>
      <c r="F408" s="54" t="str">
        <v>Safety and Security; Food, Water, Shelter; Health and Medical; Energy; Communications; Hazardous Materials; Transportation; Water Systems;</v>
      </c>
      <c r="G408" s="122" t="str">
        <v>"THIS IS AN EXERCISE. This is a Funeral Director at NECO Funeral Services. I understand your electronic system is down. One of my drivers was just at the building. How is this going to impact our operations and processes? What is your agency as well as the state health department going to do about this? THIS IS AN EXERCISE."</v>
      </c>
      <c r="H408" s="96"/>
      <c r="I408" s="45"/>
      <c r="J408" s="49"/>
    </row>
    <row r="409" spans="1:10" s="50" customFormat="1" ht="56.25" x14ac:dyDescent="0.2">
      <c r="A409" s="51"/>
      <c r="B409" s="116" t="str">
        <v>Natural</v>
      </c>
      <c r="C409" s="54" t="str">
        <v>Hurricane</v>
      </c>
      <c r="D409" s="116" t="str">
        <v>Response</v>
      </c>
      <c r="E409" s="54" t="str">
        <v>Planning; Operation Communications</v>
      </c>
      <c r="F409" s="54" t="str">
        <v>Safety and Security; Food, Water, Shelter; Health and Medical; Energy; Communications; Hazardous Materials; Transportation; Water Systems;</v>
      </c>
      <c r="G409" s="122" t="str">
        <v>"THIS IS AN EXERCISE. [Name] from the county EMA. I am calling to see why there hasn't been an EAS sent out? Is this something we really need to worry about? THIS IS AN EXERCISE."</v>
      </c>
      <c r="H409" s="96"/>
      <c r="I409" s="45"/>
      <c r="J409" s="49"/>
    </row>
    <row r="410" spans="1:10" s="50" customFormat="1" ht="56.25" x14ac:dyDescent="0.2">
      <c r="A410" s="51"/>
      <c r="B410" s="116" t="str">
        <v>Natural</v>
      </c>
      <c r="C410" s="54" t="str">
        <v>Landslide/Avalanche</v>
      </c>
      <c r="D410" s="116" t="str">
        <v>Response</v>
      </c>
      <c r="E410" s="54" t="str">
        <v>Planning; Operation Communications</v>
      </c>
      <c r="F410" s="54" t="str">
        <v>Safety and Security; Food, Water, Shelter; Health and Medical; Energy; Communications; Hazardous Materials; Transportation; Water Systems;</v>
      </c>
      <c r="G410" s="122" t="str">
        <v>"THIS IS AN EXERCISE. [Name] from the county EOC. I am trying to find out why we have not received an EAS. I would think based off what is happening this would have already been done. THIS IS AN EXERCISE."</v>
      </c>
      <c r="H410" s="96"/>
      <c r="I410" s="45"/>
      <c r="J410" s="49"/>
    </row>
    <row r="411" spans="1:10" s="50" customFormat="1" ht="56.25" x14ac:dyDescent="0.2">
      <c r="A411" s="51"/>
      <c r="B411" s="116" t="str">
        <v>Natural</v>
      </c>
      <c r="C411" s="54" t="str">
        <v>Public Health Emergency</v>
      </c>
      <c r="D411" s="116" t="str">
        <v>Response</v>
      </c>
      <c r="E411" s="54" t="str">
        <v>Planning; Operation Communications</v>
      </c>
      <c r="F411" s="54" t="str">
        <v>Safety and Security; Food, Water, Shelter; Health and Medical; Energy; Communications; Hazardous Materials; Transportation; Water Systems;</v>
      </c>
      <c r="G411" s="122" t="str">
        <v>"THIS IS AN EXERCISE. The governor's office just texted me. The governor will be stopping by. Direct [name] to build visual map of active and closed missions to date and display in the executive room by 11:00AM. THIS IS AN EXERCISE."</v>
      </c>
      <c r="H411" s="96"/>
      <c r="I411" s="45"/>
      <c r="J411" s="49"/>
    </row>
    <row r="412" spans="1:10" s="50" customFormat="1" ht="56.25" x14ac:dyDescent="0.2">
      <c r="A412" s="51"/>
      <c r="B412" s="116" t="str">
        <v>Natural</v>
      </c>
      <c r="C412" s="54" t="str">
        <v>Wildfire</v>
      </c>
      <c r="D412" s="116" t="str">
        <v>Response</v>
      </c>
      <c r="E412" s="54" t="str">
        <v>Planning; Operation Communications</v>
      </c>
      <c r="F412" s="54" t="str">
        <v>Safety and Security; Food, Water, Shelter; Health and Medical; Energy; Communications; Hazardous Materials; Transportation; Water Systems;</v>
      </c>
      <c r="G412" s="122" t="str">
        <v>"THIS IS AN EXERCISE. This is the county EMA. Our local health department has called us asking how we can support WIC recipients. We are requesting education on WIC. THIS IS AN EXERCISE."</v>
      </c>
      <c r="H412" s="96"/>
      <c r="I412" s="45"/>
      <c r="J412" s="49"/>
    </row>
    <row r="413" spans="1:10" s="50" customFormat="1" ht="56.25" x14ac:dyDescent="0.2">
      <c r="A413" s="51"/>
      <c r="B413" s="116" t="str">
        <v>Technological</v>
      </c>
      <c r="C413" s="54" t="str">
        <v>Bridge Collapse</v>
      </c>
      <c r="D413" s="116" t="str">
        <v>Response</v>
      </c>
      <c r="E413" s="54" t="str">
        <v>Planning; Operation Communications</v>
      </c>
      <c r="F413" s="54" t="str">
        <v>Safety and Security; Food, Water, Shelter; Health and Medical; Energy; Communications; Hazardous Materials; Transportation; Water Systems;</v>
      </c>
      <c r="G413" s="122" t="str">
        <v>"THIS IS AN EXERCISE. Hi, this is [name] with the county EMA. Our field monitoring team vehicle's radio is inoperable. We have been trying everything to get the radio to work but power is not coming through the radio. THIS IS AN EXERCISE."</v>
      </c>
      <c r="H413" s="96"/>
      <c r="I413" s="45"/>
      <c r="J413" s="49"/>
    </row>
    <row r="414" spans="1:10" s="50" customFormat="1" ht="63.75" x14ac:dyDescent="0.2">
      <c r="A414" s="51"/>
      <c r="B414" s="116" t="str">
        <v>Technological</v>
      </c>
      <c r="C414" s="54" t="str">
        <v>Radiological Release</v>
      </c>
      <c r="D414" s="116" t="str">
        <v>Protection, Response</v>
      </c>
      <c r="E414" s="54" t="str">
        <v>Planning; Operation Communications</v>
      </c>
      <c r="F414" s="54" t="str">
        <v>Safety and Security; Food, Water, Shelter; Health and Medical; Energy; Communications; Hazardous Materials; Transportation; Water Systems;</v>
      </c>
      <c r="G414" s="122" t="str">
        <v>"THIS IS AN EXERCISE. This is the county EMA. We are receiving calls from anxious senior citizens in two nursing homes. The nursing homes in the [municipality name] area are unable to evacuate. The area is not under evacuation order yet, but could be soon. If the evacuation order is made, where would these senior citizens be re-located to? How would they be transported? THIS IS AN EXERCISE."</v>
      </c>
      <c r="H414" s="96"/>
      <c r="I414" s="45"/>
      <c r="J414" s="49"/>
    </row>
    <row r="415" spans="1:10" s="50" customFormat="1" ht="56.25" x14ac:dyDescent="0.2">
      <c r="A415" s="51"/>
      <c r="B415" s="116" t="str">
        <v>Technological</v>
      </c>
      <c r="C415" s="54" t="str">
        <v>Radiological Release</v>
      </c>
      <c r="D415" s="116" t="str">
        <v>Response</v>
      </c>
      <c r="E415" s="54" t="str">
        <v>Planning; Operation Communications</v>
      </c>
      <c r="F415" s="54" t="str">
        <v>Safety and Security; Food, Water, Shelter; Health and Medical; Energy; Communications; Hazardous Materials; Transportation; Water Systems;</v>
      </c>
      <c r="G415" s="122" t="str">
        <v>"THIS IS AN EXERCISE. This is the county health department. Where can we find fact sheets on the power plant? THIS IS AN EXERCISE"</v>
      </c>
      <c r="H415" s="96"/>
      <c r="I415" s="45"/>
      <c r="J415" s="49"/>
    </row>
    <row r="416" spans="1:10" s="50" customFormat="1" ht="56.25" x14ac:dyDescent="0.2">
      <c r="A416" s="51"/>
      <c r="B416" s="116" t="str">
        <v>Natural</v>
      </c>
      <c r="C416" s="54" t="str">
        <v>Earthquake</v>
      </c>
      <c r="D416" s="116" t="str">
        <v>Response</v>
      </c>
      <c r="E416" s="54" t="str">
        <v>Planning; Operation Communications; Operational Coordination</v>
      </c>
      <c r="F416" s="54" t="str">
        <v>Safety and Security; Food, Water, Shelter; Health and Medical; Energy; Communications; Hazardous Materials; Transportation; Water Systems;</v>
      </c>
      <c r="G416" s="122" t="str">
        <v>"THIS IS AN EXERCISE. Some of our partners have expressed a willingness to donate items. Do you know what items are needed and where?" THIS IS AN EXERCISE."</v>
      </c>
      <c r="H416" s="96"/>
      <c r="I416" s="45"/>
      <c r="J416" s="49"/>
    </row>
    <row r="417" spans="1:10" s="50" customFormat="1" ht="89.25" x14ac:dyDescent="0.2">
      <c r="A417" s="51"/>
      <c r="B417" s="116" t="str">
        <v>Natural</v>
      </c>
      <c r="C417" s="54" t="str">
        <v>Earthquake</v>
      </c>
      <c r="D417" s="116" t="str">
        <v>Response</v>
      </c>
      <c r="E417" s="54" t="str">
        <v>Planning; Operation Communications; Operational Coordination</v>
      </c>
      <c r="F417" s="54" t="str">
        <v>Safety and Security; Food, Water, Shelter; Health and Medical; Energy; Communications; Hazardous Materials; Transportation; Water Systems;</v>
      </c>
      <c r="G417" s="122" t="str">
        <v>"THIS IS AN EXERCISE. This is the governor's assistant. We are en route to the EOC. The governor wants the following setup in the executive room:
Big screen - map of [impacted state name] with affected areas displayed
TV1 - WebEOC
TV2 - CNN
TV3 - local news
TV4 - local news THIS IS AN EXERCISE."</v>
      </c>
      <c r="H417" s="96"/>
      <c r="I417" s="45"/>
      <c r="J417" s="49"/>
    </row>
    <row r="418" spans="1:10" s="50" customFormat="1" ht="56.25" x14ac:dyDescent="0.2">
      <c r="A418" s="51"/>
      <c r="B418" s="116" t="str">
        <v>Natural</v>
      </c>
      <c r="C418" s="54" t="str">
        <v>Wildfire</v>
      </c>
      <c r="D418" s="116" t="str">
        <v>Response</v>
      </c>
      <c r="E418" s="54" t="str">
        <v>Planning; Operation Communications; Operational Coordination</v>
      </c>
      <c r="F418" s="54" t="str">
        <v>Safety and Security; Food, Water, Shelter; Health and Medical; Energy; Communications; Hazardous Materials; Transportation; Water Systems;</v>
      </c>
      <c r="G418" s="122" t="str">
        <v>"THIS IS AN EXERCISE. This is the FEMA regional administrator. Do you need any assistance with this incident? THIS IS AN EXERCISE."</v>
      </c>
      <c r="H418" s="96"/>
      <c r="I418" s="45"/>
      <c r="J418" s="49"/>
    </row>
    <row r="419" spans="1:10" s="50" customFormat="1" ht="56.25" x14ac:dyDescent="0.2">
      <c r="A419" s="51"/>
      <c r="B419" s="116" t="str">
        <v>Technological</v>
      </c>
      <c r="C419" s="54" t="str">
        <v>Hazardous Materials Release</v>
      </c>
      <c r="D419" s="116" t="str">
        <v>Response</v>
      </c>
      <c r="E419" s="54" t="str">
        <v>Planning; Operation Communications; Operational Coordination</v>
      </c>
      <c r="F419" s="54" t="str">
        <v>Safety and Security; Food, Water, Shelter; Health and Medical; Energy; Communications; Hazardous Materials; Transportation; Water Systems;</v>
      </c>
      <c r="G419" s="122" t="str">
        <v>"THIS IS AN EXERCISE. This is the county EMA. We are requesting a list of pet-friendly shelters in case we take evacuees that have pets. THIS IS AN EXERCISE"</v>
      </c>
      <c r="H419" s="96"/>
      <c r="I419" s="45"/>
      <c r="J419" s="49"/>
    </row>
    <row r="420" spans="1:10" s="50" customFormat="1" ht="56.25" x14ac:dyDescent="0.2">
      <c r="A420" s="51"/>
      <c r="B420" s="116" t="str">
        <v>Technological</v>
      </c>
      <c r="C420" s="54" t="str">
        <v>Utility Disruption</v>
      </c>
      <c r="D420" s="116" t="str">
        <v>Protection, Response</v>
      </c>
      <c r="E420" s="54" t="str">
        <v>Planning; Operation Communications; Operational Coordination</v>
      </c>
      <c r="F420" s="54" t="str">
        <v>Safety and Security; Food, Water, Shelter; Health and Medical; Energy; Communications; Hazardous Materials; Transportation; Water Systems;</v>
      </c>
      <c r="G420" s="122" t="str">
        <v xml:space="preserve">"THIS IS AN EXERCISE. This is the governor's office. I'm hearing about lots of impacts from power outages. I want you to have generators on-hand in the event we need them for hospitals, nursing homes, or any government entity that is likely to need one. We need to make sure we have power. THIS IS AN EXERCISE." </v>
      </c>
      <c r="H420" s="96"/>
      <c r="I420" s="45"/>
      <c r="J420" s="49"/>
    </row>
    <row r="421" spans="1:10" s="50" customFormat="1" ht="56.25" x14ac:dyDescent="0.2">
      <c r="A421" s="51"/>
      <c r="B421" s="116" t="str">
        <v>Natural</v>
      </c>
      <c r="C421" s="54" t="str">
        <v>Storm</v>
      </c>
      <c r="D421" s="116" t="str">
        <v>Response</v>
      </c>
      <c r="E421" s="54" t="str">
        <v>Planning; Operation Communications; Operational Coordination; Situational Assessment</v>
      </c>
      <c r="F421" s="54" t="str">
        <v>Safety and Security; Food, Water, Shelter; Health and Medical; Energy; Communications; Hazardous Materials; Transportation; Water Systems;</v>
      </c>
      <c r="G421" s="122" t="str">
        <v>"THIS IS AN EXERCISE. This is the governor. What do we need to do to ensure that we have the generators? Can FEMA help? Do I need to call the President? THIS IS AN EXERCISE."</v>
      </c>
      <c r="H421" s="96"/>
      <c r="I421" s="45"/>
      <c r="J421" s="49"/>
    </row>
    <row r="422" spans="1:10" s="50" customFormat="1" ht="56.25" x14ac:dyDescent="0.2">
      <c r="A422" s="51"/>
      <c r="B422" s="116" t="str">
        <v>Natural</v>
      </c>
      <c r="C422" s="54" t="str">
        <v>Storm</v>
      </c>
      <c r="D422" s="116" t="str">
        <v>Response</v>
      </c>
      <c r="E422" s="54" t="str">
        <v>Planning; Operation Communications; Operational Coordination; Situational Assessment</v>
      </c>
      <c r="F422" s="54" t="str">
        <v>Safety and Security; Food, Water, Shelter; Health and Medical; Energy; Communications; Hazardous Materials; Transportation; Water Systems;</v>
      </c>
      <c r="G422" s="122" t="str">
        <v>"THIS IS AN EXERCISE. This is the director of the office of budget and management. I would like an update on disaster expenditures so far for this incident. THIS IS AN EXERCISE."</v>
      </c>
      <c r="H422" s="96"/>
      <c r="I422" s="45"/>
      <c r="J422" s="49"/>
    </row>
    <row r="423" spans="1:10" s="50" customFormat="1" ht="56.25" x14ac:dyDescent="0.2">
      <c r="A423" s="51"/>
      <c r="B423" s="116" t="str">
        <v>Technological</v>
      </c>
      <c r="C423" s="54" t="str">
        <v>Utility Disruption</v>
      </c>
      <c r="D423" s="116" t="str">
        <v>Response</v>
      </c>
      <c r="E423" s="54" t="str">
        <v>Planning; Operation Communications; Operational Coordination; Situational Assessment</v>
      </c>
      <c r="F423" s="54" t="str">
        <v>Safety and Security; Food, Water, Shelter; Health and Medical; Energy; Communications; Hazardous Materials; Transportation; Water Systems;</v>
      </c>
      <c r="G423" s="122" t="str">
        <v>"THIS IS AN EXERCISE. This is [name] with FEMA. I hear you are having a rough time with power outages and water supplies. Do you need any federal assistance? THIS IS AN EXERCISE."</v>
      </c>
      <c r="H423" s="96"/>
      <c r="I423" s="45"/>
      <c r="J423" s="49"/>
    </row>
    <row r="424" spans="1:10" s="50" customFormat="1" ht="56.25" x14ac:dyDescent="0.2">
      <c r="A424" s="51"/>
      <c r="B424" s="116" t="str">
        <v>Human-Caused</v>
      </c>
      <c r="C424" s="54" t="str">
        <v>Chemical Attack</v>
      </c>
      <c r="D424" s="116" t="str">
        <v>Response, Recovery</v>
      </c>
      <c r="E424" s="54" t="str">
        <v xml:space="preserve">Planning; Operation Communications; Operational Coordination; Situational Assessment; Fatality Management Services; </v>
      </c>
      <c r="F424" s="54" t="str">
        <v>Safety and Security; Food, Water, Shelter; Health and Medical; Energy; Communications; Hazardous Materials; Transportation; Water Systems;</v>
      </c>
      <c r="G424" s="122" t="str">
        <v>"THIS IS AN EXERCISE. What legal hurdles, if any, do we face as we execute our mass fatality plan? Are we going to have any issue when it comes to processing the decedents? THIS IS AN EXERCISE."</v>
      </c>
      <c r="H424" s="96"/>
      <c r="I424" s="45"/>
      <c r="J424" s="49"/>
    </row>
    <row r="425" spans="1:10" s="50" customFormat="1" ht="56.25" x14ac:dyDescent="0.2">
      <c r="A425" s="51"/>
      <c r="B425" s="116" t="str">
        <v>Technological</v>
      </c>
      <c r="C425" s="54" t="str">
        <v>Airplane Crash</v>
      </c>
      <c r="D425" s="116" t="str">
        <v>Response</v>
      </c>
      <c r="E425" s="54" t="str">
        <v>Planning; Operational Comunications</v>
      </c>
      <c r="F425" s="54" t="str">
        <v>Safety and Security; Food, Water, Shelter; Health and Medical; Energy; Communications; Hazardous Materials; Transportation; Water Systems;</v>
      </c>
      <c r="G425" s="122" t="str">
        <v xml:space="preserve">"THIS IS AN EXERCISE. This is [name] with the county. Our radios are on the wrong talkgroup. I am not sure which talkgroup to be on with everything that is happening. THIS IS AN EXERCISE." </v>
      </c>
      <c r="H425" s="96"/>
      <c r="I425" s="45"/>
      <c r="J425" s="49"/>
    </row>
    <row r="426" spans="1:10" s="50" customFormat="1" ht="56.25" x14ac:dyDescent="0.2">
      <c r="A426" s="51"/>
      <c r="B426" s="116" t="str">
        <v>Technological</v>
      </c>
      <c r="C426" s="54" t="str">
        <v>Industrial Accident</v>
      </c>
      <c r="D426" s="116" t="str">
        <v>Protection, Response</v>
      </c>
      <c r="E426" s="54" t="str">
        <v>Planning; Operation Communications; Operational Coordination; Public health, Health Care and Emergency Medical Services; Critical Transportation</v>
      </c>
      <c r="F426" s="54" t="str">
        <v>Safety and Security; Food, Water, Shelter; Health and Medical; Energy; Communications; Hazardous Materials; Transportation; Water Systems;</v>
      </c>
      <c r="G426" s="122" t="str">
        <v>"THIS IS AN EXERCISE. The county EOC is requesting assistance with evacuating and relocating 22 immobile senior citizens from the nursing home in [municipality name]. Three seniors require advanced life support. THIS IS AN EXERCISE."</v>
      </c>
      <c r="H426" s="96"/>
      <c r="I426" s="45"/>
      <c r="J426" s="49"/>
    </row>
    <row r="427" spans="1:10" s="50" customFormat="1" ht="56.25" x14ac:dyDescent="0.2">
      <c r="A427" s="51"/>
      <c r="B427" s="116" t="str">
        <v>Technological</v>
      </c>
      <c r="C427" s="54" t="str">
        <v>Radiological Release</v>
      </c>
      <c r="D427" s="116" t="str">
        <v>Protection, Response</v>
      </c>
      <c r="E427" s="54" t="str">
        <v>Planning; Operation Communications; Operational Coordination; Mass Care Services; Critical Transportation</v>
      </c>
      <c r="F427" s="54" t="str">
        <v>Safety and Security; Food, Water, Shelter; Health and Medical; Energy; Communications; Hazardous Materials; Transportation; Water Systems;</v>
      </c>
      <c r="G427" s="122" t="str">
        <v xml:space="preserve">"THIS IS AN EXERCISE. This is the county EMA. We are requesting assistance with relocating 24 homeless people with special needs that have showed up at our shelters in [municipality name]. Our 17 shelters are currently at capacity and we need assistance with finding other suitable facilities and transportation. THIS IS AN EXERCISE."    </v>
      </c>
      <c r="H427" s="96"/>
      <c r="I427" s="45"/>
      <c r="J427" s="49"/>
    </row>
    <row r="428" spans="1:10" s="50" customFormat="1" ht="56.25" x14ac:dyDescent="0.2">
      <c r="A428" s="51"/>
      <c r="B428" s="116" t="str">
        <v>Natural</v>
      </c>
      <c r="C428" s="54" t="str">
        <v>Flood</v>
      </c>
      <c r="D428" s="116" t="str">
        <v>Response</v>
      </c>
      <c r="E428" s="54" t="str">
        <v>Planning; Operation Communications; Operational Coordination</v>
      </c>
      <c r="F428" s="54" t="str">
        <v>Safety and Security; Food, Water, Shelter; Health and Medical; Energy; Communications; Hazardous Materials; Transportation; Water Systems;</v>
      </c>
      <c r="G428" s="122" t="str">
        <v>"THIS IS AN EXERCISE. We need a map printed with evacuation routes for the state. Please use the plotter. THIS IS AN EXERCISE."</v>
      </c>
      <c r="H428" s="96"/>
      <c r="I428" s="45"/>
      <c r="J428" s="49"/>
    </row>
    <row r="429" spans="1:10" s="50" customFormat="1" ht="56.25" x14ac:dyDescent="0.2">
      <c r="A429" s="51"/>
      <c r="B429" s="116" t="str">
        <v>Technological</v>
      </c>
      <c r="C429" s="54" t="str">
        <v>Airplane Crash</v>
      </c>
      <c r="D429" s="116" t="str">
        <v>Response</v>
      </c>
      <c r="E429" s="54" t="str">
        <v xml:space="preserve">Planning; Operation Communications; Operational Coordination </v>
      </c>
      <c r="F429" s="54" t="str">
        <v>Safety and Security; Food, Water, Shelter; Health and Medical; Energy; Communications; Hazardous Materials; Transportation; Water Systems;</v>
      </c>
      <c r="G429" s="122" t="str">
        <v>"THIS IS AN EXERCISE. The county EMA is reporting fire operations personnel have extinguished the fire at the scene. The incident perimeter is secure. Operations have started to enter in the zone to clear any issues. THIS IS AN EXERCISE."</v>
      </c>
      <c r="H429" s="96"/>
      <c r="I429" s="45"/>
      <c r="J429" s="49"/>
    </row>
    <row r="430" spans="1:10" s="50" customFormat="1" ht="56.25" x14ac:dyDescent="0.2">
      <c r="A430" s="51"/>
      <c r="B430" s="116" t="str">
        <v>Technological</v>
      </c>
      <c r="C430" s="54" t="str">
        <v>Facility Disruption</v>
      </c>
      <c r="D430" s="116" t="str">
        <v>Protection, Response</v>
      </c>
      <c r="E430" s="54" t="str">
        <v>Planning; Operation Communications; Operational Coordination; Access Control and Identity Verification</v>
      </c>
      <c r="F430" s="54" t="str">
        <v>Safety and Security; Food, Water, Shelter; Health and Medical; Energy; Communications; Hazardous Materials; Transportation; Water Systems;</v>
      </c>
      <c r="G430" s="122" t="str">
        <v>"THIS IS AN EXERCISE. This message is to inform you that due to ongoing and long-term issues with the HVAC system, we have activated our continuity of operations plan. The COOP emergency relocation group for this primary work location should report to [facility name and address]. Expected report time is 11:30AM TODAY, [date]. Thank you. THIS IS AN EXERCISE."</v>
      </c>
      <c r="H430" s="96"/>
      <c r="I430" s="45"/>
      <c r="J430" s="49"/>
    </row>
    <row r="431" spans="1:10" s="50" customFormat="1" ht="56.25" x14ac:dyDescent="0.2">
      <c r="A431" s="51"/>
      <c r="B431" s="116" t="str">
        <v>Technological</v>
      </c>
      <c r="C431" s="54" t="str">
        <v>Facility Disruption</v>
      </c>
      <c r="D431" s="116" t="str">
        <v>Protection, Response</v>
      </c>
      <c r="E431" s="54" t="str">
        <v>Planning; Operation Communications; Operational Coordination; Access Control and Identity Verification; Environmental Response/Health and Safety</v>
      </c>
      <c r="F431" s="54" t="str">
        <v>Safety and Security; Food, Water, Shelter; Health and Medical; Energy; Communications; Hazardous Materials; Transportation; Water Systems;</v>
      </c>
      <c r="G431" s="122" t="str">
        <v>"THIS IS AN EXERCISE. You have decided to activate the COOP plan which requires evacuation. We have decided to instruct all staff to report to the [facility name], which will be the alternate work location for this event. THIS IS AN EXERCISE."</v>
      </c>
      <c r="H431" s="96"/>
      <c r="I431" s="45"/>
      <c r="J431" s="49"/>
    </row>
    <row r="432" spans="1:10" s="50" customFormat="1" ht="56.25" x14ac:dyDescent="0.2">
      <c r="A432" s="51"/>
      <c r="B432" s="116" t="str">
        <v>Technological</v>
      </c>
      <c r="C432" s="54" t="str">
        <v>Airplane Crash</v>
      </c>
      <c r="D432" s="116" t="str">
        <v>Response, Recovery</v>
      </c>
      <c r="E432" s="54" t="str">
        <v>Planning; Operation Communications; Operational Coordination; Logistics and Supply Chain Management</v>
      </c>
      <c r="F432" s="54" t="str">
        <v>Safety and Security; Food, Water, Shelter; Health and Medical; Energy; Communications; Hazardous Materials; Transportation; Water Systems;</v>
      </c>
      <c r="G432" s="122" t="str">
        <v>"THIS IS AN EXERCISE. This is the county. We are getting overwhlemed with calls from people who want to donate. Can we get some support for telephones, computers, and other equipment to help with the donations hotline? THIS IS AN EXERCISE."</v>
      </c>
      <c r="H432" s="96"/>
      <c r="I432" s="45"/>
      <c r="J432" s="49"/>
    </row>
    <row r="433" spans="1:10" s="50" customFormat="1" ht="56.25" x14ac:dyDescent="0.2">
      <c r="A433" s="51"/>
      <c r="B433" s="116" t="str">
        <v>Technological</v>
      </c>
      <c r="C433" s="54" t="str">
        <v>Radiological Release</v>
      </c>
      <c r="D433" s="116" t="str">
        <v xml:space="preserve">Response </v>
      </c>
      <c r="E433" s="54" t="str">
        <v>Planning; Operation Communications; Operational Coordination; Logistics and Supply Chain Management</v>
      </c>
      <c r="F433" s="54" t="str">
        <v>Safety and Security; Food, Water, Shelter; Health and Medical; Energy; Communications; Hazardous Materials; Transportation; Water Systems;</v>
      </c>
      <c r="G433" s="122" t="str">
        <v>"THIS IS AN EXERCISE. Local health districts are looking for support in distribution of KI to emergency workers. What is the allocation and distribution statregy and the estimated time of arrival? THIS IS AN EXERCISE."</v>
      </c>
      <c r="H433" s="96"/>
      <c r="I433" s="45"/>
      <c r="J433" s="49"/>
    </row>
    <row r="434" spans="1:10" s="50" customFormat="1" ht="56.25" x14ac:dyDescent="0.2">
      <c r="A434" s="51"/>
      <c r="B434" s="116" t="str">
        <v>Technological</v>
      </c>
      <c r="C434" s="54" t="str">
        <v>Transportation Accident</v>
      </c>
      <c r="D434" s="116" t="str">
        <v>Response</v>
      </c>
      <c r="E434" s="54" t="str">
        <v>Planning; Operation Communications; Operational Coordination; Logistics and Supply Chain Management</v>
      </c>
      <c r="F434" s="54" t="str">
        <v>Safety and Security; Food, Water, Shelter; Health and Medical; Energy; Communications; Hazardous Materials; Transportation; Water Systems;</v>
      </c>
      <c r="G434" s="122" t="str">
        <v>"THIS IS AN EXERCISE. This is the county EMA. Local law enforcement is requesting eight portable DMS signs. The state department of transportation garage has run out of these signs. The signs need to be delivered to the staging area on [location identifier]. THIS IS AN EXERCISE."</v>
      </c>
      <c r="H434" s="96"/>
      <c r="I434" s="45"/>
      <c r="J434" s="49"/>
    </row>
    <row r="435" spans="1:10" s="50" customFormat="1" ht="56.25" x14ac:dyDescent="0.2">
      <c r="A435" s="51"/>
      <c r="B435" s="116" t="str">
        <v>Technological</v>
      </c>
      <c r="C435" s="54" t="str">
        <v>Bridge Collapse</v>
      </c>
      <c r="D435" s="116" t="str">
        <v>Protection, Response</v>
      </c>
      <c r="E435" s="54" t="str">
        <v>Planning; Operation Communications; Operational Coordination; Mass Search and Rescue Operations</v>
      </c>
      <c r="F435" s="54" t="str">
        <v>Safety and Security; Food, Water, Shelter; Health and Medical; Energy; Communications; Hazardous Materials; Transportation; Water Systems;</v>
      </c>
      <c r="G435" s="122" t="str">
        <v xml:space="preserve">"THIS IS AN EXERCISE. This is the county EMA. We have a report of 5 hikers that are lost on the trail, east of [municipality name], on [street name], along the river. We are requesting air fly-over to locate the hikers. THIS IS AN EXERCISE."   </v>
      </c>
      <c r="H435" s="96"/>
      <c r="I435" s="45"/>
      <c r="J435" s="49"/>
    </row>
    <row r="436" spans="1:10" s="50" customFormat="1" ht="56.25" x14ac:dyDescent="0.2">
      <c r="A436" s="51"/>
      <c r="B436" s="116" t="str">
        <v>Technological</v>
      </c>
      <c r="C436" s="54" t="str">
        <v>Radiological Release</v>
      </c>
      <c r="D436" s="116" t="str">
        <v>Response</v>
      </c>
      <c r="E436" s="54" t="str">
        <v xml:space="preserve">Planning; Operation Communications; Operational Coordination; On-scene Security, Protection, and Law Enforcement; Critical Transportation; </v>
      </c>
      <c r="F436" s="54" t="str">
        <v>Safety and Security; Food, Water, Shelter; Health and Medical; Energy; Communications; Hazardous Materials; Transportation; Water Systems;</v>
      </c>
      <c r="G436" s="122" t="str">
        <v xml:space="preserve">"THIS IS AN EXERCISE. This is resource support and logistics. We are anticipating the need to deliver 5 shipments of critical equipment and supplies to the power station. These shipments will require law enforcement escort. What resources are available to escort these shipments, and can we develop a plan to coordinate these shipments? THIS IS AN EXERCISE."      </v>
      </c>
      <c r="H436" s="96"/>
      <c r="I436" s="45"/>
      <c r="J436" s="49"/>
    </row>
    <row r="437" spans="1:10" s="50" customFormat="1" ht="56.25" x14ac:dyDescent="0.2">
      <c r="A437" s="51"/>
      <c r="B437" s="116" t="str">
        <v>Natural</v>
      </c>
      <c r="C437" s="54" t="str">
        <v>Earthquake</v>
      </c>
      <c r="D437" s="116" t="str">
        <v>Response</v>
      </c>
      <c r="E437" s="54" t="str">
        <v>Planning; Operation Communications; Operational Coordination; Situational Assessment; On-scene Security, Protection, and Law Enforcement</v>
      </c>
      <c r="F437" s="54" t="str">
        <v>Safety and Security; Food, Water, Shelter; Health and Medical; Energy; Communications; Hazardous Materials; Transportation; Water Systems;</v>
      </c>
      <c r="G437" s="122" t="str">
        <v>"THIS IS AN EXERCISE. Hey. This is the [out of state name] EOC. We are getting too many people flooding into our state and we can't handle it. We are going to send them your way. You guys have enough room and a plan in place, right? THIS IS AN EXERCISE."</v>
      </c>
      <c r="H437" s="96"/>
      <c r="I437" s="45"/>
      <c r="J437" s="49"/>
    </row>
    <row r="438" spans="1:10" s="50" customFormat="1" ht="56.25" x14ac:dyDescent="0.2">
      <c r="A438" s="51"/>
      <c r="B438" s="116" t="str">
        <v>Technological</v>
      </c>
      <c r="C438" s="54" t="str">
        <v>Airplane Crash</v>
      </c>
      <c r="D438" s="116" t="str">
        <v>Response</v>
      </c>
      <c r="E438" s="54" t="str">
        <v>Planning; Operation Communications; Operational Coordination; Situational Assessment</v>
      </c>
      <c r="F438" s="54" t="str">
        <v>Safety and Security; Food, Water, Shelter; Health and Medical; Energy; Communications; Hazardous Materials; Transportation; Water Systems;</v>
      </c>
      <c r="G438" s="122" t="str">
        <v>"THIS IS AN EXERCISE. This is the county EMA. We have fully activated our EOC and it became operational at 0845. Our comissioners have declared a state of emergency for the county. THIS IS AN EXERCISE."</v>
      </c>
      <c r="H438" s="96"/>
      <c r="I438" s="45"/>
      <c r="J438" s="49"/>
    </row>
    <row r="439" spans="1:10" s="50" customFormat="1" ht="56.25" x14ac:dyDescent="0.2">
      <c r="A439" s="51"/>
      <c r="B439" s="116" t="str">
        <v>Technological</v>
      </c>
      <c r="C439" s="54" t="str">
        <v>Radiological Release</v>
      </c>
      <c r="D439" s="116" t="str">
        <v>Response</v>
      </c>
      <c r="E439" s="54" t="str">
        <v>Planning; Operation Communications; Operational Coordination; Situational Assessment</v>
      </c>
      <c r="F439" s="54" t="str">
        <v>Safety and Security; Food, Water, Shelter; Health and Medical; Energy; Communications; Hazardous Materials; Transportation; Water Systems;</v>
      </c>
      <c r="G439" s="122" t="str">
        <v>"THIS IS AN EXERCISE. This is the department of transportation District 2 headquarters. We are requesting air support to obtain knowledge of roadway situations. Specifically, we are requesting the aviation section or the department of transportation air support to fly over the area and report possible alternate routes of travel. THIS IS AN EXERCISE."</v>
      </c>
      <c r="H439" s="96"/>
      <c r="I439" s="45"/>
      <c r="J439" s="49"/>
    </row>
    <row r="440" spans="1:10" s="50" customFormat="1" ht="56.25" x14ac:dyDescent="0.2">
      <c r="A440" s="51"/>
      <c r="B440" s="116" t="str">
        <v>Technological</v>
      </c>
      <c r="C440" s="54" t="str">
        <v>Transportation Accident</v>
      </c>
      <c r="D440" s="116" t="str">
        <v>Response</v>
      </c>
      <c r="E440" s="54" t="str">
        <v>Planning; Operation Communications; Operational Coordination; Situational Assessment; On-scene Security, Protection, and Law Enforcement</v>
      </c>
      <c r="F440" s="54" t="str">
        <v>Safety and Security; Food, Water, Shelter; Health and Medical; Energy; Communications; Hazardous Materials; Transportation; Water Systems;</v>
      </c>
      <c r="G440" s="122" t="str">
        <v xml:space="preserve">"THIS IS AN EXERCISE. This is the county EMA. We received a report of a two-vehicle collision on [interstate name] southbound on the exit ramp. The collision involved a vehicle carrying four prisoners en route to the correctional facility. The four prisoners have escaped as a result of the crash. We are requesting air camera support to locate the prisoners. THIS IS AN EXERCISE."   </v>
      </c>
      <c r="H440" s="96"/>
      <c r="I440" s="45"/>
      <c r="J440" s="49"/>
    </row>
    <row r="441" spans="1:10" s="50" customFormat="1" ht="56.25" x14ac:dyDescent="0.2">
      <c r="A441" s="51"/>
      <c r="B441" s="116" t="str">
        <v>Technological</v>
      </c>
      <c r="C441" s="54" t="str">
        <v>Train Derailment</v>
      </c>
      <c r="D441" s="116" t="str">
        <v>Response</v>
      </c>
      <c r="E441" s="54" t="str">
        <v xml:space="preserve">Planning; Operation Communications; Operational Coordination </v>
      </c>
      <c r="F441" s="54" t="str">
        <v>Safety and Security; Food, Water, Shelter; Health and Medical; Energy; Communications; Hazardous Materials; Transportation; Water Systems;</v>
      </c>
      <c r="G441" s="122" t="str">
        <v>"THIS IS AN EXERCISE. This is the county EMA. We have developed an incident action plan that has established two 12-hour operational periods for the next 5 days. THIS IS AN EXERCISE."</v>
      </c>
      <c r="H441" s="96"/>
      <c r="I441" s="45"/>
      <c r="J441" s="49"/>
    </row>
    <row r="442" spans="1:10" s="50" customFormat="1" ht="56.25" x14ac:dyDescent="0.2">
      <c r="A442" s="51"/>
      <c r="B442" s="116" t="str">
        <v>Human-Caused</v>
      </c>
      <c r="C442" s="54" t="str">
        <v>Cyber-Attack Against Infrastructure</v>
      </c>
      <c r="D442" s="116" t="str">
        <v>Response</v>
      </c>
      <c r="E442" s="54" t="str">
        <v xml:space="preserve">Planning; Operation Communications; Operational Coordination; Physical Protective Measures; Logistics and Supply Chain Management; Public health, Healthcare, and Emergency Medical Services; </v>
      </c>
      <c r="F442" s="54" t="str">
        <v>Safety and Security; Food, Water, Shelter; Health and Medical; Energy; Communications; Hazardous Materials; Transportation; Water Systems;</v>
      </c>
      <c r="G442" s="122" t="str">
        <v>"THIS IS AN EXERCISE. Hello. This is [name] from the county. Looking to see if we can get medical counter measures. Trying to think ahead and make sure we are good to go. THIS IS AN EXERCISE."</v>
      </c>
      <c r="H442" s="96"/>
      <c r="I442" s="45"/>
      <c r="J442" s="49"/>
    </row>
    <row r="443" spans="1:10" s="50" customFormat="1" ht="56.25" x14ac:dyDescent="0.2">
      <c r="A443" s="51"/>
      <c r="B443" s="116" t="str">
        <v>Natural</v>
      </c>
      <c r="C443" s="54" t="str">
        <v>Storm</v>
      </c>
      <c r="D443" s="116" t="str">
        <v>Response</v>
      </c>
      <c r="E443" s="54" t="str">
        <v>Planning; Public Information &amp; Warning</v>
      </c>
      <c r="F443" s="54" t="str">
        <v>Safety and Security; Food, Water, Shelter; Health and Medical; Energy; Communications; Hazardous Materials; Transportation; Water Systems;</v>
      </c>
      <c r="G443" s="122" t="str">
        <v>"THIS IS AN EXERCISE. This is the county EMA. We are requesting a list of pet-friendly shelters in case we take in evacuees that have pets. THIS IS AN EXERCISE."</v>
      </c>
      <c r="H443" s="96"/>
      <c r="I443" s="45"/>
      <c r="J443" s="49"/>
    </row>
    <row r="444" spans="1:10" s="50" customFormat="1" ht="56.25" x14ac:dyDescent="0.2">
      <c r="A444" s="51"/>
      <c r="B444" s="116" t="str">
        <v>Human-Caused</v>
      </c>
      <c r="C444" s="54" t="str">
        <v>Complex Coordinated Attack</v>
      </c>
      <c r="D444" s="116" t="str">
        <v>Response</v>
      </c>
      <c r="E444" s="54" t="str">
        <v>Planning; Public Information and Warning</v>
      </c>
      <c r="F444" s="54" t="str">
        <v>Safety and Security; Food, Water, Shelter; Health and Medical; Energy; Communications; Hazardous Materials; Transportation; Water Systems;</v>
      </c>
      <c r="G444" s="122" t="str">
        <v>"THIS IS AN EXERCISE. This is Trooper [name]. A local news station called asking for any information regarding the active shooter at [address]. THIS IS AN EXERCISE."</v>
      </c>
      <c r="H444" s="96"/>
      <c r="I444" s="45"/>
      <c r="J444" s="49"/>
    </row>
    <row r="445" spans="1:10" s="50" customFormat="1" ht="56.25" x14ac:dyDescent="0.2">
      <c r="A445" s="51"/>
      <c r="B445" s="116" t="str">
        <v>Human-Caused</v>
      </c>
      <c r="C445" s="54" t="str">
        <v>Complex Coordinated Attack</v>
      </c>
      <c r="D445" s="116" t="str">
        <v>Response</v>
      </c>
      <c r="E445" s="54" t="str">
        <v>Planning; Public Information and Warning</v>
      </c>
      <c r="F445" s="54" t="str">
        <v>Safety and Security; Food, Water, Shelter; Health and Medical; Energy; Communications; Hazardous Materials; Transportation; Water Systems;</v>
      </c>
      <c r="G445" s="122" t="str">
        <v>THIS IS AN EXERCISE. This is [name] from the local media. We are hearing conflicting fatality totals from the [municipality name] incident. We are calling for comment. THIS IS AN EXERCISE</v>
      </c>
      <c r="H445" s="96"/>
      <c r="I445" s="45"/>
      <c r="J445" s="49"/>
    </row>
    <row r="446" spans="1:10" s="50" customFormat="1" ht="56.25" x14ac:dyDescent="0.2">
      <c r="A446" s="51"/>
      <c r="B446" s="116" t="str">
        <v>Human-Caused</v>
      </c>
      <c r="C446" s="54" t="str">
        <v>Cyber-Attack Against Infrastructure</v>
      </c>
      <c r="D446" s="116" t="str">
        <v>Response</v>
      </c>
      <c r="E446" s="54" t="str">
        <v>Planning; Public Information and Warning</v>
      </c>
      <c r="F446" s="54" t="str">
        <v>Safety and Security; Food, Water, Shelter; Health and Medical; Energy; Communications; Hazardous Materials; Transportation; Water Systems;</v>
      </c>
      <c r="G446" s="122" t="str">
        <v xml:space="preserve">"THIS IS AN EXERCISE. I am [name] from NBC 4. Fox News is reporting an EMP has gone off in [state name]. What are the next steps for the state in this matter? Also, can you confirm that the reports are true? THIS IS AN EXERCISE." </v>
      </c>
      <c r="H446" s="96"/>
      <c r="I446" s="45"/>
      <c r="J446" s="49"/>
    </row>
    <row r="447" spans="1:10" s="50" customFormat="1" ht="56.25" x14ac:dyDescent="0.2">
      <c r="A447" s="51"/>
      <c r="B447" s="116" t="str">
        <v>Natural</v>
      </c>
      <c r="C447" s="54" t="str">
        <v>Flood</v>
      </c>
      <c r="D447" s="116" t="str">
        <v>Response</v>
      </c>
      <c r="E447" s="54" t="str">
        <v>Planning; Public Information and Warning</v>
      </c>
      <c r="F447" s="54" t="str">
        <v>Safety and Security; Food, Water, Shelter; Health and Medical; Energy; Communications; Hazardous Materials; Transportation; Water Systems;</v>
      </c>
      <c r="G447" s="122" t="str">
        <v>"THIS IS AN EXERCISE. This is [name]. I can't find my calendar with the evacuation routes in it. Can you tell me where I'm supposed to go? THIS IS AN EXERCISE."</v>
      </c>
      <c r="H447" s="96"/>
      <c r="I447" s="45"/>
      <c r="J447" s="49"/>
    </row>
    <row r="448" spans="1:10" s="50" customFormat="1" ht="56.25" x14ac:dyDescent="0.2">
      <c r="A448" s="51"/>
      <c r="B448" s="116" t="str">
        <v>Natural</v>
      </c>
      <c r="C448" s="54" t="str">
        <v>Hurricane</v>
      </c>
      <c r="D448" s="116" t="str">
        <v>Response</v>
      </c>
      <c r="E448" s="54" t="str">
        <v>Planning; Public Information and Warning</v>
      </c>
      <c r="F448" s="54" t="str">
        <v>Safety and Security; Food, Water, Shelter; Health and Medical; Energy; Communications; Hazardous Materials; Transportation; Water Systems;</v>
      </c>
      <c r="G448" s="122" t="str">
        <v>"THIS IS AN EXERCISE. I live in sub area 2 and I was wondering if I can bring my cats to the shelter with me. I can't leave them here to die. Where can I take them? THIS IS AN EXERCISE."</v>
      </c>
      <c r="H448" s="96"/>
      <c r="I448" s="45"/>
      <c r="J448" s="49"/>
    </row>
    <row r="449" spans="1:10" s="50" customFormat="1" ht="56.25" x14ac:dyDescent="0.2">
      <c r="A449" s="51"/>
      <c r="B449" s="116" t="str">
        <v>Natural</v>
      </c>
      <c r="C449" s="54" t="str">
        <v>Storm</v>
      </c>
      <c r="D449" s="116" t="str">
        <v>Response</v>
      </c>
      <c r="E449" s="54" t="str">
        <v>Planning; Public Information and Warning</v>
      </c>
      <c r="F449" s="54" t="str">
        <v>Safety and Security; Food, Water, Shelter; Health and Medical; Energy; Communications; Hazardous Materials; Transportation; Water Systems;</v>
      </c>
      <c r="G449" s="122" t="str">
        <v>"THIS IS AN EXERCISE. Hello. My neighbors are evacuating. Should we be evacuating too? I live in [county name]. THIS IS AN EXERCISE."</v>
      </c>
      <c r="H449" s="96"/>
      <c r="I449" s="45"/>
      <c r="J449" s="49"/>
    </row>
    <row r="450" spans="1:10" s="50" customFormat="1" ht="56.25" x14ac:dyDescent="0.2">
      <c r="A450" s="51"/>
      <c r="B450" s="116" t="str">
        <v>Natural</v>
      </c>
      <c r="C450" s="54" t="str">
        <v>Tornado</v>
      </c>
      <c r="D450" s="116" t="str">
        <v>Response</v>
      </c>
      <c r="E450" s="54" t="str">
        <v>Planning; Public Information and Warning</v>
      </c>
      <c r="F450" s="54" t="str">
        <v>Safety and Security; Food, Water, Shelter; Health and Medical; Energy; Communications; Hazardous Materials; Transportation; Water Systems;</v>
      </c>
      <c r="G450" s="122" t="str">
        <v>"THIS IS AN EXERCISE. Hi. This is [name] here. My kid goes to school at [school name]. I'm at work and don't have my calendar with me. Where am I supposed to pick him up? THIS IS AN EXERCISE."</v>
      </c>
      <c r="H450" s="96"/>
      <c r="I450" s="45"/>
      <c r="J450" s="49"/>
    </row>
    <row r="451" spans="1:10" s="50" customFormat="1" ht="56.25" x14ac:dyDescent="0.2">
      <c r="A451" s="51"/>
      <c r="B451" s="116" t="str">
        <v>Natural</v>
      </c>
      <c r="C451" s="54" t="str">
        <v>Wildfire</v>
      </c>
      <c r="D451" s="116" t="str">
        <v>Response</v>
      </c>
      <c r="E451" s="54" t="str">
        <v>Planning; Public Information and Warning</v>
      </c>
      <c r="F451" s="54" t="str">
        <v>Safety and Security; Food, Water, Shelter; Health and Medical; Energy; Communications; Hazardous Materials; Transportation; Water Systems;</v>
      </c>
      <c r="G451" s="122" t="str">
        <v>"THIS IS AN EXERCISE. Good morning. This is [name].  My baby is at [daycare facility name]. I can't get them on the telephone to check on her. Have they gone somewhere? How do I find her? THIS IS AN EXERCISE."</v>
      </c>
      <c r="H451" s="96"/>
      <c r="I451" s="45"/>
      <c r="J451" s="49"/>
    </row>
    <row r="452" spans="1:10" s="50" customFormat="1" ht="56.25" x14ac:dyDescent="0.2">
      <c r="A452" s="51"/>
      <c r="B452" s="116" t="str">
        <v>Technological</v>
      </c>
      <c r="C452" s="54" t="str">
        <v>Industrial Accident</v>
      </c>
      <c r="D452" s="116" t="str">
        <v>Response</v>
      </c>
      <c r="E452" s="54" t="str">
        <v>Planning; Public Information and Warning</v>
      </c>
      <c r="F452" s="54" t="str">
        <v>Safety and Security; Food, Water, Shelter; Health and Medical; Energy; Communications; Hazardous Materials; Transportation; Water Systems;</v>
      </c>
      <c r="G452" s="122" t="str">
        <v>"THIS IS AN EXERCISE. This is [name] from CBS Morning News. How far out from the plant should people be evacuating? How many people will this impact? THIS IS AN EXERCISE."</v>
      </c>
      <c r="H452" s="96"/>
      <c r="I452" s="45"/>
      <c r="J452" s="49"/>
    </row>
    <row r="453" spans="1:10" s="50" customFormat="1" ht="56.25" x14ac:dyDescent="0.2">
      <c r="A453" s="51"/>
      <c r="B453" s="116" t="str">
        <v>Technological</v>
      </c>
      <c r="C453" s="54" t="str">
        <v>Industrial Accident</v>
      </c>
      <c r="D453" s="116" t="str">
        <v>Protection, Response</v>
      </c>
      <c r="E453" s="54" t="str">
        <v>Planning; Public Information and Warning</v>
      </c>
      <c r="F453" s="54" t="str">
        <v>Safety and Security; Food, Water, Shelter; Health and Medical; Energy; Communications; Hazardous Materials; Transportation; Water Systems;</v>
      </c>
      <c r="G453" s="122" t="str">
        <v>"THIS IS AN EXERCISE. This is the county EOC. The amusement park opened last week and there are about 5,000 people at the park right now. Should the park think about evacuating? What about the employees? Any special instructions for their safety? THIS IS AN EXERCISE."</v>
      </c>
      <c r="H453" s="96"/>
      <c r="I453" s="45"/>
      <c r="J453" s="49"/>
    </row>
    <row r="454" spans="1:10" s="50" customFormat="1" ht="56.25" x14ac:dyDescent="0.2">
      <c r="A454" s="51"/>
      <c r="B454" s="116" t="str">
        <v>Technological</v>
      </c>
      <c r="C454" s="54" t="str">
        <v>Radiological Release</v>
      </c>
      <c r="D454" s="116" t="str">
        <v>Protection, Response</v>
      </c>
      <c r="E454" s="54" t="str">
        <v>Planning; Public Information and Warning</v>
      </c>
      <c r="F454" s="54" t="str">
        <v>Safety and Security; Food, Water, Shelter; Health and Medical; Energy; Communications; Hazardous Materials; Transportation; Water Systems;</v>
      </c>
      <c r="G454" s="122" t="str">
        <v>"THIS IS AN EXERCISE. Hey there. This is [name] from [county name]. Do I need to wear any type of protective equipment for this type of emergency? I heard there's already a leak and it's getting into our air and water. THIS IS AN EXERCISE."</v>
      </c>
      <c r="H454" s="96"/>
      <c r="I454" s="45"/>
      <c r="J454" s="49"/>
    </row>
    <row r="455" spans="1:10" s="50" customFormat="1" ht="56.25" x14ac:dyDescent="0.2">
      <c r="A455" s="51"/>
      <c r="B455" s="116" t="str">
        <v>Technological</v>
      </c>
      <c r="C455" s="54" t="str">
        <v>Radiological Release</v>
      </c>
      <c r="D455" s="116" t="str">
        <v>Response</v>
      </c>
      <c r="E455" s="54" t="str">
        <v>Planning; Public Information and Warning</v>
      </c>
      <c r="F455" s="54" t="str">
        <v>Safety and Security; Food, Water, Shelter; Health and Medical; Energy; Communications; Hazardous Materials; Transportation; Water Systems;</v>
      </c>
      <c r="G455" s="122" t="str">
        <v>"THIS IS AN EXERCISE. This is [name]. I live about five miles from the power station. Will the National Guard be quarantining the area now that a site area emergency has been declared? Do I need to evacuate? THIS IS AN EXERCISE."</v>
      </c>
      <c r="H455" s="96"/>
      <c r="I455" s="45"/>
      <c r="J455" s="49"/>
    </row>
    <row r="456" spans="1:10" s="50" customFormat="1" ht="56.25" x14ac:dyDescent="0.2">
      <c r="A456" s="51"/>
      <c r="B456" s="116" t="str">
        <v>Technological</v>
      </c>
      <c r="C456" s="54" t="str">
        <v>Radiological Release</v>
      </c>
      <c r="D456" s="116" t="str">
        <v>Response</v>
      </c>
      <c r="E456" s="54" t="str">
        <v>Planning; Public Information and Warning</v>
      </c>
      <c r="F456" s="54" t="str">
        <v>Safety and Security; Food, Water, Shelter; Health and Medical; Energy; Communications; Hazardous Materials; Transportation; Water Systems;</v>
      </c>
      <c r="G456" s="122" t="str">
        <v>"THIS IS AN EXERCISE. I heard I'm supposed to take potassium iodide. How is that supposed to help me? THIS IS AN EXERCISE."</v>
      </c>
      <c r="H456" s="96"/>
      <c r="I456" s="45"/>
      <c r="J456" s="49"/>
    </row>
    <row r="457" spans="1:10" s="50" customFormat="1" ht="56.25" x14ac:dyDescent="0.2">
      <c r="A457" s="51"/>
      <c r="B457" s="116" t="str">
        <v>Technological</v>
      </c>
      <c r="C457" s="54" t="str">
        <v>Radiological Release</v>
      </c>
      <c r="D457" s="116" t="str">
        <v>Response</v>
      </c>
      <c r="E457" s="54" t="str">
        <v>Planning; Public Information and Warning</v>
      </c>
      <c r="F457" s="54" t="str">
        <v>Safety and Security; Food, Water, Shelter; Health and Medical; Energy; Communications; Hazardous Materials; Transportation; Water Systems;</v>
      </c>
      <c r="G457" s="122" t="str">
        <v>"THIS IS AN EXERCISE. This is [name] from the humane society. I'm next to the evacuation zone. If the wind shifts, we'll need to evacuate.  I cannot leave all these animals behind and I just don't have the resources to move them. Can I give them KI to protect them? THIS IS AN EXERCISE."</v>
      </c>
      <c r="H457" s="96"/>
      <c r="I457" s="45"/>
      <c r="J457" s="49"/>
    </row>
    <row r="458" spans="1:10" s="50" customFormat="1" ht="56.25" x14ac:dyDescent="0.2">
      <c r="A458" s="51"/>
      <c r="B458" s="116" t="str">
        <v>Technological</v>
      </c>
      <c r="C458" s="54" t="str">
        <v>Radiological Release</v>
      </c>
      <c r="D458" s="116" t="str">
        <v>Response</v>
      </c>
      <c r="E458" s="54" t="str">
        <v>Planning; Public Information and Warning</v>
      </c>
      <c r="F458" s="54" t="str">
        <v>Safety and Security; Food, Water, Shelter; Health and Medical; Energy; Communications; Hazardous Materials; Transportation; Water Systems;</v>
      </c>
      <c r="G458" s="122" t="str">
        <v>"THIS IS AN EXERCISE. This is the humane society. We are requesting information about protective measures for pets, such as KI, that could be provided to members of the public who have pets that may be impacted if a release of radioactive materials were to cross state lines. THIS IS AN EXERCISE."</v>
      </c>
      <c r="H458" s="96"/>
      <c r="I458" s="45"/>
      <c r="J458" s="49"/>
    </row>
    <row r="459" spans="1:10" s="50" customFormat="1" ht="56.25" x14ac:dyDescent="0.2">
      <c r="A459" s="51"/>
      <c r="B459" s="116" t="str">
        <v>Technological</v>
      </c>
      <c r="C459" s="54" t="str">
        <v>Radiological Release</v>
      </c>
      <c r="D459" s="116" t="str">
        <v>Response</v>
      </c>
      <c r="E459" s="54" t="str">
        <v>Planning; Public Information and Warning</v>
      </c>
      <c r="F459" s="54" t="str">
        <v>Safety and Security; Food, Water, Shelter; Health and Medical; Energy; Communications; Hazardous Materials; Transportation; Water Systems;</v>
      </c>
      <c r="G459" s="122" t="str">
        <v>"THIS IS AN EXERCISE. This is [name] from [county name]. I have a group of boy scouts that are on their way to go camping on the river near the airport in [county name]. Should I be concerned for their safety? Is there a supply of KI available in case they get told to shelter at the campground? My call back number is 555-555-5555. THIS IS AN EXERCISE."</v>
      </c>
      <c r="H459" s="96"/>
      <c r="I459" s="45"/>
      <c r="J459" s="49"/>
    </row>
    <row r="460" spans="1:10" s="50" customFormat="1" ht="56.25" x14ac:dyDescent="0.2">
      <c r="A460" s="51"/>
      <c r="B460" s="116" t="str">
        <v>Technological</v>
      </c>
      <c r="C460" s="54" t="str">
        <v>Radiological Release</v>
      </c>
      <c r="D460" s="116" t="str">
        <v>Response</v>
      </c>
      <c r="E460" s="54" t="str">
        <v>Planning; Public Information and Warning</v>
      </c>
      <c r="F460" s="54" t="str">
        <v>Safety and Security; Food, Water, Shelter; Health and Medical; Energy; Communications; Hazardous Materials; Transportation; Water Systems;</v>
      </c>
      <c r="G460" s="122" t="str">
        <v>"THIS IS AN EXERCISE. This is [name] from [municipality name] in [county name]. I am hearing sirens coming from the east and I assume they are from the power station. Does this impact me and my neighbors? What is happening here?  How can I get a supply of KI for my family now in case this becomes my problem? THIS IS AN EXERCISE."</v>
      </c>
      <c r="H460" s="96"/>
      <c r="I460" s="45"/>
      <c r="J460" s="49"/>
    </row>
    <row r="461" spans="1:10" s="50" customFormat="1" ht="56.25" x14ac:dyDescent="0.2">
      <c r="A461" s="51"/>
      <c r="B461" s="116" t="str">
        <v>Technological</v>
      </c>
      <c r="C461" s="54" t="str">
        <v>Radiological Release</v>
      </c>
      <c r="D461" s="116" t="str">
        <v>Response</v>
      </c>
      <c r="E461" s="54" t="str">
        <v>Planning; Public Information and Warning</v>
      </c>
      <c r="F461" s="54" t="str">
        <v>Safety and Security; Food, Water, Shelter; Health and Medical; Energy; Communications; Hazardous Materials; Transportation; Water Systems;</v>
      </c>
      <c r="G461" s="122" t="str">
        <v>"THIS IS AN EXERCISE. Hello, this is [name] from [municipality name] in [county name]. All the lines are jammed here and I can't get through. I need someone to answer my questions. If I have to evacuate, where would I be told to go? Also, if I go to a shelter somewhere, what about my dog? Can he come with me? You can call me back at 555-555-5555. THIS IS AN EXERCISE."</v>
      </c>
      <c r="H461" s="96"/>
      <c r="I461" s="45"/>
      <c r="J461" s="49"/>
    </row>
    <row r="462" spans="1:10" s="50" customFormat="1" ht="56.25" x14ac:dyDescent="0.2">
      <c r="A462" s="51"/>
      <c r="B462" s="116" t="str">
        <v>Technological</v>
      </c>
      <c r="C462" s="54" t="str">
        <v>Radiological Release</v>
      </c>
      <c r="D462" s="116" t="str">
        <v>Response</v>
      </c>
      <c r="E462" s="54" t="str">
        <v>Planning; Public Information and Warning</v>
      </c>
      <c r="F462" s="54" t="str">
        <v>Safety and Security; Food, Water, Shelter; Health and Medical; Energy; Communications; Hazardous Materials; Transportation; Water Systems;</v>
      </c>
      <c r="G462" s="122" t="str">
        <v>"THIS IS AN EXERCISE. This is [name] of WBNS TV news. Large numbers of people are reportedly leaving the area near the power plant. Have they been ordered to evacuate or shelter due to the emergency? Can you tell us what is going on? My call back number is 555-555-5555. THIS IS AN EXERCISE."</v>
      </c>
      <c r="H462" s="96"/>
      <c r="I462" s="45"/>
      <c r="J462" s="49"/>
    </row>
    <row r="463" spans="1:10" s="50" customFormat="1" ht="56.25" x14ac:dyDescent="0.2">
      <c r="A463" s="51"/>
      <c r="B463" s="116" t="str">
        <v>Technological</v>
      </c>
      <c r="C463" s="54" t="str">
        <v>Radiological Release</v>
      </c>
      <c r="D463" s="116" t="str">
        <v>Response</v>
      </c>
      <c r="E463" s="54" t="str">
        <v>Planning; Public Information and Warning</v>
      </c>
      <c r="F463" s="54" t="str">
        <v>Safety and Security; Food, Water, Shelter; Health and Medical; Energy; Communications; Hazardous Materials; Transportation; Water Systems;</v>
      </c>
      <c r="G463" s="122" t="str">
        <v>"THIS IS AN EXERCISE. This is [name] from WKDD 96.5. Are residents that are taking KI still supposed to evacuate? Is it safe for them to remain at home? My call back number is 555-555-5555. THIS IS AN EXERCISE."</v>
      </c>
      <c r="H463" s="96"/>
      <c r="I463" s="45"/>
      <c r="J463" s="49"/>
    </row>
    <row r="464" spans="1:10" s="50" customFormat="1" ht="56.25" x14ac:dyDescent="0.2">
      <c r="A464" s="51"/>
      <c r="B464" s="116" t="str">
        <v>Technological</v>
      </c>
      <c r="C464" s="54" t="str">
        <v>Radiological Release</v>
      </c>
      <c r="D464" s="116" t="str">
        <v>Response</v>
      </c>
      <c r="E464" s="54" t="str">
        <v>Planning; Public Information and Warning</v>
      </c>
      <c r="F464" s="54" t="str">
        <v>Safety and Security; Food, Water, Shelter; Health and Medical; Energy; Communications; Hazardous Materials; Transportation; Water Systems;</v>
      </c>
      <c r="G464" s="122" t="str">
        <v>"THIS IS AN EXERCISE. This is [name] from WFMJ TV 21. I am reporting from within the 50 mile emergency planning zone of the power station. If the emergency worsens, what should people do that are within that zone? My call back number is 555-555-5555. THIS IS AN EXERCISE."</v>
      </c>
      <c r="H464" s="96"/>
      <c r="I464" s="45"/>
      <c r="J464" s="49"/>
    </row>
    <row r="465" spans="1:10" s="50" customFormat="1" ht="56.25" x14ac:dyDescent="0.2">
      <c r="A465" s="51"/>
      <c r="B465" s="116" t="str">
        <v>Technological</v>
      </c>
      <c r="C465" s="54" t="str">
        <v>Radiological Release</v>
      </c>
      <c r="D465" s="116" t="str">
        <v>Response</v>
      </c>
      <c r="E465" s="54" t="str">
        <v>Planning; Public Information and Warning</v>
      </c>
      <c r="F465" s="54" t="str">
        <v>Safety and Security; Food, Water, Shelter; Health and Medical; Energy; Communications; Hazardous Materials; Transportation; Water Systems;</v>
      </c>
      <c r="G465" s="122" t="str">
        <v>"THIS IS AN EXERCISE. This is Fox News requesting information on the ongoing situation at the power plant. We are also seeking information regarding risks to the population. THIS IS AN EXERCISE."</v>
      </c>
      <c r="H465" s="96"/>
      <c r="I465" s="45"/>
      <c r="J465" s="49"/>
    </row>
    <row r="466" spans="1:10" s="50" customFormat="1" ht="56.25" x14ac:dyDescent="0.2">
      <c r="A466" s="51"/>
      <c r="B466" s="116" t="str">
        <v>Technological</v>
      </c>
      <c r="C466" s="54" t="str">
        <v>Train Derailment</v>
      </c>
      <c r="D466" s="116" t="str">
        <v>Response</v>
      </c>
      <c r="E466" s="54" t="str">
        <v>Planning; Public Information and Warning</v>
      </c>
      <c r="F466" s="54" t="str">
        <v>Safety and Security; Food, Water, Shelter; Health and Medical; Energy; Communications; Hazardous Materials; Transportation; Water Systems;</v>
      </c>
      <c r="G466" s="122" t="str">
        <v>"THIS IS AN EXERCISE. This is [name]. What hospitals have the capability to peform decontamination? Have they had sufficient training? THIS IS AN EXERCISE."</v>
      </c>
      <c r="H466" s="96"/>
      <c r="I466" s="45"/>
      <c r="J466" s="49"/>
    </row>
    <row r="467" spans="1:10" s="50" customFormat="1" ht="56.25" x14ac:dyDescent="0.2">
      <c r="A467" s="51"/>
      <c r="B467" s="116" t="str">
        <v>Technological</v>
      </c>
      <c r="C467" s="54" t="str">
        <v>Radiological Release</v>
      </c>
      <c r="D467" s="116" t="str">
        <v>Response</v>
      </c>
      <c r="E467" s="54" t="str">
        <v>Planning; Public Information and Warning; Critical Transportation</v>
      </c>
      <c r="F467" s="54" t="str">
        <v>Safety and Security; Food, Water, Shelter; Health and Medical; Energy; Communications; Hazardous Materials; Transportation; Water Systems;</v>
      </c>
      <c r="G467" s="122" t="str">
        <v>"THIS IS AN EXERCISE. I am 75 years old and live alone. I don't drive and I'm worried I won't be able to evacuate. I live at [address]. Can you help? THIS IS AN EXERCISE."</v>
      </c>
      <c r="H467" s="96"/>
      <c r="I467" s="45"/>
      <c r="J467" s="49"/>
    </row>
    <row r="468" spans="1:10" s="50" customFormat="1" ht="56.25" x14ac:dyDescent="0.2">
      <c r="A468" s="51"/>
      <c r="B468" s="116" t="str">
        <v>Natural</v>
      </c>
      <c r="C468" s="54" t="str">
        <v>Flood</v>
      </c>
      <c r="D468" s="116" t="str">
        <v>Response</v>
      </c>
      <c r="E468" s="54" t="str">
        <v>Planning; Public Information and Warning; Economic Recovery</v>
      </c>
      <c r="F468" s="54" t="str">
        <v>Safety and Security; Food, Water, Shelter; Health and Medical; Energy; Communications; Hazardous Materials; Transportation; Water Systems;</v>
      </c>
      <c r="G468" s="122" t="str">
        <v>"THIS IS AN EXERCISE. How can you do this to me? Today was my wedding day and everyone is freaking out. The place we were getting married was evacuated and closed. How can I get my money back for all those deposits and the dress? THIS IS AN EXERCISE."</v>
      </c>
      <c r="H468" s="96"/>
      <c r="I468" s="45"/>
      <c r="J468" s="49"/>
    </row>
    <row r="469" spans="1:10" s="50" customFormat="1" ht="56.25" x14ac:dyDescent="0.2">
      <c r="A469" s="51"/>
      <c r="B469" s="116" t="str">
        <v>Natural</v>
      </c>
      <c r="C469" s="54" t="str">
        <v>Wildfire</v>
      </c>
      <c r="D469" s="116" t="str">
        <v>Response</v>
      </c>
      <c r="E469" s="54" t="str">
        <v>Planning; Public Information and Warning; Economic Recovery</v>
      </c>
      <c r="F469" s="54" t="str">
        <v>Safety and Security; Food, Water, Shelter; Health and Medical; Energy; Communications; Hazardous Materials; Transportation; Water Systems;</v>
      </c>
      <c r="G469" s="122" t="str">
        <v>"THIS IS AN EXERCISE. This is [name] from Fox News. What resources will be available for people who will be unable to go to their jobs because of the ordered evacuation? How long will those resources remain available? THIS IS AN EXERCISE."</v>
      </c>
      <c r="H469" s="96"/>
      <c r="I469" s="45"/>
      <c r="J469" s="49"/>
    </row>
    <row r="470" spans="1:10" s="50" customFormat="1" ht="56.25" x14ac:dyDescent="0.2">
      <c r="A470" s="51"/>
      <c r="B470" s="116" t="str">
        <v>Technological</v>
      </c>
      <c r="C470" s="54" t="str">
        <v>Hazardous Materials Release</v>
      </c>
      <c r="D470" s="116" t="str">
        <v>Response</v>
      </c>
      <c r="E470" s="54" t="str">
        <v>Planning; Public Information and Warning; Economic Recovery</v>
      </c>
      <c r="F470" s="54" t="str">
        <v>Safety and Security; Food, Water, Shelter; Health and Medical; Energy; Communications; Hazardous Materials; Transportation; Water Systems;</v>
      </c>
      <c r="G470" s="122" t="str">
        <v>"THIS IS AN EXERCISE. This is [name]. I own a nursery in [municipality name]. If my flowers are contaminated, who is going to pay me for my loss? THIS IS AN EXERCISE."</v>
      </c>
      <c r="H470" s="96"/>
      <c r="I470" s="45"/>
      <c r="J470" s="49"/>
    </row>
    <row r="471" spans="1:10" s="50" customFormat="1" ht="56.25" x14ac:dyDescent="0.2">
      <c r="A471" s="51"/>
      <c r="B471" s="116" t="str">
        <v>Technological</v>
      </c>
      <c r="C471" s="54" t="str">
        <v>Industrial Accident</v>
      </c>
      <c r="D471" s="116" t="str">
        <v>Response</v>
      </c>
      <c r="E471" s="54" t="str">
        <v>Planning; Public Information and Warning; Economic Recovery</v>
      </c>
      <c r="F471" s="54" t="str">
        <v>Safety and Security; Food, Water, Shelter; Health and Medical; Energy; Communications; Hazardous Materials; Transportation; Water Systems;</v>
      </c>
      <c r="G471" s="122" t="str">
        <v>"THIS IS AN EXERCISE. Who is going to reimburse me if I have to evacuate and my herd gets contaminated? THIS IS AN EXERCISE."</v>
      </c>
      <c r="H471" s="96"/>
      <c r="I471" s="45"/>
      <c r="J471" s="49"/>
    </row>
    <row r="472" spans="1:10" s="50" customFormat="1" ht="56.25" x14ac:dyDescent="0.2">
      <c r="A472" s="51"/>
      <c r="B472" s="116" t="str">
        <v>Technological</v>
      </c>
      <c r="C472" s="54" t="str">
        <v>Radiological Release</v>
      </c>
      <c r="D472" s="116" t="str">
        <v>Response</v>
      </c>
      <c r="E472" s="54" t="str">
        <v>Planning; Public Information and Warning; Operational Coordination; Operation Communications</v>
      </c>
      <c r="F472" s="54" t="str">
        <v>Safety and Security; Food, Water, Shelter; Health and Medical; Energy; Communications; Hazardous Materials; Transportation; Water Systems;</v>
      </c>
      <c r="G472" s="122" t="str">
        <v>"THIS IS AN EXERCISE. This is [name]. I want a list of hospitals in the area that can handle radiologically contaminated patients. THIS IS AN EXERCISE."</v>
      </c>
      <c r="H472" s="96"/>
      <c r="I472" s="45"/>
      <c r="J472" s="49"/>
    </row>
    <row r="473" spans="1:10" s="50" customFormat="1" ht="56.25" x14ac:dyDescent="0.2">
      <c r="A473" s="51"/>
      <c r="B473" s="116" t="str">
        <v>Natural</v>
      </c>
      <c r="C473" s="54" t="str">
        <v>Flood</v>
      </c>
      <c r="D473" s="116" t="str">
        <v>Response</v>
      </c>
      <c r="E473" s="54" t="str">
        <v>Planning; Public Information and Warning; Public health, Healthcare, and Emergency Medical Services</v>
      </c>
      <c r="F473" s="54" t="str">
        <v>Safety and Security; Food, Water, Shelter; Health and Medical; Energy; Communications; Hazardous Materials; Transportation; Water Systems;</v>
      </c>
      <c r="G473" s="122" t="str">
        <v>"THIS IS AN EXERCISE. Hi, my kid is really sick with a 105 degree fever, chills, and he's throwing up. We're supposed to be evacuating from [municipality name]. I don't know what to do or where to go, but I need to get him to a hospital. THIS IS AN EXERCISE."</v>
      </c>
      <c r="H473" s="96"/>
      <c r="I473" s="45"/>
      <c r="J473" s="49"/>
    </row>
    <row r="474" spans="1:10" s="50" customFormat="1" ht="56.25" x14ac:dyDescent="0.2">
      <c r="A474" s="51"/>
      <c r="B474" s="116" t="str">
        <v>Natural</v>
      </c>
      <c r="C474" s="54" t="str">
        <v>Wildfire</v>
      </c>
      <c r="D474" s="116" t="str">
        <v>Response</v>
      </c>
      <c r="E474" s="54" t="str">
        <v>Planning; Public information and Warning</v>
      </c>
      <c r="F474" s="54" t="str">
        <v>Safety and Security; Food, Water, Shelter; Health and Medical; Energy; Communications; Hazardous Materials; Transportation; Water Systems;</v>
      </c>
      <c r="G474" s="122" t="str">
        <v>"THIS IS AN EXERCISE. This is [name] from CNN. Are there any contracts in place to ensure there is adequate food and water at care centers if people are evacuated? THIS IS AN EXERCISE."</v>
      </c>
      <c r="H474" s="96"/>
      <c r="I474" s="45"/>
      <c r="J474" s="49"/>
    </row>
    <row r="475" spans="1:10" s="50" customFormat="1" ht="56.25" x14ac:dyDescent="0.2">
      <c r="A475" s="51"/>
      <c r="B475" s="116" t="str">
        <v>Technological</v>
      </c>
      <c r="C475" s="54" t="str">
        <v>Facility Disruption</v>
      </c>
      <c r="D475" s="116" t="str">
        <v>Prevention, Protection</v>
      </c>
      <c r="E475" s="54" t="str">
        <v>Planning; Screening; Search and Detection; Physical Protective Measures; Access Control and Identity Verification</v>
      </c>
      <c r="F475" s="54" t="str">
        <v>Safety and Security; Food, Water, Shelter; Health and Medical; Energy; Communications; Hazardous Materials; Transportation; Water Systems;</v>
      </c>
      <c r="G475" s="122" t="str">
        <v>"THIS IS AN EXERCISE. This is [name] from [municipality name] in [county name], and I was wanting to know why security forces at the utility would let anyone through the front gates without at least running them through a metal detector? THIS IS AN EXERCISE."</v>
      </c>
      <c r="H475" s="96"/>
      <c r="I475" s="45"/>
      <c r="J475" s="49"/>
    </row>
    <row r="476" spans="1:10" s="50" customFormat="1" ht="56.25" x14ac:dyDescent="0.2">
      <c r="A476" s="51"/>
      <c r="B476" s="116" t="str">
        <v>Technological</v>
      </c>
      <c r="C476" s="54" t="str">
        <v>Radiological Release</v>
      </c>
      <c r="D476" s="116" t="str">
        <v>Response</v>
      </c>
      <c r="E476" s="54" t="str">
        <v>Planning; Operation Communications; Operational Coordination; Situational Assessment; Logistics and Supply Chain Management</v>
      </c>
      <c r="F476" s="54" t="str">
        <v>Safety and Security; Food, Water, Shelter; Health and Medical; Energy; Communications; Hazardous Materials; Transportation; Water Systems;</v>
      </c>
      <c r="G476" s="122" t="str">
        <v>"THIS IS AN EXERCISE. Hi. This is the county transportaion office. We are running low on fuel due evacuations being done. Is this a chance the state will be able to get us more fuel to run the busses? THIS IS AN EXERCISE."</v>
      </c>
      <c r="H476" s="96"/>
      <c r="I476" s="45"/>
      <c r="J476" s="49"/>
    </row>
    <row r="477" spans="1:10" s="50" customFormat="1" ht="76.5" x14ac:dyDescent="0.2">
      <c r="A477" s="51"/>
      <c r="B477" s="116" t="str">
        <v>Human-Caused</v>
      </c>
      <c r="C477" s="54" t="str">
        <v>Chemical Attack</v>
      </c>
      <c r="D477" s="116" t="str">
        <v>Response</v>
      </c>
      <c r="E477" s="54" t="str">
        <v>Planning; Operation Communications; Operational Coordination; Situational Assessment</v>
      </c>
      <c r="F477" s="54" t="str">
        <v>Safety and Security; Food, Water, Shelter; Health and Medical; Energy; Communications; Hazardous Materials; Transportation; Water Systems;</v>
      </c>
      <c r="G477" s="122" t="str">
        <v>"THIS IS AN EXERCISE. The State Electronic Death Records System is offline. It is possible the system will not be operational for some time. Initial estimates indicate several weeks due to a possible security breach and corruption of data. Please initiate backup processes immediately and brief your agency administration/surge personnel of the process and the implications. If applicable, please inform the state department of health of changes to operating times and functions. THIS IS AN EXERCISE."</v>
      </c>
      <c r="H477" s="96"/>
      <c r="I477" s="45"/>
      <c r="J477" s="49"/>
    </row>
    <row r="478" spans="1:10" s="50" customFormat="1" ht="56.25" x14ac:dyDescent="0.2">
      <c r="A478" s="51"/>
      <c r="B478" s="116" t="str">
        <v>Human-Caused</v>
      </c>
      <c r="C478" s="54" t="str">
        <v>Explosive's Attack</v>
      </c>
      <c r="D478" s="116" t="str">
        <v>Response</v>
      </c>
      <c r="E478" s="54" t="str">
        <v xml:space="preserve">Planning; Threats and Hazards Identification </v>
      </c>
      <c r="F478" s="54" t="str">
        <v>Safety and Security; Food, Water, Shelter; Health and Medical; Energy; Communications; Hazardous Materials; Transportation; Water Systems;</v>
      </c>
      <c r="G478" s="122" t="str">
        <v>"THIS IS AN EXERCISE. Who is going to be your incident commander for the public health response in the county? How will the response be structured? Are you integrating with the on scene unified command or the EOC? THIS IS AN EXERCISE."</v>
      </c>
      <c r="H478" s="96"/>
      <c r="I478" s="45"/>
      <c r="J478" s="49"/>
    </row>
    <row r="479" spans="1:10" s="50" customFormat="1" ht="25.5" x14ac:dyDescent="0.2">
      <c r="A479" s="51"/>
      <c r="B479" s="116" t="str">
        <v>Technological</v>
      </c>
      <c r="C479" s="54" t="str">
        <v>Dam/Levee Failure</v>
      </c>
      <c r="D479" s="116" t="str">
        <v>Response</v>
      </c>
      <c r="E479" s="54" t="str">
        <v>Public Information and Warning</v>
      </c>
      <c r="F479" s="54" t="str">
        <v>Communications</v>
      </c>
      <c r="G479" s="122" t="str">
        <v>"THIS IS AN EXERCISE. My husband and I were fishing on the lake this morning. The Coast Guard basically told us to get off the lake. What's going on? THIS IS AN EXERCISE."</v>
      </c>
      <c r="H479" s="96"/>
      <c r="I479" s="45"/>
      <c r="J479" s="49"/>
    </row>
    <row r="480" spans="1:10" s="50" customFormat="1" ht="25.5" x14ac:dyDescent="0.2">
      <c r="A480" s="51"/>
      <c r="B480" s="116" t="str">
        <v>Technological</v>
      </c>
      <c r="C480" s="54" t="str">
        <v>Radiological Release</v>
      </c>
      <c r="D480" s="116" t="str">
        <v>Response</v>
      </c>
      <c r="E480" s="54" t="str">
        <v>Public Information and Warning</v>
      </c>
      <c r="F480" s="54" t="str">
        <v>Communications</v>
      </c>
      <c r="G480" s="122" t="str">
        <v>"THIS IS AN EXERCISE. We were kicked off the lake. What is happening at the power plant? Is there a leak? #PNPP #RADTIME. THIS IS AN EXERCISE"</v>
      </c>
      <c r="H480" s="96"/>
      <c r="I480" s="45"/>
      <c r="J480" s="49"/>
    </row>
    <row r="481" spans="1:10" s="50" customFormat="1" ht="51" x14ac:dyDescent="0.2">
      <c r="A481" s="51"/>
      <c r="B481" s="116" t="str">
        <v>Technological</v>
      </c>
      <c r="C481" s="54" t="str">
        <v>Radiological Release</v>
      </c>
      <c r="D481" s="116" t="str">
        <v>Response</v>
      </c>
      <c r="E481" s="54" t="str">
        <v>Public Information and Warning</v>
      </c>
      <c r="F481" s="54" t="str">
        <v>Communications</v>
      </c>
      <c r="G481" s="122" t="str">
        <v>"THIS IS AN EXERCISE. I love how the county and state aren't really saying what is happening at the plant. Guess I will start to take some KI and self evacuate since no one is saying anything. Better safe than sorry. What's going on with the roads to get out of here? #RADTIME THIS IS AN EXERCISE"</v>
      </c>
      <c r="H481" s="96"/>
      <c r="I481" s="45"/>
      <c r="J481" s="49"/>
    </row>
    <row r="482" spans="1:10" s="50" customFormat="1" ht="25.5" x14ac:dyDescent="0.2">
      <c r="A482" s="51"/>
      <c r="B482" s="116" t="str">
        <v>Human-Caused</v>
      </c>
      <c r="C482" s="54" t="str">
        <v>Explosive's Attack</v>
      </c>
      <c r="D482" s="116" t="str">
        <v>Response</v>
      </c>
      <c r="E482" s="54" t="str">
        <v>Public health, Healthcare, and Emergency Medical Services</v>
      </c>
      <c r="F482" s="54" t="str">
        <v>Health and Medical</v>
      </c>
      <c r="G482" s="122" t="str">
        <v>"THIS IS AN EXERCISE. I'm setting up a rehab area for responders and could use a health nurse to help with monitoring. Can you help? THIS IS AN EXERCISE."</v>
      </c>
      <c r="H482" s="96"/>
      <c r="I482" s="45"/>
      <c r="J482" s="49"/>
    </row>
    <row r="483" spans="1:10" s="50" customFormat="1" ht="38.25" x14ac:dyDescent="0.2">
      <c r="A483" s="51"/>
      <c r="B483" s="116" t="str">
        <v>Human-Caused</v>
      </c>
      <c r="C483" s="54" t="str">
        <v>Explosive's Attack</v>
      </c>
      <c r="D483" s="116" t="str">
        <v>Response</v>
      </c>
      <c r="E483" s="54" t="str">
        <v>Public health, Healthcare, and Emergency Medical Services</v>
      </c>
      <c r="F483" s="54" t="str">
        <v>Health and Medical</v>
      </c>
      <c r="G483" s="122" t="str">
        <v>"THIS IS AN EXERCISE. A number of the people at the shelter are requiring clinical services for asthma, diabetes, catheter management, and other needs. We have never experienced something like this. What should we do? THIS IS AN EXERCISE."</v>
      </c>
      <c r="H483" s="96"/>
      <c r="I483" s="45"/>
      <c r="J483" s="49"/>
    </row>
    <row r="484" spans="1:10" s="50" customFormat="1" ht="25.5" x14ac:dyDescent="0.2">
      <c r="A484" s="51"/>
      <c r="B484" s="116" t="str">
        <v>Natural</v>
      </c>
      <c r="C484" s="54" t="str">
        <v>Earthquake</v>
      </c>
      <c r="D484" s="116" t="str">
        <v>Response, Recovery</v>
      </c>
      <c r="E484" s="54" t="str">
        <v>Public health, Healthcare, and Emergency Medical Services</v>
      </c>
      <c r="F484" s="54" t="str">
        <v>Health and Medical</v>
      </c>
      <c r="G484" s="122" t="str">
        <v>"THIS IS AN EXERCISE. We are requesting mental and behavioral health staff to support the shelter. THIS IS AN EXERCISE."</v>
      </c>
      <c r="H484" s="96"/>
      <c r="I484" s="45"/>
      <c r="J484" s="49"/>
    </row>
    <row r="485" spans="1:10" s="50" customFormat="1" ht="25.5" x14ac:dyDescent="0.2">
      <c r="A485" s="51"/>
      <c r="B485" s="116" t="str">
        <v>Natural</v>
      </c>
      <c r="C485" s="54" t="str">
        <v>Space Weather</v>
      </c>
      <c r="D485" s="116" t="str">
        <v>Response</v>
      </c>
      <c r="E485" s="54" t="str">
        <v>Public health, Healthcare, and Emergency Medical Services</v>
      </c>
      <c r="F485" s="54" t="str">
        <v>Health and Medical</v>
      </c>
      <c r="G485" s="122" t="str">
        <v>"THIS IS AN EXERCISE. One of the patients from the incident has regained consciousness, but she must be deaf. Do we have someone who knows sign language? THIS IS AN EXERCISE."</v>
      </c>
      <c r="H485" s="96"/>
      <c r="I485" s="45"/>
      <c r="J485" s="49"/>
    </row>
    <row r="486" spans="1:10" s="50" customFormat="1" ht="38.25" x14ac:dyDescent="0.2">
      <c r="A486" s="51"/>
      <c r="B486" s="116" t="str">
        <v>Human-Caused</v>
      </c>
      <c r="C486" s="54" t="str">
        <v>Explosive's Attack</v>
      </c>
      <c r="D486" s="116" t="str">
        <v>Response</v>
      </c>
      <c r="E486" s="54" t="str">
        <v>Public health, Healthcare, and Emergency Medical Services; Environmental Response/Health and Safety</v>
      </c>
      <c r="F486" s="54" t="str">
        <v>Health and Medical, Hazardous Materials</v>
      </c>
      <c r="G486" s="122" t="str">
        <v>"THIS IS AN EXERCISE. We are going to need some help. All these people are coming to the shelter and we don't know their health conditions. Can you help us with this? There is a rumor that we have a person that has TB but no one will point them out. THIS IS AN EXERCISE."</v>
      </c>
      <c r="H486" s="96"/>
      <c r="I486" s="45"/>
      <c r="J486" s="49"/>
    </row>
    <row r="487" spans="1:10" s="50" customFormat="1" ht="38.25" x14ac:dyDescent="0.2">
      <c r="A487" s="51"/>
      <c r="B487" s="116" t="str">
        <v>Human-Caused</v>
      </c>
      <c r="C487" s="54" t="str">
        <v>Explosive's Attack</v>
      </c>
      <c r="D487" s="116" t="str">
        <v>Response</v>
      </c>
      <c r="E487" s="54" t="str">
        <v>Public health, Healthcare, and Emergency Medical Services; On-scene Security, Protection, and Law Enforcement</v>
      </c>
      <c r="F487" s="54" t="str">
        <v>Safety and Security, Health and Medical</v>
      </c>
      <c r="G487" s="122" t="str">
        <v>"THIS IS AN EXERCISE. A number of the people at the shelter are having behavioral issues. We have some alzheimer's patients as well as some people that are fearful and depressed. THIS IS AN EXERCISE."</v>
      </c>
      <c r="H487" s="96"/>
      <c r="I487" s="45"/>
      <c r="J487" s="49"/>
    </row>
    <row r="488" spans="1:10" s="50" customFormat="1" ht="38.25" x14ac:dyDescent="0.2">
      <c r="A488" s="51"/>
      <c r="B488" s="116" t="str">
        <v>Human-Caused</v>
      </c>
      <c r="C488" s="54" t="str">
        <v>Explosive's Attack</v>
      </c>
      <c r="D488" s="116" t="str">
        <v>Response</v>
      </c>
      <c r="E488" s="54" t="str">
        <v>Public health, Healthcare, and Emergency Medical Services; On-scene Security, Protection, and Law Enforcement</v>
      </c>
      <c r="F488" s="54" t="str">
        <v>Safety and Security, Health and Medical</v>
      </c>
      <c r="G488" s="122" t="str">
        <v>"THIS IS AN EXERCISE. Many of the volunteers and responders are being injured so we need another medic station set up but we don’t have the staff to run it. Can you help us? THIS IS AN EXERCISE."</v>
      </c>
      <c r="H488" s="96"/>
      <c r="I488" s="45"/>
      <c r="J488" s="49"/>
    </row>
    <row r="489" spans="1:10" s="50" customFormat="1" ht="51" x14ac:dyDescent="0.2">
      <c r="A489" s="51"/>
      <c r="B489" s="116" t="str">
        <v>Human-Caused</v>
      </c>
      <c r="C489" s="54" t="str">
        <v>Explosive's Attack</v>
      </c>
      <c r="D489" s="116" t="str">
        <v>Response, Recovery</v>
      </c>
      <c r="E489" s="54" t="str">
        <v>Public health, Healthcare, and Emergency Medical Services; On-scene Security, Protection, and Law Enforcement</v>
      </c>
      <c r="F489" s="54" t="str">
        <v>Safety and Security, Health and Medical</v>
      </c>
      <c r="G489" s="122" t="str">
        <v>"THIS IS AN EXERCISE. There are a lot of people here at the shelter that need counseling or critical incident stress management services. There are many people who are just staring at the wall and refuse to communicate. Others are weeping. We have also had a few fights already. THIS IS AN EXERCISE."</v>
      </c>
      <c r="H489" s="96"/>
      <c r="I489" s="45"/>
      <c r="J489" s="49"/>
    </row>
    <row r="490" spans="1:10" s="50" customFormat="1" ht="38.25" x14ac:dyDescent="0.2">
      <c r="A490" s="51"/>
      <c r="B490" s="116" t="str">
        <v>Technological</v>
      </c>
      <c r="C490" s="54" t="str">
        <v>Radiological Release</v>
      </c>
      <c r="D490" s="116" t="str">
        <v>Protection, Response</v>
      </c>
      <c r="E490" s="54" t="str">
        <v>Public health, Operation Communications; Operational Coordination; Healthcare, and Emergency Medical Services</v>
      </c>
      <c r="F490" s="54" t="str">
        <v>Communications</v>
      </c>
      <c r="G490" s="122" t="str">
        <v>"THIS IS AN EXERCISE. This is the regional public health coordinator. We need 75 public health nurses to assist with population health monitoring. Where can we request them from? THIS IS AN EXERCISE."</v>
      </c>
      <c r="H490" s="96"/>
      <c r="I490" s="45"/>
      <c r="J490" s="49"/>
    </row>
    <row r="491" spans="1:10" s="50" customFormat="1" ht="56.25" x14ac:dyDescent="0.2">
      <c r="A491" s="51"/>
      <c r="B491" s="116" t="str">
        <v>Human-Caused</v>
      </c>
      <c r="C491" s="54" t="str">
        <v>Explosive's Attack</v>
      </c>
      <c r="D491" s="116" t="str">
        <v>Response, Recovery</v>
      </c>
      <c r="E491" s="54" t="str">
        <v>Public health, Operation Communications; Operational Coordination; Healthcare, and Emergency Medical Services; Risk and Disaster Resilience Assessment</v>
      </c>
      <c r="F491" s="54" t="str">
        <v>Safety and Security; Food, Water, Shelter; Health and Medical; Energy; Communications; Hazardous Materials; Transportation; Water Systems;</v>
      </c>
      <c r="G491" s="122" t="str">
        <v>"THIS IS AN EXERCISE. There are a ton of volunteers that have seen some really grizzly things. Would you prepare a critical incident stress management program for them following the incident? We may need some help in the next 8 hrs. THIS IS AN EXERCISE."</v>
      </c>
      <c r="H491" s="96"/>
      <c r="I491" s="45"/>
      <c r="J491" s="49"/>
    </row>
    <row r="492" spans="1:10" s="50" customFormat="1" ht="25.5" x14ac:dyDescent="0.2">
      <c r="A492" s="51"/>
      <c r="B492" s="116" t="str">
        <v>Natural</v>
      </c>
      <c r="C492" s="54" t="str">
        <v>Tornado</v>
      </c>
      <c r="D492" s="116" t="str">
        <v>Response</v>
      </c>
      <c r="E492" s="54" t="str">
        <v>Public health, Healthcare, and Emergency Medical Services; Physical Protective Measures</v>
      </c>
      <c r="F492" s="54" t="str">
        <v>Safety and Security, Health and Medical</v>
      </c>
      <c r="G492" s="122" t="str">
        <v>"THIS IS AN EXERCISE. It is hard to believe but we already found 3 people with bed bugs and 4 children infected with lice. We are going to need some assistance with this. THIS IS AN EXERCISE."</v>
      </c>
      <c r="H492" s="96"/>
      <c r="I492" s="45"/>
      <c r="J492" s="49"/>
    </row>
    <row r="493" spans="1:10" s="50" customFormat="1" ht="56.25" x14ac:dyDescent="0.2">
      <c r="A493" s="51"/>
      <c r="B493" s="116" t="str">
        <v>Human-Caused</v>
      </c>
      <c r="C493" s="54" t="str">
        <v>Armed Assault</v>
      </c>
      <c r="D493" s="116" t="str">
        <v>Response</v>
      </c>
      <c r="E493" s="54" t="str">
        <v>Public health, Healthcare, and Emergency Medical Services; Situational Assessment</v>
      </c>
      <c r="F493" s="54" t="str">
        <v>Safety and Security; Food, Water, Shelter; Health and Medical; Energy; Communications; Hazardous Materials; Transportation; Water Systems;</v>
      </c>
      <c r="G493" s="122" t="str">
        <v>"THIS IS AN EXERCISE. Do you have the subject matter experts you need to deal with this incident? Is the state helping? THIS IS AN EXERCISE."</v>
      </c>
      <c r="H493" s="96"/>
      <c r="I493" s="45"/>
      <c r="J493" s="49"/>
    </row>
    <row r="494" spans="1:10" s="50" customFormat="1" ht="56.25" x14ac:dyDescent="0.2">
      <c r="A494" s="51"/>
      <c r="B494" s="116" t="str">
        <v>Natural</v>
      </c>
      <c r="C494" s="54" t="str">
        <v>Public Health Emergency</v>
      </c>
      <c r="D494" s="116" t="str">
        <v>Response</v>
      </c>
      <c r="E494" s="54" t="str">
        <v>Public health, Healthcare, and Emergency Medical Services; Situational Assessment</v>
      </c>
      <c r="F494" s="54" t="str">
        <v>Safety and Security; Food, Water, Shelter; Health and Medical; Energy; Communications; Hazardous Materials; Transportation; Water Systems;</v>
      </c>
      <c r="G494" s="122" t="str">
        <v>"THIS IS AN EXERCISE. An ED nurse is hysterical, screaming "I can't take this, get me out of here". Other ED staff members are becoming overwhelmed and agitated. THIS IS AN EXERCISE."</v>
      </c>
      <c r="H494" s="96"/>
      <c r="I494" s="45"/>
      <c r="J494" s="49"/>
    </row>
    <row r="495" spans="1:10" s="50" customFormat="1" ht="25.5" x14ac:dyDescent="0.2">
      <c r="A495" s="51"/>
      <c r="B495" s="116" t="str">
        <v>Technological</v>
      </c>
      <c r="C495" s="54" t="str">
        <v>Radiological Release</v>
      </c>
      <c r="D495" s="116" t="str">
        <v>Response</v>
      </c>
      <c r="E495" s="54" t="str">
        <v>Public Information and Warning</v>
      </c>
      <c r="F495" s="54" t="str">
        <v>Communications</v>
      </c>
      <c r="G495" s="122" t="str">
        <v>"THIS IS AN EXERCISE. This is [name]. Have we been in contact with the CDC? Have they made any recommendations? THIS IS AN EXERCISE"</v>
      </c>
      <c r="H495" s="96"/>
      <c r="I495" s="45"/>
      <c r="J495" s="49"/>
    </row>
    <row r="496" spans="1:10" s="50" customFormat="1" ht="25.5" x14ac:dyDescent="0.2">
      <c r="A496" s="51"/>
      <c r="B496" s="116" t="str">
        <v>Human-Caused</v>
      </c>
      <c r="C496" s="54" t="str">
        <v>Armed Assault</v>
      </c>
      <c r="D496" s="116" t="str">
        <v>Response</v>
      </c>
      <c r="E496" s="54" t="str">
        <v>Public Information and Warning</v>
      </c>
      <c r="F496" s="54" t="str">
        <v>Communications</v>
      </c>
      <c r="G496" s="122" t="str">
        <v>"THIS IS AN EXERCISE. We can't find our son. He was at the graduation at the high school. We are so afraid he is hurt. Can you help us find him? THIS IS AN EXERCISE."</v>
      </c>
      <c r="H496" s="96"/>
      <c r="I496" s="45"/>
      <c r="J496" s="49"/>
    </row>
    <row r="497" spans="1:10" s="50" customFormat="1" ht="25.5" x14ac:dyDescent="0.2">
      <c r="A497" s="51"/>
      <c r="B497" s="116" t="str">
        <v>Human-Caused</v>
      </c>
      <c r="C497" s="54" t="str">
        <v>Armed Assault</v>
      </c>
      <c r="D497" s="116" t="str">
        <v>Response</v>
      </c>
      <c r="E497" s="54" t="str">
        <v>Public Information and Warning</v>
      </c>
      <c r="F497" s="54" t="str">
        <v>Communications</v>
      </c>
      <c r="G497" s="122" t="str">
        <v>"THIS IS AN EXERCISE. Can you tell us what is happening at the high school? We are not getting info from the police department. Do you need help? THIS IS AN EXERCISE."</v>
      </c>
      <c r="H497" s="96"/>
      <c r="I497" s="45"/>
      <c r="J497" s="49"/>
    </row>
    <row r="498" spans="1:10" s="50" customFormat="1" ht="38.25" x14ac:dyDescent="0.2">
      <c r="A498" s="51"/>
      <c r="B498" s="116" t="str">
        <v>Human-Caused</v>
      </c>
      <c r="C498" s="54" t="str">
        <v>Chemical Attack</v>
      </c>
      <c r="D498" s="116" t="str">
        <v>Response</v>
      </c>
      <c r="E498" s="54" t="str">
        <v>Public Information and Warning</v>
      </c>
      <c r="F498" s="54" t="str">
        <v>Communications</v>
      </c>
      <c r="G498" s="122" t="str">
        <v>"THIS IS AN EXERCISE. Thank you for the information. What should I do or say if the media is present? They sometimes attend the council meetings. Is there anything I should be concerned about saying? THIS IS AN EXERCISE."</v>
      </c>
      <c r="H498" s="96"/>
      <c r="I498" s="45"/>
      <c r="J498" s="49"/>
    </row>
    <row r="499" spans="1:10" s="50" customFormat="1" ht="51" x14ac:dyDescent="0.2">
      <c r="A499" s="51"/>
      <c r="B499" s="116" t="str">
        <v>Human-Caused</v>
      </c>
      <c r="C499" s="54" t="str">
        <v>Chemical Attack</v>
      </c>
      <c r="D499" s="116" t="str">
        <v>Response</v>
      </c>
      <c r="E499" s="54" t="str">
        <v>Public Information and Warning</v>
      </c>
      <c r="F499" s="54" t="str">
        <v>Communications</v>
      </c>
      <c r="G499" s="122" t="str">
        <v>"THIS IS AN EXERCISE. My husband and I are vacationing in the Bahamas while our son is at our neighbor's house and we are just now hearing about the incident that took place there. Is he at your hospital? If not, what hospital is he at? He is 7 years old with a scar on his right arm from a dog bite. What is his condition? Is he okay? THIS IS AN EXERCISE."</v>
      </c>
      <c r="H499" s="96"/>
      <c r="I499" s="45"/>
      <c r="J499" s="49"/>
    </row>
    <row r="500" spans="1:10" s="50" customFormat="1" ht="51" x14ac:dyDescent="0.2">
      <c r="A500" s="51"/>
      <c r="B500" s="116" t="str">
        <v>Human-Caused</v>
      </c>
      <c r="C500" s="54" t="str">
        <v>Chemical Attack</v>
      </c>
      <c r="D500" s="116" t="str">
        <v>Response</v>
      </c>
      <c r="E500" s="54" t="str">
        <v>Public Information and Warning</v>
      </c>
      <c r="F500" s="54" t="str">
        <v>Communications</v>
      </c>
      <c r="G500" s="122" t="str">
        <v>"THIS IS AN EXERCISE. This is [name] from NECO News One. I was told by an anonymous first responder that public health has been notified because of issues at the scene. Why was public health notified? Can you provide me with any information as to what is happening at the scene and what your roles are? THIS IS AN EXERCISE."</v>
      </c>
      <c r="H500" s="96"/>
      <c r="I500" s="45"/>
      <c r="J500" s="49"/>
    </row>
    <row r="501" spans="1:10" s="50" customFormat="1" ht="25.5" x14ac:dyDescent="0.2">
      <c r="A501" s="51"/>
      <c r="B501" s="116" t="str">
        <v>Human-Caused</v>
      </c>
      <c r="C501" s="54" t="str">
        <v>Chemical Attack</v>
      </c>
      <c r="D501" s="116" t="str">
        <v>Response, Recovery</v>
      </c>
      <c r="E501" s="54" t="str">
        <v>Public Information and Warning</v>
      </c>
      <c r="F501" s="54" t="str">
        <v>Communications</v>
      </c>
      <c r="G501" s="122" t="str">
        <v>"THIS IS AN EXERCISE. Can you please provide the status of the establishment of the VIC-FAC as well as the location? THIS IS AN EXERCISE."</v>
      </c>
      <c r="H501" s="96"/>
      <c r="I501" s="45"/>
      <c r="J501" s="49"/>
    </row>
    <row r="502" spans="1:10" s="50" customFormat="1" ht="76.5" x14ac:dyDescent="0.2">
      <c r="A502" s="51"/>
      <c r="B502" s="116" t="str">
        <v>Human-Caused</v>
      </c>
      <c r="C502" s="54" t="str">
        <v>Chemical Attack</v>
      </c>
      <c r="D502" s="116" t="str">
        <v>Response</v>
      </c>
      <c r="E502" s="54" t="str">
        <v>Public Information and Warning</v>
      </c>
      <c r="F502" s="54" t="str">
        <v>Communications</v>
      </c>
      <c r="G502" s="122" t="str">
        <v>"THIS IS AN EXERCISE. This is [name] from News Center Radio on the explosion at [facility name]. Unconfirmed reports indicate that the local hospitals are overwhelmed with victims and are unable to manage inquiries from the hundreds of family members that are seeking information on their loved ones. One distraught family member told us that her sister's remains were not being handled in alignment with the family's faith. We will keep you updated as we have more information here at News Center Radio. This is [name] reporting. THIS IS AN EXERCISE."</v>
      </c>
      <c r="H502" s="96"/>
      <c r="I502" s="45"/>
      <c r="J502" s="49"/>
    </row>
    <row r="503" spans="1:10" s="50" customFormat="1" ht="25.5" x14ac:dyDescent="0.2">
      <c r="A503" s="51"/>
      <c r="B503" s="116" t="str">
        <v>Human-Caused</v>
      </c>
      <c r="C503" s="54" t="str">
        <v>Child Abduction</v>
      </c>
      <c r="D503" s="116" t="str">
        <v>Response</v>
      </c>
      <c r="E503" s="54" t="str">
        <v>Public Information and Warning</v>
      </c>
      <c r="F503" s="54" t="str">
        <v>Communications</v>
      </c>
      <c r="G503" s="122" t="str">
        <v>"THIS IS AN EXERCISE. We are receiving widely varying reports from the incident area. Looks like we need to develop a consistent message. What do you advise?  THIS IS AN EXERCISE."</v>
      </c>
      <c r="H503" s="96"/>
      <c r="I503" s="45"/>
      <c r="J503" s="49"/>
    </row>
    <row r="504" spans="1:10" s="50" customFormat="1" ht="25.5" x14ac:dyDescent="0.2">
      <c r="A504" s="51"/>
      <c r="B504" s="116" t="str">
        <v>Human-Caused</v>
      </c>
      <c r="C504" s="54" t="str">
        <v>Complex Coordinated Attack</v>
      </c>
      <c r="D504" s="116" t="str">
        <v>Response</v>
      </c>
      <c r="E504" s="54" t="str">
        <v>Public Information and Warning</v>
      </c>
      <c r="F504" s="54" t="str">
        <v>Communications</v>
      </c>
      <c r="G504" s="122" t="str">
        <v>"THIS IS AN EXERCISE. This is a local news station. Can you provide a comment about the ongoing events around the state? THIS IS AN EXERCISE."</v>
      </c>
      <c r="H504" s="96"/>
      <c r="I504" s="45"/>
      <c r="J504" s="49"/>
    </row>
    <row r="505" spans="1:10" s="50" customFormat="1" ht="25.5" x14ac:dyDescent="0.2">
      <c r="A505" s="51"/>
      <c r="B505" s="116" t="str">
        <v>Human-Caused</v>
      </c>
      <c r="C505" s="54" t="str">
        <v>Complex Coordinated Attack</v>
      </c>
      <c r="D505" s="116" t="str">
        <v>Response</v>
      </c>
      <c r="E505" s="54" t="str">
        <v>Public Information and Warning</v>
      </c>
      <c r="F505" s="54" t="str">
        <v>Communications</v>
      </c>
      <c r="G505" s="122" t="str">
        <v>"THIS IS AN EXERCISE. This is the print media seeking an update on the ongoing statewide events and incidents. THIS IS AN EXERCISE."</v>
      </c>
      <c r="H505" s="96"/>
      <c r="I505" s="45"/>
      <c r="J505" s="49"/>
    </row>
    <row r="506" spans="1:10" s="50" customFormat="1" ht="38.25" x14ac:dyDescent="0.2">
      <c r="A506" s="51"/>
      <c r="B506" s="116" t="str">
        <v>Human-Caused</v>
      </c>
      <c r="C506" s="54" t="str">
        <v>Complex Coordinated Attack</v>
      </c>
      <c r="D506" s="116" t="str">
        <v>Protection, Response</v>
      </c>
      <c r="E506" s="54" t="str">
        <v>Public Information and Warning</v>
      </c>
      <c r="F506" s="54" t="str">
        <v>Communications</v>
      </c>
      <c r="G506" s="122" t="str">
        <v>"THIS IS AN EXERCISE. Breaking News: WBNS10TV reports a fleeing suspect at the fairground. Local schools are in lockdown as a precaution. Police are urging residents to stay inside, lock their doors, and call the police department with information. THIS IS AN EXERCISE."</v>
      </c>
      <c r="H506" s="96"/>
      <c r="I506" s="45"/>
      <c r="J506" s="49"/>
    </row>
    <row r="507" spans="1:10" s="50" customFormat="1" ht="25.5" x14ac:dyDescent="0.2">
      <c r="A507" s="51"/>
      <c r="B507" s="116" t="str">
        <v>Human-Caused</v>
      </c>
      <c r="C507" s="54" t="str">
        <v>Complex Coordinated Attack</v>
      </c>
      <c r="D507" s="116" t="str">
        <v>Response</v>
      </c>
      <c r="E507" s="54" t="str">
        <v>Public Information and Warning</v>
      </c>
      <c r="F507" s="54" t="str">
        <v>Communications</v>
      </c>
      <c r="G507" s="122" t="str">
        <v>"THIS IS AN EXERCISE. This is local media. We are calling for an update on the active shooter situations across the state. THIS IS AN EXERCISE."</v>
      </c>
      <c r="H507" s="96"/>
      <c r="I507" s="45"/>
      <c r="J507" s="49"/>
    </row>
    <row r="508" spans="1:10" s="50" customFormat="1" ht="38.25" x14ac:dyDescent="0.2">
      <c r="A508" s="51"/>
      <c r="B508" s="116" t="str">
        <v>Human-Caused</v>
      </c>
      <c r="C508" s="54" t="str">
        <v>Cyber-Attack Against Infrastructure</v>
      </c>
      <c r="D508" s="116" t="str">
        <v>Response</v>
      </c>
      <c r="E508" s="54" t="str">
        <v>Public Information and Warning</v>
      </c>
      <c r="F508" s="54" t="str">
        <v>Communications</v>
      </c>
      <c r="G508" s="122" t="str">
        <v>"THIS IS AN EXERCISE. Breaking from MSNBC. We are getting reports that something has happened in [state name]. We are unable to reach anyone in the city. Early reports are that there has been some type of explosion. We will give updates as they come in. THIS IS AN EXERCISE."</v>
      </c>
      <c r="H508" s="96"/>
      <c r="I508" s="45"/>
      <c r="J508" s="49"/>
    </row>
    <row r="509" spans="1:10" s="50" customFormat="1" ht="38.25" x14ac:dyDescent="0.2">
      <c r="A509" s="51"/>
      <c r="B509" s="116" t="str">
        <v>Human-Caused</v>
      </c>
      <c r="C509" s="54" t="str">
        <v>Cyber-Attack Against Infrastructure</v>
      </c>
      <c r="D509" s="116" t="str">
        <v>Response</v>
      </c>
      <c r="E509" s="54" t="str">
        <v>Public Information and Warning</v>
      </c>
      <c r="F509" s="54" t="str">
        <v>Communications</v>
      </c>
      <c r="G509" s="122" t="str">
        <v>"THIS IS AN EXERCISE. Hi my name is [name]. I just heard an EMP went off in [state name]. I live in [county name] and I will be heading to [state name] to make sure things are good to go. Is there any information I should know before I hit the highway? THIS IS AN EXERCISE."</v>
      </c>
      <c r="H509" s="96"/>
      <c r="I509" s="45"/>
      <c r="J509" s="49"/>
    </row>
    <row r="510" spans="1:10" s="50" customFormat="1" ht="38.25" x14ac:dyDescent="0.2">
      <c r="A510" s="51"/>
      <c r="B510" s="116" t="str">
        <v>Human-Caused</v>
      </c>
      <c r="C510" s="54" t="str">
        <v>Cyber-Attack Against Infrastructure</v>
      </c>
      <c r="D510" s="116" t="str">
        <v>Response</v>
      </c>
      <c r="E510" s="54" t="str">
        <v>Public Information and Warning</v>
      </c>
      <c r="F510" s="54" t="str">
        <v>Communications</v>
      </c>
      <c r="G510" s="122" t="str">
        <v>"THIS IS AN EXERCISE. Hey, this is [name]. I am letting you know I am about 20 minutes out since the freeway was pretty clear. The car electronics flickered a few times. Is there something happening? The radio keeps going in and out. Just let me know. THIS IS AN EXERCISE."</v>
      </c>
      <c r="H510" s="96"/>
      <c r="I510" s="45"/>
      <c r="J510" s="49"/>
    </row>
    <row r="511" spans="1:10" s="50" customFormat="1" ht="25.5" x14ac:dyDescent="0.2">
      <c r="A511" s="51"/>
      <c r="B511" s="116" t="str">
        <v>Human-Caused</v>
      </c>
      <c r="C511" s="54" t="str">
        <v>Explosive's Attack</v>
      </c>
      <c r="D511" s="116" t="str">
        <v>Response</v>
      </c>
      <c r="E511" s="54" t="str">
        <v>Public Information and Warning</v>
      </c>
      <c r="F511" s="54" t="str">
        <v>Communications</v>
      </c>
      <c r="G511" s="122" t="str">
        <v>"THIS IS AN EXERCISE. We heard about the incident on the radio. What can you tell us? Are there enough people there to help out? THIS IS AN EXERCISE."</v>
      </c>
      <c r="H511" s="96"/>
      <c r="I511" s="45"/>
      <c r="J511" s="49"/>
    </row>
    <row r="512" spans="1:10" s="50" customFormat="1" ht="25.5" x14ac:dyDescent="0.2">
      <c r="A512" s="51"/>
      <c r="B512" s="116" t="str">
        <v>Human-Caused</v>
      </c>
      <c r="C512" s="54" t="str">
        <v>Explosive's Attack</v>
      </c>
      <c r="D512" s="116" t="str">
        <v>Response</v>
      </c>
      <c r="E512" s="54" t="str">
        <v>Public Information and Warning</v>
      </c>
      <c r="F512" s="54" t="str">
        <v>Communications</v>
      </c>
      <c r="G512" s="122" t="str">
        <v>"THIS IS AN EXERCISE. Social media posts are saying that the public health response is inadequate. THIS IS AN EXERCISE."</v>
      </c>
      <c r="H512" s="96"/>
      <c r="I512" s="45"/>
      <c r="J512" s="49"/>
    </row>
    <row r="513" spans="1:10" s="50" customFormat="1" ht="38.25" x14ac:dyDescent="0.2">
      <c r="A513" s="51"/>
      <c r="B513" s="116" t="str">
        <v>Human-Caused</v>
      </c>
      <c r="C513" s="54" t="str">
        <v>Explosive's Attack</v>
      </c>
      <c r="D513" s="116" t="str">
        <v>Response</v>
      </c>
      <c r="E513" s="54" t="str">
        <v>Public Information and Warning</v>
      </c>
      <c r="F513" s="54" t="str">
        <v>Communications</v>
      </c>
      <c r="G513" s="122" t="str">
        <v>"THIS IS AN EXERCISE. I'm in the shelter and we can't get information about what is going on. Who is in charge of letting us know what is happening? My wife is having a nervous breakdown in the shelter and now one will tell use who can help us. THIS IS AN EXERCISE."</v>
      </c>
      <c r="H513" s="96"/>
      <c r="I513" s="45"/>
      <c r="J513" s="49"/>
    </row>
    <row r="514" spans="1:10" s="50" customFormat="1" ht="28.5" x14ac:dyDescent="0.2">
      <c r="A514" s="51"/>
      <c r="B514" s="116" t="str">
        <v>Human-Caused</v>
      </c>
      <c r="C514" s="54" t="str">
        <v>Explosive's Attack</v>
      </c>
      <c r="D514" s="116" t="str">
        <v>Protection, Response</v>
      </c>
      <c r="E514" s="54" t="str">
        <v>Public Information and Warning</v>
      </c>
      <c r="F514" s="54" t="str">
        <v>Communications</v>
      </c>
      <c r="G514" s="122" t="str">
        <v>"THIS IS AN EXERCISE. A shelter is open at [facility name and location]. THIS IS AN EXERCISE."</v>
      </c>
      <c r="H514" s="96"/>
      <c r="I514" s="45"/>
      <c r="J514" s="49"/>
    </row>
    <row r="515" spans="1:10" s="50" customFormat="1" ht="38.25" x14ac:dyDescent="0.2">
      <c r="A515" s="51"/>
      <c r="B515" s="116" t="str">
        <v>Human-Caused</v>
      </c>
      <c r="C515" s="54" t="str">
        <v>Explosive's Attack</v>
      </c>
      <c r="D515" s="116" t="str">
        <v>Response</v>
      </c>
      <c r="E515" s="54" t="str">
        <v>Public Information and Warning</v>
      </c>
      <c r="F515" s="54" t="str">
        <v>Communications</v>
      </c>
      <c r="G515" s="122" t="str">
        <v>"THIS IS AN EXERCISE. This is Channel Z News. We would like to know the number and type of the fatalities at the graduation ceremony. What are the names of the deceased? Is it true this was caused by terrorism? THIS IS AN EXERCISE."</v>
      </c>
      <c r="H515" s="96"/>
      <c r="I515" s="45"/>
      <c r="J515" s="49"/>
    </row>
    <row r="516" spans="1:10" s="50" customFormat="1" ht="25.5" x14ac:dyDescent="0.2">
      <c r="A516" s="51"/>
      <c r="B516" s="116" t="str">
        <v>Human-Caused</v>
      </c>
      <c r="C516" s="54" t="str">
        <v>Explosive's Attack</v>
      </c>
      <c r="D516" s="116" t="str">
        <v>Response</v>
      </c>
      <c r="E516" s="54" t="str">
        <v>Public Information and Warning</v>
      </c>
      <c r="F516" s="54" t="str">
        <v>Communications</v>
      </c>
      <c r="G516" s="122" t="str">
        <v>"THIS IS AN EXERCISE. There is a social media site where people are tweeting about the ineffectiveness of the health department in the county. THIS IS AN EXERCISE."</v>
      </c>
      <c r="H516" s="96"/>
      <c r="I516" s="45"/>
      <c r="J516" s="49"/>
    </row>
    <row r="517" spans="1:10" s="50" customFormat="1" ht="38.25" x14ac:dyDescent="0.2">
      <c r="A517" s="51"/>
      <c r="B517" s="116" t="str">
        <v>Human-Caused</v>
      </c>
      <c r="C517" s="54" t="str">
        <v>Explosive's Attack</v>
      </c>
      <c r="D517" s="116" t="str">
        <v>Response</v>
      </c>
      <c r="E517" s="54" t="str">
        <v>Public Information and Warning</v>
      </c>
      <c r="F517" s="54" t="str">
        <v>Communications</v>
      </c>
      <c r="G517" s="122" t="str">
        <v>"THIS IS AN EXERCISE. Is there someone who can speak Spanish? What is the address of the shelter? (¿Hay allí somone que habla español ?) ( ¿Cuál es la dirección de la vivienda ?) THIS IS AN EXERCISE."</v>
      </c>
      <c r="H517" s="96"/>
      <c r="I517" s="45"/>
      <c r="J517" s="49"/>
    </row>
    <row r="518" spans="1:10" s="50" customFormat="1" ht="38.25" x14ac:dyDescent="0.2">
      <c r="A518" s="51"/>
      <c r="B518" s="116" t="str">
        <v>Human-Caused</v>
      </c>
      <c r="C518" s="54" t="str">
        <v>Explosive's Attack</v>
      </c>
      <c r="D518" s="116" t="str">
        <v>Response</v>
      </c>
      <c r="E518" s="54" t="str">
        <v>Public Information and Warning</v>
      </c>
      <c r="F518" s="54" t="str">
        <v>Communications</v>
      </c>
      <c r="G518" s="122" t="str">
        <v>"THIS IS AN EXERCISE. I am on vacation in Florida but heard on BNN news that there was a mass fatality incident in your county. What can you tell me? Sorry I'm not there to help. THIS IS AN EXERCISE."</v>
      </c>
      <c r="H518" s="96"/>
      <c r="I518" s="45"/>
      <c r="J518" s="49"/>
    </row>
    <row r="519" spans="1:10" s="50" customFormat="1" ht="63.75" x14ac:dyDescent="0.2">
      <c r="A519" s="51"/>
      <c r="B519" s="116" t="str">
        <v>Human-Caused</v>
      </c>
      <c r="C519" s="54" t="str">
        <v>Sabotage</v>
      </c>
      <c r="D519" s="116" t="str">
        <v>Response</v>
      </c>
      <c r="E519" s="54" t="str">
        <v>Public Information and Warning</v>
      </c>
      <c r="F519" s="54" t="str">
        <v>Communications</v>
      </c>
      <c r="G519" s="122" t="str">
        <v>"THIS IS AN EXERCISE. This is [name]. I am a nurse in the patient unit. Several of our staff have been commenting that they're unable to call their families by cell phone. Others have asked about the extent of the damage to the community. I don't know what to tell them. I've not been outside either. Is it really bad outside? Should we go check our cars? Can we go to the admin suite and use the phones there to call home? THIS IS AN EXERCISE."</v>
      </c>
      <c r="H519" s="96"/>
      <c r="I519" s="45"/>
      <c r="J519" s="49"/>
    </row>
    <row r="520" spans="1:10" s="50" customFormat="1" ht="38.25" x14ac:dyDescent="0.2">
      <c r="A520" s="51"/>
      <c r="B520" s="116" t="str">
        <v>Natural</v>
      </c>
      <c r="C520" s="54" t="str">
        <v>Earthquake</v>
      </c>
      <c r="D520" s="116" t="str">
        <v>Response</v>
      </c>
      <c r="E520" s="54" t="str">
        <v>Public Information and Warning</v>
      </c>
      <c r="F520" s="54" t="str">
        <v>Communications</v>
      </c>
      <c r="G520" s="122" t="str">
        <v>"THIS IS AN EXERCISE. Breaking from Fox News. [State name] has gone dark. We lost communitcaion with our team and cannot reach the [agency name] for comment. THIS IS AN EXERCISE."</v>
      </c>
      <c r="H520" s="96"/>
      <c r="I520" s="45"/>
      <c r="J520" s="49"/>
    </row>
    <row r="521" spans="1:10" s="50" customFormat="1" ht="25.5" x14ac:dyDescent="0.2">
      <c r="A521" s="51"/>
      <c r="B521" s="116" t="str">
        <v>Natural</v>
      </c>
      <c r="C521" s="54" t="str">
        <v>Earthquake</v>
      </c>
      <c r="D521" s="116" t="str">
        <v>Response</v>
      </c>
      <c r="E521" s="54" t="str">
        <v>Public Information and Warning</v>
      </c>
      <c r="F521" s="54" t="str">
        <v>Communications</v>
      </c>
      <c r="G521" s="122" t="str">
        <v>"THIS IS AN EXERCISE. [Name] with ABC 6 here. We have reports that [state name] has gone dark. Can you tell us what happened and what we are doing as a state? THIS IS AN EXERCISE."</v>
      </c>
      <c r="H521" s="96"/>
      <c r="I521" s="45"/>
      <c r="J521" s="49"/>
    </row>
    <row r="522" spans="1:10" s="50" customFormat="1" ht="51" x14ac:dyDescent="0.2">
      <c r="A522" s="51"/>
      <c r="B522" s="116" t="str">
        <v>Natural</v>
      </c>
      <c r="C522" s="54" t="str">
        <v>Earthquake</v>
      </c>
      <c r="D522" s="116" t="str">
        <v>Response</v>
      </c>
      <c r="E522" s="54" t="str">
        <v>Public Information and Warning</v>
      </c>
      <c r="F522" s="54" t="str">
        <v>Communications</v>
      </c>
      <c r="G522" s="122" t="str">
        <v>*SOCIAL MEDIA POST* "THIS IS AN EXERCISE. Post from [name]: 'Just heard from my brother in [municipality name]. He said there are hundreds of people pouring into his town. People in [impacted state name] are completely in the dark. Things are not looking good.' THIS IS AN EXERCISE."</v>
      </c>
      <c r="H522" s="96"/>
      <c r="I522" s="45"/>
      <c r="J522" s="49"/>
    </row>
    <row r="523" spans="1:10" s="50" customFormat="1" ht="38.25" x14ac:dyDescent="0.2">
      <c r="A523" s="51"/>
      <c r="B523" s="116" t="str">
        <v>Natural</v>
      </c>
      <c r="C523" s="54" t="str">
        <v>Earthquake</v>
      </c>
      <c r="D523" s="116" t="str">
        <v>Response</v>
      </c>
      <c r="E523" s="54" t="str">
        <v>Public Information and Warning</v>
      </c>
      <c r="F523" s="54" t="str">
        <v>Communications</v>
      </c>
      <c r="G523" s="122" t="str">
        <v>"THIS IS AN EXERCISE. Low on water. Low on food. No word on where to get either. Why does it feel like the city and the state have cut us off? Almost feels like Katrina in [impacted municipality name]. THIS IS AN EXERCISE."</v>
      </c>
      <c r="H523" s="96"/>
      <c r="I523" s="45"/>
      <c r="J523" s="49"/>
    </row>
    <row r="524" spans="1:10" s="50" customFormat="1" ht="25.5" x14ac:dyDescent="0.2">
      <c r="A524" s="51"/>
      <c r="B524" s="116" t="str">
        <v>Natural</v>
      </c>
      <c r="C524" s="54" t="str">
        <v>Flood</v>
      </c>
      <c r="D524" s="116" t="str">
        <v>Response</v>
      </c>
      <c r="E524" s="54" t="str">
        <v>Public Information and Warning</v>
      </c>
      <c r="F524" s="54" t="str">
        <v>Communications</v>
      </c>
      <c r="G524" s="122" t="str">
        <v>"THIS IS AN EXERCISE. Is it safe to drink tap water in [municipality name] or is this similar to the Flint, Michigan situation? THIS IS AN EXERCISE."</v>
      </c>
      <c r="H524" s="96"/>
      <c r="I524" s="45"/>
      <c r="J524" s="49"/>
    </row>
    <row r="525" spans="1:10" s="50" customFormat="1" ht="25.5" x14ac:dyDescent="0.2">
      <c r="A525" s="51"/>
      <c r="B525" s="116" t="str">
        <v>Natural</v>
      </c>
      <c r="C525" s="54" t="str">
        <v>Flood</v>
      </c>
      <c r="D525" s="116" t="str">
        <v>Response</v>
      </c>
      <c r="E525" s="54" t="str">
        <v>Public Information and Warning</v>
      </c>
      <c r="F525" s="54" t="str">
        <v>Communications</v>
      </c>
      <c r="G525" s="122" t="str">
        <v>"THIS IS AN EXERCISE. Short and sweet...Where is the WATER??!! WE NEED IT! #Water. THIS IS AN EXERCISE."</v>
      </c>
      <c r="H525" s="96"/>
      <c r="I525" s="45"/>
      <c r="J525" s="49"/>
    </row>
    <row r="526" spans="1:10" s="50" customFormat="1" ht="38.25" x14ac:dyDescent="0.2">
      <c r="A526" s="51"/>
      <c r="B526" s="116" t="str">
        <v>Natural</v>
      </c>
      <c r="C526" s="54" t="str">
        <v>Flood</v>
      </c>
      <c r="D526" s="116" t="str">
        <v>Response</v>
      </c>
      <c r="E526" s="54" t="str">
        <v>Public Information and Warning</v>
      </c>
      <c r="F526" s="54" t="str">
        <v>Communications</v>
      </c>
      <c r="G526" s="122" t="str">
        <v>"THIS IS AN EXERCISE. Anyone else lose power? I heard our county and surrounding counties have lost power. We should be fine in our county, right? We don’t have a generator, so I need some answers! Any info would would help. THIS IS AN EXERCISE."</v>
      </c>
      <c r="H526" s="96"/>
      <c r="I526" s="45"/>
      <c r="J526" s="49"/>
    </row>
    <row r="527" spans="1:10" s="50" customFormat="1" ht="38.25" x14ac:dyDescent="0.2">
      <c r="A527" s="51"/>
      <c r="B527" s="116" t="str">
        <v>Natural</v>
      </c>
      <c r="C527" s="54" t="str">
        <v>Hurricane</v>
      </c>
      <c r="D527" s="116" t="str">
        <v>Response</v>
      </c>
      <c r="E527" s="54" t="str">
        <v>Public Information and Warning</v>
      </c>
      <c r="F527" s="54" t="str">
        <v>Communications</v>
      </c>
      <c r="G527" s="122" t="str">
        <v>"THIS IS AN EXERCISE. This is [name] from WTVG Channel 13. I have a lot of parents calling looking for children that were relocated. Is there somewhere they can get information? THIS IS AN EXERCISE."</v>
      </c>
      <c r="H527" s="96"/>
      <c r="I527" s="45"/>
      <c r="J527" s="49"/>
    </row>
    <row r="528" spans="1:10" s="50" customFormat="1" ht="38.25" x14ac:dyDescent="0.2">
      <c r="A528" s="51"/>
      <c r="B528" s="116" t="str">
        <v>Natural</v>
      </c>
      <c r="C528" s="54" t="str">
        <v>Hurricane</v>
      </c>
      <c r="D528" s="116" t="str">
        <v>Response</v>
      </c>
      <c r="E528" s="54" t="str">
        <v>Public Information and Warning</v>
      </c>
      <c r="F528" s="54" t="str">
        <v>Communications</v>
      </c>
      <c r="G528" s="122" t="str">
        <v>"THIS IS AN EXERCISE. Can you give me the names of some hotels that accept pets? I can't leave my pregnant cat here by herself and I heard that care centers won't accept any animals. Where can I go? THIS IS AN EXERCISE."</v>
      </c>
      <c r="H528" s="96"/>
      <c r="I528" s="45"/>
      <c r="J528" s="49"/>
    </row>
    <row r="529" spans="1:10" s="50" customFormat="1" ht="25.5" x14ac:dyDescent="0.2">
      <c r="A529" s="51"/>
      <c r="B529" s="116" t="str">
        <v>Natural</v>
      </c>
      <c r="C529" s="54" t="str">
        <v>Hurricane</v>
      </c>
      <c r="D529" s="116" t="str">
        <v>Response</v>
      </c>
      <c r="E529" s="54" t="str">
        <v>Public Information and Warning</v>
      </c>
      <c r="F529" s="54" t="str">
        <v>Communications</v>
      </c>
      <c r="G529" s="122" t="str">
        <v>"THIS IS AN EXERCISE. I don't want to evacuate. Can you force me to evacuate? Can't I just wait it out in my storm cellar? THIS IS AN EXERCISE."</v>
      </c>
      <c r="H529" s="96"/>
      <c r="I529" s="45"/>
      <c r="J529" s="49"/>
    </row>
    <row r="530" spans="1:10" s="50" customFormat="1" ht="38.25" x14ac:dyDescent="0.2">
      <c r="A530" s="51"/>
      <c r="B530" s="116" t="str">
        <v>Natural</v>
      </c>
      <c r="C530" s="54" t="str">
        <v>Landslide/Avalanche</v>
      </c>
      <c r="D530" s="116" t="str">
        <v>Response</v>
      </c>
      <c r="E530" s="54" t="str">
        <v>Public Information and Warning</v>
      </c>
      <c r="F530" s="54" t="str">
        <v>Communications</v>
      </c>
      <c r="G530" s="122" t="str">
        <v>"THIS IS AN EXERICSE. Hey. This is [name]. I'm down here at the [healthcare facility name]. I heard they were evacuating. I'm ready to serve some meals. Can you put this on your website? THIS IS AN EXERCISE."</v>
      </c>
      <c r="H530" s="96"/>
      <c r="I530" s="45"/>
      <c r="J530" s="49"/>
    </row>
    <row r="531" spans="1:10" s="50" customFormat="1" ht="25.5" x14ac:dyDescent="0.2">
      <c r="A531" s="51"/>
      <c r="B531" s="116" t="str">
        <v>Natural</v>
      </c>
      <c r="C531" s="54" t="str">
        <v>Landslide/Avalanche</v>
      </c>
      <c r="D531" s="116" t="str">
        <v>Response</v>
      </c>
      <c r="E531" s="54" t="str">
        <v>Public Information and Warning</v>
      </c>
      <c r="F531" s="54" t="str">
        <v>Communications</v>
      </c>
      <c r="G531" s="122" t="str">
        <v>"THIS IS AN EXERCISE. This is WXRAY Channel 7. Was the state not prepared for this? Why aren't there any generators? THIS IS AN EXERCISE."</v>
      </c>
      <c r="H531" s="96"/>
      <c r="I531" s="45"/>
      <c r="J531" s="49"/>
    </row>
    <row r="532" spans="1:10" s="50" customFormat="1" ht="38.25" x14ac:dyDescent="0.2">
      <c r="A532" s="51"/>
      <c r="B532" s="116" t="str">
        <v>Natural</v>
      </c>
      <c r="C532" s="54" t="str">
        <v>Space Weather</v>
      </c>
      <c r="D532" s="116" t="str">
        <v>Response</v>
      </c>
      <c r="E532" s="54" t="str">
        <v>Public Information and Warning</v>
      </c>
      <c r="F532" s="54" t="str">
        <v>Communications</v>
      </c>
      <c r="G532" s="122" t="str">
        <v>"THIS IS AN EXERCISE. I'm investigating the incident that occurred. Can you provide an update on the status of the patients? Have any died? I need to speak with any patients that are conscious and able to talk. THIS IS AN EXERCISE."</v>
      </c>
      <c r="H532" s="96"/>
      <c r="I532" s="45"/>
      <c r="J532" s="49"/>
    </row>
    <row r="533" spans="1:10" s="50" customFormat="1" ht="25.5" x14ac:dyDescent="0.2">
      <c r="A533" s="51"/>
      <c r="B533" s="116" t="str">
        <v>Natural</v>
      </c>
      <c r="C533" s="54" t="str">
        <v>Space Weather</v>
      </c>
      <c r="D533" s="116" t="str">
        <v>Response</v>
      </c>
      <c r="E533" s="54" t="str">
        <v>Public Information and Warning</v>
      </c>
      <c r="F533" s="54" t="str">
        <v>Communications</v>
      </c>
      <c r="G533" s="122" t="str">
        <v>"THIS IS AN EXERICSE. This is WJOKE. We just received a tip that [healthcare facility name] is evacuating. Can you tell us what is going on? THIS IS AN EXERICE."</v>
      </c>
      <c r="H533" s="96"/>
      <c r="I533" s="45"/>
      <c r="J533" s="49"/>
    </row>
    <row r="534" spans="1:10" s="50" customFormat="1" ht="38.25" x14ac:dyDescent="0.2">
      <c r="A534" s="51"/>
      <c r="B534" s="116" t="str">
        <v>Natural</v>
      </c>
      <c r="C534" s="54" t="str">
        <v>Space Weather</v>
      </c>
      <c r="D534" s="116" t="str">
        <v>Response</v>
      </c>
      <c r="E534" s="54" t="str">
        <v>Public Information and Warning</v>
      </c>
      <c r="F534" s="54" t="str">
        <v>Communications</v>
      </c>
      <c r="G534" s="122" t="str">
        <v>"THIS IS AN EXERCISE. Hey buddy. This is [name]. I hear we are getting invaded or something. I have my go bag ready. Tell me when the next ride to [impacted state] is so I can protect this land of the free! THIS IS AN EXERCISE."</v>
      </c>
      <c r="H534" s="96"/>
      <c r="I534" s="45"/>
      <c r="J534" s="49"/>
    </row>
    <row r="535" spans="1:10" s="50" customFormat="1" ht="51" x14ac:dyDescent="0.2">
      <c r="A535" s="51"/>
      <c r="B535" s="116" t="str">
        <v>Natural</v>
      </c>
      <c r="C535" s="54" t="str">
        <v>Space Weather</v>
      </c>
      <c r="D535" s="116" t="str">
        <v>Response</v>
      </c>
      <c r="E535" s="54" t="str">
        <v>Public Information and Warning</v>
      </c>
      <c r="F535" s="54" t="str">
        <v>Communications</v>
      </c>
      <c r="G535" s="122" t="str">
        <v xml:space="preserve">"THIS IS AN EXERCISE. I am [name] and I heard from the emergency radio broadcast that [impacted state name] is still in the dark. I live in [municipality name] and that’s about an hour away. They are saying we should stockpile food and water. They don’t know if this is a single or mulitple location attack. More to come, I am sure.....Scary stuff, I tell you. THIS IS AN EXERCISE."  </v>
      </c>
      <c r="H535" s="96"/>
      <c r="I535" s="45"/>
      <c r="J535" s="49"/>
    </row>
    <row r="536" spans="1:10" s="50" customFormat="1" ht="38.25" x14ac:dyDescent="0.2">
      <c r="A536" s="51"/>
      <c r="B536" s="116" t="str">
        <v>Natural</v>
      </c>
      <c r="C536" s="54" t="str">
        <v>Space Weather</v>
      </c>
      <c r="D536" s="116" t="str">
        <v>Response</v>
      </c>
      <c r="E536" s="54" t="str">
        <v>Public Information and Warning</v>
      </c>
      <c r="F536" s="54" t="str">
        <v>Communications</v>
      </c>
      <c r="G536" s="122" t="str">
        <v xml:space="preserve">"THIS IS AN EXERCISE. [Name] from ABC 6 calling to see what is going on with the National Guard. We have reports of troops being deployed around the state and some headed to [impacted state name]. How true is this? What can you tell us? THIS IS AN EXERCISE. </v>
      </c>
      <c r="H536" s="96"/>
      <c r="I536" s="45"/>
      <c r="J536" s="49"/>
    </row>
    <row r="537" spans="1:10" s="50" customFormat="1" ht="38.25" x14ac:dyDescent="0.2">
      <c r="A537" s="51"/>
      <c r="B537" s="116" t="str">
        <v>Natural</v>
      </c>
      <c r="C537" s="54" t="str">
        <v>Storm</v>
      </c>
      <c r="D537" s="116" t="str">
        <v>Response</v>
      </c>
      <c r="E537" s="54" t="str">
        <v>Public Information and Warning</v>
      </c>
      <c r="F537" s="54" t="str">
        <v>Communications</v>
      </c>
      <c r="G537" s="122" t="str">
        <v>"THIS IS AN EXERCISE. Breaking News: CNN has reported the power is completely out in [state name]. No communications are able to get in or out of the area. The world is completely cut off from [state name]. THIS IS AN EXERCISE"</v>
      </c>
      <c r="H537" s="96"/>
      <c r="I537" s="45"/>
      <c r="J537" s="49"/>
    </row>
    <row r="538" spans="1:10" s="50" customFormat="1" ht="38.25" x14ac:dyDescent="0.2">
      <c r="A538" s="51"/>
      <c r="B538" s="116" t="str">
        <v>Natural</v>
      </c>
      <c r="C538" s="54" t="str">
        <v>Storm</v>
      </c>
      <c r="D538" s="116" t="str">
        <v>Response</v>
      </c>
      <c r="E538" s="54" t="str">
        <v>Public Information and Warning</v>
      </c>
      <c r="F538" s="54" t="str">
        <v>Communications</v>
      </c>
      <c r="G538" s="122" t="str">
        <v>"THIS IS AN EXERCISE. This is WLWT. We are running a story on shelter operations in the county. Can you tell us how many shelters are open and how many occupants each shelter has? THS IS AN EXERICSE."</v>
      </c>
      <c r="H538" s="96"/>
      <c r="I538" s="45"/>
      <c r="J538" s="49"/>
    </row>
    <row r="539" spans="1:10" s="50" customFormat="1" ht="25.5" x14ac:dyDescent="0.2">
      <c r="A539" s="51"/>
      <c r="B539" s="116" t="str">
        <v>Natural</v>
      </c>
      <c r="C539" s="54" t="str">
        <v>Storm</v>
      </c>
      <c r="D539" s="116" t="str">
        <v>Response</v>
      </c>
      <c r="E539" s="54" t="str">
        <v>Public Information and Warning</v>
      </c>
      <c r="F539" s="54" t="str">
        <v>Communications</v>
      </c>
      <c r="G539" s="122" t="str">
        <v xml:space="preserve">"THIS IS AN EXERICSE. This is WLWT. We are seeing posts on Facebook about Meals on Wheels not being able to deliver food in the counties. How are you going to fix this? THIS IS AN EXERCISE." </v>
      </c>
      <c r="H539" s="96"/>
      <c r="I539" s="45"/>
      <c r="J539" s="49"/>
    </row>
    <row r="540" spans="1:10" s="50" customFormat="1" ht="38.25" x14ac:dyDescent="0.2">
      <c r="A540" s="51"/>
      <c r="B540" s="116" t="str">
        <v>Natural</v>
      </c>
      <c r="C540" s="54" t="str">
        <v>Tornado</v>
      </c>
      <c r="D540" s="116" t="str">
        <v>Response</v>
      </c>
      <c r="E540" s="54" t="str">
        <v>Public Information And Warning</v>
      </c>
      <c r="F540" s="54" t="str">
        <v>Communications</v>
      </c>
      <c r="G540" s="122" t="str">
        <v>"THIS IS AN EXERCISE. #BREAKING. A major event has happened in the [municipality name] area. Communtications are not coming in or out the area. It was a sudden event and there is not any information regarding whether it was an isolated event. THIS IS AN EXERCISE."</v>
      </c>
      <c r="H540" s="96"/>
      <c r="I540" s="45"/>
      <c r="J540" s="49"/>
    </row>
    <row r="541" spans="1:10" s="50" customFormat="1" ht="25.5" x14ac:dyDescent="0.2">
      <c r="A541" s="51"/>
      <c r="B541" s="116" t="str">
        <v>Natural</v>
      </c>
      <c r="C541" s="54" t="str">
        <v>Tornado</v>
      </c>
      <c r="D541" s="116" t="str">
        <v>Response</v>
      </c>
      <c r="E541" s="54" t="str">
        <v>Public Information and Warning</v>
      </c>
      <c r="F541" s="54" t="str">
        <v>Communications</v>
      </c>
      <c r="G541" s="122" t="str">
        <v>"THIS IS AN EXERCISE. Hey. This is [name]. I heard about what is happening in [state name]. How is the EOC responding? Do you need anything from my end? THIS IS AN EXERCISE."</v>
      </c>
      <c r="H541" s="96"/>
      <c r="I541" s="45"/>
      <c r="J541" s="49"/>
    </row>
    <row r="542" spans="1:10" s="50" customFormat="1" ht="38.25" x14ac:dyDescent="0.2">
      <c r="A542" s="51"/>
      <c r="B542" s="116" t="str">
        <v>Natural</v>
      </c>
      <c r="C542" s="54" t="str">
        <v>Tornado</v>
      </c>
      <c r="D542" s="116" t="str">
        <v>Prevention, Protection</v>
      </c>
      <c r="E542" s="54" t="str">
        <v>Public Information and Warning</v>
      </c>
      <c r="F542" s="54" t="str">
        <v>Communications</v>
      </c>
      <c r="G542" s="122" t="str">
        <v>"THIS IS AN EXERCISE. Hi this is [name] from Fox 28. We are getting reports of counties along [interstate name] shutting down on and off ramps. What can you tell me about that? THIS IS AN EXERCISE."</v>
      </c>
      <c r="H542" s="96"/>
      <c r="I542" s="45"/>
      <c r="J542" s="49"/>
    </row>
    <row r="543" spans="1:10" s="50" customFormat="1" ht="25.5" x14ac:dyDescent="0.2">
      <c r="A543" s="51"/>
      <c r="B543" s="116" t="str">
        <v>Natural</v>
      </c>
      <c r="C543" s="54" t="str">
        <v>Wildfire</v>
      </c>
      <c r="D543" s="116" t="str">
        <v>Response</v>
      </c>
      <c r="E543" s="54" t="str">
        <v>Public Information and Warning</v>
      </c>
      <c r="F543" s="54" t="str">
        <v>Communications</v>
      </c>
      <c r="G543" s="122" t="str">
        <v>"THIS IS AN EXERCISE. I am calling to see how you are tracking things for this incident? How are you tracking available beds and injured individuals? THIS IS AN EXERCISE."</v>
      </c>
      <c r="H543" s="96"/>
      <c r="I543" s="45"/>
      <c r="J543" s="49"/>
    </row>
    <row r="544" spans="1:10" s="50" customFormat="1" ht="63.75" x14ac:dyDescent="0.2">
      <c r="A544" s="51"/>
      <c r="B544" s="116" t="str">
        <v>Natural</v>
      </c>
      <c r="C544" s="54" t="str">
        <v>Wildfire</v>
      </c>
      <c r="D544" s="116" t="str">
        <v>Response</v>
      </c>
      <c r="E544" s="54" t="str">
        <v>Public Information and Warning</v>
      </c>
      <c r="F544" s="54" t="str">
        <v>Communications</v>
      </c>
      <c r="G544" s="122" t="str">
        <v>"THIS IS AN EXERCISE. Hey. I got your number from the website. Is this [name]? My name is [name]. I am a combat veteran. I was a cook and I am ready to serve again. Where do you need me? (EXPECTED THAT ASSISTANCE WILL BE DECLINED). Okay, well I am taking my van and heading down to the disaster area anyway. I'll call back when I get there and am ready to serve. THIS IS AN EXERCISE."</v>
      </c>
      <c r="H544" s="96"/>
      <c r="I544" s="45"/>
      <c r="J544" s="49"/>
    </row>
    <row r="545" spans="1:10" s="50" customFormat="1" ht="25.5" x14ac:dyDescent="0.2">
      <c r="A545" s="51"/>
      <c r="B545" s="116" t="str">
        <v>Natural</v>
      </c>
      <c r="C545" s="54" t="str">
        <v>Wildfire</v>
      </c>
      <c r="D545" s="116" t="str">
        <v>Response</v>
      </c>
      <c r="E545" s="54" t="str">
        <v>Public Information and Warning</v>
      </c>
      <c r="F545" s="54" t="str">
        <v>Communications</v>
      </c>
      <c r="G545" s="122" t="str">
        <v>"THIS IS AN EXERCISE. This is [name]. I heard you are moving sex offenders into my neighborhood. Where are they going and why? THIS IS AN EXERICSE"</v>
      </c>
      <c r="H545" s="96"/>
      <c r="I545" s="45"/>
      <c r="J545" s="49"/>
    </row>
    <row r="546" spans="1:10" s="50" customFormat="1" ht="25.5" x14ac:dyDescent="0.2">
      <c r="A546" s="51"/>
      <c r="B546" s="116" t="str">
        <v>Natural</v>
      </c>
      <c r="C546" s="54" t="str">
        <v>Wildfire</v>
      </c>
      <c r="D546" s="116" t="str">
        <v>Response</v>
      </c>
      <c r="E546" s="54" t="str">
        <v>Public Information and Warning</v>
      </c>
      <c r="F546" s="54" t="str">
        <v>Communications</v>
      </c>
      <c r="G546" s="122" t="str">
        <v>"THIS IS AN EXERCISE. This is Channel 4 News. We heard you denied a veteran the right to serve meals to people in need. Can you comment? THIS IS AN EXERCISE."</v>
      </c>
      <c r="H546" s="96"/>
      <c r="I546" s="45"/>
      <c r="J546" s="49"/>
    </row>
    <row r="547" spans="1:10" s="50" customFormat="1" ht="25.5" x14ac:dyDescent="0.2">
      <c r="A547" s="51"/>
      <c r="B547" s="116" t="str">
        <v>Natural</v>
      </c>
      <c r="C547" s="54" t="str">
        <v>Wildfire</v>
      </c>
      <c r="D547" s="116" t="str">
        <v>Response</v>
      </c>
      <c r="E547" s="54" t="str">
        <v>Public Information and Warning</v>
      </c>
      <c r="F547" s="54" t="str">
        <v>Communications</v>
      </c>
      <c r="G547" s="122" t="str">
        <v>"THIS IS AN EXERCISE. It's [name]. I am calling to see if you have the information I was looking for. THIS IS AN EXERCISE."</v>
      </c>
      <c r="H547" s="96"/>
      <c r="I547" s="45"/>
      <c r="J547" s="49"/>
    </row>
    <row r="548" spans="1:10" s="50" customFormat="1" ht="38.25" x14ac:dyDescent="0.2">
      <c r="A548" s="51"/>
      <c r="B548" s="116" t="str">
        <v>Natural</v>
      </c>
      <c r="C548" s="54" t="str">
        <v>Wildfire</v>
      </c>
      <c r="D548" s="116" t="str">
        <v>Protection, Response</v>
      </c>
      <c r="E548" s="54" t="str">
        <v>Public Information and Warning</v>
      </c>
      <c r="F548" s="54" t="str">
        <v>Communications</v>
      </c>
      <c r="G548" s="122" t="str">
        <v>"THIS IS AN EXERCISE. I heard there is a distribution point at [grocery store name] on [street name] in [municipality name]. Is this true? I need some water for my family. Friends, let me know! THIS IS AN EXERCISE."</v>
      </c>
      <c r="H548" s="96"/>
      <c r="I548" s="45"/>
      <c r="J548" s="49"/>
    </row>
    <row r="549" spans="1:10" s="50" customFormat="1" ht="25.5" x14ac:dyDescent="0.2">
      <c r="A549" s="51"/>
      <c r="B549" s="116" t="str">
        <v>Technological</v>
      </c>
      <c r="C549" s="54" t="str">
        <v>Dam/Levee Failure</v>
      </c>
      <c r="D549" s="116" t="str">
        <v>Response</v>
      </c>
      <c r="E549" s="54" t="str">
        <v>Public Information and Warning</v>
      </c>
      <c r="F549" s="54" t="str">
        <v>Communications</v>
      </c>
      <c r="G549" s="122" t="str">
        <v>"THIS IS AN EXERCISE. I'm on a business trip, but I'll be getting back home tomorrow. I live in [municipality name]. Will I be able to get back to my house? THIS IS AN EXERCISE."</v>
      </c>
      <c r="H549" s="96"/>
      <c r="I549" s="45"/>
      <c r="J549" s="49"/>
    </row>
    <row r="550" spans="1:10" s="50" customFormat="1" ht="25.5" x14ac:dyDescent="0.2">
      <c r="A550" s="51"/>
      <c r="B550" s="116" t="str">
        <v>Technological</v>
      </c>
      <c r="C550" s="54" t="str">
        <v>Facility Disruption</v>
      </c>
      <c r="D550" s="116" t="str">
        <v>Response</v>
      </c>
      <c r="E550" s="54" t="str">
        <v>Public Information and Warning</v>
      </c>
      <c r="F550" s="54" t="str">
        <v>Communications</v>
      </c>
      <c r="G550" s="122" t="str">
        <v>"THIS IS AN EXERCISE. This is [name]. I received a report from the local officials that an incident is occurring at [facility name]. THIS IS AN EXERCISE."</v>
      </c>
      <c r="H550" s="96"/>
      <c r="I550" s="45"/>
      <c r="J550" s="49"/>
    </row>
    <row r="551" spans="1:10" s="50" customFormat="1" ht="25.5" x14ac:dyDescent="0.2">
      <c r="A551" s="51"/>
      <c r="B551" s="116" t="str">
        <v>Technological</v>
      </c>
      <c r="C551" s="54" t="str">
        <v>Hazardous Materials Release</v>
      </c>
      <c r="D551" s="116" t="str">
        <v>Response</v>
      </c>
      <c r="E551" s="54" t="str">
        <v>Public Information and Warning</v>
      </c>
      <c r="F551" s="54" t="str">
        <v>Communications</v>
      </c>
      <c r="G551" s="122" t="str">
        <v>"THIS IS AN EXERCISE. This is local media calling for information on the hazardous materials spill in [county name]. THIS IS AN EXERCISE."</v>
      </c>
      <c r="H551" s="96"/>
      <c r="I551" s="45"/>
      <c r="J551" s="49"/>
    </row>
    <row r="552" spans="1:10" s="50" customFormat="1" ht="25.5" x14ac:dyDescent="0.2">
      <c r="A552" s="51"/>
      <c r="B552" s="116" t="str">
        <v>Technological</v>
      </c>
      <c r="C552" s="54" t="str">
        <v>Hazardous Materials Release</v>
      </c>
      <c r="D552" s="116" t="str">
        <v>Response</v>
      </c>
      <c r="E552" s="54" t="str">
        <v>Public Information and Warning</v>
      </c>
      <c r="F552" s="54" t="str">
        <v>Communications</v>
      </c>
      <c r="G552" s="122" t="str">
        <v>"THIS IS AN EXERCISE. I have planted my pumpkins. Will I still be able to sell them once they are harvested? THIS IS AN EXERCISE."</v>
      </c>
      <c r="H552" s="96"/>
      <c r="I552" s="45"/>
      <c r="J552" s="49"/>
    </row>
    <row r="553" spans="1:10" s="50" customFormat="1" ht="25.5" x14ac:dyDescent="0.2">
      <c r="A553" s="51"/>
      <c r="B553" s="116" t="str">
        <v>Technological</v>
      </c>
      <c r="C553" s="54" t="str">
        <v>Industrial Accident</v>
      </c>
      <c r="D553" s="116" t="str">
        <v>Response</v>
      </c>
      <c r="E553" s="54" t="str">
        <v>Public Information and Warning</v>
      </c>
      <c r="F553" s="54" t="str">
        <v>Communications</v>
      </c>
      <c r="G553" s="122" t="str">
        <v>"THIS IS AN EXERCISE. Is my well water safe to drink? How will I know when it is safe to drink if I can't drink it now? Is there anywhere I can receive bottled water? THIS IS AN EXERCISE."</v>
      </c>
      <c r="H553" s="96"/>
      <c r="I553" s="45"/>
      <c r="J553" s="49"/>
    </row>
    <row r="554" spans="1:10" s="50" customFormat="1" ht="25.5" x14ac:dyDescent="0.2">
      <c r="A554" s="51"/>
      <c r="B554" s="116" t="str">
        <v>Technological</v>
      </c>
      <c r="C554" s="54" t="str">
        <v>Industrial Accident</v>
      </c>
      <c r="D554" s="116" t="str">
        <v>Response</v>
      </c>
      <c r="E554" s="54" t="str">
        <v>Public Information and Warning</v>
      </c>
      <c r="F554" s="54" t="str">
        <v>Communications</v>
      </c>
      <c r="G554" s="122" t="str">
        <v>"THIS IS AN EXERCISE. I heard there's an alert. Are you 100% certain that I am safe in my house? I live in [municipality name]. THIS IS AN EXERCISE"</v>
      </c>
      <c r="H554" s="96"/>
      <c r="I554" s="45"/>
      <c r="J554" s="49"/>
    </row>
    <row r="555" spans="1:10" s="50" customFormat="1" ht="25.5" x14ac:dyDescent="0.2">
      <c r="A555" s="51"/>
      <c r="B555" s="116" t="str">
        <v>Technological</v>
      </c>
      <c r="C555" s="54" t="str">
        <v>Industrial Accident</v>
      </c>
      <c r="D555" s="116" t="str">
        <v>Response</v>
      </c>
      <c r="E555" s="54" t="str">
        <v>Public Information and Warning</v>
      </c>
      <c r="F555" s="54" t="str">
        <v>Communications</v>
      </c>
      <c r="G555" s="122" t="str">
        <v>"THIS IS AN EXERCISE. My dog was swimming in the lake. Should I take her to a vet to see if she has been exposed? THIS IS AN EXERCISE."</v>
      </c>
      <c r="H555" s="96"/>
      <c r="I555" s="45"/>
      <c r="J555" s="49"/>
    </row>
    <row r="556" spans="1:10" s="50" customFormat="1" ht="38.25" x14ac:dyDescent="0.2">
      <c r="A556" s="51"/>
      <c r="B556" s="116" t="str">
        <v>Technological</v>
      </c>
      <c r="C556" s="54" t="str">
        <v>Pipeline Explosion</v>
      </c>
      <c r="D556" s="116" t="str">
        <v>Response</v>
      </c>
      <c r="E556" s="54" t="str">
        <v>Public Information and Warning</v>
      </c>
      <c r="F556" s="54" t="str">
        <v>Communications</v>
      </c>
      <c r="G556" s="122" t="str">
        <v>"THIS IS AN EXERCISE. My family and I will be leaving the area. I know they haven't told us to leave yet but we want to be long gone once it all blows. What are the roads looking like? Any word on evacuation routes? #RADTIME THIS IS AN EXERCISE"</v>
      </c>
      <c r="H556" s="96"/>
      <c r="I556" s="45"/>
      <c r="J556" s="49"/>
    </row>
    <row r="557" spans="1:10" s="50" customFormat="1" ht="38.25" x14ac:dyDescent="0.2">
      <c r="A557" s="51"/>
      <c r="B557" s="116" t="str">
        <v>Technological</v>
      </c>
      <c r="C557" s="54" t="str">
        <v>Pipeline Explosion</v>
      </c>
      <c r="D557" s="116" t="str">
        <v>Response</v>
      </c>
      <c r="E557" s="54" t="str">
        <v>Public Information and Warning</v>
      </c>
      <c r="F557" s="54" t="str">
        <v>Communications</v>
      </c>
      <c r="G557" s="122" t="str">
        <v>"THIS IS AN EXERCISE. We have been told to leave the area. Its the real deal. I'm heading through the quad now. Fingers crossed I make it out. I need road status..like 5 minutes ago. #RADTIME THIS IS AN EXERCISE"</v>
      </c>
      <c r="H557" s="96"/>
      <c r="I557" s="45"/>
      <c r="J557" s="49"/>
    </row>
    <row r="558" spans="1:10" s="50" customFormat="1" ht="25.5" x14ac:dyDescent="0.2">
      <c r="A558" s="51"/>
      <c r="B558" s="116" t="str">
        <v>Technological</v>
      </c>
      <c r="C558" s="54" t="str">
        <v>Pipeline Explosion</v>
      </c>
      <c r="D558" s="116" t="str">
        <v>Response</v>
      </c>
      <c r="E558" s="54" t="str">
        <v>Public Information and Warning</v>
      </c>
      <c r="F558" s="54" t="str">
        <v>Communications</v>
      </c>
      <c r="G558" s="122" t="str">
        <v>"THIS IS AN EXERCISE. This is [name] from WRVF. Can you explain to our listeners when an evacuation might be ordered? THIS IS AN EXERCISE."</v>
      </c>
      <c r="H558" s="96"/>
      <c r="I558" s="45"/>
      <c r="J558" s="49"/>
    </row>
    <row r="559" spans="1:10" s="50" customFormat="1" ht="28.5" x14ac:dyDescent="0.2">
      <c r="A559" s="51"/>
      <c r="B559" s="116" t="str">
        <v>Technological</v>
      </c>
      <c r="C559" s="54" t="str">
        <v>Radiological Release</v>
      </c>
      <c r="D559" s="116" t="str">
        <v>Prevention, Response</v>
      </c>
      <c r="E559" s="54" t="str">
        <v>Public Information and Warning</v>
      </c>
      <c r="F559" s="54" t="str">
        <v>Communications</v>
      </c>
      <c r="G559" s="122" t="str">
        <v>"THIS IS AN EXERCISE. This is the county EOC. The Red Cross representative here in the EOC is requesting information on signs/symptoms of radiation exposure. THIS IS AN EXERCISE."</v>
      </c>
      <c r="H559" s="96"/>
      <c r="I559" s="45"/>
      <c r="J559" s="49"/>
    </row>
    <row r="560" spans="1:10" s="50" customFormat="1" ht="28.5" x14ac:dyDescent="0.2">
      <c r="A560" s="51"/>
      <c r="B560" s="116" t="str">
        <v>Technological</v>
      </c>
      <c r="C560" s="54" t="str">
        <v>Radiological Release</v>
      </c>
      <c r="D560" s="116" t="str">
        <v>Protection, Response</v>
      </c>
      <c r="E560" s="54" t="str">
        <v>Public Information and Warning</v>
      </c>
      <c r="F560" s="54" t="str">
        <v>Communications</v>
      </c>
      <c r="G560" s="122" t="str">
        <v>"THIS IS AN EXERCISE. Hi, I'm [name]. I want to know if I should take KI before I evacuate or after I get to the shelter. I don't want to take it too soon. THIS IS AN EXERCISE."</v>
      </c>
      <c r="H560" s="96"/>
      <c r="I560" s="45"/>
      <c r="J560" s="49"/>
    </row>
    <row r="561" spans="1:10" s="50" customFormat="1" ht="25.5" x14ac:dyDescent="0.2">
      <c r="A561" s="51"/>
      <c r="B561" s="116" t="str">
        <v>Technological</v>
      </c>
      <c r="C561" s="54" t="str">
        <v>Radiological Release</v>
      </c>
      <c r="D561" s="116" t="str">
        <v>Response</v>
      </c>
      <c r="E561" s="54" t="str">
        <v>Public Information and Warning</v>
      </c>
      <c r="F561" s="54" t="str">
        <v>Communications</v>
      </c>
      <c r="G561" s="122" t="str">
        <v>"THIS IS AN EXERCISE. This is [name] from WNWO. Can you explain how this power plant situation is different than Three Mile Island, Chernobyl, and Fukushima? THIS IS AN EXERCISE."</v>
      </c>
      <c r="H561" s="96"/>
      <c r="I561" s="45"/>
      <c r="J561" s="49"/>
    </row>
    <row r="562" spans="1:10" s="50" customFormat="1" ht="38.25" x14ac:dyDescent="0.2">
      <c r="A562" s="51"/>
      <c r="B562" s="116" t="str">
        <v>Technological</v>
      </c>
      <c r="C562" s="54" t="str">
        <v>Radiological Release</v>
      </c>
      <c r="D562" s="116" t="str">
        <v>Response</v>
      </c>
      <c r="E562" s="54" t="str">
        <v>Public Information and Warning</v>
      </c>
      <c r="F562" s="54" t="str">
        <v>Communications</v>
      </c>
      <c r="G562" s="122" t="str">
        <v>"THIS IS AN EXERCISE. Hello. This is [name]. Our local water treatment plant gets water from the lake. If the power station is having a release, should we be concerned with the quality of our water? THIS IS AN EXERCISE."</v>
      </c>
      <c r="H562" s="96"/>
      <c r="I562" s="45"/>
      <c r="J562" s="49"/>
    </row>
    <row r="563" spans="1:10" s="50" customFormat="1" ht="25.5" x14ac:dyDescent="0.2">
      <c r="A563" s="51"/>
      <c r="B563" s="116" t="str">
        <v>Technological</v>
      </c>
      <c r="C563" s="54" t="str">
        <v>Radiological Release</v>
      </c>
      <c r="D563" s="116" t="str">
        <v>Response</v>
      </c>
      <c r="E563" s="54" t="str">
        <v>Public Information and Warning</v>
      </c>
      <c r="F563" s="54" t="str">
        <v>Communications</v>
      </c>
      <c r="G563" s="122" t="str">
        <v>"THIS IS AN EXERCISE. This is [name] from WTOL-11. Rumor is that people in the areas around the plant are already evacuating. Is there something we should know about? THIS IS AN EXERCISE."</v>
      </c>
      <c r="H563" s="96"/>
      <c r="I563" s="45"/>
      <c r="J563" s="49"/>
    </row>
    <row r="564" spans="1:10" s="50" customFormat="1" ht="38.25" x14ac:dyDescent="0.2">
      <c r="A564" s="51"/>
      <c r="B564" s="116" t="str">
        <v>Technological</v>
      </c>
      <c r="C564" s="54" t="str">
        <v>Radiological Release</v>
      </c>
      <c r="D564" s="116" t="str">
        <v>Response</v>
      </c>
      <c r="E564" s="54" t="str">
        <v>Public Information and Warning</v>
      </c>
      <c r="F564" s="54" t="str">
        <v>Communications</v>
      </c>
      <c r="G564" s="122" t="str">
        <v>"THIS IS AN EXERCISE. Hiya. Can potassium iodide interact with any of my other medications? I have high blood pressure and I'm supposed to go easy on the salt. Isn't KI just like table salt? THIS IS AN EXERCISE."</v>
      </c>
      <c r="H564" s="96"/>
      <c r="I564" s="45"/>
      <c r="J564" s="49"/>
    </row>
    <row r="565" spans="1:10" s="50" customFormat="1" ht="25.5" x14ac:dyDescent="0.2">
      <c r="A565" s="51"/>
      <c r="B565" s="116" t="str">
        <v>Technological</v>
      </c>
      <c r="C565" s="54" t="str">
        <v>Radiological Release</v>
      </c>
      <c r="D565" s="116" t="str">
        <v>Response</v>
      </c>
      <c r="E565" s="54" t="str">
        <v>Public Information and Warning</v>
      </c>
      <c r="F565" s="54" t="str">
        <v>Communications</v>
      </c>
      <c r="G565" s="122" t="str">
        <v>"THIS IS AN EXERCISE. Hi. My name is [name]. I am getting ready to evacuate, just in case. Where should I go and will they have that potassium iodide there for me? THIS IS AN EXERCISE."</v>
      </c>
      <c r="H565" s="96"/>
      <c r="I565" s="45"/>
      <c r="J565" s="49"/>
    </row>
    <row r="566" spans="1:10" s="50" customFormat="1" ht="25.5" x14ac:dyDescent="0.2">
      <c r="A566" s="51"/>
      <c r="B566" s="116" t="str">
        <v>Technological</v>
      </c>
      <c r="C566" s="54" t="str">
        <v>Radiological Release</v>
      </c>
      <c r="D566" s="116" t="str">
        <v>Response</v>
      </c>
      <c r="E566" s="54" t="str">
        <v>Public Information and Warning</v>
      </c>
      <c r="F566" s="54" t="str">
        <v>Communications</v>
      </c>
      <c r="G566" s="122" t="str">
        <v>"THIS IS AN EXERCISE. Hi, they've been talking on the TV about how we might need to take potassium iodide. I'm allergic to shellfish. Should I still take it? THIS IS AN EXERCISE."</v>
      </c>
      <c r="H566" s="96"/>
      <c r="I566" s="45"/>
      <c r="J566" s="49"/>
    </row>
    <row r="567" spans="1:10" s="50" customFormat="1" ht="38.25" x14ac:dyDescent="0.2">
      <c r="A567" s="51"/>
      <c r="B567" s="116" t="str">
        <v>Technological</v>
      </c>
      <c r="C567" s="54" t="str">
        <v>Radiological Release</v>
      </c>
      <c r="D567" s="116" t="str">
        <v>Response</v>
      </c>
      <c r="E567" s="54" t="str">
        <v>Public Information and Warning</v>
      </c>
      <c r="F567" s="54" t="str">
        <v>Communications</v>
      </c>
      <c r="G567" s="122" t="str">
        <v>"THIS IS AN EXERCISE. My name is [name] and I live in [municipality name]. I am breast feeding my 3-year old baby. If we are told to take it, will taking KI impact my milk production or the baby? THIS IS AN EXERCISE."</v>
      </c>
      <c r="H567" s="96"/>
      <c r="I567" s="45"/>
      <c r="J567" s="49"/>
    </row>
    <row r="568" spans="1:10" s="50" customFormat="1" ht="38.25" x14ac:dyDescent="0.2">
      <c r="A568" s="51"/>
      <c r="B568" s="116" t="str">
        <v>Technological</v>
      </c>
      <c r="C568" s="54" t="str">
        <v>Radiological Release</v>
      </c>
      <c r="D568" s="116" t="str">
        <v>Response</v>
      </c>
      <c r="E568" s="54" t="str">
        <v>Public Information and Warning</v>
      </c>
      <c r="F568" s="54" t="str">
        <v>Communications</v>
      </c>
      <c r="G568" s="122" t="str">
        <v>"THIS IS AN EXERCISE. Are planes still flying out of [municipality name]? I have a flight tomorrow and I need to know if any flight restrictions were put in place because of what's happening at the power station. THIS IS AN EXERCISE."</v>
      </c>
      <c r="H568" s="96"/>
      <c r="I568" s="45"/>
      <c r="J568" s="49"/>
    </row>
    <row r="569" spans="1:10" s="50" customFormat="1" ht="25.5" x14ac:dyDescent="0.2">
      <c r="A569" s="51"/>
      <c r="B569" s="116" t="str">
        <v>Technological</v>
      </c>
      <c r="C569" s="54" t="str">
        <v>Radiological Release</v>
      </c>
      <c r="D569" s="116" t="str">
        <v>Response</v>
      </c>
      <c r="E569" s="54" t="str">
        <v>Public Information and Warning</v>
      </c>
      <c r="F569" s="54" t="str">
        <v>Communications</v>
      </c>
      <c r="G569" s="122" t="str">
        <v>"THIS IS AN EXERCISE. This is [name]. I live in [municipality name]. We're not very far from the power plant on the lake. Should we be worried about radioactive water? THIS IS AN EXERCISE."</v>
      </c>
      <c r="H569" s="96"/>
      <c r="I569" s="45"/>
      <c r="J569" s="49"/>
    </row>
    <row r="570" spans="1:10" s="50" customFormat="1" ht="25.5" x14ac:dyDescent="0.2">
      <c r="A570" s="51"/>
      <c r="B570" s="116" t="str">
        <v>Technological</v>
      </c>
      <c r="C570" s="54" t="str">
        <v>Radiological Release</v>
      </c>
      <c r="D570" s="116" t="str">
        <v>Response</v>
      </c>
      <c r="E570" s="54" t="str">
        <v>Public Information and Warning</v>
      </c>
      <c r="F570" s="54" t="str">
        <v>Communications</v>
      </c>
      <c r="G570" s="122" t="str">
        <v>"THIS IS AN EXERCISE. I had a medical ablation to decrease the function of my thyroid. Do I still need to take KI as a precaution? THIS IS AN EXERCISE."</v>
      </c>
      <c r="H570" s="96"/>
      <c r="I570" s="45"/>
      <c r="J570" s="49"/>
    </row>
    <row r="571" spans="1:10" s="50" customFormat="1" ht="25.5" x14ac:dyDescent="0.2">
      <c r="A571" s="51"/>
      <c r="B571" s="116" t="str">
        <v>Technological</v>
      </c>
      <c r="C571" s="54" t="str">
        <v>Radiological Release</v>
      </c>
      <c r="D571" s="116" t="str">
        <v>Response</v>
      </c>
      <c r="E571" s="54" t="str">
        <v>Public Information and Warning</v>
      </c>
      <c r="F571" s="54" t="str">
        <v>Communications</v>
      </c>
      <c r="G571" s="122" t="str">
        <v>"THIS IS AN EXERCISE. Hello. I am wondering if I should be using tap water with everything going on over at the power station. THIS IS AN EXERCISE."</v>
      </c>
      <c r="H571" s="96"/>
      <c r="I571" s="45"/>
      <c r="J571" s="49"/>
    </row>
    <row r="572" spans="1:10" s="50" customFormat="1" ht="63.75" x14ac:dyDescent="0.2">
      <c r="A572" s="51"/>
      <c r="B572" s="116" t="str">
        <v>Technological</v>
      </c>
      <c r="C572" s="54" t="str">
        <v>Radiological Release</v>
      </c>
      <c r="D572" s="116" t="str">
        <v>Response</v>
      </c>
      <c r="E572" s="54" t="str">
        <v>Public Information and Warning</v>
      </c>
      <c r="F572" s="54" t="str">
        <v>Communications</v>
      </c>
      <c r="G572" s="122" t="str">
        <v>"THIS IS AN EXERCISE. Good afternoon. My name is [name] and I'm 93 years old today. I've been watching the news with that nice newsman. I live at a nursing home. I asked them what potassium iodide was and they told me I didn't have to worry about it. I don't understand. Why don't I have to worry about it? I'm in [municipality name] and I think that's awful close to the plant that's blowing up. THIS IS AN EXERCISE."</v>
      </c>
      <c r="H572" s="96"/>
      <c r="I572" s="45"/>
      <c r="J572" s="49"/>
    </row>
    <row r="573" spans="1:10" s="50" customFormat="1" ht="25.5" x14ac:dyDescent="0.2">
      <c r="A573" s="51"/>
      <c r="B573" s="116" t="str">
        <v>Technological</v>
      </c>
      <c r="C573" s="54" t="str">
        <v>Radiological Release</v>
      </c>
      <c r="D573" s="116" t="str">
        <v>Response</v>
      </c>
      <c r="E573" s="54" t="str">
        <v>Public Information and Warning</v>
      </c>
      <c r="F573" s="54" t="str">
        <v>Communications</v>
      </c>
      <c r="G573" s="122" t="str">
        <v>"THIS IS AN EXERCISE. My wife told me to call. Our baby is 2 months old. How safe is it to give KI to him? What doseage should he be given? THIS IS AN EXERCISE."</v>
      </c>
      <c r="H573" s="96"/>
      <c r="I573" s="45"/>
      <c r="J573" s="49"/>
    </row>
    <row r="574" spans="1:10" s="50" customFormat="1" ht="38.25" x14ac:dyDescent="0.2">
      <c r="A574" s="51"/>
      <c r="B574" s="116" t="str">
        <v>Technological</v>
      </c>
      <c r="C574" s="54" t="str">
        <v>Radiological Release</v>
      </c>
      <c r="D574" s="116" t="str">
        <v>Response</v>
      </c>
      <c r="E574" s="54" t="str">
        <v>Public Information and Warning</v>
      </c>
      <c r="F574" s="54" t="str">
        <v>Communications</v>
      </c>
      <c r="G574" s="122" t="str">
        <v>"THIS IS AN EXERCISE. Hi. My y name is [name]. My son lives in sub area 1. They've been told to evacuate and take KI. He doesn't have any KI, so should he stay in the house and not risk being outside with the radioactivity? THIS IS AN EXERCISE."</v>
      </c>
      <c r="H574" s="96"/>
      <c r="I574" s="45"/>
      <c r="J574" s="49"/>
    </row>
    <row r="575" spans="1:10" s="50" customFormat="1" ht="25.5" x14ac:dyDescent="0.2">
      <c r="A575" s="51"/>
      <c r="B575" s="116" t="str">
        <v>Technological</v>
      </c>
      <c r="C575" s="54" t="str">
        <v>Radiological Release</v>
      </c>
      <c r="D575" s="116" t="str">
        <v>Response</v>
      </c>
      <c r="E575" s="54" t="str">
        <v>Public Information and Warning</v>
      </c>
      <c r="F575" s="54" t="str">
        <v>Communications</v>
      </c>
      <c r="G575" s="122" t="str">
        <v>"THIS IS AN EXERCISE. My mother is buried in a cemetery near the power plant. Can I still visit her today? THIS IS AN EXERCISE"</v>
      </c>
      <c r="H575" s="96"/>
      <c r="I575" s="45"/>
      <c r="J575" s="49"/>
    </row>
    <row r="576" spans="1:10" s="50" customFormat="1" ht="25.5" x14ac:dyDescent="0.2">
      <c r="A576" s="51"/>
      <c r="B576" s="116" t="str">
        <v>Technological</v>
      </c>
      <c r="C576" s="54" t="str">
        <v>Radiological Release</v>
      </c>
      <c r="D576" s="116" t="str">
        <v>Response</v>
      </c>
      <c r="E576" s="54" t="str">
        <v>Public Information and Warning</v>
      </c>
      <c r="F576" s="54" t="str">
        <v>Communications</v>
      </c>
      <c r="G576" s="122" t="str">
        <v>"THIS IS AN EXERCISE. I live near the power plant and I run at night. I plan on running tonight. I want to know whether or not I will I get infected. THIS IS AN EXERCISE."</v>
      </c>
      <c r="H576" s="96"/>
      <c r="I576" s="45"/>
      <c r="J576" s="49"/>
    </row>
    <row r="577" spans="1:10" s="50" customFormat="1" ht="38.25" x14ac:dyDescent="0.2">
      <c r="A577" s="51"/>
      <c r="B577" s="116" t="str">
        <v>Technological</v>
      </c>
      <c r="C577" s="54" t="str">
        <v>Radiological Release</v>
      </c>
      <c r="D577" s="116" t="str">
        <v>Response</v>
      </c>
      <c r="E577" s="54" t="str">
        <v>Public Information and Warning</v>
      </c>
      <c r="F577" s="54" t="str">
        <v>Communications</v>
      </c>
      <c r="G577" s="122" t="str">
        <v>"THIS IS AN EXERCISE. I can't find my calendar with all the instructions on what to do when something happens at the power plant. Can you give me a website where I can find information? THIS IS AN EXERCISE."</v>
      </c>
      <c r="H577" s="96"/>
      <c r="I577" s="45"/>
      <c r="J577" s="49"/>
    </row>
    <row r="578" spans="1:10" s="50" customFormat="1" ht="25.5" x14ac:dyDescent="0.2">
      <c r="A578" s="51"/>
      <c r="B578" s="116" t="str">
        <v>Technological</v>
      </c>
      <c r="C578" s="54" t="str">
        <v>Radiological Release</v>
      </c>
      <c r="D578" s="116" t="str">
        <v>Response</v>
      </c>
      <c r="E578" s="54" t="str">
        <v>Public Information and Warning</v>
      </c>
      <c r="F578" s="54" t="str">
        <v>Communications</v>
      </c>
      <c r="G578" s="122" t="str">
        <v>"THIS IS AN EXERCISE. This is Channel 8 News. Who can we talk to about radiological effects? THIS IS AN EXERCISE."</v>
      </c>
      <c r="H578" s="96"/>
      <c r="I578" s="45"/>
      <c r="J578" s="49"/>
    </row>
    <row r="579" spans="1:10" s="50" customFormat="1" ht="25.5" x14ac:dyDescent="0.2">
      <c r="A579" s="51"/>
      <c r="B579" s="116" t="str">
        <v>Technological</v>
      </c>
      <c r="C579" s="54" t="str">
        <v>Radiological Release</v>
      </c>
      <c r="D579" s="116" t="str">
        <v>Response</v>
      </c>
      <c r="E579" s="54" t="str">
        <v>Public Information and Warning</v>
      </c>
      <c r="F579" s="54" t="str">
        <v>Communications</v>
      </c>
      <c r="G579" s="122" t="str">
        <v>"THIS IS AN EXERCISE. Do we need protective equipment for this type of emergency? I heard there's already a leak. THIS IS AN EXERCISE"</v>
      </c>
      <c r="H579" s="96"/>
      <c r="I579" s="45"/>
      <c r="J579" s="49"/>
    </row>
    <row r="580" spans="1:10" s="50" customFormat="1" ht="38.25" x14ac:dyDescent="0.2">
      <c r="A580" s="51"/>
      <c r="B580" s="116" t="str">
        <v>Technological</v>
      </c>
      <c r="C580" s="54" t="str">
        <v>Radiological Release</v>
      </c>
      <c r="D580" s="116" t="str">
        <v>Response</v>
      </c>
      <c r="E580" s="54" t="str">
        <v>Public Information and Warning</v>
      </c>
      <c r="F580" s="54" t="str">
        <v>Communications</v>
      </c>
      <c r="G580" s="122" t="str">
        <v>"THIS IS AN EXERCISE. I am a concerned citizen and I demand to know how the governor and the power plant allowed this situation at the power plant to occur?  They should shut that place down. THIS IS AN EXERCISE."</v>
      </c>
      <c r="H580" s="96"/>
      <c r="I580" s="45"/>
      <c r="J580" s="49"/>
    </row>
    <row r="581" spans="1:10" s="50" customFormat="1" ht="25.5" x14ac:dyDescent="0.2">
      <c r="A581" s="51"/>
      <c r="B581" s="116" t="str">
        <v>Technological</v>
      </c>
      <c r="C581" s="54" t="str">
        <v>Radiological Release</v>
      </c>
      <c r="D581" s="116" t="str">
        <v>Response</v>
      </c>
      <c r="E581" s="54" t="str">
        <v>Public Information and Warning</v>
      </c>
      <c r="F581" s="54" t="str">
        <v>Communications</v>
      </c>
      <c r="G581" s="122" t="str">
        <v>"THIS IS AN EXERCISE. I heard there was a leak from the power plant!! #RADTIME. THIS IS AN EXERCISE"</v>
      </c>
      <c r="H581" s="96"/>
      <c r="I581" s="45"/>
      <c r="J581" s="49"/>
    </row>
    <row r="582" spans="1:10" s="50" customFormat="1" ht="38.25" x14ac:dyDescent="0.2">
      <c r="A582" s="51"/>
      <c r="B582" s="116" t="str">
        <v>Technological</v>
      </c>
      <c r="C582" s="54" t="str">
        <v>Radiological Release</v>
      </c>
      <c r="D582" s="116" t="str">
        <v>Response</v>
      </c>
      <c r="E582" s="54" t="str">
        <v>Public Information and Warning</v>
      </c>
      <c r="F582" s="54" t="str">
        <v>Communications</v>
      </c>
      <c r="G582" s="122" t="str">
        <v>"THIS IS AN EXERCISE. This is ABC 6. How much money has the state spent on radiation preparedness in the past 10 years? What is the state planning team to do if there is a release? THIS IS AN EXERCISE."</v>
      </c>
      <c r="H582" s="96"/>
      <c r="I582" s="45"/>
      <c r="J582" s="49"/>
    </row>
    <row r="583" spans="1:10" s="50" customFormat="1" ht="25.5" x14ac:dyDescent="0.2">
      <c r="A583" s="51"/>
      <c r="B583" s="116" t="str">
        <v>Technological</v>
      </c>
      <c r="C583" s="54" t="str">
        <v>Radiological Release</v>
      </c>
      <c r="D583" s="116" t="str">
        <v>Response</v>
      </c>
      <c r="E583" s="54" t="str">
        <v>Public Information and Warning</v>
      </c>
      <c r="F583" s="54" t="str">
        <v>Communications</v>
      </c>
      <c r="G583" s="122" t="str">
        <v>"THIS IS AN EXERCISE. Hi. I want to know if I should take KI before I evacuate or after I get to the shelter? I don't want to take it too soon. THIS IS AN EXERCISE."</v>
      </c>
      <c r="H583" s="96"/>
      <c r="I583" s="45"/>
      <c r="J583" s="49"/>
    </row>
    <row r="584" spans="1:10" s="50" customFormat="1" ht="25.5" x14ac:dyDescent="0.2">
      <c r="A584" s="51"/>
      <c r="B584" s="116" t="str">
        <v>Technological</v>
      </c>
      <c r="C584" s="54" t="str">
        <v>Radiological Release</v>
      </c>
      <c r="D584" s="116" t="str">
        <v>Response</v>
      </c>
      <c r="E584" s="54" t="str">
        <v>Public Information and Warning</v>
      </c>
      <c r="F584" s="54" t="str">
        <v>Communications</v>
      </c>
      <c r="G584" s="122" t="str">
        <v xml:space="preserve">"THIS IS AN EXERCISE. Do I need to wear any type of KI for this type of emergency? I heard there's already a leak and it's getting into our air and water. THIS IS AN EXERCISE." </v>
      </c>
      <c r="H584" s="96"/>
      <c r="I584" s="45"/>
      <c r="J584" s="49"/>
    </row>
    <row r="585" spans="1:10" s="50" customFormat="1" ht="25.5" x14ac:dyDescent="0.2">
      <c r="A585" s="51"/>
      <c r="B585" s="116" t="str">
        <v>Technological</v>
      </c>
      <c r="C585" s="54" t="str">
        <v>Radiological Release</v>
      </c>
      <c r="D585" s="116" t="str">
        <v>Response</v>
      </c>
      <c r="E585" s="54" t="str">
        <v>Public Information and Warning</v>
      </c>
      <c r="F585" s="54" t="str">
        <v>Communications</v>
      </c>
      <c r="G585" s="122" t="str">
        <v>"THIS IS AN EXERCISE. I'm calling from CBS News. How far out from the plant should people be evacuating? How many people will this impact? THIS IS AN EXERCISE."</v>
      </c>
      <c r="H585" s="96"/>
      <c r="I585" s="45"/>
      <c r="J585" s="49"/>
    </row>
    <row r="586" spans="1:10" s="50" customFormat="1" ht="38.25" x14ac:dyDescent="0.2">
      <c r="A586" s="51"/>
      <c r="B586" s="116" t="str">
        <v>Technological</v>
      </c>
      <c r="C586" s="54" t="str">
        <v>Radiological Release</v>
      </c>
      <c r="D586" s="116" t="str">
        <v>Response</v>
      </c>
      <c r="E586" s="54" t="str">
        <v>Public Information and Warning</v>
      </c>
      <c r="F586" s="54" t="str">
        <v>Communications</v>
      </c>
      <c r="G586" s="122" t="str">
        <v>"THIS IS AN EXERCISE.  Are planes still flying out of [airport name]?  I have a flight tomorrow and I need to know if any flight restrictions were put in place because of what's happening at the power plant. THIS IS AN EXERCISE"</v>
      </c>
      <c r="H586" s="96"/>
      <c r="I586" s="45"/>
      <c r="J586" s="49"/>
    </row>
    <row r="587" spans="1:10" s="50" customFormat="1" ht="38.25" x14ac:dyDescent="0.2">
      <c r="A587" s="51"/>
      <c r="B587" s="116" t="str">
        <v>Technological</v>
      </c>
      <c r="C587" s="54" t="str">
        <v>Radiological Release</v>
      </c>
      <c r="D587" s="116" t="str">
        <v>Response</v>
      </c>
      <c r="E587" s="54" t="str">
        <v>Public Information and Warning</v>
      </c>
      <c r="F587" s="54" t="str">
        <v>Communications</v>
      </c>
      <c r="G587" s="122" t="str">
        <v>"THIS IS AN EXERCISE. My cousin called and told me the lake is being cleared near the power station. How will this impact the fish in the area? I’m planning a fishing trip and I want to make sure I pick a location away from this mess. Do you have any suggestions? THIS IS AN EXERCISE."</v>
      </c>
      <c r="H587" s="96"/>
      <c r="I587" s="45"/>
      <c r="J587" s="49"/>
    </row>
    <row r="588" spans="1:10" s="50" customFormat="1" ht="25.5" x14ac:dyDescent="0.2">
      <c r="A588" s="51"/>
      <c r="B588" s="116" t="str">
        <v>Technological</v>
      </c>
      <c r="C588" s="54" t="str">
        <v>Utility Disruption</v>
      </c>
      <c r="D588" s="116" t="str">
        <v>Response</v>
      </c>
      <c r="E588" s="54" t="str">
        <v>Public Information and Warning</v>
      </c>
      <c r="F588" s="54" t="str">
        <v>Communications</v>
      </c>
      <c r="G588" s="122" t="str">
        <v xml:space="preserve">"THIS IS AN EXERCISE. My baby is at [facility name]. I can't get them on the telephone to check on her. Have they gone somewhere? How do I find her? THIS IS AN EXERCISE." </v>
      </c>
      <c r="H588" s="96"/>
      <c r="I588" s="45"/>
      <c r="J588" s="49"/>
    </row>
    <row r="589" spans="1:10" s="50" customFormat="1" ht="38.25" x14ac:dyDescent="0.2">
      <c r="A589" s="51"/>
      <c r="B589" s="116" t="str">
        <v>Technological</v>
      </c>
      <c r="C589" s="54" t="str">
        <v>Utility Disruption</v>
      </c>
      <c r="D589" s="116" t="str">
        <v>Response</v>
      </c>
      <c r="E589" s="54" t="str">
        <v>Public Information and Warning</v>
      </c>
      <c r="F589" s="54" t="str">
        <v>Communications</v>
      </c>
      <c r="G589" s="122" t="str">
        <v>"THIS IS AN EXERCISE. The county continues to experience impacts to drinking water as a result of the HAB. In addition, there are now reported intermittent power outages in our county and surrounding counties. THIS IS AN EXERCISE. "</v>
      </c>
      <c r="H589" s="96"/>
      <c r="I589" s="45"/>
      <c r="J589" s="49"/>
    </row>
    <row r="590" spans="1:10" s="50" customFormat="1" ht="25.5" x14ac:dyDescent="0.2">
      <c r="A590" s="51"/>
      <c r="B590" s="116" t="str">
        <v>Technological</v>
      </c>
      <c r="C590" s="54" t="str">
        <v>Utility Disruption</v>
      </c>
      <c r="D590" s="116" t="str">
        <v>Response</v>
      </c>
      <c r="E590" s="54" t="str">
        <v>Public Information and Warning</v>
      </c>
      <c r="F590" s="54" t="str">
        <v>Communications</v>
      </c>
      <c r="G590" s="122" t="str">
        <v>"THIS IS AN EXERCISE. What is happenig with these power outages? Keeps going in and out...Wait, now mine is out. We need solutions. #thecountyisdark. THIS IS AN EXERCISE."</v>
      </c>
      <c r="H590" s="96"/>
      <c r="I590" s="45"/>
      <c r="J590" s="49"/>
    </row>
    <row r="591" spans="1:10" s="50" customFormat="1" x14ac:dyDescent="0.2">
      <c r="A591" s="51"/>
      <c r="B591" s="116" t="str">
        <v>Technological</v>
      </c>
      <c r="C591" s="54" t="str">
        <v>Utility Disruption</v>
      </c>
      <c r="D591" s="116" t="str">
        <v>Response</v>
      </c>
      <c r="E591" s="54" t="str">
        <v>Public Information and Warning</v>
      </c>
      <c r="F591" s="54" t="str">
        <v>Communications</v>
      </c>
      <c r="G591" s="122" t="str">
        <v xml:space="preserve">*CONTEXT* Power has been restored and internet and Vocera are back up and functional. </v>
      </c>
      <c r="H591" s="96"/>
      <c r="I591" s="45"/>
      <c r="J591" s="49"/>
    </row>
    <row r="592" spans="1:10" s="50" customFormat="1" ht="51" x14ac:dyDescent="0.2">
      <c r="A592" s="51"/>
      <c r="B592" s="116" t="str">
        <v>Human-Caused</v>
      </c>
      <c r="C592" s="54" t="str">
        <v>Chemical Attack</v>
      </c>
      <c r="D592" s="116" t="str">
        <v>Response</v>
      </c>
      <c r="E592" s="54" t="str">
        <v xml:space="preserve">Public Information and Warning </v>
      </c>
      <c r="F592" s="54" t="str">
        <v>Communications</v>
      </c>
      <c r="G592" s="122" t="str">
        <v>"THIS IS AN EXERCISE. Hi, I am a neighbor to the property where the incident that is all over the news occurred. I keep smelling decaying deer and it is very strong. I went outside and can’t find it near my property. What is happening? Is it related to the incident? It is getting very strong in my house and all the windows are closed. What should I do? THIS IS AN EXERCISE."</v>
      </c>
      <c r="H592" s="96"/>
      <c r="I592" s="45"/>
      <c r="J592" s="49"/>
    </row>
    <row r="593" spans="1:10" s="50" customFormat="1" ht="38.25" x14ac:dyDescent="0.2">
      <c r="A593" s="51"/>
      <c r="B593" s="116" t="str">
        <v>Human-Caused</v>
      </c>
      <c r="C593" s="54" t="str">
        <v>Explosive's Attack</v>
      </c>
      <c r="D593" s="116" t="str">
        <v>Response</v>
      </c>
      <c r="E593" s="54" t="str">
        <v xml:space="preserve">Public Information and Warning; </v>
      </c>
      <c r="F593" s="54" t="str">
        <v>Communications</v>
      </c>
      <c r="G593" s="122" t="str">
        <v>"THIS IS AN EXERCISE. I would appreciate some help in developing the safety message for this evening's operational briefing. Can you help? I am concerned about the health of our responders. THIS IS AN EXERCISE."</v>
      </c>
      <c r="H593" s="96"/>
      <c r="I593" s="45"/>
      <c r="J593" s="49"/>
    </row>
    <row r="594" spans="1:10" s="50" customFormat="1" ht="89.25" x14ac:dyDescent="0.2">
      <c r="A594" s="51"/>
      <c r="B594" s="116" t="str">
        <v>Human-Caused</v>
      </c>
      <c r="C594" s="54" t="str">
        <v>Chemical Attack</v>
      </c>
      <c r="D594" s="116" t="str">
        <v>Response</v>
      </c>
      <c r="E594" s="54" t="str">
        <v xml:space="preserve">Public Information and Warning;  </v>
      </c>
      <c r="F594" s="54" t="str">
        <v>Communications</v>
      </c>
      <c r="G594" s="122" t="str">
        <v>"THIS IS AN EXERCISE. This is [name]. I am a reporter from NECO News One. We are presently on the scene of the unfolding incident and received reports from an anonymous first responder that medication bottles were found at the incident and are related to reported deaths. Is there a public health concern or recall that the public should be aware of? The police have not responded to our inquires and we are still collecting information as to what is happening on the scene. Please help with our reporting. If possible, help us understand the unfolding situation. Please send an email to [email address]. THIS IS AN EXERCISE."</v>
      </c>
      <c r="H594" s="96"/>
      <c r="I594" s="45"/>
      <c r="J594" s="49"/>
    </row>
    <row r="595" spans="1:10" s="50" customFormat="1" ht="51" x14ac:dyDescent="0.2">
      <c r="A595" s="51"/>
      <c r="B595" s="116" t="str">
        <v>Human-Caused</v>
      </c>
      <c r="C595" s="54" t="str">
        <v>Chemical Attack</v>
      </c>
      <c r="D595" s="116" t="str">
        <v>Response, Recovery</v>
      </c>
      <c r="E595" s="54" t="str">
        <v>Public Information and Warning; Economic Recovery</v>
      </c>
      <c r="F595" s="54" t="str">
        <v>Communications</v>
      </c>
      <c r="G595" s="122" t="str">
        <v>"THIS IS AN EXERCISE. This is the property owner of where the incident is taking place. I plan to restore the property for possible future rentals. I intend to hire a vendor to restore the property, primarily focusing on the secondary structure. What is the process to ensure this facility is habitable again? Will inspections be required by the health department? THIS IS AN EXERCISE."</v>
      </c>
      <c r="H595" s="96"/>
      <c r="I595" s="45"/>
      <c r="J595" s="49"/>
    </row>
    <row r="596" spans="1:10" s="50" customFormat="1" ht="51" x14ac:dyDescent="0.2">
      <c r="A596" s="51"/>
      <c r="B596" s="116" t="str">
        <v>Technological</v>
      </c>
      <c r="C596" s="54" t="str">
        <v>Airplane Crash</v>
      </c>
      <c r="D596" s="116" t="str">
        <v>Response</v>
      </c>
      <c r="E596" s="54" t="str">
        <v>Public Information and Warning; Economic Recovery</v>
      </c>
      <c r="F596" s="54" t="str">
        <v>Communications</v>
      </c>
      <c r="G596" s="122" t="str">
        <v>"THIS IS AN EXERCISE. I work at the boat charter company in [municipality name]. We were told to clear the lake and now we've been told to evacuate. If I can't work, I don't get paid. This has already cost me two charters. Who's going to reimburse me for loss of revenue? I have to be able to make my house payment. THIS IS AN EXERCISE."</v>
      </c>
      <c r="H596" s="96"/>
      <c r="I596" s="45"/>
      <c r="J596" s="49"/>
    </row>
    <row r="597" spans="1:10" s="50" customFormat="1" ht="38.25" x14ac:dyDescent="0.2">
      <c r="A597" s="51"/>
      <c r="B597" s="116" t="str">
        <v>Technological</v>
      </c>
      <c r="C597" s="54" t="str">
        <v>Dam/Levee Failure</v>
      </c>
      <c r="D597" s="116" t="str">
        <v>Response</v>
      </c>
      <c r="E597" s="54" t="str">
        <v>Public Information and Warning; Economic Recovery</v>
      </c>
      <c r="F597" s="54" t="str">
        <v>Communications</v>
      </c>
      <c r="G597" s="122" t="str">
        <v>"THIS IS AN EXERCISE. This is [name] from WRVF-101.5. Now that an evacuation has been ordered for the area, what reimbursement can people get with the governor's state of emergency declaration? THIS IS AN EXERCISE."</v>
      </c>
      <c r="H597" s="96"/>
      <c r="I597" s="45"/>
      <c r="J597" s="49"/>
    </row>
    <row r="598" spans="1:10" s="50" customFormat="1" ht="25.5" x14ac:dyDescent="0.2">
      <c r="A598" s="51"/>
      <c r="B598" s="116" t="str">
        <v>Technological</v>
      </c>
      <c r="C598" s="54" t="str">
        <v>Hazardous Materials Release</v>
      </c>
      <c r="D598" s="116" t="str">
        <v>Response</v>
      </c>
      <c r="E598" s="54" t="str">
        <v>Public Information and Warning; Economic Recovery</v>
      </c>
      <c r="F598" s="54" t="str">
        <v>Communications</v>
      </c>
      <c r="G598" s="122" t="str">
        <v>"THIS IS AN EXERCISE. I just harvested my corn. Can I still sell it? If not, what should I do? I cannot miss out on this money. THIS IS AN EXERCISE."</v>
      </c>
      <c r="H598" s="96"/>
      <c r="I598" s="45"/>
      <c r="J598" s="49"/>
    </row>
    <row r="599" spans="1:10" s="50" customFormat="1" ht="38.25" x14ac:dyDescent="0.2">
      <c r="A599" s="51"/>
      <c r="B599" s="116" t="str">
        <v>Technological</v>
      </c>
      <c r="C599" s="54" t="str">
        <v>Industrial Accident</v>
      </c>
      <c r="D599" s="116" t="str">
        <v>Response</v>
      </c>
      <c r="E599" s="54" t="str">
        <v>Public Information and Warning; Economic Recovery</v>
      </c>
      <c r="F599" s="54" t="str">
        <v>Communications</v>
      </c>
      <c r="G599" s="122" t="str">
        <v>"THIS IS AN EXERCISE. My husband and I own 100 acres of farmland in [municipality name]. Right now we've got corn planted that is not even knee high. Who is going to reimburse us if our crop gets contaminated? THIS IS AN EXERCISE."</v>
      </c>
      <c r="H599" s="96"/>
      <c r="I599" s="45"/>
      <c r="J599" s="49"/>
    </row>
    <row r="600" spans="1:10" s="50" customFormat="1" ht="25.5" x14ac:dyDescent="0.2">
      <c r="A600" s="51"/>
      <c r="B600" s="116" t="str">
        <v>Technological</v>
      </c>
      <c r="C600" s="54" t="str">
        <v>Industrial Accident</v>
      </c>
      <c r="D600" s="116" t="str">
        <v>Response</v>
      </c>
      <c r="E600" s="54" t="str">
        <v>Public Information and Warning; Economic Recovery</v>
      </c>
      <c r="F600" s="54" t="str">
        <v>Communications</v>
      </c>
      <c r="G600" s="122" t="str">
        <v>"THIS IS AN EXERCISE. How long will this impact my soy beans? I just planted them and cannot afford to lose my crop this year. THIS IS AN EXERCISE."</v>
      </c>
      <c r="H600" s="96"/>
      <c r="I600" s="45"/>
      <c r="J600" s="49"/>
    </row>
    <row r="601" spans="1:10" s="50" customFormat="1" ht="38.25" x14ac:dyDescent="0.2">
      <c r="A601" s="51"/>
      <c r="B601" s="116" t="str">
        <v>Technological</v>
      </c>
      <c r="C601" s="54" t="str">
        <v>Radiological Release</v>
      </c>
      <c r="D601" s="116" t="str">
        <v>Response</v>
      </c>
      <c r="E601" s="54" t="str">
        <v>Public Information and Warning; Economic Recovery</v>
      </c>
      <c r="F601" s="54" t="str">
        <v>Communications</v>
      </c>
      <c r="G601" s="122" t="str">
        <v>"THIS IS AN EXERCISE. I'm [name]. You know that ag advisory that they issued? Well, I have free-range chickens. What happens if I leave them outside? Will the radiation kill them? Who's gonna reimburse me if they die? THIS IS AN EXERCISE."</v>
      </c>
      <c r="H601" s="96"/>
      <c r="I601" s="45"/>
      <c r="J601" s="49"/>
    </row>
    <row r="602" spans="1:10" s="50" customFormat="1" ht="51" x14ac:dyDescent="0.2">
      <c r="A602" s="51"/>
      <c r="B602" s="116" t="str">
        <v>Technological</v>
      </c>
      <c r="C602" s="54" t="str">
        <v>Hazardous Materials Release</v>
      </c>
      <c r="D602" s="116" t="str">
        <v>Response</v>
      </c>
      <c r="E602" s="54" t="str">
        <v>Public Information and Warning; Mass Care Services</v>
      </c>
      <c r="F602" s="54" t="str">
        <v>Health and Medical, Communications</v>
      </c>
      <c r="G602" s="122" t="str">
        <v xml:space="preserve">"THIS IS AN EXERCISE. Hi. My name is [name] and I live in [municipality name]. A lot of people are leaving the county and going south, where I live. I am an elderly handicapped man with no means of transportation. Should I contact someone about this? Should I do that now? My call back number is 555-555-5555. THIS IS AN EXERCISE."   </v>
      </c>
      <c r="H602" s="96"/>
      <c r="I602" s="45"/>
      <c r="J602" s="49"/>
    </row>
    <row r="603" spans="1:10" s="50" customFormat="1" ht="63.75" x14ac:dyDescent="0.2">
      <c r="A603" s="51"/>
      <c r="B603" s="116" t="str">
        <v>Human-Caused</v>
      </c>
      <c r="C603" s="54" t="str">
        <v>Chemical Attack</v>
      </c>
      <c r="D603" s="116" t="str">
        <v>Response</v>
      </c>
      <c r="E603" s="54" t="str">
        <v>Public Information and Warning; On-scene Security, Protection, and Law Enforcement</v>
      </c>
      <c r="F603" s="54" t="str">
        <v>Safety and Security, Communications</v>
      </c>
      <c r="G603" s="122" t="str">
        <v>"THIS IS AN EXERCISE. We just found our dog dead in the back yard behind the shed. He was acting funny earlier this morning. He wanders into the adjacent property from time to time and I'm worried he was exposed to whatever killed the people next door. WHAT IS GOING ON? THEY WERE MAKING SOMETHING BAD THAT KILLED THEM AND MY DOG AND FAMILY ARE PROBABLY INFECTED. WHAT IS HAPPENING? THIS IS AN EXERCISE."</v>
      </c>
      <c r="H603" s="96"/>
      <c r="I603" s="45"/>
      <c r="J603" s="49"/>
    </row>
    <row r="604" spans="1:10" s="50" customFormat="1" ht="76.5" x14ac:dyDescent="0.2">
      <c r="A604" s="51"/>
      <c r="B604" s="116" t="str">
        <v>Human-Caused</v>
      </c>
      <c r="C604" s="54" t="str">
        <v>Chemical Attack</v>
      </c>
      <c r="D604" s="116" t="str">
        <v>Response</v>
      </c>
      <c r="E604" s="54" t="str">
        <v>Public Information and Warning; On-scene Security, Protection, and Law Enforcement</v>
      </c>
      <c r="F604" s="54" t="str">
        <v>Safety and Security, Communications</v>
      </c>
      <c r="G604" s="122" t="str">
        <v>"THIS IS AN EXERCISE. I was watching the news and saw there was an incident occurring on the other side of my fence next door. This may not be related, but we have been getting a lot of feral cats in our area within the past month. They continued going in and out of the property next door. I never called because I thought it was not anything important, and I didn't mind them. Is there something I should be concerned about? I don't want them around here anymore. Is it your job to take care of them and get them out of our neighborhood? THIS IS AN EXERCISE."</v>
      </c>
      <c r="H604" s="96"/>
      <c r="I604" s="45"/>
      <c r="J604" s="49"/>
    </row>
    <row r="605" spans="1:10" s="50" customFormat="1" ht="38.25" x14ac:dyDescent="0.2">
      <c r="A605" s="51"/>
      <c r="B605" s="116" t="str">
        <v>Technological</v>
      </c>
      <c r="C605" s="54" t="str">
        <v>Pipeline Explosion</v>
      </c>
      <c r="D605" s="116" t="str">
        <v>Response</v>
      </c>
      <c r="E605" s="54" t="str">
        <v>Public Information and Warning; On-scene Security, Protection, and Law Enforcement</v>
      </c>
      <c r="F605" s="54" t="str">
        <v>Safety and Security, Communications</v>
      </c>
      <c r="G605" s="122" t="str">
        <v>"THIS IS AN EXERCISE. This is [name]. I was evacuating and my car broke down on my way to the [facility name]. I'm near the intersection of [street name] and [street name]. Can you send someone to help? Should I stay in the car while I wait? THIS IS AN EXERCISE."</v>
      </c>
      <c r="H605" s="96"/>
      <c r="I605" s="45"/>
      <c r="J605" s="49"/>
    </row>
    <row r="606" spans="1:10" s="50" customFormat="1" ht="25.5" x14ac:dyDescent="0.2">
      <c r="A606" s="51"/>
      <c r="B606" s="116" t="str">
        <v>Human-Caused</v>
      </c>
      <c r="C606" s="54" t="str">
        <v>Explosive's Attack</v>
      </c>
      <c r="D606" s="116" t="str">
        <v>Response</v>
      </c>
      <c r="E606" s="54" t="str">
        <v xml:space="preserve">Public Information and Warning; On-scene Security, Protection, and Law Enforcement; </v>
      </c>
      <c r="F606" s="54" t="str">
        <v>Safety and Security, Communications</v>
      </c>
      <c r="G606" s="122" t="str">
        <v>"THIS IS AN EXERCISE. Media outlets are gathering at the front door of the health department. THIS IS AN EXERCISE."</v>
      </c>
      <c r="H606" s="96"/>
      <c r="I606" s="45"/>
      <c r="J606" s="49"/>
    </row>
    <row r="607" spans="1:10" s="50" customFormat="1" ht="51" x14ac:dyDescent="0.2">
      <c r="A607" s="51"/>
      <c r="B607" s="116" t="str">
        <v>Human-Caused</v>
      </c>
      <c r="C607" s="54" t="str">
        <v>Complex Coordinated Attack</v>
      </c>
      <c r="D607" s="116" t="str">
        <v>Response</v>
      </c>
      <c r="E607" s="54" t="str">
        <v>Public Information and Warning; Operation Communications</v>
      </c>
      <c r="F607" s="54" t="str">
        <v>Communications</v>
      </c>
      <c r="G607" s="122" t="str">
        <v>"THIS IS AN EXERCISE. This is [name] with the state patrol. A small crowd has gathered outside [facility name] in [municipality name]. The group is comprised of distraught family and friends seeking information regarding their loved ones who were in the building at the time of the shooting. THIS IS AN EXERCISE."</v>
      </c>
      <c r="H607" s="96"/>
      <c r="I607" s="45"/>
      <c r="J607" s="49"/>
    </row>
    <row r="608" spans="1:10" s="50" customFormat="1" ht="51" x14ac:dyDescent="0.2">
      <c r="A608" s="51"/>
      <c r="B608" s="116" t="str">
        <v>Natural</v>
      </c>
      <c r="C608" s="54" t="str">
        <v>Space Weather</v>
      </c>
      <c r="D608" s="116" t="str">
        <v>Response</v>
      </c>
      <c r="E608" s="54" t="str">
        <v>Public Information and Warning; Operation Communications; Operational Coordination</v>
      </c>
      <c r="F608" s="54" t="str">
        <v>Communications</v>
      </c>
      <c r="G608" s="122" t="str">
        <v>"THIS IS AN EXERICSE. There have been multiple reports of families picking up loved ones at care facilities in the counties. This is resulting in the facilities losing track of residents. It is likely that approximately 25 individuals are unaccounted for at this time. We need messaging to mitigate against this moving forward. THIS IS AN EXERCISE."</v>
      </c>
      <c r="H608" s="96"/>
      <c r="I608" s="45"/>
      <c r="J608" s="49"/>
    </row>
    <row r="609" spans="1:10" s="50" customFormat="1" ht="56.25" x14ac:dyDescent="0.2">
      <c r="A609" s="51"/>
      <c r="B609" s="116" t="str">
        <v>Natural</v>
      </c>
      <c r="C609" s="54" t="str">
        <v>Storm</v>
      </c>
      <c r="D609" s="116" t="str">
        <v>Response</v>
      </c>
      <c r="E609" s="54" t="str">
        <v>Public Information and Warning; Operation Communications; Operational Coordination; Situational Assessment</v>
      </c>
      <c r="F609" s="54" t="str">
        <v>Safety and Security; Food, Water, Shelter; Health and Medical; Energy; Communications; Hazardous Materials; Transportation; Water Systems;</v>
      </c>
      <c r="G609" s="122" t="str">
        <v>"THIS IS AN EXERCISE. The state department of health is receiving calls from the local health department with information on relocation of patients from [nursing home name]. They are receiving calls from concerned family members wanting to know where their family members have been moved to. Can you provide any updates? THIS IS AN EXERCISE."</v>
      </c>
      <c r="H609" s="96"/>
      <c r="I609" s="45"/>
      <c r="J609" s="49"/>
    </row>
    <row r="610" spans="1:10" s="50" customFormat="1" ht="38.25" x14ac:dyDescent="0.2">
      <c r="A610" s="51"/>
      <c r="B610" s="116" t="str">
        <v>Technological</v>
      </c>
      <c r="C610" s="54" t="str">
        <v>Radiological Release</v>
      </c>
      <c r="D610" s="116" t="str">
        <v>Response</v>
      </c>
      <c r="E610" s="54" t="str">
        <v>Public Information and Warning; Operational Coordination; and Operation Communications</v>
      </c>
      <c r="F610" s="54" t="str">
        <v>Communications</v>
      </c>
      <c r="G610" s="122" t="str">
        <v>"THIS IS AN EXERCISE. This is the county EMA. As a result of the situation at the power station, what are the impacts of the loss of that electricity to the grid for residents and businesses? Are shortages predicted? Will rates go up? THIS IS AN EXERCISE."</v>
      </c>
      <c r="H610" s="96"/>
      <c r="I610" s="45"/>
      <c r="J610" s="49"/>
    </row>
    <row r="611" spans="1:10" s="50" customFormat="1" ht="38.25" x14ac:dyDescent="0.2">
      <c r="A611" s="51"/>
      <c r="B611" s="116" t="str">
        <v>Technological</v>
      </c>
      <c r="C611" s="54" t="str">
        <v>Radiological Release</v>
      </c>
      <c r="D611" s="116" t="str">
        <v>Response</v>
      </c>
      <c r="E611" s="54" t="str">
        <v>Public Information and Warning; Operational Coordination; and Operation Communications</v>
      </c>
      <c r="F611" s="54" t="str">
        <v>Communications</v>
      </c>
      <c r="G611" s="122" t="str">
        <v>"THIS IS AN EXERCISE. This is the county EMA. We are requesting radiation monitoring assistance because of the large amount of evacuees that are temporarily staying at the fairground in [municipality name]. THIS IS AN EXERCISE."</v>
      </c>
      <c r="H611" s="96"/>
      <c r="I611" s="45"/>
      <c r="J611" s="49"/>
    </row>
    <row r="612" spans="1:10" s="50" customFormat="1" ht="56.25" x14ac:dyDescent="0.2">
      <c r="A612" s="51"/>
      <c r="B612" s="116" t="str">
        <v>Technological</v>
      </c>
      <c r="C612" s="54" t="str">
        <v>Pipeline Explosion</v>
      </c>
      <c r="D612" s="116" t="str">
        <v>Response</v>
      </c>
      <c r="E612" s="54" t="str">
        <v>Public Information and Warning; Operational Coordination; and Operation Communications; Situational Assessment</v>
      </c>
      <c r="F612" s="54" t="str">
        <v>Safety and Security; Food, Water, Shelter; Health and Medical; Energy; Communications; Hazardous Materials; Transportation; Water Systems;</v>
      </c>
      <c r="G612" s="122" t="str">
        <v xml:space="preserve">"THIS IS AN EXERCISE. This is [name] from the county EMA. Many reports of overly congested evacuation routes are coming in from all around the county. We are requesting aerial photographs of congested areas along [interstate name]. THIS IS AN EXERCISE."     </v>
      </c>
      <c r="H612" s="96"/>
      <c r="I612" s="45"/>
      <c r="J612" s="49"/>
    </row>
    <row r="613" spans="1:10" s="50" customFormat="1" ht="38.25" x14ac:dyDescent="0.2">
      <c r="A613" s="51"/>
      <c r="B613" s="116" t="str">
        <v>Human-Caused</v>
      </c>
      <c r="C613" s="54" t="str">
        <v>Complex Coordinated Attack</v>
      </c>
      <c r="D613" s="116" t="str">
        <v>Response</v>
      </c>
      <c r="E613" s="54" t="str">
        <v>Public Information and Warning; Operational Coordination; Operational Communication</v>
      </c>
      <c r="F613" s="54" t="str">
        <v>Communications</v>
      </c>
      <c r="G613" s="122" t="str">
        <v>"THIS IS AN EXERCISE. We are hearing traffic over our scanners about an issue at the fairground. Can you provide us with an update as well as any protective actions the public should take? THIS IS AN EXERCISE."</v>
      </c>
      <c r="H613" s="96"/>
      <c r="I613" s="45"/>
      <c r="J613" s="49"/>
    </row>
    <row r="614" spans="1:10" s="50" customFormat="1" ht="25.5" x14ac:dyDescent="0.2">
      <c r="A614" s="51"/>
      <c r="B614" s="116" t="str">
        <v>Human-Caused</v>
      </c>
      <c r="C614" s="54" t="str">
        <v>Complex Coordinated Attack</v>
      </c>
      <c r="D614" s="116" t="str">
        <v>Response</v>
      </c>
      <c r="E614" s="54" t="str">
        <v>Public Information and Warning; Operational Coordination; Operation Communications</v>
      </c>
      <c r="F614" s="54" t="str">
        <v>Communications</v>
      </c>
      <c r="G614" s="122" t="str">
        <v>"THIS IS AN EXERCISE We want to provide an update. The suspect has been neutralized and secondary searches with the bomb squad are on their way. THIS IS AN EXERCISE."</v>
      </c>
      <c r="H614" s="96"/>
      <c r="I614" s="45"/>
      <c r="J614" s="49"/>
    </row>
    <row r="615" spans="1:10" s="50" customFormat="1" ht="38.25" x14ac:dyDescent="0.2">
      <c r="A615" s="51"/>
      <c r="B615" s="116" t="str">
        <v>Technological</v>
      </c>
      <c r="C615" s="54" t="str">
        <v>Radiological Release</v>
      </c>
      <c r="D615" s="116" t="str">
        <v>Response</v>
      </c>
      <c r="E615" s="54" t="str">
        <v>Public Information and Warning; Operational Coordination; Operation Communications; Public health, Healthcare; and Emergency Medical Services</v>
      </c>
      <c r="F615" s="54" t="str">
        <v>Communications</v>
      </c>
      <c r="G615" s="122" t="str">
        <v>"THIS IS AN EXERCISE. This is the county EMA. We need to ensure there is not any radiation from the power plant entering the county. We also need additional radiation monitors. THIS IS AN EXERCISE."</v>
      </c>
      <c r="H615" s="96"/>
      <c r="I615" s="45"/>
      <c r="J615" s="49"/>
    </row>
    <row r="616" spans="1:10" s="50" customFormat="1" ht="38.25" x14ac:dyDescent="0.2">
      <c r="A616" s="51"/>
      <c r="B616" s="116" t="str">
        <v>Technological</v>
      </c>
      <c r="C616" s="54" t="str">
        <v>Radiological Release</v>
      </c>
      <c r="D616" s="116" t="str">
        <v>Response</v>
      </c>
      <c r="E616" s="54" t="str">
        <v>Public Information and Warning; Operational Coordination; Operation Communications; Public health, Healthcare; and Emergency Medical Services</v>
      </c>
      <c r="F616" s="54" t="str">
        <v>Communications</v>
      </c>
      <c r="G616" s="122" t="str">
        <v>"THIS IS AN EXERCISE. This is District 4. There are reports from workers on detour traffic control that responders with dosimeters are showing an increase in radiation in the area. They want to leave! THIS IS AN EXERCISE."</v>
      </c>
      <c r="H616" s="96"/>
      <c r="I616" s="45"/>
      <c r="J616" s="49"/>
    </row>
    <row r="617" spans="1:10" s="50" customFormat="1" ht="51" x14ac:dyDescent="0.2">
      <c r="A617" s="51"/>
      <c r="B617" s="116" t="str">
        <v>Technological</v>
      </c>
      <c r="C617" s="54" t="str">
        <v>Radiological Release</v>
      </c>
      <c r="D617" s="116" t="str">
        <v>Response</v>
      </c>
      <c r="E617" s="54" t="str">
        <v>Public Information and Warning; Operational Coordination; Operation Communications; Public health, Healthcare; Emergency Medical Services</v>
      </c>
      <c r="F617" s="54" t="str">
        <v>Communications</v>
      </c>
      <c r="G617" s="122" t="str">
        <v>"THIS IS AN EXERCISE. This is the county EMA. We are getting calls from citizens asking how they can get KI for their dogs and cats. We are telling them that it is not effective for animals. Can you provide us direction and any authoritative information to back up this statement? THIS IS AN EXERCISE."</v>
      </c>
      <c r="H617" s="96"/>
      <c r="I617" s="45"/>
      <c r="J617" s="49"/>
    </row>
    <row r="618" spans="1:10" s="50" customFormat="1" ht="22.5" x14ac:dyDescent="0.2">
      <c r="A618" s="51"/>
      <c r="B618" s="116" t="str">
        <v>Human-Caused</v>
      </c>
      <c r="C618" s="54" t="str">
        <v>Complex Coordinated Attack</v>
      </c>
      <c r="D618" s="116" t="str">
        <v>Response</v>
      </c>
      <c r="E618" s="54" t="str">
        <v>Public Information and Warning; Operational Coordination; Operation Communications</v>
      </c>
      <c r="F618" s="54" t="str">
        <v>Communications</v>
      </c>
      <c r="G618" s="122" t="str">
        <v>"THIS IS AN EXERCISE. This is the EMA director. Activate the EOC. THIS IS AN EXERCISE."</v>
      </c>
      <c r="H618" s="96"/>
      <c r="I618" s="45"/>
      <c r="J618" s="49"/>
    </row>
    <row r="619" spans="1:10" s="50" customFormat="1" ht="25.5" x14ac:dyDescent="0.2">
      <c r="A619" s="51"/>
      <c r="B619" s="116" t="str">
        <v>Technological</v>
      </c>
      <c r="C619" s="54" t="str">
        <v>Facility Disruption</v>
      </c>
      <c r="D619" s="116" t="str">
        <v>Response</v>
      </c>
      <c r="E619" s="54" t="str">
        <v>Public Information and Warning; Operational Coordination; Operation Communications</v>
      </c>
      <c r="F619" s="54" t="str">
        <v>Communications</v>
      </c>
      <c r="G619" s="122" t="str">
        <v>"THIS IS AN EXERCISE. This is the county EMA. We have fully activated our EOC. It became operational at 10:43AM. THIS IS AN EXERCISE."</v>
      </c>
      <c r="H619" s="96"/>
      <c r="I619" s="45"/>
      <c r="J619" s="49"/>
    </row>
    <row r="620" spans="1:10" s="50" customFormat="1" ht="38.25" x14ac:dyDescent="0.2">
      <c r="A620" s="51"/>
      <c r="B620" s="116" t="str">
        <v>Technological</v>
      </c>
      <c r="C620" s="54" t="str">
        <v>Radiological Release</v>
      </c>
      <c r="D620" s="116" t="str">
        <v>Response</v>
      </c>
      <c r="E620" s="54" t="str">
        <v>Public Information and Warning; Operational Coordination; Operation Communications; Economic Recovery</v>
      </c>
      <c r="F620" s="54" t="str">
        <v>Communications</v>
      </c>
      <c r="G620" s="122" t="str">
        <v>"THIS IS AN EXERCISE. This is [name]. I heard the governor declared a state of emergency. Will there be any federal funds or resources available to help protect my property or reimburse me for damages from radiation? THIS IS AN EXERCISE."</v>
      </c>
      <c r="H620" s="96"/>
      <c r="I620" s="45"/>
      <c r="J620" s="49"/>
    </row>
    <row r="621" spans="1:10" s="50" customFormat="1" ht="56.25" x14ac:dyDescent="0.2">
      <c r="A621" s="51"/>
      <c r="B621" s="116" t="str">
        <v>Technological</v>
      </c>
      <c r="C621" s="54" t="str">
        <v>Radiological Release</v>
      </c>
      <c r="D621" s="116" t="str">
        <v>Protection, Response</v>
      </c>
      <c r="E621" s="54" t="str">
        <v>Public Information and Warning; Operational Coordination; Operation Communications; Logistics and Supply Chain Management; Public health, Healthcare; and Emergency Medical Services</v>
      </c>
      <c r="F621" s="54" t="str">
        <v>Safety and Security; Food, Water, Shelter; Health and Medical; Energy; Communications; Hazardous Materials; Transportation; Water Systems;</v>
      </c>
      <c r="G621" s="122" t="str">
        <v>"THIS IS AN EXERCISE. This is the county EOC. We need a supply of potassium iodine (KI) to give emergency workers and county health departments for distribution to institutions and the general public. THIS IS AN EXERCISE."</v>
      </c>
      <c r="H621" s="96"/>
      <c r="I621" s="45"/>
      <c r="J621" s="49"/>
    </row>
    <row r="622" spans="1:10" s="50" customFormat="1" ht="56.25" x14ac:dyDescent="0.2">
      <c r="A622" s="51"/>
      <c r="B622" s="116" t="str">
        <v>Technological</v>
      </c>
      <c r="C622" s="54" t="str">
        <v>Radiological Release</v>
      </c>
      <c r="D622" s="116" t="str">
        <v>Response</v>
      </c>
      <c r="E622" s="54" t="str">
        <v>Public Information and Warning; Operational Coordination; Operation Communications; Logistics and Supply Chain Management; Public health, Healthcare; and Emergency Medical Services</v>
      </c>
      <c r="F622" s="54" t="str">
        <v>Safety and Security; Food, Water, Shelter; Health and Medical; Energy; Communications; Hazardous Materials; Transportation; Water Systems;</v>
      </c>
      <c r="G622" s="122" t="str">
        <v>"THIS IS AN EXERCISE. This is the county EMA director. Our sheriff has requested a BSSA vehicle for the incident in [municipality name], but would like to have additional 20-30 MARCS radios to support the traffic mission. THIS IS AN EXERCISE."</v>
      </c>
      <c r="H622" s="96"/>
      <c r="I622" s="45"/>
      <c r="J622" s="49"/>
    </row>
    <row r="623" spans="1:10" s="50" customFormat="1" ht="56.25" x14ac:dyDescent="0.2">
      <c r="A623" s="51"/>
      <c r="B623" s="116" t="str">
        <v>Technological</v>
      </c>
      <c r="C623" s="54" t="str">
        <v>Utility Disruption</v>
      </c>
      <c r="D623" s="116" t="str">
        <v>Response</v>
      </c>
      <c r="E623" s="54" t="str">
        <v>Public Information and Warning; Operational Coordination; Operation Communications; Logistics and Supply Chain Management; Public health, Healthcare; and Emergency Medical Services</v>
      </c>
      <c r="F623" s="54" t="str">
        <v>Safety and Security; Food, Water, Shelter; Health and Medical; Energy; Communications; Hazardous Materials; Transportation; Water Systems;</v>
      </c>
      <c r="G623" s="122" t="str">
        <v>"THIS IS AN EXERCISE. This is the county. There are widespread power outages here. This is also impacting many cell towers in the county. We are requesting additional MARCS radios. We may also need to open shelters. THIS IS AN EXERCISE."</v>
      </c>
      <c r="H623" s="96"/>
      <c r="I623" s="45"/>
      <c r="J623" s="49"/>
    </row>
    <row r="624" spans="1:10" s="50" customFormat="1" ht="56.25" x14ac:dyDescent="0.2">
      <c r="A624" s="51"/>
      <c r="B624" s="116" t="str">
        <v>Technological</v>
      </c>
      <c r="C624" s="54" t="str">
        <v>Utility Disruption</v>
      </c>
      <c r="D624" s="116" t="str">
        <v>Response</v>
      </c>
      <c r="E624" s="54" t="str">
        <v>Public Information and Warning; Operational Coordination; Operation Communications; Logistics and Supply Chain Management; Public health, Healthcare; and Emergency Medical Services</v>
      </c>
      <c r="F624" s="54" t="str">
        <v>Safety and Security; Food, Water, Shelter; Health and Medical; Energy; Communications; Hazardous Materials; Transportation; Water Systems;</v>
      </c>
      <c r="G624" s="122" t="str">
        <v>"THIS IS AN EXERCISE. This is [name] with the county EMA. We are experiencing major power outages in the area. We are requesting a cache of 50 radios with batteries. We want to have MARCS radios throughout our county officials' offices for communication due to the power outage. THIS IS AN EXERCISE."</v>
      </c>
      <c r="H624" s="96"/>
      <c r="I624" s="45"/>
      <c r="J624" s="49"/>
    </row>
    <row r="625" spans="1:10" s="50" customFormat="1" ht="33.75" x14ac:dyDescent="0.2">
      <c r="A625" s="51"/>
      <c r="B625" s="116" t="str">
        <v>Technological</v>
      </c>
      <c r="C625" s="54" t="str">
        <v>Radiological Release</v>
      </c>
      <c r="D625" s="116" t="str">
        <v>Response</v>
      </c>
      <c r="E625" s="54" t="str">
        <v>Public Information and Warning; Operational Coordination; Operation Communications; Public health, Healthcare; and Emergency Medical Services</v>
      </c>
      <c r="F625" s="54" t="str">
        <v>Communications</v>
      </c>
      <c r="G625" s="122" t="str">
        <v>"THIS IS AN EXERCISE. This is the county EOC. Our responders are requesting additional radiation monitors. THIS IS AN EXERCISE."</v>
      </c>
      <c r="H625" s="96"/>
      <c r="I625" s="45"/>
      <c r="J625" s="49"/>
    </row>
    <row r="626" spans="1:10" s="50" customFormat="1" ht="33.75" x14ac:dyDescent="0.2">
      <c r="A626" s="51"/>
      <c r="B626" s="116" t="str">
        <v>Technological</v>
      </c>
      <c r="C626" s="54" t="str">
        <v>Radiological Release</v>
      </c>
      <c r="D626" s="116" t="str">
        <v>Response</v>
      </c>
      <c r="E626" s="54" t="str">
        <v>Public Information and Warning; Operational Coordination; Operation Communications; Public health, Healthcare; and Emergency Medical Services</v>
      </c>
      <c r="F626" s="54" t="str">
        <v>Communications</v>
      </c>
      <c r="G626" s="122" t="str">
        <v xml:space="preserve">"THIS IS AN EXERCISE. This is the county EOC. The American Red Cross representative here in the EOC is requesting information on signs/symptoms of radiation exposure. THIS IS AN EXERCISE." </v>
      </c>
      <c r="H626" s="96"/>
      <c r="I626" s="45"/>
      <c r="J626" s="49"/>
    </row>
    <row r="627" spans="1:10" s="50" customFormat="1" ht="33.75" x14ac:dyDescent="0.2">
      <c r="A627" s="51"/>
      <c r="B627" s="116" t="str">
        <v>Technological</v>
      </c>
      <c r="C627" s="54" t="str">
        <v>Radiological Release</v>
      </c>
      <c r="D627" s="116" t="str">
        <v>Response</v>
      </c>
      <c r="E627" s="54" t="str">
        <v>Public Information and Warning; Operational Coordination; Operation Communications; Public health, Healthcare; and Emergency Medical Services</v>
      </c>
      <c r="F627" s="54" t="str">
        <v>Communications</v>
      </c>
      <c r="G627" s="122" t="str">
        <v>"THIS IS AN EXERCISE. This is the county EOC.  Our responders are requesting additional radiation monitoring equipment for personnel monitoring at reception centers. THIS IS AN EXERCISE."</v>
      </c>
      <c r="H627" s="96"/>
      <c r="I627" s="45"/>
      <c r="J627" s="49"/>
    </row>
    <row r="628" spans="1:10" s="50" customFormat="1" ht="38.25" x14ac:dyDescent="0.2">
      <c r="A628" s="51"/>
      <c r="B628" s="116" t="str">
        <v>Technological</v>
      </c>
      <c r="C628" s="54" t="str">
        <v>Radiological Release</v>
      </c>
      <c r="D628" s="116" t="str">
        <v>Response</v>
      </c>
      <c r="E628" s="54" t="str">
        <v>Public Information and Warning; Operational Coordination; Operation Communications; Public health, Healthcare; and Emergency Medical Services</v>
      </c>
      <c r="F628" s="54" t="str">
        <v>Communications</v>
      </c>
      <c r="G628" s="122" t="str">
        <v xml:space="preserve">"THIS IS AN EXERCISE. This is the county EMA.  We need to ensure there is not any radiation from the power station entering the county. We are requesting radiological assessment capability. THIS IS AN EXERCISE."  </v>
      </c>
      <c r="H628" s="96"/>
      <c r="I628" s="45"/>
      <c r="J628" s="49"/>
    </row>
    <row r="629" spans="1:10" s="50" customFormat="1" ht="38.25" x14ac:dyDescent="0.2">
      <c r="A629" s="51"/>
      <c r="B629" s="116" t="str">
        <v>Technological</v>
      </c>
      <c r="C629" s="54" t="str">
        <v>Radiological Release</v>
      </c>
      <c r="D629" s="116" t="str">
        <v>Response</v>
      </c>
      <c r="E629" s="54" t="str">
        <v>Public Information and Warning; Operational Coordination; Operation Communications; Public health, Healthcare; and Emergency Medical Services</v>
      </c>
      <c r="F629" s="54" t="str">
        <v>Communications</v>
      </c>
      <c r="G629" s="122" t="str">
        <v>"THIS IS AN EXERCISE. I'm in [state name] on vacation. I've been on the lake all day. What's the closest hospital near [location name]? I'm sure I have radiation poisoning. My arms and back are all red. THIS IS AN EXERCISE."</v>
      </c>
      <c r="H629" s="96"/>
      <c r="I629" s="45"/>
      <c r="J629" s="49"/>
    </row>
    <row r="630" spans="1:10" s="50" customFormat="1" ht="38.25" x14ac:dyDescent="0.2">
      <c r="A630" s="51"/>
      <c r="B630" s="116" t="str">
        <v>Human-Caused</v>
      </c>
      <c r="C630" s="54" t="str">
        <v>Complex Coordinated Attack</v>
      </c>
      <c r="D630" s="116" t="str">
        <v>Response</v>
      </c>
      <c r="E630" s="54" t="str">
        <v>Public Information and Warning; Operational Coordination; Operations Communication</v>
      </c>
      <c r="F630" s="54" t="str">
        <v>Communications</v>
      </c>
      <c r="G630" s="122" t="str">
        <v>"THIS IS AN EXERCISE. The director wants a press conference conducted ASAP in the EMA's media room. The director has already confirmed with local media that a press conference will take place at 3:00PM. THIS IS AN EXERCISE."</v>
      </c>
      <c r="H630" s="96"/>
      <c r="I630" s="45"/>
      <c r="J630" s="49"/>
    </row>
    <row r="631" spans="1:10" s="50" customFormat="1" ht="56.25" x14ac:dyDescent="0.2">
      <c r="A631" s="51"/>
      <c r="B631" s="116" t="str">
        <v>Technological</v>
      </c>
      <c r="C631" s="54" t="str">
        <v>Radiological Release</v>
      </c>
      <c r="D631" s="116" t="str">
        <v>Response</v>
      </c>
      <c r="E631" s="54" t="str">
        <v>Public Information and Warning; Planning</v>
      </c>
      <c r="F631" s="54" t="str">
        <v>Safety and Security; Food, Water, Shelter; Health and Medical; Energy; Communications; Hazardous Materials; Transportation; Water Systems;</v>
      </c>
      <c r="G631" s="122" t="str">
        <v>"THIS IS AN EXERCISE. Morning. I was out on the lake with my spouse, but they made us go back to our marina. I know this is because of power station incident. I’ve been scared this type of thing was going to happen.  Should we go to the hospital or get checked for radiation somewhere? Am I going to get cancer? I have diabetes. Is this going to make it worse? THIS IS AN EXERCISE."</v>
      </c>
      <c r="H631" s="96"/>
      <c r="I631" s="45"/>
      <c r="J631" s="49"/>
    </row>
    <row r="632" spans="1:10" s="50" customFormat="1" ht="114.75" x14ac:dyDescent="0.2">
      <c r="A632" s="51"/>
      <c r="B632" s="116" t="str">
        <v>Human-Caused</v>
      </c>
      <c r="C632" s="54" t="str">
        <v>Explosive's Attack</v>
      </c>
      <c r="D632" s="116" t="str">
        <v>Response</v>
      </c>
      <c r="E632" s="54" t="str">
        <v>Public Information and Warning; Public health, Healthcare, and Emergency Medical Services</v>
      </c>
      <c r="F632" s="54" t="str">
        <v>Health and Medical, Communications</v>
      </c>
      <c r="G632" s="122" t="str">
        <v>"THIS IS AN EXERCISE. This is [name] from the News Center with a breaking report on the stadium collapse at the high school graduation yesterday. In the aftermath of the stadium collapse and explosion, local public safety and health officials are being inundated with calls from the community asking if they are at risk from any chemical or biological exposure that occurred at the scene. Rumors abound on what caused the collapse and explosion and some are worrying that they may have been exposed to something potentially harmful. The local hospitals are reporting an increase in people who are showing up at the hospital with complaints that include gastrointestinal symptoms. We will keep you updated as we have more information here at the News Center. This is [name] reporting. THIS IS AN EXERCISE."</v>
      </c>
      <c r="H632" s="96"/>
      <c r="I632" s="45"/>
      <c r="J632" s="49"/>
    </row>
    <row r="633" spans="1:10" s="50" customFormat="1" ht="38.25" x14ac:dyDescent="0.2">
      <c r="A633" s="51"/>
      <c r="B633" s="116" t="str">
        <v>Technological</v>
      </c>
      <c r="C633" s="54" t="str">
        <v>Radiological Release</v>
      </c>
      <c r="D633" s="116" t="str">
        <v>Response</v>
      </c>
      <c r="E633" s="54" t="str">
        <v>Public Information and Warning; Public health, Healthcare; and Emergency Medical Services</v>
      </c>
      <c r="F633" s="54" t="str">
        <v>Communications</v>
      </c>
      <c r="G633" s="122" t="str">
        <v>"THIS IS AN EXERCISE. My name is [name]. I took some potassium iodide and now I feel jittery, nauseous, and have a really bad headache. What are the side effects of that stuff? Is it possible I have radiation sickness and the pill didn't work? THIS IS AN EXERCISE."</v>
      </c>
      <c r="H633" s="96"/>
      <c r="I633" s="45"/>
      <c r="J633" s="49"/>
    </row>
    <row r="634" spans="1:10" s="50" customFormat="1" ht="56.25" x14ac:dyDescent="0.2">
      <c r="A634" s="51"/>
      <c r="B634" s="116" t="str">
        <v>Technological</v>
      </c>
      <c r="C634" s="54" t="str">
        <v>Hazardous Materials Release</v>
      </c>
      <c r="D634" s="116" t="str">
        <v>Response</v>
      </c>
      <c r="E634" s="54" t="str">
        <v>Public Information and Warning; Situational Assessment; On-scene Security, Protection, and Law Enforcement</v>
      </c>
      <c r="F634" s="54" t="str">
        <v>Safety and Security; Food, Water, Shelter; Health and Medical; Energy; Communications; Hazardous Materials; Transportation; Water Systems;</v>
      </c>
      <c r="G634" s="122" t="str">
        <v xml:space="preserve">"THIS IS AN EXERCISE. This is [name]. I worked at the EMA last year before I moved up north. I'm driving up here on [interstate name] and just saw a tanker crash. What's going on? THIS IS AN EXERCISE."  </v>
      </c>
      <c r="H634" s="96"/>
      <c r="I634" s="45"/>
      <c r="J634" s="49"/>
    </row>
    <row r="635" spans="1:10" s="50" customFormat="1" ht="153" x14ac:dyDescent="0.2">
      <c r="A635" s="51"/>
      <c r="B635" s="116" t="str">
        <v>Human-Caused</v>
      </c>
      <c r="C635" s="54" t="str">
        <v>Chemical Attack</v>
      </c>
      <c r="D635" s="116" t="str">
        <v>Response</v>
      </c>
      <c r="E635" s="54" t="str">
        <v>Public Information and Warning</v>
      </c>
      <c r="F635" s="54" t="str">
        <v>Communications</v>
      </c>
      <c r="G635" s="122" t="str">
        <v>"THIS IS AN EXERCISE. This is [name] from Channel One News on the scene of the tragedy at [facility name]. What we know is that last night at approximately 4:00PM. There was an explosion that resulted in a fire and a complete collapse of the facility. Many people were transported to local hospitals. It is believed that the number of injured and deceased could reach into the hundreds. As many as 100 deceased may still be in the collapsed remains and rubble of the [facility name]. Unconfirmed reports indicate that the explosion occurred due to a natural gas leak.  I’m here with [name] who is a volunteer responder. Tell us what you are seeing, [name]. 'The injured and deceased are hard to get to because the rubble pile is still unstable. The explosion leveled the main facility. My friend is a fire fighter and he told me there are dead people still under the rubble. They are finding body parts. The situation so horrible.' 
Thank you, [name]. We will keep you updated as we have more information here at News Center 1. This is [name] reporting. THIS IS AN EXERCISE."</v>
      </c>
      <c r="H635" s="96"/>
      <c r="I635" s="45"/>
      <c r="J635" s="49"/>
    </row>
    <row r="636" spans="1:10" s="50" customFormat="1" ht="25.5" x14ac:dyDescent="0.2">
      <c r="A636" s="51"/>
      <c r="B636" s="116" t="str">
        <v>Technological</v>
      </c>
      <c r="C636" s="54" t="str">
        <v>Facility Disruption</v>
      </c>
      <c r="D636" s="116" t="str">
        <v>Response</v>
      </c>
      <c r="E636" s="54" t="str">
        <v>Public Information and Warning</v>
      </c>
      <c r="F636" s="54" t="str">
        <v>Communications</v>
      </c>
      <c r="G636" s="122" t="str">
        <v xml:space="preserve">"THIS IS AN EXERCISE. I live in [municipality name]. Should I shelter in place or evacuate? THIS IS AN EXERCISE." </v>
      </c>
      <c r="H636" s="96"/>
      <c r="I636" s="45"/>
      <c r="J636" s="49"/>
    </row>
    <row r="637" spans="1:10" s="50" customFormat="1" ht="25.5" x14ac:dyDescent="0.2">
      <c r="A637" s="51"/>
      <c r="B637" s="116" t="str">
        <v>Technological</v>
      </c>
      <c r="C637" s="54" t="str">
        <v>Radiological Release</v>
      </c>
      <c r="D637" s="116" t="str">
        <v>Response</v>
      </c>
      <c r="E637" s="54" t="str">
        <v>Public Information and Warning</v>
      </c>
      <c r="F637" s="54" t="str">
        <v>Communications</v>
      </c>
      <c r="G637" s="122" t="str">
        <v>"THIS IS AN EXERCISE. CBS News again. How far out from the plant should people be evacuating? How many people will this impact? THIS IS AN EXERCISE."</v>
      </c>
      <c r="H637" s="96"/>
      <c r="I637" s="45"/>
      <c r="J637" s="49"/>
    </row>
    <row r="638" spans="1:10" s="50" customFormat="1" ht="25.5" x14ac:dyDescent="0.2">
      <c r="A638" s="51"/>
      <c r="B638" s="116" t="str">
        <v>Technological</v>
      </c>
      <c r="C638" s="54" t="str">
        <v>Radiological Release</v>
      </c>
      <c r="D638" s="116" t="str">
        <v>Response</v>
      </c>
      <c r="E638" s="54" t="str">
        <v>Public Information and Warning</v>
      </c>
      <c r="F638" s="54" t="str">
        <v>Communications</v>
      </c>
      <c r="G638" s="122" t="str">
        <v>"THIS IS AN EXERCISE. [Name] from [news station name]. Can you explain to our listeners when an evacuation might be ordered? THIS IS AN EXERCISE."</v>
      </c>
      <c r="H638" s="96"/>
      <c r="I638" s="45"/>
      <c r="J638" s="49"/>
    </row>
    <row r="639" spans="1:10" s="50" customFormat="1" ht="38.25" x14ac:dyDescent="0.2">
      <c r="A639" s="51"/>
      <c r="B639" s="116" t="str">
        <v>Natural</v>
      </c>
      <c r="C639" s="54" t="str">
        <v>Flood</v>
      </c>
      <c r="D639" s="116" t="str">
        <v>Response</v>
      </c>
      <c r="E639" s="54" t="str">
        <v>Public Information and Warning</v>
      </c>
      <c r="F639" s="54" t="str">
        <v>Communications</v>
      </c>
      <c r="G639" s="122" t="str">
        <v>"THIS IS AN EXERCISE. [Name] with NBC 4. Reports are saying we have people from [state outside of the impacted area name] entering our state looking for shelter. Are we, as a state, taking people in? What should our residents be aware of? THIS IS AN EXERCISE."</v>
      </c>
      <c r="H639" s="96"/>
      <c r="I639" s="45"/>
      <c r="J639" s="49"/>
    </row>
    <row r="640" spans="1:10" s="50" customFormat="1" ht="56.25" x14ac:dyDescent="0.2">
      <c r="A640" s="51"/>
      <c r="B640" s="116" t="str">
        <v>Human-Caused</v>
      </c>
      <c r="C640" s="54" t="str">
        <v>Explosive's Attack</v>
      </c>
      <c r="D640" s="116" t="str">
        <v>Response, Recovery</v>
      </c>
      <c r="E640" s="54" t="str">
        <v>Risk and Disaster Resilience Assessment; Health and Social Services</v>
      </c>
      <c r="F640" s="54" t="str">
        <v>Safety and Security; Food, Water, Shelter; Health and Medical; Energy; Communications; Hazardous Materials; Transportation; Water Systems;</v>
      </c>
      <c r="G640" s="122" t="str">
        <v>"THIS IS AN EXERCISE. We would like you to put together a critical incident stress management debrief for my deputies in the county. They have seen so much death lately. One deputy lost a child in the collapse. What do you recommend? THIS IS AN EXERCISE."</v>
      </c>
      <c r="H640" s="96"/>
      <c r="I640" s="45"/>
      <c r="J640" s="49"/>
    </row>
    <row r="641" spans="1:10" s="50" customFormat="1" ht="165.75" x14ac:dyDescent="0.2">
      <c r="A641" s="51"/>
      <c r="B641" s="116" t="str">
        <v>Human-Caused</v>
      </c>
      <c r="C641" s="54" t="str">
        <v>Chemical Attack</v>
      </c>
      <c r="D641" s="116" t="str">
        <v>Response</v>
      </c>
      <c r="E641" s="54" t="str">
        <v>Situational Assessment</v>
      </c>
      <c r="F641" s="54" t="str">
        <v>Safety and Security; Food, Water, Shelter; Health and Medical; Energy; Communications; Hazardous Materials; Transportation; Water Systems;</v>
      </c>
      <c r="G641" s="122" t="str">
        <v>"THIS IS AN EXERCISE. This is [name] from Channel One News on the scene of the tragedy at [facility name]. What we know is that last night at approximately 4:00PM there was an explosion that resulted in a fire and a complete collapse of the facility. Many people were transported to the local hospitals. While it is believed that as many as 100 people are deceased in the collapsed building, unconfirmed reports indicate that the explosion occurred due to a natural gas leak.  I talked earlier to [name] who is a volunteer responder. Here is what he had to say. 'The injured and deceased are hard to get to because the rubble pile is still unstable. The explosion leveled the main research facility. My friend is a fire fighter and he told me there are dead people still under the bleachers and they are finding body parts. The situation is so horrible.' 
From my vantage point, I have seen dozens of EMS vehicles leave the scene. Responders seem to be marking the site with flags and possibly marking the remains of the deceased.
We will keep you updated as we have more information here at News Center 1. This is [name] reporting. THIS IS AN EXERCISE."</v>
      </c>
      <c r="H641" s="96"/>
      <c r="I641" s="45"/>
      <c r="J641" s="49"/>
    </row>
    <row r="642" spans="1:10" s="50" customFormat="1" ht="56.25" x14ac:dyDescent="0.2">
      <c r="A642" s="51"/>
      <c r="B642" s="116" t="str">
        <v>Human-Caused</v>
      </c>
      <c r="C642" s="54" t="str">
        <v>Explosive's Attack</v>
      </c>
      <c r="D642" s="116" t="str">
        <v>Response</v>
      </c>
      <c r="E642" s="54" t="str">
        <v>Situational Assessment</v>
      </c>
      <c r="F642" s="54" t="str">
        <v>Safety and Security; Food, Water, Shelter; Health and Medical; Energy; Communications; Hazardous Materials; Transportation; Water Systems;</v>
      </c>
      <c r="G642" s="122" t="str">
        <v>"THIS IS AN EXERCISE. We are trying to lean forward in understanding your resource needs. Are there any critical resources that you need? What about local public health? THIS IS AN EXERCISE."</v>
      </c>
      <c r="H642" s="96"/>
      <c r="I642" s="45"/>
      <c r="J642" s="49"/>
    </row>
    <row r="643" spans="1:10" s="50" customFormat="1" ht="56.25" x14ac:dyDescent="0.2">
      <c r="A643" s="51"/>
      <c r="B643" s="116" t="str">
        <v>Natural</v>
      </c>
      <c r="C643" s="54" t="str">
        <v>Tornado</v>
      </c>
      <c r="D643" s="116" t="str">
        <v>Response</v>
      </c>
      <c r="E643" s="54" t="str">
        <v>Situational Assessment</v>
      </c>
      <c r="F643" s="54" t="str">
        <v>Safety and Security; Food, Water, Shelter; Health and Medical; Energy; Communications; Hazardous Materials; Transportation; Water Systems;</v>
      </c>
      <c r="G643" s="122" t="str">
        <v>"THIS IS AN EXERCISE. Do we have an estimate of the costs associated with the response so far? Is there a projected total cost? THIS IS AN EXERCISE."</v>
      </c>
      <c r="H643" s="96"/>
      <c r="I643" s="45"/>
      <c r="J643" s="49"/>
    </row>
    <row r="644" spans="1:10" s="50" customFormat="1" ht="56.25" x14ac:dyDescent="0.2">
      <c r="A644" s="51"/>
      <c r="B644" s="116" t="str">
        <v>Natural</v>
      </c>
      <c r="C644" s="54" t="str">
        <v>Public Health Emergency</v>
      </c>
      <c r="D644" s="116" t="str">
        <v>Response</v>
      </c>
      <c r="E644" s="54" t="str">
        <v>Situational Assessment; Environmental Response/Health and Safety</v>
      </c>
      <c r="F644" s="54" t="str">
        <v>Safety and Security; Food, Water, Shelter; Health and Medical; Energy; Communications; Hazardous Materials; Transportation; Water Systems;</v>
      </c>
      <c r="G644" s="122" t="str">
        <v>"THIS IS AN EXERCISE. Do we need to take any legal actions to restrict movement of people? We are hearing rumors that there is a contagious disease. THIS IS AN EXERCISE."</v>
      </c>
      <c r="H644" s="96"/>
      <c r="I644" s="45"/>
      <c r="J644" s="49"/>
    </row>
    <row r="645" spans="1:10" s="50" customFormat="1" ht="56.25" x14ac:dyDescent="0.2">
      <c r="A645" s="51"/>
      <c r="B645" s="116" t="str">
        <v>Human-Caused</v>
      </c>
      <c r="C645" s="54" t="str">
        <v>Explosive's Attack</v>
      </c>
      <c r="D645" s="116" t="str">
        <v>Response</v>
      </c>
      <c r="E645" s="54" t="str">
        <v>Situational Assessment; Mass Care Services</v>
      </c>
      <c r="F645" s="54" t="str">
        <v>Safety and Security; Food, Water, Shelter; Health and Medical; Energy; Communications; Hazardous Materials; Transportation; Water Systems;</v>
      </c>
      <c r="G645" s="122" t="str">
        <v>"THIS IS AN EXERCISE. We still have over 17 unattended children ages 4 to 14. There is a volunteer here with them, but we need someone who has legal authority to deal with this. THIS IS AN EXERCISE."</v>
      </c>
      <c r="H645" s="96"/>
      <c r="I645" s="45"/>
      <c r="J645" s="49"/>
    </row>
    <row r="646" spans="1:10" s="50" customFormat="1" ht="56.25" x14ac:dyDescent="0.2">
      <c r="A646" s="51"/>
      <c r="B646" s="116" t="str">
        <v>Human-Caused</v>
      </c>
      <c r="C646" s="54" t="str">
        <v>Armed Assault</v>
      </c>
      <c r="D646" s="116" t="str">
        <v>Response</v>
      </c>
      <c r="E646" s="54" t="str">
        <v>Operation Communications; Operational Coordination; Situational Assessment</v>
      </c>
      <c r="F646" s="54" t="str">
        <v>Safety and Security; Food, Water, Shelter; Health and Medical; Energy; Communications; Hazardous Materials; Transportation; Water Systems;</v>
      </c>
      <c r="G646" s="122" t="str">
        <v>"THIS IS AN EXERCISE. The state EMA is calling us and would like a situation report from us for the 11:00AM briefing. Do you have a SITREP we can send them? Can you attend the conference call? THIS IS AN EXERCISE."</v>
      </c>
      <c r="H646" s="96"/>
      <c r="I646" s="45"/>
      <c r="J646" s="49"/>
    </row>
    <row r="647" spans="1:10" s="50" customFormat="1" ht="56.25" x14ac:dyDescent="0.2">
      <c r="A647" s="51"/>
      <c r="B647" s="116" t="str">
        <v>Natural</v>
      </c>
      <c r="C647" s="54" t="str">
        <v>Wildfire</v>
      </c>
      <c r="D647" s="116" t="str">
        <v>Response</v>
      </c>
      <c r="E647" s="54" t="str">
        <v>Operation Communications; Operational Coordination; Situational Assessment</v>
      </c>
      <c r="F647" s="54" t="str">
        <v>Safety and Security; Food, Water, Shelter; Health and Medical; Energy; Communications; Hazardous Materials; Transportation; Water Systems;</v>
      </c>
      <c r="G647" s="122" t="str">
        <v>"THIS IS AN EXERCISE. This is the director's office. I would like you to keep me updated on the current situation. Please set up a briefing call at 10:00AM and 2:00PM. Our priorities should include safety, resources awareness, proper staffing, and what issues might hit us. THIS IS AN EXERCISE."</v>
      </c>
      <c r="H647" s="96"/>
      <c r="I647" s="45"/>
      <c r="J647" s="49"/>
    </row>
    <row r="648" spans="1:10" s="50" customFormat="1" ht="56.25" x14ac:dyDescent="0.2">
      <c r="A648" s="51"/>
      <c r="B648" s="116" t="str">
        <v>Technological</v>
      </c>
      <c r="C648" s="54" t="str">
        <v>Facility Disruption</v>
      </c>
      <c r="D648" s="116" t="str">
        <v>Response</v>
      </c>
      <c r="E648" s="54" t="str">
        <v>Operation Communications; Operational Coordination; Situational Assessment</v>
      </c>
      <c r="F648" s="54" t="str">
        <v>Safety and Security; Food, Water, Shelter; Health and Medical; Energy; Communications; Hazardous Materials; Transportation; Water Systems;</v>
      </c>
      <c r="G648" s="122" t="str">
        <v>"THIS IS AN EXERCISE. Attention: This message is to inform you that building management is aware of issues with our HVAC system. The [facility name] management team is currently gathering details of the extent of the issues and the status of the [facility name]. THIS IS AN EXERCISE."</v>
      </c>
      <c r="H648" s="96"/>
      <c r="I648" s="45"/>
      <c r="J648" s="49"/>
    </row>
    <row r="649" spans="1:10" s="50" customFormat="1" ht="56.25" x14ac:dyDescent="0.2">
      <c r="A649" s="51"/>
      <c r="B649" s="116" t="str">
        <v>Technological</v>
      </c>
      <c r="C649" s="54" t="str">
        <v>Radiological Release</v>
      </c>
      <c r="D649" s="116" t="str">
        <v>Response</v>
      </c>
      <c r="E649" s="54" t="str">
        <v>Operation Communications; Operational Coordination; Situational Assessment</v>
      </c>
      <c r="F649" s="54" t="str">
        <v>Safety and Security; Food, Water, Shelter; Health and Medical; Energy; Communications; Hazardous Materials; Transportation; Water Systems;</v>
      </c>
      <c r="G649" s="122" t="str">
        <v>"THIS IS AN EXERCISE. We have two boats with an ETA of 45 min. We have two officers en route from the lake with an ETA of 1.5 hours. We have one officer en route to each of the marinas Can you contact the office of wildlife? We are attempting to contact local maintenance employees. THIS IS AN EXERCISE."</v>
      </c>
      <c r="H649" s="96"/>
      <c r="I649" s="45"/>
      <c r="J649" s="49"/>
    </row>
    <row r="650" spans="1:10" s="50" customFormat="1" ht="56.25" x14ac:dyDescent="0.2">
      <c r="A650" s="51"/>
      <c r="B650" s="116" t="str">
        <v>Human-Caused</v>
      </c>
      <c r="C650" s="54" t="str">
        <v>Explosive's Attack</v>
      </c>
      <c r="D650" s="116" t="str">
        <v>Response</v>
      </c>
      <c r="E650" s="54" t="str">
        <v>Situational Assessment; Public health, Healthcare, and Emergency Medical Services</v>
      </c>
      <c r="F650" s="54" t="str">
        <v>Safety and Security; Food, Water, Shelter; Health and Medical; Energy; Communications; Hazardous Materials; Transportation; Water Systems;</v>
      </c>
      <c r="G650" s="122" t="str">
        <v>"THIS IS AN EXERCISE. We have had a number of volunteers that are demonstrating symptoms of heat stroke. We have had to transport 5 to the hospital so far. Can you assist us with this? THIS IS AN EXERCISE."</v>
      </c>
      <c r="H650" s="96"/>
      <c r="I650" s="45"/>
      <c r="J650" s="49"/>
    </row>
    <row r="651" spans="1:10" s="50" customFormat="1" ht="56.25" x14ac:dyDescent="0.2">
      <c r="A651" s="51"/>
      <c r="B651" s="116" t="str">
        <v>Human-Caused</v>
      </c>
      <c r="C651" s="54" t="str">
        <v>Explosive's Attack</v>
      </c>
      <c r="D651" s="116" t="str">
        <v>Response</v>
      </c>
      <c r="E651" s="54" t="str">
        <v>Situational Assessment; Public health, Healthcare, and Emergency Medical Services</v>
      </c>
      <c r="F651" s="54" t="str">
        <v>Safety and Security; Food, Water, Shelter; Health and Medical; Energy; Communications; Hazardous Materials; Transportation; Water Systems;</v>
      </c>
      <c r="G651" s="122" t="str">
        <v>"THIS IS AN EXERCISE. Approximately 60 individuals have been reported to the EPI Center with symptoms of Norovirus. THIS IS AN EXERCISE."</v>
      </c>
      <c r="H651" s="96"/>
      <c r="I651" s="45"/>
      <c r="J651" s="49"/>
    </row>
    <row r="652" spans="1:10" s="50" customFormat="1" ht="56.25" x14ac:dyDescent="0.2">
      <c r="A652" s="51"/>
      <c r="B652" s="116" t="str">
        <v>Human-Caused</v>
      </c>
      <c r="C652" s="54" t="str">
        <v>Explosive's Attack</v>
      </c>
      <c r="D652" s="116" t="str">
        <v>Protection, Response</v>
      </c>
      <c r="E652" s="54" t="str">
        <v>Situational Assessment; Public Information and Warning</v>
      </c>
      <c r="F652" s="54" t="str">
        <v>Safety and Security; Food, Water, Shelter; Health and Medical; Energy; Communications; Hazardous Materials; Transportation; Water Systems;</v>
      </c>
      <c r="G652" s="122" t="str">
        <v>"THIS IS AN EXERCISE. A number of our people were at the graduation ceremony playing in the alumni band. Many were exposed to a muddy spray. Everyone washed up when they got home, but is there anything else we should do? THIS IS AN EXERCISE."</v>
      </c>
      <c r="H652" s="96"/>
      <c r="I652" s="45"/>
      <c r="J652" s="49"/>
    </row>
    <row r="653" spans="1:10" s="50" customFormat="1" ht="56.25" x14ac:dyDescent="0.2">
      <c r="A653" s="51"/>
      <c r="B653" s="116" t="str">
        <v>Natural</v>
      </c>
      <c r="C653" s="54" t="str">
        <v>Landslide/Avalanche</v>
      </c>
      <c r="D653" s="116" t="str">
        <v>Recovery</v>
      </c>
      <c r="E653" s="54" t="str">
        <v>Situational Assessment; Public Information and Warning</v>
      </c>
      <c r="F653" s="54" t="str">
        <v>Safety and Security; Food, Water, Shelter; Health and Medical; Energy; Communications; Hazardous Materials; Transportation; Water Systems;</v>
      </c>
      <c r="G653" s="122" t="str">
        <v>"THIS IS AN EXERCISE. This is the school superintendent. We are very concerned about our children and staff. We would like to provide some mental health counseling for their children, families and employees. What do you recommend? THIS IS AN EXERCISE."</v>
      </c>
      <c r="H653" s="96"/>
      <c r="I653" s="45"/>
      <c r="J653" s="49"/>
    </row>
    <row r="654" spans="1:10" s="50" customFormat="1" ht="56.25" x14ac:dyDescent="0.2">
      <c r="A654" s="51"/>
      <c r="B654" s="116" t="str">
        <v>Natural</v>
      </c>
      <c r="C654" s="54" t="str">
        <v>Public Health Emergency</v>
      </c>
      <c r="D654" s="116" t="str">
        <v>Response</v>
      </c>
      <c r="E654" s="54" t="str">
        <v>Situational Assessment; Public Information and Warning</v>
      </c>
      <c r="F654" s="54" t="str">
        <v>Safety and Security; Food, Water, Shelter; Health and Medical; Energy; Communications; Hazardous Materials; Transportation; Water Systems;</v>
      </c>
      <c r="G654" s="122" t="str">
        <v>"THIS IS AN EXERCISE. We have 32 band members that have returned to the campus presenting with Norovirus symptoms. THIS IS AN EXERCISE."</v>
      </c>
      <c r="H654" s="96"/>
      <c r="I654" s="45"/>
      <c r="J654" s="49"/>
    </row>
    <row r="655" spans="1:10" s="50" customFormat="1" ht="56.25" x14ac:dyDescent="0.2">
      <c r="A655" s="51"/>
      <c r="B655" s="116" t="str">
        <v>Natural</v>
      </c>
      <c r="C655" s="54" t="str">
        <v>Tornado</v>
      </c>
      <c r="D655" s="116" t="str">
        <v>Protection, Response</v>
      </c>
      <c r="E655" s="54" t="str">
        <v>Situational Assessment; Public Information and Warning</v>
      </c>
      <c r="F655" s="54" t="str">
        <v>Safety and Security; Food, Water, Shelter; Health and Medical; Energy; Communications; Hazardous Materials; Transportation; Water Systems;</v>
      </c>
      <c r="G655" s="122" t="str">
        <v>"THIS IS AN EXERCISE. We have a water main break outside of the shelter. The water will be out for about 8 hours. Do we need to move to another shelter? What do you recommend? THIS IS AN EXERCISE."</v>
      </c>
      <c r="H655" s="96"/>
      <c r="I655" s="45"/>
      <c r="J655" s="49"/>
    </row>
    <row r="656" spans="1:10" s="50" customFormat="1" ht="56.25" x14ac:dyDescent="0.2">
      <c r="A656" s="51"/>
      <c r="B656" s="116" t="str">
        <v>Natural</v>
      </c>
      <c r="C656" s="54" t="str">
        <v>Wildfire</v>
      </c>
      <c r="D656" s="116" t="str">
        <v>Response</v>
      </c>
      <c r="E656" s="54" t="str">
        <v>Situational Assessment; Public Information and Warning; Environmental Response/Health and Safety</v>
      </c>
      <c r="F656" s="54" t="str">
        <v>Safety and Security; Food, Water, Shelter; Health and Medical; Energy; Communications; Hazardous Materials; Transportation; Water Systems;</v>
      </c>
      <c r="G656" s="122" t="str">
        <v>"THIS IS AN EXERCISE. Can you please provide an update on the status of the incident? We need to provide a stand up briefing for the SEOC at 3:00PM. THIS IS AN EXERCISE."</v>
      </c>
      <c r="H656" s="96"/>
      <c r="I656" s="45"/>
      <c r="J656" s="49"/>
    </row>
    <row r="657" spans="1:10" s="50" customFormat="1" ht="25.5" x14ac:dyDescent="0.2">
      <c r="A657" s="51"/>
      <c r="B657" s="116" t="str">
        <v>Human-Caused</v>
      </c>
      <c r="C657" s="54" t="str">
        <v>Active Shooter Incident</v>
      </c>
      <c r="D657" s="116" t="str">
        <v>Response</v>
      </c>
      <c r="E657" s="54" t="str">
        <v>Operation Communications; Operational Coordination; Critical Transportation; Mass Care Services</v>
      </c>
      <c r="F657" s="54" t="str">
        <v>Health and Medical, Communications, Transportation</v>
      </c>
      <c r="G657" s="122" t="str">
        <v xml:space="preserve">"THIS IS AN EXERCISE. The local EMA is reporting that there are multiple long-term care facilities requesting assistance with re-locating patients. THIS IS AN EXERCISE."  </v>
      </c>
      <c r="H657" s="96"/>
      <c r="I657" s="45"/>
      <c r="J657" s="49"/>
    </row>
    <row r="658" spans="1:10" s="50" customFormat="1" ht="25.5" x14ac:dyDescent="0.2">
      <c r="A658" s="51"/>
      <c r="B658" s="116" t="str">
        <v>Human-Caused</v>
      </c>
      <c r="C658" s="54" t="str">
        <v>Active Shooter Incident</v>
      </c>
      <c r="D658" s="116" t="str">
        <v>Response</v>
      </c>
      <c r="E658" s="54" t="str">
        <v>Operation Communications; Operational Coordination; On-scene Security, Protection, and Law Enforcement</v>
      </c>
      <c r="F658" s="54" t="str">
        <v>Safety and Security, Communications</v>
      </c>
      <c r="G658" s="122" t="str">
        <v xml:space="preserve">"THIS IS AN EXERCISE. There are reports that officers are currently clearing department of natural resources properties. THIS IS AN EXERCISE." </v>
      </c>
      <c r="H658" s="96"/>
      <c r="I658" s="45"/>
      <c r="J658" s="49"/>
    </row>
    <row r="659" spans="1:10" s="50" customFormat="1" ht="38.25" x14ac:dyDescent="0.2">
      <c r="A659" s="51"/>
      <c r="B659" s="116" t="str">
        <v>Human-Caused</v>
      </c>
      <c r="C659" s="54" t="str">
        <v>Active Shooter Incident</v>
      </c>
      <c r="D659" s="116" t="str">
        <v>Response</v>
      </c>
      <c r="E659" s="54" t="str">
        <v>Operation Communications</v>
      </c>
      <c r="F659" s="54" t="str">
        <v>Communications</v>
      </c>
      <c r="G659" s="122" t="str">
        <v>*CONTEXT* Executive director informs EOC manager that based on a conversation with state highway patrol that a decision has been made to utilize the state patrol aviation airvan to support intelligence gathering for sit-aware.</v>
      </c>
      <c r="H659" s="96"/>
      <c r="I659" s="45"/>
      <c r="J659" s="49"/>
    </row>
    <row r="660" spans="1:10" s="50" customFormat="1" ht="25.5" x14ac:dyDescent="0.2">
      <c r="A660" s="51"/>
      <c r="B660" s="116" t="str">
        <v>Human-Caused</v>
      </c>
      <c r="C660" s="54" t="str">
        <v>Active Shooter Incident</v>
      </c>
      <c r="D660" s="116" t="str">
        <v>Response</v>
      </c>
      <c r="E660" s="54" t="str">
        <v>Operation Communications</v>
      </c>
      <c r="F660" s="54" t="str">
        <v>Communications</v>
      </c>
      <c r="G660" s="122" t="str">
        <v>"THIS IS AN EXERCISE. This is the county. Our radios are on the wrong talk group. We are not sure which talk group to be on with everything that is happening. THIS IS AN EXERCISE."</v>
      </c>
      <c r="H660" s="96"/>
      <c r="I660" s="45"/>
      <c r="J660" s="49"/>
    </row>
    <row r="661" spans="1:10" s="50" customFormat="1" ht="25.5" x14ac:dyDescent="0.2">
      <c r="A661" s="51"/>
      <c r="B661" s="116" t="str">
        <v>Human-Caused</v>
      </c>
      <c r="C661" s="54" t="str">
        <v>Active Shooter Incident</v>
      </c>
      <c r="D661" s="116" t="str">
        <v>Response</v>
      </c>
      <c r="E661" s="54" t="str">
        <v>Operation Communications; Operational Coordination; On-scene Security, Protection, and Law Enforcement</v>
      </c>
      <c r="F661" s="54" t="str">
        <v>Safety and Security, Communications</v>
      </c>
      <c r="G661" s="122" t="str">
        <v>"THIS IS AN EXERCISE. The county sheriff's office has requested assistance with traffic control on [street name]. THIS IS AN EXERCISE."</v>
      </c>
      <c r="H661" s="96"/>
      <c r="I661" s="45"/>
      <c r="J661" s="49"/>
    </row>
    <row r="662" spans="1:10" s="50" customFormat="1" ht="56.25" x14ac:dyDescent="0.2">
      <c r="A662" s="51"/>
      <c r="B662" s="116" t="str">
        <v>Human-Caused</v>
      </c>
      <c r="C662" s="54" t="str">
        <v>Active Shooter Incident</v>
      </c>
      <c r="D662" s="116" t="str">
        <v>Response</v>
      </c>
      <c r="E662" s="54" t="str">
        <v>Operation Communications; Operational Coordination; Situational Assessment</v>
      </c>
      <c r="F662" s="54" t="str">
        <v>Safety and Security; Food, Water, Shelter; Health and Medical; Energy; Communications; Hazardous Materials; Transportation; Water Systems;</v>
      </c>
      <c r="G662" s="122" t="str">
        <v>"THIS IS AN EXERCISE. We need backup crews for our boats. Extra personnel is needed by 6pm. We will need a full safety brief developed from the incoming crew. THIS IS AN EXERCISE."</v>
      </c>
      <c r="H662" s="96"/>
      <c r="I662" s="45"/>
      <c r="J662" s="49"/>
    </row>
    <row r="663" spans="1:10" s="50" customFormat="1" ht="25.5" x14ac:dyDescent="0.2">
      <c r="A663" s="51"/>
      <c r="B663" s="116" t="str">
        <v>Human-Caused</v>
      </c>
      <c r="C663" s="54" t="str">
        <v>Active Shooter Incident</v>
      </c>
      <c r="D663" s="116" t="str">
        <v>Response</v>
      </c>
      <c r="E663" s="54" t="str">
        <v>Public Information and Warning</v>
      </c>
      <c r="F663" s="54" t="str">
        <v>Communications</v>
      </c>
      <c r="G663" s="122" t="str">
        <v>"THIS IS AN EXERCISE. What resources are available for people who can't go to their jobs? THIS IS AN EXERCISE."</v>
      </c>
      <c r="H663" s="96"/>
      <c r="I663" s="45"/>
      <c r="J663" s="49"/>
    </row>
    <row r="664" spans="1:10" s="50" customFormat="1" ht="25.5" x14ac:dyDescent="0.2">
      <c r="A664" s="51"/>
      <c r="B664" s="116" t="str">
        <v>Human-Caused</v>
      </c>
      <c r="C664" s="54" t="str">
        <v>Active Shooter Incident</v>
      </c>
      <c r="D664" s="116" t="str">
        <v>Response</v>
      </c>
      <c r="E664" s="54" t="str">
        <v>Public Information and Warning</v>
      </c>
      <c r="F664" s="54" t="str">
        <v>Communications</v>
      </c>
      <c r="G664" s="122" t="str">
        <v>"THIS IS AN EXERCISE. This is [name]. I just heard something like gun shots. When I looked out my window I saw [name] with several hunting rifles. THIS IS AN EXERCISE."</v>
      </c>
      <c r="H664" s="96"/>
      <c r="I664" s="45"/>
      <c r="J664" s="49"/>
    </row>
    <row r="665" spans="1:10" s="50" customFormat="1" ht="25.5" x14ac:dyDescent="0.2">
      <c r="A665" s="51"/>
      <c r="B665" s="116" t="str">
        <v>Human-Caused</v>
      </c>
      <c r="C665" s="54" t="str">
        <v>Active Shooter Incident</v>
      </c>
      <c r="D665" s="116" t="str">
        <v>Response</v>
      </c>
      <c r="E665" s="54" t="str">
        <v>Operation Communications; Operational Coordination</v>
      </c>
      <c r="F665" s="54" t="str">
        <v>Communications</v>
      </c>
      <c r="G665" s="122" t="str">
        <v>"THIS IS AN EXERCISE. This is [name]. We have a reported threat in the building. All staff and students need to implement active aggressor procedures immediately. THIS IS AN EXERCISE."</v>
      </c>
      <c r="H665" s="96"/>
      <c r="I665" s="45"/>
      <c r="J665" s="49"/>
    </row>
    <row r="666" spans="1:10" s="50" customFormat="1" ht="56.25" x14ac:dyDescent="0.2">
      <c r="A666" s="51"/>
      <c r="B666" s="116" t="str">
        <v>Human-Caused</v>
      </c>
      <c r="C666" s="54" t="str">
        <v>Active Shooter Incident</v>
      </c>
      <c r="D666" s="116" t="str">
        <v>Response</v>
      </c>
      <c r="E666" s="54" t="str">
        <v>Planning</v>
      </c>
      <c r="F666" s="54" t="str">
        <v>Safety and Security; Food, Water, Shelter; Health and Medical; Energy; Communications; Hazardous Materials; Transportation; Water Systems;</v>
      </c>
      <c r="G666" s="122" t="str">
        <v>"THIS IS AN EXERCISE. No one is safe. Today's the day. THIS IS AN EXERCISE."</v>
      </c>
      <c r="H666" s="96"/>
      <c r="I666" s="45"/>
      <c r="J666" s="49"/>
    </row>
    <row r="667" spans="1:10" s="50" customFormat="1" ht="56.25" x14ac:dyDescent="0.2">
      <c r="A667" s="51"/>
      <c r="B667" s="116" t="str">
        <v>Human-Caused</v>
      </c>
      <c r="C667" s="54" t="str">
        <v>Active Shooter Incident</v>
      </c>
      <c r="D667" s="116" t="str">
        <v>Response</v>
      </c>
      <c r="E667" s="54" t="str">
        <v>Planning; Operation Communications; Operational Coordination; Situational Assessment</v>
      </c>
      <c r="F667" s="54" t="str">
        <v>Safety and Security; Food, Water, Shelter; Health and Medical; Energy; Communications; Hazardous Materials; Transportation; Water Systems;</v>
      </c>
      <c r="G667" s="122" t="str">
        <v>"THIS IS AN EXERCISE. I am on scene at [school name]. I am in the building investigating shots fired. Please start additional units. THIS IS AN EXERCISE."</v>
      </c>
      <c r="H667" s="96"/>
      <c r="I667" s="45"/>
      <c r="J667" s="49"/>
    </row>
    <row r="668" spans="1:10" s="50" customFormat="1" x14ac:dyDescent="0.2">
      <c r="A668" s="51"/>
      <c r="B668" s="116" t="str">
        <v>Human-Caused</v>
      </c>
      <c r="C668" s="54" t="str">
        <v>Active Shooter Incident</v>
      </c>
      <c r="D668" s="116" t="str">
        <v>Response</v>
      </c>
      <c r="E668" s="54" t="str">
        <v>Operation Communications</v>
      </c>
      <c r="F668" s="54" t="str">
        <v>Communications</v>
      </c>
      <c r="G668" s="122" t="str">
        <v>"THIS IS AN EXERCISE. There is someone shooting. Please help! THIS IS AN EXERCISE."</v>
      </c>
      <c r="H668" s="96"/>
      <c r="I668" s="45"/>
      <c r="J668" s="49"/>
    </row>
    <row r="669" spans="1:10" s="50" customFormat="1" ht="25.5" x14ac:dyDescent="0.2">
      <c r="A669" s="51"/>
      <c r="B669" s="116" t="str">
        <v>Human-Caused</v>
      </c>
      <c r="C669" s="54" t="str">
        <v>Active Shooter Incident</v>
      </c>
      <c r="D669" s="116" t="str">
        <v>Response</v>
      </c>
      <c r="E669" s="54" t="str">
        <v>Public Information and Warning</v>
      </c>
      <c r="F669" s="54" t="str">
        <v>Communications</v>
      </c>
      <c r="G669" s="122" t="str">
        <v>"THIS IS AN EXERCISE. [Name] just sent me a text and told me someone is shooting in the school. I'm coming to get them. Where should I go? THIS IS AN EXERCISE."</v>
      </c>
      <c r="H669" s="96"/>
      <c r="I669" s="45"/>
      <c r="J669" s="49"/>
    </row>
    <row r="670" spans="1:10" s="50" customFormat="1" ht="56.25" x14ac:dyDescent="0.2">
      <c r="A670" s="51"/>
      <c r="B670" s="116" t="str">
        <v>Human-Caused</v>
      </c>
      <c r="C670" s="54" t="str">
        <v>Active Shooter Incident</v>
      </c>
      <c r="D670" s="116" t="str">
        <v>Response</v>
      </c>
      <c r="E670" s="54" t="str">
        <v>Planning; Health and Social Services</v>
      </c>
      <c r="F670" s="54" t="str">
        <v>Safety and Security; Food, Water, Shelter; Health and Medical; Energy; Communications; Hazardous Materials; Transportation; Water Systems;</v>
      </c>
      <c r="G670" s="122" t="str">
        <v>"THIS IS AN EXERCISE. We got out of the school…. But I saw a lot of my friends shot. So scared. THIS IS AN EXERCISE."</v>
      </c>
      <c r="H670" s="96"/>
      <c r="I670" s="45"/>
      <c r="J670" s="49"/>
    </row>
    <row r="671" spans="1:10" s="50" customFormat="1" ht="56.25" x14ac:dyDescent="0.2">
      <c r="A671" s="51"/>
      <c r="B671" s="116" t="str">
        <v>Human-Caused</v>
      </c>
      <c r="C671" s="54" t="str">
        <v>Active Shooter Incident</v>
      </c>
      <c r="D671" s="116" t="str">
        <v>Response</v>
      </c>
      <c r="E671" s="54" t="str">
        <v>Planning; Public Information and Warning</v>
      </c>
      <c r="F671" s="54" t="str">
        <v>Safety and Security; Food, Water, Shelter; Health and Medical; Energy; Communications; Hazardous Materials; Transportation; Water Systems;</v>
      </c>
      <c r="G671" s="122" t="str">
        <v>"THIS IS AN EXERCISE. This is [name] calling from the Dispatch. We picked up scanner traffic of an issue going on. Do you have a comment? We are sending reporters out. THIS IS AN EXERCISE."</v>
      </c>
      <c r="H671" s="96"/>
      <c r="I671" s="45"/>
      <c r="J671" s="49"/>
    </row>
    <row r="672" spans="1:10" s="50" customFormat="1" ht="56.25" x14ac:dyDescent="0.2">
      <c r="A672" s="51"/>
      <c r="B672" s="116" t="str">
        <v>Human-Caused</v>
      </c>
      <c r="C672" s="54" t="str">
        <v>Active Shooter Incident</v>
      </c>
      <c r="D672" s="116" t="str">
        <v>Response</v>
      </c>
      <c r="E672" s="54" t="str">
        <v>Planning; Public Information and Warning; Operational Coordination; Operation Communications</v>
      </c>
      <c r="F672" s="54" t="str">
        <v>Safety and Security; Food, Water, Shelter; Health and Medical; Energy; Communications; Hazardous Materials; Transportation; Water Systems;</v>
      </c>
      <c r="G672" s="122" t="str">
        <v>"THIS IS AN EXERCISE. This is the EMA director. We just heard what is going on up there. We are in the process of opening our EOC. We will have transportation and Red Cross present in the EOC, at minimum. Please do not hesitate to contact me if you need any additional resources. THIS IS AN EXERCISE."</v>
      </c>
      <c r="H672" s="96"/>
      <c r="I672" s="45"/>
      <c r="J672" s="49"/>
    </row>
    <row r="673" spans="1:10" s="50" customFormat="1" ht="56.25" x14ac:dyDescent="0.2">
      <c r="A673" s="51"/>
      <c r="B673" s="116" t="str">
        <v>Human-Caused</v>
      </c>
      <c r="C673" s="54" t="str">
        <v>Active Shooter Incident</v>
      </c>
      <c r="D673" s="116" t="str">
        <v>Response</v>
      </c>
      <c r="E673" s="54" t="str">
        <v xml:space="preserve">Planning; Operation Communications; Operational Coordination; Situational Assessment </v>
      </c>
      <c r="F673" s="54" t="str">
        <v>Safety and Security; Food, Water, Shelter; Health and Medical; Energy; Communications; Hazardous Materials; Transportation; Water Systems;</v>
      </c>
      <c r="G673" s="122" t="str">
        <v>"THIS IS AN EXERCISE. This is [name]. I never thought a shooting would happen here. We are hiding in a closet. THIS IS AN EXERCISE."</v>
      </c>
      <c r="H673" s="96"/>
      <c r="I673" s="45"/>
      <c r="J673" s="49"/>
    </row>
    <row r="674" spans="1:10" s="50" customFormat="1" ht="25.5" x14ac:dyDescent="0.2">
      <c r="A674" s="51"/>
      <c r="B674" s="116" t="str">
        <v>Human-Caused</v>
      </c>
      <c r="C674" s="54" t="str">
        <v>Active Shooter Incident</v>
      </c>
      <c r="D674" s="116" t="str">
        <v>Response</v>
      </c>
      <c r="E674" s="54" t="str">
        <v>Operation Communications</v>
      </c>
      <c r="F674" s="54" t="str">
        <v>Communications</v>
      </c>
      <c r="G674" s="122" t="str">
        <v>"THIS IS AN EXERCISE. This is [name]. Who can you send to the incident command post? THIS IS AN EXERCISE."</v>
      </c>
      <c r="H674" s="96"/>
      <c r="I674" s="45"/>
      <c r="J674" s="49"/>
    </row>
    <row r="675" spans="1:10" s="50" customFormat="1" ht="56.25" x14ac:dyDescent="0.2">
      <c r="A675" s="51"/>
      <c r="B675" s="116" t="str">
        <v>Human-Caused</v>
      </c>
      <c r="C675" s="54" t="str">
        <v>Active Shooter Incident</v>
      </c>
      <c r="D675" s="116" t="str">
        <v>Response</v>
      </c>
      <c r="E675" s="54" t="str">
        <v>Planning; Public Information and Warning; Operational Coordination; Operation Communications</v>
      </c>
      <c r="F675" s="54" t="str">
        <v>Safety and Security; Food, Water, Shelter; Health and Medical; Energy; Communications; Hazardous Materials; Transportation; Water Systems;</v>
      </c>
      <c r="G675" s="122" t="str">
        <v>"THIS IS AN EXERCISE. My daughter just texted me and said there was a shooter. She said she loved me. I'm on my way there to get her. Where is the best place for me to go? THIS IS AN EXERCISE."</v>
      </c>
      <c r="H675" s="96"/>
      <c r="I675" s="45"/>
      <c r="J675" s="49"/>
    </row>
    <row r="676" spans="1:10" s="50" customFormat="1" ht="56.25" x14ac:dyDescent="0.2">
      <c r="A676" s="51"/>
      <c r="B676" s="116" t="str">
        <v>Human-Caused</v>
      </c>
      <c r="C676" s="54" t="str">
        <v>Active Shooter Incident</v>
      </c>
      <c r="D676" s="116" t="str">
        <v>Response</v>
      </c>
      <c r="E676" s="54" t="str">
        <v>Planning; Public Information and Warning; Operational Coordination; Operation Communications</v>
      </c>
      <c r="F676" s="54" t="str">
        <v>Safety and Security; Food, Water, Shelter; Health and Medical; Energy; Communications; Hazardous Materials; Transportation; Water Systems;</v>
      </c>
      <c r="G676" s="122" t="str">
        <v>"THIS IS AN EXERCISE. This is [name]. I wanted to inform someone that I have a group of students with me. We evacuated by the bus loop. We are in the woods by [facility name]. What should we do now? THIS IS AN EXERCISE."</v>
      </c>
      <c r="H676" s="96"/>
      <c r="I676" s="45"/>
      <c r="J676" s="49"/>
    </row>
    <row r="677" spans="1:10" s="50" customFormat="1" ht="56.25" x14ac:dyDescent="0.2">
      <c r="A677" s="51"/>
      <c r="B677" s="116" t="str">
        <v>Human-Caused</v>
      </c>
      <c r="C677" s="54" t="str">
        <v>Active Shooter Incident</v>
      </c>
      <c r="D677" s="116" t="str">
        <v>Response</v>
      </c>
      <c r="E677" s="54" t="str">
        <v>Planning; Operation Communications; Operational Coordination; Situational Assessment; On-scene Security, Protection, and Law Enforcement; Public health, Healthcare, and Emergency Medical Services</v>
      </c>
      <c r="F677" s="54" t="str">
        <v>Safety and Security; Food, Water, Shelter; Health and Medical; Energy; Communications; Hazardous Materials; Transportation; Water Systems;</v>
      </c>
      <c r="G677" s="122" t="str">
        <v>"THIS IS AN EXERCISE. This is [name]. We have neutralized the shooter in the cafeteria of the school. Fire and EMS are on secene to provide treatment. THIS IS AN EXERCISE."</v>
      </c>
      <c r="H677" s="96"/>
      <c r="I677" s="45"/>
      <c r="J677" s="49"/>
    </row>
    <row r="678" spans="1:10" s="50" customFormat="1" ht="56.25" x14ac:dyDescent="0.2">
      <c r="A678" s="51"/>
      <c r="B678" s="116" t="str">
        <v>Human-Caused</v>
      </c>
      <c r="C678" s="54" t="str">
        <v>Active Shooter Incident</v>
      </c>
      <c r="D678" s="116" t="str">
        <v>Response</v>
      </c>
      <c r="E678" s="54" t="str">
        <v>Public Information and Warning; Situational Assessment; Operation Communications; Operational Coordination</v>
      </c>
      <c r="F678" s="54" t="str">
        <v>Safety and Security; Food, Water, Shelter; Health and Medical; Energy; Communications; Hazardous Materials; Transportation; Water Systems;</v>
      </c>
      <c r="G678" s="122" t="str">
        <v>"THIS IS AN EXERCISE. This is the 911 director. The 911 center is reporting an influx of calls because of this incident. Can we work on a press release with an alternate number for people to call with information? THIS IS AN EXERCISE."</v>
      </c>
      <c r="H678" s="96"/>
      <c r="I678" s="45"/>
      <c r="J678" s="49"/>
    </row>
    <row r="679" spans="1:10" s="50" customFormat="1" ht="38.25" x14ac:dyDescent="0.2">
      <c r="A679" s="51"/>
      <c r="B679" s="116" t="str">
        <v>Human-Caused</v>
      </c>
      <c r="C679" s="54" t="str">
        <v>Active Shooter Incident</v>
      </c>
      <c r="D679" s="116" t="str">
        <v>Response</v>
      </c>
      <c r="E679" s="54" t="str">
        <v>Public Information and Warning</v>
      </c>
      <c r="F679" s="54" t="str">
        <v>Communications</v>
      </c>
      <c r="G679" s="122" t="str">
        <v>"THIS IS AN EXERCISE. Breaking News!! We are reporting that there have been multiple students killed in a shooting at [school name]. Stay with us for more information pertaining to this unfolding story. THIS IS AN EXERCISE."</v>
      </c>
      <c r="H679" s="96"/>
      <c r="I679" s="45"/>
      <c r="J679" s="49"/>
    </row>
    <row r="680" spans="1:10" s="50" customFormat="1" ht="38.25" x14ac:dyDescent="0.2">
      <c r="A680" s="51"/>
      <c r="B680" s="116" t="str">
        <v>Human-Caused</v>
      </c>
      <c r="C680" s="54" t="str">
        <v>Active Shooter Incident</v>
      </c>
      <c r="D680" s="116" t="str">
        <v>Response</v>
      </c>
      <c r="E680" s="54" t="str">
        <v>Operation Communications; Operational Coordination</v>
      </c>
      <c r="F680" s="54" t="str">
        <v>Communications</v>
      </c>
      <c r="G680" s="122" t="str">
        <v>"THIS IS AN EXERCISE.  This is [name]. I wanted to let you know that we are establishing unified command with the fire department. We need a representative from the school on scene. THIS IS AN EXERCISE."</v>
      </c>
      <c r="H680" s="96"/>
      <c r="I680" s="45"/>
      <c r="J680" s="49"/>
    </row>
    <row r="681" spans="1:10" s="50" customFormat="1" ht="25.5" x14ac:dyDescent="0.2">
      <c r="A681" s="51"/>
      <c r="B681" s="116" t="str">
        <v>Human-Caused</v>
      </c>
      <c r="C681" s="54" t="str">
        <v>Active Shooter Incident</v>
      </c>
      <c r="D681" s="116" t="str">
        <v>Response</v>
      </c>
      <c r="E681" s="54" t="str">
        <v>Public Information and Warning</v>
      </c>
      <c r="F681" s="54" t="str">
        <v>Communications</v>
      </c>
      <c r="G681" s="122" t="str">
        <v>"THIS IS AN EXERCISE. BREAKING NEWS! Terror strikes school in [municipality and state name]. THIS IS AN EXERCISE."</v>
      </c>
      <c r="H681" s="96"/>
      <c r="I681" s="45"/>
      <c r="J681" s="49"/>
    </row>
    <row r="682" spans="1:10" s="50" customFormat="1" ht="56.25" x14ac:dyDescent="0.2">
      <c r="A682" s="51"/>
      <c r="B682" s="116" t="str">
        <v>Human-Caused</v>
      </c>
      <c r="C682" s="54" t="str">
        <v>Active Shooter Incident</v>
      </c>
      <c r="D682" s="116" t="str">
        <v>Response</v>
      </c>
      <c r="E682" s="54" t="str">
        <v>Planning; Health and Social Services</v>
      </c>
      <c r="F682" s="54" t="str">
        <v>Safety and Security; Food, Water, Shelter; Health and Medical; Energy; Communications; Hazardous Materials; Transportation; Water Systems;</v>
      </c>
      <c r="G682" s="122" t="str">
        <v>"THIS IS AN EXERCISE. This is [name] at [facility name]. Not really sure what is going on, but we have about 15 students that are talking about shootings at [school name]. They are all in our clubhouse and safe. They can stay as long as they need, but wanted to make you aware. Do you need any other support from us? A lot of these kids are really shaken up. THIS IS AN EXERCISE."</v>
      </c>
      <c r="H682" s="96"/>
      <c r="I682" s="45"/>
      <c r="J682" s="49"/>
    </row>
    <row r="683" spans="1:10" s="50" customFormat="1" ht="56.25" x14ac:dyDescent="0.2">
      <c r="A683" s="51"/>
      <c r="B683" s="116" t="str">
        <v>Human-Caused</v>
      </c>
      <c r="C683" s="54" t="str">
        <v>Active Shooter Incident</v>
      </c>
      <c r="D683" s="116" t="str">
        <v>Response</v>
      </c>
      <c r="E683" s="54" t="str">
        <v>Planning; Operation Communications; Operational Coordination; Situational Assessment; On-scene Security, Protection, and Law Enforcement; Public health, Healthcare, and Emergency Medical Services</v>
      </c>
      <c r="F683" s="54" t="str">
        <v>Safety and Security; Food, Water, Shelter; Health and Medical; Energy; Communications; Hazardous Materials; Transportation; Water Systems;</v>
      </c>
      <c r="G683" s="122" t="str">
        <v>"THIS IS AN EXERCISE. This is [name]. We have some figures for you. We will be transporting 15 injured students to [hospital name]. We've also discovered three students and three teachers that were shot and killed. We've completed initial assessment. THIS IS AN EXERCISE."</v>
      </c>
      <c r="H683" s="96"/>
      <c r="I683" s="45"/>
      <c r="J683" s="49"/>
    </row>
    <row r="684" spans="1:10" s="50" customFormat="1" ht="56.25" x14ac:dyDescent="0.2">
      <c r="A684" s="51"/>
      <c r="B684" s="116" t="str">
        <v>Human-Caused</v>
      </c>
      <c r="C684" s="54" t="str">
        <v>Active Shooter Incident</v>
      </c>
      <c r="D684" s="116" t="str">
        <v>Response</v>
      </c>
      <c r="E684" s="54" t="str">
        <v>Planning; Health and Social Services</v>
      </c>
      <c r="F684" s="54" t="str">
        <v>Safety and Security; Food, Water, Shelter; Health and Medical; Energy; Communications; Hazardous Materials; Transportation; Water Systems;</v>
      </c>
      <c r="G684" s="122" t="str">
        <v>"THIS IS AN EXERCISE. Oh my gosh… my friends… my teachers. How can this happen here? I just want to go home. Why can't we go home? THIS IS AN EXERCISE."</v>
      </c>
      <c r="H684" s="96"/>
      <c r="I684" s="45"/>
      <c r="J684" s="49"/>
    </row>
    <row r="685" spans="1:10" s="50" customFormat="1" ht="25.5" x14ac:dyDescent="0.2">
      <c r="A685" s="51"/>
      <c r="B685" s="116" t="str">
        <v>Human-Caused</v>
      </c>
      <c r="C685" s="54" t="str">
        <v>Active Shooter Incident</v>
      </c>
      <c r="D685" s="116" t="str">
        <v>Response</v>
      </c>
      <c r="E685" s="54" t="str">
        <v>Public Information and Warning</v>
      </c>
      <c r="F685" s="54" t="str">
        <v>Communications</v>
      </c>
      <c r="G685" s="122" t="str">
        <v>"THIS IS AN EXERCISE. This is [name] from the Dispatch. What information can you provide about the situations at the schools? THIS IS AN EXERCISE."</v>
      </c>
      <c r="H685" s="96"/>
      <c r="I685" s="45"/>
      <c r="J685" s="49"/>
    </row>
    <row r="686" spans="1:10" s="50" customFormat="1" ht="56.25" x14ac:dyDescent="0.2">
      <c r="A686" s="51"/>
      <c r="B686" s="116" t="str">
        <v>Human-Caused</v>
      </c>
      <c r="C686" s="54" t="str">
        <v>Active Shooter Incident</v>
      </c>
      <c r="D686" s="116" t="str">
        <v>Response</v>
      </c>
      <c r="E686" s="54" t="str">
        <v>Planning; Operation Communications; Operational Coordination</v>
      </c>
      <c r="F686" s="54" t="str">
        <v>Safety and Security; Food, Water, Shelter; Health and Medical; Energy; Communications; Hazardous Materials; Transportation; Water Systems;</v>
      </c>
      <c r="G686" s="122" t="str">
        <v>"THIS IS AN EXERCISE. This is [name]. Mutual aid responders are having trouble accessing the school because of all of the parents showing up for their children. Can you help us out? THIS IS AN EXERCISE."</v>
      </c>
      <c r="H686" s="96"/>
      <c r="I686" s="45"/>
      <c r="J686" s="49"/>
    </row>
    <row r="687" spans="1:10" s="50" customFormat="1" ht="25.5" x14ac:dyDescent="0.2">
      <c r="A687" s="51"/>
      <c r="B687" s="116" t="str">
        <v>Human-Caused</v>
      </c>
      <c r="C687" s="54" t="str">
        <v>Active Shooter Incident</v>
      </c>
      <c r="D687" s="116" t="str">
        <v>Response</v>
      </c>
      <c r="E687" s="54" t="str">
        <v>Public Information and Warning</v>
      </c>
      <c r="F687" s="54" t="str">
        <v>Communications</v>
      </c>
      <c r="G687" s="122" t="str">
        <v>"THIS IS AN EXERCISE. Breaking News alert from CNN.com. Potential shooting suspect in [state name] made a post about building bombs two days ago. THIS IS AN EXERCISE."</v>
      </c>
      <c r="H687" s="96"/>
      <c r="I687" s="45"/>
      <c r="J687" s="49"/>
    </row>
    <row r="688" spans="1:10" s="50" customFormat="1" ht="56.25" x14ac:dyDescent="0.2">
      <c r="A688" s="51"/>
      <c r="B688" s="116" t="str">
        <v>Human-Caused</v>
      </c>
      <c r="C688" s="54" t="str">
        <v>Active Shooter Incident</v>
      </c>
      <c r="D688" s="116" t="str">
        <v>Response, Recovery</v>
      </c>
      <c r="E688" s="54" t="str">
        <v>Planning; Health and Social Services; Public Information and Warning</v>
      </c>
      <c r="F688" s="54" t="str">
        <v>Safety and Security; Food, Water, Shelter; Health and Medical; Energy; Communications; Hazardous Materials; Transportation; Water Systems;</v>
      </c>
      <c r="G688" s="122" t="str">
        <v>"THIS IS AN EXERCISE. This is [name]. I've been texting with my child. Sounds like the scary stuff is over. What resources will be available through the school for counseling? Should I make my own arrangements? THIS IS AN EXERCISE."</v>
      </c>
      <c r="H688" s="96"/>
      <c r="I688" s="45"/>
      <c r="J688" s="49"/>
    </row>
    <row r="689" spans="1:10" s="50" customFormat="1" ht="25.5" x14ac:dyDescent="0.2">
      <c r="A689" s="51"/>
      <c r="B689" s="116" t="str">
        <v>Human-Caused</v>
      </c>
      <c r="C689" s="54" t="str">
        <v>Active Shooter Incident</v>
      </c>
      <c r="D689" s="116" t="str">
        <v>Response</v>
      </c>
      <c r="E689" s="54" t="str">
        <v>Public Information and Warning</v>
      </c>
      <c r="F689" s="54" t="str">
        <v>Communications</v>
      </c>
      <c r="G689" s="122" t="str">
        <v>"THIS IS AN EXERCISE. This is [name] with CNN. We are seeking confirmation of the school shooting today. What can you tell me? THIS IS AN EXERCISE."</v>
      </c>
      <c r="H689" s="96"/>
      <c r="I689" s="45"/>
      <c r="J689" s="49"/>
    </row>
    <row r="690" spans="1:10" s="50" customFormat="1" ht="56.25" x14ac:dyDescent="0.2">
      <c r="A690" s="51"/>
      <c r="B690" s="116" t="str">
        <v>Human-Caused</v>
      </c>
      <c r="C690" s="54" t="str">
        <v>Active Shooter Incident</v>
      </c>
      <c r="D690" s="116" t="str">
        <v>Response</v>
      </c>
      <c r="E690" s="54" t="str">
        <v>Planning; Operation Communications; Operational Coordination; Situational Assessment; On-scene Security, Protection, and Law Enforcement; Public health, Healthcare, and Emergency Medical Services</v>
      </c>
      <c r="F690" s="54" t="str">
        <v>Safety and Security; Food, Water, Shelter; Health and Medical; Energy; Communications; Hazardous Materials; Transportation; Water Systems;</v>
      </c>
      <c r="G690" s="122" t="str">
        <v>"THIS IS AN EXERCISE. This is [name]. We have secured the scene. The bomb squad is on scene now. Can you send us a representative to walk the building with the bomb squad? THIS IS AN EXERCISE."</v>
      </c>
      <c r="H690" s="96"/>
      <c r="I690" s="45"/>
      <c r="J690" s="49"/>
    </row>
    <row r="691" spans="1:10" s="50" customFormat="1" ht="38.25" x14ac:dyDescent="0.2">
      <c r="A691" s="51"/>
      <c r="B691" s="116" t="str">
        <v>Human-Caused</v>
      </c>
      <c r="C691" s="54" t="str">
        <v>Active Shooter Incident</v>
      </c>
      <c r="D691" s="116" t="str">
        <v>Response</v>
      </c>
      <c r="E691" s="54" t="str">
        <v>Public Information and Warning</v>
      </c>
      <c r="F691" s="54" t="str">
        <v>Communications</v>
      </c>
      <c r="G691" s="122" t="str">
        <v>"THIS IS AN EXERCISE. This is the Gazette. When can we expect some kind of statement? Are you able to confirm any deaths from this incident? What about the identification of the shooters? THIS IS AN EXERCISE."</v>
      </c>
      <c r="H691" s="96"/>
      <c r="I691" s="45"/>
      <c r="J691" s="49"/>
    </row>
    <row r="692" spans="1:10" s="50" customFormat="1" ht="56.25" x14ac:dyDescent="0.2">
      <c r="A692" s="51"/>
      <c r="B692" s="116" t="str">
        <v>Human-Caused</v>
      </c>
      <c r="C692" s="54" t="str">
        <v>Active Shooter Incident</v>
      </c>
      <c r="D692" s="116" t="str">
        <v>Response, Recovery</v>
      </c>
      <c r="E692" s="54" t="str">
        <v>Planning; Public Information and Warning</v>
      </c>
      <c r="F692" s="54" t="str">
        <v>Safety and Security; Food, Water, Shelter; Health and Medical; Energy; Communications; Hazardous Materials; Transportation; Water Systems;</v>
      </c>
      <c r="G692" s="122" t="str">
        <v>"THIS IS AN EXERCISE. This is [name] at the reunification site. We have several parents that left the house in a rush and didn't bring proper identification. What should we do? THIS IS AN EXERCISE."</v>
      </c>
      <c r="H692" s="96"/>
      <c r="I692" s="45"/>
      <c r="J692" s="49"/>
    </row>
    <row r="693" spans="1:10" s="50" customFormat="1" ht="25.5" x14ac:dyDescent="0.2">
      <c r="A693" s="51"/>
      <c r="B693" s="116" t="str">
        <v>Human-Caused</v>
      </c>
      <c r="C693" s="54" t="str">
        <v>Active Shooter Incident</v>
      </c>
      <c r="D693" s="116" t="str">
        <v>Response</v>
      </c>
      <c r="E693" s="54" t="str">
        <v>Public Information and Warning</v>
      </c>
      <c r="F693" s="54" t="str">
        <v>Communications</v>
      </c>
      <c r="G693" s="122" t="str">
        <v>"THIS IS AN EXERCISE. This is [name] from the church. We've had a number of members call wanting to help out. Where can I send them? THIS IS AN EXERCISE."</v>
      </c>
      <c r="H693" s="96"/>
      <c r="I693" s="45"/>
      <c r="J693" s="49"/>
    </row>
    <row r="694" spans="1:10" s="50" customFormat="1" ht="38.25" x14ac:dyDescent="0.2">
      <c r="A694" s="51"/>
      <c r="B694" s="116" t="str">
        <v>Human-Caused</v>
      </c>
      <c r="C694" s="54" t="str">
        <v>Active Shooter Incident</v>
      </c>
      <c r="D694" s="116" t="str">
        <v>Response</v>
      </c>
      <c r="E694" s="54" t="str">
        <v>Public Information and Warning</v>
      </c>
      <c r="F694" s="54" t="str">
        <v>Communications</v>
      </c>
      <c r="G694" s="122" t="str">
        <v>"THIS IS AN EXERCISE.  This is [name] at 10TV. When are we going to get a statement from you? We have our noon and 5 o'clock news and want to provide an official statement from the school. Is a press conference in your future? THIS IS AN EXERCISE."</v>
      </c>
      <c r="H694" s="96"/>
      <c r="I694" s="45"/>
      <c r="J694" s="49"/>
    </row>
    <row r="695" spans="1:10" s="50" customFormat="1" ht="56.25" x14ac:dyDescent="0.2">
      <c r="A695" s="51"/>
      <c r="B695" s="116" t="str">
        <v>Human-Caused</v>
      </c>
      <c r="C695" s="54" t="str">
        <v>Active Shooter Incident</v>
      </c>
      <c r="D695" s="116" t="str">
        <v>Response</v>
      </c>
      <c r="E695" s="54" t="str">
        <v>Planning; Health and Social Services; Public Information and Warning</v>
      </c>
      <c r="F695" s="54" t="str">
        <v>Safety and Security; Food, Water, Shelter; Health and Medical; Energy; Communications; Hazardous Materials; Transportation; Water Systems;</v>
      </c>
      <c r="G695" s="122" t="str">
        <v>"THIS IS AN EXERCISE.  This is [name]. I sure hope you are not planning to send these kids back to this school soon. My children are scared to death. What should I tell them? THIS IS AN EXERCISE."</v>
      </c>
      <c r="H695" s="96"/>
      <c r="I695" s="45"/>
      <c r="J695" s="49"/>
    </row>
    <row r="696" spans="1:10" s="50" customFormat="1" ht="56.25" x14ac:dyDescent="0.2">
      <c r="A696" s="51"/>
      <c r="B696" s="116" t="str">
        <v>Human-Caused</v>
      </c>
      <c r="C696" s="54" t="str">
        <v>Active Shooter Incident</v>
      </c>
      <c r="D696" s="116" t="str">
        <v>Response</v>
      </c>
      <c r="E696" s="54" t="str">
        <v>Planning; Operation Communications; Operational Coordination</v>
      </c>
      <c r="F696" s="54" t="str">
        <v>Safety and Security; Food, Water, Shelter; Health and Medical; Energy; Communications; Hazardous Materials; Transportation; Water Systems;</v>
      </c>
      <c r="G696" s="122" t="str">
        <v>"THIS IS AN EXERCISE. This is [name]. There are a number of media personnel showing up. Have you set up a media staging area? THIS IS AN EXERCISE."</v>
      </c>
      <c r="H696" s="96"/>
      <c r="I696" s="45"/>
      <c r="J696" s="49"/>
    </row>
    <row r="697" spans="1:10" s="50" customFormat="1" ht="56.25" x14ac:dyDescent="0.2">
      <c r="A697" s="51"/>
      <c r="B697" s="116" t="str">
        <v>Human-Caused</v>
      </c>
      <c r="C697" s="54" t="str">
        <v>Active Shooter Incident</v>
      </c>
      <c r="D697" s="116" t="str">
        <v>Response, Recovery</v>
      </c>
      <c r="E697" s="54" t="str">
        <v>Planning; Operation Communications; Operational Coordination; Health and Social Services</v>
      </c>
      <c r="F697" s="54" t="str">
        <v>Safety and Security; Food, Water, Shelter; Health and Medical; Energy; Communications; Hazardous Materials; Transportation; Water Systems;</v>
      </c>
      <c r="G697" s="122" t="str">
        <v>"THIS IS AN EXERCISE. This is the EMA director. For your awareness, the Red Cross and county mental health and recovery services offices have contacted me asking if you need support from their professionals. Do you? THIS IS AN EXERCISE."</v>
      </c>
      <c r="H697" s="96"/>
      <c r="I697" s="45"/>
      <c r="J697" s="49"/>
    </row>
    <row r="698" spans="1:10" s="50" customFormat="1" ht="76.5" x14ac:dyDescent="0.2">
      <c r="A698" s="51"/>
      <c r="B698" s="116" t="str">
        <v>Human-Caused</v>
      </c>
      <c r="C698" s="54" t="str">
        <v>Active Shooter Incident</v>
      </c>
      <c r="D698" s="116" t="str">
        <v>Response</v>
      </c>
      <c r="E698" s="54" t="str">
        <v>Planning; Public Information and Warning</v>
      </c>
      <c r="F698" s="54" t="str">
        <v>Safety and Security; Food, Water, Shelter; Health and Medical; Energy; Communications; Hazardous Materials; Transportation; Water Systems;</v>
      </c>
      <c r="G698" s="122" t="str">
        <v>"THIS IS AN EXERCISE. Breaking News Report. "This is [name] reporting live from [impacted municipality name] where today we can add Buckeye Valley High School to the long list of schools impacted by violence. I haven't been able to confirm with school officials, but sources tell me that up to 20 students and teachers have been killed in today's heinous attacks. We will continue to seek comment from the school officials, but for now, it looks like another tragic shooting has taken place. THIS IS AN EXERCISE."</v>
      </c>
      <c r="H698" s="96"/>
      <c r="I698" s="45"/>
      <c r="J698" s="49"/>
    </row>
    <row r="699" spans="1:10" s="50" customFormat="1" ht="56.25" x14ac:dyDescent="0.2">
      <c r="A699" s="51"/>
      <c r="B699" s="116" t="str">
        <v>Human-Caused</v>
      </c>
      <c r="C699" s="54" t="str">
        <v>Active Shooter Incident</v>
      </c>
      <c r="D699" s="116" t="str">
        <v>Response</v>
      </c>
      <c r="E699" s="54" t="str">
        <v>Planning; Health and Social Services; Public Information and Warning</v>
      </c>
      <c r="F699" s="54" t="str">
        <v>Safety and Security; Food, Water, Shelter; Health and Medical; Energy; Communications; Hazardous Materials; Transportation; Water Systems;</v>
      </c>
      <c r="G699" s="122" t="str">
        <v>"THIS IS AN EXERCISE. This is the school superintendent. District administration and members of the school board have decided to cancel school for a few days. We would like to get an idea of what services you'll have in place when school does resume. Could you send us a briefing for an upcoming special meeting so we are able to conduct a press conference? THIS IS AN EXERCISE."</v>
      </c>
      <c r="H699" s="96"/>
      <c r="I699" s="45"/>
      <c r="J699" s="49"/>
    </row>
    <row r="700" spans="1:10" s="50" customFormat="1" ht="25.5" x14ac:dyDescent="0.2">
      <c r="A700" s="51"/>
      <c r="B700" s="116" t="str">
        <v>Human-Caused</v>
      </c>
      <c r="C700" s="54" t="str">
        <v>Active Shooter Incident</v>
      </c>
      <c r="D700" s="116" t="str">
        <v>Response</v>
      </c>
      <c r="E700" s="54" t="str">
        <v>Public Information and Warning</v>
      </c>
      <c r="F700" s="54" t="str">
        <v>Communications</v>
      </c>
      <c r="G700" s="122" t="str">
        <v>"THIS IS AN EXERCISE. Hi, this is [name] in room 113. I just heard gunshots! Are you going to call 9-1-1 or should I? THIS IS AN EXERCISE."</v>
      </c>
      <c r="H700" s="96"/>
      <c r="I700" s="45"/>
      <c r="J700" s="49"/>
    </row>
    <row r="701" spans="1:10" s="50" customFormat="1" ht="56.25" x14ac:dyDescent="0.2">
      <c r="A701" s="51"/>
      <c r="B701" s="116" t="str">
        <v>Human-Caused</v>
      </c>
      <c r="C701" s="54" t="str">
        <v>Active Shooter Incident</v>
      </c>
      <c r="D701" s="116" t="str">
        <v>Response</v>
      </c>
      <c r="E701" s="54" t="str">
        <v>Planning; Operation Communications; Operational Coordination; Health and Social Services</v>
      </c>
      <c r="F701" s="54" t="str">
        <v>Safety and Security; Food, Water, Shelter; Health and Medical; Energy; Communications; Hazardous Materials; Transportation; Water Systems;</v>
      </c>
      <c r="G701" s="122" t="str">
        <v>"THIS IS AN EXERCISE. Hi, this is [name] in room 113 again. I just had 3 students come to my room saying their teacher has been shot. THIS IS AN EXERCISE."</v>
      </c>
      <c r="H701" s="96"/>
      <c r="I701" s="45"/>
      <c r="J701" s="49"/>
    </row>
    <row r="702" spans="1:10" s="50" customFormat="1" ht="56.25" x14ac:dyDescent="0.2">
      <c r="A702" s="51"/>
      <c r="B702" s="116" t="str">
        <v>Human-Caused</v>
      </c>
      <c r="C702" s="54" t="str">
        <v>Active Shooter Incident</v>
      </c>
      <c r="D702" s="116" t="str">
        <v>Response</v>
      </c>
      <c r="E702" s="54" t="str">
        <v>Planning; Public Information and Warning</v>
      </c>
      <c r="F702" s="54" t="str">
        <v>Safety and Security; Food, Water, Shelter; Health and Medical; Energy; Communications; Hazardous Materials; Transportation; Water Systems;</v>
      </c>
      <c r="G702" s="122" t="str">
        <v>"THIS IS AN EXERCISE. This is [name]. I just received a text from my daughter saying the school is on lockdown. Can you tell me what is going on? Is my daughter safe? THIS IS AN EXERCISE."</v>
      </c>
      <c r="H702" s="96"/>
      <c r="I702" s="45"/>
      <c r="J702" s="49"/>
    </row>
    <row r="703" spans="1:10" s="50" customFormat="1" ht="56.25" x14ac:dyDescent="0.2">
      <c r="A703" s="51"/>
      <c r="B703" s="116" t="str">
        <v>Human-Caused</v>
      </c>
      <c r="C703" s="54" t="str">
        <v>Active Shooter Incident</v>
      </c>
      <c r="D703" s="116" t="str">
        <v>Response</v>
      </c>
      <c r="E703" s="54" t="str">
        <v>Planning; Public Information and Warning</v>
      </c>
      <c r="F703" s="54" t="str">
        <v>Safety and Security; Food, Water, Shelter; Health and Medical; Energy; Communications; Hazardous Materials; Transportation; Water Systems;</v>
      </c>
      <c r="G703" s="122" t="str">
        <v>"THIS IS AN EXERCISE. This is [name]. I just heard over the scanner that police are responding to an active shooter situation. What can you tell me? THIS IS AN EXERCISE."</v>
      </c>
      <c r="H703" s="96"/>
      <c r="I703" s="45"/>
      <c r="J703" s="49"/>
    </row>
    <row r="704" spans="1:10" s="50" customFormat="1" ht="56.25" x14ac:dyDescent="0.2">
      <c r="A704" s="51"/>
      <c r="B704" s="116" t="str">
        <v>Human-Caused</v>
      </c>
      <c r="C704" s="54" t="str">
        <v>Active Shooter Incident</v>
      </c>
      <c r="D704" s="116" t="str">
        <v>Response</v>
      </c>
      <c r="E704" s="54" t="str">
        <v>Planning; Operation Communications; Operational Coordination</v>
      </c>
      <c r="F704" s="54" t="str">
        <v>Safety and Security; Food, Water, Shelter; Health and Medical; Energy; Communications; Hazardous Materials; Transportation; Water Systems;</v>
      </c>
      <c r="G704" s="122" t="str">
        <v>"THIS IS AN EXERCISE. This is the police department. We are receiving calls from parents saying there is an active shooter at the school. THIS IS AN EXERCISE."</v>
      </c>
      <c r="H704" s="96"/>
      <c r="I704" s="45"/>
      <c r="J704" s="49"/>
    </row>
    <row r="705" spans="1:10" s="50" customFormat="1" ht="56.25" x14ac:dyDescent="0.2">
      <c r="A705" s="51"/>
      <c r="B705" s="116" t="str">
        <v>Human-Caused</v>
      </c>
      <c r="C705" s="54" t="str">
        <v>Active Shooter Incident</v>
      </c>
      <c r="D705" s="116" t="str">
        <v>Response</v>
      </c>
      <c r="E705" s="54" t="str">
        <v>Planning; Operation Communications; Operational Coordination; Situational Assessment</v>
      </c>
      <c r="F705" s="54" t="str">
        <v>Safety and Security; Food, Water, Shelter; Health and Medical; Energy; Communications; Hazardous Materials; Transportation; Water Systems;</v>
      </c>
      <c r="G705" s="122" t="str">
        <v>"THIS IS AN EXERCISE. This is [name] with the police department. Our officers have cleared the building and we are ready to initiate the evacuation process of staff and students. THIS IS AN EXERCISE."</v>
      </c>
      <c r="H705" s="96"/>
      <c r="I705" s="45"/>
      <c r="J705" s="49"/>
    </row>
    <row r="706" spans="1:10" s="50" customFormat="1" ht="56.25" x14ac:dyDescent="0.2">
      <c r="A706" s="51"/>
      <c r="B706" s="116" t="str">
        <v>Human-Caused</v>
      </c>
      <c r="C706" s="54" t="str">
        <v>Active Shooter Incident</v>
      </c>
      <c r="D706" s="116" t="str">
        <v>Response</v>
      </c>
      <c r="E706" s="54" t="str">
        <v>Planning; Operation Communications</v>
      </c>
      <c r="F706" s="54" t="str">
        <v>Safety and Security; Food, Water, Shelter; Health and Medical; Energy; Communications; Hazardous Materials; Transportation; Water Systems;</v>
      </c>
      <c r="G706" s="122" t="str">
        <v>"THIS IS AN EXERCISE. I saw a girl crying at Meijer yesterday. She was with this creepy looking dude. THIS IS AN EXERCISE."</v>
      </c>
      <c r="H706" s="96"/>
      <c r="I706" s="45"/>
      <c r="J706" s="49"/>
    </row>
    <row r="707" spans="1:10" s="50" customFormat="1" ht="56.25" x14ac:dyDescent="0.2">
      <c r="A707" s="51"/>
      <c r="B707" s="116" t="str">
        <v>Human-Caused</v>
      </c>
      <c r="C707" s="54" t="str">
        <v>Armed Assault</v>
      </c>
      <c r="D707" s="116" t="str">
        <v>Response</v>
      </c>
      <c r="E707" s="54" t="str">
        <v>Planning; Operation Communications; Operational Coordination</v>
      </c>
      <c r="F707" s="54" t="str">
        <v>Safety and Security; Food, Water, Shelter; Health and Medical; Energy; Communications; Hazardous Materials; Transportation; Water Systems;</v>
      </c>
      <c r="G707" s="122" t="str">
        <v>"THIS IS AN EXERCISE. I have an executive meeting in 15 minutes. I need a list of hospitals in the 50-mile radius of the impacted region and bed availability at each facility. Also, who is the regional healthcare coordinator? THIS IS AN EXERCISE."</v>
      </c>
      <c r="H707" s="96"/>
      <c r="I707" s="45"/>
      <c r="J707" s="49"/>
    </row>
    <row r="708" spans="1:10" s="50" customFormat="1" ht="56.25" x14ac:dyDescent="0.2">
      <c r="A708" s="51"/>
      <c r="B708" s="116" t="str">
        <v>Human-Caused</v>
      </c>
      <c r="C708" s="54" t="str">
        <v>Armed Assault</v>
      </c>
      <c r="D708" s="116" t="str">
        <v>Response</v>
      </c>
      <c r="E708" s="54" t="str">
        <v>Planning; Operation Communications; Operational Coordination</v>
      </c>
      <c r="F708" s="54" t="str">
        <v>Safety and Security; Food, Water, Shelter; Health and Medical; Energy; Communications; Hazardous Materials; Transportation; Water Systems;</v>
      </c>
      <c r="G708" s="122" t="str">
        <v>"THIS IS AN EXERCISE. The Coast Guard command center has initiated a broadcast notice to mariners establishing a safety zone to include all waters within 10 nautical miles of the power station. THIS IS AN EXERCISE."</v>
      </c>
      <c r="H708" s="96"/>
      <c r="I708" s="45"/>
      <c r="J708" s="49"/>
    </row>
    <row r="709" spans="1:10" s="50" customFormat="1" ht="56.25" x14ac:dyDescent="0.2">
      <c r="A709" s="51"/>
      <c r="B709" s="116" t="str">
        <v>Human-Caused</v>
      </c>
      <c r="C709" s="54" t="str">
        <v>Armed Assault</v>
      </c>
      <c r="D709" s="116" t="str">
        <v>Response</v>
      </c>
      <c r="E709" s="54" t="str">
        <v>Planning; Operation Communications; Operational Coordination; Public Information and Warning</v>
      </c>
      <c r="F709" s="54" t="str">
        <v>Safety and Security; Food, Water, Shelter; Health and Medical; Energy; Communications; Hazardous Materials; Transportation; Water Systems;</v>
      </c>
      <c r="G709" s="122" t="str">
        <v>"THIS IS AN EXERCISE. This is state department of transportation district 2. We are requesting all available signage to support road closures and detours. THIS IS AN EXERCISE."</v>
      </c>
      <c r="H709" s="96"/>
      <c r="I709" s="45"/>
      <c r="J709" s="49"/>
    </row>
    <row r="710" spans="1:10" s="50" customFormat="1" ht="56.25" x14ac:dyDescent="0.2">
      <c r="A710" s="51"/>
      <c r="B710" s="116" t="str">
        <v>Human-Caused</v>
      </c>
      <c r="C710" s="54" t="str">
        <v>Armed Assault</v>
      </c>
      <c r="D710" s="116" t="str">
        <v>Response</v>
      </c>
      <c r="E710" s="54" t="str">
        <v>Planning; Operation Communications; Operational Coordination; Situational Assessment; Logistics and Supply Chain Management</v>
      </c>
      <c r="F710" s="54" t="str">
        <v>Safety and Security; Food, Water, Shelter; Health and Medical; Energy; Communications; Hazardous Materials; Transportation; Water Systems;</v>
      </c>
      <c r="G710" s="122" t="str">
        <v>"THIS IS AN EXERCISE. This is the Coast Guard sector command. We are burning through our supply of aviation fuel. We are having difficulty securing a resource.  Can you assist us? THIS IS AN EXERCISE."</v>
      </c>
      <c r="H710" s="96"/>
      <c r="I710" s="45"/>
      <c r="J710" s="49"/>
    </row>
    <row r="711" spans="1:10" s="50" customFormat="1" ht="56.25" x14ac:dyDescent="0.2">
      <c r="A711" s="51"/>
      <c r="B711" s="116" t="str">
        <v>Human-Caused</v>
      </c>
      <c r="C711" s="54" t="str">
        <v>Armed Assault</v>
      </c>
      <c r="D711" s="116" t="str">
        <v>Response</v>
      </c>
      <c r="E711" s="54" t="str">
        <v>Planning; Operation Communications; Operational Coordination; Public Information and Warning</v>
      </c>
      <c r="F711" s="54" t="str">
        <v>Safety and Security; Food, Water, Shelter; Health and Medical; Energy; Communications; Hazardous Materials; Transportation; Water Systems;</v>
      </c>
      <c r="G711" s="122" t="str">
        <v>"THIS IS AN EXERCISE. The county sheriff has requested that all traffic be detoured to the west on [interstate name] and all eastbound traffic be halted from [exit number] and directed westbound. THIS IS AN EXERCISE."</v>
      </c>
      <c r="H711" s="96"/>
      <c r="I711" s="45"/>
      <c r="J711" s="49"/>
    </row>
    <row r="712" spans="1:10" s="50" customFormat="1" ht="56.25" x14ac:dyDescent="0.2">
      <c r="A712" s="51"/>
      <c r="B712" s="116" t="str">
        <v>Human-Caused</v>
      </c>
      <c r="C712" s="54" t="str">
        <v>Armed Assault</v>
      </c>
      <c r="D712" s="116" t="str">
        <v>Response</v>
      </c>
      <c r="E712" s="54" t="str">
        <v>Planning; Operation Communications; Operational Coordination; Situational Assessment; Critical Transportation</v>
      </c>
      <c r="F712" s="54" t="str">
        <v>Safety and Security; Food, Water, Shelter; Health and Medical; Energy; Communications; Hazardous Materials; Transportation; Water Systems;</v>
      </c>
      <c r="G712" s="122" t="str">
        <v>"THIS IS AN EXERCISE. We have received numerous reports from citizens with family members in assisted care facilities that need assistance in evacuating patients and have not been able to evacuate. THIS IS AN EXERCISE."</v>
      </c>
      <c r="H712" s="96"/>
      <c r="I712" s="45"/>
      <c r="J712" s="49"/>
    </row>
    <row r="713" spans="1:10" s="50" customFormat="1" ht="56.25" x14ac:dyDescent="0.2">
      <c r="A713" s="51"/>
      <c r="B713" s="116" t="str">
        <v>Human-Caused</v>
      </c>
      <c r="C713" s="54" t="str">
        <v>Armed Assault</v>
      </c>
      <c r="D713" s="116" t="str">
        <v>Response</v>
      </c>
      <c r="E713" s="54" t="str">
        <v>Planning; Public Information and Warning; Operation Communications; Operational Coordination; Situational Assessment; Public health, Healthcare, and Emergency Medical Services</v>
      </c>
      <c r="F713" s="54" t="str">
        <v>Safety and Security; Food, Water, Shelter; Health and Medical; Energy; Communications; Hazardous Materials; Transportation; Water Systems;</v>
      </c>
      <c r="G713" s="122" t="str">
        <v>"THIS IS AN EXERCISE. Facility has received notification that the political rally in our county has resulted in a mass casualty incident. We will be activating our hospital incident command system as we are anticipating a surge in patients. THIS IS AN EXERCISE."</v>
      </c>
      <c r="H713" s="96"/>
      <c r="I713" s="45"/>
      <c r="J713" s="49"/>
    </row>
    <row r="714" spans="1:10" s="50" customFormat="1" ht="38.25" x14ac:dyDescent="0.2">
      <c r="A714" s="51"/>
      <c r="B714" s="116" t="str">
        <v>Human-Caused</v>
      </c>
      <c r="C714" s="54" t="str">
        <v>Armed Assault</v>
      </c>
      <c r="D714" s="116" t="str">
        <v>Response</v>
      </c>
      <c r="E714" s="54" t="str">
        <v>Public Information and Warning</v>
      </c>
      <c r="F714" s="54" t="str">
        <v>Communications</v>
      </c>
      <c r="G714" s="122" t="str">
        <v xml:space="preserve">*CONTEXT* You have seen an alert on your cell phone from ABC6.  The alert describes riots across the region.  You turn on ABC6 and see the live footage from the riot outside of the statehouse. Coverage flashes to riots in other counties.  </v>
      </c>
      <c r="H714" s="96"/>
      <c r="I714" s="45"/>
      <c r="J714" s="49"/>
    </row>
    <row r="715" spans="1:10" s="50" customFormat="1" ht="63.75" x14ac:dyDescent="0.2">
      <c r="A715" s="51"/>
      <c r="B715" s="116" t="str">
        <v>Human-Caused</v>
      </c>
      <c r="C715" s="54" t="str">
        <v>Armed Assault</v>
      </c>
      <c r="D715" s="116" t="str">
        <v>Response</v>
      </c>
      <c r="E715" s="54" t="str">
        <v>Public Information and Warning</v>
      </c>
      <c r="F715" s="54" t="str">
        <v>Communications</v>
      </c>
      <c r="G715" s="122" t="str">
        <v xml:space="preserve">*CONTEXT* Political rallies have been scheduled.  The rallies have applied for and received necessary permits in each county, and are all scheduled to take place at [time] on [date]. Not long after the rallies begin, counter-protesters arrive and violence ensues. Reports from each county include mass injuries from fights, beatings, tear gas, and gunshots. There are adult and pediatric patients. The medical community in the region activates to respond to the mass casualty incident.    </v>
      </c>
      <c r="H715" s="96"/>
      <c r="I715" s="45"/>
      <c r="J715" s="49"/>
    </row>
    <row r="716" spans="1:10" s="50" customFormat="1" ht="51" x14ac:dyDescent="0.2">
      <c r="A716" s="51"/>
      <c r="B716" s="116" t="str">
        <v>Human-Caused</v>
      </c>
      <c r="C716" s="54" t="str">
        <v>Armed Assault</v>
      </c>
      <c r="D716" s="116" t="str">
        <v>Response</v>
      </c>
      <c r="E716" s="54" t="str">
        <v>Public Information and Warning</v>
      </c>
      <c r="F716" s="54" t="str">
        <v>Communications</v>
      </c>
      <c r="G716" s="122" t="str">
        <v xml:space="preserve">"THIS IS AN EXERCISE. This is [name] with EMS. We have heard rumors that tear gas was used at the rally. We have set up field decontamination but patients may come to you first. They should be decontaminated before they are treated. You should call the Poison Center to get more information about tear gas and treatment. THIS IS AN EXERCISE."  </v>
      </c>
      <c r="H716" s="96"/>
      <c r="I716" s="45"/>
      <c r="J716" s="49"/>
    </row>
    <row r="717" spans="1:10" s="50" customFormat="1" ht="38.25" x14ac:dyDescent="0.2">
      <c r="A717" s="51"/>
      <c r="B717" s="116" t="str">
        <v>Human-Caused</v>
      </c>
      <c r="C717" s="54" t="str">
        <v>Armed Assault</v>
      </c>
      <c r="D717" s="116" t="str">
        <v>Response</v>
      </c>
      <c r="E717" s="54" t="str">
        <v>Public Information and Warning</v>
      </c>
      <c r="F717" s="54" t="str">
        <v>Communications</v>
      </c>
      <c r="G717" s="122" t="str">
        <v>"THIS IS AN EXERCISE. This is [name] and I am a reporter from NBC4. I am working on a story about the patient surge from the riot. Can you tell me what impacts have been seen at your facility? THIS IS AN EXERCISE."</v>
      </c>
      <c r="H717" s="96"/>
      <c r="I717" s="45"/>
      <c r="J717" s="49"/>
    </row>
    <row r="718" spans="1:10" s="50" customFormat="1" ht="38.25" x14ac:dyDescent="0.2">
      <c r="A718" s="51"/>
      <c r="B718" s="116" t="str">
        <v>Human-Caused</v>
      </c>
      <c r="C718" s="54" t="str">
        <v>Armed Assault</v>
      </c>
      <c r="D718" s="116" t="str">
        <v>Response</v>
      </c>
      <c r="E718" s="54" t="str">
        <v>Public Information and Warning</v>
      </c>
      <c r="F718" s="54" t="str">
        <v>Communications</v>
      </c>
      <c r="G718" s="122" t="str">
        <v xml:space="preserve">*CONTEXT* Significant police activity is underway near the riot location.  Local law enforcement has indicated that the protestors have to move through the neighborhood and potentially toward your facility. They are armed and dangerous. Law enforcement recommends shelter-in-place.  </v>
      </c>
      <c r="H718" s="96"/>
      <c r="I718" s="45"/>
      <c r="J718" s="49"/>
    </row>
    <row r="719" spans="1:10" s="50" customFormat="1" ht="56.25" x14ac:dyDescent="0.2">
      <c r="A719" s="51"/>
      <c r="B719" s="116" t="str">
        <v>Human-Caused</v>
      </c>
      <c r="C719" s="54" t="str">
        <v>Armed Assault</v>
      </c>
      <c r="D719" s="116" t="str">
        <v>Response</v>
      </c>
      <c r="E719" s="54" t="str">
        <v>Planning; Operation Communications; Operational Coordination; Situational Assessment; Mass Care Services</v>
      </c>
      <c r="F719" s="54" t="str">
        <v>Safety and Security; Food, Water, Shelter; Health and Medical; Energy; Communications; Hazardous Materials; Transportation; Water Systems;</v>
      </c>
      <c r="G719" s="122" t="str">
        <v>"THIS IS AN EXERCISE. This is [name] from the rehabilitation, skilled nursing, and memory care center in [municipality name]. We've had a surge in our skilled nursing patients and do not have enough beds to accommodate. Can you assist us in finding receiving facilities to accept 12 skilled nursing patients? THIS IS AN EXERCISE."</v>
      </c>
      <c r="H719" s="96"/>
      <c r="I719" s="45"/>
      <c r="J719" s="49"/>
    </row>
    <row r="720" spans="1:10" s="50" customFormat="1" ht="63.75" x14ac:dyDescent="0.2">
      <c r="A720" s="51"/>
      <c r="B720" s="116" t="str">
        <v>Human-Caused</v>
      </c>
      <c r="C720" s="54" t="str">
        <v>Armed Assault</v>
      </c>
      <c r="D720" s="116" t="str">
        <v>Prevention, Protection, Response</v>
      </c>
      <c r="E720" s="54" t="str">
        <v>Planning; Public information and Warning</v>
      </c>
      <c r="F720" s="54" t="str">
        <v>Safety and Security; Food, Water, Shelter; Health and Medical; Energy; Communications; Hazardous Materials; Transportation; Water Systems;</v>
      </c>
      <c r="G720" s="122" t="str">
        <v xml:space="preserve">*CONTEXT* The strategic analysis intelligence center has updated information from the riots at the rallies, and there is a credible threat to healthcare facilities. There is increased police activity in the areas around the riots and many roads have been blocked. Please avoid the riot locations and surrounding areas. A list of suspects is being sought in connection with planning the counter protests.  </v>
      </c>
      <c r="H720" s="96"/>
      <c r="I720" s="45"/>
      <c r="J720" s="49"/>
    </row>
    <row r="721" spans="1:10" s="50" customFormat="1" ht="114.75" x14ac:dyDescent="0.2">
      <c r="A721" s="51"/>
      <c r="B721" s="116" t="str">
        <v>Human-Caused</v>
      </c>
      <c r="C721" s="54" t="str">
        <v>Armed Assault</v>
      </c>
      <c r="D721" s="116" t="str">
        <v>Response</v>
      </c>
      <c r="E721" s="54" t="str">
        <v>Planning; Public Information and Warning; Operation Communications; Operational Coordination; Situational Assessment; On-scene Security, Protection, and Law Enforcement</v>
      </c>
      <c r="F721" s="54" t="str">
        <v>Safety and Security; Food, Water, Shelter; Health and Medical; Energy; Communications; Hazardous Materials; Transportation; Water Systems;</v>
      </c>
      <c r="G721" s="122" t="str">
        <v>"THIS IS AN EXERCISE. This is the fusion center. We have preliminary reports that some of the leaders of the counter-protesters may have been injured and are seeking treatment at nearby hospitals. Please share this information with the local hospitals. Call 911 to report a potential match.  
Suspect 1 - Male, Mid 50's, gunshot wound to the upper right arm.  Last seen wearing black pants and a black t-shirt.  
Suspect 2 - Male, mid 30's, first name Collin or Kevin, broken forearm.  This person would have traveled to the nearest hospital.  
Suspect 3 - Male, early 30's, last seen on CCTV cameras with a gunshot wound to the lower left leg.  May have been accompanied by a female in her mid 20s. THIS IS AN EXERCISE."</v>
      </c>
      <c r="H721" s="96"/>
      <c r="I721" s="45"/>
      <c r="J721" s="49"/>
    </row>
    <row r="722" spans="1:10" s="50" customFormat="1" ht="25.5" x14ac:dyDescent="0.2">
      <c r="A722" s="51"/>
      <c r="B722" s="116" t="str">
        <v>Human-Caused</v>
      </c>
      <c r="C722" s="54" t="str">
        <v>Armed Assault</v>
      </c>
      <c r="D722" s="116" t="str">
        <v>Response</v>
      </c>
      <c r="E722" s="54" t="str">
        <v>Public Information and Warning</v>
      </c>
      <c r="F722" s="54" t="str">
        <v>Communications</v>
      </c>
      <c r="G722" s="122" t="str">
        <v>"THIS IS AN EXERCISE. An ABC6 news crew is here filming in the front entrance. They are asking for an interview with a physician leader. THIS IS AN EXERCISE."</v>
      </c>
      <c r="H722" s="96"/>
      <c r="I722" s="45"/>
      <c r="J722" s="49"/>
    </row>
    <row r="723" spans="1:10" s="50" customFormat="1" ht="56.25" x14ac:dyDescent="0.2">
      <c r="A723" s="51"/>
      <c r="B723" s="116" t="str">
        <v>Human-Caused</v>
      </c>
      <c r="C723" s="54" t="str">
        <v>Armed Assault</v>
      </c>
      <c r="D723" s="116" t="str">
        <v>Response</v>
      </c>
      <c r="E723" s="54" t="str">
        <v>Planning; Operation Communications; Operational Coordination; Situational Assessment; On-scene Security, Protection, and Law Enforcement</v>
      </c>
      <c r="F723" s="54" t="str">
        <v>Safety and Security; Food, Water, Shelter; Health and Medical; Energy; Communications; Hazardous Materials; Transportation; Water Systems;</v>
      </c>
      <c r="G723" s="122" t="str">
        <v xml:space="preserve">"THIS IS AN EXERCISE. This is [name] from security. We have patients arriving by personal vehicles in the ED. The ambulance bay is blocked for real ambulances. There are cars blocking all entrances. THIS IS AN EXERCISE."  </v>
      </c>
      <c r="H723" s="96"/>
      <c r="I723" s="45"/>
      <c r="J723" s="49"/>
    </row>
    <row r="724" spans="1:10" s="50" customFormat="1" ht="25.5" x14ac:dyDescent="0.2">
      <c r="A724" s="51"/>
      <c r="B724" s="116" t="str">
        <v>Human-Caused</v>
      </c>
      <c r="C724" s="54" t="str">
        <v>Armed Assault</v>
      </c>
      <c r="D724" s="116" t="str">
        <v>Response</v>
      </c>
      <c r="E724" s="54" t="str">
        <v>Public Information and Warning; Operation Communications; Operational Coordination</v>
      </c>
      <c r="F724" s="54" t="str">
        <v>Communications</v>
      </c>
      <c r="G724" s="122" t="str">
        <v xml:space="preserve">*CONTEXT* A small crowd has gathered in the lobby. They keep asking the reception desk about their loved ones that may or may not be here.  </v>
      </c>
      <c r="H724" s="96"/>
      <c r="I724" s="45"/>
      <c r="J724" s="49"/>
    </row>
    <row r="725" spans="1:10" s="50" customFormat="1" ht="25.5" x14ac:dyDescent="0.2">
      <c r="A725" s="51"/>
      <c r="B725" s="116" t="str">
        <v>Human-Caused</v>
      </c>
      <c r="C725" s="54" t="str">
        <v>Armed Assault</v>
      </c>
      <c r="D725" s="116" t="str">
        <v>Response</v>
      </c>
      <c r="E725" s="54" t="str">
        <v>Public Information and Warning</v>
      </c>
      <c r="F725" s="54" t="str">
        <v>Communications</v>
      </c>
      <c r="G725" s="122" t="str">
        <v>"THIS IS AN EXERCISE. This is [name]. I am looking for my sister. Is she at your facility? THIS IS AN EXERCISE."</v>
      </c>
      <c r="H725" s="96"/>
      <c r="I725" s="45"/>
      <c r="J725" s="49"/>
    </row>
    <row r="726" spans="1:10" s="50" customFormat="1" ht="25.5" x14ac:dyDescent="0.2">
      <c r="A726" s="51"/>
      <c r="B726" s="116" t="str">
        <v>Human-Caused</v>
      </c>
      <c r="C726" s="54" t="str">
        <v>Armed Assault</v>
      </c>
      <c r="D726" s="116" t="str">
        <v>Response</v>
      </c>
      <c r="E726" s="54" t="str">
        <v>Operation Communications; Operational Coordination</v>
      </c>
      <c r="F726" s="54" t="str">
        <v>Communications</v>
      </c>
      <c r="G726" s="122" t="str">
        <v>"THIS IS AN EXERCISE. This is [name] in the emergency department. We are running low on blood supplies. Can we make an additional request? THIS IS AN EXERCISE."</v>
      </c>
      <c r="H726" s="96"/>
      <c r="I726" s="45"/>
      <c r="J726" s="49"/>
    </row>
    <row r="727" spans="1:10" s="50" customFormat="1" ht="56.25" x14ac:dyDescent="0.2">
      <c r="A727" s="51"/>
      <c r="B727" s="116" t="str">
        <v>Human-Caused</v>
      </c>
      <c r="C727" s="54" t="str">
        <v>Armed Assault</v>
      </c>
      <c r="D727" s="116" t="str">
        <v>Response</v>
      </c>
      <c r="E727" s="54" t="str">
        <v>Planning; Operation Communications; Operational Coordination</v>
      </c>
      <c r="F727" s="54" t="str">
        <v>Safety and Security; Food, Water, Shelter; Health and Medical; Energy; Communications; Hazardous Materials; Transportation; Water Systems;</v>
      </c>
      <c r="G727" s="122" t="str">
        <v>"THIS IS AN EXERCISE. This is [name] from the emergency department. We just have five patients expire in the department, but we were told the morgue is full. What should we do? THIS IS AN EXERCISE."</v>
      </c>
      <c r="H727" s="96"/>
      <c r="I727" s="45"/>
      <c r="J727" s="49"/>
    </row>
    <row r="728" spans="1:10" s="50" customFormat="1" ht="25.5" x14ac:dyDescent="0.2">
      <c r="A728" s="51"/>
      <c r="B728" s="116" t="str">
        <v>Human-Caused</v>
      </c>
      <c r="C728" s="54" t="str">
        <v>Armed Assault</v>
      </c>
      <c r="D728" s="116" t="str">
        <v>Response</v>
      </c>
      <c r="E728" s="54" t="str">
        <v>Public Information and Warning</v>
      </c>
      <c r="F728" s="54" t="str">
        <v>Communications</v>
      </c>
      <c r="G728" s="122" t="str">
        <v>"THIS IS AN EXERCISE. This is [name]. I was told that my mom was transported to her hospital. Her name is [name]. Is she there? THIS IS AN EXERCISE."</v>
      </c>
      <c r="H728" s="96"/>
      <c r="I728" s="45"/>
      <c r="J728" s="49"/>
    </row>
    <row r="729" spans="1:10" s="50" customFormat="1" ht="63.75" x14ac:dyDescent="0.2">
      <c r="A729" s="51"/>
      <c r="B729" s="116" t="str">
        <v>Human-Caused</v>
      </c>
      <c r="C729" s="54" t="str">
        <v>Armed Assault</v>
      </c>
      <c r="D729" s="116" t="str">
        <v>Response</v>
      </c>
      <c r="E729" s="54" t="str">
        <v>Public Information and Warning; On-scene Security, Protection, and Law Enforcement</v>
      </c>
      <c r="F729" s="54" t="str">
        <v>Safety and Security, Communications</v>
      </c>
      <c r="G729" s="122" t="str">
        <v>"THIS IS AN EXERCISE. This is [name] in the emergency department. The wife of a patient has been in the waiting area for several hours. She has become frustrated with the staff claiming that no one has told her anything about her husband. I've tried to reassure her but she's getting frustrated. Can someone come talk to this woman?  What do I tell the other visitors down here? Can you send additional security? THIS IS AN EXERCISE."</v>
      </c>
      <c r="H729" s="96"/>
      <c r="I729" s="45"/>
      <c r="J729" s="49"/>
    </row>
    <row r="730" spans="1:10" s="50" customFormat="1" ht="38.25" x14ac:dyDescent="0.2">
      <c r="A730" s="51"/>
      <c r="B730" s="116" t="str">
        <v>Human-Caused</v>
      </c>
      <c r="C730" s="54" t="str">
        <v>Biological Attack</v>
      </c>
      <c r="D730" s="116" t="str">
        <v>Response</v>
      </c>
      <c r="E730" s="54" t="str">
        <v>Public Information and Warning</v>
      </c>
      <c r="F730" s="54" t="str">
        <v>Communications</v>
      </c>
      <c r="G730" s="122" t="str">
        <v>"THIS IS AN EXERCISE. I’m calling from the yacht club. We have a lot of boaters coming in saying the US Coast Guard told them to come back.  Should I inform the arriving boaters that they shouldn’t be out on the lake? What’s the deal? THIS IS AN EXERCISE."</v>
      </c>
      <c r="H730" s="96"/>
      <c r="I730" s="45"/>
      <c r="J730" s="49"/>
    </row>
    <row r="731" spans="1:10" s="50" customFormat="1" ht="56.25" x14ac:dyDescent="0.2">
      <c r="A731" s="51"/>
      <c r="B731" s="116" t="str">
        <v>Human-Caused</v>
      </c>
      <c r="C731" s="54" t="str">
        <v>Biological Attack</v>
      </c>
      <c r="D731" s="116" t="str">
        <v>Response</v>
      </c>
      <c r="E731" s="54" t="str">
        <v>Public Information and Warning; Community Resilience</v>
      </c>
      <c r="F731" s="54" t="str">
        <v>Safety and Security; Food, Water, Shelter; Health and Medical; Energy; Communications; Hazardous Materials; Transportation; Water Systems;</v>
      </c>
      <c r="G731" s="122" t="str">
        <v xml:space="preserve">"THIS IS AN EXERCISE. I own a 30 acre soybean farm. What is the impact this situation will have on my beans and my ability to harvest? Who will reimburse me? THIS IS AN EXERCISE." </v>
      </c>
      <c r="H731" s="96"/>
      <c r="I731" s="45"/>
      <c r="J731" s="49"/>
    </row>
    <row r="732" spans="1:10" s="50" customFormat="1" ht="56.25" x14ac:dyDescent="0.2">
      <c r="A732" s="51"/>
      <c r="B732" s="116" t="str">
        <v>Human-Caused</v>
      </c>
      <c r="C732" s="54" t="str">
        <v>Biological Attack</v>
      </c>
      <c r="D732" s="116" t="str">
        <v>Response</v>
      </c>
      <c r="E732" s="54" t="str">
        <v>Situational Assessment</v>
      </c>
      <c r="F732" s="54" t="str">
        <v>Safety and Security; Food, Water, Shelter; Health and Medical; Energy; Communications; Hazardous Materials; Transportation; Water Systems;</v>
      </c>
      <c r="G732" s="122" t="str">
        <v xml:space="preserve">"THIS AN EXERCISE. We are requesting an update from the state department of health on the situation in the impacted state. Can you provide an update within the next hour for leadership? THIS IS EXERCISE." </v>
      </c>
      <c r="H732" s="96"/>
      <c r="I732" s="45"/>
      <c r="J732" s="49"/>
    </row>
    <row r="733" spans="1:10" s="50" customFormat="1" ht="25.5" x14ac:dyDescent="0.2">
      <c r="A733" s="51"/>
      <c r="B733" s="116" t="str">
        <v>Human-Caused</v>
      </c>
      <c r="C733" s="54" t="str">
        <v>Biological Attack</v>
      </c>
      <c r="D733" s="116" t="str">
        <v>Response</v>
      </c>
      <c r="E733" s="54" t="str">
        <v>Operation Communications; Environmental Response/Health and Safety</v>
      </c>
      <c r="F733" s="54" t="str">
        <v>Communications, Hazardous Materials</v>
      </c>
      <c r="G733" s="122" t="str">
        <v>"THIS IS AN EXERCISE. The water plant is concerned about water getting contaminated. THIS IS AN EXERCISE."</v>
      </c>
      <c r="H733" s="96"/>
      <c r="I733" s="45"/>
      <c r="J733" s="49"/>
    </row>
    <row r="734" spans="1:10" s="50" customFormat="1" ht="25.5" x14ac:dyDescent="0.2">
      <c r="A734" s="51"/>
      <c r="B734" s="116" t="str">
        <v>Human-Caused</v>
      </c>
      <c r="C734" s="54" t="str">
        <v>Biological Attack</v>
      </c>
      <c r="D734" s="116" t="str">
        <v>Response</v>
      </c>
      <c r="E734" s="54" t="str">
        <v>Public Information and Warning</v>
      </c>
      <c r="F734" s="54" t="str">
        <v>Communications</v>
      </c>
      <c r="G734" s="122" t="str">
        <v>"THIS IS AN EXERCISE. This is CNN. Are there any contracts in place to ensure there is adequate food and water at care centers if people are evacuated? THIS IS AN EXERCISE."</v>
      </c>
      <c r="H734" s="96"/>
      <c r="I734" s="45"/>
      <c r="J734" s="49"/>
    </row>
    <row r="735" spans="1:10" s="50" customFormat="1" ht="25.5" x14ac:dyDescent="0.2">
      <c r="A735" s="51"/>
      <c r="B735" s="116" t="str">
        <v>Human-Caused</v>
      </c>
      <c r="C735" s="54" t="str">
        <v>Biological Attack</v>
      </c>
      <c r="D735" s="116" t="str">
        <v>Response</v>
      </c>
      <c r="E735" s="54" t="str">
        <v>Public Information and Warning</v>
      </c>
      <c r="F735" s="54" t="str">
        <v>Communications</v>
      </c>
      <c r="G735" s="122" t="str">
        <v>"THIS IS AN EXERCISE. The farm is calling to ask if their water is safe for their animals to drink. THIS IS AN EXERCISE."</v>
      </c>
      <c r="H735" s="96"/>
      <c r="I735" s="45"/>
      <c r="J735" s="49"/>
    </row>
    <row r="736" spans="1:10" s="50" customFormat="1" ht="56.25" x14ac:dyDescent="0.2">
      <c r="A736" s="51"/>
      <c r="B736" s="116" t="str">
        <v>Human-Caused</v>
      </c>
      <c r="C736" s="54" t="str">
        <v>Biological Attack</v>
      </c>
      <c r="D736" s="116" t="str">
        <v>Response</v>
      </c>
      <c r="E736" s="54" t="str">
        <v>Operation Communications; Operational Coordination; Logistics and Supply Chain Management</v>
      </c>
      <c r="F736" s="54" t="str">
        <v>Safety and Security; Food, Water, Shelter; Health and Medical; Energy; Communications; Hazardous Materials; Transportation; Water Systems;</v>
      </c>
      <c r="G736" s="122" t="str">
        <v>"THIS IS AN EXERCISE. Our normal refueling station has evacuated and shut off their pumps. Boats on the water with 100 gallon tanks need at least 300 gallons of fuel for a re-fuel and preferably 500 gallons for expected refuel and extended operations. What kind of support can you offer? THIS IS AN EXERCISE."</v>
      </c>
      <c r="H736" s="96"/>
      <c r="I736" s="45"/>
      <c r="J736" s="49"/>
    </row>
    <row r="737" spans="1:10" s="50" customFormat="1" ht="25.5" x14ac:dyDescent="0.2">
      <c r="A737" s="51"/>
      <c r="B737" s="116" t="str">
        <v>Human-Caused</v>
      </c>
      <c r="C737" s="54" t="str">
        <v>Biological Attack</v>
      </c>
      <c r="D737" s="116" t="str">
        <v>Response</v>
      </c>
      <c r="E737" s="54" t="str">
        <v>Operation Communications; Environmental Response/Health and Safety</v>
      </c>
      <c r="F737" s="54" t="str">
        <v>Communications, Hazardous Materials</v>
      </c>
      <c r="G737" s="122" t="str">
        <v>"THIS IS AN EXERCISE. There is an upground reservoir water plant concerned about water getting contaminated. THIS IS AN EXERCISE."</v>
      </c>
      <c r="H737" s="96"/>
      <c r="I737" s="45"/>
      <c r="J737" s="49"/>
    </row>
    <row r="738" spans="1:10" s="50" customFormat="1" ht="38.25" x14ac:dyDescent="0.2">
      <c r="A738" s="51"/>
      <c r="B738" s="116" t="str">
        <v>Human-Caused</v>
      </c>
      <c r="C738" s="54" t="str">
        <v>Biological Attack</v>
      </c>
      <c r="D738" s="116" t="str">
        <v>Response</v>
      </c>
      <c r="E738" s="54" t="str">
        <v>Public Information and Warning; Operation Communications</v>
      </c>
      <c r="F738" s="54" t="str">
        <v>Communications</v>
      </c>
      <c r="G738" s="122" t="str">
        <v>"THIS IS AN EXERCISE. Local fire and police departments are receiving calls from local residents stating that the PAR says shelter in place, but if they don't have AC, should they close their windows or is it safe to leave them open? THIS IS AN EXERCISE."</v>
      </c>
      <c r="H738" s="96"/>
      <c r="I738" s="45"/>
      <c r="J738" s="49"/>
    </row>
    <row r="739" spans="1:10" s="50" customFormat="1" ht="56.25" x14ac:dyDescent="0.2">
      <c r="A739" s="51"/>
      <c r="B739" s="116" t="str">
        <v>Human-Caused</v>
      </c>
      <c r="C739" s="54" t="str">
        <v>Biological Attack</v>
      </c>
      <c r="D739" s="116" t="str">
        <v>Response</v>
      </c>
      <c r="E739" s="54" t="str">
        <v>Public Information and Warning; Community Resilience</v>
      </c>
      <c r="F739" s="54" t="str">
        <v>Safety and Security; Food, Water, Shelter; Health and Medical; Energy; Communications; Hazardous Materials; Transportation; Water Systems;</v>
      </c>
      <c r="G739" s="122" t="str">
        <v>"THIS IS AN EXERCISE. I run [animal shelter name]. What is going to happen with all the pets here if we cannot get help to move them? Will we be reimbursed for our losses? THIS IS AN EXERCISE."</v>
      </c>
      <c r="H739" s="96"/>
      <c r="I739" s="45"/>
      <c r="J739" s="49"/>
    </row>
    <row r="740" spans="1:10" s="50" customFormat="1" ht="38.25" x14ac:dyDescent="0.2">
      <c r="A740" s="51"/>
      <c r="B740" s="116" t="str">
        <v>Human-Caused</v>
      </c>
      <c r="C740" s="54" t="str">
        <v>Biological Attack</v>
      </c>
      <c r="D740" s="116" t="str">
        <v>Response</v>
      </c>
      <c r="E740" s="54" t="str">
        <v>Public Information and Warning</v>
      </c>
      <c r="F740" s="54" t="str">
        <v>Communications</v>
      </c>
      <c r="G740" s="122" t="str">
        <v xml:space="preserve">"THIS IS AN EXERCISE. This is [name]. Is my well water safe to drink? How will I know when it is safe to drink if I can't drink it now? Is there anywhere I can receive bottled water? THIS IS AN EXERCISE." </v>
      </c>
      <c r="H740" s="96"/>
      <c r="I740" s="45"/>
      <c r="J740" s="49"/>
    </row>
    <row r="741" spans="1:10" s="50" customFormat="1" ht="51" x14ac:dyDescent="0.2">
      <c r="A741" s="51"/>
      <c r="B741" s="116" t="str">
        <v>Human-Caused</v>
      </c>
      <c r="C741" s="54" t="str">
        <v>Biological Attack</v>
      </c>
      <c r="D741" s="116" t="str">
        <v>Response</v>
      </c>
      <c r="E741" s="54" t="str">
        <v>Operation Communications; Operational Coordination; Mass Care Services; Critical Transportation</v>
      </c>
      <c r="F741" s="54" t="str">
        <v>Health and Medical, Communications, Transportation</v>
      </c>
      <c r="G741" s="122" t="str">
        <v>"THIS IS AN EXERCISE. This is the county EMA. The 911 dispatch informed us they have 125 total patients needing tranport: 75 with unknown ambulatory status will need skilled nursing beds, 25 memory care unit beds will be needed, and 50 non-skilled nursing ambulatory patients will need to be accounted for. THIS IS AN EXERCISE."</v>
      </c>
      <c r="H741" s="96"/>
      <c r="I741" s="45"/>
      <c r="J741" s="49"/>
    </row>
    <row r="742" spans="1:10" s="50" customFormat="1" ht="56.25" x14ac:dyDescent="0.2">
      <c r="A742" s="51"/>
      <c r="B742" s="116" t="str">
        <v>Human-Caused</v>
      </c>
      <c r="C742" s="54" t="str">
        <v>Biological Attack</v>
      </c>
      <c r="D742" s="116" t="str">
        <v>Response</v>
      </c>
      <c r="E742" s="54" t="str">
        <v>Planning; Operation Communications; Operational Coordination</v>
      </c>
      <c r="F742" s="54" t="str">
        <v>Safety and Security; Food, Water, Shelter; Health and Medical; Energy; Communications; Hazardous Materials; Transportation; Water Systems;</v>
      </c>
      <c r="G742" s="122" t="str">
        <v>"THIS IS AN EXERCISE. The water and sewer plants are evacuating. They will not be able to operate remotely for long. Please advise. THIS IS AN EXERCISE."</v>
      </c>
      <c r="H742" s="96"/>
      <c r="I742" s="45"/>
      <c r="J742" s="49"/>
    </row>
    <row r="743" spans="1:10" s="50" customFormat="1" ht="25.5" x14ac:dyDescent="0.2">
      <c r="A743" s="51"/>
      <c r="B743" s="116" t="str">
        <v>Human-Caused</v>
      </c>
      <c r="C743" s="54" t="str">
        <v>Biological Attack</v>
      </c>
      <c r="D743" s="116" t="str">
        <v>Response</v>
      </c>
      <c r="E743" s="54" t="str">
        <v>Public Information and Warning</v>
      </c>
      <c r="F743" s="54" t="str">
        <v>Communications</v>
      </c>
      <c r="G743" s="122" t="str">
        <v>"THIS IS AN EXERCISE. I don't want to evacuate. Can you force me to leave my house? I just want to wait things out in my storm cellar. THIS IS AN EXERCISE."</v>
      </c>
      <c r="H743" s="96"/>
      <c r="I743" s="45"/>
      <c r="J743" s="49"/>
    </row>
    <row r="744" spans="1:10" s="50" customFormat="1" ht="76.5" x14ac:dyDescent="0.2">
      <c r="A744" s="51"/>
      <c r="B744" s="116" t="str">
        <v>Human-Caused</v>
      </c>
      <c r="C744" s="54" t="str">
        <v>Biological Attack</v>
      </c>
      <c r="D744" s="116" t="str">
        <v>Response</v>
      </c>
      <c r="E744" s="54" t="str">
        <v>Planning; Operation Communications; Operational Coordination; Logistics and Supply Chain Management; Mass Care Services</v>
      </c>
      <c r="F744" s="54" t="str">
        <v>Safety and Security; Food, Water, Shelter; Health and Medical; Energy; Communications; Hazardous Materials; Transportation; Water Systems;</v>
      </c>
      <c r="G744" s="122" t="str">
        <v>"THIS IS AN EXERCISE. This is the county EMA. We are requesting the availability of portable restrooms and bottled water. We would like these resources to be delivered to the county fairground due to the large volume of evacuees requiring temporary shelter. We are trying to get these resources locally, but so far no luck. It is likely we will need 100 portable restrooms and 250 cases of bottled water at the very minimum. Are these resources available? How long would it take to get them if requested? THIS IS AN EXERCISE."</v>
      </c>
      <c r="H744" s="96"/>
      <c r="I744" s="45"/>
      <c r="J744" s="49"/>
    </row>
    <row r="745" spans="1:10" s="50" customFormat="1" ht="56.25" x14ac:dyDescent="0.2">
      <c r="A745" s="51"/>
      <c r="B745" s="116" t="str">
        <v>Human-Caused</v>
      </c>
      <c r="C745" s="54" t="str">
        <v>Biological Attack</v>
      </c>
      <c r="D745" s="116" t="str">
        <v>Response</v>
      </c>
      <c r="E745" s="54" t="str">
        <v>Public Information and Warning; Community Resilience</v>
      </c>
      <c r="F745" s="54" t="str">
        <v>Safety and Security; Food, Water, Shelter; Health and Medical; Energy; Communications; Hazardous Materials; Transportation; Water Systems;</v>
      </c>
      <c r="G745" s="122" t="str">
        <v>"THIS IS AN EXERCISE. I own a florist and greenhouse. Who is going to help me pay for my loss if my flowers are contaminated? THIS IS AN EXERCISE."</v>
      </c>
      <c r="H745" s="96"/>
      <c r="I745" s="45"/>
      <c r="J745" s="49"/>
    </row>
    <row r="746" spans="1:10" s="50" customFormat="1" ht="25.5" x14ac:dyDescent="0.2">
      <c r="A746" s="51"/>
      <c r="B746" s="116" t="str">
        <v>Human-Caused</v>
      </c>
      <c r="C746" s="54" t="str">
        <v>Biological Attack</v>
      </c>
      <c r="D746" s="116" t="str">
        <v>Response</v>
      </c>
      <c r="E746" s="54" t="str">
        <v>Public information and Warning</v>
      </c>
      <c r="F746" s="54" t="str">
        <v>Communications</v>
      </c>
      <c r="G746" s="122" t="str">
        <v xml:space="preserve">"THIS IS AN EXERCISE. Channel 8 News is asking about the health risks associated with this event. Can you provide any information for this request? THIS IS AN EXERCISE." </v>
      </c>
      <c r="H746" s="96"/>
      <c r="I746" s="45"/>
      <c r="J746" s="49"/>
    </row>
    <row r="747" spans="1:10" s="50" customFormat="1" ht="56.25" x14ac:dyDescent="0.2">
      <c r="A747" s="51"/>
      <c r="B747" s="116" t="str">
        <v>Human-Caused</v>
      </c>
      <c r="C747" s="54" t="str">
        <v>Biological Attack</v>
      </c>
      <c r="D747" s="116" t="str">
        <v>Response</v>
      </c>
      <c r="E747" s="54" t="str">
        <v>Operation Communications; Operational Coordination; Situational Assessment</v>
      </c>
      <c r="F747" s="54" t="str">
        <v>Safety and Security; Food, Water, Shelter; Health and Medical; Energy; Communications; Hazardous Materials; Transportation; Water Systems;</v>
      </c>
      <c r="G747" s="122" t="str">
        <v>"THIS IS AN EXERCISE. This is [name] from the EMA. We heard there has been a strange spike of patients around the region reporting to emergency departments. Can we get an update? Do you need any assistance? We are also getting in contact with the health department for an update. THIS IS AN EXERCISE."</v>
      </c>
      <c r="H747" s="96"/>
      <c r="I747" s="45"/>
      <c r="J747" s="49"/>
    </row>
    <row r="748" spans="1:10" s="50" customFormat="1" ht="38.25" x14ac:dyDescent="0.2">
      <c r="A748" s="51"/>
      <c r="B748" s="116" t="str">
        <v>Human-Caused</v>
      </c>
      <c r="C748" s="54" t="str">
        <v>Biological Attack</v>
      </c>
      <c r="D748" s="116" t="str">
        <v>Response</v>
      </c>
      <c r="E748" s="54" t="str">
        <v>Operation Communications</v>
      </c>
      <c r="F748" s="54" t="str">
        <v>Communications</v>
      </c>
      <c r="G748" s="122" t="str">
        <v xml:space="preserve">*CONTEXT* The staffing office is reporting an unusual number of nurses and other staff have been calling off this morning due to illness. Some stated that they were experiencing symptoms of diarrhea, nausea and vomiting. </v>
      </c>
      <c r="H748" s="96"/>
      <c r="I748" s="45"/>
      <c r="J748" s="49"/>
    </row>
    <row r="749" spans="1:10" s="50" customFormat="1" ht="38.25" x14ac:dyDescent="0.2">
      <c r="A749" s="51"/>
      <c r="B749" s="116" t="str">
        <v>Human-Caused</v>
      </c>
      <c r="C749" s="54" t="str">
        <v>Biological Attack</v>
      </c>
      <c r="D749" s="116" t="str">
        <v>Response</v>
      </c>
      <c r="E749" s="54" t="str">
        <v>Operation Communications; Environmental Response/Health and Safety</v>
      </c>
      <c r="F749" s="54" t="str">
        <v>Communications, Hazardous Materials</v>
      </c>
      <c r="G749" s="122" t="str">
        <v>"THIS IS AN EXERCISE. This is [name] from the local public health department. We are aware of the disease outbreak. Investigation is ongoing. The state department of health has been notified. THIS IS AN EXERCISE."</v>
      </c>
      <c r="H749" s="96"/>
      <c r="I749" s="45"/>
      <c r="J749" s="49"/>
    </row>
    <row r="750" spans="1:10" s="50" customFormat="1" ht="56.25" x14ac:dyDescent="0.2">
      <c r="A750" s="51"/>
      <c r="B750" s="116" t="str">
        <v>Human-Caused</v>
      </c>
      <c r="C750" s="54" t="str">
        <v>Biological Attack</v>
      </c>
      <c r="D750" s="116" t="str">
        <v>Response</v>
      </c>
      <c r="E750" s="54" t="str">
        <v>Planning; Operation Communications; Operational Coordination; Critical Transportation</v>
      </c>
      <c r="F750" s="54" t="str">
        <v>Safety and Security; Food, Water, Shelter; Health and Medical; Energy; Communications; Hazardous Materials; Transportation; Water Systems;</v>
      </c>
      <c r="G750" s="122" t="str">
        <v xml:space="preserve">*CONTEXT* Respiratory therapy is informing you that the ongoing oxygen supply issue needs attention. The scheduled delivery has been cancelled. No vendors are available to assist. There are also no drivers available to deliver. </v>
      </c>
      <c r="H750" s="96"/>
      <c r="I750" s="45"/>
      <c r="J750" s="49"/>
    </row>
    <row r="751" spans="1:10" s="50" customFormat="1" ht="56.25" x14ac:dyDescent="0.2">
      <c r="A751" s="51"/>
      <c r="B751" s="116" t="str">
        <v>Human-Caused</v>
      </c>
      <c r="C751" s="54" t="str">
        <v>Biological Attack</v>
      </c>
      <c r="D751" s="116" t="str">
        <v>Response</v>
      </c>
      <c r="E751" s="54" t="str">
        <v>Planning</v>
      </c>
      <c r="F751" s="54" t="str">
        <v>Safety and Security; Food, Water, Shelter; Health and Medical; Energy; Communications; Hazardous Materials; Transportation; Water Systems;</v>
      </c>
      <c r="G751" s="122" t="str">
        <v>*CONTEXT* Registration has just notified you that a family that only speaks Korean has brought an elderly family member in and they cannot communicate with them.</v>
      </c>
      <c r="H751" s="96"/>
      <c r="I751" s="45"/>
      <c r="J751" s="49"/>
    </row>
    <row r="752" spans="1:10" s="50" customFormat="1" ht="56.25" x14ac:dyDescent="0.2">
      <c r="A752" s="51"/>
      <c r="B752" s="116" t="str">
        <v>Human-Caused</v>
      </c>
      <c r="C752" s="54" t="str">
        <v>Biological Attack</v>
      </c>
      <c r="D752" s="116" t="str">
        <v>Response</v>
      </c>
      <c r="E752" s="54" t="str">
        <v>Planning; Operation Communications; Operational Coordination; Critical Transportation</v>
      </c>
      <c r="F752" s="54" t="str">
        <v>Safety and Security; Food, Water, Shelter; Health and Medical; Energy; Communications; Hazardous Materials; Transportation; Water Systems;</v>
      </c>
      <c r="G752" s="122" t="str">
        <v xml:space="preserve">*CONTEXT* The oxygen portable tanks are needing refilled and we are unable to get the vendors to fill them. </v>
      </c>
      <c r="H752" s="96"/>
      <c r="I752" s="45"/>
      <c r="J752" s="49"/>
    </row>
    <row r="753" spans="1:10" s="50" customFormat="1" ht="76.5" x14ac:dyDescent="0.2">
      <c r="A753" s="51"/>
      <c r="B753" s="116" t="str">
        <v>Human-Caused</v>
      </c>
      <c r="C753" s="54" t="str">
        <v>Biological Attack</v>
      </c>
      <c r="D753" s="116" t="str">
        <v>Response</v>
      </c>
      <c r="E753" s="54" t="str">
        <v>Public Information and Warning</v>
      </c>
      <c r="F753" s="54" t="str">
        <v>Communications</v>
      </c>
      <c r="G753" s="122" t="str">
        <v>"THIS IS AN EXERCISE. Hi. I'm calling from the nurses station and a few of the nurses here just received alerts on their phones saying that the local schools are closing for at least two days because of the suspicious outbreak. Some are saying they need to leave to pick their children up others are requesting the next few days off because they can't arrange childcare. Is there anything we can do? Can we offer other staff to come in and work extra shifts? Can we authorize overtime? THIS IS AN EXERCISE."</v>
      </c>
      <c r="H753" s="96"/>
      <c r="I753" s="45"/>
      <c r="J753" s="49"/>
    </row>
    <row r="754" spans="1:10" s="50" customFormat="1" ht="51" x14ac:dyDescent="0.2">
      <c r="A754" s="51"/>
      <c r="B754" s="116" t="str">
        <v>Human-Caused</v>
      </c>
      <c r="C754" s="54" t="str">
        <v>Biological Attack</v>
      </c>
      <c r="D754" s="116" t="str">
        <v>Response</v>
      </c>
      <c r="E754" s="54" t="str">
        <v>Public Information and Warning</v>
      </c>
      <c r="F754" s="54" t="str">
        <v>Communications</v>
      </c>
      <c r="G754" s="122" t="str">
        <v>THIS IS AN EXERCISE. Hello. We are running a story on the current suspicious illness and would like a comment from your hospital detailing what precautions you are taking to prevent the spread of illness in your hospital. We would also like to know how many patients you have received so far related to the outbreak and what you are doing to treat them. THIS IS AN EXERCISE."</v>
      </c>
      <c r="H754" s="96"/>
      <c r="I754" s="45"/>
      <c r="J754" s="49"/>
    </row>
    <row r="755" spans="1:10" s="50" customFormat="1" ht="25.5" x14ac:dyDescent="0.2">
      <c r="A755" s="51"/>
      <c r="B755" s="116" t="str">
        <v>Human-Caused</v>
      </c>
      <c r="C755" s="54" t="str">
        <v>Biological Attack</v>
      </c>
      <c r="D755" s="116" t="str">
        <v>Response</v>
      </c>
      <c r="E755" s="54" t="str">
        <v>Operation Communications</v>
      </c>
      <c r="F755" s="54" t="str">
        <v>Communications</v>
      </c>
      <c r="G755" s="122" t="str">
        <v xml:space="preserve">*CONTEXT* Local public health is reporting that the suspicious outbreak is still being investigated. It appears that it may be coming from a water source, but has not yet been identified where or how. </v>
      </c>
      <c r="H755" s="96"/>
      <c r="I755" s="45"/>
      <c r="J755" s="49"/>
    </row>
    <row r="756" spans="1:10" s="50" customFormat="1" ht="25.5" x14ac:dyDescent="0.2">
      <c r="A756" s="51"/>
      <c r="B756" s="116" t="str">
        <v>Human-Caused</v>
      </c>
      <c r="C756" s="54" t="str">
        <v>Biological Attack</v>
      </c>
      <c r="D756" s="116" t="str">
        <v>Response</v>
      </c>
      <c r="E756" s="54" t="str">
        <v>Operation Communications</v>
      </c>
      <c r="F756" s="54" t="str">
        <v>Communications</v>
      </c>
      <c r="G756" s="122" t="str">
        <v xml:space="preserve">*CONTEXT* Family member is calling to check to see how her father is doing. He was admitted for the suspicious illness. </v>
      </c>
      <c r="H756" s="96"/>
      <c r="I756" s="45"/>
      <c r="J756" s="49"/>
    </row>
    <row r="757" spans="1:10" s="50" customFormat="1" ht="25.5" x14ac:dyDescent="0.2">
      <c r="A757" s="51"/>
      <c r="B757" s="116" t="str">
        <v>Human-Caused</v>
      </c>
      <c r="C757" s="54" t="str">
        <v>Biological Attack</v>
      </c>
      <c r="D757" s="116" t="str">
        <v>Response</v>
      </c>
      <c r="E757" s="54" t="str">
        <v>Operation Communications; Operational Coordination</v>
      </c>
      <c r="F757" s="54" t="str">
        <v>Communications</v>
      </c>
      <c r="G757" s="122" t="str">
        <v>*CONTEXT* [Hospital name] is reporting that they are unable to get oxygen delivered to give to their home health patients.</v>
      </c>
      <c r="H757" s="96"/>
      <c r="I757" s="45"/>
      <c r="J757" s="49"/>
    </row>
    <row r="758" spans="1:10" s="50" customFormat="1" ht="38.25" x14ac:dyDescent="0.2">
      <c r="A758" s="51"/>
      <c r="B758" s="116" t="str">
        <v>Human-Caused</v>
      </c>
      <c r="C758" s="54" t="str">
        <v>Biological Attack</v>
      </c>
      <c r="D758" s="116" t="str">
        <v>Response</v>
      </c>
      <c r="E758" s="54" t="str">
        <v>Operation Communications; Operational Coordination</v>
      </c>
      <c r="F758" s="54" t="str">
        <v>Communications</v>
      </c>
      <c r="G758" s="122" t="str">
        <v>"THIS IS AN EXERCISE. Hi, this is [name] from housekeeping. We're running low on bed linens. Is there anyway we can get more clean linens? We wont be able to place any patients soon without them. THIS IS AN EXERCISE."</v>
      </c>
      <c r="H758" s="96"/>
      <c r="I758" s="45"/>
      <c r="J758" s="49"/>
    </row>
    <row r="759" spans="1:10" s="50" customFormat="1" ht="56.25" x14ac:dyDescent="0.2">
      <c r="A759" s="51"/>
      <c r="B759" s="116" t="str">
        <v>Human-Caused</v>
      </c>
      <c r="C759" s="54" t="str">
        <v>Biological Attack</v>
      </c>
      <c r="D759" s="116" t="str">
        <v>Response</v>
      </c>
      <c r="E759" s="54" t="str">
        <v>Operation Communications; Operational Coordination; Planning</v>
      </c>
      <c r="F759" s="54" t="str">
        <v>Safety and Security; Food, Water, Shelter; Health and Medical; Energy; Communications; Hazardous Materials; Transportation; Water Systems;</v>
      </c>
      <c r="G759" s="122" t="str">
        <v>"THIS IS AN EXERCISE. Hi, I'm calling from the ED. We've had two patients suddenly die from their illness. I just want to make sure we have enough morgue space for them. THIS IS AN EXERCISE."</v>
      </c>
      <c r="H759" s="96"/>
      <c r="I759" s="45"/>
      <c r="J759" s="49"/>
    </row>
    <row r="760" spans="1:10" s="50" customFormat="1" ht="25.5" x14ac:dyDescent="0.2">
      <c r="A760" s="51"/>
      <c r="B760" s="116" t="str">
        <v>Human-Caused</v>
      </c>
      <c r="C760" s="54" t="str">
        <v>Biological Attack</v>
      </c>
      <c r="D760" s="116" t="str">
        <v>Response</v>
      </c>
      <c r="E760" s="54" t="str">
        <v>Operation Communications</v>
      </c>
      <c r="F760" s="54" t="str">
        <v>Communications</v>
      </c>
      <c r="G760" s="122" t="str">
        <v>*CONTEXT* Your hospital may need EMS transport for patients who need transported to lateral and/or higher level of care facilities.</v>
      </c>
      <c r="H760" s="96"/>
      <c r="I760" s="45"/>
      <c r="J760" s="49"/>
    </row>
    <row r="761" spans="1:10" s="50" customFormat="1" ht="38.25" x14ac:dyDescent="0.2">
      <c r="A761" s="51"/>
      <c r="B761" s="116" t="str">
        <v>Human-Caused</v>
      </c>
      <c r="C761" s="54" t="str">
        <v>Biological Attack</v>
      </c>
      <c r="D761" s="116" t="str">
        <v>Response</v>
      </c>
      <c r="E761" s="54" t="str">
        <v>Operation Communications</v>
      </c>
      <c r="F761" s="54" t="str">
        <v>Communications</v>
      </c>
      <c r="G761" s="122" t="str">
        <v>*CONTEXT* The housekeeping staff is asking for specific cleaning guidance for this suspicious illness and they want to know if they should they be doing anything differently to turn the rooms around.</v>
      </c>
      <c r="H761" s="96"/>
      <c r="I761" s="45"/>
      <c r="J761" s="49"/>
    </row>
    <row r="762" spans="1:10" s="50" customFormat="1" ht="25.5" x14ac:dyDescent="0.2">
      <c r="A762" s="51"/>
      <c r="B762" s="116" t="str">
        <v>Human-Caused</v>
      </c>
      <c r="C762" s="54" t="str">
        <v>Biological Attack</v>
      </c>
      <c r="D762" s="116" t="str">
        <v>Response</v>
      </c>
      <c r="E762" s="54" t="str">
        <v>Public Information and Warning</v>
      </c>
      <c r="F762" s="54" t="str">
        <v>Communications</v>
      </c>
      <c r="G762" s="122" t="str">
        <v>"THIS IS AN EXERCISE. Hi. I'm calling from NBC4. I received a tip that you had a few patients die at your hospital. Can you confirm this? Would you like to comment? THIS IS AN EXERCISE."</v>
      </c>
      <c r="H762" s="96"/>
      <c r="I762" s="45"/>
      <c r="J762" s="49"/>
    </row>
    <row r="763" spans="1:10" s="50" customFormat="1" ht="25.5" x14ac:dyDescent="0.2">
      <c r="A763" s="51"/>
      <c r="B763" s="116" t="str">
        <v>Human-Caused</v>
      </c>
      <c r="C763" s="54" t="str">
        <v>Biological Attack</v>
      </c>
      <c r="D763" s="116" t="str">
        <v>Response</v>
      </c>
      <c r="E763" s="54" t="str">
        <v>Operation Communications</v>
      </c>
      <c r="F763" s="54" t="str">
        <v>Communications</v>
      </c>
      <c r="G763" s="122" t="str">
        <v xml:space="preserve">*CONTEXT* Supply is reporting that they are getting extremely high prices for bottled water through their usual suppliers. </v>
      </c>
      <c r="H763" s="96"/>
      <c r="I763" s="45"/>
      <c r="J763" s="49"/>
    </row>
    <row r="764" spans="1:10" s="50" customFormat="1" ht="63.75" x14ac:dyDescent="0.2">
      <c r="A764" s="51"/>
      <c r="B764" s="116" t="str">
        <v>Human-Caused</v>
      </c>
      <c r="C764" s="54" t="str">
        <v>Biological Attack</v>
      </c>
      <c r="D764" s="116" t="str">
        <v>Response</v>
      </c>
      <c r="E764" s="54" t="str">
        <v>Operation Communications; Operational Coordination; Situational Assessment; Environmental Response/Health and Safety</v>
      </c>
      <c r="F764" s="54" t="str">
        <v>Safety and Security; Food, Water, Shelter; Health and Medical; Energy; Communications; Hazardous Materials; Transportation; Water Systems;</v>
      </c>
      <c r="G764" s="122" t="str">
        <v>"THIS IS AN EXERCISE. The state health department has reported that local public health departments in have located the source of the outbreak. It is in bottled water what contains Ecoli. An investigation is in process. The CDC is involved. The water bottles have been identified as “Muir Glacier Water” and all bottles should be set aside and not used until further notice. THIS IS AN EXERCISE."</v>
      </c>
      <c r="H764" s="96"/>
      <c r="I764" s="45"/>
      <c r="J764" s="49"/>
    </row>
    <row r="765" spans="1:10" s="50" customFormat="1" ht="28.5" x14ac:dyDescent="0.2">
      <c r="A765" s="51"/>
      <c r="B765" s="116" t="str">
        <v>Human-Caused</v>
      </c>
      <c r="C765" s="54" t="str">
        <v>Chemical Attack</v>
      </c>
      <c r="D765" s="116" t="str">
        <v>Protection, Response</v>
      </c>
      <c r="E765" s="54" t="str">
        <v>Operation Communications; Operational Coordination</v>
      </c>
      <c r="F765" s="54" t="str">
        <v>Communications</v>
      </c>
      <c r="G765" s="122" t="str">
        <v>"THIS IS AN EXERCISE. This is county EMA. We are requesting temporary flight restrictions (TFR) over the area. THIS IS AN EXERCISE."</v>
      </c>
      <c r="H765" s="96"/>
      <c r="I765" s="45"/>
      <c r="J765" s="49"/>
    </row>
    <row r="766" spans="1:10" s="50" customFormat="1" ht="38.25" x14ac:dyDescent="0.2">
      <c r="A766" s="51"/>
      <c r="B766" s="116" t="str">
        <v>Human-Caused</v>
      </c>
      <c r="C766" s="54" t="str">
        <v>Chemical Attack</v>
      </c>
      <c r="D766" s="116" t="str">
        <v>Response</v>
      </c>
      <c r="E766" s="54" t="str">
        <v>Operation Communications</v>
      </c>
      <c r="F766" s="54" t="str">
        <v>Communications</v>
      </c>
      <c r="G766" s="122" t="str">
        <v>"THIS IS AN EXERCISE. A citizen reported a terrible odor to the state EPA spill hotline. There's train stopped on the railroad tracks to northeast of [facility name] mobile home park. Smoke is emanating from one car. THIS IS AN EXERCISE."</v>
      </c>
      <c r="H766" s="96"/>
      <c r="I766" s="45"/>
      <c r="J766" s="49"/>
    </row>
    <row r="767" spans="1:10" s="50" customFormat="1" x14ac:dyDescent="0.2">
      <c r="A767" s="51"/>
      <c r="B767" s="116" t="str">
        <v>Human-Caused</v>
      </c>
      <c r="C767" s="54" t="str">
        <v>Child Abduction</v>
      </c>
      <c r="D767" s="116" t="str">
        <v>Response</v>
      </c>
      <c r="E767" s="54" t="str">
        <v>Operation Communications; Operational Coordination</v>
      </c>
      <c r="F767" s="54" t="str">
        <v>Communications</v>
      </c>
      <c r="G767" s="122" t="str">
        <v>"THIS IS AN EXERCISE. The county EMA is requesting road closures. THIS IS AN EXERCISE."</v>
      </c>
      <c r="H767" s="96"/>
      <c r="I767" s="45"/>
      <c r="J767" s="49"/>
    </row>
    <row r="768" spans="1:10" s="50" customFormat="1" ht="38.25" x14ac:dyDescent="0.2">
      <c r="A768" s="51"/>
      <c r="B768" s="116" t="str">
        <v>Human-Caused</v>
      </c>
      <c r="C768" s="54" t="str">
        <v>Child Abduction</v>
      </c>
      <c r="D768" s="116" t="str">
        <v>Response</v>
      </c>
      <c r="E768" s="54" t="str">
        <v>Operation Communications</v>
      </c>
      <c r="F768" s="54" t="str">
        <v>Communications</v>
      </c>
      <c r="G768" s="122" t="str">
        <v>"THIS IS AN EXERCISE. Hi this is the county EMA. Our field monitoring team vehicle's radio is inoperable. We have been trying everything to get the radio to work but power is not coming through the radio. THIS IS AN EXERCISE."</v>
      </c>
      <c r="H768" s="96"/>
      <c r="I768" s="45"/>
      <c r="J768" s="49"/>
    </row>
    <row r="769" spans="1:10" s="50" customFormat="1" ht="38.25" x14ac:dyDescent="0.2">
      <c r="A769" s="51"/>
      <c r="B769" s="116" t="str">
        <v>Human-Caused</v>
      </c>
      <c r="C769" s="54" t="str">
        <v>Child Abduction</v>
      </c>
      <c r="D769" s="116" t="str">
        <v>Response</v>
      </c>
      <c r="E769" s="54" t="str">
        <v>Operation Communications</v>
      </c>
      <c r="F769" s="54" t="str">
        <v>Communications</v>
      </c>
      <c r="G769" s="122" t="str">
        <v xml:space="preserve">"THIS IS AN EXERCISE. I saw the girl. She was downtown THIS IS AN EXERCISE." *hangs up*.                                                                                                                                                           (Repeat this call 2-3 times with different locations which are vague physical landmarks. Ex: big sycamore tree). </v>
      </c>
      <c r="H769" s="96"/>
      <c r="I769" s="45"/>
      <c r="J769" s="49"/>
    </row>
    <row r="770" spans="1:10" s="50" customFormat="1" ht="25.5" x14ac:dyDescent="0.2">
      <c r="A770" s="51"/>
      <c r="B770" s="116" t="str">
        <v>Human-Caused</v>
      </c>
      <c r="C770" s="54" t="str">
        <v>Child Abduction</v>
      </c>
      <c r="D770" s="116" t="str">
        <v>Response</v>
      </c>
      <c r="E770" s="54" t="str">
        <v>Operation Communications; Operational Coordination; On-scene Security, Protection, and Law Enforcement</v>
      </c>
      <c r="F770" s="54" t="str">
        <v>Safety and Security, Communications</v>
      </c>
      <c r="G770" s="122" t="str">
        <v>"THIS IS AN EXERCISE. My neighbor is the one who took the girl. He drives a silver truck like the guy on the TV said. THIS IS AN EXERCISE."</v>
      </c>
      <c r="H770" s="96"/>
      <c r="I770" s="45"/>
      <c r="J770" s="49"/>
    </row>
    <row r="771" spans="1:10" s="50" customFormat="1" ht="25.5" x14ac:dyDescent="0.2">
      <c r="A771" s="51"/>
      <c r="B771" s="116" t="str">
        <v>Human-Caused</v>
      </c>
      <c r="C771" s="54" t="str">
        <v>Child Abduction</v>
      </c>
      <c r="D771" s="116" t="str">
        <v>Response</v>
      </c>
      <c r="E771" s="54" t="str">
        <v>Public Information and Warning</v>
      </c>
      <c r="F771" s="54" t="str">
        <v>Communications</v>
      </c>
      <c r="G771" s="122" t="str">
        <v>"THIS IS AN EXERCISE. More needs to be done. Why is the girl not found? How could the police let this happen in our city? THIS IS AN EXERCISE."</v>
      </c>
      <c r="H771" s="96"/>
      <c r="I771" s="45"/>
      <c r="J771" s="49"/>
    </row>
    <row r="772" spans="1:10" s="50" customFormat="1" ht="25.5" x14ac:dyDescent="0.2">
      <c r="A772" s="51"/>
      <c r="B772" s="116" t="str">
        <v>Human-Caused</v>
      </c>
      <c r="C772" s="54" t="str">
        <v>Child Abduction</v>
      </c>
      <c r="D772" s="116" t="str">
        <v>Response</v>
      </c>
      <c r="E772" s="54" t="str">
        <v>Operation Communications; Operational Coordination</v>
      </c>
      <c r="F772" s="54" t="str">
        <v>Communications</v>
      </c>
      <c r="G772" s="122" t="str">
        <v>"THIS IS AN EXERCISE. I saw the girl. She was by the diner on [street name]. THIS IS AN EXERCISE." *hangs up*</v>
      </c>
      <c r="H772" s="96"/>
      <c r="I772" s="45"/>
      <c r="J772" s="49"/>
    </row>
    <row r="773" spans="1:10" s="50" customFormat="1" ht="25.5" x14ac:dyDescent="0.2">
      <c r="A773" s="51"/>
      <c r="B773" s="116" t="str">
        <v>Human-Caused</v>
      </c>
      <c r="C773" s="54" t="str">
        <v>Child Abduction</v>
      </c>
      <c r="D773" s="116" t="str">
        <v>Response</v>
      </c>
      <c r="E773" s="54" t="str">
        <v>Operation Communications</v>
      </c>
      <c r="F773" s="54" t="str">
        <v>Communications</v>
      </c>
      <c r="G773" s="122" t="str">
        <v>"THIS IS AN EXERCISE. [Name] at [address] must have her. He is a sex offender. THIS IS AN EXERCISE." *hangs up*</v>
      </c>
      <c r="H773" s="96"/>
      <c r="I773" s="45"/>
      <c r="J773" s="49"/>
    </row>
    <row r="774" spans="1:10" s="50" customFormat="1" ht="25.5" x14ac:dyDescent="0.2">
      <c r="A774" s="51"/>
      <c r="B774" s="116" t="str">
        <v>Human-Caused</v>
      </c>
      <c r="C774" s="54" t="str">
        <v>Child Abduction</v>
      </c>
      <c r="D774" s="116" t="str">
        <v>Response</v>
      </c>
      <c r="E774" s="54" t="str">
        <v>Operation Communications; Operational Coordination; Public Information and Warning</v>
      </c>
      <c r="F774" s="54" t="str">
        <v>Communications</v>
      </c>
      <c r="G774" s="122" t="str">
        <v>"THIS IS AN EXERCISE. I saw the AMBER alert and I saw a sliver truck in the park. The driver seemed to be interested in the pond. He had a big duffel bag. THIS IS AN EXERCISE."</v>
      </c>
      <c r="H774" s="96"/>
      <c r="I774" s="45"/>
      <c r="J774" s="49"/>
    </row>
    <row r="775" spans="1:10" s="50" customFormat="1" ht="25.5" x14ac:dyDescent="0.2">
      <c r="A775" s="51"/>
      <c r="B775" s="116" t="str">
        <v>Human-Caused</v>
      </c>
      <c r="C775" s="54" t="str">
        <v>Child Abduction</v>
      </c>
      <c r="D775" s="116" t="str">
        <v>Response</v>
      </c>
      <c r="E775" s="54" t="str">
        <v>Operation Communications</v>
      </c>
      <c r="F775" s="54" t="str">
        <v>Communications</v>
      </c>
      <c r="G775" s="122" t="str">
        <v xml:space="preserve">"THIS IS AN EXERCISE. There was a pickup truck at the pond when I left. I don’t know if it’s your guy but it was definitely there. THIS IS AN EXERCISE." *hangs up* </v>
      </c>
      <c r="H775" s="96"/>
      <c r="I775" s="45"/>
      <c r="J775" s="49"/>
    </row>
    <row r="776" spans="1:10" s="50" customFormat="1" ht="25.5" x14ac:dyDescent="0.2">
      <c r="A776" s="51"/>
      <c r="B776" s="116" t="str">
        <v>Human-Caused</v>
      </c>
      <c r="C776" s="54" t="str">
        <v>Child Abduction</v>
      </c>
      <c r="D776" s="116" t="str">
        <v>Response</v>
      </c>
      <c r="E776" s="54" t="str">
        <v>Operation Communications</v>
      </c>
      <c r="F776" s="54" t="str">
        <v>Communications</v>
      </c>
      <c r="G776" s="122" t="str">
        <v>"THIS IS AN EXERCISE. I saw the girl. She was walking down [stree name]. THIS IS AN EXERCISE." *hangs up*</v>
      </c>
      <c r="H776" s="96"/>
      <c r="I776" s="45"/>
      <c r="J776" s="49"/>
    </row>
    <row r="777" spans="1:10" s="50" customFormat="1" ht="38.25" x14ac:dyDescent="0.2">
      <c r="A777" s="51"/>
      <c r="B777" s="116" t="str">
        <v>Human-Caused</v>
      </c>
      <c r="C777" s="54" t="str">
        <v>Child Abduction</v>
      </c>
      <c r="D777" s="116" t="str">
        <v>Response</v>
      </c>
      <c r="E777" s="54" t="str">
        <v>Operation Communications</v>
      </c>
      <c r="F777" s="54" t="str">
        <v>Communications</v>
      </c>
      <c r="G777" s="122" t="str">
        <v>"THIS IS AN EXERCISE. Girls are always using Instagram. Why haven’t the police just checked there. Stop taking up everyone’s time. I am sure they can find her location from Instagram "THIS IS AN EXERCISE." *hangs up*</v>
      </c>
      <c r="H777" s="96"/>
      <c r="I777" s="45"/>
      <c r="J777" s="49"/>
    </row>
    <row r="778" spans="1:10" s="50" customFormat="1" ht="25.5" x14ac:dyDescent="0.2">
      <c r="A778" s="51"/>
      <c r="B778" s="116" t="str">
        <v>Human-Caused</v>
      </c>
      <c r="C778" s="54" t="str">
        <v>Child Abduction</v>
      </c>
      <c r="D778" s="116" t="str">
        <v>Response</v>
      </c>
      <c r="E778" s="54" t="str">
        <v>Public Information and Warning</v>
      </c>
      <c r="F778" s="54" t="str">
        <v>Communications</v>
      </c>
      <c r="G778" s="122" t="str">
        <v>"THIS IS AN EXERCISE. Hello. I am from the Gazette. I am looking for a statement about the abducted girl. THIS IS AN EXERCISE."</v>
      </c>
      <c r="H778" s="96"/>
      <c r="I778" s="45"/>
      <c r="J778" s="49"/>
    </row>
    <row r="779" spans="1:10" s="50" customFormat="1" ht="63.75" x14ac:dyDescent="0.2">
      <c r="A779" s="51"/>
      <c r="B779" s="116" t="str">
        <v>Human-Caused</v>
      </c>
      <c r="C779" s="54" t="str">
        <v>Child Abduction</v>
      </c>
      <c r="D779" s="116" t="str">
        <v>Response</v>
      </c>
      <c r="E779" s="54" t="str">
        <v>Operation Communications</v>
      </c>
      <c r="F779" s="54" t="str">
        <v>Communications</v>
      </c>
      <c r="G779" s="122" t="str">
        <v>"THIS IS AN EXERCISE (say without pause) My coworker, well really my friends coworker, well he did not come to work today, and he comes every day, you know, even when he is gross sick and when no one wants to work with him, cause he is a creeper, and kinda smelly you know, like he never takes a bath, but he drives a silver truck like the alert said, so you need to check him out, okay. THIS IS AN EXERCISE."</v>
      </c>
      <c r="H779" s="96"/>
      <c r="I779" s="45"/>
      <c r="J779" s="49"/>
    </row>
    <row r="780" spans="1:10" s="50" customFormat="1" ht="25.5" x14ac:dyDescent="0.2">
      <c r="A780" s="51"/>
      <c r="B780" s="116" t="str">
        <v>Human-Caused</v>
      </c>
      <c r="C780" s="54" t="str">
        <v>Child Abduction</v>
      </c>
      <c r="D780" s="116" t="str">
        <v>Response</v>
      </c>
      <c r="E780" s="54" t="str">
        <v>Public Information and Warning</v>
      </c>
      <c r="F780" s="54" t="str">
        <v>Communications</v>
      </c>
      <c r="G780" s="122" t="str">
        <v>"THIS IS AN EXERCISE. Hello. I am calling on behalf of the Dispatch to get a statement about the suspect you have in custody. THIS IS AN EXERCISE."</v>
      </c>
      <c r="H780" s="96"/>
      <c r="I780" s="45"/>
      <c r="J780" s="49"/>
    </row>
    <row r="781" spans="1:10" s="50" customFormat="1" ht="25.5" x14ac:dyDescent="0.2">
      <c r="A781" s="51"/>
      <c r="B781" s="116" t="str">
        <v>Human-Caused</v>
      </c>
      <c r="C781" s="54" t="str">
        <v>Child Abduction</v>
      </c>
      <c r="D781" s="116" t="str">
        <v>Response</v>
      </c>
      <c r="E781" s="54" t="str">
        <v>Operation Communications</v>
      </c>
      <c r="F781" s="54" t="str">
        <v>Communications</v>
      </c>
      <c r="G781" s="122" t="str">
        <v xml:space="preserve">"THIS IS AN EXERCISE. I saw that little girl. She is always carrying a rope back pack. It is black, I think "THIS IS AN EXERCISE." *hangs up* </v>
      </c>
      <c r="H781" s="96"/>
      <c r="I781" s="45"/>
      <c r="J781" s="49"/>
    </row>
    <row r="782" spans="1:10" s="50" customFormat="1" ht="38.25" x14ac:dyDescent="0.2">
      <c r="A782" s="51"/>
      <c r="B782" s="116" t="str">
        <v>Human-Caused</v>
      </c>
      <c r="C782" s="54" t="str">
        <v>Child Abduction</v>
      </c>
      <c r="D782" s="116" t="str">
        <v>Response</v>
      </c>
      <c r="E782" s="54" t="str">
        <v>Public Information and Warning</v>
      </c>
      <c r="F782" s="54" t="str">
        <v>Communications</v>
      </c>
      <c r="G782" s="122" t="str">
        <v>"THIS IS AN EXERCISE. Why have the police not arrested the parents yet? It has to be them. I always knew [name] was a worthless mother. It has to have been her hurting that girl. THIS IS AN EXERCISE."</v>
      </c>
      <c r="H782" s="96"/>
      <c r="I782" s="45"/>
      <c r="J782" s="49"/>
    </row>
    <row r="783" spans="1:10" s="50" customFormat="1" ht="51" x14ac:dyDescent="0.2">
      <c r="A783" s="51"/>
      <c r="B783" s="116" t="str">
        <v>Human-Caused</v>
      </c>
      <c r="C783" s="54" t="str">
        <v>Child Abduction</v>
      </c>
      <c r="D783" s="116" t="str">
        <v>Response</v>
      </c>
      <c r="E783" s="54" t="str">
        <v>Operation Communications; Operational Coordination</v>
      </c>
      <c r="F783" s="54" t="str">
        <v>Communications</v>
      </c>
      <c r="G783" s="122" t="str">
        <v>"THIS IS AN EXERCISE. I did it. I, [name], took [name]. She is so pretty. I could not keep my eyes off her when she came to the fishing hole at the park. I could not stop myself this time. I will give her back to you if you promise to not press charges. I also want you to bring me the state fishing derby trophy from this year. THIS IS AN EXERCISE." *hangs up*</v>
      </c>
      <c r="H783" s="96"/>
      <c r="I783" s="45"/>
      <c r="J783" s="49"/>
    </row>
    <row r="784" spans="1:10" s="50" customFormat="1" ht="25.5" x14ac:dyDescent="0.2">
      <c r="A784" s="51"/>
      <c r="B784" s="116" t="str">
        <v>Human-Caused</v>
      </c>
      <c r="C784" s="54" t="str">
        <v>Child Abduction</v>
      </c>
      <c r="D784" s="116" t="str">
        <v>Response</v>
      </c>
      <c r="E784" s="54" t="str">
        <v>Operation Communications</v>
      </c>
      <c r="F784" s="54" t="str">
        <v>Communications</v>
      </c>
      <c r="G784" s="122" t="str">
        <v>"THIS IS AN EXERCISE. I saw a post on Instagram where a guy said he could use his cute dog to kidnap a girl. I'll email it to you if you want. THIS IS AN EXERCISE."</v>
      </c>
      <c r="H784" s="96"/>
      <c r="I784" s="45"/>
      <c r="J784" s="49"/>
    </row>
    <row r="785" spans="1:10" s="50" customFormat="1" ht="51" x14ac:dyDescent="0.2">
      <c r="A785" s="51"/>
      <c r="B785" s="116" t="str">
        <v>Human-Caused</v>
      </c>
      <c r="C785" s="54" t="str">
        <v>Child Abduction</v>
      </c>
      <c r="D785" s="116" t="str">
        <v>Response</v>
      </c>
      <c r="E785" s="54" t="str">
        <v>Operation Communications</v>
      </c>
      <c r="F785" s="54" t="str">
        <v>Communications</v>
      </c>
      <c r="G785" s="122" t="str">
        <v>"THIS IS AN EXERCISE. Good afternoon. I am the proprietor of [group name]. Our divination group meets during the afternoon. We saw your alert and decided to contact [name]. She told us she was in a warm, nice place, but we want to travel to where she was taken to have a better connection with her. THIS IS AN EXERCISE."</v>
      </c>
      <c r="H785" s="96"/>
      <c r="I785" s="45"/>
      <c r="J785" s="49"/>
    </row>
    <row r="786" spans="1:10" s="50" customFormat="1" ht="25.5" x14ac:dyDescent="0.2">
      <c r="A786" s="51"/>
      <c r="B786" s="116" t="str">
        <v>Human-Caused</v>
      </c>
      <c r="C786" s="54" t="str">
        <v>Child Abduction</v>
      </c>
      <c r="D786" s="116" t="str">
        <v>Response</v>
      </c>
      <c r="E786" s="54" t="str">
        <v>Public Information and Warning</v>
      </c>
      <c r="F786" s="54" t="str">
        <v>Communications</v>
      </c>
      <c r="G786" s="122" t="str">
        <v>"THIS IS AN EXERCISE. This is the Gazette. We heard the police are using a divination group to locate the girl. Is this true? Is this a good use of city resources? THIS IS AN EXERCISE."</v>
      </c>
      <c r="H786" s="96"/>
      <c r="I786" s="45"/>
      <c r="J786" s="49"/>
    </row>
    <row r="787" spans="1:10" s="50" customFormat="1" ht="25.5" x14ac:dyDescent="0.2">
      <c r="A787" s="51"/>
      <c r="B787" s="116" t="str">
        <v>Human-Caused</v>
      </c>
      <c r="C787" s="54" t="str">
        <v>Child Abduction</v>
      </c>
      <c r="D787" s="116" t="str">
        <v>Response</v>
      </c>
      <c r="E787" s="54" t="str">
        <v>Operation Communications</v>
      </c>
      <c r="F787" s="54" t="str">
        <v>Communications</v>
      </c>
      <c r="G787" s="122" t="str">
        <v>"THIS IS AN EXERCISE. I saw your AMBER alert. That truck is at the army reserve base. I just drove by and saw it over there. The plate started with [identifiers]. THIS IS AN EXERCISE."</v>
      </c>
      <c r="H787" s="96"/>
      <c r="I787" s="45"/>
      <c r="J787" s="49"/>
    </row>
    <row r="788" spans="1:10" s="50" customFormat="1" ht="38.25" x14ac:dyDescent="0.2">
      <c r="A788" s="51"/>
      <c r="B788" s="116" t="str">
        <v>Human-Caused</v>
      </c>
      <c r="C788" s="54" t="str">
        <v>Child Abduction</v>
      </c>
      <c r="D788" s="116" t="str">
        <v>Response</v>
      </c>
      <c r="E788" s="54" t="str">
        <v>Operation Communications</v>
      </c>
      <c r="F788" s="54" t="str">
        <v>Communications</v>
      </c>
      <c r="G788" s="122" t="str">
        <v>"THIS IS AN EXERCISE. I saw the AMBER alert. The truck you are looking for is at the fairground. It is a sliver pickup truck and it is parked in the field near the army base. The license plate is [license plate number].There is a guy in it. He matches the description you gave. THIS IS AN EXERCISE."</v>
      </c>
      <c r="H788" s="96"/>
      <c r="I788" s="45"/>
      <c r="J788" s="49"/>
    </row>
    <row r="789" spans="1:10" s="50" customFormat="1" ht="25.5" x14ac:dyDescent="0.2">
      <c r="A789" s="51"/>
      <c r="B789" s="116" t="str">
        <v>Human-Caused</v>
      </c>
      <c r="C789" s="54" t="str">
        <v>Cyber-Attack Against Infrastructure</v>
      </c>
      <c r="D789" s="116" t="str">
        <v>Response</v>
      </c>
      <c r="E789" s="54" t="str">
        <v>Operation Communications</v>
      </c>
      <c r="F789" s="54" t="str">
        <v>Communications</v>
      </c>
      <c r="G789" s="122" t="str">
        <v>"THIS IS AN EXERCISE. We located a Social Media phishing scam. The scammers are inquiring about false family members to infiltrate our system. THIS IS AN EXERCISE."</v>
      </c>
      <c r="H789" s="96"/>
      <c r="I789" s="45"/>
      <c r="J789" s="49"/>
    </row>
    <row r="790" spans="1:10" s="50" customFormat="1" ht="25.5" x14ac:dyDescent="0.2">
      <c r="A790" s="51"/>
      <c r="B790" s="116" t="str">
        <v>Human-Caused</v>
      </c>
      <c r="C790" s="54" t="str">
        <v>Cyber-Attack Against Infrastructure</v>
      </c>
      <c r="D790" s="116" t="str">
        <v>Response</v>
      </c>
      <c r="E790" s="54" t="str">
        <v>Operation Communications; Operational Coordination</v>
      </c>
      <c r="F790" s="54" t="str">
        <v>Communications</v>
      </c>
      <c r="G790" s="122" t="str">
        <v>"THIS IS AN EXERCISE. A barge traveling down the Ohio River hit the bridge. Initial reports state it is unknown what the barge was carrying. THIS IS AN EXERCISE."</v>
      </c>
      <c r="H790" s="96"/>
      <c r="I790" s="45"/>
      <c r="J790" s="49"/>
    </row>
    <row r="791" spans="1:10" s="50" customFormat="1" ht="38.25" x14ac:dyDescent="0.2">
      <c r="A791" s="51"/>
      <c r="B791" s="116" t="str">
        <v>Human-Caused</v>
      </c>
      <c r="C791" s="54" t="str">
        <v>Cyber-Attack Against Infrastructure</v>
      </c>
      <c r="D791" s="116" t="str">
        <v>Response</v>
      </c>
      <c r="E791" s="54" t="str">
        <v>Operation Communications; Operational Coordination</v>
      </c>
      <c r="F791" s="54" t="str">
        <v>Communications</v>
      </c>
      <c r="G791" s="122" t="str">
        <v>"THIS IS AN EXERCISE. This is the state EMA regional staff member [name]. I have the following 5 counties that have informed me they have major power outages and a major increase in 911 calls. They have not yet declared emergencies. The counties are: [county names]. THIS IS AN EXERCISE."</v>
      </c>
      <c r="H791" s="96"/>
      <c r="I791" s="45"/>
      <c r="J791" s="49"/>
    </row>
    <row r="792" spans="1:10" ht="38.25" x14ac:dyDescent="0.2">
      <c r="B792" s="53" t="str">
        <v>Human-Caused</v>
      </c>
      <c r="C792" s="54" t="str">
        <v>Cyber-Attack Against Infrastructure</v>
      </c>
      <c r="D792" s="116" t="str">
        <v>Response</v>
      </c>
      <c r="E792" s="54" t="str">
        <v>Public Information and Warning</v>
      </c>
      <c r="F792" s="54" t="str">
        <v>Communications</v>
      </c>
      <c r="G792" s="122" t="str">
        <v>"THIS IS AN EXERCISE. An apocalypse is practically happening around the island and the plant. The southern part of the state AND [adjacent state name] are impacted! What is the state doing about this? THIS IS AN EXERCISE."</v>
      </c>
    </row>
    <row r="793" spans="1:10" ht="51" x14ac:dyDescent="0.2">
      <c r="B793" s="53" t="str">
        <v>Human-Caused</v>
      </c>
      <c r="C793" s="54" t="str">
        <v>Cyber-Attack Against Infrastructure</v>
      </c>
      <c r="D793" s="116" t="str">
        <v>Response</v>
      </c>
      <c r="E793" s="54" t="str">
        <v>Operation Communications; Operational Coordination; On-scene Security, Protection, and Law Enforcement</v>
      </c>
      <c r="F793" s="54" t="str">
        <v>Safety and Security, Communications</v>
      </c>
      <c r="G793" s="122" t="str">
        <v>"THIS IS AN EXERCISE. This is state EMA regional staff member [name]. I have the following 3 counties that have informed me they have major power outages and localized looting at local stores and gas stations. They have not yet declared emergencies. The counties are: [county names]. THIS IS AN EXERCISE."</v>
      </c>
    </row>
    <row r="794" spans="1:10" ht="51" x14ac:dyDescent="0.2">
      <c r="B794" s="53" t="str">
        <v>Human-Caused</v>
      </c>
      <c r="C794" s="54" t="str">
        <v>Cyber-Attack Against Infrastructure</v>
      </c>
      <c r="D794" s="116" t="str">
        <v>Response</v>
      </c>
      <c r="E794" s="54" t="str">
        <v>Public Information and Warning</v>
      </c>
      <c r="F794" s="54" t="str">
        <v>Communications</v>
      </c>
      <c r="G794" s="122" t="str">
        <v xml:space="preserve">"THIS IS AN EXERCISE. This is the Dispatch. The press release we just received from you that was supposed to be about the current status of the National Guard efforts links to a story from a year ago about hurricane support. People are desperate to know information about what is going on. How could you let this happen? THIS IS AN EXERCISE" </v>
      </c>
    </row>
    <row r="795" spans="1:10" ht="76.5" x14ac:dyDescent="0.2">
      <c r="B795" s="53" t="str">
        <v>Human-Caused</v>
      </c>
      <c r="C795" s="54" t="str">
        <v>Cyber-Attack Against Infrastructure</v>
      </c>
      <c r="D795" s="116" t="str">
        <v>Response</v>
      </c>
      <c r="E795" s="54" t="str">
        <v>Operation Communications</v>
      </c>
      <c r="F795" s="54" t="str">
        <v>Communications</v>
      </c>
      <c r="G795" s="122" t="str">
        <v>"THIS IS AN EXERCISE. This is [name] with the county EMA. We have one nursing home that has lost power. They do not have a backup generator and we are looking at temps in the 90s for the next few days. We need cooling for the residents or help with acquiring a generator. The nursing home is [facility name] located at [address]. It is a 99 bed facility with no sex offenders. 2 residents require one-on-one assistance from staff at all times. The remaning residents can be transported via non-medical transportation. THIS IS AN EXERCISE."</v>
      </c>
    </row>
    <row r="796" spans="1:10" ht="89.25" x14ac:dyDescent="0.2">
      <c r="B796" s="53" t="str">
        <v>Human-Caused</v>
      </c>
      <c r="C796" s="54" t="str">
        <v>Cyber-Attack Against Infrastructure</v>
      </c>
      <c r="D796" s="116" t="str">
        <v>Response</v>
      </c>
      <c r="E796" s="54" t="str">
        <v>Operation Communications</v>
      </c>
      <c r="F796" s="54" t="str">
        <v>Communications</v>
      </c>
      <c r="G796" s="122" t="str">
        <v>"THIS IS AN EXERCISE. This is [name] with the county EMA. We just received notice from VIPR Team 2. They are on site at [facility name]. They discovered and reported to the mobile coordination center an IED located at the [facility name] during initial reconnaissance of facilities.  They have requested hazmat crews to respond. They have their own explosive ordance disposal technician (bomb squad) with their team. We are able to fill their request for hazmat. Local fire and hazmat crews are en route. No assistance from the state is needed at this time. THIS IS AN EXERCISE."</v>
      </c>
    </row>
    <row r="797" spans="1:10" ht="38.25" x14ac:dyDescent="0.2">
      <c r="B797" s="53" t="str">
        <v>Human-Caused</v>
      </c>
      <c r="C797" s="54" t="str">
        <v>Cyber-Attack Against Infrastructure</v>
      </c>
      <c r="D797" s="116" t="str">
        <v>Response</v>
      </c>
      <c r="E797" s="54" t="str">
        <v>Operation Communications</v>
      </c>
      <c r="F797" s="54" t="str">
        <v>Communications</v>
      </c>
      <c r="G797" s="122" t="str">
        <v>"THIS IS AN EXERCISE. The governor has declared, right? The state EOC is operational, right? The county has resources, but we're being tapped out fast. What can the state send us? THIS IS AN EXERCISE."</v>
      </c>
    </row>
    <row r="798" spans="1:10" ht="114.75" x14ac:dyDescent="0.2">
      <c r="B798" s="53" t="str">
        <v>Human-Caused</v>
      </c>
      <c r="C798" s="54" t="str">
        <v>Cyber-Attack Against Infrastructure</v>
      </c>
      <c r="D798" s="116" t="str">
        <v>Response</v>
      </c>
      <c r="E798" s="54" t="str">
        <v>Operation Communications</v>
      </c>
      <c r="F798" s="54" t="str">
        <v>Communications</v>
      </c>
      <c r="G798" s="122" t="str">
        <v>"THIS IS AN EXERCISE. This is the governor. I need to speak with the director. I know that the Declaration for the NSSE expires at 1200pm. That is only 45 minutes away. With everything going on between local declarations and power outages, I am calling you to issue a verbal declaration of emergency. Major [name] and I have been in contact and have been discussing the use of EMAC and Title X. We already have a dual status commander on the ground for the NSSE. We are willing to use Title X troops in the state as necessary. 
What are your thoughts on all this? What should we, as the state, be doing at this time? What do you need from my office to support this incident? 
THIS IS AN EXERCISE."</v>
      </c>
    </row>
    <row r="799" spans="1:10" ht="38.25" x14ac:dyDescent="0.2">
      <c r="B799" s="53" t="str">
        <v>Human-Caused</v>
      </c>
      <c r="C799" s="54" t="str">
        <v>Cyber-Attack Against Infrastructure</v>
      </c>
      <c r="D799" s="116" t="str">
        <v>Response</v>
      </c>
      <c r="E799" s="54" t="str">
        <v>Operation Communications</v>
      </c>
      <c r="F799" s="54" t="str">
        <v>Communications</v>
      </c>
      <c r="G799" s="122" t="str">
        <v>"THIS IS AN EXERCISE. This is [name] with the county EMA. We are submitting our emergency declaration due to major power outages and a major increase in traffic crashes throughout the county. THIS IS AN EXERCISE."</v>
      </c>
    </row>
    <row r="800" spans="1:10" ht="51" x14ac:dyDescent="0.2">
      <c r="B800" s="53" t="str">
        <v>Human-Caused</v>
      </c>
      <c r="C800" s="54" t="str">
        <v>Cyber-Attack Against Infrastructure</v>
      </c>
      <c r="D800" s="116" t="str">
        <v>Response</v>
      </c>
      <c r="E800" s="54" t="str">
        <v>Operation Communications</v>
      </c>
      <c r="F800" s="54" t="str">
        <v>Communications</v>
      </c>
      <c r="G800" s="122" t="str">
        <v>"THIS IS AN EXERCISE. The governor is still doing site visits to impacted counties, but we need to have a situation update of the state's response to these incidents. If the agency leads are too busy, then the briefing will have to be done by the state JIC. How soon can this be done? THIS IS AN EXERCISE."</v>
      </c>
    </row>
    <row r="801" spans="2:7" ht="51" x14ac:dyDescent="0.2">
      <c r="B801" s="53" t="str">
        <v>Human-Caused</v>
      </c>
      <c r="C801" s="54" t="str">
        <v>Cyber-Attack Against Infrastructure</v>
      </c>
      <c r="D801" s="116" t="str">
        <v>Response</v>
      </c>
      <c r="E801" s="54" t="str">
        <v>Operation Communications</v>
      </c>
      <c r="F801" s="54" t="str">
        <v>Communications</v>
      </c>
      <c r="G801" s="122" t="str">
        <v>"THIS IS AN EXERCISE. The governor has declared a state of emergency and has authorized several National Guard units to support other state agencies on state active duty. Each of the units will be supporting across the state with various skills and capabilities. Interest from media on all involved agencies and how they are addressing the crisis across the state is high. THIS IS AN EXERCISE"</v>
      </c>
    </row>
    <row r="802" spans="2:7" ht="51" x14ac:dyDescent="0.2">
      <c r="B802" s="53" t="str">
        <v>Human-Caused</v>
      </c>
      <c r="C802" s="54" t="str">
        <v>Cyber-Attack Against Infrastructure</v>
      </c>
      <c r="D802" s="116" t="str">
        <v>Response</v>
      </c>
      <c r="E802" s="54" t="str">
        <v>Operation Communications</v>
      </c>
      <c r="F802" s="54" t="str">
        <v>Communications</v>
      </c>
      <c r="G802" s="122" t="str">
        <v xml:space="preserve">*CONTEXT* A simulated conversation between the DPS Director, EMA Director, Ohio Highway Patrol and ODOT has happened. Due to the high number of aviation requests, we need to request the MQ9 out of [state outside of impacted area name] for aerial assessments. Have the EOC manager input this mission request into WebEOC. </v>
      </c>
    </row>
    <row r="803" spans="2:7" ht="51" x14ac:dyDescent="0.2">
      <c r="B803" s="53" t="str">
        <v>Human-Caused</v>
      </c>
      <c r="C803" s="54" t="str">
        <v>Cyber-Attack Against Infrastructure</v>
      </c>
      <c r="D803" s="116" t="str">
        <v>Response</v>
      </c>
      <c r="E803" s="54" t="str">
        <v>Operation Communications</v>
      </c>
      <c r="F803" s="54" t="str">
        <v>Communications</v>
      </c>
      <c r="G803" s="122" t="str">
        <v>"THIS IS AN EXERCISE. The full-time Public Affairs support at the National Guard JFHQ is not able to manage the influx of media calls, social media queries, and PA support requests from the field. Additional support is needed to accomplish mission requirements during emergency events. THIS IS AN EXERCISE"</v>
      </c>
    </row>
    <row r="804" spans="2:7" ht="114.75" x14ac:dyDescent="0.2">
      <c r="B804" s="53" t="str">
        <v>Human-Caused</v>
      </c>
      <c r="C804" s="54" t="str">
        <v>Cyber-Attack Against Infrastructure</v>
      </c>
      <c r="D804" s="116" t="str">
        <v>Response</v>
      </c>
      <c r="E804" s="54" t="str">
        <v>Operation Communications</v>
      </c>
      <c r="F804" s="54" t="str">
        <v>Communications</v>
      </c>
      <c r="G804" s="122" t="str">
        <v>"THIS IS AN EXERCISE. This is [name] with the county EMA. We are requesting support to move medical equipment into five (5) different cargo containers from the  county fairgournd to [facility name]. There is no way to land a fixed wing aircraft at [facility name] at this time. We have explored all avenues and are unable to move this equipment by water and we do not have aviation assests to move this. We have done some research and we think a CH47 helicopter would be able to transport this for us. This is time sensitive. All material needs to be on site in 48 hours. Cargo containers are approximately 15,000-19,000 pounds each. The equipment must be shipped in the cargo container and cannot be broken down prior to transport. Water transport is not available. THIS IS AN EXERCISE."</v>
      </c>
    </row>
    <row r="805" spans="2:7" ht="38.25" x14ac:dyDescent="0.2">
      <c r="B805" s="53" t="str">
        <v>Human-Caused</v>
      </c>
      <c r="C805" s="54" t="str">
        <v>Cyber-Attack Against Infrastructure</v>
      </c>
      <c r="D805" s="116" t="str">
        <v>Response</v>
      </c>
      <c r="E805" s="54" t="str">
        <v>Operation Communications</v>
      </c>
      <c r="F805" s="54" t="str">
        <v>Communications</v>
      </c>
      <c r="G805" s="122" t="str">
        <v>"THIS IS AN EXERCISE. We're swamped out here with media. I think I need assistance from the JIC. We're just two people out here. Can you send help? Should we do a press conference here or are you doing one there? THIS IS AN EXERCISE."</v>
      </c>
    </row>
    <row r="806" spans="2:7" ht="89.25" x14ac:dyDescent="0.2">
      <c r="B806" s="53" t="str">
        <v>Human-Caused</v>
      </c>
      <c r="C806" s="54" t="str">
        <v>Cyber-Attack Against Infrastructure</v>
      </c>
      <c r="D806" s="116" t="str">
        <v>Response</v>
      </c>
      <c r="E806" s="54" t="str">
        <v>Public Information and Warning</v>
      </c>
      <c r="F806" s="54" t="str">
        <v>Communications</v>
      </c>
      <c r="G806" s="122" t="str">
        <v>"THIS IS AN EXERCISE. This is [name] with the county EMA. We have two nursing homes that have lost power and their generators are down, too.  They do not have room for secondary generators. They county will need help with evacuations since we are using all other transportation to move other residents to cooling centers. The nursing home is [facility name] located at [address]. It is a 120 bed facility with no sex offenders. 25 residents live in the dementia unit and require extra assistance. 32 residents have pets that also need to be evacuated. There are 25 independent and assisted living units that will require assistance as well. THIS IS AN EXERCISE."</v>
      </c>
    </row>
    <row r="807" spans="2:7" ht="178.5" x14ac:dyDescent="0.2">
      <c r="B807" s="53" t="str">
        <v>Human-Caused</v>
      </c>
      <c r="C807" s="54" t="str">
        <v>Cyber-Attack Against Infrastructure</v>
      </c>
      <c r="D807" s="116" t="str">
        <v>Response</v>
      </c>
      <c r="E807" s="54" t="str">
        <v>Public Information and Warning</v>
      </c>
      <c r="F807" s="54" t="str">
        <v>Communications</v>
      </c>
      <c r="G807" s="122" t="str">
        <v>"THIS IS AN EXERCISE. This is a request from the county EMA to support hospital operations at the general hospital. Many of their doctors and nurses are unable to report to work and/or are supporting incidents around the state. They have reached out to the state department of health to request support of 10 general practitioner medical doctors and 15 registered nurses. All other options have been exhausted within the state to get nurses and doctors. This is a critical mission to maintain hospital operations. We are providing this to the state EMA in request of EMAC resources to support this mission. This request is for 10 general practitioner doctors and 15 registered nurses. We need staff to arrive by Wednesday [date]. They should report to the general hospital at [address]. They will report to [name]. The length of stay is one week (7 working days). They are expected to make all of their own travel arrangements (including hotel and feeding). These are 12 hour shifts from 0800 to 2000hrs. Staff is expected to work in a normal hospital setting with no atypical hazards. All normal amentities are available. This hospital is outside of the disaster area. Personnel being deployed must have experience with deployments and must have at least 5 years experience in their position. THIS IS AN EXERCISE"</v>
      </c>
    </row>
    <row r="808" spans="2:7" ht="178.5" x14ac:dyDescent="0.2">
      <c r="B808" s="53" t="str">
        <v>Human-Caused</v>
      </c>
      <c r="C808" s="54" t="str">
        <v>Cyber-Attack Against Infrastructure</v>
      </c>
      <c r="D808" s="116" t="str">
        <v>Response</v>
      </c>
      <c r="E808" s="54" t="str">
        <v>Public Information and Warning</v>
      </c>
      <c r="F808" s="54" t="str">
        <v>Communications</v>
      </c>
      <c r="G808" s="122" t="str">
        <v>"THIS IS AN EXERCISE. This is [name] with the county EMA. I am the operations section chief and I am calling to request medical support. Our area hospitals are overwhelmed and we have mulitple patients unable to be seen. They are setting themselves up outside the hospital. We have the fairground available to support a physical location for the area support medical company that has offered to support a physical location for all medical operations. Our medical reserve corps is not available and we already reached out to the state department of health and the regional healthcare coalitions. Can the state support us with this need? We need the capability to triage, treat, and hold in excess of 100 patients for transport to higher level care. We need staff to arrive as soon as possible. They should report to [address]. They are expected to make all of their own travel arrangements (including hotel and feeding). These are 12 hour shifts from 0800 to 2000hrs. Staff is expected to work in a normal hospital setting with no atypical hazards. All normal amentities are available. This hospital is outside of the disaster area. Personnel being deployed must have experience with deployments and must have at least 5 years experience in their position. THIS IS AN EXERCISE."</v>
      </c>
    </row>
    <row r="809" spans="2:7" ht="51" x14ac:dyDescent="0.2">
      <c r="B809" s="53" t="str">
        <v>Human-Caused</v>
      </c>
      <c r="C809" s="54" t="str">
        <v>Cyber-Attack Against Infrastructure</v>
      </c>
      <c r="D809" s="116" t="str">
        <v>Response</v>
      </c>
      <c r="E809" s="54" t="str">
        <v>Public Information and Warning</v>
      </c>
      <c r="F809" s="54" t="str">
        <v>Communications</v>
      </c>
      <c r="G809" s="122" t="str">
        <v>"THIS IS AN EXERCISE. This is [name] with NBC Nightly News with Lester Holt. We'd like to talk to some of your soldiers that responded to the incidents happening across the state. Specifically, we have questions about how the military is supporting the state. Are all of these incidents connected? How did this happen? THIS IS AN EXECISE."</v>
      </c>
    </row>
    <row r="810" spans="2:7" ht="63.75" x14ac:dyDescent="0.2">
      <c r="B810" s="53" t="str">
        <v>Human-Caused</v>
      </c>
      <c r="C810" s="54" t="str">
        <v>Cyber-Attack Against Infrastructure</v>
      </c>
      <c r="D810" s="116" t="str">
        <v>Response</v>
      </c>
      <c r="E810" s="54" t="str">
        <v>Public Information and Warning</v>
      </c>
      <c r="F810" s="54" t="str">
        <v>Communications</v>
      </c>
      <c r="G810" s="122" t="str">
        <v>"THIS IS AN EXERCISE. Morale is down. Tensions are high. The soldiers and airmen that were called on state active duty are losing focus on the mission at hand. They are worried about their own families and wondering how long they will have to be away from them. They are also frustrated with the lack of information provided to them from their leadership. They are looking for some top-level guidance and leadership to keep them going. THIS IS AN EXERCISE."</v>
      </c>
    </row>
    <row r="811" spans="2:7" ht="38.25" x14ac:dyDescent="0.2">
      <c r="B811" s="53" t="str">
        <v>Human-Caused</v>
      </c>
      <c r="C811" s="54" t="str">
        <v>Cyber-Attack Against Infrastructure</v>
      </c>
      <c r="D811" s="116" t="str">
        <v>Response</v>
      </c>
      <c r="E811" s="54" t="str">
        <v>Public Information and Warning</v>
      </c>
      <c r="F811" s="54" t="str">
        <v>Communications</v>
      </c>
      <c r="G811" s="122" t="str">
        <v>"THIS IS AN EXERCISE. This is [name] from the 147th. We had to execute a precautionary landing of our aircraft. Our crew chief, [name], sustained injuries and is being transported to the county hospital. THIS IS AN EXERCISE."</v>
      </c>
    </row>
    <row r="812" spans="2:7" ht="38.25" x14ac:dyDescent="0.2">
      <c r="B812" s="53" t="str">
        <v>Human-Caused</v>
      </c>
      <c r="C812" s="54" t="str">
        <v>Cyber-Attack Against Infrastructure</v>
      </c>
      <c r="D812" s="116" t="str">
        <v>Response</v>
      </c>
      <c r="E812" s="54" t="str">
        <v>Public Information and Warning</v>
      </c>
      <c r="F812" s="54" t="str">
        <v>Communications</v>
      </c>
      <c r="G812" s="122" t="str">
        <v>"THIS IS AN EXERCISE. Good afternoon. This is [name]. I'm  requesting a spending tracker displaying current operational costs for T32 forces operating in [state name]. What are the projected costs for the remainder of the week? THIS IS AN EXERCISE."</v>
      </c>
    </row>
    <row r="813" spans="2:7" ht="38.25" x14ac:dyDescent="0.2">
      <c r="B813" s="53" t="str">
        <v>Human-Caused</v>
      </c>
      <c r="C813" s="54" t="str">
        <v>Cyber-Attack Against Infrastructure</v>
      </c>
      <c r="D813" s="116" t="str">
        <v>Response</v>
      </c>
      <c r="E813" s="54" t="str">
        <v>Public Information and Warning</v>
      </c>
      <c r="F813" s="54" t="str">
        <v>Communications</v>
      </c>
      <c r="G813" s="122" t="str">
        <v>"THIS IS AN EXERCISE. This is the county sheriff's office. Our units need back-up at the grocery store due to fights breaking out on site. There are at least 20-30 people involved. THIS IS AN EXERCISE."</v>
      </c>
    </row>
    <row r="814" spans="2:7" ht="38.25" x14ac:dyDescent="0.2">
      <c r="B814" s="53" t="str">
        <v>Human-Caused</v>
      </c>
      <c r="C814" s="54" t="str">
        <v>Cyber-Attack Against Infrastructure</v>
      </c>
      <c r="D814" s="116" t="str">
        <v>Response</v>
      </c>
      <c r="E814" s="54" t="str">
        <v>Public Information and Warning</v>
      </c>
      <c r="F814" s="54" t="str">
        <v>Communications</v>
      </c>
      <c r="G814" s="122" t="str">
        <v>"THIS IS AN EXERCISE. Nosey News Network here. We've learned that it's a military aircraft that crashed. What happened? Was it shot down? Bombed? Are we under attack? THIS IS AN EXERCISE."</v>
      </c>
    </row>
    <row r="815" spans="2:7" ht="38.25" x14ac:dyDescent="0.2">
      <c r="B815" s="53" t="str">
        <v>Human-Caused</v>
      </c>
      <c r="C815" s="54" t="str">
        <v>Cyber-Attack Against Infrastructure</v>
      </c>
      <c r="D815" s="116" t="str">
        <v>Response</v>
      </c>
      <c r="E815" s="54" t="str">
        <v>Public Information and Warning</v>
      </c>
      <c r="F815" s="54" t="str">
        <v>Communications</v>
      </c>
      <c r="G815" s="122" t="str">
        <v>"THIS IS AN EXERCISE. This is [name]. I'm  requesting an inventory of all rations, equipment, MTOE of unit heavy equipment that may be needed over the next several days to support long term response efforts. THIS IS AN EXERCISE."</v>
      </c>
    </row>
    <row r="816" spans="2:7" ht="38.25" x14ac:dyDescent="0.2">
      <c r="B816" s="53" t="str">
        <v>Human-Caused</v>
      </c>
      <c r="C816" s="54" t="str">
        <v>Cyber-Attack Against Infrastructure</v>
      </c>
      <c r="D816" s="116" t="str">
        <v>Response</v>
      </c>
      <c r="E816" s="54" t="str">
        <v>Public Information and Warning</v>
      </c>
      <c r="F816" s="54" t="str">
        <v>Communications</v>
      </c>
      <c r="G816" s="122" t="str">
        <v>"THIS IS AN EXERCISE. This is [name] from the county EMA. The regional health coordinator has reported that [hospital name(s)] are without power and are on generator backup. THIS IS AN EXERCISE."</v>
      </c>
    </row>
    <row r="817" spans="2:7" ht="38.25" x14ac:dyDescent="0.2">
      <c r="B817" s="53" t="str">
        <v>Human-Caused</v>
      </c>
      <c r="C817" s="54" t="str">
        <v>Cyber-Attack Against Infrastructure</v>
      </c>
      <c r="D817" s="116" t="str">
        <v>Response</v>
      </c>
      <c r="E817" s="54" t="str">
        <v>Public Information and Warning</v>
      </c>
      <c r="F817" s="54" t="str">
        <v>Communications</v>
      </c>
      <c r="G817" s="122" t="str">
        <v>"THIS IS AN EXERCISE. The county EMA is requesting services that can provide aerial imaging of the plane crash in [municipality name] for situational awareness and radiaion detection. THIS IS AN EXERCISE."</v>
      </c>
    </row>
    <row r="818" spans="2:7" ht="102" x14ac:dyDescent="0.2">
      <c r="B818" s="53" t="str">
        <v>Human-Caused</v>
      </c>
      <c r="C818" s="54" t="str">
        <v>Cyber-Attack Against Infrastructure</v>
      </c>
      <c r="D818" s="116" t="str">
        <v>Response</v>
      </c>
      <c r="E818" s="54" t="str">
        <v>Public Information and Warning</v>
      </c>
      <c r="F818" s="54" t="str">
        <v>Communications</v>
      </c>
      <c r="G818" s="122" t="str">
        <v>"THIS IS AN EXERCISE. This is [name] with the county EMA. I am the operations section chief. We are requesting support from the state. We are asking for fifteen (15) basic life support ambulances and fifteen (15) advanced life support ambulance with drivers and EMT/paramedics to support the operations. We are seeing an increase in 911 calls in addition to an increase in opiod overdose. The staging and processing area is located at the county fairgrounds. The address is  [address]. The working hours are 12 hour shifts. Personnel must be capable of self supporting for travel, PPE, etc. Lodging is available for first responders at the fairground where portable toilets and feeding will be available. THIS IS AN EXERCISE."</v>
      </c>
    </row>
    <row r="819" spans="2:7" ht="38.25" x14ac:dyDescent="0.2">
      <c r="B819" s="53" t="str">
        <v>Human-Caused</v>
      </c>
      <c r="C819" s="54" t="str">
        <v>Cyber-Attack Against Infrastructure</v>
      </c>
      <c r="D819" s="116" t="str">
        <v>Response</v>
      </c>
      <c r="E819" s="54" t="str">
        <v>Public Information and Warning</v>
      </c>
      <c r="F819" s="54" t="str">
        <v>Communications</v>
      </c>
      <c r="G819" s="122" t="str">
        <v>"THIS IS AN EXERCISE. There was radiological material on the plane that crashed. We have people evacuated and people sheltering in place. Who should be taking KI? Where do people get it? THIS IS AN EXERCISE."</v>
      </c>
    </row>
    <row r="820" spans="2:7" ht="76.5" x14ac:dyDescent="0.2">
      <c r="B820" s="53" t="str">
        <v>Human-Caused</v>
      </c>
      <c r="C820" s="54" t="str">
        <v>Cyber-Attack Against Infrastructure</v>
      </c>
      <c r="D820" s="116" t="str">
        <v>Response</v>
      </c>
      <c r="E820" s="54" t="str">
        <v>Public Information and Warning</v>
      </c>
      <c r="F820" s="54" t="str">
        <v>Communications</v>
      </c>
      <c r="G820" s="122" t="str">
        <v>"THIS IS AN EXERCISE. This is [name] with the county EMA. We have been receiving reports of low flying airplanes since the blackouts started. We are not able to get in touch with our department of agriculture contact. We are trying to find out if the department of agriculture has pesticide planes flying in the area. We heard they might be spraying for gypsy moths. We are concerned since the planes are flying over neighborhoods. Could you help us find out what chemicals they are applying? THIS IS AN EXERCISE."</v>
      </c>
    </row>
    <row r="821" spans="2:7" ht="25.5" x14ac:dyDescent="0.2">
      <c r="B821" s="53" t="str">
        <v>Human-Caused</v>
      </c>
      <c r="C821" s="54" t="str">
        <v>Cyber-Attack Against Infrastructure</v>
      </c>
      <c r="D821" s="116" t="str">
        <v>Response</v>
      </c>
      <c r="E821" s="54" t="str">
        <v>Public Information and Warning</v>
      </c>
      <c r="F821" s="54" t="str">
        <v>Communications</v>
      </c>
      <c r="G821" s="122" t="str">
        <v>"THIS IS AN EXERCISE. [Name] was found dead in his home from an apparent self-inflicted wound. The county police department was notified. THIS IS AN EXERCISE."</v>
      </c>
    </row>
    <row r="822" spans="2:7" ht="25.5" x14ac:dyDescent="0.2">
      <c r="B822" s="53" t="str">
        <v>Human-Caused</v>
      </c>
      <c r="C822" s="54" t="str">
        <v>Cyber-Attack Against Infrastructure</v>
      </c>
      <c r="D822" s="116" t="str">
        <v>Response</v>
      </c>
      <c r="E822" s="54" t="str">
        <v>Public Information and Warning</v>
      </c>
      <c r="F822" s="54" t="str">
        <v>Communications</v>
      </c>
      <c r="G822" s="122" t="str">
        <v>"THIS IS AN EXERCISE. WDTN News, here. We know that it was a military aircraft that crashed today, but the military isn't talking. What's the update? THIS IS AN EXERCISE."</v>
      </c>
    </row>
    <row r="823" spans="2:7" ht="51" x14ac:dyDescent="0.2">
      <c r="B823" s="53" t="str">
        <v>Human-Caused</v>
      </c>
      <c r="C823" s="54" t="str">
        <v>Cyber-Attack Against Infrastructure</v>
      </c>
      <c r="D823" s="116" t="str">
        <v>Response</v>
      </c>
      <c r="E823" s="54" t="str">
        <v>Public Information and Warning</v>
      </c>
      <c r="F823" s="54" t="str">
        <v>Communications</v>
      </c>
      <c r="G823" s="122" t="str">
        <v>"THIS IS AN EXERCISE. This is [name] with the county EMA calling back again. I just wanted to update you that that switch station called back and said that phone service in the state is definetly expected to be down for a period today. They couldn't give me any more...(hangup the phone, simulate the phone line being dropped). THIS IS AN EXERCISE."</v>
      </c>
    </row>
    <row r="824" spans="2:7" ht="25.5" x14ac:dyDescent="0.2">
      <c r="B824" s="53" t="str">
        <v>Human-Caused</v>
      </c>
      <c r="C824" s="54" t="str">
        <v>Cyber-Attack Against Infrastructure</v>
      </c>
      <c r="D824" s="116" t="str">
        <v>Response</v>
      </c>
      <c r="E824" s="54" t="str">
        <v>Public Information and Warning</v>
      </c>
      <c r="F824" s="54" t="str">
        <v>Communications</v>
      </c>
      <c r="G824" s="122" t="str">
        <v>"THIS IS AN EXERCISE. We need state patrol intel to monitor social media. We are seeing crowds growing larger. THIS IS AN EXERCISE."</v>
      </c>
    </row>
    <row r="825" spans="2:7" ht="25.5" x14ac:dyDescent="0.2">
      <c r="B825" s="53" t="str">
        <v>Human-Caused</v>
      </c>
      <c r="C825" s="54" t="str">
        <v>Cyber-Attack Against Infrastructure</v>
      </c>
      <c r="D825" s="116" t="str">
        <v>Response</v>
      </c>
      <c r="E825" s="54" t="str">
        <v>Public Information and Warning</v>
      </c>
      <c r="F825" s="54" t="str">
        <v>Communications</v>
      </c>
      <c r="G825" s="122" t="str">
        <v>"THIS IS AN EXERCISE. All phone lines, including cell phones, are not working. MARCS Radios, Amatuer Radio, and satellite phones are fully operational. THIS IS AN EXERCISE."</v>
      </c>
    </row>
    <row r="826" spans="2:7" ht="38.25" x14ac:dyDescent="0.2">
      <c r="B826" s="53" t="str">
        <v>Human-Caused</v>
      </c>
      <c r="C826" s="54" t="str">
        <v>Cyber-Attack Against Infrastructure</v>
      </c>
      <c r="D826" s="116" t="str">
        <v>Response</v>
      </c>
      <c r="E826" s="54" t="str">
        <v>Public Information and Warning</v>
      </c>
      <c r="F826" s="54" t="str">
        <v>Communications</v>
      </c>
      <c r="G826" s="122" t="str">
        <v>"THIS IS AN EXERCISE. The protesters! They're outside the gates of [facility name] yelling 'Hell No! We Won't Go!' and the media's here covering the whole thing! It's like a Jerry Springer show out here! Can you help handle the media? THIS IS AN EXERCISE."</v>
      </c>
    </row>
    <row r="827" spans="2:7" ht="38.25" x14ac:dyDescent="0.2">
      <c r="B827" s="53" t="str">
        <v>Human-Caused</v>
      </c>
      <c r="C827" s="54" t="str">
        <v>Cyber-Attack Against Infrastructure</v>
      </c>
      <c r="D827" s="116" t="str">
        <v>Response</v>
      </c>
      <c r="E827" s="54" t="str">
        <v>Public Information and Warning</v>
      </c>
      <c r="F827" s="54" t="str">
        <v>Communications</v>
      </c>
      <c r="G827" s="122" t="str">
        <v>"THIS IS AN EXERCISE. This is the county EMA. We are requesting services to provide aerial imaging of the plane crash for situational awareness and radiation detection for continued monitoring on the second day of the incident. THIS IS AN EXERCISE."</v>
      </c>
    </row>
    <row r="828" spans="2:7" ht="56.25" x14ac:dyDescent="0.2">
      <c r="B828" s="53" t="str">
        <v>Human-Caused</v>
      </c>
      <c r="C828" s="54" t="str">
        <v>Cyber-Attack Against Infrastructure</v>
      </c>
      <c r="D828" s="116" t="str">
        <v>Protection, Response</v>
      </c>
      <c r="E828" s="54" t="str">
        <v>Public Information and Warning; Planning, Public Health Healthcare and Emergency Medical Services</v>
      </c>
      <c r="F828" s="54" t="str">
        <v>Safety and Security; Food, Water, Shelter; Health and Medical; Energy; Communications; Hazardous Materials; Transportation; Water Systems;</v>
      </c>
      <c r="G828" s="122" t="str">
        <v xml:space="preserve">"THIS IS AN EXERCISE. This is [name] from the county EMA. We have received numerous calls from access and functional need residents in the county needing assistance with durable medical equipment. We do not have a listing of all households in the county. Is there a list available that we can use to begin wellness checks? THIS IS AN EXERCISE." </v>
      </c>
    </row>
    <row r="829" spans="2:7" ht="51" x14ac:dyDescent="0.2">
      <c r="B829" s="53" t="str">
        <v>Human-Caused</v>
      </c>
      <c r="C829" s="54" t="str">
        <v>Cyber-Attack Against Infrastructure</v>
      </c>
      <c r="D829" s="116" t="str">
        <v>Response</v>
      </c>
      <c r="E829" s="54" t="str">
        <v>Operations Communications; Operational Coordination; Critical Transportation</v>
      </c>
      <c r="F829" s="54" t="str">
        <v>Communications, Transportation</v>
      </c>
      <c r="G829" s="122" t="str">
        <v>"THIS IS AN EXERCISE. This is the county. We are experiencing some major power outages and communications failures. Can the state send some assets to help get us up and running? We need MARCS radios for our hospitals and local health departments. We also need generators for our hospital and fuel to support it. THIS IS AN EXERCISE."</v>
      </c>
    </row>
    <row r="830" spans="2:7" ht="242.25" x14ac:dyDescent="0.2">
      <c r="B830" s="53" t="str">
        <v>Human-Caused</v>
      </c>
      <c r="C830" s="54" t="str">
        <v>Cyber-Attack Against Infrastructure</v>
      </c>
      <c r="D830" s="116" t="str">
        <v>Response</v>
      </c>
      <c r="E830" s="54" t="str">
        <v>Operations Communications; Operational Coordination; Critical Transportation; Logistics and Supply Chain Management</v>
      </c>
      <c r="F830" s="54" t="str">
        <v>Safety and Security; Food, Water, Shelter; Health and Medical; Energy; Communications; Hazardous Materials; Transportation; Water Systems;</v>
      </c>
      <c r="G830" s="122" t="str">
        <v>"THIS IS AN EXERCISE. *Background: We require distribution of potable water to hospitals in the county. Each site has the ability to receive and store water. 10 facilities need 8,000 gallons of water each per day. The National Guard can't support internally or with EMAC.*
This is [name] with the county EMA. I called yesterday regarding water purification capabilities. We stated that we could move the water; however, those assets are not available at this time and we need state support. We need to move the water for distribution to three shelters, two recreation centers being used as cooling centers, and five PODS around the county. The county has assets to distrubite water once on location, we just need it moved. Is this something you can assist with? 
Location information
Shelter location #1: [facility name and address]
Shelter location #2: [facility name and address]
Shelter location #3: [facility name and address]
Rec center #: [facility name and address]
Rec center #POD #: [facility name and address]
POD #2: [facility name and address]
POD #3: [facility name and address]
POD #4: [facility name and address]
POD #5: [facility name and address]
THIS IS AN EXERCISE."</v>
      </c>
    </row>
    <row r="831" spans="2:7" ht="56.25" x14ac:dyDescent="0.2">
      <c r="B831" s="53" t="str">
        <v>Human-Caused</v>
      </c>
      <c r="C831" s="54" t="str">
        <v>Cyber-Attack Against Infrastructure</v>
      </c>
      <c r="D831" s="116" t="str">
        <v>Response</v>
      </c>
      <c r="E831" s="54" t="str">
        <v>Planning; Public Health Information and Warning</v>
      </c>
      <c r="F831" s="54" t="str">
        <v>Safety and Security; Food, Water, Shelter; Health and Medical; Energy; Communications; Hazardous Materials; Transportation; Water Systems;</v>
      </c>
      <c r="G831" s="122" t="str">
        <v>"THIS IS AN EXERCISE. We're getting a lot of calls from concerned residents. They're worried about the radiation leak. Our county is not near a nuclear power plant! What are we supposed to tell them? THIS IS AN EXERCISE."</v>
      </c>
    </row>
    <row r="832" spans="2:7" ht="63.75" x14ac:dyDescent="0.2">
      <c r="B832" s="53" t="str">
        <v>Human-Caused</v>
      </c>
      <c r="C832" s="54" t="str">
        <v>Cyber-Attack Against Infrastructure</v>
      </c>
      <c r="D832" s="116" t="str">
        <v>Response</v>
      </c>
      <c r="E832" s="54" t="str">
        <v>Planning; Public Health Information and Warning</v>
      </c>
      <c r="F832" s="54" t="str">
        <v>Safety and Security; Food, Water, Shelter; Health and Medical; Energy; Communications; Hazardous Materials; Transportation; Water Systems;</v>
      </c>
      <c r="G832" s="122" t="str">
        <v>"THIS IS AN EXERCISE. Social media is being flooded with posts and tweets about shots fired at [facility name]. Videos are swirling across the internet of people screaming, crying, and panicking. Some posts are saying that a National Guard soldier fired into the group of civillians and injured people. Others are saying that the civilians started firing their weapons into the air. THIS IS AN EXERCISE"</v>
      </c>
    </row>
    <row r="833" spans="2:7" ht="56.25" x14ac:dyDescent="0.2">
      <c r="B833" s="53" t="str">
        <v>Human-Caused</v>
      </c>
      <c r="C833" s="54" t="str">
        <v>Cyber-Attack Against Infrastructure</v>
      </c>
      <c r="D833" s="116" t="str">
        <v>Response</v>
      </c>
      <c r="E833" s="54" t="str">
        <v>Planning; Public Health Information and Warning</v>
      </c>
      <c r="F833" s="54" t="str">
        <v>Safety and Security; Food, Water, Shelter; Health and Medical; Energy; Communications; Hazardous Materials; Transportation; Water Systems;</v>
      </c>
      <c r="G833" s="122" t="str">
        <v>"THIS IS AN EXERCISE. There are rumors that some hospitals have begun to evacuate. Can you confirm if there are any hospitals or long-term care facilities evacuating due to the power outage? I have to provide this information back to the director within the hour. THIS IS AN EXERCISE."</v>
      </c>
    </row>
    <row r="834" spans="2:7" ht="56.25" x14ac:dyDescent="0.2">
      <c r="B834" s="53" t="str">
        <v>Human-Caused</v>
      </c>
      <c r="C834" s="54" t="str">
        <v>Cyber-Attack Against Infrastructure</v>
      </c>
      <c r="D834" s="116" t="str">
        <v>Response</v>
      </c>
      <c r="E834" s="54" t="str">
        <v>Planning; Public Health Information and Warning</v>
      </c>
      <c r="F834" s="54" t="str">
        <v>Safety and Security; Food, Water, Shelter; Health and Medical; Energy; Communications; Hazardous Materials; Transportation; Water Systems;</v>
      </c>
      <c r="G834" s="122" t="str">
        <v xml:space="preserve">*CONTEXT* The internet and all servers stop working in the state EOC. (A message will be displaying on the EOC main projector with an "internet down" message). </v>
      </c>
    </row>
    <row r="835" spans="2:7" ht="63.75" x14ac:dyDescent="0.2">
      <c r="B835" s="53" t="str">
        <v>Human-Caused</v>
      </c>
      <c r="C835" s="54" t="str">
        <v>Cyber-Attack Against Infrastructure</v>
      </c>
      <c r="D835" s="116" t="str">
        <v>Prevention</v>
      </c>
      <c r="E835" s="54" t="str">
        <v>Operation Communications; Operational Coordination; Environmental Response/Health and Safety</v>
      </c>
      <c r="F835" s="54" t="str">
        <v>Communications, Hazardous Materials</v>
      </c>
      <c r="G835" s="122" t="str">
        <v>"THIS IS AN EXERCISE. This is the county EMA. Due to the civil unrest at [facility name], we suspect that multiple buildings might be at risk for structural collapse. So far, we have seen one building be burnt to the ground. There are chemical factories in the immediate vicinity. We are requesting capability for mass decontamination and medical triage to be on stand by. Hazmat status is currently unknown. THIS IS AN EXERCISE."</v>
      </c>
    </row>
    <row r="836" spans="2:7" ht="56.25" x14ac:dyDescent="0.2">
      <c r="B836" s="53" t="str">
        <v>Human-Caused</v>
      </c>
      <c r="C836" s="54" t="str">
        <v>Cyber-Attack Against Infrastructure</v>
      </c>
      <c r="D836" s="116" t="str">
        <v>Response</v>
      </c>
      <c r="E836" s="54" t="str">
        <v>Planning; Operation Communications; Operational Coordination; Situational Assessment</v>
      </c>
      <c r="F836" s="54" t="str">
        <v>Safety and Security; Food, Water, Shelter; Health and Medical; Energy; Communications; Hazardous Materials; Transportation; Water Systems;</v>
      </c>
      <c r="G836" s="122" t="str">
        <v>"THIS IS AN EXERCISE. Nosey News Network here. [State name] is really going through it right now. With all of the disasters happening, what are the current numbers for fatalities and injuries? THIS IS AN EXERCISE."</v>
      </c>
    </row>
    <row r="837" spans="2:7" ht="56.25" x14ac:dyDescent="0.2">
      <c r="B837" s="53" t="str">
        <v>Human-Caused</v>
      </c>
      <c r="C837" s="54" t="str">
        <v>Cyber-Attack Against Infrastructure</v>
      </c>
      <c r="D837" s="116" t="str">
        <v>Response</v>
      </c>
      <c r="E837" s="54" t="str">
        <v>Planning; Public Health Information and Warning</v>
      </c>
      <c r="F837" s="54" t="str">
        <v>Safety and Security; Food, Water, Shelter; Health and Medical; Energy; Communications; Hazardous Materials; Transportation; Water Systems;</v>
      </c>
      <c r="G837" s="122" t="str">
        <v>"THIS IS AN EXERCISE. We're outside of the perimeter of where the plane crashed. We're seeing a HIGH volume of military police, military vehicles, state highway patrol, and fire departments. There are officials with what appears to be some kind of monitoring device. What was on that plane? Is the public in danger? THIS IS AN EXERCISE."</v>
      </c>
    </row>
    <row r="838" spans="2:7" ht="56.25" x14ac:dyDescent="0.2">
      <c r="B838" s="53" t="str">
        <v>Human-Caused</v>
      </c>
      <c r="C838" s="54" t="str">
        <v>Cyber-Attack Against Infrastructure</v>
      </c>
      <c r="D838" s="116" t="str">
        <v>Response</v>
      </c>
      <c r="E838" s="54" t="str">
        <v>Planning; Public Health Information and Warning</v>
      </c>
      <c r="F838" s="54" t="str">
        <v>Safety and Security; Food, Water, Shelter; Health and Medical; Energy; Communications; Hazardous Materials; Transportation; Water Systems;</v>
      </c>
      <c r="G838" s="122" t="str">
        <v>*CONTEXT* Phones come back online.</v>
      </c>
    </row>
    <row r="839" spans="2:7" ht="56.25" x14ac:dyDescent="0.2">
      <c r="B839" s="53" t="str">
        <v>Human-Caused</v>
      </c>
      <c r="C839" s="54" t="str">
        <v>Cyber-Attack Against Infrastructure</v>
      </c>
      <c r="D839" s="116" t="str">
        <v>Response</v>
      </c>
      <c r="E839" s="54" t="str">
        <v>Planning; Operation Communications; Operational Coordination; Situational Assessment</v>
      </c>
      <c r="F839" s="54" t="str">
        <v>Safety and Security; Food, Water, Shelter; Health and Medical; Energy; Communications; Hazardous Materials; Transportation; Water Systems;</v>
      </c>
      <c r="G839" s="122" t="str">
        <v>"THIS IS AN EXERCISE. This is the site commander at [facility name]. We have media at the front gate filming the law enforcement that are controlling the civil disturbance. I need support ASAP. What should I do in the meantime? THIS IS AN EXERCISE."</v>
      </c>
    </row>
    <row r="840" spans="2:7" ht="56.25" x14ac:dyDescent="0.2">
      <c r="B840" s="53" t="str">
        <v>Human-Caused</v>
      </c>
      <c r="C840" s="54" t="str">
        <v>Cyber-Attack Against Infrastructure</v>
      </c>
      <c r="D840" s="116" t="str">
        <v>Response</v>
      </c>
      <c r="E840" s="54" t="str">
        <v>Planning; Public Health Information and Warning</v>
      </c>
      <c r="F840" s="54" t="str">
        <v>Safety and Security; Food, Water, Shelter; Health and Medical; Energy; Communications; Hazardous Materials; Transportation; Water Systems;</v>
      </c>
      <c r="G840" s="122" t="str">
        <v xml:space="preserve">*CONTEXT* While editing photos to publish of the work happening at [facility name] and working on editing video the wired internet goes out for two hours leaving no feasible way to upload to DVIDS or social media platforms. Social media requests keep coming in. People are looking for updates on what the airmen are doing at [facility name]. </v>
      </c>
    </row>
    <row r="841" spans="2:7" ht="178.5" x14ac:dyDescent="0.2">
      <c r="B841" s="53" t="str">
        <v>Human-Caused</v>
      </c>
      <c r="C841" s="54" t="str">
        <v>Cyber-Attack Against Infrastructure</v>
      </c>
      <c r="D841" s="116" t="str">
        <v>Response</v>
      </c>
      <c r="E841" s="54" t="str">
        <v>Planning; Public Health Information and Warning</v>
      </c>
      <c r="F841" s="54" t="str">
        <v>Safety and Security; Food, Water, Shelter; Health and Medical; Energy; Communications; Hazardous Materials; Transportation; Water Systems;</v>
      </c>
      <c r="G841" s="122" t="str">
        <v>"THIS IS AN EXERCISE. This is [name] with the county EMA. We have had an abundance of donations from residents and private partners. Currently, our primary focus is life safety. As a result, our staff and partners cannot support the donations management center located at the fairground. We are requesting support from the state for staff for our donations management center. We need 16 staff persons to help run our donations management center from 0800-1700hrs Monday through Saturday. These persons need to have expereience in donations management. We need these staff persons to arrive by Thursday [date]. They should report to the fairground. They will report to the staging manager. Length of stay is one week (6 working days). They are expected to make all of their own travel arrangements. We will provide lodging. Since the power outage is impacting our hotels, we have cots on site. They will need to bring equipment to be self sufficient for at least the first three days. The shifts are 12 hour shifts from 0600 to 1800hrs. There are no unexpected hazards outside of normal operations except that the location is without electricity. Normal amentities are not available in the county. All personnel being deployed must have experience with deployments and must have at least 5 years experience in their position. THIS IS AN EXERCISE."</v>
      </c>
    </row>
    <row r="842" spans="2:7" ht="76.5" x14ac:dyDescent="0.2">
      <c r="B842" s="53" t="str">
        <v>Human-Caused</v>
      </c>
      <c r="C842" s="54" t="str">
        <v>Cyber-Attack Against Infrastructure</v>
      </c>
      <c r="D842" s="116" t="str">
        <v>Response</v>
      </c>
      <c r="E842" s="54" t="str">
        <v>Planning; Public Health Information and Warning</v>
      </c>
      <c r="F842" s="54" t="str">
        <v>Safety and Security; Food, Water, Shelter; Health and Medical; Energy; Communications; Hazardous Materials; Transportation; Water Systems;</v>
      </c>
      <c r="G842" s="122" t="str">
        <v>"THIS IS AN EXERCISE. Communication systems are down at the state EMA building and internet has been flickering intermittently. The governor's office has demanded that a press release be posted to the National Guard website with an update on current efforts happening by the National Guard across the state. They want this release sent to the media immediately. The G6 has just confirmed again that the internet is down due to the ongoing cyber issue that started over the weekend. THIS IS AN EXERCISE."</v>
      </c>
    </row>
    <row r="843" spans="2:7" ht="38.25" x14ac:dyDescent="0.2">
      <c r="B843" s="53" t="str">
        <v>Human-Caused</v>
      </c>
      <c r="C843" s="54" t="str">
        <v>Cyber-Attack Against Infrastructure</v>
      </c>
      <c r="D843" s="116" t="str">
        <v>Response</v>
      </c>
      <c r="E843" s="54" t="str">
        <v>Operation Communications; Operational Coordination; Environmental Response/Health and Safety</v>
      </c>
      <c r="F843" s="54" t="str">
        <v>Communications, Hazardous Materials</v>
      </c>
      <c r="G843" s="122" t="str">
        <v>"THIS IS AN EXERCISE. This is [name] with the county EMA. We are requesting decontamination sprayers for two of county animal shelters. They want to start pre-staging in case the chemicals from the river start to head their way. THIS IS AN EXERCISE."</v>
      </c>
    </row>
    <row r="844" spans="2:7" ht="56.25" x14ac:dyDescent="0.2">
      <c r="B844" s="53" t="str">
        <v>Human-Caused</v>
      </c>
      <c r="C844" s="54" t="str">
        <v>Cyber-Attack Against Infrastructure</v>
      </c>
      <c r="D844" s="116" t="str">
        <v>Response</v>
      </c>
      <c r="E844" s="54" t="str">
        <v>Planning; Operation Communications; Operational Coordination; Situational Assessment</v>
      </c>
      <c r="F844" s="54" t="str">
        <v>Safety and Security; Food, Water, Shelter; Health and Medical; Energy; Communications; Hazardous Materials; Transportation; Water Systems;</v>
      </c>
      <c r="G844" s="122" t="str">
        <v>"THIS IS AN EXERCISE. NNN again. Okay. Let me get this right: The state had massive flooding because of a dam breach in addition to rolling blackouts and exploding pipelines and a plane crash with radioactive material onboard. Is this the result of terrorism? Has the governor informed the president? How is the military responding? THIS IS AN EXERCISE."</v>
      </c>
    </row>
    <row r="845" spans="2:7" ht="63.75" x14ac:dyDescent="0.2">
      <c r="B845" s="53" t="str">
        <v>Human-Caused</v>
      </c>
      <c r="C845" s="54" t="str">
        <v>Cyber-Attack Against Infrastructure</v>
      </c>
      <c r="D845" s="116" t="str">
        <v>Response</v>
      </c>
      <c r="E845" s="54" t="str">
        <v>Planning; Operation Communications; Operational Coordination; Situational Assessment</v>
      </c>
      <c r="F845" s="54" t="str">
        <v>Safety and Security; Food, Water, Shelter; Health and Medical; Energy; Communications; Hazardous Materials; Transportation; Water Systems;</v>
      </c>
      <c r="G845" s="122" t="str">
        <v>"THIS IS AN EXERCISE. This is [name]. I just noticed that the story you posted on the National Guard website of the efforts happening at [facility name] violates OPSEC. Also, the story mentions particular types of techniques that the CST is using down at the crash site to determine what chemicals were in the plane. This is a breach of OPSEC. It needs adressed and reported ASAP. THIS IS AN EXERCISE."</v>
      </c>
    </row>
    <row r="846" spans="2:7" ht="63.75" x14ac:dyDescent="0.2">
      <c r="B846" s="53" t="str">
        <v>Human-Caused</v>
      </c>
      <c r="C846" s="54" t="str">
        <v>Cyber-Attack Against Infrastructure</v>
      </c>
      <c r="D846" s="116" t="str">
        <v>Response</v>
      </c>
      <c r="E846" s="54" t="str">
        <v>Planning; Operation Communications; Operational Coordination; Situational Assessment; Critical Transportation</v>
      </c>
      <c r="F846" s="54" t="str">
        <v>Safety and Security; Food, Water, Shelter; Health and Medical; Energy; Communications; Hazardous Materials; Transportation; Water Systems;</v>
      </c>
      <c r="G846" s="122" t="str">
        <v>"THIS IS AN EXERCISE. This is [name] from the county EMA. I have been in conversation with the regional healthcare coordinator. She indicated that there are reports of refrigeration concerns related to the blood supply, vaccinations, insulin and other formulary, morgues, etc. throughout the region. We are requesting deployment of 3 mobile cooling units to the hospital and the county health department. Can you provide the ETA for each? THIS IS AN EXERCISE."</v>
      </c>
    </row>
    <row r="847" spans="2:7" ht="56.25" x14ac:dyDescent="0.2">
      <c r="B847" s="53" t="str">
        <v>Human-Caused</v>
      </c>
      <c r="C847" s="54" t="str">
        <v>Cyber-Attack Against Infrastructure</v>
      </c>
      <c r="D847" s="116" t="str">
        <v>Response</v>
      </c>
      <c r="E847" s="54" t="str">
        <v>Planning; Operation Communications; Operational Coordination; Situational Assessment; Critical Transportation</v>
      </c>
      <c r="F847" s="54" t="str">
        <v>Safety and Security; Food, Water, Shelter; Health and Medical; Energy; Communications; Hazardous Materials; Transportation; Water Systems;</v>
      </c>
      <c r="G847" s="122" t="str">
        <v xml:space="preserve">"THIS IS AN EXERCISE. This is [name] from the 179th Fire DET at the Air National Guard Base. There has been a building collapse at the [facility name] on base near the PX. Immediate assessment indicates we will need capabilities for SAR, S&amp;E, security, and medical support. THIS IS AN EXERCISE."  </v>
      </c>
    </row>
    <row r="848" spans="2:7" ht="56.25" x14ac:dyDescent="0.2">
      <c r="B848" s="53" t="str">
        <v>Human-Caused</v>
      </c>
      <c r="C848" s="54" t="str">
        <v>Cyber-Attack Against Infrastructure</v>
      </c>
      <c r="D848" s="116" t="str">
        <v>Response</v>
      </c>
      <c r="E848" s="54" t="str">
        <v>Planning; Operation Communications; Operational Coordination; Situational Assessment</v>
      </c>
      <c r="F848" s="54" t="str">
        <v>Safety and Security; Food, Water, Shelter; Health and Medical; Energy; Communications; Hazardous Materials; Transportation; Water Systems;</v>
      </c>
      <c r="G848" s="122" t="str">
        <v>"THIS IS AN EXERCISE. Two soldiers appear to be AWOL from the troop command. They voiced concerns that they needed to ensure their homes were still OK. The command team was working on the issue but now cannot find the soldiers. We are working to locate the personnel. THIS IS AN EXERCISE."</v>
      </c>
    </row>
    <row r="849" spans="2:7" ht="38.25" x14ac:dyDescent="0.2">
      <c r="B849" s="53" t="str">
        <v>Human-Caused</v>
      </c>
      <c r="C849" s="54" t="str">
        <v>Cyber-Attack Against Infrastructure</v>
      </c>
      <c r="D849" s="116" t="str">
        <v>Response</v>
      </c>
      <c r="E849" s="54" t="str">
        <v>Operation Communications; Operational Coordination</v>
      </c>
      <c r="F849" s="54" t="str">
        <v>Communications</v>
      </c>
      <c r="G849" s="122" t="str">
        <v xml:space="preserve">"THIS IS AN EXERCISE. This is [name]. I am the EMA director from [county name]. There has been a building collapse at the chemical plant located at [address]. Immediate assessment indicates we will need capabilities for SAR, S&amp;E, Security, and medical support. THIS IS AN EXERCISE." </v>
      </c>
    </row>
    <row r="850" spans="2:7" ht="25.5" x14ac:dyDescent="0.2">
      <c r="B850" s="53" t="str">
        <v>Human-Caused</v>
      </c>
      <c r="C850" s="54" t="str">
        <v>Cyber-Attack Against Infrastructure</v>
      </c>
      <c r="D850" s="116" t="str">
        <v>Response</v>
      </c>
      <c r="E850" s="54" t="str">
        <v>Operation Communications; Operational Coordination</v>
      </c>
      <c r="F850" s="54" t="str">
        <v>Communications</v>
      </c>
      <c r="G850" s="122" t="str">
        <v>"THIS IS AN EXERCISE. This is the county EMA requesting services to provide aerial imaging of the CBRNE incident to the incident commander. THIS IS AN EXERCISE."</v>
      </c>
    </row>
    <row r="851" spans="2:7" ht="38.25" x14ac:dyDescent="0.2">
      <c r="B851" s="53" t="str">
        <v>Human-Caused</v>
      </c>
      <c r="C851" s="54" t="str">
        <v>Cyber-Attack Against Infrastructure</v>
      </c>
      <c r="D851" s="116" t="str">
        <v>Response</v>
      </c>
      <c r="E851" s="54" t="str">
        <v>Operation Communications; Operational Coordination</v>
      </c>
      <c r="F851" s="54" t="str">
        <v>Communications</v>
      </c>
      <c r="G851" s="122" t="str">
        <v>"THIS IS AN EXERCISE. This is [name] from the county EMA requesting manned real-time imagery of fairgrounds and surrounding areas due to hazardous chemical disbursement. THIS IS AN EXERCISE."</v>
      </c>
    </row>
    <row r="852" spans="2:7" ht="38.25" x14ac:dyDescent="0.2">
      <c r="B852" s="53" t="str">
        <v>Human-Caused</v>
      </c>
      <c r="C852" s="54" t="str">
        <v>Cyber-Attack Against Infrastructure</v>
      </c>
      <c r="D852" s="116" t="str">
        <v>Response, Recovery</v>
      </c>
      <c r="E852" s="54" t="str">
        <v>Operation Communications; Operational Coordination; Fatality Management Services</v>
      </c>
      <c r="F852" s="54" t="str">
        <v>Health and Medical, Communications</v>
      </c>
      <c r="G852" s="122" t="str">
        <v>"THIS IS AN EXERCISE. This is [name]. The structural collapse of [facility name] has caused an increase in the number of distraught and frustrated individuals. This request is for additional chaplain support to provide religious services and counseling. THIS IS AN EXERCISE."</v>
      </c>
    </row>
    <row r="853" spans="2:7" ht="56.25" x14ac:dyDescent="0.2">
      <c r="B853" s="53" t="str">
        <v>Human-Caused</v>
      </c>
      <c r="C853" s="54" t="str">
        <v>Cyber-Attack Against Infrastructure</v>
      </c>
      <c r="D853" s="116" t="str">
        <v>Response</v>
      </c>
      <c r="E853" s="54" t="str">
        <v>Planning; Operation Communications; Operational Coordination; On-Scene Security Protection and Law Enforcement</v>
      </c>
      <c r="F853" s="54" t="str">
        <v>Safety and Security; Food, Water, Shelter; Health and Medical; Energy; Communications; Hazardous Materials; Transportation; Water Systems;</v>
      </c>
      <c r="G853" s="122" t="str">
        <v>"THIS IS AN EXERCISE. This is [name] from the county EMA. We are requesting additional support to assist with the civil disturbance in the vicinity of the chemical plant. We are requesting approximately 130 military police. THIS IS AN EXERCISE"</v>
      </c>
    </row>
    <row r="854" spans="2:7" ht="56.25" x14ac:dyDescent="0.2">
      <c r="B854" s="53" t="str">
        <v>Human-Caused</v>
      </c>
      <c r="C854" s="54" t="str">
        <v>Cyber-Attack Against Infrastructure</v>
      </c>
      <c r="D854" s="116" t="str">
        <v>Response</v>
      </c>
      <c r="E854" s="54" t="str">
        <v>Planning; Operation Communications; Operational Coordination; Situational Assessment</v>
      </c>
      <c r="F854" s="54" t="str">
        <v>Safety and Security; Food, Water, Shelter; Health and Medical; Energy; Communications; Hazardous Materials; Transportation; Water Systems;</v>
      </c>
      <c r="G854" s="122" t="str">
        <v xml:space="preserve">"THIS IS AN EXERCISE. This is [name]. Please provide me with a status of communications throughout the state. This needs to include a breakdown of voice and data capability ASAP. THIS IS AN EXERCISE."  </v>
      </c>
    </row>
    <row r="855" spans="2:7" ht="56.25" x14ac:dyDescent="0.2">
      <c r="B855" s="53" t="str">
        <v>Human-Caused</v>
      </c>
      <c r="C855" s="54" t="str">
        <v>Cyber-Attack Against Infrastructure</v>
      </c>
      <c r="D855" s="116" t="str">
        <v>Response</v>
      </c>
      <c r="E855" s="54" t="str">
        <v>Planning; Operation Communications; Operational Coordination; Situational Assessment</v>
      </c>
      <c r="F855" s="54" t="str">
        <v>Safety and Security; Food, Water, Shelter; Health and Medical; Energy; Communications; Hazardous Materials; Transportation; Water Systems;</v>
      </c>
      <c r="G855" s="122" t="str">
        <v>"THIS IS AN EXERCISE. Good morning. This is [name]. I anticipate this event will culminate later today and would like to know current operational costs for forces operating in the impacted area since [date]. THIS IS AN EXERCISE."</v>
      </c>
    </row>
    <row r="856" spans="2:7" ht="56.25" x14ac:dyDescent="0.2">
      <c r="B856" s="53" t="str">
        <v>Human-Caused</v>
      </c>
      <c r="C856" s="54" t="str">
        <v>Cyber-Attack Against Infrastructure</v>
      </c>
      <c r="D856" s="116" t="str">
        <v>Response</v>
      </c>
      <c r="E856" s="54" t="str">
        <v>Planning; Operation Communications; Operational Coordination</v>
      </c>
      <c r="F856" s="54" t="str">
        <v>Safety and Security; Food, Water, Shelter; Health and Medical; Energy; Communications; Hazardous Materials; Transportation; Water Systems;</v>
      </c>
      <c r="G856" s="122" t="str">
        <v>"THIS IS AN EXERCISE. This is [name] calling from [facility name]. One of the Air Force MEDEL personnel got into a physical altercation with a civilian that was looking for a family member he believed to be lost at the crash site. The civilian has been transported to the hospital and is in critical condition with severe head trauma. THIS IS AN EXERCISE."</v>
      </c>
    </row>
    <row r="857" spans="2:7" ht="56.25" x14ac:dyDescent="0.2">
      <c r="B857" s="53" t="str">
        <v>Human-Caused</v>
      </c>
      <c r="C857" s="54" t="str">
        <v>Cyber-Attack Against Infrastructure</v>
      </c>
      <c r="D857" s="116" t="str">
        <v>Response</v>
      </c>
      <c r="E857" s="54" t="str">
        <v>Public Information and Warning; Situational Assessment</v>
      </c>
      <c r="F857" s="54" t="str">
        <v>Safety and Security; Food, Water, Shelter; Health and Medical; Energy; Communications; Hazardous Materials; Transportation; Water Systems;</v>
      </c>
      <c r="G857" s="122" t="str">
        <v>"THIS IS AN EXERCISE. Good morning. This is [name]. What is the status of the mission request for water delivery to support the county? THIS IS AN EXERCISE."</v>
      </c>
    </row>
    <row r="858" spans="2:7" ht="56.25" x14ac:dyDescent="0.2">
      <c r="B858" s="53" t="str">
        <v>Human-Caused</v>
      </c>
      <c r="C858" s="54" t="str">
        <v>Cyber-Attack Against Infrastructure</v>
      </c>
      <c r="D858" s="116" t="str">
        <v>Response</v>
      </c>
      <c r="E858" s="54" t="str">
        <v>Planning; Operation Communications; Operational Coordination</v>
      </c>
      <c r="F858" s="54" t="str">
        <v>Safety and Security; Food, Water, Shelter; Health and Medical; Energy; Communications; Hazardous Materials; Transportation; Water Systems;</v>
      </c>
      <c r="G858" s="122" t="str">
        <v>"THIS IS AN EXERCISE. Good afternoon. This is [name]. I anticipate that this event will culminate later today. I would like to know our most current plan to redeploy National Guard assets that don't belong to [impacted state]. THIS IS AN EXERCISE."</v>
      </c>
    </row>
    <row r="859" spans="2:7" ht="56.25" x14ac:dyDescent="0.2">
      <c r="B859" s="53" t="str">
        <v>Human-Caused</v>
      </c>
      <c r="C859" s="54" t="str">
        <v>Cyber-Attack Against Infrastructure</v>
      </c>
      <c r="D859" s="116" t="str">
        <v>Response</v>
      </c>
      <c r="E859" s="54" t="str">
        <v>Planning; Operation Communications; Operational Coordination; Situational Assessment; Critical Transportation</v>
      </c>
      <c r="F859" s="54" t="str">
        <v>Safety and Security; Food, Water, Shelter; Health and Medical; Energy; Communications; Hazardous Materials; Transportation; Water Systems;</v>
      </c>
      <c r="G859" s="122" t="str">
        <v xml:space="preserve">*CONTEXT* A power surge has taken down the EMR system. Technicians are trying to reset the system, but paper backup processes are needed while troubleshooting is occurring.  </v>
      </c>
    </row>
    <row r="860" spans="2:7" ht="56.25" x14ac:dyDescent="0.2">
      <c r="B860" s="53" t="str">
        <v>Human-Caused</v>
      </c>
      <c r="C860" s="54" t="str">
        <v>Drone Attack</v>
      </c>
      <c r="D860" s="116" t="str">
        <v>Response</v>
      </c>
      <c r="E860" s="54" t="str">
        <v>Planning; Operation Communications; Operational Coordination; Situational Assessment</v>
      </c>
      <c r="F860" s="54" t="str">
        <v>Safety and Security; Food, Water, Shelter; Health and Medical; Energy; Communications; Hazardous Materials; Transportation; Water Systems;</v>
      </c>
      <c r="G860" s="122" t="str">
        <v>"THIS IS AN EXERCISE. Please be advised: we located the suspect's car. [State name] license plate 123ABC was found parked in the county parking garage. It is full of explosive devices and maps/photos of the statehouse. THIS IS AN EXERCISE."</v>
      </c>
    </row>
    <row r="861" spans="2:7" ht="38.25" x14ac:dyDescent="0.2">
      <c r="B861" s="53" t="str">
        <v>Human-Caused</v>
      </c>
      <c r="C861" s="54" t="str">
        <v>Drone Attack</v>
      </c>
      <c r="D861" s="116" t="str">
        <v>Response</v>
      </c>
      <c r="E861" s="54" t="str">
        <v>Public Information and Warning; On-scene Security and Law Enforcement</v>
      </c>
      <c r="F861" s="54" t="str">
        <v>Communications</v>
      </c>
      <c r="G861" s="122" t="str">
        <v>"THIS IS AN EXERCISE. Hey! We've got - I don't want to call it a "mob" - but an irate group of about 50 people outside of [facility name]. They are yelling and picketing with signs! What is the state going to do to help us? THIS IS AN EXERCISE."</v>
      </c>
    </row>
    <row r="862" spans="2:7" ht="25.5" x14ac:dyDescent="0.2">
      <c r="B862" s="53" t="str">
        <v>Human-Caused</v>
      </c>
      <c r="C862" s="54" t="str">
        <v>Drone Attack</v>
      </c>
      <c r="D862" s="116" t="str">
        <v>Response</v>
      </c>
      <c r="E862" s="54" t="str">
        <v xml:space="preserve">Operation Communications; Operational Coordination, </v>
      </c>
      <c r="F862" s="54" t="str">
        <v>Communications</v>
      </c>
      <c r="G862" s="122" t="str">
        <v>"THIS IS AN EXERCISE. This is the county EMA requesting services that can provide aerial imaging of the civil disturbance to the incident commander. THIS IS AN EXERCISE."</v>
      </c>
    </row>
    <row r="863" spans="2:7" ht="56.25" x14ac:dyDescent="0.2">
      <c r="B863" s="53" t="str">
        <v>Human-Caused</v>
      </c>
      <c r="C863" s="54" t="str">
        <v>Drone Attack</v>
      </c>
      <c r="D863" s="116" t="str">
        <v>Response</v>
      </c>
      <c r="E863" s="54" t="str">
        <v>Planning; Operation Communications; Operational Coordination; Situational Assessment</v>
      </c>
      <c r="F863" s="54" t="str">
        <v>Safety and Security; Food, Water, Shelter; Health and Medical; Energy; Communications; Hazardous Materials; Transportation; Water Systems;</v>
      </c>
      <c r="G863" s="122" t="str">
        <v>"THIS IS AN EXERCISE. This is [name] in the ED. The electronic medical records system is not working. I think we may need to switch to our back-up unless there's a way to fix this quickly. THIS IS AN EXERCISE."</v>
      </c>
    </row>
    <row r="864" spans="2:7" ht="63.75" x14ac:dyDescent="0.2">
      <c r="B864" s="53" t="str">
        <v>Human-Caused</v>
      </c>
      <c r="C864" s="54" t="str">
        <v>Drone Attack</v>
      </c>
      <c r="D864" s="116" t="str">
        <v>Response</v>
      </c>
      <c r="E864" s="54" t="str">
        <v>Planning; Operation Communications; Operational Coordination; Situational Assessment</v>
      </c>
      <c r="F864" s="54" t="str">
        <v>Safety and Security; Food, Water, Shelter; Health and Medical; Energy; Communications; Hazardous Materials; Transportation; Water Systems;</v>
      </c>
      <c r="G864" s="122" t="str">
        <v>"THIS IS AN EXERCISE. The governor is flying to impacted counties. Many incidents have taken place throughout the state. The public is questioning and the media is questioning. We need a media brief to take place. Do it at the State EOC. Have the directors of the AG's department, EMA, highway patrol, homeland security, state fire marshal, and anyone else you think we need in attendance. Get it done between 2 and 3 o'clock. Preferably sooner than later. THIS IS AN EXERCISE."</v>
      </c>
    </row>
    <row r="865" spans="2:7" ht="89.25" x14ac:dyDescent="0.2">
      <c r="B865" s="53" t="str">
        <v>Human-Caused</v>
      </c>
      <c r="C865" s="54" t="str">
        <v>Drone Attack</v>
      </c>
      <c r="D865" s="116" t="str">
        <v>Response</v>
      </c>
      <c r="E865" s="54" t="str">
        <v>Planning; Operation Communications; Operational Coordination; Situational Assessment</v>
      </c>
      <c r="F865" s="54" t="str">
        <v>Safety and Security; Food, Water, Shelter; Health and Medical; Energy; Communications; Hazardous Materials; Transportation; Water Systems;</v>
      </c>
      <c r="G865" s="122" t="str">
        <v>"THIS IS AN EXERCISE. This is [name] with the county EMA. We have one nursing home that has lost power. They do not have a backup generator and we are looking at temps in the 90s for the next few days. We need cooling for the residents or help with acquiring a generator. We need all the help we can get. The  nursing home is [facility name] located at [address]. It is a 23 bed facility. No registered sex offenders live in this facility. 3 residents require ventilation care and the remaning residents are reported to be medically fragile with high acuity transportation needs. THIS IS AN EXERCISE."</v>
      </c>
    </row>
    <row r="866" spans="2:7" ht="63.75" x14ac:dyDescent="0.2">
      <c r="B866" s="53" t="str">
        <v>Human-Caused</v>
      </c>
      <c r="C866" s="54" t="str">
        <v>Drone Attack</v>
      </c>
      <c r="D866" s="116" t="str">
        <v>Response</v>
      </c>
      <c r="E866" s="54" t="str">
        <v>Planning; Operation Communications; Operational Coordination; Situational Assessment</v>
      </c>
      <c r="F866" s="54" t="str">
        <v>Safety and Security; Food, Water, Shelter; Health and Medical; Energy; Communications; Hazardous Materials; Transportation; Water Systems;</v>
      </c>
      <c r="G866" s="122" t="str">
        <v>"THIS IS AN EXERCISE Hi, this is [name] with the governor's communication office. The governor wants a press conference as soon as possible on the incidents that have happened across the state. People need to understand what is going on and how the state is responding to the issues. Ensure the key agencies are involved, especially the state EMA and the National Guard, at minimum. THIS IS AN EXERCISE"</v>
      </c>
    </row>
    <row r="867" spans="2:7" ht="56.25" x14ac:dyDescent="0.2">
      <c r="B867" s="53" t="str">
        <v>Human-Caused</v>
      </c>
      <c r="C867" s="54" t="str">
        <v>Drone Attack</v>
      </c>
      <c r="D867" s="116" t="str">
        <v>Response</v>
      </c>
      <c r="E867" s="54" t="str">
        <v>Planning; Operation Communications; Operational Coordination; Situational Assessment</v>
      </c>
      <c r="F867" s="54" t="str">
        <v>Safety and Security; Food, Water, Shelter; Health and Medical; Energy; Communications; Hazardous Materials; Transportation; Water Systems;</v>
      </c>
      <c r="G867" s="122" t="str">
        <v>"THIS IS AN EXERCISE. This is the county EMA following up on our previous aerial assessment request. THIS IS AN EXERCISE."</v>
      </c>
    </row>
    <row r="868" spans="2:7" ht="56.25" x14ac:dyDescent="0.2">
      <c r="B868" s="53" t="str">
        <v>Human-Caused</v>
      </c>
      <c r="C868" s="54" t="str">
        <v>Drone Attack</v>
      </c>
      <c r="D868" s="116" t="str">
        <v>Response, Recovery</v>
      </c>
      <c r="E868" s="54" t="str">
        <v>Planning; Operation Communications; Operational Coordination; Situational Assessment</v>
      </c>
      <c r="F868" s="54" t="str">
        <v>Safety and Security; Food, Water, Shelter; Health and Medical; Energy; Communications; Hazardous Materials; Transportation; Water Systems;</v>
      </c>
      <c r="G868" s="122" t="str">
        <v>"THIS IS AN EXERCISE. We have the name of the pilot in the civilian aircraft and we need more information to determine how to notify next of kin. THIS IS AN EXERCISE."</v>
      </c>
    </row>
    <row r="869" spans="2:7" ht="63.75" x14ac:dyDescent="0.2">
      <c r="B869" s="53" t="str">
        <v>Human-Caused</v>
      </c>
      <c r="C869" s="54" t="str">
        <v>Drone Attack</v>
      </c>
      <c r="D869" s="116" t="str">
        <v>Response</v>
      </c>
      <c r="E869" s="54" t="str">
        <v>Planning; Operation Communications; Operational Coordination; Situational Assessment</v>
      </c>
      <c r="F869" s="54" t="str">
        <v>Safety and Security; Food, Water, Shelter; Health and Medical; Energy; Communications; Hazardous Materials; Transportation; Water Systems;</v>
      </c>
      <c r="G869" s="122" t="str">
        <v>"THIS IS AN EXERCISE. This is [name]. I am a CNN correspondent in Washington DC. Our WHIO CNN Affiliate has reported they have video footage of a miitary aircraft that crashed just outside of [facility name]. They stated that everyone on board was killed. Can you confirm what type of aircraft this was? Was it an aircraft stationed at the base or was it an aircraft from one of the Air National Guard units in the state? THIS IS AN EXERCISE."</v>
      </c>
    </row>
    <row r="870" spans="2:7" ht="56.25" x14ac:dyDescent="0.2">
      <c r="B870" s="53" t="str">
        <v>Human-Caused</v>
      </c>
      <c r="C870" s="54" t="str">
        <v>Drone Attack</v>
      </c>
      <c r="D870" s="116" t="str">
        <v>Response</v>
      </c>
      <c r="E870" s="54" t="str">
        <v>Planning; Operation Communications; Operational Coordination; Situational Assessment</v>
      </c>
      <c r="F870" s="54" t="str">
        <v>Safety and Security; Food, Water, Shelter; Health and Medical; Energy; Communications; Hazardous Materials; Transportation; Water Systems;</v>
      </c>
      <c r="G870" s="122" t="str">
        <v xml:space="preserve">"THIS IS AN EXERCISE. This is [name]. I am the county EMA director. A small airplane has flown over our county fair and released an unknown liquid material during early tractor pull quarterfinals and live auction of several types of farm animals. People are vomiting and disoriented. THIS IS AN EXERCISE." </v>
      </c>
    </row>
    <row r="871" spans="2:7" ht="25.5" x14ac:dyDescent="0.2">
      <c r="B871" s="53" t="str">
        <v>Human-Caused</v>
      </c>
      <c r="C871" s="54" t="str">
        <v>Drone Attack</v>
      </c>
      <c r="D871" s="116" t="str">
        <v>Response</v>
      </c>
      <c r="E871" s="54" t="str">
        <v>Operation Communications; Public Information and Warning</v>
      </c>
      <c r="F871" s="54" t="str">
        <v>Communications</v>
      </c>
      <c r="G871" s="122" t="str">
        <v>"THIS IS AN EXERCISE.Good morning. This is [name]. What is the status of the water delivery? THIS IS AN EXERCISE."</v>
      </c>
    </row>
    <row r="872" spans="2:7" ht="25.5" x14ac:dyDescent="0.2">
      <c r="B872" s="53" t="str">
        <v>Human-Caused</v>
      </c>
      <c r="C872" s="54" t="str">
        <v>Drone Attack</v>
      </c>
      <c r="D872" s="116" t="str">
        <v>Response</v>
      </c>
      <c r="E872" s="54" t="str">
        <v>Operation Communications; Public Information and Warning</v>
      </c>
      <c r="F872" s="54" t="str">
        <v>Communications</v>
      </c>
      <c r="G872" s="122" t="str">
        <v>"THIS IS AN EXERCISE. Good morning. This is [name]. What is the status of the mission request for road blocks to support the county? THIS IS AN EXERCISE."</v>
      </c>
    </row>
    <row r="873" spans="2:7" ht="38.25" x14ac:dyDescent="0.2">
      <c r="B873" s="53" t="str">
        <v>Human-Caused</v>
      </c>
      <c r="C873" s="54" t="str">
        <v>Drone Attack</v>
      </c>
      <c r="D873" s="116" t="str">
        <v>Response</v>
      </c>
      <c r="E873" s="54" t="str">
        <v>Operation Communications; Public Information and Warning</v>
      </c>
      <c r="F873" s="54" t="str">
        <v>Communications</v>
      </c>
      <c r="G873" s="122" t="str">
        <v>"THIS IS AN EXERCISE. This is [name] from the watch office. Our incident commander from the [facility name] informed us that there might be Facebook images being circulating of a civilian sustaining injuries while trying to seek help from a National Guard soldier. THIS IS AN EXERCISE."</v>
      </c>
    </row>
    <row r="874" spans="2:7" ht="38.25" x14ac:dyDescent="0.2">
      <c r="B874" s="53" t="str">
        <v>Human-Caused</v>
      </c>
      <c r="C874" s="54" t="str">
        <v>Drone Attack</v>
      </c>
      <c r="D874" s="116" t="str">
        <v>Response, Recovery</v>
      </c>
      <c r="E874" s="54" t="str">
        <v>Operation Communications; Public Information and Warning</v>
      </c>
      <c r="F874" s="54" t="str">
        <v>Communications</v>
      </c>
      <c r="G874" s="122" t="str">
        <v>"THIS IS AN EXERCISE. Good afternoon. This is [name] from the state EMA. Several counties are requesting support for recovery operations. What National Guard assets are you able to keep on duty for th next 7 days to support debris removal and route clearance? THIS IS AN EXERCISE."</v>
      </c>
    </row>
    <row r="875" spans="2:7" ht="38.25" x14ac:dyDescent="0.2">
      <c r="B875" s="53" t="str">
        <v>Human-Caused</v>
      </c>
      <c r="C875" s="54" t="str">
        <v>Drone Attack</v>
      </c>
      <c r="D875" s="116" t="str">
        <v>Response</v>
      </c>
      <c r="E875" s="54" t="str">
        <v>Operation Communications; Public Information and Warning</v>
      </c>
      <c r="F875" s="54" t="str">
        <v>Communications</v>
      </c>
      <c r="G875" s="122" t="str">
        <v>"THIS IS AN EXERCISE. This is [name] with the Morning Journal. Rumor is that people in the areas around the plant are already evacuating. Is there something we should know about? THIS IS AN EXERCISE."</v>
      </c>
    </row>
    <row r="876" spans="2:7" ht="25.5" x14ac:dyDescent="0.2">
      <c r="B876" s="53" t="str">
        <v>Human-Caused</v>
      </c>
      <c r="C876" s="54" t="str">
        <v>Drone Attack</v>
      </c>
      <c r="D876" s="116" t="str">
        <v>Response</v>
      </c>
      <c r="E876" s="54" t="str">
        <v>Operation Communications; Public Information and Warning</v>
      </c>
      <c r="F876" s="54" t="str">
        <v>Communications</v>
      </c>
      <c r="G876" s="122" t="str">
        <v>"THIS IS AN EXERCISE. This is [name]. I need a full report on what has happened so far. The board members are asking. THIS IS AN EXERCISE."</v>
      </c>
    </row>
    <row r="877" spans="2:7" ht="38.25" x14ac:dyDescent="0.2">
      <c r="B877" s="53" t="str">
        <v>Human-Caused</v>
      </c>
      <c r="C877" s="54" t="str">
        <v>Drone Attack</v>
      </c>
      <c r="D877" s="116" t="str">
        <v>Response</v>
      </c>
      <c r="E877" s="54" t="str">
        <v>Operation Communications; Public Information and Warning</v>
      </c>
      <c r="F877" s="54" t="str">
        <v>Communications</v>
      </c>
      <c r="G877" s="122" t="str">
        <v>"THIS IS AN EXERCISE. This is the state department of transportation district 2. [Interstate name] is closed through the county. We are requesting aviation support with traffic assessment. THIS IS AN EXERCISE."</v>
      </c>
    </row>
    <row r="878" spans="2:7" ht="38.25" x14ac:dyDescent="0.2">
      <c r="B878" s="53" t="str">
        <v>Human-Caused</v>
      </c>
      <c r="C878" s="54" t="str">
        <v>Drone Attack</v>
      </c>
      <c r="D878" s="116" t="str">
        <v>Response</v>
      </c>
      <c r="E878" s="54" t="str">
        <v>Operation Communications; Public Information and Warning</v>
      </c>
      <c r="F878" s="54" t="str">
        <v>Communications</v>
      </c>
      <c r="G878" s="122" t="str">
        <v>"THIS IS AN EXERCISE. This is the county EMA. We are requesting that civil air patrol conduct a fly over from [street name] to [street name]. We need them to relay back what they are seeing on [street name]. THIS IS AN EXECISE."</v>
      </c>
    </row>
    <row r="879" spans="2:7" ht="25.5" x14ac:dyDescent="0.2">
      <c r="B879" s="53" t="str">
        <v>Human-Caused</v>
      </c>
      <c r="C879" s="54" t="str">
        <v>Nuclear Terrorism Attack</v>
      </c>
      <c r="D879" s="116" t="str">
        <v>Response</v>
      </c>
      <c r="E879" s="54" t="str">
        <v>Public Information and Warning</v>
      </c>
      <c r="F879" s="54" t="str">
        <v>Communications</v>
      </c>
      <c r="G879" s="122" t="str">
        <v>"THIS IS AN EXERCISE. This is WTOL-11. Rumor is that people in the areas around the power plant are already evacuating. Is there something we should know about? THIS IS AN EXERCISE."</v>
      </c>
    </row>
    <row r="880" spans="2:7" ht="25.5" x14ac:dyDescent="0.2">
      <c r="B880" s="53" t="str">
        <v>Human-Caused</v>
      </c>
      <c r="C880" s="54" t="str">
        <v>Nuclear Terrorism Attack</v>
      </c>
      <c r="D880" s="116" t="str">
        <v>Response</v>
      </c>
      <c r="E880" s="54" t="str">
        <v>Operation Communications; Public Information and Warning</v>
      </c>
      <c r="F880" s="54" t="str">
        <v>Communications</v>
      </c>
      <c r="G880" s="122" t="str">
        <v>"THIS IS AN EXERCISE. This is the county director. Can you confirm that the hospitals within the 50-mile radius of the impacted area have been notified? THIS IS AN EXERCISE."</v>
      </c>
    </row>
    <row r="881" spans="2:7" ht="56.25" x14ac:dyDescent="0.2">
      <c r="B881" s="53" t="str">
        <v>Human-Caused</v>
      </c>
      <c r="C881" s="54" t="str">
        <v>Nuclear Terrorism Attack</v>
      </c>
      <c r="D881" s="116" t="str">
        <v>Response</v>
      </c>
      <c r="E881" s="54" t="str">
        <v>Planning; Operation Communications; Operational Coordination; Situational Assessment</v>
      </c>
      <c r="F881" s="54" t="str">
        <v>Safety and Security; Food, Water, Shelter; Health and Medical; Energy; Communications; Hazardous Materials; Transportation; Water Systems;</v>
      </c>
      <c r="G881" s="122" t="str">
        <v>"THIS IS AN EXERCISE. With the expectation of overwhelmed communications given that multiple atypical agencies in the field are active at the unified command post, can the state provide a supplemental data support package for up to 25 personal at the ICP? THIS IS AN EXERCISE"</v>
      </c>
    </row>
    <row r="882" spans="2:7" ht="38.25" x14ac:dyDescent="0.2">
      <c r="B882" s="53" t="str">
        <v>Human-Caused</v>
      </c>
      <c r="C882" s="54" t="str">
        <v>Nuclear Terrorism Attack</v>
      </c>
      <c r="D882" s="116" t="str">
        <v>Response</v>
      </c>
      <c r="E882" s="54" t="str">
        <v>Public Information and Warning</v>
      </c>
      <c r="F882" s="54" t="str">
        <v>Communications</v>
      </c>
      <c r="G882" s="122" t="str">
        <v>"THIS IS AN EXERCISE. Good morning. This is WGTE Channel 30. The community fears there are terrorists inside the power plant who are planning to detonate a nuclear bomb. Can you comment on the situation? THIS IS AN EXERCISE."</v>
      </c>
    </row>
    <row r="883" spans="2:7" ht="38.25" x14ac:dyDescent="0.2">
      <c r="B883" s="53" t="str">
        <v>Human-Caused</v>
      </c>
      <c r="C883" s="54" t="str">
        <v>Nuclear Terrorism Attack</v>
      </c>
      <c r="D883" s="116" t="str">
        <v>Response</v>
      </c>
      <c r="E883" s="54" t="str">
        <v>Public Information and Warning</v>
      </c>
      <c r="F883" s="54" t="str">
        <v>Communications</v>
      </c>
      <c r="G883" s="122" t="str">
        <v>"THIS IS AN EXERCISE. You know that agriculture advisory that they issued? Well, I have free-range chickens. What happens if I leave them outside? Will the radiation kill them? Who is going to reimburse me if they die? THIS IS AN EXERCISE."</v>
      </c>
    </row>
    <row r="884" spans="2:7" ht="89.25" x14ac:dyDescent="0.2">
      <c r="B884" s="53" t="str">
        <v>Human-Caused</v>
      </c>
      <c r="C884" s="54" t="str">
        <v>Nuclear Terrorism Attack</v>
      </c>
      <c r="D884" s="116" t="str">
        <v>Response</v>
      </c>
      <c r="E884" s="54" t="str">
        <v>Public Information and Warning</v>
      </c>
      <c r="F884" s="54" t="str">
        <v>Communications</v>
      </c>
      <c r="G884" s="122" t="str">
        <v>"THIS IS AN EXERCISE. This is the [state outside of the impacted state] fusion center. The peace alliance is protesting in large numbers at the security complex. Some inflammatory and threatening language used by individuals in the crowd and some civil disturbance. Local law enforcement arrested a few involved in civil unrest and they have reported specific threats made by those individuals regarding nuclear power plants. They are alluding to 'today’s success in [impacted state name]' and future plans to break into nuclear plants. They are referencing 'Cattenom.' THIS IS AN EXERCISE."</v>
      </c>
    </row>
    <row r="885" spans="2:7" ht="25.5" x14ac:dyDescent="0.2">
      <c r="B885" s="53" t="str">
        <v>Human-Caused</v>
      </c>
      <c r="C885" s="54" t="str">
        <v>Nuclear Terrorism Attack</v>
      </c>
      <c r="D885" s="116" t="str">
        <v>Response</v>
      </c>
      <c r="E885" s="54" t="str">
        <v>Public Information and Warning</v>
      </c>
      <c r="F885" s="54" t="str">
        <v>Communications</v>
      </c>
      <c r="G885" s="122" t="str">
        <v>"THIS IS AN EXERCISE. I heard the governor issued a state of emergency. Will there be any federal funds? THIS IS AN EXERCISE."</v>
      </c>
    </row>
    <row r="886" spans="2:7" ht="56.25" x14ac:dyDescent="0.2">
      <c r="B886" s="53" t="str">
        <v>Human-Caused</v>
      </c>
      <c r="C886" s="54" t="str">
        <v>Nuclear Terrorism Attack</v>
      </c>
      <c r="D886" s="116" t="str">
        <v>Response</v>
      </c>
      <c r="E886" s="54" t="str">
        <v>Operation Communications; Situational Assessment</v>
      </c>
      <c r="F886" s="54" t="str">
        <v>Safety and Security; Food, Water, Shelter; Health and Medical; Energy; Communications; Hazardous Materials; Transportation; Water Systems;</v>
      </c>
      <c r="G886" s="122" t="str">
        <v>"THIS IS AN EXERCISE. This is the post commander. We are responding to reports of a large plane crash in [municipality name] near the airbase. We haven't arrived on scene yet but have spoken with the air base. We undestand that that there is a radiological source involved in this crash. THIS IS AN EXERCISE."</v>
      </c>
    </row>
    <row r="887" spans="2:7" ht="56.25" x14ac:dyDescent="0.2">
      <c r="B887" s="53" t="str">
        <v>Human-Caused</v>
      </c>
      <c r="C887" s="54" t="str">
        <v>Nuclear Terrorism Attack</v>
      </c>
      <c r="D887" s="116" t="str">
        <v>Response</v>
      </c>
      <c r="E887" s="54" t="str">
        <v>Operation Communications; Operational Coordination; Situational Assessment</v>
      </c>
      <c r="F887" s="54" t="str">
        <v>Safety and Security; Food, Water, Shelter; Health and Medical; Energy; Communications; Hazardous Materials; Transportation; Water Systems;</v>
      </c>
      <c r="G887" s="122" t="str">
        <v>"THIS IS AN EXERCISE. This is the post commander. We are receiving additional reports that one of the planes contained radiological material. Both crash sites have been located, but units are now securing a perimeter until radiological material can be confirmed.  Is the public utilities commission RAD detection available? THIS IS AN EXERCISE."</v>
      </c>
    </row>
    <row r="888" spans="2:7" ht="56.25" x14ac:dyDescent="0.2">
      <c r="B888" s="53" t="str">
        <v>Human-Caused</v>
      </c>
      <c r="C888" s="54" t="str">
        <v>Sabotage</v>
      </c>
      <c r="D888" s="116" t="str">
        <v>Response</v>
      </c>
      <c r="E888" s="54" t="str">
        <v>Operation Communications; Operational Coordination; Situational Assessment</v>
      </c>
      <c r="F888" s="54" t="str">
        <v>Safety and Security; Food, Water, Shelter; Health and Medical; Energy; Communications; Hazardous Materials; Transportation; Water Systems;</v>
      </c>
      <c r="G888" s="122" t="str">
        <v>"THIS IS AN EXERCISE. We have one vessel on standby to get underway if the situation escalates. The section commander has determined that the area is safe enough for response operations to occur. The Coast Guard has an air asset available to fly a pattern over the waterside portion of the 10 mile radius to determine approximate vessel locations and densities. THIS IS AN EXERCISE."</v>
      </c>
    </row>
    <row r="889" spans="2:7" ht="56.25" x14ac:dyDescent="0.2">
      <c r="B889" s="53" t="str">
        <v>Human-Caused</v>
      </c>
      <c r="C889" s="54" t="str">
        <v>Sabotage</v>
      </c>
      <c r="D889" s="116" t="str">
        <v>Response</v>
      </c>
      <c r="E889" s="54" t="str">
        <v>Operation Communications; Operational Coordination; Situational Assessment</v>
      </c>
      <c r="F889" s="54" t="str">
        <v>Safety and Security; Food, Water, Shelter; Health and Medical; Energy; Communications; Hazardous Materials; Transportation; Water Systems;</v>
      </c>
      <c r="G889" s="122" t="str">
        <v>"THIS IS AN EXERCISE. This is [name]. We have 1 boat crew available for lake clearing and two one person units available to clear park lands. THIS IS AN EXERCISE."</v>
      </c>
    </row>
    <row r="890" spans="2:7" ht="38.25" x14ac:dyDescent="0.2">
      <c r="B890" s="53" t="str">
        <v>Human-Caused</v>
      </c>
      <c r="C890" s="54" t="str">
        <v>Sabotage</v>
      </c>
      <c r="D890" s="116" t="str">
        <v>Response</v>
      </c>
      <c r="E890" s="54" t="str">
        <v>Public Information and Warning</v>
      </c>
      <c r="F890" s="54" t="str">
        <v>Communications</v>
      </c>
      <c r="G890" s="122" t="str">
        <v xml:space="preserve">"THIS IS AN EXERCISE. We were fishing on the lake this morning. The department of natural resources made us go to a different harbor. Now we do not have any transportation. Who is going to get us back to our vehicle? THIS IS AN EXERCISE." </v>
      </c>
    </row>
    <row r="891" spans="2:7" ht="25.5" x14ac:dyDescent="0.2">
      <c r="B891" s="53" t="str">
        <v>Human-Caused</v>
      </c>
      <c r="C891" s="54" t="str">
        <v>Sabotage</v>
      </c>
      <c r="D891" s="116" t="str">
        <v>Response</v>
      </c>
      <c r="E891" s="54" t="str">
        <v>Public Information and Warning</v>
      </c>
      <c r="F891" s="54" t="str">
        <v>Communications</v>
      </c>
      <c r="G891" s="122" t="str">
        <v>"THIS IS AN EXERCISE. Do we have to evacuate the bay and harbor? Also, how about the islands? THIS IS AN EXERCISE."</v>
      </c>
    </row>
    <row r="892" spans="2:7" ht="56.25" x14ac:dyDescent="0.2">
      <c r="B892" s="53" t="str">
        <v>Human-Caused</v>
      </c>
      <c r="C892" s="54" t="str">
        <v>Sabotage</v>
      </c>
      <c r="D892" s="116" t="str">
        <v>Response</v>
      </c>
      <c r="E892" s="54" t="str">
        <v>Operation Communications; Operational Coordination; Situational Assessment</v>
      </c>
      <c r="F892" s="54" t="str">
        <v>Safety and Security; Food, Water, Shelter; Health and Medical; Energy; Communications; Hazardous Materials; Transportation; Water Systems;</v>
      </c>
      <c r="G892" s="122" t="str">
        <v xml:space="preserve">"THIS IS AN EXERCISE. The Coast Guard command center removed all assets from the impacted area and will continue to enforce the safety zone from an area that is safe. THIS IS AN EXERCISE." </v>
      </c>
    </row>
    <row r="893" spans="2:7" ht="56.25" x14ac:dyDescent="0.2">
      <c r="B893" s="53" t="str">
        <v>Human-Caused</v>
      </c>
      <c r="C893" s="54" t="str">
        <v>Sabotage</v>
      </c>
      <c r="D893" s="116" t="str">
        <v>Response</v>
      </c>
      <c r="E893" s="54" t="str">
        <v>Operation Communications; Operational Coordination; Situational Assessment</v>
      </c>
      <c r="F893" s="54" t="str">
        <v>Safety and Security; Food, Water, Shelter; Health and Medical; Energy; Communications; Hazardous Materials; Transportation; Water Systems;</v>
      </c>
      <c r="G893" s="122" t="str">
        <v>"THIS IS AN EXERCISE. This is the county EMA. The 911 dispatch has informed us that they have 90 total patients that need tranport. 75 skilled nursing beds will be needed and 60 patients are in need of assisted living arrangements. THIS IS AN EXERCISE."</v>
      </c>
    </row>
    <row r="894" spans="2:7" ht="38.25" x14ac:dyDescent="0.2">
      <c r="B894" s="53" t="str">
        <v>Human-Caused</v>
      </c>
      <c r="C894" s="54" t="str">
        <v>Sabotage</v>
      </c>
      <c r="D894" s="116" t="str">
        <v>Response</v>
      </c>
      <c r="E894" s="54" t="str">
        <v>Public Information and Warning</v>
      </c>
      <c r="F894" s="54" t="str">
        <v>Communications</v>
      </c>
      <c r="G894" s="122" t="str">
        <v>"THIS IS AN EXERCISE. I am 75 years old and live alone. I don't drive and I'm worried I won't be able to evacuate. I live in the trailer park located at [address]. Can you help? THIS IS AN EXERICSE."</v>
      </c>
    </row>
    <row r="895" spans="2:7" ht="56.25" x14ac:dyDescent="0.2">
      <c r="B895" s="53" t="str">
        <v>Human-Caused</v>
      </c>
      <c r="C895" s="54" t="str">
        <v>Sabotage</v>
      </c>
      <c r="D895" s="116" t="str">
        <v>Response</v>
      </c>
      <c r="E895" s="54" t="str">
        <v>Operation Communications; Operational Coordination; Situational Assessment</v>
      </c>
      <c r="F895" s="54" t="str">
        <v>Safety and Security; Food, Water, Shelter; Health and Medical; Energy; Communications; Hazardous Materials; Transportation; Water Systems;</v>
      </c>
      <c r="G895" s="122" t="str">
        <v>"THIS IS AN EXERCISE. This is the county EMA. We need jersey barriers for livestock that have been evacuated. We need enough to set up at least 5 different animal pens. THIS IS AN EXERCISE."</v>
      </c>
    </row>
    <row r="896" spans="2:7" ht="63.75" x14ac:dyDescent="0.2">
      <c r="B896" s="53" t="str">
        <v>Human-Caused</v>
      </c>
      <c r="C896" s="54" t="str">
        <v>Sabotage</v>
      </c>
      <c r="D896" s="116" t="str">
        <v>Protection, Response</v>
      </c>
      <c r="E896" s="54" t="str">
        <v>Operation Communications; Operational Coordination; Situational Assessment; Critical Transportation; Mass Care Services</v>
      </c>
      <c r="F896" s="54" t="str">
        <v>Safety and Security; Food, Water, Shelter; Health and Medical; Energy; Communications; Hazardous Materials; Transportation; Water Systems;</v>
      </c>
      <c r="G896" s="122" t="str">
        <v>"THIS IS AN EXERCISE. We just received notice that 100 persons are being evacuated from the assisted living facility. The location's normal secondary facility is unavailable due to the emergency. We are making a request to ARC for sheltering for these people in addition to 100 medical cots and associated support. Can you determine a shelter location, facilities, and transportation that is available to move these persons to a county based shelter? THIS IS AN EXERCISE."</v>
      </c>
    </row>
    <row r="897" spans="2:7" ht="51" x14ac:dyDescent="0.2">
      <c r="B897" s="53" t="str">
        <v>Human-Caused</v>
      </c>
      <c r="C897" s="54" t="str">
        <v>Sabotage</v>
      </c>
      <c r="D897" s="116" t="str">
        <v>Response</v>
      </c>
      <c r="E897" s="54" t="str">
        <v>Operation Communications; Operational Coordination</v>
      </c>
      <c r="F897" s="54" t="str">
        <v>Communications</v>
      </c>
      <c r="G897" s="122" t="str">
        <v>"THIS IS AN EXERCISE. This is the [name] in the DOC. The regional public health coordinator is calling on behalf of the region on the main line and asking questions about SME assistance for opening a CRC and volunteers to assist in staffing. There is no BEHRP SME left at the state health department for CRC questions. Who can we ask? "THIS IS AN EXERCISE."</v>
      </c>
    </row>
    <row r="898" spans="2:7" ht="25.5" x14ac:dyDescent="0.2">
      <c r="B898" s="53" t="str">
        <v>Human-Caused</v>
      </c>
      <c r="C898" s="54" t="str">
        <v>Sabotage</v>
      </c>
      <c r="D898" s="116" t="str">
        <v>Response</v>
      </c>
      <c r="E898" s="54" t="str">
        <v>Operation Communications; Operational Coordination; Public Information and Warning</v>
      </c>
      <c r="F898" s="54" t="str">
        <v>Communications</v>
      </c>
      <c r="G898" s="122" t="str">
        <v xml:space="preserve">"THIS IS AN EXERCISE. [Facility name] (has water system permitted by Ohio EPA #OH7200912) is calling to ask if their water is safe to drink. THIS IS AN EXERCISE."  </v>
      </c>
    </row>
    <row r="899" spans="2:7" ht="38.25" x14ac:dyDescent="0.2">
      <c r="B899" s="53" t="str">
        <v>Human-Caused</v>
      </c>
      <c r="C899" s="54" t="str">
        <v>Sabotage</v>
      </c>
      <c r="D899" s="116" t="str">
        <v>Response</v>
      </c>
      <c r="E899" s="54" t="str">
        <v>Public Information and Warning; Operation Communciations; Operational Coordination</v>
      </c>
      <c r="F899" s="54" t="str">
        <v>Communications</v>
      </c>
      <c r="G899" s="122" t="str">
        <v>"THIS IS AN EXERCISE. This is the county transportation office. Evacuations are almost complete, but we are running low on fuel. Is there any way the state will be able to get us more fuel to run the busses? If so, how long will this take? THIS IS AN EXERCISE."</v>
      </c>
    </row>
    <row r="900" spans="2:7" ht="56.25" x14ac:dyDescent="0.2">
      <c r="B900" s="53" t="str">
        <v>Human-Caused</v>
      </c>
      <c r="C900" s="54" t="str">
        <v>Sabotage</v>
      </c>
      <c r="D900" s="116" t="str">
        <v>Response</v>
      </c>
      <c r="E900" s="54" t="str">
        <v>Operation Communications; Operational Coordination; Situational Assessment</v>
      </c>
      <c r="F900" s="54" t="str">
        <v>Safety and Security; Food, Water, Shelter; Health and Medical; Energy; Communications; Hazardous Materials; Transportation; Water Systems;</v>
      </c>
      <c r="G900" s="122" t="str">
        <v>"THIS IS AN EXERCISE. "This is [name]. I would like a full list of SMs who have been identified as first responders in civilian occupations. They may not be able to respond as National Guard members during a crisis of this size." THIS IS AN EXERCISE."</v>
      </c>
    </row>
    <row r="901" spans="2:7" ht="25.5" x14ac:dyDescent="0.2">
      <c r="B901" s="53" t="str">
        <v>Natural</v>
      </c>
      <c r="C901" s="54" t="str">
        <v>Earthquake</v>
      </c>
      <c r="D901" s="116" t="str">
        <v>Response</v>
      </c>
      <c r="E901" s="54" t="str">
        <v>Operation Communications; Operational Coordination; Critical Transportation</v>
      </c>
      <c r="F901" s="54" t="str">
        <v>Communications, Transportation</v>
      </c>
      <c r="G901" s="122" t="str">
        <v xml:space="preserve">"THIS IS AN EXERCISE. This is the county EMA. We are requesting generators from the state EMA for [nursing home name] located at [address]. THIS IS AN EXERCISE." </v>
      </c>
    </row>
    <row r="902" spans="2:7" ht="56.25" x14ac:dyDescent="0.2">
      <c r="B902" s="53" t="str">
        <v>Natural</v>
      </c>
      <c r="C902" s="54" t="str">
        <v>Earthquake</v>
      </c>
      <c r="D902" s="116" t="str">
        <v>Response</v>
      </c>
      <c r="E902" s="54" t="str">
        <v>Operation Communications; Operational Coordination; Situational Assessment</v>
      </c>
      <c r="F902" s="54" t="str">
        <v>Safety and Security; Food, Water, Shelter; Health and Medical; Energy; Communications; Hazardous Materials; Transportation; Water Systems;</v>
      </c>
      <c r="G902" s="122" t="str">
        <v>"THIS IS AN EXERCISE. This is the county EMA. We have multiple reports of a natural gas odor emanating throughout the county. It is possible there are compromised gas lines. We are contacting the state EMA watch office to obtain guidance that will allow you to contact the appropriate personnel at the public utilities commission. THIS IS AN EXERCISE."</v>
      </c>
    </row>
    <row r="903" spans="2:7" ht="56.25" x14ac:dyDescent="0.2">
      <c r="B903" s="53" t="str">
        <v>Natural</v>
      </c>
      <c r="C903" s="54" t="str">
        <v>Earthquake</v>
      </c>
      <c r="D903" s="116" t="str">
        <v>Response</v>
      </c>
      <c r="E903" s="54" t="str">
        <v>Operation Communications; Operational Coordination; Situational Assessment</v>
      </c>
      <c r="F903" s="54" t="str">
        <v>Safety and Security; Food, Water, Shelter; Health and Medical; Energy; Communications; Hazardous Materials; Transportation; Water Systems;</v>
      </c>
      <c r="G903" s="122" t="str">
        <v>"THIS IS AN EXERCISE. This is [name]. I'm requesting a detailed threat assessment regarding the possibility of follow-on power outages and critical infrastructure failures. THIS IS AN EXERCISE."</v>
      </c>
    </row>
    <row r="904" spans="2:7" ht="51" x14ac:dyDescent="0.2">
      <c r="B904" s="53" t="str">
        <v>Natural</v>
      </c>
      <c r="C904" s="54" t="str">
        <v>Earthquake</v>
      </c>
      <c r="D904" s="116" t="str">
        <v>Protection, Response</v>
      </c>
      <c r="E904" s="54" t="str">
        <v>Operation Communications; Operational Coordination; On-scene Security, Protection and Law Enforcement</v>
      </c>
      <c r="F904" s="54" t="str">
        <v>Communications</v>
      </c>
      <c r="G904" s="122" t="str">
        <v>"THIS IS AN EXERCISE. News report from WPCO: The mayor of [municipality name] has annouced that the city will institute a curfew starting at 8:00PM (2000) to protect impacted homes and businesses. He noted an uptick in looting and trespassing as the source of the order. THIS IS AN EXERCISE."</v>
      </c>
    </row>
    <row r="905" spans="2:7" ht="38.25" x14ac:dyDescent="0.2">
      <c r="B905" s="53" t="str">
        <v>Natural</v>
      </c>
      <c r="C905" s="54" t="str">
        <v>Earthquake</v>
      </c>
      <c r="D905" s="116" t="str">
        <v>Response</v>
      </c>
      <c r="E905" s="54" t="str">
        <v>Operation Communications; Operational Coordination</v>
      </c>
      <c r="F905" s="54" t="str">
        <v>Communications</v>
      </c>
      <c r="G905" s="122" t="str">
        <v>"THIS IS AN EXERCISE. Hello. We received the MARCS radio towers from the state, but we're not hearing a lot of traffic. We think the first responders may not know how to use the state interoperable channels. Could you please coordinate? THIS IS AN EXERCISE."</v>
      </c>
    </row>
    <row r="906" spans="2:7" ht="25.5" x14ac:dyDescent="0.2">
      <c r="B906" s="53" t="str">
        <v>Natural</v>
      </c>
      <c r="C906" s="54" t="str">
        <v>Earthquake</v>
      </c>
      <c r="D906" s="116" t="str">
        <v>Response</v>
      </c>
      <c r="E906" s="54" t="str">
        <v>Public Information and Warning</v>
      </c>
      <c r="F906" s="54" t="str">
        <v>Communications</v>
      </c>
      <c r="G906" s="122" t="str">
        <v>"THIS IS AN EXERCISE. I use a CPAP machine and also use oxygen. I can't be around smokers. Do you think a shelter will accommodate my needs? THIS IS AN EXERCISE."</v>
      </c>
    </row>
    <row r="907" spans="2:7" ht="56.25" x14ac:dyDescent="0.2">
      <c r="B907" s="53" t="str">
        <v>Natural</v>
      </c>
      <c r="C907" s="54" t="str">
        <v>Flood</v>
      </c>
      <c r="D907" s="116" t="str">
        <v>Response</v>
      </c>
      <c r="E907" s="54" t="str">
        <v>Operation Communications; Operational Coordination; Situational Assessment; Environmental Response/Health and Safety</v>
      </c>
      <c r="F907" s="54" t="str">
        <v>Safety and Security; Food, Water, Shelter; Health and Medical; Energy; Communications; Hazardous Materials; Transportation; Water Systems;</v>
      </c>
      <c r="G907" s="122" t="str">
        <v>"THIS IS AN EXERCISE. The county EMA is requesting aerial assessment of river flooding. Support is needed for intensive review of damage. Assessment footage should include photos and video. Per our EOP, we are also requesting space for analysts on the flights to assess flood damage to critical infrastructure. THIS IS AN EXERCISE."</v>
      </c>
    </row>
    <row r="908" spans="2:7" ht="56.25" x14ac:dyDescent="0.2">
      <c r="B908" s="53" t="str">
        <v>Natural</v>
      </c>
      <c r="C908" s="54" t="str">
        <v>Flood</v>
      </c>
      <c r="D908" s="116" t="str">
        <v>Response</v>
      </c>
      <c r="E908" s="54" t="str">
        <v>Operation Communications; Operational Coordination; Situational Assessment; Environmental Response/Health and Safety</v>
      </c>
      <c r="F908" s="54" t="str">
        <v>Safety and Security; Food, Water, Shelter; Health and Medical; Energy; Communications; Hazardous Materials; Transportation; Water Systems;</v>
      </c>
      <c r="G908" s="122" t="str">
        <v>"THIS IS AN EXERCISE. The county EMA is requesting aerial assessment from [street name] to [street name] to assess river flooding. There are concerns surrounding impact to critical infrastructures such as roads and bridges along the river. THIS IS AN EXERCISE."</v>
      </c>
    </row>
    <row r="909" spans="2:7" ht="56.25" x14ac:dyDescent="0.2">
      <c r="B909" s="53" t="str">
        <v>Natural</v>
      </c>
      <c r="C909" s="54" t="str">
        <v>Flood</v>
      </c>
      <c r="D909" s="116" t="str">
        <v>Response</v>
      </c>
      <c r="E909" s="54" t="str">
        <v>Operation Communications; Operational Coordination; Situational Assessment; Environmental Response/Health and Safety</v>
      </c>
      <c r="F909" s="54" t="str">
        <v>Safety and Security; Food, Water, Shelter; Health and Medical; Energy; Communications; Hazardous Materials; Transportation; Water Systems;</v>
      </c>
      <c r="G909" s="122" t="str">
        <v>"THIS IS AN EXERCISE. This is the county EMA. We are requesting aerial assessment from [street name] to [street name] for river flooding. Support is needed for intensive review of damage. All assessment should include photos and video footage. We are also requesting space for an analyst on flights to assess damages to critical infrastructure. THIS IS AN EXERCISE."</v>
      </c>
    </row>
    <row r="910" spans="2:7" ht="56.25" x14ac:dyDescent="0.2">
      <c r="B910" s="53" t="str">
        <v>Natural</v>
      </c>
      <c r="C910" s="54" t="str">
        <v>Flood</v>
      </c>
      <c r="D910" s="116" t="str">
        <v>Response</v>
      </c>
      <c r="E910" s="54" t="str">
        <v>Operation Communications; Operational Coordination; Situational Assessment; Environmental Response/Health and Safety</v>
      </c>
      <c r="F910" s="54" t="str">
        <v>Safety and Security; Food, Water, Shelter; Health and Medical; Energy; Communications; Hazardous Materials; Transportation; Water Systems;</v>
      </c>
      <c r="G910" s="122" t="str">
        <v>"THIS IS AN EXERCISE. [Adjacent state to impacted state name] EMA requesting any areial imagery that [impacted state name] EMA has along the river displaying flooding impact. THIS IS AN EXERCISE."</v>
      </c>
    </row>
    <row r="911" spans="2:7" ht="56.25" x14ac:dyDescent="0.2">
      <c r="B911" s="53" t="str">
        <v>Natural</v>
      </c>
      <c r="C911" s="54" t="str">
        <v>Flood</v>
      </c>
      <c r="D911" s="116" t="str">
        <v>Response</v>
      </c>
      <c r="E911" s="54" t="str">
        <v>Operation Communications; Operational Coordination; Situational Assessment; Environmental Response/Health and Safety</v>
      </c>
      <c r="F911" s="54" t="str">
        <v>Safety and Security; Food, Water, Shelter; Health and Medical; Energy; Communications; Hazardous Materials; Transportation; Water Systems;</v>
      </c>
      <c r="G911" s="122" t="str">
        <v>"THIS IS AN EXERCISE. The county EMA is requesting aerial assessment from [street name] to [street name] for river flooding. We are requesting imagery to assess the expanse of flooding on the river including impact to homes, businesses, and critical infrastructure. THIS IS AN EXERCISE."</v>
      </c>
    </row>
    <row r="912" spans="2:7" ht="56.25" x14ac:dyDescent="0.2">
      <c r="B912" s="53" t="str">
        <v>Natural</v>
      </c>
      <c r="C912" s="54" t="str">
        <v>Flood</v>
      </c>
      <c r="D912" s="116" t="str">
        <v>Response</v>
      </c>
      <c r="E912" s="54" t="str">
        <v>Operation Communications; Operational Coordination; Situational Assessment; Environmental Response/Health and Safety</v>
      </c>
      <c r="F912" s="54" t="str">
        <v>Safety and Security; Food, Water, Shelter; Health and Medical; Energy; Communications; Hazardous Materials; Transportation; Water Systems;</v>
      </c>
      <c r="G912" s="122" t="str">
        <v>"THIS IS AN EXERCISE.This is [state adjacent to impacted state name] EMA. We are requesting any areial imagery that your state EMA has along the river for flooding impact. We are trying to get an idea of the damage we might be looking at. Anything you are able to provided would be helpful. THIS IS AN EXERCISE."</v>
      </c>
    </row>
    <row r="913" spans="2:7" ht="191.25" x14ac:dyDescent="0.2">
      <c r="B913" s="53" t="str">
        <v>Natural</v>
      </c>
      <c r="C913" s="54" t="str">
        <v>Flood</v>
      </c>
      <c r="D913" s="116" t="str">
        <v>Response</v>
      </c>
      <c r="E913" s="54" t="str">
        <v>Operation Communications; Operational Coordination; Situational Assessment; Environmental Response/Health and Safety; Critical Transportation</v>
      </c>
      <c r="F913" s="54" t="str">
        <v>Safety and Security; Food, Water, Shelter; Health and Medical; Energy; Communications; Hazardous Materials; Transportation; Water Systems;</v>
      </c>
      <c r="G913" s="122" t="str">
        <v>"THIS IS AN EXERCISE This is [name] with the county EMA. We have had severe flooding along the river with multiple residents impacted. Our county's search and rescue capabilities are overwhelmed. We need support. We already reached out through our National Guard GELO who informed us that the National Guard HRF search and rescue element is deployed and unavailable. I was also told by [task force] is already deployed out of state for another major incident and can't get back in time. 
I am requesting support to include search and rescue personnel, staff, and boats. We have approximately 500 homes that need support with search and rescue operations. 
We need staff to arrive by [date]. They should report to our staging area at the [facility name] at [address]. They will report to the staging manager. Length of stay is one week (7 working days). They are expected to make all of their own travel arrangements (including hotel and feeding). These will be 12 hour shifts from 0800 to 2000hrs. No unexpected hazards outside of the normal search and rescue operations for this mission. Most amentities are available in our county (just north of the flood zone). All personnel being deployed must have experience with deployments and must have at least 5 years experience in their positions. THIS IS AN EXERCISE"</v>
      </c>
    </row>
    <row r="914" spans="2:7" ht="63.75" x14ac:dyDescent="0.2">
      <c r="B914" s="53" t="str">
        <v>Natural</v>
      </c>
      <c r="C914" s="54" t="str">
        <v>Flood</v>
      </c>
      <c r="D914" s="116" t="str">
        <v>Response</v>
      </c>
      <c r="E914" s="54" t="str">
        <v>Operation Communications; Operational Coordination; Situational Assessment; Environmental Response/Health and Safety; Critical Transportation</v>
      </c>
      <c r="F914" s="54" t="str">
        <v>Safety and Security; Food, Water, Shelter; Health and Medical; Energy; Communications; Hazardous Materials; Transportation; Water Systems;</v>
      </c>
      <c r="G914" s="122" t="str">
        <v>"THIS IS AN EXERCISE. This is [name] from the county EMA. We are requesting support pertaining to the river flooding. There are broken cars, major trees, and other items that are blocking roads. We also have soil deposits and silt covering the road as high as four feet in twenty foot sections.  We have debris from [facility name] to [facility name]. We are requesting support to clear the route for emergency responders. THIS IS AN EXERCISE."</v>
      </c>
    </row>
    <row r="915" spans="2:7" ht="76.5" x14ac:dyDescent="0.2">
      <c r="B915" s="53" t="str">
        <v>Natural</v>
      </c>
      <c r="C915" s="54" t="str">
        <v>Flood</v>
      </c>
      <c r="D915" s="116" t="str">
        <v>Response</v>
      </c>
      <c r="E915" s="54" t="str">
        <v>Operation Communications; Operational Coordination; Situational Assessment; Environmental Response/Health and Safety; Critical Transportation</v>
      </c>
      <c r="F915" s="54" t="str">
        <v>Safety and Security; Food, Water, Shelter; Health and Medical; Energy; Communications; Hazardous Materials; Transportation; Water Systems;</v>
      </c>
      <c r="G915" s="122" t="str">
        <v>"THIS IS AN EXERCISE. This is [name] from the county EMA. We are requesting support for traffic control and road block operations to support route clearance due to river flooding. There are broken cars, major trees, and other debris blocking the roads. We also have soil deposits and silt are covering the road. In some areas, this is as high as four feet in multiple in twenty foot sections. We have debris from [street name] to [street name]. We are requesting approximately 100 military police personnel. THIS IS AN EXERCISE."</v>
      </c>
    </row>
    <row r="916" spans="2:7" ht="89.25" x14ac:dyDescent="0.2">
      <c r="B916" s="53" t="str">
        <v>Natural</v>
      </c>
      <c r="C916" s="54" t="str">
        <v>Flood</v>
      </c>
      <c r="D916" s="116" t="str">
        <v>Response</v>
      </c>
      <c r="E916" s="54" t="str">
        <v>Operation Communications; Operational Coordination; Situational Assessment; Environmental Response/Health and Safety; Critical Transportation</v>
      </c>
      <c r="F916" s="54" t="str">
        <v>Safety and Security; Food, Water, Shelter; Health and Medical; Energy; Communications; Hazardous Materials; Transportation; Water Systems;</v>
      </c>
      <c r="G916" s="122" t="str">
        <v>"THIS IS AN EXERCISE. This is [name] with the county. We have been notified that the bridge that crosses [street name] over the river is out due to flooding. The bridge is covered in water and debris. We need an engineering analysis of the bridge and support for traffic. This is an important waypoint for first responders and local traffic. This route provides access to critical infrastructure. We are requesting support to install a temporary bridge. It is approximatley 100 ft wide and 250 ft long. It is four lanes with one being a turn lane. The bridge is located in [municipality name] next to [facility name]. The coordinates for the location are [coordinates]. THIS IS AN EXERCISE."</v>
      </c>
    </row>
    <row r="917" spans="2:7" ht="76.5" x14ac:dyDescent="0.2">
      <c r="B917" s="53" t="str">
        <v>Natural</v>
      </c>
      <c r="C917" s="54" t="str">
        <v>Flood</v>
      </c>
      <c r="D917" s="116" t="str">
        <v>Response</v>
      </c>
      <c r="E917" s="54" t="str">
        <v>Operation Communications; Operational Coordination; Situational Assessment; Environmental Response/Health and Safety; Critical Transportation</v>
      </c>
      <c r="F917" s="54" t="str">
        <v>Safety and Security; Food, Water, Shelter; Health and Medical; Energy; Communications; Hazardous Materials; Transportation; Water Systems;</v>
      </c>
      <c r="G917" s="122" t="str">
        <v>"THIS IS AN EXERCISE. This is [name] from the county EMA. The city complex located at [address] is only 500 ft from the river. All members of the local government are at this site. With the rising water, we are expecting flooding at this location. We think we need at least 1000 sandbags for flood defense. We can come pick them up at the state EOC and transport them ourselves. [Name] from the fire department will be the point of contact moving forward. Their phone number is 555-555-5555. THIS IS AN EXERCISE."</v>
      </c>
    </row>
    <row r="918" spans="2:7" ht="102" x14ac:dyDescent="0.2">
      <c r="B918" s="53" t="str">
        <v>Natural</v>
      </c>
      <c r="C918" s="54" t="str">
        <v>Flood</v>
      </c>
      <c r="D918" s="116" t="str">
        <v>Response</v>
      </c>
      <c r="E918" s="54" t="str">
        <v>Operation Communications; Operational Coordination; Situational Assessment; Environmental Response/Health and Safety; Critical Transportation</v>
      </c>
      <c r="F918" s="54" t="str">
        <v>Safety and Security; Food, Water, Shelter; Health and Medical; Energy; Communications; Hazardous Materials; Transportation; Water Systems;</v>
      </c>
      <c r="G918" s="122" t="str">
        <v>"THIS IS AN EXERCISE. This is the mayor. We experienced significant flooding last week and are anticipating another round in the next 24 hours. We need a  portable trailer-mounted water pump to move storm water within our municipality in order to prevent damage to local residences, businesses, and the fire department. I'm being told we specifically need one that is portable with a discharge distance of up to 250 feet and the lift capability from a manhole of 15 feet.  In addition, the pump needs to be equipped with a proper drafting hose and discharge if possible. My cell number is 555-555-5555. We need this delivered to the fire department at [address]. THIS IS AN EXERCISE."</v>
      </c>
    </row>
    <row r="919" spans="2:7" ht="102" x14ac:dyDescent="0.2">
      <c r="B919" s="53" t="str">
        <v>Natural</v>
      </c>
      <c r="C919" s="54" t="str">
        <v>Flood</v>
      </c>
      <c r="D919" s="116" t="str">
        <v>Response</v>
      </c>
      <c r="E919" s="54" t="str">
        <v>Operation Communications; Operational Coordination; Situational Assessment; Environmental Response/Health and Safety; Critical Transportation</v>
      </c>
      <c r="F919" s="54" t="str">
        <v>Safety and Security; Food, Water, Shelter; Health and Medical; Energy; Communications; Hazardous Materials; Transportation; Water Systems;</v>
      </c>
      <c r="G919" s="122" t="str">
        <v>"THIS IS AN EXERCISE. This is [name] on behalf of the the county EMA director. She is requesting ODOT visual message boards (VMBs) on [street name] between the exits at [mile marker number]. The emergency access route across the railroad tracks is being used as a detour route due to the road closure. This is causing vehicles to enter the four lane highway. We are requesting a message of 'Slow Down, vehicles entering highway' or something similar. There are school buses expected to be using the access road and entering highway. Additionally, we need the state patrol to assist in directing traffic, specifically during times of heavy traffic (school, rush hour, etc). THIS IS AN EXERCISE."</v>
      </c>
    </row>
    <row r="920" spans="2:7" ht="25.5" x14ac:dyDescent="0.2">
      <c r="B920" s="53" t="str">
        <v>Natural</v>
      </c>
      <c r="C920" s="54" t="str">
        <v>Flood</v>
      </c>
      <c r="D920" s="116" t="str">
        <v>Response</v>
      </c>
      <c r="E920" s="54" t="str">
        <v>Operation Communications; Operational Coordination</v>
      </c>
      <c r="F920" s="54" t="str">
        <v>Communications</v>
      </c>
      <c r="G920" s="122" t="str">
        <v xml:space="preserve">"THIS IS AN EXERCISE. This is [name]. We don't provide visual message boards. This component needs to go to someone else. Thank you! THIS IS AN EXERCISE." </v>
      </c>
    </row>
    <row r="921" spans="2:7" ht="102" x14ac:dyDescent="0.2">
      <c r="B921" s="53" t="str">
        <v>Natural</v>
      </c>
      <c r="C921" s="54" t="str">
        <v>Flood</v>
      </c>
      <c r="D921" s="116" t="str">
        <v>Response</v>
      </c>
      <c r="E921" s="54" t="str">
        <v>Operation Communications; Operational Coordination; Situational Assessment; Environmental Response/Health and Safety; Critical Transportation</v>
      </c>
      <c r="F921" s="54" t="str">
        <v>Safety and Security; Food, Water, Shelter; Health and Medical; Energy; Communications; Hazardous Materials; Transportation; Water Systems;</v>
      </c>
      <c r="G921" s="122" t="str">
        <v>"THIS IS AN EXERCISE. This is the EMA director and I am requesting public works assistance from the National Guard for the municipality. We need assistance with installation of additional flood gates. Local crews had been working but are tiring in their attempt to get adequate flood wall coverage in place. More help is needed to complete the wall to a level that will ensure the safety and welfare of the citizens of the municipality. The gates are being requested at [street name].  Three additional gates need installed prior to Saturday morning. The primary point of contact is the flood defense coordinator [name] and they can be reached at 555-555-5555. THIS IS AN EXERCISE."</v>
      </c>
    </row>
    <row r="922" spans="2:7" ht="38.25" x14ac:dyDescent="0.2">
      <c r="B922" s="53" t="str">
        <v>Natural</v>
      </c>
      <c r="C922" s="54" t="str">
        <v>Flood</v>
      </c>
      <c r="D922" s="116" t="str">
        <v>Response</v>
      </c>
      <c r="E922" s="54" t="str">
        <v>Operation Communications; Operational Coordination</v>
      </c>
      <c r="F922" s="54" t="str">
        <v>Communications</v>
      </c>
      <c r="G922" s="122" t="str">
        <v>"THIS IS AN EXERCISE. Hey. This is [name] from the county EMA. We would like to discuss an upcoming event concerning an alt-right assembly. We would like to address resource availability. THIS IS AN EXERCISE."</v>
      </c>
    </row>
    <row r="923" spans="2:7" ht="51" x14ac:dyDescent="0.2">
      <c r="B923" s="53" t="str">
        <v>Natural</v>
      </c>
      <c r="C923" s="54" t="str">
        <v>Flood</v>
      </c>
      <c r="D923" s="116" t="str">
        <v>Response</v>
      </c>
      <c r="E923" s="54" t="str">
        <v>Operation Communications; Operational Coordination</v>
      </c>
      <c r="F923" s="54" t="str">
        <v>Communications</v>
      </c>
      <c r="G923" s="122" t="str">
        <v>"THIS IS AN EXERCISE. This is the county EMA director. I just received a call from the department of natural resources They stated that they could offer assistance, but I specifically requested the National Guard to help! Why am I being contacted by the department of natural resources? THIS IS AN EXERCISE."</v>
      </c>
    </row>
    <row r="924" spans="2:7" ht="56.25" x14ac:dyDescent="0.2">
      <c r="B924" s="53" t="str">
        <v>Natural</v>
      </c>
      <c r="C924" s="54" t="str">
        <v>Flood</v>
      </c>
      <c r="D924" s="116" t="str">
        <v>Response</v>
      </c>
      <c r="E924" s="54" t="str">
        <v>Operation Communications; Operational Coordination; Situational Assessment; Environmental Response/Health and Safety; Critical Transportation</v>
      </c>
      <c r="F924" s="54" t="str">
        <v>Safety and Security; Food, Water, Shelter; Health and Medical; Energy; Communications; Hazardous Materials; Transportation; Water Systems;</v>
      </c>
      <c r="G924" s="122" t="str">
        <v>"THIS IS AN EXERCISE. This is [name] from the county EMA. I think we need a subject matter expert on swift water rescue operations. It is looking like we might get some really bad flooding this weekend. If we could get a swift water rescue expert who can start on Saturday and stay depending on the operational tempo through at least Sunday evening it would be great. THIS IS AN EXERCISE."</v>
      </c>
    </row>
    <row r="925" spans="2:7" ht="76.5" x14ac:dyDescent="0.2">
      <c r="B925" s="53" t="str">
        <v>Natural</v>
      </c>
      <c r="C925" s="54" t="str">
        <v>Flood</v>
      </c>
      <c r="D925" s="116" t="str">
        <v>Response</v>
      </c>
      <c r="E925" s="54" t="str">
        <v>Operation Communications; Operational Coordination; Situational Assessment; Environmental Response/Health and Safety; Critical Transportation</v>
      </c>
      <c r="F925" s="54" t="str">
        <v>Safety and Security; Food, Water, Shelter; Health and Medical; Energy; Communications; Hazardous Materials; Transportation; Water Systems;</v>
      </c>
      <c r="G925" s="122" t="str">
        <v xml:space="preserve">"THIS IS AN EXERCISE. This is the county EMA. We have approximately 39 residences impacted in [municipality name] from residual flooding as well as an EF-2 tornado. We have been experiencing flooding all week and we have run out of the local cache of clean-up kits.  We project that we need at least 50 more clean-up kits.  The best contact is the director who can be reached at 555-555-5555. It's probably best to deliver them right to our EMA office located at [address]. THIS IS AN EXERCISE." </v>
      </c>
    </row>
    <row r="926" spans="2:7" ht="56.25" x14ac:dyDescent="0.2">
      <c r="B926" s="53" t="str">
        <v>Natural</v>
      </c>
      <c r="C926" s="54" t="str">
        <v>Flood</v>
      </c>
      <c r="D926" s="116" t="str">
        <v>Response</v>
      </c>
      <c r="E926" s="54" t="str">
        <v>Operation Communications; Operational Coordination; Situational Assessment; Environmental Response/Health and Safety; Critical Transportation</v>
      </c>
      <c r="F926" s="54" t="str">
        <v>Safety and Security; Food, Water, Shelter; Health and Medical; Energy; Communications; Hazardous Materials; Transportation; Water Systems;</v>
      </c>
      <c r="G926" s="122" t="str">
        <v>"THIS IS AN EXERCISE. The county is requesting an assessment of VOAD resources – specifically mud-out, flood clean-up kits, mobile laundry resources, and mobile shower resources in anticipation of more potential flood impacts to areas arround the river. THIS IS AN EXERCISE."</v>
      </c>
    </row>
    <row r="927" spans="2:7" ht="56.25" x14ac:dyDescent="0.2">
      <c r="B927" s="53" t="str">
        <v>Natural</v>
      </c>
      <c r="C927" s="54" t="str">
        <v>Flood</v>
      </c>
      <c r="D927" s="116" t="str">
        <v>Response</v>
      </c>
      <c r="E927" s="54" t="str">
        <v>Operation Communications; Operational Coordination; Situational Assessment; Critical Transportation</v>
      </c>
      <c r="F927" s="54" t="str">
        <v>Safety and Security; Food, Water, Shelter; Health and Medical; Energy; Communications; Hazardous Materials; Transportation; Water Systems;</v>
      </c>
      <c r="G927" s="122" t="str">
        <v>"THIS IS AN EXERCISE. This is [name]. I found out we need fuel for the generators. It, too, needs to go to [facility name]. I would say they need enough fuel for five days. THIS IS AN EXERCISE."</v>
      </c>
    </row>
    <row r="928" spans="2:7" ht="51" x14ac:dyDescent="0.2">
      <c r="B928" s="53" t="str">
        <v>Natural</v>
      </c>
      <c r="C928" s="54" t="str">
        <v>Flood</v>
      </c>
      <c r="D928" s="116" t="str">
        <v>Response</v>
      </c>
      <c r="E928" s="54" t="str">
        <v>Operation Communications; Operational Coordination; On-scene Security, Protection and Law Enforcement</v>
      </c>
      <c r="F928" s="54" t="str">
        <v>Communications</v>
      </c>
      <c r="G928" s="122" t="str">
        <v>"THIS IS AN EXERCISE. This is the county EOC. We are being overwhelmed with spontaneous evacuees from the flooding.  All of our state routes are completely bottle necked. We need assistance with detours, staffing, road blocks, and directing traffic.  All of our resources are overwhelmed. Adjacent counties do not have resources to send. THIS IS AN EXERCISE."</v>
      </c>
    </row>
    <row r="929" spans="2:7" ht="56.25" x14ac:dyDescent="0.2">
      <c r="B929" s="53" t="str">
        <v>Natural</v>
      </c>
      <c r="C929" s="54" t="str">
        <v>Flood</v>
      </c>
      <c r="D929" s="116" t="str">
        <v>Response</v>
      </c>
      <c r="E929" s="54" t="str">
        <v>Operation Communications; Operational Coordination; Situational Assessment; On-scene Security, Protection and Law Enforcement</v>
      </c>
      <c r="F929" s="54" t="str">
        <v>Safety and Security; Food, Water, Shelter; Health and Medical; Energy; Communications; Hazardous Materials; Transportation; Water Systems;</v>
      </c>
      <c r="G929" s="122" t="str">
        <v xml:space="preserve">"THIS IS AN EXERCISE. This is [name] with the county EMA. We are dealing with a tanker crash. We have three tankers involved. We need incident command support. THIS IS AN EXERCISE." </v>
      </c>
    </row>
    <row r="930" spans="2:7" ht="25.5" x14ac:dyDescent="0.2">
      <c r="B930" s="53" t="str">
        <v>Natural</v>
      </c>
      <c r="C930" s="54" t="str">
        <v>Flood</v>
      </c>
      <c r="D930" s="116" t="str">
        <v>Response</v>
      </c>
      <c r="E930" s="54" t="str">
        <v>Operation Communications; Operational Coordination</v>
      </c>
      <c r="F930" s="54" t="str">
        <v>Communications</v>
      </c>
      <c r="G930" s="122" t="str">
        <v>"THIS IS AN EXERCISE. Department of natural resources dispatch received a call from the state EMA stating that the power plant is at an alert status. THIS IS AN EXERCISE."</v>
      </c>
    </row>
    <row r="931" spans="2:7" ht="56.25" x14ac:dyDescent="0.2">
      <c r="B931" s="53" t="str">
        <v>Natural</v>
      </c>
      <c r="C931" s="54" t="str">
        <v>Flood</v>
      </c>
      <c r="D931" s="116" t="str">
        <v>Response</v>
      </c>
      <c r="E931" s="54" t="str">
        <v>Operation Communications; Operational Coordination; Situational Assessment</v>
      </c>
      <c r="F931" s="54" t="str">
        <v>Safety and Security; Food, Water, Shelter; Health and Medical; Energy; Communications; Hazardous Materials; Transportation; Water Systems;</v>
      </c>
      <c r="G931" s="122" t="str">
        <v>*CONTEXT* The massive deluge of rain in the area has caused the creek to overtop its banks. Floodwaters are beginning to encroach the hospital property cutting off entry and exit for vehicle and pedestrian traffic with about 6" of water.</v>
      </c>
    </row>
    <row r="932" spans="2:7" ht="51" x14ac:dyDescent="0.2">
      <c r="B932" s="53" t="str">
        <v>Natural</v>
      </c>
      <c r="C932" s="54" t="str">
        <v>Flood</v>
      </c>
      <c r="D932" s="116" t="str">
        <v xml:space="preserve">Response </v>
      </c>
      <c r="E932" s="54" t="str">
        <v>Public Information and Warning</v>
      </c>
      <c r="F932" s="54" t="str">
        <v>Communications</v>
      </c>
      <c r="G932" s="122" t="str">
        <v>"THIS IS AN EXERCISE. This is 10TV. Word has it that most of your county is either flooded or without power and multiple residents are trapped. What is [facility name]'s plan? Do you even have enough resources left after the recent Public Health Emergency? Can you spare a second for a statement? THIS IS AN EXERCISE."</v>
      </c>
    </row>
    <row r="933" spans="2:7" ht="56.25" x14ac:dyDescent="0.2">
      <c r="B933" s="53" t="str">
        <v>Natural</v>
      </c>
      <c r="C933" s="54" t="str">
        <v>Flood</v>
      </c>
      <c r="D933" s="116" t="str">
        <v>Response</v>
      </c>
      <c r="E933" s="54" t="str">
        <v>Operation Communications; Operational Coordination; Situational Assessment</v>
      </c>
      <c r="F933" s="54" t="str">
        <v>Safety and Security; Food, Water, Shelter; Health and Medical; Energy; Communications; Hazardous Materials; Transportation; Water Systems;</v>
      </c>
      <c r="G933" s="122" t="str">
        <v>"THIS IS AN EXERCISE. Hi. This is [name]. I am the director of the county EMA. We have search and rescue efforts underway due to flooding of the river. Several apartments and homes are under water and a few vehicles have driven into high waters and been swept away. How many patients can you take in the next few hours? THIS IS AN EXERCISE."</v>
      </c>
    </row>
    <row r="934" spans="2:7" ht="76.5" x14ac:dyDescent="0.2">
      <c r="B934" s="53" t="str">
        <v>Natural</v>
      </c>
      <c r="C934" s="54" t="str">
        <v>Flood</v>
      </c>
      <c r="D934" s="116" t="str">
        <v>Response</v>
      </c>
      <c r="E934" s="54" t="str">
        <v>Operation Communications; Operational Coordination; Situational Assessment</v>
      </c>
      <c r="F934" s="54" t="str">
        <v>Safety and Security; Food, Water, Shelter; Health and Medical; Energy; Communications; Hazardous Materials; Transportation; Water Systems;</v>
      </c>
      <c r="G934" s="122" t="str">
        <v>"THIS IS AN EXERCISE. This is [name]. I was tasked with assessing personnel levels. From what I have gathered so far, some staff have left to address family emergencies. Efforts have been made to call staff in but several have been unable to come in due to family needs. Some staff are having difficulty getting to work because of traffic issues. Apparently the roads are messy. We're going to need more staff but I don't think we can meet the need through our normal process. THIS IS AN EXERCISE."</v>
      </c>
    </row>
    <row r="935" spans="2:7" ht="25.5" x14ac:dyDescent="0.2">
      <c r="B935" s="53" t="str">
        <v>Natural</v>
      </c>
      <c r="C935" s="54" t="str">
        <v>Flood</v>
      </c>
      <c r="D935" s="116" t="str">
        <v>Response</v>
      </c>
      <c r="E935" s="54" t="str">
        <v>Public Information and Warning</v>
      </c>
      <c r="F935" s="54" t="str">
        <v>Communications</v>
      </c>
      <c r="G935" s="122" t="str">
        <v>"THIS IS AN EXERCISE. This is [name]. A news crew is in the parking lot filming damage and flooding. Do we have a statement for them? THIS IS AN EXERCISE."</v>
      </c>
    </row>
    <row r="936" spans="2:7" ht="56.25" x14ac:dyDescent="0.2">
      <c r="B936" s="53" t="str">
        <v>Natural</v>
      </c>
      <c r="C936" s="54" t="str">
        <v>Hurricane</v>
      </c>
      <c r="D936" s="116" t="str">
        <v>Response</v>
      </c>
      <c r="E936" s="54" t="str">
        <v>Operation Communications; Operational Coordination; Situational Assessment; Environmental Response/Health and Safety; Critical Transportation</v>
      </c>
      <c r="F936" s="54" t="str">
        <v>Safety and Security; Food, Water, Shelter; Health and Medical; Energy; Communications; Hazardous Materials; Transportation; Water Systems;</v>
      </c>
      <c r="G936" s="122" t="str">
        <v>"THIS IS AN EXERCISE. Hello. The municipality requests additional support from the county EOC to conduct damage assessments in a timely manner. The volume of impacts to structures is overwhelming the capacity to respond. THIS IS AN EXERCISE."</v>
      </c>
    </row>
    <row r="937" spans="2:7" ht="38.25" x14ac:dyDescent="0.2">
      <c r="B937" s="53" t="str">
        <v>Natural</v>
      </c>
      <c r="C937" s="54" t="str">
        <v>Hurricane</v>
      </c>
      <c r="D937" s="116" t="str">
        <v>Response</v>
      </c>
      <c r="E937" s="54" t="str">
        <v>Operation Communications; Operational Coordination</v>
      </c>
      <c r="F937" s="54" t="str">
        <v>Communications</v>
      </c>
      <c r="G937" s="122" t="str">
        <v>"THIS IS AN EXERCISE. Hey, this is [name] from the fire department. I heard the fire chief talking about drones for damage assessments. We have a drone and pilot available. Where would you like them? THIS IS AN EXERCISE."</v>
      </c>
    </row>
    <row r="938" spans="2:7" ht="38.25" x14ac:dyDescent="0.2">
      <c r="B938" s="53" t="str">
        <v>Natural</v>
      </c>
      <c r="C938" s="54" t="str">
        <v>Hurricane</v>
      </c>
      <c r="D938" s="116" t="str">
        <v>Response</v>
      </c>
      <c r="E938" s="54" t="str">
        <v>Operation Communications; Operational Coordination</v>
      </c>
      <c r="F938" s="54" t="str">
        <v>Communications</v>
      </c>
      <c r="G938" s="122" t="str">
        <v>"THIS IS AN EXERCISE. This is [name] from the county EMA. We have been working with the fire department to provide support and we have other folks available to provide assistance. How can we help? THIS IS AN EXERCISE."</v>
      </c>
    </row>
    <row r="939" spans="2:7" ht="56.25" x14ac:dyDescent="0.2">
      <c r="B939" s="53" t="str">
        <v>Natural</v>
      </c>
      <c r="C939" s="54" t="str">
        <v>Hurricane</v>
      </c>
      <c r="D939" s="116" t="str">
        <v>Response</v>
      </c>
      <c r="E939" s="54" t="str">
        <v>Operation Communications; Operational Coordination; Situational Assessment; Critical Transportation</v>
      </c>
      <c r="F939" s="54" t="str">
        <v>Safety and Security; Food, Water, Shelter; Health and Medical; Energy; Communications; Hazardous Materials; Transportation; Water Systems;</v>
      </c>
      <c r="G939" s="122" t="str">
        <v>"THIS IS AN EXERCISE. Hello. [Municipality name] needs tires because we have punctured many of them due to debris on roads. We need a dozen tires. THIS IS AN EXERCISE."</v>
      </c>
    </row>
    <row r="940" spans="2:7" ht="25.5" x14ac:dyDescent="0.2">
      <c r="B940" s="53" t="str">
        <v>Natural</v>
      </c>
      <c r="C940" s="54" t="str">
        <v>Hurricane</v>
      </c>
      <c r="D940" s="116" t="str">
        <v>Response</v>
      </c>
      <c r="E940" s="54" t="str">
        <v>Operation Communications</v>
      </c>
      <c r="F940" s="54" t="str">
        <v>Communications</v>
      </c>
      <c r="G940" s="122" t="str">
        <v>"THIS IS AN EXERCISE. This is [name]. The policy group will be coming together at 1PM ET in the EOC. THIS IS AN EXERCISE."</v>
      </c>
    </row>
    <row r="941" spans="2:7" ht="38.25" x14ac:dyDescent="0.2">
      <c r="B941" s="53" t="str">
        <v>Natural</v>
      </c>
      <c r="C941" s="54" t="str">
        <v>Hurricane</v>
      </c>
      <c r="D941" s="116" t="str">
        <v>Response</v>
      </c>
      <c r="E941" s="54" t="str">
        <v>Public Information and Warning</v>
      </c>
      <c r="F941" s="54" t="str">
        <v>Communications</v>
      </c>
      <c r="G941" s="122" t="str">
        <v>"THIS IS AN EXERCISE. Hi. This is [name]. [Street name] is cleared and open. [Street names] are closed for debris and bridge inspections. We have been talking to the [adjacent state name] transportation cabinet. They are trying to clear the bridge on [street name]. THIS IS AN EXERCISE."</v>
      </c>
    </row>
    <row r="942" spans="2:7" ht="38.25" x14ac:dyDescent="0.2">
      <c r="B942" s="53" t="str">
        <v>Natural</v>
      </c>
      <c r="C942" s="54" t="str">
        <v>Hurricane</v>
      </c>
      <c r="D942" s="116" t="str">
        <v>Response</v>
      </c>
      <c r="E942" s="54" t="str">
        <v>Operation Communications; Public Information and Warning</v>
      </c>
      <c r="F942" s="54" t="str">
        <v>Communications</v>
      </c>
      <c r="G942" s="122" t="str">
        <v>"THIS IS AN EXERCISE. Hello. This is [name] from the fire department. We have a gas leak in the condominium complex located at [address]. Please issue an alert to residents to avoid the area. You can call 555-555-5555 if you have questions. THIS IS AN EXERCISE."</v>
      </c>
    </row>
    <row r="943" spans="2:7" ht="51" x14ac:dyDescent="0.2">
      <c r="B943" s="53" t="str">
        <v>Natural</v>
      </c>
      <c r="C943" s="54" t="str">
        <v>Hurricane</v>
      </c>
      <c r="D943" s="116" t="str">
        <v>Protection, Response</v>
      </c>
      <c r="E943" s="54" t="str">
        <v>Operation Communications; Operational Coordination</v>
      </c>
      <c r="F943" s="54" t="str">
        <v>Communications</v>
      </c>
      <c r="G943" s="122" t="str">
        <v xml:space="preserve">"THIS IS AN EXERCISE. Hello.The Red Cross will open the convention center as a shelter in response to numerous damaged residences in the area. The scoreboard from the football stadium is blocking the road, so we need road clearance ahead of the shelter opening at noon. THIS IS AN EXERCISE." </v>
      </c>
    </row>
    <row r="944" spans="2:7" ht="25.5" x14ac:dyDescent="0.2">
      <c r="B944" s="53" t="str">
        <v>Natural</v>
      </c>
      <c r="C944" s="54" t="str">
        <v>Hurricane</v>
      </c>
      <c r="D944" s="116" t="str">
        <v>Response</v>
      </c>
      <c r="E944" s="54" t="str">
        <v>Public Information and Warning</v>
      </c>
      <c r="F944" s="54" t="str">
        <v>Communications</v>
      </c>
      <c r="G944" s="122" t="str">
        <v>"THIS IS AN EXERCISE. There are various posts from concerned citizens who are reporting looting at Walmart and Target in [municipality name] due to lack of security. THIS IS AN EXERCISE."</v>
      </c>
    </row>
    <row r="945" spans="2:7" ht="51" x14ac:dyDescent="0.2">
      <c r="B945" s="53" t="str">
        <v>Natural</v>
      </c>
      <c r="C945" s="54" t="str">
        <v>Hurricane</v>
      </c>
      <c r="D945" s="116" t="str">
        <v>Protection, Response</v>
      </c>
      <c r="E945" s="54" t="str">
        <v>Operation Communications; Operational Coordination</v>
      </c>
      <c r="F945" s="54" t="str">
        <v>Communications</v>
      </c>
      <c r="G945" s="122" t="str">
        <v>"THIS IS AN EXERCISE. Urgent conserve-water notice: All customers are requested to conserve water due to damages to the water treatment plant. Use water only for restrooms and consumption. Do not wash clothes or dishes. Do not water your lawn. Thank you for your patience as we resolve the issues. THIS IS AN EXERCISE."</v>
      </c>
    </row>
    <row r="946" spans="2:7" ht="63.75" x14ac:dyDescent="0.2">
      <c r="B946" s="53" t="str">
        <v>Natural</v>
      </c>
      <c r="C946" s="54" t="str">
        <v>Hurricane</v>
      </c>
      <c r="D946" s="116" t="str">
        <v>Response</v>
      </c>
      <c r="E946" s="54" t="str">
        <v>Operation Communications; Operational Coordination</v>
      </c>
      <c r="F946" s="54" t="str">
        <v>Communications</v>
      </c>
      <c r="G946" s="122" t="str">
        <v>"THIS IS AN EXERCISE. I'm getting a number of phone calls to the non-emergency number. We've received a number of calls from citizens across the county asking how they should boil water if they do not have power. I thought the boil advisory was only for [municipality name]. They claim they saw a boil advisory for the entire county on social media with links to news media outlets. THIS IS AN EXERCISE."</v>
      </c>
    </row>
    <row r="947" spans="2:7" ht="38.25" x14ac:dyDescent="0.2">
      <c r="B947" s="53" t="str">
        <v>Natural</v>
      </c>
      <c r="C947" s="54" t="str">
        <v>Hurricane</v>
      </c>
      <c r="D947" s="116" t="str">
        <v>Response</v>
      </c>
      <c r="E947" s="54" t="str">
        <v>Operation Communications; Operational Coordination</v>
      </c>
      <c r="F947" s="54" t="str">
        <v>Communications</v>
      </c>
      <c r="G947" s="122" t="str">
        <v xml:space="preserve">"THIS IS AN EXERCISE. Hello. This is [name]. Can you prepare disaster declaration language to present to the board of commissioners? THIS IS AN EXERCISE."
</v>
      </c>
    </row>
    <row r="948" spans="2:7" ht="51" x14ac:dyDescent="0.2">
      <c r="B948" s="53" t="str">
        <v>Natural</v>
      </c>
      <c r="C948" s="54" t="str">
        <v>Hurricane</v>
      </c>
      <c r="D948" s="116" t="str">
        <v>Response</v>
      </c>
      <c r="E948" s="54" t="str">
        <v>Operation Communications; Operational Coordination</v>
      </c>
      <c r="F948" s="54" t="str">
        <v>Communications</v>
      </c>
      <c r="G948" s="122" t="str">
        <v>"THIS IS AN EXERCISE. Hello. Our teams have been working around the county all morning to clear debris from county roads. There is considerable debris around the county. The locals don't have equipment to remove it. Our team and resources are stretched too thin. We want to rent wood chippers, chainsaws, and dump trucks to remove the debris. THIS IS AN EXERCISE."</v>
      </c>
    </row>
    <row r="949" spans="2:7" ht="38.25" x14ac:dyDescent="0.2">
      <c r="B949" s="53" t="str">
        <v>Natural</v>
      </c>
      <c r="C949" s="54" t="str">
        <v>Hurricane</v>
      </c>
      <c r="D949" s="116" t="str">
        <v>Response</v>
      </c>
      <c r="E949" s="54" t="str">
        <v>Operation Communications; Operational Coordination</v>
      </c>
      <c r="F949" s="54" t="str">
        <v>Communications</v>
      </c>
      <c r="G949" s="122" t="str">
        <v>"THIS IS AN EXERCISE. Hi. Judging by the residential and commercial damages reported by field teams conducting damage assessments around the county, we need to obtain contracts with debris sites for household hazard waste. THIS IS AN EXERCISE."</v>
      </c>
    </row>
    <row r="950" spans="2:7" ht="25.5" x14ac:dyDescent="0.2">
      <c r="B950" s="53" t="str">
        <v>Natural</v>
      </c>
      <c r="C950" s="54" t="str">
        <v>Hurricane</v>
      </c>
      <c r="D950" s="116" t="str">
        <v>Response</v>
      </c>
      <c r="E950" s="54" t="str">
        <v>Operation Communications; Operational Coordination</v>
      </c>
      <c r="F950" s="54" t="str">
        <v>Communications</v>
      </c>
      <c r="G950" s="122" t="str">
        <v xml:space="preserve">"THIS IS AN EXERCISE. Hello. We don't have enough building inspectors to meet your request. We only have four people. THIS IS AN EXERCISE." </v>
      </c>
    </row>
    <row r="951" spans="2:7" ht="25.5" x14ac:dyDescent="0.2">
      <c r="B951" s="53" t="str">
        <v>Natural</v>
      </c>
      <c r="C951" s="54" t="str">
        <v>Hurricane</v>
      </c>
      <c r="D951" s="116" t="str">
        <v>Response</v>
      </c>
      <c r="E951" s="54" t="str">
        <v>Operation Communications; Operational Coordination</v>
      </c>
      <c r="F951" s="54" t="str">
        <v>Communications</v>
      </c>
      <c r="G951" s="122" t="str">
        <v>"THIS IS AN EXERCISE. Hello, please be advised that [municipality name] will open a shelter at the recreation center. Can you include this in your public messaging? THIS IS AN EXERCISE."</v>
      </c>
    </row>
    <row r="952" spans="2:7" ht="51" x14ac:dyDescent="0.2">
      <c r="B952" s="53" t="str">
        <v>Natural</v>
      </c>
      <c r="C952" s="54" t="str">
        <v>Hurricane</v>
      </c>
      <c r="D952" s="116" t="str">
        <v>Response</v>
      </c>
      <c r="E952" s="54" t="str">
        <v>Operation Communications; Operational Coordination</v>
      </c>
      <c r="F952" s="54" t="str">
        <v>Communications</v>
      </c>
      <c r="G952" s="122" t="str">
        <v>"THIS IS AN EXERCISE. Hey. The chief asked me to give you guys a call and let you know that there were multiple robberies at fast food businesses along [street name] this morning. We are not requesting any assistance but wanted to pass the message along for situational awareness. THIS IS AN EXERCISE."</v>
      </c>
    </row>
    <row r="953" spans="2:7" ht="51" x14ac:dyDescent="0.2">
      <c r="B953" s="53" t="str">
        <v>Natural</v>
      </c>
      <c r="C953" s="54" t="str">
        <v>Hurricane</v>
      </c>
      <c r="D953" s="116" t="str">
        <v>Response</v>
      </c>
      <c r="E953" s="54" t="str">
        <v>Operation Communications; Operational Coordination</v>
      </c>
      <c r="F953" s="54" t="str">
        <v>Communications</v>
      </c>
      <c r="G953" s="122" t="str">
        <v xml:space="preserve">"THIS IS AN EXERCISE. Hello, this is the coroner's office. We lost power during last night's tornado and have not received notification that it will be restored any time soon. Our generator was also damaged in the storm and we are without power entirely. Could you allocate a generator to our location? Thanks. THIS IS AN EXERCISE." </v>
      </c>
    </row>
    <row r="954" spans="2:7" ht="38.25" x14ac:dyDescent="0.2">
      <c r="B954" s="53" t="str">
        <v>Natural</v>
      </c>
      <c r="C954" s="54" t="str">
        <v>Landslide/Avalanche</v>
      </c>
      <c r="D954" s="116" t="str">
        <v>Response</v>
      </c>
      <c r="E954" s="54" t="str">
        <v>Operation Communications; Operational Coordination</v>
      </c>
      <c r="F954" s="54" t="str">
        <v>Communications</v>
      </c>
      <c r="G954" s="122" t="str">
        <v xml:space="preserve">"THIS IS AN EXERCISE. Hello. This is the fire department calling to notify you that we are investigating a sheen on [street name]. We're not sure of the source location. THIS IS AN EXERCISE." </v>
      </c>
    </row>
    <row r="955" spans="2:7" ht="25.5" x14ac:dyDescent="0.2">
      <c r="B955" s="53" t="str">
        <v>Natural</v>
      </c>
      <c r="C955" s="54" t="str">
        <v>Landslide/Avalanche</v>
      </c>
      <c r="D955" s="116" t="str">
        <v>Response</v>
      </c>
      <c r="E955" s="54" t="str">
        <v>Public Information and Warning</v>
      </c>
      <c r="F955" s="54" t="str">
        <v>Communications</v>
      </c>
      <c r="G955" s="122" t="str">
        <v>"THIS IS AN EXERCISE. Hello. The church has forty members who want to help with debris cleanup. Is there a good place that they should go? THIS IS AN EXERCISE."</v>
      </c>
    </row>
    <row r="956" spans="2:7" ht="56.25" x14ac:dyDescent="0.2">
      <c r="B956" s="53" t="str">
        <v>Natural</v>
      </c>
      <c r="C956" s="54" t="str">
        <v>Landslide/Avalanche</v>
      </c>
      <c r="D956" s="116" t="str">
        <v>Response</v>
      </c>
      <c r="E956" s="54" t="str">
        <v>Operation Communications; Operational Coordination; Situational Assessment</v>
      </c>
      <c r="F956" s="54" t="str">
        <v>Safety and Security; Food, Water, Shelter; Health and Medical; Energy; Communications; Hazardous Materials; Transportation; Water Systems;</v>
      </c>
      <c r="G956" s="122" t="str">
        <v>"THIS IS AN EXERCISE. Hello, this is the fire department calling to provide a status update on the overturned rail cars. We investigated the situaiton and determined that some are empty but two have what appears to be grain spilling out. THIS IS AN EXERCISE."</v>
      </c>
    </row>
    <row r="957" spans="2:7" ht="38.25" x14ac:dyDescent="0.2">
      <c r="B957" s="53" t="str">
        <v>Natural</v>
      </c>
      <c r="C957" s="54" t="str">
        <v>Landslide/Avalanche</v>
      </c>
      <c r="D957" s="116" t="str">
        <v>Response</v>
      </c>
      <c r="E957" s="54" t="str">
        <v>Operation Communications; Operational Coordination</v>
      </c>
      <c r="F957" s="54" t="str">
        <v>Communications</v>
      </c>
      <c r="G957" s="122" t="str">
        <v>"THIS IS AN EXERCISE. Hello, this is the Red Cross. The convention center shelter is open and we already have six people looking for shelter. Please divert residents who need shelter to this location. THIS IS AN EXERCISE."</v>
      </c>
    </row>
    <row r="958" spans="2:7" ht="25.5" x14ac:dyDescent="0.2">
      <c r="B958" s="53" t="str">
        <v>Natural</v>
      </c>
      <c r="C958" s="54" t="str">
        <v>Landslide/Avalanche</v>
      </c>
      <c r="D958" s="116" t="str">
        <v>Response</v>
      </c>
      <c r="E958" s="54" t="str">
        <v>Public Information and Warning</v>
      </c>
      <c r="F958" s="54" t="str">
        <v>Communications</v>
      </c>
      <c r="G958" s="122" t="str">
        <v>"THIS IS AN EXERCISE. Hello. The trustees have just declared a state of emergency. THIS IS AN EXERCISE."</v>
      </c>
    </row>
    <row r="959" spans="2:7" ht="51" x14ac:dyDescent="0.2">
      <c r="B959" s="53" t="str">
        <v>Natural</v>
      </c>
      <c r="C959" s="54" t="str">
        <v>Landslide/Avalanche</v>
      </c>
      <c r="D959" s="116" t="str">
        <v>Response</v>
      </c>
      <c r="E959" s="54" t="str">
        <v>Operation Communications; Operational Coordination; Public Health, Healthcare and Emergency Medical Services</v>
      </c>
      <c r="F959" s="54" t="str">
        <v>Communications</v>
      </c>
      <c r="G959" s="122" t="str">
        <v>"THIS IS AN EXERCISE. Hello. This is [name]. I am the director of parks and recreation. The population of a group home was moved to the shelter an hour ago, but we do not have the facilities to support their specific medical needs. Could you please provide support to implement equitable operations? THIS IS AN EXERCISE."</v>
      </c>
    </row>
    <row r="960" spans="2:7" ht="38.25" x14ac:dyDescent="0.2">
      <c r="B960" s="53" t="str">
        <v>Natural</v>
      </c>
      <c r="C960" s="54" t="str">
        <v>Landslide/Avalanche</v>
      </c>
      <c r="D960" s="116" t="str">
        <v>Response</v>
      </c>
      <c r="E960" s="54" t="str">
        <v>Operation Communications; Public Information and Warning</v>
      </c>
      <c r="F960" s="54" t="str">
        <v>Communications</v>
      </c>
      <c r="G960" s="122" t="str">
        <v>"THIS IS AN EXERCISE. Hello. We heard you were doing a press conference. Can you include a few things in your press conference about what we are doing? Please discuss where you can go to donate supplies, get information, etc. THIS IS AN EXERCISE."</v>
      </c>
    </row>
    <row r="961" spans="2:7" ht="25.5" x14ac:dyDescent="0.2">
      <c r="B961" s="53" t="str">
        <v>Natural</v>
      </c>
      <c r="C961" s="54" t="str">
        <v>Landslide/Avalanche</v>
      </c>
      <c r="D961" s="116" t="str">
        <v>Response</v>
      </c>
      <c r="E961" s="54" t="str">
        <v>Public Information and Warning</v>
      </c>
      <c r="F961" s="54" t="str">
        <v>Communications</v>
      </c>
      <c r="G961" s="122" t="str">
        <v>"THIS IS AN EXERCISE. Hello. This is [name] from WLWT 5 News. We heard of a reported impact to the coroner's facility. Can you discuss more on the damage? THIS IS AN EXERCISE."</v>
      </c>
    </row>
    <row r="962" spans="2:7" ht="38.25" x14ac:dyDescent="0.2">
      <c r="B962" s="53" t="str">
        <v>Natural</v>
      </c>
      <c r="C962" s="54" t="str">
        <v>Public Health Emergency</v>
      </c>
      <c r="D962" s="116" t="str">
        <v>Response, Recovery</v>
      </c>
      <c r="E962" s="54" t="str">
        <v>Operation Communications; Operational Coordination; Mass Care Services</v>
      </c>
      <c r="F962" s="54" t="str">
        <v>Health and Medical, Communications</v>
      </c>
      <c r="G962" s="122" t="str">
        <v xml:space="preserve">*THIS IS AN EXERCISE. We have several people who can be discharged but we're either waiting on the pharmacy or transportation. Can we get these people somewhere for a few hours until we get final logistics worked out? THIS IS AN EXERCISE."   </v>
      </c>
    </row>
    <row r="963" spans="2:7" ht="38.25" x14ac:dyDescent="0.2">
      <c r="B963" s="53" t="str">
        <v>Natural</v>
      </c>
      <c r="C963" s="54" t="str">
        <v>Public Health Emergency</v>
      </c>
      <c r="D963" s="116" t="str">
        <v>Response</v>
      </c>
      <c r="E963" s="54" t="str">
        <v>Operation Communications; Operational Coordination; Public Health, Healthcare and Emergency Medical Services</v>
      </c>
      <c r="F963" s="54" t="str">
        <v>Communications</v>
      </c>
      <c r="G963" s="122" t="str">
        <v xml:space="preserve">*CONTEXT* Overnight shift reported that they had four patients present to the ED with severe nausea, vomiting, stomach cramps, fatigue, chills, and diarrhea. One staff member heard from another that two of their family members just went to another hospital with the same symptoms. </v>
      </c>
    </row>
    <row r="964" spans="2:7" ht="51" x14ac:dyDescent="0.2">
      <c r="B964" s="53" t="str">
        <v>Natural</v>
      </c>
      <c r="C964" s="54" t="str">
        <v>Public Health Emergency</v>
      </c>
      <c r="D964" s="116" t="str">
        <v>Response</v>
      </c>
      <c r="E964" s="54" t="str">
        <v>Operation Communications; Operational Coordination; Public Health, Healthcare and Emergency Medical Services</v>
      </c>
      <c r="F964" s="54" t="str">
        <v>Communications</v>
      </c>
      <c r="G964" s="122" t="str">
        <v>"THIS IS AN EXERCISE. This is the ED. I wanted to let you know that we've been receiving quite a few patients over the past few hours this morning with GI issues, vomiting, diarrhea, fatigue, etc. A few of the older patients are severely dehydrated. We have two older patients who we needed to put on oxygen because they were becoming hypoxic. THIS IS AN EXERCISE."</v>
      </c>
    </row>
    <row r="965" spans="2:7" ht="38.25" x14ac:dyDescent="0.2">
      <c r="B965" s="53" t="str">
        <v>Natural</v>
      </c>
      <c r="C965" s="54" t="str">
        <v>Public Health Emergency</v>
      </c>
      <c r="D965" s="116" t="str">
        <v>Response</v>
      </c>
      <c r="E965" s="54" t="str">
        <v>Operation Communications; Operational Coordination; Public Health, Healthcare and Emergency Medical Services</v>
      </c>
      <c r="F965" s="54" t="str">
        <v>Communications</v>
      </c>
      <c r="G965" s="122" t="str">
        <v xml:space="preserve">*CONTEXT* Registration staff have been handing out surgical masks to everyone coming into the ED and all of the staff have been issued them as well and we are starting to run low. It looks like we may need to get more somehow before we run out. </v>
      </c>
    </row>
    <row r="966" spans="2:7" ht="51" x14ac:dyDescent="0.2">
      <c r="B966" s="53" t="str">
        <v>Natural</v>
      </c>
      <c r="C966" s="54" t="str">
        <v>Public Health Emergency</v>
      </c>
      <c r="D966" s="116" t="str">
        <v>Response</v>
      </c>
      <c r="E966" s="54" t="str">
        <v>Operation Communications; Operational Coordination; Public Health, Healthcare and Emergency Medical Services</v>
      </c>
      <c r="F966" s="54" t="str">
        <v>Communications</v>
      </c>
      <c r="G966" s="122" t="str">
        <v>"THIS IS AN EXERCISE. Hi, I'm calling from the nurses station in the ED. We're able to treat some patients and discharge them quickly to open up more rooms, but we don’t have enough staff on hand to clean and sanitize rooms quick enough. Can we call in anymore staff to help clean these rooms or open up any other rooms that aren't being used? THIS IS AN EXERCISE."</v>
      </c>
    </row>
    <row r="967" spans="2:7" ht="25.5" x14ac:dyDescent="0.2">
      <c r="B967" s="53" t="str">
        <v>Natural</v>
      </c>
      <c r="C967" s="54" t="str">
        <v>Public Health Emergency</v>
      </c>
      <c r="D967" s="116" t="str">
        <v>Response</v>
      </c>
      <c r="E967" s="54" t="str">
        <v>Operation Communications; Operational Coordination; Public Health, Healthcare and Emergency Medical Services</v>
      </c>
      <c r="F967" s="54" t="str">
        <v>Communications</v>
      </c>
      <c r="G967" s="122" t="str">
        <v xml:space="preserve">*CONTEXT* Staff in the ED are reporting that they are running low on saline due to the number of patients that are showing up dehydrated. They are requesting more fluids ASAP. </v>
      </c>
    </row>
    <row r="968" spans="2:7" ht="38.25" x14ac:dyDescent="0.2">
      <c r="B968" s="53" t="str">
        <v>Natural</v>
      </c>
      <c r="C968" s="54" t="str">
        <v>Public Health Emergency</v>
      </c>
      <c r="D968" s="116" t="str">
        <v>Response</v>
      </c>
      <c r="E968" s="54" t="str">
        <v>Operation Communications; Operational Coordination; Public Health, Healthcare and Emergency Medical Services</v>
      </c>
      <c r="F968" s="54" t="str">
        <v>Communications</v>
      </c>
      <c r="G968" s="122" t="str">
        <v>"THIS IS AN EXERCISE. Hi, I'm calling from the pharmacy, I wanted to give you a heads up that I only have a few packs of Pedialyte left and we just ran out of Zofran. At this rate we're also going to run out of saline in the next few hours. THIS IS AN EXERCISE."</v>
      </c>
    </row>
    <row r="969" spans="2:7" ht="38.25" x14ac:dyDescent="0.2">
      <c r="B969" s="53" t="str">
        <v>Natural</v>
      </c>
      <c r="C969" s="54" t="str">
        <v>Public Health Emergency</v>
      </c>
      <c r="D969" s="116" t="str">
        <v>Response</v>
      </c>
      <c r="E969" s="54" t="str">
        <v>Public Information and Warning</v>
      </c>
      <c r="F969" s="54" t="str">
        <v>Communications</v>
      </c>
      <c r="G969" s="122" t="str">
        <v>"THIS IS AN EXERCISE. People have been posting on our Facebook page asking what they should do if they think they are felling ill. They also are asking if it's safe to come here for care for other reasons of illness, they're worried about catching the virus. THIS IS AN EXERCISE."</v>
      </c>
    </row>
    <row r="970" spans="2:7" ht="25.5" x14ac:dyDescent="0.2">
      <c r="B970" s="53" t="str">
        <v>Natural</v>
      </c>
      <c r="C970" s="54" t="str">
        <v>Public Health Emergency</v>
      </c>
      <c r="D970" s="116" t="str">
        <v>Response</v>
      </c>
      <c r="E970" s="54" t="str">
        <v>Operation Communications</v>
      </c>
      <c r="F970" s="54" t="str">
        <v>Communications</v>
      </c>
      <c r="G970" s="122" t="str">
        <v>*CONTEXT* HR is reporting that some of our staff are calling and offering to help work to support the response.</v>
      </c>
    </row>
    <row r="971" spans="2:7" ht="38.25" x14ac:dyDescent="0.2">
      <c r="B971" s="53" t="str">
        <v>Natural</v>
      </c>
      <c r="C971" s="54" t="str">
        <v>Public Health Emergency</v>
      </c>
      <c r="D971" s="116" t="str">
        <v>Response</v>
      </c>
      <c r="E971" s="54" t="str">
        <v>Operation Communications</v>
      </c>
      <c r="F971" s="54" t="str">
        <v>Communications</v>
      </c>
      <c r="G971" s="122" t="str">
        <v>"THIS IS AN EXERCISE. Some family members of some of the more critically ill patients are hanging around in the waiting room and it's starting to get a little crowded. Is there something we can do to make them a little more comfortable? They might be here a while. THIS IS AN EXERCISE."</v>
      </c>
    </row>
    <row r="972" spans="2:7" ht="38.25" x14ac:dyDescent="0.2">
      <c r="B972" s="53" t="str">
        <v>Natural</v>
      </c>
      <c r="C972" s="54" t="str">
        <v>Public Health Emergency</v>
      </c>
      <c r="D972" s="116" t="str">
        <v>Response</v>
      </c>
      <c r="E972" s="54" t="str">
        <v>Operation Communications</v>
      </c>
      <c r="F972" s="54" t="str">
        <v>Communications</v>
      </c>
      <c r="G972" s="122" t="str">
        <v>"THIS IS AN EXERCISE. Hi. This is [name] from the custodial staff. We're having trouble keeping up with the extra cleaning that needs to be done. Are you able to call in any more staff? THIS IS AN EXERCISE."</v>
      </c>
    </row>
    <row r="973" spans="2:7" ht="51" x14ac:dyDescent="0.2">
      <c r="B973" s="53" t="str">
        <v>Natural</v>
      </c>
      <c r="C973" s="54" t="str">
        <v>Public Health Emergency</v>
      </c>
      <c r="D973" s="116" t="str">
        <v>Response</v>
      </c>
      <c r="E973" s="54" t="str">
        <v>Public Information and Warning</v>
      </c>
      <c r="F973" s="54" t="str">
        <v>Communications</v>
      </c>
      <c r="G973" s="122" t="str">
        <v>[Angry - Relentless]. "THIS IS AN EXERCISE. Hi. My name is [name]. I would like to make an appointment for my COVID vaccine. I have waited long enough to get this. Your wait times have been ridiculous today! I am not getting off the phone until I am scheduled. I have type-2 diabetes and I am 65 years old. THIS IS AN EXERCISE."</v>
      </c>
    </row>
    <row r="974" spans="2:7" ht="25.5" x14ac:dyDescent="0.2">
      <c r="B974" s="53" t="str">
        <v>Natural</v>
      </c>
      <c r="C974" s="54" t="str">
        <v>Public Health Emergency</v>
      </c>
      <c r="D974" s="116" t="str">
        <v>Response</v>
      </c>
      <c r="E974" s="54" t="str">
        <v>Operation Communications</v>
      </c>
      <c r="F974" s="54" t="str">
        <v>Communications</v>
      </c>
      <c r="G974" s="122" t="str">
        <v xml:space="preserve">*CONTEXT* Your facility staff is reporting that the existing stock of pain medications and IV solution are low. </v>
      </c>
    </row>
    <row r="975" spans="2:7" ht="38.25" x14ac:dyDescent="0.2">
      <c r="B975" s="53" t="str">
        <v>Natural</v>
      </c>
      <c r="C975" s="54" t="str">
        <v>Public Health Emergency</v>
      </c>
      <c r="D975" s="116" t="str">
        <v>Response</v>
      </c>
      <c r="E975" s="54" t="str">
        <v>Public Information and Warning</v>
      </c>
      <c r="F975" s="54" t="str">
        <v>Communications</v>
      </c>
      <c r="G975" s="122" t="str">
        <v>"THIS IS AN EXERCISE. This is [name] from [facility police department]. The NBC 4 news crew is here filming the damage to the building. They are asking for an interview with staff at the hospital. THIS IS AN EXERCISE."</v>
      </c>
    </row>
    <row r="976" spans="2:7" ht="56.25" x14ac:dyDescent="0.2">
      <c r="B976" s="53" t="str">
        <v>Natural</v>
      </c>
      <c r="C976" s="54" t="str">
        <v>Public Health Emergency</v>
      </c>
      <c r="D976" s="116" t="str">
        <v>Response</v>
      </c>
      <c r="E976" s="54" t="str">
        <v>Operation Communications; Situational Assessment</v>
      </c>
      <c r="F976" s="54" t="str">
        <v>Safety and Security; Food, Water, Shelter; Health and Medical; Energy; Communications; Hazardous Materials; Transportation; Water Systems;</v>
      </c>
      <c r="G976" s="122" t="str">
        <v>"THIS IS AN EXERCISE. This is [name] from the emergency department. We are receiving a bunch of patients. We're overwhelmed. We don't have enough space to seat or stage people. Can we move triage or start a second triage process? THIS IS AN EXERCISE."</v>
      </c>
    </row>
    <row r="977" spans="2:7" ht="56.25" x14ac:dyDescent="0.2">
      <c r="B977" s="53" t="str">
        <v>Natural</v>
      </c>
      <c r="C977" s="54" t="str">
        <v>Public Health Emergency</v>
      </c>
      <c r="D977" s="116" t="str">
        <v>Response</v>
      </c>
      <c r="E977" s="54" t="str">
        <v>Operation Communications; Situational Assessment</v>
      </c>
      <c r="F977" s="54" t="str">
        <v>Safety and Security; Food, Water, Shelter; Health and Medical; Energy; Communications; Hazardous Materials; Transportation; Water Systems;</v>
      </c>
      <c r="G977" s="122" t="str">
        <v>"THIS IS AN EXERCISE. This is [name]. I have been working to find available beds. We have several people who can be discharged but we are either waiting on the pharmacy or transportation. Can we get these people somewhere for a few hours until we get final logistics worked out? THIS IS AN EXERCISE."</v>
      </c>
    </row>
    <row r="978" spans="2:7" ht="56.25" x14ac:dyDescent="0.2">
      <c r="B978" s="53" t="str">
        <v>Natural</v>
      </c>
      <c r="C978" s="54" t="str">
        <v>Public Health Emergency</v>
      </c>
      <c r="D978" s="116" t="str">
        <v>Response</v>
      </c>
      <c r="E978" s="54" t="str">
        <v>Operation Communications; Situational Assessment</v>
      </c>
      <c r="F978" s="54" t="str">
        <v>Safety and Security; Food, Water, Shelter; Health and Medical; Energy; Communications; Hazardous Materials; Transportation; Water Systems;</v>
      </c>
      <c r="G978" s="122" t="str">
        <v>"THIS IS AN EXERCISE. This is [name]. If you haven't already, will you check with the state department of health, the state department of aging, medicaid, ombudsman, and other partners. Make sure we are supporting their needs. THIS IS AN EXERCISE."</v>
      </c>
    </row>
    <row r="979" spans="2:7" ht="25.5" x14ac:dyDescent="0.2">
      <c r="B979" s="53" t="str">
        <v>Natural</v>
      </c>
      <c r="C979" s="54" t="str">
        <v>Space Weather</v>
      </c>
      <c r="D979" s="116" t="str">
        <v>Response</v>
      </c>
      <c r="E979" s="54" t="str">
        <v>Operation Communications</v>
      </c>
      <c r="F979" s="54" t="str">
        <v>Communications</v>
      </c>
      <c r="G979" s="122" t="str">
        <v>"THIS IS AN EXERCISE. This is [name]. I want the J2 to generate a threat brief that addresses issues pertaining to the state National Guard and its forces. THIS IS AN EXERCISE."</v>
      </c>
    </row>
    <row r="980" spans="2:7" ht="51" x14ac:dyDescent="0.2">
      <c r="B980" s="53" t="str">
        <v>Natural</v>
      </c>
      <c r="C980" s="54" t="str">
        <v>Space Weather</v>
      </c>
      <c r="D980" s="116" t="str">
        <v>Response</v>
      </c>
      <c r="E980" s="54" t="str">
        <v>Public Information and Warning</v>
      </c>
      <c r="F980" s="54" t="str">
        <v>Communications</v>
      </c>
      <c r="G980" s="122" t="str">
        <v xml:space="preserve">"THIS IS AN EXERCISE. This is [name] with the county EMA. We have received notice from the county sheriff that the US DHS TSA VIPR team is landing a helicopter at the [facility name]. We are unsure of the reason why at this time, but we are working to gather more information. We aren't even sure what a VIPR team is. Can you tell us? What's going on? THIS IS AN EXERCISE." </v>
      </c>
    </row>
    <row r="981" spans="2:7" ht="63.75" x14ac:dyDescent="0.2">
      <c r="B981" s="53" t="str">
        <v>Natural</v>
      </c>
      <c r="C981" s="54" t="str">
        <v>Space Weather</v>
      </c>
      <c r="D981" s="116" t="str">
        <v>Response</v>
      </c>
      <c r="E981" s="54" t="str">
        <v>Operation Communications; Operational Coordination</v>
      </c>
      <c r="F981" s="54" t="str">
        <v>Communications</v>
      </c>
      <c r="G981" s="122" t="str">
        <v>"THIS IS AN EXERCISE. This is the FEMA regional administrator. We are aware of the impact to the state and the existing NSSE. The national operations center (DHS) has asked me to reach out to you to see if you are conisdering requesting a presidential delcaration for this incident. FEMA encourages you to request the declaration. We already have verbal approval. We will formally approve upon paper submittal to keep the NSSE assets available in the state. THIS IS AN EXERCISE."</v>
      </c>
    </row>
    <row r="982" spans="2:7" ht="56.25" x14ac:dyDescent="0.2">
      <c r="B982" s="53" t="str">
        <v>Natural</v>
      </c>
      <c r="C982" s="54" t="str">
        <v>Space Weather</v>
      </c>
      <c r="D982" s="116" t="str">
        <v>Response</v>
      </c>
      <c r="E982" s="54" t="str">
        <v>Operation Communications; Situational Assessment</v>
      </c>
      <c r="F982" s="54" t="str">
        <v>Safety and Security; Food, Water, Shelter; Health and Medical; Energy; Communications; Hazardous Materials; Transportation; Water Systems;</v>
      </c>
      <c r="G982" s="122" t="str">
        <v xml:space="preserve">"THIS IS AN EXERCISE. Hello. Please be advised that we have confirmed damage to the radio tower in [municipality name]. This tower will not be functional for weeks. We need resources to repair and make it operational again. THIS IS AN EXERCISE." </v>
      </c>
    </row>
    <row r="983" spans="2:7" x14ac:dyDescent="0.2">
      <c r="B983" s="53" t="str">
        <v>Natural</v>
      </c>
      <c r="C983" s="54" t="str">
        <v>Space Weather</v>
      </c>
      <c r="D983" s="116" t="str">
        <v>Response</v>
      </c>
      <c r="E983" s="54" t="str">
        <v>Operation Communications; Operational Coordination</v>
      </c>
      <c r="F983" s="54" t="str">
        <v>Communications</v>
      </c>
      <c r="G983" s="122" t="str">
        <v>"THIS IS AN EXERCISE. Who has jurisdiction over the lake? THIS IS AN EXERCISE."</v>
      </c>
    </row>
    <row r="984" spans="2:7" ht="63.75" x14ac:dyDescent="0.2">
      <c r="B984" s="53" t="str">
        <v>Natural</v>
      </c>
      <c r="C984" s="54" t="str">
        <v>Storm</v>
      </c>
      <c r="D984" s="116" t="str">
        <v>Response</v>
      </c>
      <c r="E984" s="54" t="str">
        <v>Operation Communications; Situational Assessment</v>
      </c>
      <c r="F984" s="54" t="str">
        <v>Safety and Security; Food, Water, Shelter; Health and Medical; Energy; Communications; Hazardous Materials; Transportation; Water Systems;</v>
      </c>
      <c r="G984" s="122" t="str">
        <v>"THIS IS AN EXERCISE. This is [name] with the county EMA. I am the operations section chief. I am calling to report that we are having major power outages in the county. Our cell phones are still working for now. We are still gathering information on impacts, but it looks to be a countywide power outage. No requests at this time until we get more information on impacts. THIS IS AN EXERCISE."</v>
      </c>
    </row>
    <row r="985" spans="2:7" ht="38.25" x14ac:dyDescent="0.2">
      <c r="B985" s="53" t="str">
        <v>Natural</v>
      </c>
      <c r="C985" s="54" t="str">
        <v>Storm</v>
      </c>
      <c r="D985" s="116" t="str">
        <v>Response</v>
      </c>
      <c r="E985" s="54" t="str">
        <v>Public Information and Warning</v>
      </c>
      <c r="F985" s="54" t="str">
        <v>Communications</v>
      </c>
      <c r="G985" s="122" t="str">
        <v>"THIS IS AN EXERCISE. We need details as to what is happening in the region. That portion of the state has been having rolling blackouts for over a day. What is the ETA for getting all of the power restored? THIS IS AN EXERCISE."</v>
      </c>
    </row>
    <row r="986" spans="2:7" ht="56.25" x14ac:dyDescent="0.2">
      <c r="B986" s="53" t="str">
        <v>Natural</v>
      </c>
      <c r="C986" s="54" t="str">
        <v>Storm</v>
      </c>
      <c r="D986" s="116" t="str">
        <v>Response</v>
      </c>
      <c r="E986" s="54" t="str">
        <v>Operation Communications; Situational Assessment</v>
      </c>
      <c r="F986" s="54" t="str">
        <v>Safety and Security; Food, Water, Shelter; Health and Medical; Energy; Communications; Hazardous Materials; Transportation; Water Systems;</v>
      </c>
      <c r="G986" s="122" t="str">
        <v>"THIS IS AN EXERCISE. This is [name] from the county EMA. The regional health coordinator has reported that the hospitals are without power and are on generator backup. THIS IS AN EXERCISE."</v>
      </c>
    </row>
    <row r="987" spans="2:7" ht="56.25" x14ac:dyDescent="0.2">
      <c r="B987" s="53" t="str">
        <v>Natural</v>
      </c>
      <c r="C987" s="54" t="str">
        <v>Storm</v>
      </c>
      <c r="D987" s="116" t="str">
        <v>Response</v>
      </c>
      <c r="E987" s="54" t="str">
        <v>Operation Communications; Situational Assessment</v>
      </c>
      <c r="F987" s="54" t="str">
        <v>Safety and Security; Food, Water, Shelter; Health and Medical; Energy; Communications; Hazardous Materials; Transportation; Water Systems;</v>
      </c>
      <c r="G987" s="122" t="str">
        <v>"THIS IS AN EXERCISE. This is the state EMA regional staff member [name]. I have the following 5 counties that have informed me they have major power outages and a major increase in traffic crashes.  They have not yet declared emergencies. The counties are: [county names]. THIS IS AN EXERCISE."</v>
      </c>
    </row>
    <row r="988" spans="2:7" ht="56.25" x14ac:dyDescent="0.2">
      <c r="B988" s="53" t="str">
        <v>Natural</v>
      </c>
      <c r="C988" s="54" t="str">
        <v>Storm</v>
      </c>
      <c r="D988" s="116" t="str">
        <v>Response</v>
      </c>
      <c r="E988" s="54" t="str">
        <v>Operation Communications; Situational Assessment</v>
      </c>
      <c r="F988" s="54" t="str">
        <v>Safety and Security; Food, Water, Shelter; Health and Medical; Energy; Communications; Hazardous Materials; Transportation; Water Systems;</v>
      </c>
      <c r="G988" s="122" t="str">
        <v xml:space="preserve">*CONTEXT* Severe wind gusts have snapped off the utility poles just east of the hospital entrance. Power lines are down across all lanes of [street name] and the hospital is now on emergency generator power. </v>
      </c>
    </row>
    <row r="989" spans="2:7" ht="102" x14ac:dyDescent="0.2">
      <c r="B989" s="53" t="str">
        <v>Natural</v>
      </c>
      <c r="C989" s="54" t="str">
        <v>Storm</v>
      </c>
      <c r="D989" s="116" t="str">
        <v>Response</v>
      </c>
      <c r="E989" s="54" t="str">
        <v>Operation Communications; Situational Assessment</v>
      </c>
      <c r="F989" s="54" t="str">
        <v>Safety and Security; Food, Water, Shelter; Health and Medical; Energy; Communications; Hazardous Materials; Transportation; Water Systems;</v>
      </c>
      <c r="G989" s="122" t="str">
        <v xml:space="preserve">*CONTEXT* Large oxygen tank at the rear of the building is damaged and has leaked out its contents. No fire has resulted, and it appears to be empty. The overhang near the trauma entrance is damaged and tilted. It cannot be determined if it is safe to go underneath it. The steel barn on the hill is missing over half of its roof, and medical records stored therein are blown across the employee parking lot. Several light posts in the upper and lower lots are down, with wiring exposed. The hospital HAM radio antenna is blown off the roof and hanging by the cord alongside the building. A tree has blown over in front of the building and is obstructing the incoming lane of the main entrance driveway. </v>
      </c>
    </row>
    <row r="990" spans="2:7" ht="56.25" x14ac:dyDescent="0.2">
      <c r="B990" s="53" t="str">
        <v>Natural</v>
      </c>
      <c r="C990" s="54" t="str">
        <v>Storm</v>
      </c>
      <c r="D990" s="116" t="str">
        <v>Response</v>
      </c>
      <c r="E990" s="54" t="str">
        <v>Operation Communications; Situational Assessment</v>
      </c>
      <c r="F990" s="54" t="str">
        <v>Safety and Security; Food, Water, Shelter; Health and Medical; Energy; Communications; Hazardous Materials; Transportation; Water Systems;</v>
      </c>
      <c r="G990" s="122" t="str">
        <v>"THIS IS AN EXERCISE. This is [name]. Due to the road conditions, no additional staff will be able to make it in for their shift. Begin making arrangement to offload a few inpatients to [facility name] to create available space for the possible patient influx. THIS IS AN EXERCISE."</v>
      </c>
    </row>
    <row r="991" spans="2:7" ht="56.25" x14ac:dyDescent="0.2">
      <c r="B991" s="53" t="str">
        <v>Natural</v>
      </c>
      <c r="C991" s="54" t="str">
        <v>Storm</v>
      </c>
      <c r="D991" s="116" t="str">
        <v>Response</v>
      </c>
      <c r="E991" s="54" t="str">
        <v>Operation Communications; Situational Assessment</v>
      </c>
      <c r="F991" s="54" t="str">
        <v>Safety and Security; Food, Water, Shelter; Health and Medical; Energy; Communications; Hazardous Materials; Transportation; Water Systems;</v>
      </c>
      <c r="G991" s="122" t="str">
        <v>*CONTEXT* Wind gusts have toppled the majority of the utility poles along [street name] between [street name] and [street name]. The power is out throughout most of the area. The hospital is on emergency generator power.</v>
      </c>
    </row>
    <row r="992" spans="2:7" ht="56.25" x14ac:dyDescent="0.2">
      <c r="B992" s="53" t="str">
        <v>Natural</v>
      </c>
      <c r="C992" s="54" t="str">
        <v>Storm</v>
      </c>
      <c r="D992" s="116" t="str">
        <v>Response</v>
      </c>
      <c r="E992" s="54" t="str">
        <v>Operation Communications; Situational Assessment</v>
      </c>
      <c r="F992" s="54" t="str">
        <v>Safety and Security; Food, Water, Shelter; Health and Medical; Energy; Communications; Hazardous Materials; Transportation; Water Systems;</v>
      </c>
      <c r="G992" s="122" t="str">
        <v>*CONTEXT* Strong winds have brought down utility poles along [street name] and [street name]. Multiple utility lines are damaged including telephones. The hospital loses landline telephone communications.</v>
      </c>
    </row>
    <row r="993" spans="2:7" ht="51" x14ac:dyDescent="0.2">
      <c r="B993" s="53" t="str">
        <v>Natural</v>
      </c>
      <c r="C993" s="54" t="str">
        <v>Storm</v>
      </c>
      <c r="D993" s="116" t="str">
        <v>Response</v>
      </c>
      <c r="E993" s="54" t="str">
        <v>Public Information and Warning</v>
      </c>
      <c r="F993" s="54" t="str">
        <v>Communications</v>
      </c>
      <c r="G993" s="122" t="str">
        <v>"THIS IS AN EXERCISE. This is [name] from NBC 4. I am working on a story about the storm effects on healthcare. Can you tell me what impacts have been seen to public health? What should people be doing as they do their storm cleanup?  I can be emailed at [email address]. THIS IS AN EXERCISE."</v>
      </c>
    </row>
    <row r="994" spans="2:7" ht="38.25" x14ac:dyDescent="0.2">
      <c r="B994" s="53" t="str">
        <v>Natural</v>
      </c>
      <c r="C994" s="54" t="str">
        <v>Storm</v>
      </c>
      <c r="D994" s="116" t="str">
        <v>Response</v>
      </c>
      <c r="E994" s="54" t="str">
        <v>Public Information and Warning</v>
      </c>
      <c r="F994" s="54" t="str">
        <v>Communications</v>
      </c>
      <c r="G994" s="122" t="str">
        <v>"THIS IS AN EXERCISE. This is [name] from NBC 4. We heard that your facilities have been damaged in the storm.  Are your patients safe? Are you open for more patients with injuries? Can you send me an update with your status?  My email is [email address]. THIS IS AN EXERCISE."</v>
      </c>
    </row>
    <row r="995" spans="2:7" ht="25.5" x14ac:dyDescent="0.2">
      <c r="B995" s="53" t="str">
        <v>Natural</v>
      </c>
      <c r="C995" s="54" t="str">
        <v>Storm</v>
      </c>
      <c r="D995" s="116" t="str">
        <v>Response</v>
      </c>
      <c r="E995" s="54" t="str">
        <v>Public Information and Warning</v>
      </c>
      <c r="F995" s="54" t="str">
        <v>Communications</v>
      </c>
      <c r="G995" s="122" t="str">
        <v xml:space="preserve">*CONTEXT* Staff is reporting that the roads to the hospital are blocked. The hospital can only be accessed by certain routes.  </v>
      </c>
    </row>
    <row r="996" spans="2:7" ht="56.25" x14ac:dyDescent="0.2">
      <c r="B996" s="53" t="str">
        <v>Natural</v>
      </c>
      <c r="C996" s="54" t="str">
        <v>Storm</v>
      </c>
      <c r="D996" s="116" t="str">
        <v>Response</v>
      </c>
      <c r="E996" s="54" t="str">
        <v>Operation Communications; Situational Assessment</v>
      </c>
      <c r="F996" s="54" t="str">
        <v>Safety and Security; Food, Water, Shelter; Health and Medical; Energy; Communications; Hazardous Materials; Transportation; Water Systems;</v>
      </c>
      <c r="G996" s="122" t="str">
        <v>"THIS IS [name] in materials management. I've been trying to locate saline. The suppliers are either low or have delayed delivery because of the storm. We are going to experience a shortage within one day. THIS IS AN EXERCISE."</v>
      </c>
    </row>
    <row r="997" spans="2:7" ht="38.25" x14ac:dyDescent="0.2">
      <c r="B997" s="53" t="str">
        <v>Natural</v>
      </c>
      <c r="C997" s="54" t="str">
        <v>Storm</v>
      </c>
      <c r="D997" s="116" t="str">
        <v>Response</v>
      </c>
      <c r="E997" s="54" t="str">
        <v>Operation Communications; Operational Coordination</v>
      </c>
      <c r="F997" s="54" t="str">
        <v>Communications</v>
      </c>
      <c r="G997" s="122" t="str">
        <v>"THIS IS AN EXERCISE. Hello. We have received a number of requests from out-of-town family members asking if we can conduct wellness checks on their elderly family members in [municipality name]. They are unable to make contact because of the power outages. THIS IS AN EXERCISE."</v>
      </c>
    </row>
    <row r="998" spans="2:7" ht="38.25" x14ac:dyDescent="0.2">
      <c r="B998" s="53" t="str">
        <v>Natural</v>
      </c>
      <c r="C998" s="54" t="str">
        <v>Storm</v>
      </c>
      <c r="D998" s="116" t="str">
        <v>Response</v>
      </c>
      <c r="E998" s="54" t="str">
        <v>Public Information and Warning</v>
      </c>
      <c r="F998" s="54" t="str">
        <v>Communications</v>
      </c>
      <c r="G998" s="122" t="str">
        <v>"THIS IS AN EXERCISE. Hello. A citizen needing shelter brought his pet cat to the convention center shelter with him. We will not admit him per our animal policy. Is there another location where he can take his pet? THIS IS AN EXERCISE."</v>
      </c>
    </row>
    <row r="999" spans="2:7" ht="25.5" x14ac:dyDescent="0.2">
      <c r="B999" s="53" t="str">
        <v>Natural</v>
      </c>
      <c r="C999" s="54" t="str">
        <v>Storm</v>
      </c>
      <c r="D999" s="116" t="str">
        <v>Response</v>
      </c>
      <c r="E999" s="54" t="str">
        <v>Public Information and Warning</v>
      </c>
      <c r="F999" s="54" t="str">
        <v>Communications</v>
      </c>
      <c r="G999" s="122" t="str">
        <v>"THIS IS AN EXERCISE. Please provide talking points for the media briefing and prepare the speaker for potential questions. THIS IS AN EXERCISE."</v>
      </c>
    </row>
    <row r="1000" spans="2:7" ht="25.5" x14ac:dyDescent="0.2">
      <c r="B1000" s="53" t="str">
        <v>Natural</v>
      </c>
      <c r="C1000" s="54" t="str">
        <v>Storm</v>
      </c>
      <c r="D1000" s="116" t="str">
        <v>Response</v>
      </c>
      <c r="E1000" s="54" t="str">
        <v>Public Information and Warning</v>
      </c>
      <c r="F1000" s="54" t="str">
        <v>Communications</v>
      </c>
      <c r="G1000" s="122" t="str">
        <v>"THIS IS AN EXERCISE. Hello. This is [name] from WLWT 5 News. Is there an update on the progress of reopening state and county roadways? THIS IS AN EXERCISE."</v>
      </c>
    </row>
    <row r="1001" spans="2:7" ht="25.5" x14ac:dyDescent="0.2">
      <c r="B1001" s="53" t="str">
        <v>Natural</v>
      </c>
      <c r="C1001" s="54" t="str">
        <v>Storm</v>
      </c>
      <c r="D1001" s="116" t="str">
        <v>Response</v>
      </c>
      <c r="E1001" s="54" t="str">
        <v>Public Information and Warning</v>
      </c>
      <c r="F1001" s="54" t="str">
        <v>Communications</v>
      </c>
      <c r="G1001" s="122" t="str">
        <v>"THIS IS AN EXERCISE. Hello. This is [name] WLWT 5 News. Were any county services impacted as a result of the storms? THIS IS AN EXERCISE."</v>
      </c>
    </row>
    <row r="1002" spans="2:7" ht="38.25" x14ac:dyDescent="0.2">
      <c r="B1002" s="53" t="str">
        <v>Natural</v>
      </c>
      <c r="C1002" s="54" t="str">
        <v>Storm</v>
      </c>
      <c r="D1002" s="116" t="str">
        <v>Response</v>
      </c>
      <c r="E1002" s="54" t="str">
        <v>Public Information and Warning</v>
      </c>
      <c r="F1002" s="54" t="str">
        <v>Communications</v>
      </c>
      <c r="G1002" s="122" t="str">
        <v>"THIS IS AN EXERCISE. This is [name]. I am the Charge RN. We are on the top floor and there is so much damage. We need to move patients off this floor. Where can we put them? THIS IS AN EXERCISE."</v>
      </c>
    </row>
    <row r="1003" spans="2:7" ht="25.5" x14ac:dyDescent="0.2">
      <c r="B1003" s="53" t="str">
        <v>Natural</v>
      </c>
      <c r="C1003" s="54" t="str">
        <v>Storm</v>
      </c>
      <c r="D1003" s="116" t="str">
        <v>Response</v>
      </c>
      <c r="E1003" s="54" t="str">
        <v>Operation Communications; Operational Coordination</v>
      </c>
      <c r="F1003" s="54" t="str">
        <v>Communications</v>
      </c>
      <c r="G1003" s="122" t="str">
        <v xml:space="preserve">"THIS IS AN EXERCISE. This is the Red Cross. We are unable to contact our shelter partners. THIS IS AN EXERCISE." </v>
      </c>
    </row>
    <row r="1004" spans="2:7" ht="63.75" x14ac:dyDescent="0.2">
      <c r="B1004" s="53" t="str">
        <v>Natural</v>
      </c>
      <c r="C1004" s="54" t="str">
        <v>Tornado</v>
      </c>
      <c r="D1004" s="116" t="str">
        <v>Response</v>
      </c>
      <c r="E1004" s="54" t="str">
        <v>Operation Communications; Situational Assessment</v>
      </c>
      <c r="F1004" s="54" t="str">
        <v>Safety and Security; Food, Water, Shelter; Health and Medical; Energy; Communications; Hazardous Materials; Transportation; Water Systems;</v>
      </c>
      <c r="G1004" s="122" t="str">
        <v>"THIS IS AN EXERCISE. Hello. This is [name] from the fire department. I am reporting damages from something that appears to be a tornado. We heard there have been some damages across the county and wanted to provide a situation report. We have at least 100 structures damaged. Most are minor. We heard [street name] is closed, but we heard they are working on it. Can you reach out to the Red Cross? I think we will need a shelter. THIS IS AN EXERCISE."</v>
      </c>
    </row>
    <row r="1005" spans="2:7" ht="56.25" x14ac:dyDescent="0.2">
      <c r="B1005" s="53" t="str">
        <v>Natural</v>
      </c>
      <c r="C1005" s="54" t="str">
        <v>Tornado</v>
      </c>
      <c r="D1005" s="116" t="str">
        <v>Response</v>
      </c>
      <c r="E1005" s="54" t="str">
        <v>Operation Communications; Situational Assessment</v>
      </c>
      <c r="F1005" s="54" t="str">
        <v>Safety and Security; Food, Water, Shelter; Health and Medical; Energy; Communications; Hazardous Materials; Transportation; Water Systems;</v>
      </c>
      <c r="G1005" s="122" t="str">
        <v xml:space="preserve">"THIS IS AN EXERCISE. Greetings, the National Weather Service will hold a briefing to discuss the recent tornado events that occurred in the county on [date] at 1000AM ET. Please use the following dial-in: 555-555-5555. THIS IS AN EXERCISE." </v>
      </c>
    </row>
    <row r="1006" spans="2:7" ht="56.25" x14ac:dyDescent="0.2">
      <c r="B1006" s="53" t="str">
        <v>Natural</v>
      </c>
      <c r="C1006" s="54" t="str">
        <v>Tornado</v>
      </c>
      <c r="D1006" s="116" t="str">
        <v>Response</v>
      </c>
      <c r="E1006" s="54" t="str">
        <v>Operation Communications; Situational Assessment</v>
      </c>
      <c r="F1006" s="54" t="str">
        <v>Safety and Security; Food, Water, Shelter; Health and Medical; Energy; Communications; Hazardous Materials; Transportation; Water Systems;</v>
      </c>
      <c r="G1006" s="122" t="str">
        <v xml:space="preserve">"THIS IS AN EXERCISE. Hello. A field crew just reported that the radio tower located at [address] sustained damage to the antennas and microwave path during the storm. They're not able to utilize our alphanumeric paging tools at the our fire departments. Please coordinate an alternate mode of communications for the impacted agencies. THIS IS AN EXERCISE." </v>
      </c>
    </row>
    <row r="1007" spans="2:7" ht="56.25" x14ac:dyDescent="0.2">
      <c r="B1007" s="53" t="str">
        <v>Natural</v>
      </c>
      <c r="C1007" s="54" t="str">
        <v>Tornado</v>
      </c>
      <c r="D1007" s="116" t="str">
        <v>Response</v>
      </c>
      <c r="E1007" s="54" t="str">
        <v>Operation Communications; Situational Assessment</v>
      </c>
      <c r="F1007" s="54" t="str">
        <v>Safety and Security; Food, Water, Shelter; Health and Medical; Energy; Communications; Hazardous Materials; Transportation; Water Systems;</v>
      </c>
      <c r="G1007" s="122" t="str">
        <v>"THIS IS AN EXERCISE. BREAKING: Following last night's devastating tornados we are sad to confirm five casualties. The individuals were residents of the following municipalities: [municipality names]. Additionally, we can report 68 confirmed injuries across the three tracks affecting the county. THIS IS AN EXERCISE."</v>
      </c>
    </row>
    <row r="1008" spans="2:7" ht="38.25" x14ac:dyDescent="0.2">
      <c r="B1008" s="53" t="str">
        <v>Natural</v>
      </c>
      <c r="C1008" s="54" t="str">
        <v>Tornado</v>
      </c>
      <c r="D1008" s="116" t="str">
        <v>Response</v>
      </c>
      <c r="E1008" s="54" t="str">
        <v>Public Infomation and Warning</v>
      </c>
      <c r="F1008" s="54" t="str">
        <v>Communications</v>
      </c>
      <c r="G1008" s="122" t="str">
        <v>"THIS IS AN EXERCISE. Greetings, Due to the recent tornado damage at the water treatment plant that serves the jurisdiction, the city will issue a boil water advisory to residents shortly. Thank you. THIS IS AN EXERCISE."</v>
      </c>
    </row>
    <row r="1009" spans="2:7" ht="38.25" x14ac:dyDescent="0.2">
      <c r="B1009" s="53" t="str">
        <v>Natural</v>
      </c>
      <c r="C1009" s="54" t="str">
        <v>Tornado</v>
      </c>
      <c r="D1009" s="116" t="str">
        <v>Response</v>
      </c>
      <c r="E1009" s="54" t="str">
        <v>Operation Communications; Operational Coordination; Critical Transportation</v>
      </c>
      <c r="F1009" s="54" t="str">
        <v>Communications, Transportation</v>
      </c>
      <c r="G1009" s="122" t="str">
        <v>"THIS IS AN EXERCISE. Hello. This is the county sheriff's office. We lost power during the tornado and it has not been restored in several hours. Can we get a temporary generator sent over here? THIS IS AN EXERCISE."</v>
      </c>
    </row>
    <row r="1010" spans="2:7" ht="38.25" x14ac:dyDescent="0.2">
      <c r="B1010" s="53" t="str">
        <v>Natural</v>
      </c>
      <c r="C1010" s="54" t="str">
        <v>Tornado</v>
      </c>
      <c r="D1010" s="116" t="str">
        <v>Response</v>
      </c>
      <c r="E1010" s="54" t="str">
        <v>Public Infomation and Warning</v>
      </c>
      <c r="F1010" s="54" t="str">
        <v>Communications</v>
      </c>
      <c r="G1010" s="122" t="str">
        <v>"THIS IS AN EXERCISE. WCPO 9 News is reporting that [adjacent state name] transportation cabinet has arrived on scene at the bridge to inspect it for structural damage following tornados last night. THIS IS AN EXERCISE."</v>
      </c>
    </row>
    <row r="1011" spans="2:7" ht="38.25" x14ac:dyDescent="0.2">
      <c r="B1011" s="53" t="str">
        <v>Natural</v>
      </c>
      <c r="C1011" s="54" t="str">
        <v>Tornado</v>
      </c>
      <c r="D1011" s="116" t="str">
        <v>Response</v>
      </c>
      <c r="E1011" s="54" t="str">
        <v>Public Infomation and Warning</v>
      </c>
      <c r="F1011" s="54" t="str">
        <v>Communications</v>
      </c>
      <c r="G1011" s="122" t="str">
        <v>"THIS IS AN EXERCISE. Hello. This is [name] from WLWT. Is there any way the news outlet can set up a time to interview a member of the county leadership to discuss verified damages from the tornado and the county's response? THIS IS AN EXERCISE."</v>
      </c>
    </row>
    <row r="1012" spans="2:7" ht="38.25" x14ac:dyDescent="0.2">
      <c r="B1012" s="53" t="str">
        <v>Natural</v>
      </c>
      <c r="C1012" s="54" t="str">
        <v>Tornado</v>
      </c>
      <c r="D1012" s="116" t="str">
        <v>Response</v>
      </c>
      <c r="E1012" s="54" t="str">
        <v>Public Infomation and Warning</v>
      </c>
      <c r="F1012" s="54" t="str">
        <v>Communications</v>
      </c>
      <c r="G1012" s="122" t="str">
        <v>"THIS IS AN EXERCISE. Hello. This is [name] from WCPO. Could we set up a time to speak with a member of the county's leadership to discuss the response to the tornados and recovery plans going forward? THIS IS AN EXERCISE."</v>
      </c>
    </row>
    <row r="1013" spans="2:7" ht="25.5" x14ac:dyDescent="0.2">
      <c r="B1013" s="53" t="str">
        <v>Natural</v>
      </c>
      <c r="C1013" s="54" t="str">
        <v>Tornado</v>
      </c>
      <c r="D1013" s="116" t="str">
        <v>Response</v>
      </c>
      <c r="E1013" s="54" t="str">
        <v>Public Infomation and Warning</v>
      </c>
      <c r="F1013" s="54" t="str">
        <v>Communications</v>
      </c>
      <c r="G1013" s="122" t="str">
        <v>"THIS IS AN EXERCISE. Please donate to the GoFundMe for Tornado Relief https://gofundme.com.cincinnatitofficialtornadorelief. THIS IS AN EXERCISE."</v>
      </c>
    </row>
    <row r="1014" spans="2:7" ht="51" x14ac:dyDescent="0.2">
      <c r="B1014" s="53" t="str">
        <v>Natural</v>
      </c>
      <c r="C1014" s="54" t="str">
        <v>Tornado</v>
      </c>
      <c r="D1014" s="116" t="str">
        <v>Response</v>
      </c>
      <c r="E1014" s="54" t="str">
        <v>Public Infomation and Warning</v>
      </c>
      <c r="F1014" s="54" t="str">
        <v>Communications</v>
      </c>
      <c r="G1014" s="122" t="str">
        <v>"THIS IS AN EXERCISE. WCPO 9 News reports: Run at the pumps. Panic sets in following last night's tornados. Widespread power outages are prompting a run at the gas pumps. Some customers report waiting 45 minutes to fill their tanks and owners worry about keeping up with demand. THIS IS AN EXERCISE."</v>
      </c>
    </row>
    <row r="1015" spans="2:7" ht="25.5" x14ac:dyDescent="0.2">
      <c r="B1015" s="53" t="str">
        <v>Natural</v>
      </c>
      <c r="C1015" s="54" t="str">
        <v>Tornado</v>
      </c>
      <c r="D1015" s="116" t="str">
        <v>Response</v>
      </c>
      <c r="E1015" s="54" t="str">
        <v>Operation Communications</v>
      </c>
      <c r="F1015" s="54" t="str">
        <v>Communications</v>
      </c>
      <c r="G1015" s="122" t="str">
        <v xml:space="preserve">"THIS IS AN EXERCISE. Hello. We just received a state of emergency declaration from [municipality name] following the tornados last night. THIS IS AN EXERCISE." </v>
      </c>
    </row>
    <row r="1016" spans="2:7" ht="25.5" x14ac:dyDescent="0.2">
      <c r="B1016" s="53" t="str">
        <v>Natural</v>
      </c>
      <c r="C1016" s="54" t="str">
        <v>Tornado</v>
      </c>
      <c r="D1016" s="116" t="str">
        <v>Response</v>
      </c>
      <c r="E1016" s="54" t="str">
        <v>Operation Communications</v>
      </c>
      <c r="F1016" s="54" t="str">
        <v>Communications</v>
      </c>
      <c r="G1016" s="122" t="str">
        <v xml:space="preserve">"THIS IS AN EXERCISE. Hello. We just received a state of emergency declaration from the township following the tornados last night. THIS IS AN EXERCISE." </v>
      </c>
    </row>
    <row r="1017" spans="2:7" ht="38.25" x14ac:dyDescent="0.2">
      <c r="B1017" s="53" t="str">
        <v>Natural</v>
      </c>
      <c r="C1017" s="54" t="str">
        <v>Tornado</v>
      </c>
      <c r="D1017" s="116" t="str">
        <v>Response</v>
      </c>
      <c r="E1017" s="54" t="str">
        <v>Public Infomation and Warning</v>
      </c>
      <c r="F1017" s="54" t="str">
        <v>Communications</v>
      </c>
      <c r="G1017" s="122" t="str">
        <v>"THIS IS AN EXERCISE. Hello. This is [name] from WLWT 5 News. What are your concerns about the long-term impacts to the county? Are you expecting state or federal assistance? THIS IS AN EXERCISE."</v>
      </c>
    </row>
    <row r="1018" spans="2:7" ht="38.25" x14ac:dyDescent="0.2">
      <c r="B1018" s="53" t="str">
        <v>Natural</v>
      </c>
      <c r="C1018" s="54" t="str">
        <v>Tornado</v>
      </c>
      <c r="D1018" s="116" t="str">
        <v>Response</v>
      </c>
      <c r="E1018" s="54" t="str">
        <v>Public Infomation and Warning</v>
      </c>
      <c r="F1018" s="54" t="str">
        <v>Communications</v>
      </c>
      <c r="G1018" s="122" t="str">
        <v>"THIS IS AN EXERCISE. Hello. This is [name] from WCPO 9 News. Some residents reported that they did not hear the tornado sirens. Were there any issues with the siren activations before the storm? THIS IS AN EXERCISE."</v>
      </c>
    </row>
    <row r="1019" spans="2:7" ht="25.5" x14ac:dyDescent="0.2">
      <c r="B1019" s="53" t="str">
        <v>Natural</v>
      </c>
      <c r="C1019" s="54" t="str">
        <v>Tornado</v>
      </c>
      <c r="D1019" s="116" t="str">
        <v>Response</v>
      </c>
      <c r="E1019" s="54" t="str">
        <v>Public Infomation and Warning</v>
      </c>
      <c r="F1019" s="54" t="str">
        <v>Communications</v>
      </c>
      <c r="G1019" s="122" t="str">
        <v>"THIS IS AN EXERCISE. Hello. This is [name] from WCPO 9 News. What is your one take away for the people of the impacted county? THIS IS AN EXERCISE."</v>
      </c>
    </row>
    <row r="1020" spans="2:7" ht="56.25" x14ac:dyDescent="0.2">
      <c r="B1020" s="53" t="str">
        <v>Natural</v>
      </c>
      <c r="C1020" s="54" t="str">
        <v>Tornado</v>
      </c>
      <c r="D1020" s="116" t="str">
        <v>Response</v>
      </c>
      <c r="E1020" s="54" t="str">
        <v>Operation Communications; Situational Assessment</v>
      </c>
      <c r="F1020" s="54" t="str">
        <v>Safety and Security; Food, Water, Shelter; Health and Medical; Energy; Communications; Hazardous Materials; Transportation; Water Systems;</v>
      </c>
      <c r="G1020" s="122" t="str">
        <v>*CONTEXT* Large storage containers on a lot southeast of the hospital are picked up by the high winds and slammed into the southeast side of the hospital. Most windows are shattered and the shipping containers breach the walls and are embedded in the facility structure.</v>
      </c>
    </row>
    <row r="1021" spans="2:7" ht="56.25" x14ac:dyDescent="0.2">
      <c r="B1021" s="53" t="str">
        <v>Natural</v>
      </c>
      <c r="C1021" s="54" t="str">
        <v>Tornado</v>
      </c>
      <c r="D1021" s="116" t="str">
        <v>Response</v>
      </c>
      <c r="E1021" s="54" t="str">
        <v>Operation Communications; Situational Assessment</v>
      </c>
      <c r="F1021" s="54" t="str">
        <v>Safety and Security; Food, Water, Shelter; Health and Medical; Energy; Communications; Hazardous Materials; Transportation; Water Systems;</v>
      </c>
      <c r="G1021" s="122" t="str">
        <v>"THIS IS AN EXERCISE. This is [name] from the inpatient unit. My staff has done an assessment of our patients and the damage to the rooms. We have a lot of damage closest to the main entrance. We have moved the patients with damage to their rooms into the hallway, but we are limited on space. Can we move any of these patient out? THIS IS AN EXERCISE."</v>
      </c>
    </row>
    <row r="1022" spans="2:7" ht="25.5" x14ac:dyDescent="0.2">
      <c r="B1022" s="53" t="str">
        <v>Natural</v>
      </c>
      <c r="C1022" s="54" t="str">
        <v>Tornado</v>
      </c>
      <c r="D1022" s="116" t="str">
        <v>Response</v>
      </c>
      <c r="E1022" s="54" t="str">
        <v>Public Infomation and Warning</v>
      </c>
      <c r="F1022" s="54" t="str">
        <v>Communications</v>
      </c>
      <c r="G1022" s="122" t="str">
        <v xml:space="preserve">*CONTEXT* Texas Tornado Evacuation is trending on Twitter. Multiple reports are saying that [facility name] is evacuating.  </v>
      </c>
    </row>
    <row r="1023" spans="2:7" ht="25.5" x14ac:dyDescent="0.2">
      <c r="B1023" s="53" t="str">
        <v>Natural</v>
      </c>
      <c r="C1023" s="54" t="str">
        <v>Tornado</v>
      </c>
      <c r="D1023" s="116" t="str">
        <v>Response</v>
      </c>
      <c r="E1023" s="54" t="str">
        <v>Operation Communications</v>
      </c>
      <c r="F1023" s="54" t="str">
        <v>Communications</v>
      </c>
      <c r="G1023" s="122" t="str">
        <v>"THIS IS AN EXERCISE. This is the county EMA. The harbor MARCS tower has lost connection to SOC. It is in SITE TRUNKING. THIS IS AN EXERCISE."</v>
      </c>
    </row>
    <row r="1024" spans="2:7" ht="38.25" x14ac:dyDescent="0.2">
      <c r="B1024" s="53" t="str">
        <v>Natural</v>
      </c>
      <c r="C1024" s="54" t="str">
        <v>Wildfire</v>
      </c>
      <c r="D1024" s="116" t="str">
        <v>Response</v>
      </c>
      <c r="E1024" s="54" t="str">
        <v>Operation Communications</v>
      </c>
      <c r="F1024" s="54" t="str">
        <v>Communications</v>
      </c>
      <c r="G1024" s="122" t="str">
        <v xml:space="preserve">"THIS IS AN EXERCISE. Hello. County leadership would like the EOC to answer some questions for the press. The media has said they will come to the EOC and will be ready to shoot at 1430 for the 1700 news broadcast. THIS IS AN EXERCISE." </v>
      </c>
    </row>
    <row r="1025" spans="2:7" ht="38.25" x14ac:dyDescent="0.2">
      <c r="B1025" s="53" t="str">
        <v>Natural</v>
      </c>
      <c r="C1025" s="54" t="str">
        <v>Wildfire</v>
      </c>
      <c r="D1025" s="116" t="str">
        <v>Response</v>
      </c>
      <c r="E1025" s="54" t="str">
        <v>Operation Communications</v>
      </c>
      <c r="F1025" s="54" t="str">
        <v>Communications</v>
      </c>
      <c r="G1025" s="122" t="str">
        <v>"THIS IS AN EXERCISE. Greetings. In light of multiple instances of looting reported in the media through the morning, the police chief's association wants to inquire if the county sheriff will institute a countywide curfew this afternoon. THIS IS AN EXERCISE."</v>
      </c>
    </row>
    <row r="1026" spans="2:7" ht="38.25" x14ac:dyDescent="0.2">
      <c r="B1026" s="53" t="str">
        <v>Natural</v>
      </c>
      <c r="C1026" s="54" t="str">
        <v>Wildfire</v>
      </c>
      <c r="D1026" s="116" t="str">
        <v>Response</v>
      </c>
      <c r="E1026" s="54" t="str">
        <v>Operation Communications</v>
      </c>
      <c r="F1026" s="54" t="str">
        <v>Communications</v>
      </c>
      <c r="G1026" s="122" t="str">
        <v>"THIS IS AN EXERCISE. There are several social media posts complaining about lack of shelters, not knowing where shelters are located, and issues of reporting to locations that are not authorized shelters. THIS IS AN EXERCISE."</v>
      </c>
    </row>
    <row r="1027" spans="2:7" ht="38.25" x14ac:dyDescent="0.2">
      <c r="B1027" s="53" t="str">
        <v>Natural</v>
      </c>
      <c r="C1027" s="54" t="str">
        <v>Wildfire</v>
      </c>
      <c r="D1027" s="116" t="str">
        <v>Response</v>
      </c>
      <c r="E1027" s="54" t="str">
        <v>Public Infomation and Warning</v>
      </c>
      <c r="F1027" s="54" t="str">
        <v>Communications</v>
      </c>
      <c r="G1027" s="122" t="str">
        <v>"THIS IS AN EXERCISE. Hello. This is [name] from WCPO 9 News. We have seen that departments from outside the county have responded. Can you expand on what resources are here to assist? THIS IS AN EXERCISE."</v>
      </c>
    </row>
    <row r="1028" spans="2:7" ht="38.25" x14ac:dyDescent="0.2">
      <c r="B1028" s="53" t="str">
        <v>Natural</v>
      </c>
      <c r="C1028" s="54" t="str">
        <v>Wildfire</v>
      </c>
      <c r="D1028" s="116" t="str">
        <v>Response</v>
      </c>
      <c r="E1028" s="54" t="str">
        <v>Public Infomation and Warning</v>
      </c>
      <c r="F1028" s="54" t="str">
        <v>Communications</v>
      </c>
      <c r="G1028" s="122" t="str">
        <v>"THIS IS AN EXERCISE. Hello. This is [name] from WLWT 5 News. What additional resources might our local jurisdictions expect after declaring a state of emergency? And what does this do for them? THIS IS AN EXERCISE."</v>
      </c>
    </row>
    <row r="1029" spans="2:7" ht="38.25" x14ac:dyDescent="0.2">
      <c r="B1029" s="53" t="str">
        <v>Natural</v>
      </c>
      <c r="C1029" s="54" t="str">
        <v>Wildfire</v>
      </c>
      <c r="D1029" s="116" t="str">
        <v>Response</v>
      </c>
      <c r="E1029" s="54" t="str">
        <v>Public Infomation and Warning</v>
      </c>
      <c r="F1029" s="54" t="str">
        <v>Communications</v>
      </c>
      <c r="G1029" s="122" t="str">
        <v>"THIS IS AN EXERCISE. Hello. This is [name] from WCPO 9 News. Are search and rescue efforts still ongoing? What should people from outside the area do if they cannot contact their family members? THIS IS AN EXERCISE."</v>
      </c>
    </row>
    <row r="1030" spans="2:7" ht="56.25" x14ac:dyDescent="0.2">
      <c r="B1030" s="53" t="str">
        <v>Natural</v>
      </c>
      <c r="C1030" s="54" t="str">
        <v>Wildfire</v>
      </c>
      <c r="D1030" s="116" t="str">
        <v>Response</v>
      </c>
      <c r="E1030" s="54" t="str">
        <v>Operation Communications; Operational Coordination; Situational Assessment</v>
      </c>
      <c r="F1030" s="54" t="str">
        <v>Safety and Security; Food, Water, Shelter; Health and Medical; Energy; Communications; Hazardous Materials; Transportation; Water Systems;</v>
      </c>
      <c r="G1030" s="122" t="str">
        <v>"THIS IS AN EXERCISE. This is the county EOC. We have a train blocking evacuation traffic. The location is near [facility name]. I believe it is a CSX train. THIS IS AN EXERCISE."</v>
      </c>
    </row>
    <row r="1031" spans="2:7" ht="63.75" x14ac:dyDescent="0.2">
      <c r="B1031" s="53" t="str">
        <v>Natural</v>
      </c>
      <c r="C1031" s="54" t="str">
        <v>Wildfire</v>
      </c>
      <c r="D1031" s="116" t="str">
        <v>Response</v>
      </c>
      <c r="E1031" s="54" t="str">
        <v>Operation Communications</v>
      </c>
      <c r="F1031" s="54" t="str">
        <v>Communications</v>
      </c>
      <c r="G1031" s="122" t="str">
        <v xml:space="preserve">"THIS IS AN EXERCISE. This is [name] with the county EMA. I am the operations section chief. I am calling to report that we are having major power outages in the county. Our cell phones are still working for now. We are still gathering information on impacts, but it looks to be a countywide power outage. No requests at this time until we get more information on impacts. THIS IS AN EXERCISE." </v>
      </c>
    </row>
    <row r="1032" spans="2:7" ht="51" x14ac:dyDescent="0.2">
      <c r="B1032" s="53" t="str">
        <v>Natural</v>
      </c>
      <c r="C1032" s="54" t="str">
        <v>Wildfire</v>
      </c>
      <c r="D1032" s="116" t="str">
        <v>Response</v>
      </c>
      <c r="E1032" s="54" t="str">
        <v>Operation Communications</v>
      </c>
      <c r="F1032" s="54" t="str">
        <v>Communications</v>
      </c>
      <c r="G1032" s="122" t="str">
        <v>"THIS IS AN EXERCISE. This is [name] from the county EMA. We have received numerous calls from access and functional need residents in the county needing assistance with durable medical equipment. We do not have a listing of all households in the county. Is there a list available that we can utilize to begin wellness checks? THIS IS AN EXERCISE."</v>
      </c>
    </row>
    <row r="1033" spans="2:7" ht="38.25" x14ac:dyDescent="0.2">
      <c r="B1033" s="53" t="str">
        <v>Natural</v>
      </c>
      <c r="C1033" s="54" t="str">
        <v>Wildfire</v>
      </c>
      <c r="D1033" s="116" t="str">
        <v>Response</v>
      </c>
      <c r="E1033" s="54" t="str">
        <v>Operation Communications</v>
      </c>
      <c r="F1033" s="54" t="str">
        <v>Communications</v>
      </c>
      <c r="G1033" s="122" t="str">
        <v>"THIS IS AN EXERCISE. I'm calling the state JIC because I think we're going to need some help with public messaging. We've got to get word out about the differences between shelter-in place and evacuation. THIS IS AN EXERCISE."</v>
      </c>
    </row>
    <row r="1034" spans="2:7" ht="25.5" x14ac:dyDescent="0.2">
      <c r="B1034" s="53" t="str">
        <v>Natural</v>
      </c>
      <c r="C1034" s="54" t="str">
        <v>Wildfire</v>
      </c>
      <c r="D1034" s="116" t="str">
        <v>Response</v>
      </c>
      <c r="E1034" s="54" t="str">
        <v>Operation Communications; Public Information and Warning</v>
      </c>
      <c r="F1034" s="54" t="str">
        <v>Communications</v>
      </c>
      <c r="G1034" s="122" t="str">
        <v>"THIS IS AN EXERCISE. The office of public affairs and communications needs assistance with a press release that is scheduled to be conducted at 11AM. THIS IS AN EXERCISE."</v>
      </c>
    </row>
    <row r="1035" spans="2:7" ht="56.25" x14ac:dyDescent="0.2">
      <c r="B1035" s="53" t="str">
        <v>Technological</v>
      </c>
      <c r="C1035" s="54" t="str">
        <v>Airplane Crash</v>
      </c>
      <c r="D1035" s="116" t="str">
        <v>Response</v>
      </c>
      <c r="E1035" s="54" t="str">
        <v>Operation Communications; Situational Assessment</v>
      </c>
      <c r="F1035" s="54" t="str">
        <v>Safety and Security; Food, Water, Shelter; Health and Medical; Energy; Communications; Hazardous Materials; Transportation; Water Systems;</v>
      </c>
      <c r="G1035" s="122" t="str">
        <v>"THIS IS AN EXERCISE. This is the Coast Guard sector command. We had a report of a Coast Guard search &amp; rescue helicopter crash in the parking lot. No injuries have been reported, but there is heavy damage to the helicopter. THIS IS AN EXERCISE."</v>
      </c>
    </row>
    <row r="1036" spans="2:7" ht="76.5" x14ac:dyDescent="0.2">
      <c r="B1036" s="53" t="str">
        <v>Technological</v>
      </c>
      <c r="C1036" s="54" t="str">
        <v>Airplane Crash</v>
      </c>
      <c r="D1036" s="116" t="str">
        <v>Response</v>
      </c>
      <c r="E1036" s="54" t="str">
        <v>Operation Communications; Situational Assessment</v>
      </c>
      <c r="F1036" s="54" t="str">
        <v>Safety and Security; Food, Water, Shelter; Health and Medical; Energy; Communications; Hazardous Materials; Transportation; Water Systems;</v>
      </c>
      <c r="G1036" s="122" t="str">
        <v>"THIS IS AN EXERCISE. We've received cell phone footage from someone claiming to have witnessed the plane crash. From the video, it looks like the pilot intentionally crashed the plane in the Dayton area. The plane was carrying chemicals. Was the pilot trying to kill people? Who was the pilot? Were they mentally stable? Can you confirm? Oh, by the way, this is [name] with the Associated Press. I need an answer in 20 minutes. We are going live from the crash site. THIS IS AN EXERCISE."</v>
      </c>
    </row>
    <row r="1037" spans="2:7" ht="63.75" x14ac:dyDescent="0.2">
      <c r="B1037" s="53" t="str">
        <v>Technological</v>
      </c>
      <c r="C1037" s="54" t="str">
        <v>Airplane Crash</v>
      </c>
      <c r="D1037" s="116" t="str">
        <v>Response</v>
      </c>
      <c r="E1037" s="54" t="str">
        <v>Public Information and Warning</v>
      </c>
      <c r="F1037" s="54" t="str">
        <v>Communications</v>
      </c>
      <c r="G1037" s="122" t="str">
        <v>THIS IS AN EXERCISE. This is [name]. I am a reporter, and I am covering the plane crash. I'm on site and can see these people that are in chemical suits. They are going through the rubble looking for people. Why are they wearing suits? What was on that plane? Is the public safe? How many people have been killed? Were any of those killed military personnel? Who were they? THIS IS AN EXERCISE."</v>
      </c>
    </row>
    <row r="1038" spans="2:7" ht="56.25" x14ac:dyDescent="0.2">
      <c r="B1038" s="53" t="str">
        <v>Technological</v>
      </c>
      <c r="C1038" s="54" t="str">
        <v>Airplane Crash</v>
      </c>
      <c r="D1038" s="116" t="str">
        <v>Response</v>
      </c>
      <c r="E1038" s="54" t="str">
        <v>Operation Communications; Situational Assessment; On-scene Security, Protection and Law Enforcement</v>
      </c>
      <c r="F1038" s="54" t="str">
        <v>Safety and Security; Food, Water, Shelter; Health and Medical; Energy; Communications; Hazardous Materials; Transportation; Water Systems;</v>
      </c>
      <c r="G1038" s="122" t="str">
        <v>"THIS IS AN EXERCISE. This is the post commander. We are receiving additional reports that two planes collided in mid-air. One is a military aircraft and one is civilian. Search is underway to locate secure crash sites. Is state patrol aviation available? THIS IS AN EXERCISE."</v>
      </c>
    </row>
    <row r="1039" spans="2:7" ht="56.25" x14ac:dyDescent="0.2">
      <c r="B1039" s="53" t="str">
        <v>Technological</v>
      </c>
      <c r="C1039" s="54" t="str">
        <v>Airplane Crash</v>
      </c>
      <c r="D1039" s="116" t="str">
        <v>Response</v>
      </c>
      <c r="E1039" s="54" t="str">
        <v>Operation Communications; Situational Assessment; On-scene Security, Protection and Law Enforcement</v>
      </c>
      <c r="F1039" s="54" t="str">
        <v>Safety and Security; Food, Water, Shelter; Health and Medical; Energy; Communications; Hazardous Materials; Transportation; Water Systems;</v>
      </c>
      <c r="G1039" s="122" t="str">
        <v>"THIS IS AN EXERCISE. This is [name] from the county EMA. We are requesting support for traffic control and road block operations due to the plane crash. We want to keep non recovery personnel out of the area while clean up is under way. All of our local law enforcement is tied up with other efforts. We are requesting a capability of around 100 military police. THIS IS AN EXERCISE."</v>
      </c>
    </row>
    <row r="1040" spans="2:7" ht="25.5" x14ac:dyDescent="0.2">
      <c r="B1040" s="53" t="str">
        <v>Technological</v>
      </c>
      <c r="C1040" s="54" t="str">
        <v>Airplane Crash</v>
      </c>
      <c r="D1040" s="116" t="str">
        <v>Response</v>
      </c>
      <c r="E1040" s="54" t="str">
        <v>Public Information and Warning</v>
      </c>
      <c r="F1040" s="54" t="str">
        <v>Communications</v>
      </c>
      <c r="G1040" s="122" t="str">
        <v>"THIS IS AN EXERCISE. The fair is underway and it is just 5 miles from the plane incident. Judging of sheep and poultry is today. What are the dangers? THIS IS AN EXERCISE."</v>
      </c>
    </row>
    <row r="1041" spans="2:7" ht="38.25" x14ac:dyDescent="0.2">
      <c r="B1041" s="53" t="str">
        <v>Technological</v>
      </c>
      <c r="C1041" s="54" t="str">
        <v>Airplane Crash</v>
      </c>
      <c r="D1041" s="116" t="str">
        <v>Response</v>
      </c>
      <c r="E1041" s="54" t="str">
        <v>Public Information and Warning</v>
      </c>
      <c r="F1041" s="54" t="str">
        <v>Communications</v>
      </c>
      <c r="G1041" s="122" t="str">
        <v>"THIS IS AN EXERCISE. We understand that a plane just crashed at [facility name]. Where, exactly, is [facility name]? Can you confirm the make of the aircraft? What caused the crash? Are there any survivors? THIS IS AN EXERCISE."</v>
      </c>
    </row>
    <row r="1042" spans="2:7" ht="63.75" x14ac:dyDescent="0.2">
      <c r="B1042" s="53" t="str">
        <v>Technological</v>
      </c>
      <c r="C1042" s="54" t="str">
        <v>Airplane Crash</v>
      </c>
      <c r="D1042" s="116" t="str">
        <v>Response</v>
      </c>
      <c r="E1042" s="54" t="str">
        <v>Operation Communications; Situational Assessment</v>
      </c>
      <c r="F1042" s="54" t="str">
        <v>Safety and Security; Food, Water, Shelter; Health and Medical; Energy; Communications; Hazardous Materials; Transportation; Water Systems;</v>
      </c>
      <c r="G1042" s="122" t="str">
        <v>"THIS IS AN EXERCISE. This is [name]. I am the administrator of [long term care facility name] in [municipality name]. We took a direct hit and we have very severe structural damage. Half of the three story building has collapsed. The fire department and EMS are on the scene helping conduct rescue operations. We have about 150 residents. Can you help us place the residents? THIS IS AN EXERCISE."</v>
      </c>
    </row>
    <row r="1043" spans="2:7" ht="56.25" x14ac:dyDescent="0.2">
      <c r="B1043" s="53" t="str">
        <v>Technological</v>
      </c>
      <c r="C1043" s="54" t="str">
        <v>Airplane Crash</v>
      </c>
      <c r="D1043" s="116" t="str">
        <v>Response</v>
      </c>
      <c r="E1043" s="54" t="str">
        <v>Operation Communications; Situational Assessment</v>
      </c>
      <c r="F1043" s="54" t="str">
        <v>Safety and Security; Food, Water, Shelter; Health and Medical; Energy; Communications; Hazardous Materials; Transportation; Water Systems;</v>
      </c>
      <c r="G1043" s="122" t="str">
        <v>"THIS IS AN EXERCISE. This is the state incident management team. We are at the staging area. We are requesting transportation of four individuals with luggage from [facility name] for damage assessment missions. They need to depart in two hours and the flight time is being requested. THIS IS AN EXERCISE."</v>
      </c>
    </row>
    <row r="1044" spans="2:7" ht="56.25" x14ac:dyDescent="0.2">
      <c r="B1044" s="53" t="str">
        <v>Technological</v>
      </c>
      <c r="C1044" s="54" t="str">
        <v>Airplane Crash</v>
      </c>
      <c r="D1044" s="116" t="str">
        <v>Response</v>
      </c>
      <c r="E1044" s="54" t="str">
        <v>Operation Communications; Situational Assessment</v>
      </c>
      <c r="F1044" s="54" t="str">
        <v>Safety and Security; Food, Water, Shelter; Health and Medical; Energy; Communications; Hazardous Materials; Transportation; Water Systems;</v>
      </c>
      <c r="G1044" s="122" t="str">
        <v xml:space="preserve">"THIS IS AN EXERCISE. This is the county EMA. The staff members at the nursing home are noticing several residents becoming agitated at having their routines interrupted. They suspect they will need some form of emotional support/mental health support that the nursing home staff is unable to provide. THIS IS AN EXERCISE." </v>
      </c>
    </row>
    <row r="1045" spans="2:7" ht="56.25" x14ac:dyDescent="0.2">
      <c r="B1045" s="53" t="str">
        <v>Technological</v>
      </c>
      <c r="C1045" s="54" t="str">
        <v>Bridge Collapse</v>
      </c>
      <c r="D1045" s="116" t="str">
        <v>Response</v>
      </c>
      <c r="E1045" s="54" t="str">
        <v>Operation Communications; Situational Assessment</v>
      </c>
      <c r="F1045" s="54" t="str">
        <v>Safety and Security; Food, Water, Shelter; Health and Medical; Energy; Communications; Hazardous Materials; Transportation; Water Systems;</v>
      </c>
      <c r="G1045" s="122" t="str">
        <v>"THIS IS AN EXERCISE. Trauma system sends Response Ready form and electronic alert. THIS IS AN EXERCISE."</v>
      </c>
    </row>
    <row r="1046" spans="2:7" ht="56.25" x14ac:dyDescent="0.2">
      <c r="B1046" s="53" t="str">
        <v>Technological</v>
      </c>
      <c r="C1046" s="54" t="str">
        <v>Bridge Collapse</v>
      </c>
      <c r="D1046" s="116" t="str">
        <v>Response</v>
      </c>
      <c r="E1046" s="54" t="str">
        <v>Operation Communications; Situational Assessment</v>
      </c>
      <c r="F1046" s="54" t="str">
        <v>Safety and Security; Food, Water, Shelter; Health and Medical; Energy; Communications; Hazardous Materials; Transportation; Water Systems;</v>
      </c>
      <c r="G1046" s="122" t="str">
        <v>"THIS IS AN EXERCISE. This is Tammi from the ED, we are receiving a bunch of patients. We're overwhelmed. We don't have enough space to seat or stage people. We need to set up a secondary staging are for triage- what locations are available? THIS IS AN EXERCISE."</v>
      </c>
    </row>
    <row r="1047" spans="2:7" ht="56.25" x14ac:dyDescent="0.2">
      <c r="B1047" s="53" t="str">
        <v>Technological</v>
      </c>
      <c r="C1047" s="54" t="str">
        <v>Bridge Collapse</v>
      </c>
      <c r="D1047" s="116" t="str">
        <v>Response</v>
      </c>
      <c r="E1047" s="54" t="str">
        <v>Operation Communications; Situational Assessment</v>
      </c>
      <c r="F1047" s="54" t="str">
        <v>Safety and Security; Food, Water, Shelter; Health and Medical; Energy; Communications; Hazardous Materials; Transportation; Water Systems;</v>
      </c>
      <c r="G1047" s="122" t="str">
        <v>"THIS IS AN EXERCISE. The Lab is running low on blood products. We need to call the blood bank for more supplies. THIS IS AN EXERCISE."</v>
      </c>
    </row>
    <row r="1048" spans="2:7" ht="56.25" x14ac:dyDescent="0.2">
      <c r="B1048" s="53" t="str">
        <v>Technological</v>
      </c>
      <c r="C1048" s="54" t="str">
        <v>Bridge Collapse</v>
      </c>
      <c r="D1048" s="116" t="str">
        <v>Response</v>
      </c>
      <c r="E1048" s="54" t="str">
        <v>Operation Communications; Situational Assessment</v>
      </c>
      <c r="F1048" s="54" t="str">
        <v>Safety and Security; Food, Water, Shelter; Health and Medical; Energy; Communications; Hazardous Materials; Transportation; Water Systems;</v>
      </c>
      <c r="G1048" s="122" t="str">
        <v>"THIS IS AN EXERCISE. This is [name]. I am the charge nurse at [facility name]. We are running low on blood supplies. How can we get more? THIS IS AN EXERCISE."</v>
      </c>
    </row>
    <row r="1049" spans="2:7" ht="56.25" x14ac:dyDescent="0.2">
      <c r="B1049" s="53" t="str">
        <v>Technological</v>
      </c>
      <c r="C1049" s="54" t="str">
        <v>Bridge Collapse</v>
      </c>
      <c r="D1049" s="116" t="str">
        <v>Response</v>
      </c>
      <c r="E1049" s="54" t="str">
        <v>Operation Communications; Situational Assessment</v>
      </c>
      <c r="F1049" s="54" t="str">
        <v>Safety and Security; Food, Water, Shelter; Health and Medical; Energy; Communications; Hazardous Materials; Transportation; Water Systems;</v>
      </c>
      <c r="G1049" s="122" t="str">
        <v xml:space="preserve">*CONTEXT* The Nursing Staff Office reports that some staff members are calling and offering to help work to support the response. </v>
      </c>
    </row>
    <row r="1050" spans="2:7" ht="56.25" x14ac:dyDescent="0.2">
      <c r="B1050" s="53" t="str">
        <v>Technological</v>
      </c>
      <c r="C1050" s="54" t="str">
        <v>Bridge Collapse</v>
      </c>
      <c r="D1050" s="116" t="str">
        <v>Response</v>
      </c>
      <c r="E1050" s="54" t="str">
        <v>Operation Communications; Situational Assessment</v>
      </c>
      <c r="F1050" s="54" t="str">
        <v>Safety and Security; Food, Water, Shelter; Health and Medical; Energy; Communications; Hazardous Materials; Transportation; Water Systems;</v>
      </c>
      <c r="G1050" s="122" t="str">
        <v>"THIS IS AN EXERCISE. This is the radiology department. We are short-staffed and are getting overwhelmed by the number of patients needing CT scans. THIS IS AN EXERCISE."</v>
      </c>
    </row>
    <row r="1051" spans="2:7" ht="25.5" x14ac:dyDescent="0.2">
      <c r="B1051" s="53" t="str">
        <v>Technological</v>
      </c>
      <c r="C1051" s="54" t="str">
        <v>Bridge Collapse</v>
      </c>
      <c r="D1051" s="116" t="str">
        <v>Response</v>
      </c>
      <c r="E1051" s="54" t="str">
        <v>Public Information and Warning</v>
      </c>
      <c r="F1051" s="54" t="str">
        <v>Communications</v>
      </c>
      <c r="G1051" s="122" t="str">
        <v>"THIS IS AN EXERCISE. I'm looking for my daughter. My neighbor said she was taken to the hospital but they didn't know which one. Her name is [name]. THIS IS AN EXERCISE.</v>
      </c>
    </row>
    <row r="1052" spans="2:7" ht="25.5" x14ac:dyDescent="0.2">
      <c r="B1052" s="53" t="str">
        <v>Technological</v>
      </c>
      <c r="C1052" s="54" t="str">
        <v>Bridge Collapse</v>
      </c>
      <c r="D1052" s="116" t="str">
        <v>Response</v>
      </c>
      <c r="E1052" s="54" t="str">
        <v>Public Information and Warning</v>
      </c>
      <c r="F1052" s="54" t="str">
        <v>Communications</v>
      </c>
      <c r="G1052" s="122" t="str">
        <v>*CONTEXT* The hospital operator reports that community members are calling to volunteer to help care for patients. Most of them do not work at your facility.</v>
      </c>
    </row>
    <row r="1053" spans="2:7" ht="56.25" x14ac:dyDescent="0.2">
      <c r="B1053" s="53" t="str">
        <v>Technological</v>
      </c>
      <c r="C1053" s="54" t="str">
        <v>Bridge Collapse</v>
      </c>
      <c r="D1053" s="116" t="str">
        <v>Response</v>
      </c>
      <c r="E1053" s="54" t="str">
        <v>Operation Communications; Situational Assessment</v>
      </c>
      <c r="F1053" s="54" t="str">
        <v>Safety and Security; Food, Water, Shelter; Health and Medical; Energy; Communications; Hazardous Materials; Transportation; Water Systems;</v>
      </c>
      <c r="G1053" s="122" t="str">
        <v>"THIS IS AN EXERCISE. This is [name] in materials management. We're completely out of fentanyl and cefazolin. Can we receive more from the state health department? THIS IS AN EXERCISE."</v>
      </c>
    </row>
    <row r="1054" spans="2:7" ht="25.5" x14ac:dyDescent="0.2">
      <c r="B1054" s="53" t="str">
        <v>Technological</v>
      </c>
      <c r="C1054" s="54" t="str">
        <v>Bridge Collapse</v>
      </c>
      <c r="D1054" s="116" t="str">
        <v>Response</v>
      </c>
      <c r="E1054" s="54" t="str">
        <v>Public Information and Warning</v>
      </c>
      <c r="F1054" s="54" t="str">
        <v>Communications</v>
      </c>
      <c r="G1054" s="122" t="str">
        <v>*CONTEXT* Family members of current patients are calling the hospital operator to about their loved ones. Others are calling about appointments scheduled for the next few days.</v>
      </c>
    </row>
    <row r="1055" spans="2:7" ht="56.25" x14ac:dyDescent="0.2">
      <c r="B1055" s="53" t="str">
        <v>Technological</v>
      </c>
      <c r="C1055" s="54" t="str">
        <v>Bridge Collapse</v>
      </c>
      <c r="D1055" s="116" t="str">
        <v>Response</v>
      </c>
      <c r="E1055" s="54" t="str">
        <v>Operation Communications; Situational Assessment</v>
      </c>
      <c r="F1055" s="54" t="str">
        <v>Safety and Security; Food, Water, Shelter; Health and Medical; Energy; Communications; Hazardous Materials; Transportation; Water Systems;</v>
      </c>
      <c r="G1055" s="122" t="str">
        <v>*CONTEXT* Security reports that a man that was injured from the rally drove himself to the ED bay. He lost consciousness and crashed into the side of the building. He's been admitted.</v>
      </c>
    </row>
    <row r="1056" spans="2:7" x14ac:dyDescent="0.2">
      <c r="B1056" s="53" t="str">
        <v>Technological</v>
      </c>
      <c r="C1056" s="54" t="str">
        <v>Bridge Collapse</v>
      </c>
      <c r="D1056" s="116" t="str">
        <v>Response</v>
      </c>
      <c r="E1056" s="54" t="str">
        <v>Public Information and Warning</v>
      </c>
      <c r="F1056" s="54" t="str">
        <v>Communications</v>
      </c>
      <c r="G1056" s="122" t="str">
        <v>"THIS IS AN EXERCISE. [Number] of patients have arrived at [facility name]. THIS IS AN EXERCISE."</v>
      </c>
    </row>
    <row r="1057" spans="2:7" ht="25.5" x14ac:dyDescent="0.2">
      <c r="B1057" s="53" t="str">
        <v>Technological</v>
      </c>
      <c r="C1057" s="54" t="str">
        <v>Bridge Collapse</v>
      </c>
      <c r="D1057" s="116" t="str">
        <v>Response</v>
      </c>
      <c r="E1057" s="54" t="str">
        <v>Public Information and Warning</v>
      </c>
      <c r="F1057" s="54" t="str">
        <v>Communications</v>
      </c>
      <c r="G1057" s="122" t="str">
        <v xml:space="preserve">"THIS IS AN EXERCISE. Hi. My name is [name]. Do we need to send units to the designated marinas for traffic control? If so, where would that be? THIS IS AN EXERCISE."   </v>
      </c>
    </row>
    <row r="1058" spans="2:7" ht="63.75" x14ac:dyDescent="0.2">
      <c r="B1058" s="53" t="str">
        <v>Technological</v>
      </c>
      <c r="C1058" s="54" t="str">
        <v>Dam/Levee Failure</v>
      </c>
      <c r="D1058" s="116" t="str">
        <v>Response</v>
      </c>
      <c r="E1058" s="54" t="str">
        <v>Operation Communications; Situational Assessment</v>
      </c>
      <c r="F1058" s="54" t="str">
        <v>Safety and Security; Food, Water, Shelter; Health and Medical; Energy; Communications; Hazardous Materials; Transportation; Water Systems;</v>
      </c>
      <c r="G1058" s="122" t="str">
        <v>"THIS IS AN EXERCISE. This is [name] with the county EMA. We have been notifed of the following: The Army Corps of Engineers lock master has called 911 reporting that a barge broke loose and struck the island dam. This has caused considerable damage. An explosion has also occurred. This has caused major damage to the dam as well. We do not have further information or requests at this time. THIS IS AN EXERCISE"</v>
      </c>
    </row>
    <row r="1059" spans="2:7" ht="56.25" x14ac:dyDescent="0.2">
      <c r="B1059" s="53" t="str">
        <v>Technological</v>
      </c>
      <c r="C1059" s="54" t="str">
        <v>Dam/Levee Failure</v>
      </c>
      <c r="D1059" s="116" t="str">
        <v>Response</v>
      </c>
      <c r="E1059" s="54" t="str">
        <v>Operation Communications; Situational Assessment</v>
      </c>
      <c r="F1059" s="54" t="str">
        <v>Safety and Security; Food, Water, Shelter; Health and Medical; Energy; Communications; Hazardous Materials; Transportation; Water Systems;</v>
      </c>
      <c r="G1059" s="122" t="str">
        <v>"THIS IS AN EXERCISE. This is [name] with the county EMA. We are declaring a county emergency due to the dam breach. We are already seeing major flooding in addition to the county-wide power outages. THIS IS AN EXERCISE."</v>
      </c>
    </row>
    <row r="1060" spans="2:7" ht="89.25" x14ac:dyDescent="0.2">
      <c r="B1060" s="53" t="str">
        <v>Technological</v>
      </c>
      <c r="C1060" s="54" t="str">
        <v>Dam/Levee Failure</v>
      </c>
      <c r="D1060" s="116" t="str">
        <v>Response</v>
      </c>
      <c r="E1060" s="54" t="str">
        <v>Operation Communications; Situational Assessment</v>
      </c>
      <c r="F1060" s="54" t="str">
        <v>Safety and Security; Food, Water, Shelter; Health and Medical; Energy; Communications; Hazardous Materials; Transportation; Water Systems;</v>
      </c>
      <c r="G1060" s="122" t="str">
        <v>"THIS IS AN EXERCISE. This is the [name] with the county EMA. Based on our incident and amount of responders on-scene, we are requesting support from the state for voice and data VOIP for first responders at the island dam breach. We also need local, state, and federal first responders on site. The TSA VIPR team is turning over operations to local law enforcement at 1500hrs. Operations will be supported by the county EMA. The air assets are already gone. Unfortunately, it is expected that we will need this asset for the next three weeks since power is out across the state. We need this support as soon as available. How soon can we get this? THIS IS AN EXERCISE."</v>
      </c>
    </row>
    <row r="1061" spans="2:7" ht="56.25" x14ac:dyDescent="0.2">
      <c r="B1061" s="53" t="str">
        <v>Technological</v>
      </c>
      <c r="C1061" s="54" t="str">
        <v>Dam/Levee Failure</v>
      </c>
      <c r="D1061" s="116" t="str">
        <v>Response</v>
      </c>
      <c r="E1061" s="54" t="str">
        <v>Operation Communications; Situational Assessment</v>
      </c>
      <c r="F1061" s="54" t="str">
        <v>Safety and Security; Food, Water, Shelter; Health and Medical; Energy; Communications; Hazardous Materials; Transportation; Water Systems;</v>
      </c>
      <c r="G1061" s="122" t="str">
        <v>"THIS IS AN EXERCISE. We were fishing on the lake this morning. The Coast Guard basically told us to get off the lake. What's going on? THIS IS AN EXERCISE."</v>
      </c>
    </row>
    <row r="1062" spans="2:7" ht="56.25" x14ac:dyDescent="0.2">
      <c r="B1062" s="53" t="str">
        <v>Technological</v>
      </c>
      <c r="C1062" s="54" t="str">
        <v>Dam/Levee Failure</v>
      </c>
      <c r="D1062" s="116" t="str">
        <v>Response</v>
      </c>
      <c r="E1062" s="54" t="str">
        <v>Operation Communications; Situational Assessment</v>
      </c>
      <c r="F1062" s="54" t="str">
        <v>Safety and Security; Food, Water, Shelter; Health and Medical; Energy; Communications; Hazardous Materials; Transportation; Water Systems;</v>
      </c>
      <c r="G1062" s="122" t="str">
        <v xml:space="preserve">"THIS IS AN EXERCISE. It has been reported that two boats from [municipality name] are enroute from [municipality name] with an ETA of 45 min to the area. THIS IS AN EXERCISE." </v>
      </c>
    </row>
    <row r="1063" spans="2:7" ht="56.25" x14ac:dyDescent="0.2">
      <c r="B1063" s="53" t="str">
        <v>Technological</v>
      </c>
      <c r="C1063" s="54" t="str">
        <v>Dam/Levee Failure</v>
      </c>
      <c r="D1063" s="116" t="str">
        <v>Response</v>
      </c>
      <c r="E1063" s="54" t="str">
        <v>Operation Communications; Situational Assessment</v>
      </c>
      <c r="F1063" s="54" t="str">
        <v>Safety and Security; Food, Water, Shelter; Health and Medical; Energy; Communications; Hazardous Materials; Transportation; Water Systems;</v>
      </c>
      <c r="G1063" s="122" t="str">
        <v>"THIS IS AN EXERCISE. What hospitals have the capability to decontaminate other than [hospital names]? Do any of the hospitals have any resource needs at this time? THIS IS AN EXERCISE."</v>
      </c>
    </row>
    <row r="1064" spans="2:7" ht="56.25" x14ac:dyDescent="0.2">
      <c r="B1064" s="53" t="str">
        <v>Technological</v>
      </c>
      <c r="C1064" s="54" t="str">
        <v>Dam/Levee Failure</v>
      </c>
      <c r="D1064" s="116" t="str">
        <v>Response</v>
      </c>
      <c r="E1064" s="54" t="str">
        <v>Operation Communications; Situational Assessment</v>
      </c>
      <c r="F1064" s="54" t="str">
        <v>Safety and Security; Food, Water, Shelter; Health and Medical; Energy; Communications; Hazardous Materials; Transportation; Water Systems;</v>
      </c>
      <c r="G1064" s="122" t="str">
        <v>"THIS IS AN EXERCISE. My name is [name] and I heard the governor issued a state of emergency.  How will I protect my home during this emergency? Will there be any federal funds or resources available to help protect my property and reimburse me for any damages? Can the state or federal government be held liable? THIS IS AN EXERCISE."</v>
      </c>
    </row>
    <row r="1065" spans="2:7" ht="38.25" x14ac:dyDescent="0.2">
      <c r="B1065" s="53" t="str">
        <v>Technological</v>
      </c>
      <c r="C1065" s="54" t="str">
        <v>Dam/Levee Failure</v>
      </c>
      <c r="D1065" s="116" t="str">
        <v>Response</v>
      </c>
      <c r="E1065" s="54" t="str">
        <v>Public Information and Warning</v>
      </c>
      <c r="F1065" s="54" t="str">
        <v>Communications</v>
      </c>
      <c r="G1065" s="122" t="str">
        <v>"THIS IS AN EXERCISE. This is [name]. Now that an evacuation has been ordered for the area, what reimbursement can people get with the governor's state of emergency declaration? THIS IS AN EXERCISE."</v>
      </c>
    </row>
    <row r="1066" spans="2:7" ht="56.25" x14ac:dyDescent="0.2">
      <c r="B1066" s="53" t="str">
        <v>Technological</v>
      </c>
      <c r="C1066" s="54" t="str">
        <v>Hazardous Materials Release</v>
      </c>
      <c r="D1066" s="116" t="str">
        <v>Response</v>
      </c>
      <c r="E1066" s="54" t="str">
        <v>Operation Communications; Situational Assessment</v>
      </c>
      <c r="F1066" s="54" t="str">
        <v>Safety and Security; Food, Water, Shelter; Health and Medical; Energy; Communications; Hazardous Materials; Transportation; Water Systems;</v>
      </c>
      <c r="G1066" s="122" t="str">
        <v xml:space="preserve">"THIS IS AN EXERCISE. Hello. This is [name] from the fire department. We have a spill at the chemical corporation that is going into the creek. We identified the chemical as benzenesulfonic acid. THIS IS AN EXERCISE." </v>
      </c>
    </row>
    <row r="1067" spans="2:7" ht="38.25" x14ac:dyDescent="0.2">
      <c r="B1067" s="53" t="str">
        <v>Technological</v>
      </c>
      <c r="C1067" s="54" t="str">
        <v>Hazardous Materials Release</v>
      </c>
      <c r="D1067" s="116" t="str">
        <v>Response</v>
      </c>
      <c r="E1067" s="54" t="str">
        <v>Public Information and Warning</v>
      </c>
      <c r="F1067" s="54" t="str">
        <v>Communications</v>
      </c>
      <c r="G1067" s="122" t="str">
        <v>"THIS IS AN EXERCISE. WCPO Channel 9 News, here. We've just received word that there's been a barge accident on the river. We have heard it is a hazmat spill. What's the hazardous material? The county EMA instructed us to call you. THIS IS AN EXERCISE."</v>
      </c>
    </row>
    <row r="1068" spans="2:7" ht="63.75" x14ac:dyDescent="0.2">
      <c r="B1068" s="53" t="str">
        <v>Technological</v>
      </c>
      <c r="C1068" s="54" t="str">
        <v>Hazardous Materials Release</v>
      </c>
      <c r="D1068" s="116" t="str">
        <v>Response</v>
      </c>
      <c r="E1068" s="54" t="str">
        <v>Operation Communications; Situational Assessment</v>
      </c>
      <c r="F1068" s="54" t="str">
        <v>Safety and Security; Food, Water, Shelter; Health and Medical; Energy; Communications; Hazardous Materials; Transportation; Water Systems;</v>
      </c>
      <c r="G1068" s="122" t="str">
        <v xml:space="preserve">"THIS IS AN EXERCISE. This is [name] with the county EMA. We tried calling the public utilities commission directly to request their hazmat team to assist with a spill on the river, but we couldn't reach them. We are requesting state support of the public utility commission's team. We assume they are working in the state EOC. Can you put a mission in to them for the commission's hazardous material personnel to respond? THIS IS AN EXERCISE."                                                    </v>
      </c>
    </row>
    <row r="1069" spans="2:7" ht="56.25" x14ac:dyDescent="0.2">
      <c r="B1069" s="53" t="str">
        <v>Technological</v>
      </c>
      <c r="C1069" s="54" t="str">
        <v>Hazardous Materials Release</v>
      </c>
      <c r="D1069" s="116" t="str">
        <v>Response</v>
      </c>
      <c r="E1069" s="54" t="str">
        <v>Operation Communications; Situational Assessment</v>
      </c>
      <c r="F1069" s="54" t="str">
        <v>Safety and Security; Food, Water, Shelter; Health and Medical; Energy; Communications; Hazardous Materials; Transportation; Water Systems;</v>
      </c>
      <c r="G1069" s="122" t="str">
        <v>"THIS IS AN EXERCISE. All our counterparts for the department of aging are at the EOC. We are starting to prepare for long term care evacuation operations. Can you engage them on this? They can call the DOC for further info. THIS IS AN EXERCISE."</v>
      </c>
    </row>
    <row r="1070" spans="2:7" ht="56.25" x14ac:dyDescent="0.2">
      <c r="B1070" s="53" t="str">
        <v>Technological</v>
      </c>
      <c r="C1070" s="54" t="str">
        <v>Hazardous Materials Release</v>
      </c>
      <c r="D1070" s="116" t="str">
        <v>Response</v>
      </c>
      <c r="E1070" s="54" t="str">
        <v>Operation Communications; Situational Assessment</v>
      </c>
      <c r="F1070" s="54" t="str">
        <v>Safety and Security; Food, Water, Shelter; Health and Medical; Energy; Communications; Hazardous Materials; Transportation; Water Systems;</v>
      </c>
      <c r="G1070" s="122" t="str">
        <v xml:space="preserve">"THIS IS AN EXERCISE. The local EMA is asking if the state health department is aware of long term care facilities needing assistance with evacuation. THIS IS AN EXERCISE."  </v>
      </c>
    </row>
    <row r="1071" spans="2:7" ht="56.25" x14ac:dyDescent="0.2">
      <c r="B1071" s="53" t="str">
        <v>Technological</v>
      </c>
      <c r="C1071" s="54" t="str">
        <v>Hazardous Materials Release</v>
      </c>
      <c r="D1071" s="116" t="str">
        <v>Response</v>
      </c>
      <c r="E1071" s="54" t="str">
        <v>Operation Communications; Situational Assessment</v>
      </c>
      <c r="F1071" s="54" t="str">
        <v>Safety and Security; Food, Water, Shelter; Health and Medical; Energy; Communications; Hazardous Materials; Transportation; Water Systems;</v>
      </c>
      <c r="G1071" s="122" t="str">
        <v>"THIS IS AN EXERCISE. This is [name] in the DOC. The regional public health coordinator is calling on behalf of the NW region on the main line. They are planning to open CRCs if this moves to general emergency, but they know they will not have sufficient staffing. Has there been any discussion on your end about the timeline for requesting federal assistance? THIS IS AN EXERCISE."</v>
      </c>
    </row>
    <row r="1072" spans="2:7" x14ac:dyDescent="0.2">
      <c r="B1072" s="53" t="str">
        <v>Technological</v>
      </c>
      <c r="C1072" s="54" t="str">
        <v>Industrial Accident</v>
      </c>
      <c r="D1072" s="116" t="str">
        <v>Response</v>
      </c>
      <c r="E1072" s="54" t="str">
        <v>Operation Communications</v>
      </c>
      <c r="F1072" s="54" t="str">
        <v>Communications</v>
      </c>
      <c r="G1072" s="122" t="str">
        <v>*CONTEXT* 32 patients at [facility name] die from injuries.</v>
      </c>
    </row>
    <row r="1073" spans="2:7" ht="38.25" x14ac:dyDescent="0.2">
      <c r="B1073" s="53" t="str">
        <v>Technological</v>
      </c>
      <c r="C1073" s="54" t="str">
        <v>Industrial Accident</v>
      </c>
      <c r="D1073" s="116" t="str">
        <v>Response</v>
      </c>
      <c r="E1073" s="54" t="str">
        <v>Public Information and Warning</v>
      </c>
      <c r="F1073" s="54" t="str">
        <v>Communications</v>
      </c>
      <c r="G1073" s="122" t="str">
        <v>[Upset]. "THIS IS AN EXERCISE. This is the third time I have called. No one is helping me! I just need to know what room my wife is in. Do not tell me to hold on. The last time I was agreeable someone hung up on me! THIS IS AN EXERCISE."</v>
      </c>
    </row>
    <row r="1074" spans="2:7" ht="56.25" x14ac:dyDescent="0.2">
      <c r="B1074" s="53" t="str">
        <v>Technological</v>
      </c>
      <c r="C1074" s="54" t="str">
        <v>Industrial Accident</v>
      </c>
      <c r="D1074" s="116" t="str">
        <v>Response</v>
      </c>
      <c r="E1074" s="54" t="str">
        <v>Operation Communications; Situational Assessment</v>
      </c>
      <c r="F1074" s="54" t="str">
        <v>Safety and Security; Food, Water, Shelter; Health and Medical; Energy; Communications; Hazardous Materials; Transportation; Water Systems;</v>
      </c>
      <c r="G1074" s="122" t="str">
        <v>"THIS IS AN EXERCISE. This is the engineering department. Due to the accident, our main generator has lost power. We are now on backup generators. THIS IS AN EXERCISE."</v>
      </c>
    </row>
    <row r="1075" spans="2:7" ht="25.5" x14ac:dyDescent="0.2">
      <c r="B1075" s="53" t="str">
        <v>Technological</v>
      </c>
      <c r="C1075" s="54" t="str">
        <v>Industrial Accident</v>
      </c>
      <c r="D1075" s="116" t="str">
        <v>Response</v>
      </c>
      <c r="E1075" s="54" t="str">
        <v>Public Information and Warning</v>
      </c>
      <c r="F1075" s="54" t="str">
        <v>Communications</v>
      </c>
      <c r="G1075" s="122" t="str">
        <v>"THIS IS AN EXERCISE. Can you tell me if the assisted living community where my mother lives is being evacuated? If so, where are the residents being evacuated to? THIS IS AN EXERCISE."</v>
      </c>
    </row>
    <row r="1076" spans="2:7" ht="56.25" x14ac:dyDescent="0.2">
      <c r="B1076" s="53" t="str">
        <v>Technological</v>
      </c>
      <c r="C1076" s="54" t="str">
        <v>Industrial Accident</v>
      </c>
      <c r="D1076" s="116" t="str">
        <v>Response</v>
      </c>
      <c r="E1076" s="54" t="str">
        <v>Operation Communications; Situational Assessment</v>
      </c>
      <c r="F1076" s="54" t="str">
        <v>Safety and Security; Food, Water, Shelter; Health and Medical; Energy; Communications; Hazardous Materials; Transportation; Water Systems;</v>
      </c>
      <c r="G1076" s="122" t="str">
        <v>"THIS IS AN EXERCISE. Hi, this is the director of the state health department. I have an executive meeting in 15 minutes and need a list of hospitals and long-term care facilities in both the 10 and 50-mile radius in the region. Also, who is the regional healthcare coordinator? THIS IS AN EXERCISE."</v>
      </c>
    </row>
    <row r="1077" spans="2:7" ht="25.5" x14ac:dyDescent="0.2">
      <c r="B1077" s="53" t="str">
        <v>Technological</v>
      </c>
      <c r="C1077" s="54" t="str">
        <v>Industrial Accident</v>
      </c>
      <c r="D1077" s="116" t="str">
        <v>Response</v>
      </c>
      <c r="E1077" s="54" t="str">
        <v>Public Information and Warning</v>
      </c>
      <c r="F1077" s="54" t="str">
        <v>Communications</v>
      </c>
      <c r="G1077" s="122" t="str">
        <v>"THIS IS AN EXERCISE. There are rumors that some hospitals have begun to evacuate. Can you confirm if there are any hospitals or long-term care facilities evacuating? THIS IS AN EXERCISE."</v>
      </c>
    </row>
    <row r="1078" spans="2:7" ht="25.5" x14ac:dyDescent="0.2">
      <c r="B1078" s="53" t="str">
        <v>Technological</v>
      </c>
      <c r="C1078" s="54" t="str">
        <v>Industrial Accident</v>
      </c>
      <c r="D1078" s="116" t="str">
        <v>Response</v>
      </c>
      <c r="E1078" s="54" t="str">
        <v>Public Information and Warning</v>
      </c>
      <c r="F1078" s="54" t="str">
        <v>Communications</v>
      </c>
      <c r="G1078" s="122" t="str">
        <v>"THIS IS AN EXERCISE. The state department of health is receiving inquiries about if well water is safe to drink? Has this information been provided to the public already? THIS IS AN EXERCISE."</v>
      </c>
    </row>
    <row r="1079" spans="2:7" ht="38.25" x14ac:dyDescent="0.2">
      <c r="B1079" s="53" t="str">
        <v>Technological</v>
      </c>
      <c r="C1079" s="54" t="str">
        <v>Industrial Accident</v>
      </c>
      <c r="D1079" s="116" t="str">
        <v>Response</v>
      </c>
      <c r="E1079" s="54" t="str">
        <v>Public Information and Warning</v>
      </c>
      <c r="F1079" s="54" t="str">
        <v>Communications</v>
      </c>
      <c r="G1079" s="122" t="str">
        <v>"THIS IS AN EXERCISE. Hi. I run The Pawsitive Hope Project. What is going to happen with all the pets here if we can not get help to move them? We will be reimbursed for our losses? THIS IS AN EXERCISE."</v>
      </c>
    </row>
    <row r="1080" spans="2:7" ht="38.25" x14ac:dyDescent="0.2">
      <c r="B1080" s="53" t="str">
        <v>Technological</v>
      </c>
      <c r="C1080" s="54" t="str">
        <v>Industrial Accident</v>
      </c>
      <c r="D1080" s="116" t="str">
        <v>Response</v>
      </c>
      <c r="E1080" s="54" t="str">
        <v>Public Information and Warning</v>
      </c>
      <c r="F1080" s="54" t="str">
        <v>Communications</v>
      </c>
      <c r="G1080" s="122" t="str">
        <v>"THIS IS AN EXERCISE. I’m calling from the county. I know an animal advisory has been issued out to 10-miles. Is there anything for farmers outside the 10 miles that I should do just in case? THIS IS AN EXERCISE."</v>
      </c>
    </row>
    <row r="1081" spans="2:7" ht="25.5" x14ac:dyDescent="0.2">
      <c r="B1081" s="53" t="str">
        <v>Technological</v>
      </c>
      <c r="C1081" s="54" t="str">
        <v>Industrial Accident</v>
      </c>
      <c r="D1081" s="116" t="str">
        <v>Response</v>
      </c>
      <c r="E1081" s="54" t="str">
        <v>Public Information and Warning</v>
      </c>
      <c r="F1081" s="54" t="str">
        <v>Communications</v>
      </c>
      <c r="G1081" s="122" t="str">
        <v>"THIS IS AN EXERCISE. I'm concerned about my corn crop. Will it get contaminated? Will I be able to sell it? If not, who will reimburse me for this? THIS IS AN EXERCISE."</v>
      </c>
    </row>
    <row r="1082" spans="2:7" ht="25.5" x14ac:dyDescent="0.2">
      <c r="B1082" s="53" t="str">
        <v>Technological</v>
      </c>
      <c r="C1082" s="54" t="str">
        <v>Industrial Accident</v>
      </c>
      <c r="D1082" s="116" t="str">
        <v>Response</v>
      </c>
      <c r="E1082" s="54" t="str">
        <v>Public Information and Warning</v>
      </c>
      <c r="F1082" s="54" t="str">
        <v>Communications</v>
      </c>
      <c r="G1082" s="122" t="str">
        <v>"THIS IS AN EXERCISE. This is [name] calling with WKBN. Can you explain to our listeners when the evacuation order will be happening? THIS IS AN EXERCISE"</v>
      </c>
    </row>
    <row r="1083" spans="2:7" ht="51" x14ac:dyDescent="0.2">
      <c r="B1083" s="53" t="str">
        <v>Technological</v>
      </c>
      <c r="C1083" s="54" t="str">
        <v>Industrial Accident</v>
      </c>
      <c r="D1083" s="116" t="str">
        <v>Response</v>
      </c>
      <c r="E1083" s="54" t="str">
        <v>Public Information and Warning</v>
      </c>
      <c r="F1083" s="54" t="str">
        <v>Communications</v>
      </c>
      <c r="G1083" s="122" t="str">
        <v>"THIS IS AN EXERCISE. Hi, I sure hope you can help me. My name is [name]. I work 2nd shift in [municipality name] and my 14-year old daughter is at home sick today. Our area was ordered to evacuate, but I can't get in the evacuated area to get to her. I don't know what to do. Can someone pick her up? THIS IS AN EXERCISE."</v>
      </c>
    </row>
    <row r="1084" spans="2:7" ht="56.25" x14ac:dyDescent="0.2">
      <c r="B1084" s="53" t="str">
        <v>Technological</v>
      </c>
      <c r="C1084" s="54" t="str">
        <v>Pipeline Explosion</v>
      </c>
      <c r="D1084" s="116" t="str">
        <v>Response</v>
      </c>
      <c r="E1084" s="54" t="str">
        <v>Operation Communications; Situational Assessment</v>
      </c>
      <c r="F1084" s="54" t="str">
        <v>Safety and Security; Food, Water, Shelter; Health and Medical; Energy; Communications; Hazardous Materials; Transportation; Water Systems;</v>
      </c>
      <c r="G1084" s="122" t="str">
        <v>"THIS IS AN EXERCISE. This is the state department of transportation district 3 headquarters. We are requesting air support to obtain knowledge of roadway situations. Essentially, we are requesting the aviation section or the state department of transportation air support to fly over area and report possible alternate routes of travel. THIS IS AN EXERCISE."</v>
      </c>
    </row>
    <row r="1085" spans="2:7" ht="38.25" x14ac:dyDescent="0.2">
      <c r="B1085" s="53" t="str">
        <v>Technological</v>
      </c>
      <c r="C1085" s="54" t="str">
        <v>Pipeline Explosion</v>
      </c>
      <c r="D1085" s="116" t="str">
        <v>Response</v>
      </c>
      <c r="E1085" s="54" t="str">
        <v>Public Information and Warning</v>
      </c>
      <c r="F1085" s="54" t="str">
        <v>Communications</v>
      </c>
      <c r="G1085" s="122" t="str">
        <v>"THIS IS AN EXERCISE. [Name] from WTOV Channel 9 here. I heard some people have evacuated already but found the reception centers weren’t open yet. When will they open? THIS IS AN EXERCISE."</v>
      </c>
    </row>
    <row r="1086" spans="2:7" ht="25.5" x14ac:dyDescent="0.2">
      <c r="B1086" s="53" t="str">
        <v>Technological</v>
      </c>
      <c r="C1086" s="54" t="str">
        <v>Pipeline Explosion</v>
      </c>
      <c r="D1086" s="116" t="str">
        <v>Response</v>
      </c>
      <c r="E1086" s="54" t="str">
        <v>Operation Communications</v>
      </c>
      <c r="F1086" s="54" t="str">
        <v>Communications</v>
      </c>
      <c r="G1086" s="122" t="str">
        <v>*CONTEXT* Burn patients begin arriving at area hospitals requiring coordination with the burn centers.</v>
      </c>
    </row>
    <row r="1087" spans="2:7" ht="56.25" x14ac:dyDescent="0.2">
      <c r="B1087" s="53" t="str">
        <v>Technological</v>
      </c>
      <c r="C1087" s="54" t="str">
        <v>Pipeline Explosion</v>
      </c>
      <c r="D1087" s="116" t="str">
        <v>Response</v>
      </c>
      <c r="E1087" s="54" t="str">
        <v>Operation Communications; Situational Assessment</v>
      </c>
      <c r="F1087" s="54" t="str">
        <v>Safety and Security; Food, Water, Shelter; Health and Medical; Energy; Communications; Hazardous Materials; Transportation; Water Systems;</v>
      </c>
      <c r="G1087" s="122" t="str">
        <v>"THIS IS AN EXERCISE. This is the 911 call center. Medics are stating that their radios are not working properly. We are currently addressing this issue; however, I have 4 patients enroute with various injuries. Some are believed to be burn victims from the hotel fire. I am not sure how accurate this information is. THIS IS AN EXERCISE."</v>
      </c>
    </row>
    <row r="1088" spans="2:7" ht="51" x14ac:dyDescent="0.2">
      <c r="B1088" s="53" t="str">
        <v>Technological</v>
      </c>
      <c r="C1088" s="54" t="str">
        <v>Pipeline Explosion</v>
      </c>
      <c r="D1088" s="116" t="str">
        <v>Response</v>
      </c>
      <c r="E1088" s="54" t="str">
        <v>Operation Communications; Public Information and Warning</v>
      </c>
      <c r="F1088" s="54" t="str">
        <v>Communications</v>
      </c>
      <c r="G1088" s="122" t="str">
        <v>"THIS IS AN EXERCISE. This is [name] from security. A small crowd has gathered in the lobby and near the main entrance. Everyone is calm but several are looking for a loved one and the numbers keep growing. A couple aren't sure if their person is here.  Is there a better place to put these people? THIS IS AN EXERCISE."</v>
      </c>
    </row>
    <row r="1089" spans="2:7" ht="56.25" x14ac:dyDescent="0.2">
      <c r="B1089" s="53" t="str">
        <v>Technological</v>
      </c>
      <c r="C1089" s="54" t="str">
        <v>Pipeline Explosion</v>
      </c>
      <c r="D1089" s="116" t="str">
        <v>Response</v>
      </c>
      <c r="E1089" s="54" t="str">
        <v>Operation Communications; Situational Assessment</v>
      </c>
      <c r="F1089" s="54" t="str">
        <v>Safety and Security; Food, Water, Shelter; Health and Medical; Energy; Communications; Hazardous Materials; Transportation; Water Systems;</v>
      </c>
      <c r="G1089" s="122" t="str">
        <v>"THIS IS AN Exercise. This is the switchboard operator. A high school aged child of a staff member called the main number to find out if everyone was OK because he saw on Facebook that there was damage in the area of our facility. He said he wanted to be able to post on social media that his mom was OK so their family would know. THIS IS AN EXERCISE."</v>
      </c>
    </row>
    <row r="1090" spans="2:7" ht="63.75" x14ac:dyDescent="0.2">
      <c r="B1090" s="53" t="str">
        <v>Technological</v>
      </c>
      <c r="C1090" s="54" t="str">
        <v>Radiological Release</v>
      </c>
      <c r="D1090" s="116" t="str">
        <v>Response</v>
      </c>
      <c r="E1090" s="54" t="str">
        <v>Operation Communications; Situational Assessment</v>
      </c>
      <c r="F1090" s="54" t="str">
        <v>Safety and Security; Food, Water, Shelter; Health and Medical; Energy; Communications; Hazardous Materials; Transportation; Water Systems;</v>
      </c>
      <c r="G1090" s="122" t="str">
        <v>"THIS IS AN EXERCISE. Hi this is the county EMA. We have a telephone outage in county due to a transformer going down. We contacted the service provider but they gave us the run around. Is there any way you can help us out and see when service will be restored? We know something is happening at the power plant and we don't want to be behind when evacuations happen. THIS IS AN EXERCISE."</v>
      </c>
    </row>
    <row r="1091" spans="2:7" ht="25.5" x14ac:dyDescent="0.2">
      <c r="B1091" s="53" t="str">
        <v>Technological</v>
      </c>
      <c r="C1091" s="54" t="str">
        <v>Radiological Release</v>
      </c>
      <c r="D1091" s="116" t="str">
        <v>Response</v>
      </c>
      <c r="E1091" s="54" t="str">
        <v>Operation Communications; Public Information and Warning</v>
      </c>
      <c r="F1091" s="54" t="str">
        <v>Communications</v>
      </c>
      <c r="G1091" s="122" t="str">
        <v>"THIS IS AN EXERCISE. Troopers are responding to an area near the power plant due to reports of an unplanned event that is causing access issues. THIS IS AN EXERCISE."</v>
      </c>
    </row>
    <row r="1092" spans="2:7" ht="51" x14ac:dyDescent="0.2">
      <c r="B1092" s="53" t="str">
        <v>Technological</v>
      </c>
      <c r="C1092" s="54" t="str">
        <v>Radiological Release</v>
      </c>
      <c r="D1092" s="116" t="str">
        <v>Response</v>
      </c>
      <c r="E1092" s="54" t="str">
        <v>Public Information and Warning</v>
      </c>
      <c r="F1092" s="54" t="str">
        <v>Communications</v>
      </c>
      <c r="G1092" s="122" t="str">
        <v>"THIS IS AN EXERCISE. Heads up: The local EMA is reporting that local health districts are getting inquiries from ABC 6 about how much money the state has spent on radiation preparedness in the past 10 years. They are also asking about state actions in the event there is a release. THIS IS AN EXERCISE."</v>
      </c>
    </row>
    <row r="1093" spans="2:7" ht="38.25" x14ac:dyDescent="0.2">
      <c r="B1093" s="53" t="str">
        <v>Technological</v>
      </c>
      <c r="C1093" s="54" t="str">
        <v>Radiological Release</v>
      </c>
      <c r="D1093" s="116" t="str">
        <v>Response</v>
      </c>
      <c r="E1093" s="54" t="str">
        <v>Public Information and Warning</v>
      </c>
      <c r="F1093" s="54" t="str">
        <v>Communications</v>
      </c>
      <c r="G1093" s="122" t="str">
        <v xml:space="preserve">"THIS IS AN EXERCISE. Hey there. Do I need to wear any type of protective equipment for this type of emergency? I heard there's already a leak and it's getting into our air and water. THIS IS AN EXERICSE." </v>
      </c>
    </row>
    <row r="1094" spans="2:7" ht="56.25" x14ac:dyDescent="0.2">
      <c r="B1094" s="53" t="str">
        <v>Technological</v>
      </c>
      <c r="C1094" s="54" t="str">
        <v>Radiological Release</v>
      </c>
      <c r="D1094" s="116" t="str">
        <v>Response</v>
      </c>
      <c r="E1094" s="54" t="str">
        <v>Planning; Operation Communications; Operational Coordination; Situational Assessment</v>
      </c>
      <c r="F1094" s="54" t="str">
        <v>Safety and Security; Food, Water, Shelter; Health and Medical; Energy; Communications; Hazardous Materials; Transportation; Water Systems;</v>
      </c>
      <c r="G1094" s="122" t="str">
        <v xml:space="preserve">"THIS IS AN EXERCISE. This is the county EMA. We are anticipating needs for decontamination support. Local fire and hospitals are reporting they expect to be overwhelmed. Does the state have assets available to assist with decontamination of over 500 people at 2 separate locations? THIS IS AN EXERCISE." </v>
      </c>
    </row>
    <row r="1095" spans="2:7" ht="38.25" x14ac:dyDescent="0.2">
      <c r="B1095" s="53" t="str">
        <v>Technological</v>
      </c>
      <c r="C1095" s="54" t="str">
        <v>Radiological Release</v>
      </c>
      <c r="D1095" s="116" t="str">
        <v>Response</v>
      </c>
      <c r="E1095" s="54" t="str">
        <v>Public Information and Warning</v>
      </c>
      <c r="F1095" s="54" t="str">
        <v>Communications</v>
      </c>
      <c r="G1095" s="122" t="str">
        <v>"THIS IS AN EXERCISE. I live about five miles from the power station. Will the National Guard be quarantining the area now that a site area emergency has been declared? Do I need to evacuate? THIS IS AN EXERCISE."</v>
      </c>
    </row>
    <row r="1096" spans="2:7" ht="38.25" x14ac:dyDescent="0.2">
      <c r="B1096" s="53" t="str">
        <v>Technological</v>
      </c>
      <c r="C1096" s="54" t="str">
        <v>Radiological Release</v>
      </c>
      <c r="D1096" s="116" t="str">
        <v>Response</v>
      </c>
      <c r="E1096" s="54" t="str">
        <v>Public Information and Warning</v>
      </c>
      <c r="F1096" s="54" t="str">
        <v>Communications</v>
      </c>
      <c r="G1096" s="122" t="str">
        <v>"THIS IS AN EXERCISE. Is it safe to drink tap water? Should we be worried that radiation from the power plant may cause erosion of the water pipes and lead to a similar situation to that in Flint, Michigan? THIS IS AN EXERCISE."</v>
      </c>
    </row>
    <row r="1097" spans="2:7" ht="56.25" x14ac:dyDescent="0.2">
      <c r="B1097" s="53" t="str">
        <v>Technological</v>
      </c>
      <c r="C1097" s="54" t="str">
        <v>Radiological Release</v>
      </c>
      <c r="D1097" s="116" t="str">
        <v>Response</v>
      </c>
      <c r="E1097" s="54" t="str">
        <v>Operation Communications; Situational Assessment</v>
      </c>
      <c r="F1097" s="54" t="str">
        <v>Safety and Security; Food, Water, Shelter; Health and Medical; Energy; Communications; Hazardous Materials; Transportation; Water Systems;</v>
      </c>
      <c r="G1097" s="122" t="str">
        <v>"THIS IS AN EXERCISE. This is CSX [state outside of the impacted area name] office. We were informed of the rad incident and will be delaying the train traffic in that area. THIS IS AN EXERCISE"</v>
      </c>
    </row>
    <row r="1098" spans="2:7" ht="38.25" x14ac:dyDescent="0.2">
      <c r="B1098" s="53" t="str">
        <v>Technological</v>
      </c>
      <c r="C1098" s="54" t="str">
        <v>Radiological Release</v>
      </c>
      <c r="D1098" s="116" t="str">
        <v>Response</v>
      </c>
      <c r="E1098" s="54" t="str">
        <v>Public Information and Warning</v>
      </c>
      <c r="F1098" s="54" t="str">
        <v>Communications</v>
      </c>
      <c r="G1098" s="122" t="str">
        <v>"THIS IS AN EXERICSE. I just took some potassium iodide. Now I feel jittery, nauseous, and have a really bad headache. What are the side effects with this stuff? Google says I have radiation sickness and the pills should have worked already. HELP! THIS IS AN EXERCISE."</v>
      </c>
    </row>
    <row r="1099" spans="2:7" ht="38.25" x14ac:dyDescent="0.2">
      <c r="B1099" s="53" t="str">
        <v>Technological</v>
      </c>
      <c r="C1099" s="54" t="str">
        <v>Radiological Release</v>
      </c>
      <c r="D1099" s="116" t="str">
        <v>Response</v>
      </c>
      <c r="E1099" s="54" t="str">
        <v>Public Information and Warning</v>
      </c>
      <c r="F1099" s="54" t="str">
        <v>Communications</v>
      </c>
      <c r="G1099" s="122" t="str">
        <v xml:space="preserve">"THIS IS AN EXERCISE. Our local water treatment plant gets the water supply from the lake. If the power station is having a release should we be concerned with the quality of our water? THIS IS AN EXERCISE." </v>
      </c>
    </row>
    <row r="1100" spans="2:7" ht="89.25" x14ac:dyDescent="0.2">
      <c r="B1100" s="53" t="str">
        <v>Technological</v>
      </c>
      <c r="C1100" s="54" t="str">
        <v>Radiological Release</v>
      </c>
      <c r="D1100" s="116" t="str">
        <v>Response</v>
      </c>
      <c r="E1100" s="54" t="str">
        <v>Operation Communications; Situational Assessment</v>
      </c>
      <c r="F1100" s="54" t="str">
        <v>Safety and Security; Food, Water, Shelter; Health and Medical; Energy; Communications; Hazardous Materials; Transportation; Water Systems;</v>
      </c>
      <c r="G1100" s="122" t="str">
        <v>"THIS IS AN EXERCISE. This is the [state outside of the impacted state name] statewide information and analysis center. The anti-nuclear groups (Cactus Alliance, Alliance for Nuclear Responsibility, Critical Mass, Greenpeace, New England Coalition, Physicians for Social Responsibility, and the Committee for Nuclear Responsibility) are using social media to share the news story about the incident at the power plant. There is a call for increased action against nuclear power and nuclear weapons. Some posts are using radical/terroristic language. There is reference to the drone attack on the french nuclear plant in July 2018. THIS IS AN EXERCISE."</v>
      </c>
    </row>
    <row r="1101" spans="2:7" ht="51" x14ac:dyDescent="0.2">
      <c r="B1101" s="53" t="str">
        <v>Technological</v>
      </c>
      <c r="C1101" s="54" t="str">
        <v>Radiological Release</v>
      </c>
      <c r="D1101" s="116" t="str">
        <v>Response</v>
      </c>
      <c r="E1101" s="54" t="str">
        <v>Public Information and Warning</v>
      </c>
      <c r="F1101" s="54" t="str">
        <v>Communications</v>
      </c>
      <c r="G1101" s="122" t="str">
        <v>"THIS IS AN EXERCISE. I understand the governor has issued a state of emergency due to the declining situation at the power station. What does this mean for the impacted counties? Is the power plant required to maintain any type of financial insurance to assist with situations such as this? THIS IS AN EXERCISE."</v>
      </c>
    </row>
    <row r="1102" spans="2:7" ht="56.25" x14ac:dyDescent="0.2">
      <c r="B1102" s="53" t="str">
        <v>Technological</v>
      </c>
      <c r="C1102" s="54" t="str">
        <v>Radiological Release</v>
      </c>
      <c r="D1102" s="116" t="str">
        <v>Response</v>
      </c>
      <c r="E1102" s="54" t="str">
        <v>Operation Communications; Situational Assessment</v>
      </c>
      <c r="F1102" s="54" t="str">
        <v>Safety and Security; Food, Water, Shelter; Health and Medical; Energy; Communications; Hazardous Materials; Transportation; Water Systems;</v>
      </c>
      <c r="G1102" s="122" t="str">
        <v>"THIS IS AN EXERCISE. The EPA director is asking what regulated facilities would be impacted by evacuation. What facilities could be impacted by release? What outreach can be done to advise and assist? THIS IS AN EXERCISE."</v>
      </c>
    </row>
    <row r="1103" spans="2:7" ht="56.25" x14ac:dyDescent="0.2">
      <c r="B1103" s="53" t="str">
        <v>Technological</v>
      </c>
      <c r="C1103" s="54" t="str">
        <v>Radiological Release</v>
      </c>
      <c r="D1103" s="116" t="str">
        <v>Response</v>
      </c>
      <c r="E1103" s="54" t="str">
        <v>Operation Communications; Situational Assessment</v>
      </c>
      <c r="F1103" s="54" t="str">
        <v>Safety and Security; Food, Water, Shelter; Health and Medical; Energy; Communications; Hazardous Materials; Transportation; Water Systems;</v>
      </c>
      <c r="G1103" s="122" t="str">
        <v>"THIS IS AN EXERCISE. This is the Coast Guard sector command. We have ordered additional helicopter support to assist with assessment and S/R missions along the river. They will be coming in from [state outside of the impacted area name]. THIS IS EXERCISE."</v>
      </c>
    </row>
    <row r="1104" spans="2:7" ht="38.25" x14ac:dyDescent="0.2">
      <c r="B1104" s="53" t="str">
        <v>Technological</v>
      </c>
      <c r="C1104" s="54" t="str">
        <v>Radiological Release</v>
      </c>
      <c r="D1104" s="116" t="str">
        <v>Response</v>
      </c>
      <c r="E1104" s="54" t="str">
        <v>Public Information and Warning</v>
      </c>
      <c r="F1104" s="54" t="str">
        <v>Communications</v>
      </c>
      <c r="G1104" s="122" t="str">
        <v>"THIS IS AN EXERCISE. The community fears there are terrorists inside the power plant since the police are responding. Who can give them some information? Also, why hasn't this situation been classified as a general emergency? THIS IS AN EXERCISE."</v>
      </c>
    </row>
    <row r="1105" spans="2:7" ht="38.25" x14ac:dyDescent="0.2">
      <c r="B1105" s="53" t="str">
        <v>Technological</v>
      </c>
      <c r="C1105" s="54" t="str">
        <v>Radiological Release</v>
      </c>
      <c r="D1105" s="116" t="str">
        <v>Response</v>
      </c>
      <c r="E1105" s="54" t="str">
        <v>Public Information and Warning</v>
      </c>
      <c r="F1105" s="54" t="str">
        <v>Communications</v>
      </c>
      <c r="G1105" s="122" t="str">
        <v>"THIS IS AN EXERCISE. I have twelve race horses worth a lot more than your annual salary. They are sheltered in a barn and have safe food and water. I need to know if you can you give a horse KI. If so, how much? THIS IS AN EXERCISE."</v>
      </c>
    </row>
    <row r="1106" spans="2:7" ht="38.25" x14ac:dyDescent="0.2">
      <c r="B1106" s="53" t="str">
        <v>Technological</v>
      </c>
      <c r="C1106" s="54" t="str">
        <v>Radiological Release</v>
      </c>
      <c r="D1106" s="116" t="str">
        <v>Response</v>
      </c>
      <c r="E1106" s="54" t="str">
        <v>Public Information and Warning</v>
      </c>
      <c r="F1106" s="54" t="str">
        <v>Communications</v>
      </c>
      <c r="G1106" s="122" t="str">
        <v xml:space="preserve">"THIS IS AN EXERCISE. Does the state EMA think the situation at the power plant is a result of a cyber attack? I read a book that discussed that the energy grid is very vulnerable to hackers. THIS IS AN EXERCISE." </v>
      </c>
    </row>
    <row r="1107" spans="2:7" ht="56.25" x14ac:dyDescent="0.2">
      <c r="B1107" s="53" t="str">
        <v>Technological</v>
      </c>
      <c r="C1107" s="54" t="str">
        <v>Radiological Release</v>
      </c>
      <c r="D1107" s="116" t="str">
        <v>Response</v>
      </c>
      <c r="E1107" s="54" t="str">
        <v>Operation Communications; Situational Assessment</v>
      </c>
      <c r="F1107" s="54" t="str">
        <v>Safety and Security; Food, Water, Shelter; Health and Medical; Energy; Communications; Hazardous Materials; Transportation; Water Systems;</v>
      </c>
      <c r="G1107" s="122" t="str">
        <v>"THIS IS AN EXERCISE. This is the director. I am in an executive meeting until 12:30. What is the status of resource needs in the state? Have we been in contact with the CDC? I have committed the state department of health to sending 20,000 pills of KI to the county. What is the allocation timeline? THIS IS AN EXERCISE."</v>
      </c>
    </row>
    <row r="1108" spans="2:7" ht="56.25" x14ac:dyDescent="0.2">
      <c r="B1108" s="53" t="str">
        <v>Technological</v>
      </c>
      <c r="C1108" s="54" t="str">
        <v>Radiological Release</v>
      </c>
      <c r="D1108" s="116" t="str">
        <v>Response</v>
      </c>
      <c r="E1108" s="54" t="str">
        <v>Operation Communications; Situational Assessment</v>
      </c>
      <c r="F1108" s="54" t="str">
        <v>Safety and Security; Food, Water, Shelter; Health and Medical; Energy; Communications; Hazardous Materials; Transportation; Water Systems;</v>
      </c>
      <c r="G1108" s="122" t="str">
        <v>"THIS IS AN EXERCISE. This is the [state outside of impacted impacted area name] criminal intelligence center. We have seen social media threats referring to the Three Mile Island incident, the history of dangerous nuclear events at the currently impacted power plant, and calls to action to shut down nuclear power. THIS IS AN EXERCISE."</v>
      </c>
    </row>
    <row r="1109" spans="2:7" ht="56.25" x14ac:dyDescent="0.2">
      <c r="B1109" s="53" t="str">
        <v>Technological</v>
      </c>
      <c r="C1109" s="54" t="str">
        <v>Radiological Release</v>
      </c>
      <c r="D1109" s="116" t="str">
        <v>Response</v>
      </c>
      <c r="E1109" s="54" t="str">
        <v>Operation Communications; Situational Assessment</v>
      </c>
      <c r="F1109" s="54" t="str">
        <v>Safety and Security; Food, Water, Shelter; Health and Medical; Energy; Communications; Hazardous Materials; Transportation; Water Systems;</v>
      </c>
      <c r="G1109" s="122" t="str">
        <v>"THIS IS AN EXERCISE. I received a call from the county health commissioner, the local health district, and the local EMA. Apparently the supply of KI is past the expiration date. They are wondering if they are able to direct the population to take expired KI. If not, is there a process to request additional doses? THIS IS AN EXERCISE."</v>
      </c>
    </row>
    <row r="1110" spans="2:7" ht="56.25" x14ac:dyDescent="0.2">
      <c r="B1110" s="53" t="str">
        <v>Technological</v>
      </c>
      <c r="C1110" s="54" t="str">
        <v>Radiological Release</v>
      </c>
      <c r="D1110" s="116" t="str">
        <v>Response</v>
      </c>
      <c r="E1110" s="54" t="str">
        <v>Operation Communications; Situational Assessment</v>
      </c>
      <c r="F1110" s="54" t="str">
        <v>Safety and Security; Food, Water, Shelter; Health and Medical; Energy; Communications; Hazardous Materials; Transportation; Water Systems;</v>
      </c>
      <c r="G1110" s="122" t="str">
        <v>"THIS IS AN EXERCISE. The county sheriff’s office received a tip on social media regarding a discussion about “slammer worm” and “Stuxnet” with attached links to the story of today’s incident at at the power station. THIS IS AN EXERCISE."</v>
      </c>
    </row>
    <row r="1111" spans="2:7" ht="63.75" x14ac:dyDescent="0.2">
      <c r="B1111" s="53" t="str">
        <v>Technological</v>
      </c>
      <c r="C1111" s="54" t="str">
        <v>Radiological Release</v>
      </c>
      <c r="D1111" s="116" t="str">
        <v>Response</v>
      </c>
      <c r="E1111" s="54" t="str">
        <v>Public Information and Warning</v>
      </c>
      <c r="F1111" s="54" t="str">
        <v>Communications</v>
      </c>
      <c r="G1111" s="122" t="str">
        <v xml:space="preserve">"THIS IS AN EXERCISE. Good afternoon. I'm 93 years old today. I've been watching the news with that nice newsman. I live at a nursing home. I asked them what potassium iodide was and they told me I didn't have to worry about it. I don't understand. Why don't I have to worry about it? I'm in [municipality name]. I think that's pretty close to the plant that is blowing up. THIS IS AN EXERCISE." </v>
      </c>
    </row>
    <row r="1112" spans="2:7" ht="25.5" x14ac:dyDescent="0.2">
      <c r="B1112" s="53" t="str">
        <v>Technological</v>
      </c>
      <c r="C1112" s="54" t="str">
        <v>Radiological Release</v>
      </c>
      <c r="D1112" s="116" t="str">
        <v>Response</v>
      </c>
      <c r="E1112" s="54" t="str">
        <v>Public Information and Warning</v>
      </c>
      <c r="F1112" s="54" t="str">
        <v>Communications</v>
      </c>
      <c r="G1112" s="122" t="str">
        <v xml:space="preserve">"THIS IS AN EXERCISE. The situation is escalating. Is this going to turn into Chernobyl: Part 2? THIS IS AN EXERCISE." </v>
      </c>
    </row>
    <row r="1113" spans="2:7" ht="56.25" x14ac:dyDescent="0.2">
      <c r="B1113" s="53" t="str">
        <v>Technological</v>
      </c>
      <c r="C1113" s="54" t="str">
        <v>Radiological Release</v>
      </c>
      <c r="D1113" s="116" t="str">
        <v>Response</v>
      </c>
      <c r="E1113" s="54" t="str">
        <v>Operation Communications; Situational Assessment</v>
      </c>
      <c r="F1113" s="54" t="str">
        <v>Safety and Security; Food, Water, Shelter; Health and Medical; Energy; Communications; Hazardous Materials; Transportation; Water Systems;</v>
      </c>
      <c r="G1113" s="122" t="str">
        <v>"THIS IS AN EXERCISE. The state EPC director is asking for the status of outreach to regulated facilities. Which facilities have been impacted by evacuation?  Which facilities are in the path of plume? What will the impact be to these facilities from the release? What assistance have we provided and to whom? THIS IS AN EXERCISE."</v>
      </c>
    </row>
    <row r="1114" spans="2:7" ht="38.25" x14ac:dyDescent="0.2">
      <c r="B1114" s="53" t="str">
        <v>Technological</v>
      </c>
      <c r="C1114" s="54" t="str">
        <v>Radiological Release</v>
      </c>
      <c r="D1114" s="116" t="str">
        <v>Response</v>
      </c>
      <c r="E1114" s="54" t="str">
        <v>Public Information and Warning</v>
      </c>
      <c r="F1114" s="54" t="str">
        <v>Communications</v>
      </c>
      <c r="G1114" s="122" t="str">
        <v>"THIS IS AN EXERCISE. This is WRVF-101.5. Now that an evacuation has been ordered for the area surrounding the power plant, what reimbursement can people get with the governor's state of emergency declaration? THIS IS AN EXERCISE."</v>
      </c>
    </row>
    <row r="1115" spans="2:7" ht="56.25" x14ac:dyDescent="0.2">
      <c r="B1115" s="53" t="str">
        <v>Technological</v>
      </c>
      <c r="C1115" s="54" t="str">
        <v>Radiological Release</v>
      </c>
      <c r="D1115" s="116" t="str">
        <v>Response</v>
      </c>
      <c r="E1115" s="54" t="str">
        <v>Operation Communications; Situational Assessment</v>
      </c>
      <c r="F1115" s="54" t="str">
        <v>Safety and Security; Food, Water, Shelter; Health and Medical; Energy; Communications; Hazardous Materials; Transportation; Water Systems;</v>
      </c>
      <c r="G1115" s="122" t="str">
        <v>"THIS IS AN EXERCISE. This is the county EMA. We have 50-60 people who were decontaminated and are without clothes. They need to enter into the high school."</v>
      </c>
    </row>
    <row r="1116" spans="2:7" ht="38.25" x14ac:dyDescent="0.2">
      <c r="B1116" s="53" t="str">
        <v>Technological</v>
      </c>
      <c r="C1116" s="54" t="str">
        <v>Radiological Release</v>
      </c>
      <c r="D1116" s="116" t="str">
        <v>Response</v>
      </c>
      <c r="E1116" s="54" t="str">
        <v>Public Information and Warning</v>
      </c>
      <c r="F1116" s="54" t="str">
        <v>Communications</v>
      </c>
      <c r="G1116" s="122" t="str">
        <v>"THIS IS AN EXERCISE. Can you tell me the amount of radiation being released from the plant? I need something that my listeners can compare to and understand. Something like the numbers of x-rays or something. THIS EXERCISE."</v>
      </c>
    </row>
    <row r="1117" spans="2:7" ht="56.25" x14ac:dyDescent="0.2">
      <c r="B1117" s="53" t="str">
        <v>Technological</v>
      </c>
      <c r="C1117" s="54" t="str">
        <v>Radiological Release</v>
      </c>
      <c r="D1117" s="116" t="str">
        <v>Response</v>
      </c>
      <c r="E1117" s="54" t="str">
        <v>Operation Communications; Situational Assessment</v>
      </c>
      <c r="F1117" s="54" t="str">
        <v>Safety and Security; Food, Water, Shelter; Health and Medical; Energy; Communications; Hazardous Materials; Transportation; Water Systems;</v>
      </c>
      <c r="G1117" s="122" t="str">
        <v>"THIS IS AN EXERCISE. This is the county EMA. What are the impacts resulting from the loss of electricity at the power plant for residents and businesses in the surrounding area? Are shortages predicted? Will rates go up? THIS IS AN EXERCISE."</v>
      </c>
    </row>
    <row r="1118" spans="2:7" ht="56.25" x14ac:dyDescent="0.2">
      <c r="B1118" s="53" t="str">
        <v>Technological</v>
      </c>
      <c r="C1118" s="54" t="str">
        <v>Radiological Release</v>
      </c>
      <c r="D1118" s="116" t="str">
        <v>Response</v>
      </c>
      <c r="E1118" s="54" t="str">
        <v>Planning,; Operation Communications; Operational Coordination</v>
      </c>
      <c r="F1118" s="54" t="str">
        <v>Safety and Security; Food, Water, Shelter; Health and Medical; Energy; Communications; Hazardous Materials; Transportation; Water Systems;</v>
      </c>
      <c r="G1118" s="122" t="str">
        <v>"THIS IS AN EXERCISE. Request received from the county for 15,000 doses of KI. What is the allocation and distribution strategy? Additionally, what is the estimated time of arrival? THIS IS AN EXERCISE."</v>
      </c>
    </row>
    <row r="1119" spans="2:7" ht="38.25" x14ac:dyDescent="0.2">
      <c r="B1119" s="53" t="str">
        <v>Technological</v>
      </c>
      <c r="C1119" s="54" t="str">
        <v>Radiological Release</v>
      </c>
      <c r="D1119" s="116" t="str">
        <v>Response</v>
      </c>
      <c r="E1119" s="54" t="str">
        <v>Public Information and Warning</v>
      </c>
      <c r="F1119" s="54" t="str">
        <v>Communications</v>
      </c>
      <c r="G1119" s="122" t="str">
        <v>"THIS AN EXERCISE. This is [name] in [county name]. We had a plane crash that was carrying radiological material. I wanted to put the lab on stand-by. If there is a debris cloud and livestock is in the path I do not want a delay in being able to get samples tested. THIS IS AN EXERCISE."</v>
      </c>
    </row>
    <row r="1120" spans="2:7" ht="25.5" x14ac:dyDescent="0.2">
      <c r="B1120" s="53" t="str">
        <v>Technological</v>
      </c>
      <c r="C1120" s="54" t="str">
        <v>Radiological Release</v>
      </c>
      <c r="D1120" s="116" t="str">
        <v>Response</v>
      </c>
      <c r="E1120" s="54" t="str">
        <v>Public Information and Warning</v>
      </c>
      <c r="F1120" s="54" t="str">
        <v>Communications</v>
      </c>
      <c r="G1120" s="122" t="str">
        <v>"THIS IS AN EXERCISE. Hi. I'm [name]. I want to know if I should take KI before I evacuate or after I get to the reception center. I don't want to take it too soon.  THIS IS AN EXERCISE."</v>
      </c>
    </row>
    <row r="1121" spans="2:7" ht="38.25" x14ac:dyDescent="0.2">
      <c r="B1121" s="53" t="str">
        <v>Technological</v>
      </c>
      <c r="C1121" s="54" t="str">
        <v>Radiological Release</v>
      </c>
      <c r="D1121" s="116" t="str">
        <v>Response</v>
      </c>
      <c r="E1121" s="54" t="str">
        <v>Public Information and Warning</v>
      </c>
      <c r="F1121" s="54" t="str">
        <v>Communications</v>
      </c>
      <c r="G1121" s="122" t="str">
        <v xml:space="preserve">"THIS IS AN EXERCISE. Hi this is [name]. You know that agriculture advisory that they issued? Well, I have free-range chickens. What happens if I leave them outside? Will the radiation kill them? Who's gonna reimburse me if they die? THIS IS AN EXERCISE." </v>
      </c>
    </row>
    <row r="1122" spans="2:7" ht="38.25" x14ac:dyDescent="0.2">
      <c r="B1122" s="53" t="str">
        <v>Technological</v>
      </c>
      <c r="C1122" s="54" t="str">
        <v>Radiological Release</v>
      </c>
      <c r="D1122" s="116" t="str">
        <v>Response</v>
      </c>
      <c r="E1122" s="54" t="str">
        <v>Public Information and Warning</v>
      </c>
      <c r="F1122" s="54" t="str">
        <v>Communications</v>
      </c>
      <c r="G1122" s="122" t="str">
        <v xml:space="preserve">"THIS IS AN EXERICSE. I just took some potassium iodide. Now I feel jittery, nauseous, and have a really bad headache. What are the side effects with this stuff? Google says I have radiation sickness and the pills should have worked already. HELP! THIS IS AN EXERCISE." </v>
      </c>
    </row>
    <row r="1123" spans="2:7" ht="25.5" x14ac:dyDescent="0.2">
      <c r="B1123" s="53" t="str">
        <v>Technological</v>
      </c>
      <c r="C1123" s="54" t="str">
        <v>Radiological Release</v>
      </c>
      <c r="D1123" s="116" t="str">
        <v>Response</v>
      </c>
      <c r="E1123" s="54" t="str">
        <v>Public Information and Warning</v>
      </c>
      <c r="F1123" s="54" t="str">
        <v>Communications</v>
      </c>
      <c r="G1123" s="122" t="str">
        <v>"THIS IS AN EXERCISE. [Name] with WBNS 10TV news. Is the power plant required to maintain any type of financial insurance to assist with situations such as this? THIS IS AN EXERCISE."</v>
      </c>
    </row>
    <row r="1124" spans="2:7" ht="25.5" x14ac:dyDescent="0.2">
      <c r="B1124" s="53" t="str">
        <v>Technological</v>
      </c>
      <c r="C1124" s="54" t="str">
        <v>Radiological Release</v>
      </c>
      <c r="D1124" s="116" t="str">
        <v>Response</v>
      </c>
      <c r="E1124" s="54" t="str">
        <v>Public Information and Warning</v>
      </c>
      <c r="F1124" s="54" t="str">
        <v>Communications</v>
      </c>
      <c r="G1124" s="122" t="str">
        <v>"THIS IS AN EXERCISE. I live in [municipality name]. I just heard the sirens go off down the road. Do I need to do anything? THIS IS AN EXERCISE."</v>
      </c>
    </row>
    <row r="1125" spans="2:7" ht="38.25" x14ac:dyDescent="0.2">
      <c r="B1125" s="53" t="str">
        <v>Technological</v>
      </c>
      <c r="C1125" s="54" t="str">
        <v>Radiological Release</v>
      </c>
      <c r="D1125" s="116" t="str">
        <v>Response</v>
      </c>
      <c r="E1125" s="54" t="str">
        <v>Public Information and Warning</v>
      </c>
      <c r="F1125" s="54" t="str">
        <v>Communications</v>
      </c>
      <c r="G1125" s="122" t="str">
        <v>"THIS IS AN EXERCISE. This is [name] from CNN. The governor has declared a state of emergency for the nuclear power station. What does that mean to the citizens of the impacted area? THIS IS AN EXERCISE."</v>
      </c>
    </row>
    <row r="1126" spans="2:7" ht="25.5" x14ac:dyDescent="0.2">
      <c r="B1126" s="53" t="str">
        <v>Technological</v>
      </c>
      <c r="C1126" s="54" t="str">
        <v>Radiological Release</v>
      </c>
      <c r="D1126" s="116" t="str">
        <v>Response</v>
      </c>
      <c r="E1126" s="54" t="str">
        <v>Public Information and Warning</v>
      </c>
      <c r="F1126" s="54" t="str">
        <v>Communications</v>
      </c>
      <c r="G1126" s="122" t="str">
        <v>"THIS IS AN EXERCISE. This is [name] from WKBN Channel 27.  Where can residents get potassium iodide if they don’t have any? THIS IS AN EXERCISE."</v>
      </c>
    </row>
    <row r="1127" spans="2:7" ht="38.25" x14ac:dyDescent="0.2">
      <c r="B1127" s="53" t="str">
        <v>Technological</v>
      </c>
      <c r="C1127" s="54" t="str">
        <v>Radiological Release</v>
      </c>
      <c r="D1127" s="116" t="str">
        <v>Response</v>
      </c>
      <c r="E1127" s="54" t="str">
        <v>Public Information and Warning</v>
      </c>
      <c r="F1127" s="54" t="str">
        <v>Communications</v>
      </c>
      <c r="G1127" s="122" t="str">
        <v>"THIS IS AN EXERCISE. My name is [name] from municipality name. I am allergic to the iodine contrast they give through an IV during medical scans. Is it safe for me to take KI? I don’t want to die from an allergic reaction. THIS IS AN EXERCISE."</v>
      </c>
    </row>
    <row r="1128" spans="2:7" ht="38.25" x14ac:dyDescent="0.2">
      <c r="B1128" s="53" t="str">
        <v>Technological</v>
      </c>
      <c r="C1128" s="54" t="str">
        <v>Radiological Release</v>
      </c>
      <c r="D1128" s="116" t="str">
        <v>Response</v>
      </c>
      <c r="E1128" s="54" t="str">
        <v>Public Information and Warning</v>
      </c>
      <c r="F1128" s="54" t="str">
        <v>Communications</v>
      </c>
      <c r="G1128" s="122" t="str">
        <v>"THIS IS AN EXERCISE. Are planes still flying out of [city name]? I have a flight tomorrow and I need to know if any flight restrictions were put in place because of what's happening at the power station. THIS IS AN EXERCISE."</v>
      </c>
    </row>
    <row r="1129" spans="2:7" ht="51" x14ac:dyDescent="0.2">
      <c r="B1129" s="53" t="str">
        <v>Technological</v>
      </c>
      <c r="C1129" s="54" t="str">
        <v>Radiological Release</v>
      </c>
      <c r="D1129" s="116" t="str">
        <v>Response</v>
      </c>
      <c r="E1129" s="54" t="str">
        <v>Public Information and Warning</v>
      </c>
      <c r="F1129" s="54" t="str">
        <v>Communications</v>
      </c>
      <c r="G1129" s="122" t="str">
        <v>"THIS IS AN EXERCISE. [Name] with WYTV Channel 33. Obviously the situation at the power station is very serious and requires a significant amount of manpower and resources to protect the public. However, other non-related emergencies may arise at the same time. Are there enough resources available to respond to other emergencies during this situation? THIS IS AN EXERCISE."</v>
      </c>
    </row>
    <row r="1130" spans="2:7" ht="51" x14ac:dyDescent="0.2">
      <c r="B1130" s="53" t="str">
        <v>Technological</v>
      </c>
      <c r="C1130" s="54" t="str">
        <v>Radiological Release</v>
      </c>
      <c r="D1130" s="116" t="str">
        <v>Response</v>
      </c>
      <c r="E1130" s="54" t="str">
        <v>Public Information and Warning</v>
      </c>
      <c r="F1130" s="54" t="str">
        <v>Communications</v>
      </c>
      <c r="G1130" s="122" t="str">
        <v>"THIS IS AN EXERCISE. I received a WENS message a little while ago. It said something about the power station having a general emergency, but that no evacuation was ordered. I tried calling the county EMA, but the phone is busy. Can you tell me if I'm supposed to evacuate? I live in sub-area 2. THIS IS AN EXERCISE."</v>
      </c>
    </row>
    <row r="1131" spans="2:7" ht="38.25" x14ac:dyDescent="0.2">
      <c r="B1131" s="53" t="str">
        <v>Technological</v>
      </c>
      <c r="C1131" s="54" t="str">
        <v>Radiological Release</v>
      </c>
      <c r="D1131" s="116" t="str">
        <v>Response</v>
      </c>
      <c r="E1131" s="54" t="str">
        <v>Public Information and Warning</v>
      </c>
      <c r="F1131" s="54" t="str">
        <v>Communications</v>
      </c>
      <c r="G1131" s="122" t="str">
        <v>"THIS IS AN EXERCISE. Good evening, this is [name] with WFMJ-TV. The community fears there are terrorists inside the power station who are planning on detonating a nuclear bomb. Can you comment on the situation? THIS IS AN EXERCISE."</v>
      </c>
    </row>
    <row r="1132" spans="2:7" ht="25.5" x14ac:dyDescent="0.2">
      <c r="B1132" s="53" t="str">
        <v>Technological</v>
      </c>
      <c r="C1132" s="54" t="str">
        <v>Radiological Release</v>
      </c>
      <c r="D1132" s="116" t="str">
        <v>Response</v>
      </c>
      <c r="E1132" s="54" t="str">
        <v>Public Information and Warning</v>
      </c>
      <c r="F1132" s="54" t="str">
        <v>Communications</v>
      </c>
      <c r="G1132" s="122" t="str">
        <v>"THIS IS AN EXERCISE. Local law enforcement and first responders are responding to the nuclear power plant due to a unplanned event causing access issues. THIS IS AN EXERCISE."</v>
      </c>
    </row>
    <row r="1133" spans="2:7" ht="63.75" x14ac:dyDescent="0.2">
      <c r="B1133" s="53" t="str">
        <v>Technological</v>
      </c>
      <c r="C1133" s="54" t="str">
        <v>Radiological Release</v>
      </c>
      <c r="D1133" s="116" t="str">
        <v>Response</v>
      </c>
      <c r="E1133" s="54" t="str">
        <v>Public Information and Warning</v>
      </c>
      <c r="F1133" s="54" t="str">
        <v>Communications</v>
      </c>
      <c r="G1133" s="122" t="str">
        <v>"THIS IS AN EXERCISE. Hi this is the county EMA. We have a telephone outage in the county due to a transformer going down. We contacted the service provider but they gave us the run around. Is there any way you can help us out and see when service would be restored? We know something is happening at the power plant and we don't want to be behind when evacuations happen. THIS IS AN EXERCISE."</v>
      </c>
    </row>
    <row r="1134" spans="2:7" ht="56.25" x14ac:dyDescent="0.2">
      <c r="B1134" s="53" t="str">
        <v>Technological</v>
      </c>
      <c r="C1134" s="54" t="str">
        <v>Radiological Release</v>
      </c>
      <c r="D1134" s="116" t="str">
        <v>Response</v>
      </c>
      <c r="E1134" s="54" t="str">
        <v>Planning,; Operation Communications; Operational Coordination; Situational Assessment</v>
      </c>
      <c r="F1134" s="54" t="str">
        <v>Safety and Security; Food, Water, Shelter; Health and Medical; Energy; Communications; Hazardous Materials; Transportation; Water Systems;</v>
      </c>
      <c r="G1134" s="122" t="str">
        <v xml:space="preserve">"THIS IS AN EXERCISE. I am in an executive meeting until 12:30. I have committed the state health department to pre-positioning 20,000 pills of KI to the county.  How much KI does that leave us and what is the allocation timeline? THIS IS AN EXERCISE." </v>
      </c>
    </row>
    <row r="1135" spans="2:7" ht="56.25" x14ac:dyDescent="0.2">
      <c r="B1135" s="53" t="str">
        <v>Technological</v>
      </c>
      <c r="C1135" s="54" t="str">
        <v>Radiological Release</v>
      </c>
      <c r="D1135" s="116" t="str">
        <v>Response</v>
      </c>
      <c r="E1135" s="54" t="str">
        <v>Planning,; Operation Communications; Operational Coordination; Situational Assessment</v>
      </c>
      <c r="F1135" s="54" t="str">
        <v>Safety and Security; Food, Water, Shelter; Health and Medical; Energy; Communications; Hazardous Materials; Transportation; Water Systems;</v>
      </c>
      <c r="G1135" s="122" t="str">
        <v>"THIS IS AN EXERCISE. I received a call from the county health department. The local health department and the EMA's supply of KI is past the expiration date. They are wondering if they are able to direct the population to take expired KI. Our subject matter expert is requesting weigh-in from the EOC. THIS IS AN EXERCISE."</v>
      </c>
    </row>
    <row r="1136" spans="2:7" ht="63.75" x14ac:dyDescent="0.2">
      <c r="B1136" s="53" t="str">
        <v>Technological</v>
      </c>
      <c r="C1136" s="54" t="str">
        <v>Radiological Release</v>
      </c>
      <c r="D1136" s="116" t="str">
        <v>Response</v>
      </c>
      <c r="E1136" s="54" t="str">
        <v>Operation Communications; Operational Coordination; Critical Transportation</v>
      </c>
      <c r="F1136" s="54" t="str">
        <v>Communications, Transportation</v>
      </c>
      <c r="G1136" s="122" t="str">
        <v xml:space="preserve">"THIS IS AN EXERCISE. This is the county EMA. The  staff at the nursing home called back and indicated that 12 individuals in their attached adult day-care program will need to be evacuated as well. Their normal modes of transportation have been incorporated into the nuclear plant response and their family members are unable to travel into the zone to take them. They will need a way to reunite them with their families. THIS IS AN EXECISE."  </v>
      </c>
    </row>
    <row r="1137" spans="2:7" ht="56.25" x14ac:dyDescent="0.2">
      <c r="B1137" s="53" t="str">
        <v>Technological</v>
      </c>
      <c r="C1137" s="54" t="str">
        <v>Radiological Release</v>
      </c>
      <c r="D1137" s="116" t="str">
        <v>Response</v>
      </c>
      <c r="E1137" s="54" t="str">
        <v>Planning,; Operation Communications; Operational Coordination; Situational Assessment</v>
      </c>
      <c r="F1137" s="54" t="str">
        <v>Safety and Security; Food, Water, Shelter; Health and Medical; Energy; Communications; Hazardous Materials; Transportation; Water Systems;</v>
      </c>
      <c r="G1137" s="122" t="str">
        <v>"THIS IS AN EXERCISE. This is [name] in the DOC. The NW region is calling and requesting availability of subject matter experts to help support in staffing their CRCs. How many radiological subject matter experts can the state department of health make available? THIS IS AN EXERCISE."</v>
      </c>
    </row>
    <row r="1138" spans="2:7" ht="56.25" x14ac:dyDescent="0.2">
      <c r="B1138" s="53" t="str">
        <v>Technological</v>
      </c>
      <c r="C1138" s="54" t="str">
        <v>Radiological Release</v>
      </c>
      <c r="D1138" s="116" t="str">
        <v>Response</v>
      </c>
      <c r="E1138" s="54" t="str">
        <v>Planning,; Operation Communications; Operational Coordination; Situational Assessment</v>
      </c>
      <c r="F1138" s="54" t="str">
        <v>Safety and Security; Food, Water, Shelter; Health and Medical; Energy; Communications; Hazardous Materials; Transportation; Water Systems;</v>
      </c>
      <c r="G1138" s="122" t="str">
        <v>"THIS IS AN EXERCISE. We are trying to confirm what needs in long term care facilities still have to be resolved. Do you know?  If not, can you find out from the department of aging or have them follow up with the DOC? THIS IS AN EXERCISE."</v>
      </c>
    </row>
    <row r="1139" spans="2:7" ht="56.25" x14ac:dyDescent="0.2">
      <c r="B1139" s="53" t="str">
        <v>Technological</v>
      </c>
      <c r="C1139" s="54" t="str">
        <v>Train Derailment</v>
      </c>
      <c r="D1139" s="116" t="str">
        <v>Response</v>
      </c>
      <c r="E1139" s="54" t="str">
        <v>Operation Communications; Operational Coordination; Planning, Critical Transportation; On-scene  Security Protection and Law Enforcement</v>
      </c>
      <c r="F1139" s="54" t="str">
        <v>Safety and Security; Food, Water, Shelter; Health and Medical; Energy; Communications; Hazardous Materials; Transportation; Water Systems;</v>
      </c>
      <c r="G1139" s="122" t="str">
        <v>"THIS IS AN EXERCISE. I know there is an ag advisory out for the 10-miles around the plant. As long as there hasn't been a release yet, can I still harvest my soybeans? THIS IS AN EXERCISE."</v>
      </c>
    </row>
    <row r="1140" spans="2:7" ht="56.25" x14ac:dyDescent="0.2">
      <c r="B1140" s="53" t="str">
        <v>Technological</v>
      </c>
      <c r="C1140" s="54" t="str">
        <v>Train Derailment</v>
      </c>
      <c r="D1140" s="116" t="str">
        <v>Response</v>
      </c>
      <c r="E1140" s="54" t="str">
        <v>Operation Communications; Operational Coordination; Planning, Critical Transportation; On-scene  Security Protection and Law Enforcement</v>
      </c>
      <c r="F1140" s="54" t="str">
        <v>Safety and Security; Food, Water, Shelter; Health and Medical; Energy; Communications; Hazardous Materials; Transportation; Water Systems;</v>
      </c>
      <c r="G1140" s="122" t="str">
        <v>"THIS IS AN EXERCISE. [Name] from CNN. Are there any contracts in place to ensure there is adequate food and water at care centers now that people are evacuated? THIS IS AN EXERCISE."</v>
      </c>
    </row>
    <row r="1141" spans="2:7" ht="56.25" x14ac:dyDescent="0.2">
      <c r="B1141" s="53" t="str">
        <v>Technological</v>
      </c>
      <c r="C1141" s="54" t="str">
        <v>Train Derailment</v>
      </c>
      <c r="D1141" s="116" t="str">
        <v>Response</v>
      </c>
      <c r="E1141" s="54" t="str">
        <v>Operation Communications; Operational Coordination; Planning, Critical Transportation; On-scene  Security Protection and Law Enforcement</v>
      </c>
      <c r="F1141" s="54" t="str">
        <v>Safety and Security; Food, Water, Shelter; Health and Medical; Energy; Communications; Hazardous Materials; Transportation; Water Systems;</v>
      </c>
      <c r="G1141" s="122" t="str">
        <v>"THIS IS AN EXERCISE. Two boats are en route with an ETA of 45 min to the area. Does the Coast Guard have a search pattern established and air assets available? THIS IS AN EXERCISE."</v>
      </c>
    </row>
    <row r="1142" spans="2:7" ht="56.25" x14ac:dyDescent="0.2">
      <c r="B1142" s="53" t="str">
        <v>Technological</v>
      </c>
      <c r="C1142" s="54" t="str">
        <v>Train Derailment</v>
      </c>
      <c r="D1142" s="116" t="str">
        <v>Response</v>
      </c>
      <c r="E1142" s="54" t="str">
        <v>Operation Communications; Operational Coordination; Planning, Critical Transportation; On-scene  Security Protection and Law Enforcement</v>
      </c>
      <c r="F1142" s="54" t="str">
        <v>Safety and Security; Food, Water, Shelter; Health and Medical; Energy; Communications; Hazardous Materials; Transportation; Water Systems;</v>
      </c>
      <c r="G1142" s="122" t="str">
        <v>"THIS IS AN EXERCISE. Can you confirm that the hospitals within the 50-mile radius have been notified? THIS IS AN EXERCISE."</v>
      </c>
    </row>
    <row r="1143" spans="2:7" ht="56.25" x14ac:dyDescent="0.2">
      <c r="B1143" s="53" t="str">
        <v>Technological</v>
      </c>
      <c r="C1143" s="54" t="str">
        <v>Train Derailment</v>
      </c>
      <c r="D1143" s="116" t="str">
        <v>Response</v>
      </c>
      <c r="E1143" s="54" t="str">
        <v>Operation Communications; Operational Coordination; Planning, Critical Transportation; On-scene  Security Protection and Law Enforcement</v>
      </c>
      <c r="F1143" s="54" t="str">
        <v>Safety and Security; Food, Water, Shelter; Health and Medical; Energy; Communications; Hazardous Materials; Transportation; Water Systems;</v>
      </c>
      <c r="G1143" s="122" t="str">
        <v>"THIS AN EXERCISE. This is [name]. I am on the way to the state EOC. I will be there within 1 hour. Leadership is expecting an update upon my arrival. Can you please email me when it is ready? THIS IS AN EXERCISE."</v>
      </c>
    </row>
    <row r="1144" spans="2:7" ht="56.25" x14ac:dyDescent="0.2">
      <c r="B1144" s="53" t="str">
        <v>Technological</v>
      </c>
      <c r="C1144" s="54" t="str">
        <v>Train Derailment</v>
      </c>
      <c r="D1144" s="116" t="str">
        <v>Response</v>
      </c>
      <c r="E1144" s="54" t="str">
        <v>Operation Communications; Operational Coordination; Planning, Critical Transportation; On-scene  Security Protection and Law Enforcement</v>
      </c>
      <c r="F1144" s="54" t="str">
        <v>Safety and Security; Food, Water, Shelter; Health and Medical; Energy; Communications; Hazardous Materials; Transportation; Water Systems;</v>
      </c>
      <c r="G1144" s="122" t="str">
        <v>"THIS IS AN EXERCISE. I've just sent over the update for the 1:00 briefing. Included in that email is the list of facilities with evacuation needs. Will you please share that with the department of aging? THIS IS AN EXERCISE."</v>
      </c>
    </row>
    <row r="1145" spans="2:7" ht="56.25" x14ac:dyDescent="0.2">
      <c r="B1145" s="53" t="str">
        <v>Technological</v>
      </c>
      <c r="C1145" s="54" t="str">
        <v>Train Derailment</v>
      </c>
      <c r="D1145" s="116" t="str">
        <v>Response</v>
      </c>
      <c r="E1145" s="54" t="str">
        <v>Operation Communications; Operational Coordination; Planning, Critical Transportation; On-scene  Security Protection and Law Enforcement</v>
      </c>
      <c r="F1145" s="54" t="str">
        <v>Safety and Security; Food, Water, Shelter; Health and Medical; Energy; Communications; Hazardous Materials; Transportation; Water Systems;</v>
      </c>
      <c r="G1145" s="122" t="str">
        <v>"THIS IS AN EXERCISE. This is the county EMA. We are requesting 20 portable restrooms and 500 cases of bottled water. We would like these to be delivered to the county fairground located at [address]. How long would it take to get these items? THIS IS AN EXERCISE."</v>
      </c>
    </row>
    <row r="1146" spans="2:7" ht="76.5" x14ac:dyDescent="0.2">
      <c r="B1146" s="53" t="str">
        <v>Technological</v>
      </c>
      <c r="C1146" s="54" t="str">
        <v>Train Derailment</v>
      </c>
      <c r="D1146" s="116" t="str">
        <v>Response</v>
      </c>
      <c r="E1146" s="54" t="str">
        <v>Operation Communications; Operational Coordination; Planning, Critical Transportation; On-scene  Security Protection and Law Enforcement</v>
      </c>
      <c r="F1146" s="54" t="str">
        <v>Safety and Security; Food, Water, Shelter; Health and Medical; Energy; Communications; Hazardous Materials; Transportation; Water Systems;</v>
      </c>
      <c r="G1146" s="122" t="str">
        <v>"THIS IS AN EXERCISE. This is the county EMA Director. We've had a truck vs. train accident in [municipality name] that has resulted in derailment of the train. The truck and train are both carrying hazardous materials. Some of the train cars struck a nearby electrical transformer station. This has resulted in widespsread power outages in several counties. The incident commander on scene has requested regional hazmat resources and is also requesting two additional type I hazmat teams. Also, please verify that the regional electrical utility has been notified. THIS IS AN EXERCISE"</v>
      </c>
    </row>
    <row r="1147" spans="2:7" ht="56.25" x14ac:dyDescent="0.2">
      <c r="B1147" s="53" t="str">
        <v>Technological</v>
      </c>
      <c r="C1147" s="54" t="str">
        <v>Train Derailment</v>
      </c>
      <c r="D1147" s="116" t="str">
        <v>Response</v>
      </c>
      <c r="E1147" s="54" t="str">
        <v>Operation Communications; Operational Coordination; Planning, Critical Transportation; On-scene  Security Protection and Law Enforcement</v>
      </c>
      <c r="F1147" s="54" t="str">
        <v>Safety and Security; Food, Water, Shelter; Health and Medical; Energy; Communications; Hazardous Materials; Transportation; Water Systems;</v>
      </c>
      <c r="G1147" s="122" t="str">
        <v>"THIS IS AN EXERCISE. This is the county EMA. There is a train derailment in the county which also involves a propane delivery truck. Hazardous material has been spilled at the site. Please contact the public utilities commission hazardous material personnel to respond. THIS IS AN EXERCISE."</v>
      </c>
    </row>
    <row r="1148" spans="2:7" ht="56.25" x14ac:dyDescent="0.2">
      <c r="B1148" s="53" t="str">
        <v>Technological</v>
      </c>
      <c r="C1148" s="54" t="str">
        <v>Train Derailment</v>
      </c>
      <c r="D1148" s="116" t="str">
        <v>Response</v>
      </c>
      <c r="E1148" s="54" t="str">
        <v>Operation Communications; Operational Coordination; Planning, Critical Transportation; On-scene  Security Protection and Law Enforcement</v>
      </c>
      <c r="F1148" s="54" t="str">
        <v>Safety and Security; Food, Water, Shelter; Health and Medical; Energy; Communications; Hazardous Materials; Transportation; Water Systems;</v>
      </c>
      <c r="G1148" s="122" t="str">
        <v>"THIS IS AN EXERCISE. Our 'Eye in the Sky' helicopter was flying over the county and witnessed a horrendous train crash! White smoke is billowing from the wreck! It looks like survivors are stumbling from the crash. They are coughing and gasping for air! What can you tell us? What was the train carrying? THIS IS AN EXERCISE."</v>
      </c>
    </row>
    <row r="1149" spans="2:7" ht="56.25" x14ac:dyDescent="0.2">
      <c r="B1149" s="53" t="str">
        <v>Technological</v>
      </c>
      <c r="C1149" s="54" t="str">
        <v>Train Derailment</v>
      </c>
      <c r="D1149" s="116" t="str">
        <v>Response</v>
      </c>
      <c r="E1149" s="54" t="str">
        <v>Operation Communications; Operational Coordination; Planning, Critical Transportation; On-scene  Security Protection and Law Enforcement</v>
      </c>
      <c r="F1149" s="54" t="str">
        <v>Safety and Security; Food, Water, Shelter; Health and Medical; Energy; Communications; Hazardous Materials; Transportation; Water Systems;</v>
      </c>
      <c r="G1149" s="122" t="str">
        <v>"THIS IS AN EXERCISE. This is the county EMA requesting UAS services to provide aerial imaging of the train derailment to the incident commander. THIS IS AN EXERCISE."</v>
      </c>
    </row>
    <row r="1150" spans="2:7" ht="56.25" x14ac:dyDescent="0.2">
      <c r="B1150" s="53" t="str">
        <v>Technological</v>
      </c>
      <c r="C1150" s="54" t="str">
        <v>Train Derailment</v>
      </c>
      <c r="D1150" s="116" t="str">
        <v>Response</v>
      </c>
      <c r="E1150" s="54" t="str">
        <v>Operation Communications; Operational Coordination; Planning, Critical Transportation; On-scene  Security Protection and Law Enforcement</v>
      </c>
      <c r="F1150" s="54" t="str">
        <v>Safety and Security; Food, Water, Shelter; Health and Medical; Energy; Communications; Hazardous Materials; Transportation; Water Systems;</v>
      </c>
      <c r="G1150" s="122" t="str">
        <v>"THIS IS AN EXERCISE. Country Journal here. We're calling from the agricultural aspect of the train derailment in the county. Livestock and poultry within a 5-mile radius of the derailment are falling sick or dying. What messaging can we get out to farmers? THIS IS AN EXERCISE."</v>
      </c>
    </row>
    <row r="1151" spans="2:7" ht="102" x14ac:dyDescent="0.2">
      <c r="B1151" s="53" t="str">
        <v>Technological</v>
      </c>
      <c r="C1151" s="54" t="str">
        <v>Train Derailment</v>
      </c>
      <c r="D1151" s="116" t="str">
        <v>Response</v>
      </c>
      <c r="E1151" s="54" t="str">
        <v>Operation Communications; Operational Coordination; Planning, Critical Transportation; On-scene  Security Protection and Law Enforcement</v>
      </c>
      <c r="F1151" s="54" t="str">
        <v>Safety and Security; Food, Water, Shelter; Health and Medical; Energy; Communications; Hazardous Materials; Transportation; Water Systems;</v>
      </c>
      <c r="G1151" s="122" t="str">
        <v>"THIS IS AN EXERCISE. This is National Guard executive [name]. My staff has informed me that there are major regionalized power outages. Additionally, multiple counties have declared emergencies. Are we going to request a federal declaration? I recommend we do given that many of the National Guard forces are on annual training outside of the state. National Guard resources are EMAC'd out of state and I am concerned that without support from other states, EMAC, and Title X, we may be limited. I know the dual status commander (DSC) is already in your building for the NSSE. If we activate federal support we can re-mission them for this incident. We should initiate the change of mission for dual status command. THIS IS AN EXERCISE."</v>
      </c>
    </row>
    <row r="1152" spans="2:7" ht="56.25" x14ac:dyDescent="0.2">
      <c r="B1152" s="53" t="str">
        <v>Technological</v>
      </c>
      <c r="C1152" s="54" t="str">
        <v>Train Derailment</v>
      </c>
      <c r="D1152" s="116" t="str">
        <v>Response</v>
      </c>
      <c r="E1152" s="54" t="str">
        <v>Operation Communications; Operational Coordination; Planning, Critical Transportation; On-scene  Security Protection and Law Enforcement</v>
      </c>
      <c r="F1152" s="54" t="str">
        <v>Safety and Security; Food, Water, Shelter; Health and Medical; Energy; Communications; Hazardous Materials; Transportation; Water Systems;</v>
      </c>
      <c r="G1152" s="122" t="str">
        <v>"THIS IS AN EXERCISE. This is the fire chief from the 179th here at the train derailment accident site. We have media showing up asking to interview my airmen who have been responding. I'm not sure what to do. What should I tell them? Am I allowed to interview? They are trying to take pictures of the crash site and they are asking us questions about the victims. THIS IS AN EXERCISE."</v>
      </c>
    </row>
    <row r="1153" spans="2:7" ht="56.25" x14ac:dyDescent="0.2">
      <c r="B1153" s="53" t="str">
        <v>Technological</v>
      </c>
      <c r="C1153" s="54" t="str">
        <v>Train Derailment</v>
      </c>
      <c r="D1153" s="116" t="str">
        <v>Response</v>
      </c>
      <c r="E1153" s="54" t="str">
        <v>Operation Communications; Operational Coordination; Planning, Critical Transportation; On-scene  Security Protection and Law Enforcement</v>
      </c>
      <c r="F1153" s="54" t="str">
        <v>Safety and Security; Food, Water, Shelter; Health and Medical; Energy; Communications; Hazardous Materials; Transportation; Water Systems;</v>
      </c>
      <c r="G1153" s="122" t="str">
        <v>"THIS IS AN EXERCISE. This is [name] with Channel 6. Is there any way we can get a media flight and see the damage from the key train derailment in [municipality name]? We would love the see the work the National Guard is doing in response. THIS IS AN EXERCISE."</v>
      </c>
    </row>
    <row r="1154" spans="2:7" ht="56.25" x14ac:dyDescent="0.2">
      <c r="B1154" s="53" t="str">
        <v>Technological</v>
      </c>
      <c r="C1154" s="54" t="str">
        <v>Train Derailment</v>
      </c>
      <c r="D1154" s="116" t="str">
        <v>Response</v>
      </c>
      <c r="E1154" s="54" t="str">
        <v>Operation Communications; Operational Coordination; Planning, Critical Transportation; On-scene  Security Protection and Law Enforcement</v>
      </c>
      <c r="F1154" s="54" t="str">
        <v>Safety and Security; Food, Water, Shelter; Health and Medical; Energy; Communications; Hazardous Materials; Transportation; Water Systems;</v>
      </c>
      <c r="G1154" s="122" t="str">
        <v>"THIS IS AN EXERCISE. The county EMA is requesting services to provide aerial imaging of the train derailment to the incident commander for continued monitoring on the second day of the incident. THIS IS AN EXERCISE."</v>
      </c>
    </row>
    <row r="1155" spans="2:7" ht="56.25" x14ac:dyDescent="0.2">
      <c r="B1155" s="53" t="str">
        <v>Technological</v>
      </c>
      <c r="C1155" s="54" t="str">
        <v>Train Derailment</v>
      </c>
      <c r="D1155" s="116" t="str">
        <v>Response</v>
      </c>
      <c r="E1155" s="54" t="str">
        <v>Operation Communications; Operational Coordination; Planning, Critical Transportation; On-scene  Security Protection and Law Enforcement</v>
      </c>
      <c r="F1155" s="54" t="str">
        <v>Safety and Security; Food, Water, Shelter; Health and Medical; Energy; Communications; Hazardous Materials; Transportation; Water Systems;</v>
      </c>
      <c r="G1155" s="122" t="str">
        <v>"THIS IS AN EXERCISE. Dispatch News here. Families within a one-mile radius of yesterday's train derailment are wondering when they can return. Any word on that? Will there be another briefing at the state EOC? THIS IS AN EXERCISE"</v>
      </c>
    </row>
    <row r="1156" spans="2:7" ht="56.25" x14ac:dyDescent="0.2">
      <c r="B1156" s="53" t="str">
        <v>Technological</v>
      </c>
      <c r="C1156" s="54" t="str">
        <v>Train Derailment</v>
      </c>
      <c r="D1156" s="116" t="str">
        <v>Response</v>
      </c>
      <c r="E1156" s="54" t="str">
        <v>Operation Communications; Operational Coordination; Planning, Critical Transportation; On-scene  Security Protection and Law Enforcement</v>
      </c>
      <c r="F1156" s="54" t="str">
        <v>Safety and Security; Food, Water, Shelter; Health and Medical; Energy; Communications; Hazardous Materials; Transportation; Water Systems;</v>
      </c>
      <c r="G1156" s="122" t="str">
        <v>"THIS IS AN EXERCISE. This is ABC 6. We obtained information that an accident may have caused a partial collapse of the hospital. Can you confirm this? Has this interrupted patient care? THIS IS AN EXERCISE."</v>
      </c>
    </row>
    <row r="1157" spans="2:7" ht="56.25" x14ac:dyDescent="0.2">
      <c r="B1157" s="53" t="str">
        <v>Technological</v>
      </c>
      <c r="C1157" s="54" t="str">
        <v>Transportation Accident</v>
      </c>
      <c r="D1157" s="116" t="str">
        <v>Response</v>
      </c>
      <c r="E1157" s="54" t="str">
        <v>Operation Communications; Operational Coordination; Planning, Critical Transportation; On-scene  Security Protection and Law Enforcement</v>
      </c>
      <c r="F1157" s="54" t="str">
        <v>Safety and Security; Food, Water, Shelter; Health and Medical; Energy; Communications; Hazardous Materials; Transportation; Water Systems;</v>
      </c>
      <c r="G1157" s="122" t="str">
        <v>"THIS IS AN EXERCISE. This is [name]. I can't find my brochure with the evacuation routes in it. Can you tell me where I'm supposed to go? THIS IS AN EXERCISE."</v>
      </c>
    </row>
    <row r="1158" spans="2:7" ht="56.25" x14ac:dyDescent="0.2">
      <c r="B1158" s="53" t="str">
        <v>Technological</v>
      </c>
      <c r="C1158" s="54" t="str">
        <v>Transportation Accident</v>
      </c>
      <c r="D1158" s="116" t="str">
        <v>Response</v>
      </c>
      <c r="E1158" s="54" t="str">
        <v>Operation Communications; Operational Coordination; Planning, Critical Transportation; On-scene  Security Protection and Law Enforcement</v>
      </c>
      <c r="F1158" s="54" t="str">
        <v>Safety and Security; Food, Water, Shelter; Health and Medical; Energy; Communications; Hazardous Materials; Transportation; Water Systems;</v>
      </c>
      <c r="G1158" s="122" t="str">
        <v>"THIS IS AN EXERCISE. [Name] from the bay. We have two one man units working to clear park lands. We have one boat crew from the bay en route from the county with an ETA of 45 min. THIS IS AN EXERCISE."</v>
      </c>
    </row>
    <row r="1159" spans="2:7" ht="56.25" x14ac:dyDescent="0.2">
      <c r="B1159" s="53" t="str">
        <v>Technological</v>
      </c>
      <c r="C1159" s="54" t="str">
        <v>Transportation Accident</v>
      </c>
      <c r="D1159" s="116" t="str">
        <v>Response</v>
      </c>
      <c r="E1159" s="54" t="str">
        <v>Operation Communications; Operational Coordination; Planning, Critical Transportation; On-scene  Security Protection and Law Enforcement</v>
      </c>
      <c r="F1159" s="54" t="str">
        <v>Safety and Security; Food, Water, Shelter; Health and Medical; Energy; Communications; Hazardous Materials; Transportation; Water Systems;</v>
      </c>
      <c r="G1159" s="122" t="str">
        <v>*CONTEXT* The state EMA executive director informs the EOC manager that based on a conversation with the state highway patrol, a decision has been made to utilize the state patrol aviation air van to support intelligence gathering for situation awareness.</v>
      </c>
    </row>
    <row r="1160" spans="2:7" ht="76.5" x14ac:dyDescent="0.2">
      <c r="B1160" s="53" t="str">
        <v>Technological</v>
      </c>
      <c r="C1160" s="54" t="str">
        <v>Transportation Accident</v>
      </c>
      <c r="D1160" s="116" t="str">
        <v>Response</v>
      </c>
      <c r="E1160" s="54" t="str">
        <v>Operation Communications; Operational Coordination; Planning, Critical Transportation; On-scene  Security Protection and Law Enforcement</v>
      </c>
      <c r="F1160" s="54" t="str">
        <v>Safety and Security; Food, Water, Shelter; Health and Medical; Energy; Communications; Hazardous Materials; Transportation; Water Systems;</v>
      </c>
      <c r="G1160" s="122" t="str">
        <v>"THIS IS AN EXERCISE. This is the county office of transportation. Evacuations are almost complete, but we are running low on fuel. Is there any way the state will be able to get us more fuel to run the busses? If so, how long will this take? We have been using 10 school busses, which can hold 100 gallons of diesel fuel per bus. The busses are being instructed to return to the main garage of the county transportation agency when they get low on fuel. The office is located at [address]. THIS IS AN EXERCISE."</v>
      </c>
    </row>
    <row r="1161" spans="2:7" ht="63.75" x14ac:dyDescent="0.2">
      <c r="B1161" s="53" t="str">
        <v>Technological</v>
      </c>
      <c r="C1161" s="54" t="str">
        <v>Transportation Accident</v>
      </c>
      <c r="D1161" s="116" t="str">
        <v>Response</v>
      </c>
      <c r="E1161" s="54" t="str">
        <v>Operation Communications; Operational Coordination; Planning, Critical Transportation; On-scene  Security Protection and Law Enforcement</v>
      </c>
      <c r="F1161" s="54" t="str">
        <v>Safety and Security; Food, Water, Shelter; Health and Medical; Energy; Communications; Hazardous Materials; Transportation; Water Systems;</v>
      </c>
      <c r="G1161" s="122" t="str">
        <v>"THIS IS AN EXERCISE. This is [name] with the US Department of Homeland Security Transportation Security Agency's National Operations Center. We are calling to notify you that the [municipality name] TSA VIPR team has been activated to respond to the island given the situation involving the barge striking the dam and the explosion. Our team should be launching from the Air National Guard Base using National Guard assets. THIS IS AN EXERCISE."</v>
      </c>
    </row>
    <row r="1162" spans="2:7" ht="56.25" x14ac:dyDescent="0.2">
      <c r="B1162" s="53" t="str">
        <v>Technological</v>
      </c>
      <c r="C1162" s="54" t="str">
        <v>Transportation Accident</v>
      </c>
      <c r="D1162" s="116" t="str">
        <v>Response</v>
      </c>
      <c r="E1162" s="54" t="str">
        <v>Operation Communications; Operational Coordination; Planning, Critical Transportation; On-scene  Security Protection and Law Enforcement</v>
      </c>
      <c r="F1162" s="54" t="str">
        <v>Safety and Security; Food, Water, Shelter; Health and Medical; Energy; Communications; Hazardous Materials; Transportation; Water Systems;</v>
      </c>
      <c r="G1162" s="122" t="str">
        <v>"THIS IS AN EXERCISE. Hello this is [name]. I'm calling to inform you that [name]'s wife was involved in a fatal car accident. He has been released from SAD to return home to care for his two young children. THIS IS AN EXERCISE."</v>
      </c>
    </row>
    <row r="1163" spans="2:7" ht="56.25" x14ac:dyDescent="0.2">
      <c r="B1163" s="53" t="str">
        <v>Technological</v>
      </c>
      <c r="C1163" s="54" t="str">
        <v>Transportation Accident</v>
      </c>
      <c r="D1163" s="116" t="str">
        <v>Response</v>
      </c>
      <c r="E1163" s="54" t="str">
        <v>Operation Communications; Operational Coordination; Planning, Critical Transportation; On-scene  Security Protection and Law Enforcement</v>
      </c>
      <c r="F1163" s="54" t="str">
        <v>Safety and Security; Food, Water, Shelter; Health and Medical; Energy; Communications; Hazardous Materials; Transportation; Water Systems;</v>
      </c>
      <c r="G1163" s="122" t="str">
        <v xml:space="preserve">*CONTEXT* A semi-tractor making a delivery at the nearby grocery store was traveling north on [street name] when a strong wind gust caught his trailer and ripped it from the tractor. The trailer rolled over multiple times and made a heavy impact into the medical gas tanks on the west side of the hospital, rupturing multiple lines and tanks. </v>
      </c>
    </row>
    <row r="1164" spans="2:7" ht="56.25" x14ac:dyDescent="0.2">
      <c r="B1164" s="53" t="str">
        <v>Technological</v>
      </c>
      <c r="C1164" s="54" t="str">
        <v>Transportation Accident</v>
      </c>
      <c r="D1164" s="116" t="str">
        <v>Response</v>
      </c>
      <c r="E1164" s="54" t="str">
        <v>Operation Communications; Operational Coordination; Planning, Critical Transportation; On-scene  Security Protection and Law Enforcement</v>
      </c>
      <c r="F1164" s="54" t="str">
        <v>Safety and Security; Food, Water, Shelter; Health and Medical; Energy; Communications; Hazardous Materials; Transportation; Water Systems;</v>
      </c>
      <c r="G1164" s="122" t="str">
        <v>*CONTEXT* A van traveling north on [street name] at a high rate of speed loses control due to water on the roadway. The van veers off the street and into the front entrance of the building causing the facade and entry canopy to collapse.</v>
      </c>
    </row>
    <row r="1165" spans="2:7" ht="56.25" x14ac:dyDescent="0.2">
      <c r="B1165" s="53" t="str">
        <v>Technological</v>
      </c>
      <c r="C1165" s="54" t="str">
        <v>Transportation Accident</v>
      </c>
      <c r="D1165" s="116" t="str">
        <v>Response</v>
      </c>
      <c r="E1165" s="54" t="str">
        <v>Operation Communications; Operational Coordination; Planning, Critical Transportation; On-scene  Security Protection and Law Enforcement</v>
      </c>
      <c r="F1165" s="54" t="str">
        <v>Safety and Security; Food, Water, Shelter; Health and Medical; Energy; Communications; Hazardous Materials; Transportation; Water Systems;</v>
      </c>
      <c r="G1165" s="122" t="str">
        <v>*CONTEXT* A traffic accident at [street name] and [street name] has resulted in a large delivery truck striking the utility poles near the intersection. All power for the area between [street names] is out. The hospital is on generator power.</v>
      </c>
    </row>
    <row r="1166" spans="2:7" ht="56.25" x14ac:dyDescent="0.2">
      <c r="B1166" s="53" t="str">
        <v>Technological</v>
      </c>
      <c r="C1166" s="54" t="str">
        <v>Transportation Accident</v>
      </c>
      <c r="D1166" s="116" t="str">
        <v>Response</v>
      </c>
      <c r="E1166" s="54" t="str">
        <v>Operation Communications; Operational Coordination; Planning, Critical Transportation; On-scene  Security Protection and Law Enforcement</v>
      </c>
      <c r="F1166" s="54" t="str">
        <v>Safety and Security; Food, Water, Shelter; Health and Medical; Energy; Communications; Hazardous Materials; Transportation; Water Systems;</v>
      </c>
      <c r="G1166" s="122" t="str">
        <v>*CONTEXT* A confused driver trying to find the emergency entrance looses control of their vehicle due to the water in the parking lot. The car crashes into the ambulance emergency department entry doors causing a partial collapse of the canopy.</v>
      </c>
    </row>
    <row r="1167" spans="2:7" ht="56.25" x14ac:dyDescent="0.2">
      <c r="B1167" s="53" t="str">
        <v>Technological</v>
      </c>
      <c r="C1167" s="54" t="str">
        <v>Transportation Accident</v>
      </c>
      <c r="D1167" s="116" t="str">
        <v>Response</v>
      </c>
      <c r="E1167" s="54" t="str">
        <v>Operation Communications; Operational Coordination; Planning, Critical Transportation; On-scene  Security Protection and Law Enforcement</v>
      </c>
      <c r="F1167" s="54" t="str">
        <v>Safety and Security; Food, Water, Shelter; Health and Medical; Energy; Communications; Hazardous Materials; Transportation; Water Systems;</v>
      </c>
      <c r="G1167" s="122" t="str">
        <v>*CONTEXT* A multicar accident at [street name] and [street name] is blocking access to the hospital from the north. Two of the vehicles also struck the utility poles at the intersection knocking out power for several blocks. The hospital is on generator power.</v>
      </c>
    </row>
    <row r="1168" spans="2:7" ht="56.25" x14ac:dyDescent="0.2">
      <c r="B1168" s="53" t="str">
        <v>Technological</v>
      </c>
      <c r="C1168" s="54" t="str">
        <v>Transportation Accident</v>
      </c>
      <c r="D1168" s="116" t="str">
        <v>Response</v>
      </c>
      <c r="E1168" s="54" t="str">
        <v>Operation Communications; Operational Coordination; Planning, Critical Transportation; On-scene  Security Protection and Law Enforcement</v>
      </c>
      <c r="F1168" s="54" t="str">
        <v>Safety and Security; Food, Water, Shelter; Health and Medical; Energy; Communications; Hazardous Materials; Transportation; Water Systems;</v>
      </c>
      <c r="G1168" s="122" t="str">
        <v>"THIS IS AN EXERCISE. This is the 911 call center. The EMS radio issue has been resolved. Just a heads up: 5 additional patients should be arriving shortly. We heard about the accident at the EMS entrance. Where would you like patients to come in while this is being addressed? THIS IS AN EXERCISE."</v>
      </c>
    </row>
    <row r="1169" spans="1:10" ht="56.25" x14ac:dyDescent="0.2">
      <c r="B1169" s="53" t="str">
        <v>Technological</v>
      </c>
      <c r="C1169" s="54" t="str">
        <v>Transportation Accident</v>
      </c>
      <c r="D1169" s="116" t="str">
        <v>Response</v>
      </c>
      <c r="E1169" s="54" t="str">
        <v>Operation Communications; Operational Coordination; Planning, Critical Transportation; On-scene  Security Protection and Law Enforcement</v>
      </c>
      <c r="F1169" s="54" t="str">
        <v>Safety and Security; Food, Water, Shelter; Health and Medical; Energy; Communications; Hazardous Materials; Transportation; Water Systems;</v>
      </c>
      <c r="G1169" s="122" t="str">
        <v>"THIS IS AN EXERCISE. This is the Emergency Communication Center. EMS is reporting they are on the scene with a school bus that crashed during the storm. They are beginning to transport now. There were 40 children on the bus. We are expecting to transport all of them, but less than 5 are injured. THIS IS AN EXERCISE."</v>
      </c>
    </row>
    <row r="1170" spans="1:10" ht="56.25" x14ac:dyDescent="0.2">
      <c r="B1170" s="53" t="str">
        <v>Technological</v>
      </c>
      <c r="C1170" s="54" t="str">
        <v>Transportation Accident</v>
      </c>
      <c r="D1170" s="116" t="str">
        <v>Response</v>
      </c>
      <c r="E1170" s="54" t="str">
        <v>Operation Communications; Operational Coordination; Planning, Critical Transportation; On-scene  Security Protection and Law Enforcement</v>
      </c>
      <c r="F1170" s="54" t="str">
        <v>Safety and Security; Food, Water, Shelter; Health and Medical; Energy; Communications; Hazardous Materials; Transportation; Water Systems;</v>
      </c>
      <c r="G1170" s="122" t="str">
        <v>"THIS IS AN EXERCISE. I'm looking for my daughter. My neighbor said she was taken to the hospital but they didn't know which one. Her name is [name]. THIS IS AN EXERCISE."</v>
      </c>
    </row>
    <row r="1171" spans="1:10" ht="56.25" x14ac:dyDescent="0.2">
      <c r="B1171" s="53" t="str">
        <v>Technological</v>
      </c>
      <c r="C1171" s="54" t="str">
        <v>Transportation Accident</v>
      </c>
      <c r="D1171" s="116" t="str">
        <v>Response</v>
      </c>
      <c r="E1171" s="54" t="str">
        <v>Operation Communications; Operational Coordination; Planning, Critical Transportation; On-scene  Security Protection and Law Enforcement</v>
      </c>
      <c r="F1171" s="54" t="str">
        <v>Safety and Security; Food, Water, Shelter; Health and Medical; Energy; Communications; Hazardous Materials; Transportation; Water Systems;</v>
      </c>
      <c r="G1171" s="122" t="str">
        <v>"THIS IS AN EXERCISE. This is [name]. The school called and said my son's bus was in an accident. Is he at [facility name]? His name is [name]. THIS IS AN EXERCISE."</v>
      </c>
    </row>
    <row r="1172" spans="1:10" ht="56.25" x14ac:dyDescent="0.2">
      <c r="B1172" s="53" t="str">
        <v>Technological</v>
      </c>
      <c r="C1172" s="54" t="str">
        <v>Utility Disruption</v>
      </c>
      <c r="D1172" s="116" t="str">
        <v>Response</v>
      </c>
      <c r="E1172" s="54" t="str">
        <v>Operation Communications; Operational Coordination; Planning; Critical Transportation; On-scene  Security Protection and Law Enforcement</v>
      </c>
      <c r="F1172" s="54" t="str">
        <v>Safety and Security; Food, Water, Shelter; Health and Medical; Energy; Communications; Hazardous Materials; Transportation; Water Systems;</v>
      </c>
      <c r="G1172" s="122" t="str">
        <v>"THIS IS AN EXERCISE. The sewage plant has been evacuated. The facility cannot effectively operate remotely. They anticipate system bypassing. THIS IS AN EXERCISE."</v>
      </c>
    </row>
    <row r="1173" spans="1:10" ht="76.5" x14ac:dyDescent="0.2">
      <c r="B1173" s="53" t="str">
        <v>Technological</v>
      </c>
      <c r="C1173" s="54" t="str">
        <v>Utility Disruption</v>
      </c>
      <c r="D1173" s="116" t="str">
        <v>Protection, Response</v>
      </c>
      <c r="E1173" s="54" t="str">
        <v>Operation Communications; Operational Coordination; Planning; Infrastructure Systems; Intelligence and Information Sharing</v>
      </c>
      <c r="F1173" s="54" t="str">
        <v>Safety and Security; Food, Water, Shelter; Health and Medical; Energy; Communications; Hazardous Materials; Transportation; Water Systems;</v>
      </c>
      <c r="G1173" s="122" t="str">
        <v>"THIS IS AN EXERCISE. This is the county EMA. We are having some major water problems at the university and the surrounding area. We don't know what has happened. From what we are told it will take a few days to get things worked out. We need heater meals to feed 20,000 people for three days. We also need to provide water for those 20,000 people. We would like initial delivery of meals to [facility name] by 5:00 pm so we can try and start feeding everyone dinner. THIS IS AN EXERCISE."</v>
      </c>
    </row>
    <row r="1174" spans="1:10" ht="56.25" x14ac:dyDescent="0.2">
      <c r="B1174" s="53" t="str">
        <v>Technological</v>
      </c>
      <c r="C1174" s="54" t="str">
        <v>Utility Disruption</v>
      </c>
      <c r="D1174" s="116" t="str">
        <v>Response</v>
      </c>
      <c r="E1174" s="54" t="str">
        <v>Operation Communications; Operational Coordination; Planning, Infrastructure Systems; Intelligence and Information Sharing; Cybersecurity</v>
      </c>
      <c r="F1174" s="54" t="str">
        <v>Safety and Security; Food, Water, Shelter; Health and Medical; Energy; Communications; Hazardous Materials; Transportation; Water Systems;</v>
      </c>
      <c r="G1174" s="122" t="str">
        <v>"THIS IS AN EXERCISE. This is the chairman of public utilities commission. I need you to report that power outages are expected to last at least 4-5 days, if not weeks, based on the ongoing failures due to the suspected cyber attack on the network. THIS IS AN EXERCISE."</v>
      </c>
    </row>
    <row r="1175" spans="1:10" ht="56.25" x14ac:dyDescent="0.2">
      <c r="B1175" s="53" t="str">
        <v>Technological</v>
      </c>
      <c r="C1175" s="54" t="str">
        <v>Utility Disruption</v>
      </c>
      <c r="D1175" s="116" t="str">
        <v>Protection, Response</v>
      </c>
      <c r="E1175" s="54" t="str">
        <v>Operation Communications; Operational Coordination; Planning; Infrastructure Systems; Intelligence and Information Sharing</v>
      </c>
      <c r="F1175" s="54" t="str">
        <v>Safety and Security; Food, Water, Shelter; Health and Medical; Energy; Communications; Hazardous Materials; Transportation; Water Systems;</v>
      </c>
      <c r="G1175" s="122" t="str">
        <v>"THIS IS AN EXERCISE. [Local university name] was scheduled to hold new student orientation this week. Will need to delay because of the power outage. The campus EMA contacted the our county EMA to help with messaging to incoming students. The county EMA is requesting state assistance with messaging. THIS IS AN EXERCISE."</v>
      </c>
    </row>
    <row r="1176" spans="1:10" ht="56.25" x14ac:dyDescent="0.2">
      <c r="B1176" s="53" t="str">
        <v>Technological</v>
      </c>
      <c r="C1176" s="54" t="str">
        <v>Utility Disruption</v>
      </c>
      <c r="D1176" s="116" t="str">
        <v>Response</v>
      </c>
      <c r="E1176" s="54" t="str">
        <v>Operation Communications; Operational Coordination; Planning; Infrastructure Systems; Intelligence and Information Sharing</v>
      </c>
      <c r="F1176" s="54" t="str">
        <v>Safety and Security; Food, Water, Shelter; Health and Medical; Energy; Communications; Hazardous Materials; Transportation; Water Systems;</v>
      </c>
      <c r="G1176" s="122" t="str">
        <v>"THIS IS AN EXERCISE. Email message: This is [name]. I am the operations section chief with the county EMA. We are submitting our emergency declaration due to the major power outages throughout the county. We are not requesting any state resources at this time. THIS IS AN EXERCISE."</v>
      </c>
    </row>
    <row r="1177" spans="1:10" ht="56.25" x14ac:dyDescent="0.2">
      <c r="B1177" s="53" t="str">
        <v>Technological</v>
      </c>
      <c r="C1177" s="54" t="str">
        <v>Utility Disruption</v>
      </c>
      <c r="D1177" s="116" t="str">
        <v>Response</v>
      </c>
      <c r="E1177" s="54" t="str">
        <v>Operation Communications; Operational Coordination; Planning; Infrastructure Systems; Intelligence and Information Sharing</v>
      </c>
      <c r="F1177" s="54" t="str">
        <v>Safety and Security; Food, Water, Shelter; Health and Medical; Energy; Communications; Hazardous Materials; Transportation; Water Systems;</v>
      </c>
      <c r="G1177" s="122" t="str">
        <v>"THIS IS AN EXERCISE. There are rumors that some hospitals have begun to evacuate in the central region. Can you confirm if there are any hospitals or long-term care facilities evacuating due to the power outage? I have to provide this information back to the director within the hour. THIS IS AN EXERCISE."</v>
      </c>
    </row>
    <row r="1178" spans="1:10" ht="76.5" x14ac:dyDescent="0.2">
      <c r="B1178" s="53" t="str">
        <v>Technological</v>
      </c>
      <c r="C1178" s="54" t="str">
        <v>Utility Disruption</v>
      </c>
      <c r="D1178" s="116" t="str">
        <v>Response</v>
      </c>
      <c r="E1178" s="54" t="str">
        <v>Operation Communications; Operational Coordination; Planning; Infrastructure Systems; Intelligence and Information Sharing</v>
      </c>
      <c r="F1178" s="54" t="str">
        <v>Safety and Security; Food, Water, Shelter; Health and Medical; Energy; Communications; Hazardous Materials; Transportation; Water Systems;</v>
      </c>
      <c r="G1178" s="122" t="str">
        <v>"THIS IS AN EXERCISE. This is [name] from the county EMA. Many homes and businesses are without fresh running water due to prolonged power outages. A boil advisory is in effect for the area due to the loss of power in sewer plants and water treatment facilities. We are receiving calls reporting that restaurants are  continuing to operate without potable water. The county board of health has requested information from the state health department on food and water safety to provide in their jurisdiction. THIS IS AN EXERCISE."</v>
      </c>
    </row>
    <row r="1179" spans="1:10" ht="56.25" x14ac:dyDescent="0.2">
      <c r="B1179" s="53" t="str">
        <v>Technological</v>
      </c>
      <c r="C1179" s="54" t="str">
        <v>Utility Disruption</v>
      </c>
      <c r="D1179" s="116" t="str">
        <v>Response</v>
      </c>
      <c r="E1179" s="54" t="str">
        <v>Operation Communications; Operational Coordination; Planning; Infrastructure Systems; Intelligence and Information Sharing</v>
      </c>
      <c r="F1179" s="54" t="str">
        <v>Safety and Security; Food, Water, Shelter; Health and Medical; Energy; Communications; Hazardous Materials; Transportation; Water Systems;</v>
      </c>
      <c r="G1179" s="122" t="str">
        <v>"THIS IS AN EXERCISE. This is the county EMA. We are submitting our emergency declaration due to major power outages and a major increase in 911 calls. THIS IS AN EXERCISE."</v>
      </c>
    </row>
    <row r="1180" spans="1:10" ht="56.25" x14ac:dyDescent="0.2">
      <c r="B1180" s="53" t="str">
        <v>Technological</v>
      </c>
      <c r="C1180" s="54" t="str">
        <v>Utility Disruption</v>
      </c>
      <c r="D1180" s="116" t="str">
        <v>Response</v>
      </c>
      <c r="E1180" s="54" t="str">
        <v>Operation Communications; Operational Coordination; Planning; Infrastructure Systems; Intelligence and Information Sharing</v>
      </c>
      <c r="F1180" s="54" t="str">
        <v>Safety and Security; Food, Water, Shelter; Health and Medical; Energy; Communications; Hazardous Materials; Transportation; Water Systems;</v>
      </c>
      <c r="G1180" s="122" t="str">
        <v>"THIS IS AN EXERCISE. This is [name] with the county EMA. We are experiencing major power outages in the area. We are requesting two mobile morgues. Due to the power outage, our coroner wants a cooling center for the deceased. THIS IS AN EXERCISE."</v>
      </c>
    </row>
    <row r="1181" spans="1:10" ht="56.25" x14ac:dyDescent="0.2">
      <c r="B1181" s="53" t="str">
        <v>Technological</v>
      </c>
      <c r="C1181" s="54" t="str">
        <v>Utility Disruption</v>
      </c>
      <c r="D1181" s="116" t="str">
        <v>Response</v>
      </c>
      <c r="E1181" s="54" t="str">
        <v>Operation Communications; Operational Coordination; Planning; Infrastructure Systems; Intelligence and Information Sharing</v>
      </c>
      <c r="F1181" s="54" t="str">
        <v>Safety and Security; Food, Water, Shelter; Health and Medical; Energy; Communications; Hazardous Materials; Transportation; Water Systems;</v>
      </c>
      <c r="G1181" s="122" t="str">
        <v>"THIS IS AN EXERCISE. This is the county EMA. We are submitting our emergency declaration due to major power outages and localized looting at retail stores and gas stations. THIS IS AN EXERCISE."</v>
      </c>
    </row>
    <row r="1182" spans="1:10" ht="204" x14ac:dyDescent="0.2">
      <c r="B1182" s="53" t="str">
        <v>Technological</v>
      </c>
      <c r="C1182" s="54" t="str">
        <v>Utility Disruption</v>
      </c>
      <c r="D1182" s="116" t="str">
        <v>Response</v>
      </c>
      <c r="E1182" s="54" t="str">
        <v>Operation Communications; Operational Coordination; Planning; Infrastructure Systems; Intelligence and Information Sharing</v>
      </c>
      <c r="F1182" s="54" t="str">
        <v>Safety and Security; Food, Water, Shelter; Health and Medical; Energy; Communications; Hazardous Materials; Transportation; Water Systems;</v>
      </c>
      <c r="G1182" s="122" t="str">
        <v>"THIS IS AN EXERCISE. This is [name] with the county EMA. We have had mulitple gas explosions throughout the city. Manhole covers have been blown off, mulitple house explosions have occured, gas line stations have had major leaks. Although we have contained the fires and no injuries were reported, we do not have the staffing in the county to support enough gas line inspectors. We have already reached out to our adjacent counties for support, but they informed us that due to their gas line inspectors being deployed out of state for national incidents, they cannot support us. 
I am requesting the state support to the county EMA with the following:
We need 40 certified and licensed gas line inspectors to inspect 400 gas line connections and 5 miles of above ground gas lines.  
We need these staff to arrive by [date]. They should report to our county engineer's office at [address]. They will report to [name] at the engineer's office. Length of stay is one week (7 working days). They are expected to make all of their own travel arrangements (including hotel and feeding). These will be 12 hour shifts from 0800 to 2000hrs. There are no unexpected hazards outside of the normal gas line inspections. All normal amentities are available in our county. All personnel being deployed must have experience with deployments and must have at least 5 years experience in their position. THIS IS AN EXERCISE."</v>
      </c>
    </row>
    <row r="1183" spans="1:10" s="50" customFormat="1" ht="153" x14ac:dyDescent="0.2">
      <c r="A1183" s="51"/>
      <c r="B1183" s="116" t="str">
        <v>Technological</v>
      </c>
      <c r="C1183" s="54" t="str">
        <v>Utility Disruption</v>
      </c>
      <c r="D1183" s="116" t="str">
        <v>Response</v>
      </c>
      <c r="E1183" s="54" t="str">
        <v>Operation Communications; Operational Coordination; Planning; Infrastructure Systems; Intelligence and Information Sharing</v>
      </c>
      <c r="F1183" s="54" t="str">
        <v>Safety and Security; Food, Water, Shelter; Health and Medical; Energy; Communications; Hazardous Materials; Transportation; Water Systems;</v>
      </c>
      <c r="G1183" s="122" t="str">
        <v>"THIS IS AN EXERCISE. This is [name] with the county EMA. We are experiencing major power loss in the county and have declared an emergency. We are having water issues along with major power outages, our backup generators have malfunctioned, we can't pump water out of the municipal storage tanks from the water treatment plant, and our water tests are coming back dirty. We have reached out to all of our local partners, but we have not had luck with assistance in regard to water purification. 
This mission request is for water purificiation actions for population of the county
Walmart and Meijer are already providing some bottled water in addition to county stored water. However, we are expecting a population of 175,000 without water for the next week. Does the state have any water purification resources? I know back when I was in the Army we had ROWPUs, Reverse Osmosis Water Purification Units. Is this something you can assist with? Does the National Guard have this resource? THIS IS AN EXERCISE"</v>
      </c>
      <c r="H1183" s="96"/>
      <c r="I1183" s="45"/>
      <c r="J1183" s="49"/>
    </row>
    <row r="1184" spans="1:10" s="50" customFormat="1" ht="56.25" x14ac:dyDescent="0.2">
      <c r="A1184" s="51"/>
      <c r="B1184" s="116" t="str">
        <v>Technological</v>
      </c>
      <c r="C1184" s="54" t="str">
        <v>Utility Disruption</v>
      </c>
      <c r="D1184" s="116" t="str">
        <v>Response</v>
      </c>
      <c r="E1184" s="54" t="str">
        <v>Operation Communications; Operational Coordination; Planning; Infrastructure Systems; Intelligence and Information Sharing</v>
      </c>
      <c r="F1184" s="54" t="str">
        <v>Safety and Security; Food, Water, Shelter; Health and Medical; Energy; Communications; Hazardous Materials; Transportation; Water Systems;</v>
      </c>
      <c r="G1184" s="122" t="str">
        <v xml:space="preserve">"THIS IS AN EXERCISE. This is [name] from the county EMA. The dialysis center is without fresh running water due to the power outage. The facility has reported that they are at capacity today. They have 12 stations in operation and each treatment takes approximately four hours. THIS IS AN EXERCISE."  </v>
      </c>
      <c r="H1184" s="96"/>
      <c r="I1184" s="45"/>
      <c r="J1184" s="49"/>
    </row>
    <row r="1185" spans="1:10" s="50" customFormat="1" ht="127.5" x14ac:dyDescent="0.2">
      <c r="A1185" s="51"/>
      <c r="B1185" s="116" t="str">
        <v>Technological</v>
      </c>
      <c r="C1185" s="54" t="str">
        <v>Utility Disruption</v>
      </c>
      <c r="D1185" s="116" t="str">
        <v>Protection, Response</v>
      </c>
      <c r="E1185" s="54" t="str">
        <v>Operation Communications; Operational Coordination; Planning; Infrastructure Systems; Intelligence and Information Sharing</v>
      </c>
      <c r="F1185" s="54" t="str">
        <v>Safety and Security; Food, Water, Shelter; Health and Medical; Energy; Communications; Hazardous Materials; Transportation; Water Systems;</v>
      </c>
      <c r="G1185" s="122" t="str">
        <v>"THIS IS AN EXERCISE. This is [name] with the county EMA. I am the operations section chief. We have set up a cooling center at the convention center due to countywide power outages. Is there any kind of public information system that can be used to publicize the opening of the cooling center? With the power outage, we are having trouble notifying residents. We are so fortunate to have backup generators on site with plenty of available fuel as well as security for the cooling facility. The entire facility is available to the residents of the county. The facility is equipped with full amenities. Our official request to the state is for assets that would help notify residents of this cooling center. Anything such as door to door notifcation of residents, public announcement trucks, or leaflets dropped from helicopters would work!  Is this something the state can help with? THIS IS AN EXERCISE."</v>
      </c>
      <c r="H1185" s="96"/>
      <c r="I1185" s="45"/>
      <c r="J1185" s="49"/>
    </row>
    <row r="1186" spans="1:10" s="50" customFormat="1" ht="56.25" x14ac:dyDescent="0.2">
      <c r="A1186" s="51"/>
      <c r="B1186" s="116" t="str">
        <v>Technological</v>
      </c>
      <c r="C1186" s="54" t="str">
        <v>Utility Disruption</v>
      </c>
      <c r="D1186" s="116" t="str">
        <v>Response</v>
      </c>
      <c r="E1186" s="54" t="str">
        <v>Operation Communications; Operational Coordination; Planning; Infrastructure Systems; Intelligence and Information Sharing</v>
      </c>
      <c r="F1186" s="54" t="str">
        <v>Safety and Security; Food, Water, Shelter; Health and Medical; Energy; Communications; Hazardous Materials; Transportation; Water Systems;</v>
      </c>
      <c r="G1186" s="122" t="str">
        <v xml:space="preserve">"THIS IS AN EXERCISE. This is [name] with the county EMA. We are experiencing major power outages in the area. We are requesting two generators to support our local cooling center and our 911 Dispatch Center. THIS IS AN EXERCISE." </v>
      </c>
      <c r="H1186" s="96"/>
      <c r="I1186" s="45"/>
      <c r="J1186" s="49"/>
    </row>
    <row r="1187" spans="1:10" s="50" customFormat="1" ht="56.25" x14ac:dyDescent="0.2">
      <c r="A1187" s="51"/>
      <c r="B1187" s="116" t="str">
        <v>Technological</v>
      </c>
      <c r="C1187" s="54" t="str">
        <v>Utility Disruption</v>
      </c>
      <c r="D1187" s="116" t="str">
        <v>Response</v>
      </c>
      <c r="E1187" s="54" t="str">
        <v>Operation Communications; Operational Coordination; Planning; Infrastructure Systems; Intelligence and Information Sharing</v>
      </c>
      <c r="F1187" s="54" t="str">
        <v>Safety and Security; Food, Water, Shelter; Health and Medical; Energy; Communications; Hazardous Materials; Transportation; Water Systems;</v>
      </c>
      <c r="G1187" s="122" t="str">
        <v>"THIS IS AN EXERCISE. This is [name] with the county EMA. We are experiencing major power outages in the area. We are requesting hand washing stations. THIS IS AN EXERCISE."</v>
      </c>
      <c r="H1187" s="96"/>
      <c r="I1187" s="45"/>
      <c r="J1187" s="49"/>
    </row>
    <row r="1188" spans="1:10" s="50" customFormat="1" ht="63.75" x14ac:dyDescent="0.2">
      <c r="A1188" s="51"/>
      <c r="B1188" s="116" t="str">
        <v>Technological</v>
      </c>
      <c r="C1188" s="54" t="str">
        <v>Utility Disruption</v>
      </c>
      <c r="D1188" s="116" t="str">
        <v>Response</v>
      </c>
      <c r="E1188" s="54" t="str">
        <v>Operation Communications; Operational Coordination; Planning; Infrastructure Systems; Intelligence and Information Sharing</v>
      </c>
      <c r="F1188" s="54" t="str">
        <v>Safety and Security; Food, Water, Shelter; Health and Medical; Energy; Communications; Hazardous Materials; Transportation; Water Systems;</v>
      </c>
      <c r="G1188" s="122" t="str">
        <v xml:space="preserve">"THIS IS AN EXERCISE. This is [name] with the county EMA. I'm the operations section chief. We are experiencing major power outages in the area. We are requesting two generators to support our local cooling center and our 911 Dispatch Center. Our cooling center is located at the county fairground located at [address]. Our 911 dispatch center is located at [name]. THIS IS AN EXERCISE."  </v>
      </c>
      <c r="H1188" s="96"/>
      <c r="I1188" s="45"/>
      <c r="J1188" s="49"/>
    </row>
    <row r="1189" spans="1:10" s="50" customFormat="1" ht="89.25" x14ac:dyDescent="0.2">
      <c r="A1189" s="51"/>
      <c r="B1189" s="116" t="str">
        <v>Technological</v>
      </c>
      <c r="C1189" s="54" t="str">
        <v>Utility Disruption</v>
      </c>
      <c r="D1189" s="116" t="str">
        <v>Response</v>
      </c>
      <c r="E1189" s="54" t="str">
        <v>Operation Communications; Operational Coordination; Planning; Infrastructure Systems; Intelligence and Information Sharing</v>
      </c>
      <c r="F1189" s="54" t="str">
        <v>Safety and Security; Food, Water, Shelter; Health and Medical; Energy; Communications; Hazardous Materials; Transportation; Water Systems;</v>
      </c>
      <c r="G1189" s="122" t="str">
        <v>"THIS IS AN EXERCISE. This is [name] with the county EMA. I am the logistics section chief. We are experiencing major power outages in the area. Mulitple municpal water systems are not able to provide potable water to its citizens. We are requesting bottled water for 5,000 people for four consecutive days. It does not matter whether we get it all at once or enough for each person per day. We will take what we can get. Once we have it we will provide our own POD operations. Our receiving location at the EMA has the capability to unload from a semi-truck. We have material handling equipment. These resources need delivered to [address]. THIS IS AN EXERCISE."</v>
      </c>
      <c r="H1189" s="96"/>
      <c r="I1189" s="45"/>
      <c r="J1189" s="49"/>
    </row>
    <row r="1190" spans="1:10" s="50" customFormat="1" ht="89.25" x14ac:dyDescent="0.2">
      <c r="A1190" s="51"/>
      <c r="B1190" s="116" t="str">
        <v>Technological</v>
      </c>
      <c r="C1190" s="54" t="str">
        <v>Utility Disruption</v>
      </c>
      <c r="D1190" s="116" t="str">
        <v>Response</v>
      </c>
      <c r="E1190" s="54" t="str">
        <v xml:space="preserve">Operation Communications; Operational Coordination; Planning; Infrastructure Systems </v>
      </c>
      <c r="F1190" s="54" t="str">
        <v>Safety and Security; Food, Water, Shelter; Health and Medical; Energy; Communications; Hazardous Materials; Transportation; Water Systems;</v>
      </c>
      <c r="G1190" s="122" t="str">
        <v>"THIS IS AN EXERCISE. This is [name] with the county EMA. I am the operations section chief. We are experiencing major power outages in the area. We are requesting portable lighting with batteries or fuel for night time repsonse operations. Ideally, we would appreciate at least 10 light stations that can be set up in separate locations. Please note that if these resources require fuel we need that, too. 
BREAK
You can deliver these supplies to our county fairground at [address]. THIS IS AN EXERCISE."</v>
      </c>
      <c r="H1190" s="96"/>
      <c r="I1190" s="45"/>
      <c r="J1190" s="49"/>
    </row>
    <row r="1191" spans="1:10" s="50" customFormat="1" ht="56.25" x14ac:dyDescent="0.2">
      <c r="A1191" s="51"/>
      <c r="B1191" s="116" t="str">
        <v>Technological</v>
      </c>
      <c r="C1191" s="54" t="str">
        <v>Utility Disruption</v>
      </c>
      <c r="D1191" s="116" t="str">
        <v>Response</v>
      </c>
      <c r="E1191" s="54" t="str">
        <v xml:space="preserve">Operation Communications; Operational Coordination; Planning; Infrastructure Systems </v>
      </c>
      <c r="F1191" s="54" t="str">
        <v>Safety and Security; Food, Water, Shelter; Health and Medical; Energy; Communications; Hazardous Materials; Transportation; Water Systems;</v>
      </c>
      <c r="G1191" s="122" t="str">
        <v>"THIS IS AN EXERCISE. This is [name] with the county EMA. We are requesting veterinarian help with the fair livestock. We had our county fair happening when the power started going out in our county. We do not have enough vets on hand to ensure all the animals are healthy enough to move out of our county. THIS IS AN EXERCISE."</v>
      </c>
      <c r="H1191" s="96"/>
      <c r="I1191" s="45"/>
      <c r="J1191" s="49"/>
    </row>
    <row r="1192" spans="1:10" s="50" customFormat="1" ht="63.75" x14ac:dyDescent="0.2">
      <c r="A1192" s="51"/>
      <c r="B1192" s="116" t="str">
        <v>Technological</v>
      </c>
      <c r="C1192" s="54" t="str">
        <v>Utility Disruption</v>
      </c>
      <c r="D1192" s="116" t="str">
        <v>Response</v>
      </c>
      <c r="E1192" s="54" t="str">
        <v xml:space="preserve">Operation Communications; Operational Coordination; Planning; Infrastructure Systems </v>
      </c>
      <c r="F1192" s="54" t="str">
        <v>Safety and Security; Food, Water, Shelter; Health and Medical; Energy; Communications; Hazardous Materials; Transportation; Water Systems;</v>
      </c>
      <c r="G1192" s="122" t="str">
        <v>"THIS IS AN EXERCISE. This is [name] with county EMA. I am the operations section chief. We are experiencing major power outages in the area. We are requesting 8 portable hand washing stations to be deployed to different locations. These locations include the local urgent care center and the fire department. You can deliver these to the county EMA located at [address]. THIS IS AN EXERCISE."</v>
      </c>
      <c r="H1192" s="96"/>
      <c r="I1192" s="45"/>
      <c r="J1192" s="49"/>
    </row>
    <row r="1193" spans="1:10" s="50" customFormat="1" ht="76.5" x14ac:dyDescent="0.2">
      <c r="A1193" s="51"/>
      <c r="B1193" s="116" t="str">
        <v>Technological</v>
      </c>
      <c r="C1193" s="54" t="str">
        <v>Utility Disruption</v>
      </c>
      <c r="D1193" s="116" t="str">
        <v>Response</v>
      </c>
      <c r="E1193" s="54" t="str">
        <v xml:space="preserve">Operation Communications; Operational Coordination; Planning; Infrastructure Systems </v>
      </c>
      <c r="F1193" s="54" t="str">
        <v>Safety and Security; Food, Water, Shelter; Health and Medical; Energy; Communications; Hazardous Materials; Transportation; Water Systems;</v>
      </c>
      <c r="G1193" s="122" t="str">
        <v xml:space="preserve">"THIS IS AN EXERCISE. This is [name] with the county EMA. I am the operations section chief. We are experiencing major power outages throughout the county. We are requesting support from the state in the form of four ICS experts who can support our newer volunteer fire chiefs on the scene of these incidents. We will need these support persons to be self-sufficient for at least a 72 hours deployment. They will be working opposite 12hr shifts. We don't have many amentities in the county right now due to the power outage. THIS IS AN EXERCISE."  </v>
      </c>
      <c r="H1193" s="96"/>
      <c r="I1193" s="45"/>
      <c r="J1193" s="49"/>
    </row>
    <row r="1194" spans="1:10" s="50" customFormat="1" ht="306" x14ac:dyDescent="0.2">
      <c r="A1194" s="51"/>
      <c r="B1194" s="116" t="str">
        <v>Technological</v>
      </c>
      <c r="C1194" s="54" t="str">
        <v>Utility Disruption</v>
      </c>
      <c r="D1194" s="116" t="str">
        <v>Response</v>
      </c>
      <c r="E1194" s="54" t="str">
        <v xml:space="preserve">Operation Communications; Operational Coordination; Planning; Infrastructure Systems </v>
      </c>
      <c r="F1194" s="54" t="str">
        <v>Safety and Security; Food, Water, Shelter; Health and Medical; Energy; Communications; Hazardous Materials; Transportation; Water Systems;</v>
      </c>
      <c r="G1194" s="122" t="str">
        <v>"THIS IS AN EXERCISE. *Conference call with two individuals*
This is [name] with the county sheriff's office and [name] with the [municipality name] police department. Hey, we are sitting here together giving you a call. As you may know by now, we are experiencing county wide power outages. We are also experiencing some localized rioting and looting. There are also major protests where folks are chanting 'turn on the lights, cause we'll be out all night, you know that it ain't right, we dont want to fight.' Our local law enforcement is overwhelmed with traffic accidents, stacked up runs, shootings, etc. With all that is going on, we need to request support from the state. We have already requested support from every contingent county, no one can spare any officers to help us. 
We have heard that the mobile field force has already been deployed. What else can the state do to support us? 
BREAK
I was working here during the republican national convention in 2016 and I know we used the EMAC process to get officers from others states in. Is something we can use now?
BREAK
If you can support us, we are requesting the following:
100 uniform patrol officers, 5 K9 officers, 10 mounted patrol officers (we have the horses, we just need the officers), and at least one SWAT team to support our team. We need these staff persons to arrive by Thursday [date]. They should report to [facility name]. They will report to [name]. The length of stay is one week (7 working days). They are expected to make all of their own travel arrangements. We can house and feed them. They will be expected to work 12 hour shifts. They will be expected to work in a hostile law enforcement environment. Personnel being deployed must have experience with deployments and must have at least 5 years experience in their position. THIS IS AN EXERCISE."</v>
      </c>
      <c r="H1194" s="96"/>
      <c r="I1194" s="45"/>
      <c r="J1194" s="49"/>
    </row>
    <row r="1195" spans="1:10" s="50" customFormat="1" ht="56.25" x14ac:dyDescent="0.2">
      <c r="A1195" s="51"/>
      <c r="B1195" s="116" t="str">
        <v>Technological</v>
      </c>
      <c r="C1195" s="54" t="str">
        <v>Utility Disruption</v>
      </c>
      <c r="D1195" s="116" t="str">
        <v>Response</v>
      </c>
      <c r="E1195" s="54" t="str">
        <v xml:space="preserve">Operation Communications; Operational Coordination; Planning; Infrastructure Systems </v>
      </c>
      <c r="F1195" s="54" t="str">
        <v>Safety and Security; Food, Water, Shelter; Health and Medical; Energy; Communications; Hazardous Materials; Transportation; Water Systems;</v>
      </c>
      <c r="G1195" s="122" t="str">
        <v>"THIS IS AN EXERCISE. This is [name] with the county EMA. I am the operations section chief. We are experiencing major power outages in the area. We are requesting two mobile morgues. The coroner wants a cooling center for the deceased due to the power outage. Please deliver to the county EMA. THIS IS AN EXERCISE."</v>
      </c>
      <c r="H1195" s="96"/>
      <c r="I1195" s="45"/>
      <c r="J1195" s="49"/>
    </row>
    <row r="1196" spans="1:10" s="50" customFormat="1" ht="56.25" x14ac:dyDescent="0.2">
      <c r="A1196" s="51"/>
      <c r="B1196" s="116" t="str">
        <v>Technological</v>
      </c>
      <c r="C1196" s="54" t="str">
        <v>Utility Disruption</v>
      </c>
      <c r="D1196" s="116" t="str">
        <v>Response</v>
      </c>
      <c r="E1196" s="54" t="str">
        <v xml:space="preserve">Operation Communications; Operational Coordination; Planning; Infrastructure Systems </v>
      </c>
      <c r="F1196" s="54" t="str">
        <v>Safety and Security; Food, Water, Shelter; Health and Medical; Energy; Communications; Hazardous Materials; Transportation; Water Systems;</v>
      </c>
      <c r="G1196" s="122" t="str">
        <v>"THIS IS AN EXERCISE. This is [name] with the county EMA. We are experiencing major power outages in the area. We are requesting two generators to support our local cooling center and our 911 dispatch center. THIS IS AN EXERCISE."</v>
      </c>
      <c r="H1196" s="96"/>
      <c r="I1196" s="45"/>
      <c r="J1196" s="49"/>
    </row>
    <row r="1197" spans="1:10" s="50" customFormat="1" ht="56.25" x14ac:dyDescent="0.2">
      <c r="A1197" s="51"/>
      <c r="B1197" s="116" t="str">
        <v>Technological</v>
      </c>
      <c r="C1197" s="54" t="str">
        <v>Utility Disruption</v>
      </c>
      <c r="D1197" s="116" t="str">
        <v>Response</v>
      </c>
      <c r="E1197" s="54" t="str">
        <v xml:space="preserve">Operation Communications; Operational Coordination; Planning; Infrastructure Systems </v>
      </c>
      <c r="F1197" s="54" t="str">
        <v>Safety and Security; Food, Water, Shelter; Health and Medical; Energy; Communications; Hazardous Materials; Transportation; Water Systems;</v>
      </c>
      <c r="G1197" s="122" t="str">
        <v>"THIS IS AN EXERCISE. This is [name] with the county EMA. We are experiencing major power outages in the area. We are requesting cots, hand washing stations, and medical equipment for a cooling center we will be opening. We already have a generator attached to the building, but we need supplies. THIS IS AN EXERCISE."</v>
      </c>
      <c r="H1197" s="96"/>
      <c r="I1197" s="45"/>
      <c r="J1197" s="49"/>
    </row>
    <row r="1198" spans="1:10" s="50" customFormat="1" ht="76.5" x14ac:dyDescent="0.2">
      <c r="A1198" s="51"/>
      <c r="B1198" s="116" t="str">
        <v>Technological</v>
      </c>
      <c r="C1198" s="54" t="str">
        <v>Utility Disruption</v>
      </c>
      <c r="D1198" s="116" t="str">
        <v>Response</v>
      </c>
      <c r="E1198" s="54" t="str">
        <v xml:space="preserve">Operation Communications; Operational Coordination; Planning; Infrastructure Systems </v>
      </c>
      <c r="F1198" s="54" t="str">
        <v>Safety and Security; Food, Water, Shelter; Health and Medical; Energy; Communications; Hazardous Materials; Transportation; Water Systems;</v>
      </c>
      <c r="G1198" s="122" t="str">
        <v xml:space="preserve">"THIS IS AN EXERCISE. This is [name] from the county EMA. Many homes and businesses are without fresh running water due to prolonged power outages. A boil advisory is in effect for the area due to the loss of power in sewerage plants and water treatment facilities. We are receiving calls of restaurants continuing to operate without potable water. The county health department has requested additional guidance from the state health department on food and water safety to provide in their jurisdiction. THIS IS AN EXERCISE." </v>
      </c>
      <c r="H1198" s="96"/>
      <c r="I1198" s="45"/>
      <c r="J1198" s="49"/>
    </row>
    <row r="1199" spans="1:10" s="50" customFormat="1" ht="56.25" x14ac:dyDescent="0.2">
      <c r="A1199" s="51"/>
      <c r="B1199" s="116" t="str">
        <v>Technological</v>
      </c>
      <c r="C1199" s="54" t="str">
        <v>Utility Disruption</v>
      </c>
      <c r="D1199" s="116" t="str">
        <v>Response</v>
      </c>
      <c r="E1199" s="54" t="str">
        <v xml:space="preserve">Operation Communications; Operational Coordination; Planning; Infrastructure Systems </v>
      </c>
      <c r="F1199" s="54" t="str">
        <v>Safety and Security; Food, Water, Shelter; Health and Medical; Energy; Communications; Hazardous Materials; Transportation; Water Systems;</v>
      </c>
      <c r="G1199" s="122" t="str">
        <v>"THIS IS AN EXERCISE. This is [name] with the county EMA. We are experiencing major power outages in the area. We are requesting a cache of 50 radios with batteries. We want to have MARCS radios at our county officials' offices for communication due to the power outage. THIS IS AN EXERCISE."</v>
      </c>
      <c r="H1199" s="96"/>
      <c r="I1199" s="45"/>
      <c r="J1199" s="49"/>
    </row>
    <row r="1200" spans="1:10" s="50" customFormat="1" ht="56.25" x14ac:dyDescent="0.2">
      <c r="A1200" s="51"/>
      <c r="B1200" s="116" t="str">
        <v>Technological</v>
      </c>
      <c r="C1200" s="54" t="str">
        <v>Utility Disruption</v>
      </c>
      <c r="D1200" s="116" t="str">
        <v>Response</v>
      </c>
      <c r="E1200" s="54" t="str">
        <v xml:space="preserve">Operation Communications; Operational Coordination; Planning; Infrastructure Systems </v>
      </c>
      <c r="F1200" s="54" t="str">
        <v>Safety and Security; Food, Water, Shelter; Health and Medical; Energy; Communications; Hazardous Materials; Transportation; Water Systems;</v>
      </c>
      <c r="G1200" s="122" t="str">
        <v>"THIS IS AN EXERCISE. Internet is back online at state EOC. THIS IS AN EXERCISE."</v>
      </c>
      <c r="H1200" s="96"/>
      <c r="I1200" s="45"/>
      <c r="J1200" s="49"/>
    </row>
    <row r="1201" spans="1:10" s="50" customFormat="1" ht="63.75" x14ac:dyDescent="0.2">
      <c r="A1201" s="51"/>
      <c r="B1201" s="116" t="str">
        <v>Technological</v>
      </c>
      <c r="C1201" s="54" t="str">
        <v>Utility Disruption</v>
      </c>
      <c r="D1201" s="116" t="str">
        <v>Response</v>
      </c>
      <c r="E1201" s="54" t="str">
        <v xml:space="preserve">Operation Communications; Operational Coordination; Planning; Infrastructure Systems </v>
      </c>
      <c r="F1201" s="54" t="str">
        <v>Safety and Security; Food, Water, Shelter; Health and Medical; Energy; Communications; Hazardous Materials; Transportation; Water Systems;</v>
      </c>
      <c r="G1201" s="122" t="str">
        <v>"THIS IS AN EXERCISE. This is [name] with the county EMA. I am the operations section chief. We are experiencing county wide power outages in the area. We are requesting sandbags from the state. As pumps stop working we won't be able to control river flow and are worried about the river that flows through downtown. Can we get 3,500 bags from the state to supplement our operations? THIS IS AN EXERCISE."</v>
      </c>
      <c r="H1201" s="96"/>
      <c r="I1201" s="45"/>
      <c r="J1201" s="49"/>
    </row>
    <row r="1202" spans="1:10" s="50" customFormat="1" ht="56.25" x14ac:dyDescent="0.2">
      <c r="A1202" s="51"/>
      <c r="B1202" s="116" t="str">
        <v>Technological</v>
      </c>
      <c r="C1202" s="54" t="str">
        <v>Utility Disruption</v>
      </c>
      <c r="D1202" s="116" t="str">
        <v>Response</v>
      </c>
      <c r="E1202" s="54" t="str">
        <v xml:space="preserve">Operation Communications; Operational Coordination; Planning; Infrastructure Systems </v>
      </c>
      <c r="F1202" s="54" t="str">
        <v>Safety and Security; Food, Water, Shelter; Health and Medical; Energy; Communications; Hazardous Materials; Transportation; Water Systems;</v>
      </c>
      <c r="G1202" s="122" t="str">
        <v xml:space="preserve">"THIS IS AN EXERCISE. This is [name] with the county EMA. We are experiencing major power outages in the area. We are requesting hand washing stations. THIS IS AN EXERCISE." </v>
      </c>
      <c r="H1202" s="96"/>
      <c r="I1202" s="45"/>
      <c r="J1202" s="49"/>
    </row>
    <row r="1203" spans="1:10" s="50" customFormat="1" ht="76.5" x14ac:dyDescent="0.2">
      <c r="A1203" s="51"/>
      <c r="B1203" s="116" t="str">
        <v>Technological</v>
      </c>
      <c r="C1203" s="54" t="str">
        <v>Utility Disruption</v>
      </c>
      <c r="D1203" s="116" t="str">
        <v>Response</v>
      </c>
      <c r="E1203" s="54" t="str">
        <v xml:space="preserve">Operation Communications; Operational Coordination; Planning; Infrastructure Systems </v>
      </c>
      <c r="F1203" s="54" t="str">
        <v>Safety and Security; Food, Water, Shelter; Health and Medical; Energy; Communications; Hazardous Materials; Transportation; Water Systems;</v>
      </c>
      <c r="G1203" s="122" t="str">
        <v>"THIS IS AN EXERCISE. This is [name] with the county EMA. We have one nursing home that has lost power. They do not have a backup generator and we are looking at temps in the 90s for the next few days. We need help with acquiring a generator. Since our entire county is experiencing power outages we need all the help we can get. The nursing home is [facility name] located at [address]. It is a 23 bed facility. Three residents are on ventilators and the rest are medically fragile with high acuity. THIS IS AN EXERCISE."</v>
      </c>
      <c r="H1203" s="96"/>
      <c r="I1203" s="45"/>
      <c r="J1203" s="49"/>
    </row>
    <row r="1204" spans="1:10" s="50" customFormat="1" ht="56.25" x14ac:dyDescent="0.2">
      <c r="A1204" s="51"/>
      <c r="B1204" s="116" t="str">
        <v>Technological</v>
      </c>
      <c r="C1204" s="54" t="str">
        <v>Utility Disruption</v>
      </c>
      <c r="D1204" s="116" t="str">
        <v>Response</v>
      </c>
      <c r="E1204" s="54" t="str">
        <v xml:space="preserve">Operation Communications; Operational Coordination; Planning; Infrastructure Systems </v>
      </c>
      <c r="F1204" s="54" t="str">
        <v>Safety and Security; Food, Water, Shelter; Health and Medical; Energy; Communications; Hazardous Materials; Transportation; Water Systems;</v>
      </c>
      <c r="G1204" s="122" t="str">
        <v xml:space="preserve">"THIS IS AN EXERCISE. Hello. The police department is requesting additional law enforcement officers to assist with traffic direction and control due to power outages impacting traffic lights. THIS IS AN EXERCISE."  </v>
      </c>
      <c r="H1204" s="96"/>
      <c r="I1204" s="45"/>
      <c r="J1204" s="49"/>
    </row>
    <row r="1205" spans="1:10" s="50" customFormat="1" ht="56.25" x14ac:dyDescent="0.2">
      <c r="A1205" s="51"/>
      <c r="B1205" s="116" t="str">
        <v>Technological</v>
      </c>
      <c r="C1205" s="54" t="str">
        <v>Utility Disruption</v>
      </c>
      <c r="D1205" s="116" t="str">
        <v>Response</v>
      </c>
      <c r="E1205" s="54" t="str">
        <v xml:space="preserve">Operation Communications; Operational Coordination; Planning; Infrastructure Systems </v>
      </c>
      <c r="F1205" s="54" t="str">
        <v>Safety and Security; Food, Water, Shelter; Health and Medical; Energy; Communications; Hazardous Materials; Transportation; Water Systems;</v>
      </c>
      <c r="G1205" s="122" t="str">
        <v xml:space="preserve">*CONTEXT* The facilities staff has assessed the utilities plant and they believe there could be power outages at any time. They also may need to take down parts of the power supply periodically to test elements. </v>
      </c>
      <c r="H1205" s="96"/>
      <c r="I1205" s="45"/>
      <c r="J1205" s="49"/>
    </row>
    <row r="1206" spans="1:10" s="50" customFormat="1" ht="89.25" x14ac:dyDescent="0.2">
      <c r="A1206" s="51"/>
      <c r="B1206" s="116" t="str">
        <v>Technological</v>
      </c>
      <c r="C1206" s="54" t="str">
        <v>Utility Disruption</v>
      </c>
      <c r="D1206" s="116" t="str">
        <v>Response</v>
      </c>
      <c r="E1206" s="54" t="str">
        <v xml:space="preserve">Operation Communications; Operational Coordination; Planning; Infrastructure Systems </v>
      </c>
      <c r="F1206" s="54" t="str">
        <v>Safety and Security; Food, Water, Shelter; Health and Medical; Energy; Communications; Hazardous Materials; Transportation; Water Systems;</v>
      </c>
      <c r="G1206" s="122" t="str">
        <v>"THIS IS AN EXERCISE. This is [name] in food service. Cell service appears to be down in the immediate area. Some of our staff are able to send/receive text messages. Most are unable to send/receive phone calls using their cell phones. We tried using email but the internet is exceptionally slow. Sending/receiving emails in/out of the hospital is taking up to five minutes per email. We need to get some orders completed and I'd really like for my staff to be able to figure out what's going on with their families. I'm sure I'm not the only department having this problem. How should we access the internet based systems for orders and time sheets? THIS IS AN EXERCISE."</v>
      </c>
      <c r="H1206" s="96"/>
      <c r="I1206" s="45"/>
      <c r="J1206" s="49"/>
    </row>
    <row r="1207" spans="1:10" s="50" customFormat="1" ht="56.25" x14ac:dyDescent="0.2">
      <c r="A1207" s="51"/>
      <c r="B1207" s="116" t="str">
        <v>Technological</v>
      </c>
      <c r="C1207" s="54" t="str">
        <v>Utility Disruption</v>
      </c>
      <c r="D1207" s="116" t="str">
        <v>Response</v>
      </c>
      <c r="E1207" s="54" t="str">
        <v xml:space="preserve">Operation Communications; Operational Coordination; Planning; Infrastructure Systems </v>
      </c>
      <c r="F1207" s="54" t="str">
        <v>Safety and Security; Food, Water, Shelter; Health and Medical; Energy; Communications; Hazardous Materials; Transportation; Water Systems;</v>
      </c>
      <c r="G1207" s="122" t="str">
        <v>"THIS IS AN EXERCISE. This is [name] from the kitchen. We had a lot of water come in from outside. A couple of our fridges are not functional. We aren't going to be able to serve lunch and maybe dinner tonight. THIS IS AN EXERCISE."</v>
      </c>
      <c r="H1207" s="96"/>
      <c r="I1207" s="45"/>
      <c r="J1207" s="49"/>
    </row>
    <row r="1208" spans="1:10" s="50" customFormat="1" ht="56.25" x14ac:dyDescent="0.2">
      <c r="A1208" s="51"/>
      <c r="B1208" s="116" t="str">
        <v>Technological</v>
      </c>
      <c r="C1208" s="54" t="str">
        <v>Utility Disruption</v>
      </c>
      <c r="D1208" s="116" t="str">
        <v>Response</v>
      </c>
      <c r="E1208" s="54" t="str">
        <v xml:space="preserve">Operation Communications; Operational Coordination; Planning; Infrastructure Systems </v>
      </c>
      <c r="F1208" s="54" t="str">
        <v>Safety and Security; Food, Water, Shelter; Health and Medical; Energy; Communications; Hazardous Materials; Transportation; Water Systems;</v>
      </c>
      <c r="G1208" s="122" t="str">
        <v>"THIS IS AN EXERCISE. This is [name] in facilities. We need to turn off power and back up to part of the data center. The entire hospital will lose internet for a minimum of 30 minutes. THIS IS AN EXERCISE."</v>
      </c>
      <c r="H1208" s="96"/>
      <c r="I1208" s="45"/>
      <c r="J1208" s="49"/>
    </row>
    <row r="1209" spans="1:10" s="50" customFormat="1" ht="25.5" x14ac:dyDescent="0.2">
      <c r="A1209" s="51"/>
      <c r="B1209" s="116" t="str">
        <v>Technological</v>
      </c>
      <c r="C1209" s="54" t="str">
        <v>Mine Accident</v>
      </c>
      <c r="D1209" s="116" t="str">
        <v>Response</v>
      </c>
      <c r="E1209" s="54" t="str">
        <v>Operation Communications; Operational Coordination; Critical Transportation; Mass Search and Rescue Operations</v>
      </c>
      <c r="F1209" s="54" t="str">
        <v>Safety and Security, Communications, Transportation</v>
      </c>
      <c r="G1209" s="122" t="str">
        <v>"THIS IS AN EXERCISE. Hey, I just received a call that 8 men are trapped 60 feet down in a mine shaft. Please send help! THIS IS AN EXERCISE."</v>
      </c>
      <c r="H1209" s="96"/>
      <c r="I1209" s="45"/>
      <c r="J1209" s="49"/>
    </row>
    <row r="1210" spans="1:10" s="50" customFormat="1" ht="56.25" x14ac:dyDescent="0.2">
      <c r="A1210" s="51"/>
      <c r="B1210" s="116" t="str">
        <v>Natural</v>
      </c>
      <c r="C1210" s="54" t="str">
        <v>Drought</v>
      </c>
      <c r="D1210" s="116" t="str">
        <v>Response, Recovery</v>
      </c>
      <c r="E1210" s="54" t="str">
        <v>Operation Communications; Operational Coordination; Economic Recovery; Planning; Public Information; Economic Recovery</v>
      </c>
      <c r="F1210" s="54" t="str">
        <v>Safety and Security; Food, Water, Shelter; Health and Medical; Energy; Communications; Hazardous Materials; Transportation; Water Systems;</v>
      </c>
      <c r="G1210" s="122" t="str">
        <v>"THIS IS AN EXERCISE. I am losing my crop for the season. Who is able to supply me with some water trucks? THIS IS AN EXERCISE."</v>
      </c>
      <c r="H1210" s="96"/>
      <c r="I1210" s="45"/>
      <c r="J1210" s="49"/>
    </row>
    <row r="1211" spans="1:10" s="50" customFormat="1" ht="25.5" x14ac:dyDescent="0.2">
      <c r="A1211" s="51"/>
      <c r="B1211" s="116" t="str">
        <v>Natural</v>
      </c>
      <c r="C1211" s="54" t="str">
        <v>Tsunami</v>
      </c>
      <c r="D1211" s="116" t="str">
        <v>Response</v>
      </c>
      <c r="E1211" s="54" t="str">
        <v>Operation Communications; Operational Coordination; Critical Transportation; Mass Search and Rescue Operations</v>
      </c>
      <c r="F1211" s="54" t="str">
        <v>Safety and Security, Communications, Transportation</v>
      </c>
      <c r="G1211" s="122" t="str">
        <v>"THIS IS AN EXERCISE. This is the County EMA, we are evacuating due to the areawide flooding. Please activate the Emergency Operations Center now! THIS IS AN EXERCISE."</v>
      </c>
      <c r="H1211" s="96"/>
      <c r="I1211" s="45"/>
      <c r="J1211" s="49"/>
    </row>
    <row r="1212" spans="1:10" s="50" customFormat="1" ht="25.5" x14ac:dyDescent="0.2">
      <c r="A1212" s="51"/>
      <c r="B1212" s="116" t="str">
        <v>Natural</v>
      </c>
      <c r="C1212" s="54" t="str">
        <v>Volcanic Eruption</v>
      </c>
      <c r="D1212" s="116" t="str">
        <v>Response</v>
      </c>
      <c r="E1212" s="54" t="str">
        <v>Operation Communications; Operational Coordination; Critical Transportation; Mass Search and Rescue Operations</v>
      </c>
      <c r="F1212" s="54" t="str">
        <v>Safety and Security, Communications, Transportation</v>
      </c>
      <c r="G1212" s="122" t="str">
        <v>"THIS IS AN EXERCISE. My city is in the path of the volcano and we need the State to organize transportation for all remaining citizens. THIS IS AN EXERCISE."</v>
      </c>
      <c r="H1212" s="96"/>
      <c r="I1212" s="45"/>
      <c r="J1212" s="49"/>
    </row>
    <row r="1213" spans="1:10" s="50" customFormat="1" ht="56.25" x14ac:dyDescent="0.2">
      <c r="A1213" s="51"/>
      <c r="B1213" s="116" t="str">
        <v>Natural</v>
      </c>
      <c r="C1213" s="54" t="str">
        <v>Solar Flare</v>
      </c>
      <c r="D1213" s="116" t="str">
        <v>Response, Recovery</v>
      </c>
      <c r="E1213" s="54" t="str">
        <v>Operation Communications; Operational Coordination; Community Resilience; Intelligence and Information Sharing; Risk and Disaster Resilience Assessment</v>
      </c>
      <c r="F1213" s="54" t="str">
        <v>Safety and Security; Food, Water, Shelter; Health and Medical; Energy; Communications; Hazardous Materials; Transportation; Water Systems;</v>
      </c>
      <c r="G1213" s="122" t="str">
        <v>"THIS IS AN EXERCISE. What is going on? My GPS, radio, and internet is not working! THIS IS AN EXERCISE."</v>
      </c>
      <c r="H1213" s="96"/>
      <c r="I1213" s="45"/>
      <c r="J1213" s="49"/>
    </row>
    <row r="1214" spans="1:10" s="50" customFormat="1" ht="56.25" x14ac:dyDescent="0.2">
      <c r="A1214" s="51"/>
      <c r="B1214" s="116" t="str">
        <v>Technological</v>
      </c>
      <c r="C1214" s="54" t="str">
        <v>Water Supply Failure</v>
      </c>
      <c r="D1214" s="116" t="str">
        <v>Response</v>
      </c>
      <c r="E1214" s="54" t="str">
        <v>Operation Communications; Operational Coordination; Infrastructure Systems</v>
      </c>
      <c r="F1214" s="54" t="str">
        <v>Safety and Security; Food, Water, Shelter; Health and Medical; Energy; Communications; Hazardous Materials; Transportation; Water Systems;</v>
      </c>
      <c r="G1214" s="122" t="str">
        <v>"THIS IS AN EXERCISE. I am the school principle and we have no water to cook lunch, the drinking fountains don’t work and the restrooms are unusable. How long will this continue? THIS IS AN EXERCISE."</v>
      </c>
      <c r="H1214" s="96"/>
      <c r="I1214" s="45"/>
      <c r="J1214" s="49"/>
    </row>
    <row r="1215" spans="1:10" s="50" customFormat="1" ht="56.25" x14ac:dyDescent="0.2">
      <c r="A1215" s="51"/>
      <c r="B1215" s="116" t="str">
        <v>Technological</v>
      </c>
      <c r="C1215" s="54" t="str">
        <v>Long-Term Power Outage</v>
      </c>
      <c r="D1215" s="116" t="str">
        <v>Protection, Response</v>
      </c>
      <c r="E1215" s="54" t="str">
        <v>Operation Communications; Operational Coordination; Planning; Infrastructure Systems; Intelligence and Information Sharing</v>
      </c>
      <c r="F1215" s="54" t="str">
        <v>Safety and Security; Food, Water, Shelter; Health and Medical; Energy; Communications; Hazardous Materials; Transportation; Water Systems;</v>
      </c>
      <c r="G1215" s="122" t="str">
        <v>"THIS IS AN EXERCISE. The news is reporting that the State of Iowa does not have any power. What is the plan if that happens here? THIS IS AN EXERCISE."</v>
      </c>
      <c r="H1215" s="96"/>
      <c r="I1215" s="45"/>
      <c r="J1215" s="49"/>
    </row>
    <row r="1216" spans="1:10" s="50" customFormat="1" ht="25.5" x14ac:dyDescent="0.2">
      <c r="A1216" s="51"/>
      <c r="B1216" s="116" t="str">
        <v>Technological</v>
      </c>
      <c r="C1216" s="54" t="str">
        <v>Structural Collapse</v>
      </c>
      <c r="D1216" s="116" t="str">
        <v>Response</v>
      </c>
      <c r="E1216" s="54" t="str">
        <v>Operation Communications; Operational Coordination; Fire Management and Suppression</v>
      </c>
      <c r="F1216" s="54" t="str">
        <v>Safety and Security, Communications</v>
      </c>
      <c r="G1216" s="122" t="str">
        <v>"THIS IS AN EXERCISE. Send the Police, EMA and Fire to 211 Gateway St., 3 floors have already collapsed. Looks like a truck has crashed into the building.  THIS IS AN EXERCISE."</v>
      </c>
      <c r="H1216" s="96"/>
      <c r="I1216" s="45"/>
      <c r="J1216" s="49"/>
    </row>
    <row r="1217" spans="1:10" s="50" customFormat="1" ht="56.25" x14ac:dyDescent="0.2">
      <c r="B1217" s="116" t="str">
        <v>Human-Caused</v>
      </c>
      <c r="C1217" s="54" t="str">
        <v>Electromagnetic Pulse (EMP)</v>
      </c>
      <c r="D1217" s="116" t="str">
        <v>Response</v>
      </c>
      <c r="E1217" s="54" t="str">
        <v>Planning; Operation Communications; Operational Coordination; Situational Assessment</v>
      </c>
      <c r="F1217" s="54" t="str">
        <v>Safety and Security; Food, Water, Shelter; Health and Medical; Energy; Communications; Hazardous Materials; Transportation; Water Systems;</v>
      </c>
      <c r="G1217" s="122" t="str">
        <v>"THIS IS AN EXERCISE. Many planes have been impacted by the EMP. How will this impact air traffic control? THIS IS AN EXERCISE."</v>
      </c>
      <c r="I1217" s="48"/>
    </row>
    <row r="1218" spans="1:10" s="50" customFormat="1" ht="56.25" x14ac:dyDescent="0.2">
      <c r="B1218" s="116" t="str">
        <v>Natural</v>
      </c>
      <c r="C1218" s="54" t="str">
        <v>Animal Disease</v>
      </c>
      <c r="D1218" s="116" t="str">
        <v>Protection, Response</v>
      </c>
      <c r="E1218" s="54" t="str">
        <v>Operation Communications; Operational Coordination; Situational Assessment; Intelligence and Information Sharing</v>
      </c>
      <c r="F1218" s="54" t="str">
        <v>Safety and Security; Food, Water, Shelter; Health and Medical; Energy; Communications; Hazardous Materials; Transportation; Water Systems;</v>
      </c>
      <c r="G1218" s="122" t="str">
        <v>"THIS IS AN EXERCISE. We are getting calls from farmers across the State, there is something killing our animals.  THIS IS AN EXERCISE."</v>
      </c>
      <c r="I1218" s="48"/>
    </row>
    <row r="1219" spans="1:10" s="50" customFormat="1" ht="56.25" x14ac:dyDescent="0.2">
      <c r="B1219" s="116" t="str">
        <v>Human-Caused</v>
      </c>
      <c r="C1219" s="54" t="str">
        <v>Agricultural Incident</v>
      </c>
      <c r="D1219" s="116" t="str">
        <v>Protection, Response</v>
      </c>
      <c r="E1219" s="54" t="str">
        <v>Operation Communications; Operational Coordination; Situational Assessment; Intelligence and Information Sharing</v>
      </c>
      <c r="F1219" s="54" t="str">
        <v>Safety and Security; Food, Water, Shelter; Health and Medical; Energy; Communications; Hazardous Materials; Transportation; Water Systems;</v>
      </c>
      <c r="G1219" s="122" t="str">
        <v>"THIS IS AN EXERCISE. An incident has occurred in XXXX County, and the food supply is being impacted! THIS IS AN EXERCISE."</v>
      </c>
      <c r="I1219" s="48"/>
    </row>
    <row r="1220" spans="1:10" s="50" customFormat="1" ht="56.25" x14ac:dyDescent="0.2">
      <c r="B1220" s="116" t="str">
        <v>Technological</v>
      </c>
      <c r="C1220" s="54" t="str">
        <v>Mass Communications Failure</v>
      </c>
      <c r="D1220" s="116" t="str">
        <v>Response</v>
      </c>
      <c r="E1220" s="54" t="str">
        <v>Operation Communications; Operational Coordination; Infrastructure Systems</v>
      </c>
      <c r="F1220" s="54" t="str">
        <v>Safety and Security; Food, Water, Shelter; Health and Medical; Energy; Communications; Hazardous Materials; Transportation; Water Systems;</v>
      </c>
      <c r="G1220" s="122" t="str">
        <v>"THIS IS AN EXERCISE. There has been some kind of an attack, and we are unable to communicate with them due to EOC damage. THIS IS AN EXERCISE."</v>
      </c>
      <c r="I1220" s="48"/>
    </row>
    <row r="1221" spans="1:10" s="50" customFormat="1" ht="25.5" x14ac:dyDescent="0.2">
      <c r="B1221" s="116" t="str">
        <v>Natural</v>
      </c>
      <c r="C1221" s="54" t="str">
        <v>Temperature Extremes</v>
      </c>
      <c r="D1221" s="116" t="str">
        <v>Response</v>
      </c>
      <c r="E1221" s="54" t="str">
        <v>Operation Communications; Operational Coordination</v>
      </c>
      <c r="F1221" s="54" t="str">
        <v>Communications</v>
      </c>
      <c r="G1221" s="122" t="str">
        <v>"THIS IS AN EXERCISE. What is the public messaging for this extreme heat wave!  THIS IS AN EXERCISE."</v>
      </c>
      <c r="I1221" s="48"/>
    </row>
    <row r="1222" spans="1:10" s="50" customFormat="1" ht="38.25" x14ac:dyDescent="0.2">
      <c r="B1222" s="116" t="str">
        <v>Natural</v>
      </c>
      <c r="C1222" s="54" t="str">
        <v>Mass Casualty Incident</v>
      </c>
      <c r="D1222" s="116" t="str">
        <v>Response</v>
      </c>
      <c r="E1222" s="54" t="str">
        <v>Operation Communications; Operational Coordination;  Mass Care Services</v>
      </c>
      <c r="F1222" s="54" t="str">
        <v>Health and Medical, Communications</v>
      </c>
      <c r="G1222" s="122" t="str">
        <v>"THIS IS AN EXERCISE. A crash near XXXX  involves at least 16 cars and 35 individuals. Local EMA will not be able to handle this and any local hospital will be overwhelmed. Please advise! THIS IS AN EXERCISE."</v>
      </c>
      <c r="I1222" s="48"/>
    </row>
    <row r="1223" spans="1:10" s="50" customFormat="1" ht="33.75" x14ac:dyDescent="0.2">
      <c r="B1223" s="116" t="str">
        <v>Technological</v>
      </c>
      <c r="C1223" s="54" t="str">
        <v>Fuel Shortage</v>
      </c>
      <c r="D1223" s="116" t="str">
        <v>Protection, Response</v>
      </c>
      <c r="E1223" s="54" t="str">
        <v>Operation Communications; Operational Coordination; Intelligence and Information Sharing; Physical Protective Measures</v>
      </c>
      <c r="F1223" s="54" t="str">
        <v>Safety and Security, Communications</v>
      </c>
      <c r="G1223" s="122" t="str">
        <v>"THIS IS AN EXERCISE. Due to a pipeline shutdown, the region is experiencing a fuel shortage. People are panicking and hoarding the gasoline.  THIS IS AN EXERCISE."</v>
      </c>
      <c r="I1223" s="48"/>
    </row>
    <row r="1224" spans="1:10" s="50" customFormat="1" ht="38.25" x14ac:dyDescent="0.2">
      <c r="A1224" s="51"/>
      <c r="B1224" s="116" t="str">
        <v>Human-Caused</v>
      </c>
      <c r="C1224" s="54" t="str">
        <v>Civil Disturbance</v>
      </c>
      <c r="D1224" s="116" t="str">
        <v>Prevention, Protection</v>
      </c>
      <c r="E1224" s="54" t="str">
        <v>Operation Communications; Operational Coordination; Intelligence and Information Sharing; On-scene Security, Protection, and Law Enforcement</v>
      </c>
      <c r="F1224" s="54" t="str">
        <v>Safety and Security, Communications</v>
      </c>
      <c r="G1224" s="117" t="str">
        <v>"THIS IS AN EXERCISE. A story leaked that an innocent person was shot and killed. A mass of people are rioting in the vicinity, and many are carrying weapons. What should our officers do? THIS IS AN EXERCISE."</v>
      </c>
      <c r="H1224" s="96"/>
      <c r="I1224" s="45"/>
      <c r="J1224" s="49"/>
    </row>
    <row r="1225" spans="1:10" s="50" customFormat="1" ht="38.25" x14ac:dyDescent="0.2">
      <c r="A1225" s="51"/>
      <c r="B1225" s="116" t="str">
        <v>Natural</v>
      </c>
      <c r="C1225" s="54" t="str">
        <v>Tornado</v>
      </c>
      <c r="D1225" s="116" t="str">
        <v>Protection, Response</v>
      </c>
      <c r="E1225" s="54" t="str">
        <v>Public Information and Warning</v>
      </c>
      <c r="F1225" s="54" t="str">
        <v>Communications</v>
      </c>
      <c r="G1225" s="117" t="str">
        <v>"THIS IS AN EXERCISE. We are currently under a Code Gray Warning. Patients moved to hallways and other safe areas. Tornado hits west and north sides of building. Glass shattered everywhere. Damage unknown at this time. Occupancy rate is 85%. THIS IS AN EXERCISE."</v>
      </c>
      <c r="H1225" s="96"/>
      <c r="I1225" s="45"/>
      <c r="J1225" s="49"/>
    </row>
    <row r="1226" spans="1:10" s="50" customFormat="1" ht="56.25" x14ac:dyDescent="0.2">
      <c r="A1226" s="51"/>
      <c r="B1226" s="116" t="str">
        <v>Human-Caused</v>
      </c>
      <c r="C1226" s="54" t="str">
        <v>Agricultural Incident</v>
      </c>
      <c r="D1226" s="116" t="str">
        <v>Response</v>
      </c>
      <c r="E1226" s="54" t="str">
        <v>Planning,; Operation Communications; Operational Coordination; Situational Assessment</v>
      </c>
      <c r="F1226" s="54" t="str">
        <v>Safety and Security; Food, Water, Shelter; Health and Medical; Energy; Communications; Hazardous Materials; Transportation; Water Systems;</v>
      </c>
      <c r="G1226" s="117" t="str">
        <v>"THIS IS AN EXERCISE. Controller and evaluator check-in and communications check. THIS IS AN EXERCISE."</v>
      </c>
      <c r="H1226" s="96"/>
      <c r="I1226" s="45"/>
      <c r="J1226" s="49"/>
    </row>
    <row r="1227" spans="1:10" s="50" customFormat="1" ht="56.25" x14ac:dyDescent="0.2">
      <c r="A1227" s="51"/>
      <c r="B1227" s="116" t="str">
        <v>Human-Caused</v>
      </c>
      <c r="C1227" s="54" t="str">
        <v>Agricultural Incident</v>
      </c>
      <c r="D1227" s="116" t="str">
        <v>Protection, Response</v>
      </c>
      <c r="E1227" s="54" t="str">
        <v>Planning,; Operation Communications; Operational Coordination; Situational Assessment</v>
      </c>
      <c r="F1227" s="54" t="str">
        <v>Safety and Security; Food, Water, Shelter; Health and Medical; Energy; Communications; Hazardous Materials; Transportation; Water Systems;</v>
      </c>
      <c r="G1227" s="117" t="str">
        <v>"THIS IS AN EXERCISE. Actor check-in. THIS IS AN EXERCISE."</v>
      </c>
      <c r="H1227" s="96"/>
      <c r="I1227" s="45"/>
      <c r="J1227" s="49"/>
    </row>
    <row r="1228" spans="1:10" s="50" customFormat="1" ht="22.5" x14ac:dyDescent="0.2">
      <c r="A1228" s="51"/>
      <c r="B1228" s="116" t="str">
        <v>Human-Caused</v>
      </c>
      <c r="C1228" s="54" t="str">
        <v>Agricultural Incident</v>
      </c>
      <c r="D1228" s="116" t="str">
        <v>Response, Recovery</v>
      </c>
      <c r="E1228" s="54" t="str">
        <v>Operation Communications; Operational Coordination; Critical Transportation</v>
      </c>
      <c r="F1228" s="54" t="str">
        <v>Communications, Transportation</v>
      </c>
      <c r="G1228" s="117" t="str">
        <v>"THIS IS AN EXERCISE. Player check-in. THIS IS AN EXERCISE."</v>
      </c>
      <c r="H1228" s="96"/>
      <c r="I1228" s="45"/>
      <c r="J1228" s="49"/>
    </row>
    <row r="1229" spans="1:10" s="50" customFormat="1" ht="56.25" x14ac:dyDescent="0.2">
      <c r="A1229" s="51"/>
      <c r="B1229" s="116" t="str">
        <v>Natural</v>
      </c>
      <c r="C1229" s="54" t="str">
        <v>Animal Disease</v>
      </c>
      <c r="D1229" s="116" t="str">
        <v>Protection, Response</v>
      </c>
      <c r="E1229" s="54" t="str">
        <v>Planning,; Operation Communications; Operational Coordination; Situational Assessment</v>
      </c>
      <c r="F1229" s="54" t="str">
        <v>Safety and Security; Food, Water, Shelter; Health and Medical; Energy; Communications; Hazardous Materials; Transportation; Water Systems;</v>
      </c>
      <c r="G1229" s="117" t="str">
        <v>"THIS IS AN EXERCISE. Media/Observer/VIP Briefing. THIS IS AN EXERCISE."</v>
      </c>
      <c r="H1229" s="96"/>
      <c r="I1229" s="45"/>
      <c r="J1229" s="49"/>
    </row>
    <row r="1230" spans="1:10" s="50" customFormat="1" ht="56.25" x14ac:dyDescent="0.2">
      <c r="A1230" s="51"/>
      <c r="B1230" s="116" t="str">
        <v>Natural</v>
      </c>
      <c r="C1230" s="54" t="str">
        <v>Animal Disease</v>
      </c>
      <c r="D1230" s="116" t="str">
        <v>Protection, Response</v>
      </c>
      <c r="E1230" s="54" t="str">
        <v>Planning,; Operation Communications; Operational Coordination; Situational Assessment</v>
      </c>
      <c r="F1230" s="54" t="str">
        <v>Safety and Security; Food, Water, Shelter; Health and Medical; Energy; Communications; Hazardous Materials; Transportation; Water Systems;</v>
      </c>
      <c r="G1230" s="117" t="str">
        <v>"THIS IS AN EXERCISE. Final Pre-Drill Briefing, then participants take their stations. THIS IS AN EXERCISE."</v>
      </c>
      <c r="H1230" s="96"/>
      <c r="I1230" s="45"/>
      <c r="J1230" s="49"/>
    </row>
    <row r="1231" spans="1:10" s="50" customFormat="1" ht="56.25" x14ac:dyDescent="0.2">
      <c r="A1231" s="51"/>
      <c r="B1231" s="116" t="str">
        <v>Natural</v>
      </c>
      <c r="C1231" s="54" t="str">
        <v>Animal Disease</v>
      </c>
      <c r="D1231" s="116" t="str">
        <v>Response</v>
      </c>
      <c r="E1231" s="54" t="str">
        <v>Operation Communications; Operational Coordination; Planning, Critical Transportation; On-scene  Security Protection and Law Enforcement</v>
      </c>
      <c r="F1231" s="54" t="str">
        <v>Safety and Security; Food, Water, Shelter; Health and Medical; Energy; Communications; Hazardous Materials; Transportation; Water Systems;</v>
      </c>
      <c r="G1231" s="117" t="str">
        <v>"THIS IS AN EXERCISE. Scenario Briefing. THIS IS AN EXERCISE."</v>
      </c>
      <c r="H1231" s="96"/>
      <c r="I1231" s="45"/>
      <c r="J1231" s="49"/>
    </row>
    <row r="1232" spans="1:10" s="50" customFormat="1" ht="56.25" x14ac:dyDescent="0.2">
      <c r="A1232" s="51"/>
      <c r="B1232" s="116" t="str">
        <v>Human-Caused</v>
      </c>
      <c r="C1232" s="54" t="str">
        <v>Civil Disturbance</v>
      </c>
      <c r="D1232" s="116" t="str">
        <v>Response</v>
      </c>
      <c r="E1232" s="54" t="str">
        <v>Operation Communications; Operational Coordination; Planning, Critical Transportation; On-scene  Security Protection and Law Enforcement</v>
      </c>
      <c r="F1232" s="54" t="str">
        <v>Safety and Security; Food, Water, Shelter; Health and Medical; Energy; Communications; Hazardous Materials; Transportation; Water Systems;</v>
      </c>
      <c r="G1232" s="117" t="str">
        <v>"THIS IS AN EXERCISE. Staff Briefing. THIS IS AN EXERCISE."</v>
      </c>
      <c r="H1232" s="96"/>
      <c r="I1232" s="45"/>
      <c r="J1232" s="49"/>
    </row>
    <row r="1233" spans="1:10" s="50" customFormat="1" ht="28.5" x14ac:dyDescent="0.2">
      <c r="A1233" s="51"/>
      <c r="B1233" s="116" t="str">
        <v>Human-Caused</v>
      </c>
      <c r="C1233" s="54" t="str">
        <v>Civil Disturbance</v>
      </c>
      <c r="D1233" s="116" t="str">
        <v>Protection, Response</v>
      </c>
      <c r="E1233" s="54" t="str">
        <v>Public Information and Warning</v>
      </c>
      <c r="F1233" s="54" t="str">
        <v>Communications</v>
      </c>
      <c r="G1233" s="117" t="str">
        <v>"THIS IS AN EXERCISE. Players take their stations and report to CRC Director when ready to receive evacuees. THIS IS AN EXERCISE."</v>
      </c>
      <c r="H1233" s="96"/>
      <c r="I1233" s="45"/>
      <c r="J1233" s="49"/>
    </row>
    <row r="1234" spans="1:10" s="50" customFormat="1" ht="56.25" x14ac:dyDescent="0.2">
      <c r="A1234" s="51"/>
      <c r="B1234" s="116" t="str">
        <v>Human-Caused</v>
      </c>
      <c r="C1234" s="54" t="str">
        <v>Civil Disturbance</v>
      </c>
      <c r="D1234" s="116" t="str">
        <v>Response</v>
      </c>
      <c r="E1234" s="54" t="str">
        <v>Planning,; Operation Communications; Operational Coordination; Situational Assessment</v>
      </c>
      <c r="F1234" s="54" t="str">
        <v>Safety and Security; Food, Water, Shelter; Health and Medical; Energy; Communications; Hazardous Materials; Transportation; Water Systems;</v>
      </c>
      <c r="G1234" s="117" t="str">
        <v>"This is Pat Evans and I'm driving a bus load of people from the area that was affected by the riots.  I have (50) people on board and I should be at your facility in less than 5 minutes.  The patients have various injury types. Where should I park to offload everyone?"</v>
      </c>
      <c r="H1234" s="96"/>
      <c r="I1234" s="45"/>
      <c r="J1234" s="49"/>
    </row>
    <row r="1235" spans="1:10" s="50" customFormat="1" ht="56.25" x14ac:dyDescent="0.2">
      <c r="A1235" s="51"/>
      <c r="B1235" s="116" t="str">
        <v>Natural</v>
      </c>
      <c r="C1235" s="54" t="str">
        <v>Drought</v>
      </c>
      <c r="D1235" s="116" t="str">
        <v>Protection, Response</v>
      </c>
      <c r="E1235" s="54" t="str">
        <v>Planning,; Operation Communications; Operational Coordination; Situational Assessment</v>
      </c>
      <c r="F1235" s="54" t="str">
        <v>Safety and Security; Food, Water, Shelter; Health and Medical; Energy; Communications; Hazardous Materials; Transportation; Water Systems;</v>
      </c>
      <c r="G1235" s="117" t="str">
        <v>"THIS IS AN EXERCISE. CRC is declared to be operational. THIS IS AN EXERCISE."</v>
      </c>
      <c r="H1235" s="96"/>
      <c r="I1235" s="45"/>
      <c r="J1235" s="49"/>
    </row>
    <row r="1236" spans="1:10" s="50" customFormat="1" ht="22.5" x14ac:dyDescent="0.2">
      <c r="A1236" s="51"/>
      <c r="B1236" s="116" t="str">
        <v>Natural</v>
      </c>
      <c r="C1236" s="54" t="str">
        <v>Drought</v>
      </c>
      <c r="D1236" s="116" t="str">
        <v>Response, Recovery</v>
      </c>
      <c r="E1236" s="54" t="str">
        <v>Operation Communications; Operational Coordination; Critical Transportation</v>
      </c>
      <c r="F1236" s="54" t="str">
        <v>Communications, Transportation</v>
      </c>
      <c r="G1236" s="117" t="str">
        <v>"THIS IS AN EXERCISE. Evacuees arrive at the CRC. THIS IS AN EXERCISE."</v>
      </c>
      <c r="H1236" s="96"/>
      <c r="I1236" s="45"/>
      <c r="J1236" s="49"/>
    </row>
    <row r="1237" spans="1:10" s="50" customFormat="1" ht="56.25" x14ac:dyDescent="0.2">
      <c r="A1237" s="51"/>
      <c r="B1237" s="116" t="str">
        <v>Natural</v>
      </c>
      <c r="C1237" s="54" t="str">
        <v>Drought</v>
      </c>
      <c r="D1237" s="116" t="str">
        <v>Protection, Response</v>
      </c>
      <c r="E1237" s="54" t="str">
        <v>Planning,; Operation Communications; Operational Coordination; Situational Assessment</v>
      </c>
      <c r="F1237" s="54" t="str">
        <v>Safety and Security; Food, Water, Shelter; Health and Medical; Energy; Communications; Hazardous Materials; Transportation; Water Systems;</v>
      </c>
      <c r="G1237" s="117" t="str">
        <v>"THIS IS AN EXERCISE. The hospital ER is reporting patient numbers have reached 58! THIS IS AN EXERCISE."</v>
      </c>
      <c r="H1237" s="96"/>
      <c r="I1237" s="45"/>
      <c r="J1237" s="49"/>
    </row>
    <row r="1238" spans="1:10" s="50" customFormat="1" ht="56.25" x14ac:dyDescent="0.2">
      <c r="A1238" s="51"/>
      <c r="B1238" s="116" t="str">
        <v>Human-Caused</v>
      </c>
      <c r="C1238" s="54" t="str">
        <v>Electromagnetic Pulse (EMP)</v>
      </c>
      <c r="D1238" s="116" t="str">
        <v>Protection, Response</v>
      </c>
      <c r="E1238" s="54" t="str">
        <v>Planning,; Operation Communications; Operational Coordination; Situational Assessment</v>
      </c>
      <c r="F1238" s="54" t="str">
        <v>Safety and Security; Food, Water, Shelter; Health and Medical; Energy; Communications; Hazardous Materials; Transportation; Water Systems;</v>
      </c>
      <c r="G1238" s="117" t="str">
        <v>"THIS IS AN EXERCISE. Determine what EOC transportation assets are available. We will need these ongoing! THIS IS AN EXERCISE."</v>
      </c>
      <c r="H1238" s="96"/>
      <c r="I1238" s="45"/>
      <c r="J1238" s="49"/>
    </row>
    <row r="1239" spans="1:10" s="50" customFormat="1" ht="56.25" x14ac:dyDescent="0.2">
      <c r="A1239" s="51"/>
      <c r="B1239" s="116" t="str">
        <v>Human-Caused</v>
      </c>
      <c r="C1239" s="54" t="str">
        <v>Agricultural Incident</v>
      </c>
      <c r="D1239" s="116" t="str">
        <v>Response</v>
      </c>
      <c r="E1239" s="54" t="str">
        <v>Operation Communications; Operational Coordination; Planning, Critical Transportation; On-scene  Security Protection and Law Enforcement</v>
      </c>
      <c r="F1239" s="54" t="str">
        <v>Safety and Security; Food, Water, Shelter; Health and Medical; Energy; Communications; Hazardous Materials; Transportation; Water Systems;</v>
      </c>
      <c r="G1239" s="117" t="str">
        <v>"THIS IS AN EXERCISE. On November 15 at 9:00am, a staff person hears a small explosion in the cafeteria and sees smoke coming from the room.  The temperature outside is 32 degrees and there is snow on the ground. THIS IS N EXERCISE."</v>
      </c>
      <c r="H1239" s="96"/>
      <c r="I1239" s="45"/>
      <c r="J1239" s="49"/>
    </row>
    <row r="1240" spans="1:10" s="50" customFormat="1" ht="56.25" x14ac:dyDescent="0.2">
      <c r="A1240" s="51"/>
      <c r="B1240" s="116" t="str">
        <v>Human-Caused</v>
      </c>
      <c r="C1240" s="54" t="str">
        <v>Agricultural Incident</v>
      </c>
      <c r="D1240" s="116" t="str">
        <v>Response</v>
      </c>
      <c r="E1240" s="54" t="str">
        <v>Operation Communications; Operational Coordination; Planning, Critical Transportation; On-scene  Security Protection and Law Enforcement</v>
      </c>
      <c r="F1240" s="54" t="str">
        <v>Safety and Security; Food, Water, Shelter; Health and Medical; Energy; Communications; Hazardous Materials; Transportation; Water Systems;</v>
      </c>
      <c r="G1240" s="117" t="str">
        <v>"THIS IS AN EXERCISE. School confirms the fire has engulfed the cafeteria and smoke alarms begin to sound.  The sprinkler system automatically comes on and creates a short in the electrical system.  All power to the facility is now off. THIS IS AN EXERCISE."</v>
      </c>
      <c r="H1240" s="96"/>
      <c r="I1240" s="45"/>
      <c r="J1240" s="49"/>
    </row>
    <row r="1241" spans="1:10" s="50" customFormat="1" ht="28.5" x14ac:dyDescent="0.2">
      <c r="A1241" s="51"/>
      <c r="B1241" s="116" t="str">
        <v>Human-Caused</v>
      </c>
      <c r="C1241" s="54" t="str">
        <v>Agricultural Incident</v>
      </c>
      <c r="D1241" s="116" t="str">
        <v>Protection, Response</v>
      </c>
      <c r="E1241" s="54" t="str">
        <v>Public Information and Warning</v>
      </c>
      <c r="F1241" s="54" t="str">
        <v>Communications</v>
      </c>
      <c r="G1241" s="117" t="str">
        <v>"THIS IS AN EXERCISE. First responders arrive on-scene.  The fire is contained and extinguished.  Power in the facility, however, is still out. THIS IS AN EXERCISE."</v>
      </c>
      <c r="H1241" s="96"/>
      <c r="I1241" s="45"/>
      <c r="J1241" s="49"/>
    </row>
    <row r="1242" spans="1:10" s="50" customFormat="1" ht="56.25" x14ac:dyDescent="0.2">
      <c r="A1242" s="51"/>
      <c r="B1242" s="116" t="str">
        <v>Human-Caused</v>
      </c>
      <c r="C1242" s="54" t="str">
        <v>Electromagnetic Pulse (EMP)</v>
      </c>
      <c r="D1242" s="116" t="str">
        <v>Response</v>
      </c>
      <c r="E1242" s="54" t="str">
        <v>Planning,; Operation Communications; Operational Coordination; Situational Assessment</v>
      </c>
      <c r="F1242" s="54" t="str">
        <v>Safety and Security; Food, Water, Shelter; Health and Medical; Energy; Communications; Hazardous Materials; Transportation; Water Systems;</v>
      </c>
      <c r="G1242" s="117" t="str">
        <v>"THIS IS AN EXERCISE. Power will not be available for several hours.  Forecast indicates snow and freezing temperatures.  The school is uninhabitable due to fire and water damage. THIS IS AN EXERCISE."</v>
      </c>
      <c r="H1242" s="96"/>
      <c r="I1242" s="45"/>
      <c r="J1242" s="49"/>
    </row>
    <row r="1243" spans="1:10" s="50" customFormat="1" ht="56.25" x14ac:dyDescent="0.2">
      <c r="A1243" s="51"/>
      <c r="B1243" s="116" t="str">
        <v>Human-Caused</v>
      </c>
      <c r="C1243" s="54" t="str">
        <v>Electromagnetic Pulse (EMP)</v>
      </c>
      <c r="D1243" s="116" t="str">
        <v>Protection, Response</v>
      </c>
      <c r="E1243" s="54" t="str">
        <v>Planning,; Operation Communications; Operational Coordination; Situational Assessment</v>
      </c>
      <c r="F1243" s="54" t="str">
        <v>Safety and Security; Food, Water, Shelter; Health and Medical; Energy; Communications; Hazardous Materials; Transportation; Water Systems;</v>
      </c>
      <c r="G1243" s="117" t="str">
        <v>"THIS IS AN EXERCISE. Families begin calling with questions about the incident and location of their children. THIS IS AN EXERCISE."</v>
      </c>
      <c r="H1243" s="96"/>
      <c r="I1243" s="45"/>
      <c r="J1243" s="49"/>
    </row>
    <row r="1244" spans="1:10" s="50" customFormat="1" ht="25.5" x14ac:dyDescent="0.2">
      <c r="A1244" s="51"/>
      <c r="B1244" s="116" t="str">
        <v>Natural</v>
      </c>
      <c r="C1244" s="54" t="str">
        <v>Animal Disease</v>
      </c>
      <c r="D1244" s="116" t="str">
        <v>Response, Recovery</v>
      </c>
      <c r="E1244" s="54" t="str">
        <v>Operation Communications; Operational Coordination; Critical Transportation</v>
      </c>
      <c r="F1244" s="54" t="str">
        <v>Communications, Transportation</v>
      </c>
      <c r="G1244" s="117" t="str">
        <v>"THIS IS AN EXERCISE. Media arrives on-scene. How do you communicate with the media? Who talks to the media? THIS IS AN EXERCISE."</v>
      </c>
      <c r="H1244" s="96"/>
      <c r="I1244" s="45"/>
      <c r="J1244" s="49"/>
    </row>
    <row r="1245" spans="1:10" s="50" customFormat="1" ht="56.25" x14ac:dyDescent="0.2">
      <c r="A1245" s="51"/>
      <c r="B1245" s="116" t="str">
        <v>Human-Caused</v>
      </c>
      <c r="C1245" s="54" t="str">
        <v>Agricultural Incident</v>
      </c>
      <c r="D1245" s="116" t="str">
        <v>Protection, Response</v>
      </c>
      <c r="E1245" s="54" t="str">
        <v>Planning,; Operation Communications; Operational Coordination; Situational Assessment</v>
      </c>
      <c r="F1245" s="54" t="str">
        <v>Safety and Security; Food, Water, Shelter; Health and Medical; Energy; Communications; Hazardous Materials; Transportation; Water Systems;</v>
      </c>
      <c r="G1245" s="117" t="str">
        <v>"THIS IS AN EXERCISE. Citizen call to 911 reporting an explosion. THIS IS AN EXERCISE."</v>
      </c>
      <c r="H1245" s="96"/>
      <c r="I1245" s="45"/>
      <c r="J1245" s="49"/>
    </row>
    <row r="1246" spans="1:10" s="50" customFormat="1" ht="56.25" x14ac:dyDescent="0.2">
      <c r="A1246" s="51"/>
      <c r="B1246" s="116" t="str">
        <v>Natural</v>
      </c>
      <c r="C1246" s="54" t="str">
        <v>Animal Disease</v>
      </c>
      <c r="D1246" s="116" t="str">
        <v>Protection, Response</v>
      </c>
      <c r="E1246" s="54" t="str">
        <v>Planning,; Operation Communications; Operational Coordination; Situational Assessment</v>
      </c>
      <c r="F1246" s="54" t="str">
        <v>Safety and Security; Food, Water, Shelter; Health and Medical; Energy; Communications; Hazardous Materials; Transportation; Water Systems;</v>
      </c>
      <c r="G1246" s="117" t="str">
        <v>"THIS IS AN EXERCISE. All emergency response units have been dispatched. THIS IS AN EXERCISE."</v>
      </c>
      <c r="H1246" s="96"/>
      <c r="I1246" s="45"/>
      <c r="J1246" s="49"/>
    </row>
    <row r="1247" spans="1:10" s="50" customFormat="1" ht="56.25" x14ac:dyDescent="0.2">
      <c r="A1247" s="51"/>
      <c r="B1247" s="116" t="str">
        <v>Human-Caused</v>
      </c>
      <c r="C1247" s="54" t="str">
        <v>Civil Disturbance</v>
      </c>
      <c r="D1247" s="116" t="str">
        <v>Prevention, Protection, Response</v>
      </c>
      <c r="E1247" s="54" t="str">
        <v>Operation Communications; Operational Coordination; Planning, Critical Transportation; On-scene  Security Protection and Law Enforcement</v>
      </c>
      <c r="F1247" s="54" t="str">
        <v>Safety and Security; Food, Water, Shelter; Health and Medical; Energy; Communications; Hazardous Materials; Transportation; Water Systems;</v>
      </c>
      <c r="G1247" s="117" t="str">
        <v>"THIS IS AN EXERCISE. Remaining response units overhear radio traffic and contact 911 to see if they should respond. THIS IS AN EXERCISE."</v>
      </c>
      <c r="H1247" s="96"/>
      <c r="I1247" s="45"/>
      <c r="J1247" s="49"/>
    </row>
    <row r="1248" spans="1:10" s="50" customFormat="1" ht="56.25" x14ac:dyDescent="0.2">
      <c r="A1248" s="51"/>
      <c r="B1248" s="116" t="str">
        <v>Technological</v>
      </c>
      <c r="C1248" s="54" t="str">
        <v>Industrial Accident</v>
      </c>
      <c r="D1248" s="116" t="str">
        <v>Prevention, Protection, Response</v>
      </c>
      <c r="E1248" s="54" t="str">
        <v>Operation Communications; Operational Coordination; Planning, Critical Transportation; On-scene  Security Protection and Law Enforcement</v>
      </c>
      <c r="F1248" s="54" t="str">
        <v>Safety and Security; Food, Water, Shelter; Health and Medical; Energy; Communications; Hazardous Materials; Transportation; Water Systems;</v>
      </c>
      <c r="G1248" s="117" t="str">
        <v xml:space="preserve">"THIS IS AN EXERCISE. This is Mary Jones.  I live at 311 North 4th St.   We need the fire department here quickly.   I just heard a very large explosion and looked outside to see the warehouse across the street has exploded.  It's in shambles and now is on fire.  I don't know if anyone is in there or not! THIS IS AN EXERCISE."   </v>
      </c>
      <c r="H1248" s="96"/>
      <c r="I1248" s="45"/>
      <c r="J1248" s="49"/>
    </row>
    <row r="1249" spans="1:10" s="50" customFormat="1" ht="42.75" x14ac:dyDescent="0.2">
      <c r="A1249" s="51"/>
      <c r="B1249" s="116" t="str">
        <v>Natural</v>
      </c>
      <c r="C1249" s="54" t="str">
        <v>Flood</v>
      </c>
      <c r="D1249" s="116" t="str">
        <v>Prevention, Protection, Response</v>
      </c>
      <c r="E1249" s="54" t="str">
        <v>Operational Coordination; On-Scene Security; Protection, and Law Enforcement; Access Control and Identity Verification; Physical Protective Measures</v>
      </c>
      <c r="F1249" s="54" t="str">
        <v>Safety and Security, Communications</v>
      </c>
      <c r="G1249" s="117" t="str">
        <v>"THIS IS AN EXERCISE. At 7:30 a.m. on Tuesday morning you receive notification that your community has been placed under a flood watch for the next 48 hours, with the expectation of receiving an additional 12 inches of rain. THIS IS AN EXERCISE."</v>
      </c>
      <c r="H1249" s="96"/>
      <c r="I1249" s="45"/>
      <c r="J1249" s="49"/>
    </row>
    <row r="1250" spans="1:10" s="50" customFormat="1" ht="63.75" x14ac:dyDescent="0.2">
      <c r="A1250" s="51"/>
      <c r="B1250" s="116" t="str">
        <v>Natural</v>
      </c>
      <c r="C1250" s="54" t="str">
        <v>Hurricane</v>
      </c>
      <c r="D1250" s="116" t="str">
        <v>Prevention, Protection, Response</v>
      </c>
      <c r="E1250" s="54" t="str">
        <v>Operational Coordination; Planning, Public Health, Healthcare, and Emergency Medical Services</v>
      </c>
      <c r="F1250" s="54" t="str">
        <v>Safety and Security; Food, Water, Shelter; Health and Medical; Energy; Communications; Hazardous Materials; Transportation; Water Systems;</v>
      </c>
      <c r="G1250" s="117" t="str">
        <v>"THIS IS AN EXERCISE. As of 10 a.m. on Wednesday morning, your area has received 9 inches of rain from the hurricane. Power is out throughout most of the region and has been out for roughly 18 hours. Generators at water treatment plants are beginning to run out of fuel and stop functioning. Storm water and wastewater releases are occurring in the area at significant rates. THIS IS AN EXERCISE."</v>
      </c>
      <c r="H1250" s="96"/>
      <c r="I1250" s="45"/>
      <c r="J1250" s="49"/>
    </row>
    <row r="1251" spans="1:10" s="50" customFormat="1" ht="42.75" x14ac:dyDescent="0.2">
      <c r="A1251" s="51"/>
      <c r="B1251" s="116" t="str">
        <v>Technological</v>
      </c>
      <c r="C1251" s="54" t="str">
        <v>Train Derailment</v>
      </c>
      <c r="D1251" s="116" t="str">
        <v>Prevention, Protection, Response</v>
      </c>
      <c r="E1251" s="54" t="str">
        <v xml:space="preserve">Operational Coordination; Operational Communications, </v>
      </c>
      <c r="F1251" s="54" t="str">
        <v>Communications</v>
      </c>
      <c r="G1251" s="117" t="str">
        <v>"THIS IS AN EXERCISE. At 10 a.m. on Thursday, local officials learn that numerous private drinking water wells in the area flooded and the local utility’s drinking water distribution system has been impacted due to the prolonged power outage and numerous broken mains. THIS IS AN EXERCISE."</v>
      </c>
      <c r="H1251" s="96"/>
      <c r="I1251" s="45"/>
      <c r="J1251" s="49"/>
    </row>
    <row r="1252" spans="1:10" s="50" customFormat="1" ht="38.25" x14ac:dyDescent="0.2">
      <c r="A1252" s="51"/>
      <c r="B1252" s="116" t="str">
        <v>Natural</v>
      </c>
      <c r="C1252" s="54" t="str">
        <v>Flood</v>
      </c>
      <c r="D1252" s="116" t="str">
        <v>Response</v>
      </c>
      <c r="E1252" s="54" t="str">
        <v xml:space="preserve">Operational Coordinatin; Public Healthcare, and Emergency Medical Services; Public Information and Warning </v>
      </c>
      <c r="F1252" s="54" t="str">
        <v>Communications</v>
      </c>
      <c r="G1252" s="117" t="str">
        <v>"THIS IS AN EXERCISE. At 12 p.m. on Friday, the rain has subsided and standing water is starting to recede. Residents and businesses are asking whether they should use private drinking water wells, and when the drinking water utility’s systems will be operational. THIS IS AN EXERCISE."</v>
      </c>
      <c r="H1252" s="96"/>
      <c r="I1252" s="45"/>
      <c r="J1252" s="49"/>
    </row>
    <row r="1253" spans="1:10" s="50" customFormat="1" ht="51" x14ac:dyDescent="0.2">
      <c r="A1253" s="51"/>
      <c r="B1253" s="116" t="str">
        <v>Human-Caused</v>
      </c>
      <c r="C1253" s="54" t="str">
        <v>Civil Disturbance</v>
      </c>
      <c r="D1253" s="116" t="str">
        <v>Response</v>
      </c>
      <c r="E1253" s="54" t="str">
        <v>Enviromental Response/Health and Safety; Operational Coordination</v>
      </c>
      <c r="F1253" s="54" t="str">
        <v>Communications</v>
      </c>
      <c r="G1253" s="117" t="str">
        <v>"THIS IS AN EXERCISE. The CEOC received a call from Mrs. Hanover of Tampa, FL  who called asking for status of her son.  She said, SSG Hanover is with some National Guard unit in Murray. Her son is a MP. The phone system to Murray is out. She wants to know if her son is okay? THIS IS AN EXERCISE."</v>
      </c>
      <c r="H1253" s="96"/>
      <c r="I1253" s="45"/>
      <c r="J1253" s="49"/>
    </row>
    <row r="1254" spans="1:10" s="50" customFormat="1" ht="56.25" x14ac:dyDescent="0.2">
      <c r="A1254" s="51"/>
      <c r="B1254" s="116" t="str">
        <v>Human-Caused</v>
      </c>
      <c r="C1254" s="54" t="str">
        <v xml:space="preserve">Agricultural Incident </v>
      </c>
      <c r="D1254" s="116" t="str">
        <v>Protection, Response</v>
      </c>
      <c r="E1254" s="54" t="str">
        <v>Infrastructure Systems; Operational Coordination</v>
      </c>
      <c r="F1254" s="54" t="str">
        <v>Safety and Security; Food, Water, Shelter; Health and Medical; Energy; Communications; Hazardous Materials; Transportation; Water Systems;</v>
      </c>
      <c r="G1254" s="117" t="str">
        <v>"THIS IS AN EXERCISE. This is Lorain Plummer with Christian Co. requesting health and safety inspection of local shelters. We have 12 of them under ARC control. THIS IS AN EXERCISE."</v>
      </c>
      <c r="H1254" s="96"/>
      <c r="I1254" s="45"/>
      <c r="J1254" s="49"/>
    </row>
    <row r="1255" spans="1:10" s="50" customFormat="1" ht="56.25" x14ac:dyDescent="0.2">
      <c r="A1255" s="51"/>
      <c r="B1255" s="116" t="str">
        <v>Human-Caused</v>
      </c>
      <c r="C1255" s="54" t="str">
        <v>Agricultural Incident</v>
      </c>
      <c r="D1255" s="116" t="str">
        <v>Prevention, Protection, Response</v>
      </c>
      <c r="E1255" s="54" t="str">
        <v>Intelligence and Information Sharing; Operatoinal Communications; Planning; Operational Coordinatin; Siuational Assessment</v>
      </c>
      <c r="F1255" s="54" t="str">
        <v>Safety and Security; Food, Water, Shelter; Health and Medical; Energy; Communications; Hazardous Materials; Transportation; Water Systems;</v>
      </c>
      <c r="G1255" s="117" t="str">
        <v>"THIS IS AN EXERCISE. Calling from Bard's Co. and requesting 5000 units of blood products due to shortages. THIS IS AN EXERCISE."</v>
      </c>
      <c r="H1255" s="96"/>
      <c r="I1255" s="45"/>
      <c r="J1255" s="49"/>
    </row>
    <row r="1256" spans="1:10" s="50" customFormat="1" ht="42.75" x14ac:dyDescent="0.2">
      <c r="A1256" s="51"/>
      <c r="B1256" s="116" t="str">
        <v>Human-Caused</v>
      </c>
      <c r="C1256" s="54" t="str">
        <v>Electromagnetic Pulse (EMP)</v>
      </c>
      <c r="D1256" s="116" t="str">
        <v>Prevention, Protection, Response</v>
      </c>
      <c r="E1256" s="54" t="str">
        <v>Operational Coordination; Public Health, Healthcare, and Emergency Medical Services; Health and Social Services</v>
      </c>
      <c r="F1256" s="54" t="str">
        <v>Health and Medical, Communications</v>
      </c>
      <c r="G1256" s="117" t="str">
        <v>"THIS IS AN EXERCISE. This is Dave with Lorain City, requesting assistance with spontaneous volunteer management. An large amount of volunteers are showing up and it is becoming difficult to manage and control the workload. THIS IS AN EXERCISE."</v>
      </c>
      <c r="H1256" s="96"/>
      <c r="I1256" s="45"/>
      <c r="J1256" s="49"/>
    </row>
    <row r="1257" spans="1:10" s="50" customFormat="1" ht="56.25" x14ac:dyDescent="0.2">
      <c r="A1257" s="51"/>
      <c r="B1257" s="116" t="str">
        <v>Human-Caused</v>
      </c>
      <c r="C1257" s="54" t="str">
        <v>Civil Disturbance</v>
      </c>
      <c r="D1257" s="116" t="str">
        <v>Prevention, Protection, Response</v>
      </c>
      <c r="E1257" s="54" t="str">
        <v>Operational Coordination; Public Health, Healthcare,and Emergency Management Services; Health and Social Services; Environmental Response/Health and Safety; Infrastructure Systems</v>
      </c>
      <c r="F1257" s="54" t="str">
        <v>Safety and Security; Food, Water, Shelter; Health and Medical; Energy; Communications; Hazardous Materials; Transportation; Water Systems;</v>
      </c>
      <c r="G1257" s="117" t="str">
        <v>"THIS IS AN EXERCISE. This is Ron Gibbs in Traylor County. We have about 200 people in a shelter around Hopkinsville and we need security for the shelter. There have been a number of thefts here since the shelter was opened. THIS IS AN EXERCISE."</v>
      </c>
      <c r="H1257" s="96"/>
      <c r="I1257" s="45"/>
      <c r="J1257" s="49"/>
    </row>
    <row r="1258" spans="1:10" s="50" customFormat="1" ht="56.25" x14ac:dyDescent="0.2">
      <c r="A1258" s="51"/>
      <c r="B1258" s="116" t="str">
        <v>Human-Caused</v>
      </c>
      <c r="C1258" s="54" t="str">
        <v>Civil Disturbance</v>
      </c>
      <c r="D1258" s="116" t="str">
        <v>Prevention, Protection, Response</v>
      </c>
      <c r="E1258" s="54" t="str">
        <v>Operational Coordination; Logistics and Supply Chain Management; Planning</v>
      </c>
      <c r="F1258" s="54" t="str">
        <v>Safety and Security; Food, Water, Shelter; Health and Medical; Energy; Communications; Hazardous Materials; Transportation; Water Systems;</v>
      </c>
      <c r="G1258" s="117" t="str">
        <v>"THIS IS AN EXERCISE. East Central is reporting that 4 shelters have requested security assets. These shelter locations have been experiencing large amount so crime. Each of the shelters have requested 10 armed OHNG soldiers. THIS IS AN EXERCISE."</v>
      </c>
      <c r="H1258" s="96"/>
      <c r="I1258" s="45"/>
      <c r="J1258" s="49"/>
    </row>
    <row r="1259" spans="1:10" s="50" customFormat="1" ht="56.25" x14ac:dyDescent="0.2">
      <c r="A1259" s="51"/>
      <c r="B1259" s="116" t="str">
        <v>Human-Caused</v>
      </c>
      <c r="C1259" s="54" t="str">
        <v>Civil Disturbance</v>
      </c>
      <c r="D1259" s="116" t="str">
        <v>Prevention, Protection, Response</v>
      </c>
      <c r="E1259" s="54" t="str">
        <v>Operational Coordination; Supply Chain Management; Planning</v>
      </c>
      <c r="F1259" s="54" t="str">
        <v>Safety and Security; Food, Water, Shelter; Health and Medical; Energy; Communications; Hazardous Materials; Transportation; Water Systems;</v>
      </c>
      <c r="G1259" s="117" t="str">
        <v>"THIS IS AN EXERCISE. This is Kirk Palmer in Hickory County. We have a special need shelter that is experience a large number of citizens acting unruly. We can not control them. Can you send somebody over here? THIS IS AN EXERCISE."</v>
      </c>
      <c r="H1259" s="96"/>
      <c r="I1259" s="45"/>
      <c r="J1259" s="49"/>
    </row>
    <row r="1260" spans="1:10" s="50" customFormat="1" ht="38.25" x14ac:dyDescent="0.2">
      <c r="A1260" s="51"/>
      <c r="B1260" s="116" t="str">
        <v>Technological</v>
      </c>
      <c r="C1260" s="54" t="str">
        <v>Train Derailment</v>
      </c>
      <c r="D1260" s="116" t="str">
        <v>Response</v>
      </c>
      <c r="E1260" s="54" t="str">
        <v>Operational Coordination; On-Scene Security, Protection, and Law Enforcement; Access Control and Identity Verification; Physical Protective Measures</v>
      </c>
      <c r="F1260" s="54" t="str">
        <v>Safety and Security, Communications</v>
      </c>
      <c r="G1260" s="117" t="str">
        <v>"THIS IS AN EXERCISE. This is Horton County Red Cross.  Were calling for update on requested blood products (3000 units requested). Do you have the logistics on when the shipment will arrive? THIS IS AN EXERCISE."</v>
      </c>
      <c r="H1260" s="96"/>
      <c r="I1260" s="45"/>
      <c r="J1260" s="49"/>
    </row>
    <row r="1261" spans="1:10" s="50" customFormat="1" ht="56.25" x14ac:dyDescent="0.2">
      <c r="A1261" s="51"/>
      <c r="B1261" s="116" t="str">
        <v>Technological</v>
      </c>
      <c r="C1261" s="54" t="str">
        <v>Train Derailment</v>
      </c>
      <c r="D1261" s="116" t="str">
        <v>Response</v>
      </c>
      <c r="E1261" s="54" t="str">
        <v>Operational Coordination; Planning; Public Health, Healthcare, and Emergency Medical Services</v>
      </c>
      <c r="F1261" s="54" t="str">
        <v>Safety and Security; Food, Water, Shelter; Health and Medical; Energy; Communications; Hazardous Materials; Transportation; Water Systems;</v>
      </c>
      <c r="G1261" s="117" t="str">
        <v>"THIS IS AN EXERCISE. The National Red Cross is in desperate need of distribution centers for food and water in Beckham, Fort George and Tibute counties. EOC has been requested to establish points of distribution. The PODs in McCracken and Daviess county will require 54 personnel to support. The other PODs will require 30 pax. THIS IS AN EXERCISE."</v>
      </c>
      <c r="H1261" s="96"/>
      <c r="I1261" s="45"/>
      <c r="J1261" s="49"/>
    </row>
    <row r="1262" spans="1:10" s="50" customFormat="1" ht="28.5" x14ac:dyDescent="0.2">
      <c r="A1262" s="51"/>
      <c r="B1262" s="116" t="str">
        <v>Technological</v>
      </c>
      <c r="C1262" s="54" t="str">
        <v>Long-Term Power Outage</v>
      </c>
      <c r="D1262" s="116" t="str">
        <v>Protection, Response</v>
      </c>
      <c r="E1262" s="54" t="str">
        <v xml:space="preserve">Operational Coordination; Operational Communications, </v>
      </c>
      <c r="F1262" s="54" t="str">
        <v>Communications</v>
      </c>
      <c r="G1262" s="117" t="str">
        <v>"THIS IS AN EXERCISE. Players at locations - COMMS and Venue readiness check. Use assigned MARCS radio channel. Notify Director by call. THIS IS AN EXERCISE."</v>
      </c>
      <c r="H1262" s="96"/>
      <c r="I1262" s="45"/>
      <c r="J1262" s="49"/>
    </row>
    <row r="1263" spans="1:10" s="50" customFormat="1" ht="42.75" x14ac:dyDescent="0.2">
      <c r="A1263" s="51"/>
      <c r="B1263" s="116" t="str">
        <v>Natural</v>
      </c>
      <c r="C1263" s="54" t="str">
        <v>Animal Disease</v>
      </c>
      <c r="D1263" s="116" t="str">
        <v>Prevention, Protection, Response</v>
      </c>
      <c r="E1263" s="54" t="str">
        <v xml:space="preserve">Operational Coordination; Public Healthcare, and Emergency Medical Services; Public Information and Warning </v>
      </c>
      <c r="F1263" s="54" t="str">
        <v>Communications</v>
      </c>
      <c r="G1263" s="117" t="str">
        <v>"THIS IS AN EXERCISE. DO NOT REPLY TO THIS EMAIL Numbers of attendees believed to be exposed. 2,500 people were in attendance. THIS IS AN EXERCISE."</v>
      </c>
      <c r="H1263" s="96"/>
      <c r="I1263" s="45"/>
      <c r="J1263" s="49"/>
    </row>
    <row r="1264" spans="1:10" s="50" customFormat="1" ht="42.75" x14ac:dyDescent="0.2">
      <c r="A1264" s="51"/>
      <c r="B1264" s="116" t="str">
        <v>Natural</v>
      </c>
      <c r="C1264" s="54" t="str">
        <v>Drought</v>
      </c>
      <c r="D1264" s="116" t="str">
        <v>Prevention, Protection, Response</v>
      </c>
      <c r="E1264" s="54" t="str">
        <v>Enviromental Response/Health and Safety; Operational Coordination</v>
      </c>
      <c r="F1264" s="54" t="str">
        <v>Communications</v>
      </c>
      <c r="G1264" s="117" t="str">
        <v>"THIS IS AN EXERCISE. DO NOT REPLY TO THIS EMAIL. The Governor has signed a State Declaration of Emergency, and has authorized  state agency assistance. THIS IS AN EXERCISE."</v>
      </c>
      <c r="H1264" s="96"/>
      <c r="I1264" s="45"/>
      <c r="J1264" s="49"/>
    </row>
    <row r="1265" spans="1:10" s="50" customFormat="1" ht="56.25" x14ac:dyDescent="0.2">
      <c r="A1265" s="51"/>
      <c r="B1265" s="116" t="str">
        <v>Natural</v>
      </c>
      <c r="C1265" s="54" t="str">
        <v>Drought</v>
      </c>
      <c r="D1265" s="116" t="str">
        <v>Prevention, Protection, Response</v>
      </c>
      <c r="E1265" s="54" t="str">
        <v>Infrastructure Systems; Operational Coordination</v>
      </c>
      <c r="F1265" s="54" t="str">
        <v>Safety and Security; Food, Water, Shelter; Health and Medical; Energy; Communications; Hazardous Materials; Transportation; Water Systems;</v>
      </c>
      <c r="G1265" s="117" t="str">
        <v>"THIS IS AN EXERCISE. I would like to know what resources are committed to this response. Do you have a list and an org chart you can send me?  How are costs being tracked? Do you have everything you need? I would like a call back back with your response by 11am. THIS IS AN EXERCISE."</v>
      </c>
      <c r="H1265" s="96"/>
      <c r="I1265" s="45"/>
      <c r="J1265" s="49"/>
    </row>
    <row r="1266" spans="1:10" s="50" customFormat="1" ht="56.25" x14ac:dyDescent="0.2">
      <c r="A1266" s="51"/>
      <c r="B1266" s="116" t="str">
        <v>Technological</v>
      </c>
      <c r="C1266" s="54" t="str">
        <v>Fuel Shortage</v>
      </c>
      <c r="D1266" s="116" t="str">
        <v>Prevention, Protection, Response</v>
      </c>
      <c r="E1266" s="54" t="str">
        <v>Intelligence and Information Sharing; Operational Communications; Planning; Operational Coordination; Situational Assessment</v>
      </c>
      <c r="F1266" s="54" t="str">
        <v>Safety and Security; Food, Water, Shelter; Health and Medical; Energy; Communications; Hazardous Materials; Transportation; Water Systems;</v>
      </c>
      <c r="G1266" s="117" t="str">
        <v>"THIS IS AN EXERCISE. I would like a press press release developed and provided to me by 12:00 am today. Please email it to ________ . Also please set up and conduct a press briefing at 1:30pm today. THIS IS AN EXERCISE."</v>
      </c>
      <c r="H1266" s="96"/>
      <c r="I1266" s="45"/>
      <c r="J1266" s="49"/>
    </row>
    <row r="1267" spans="1:10" s="50" customFormat="1" ht="42.75" x14ac:dyDescent="0.2">
      <c r="A1267" s="51"/>
      <c r="B1267" s="116" t="str">
        <v>Natural</v>
      </c>
      <c r="C1267" s="54" t="str">
        <v>Animal Disease</v>
      </c>
      <c r="D1267" s="116" t="str">
        <v>Prevention, Protection, Response</v>
      </c>
      <c r="E1267" s="54" t="str">
        <v>Operational Coordination; Public Health, Healthcare, and Emergency Medical Services; Health and Social Services</v>
      </c>
      <c r="F1267" s="54" t="str">
        <v>Health and Medical, Communications</v>
      </c>
      <c r="G1267" s="117" t="str">
        <v>"THIS IS AN EXERCISE.  DO NOT REPLY TO THIS EMAIL. All medical countermeasure (MCM) requests must be submitted by 5:00pm tomorrow. THIS IS AN EXERCISE."</v>
      </c>
      <c r="H1267" s="96"/>
      <c r="I1267" s="45"/>
      <c r="J1267" s="49"/>
    </row>
    <row r="1268" spans="1:10" s="50" customFormat="1" ht="56.25" x14ac:dyDescent="0.2">
      <c r="A1268" s="51"/>
      <c r="B1268" s="116" t="str">
        <v>Natural</v>
      </c>
      <c r="C1268" s="54" t="str">
        <v>Mass Casualty Incident</v>
      </c>
      <c r="D1268" s="116" t="str">
        <v>Response</v>
      </c>
      <c r="E1268" s="54" t="str">
        <v>Operational Coordination; Public Health, Healthcare, and Emergency Services; Health and Social Services; Environmental Response/Health and Safety; Infrastructure Systems</v>
      </c>
      <c r="F1268" s="54" t="str">
        <v>Safety and Security; Food, Water, Shelter; Health and Medical; Energy; Communications; Hazardous Materials; Transportation; Water Systems;</v>
      </c>
      <c r="G1268" s="117" t="str">
        <v>"THIS IS AN EXERCISE. Deliver the Press Release and Updated Social Media. Give me a call to let me know once this has been completed. THIS IS AN EXERCISE."</v>
      </c>
      <c r="H1268" s="96"/>
      <c r="I1268" s="45"/>
      <c r="J1268" s="49"/>
    </row>
    <row r="1269" spans="1:10" s="50" customFormat="1" ht="56.25" x14ac:dyDescent="0.2">
      <c r="A1269" s="51"/>
      <c r="B1269" s="116" t="str">
        <v>Technological</v>
      </c>
      <c r="C1269" s="54" t="str">
        <v>Fuel Shortage</v>
      </c>
      <c r="D1269" s="116" t="str">
        <v>Response</v>
      </c>
      <c r="E1269" s="54" t="str">
        <v>Operational Coordination; Logistics and Supply Chain Management; Planning</v>
      </c>
      <c r="F1269" s="54" t="str">
        <v>Safety and Security; Food, Water, Shelter; Health and Medical; Energy; Communications; Hazardous Materials; Transportation; Water Systems;</v>
      </c>
      <c r="G1269" s="117" t="str">
        <v>"THIS IS AN EXERCISE. STARTEX - VIA COUNTY ALERT SYSTEM. Include: situational report - actions taken - anticipated actions for the day - potential challenges. THIS IS AN EXERCISE."</v>
      </c>
      <c r="H1269" s="96"/>
      <c r="I1269" s="45"/>
      <c r="J1269" s="49"/>
    </row>
    <row r="1270" spans="1:10" s="50" customFormat="1" ht="56.25" x14ac:dyDescent="0.2">
      <c r="A1270" s="51"/>
      <c r="B1270" s="116" t="str">
        <v>Technological</v>
      </c>
      <c r="C1270" s="54" t="str">
        <v>Radiological Release</v>
      </c>
      <c r="D1270" s="116" t="str">
        <v>Protection, Response</v>
      </c>
      <c r="E1270" s="54" t="str">
        <v>Operational Coordination; Supply Chain Management; Planning</v>
      </c>
      <c r="F1270" s="54" t="str">
        <v>Safety and Security; Food, Water, Shelter; Health and Medical; Energy; Communications; Hazardous Materials; Transportation; Water Systems;</v>
      </c>
      <c r="G1270" s="117" t="str">
        <v>"THIS IS AN EXERCISE. Controller verify Medical Countermeasure (MCM) departure. THIS IS AN EXERCISE."</v>
      </c>
      <c r="H1270" s="96"/>
      <c r="I1270" s="45"/>
      <c r="J1270" s="49"/>
    </row>
    <row r="1271" spans="1:10" s="50" customFormat="1" ht="56.25" x14ac:dyDescent="0.2">
      <c r="A1271" s="51"/>
      <c r="B1271" s="116" t="str">
        <v>Natural</v>
      </c>
      <c r="C1271" s="54" t="str">
        <v>Public Health Emergency</v>
      </c>
      <c r="D1271" s="116" t="str">
        <v>Prevention, Protection, Response</v>
      </c>
      <c r="E1271" s="54" t="str">
        <v>Operational Coordination; Supply Chain Management; Planning</v>
      </c>
      <c r="F1271" s="54" t="str">
        <v>Safety and Security; Food, Water, Shelter; Health and Medical; Energy; Communications; Hazardous Materials; Transportation; Water Systems;</v>
      </c>
      <c r="G1271" s="117" t="str">
        <v>"THIS IS AN EXERCISE. Please email the expected arrival of Medical Countermeasure (MCM) to the County sites. THIS IS AN EXERCISE."</v>
      </c>
      <c r="H1271" s="96"/>
      <c r="I1271" s="45"/>
      <c r="J1271" s="49"/>
    </row>
    <row r="1272" spans="1:10" s="50" customFormat="1" ht="56.25" x14ac:dyDescent="0.2">
      <c r="A1272" s="51"/>
      <c r="B1272" s="116" t="str">
        <v>Natural</v>
      </c>
      <c r="C1272" s="54" t="str">
        <v>Public Health Emergency</v>
      </c>
      <c r="D1272" s="116" t="str">
        <v>Prevention, Protection, Response</v>
      </c>
      <c r="E1272" s="54" t="str">
        <v>Operational Coordination; Planning; Economic Recovery</v>
      </c>
      <c r="F1272" s="54" t="str">
        <v>Safety and Security; Food, Water, Shelter; Health and Medical; Energy; Communications; Hazardous Materials; Transportation; Water Systems;</v>
      </c>
      <c r="G1272" s="117" t="str">
        <v>"THIS IS AN EXERCISE. Please verify the Medical Countermeasure (MCM) arrival via email. THIS IS AN EXERCISE."</v>
      </c>
      <c r="H1272" s="96"/>
      <c r="I1272" s="45"/>
      <c r="J1272" s="49"/>
    </row>
    <row r="1273" spans="1:10" s="50" customFormat="1" ht="56.25" x14ac:dyDescent="0.2">
      <c r="A1273" s="51"/>
      <c r="B1273" s="116" t="str">
        <v>Technological</v>
      </c>
      <c r="C1273" s="54" t="str">
        <v>Long-Term Power Outage</v>
      </c>
      <c r="D1273" s="116" t="str">
        <v>Prevention, Protection, Response</v>
      </c>
      <c r="E1273" s="54" t="str">
        <v>Operational Coordination; Planning; Economic Recovery</v>
      </c>
      <c r="F1273" s="54" t="str">
        <v>Safety and Security; Food, Water, Shelter; Health and Medical; Energy; Communications; Hazardous Materials; Transportation; Water Systems;</v>
      </c>
      <c r="G1273" s="117" t="str">
        <v>"THIS IS AN EXERCISE. Senior leadership for your agency is requesting the Incident Action Plan (IAP). This should be sent by 2:00pm today. THIS IS AN EXERCISE."</v>
      </c>
      <c r="H1273" s="96"/>
      <c r="I1273" s="45"/>
      <c r="J1273" s="49"/>
    </row>
    <row r="1274" spans="1:10" s="50" customFormat="1" ht="56.25" x14ac:dyDescent="0.2">
      <c r="A1274" s="51"/>
      <c r="B1274" s="116" t="str">
        <v>Natural</v>
      </c>
      <c r="C1274" s="54" t="str">
        <v>Animal Disease</v>
      </c>
      <c r="D1274" s="116" t="str">
        <v>Prevention, Protection, Response</v>
      </c>
      <c r="E1274" s="54" t="str">
        <v>Operational Coordination; Planning; Economic Recovery</v>
      </c>
      <c r="F1274" s="54" t="str">
        <v>Safety and Security; Food, Water, Shelter; Health and Medical; Energy; Communications; Hazardous Materials; Transportation; Water Systems;</v>
      </c>
      <c r="G1274" s="117" t="str">
        <v>"THIS IS AN EXERCISE. An unauthorized individual has entered the agency facility. THIS IS AN EXERCISE."</v>
      </c>
      <c r="H1274" s="96"/>
      <c r="I1274" s="45"/>
      <c r="J1274" s="49"/>
    </row>
    <row r="1275" spans="1:10" s="50" customFormat="1" ht="56.25" x14ac:dyDescent="0.2">
      <c r="A1275" s="51"/>
      <c r="B1275" s="116" t="str">
        <v>Natural</v>
      </c>
      <c r="C1275" s="54" t="str">
        <v>Public Health Emergency</v>
      </c>
      <c r="D1275" s="116" t="str">
        <v>Prevention, Protection, Response</v>
      </c>
      <c r="E1275" s="54" t="str">
        <v xml:space="preserve">Operational Cooridnation, Planning, Economic Recovery, Critical Transportation </v>
      </c>
      <c r="F1275" s="54" t="str">
        <v>Safety and Security; Food, Water, Shelter; Health and Medical; Energy; Communications; Hazardous Materials; Transportation; Water Systems;</v>
      </c>
      <c r="G1275" s="117" t="str">
        <v>"THIS IS AN EXERCISE. Utilize the assigned regional talkgroup to confirm Medical Countermeasure (MCM) has been received by your hospital. THIS IS AN EXERCISE."</v>
      </c>
      <c r="H1275" s="96"/>
      <c r="I1275" s="45"/>
      <c r="J1275" s="49"/>
    </row>
    <row r="1276" spans="1:10" s="50" customFormat="1" ht="56.25" x14ac:dyDescent="0.2">
      <c r="A1276" s="51"/>
      <c r="B1276" s="116" t="str">
        <v>Technological</v>
      </c>
      <c r="C1276" s="54" t="str">
        <v>Radiological Release</v>
      </c>
      <c r="D1276" s="116" t="str">
        <v>Response</v>
      </c>
      <c r="E1276" s="54" t="str">
        <v>Operational Coordination; Infrastructure Systems; Fire Management and Suppression</v>
      </c>
      <c r="F1276" s="54" t="str">
        <v>Safety and Security; Food, Water, Shelter; Health and Medical; Energy; Communications; Hazardous Materials; Transportation; Water Systems;</v>
      </c>
      <c r="G1276" s="117" t="str">
        <v xml:space="preserve">"THIS IS AN EXERCISE. Notify the warehouse via MARCS that all Medical Countermeasure (MCM) have been distributed, and all federal assets have been returned. USE channel XLECOM5. THIS IS AN EXERCISE."     </v>
      </c>
      <c r="H1276" s="96"/>
      <c r="I1276" s="45"/>
      <c r="J1276" s="49"/>
    </row>
    <row r="1277" spans="1:10" s="50" customFormat="1" ht="33.75" x14ac:dyDescent="0.2">
      <c r="A1277" s="51"/>
      <c r="B1277" s="116" t="str">
        <v>Natural</v>
      </c>
      <c r="C1277" s="54" t="str">
        <v>Drought</v>
      </c>
      <c r="D1277" s="116" t="str">
        <v>Response</v>
      </c>
      <c r="E1277" s="54" t="str">
        <v>Operational Coordination; On-Scene Security, Protection, and Law Enforcement; Access Control and Identity Verification</v>
      </c>
      <c r="F1277" s="54" t="str">
        <v>Safety and Security, Communications</v>
      </c>
      <c r="G1277" s="117" t="str">
        <v>"THIS IS AN EXERCISE. I would like you to keep me updated on the situation. Please set-up a briefing call for later today. THIS IS AN EXERCISE."</v>
      </c>
      <c r="H1277" s="96"/>
      <c r="I1277" s="45"/>
      <c r="J1277" s="49"/>
    </row>
    <row r="1278" spans="1:10" s="50" customFormat="1" ht="56.25" x14ac:dyDescent="0.2">
      <c r="A1278" s="51"/>
      <c r="B1278" s="116" t="str">
        <v>Human-Caused</v>
      </c>
      <c r="C1278" s="54" t="str">
        <v>Electromagnetic Pulse (EMP)</v>
      </c>
      <c r="D1278" s="116" t="str">
        <v>Protection, Response</v>
      </c>
      <c r="E1278" s="54" t="str">
        <v>Operational Coordination; Economic Recovery; Situational Assessment</v>
      </c>
      <c r="F1278" s="54" t="str">
        <v>Safety and Security; Food, Water, Shelter; Health and Medical; Energy; Communications; Hazardous Materials; Transportation; Water Systems;</v>
      </c>
      <c r="G1278" s="117" t="str">
        <v>"THIS IS AN EXERCISE. Is there a press release yet? I will need to review it before it is sent out. THIS IS AN EXERCISE."</v>
      </c>
      <c r="H1278" s="96"/>
      <c r="I1278" s="45"/>
      <c r="J1278" s="49"/>
    </row>
    <row r="1279" spans="1:10" s="50" customFormat="1" ht="42.75" x14ac:dyDescent="0.2">
      <c r="A1279" s="51"/>
      <c r="B1279" s="116" t="str">
        <v>Natural</v>
      </c>
      <c r="C1279" s="54" t="str">
        <v>Animal Disease</v>
      </c>
      <c r="D1279" s="116" t="str">
        <v>Prevention, Protection, Response</v>
      </c>
      <c r="E1279" s="54" t="str">
        <v>Operational Coordination; On-Scene Security, Protection, and Law Enforcement; Access Control and Identity Verification; Physical Protective Measures</v>
      </c>
      <c r="F1279" s="54" t="str">
        <v>Safety and Security, Communications</v>
      </c>
      <c r="G1279" s="117" t="str">
        <v>"THIS IS AN EXERCISE. What are our response and support priorities? Give me a call at 888-111-1212. THIS IS AN EXERCISE."</v>
      </c>
      <c r="H1279" s="96"/>
      <c r="I1279" s="45"/>
      <c r="J1279" s="49"/>
    </row>
    <row r="1280" spans="1:10" s="50" customFormat="1" ht="56.25" x14ac:dyDescent="0.2">
      <c r="A1280" s="51"/>
      <c r="B1280" s="116" t="str">
        <v>Human-Caused</v>
      </c>
      <c r="C1280" s="54" t="str">
        <v>Civil Disturbance</v>
      </c>
      <c r="D1280" s="116" t="str">
        <v>Prevention, Protection, Response</v>
      </c>
      <c r="E1280" s="54" t="str">
        <v>Operational Coordination; Planning, Public Health, Healthcare, and Emergency Medical Services</v>
      </c>
      <c r="F1280" s="54" t="str">
        <v>Safety and Security; Food, Water, Shelter; Health and Medical; Energy; Communications; Hazardous Materials; Transportation; Water Systems;</v>
      </c>
      <c r="G1280" s="117" t="str">
        <v>"THIS IS AN EXERCISE. We need to hold a directors call. Make this happen via TEAMS at 3:00pm today. THIS IS AN EXERCISE."</v>
      </c>
      <c r="H1280" s="96"/>
      <c r="I1280" s="45"/>
      <c r="J1280" s="49"/>
    </row>
    <row r="1281" spans="1:10" s="50" customFormat="1" ht="42.75" x14ac:dyDescent="0.2">
      <c r="A1281" s="51"/>
      <c r="B1281" s="116" t="str">
        <v>Natural</v>
      </c>
      <c r="C1281" s="54" t="str">
        <v>Mass Casualty Incident</v>
      </c>
      <c r="D1281" s="116" t="str">
        <v>Prevention, Protection, Response</v>
      </c>
      <c r="E1281" s="54" t="str">
        <v xml:space="preserve">Operational Coordination; Operational Communications </v>
      </c>
      <c r="F1281" s="54" t="str">
        <v>Communications</v>
      </c>
      <c r="G1281" s="117" t="str">
        <v>"THIS IS AN EXERCISE. Leadership expects on the hour briefings from 9am-5pm today. Conduct the briefings via MARCS channel XLECOM2. THIS IS AN EXERCISE."</v>
      </c>
      <c r="H1281" s="96"/>
      <c r="I1281" s="45"/>
      <c r="J1281" s="49"/>
    </row>
    <row r="1282" spans="1:10" s="50" customFormat="1" ht="42.75" x14ac:dyDescent="0.2">
      <c r="A1282" s="51"/>
      <c r="B1282" s="116" t="str">
        <v>Natural</v>
      </c>
      <c r="C1282" s="54" t="str">
        <v>Mass Casualty Incident</v>
      </c>
      <c r="D1282" s="116" t="str">
        <v>Prevention, Protection, Response</v>
      </c>
      <c r="E1282" s="54" t="str">
        <v xml:space="preserve">Operational Coordinatin, Public Healthcare, and Emergency Medical Services, Public Information and Warning </v>
      </c>
      <c r="F1282" s="54" t="str">
        <v>Communications</v>
      </c>
      <c r="G1282" s="117" t="str">
        <v>"THIS IS AN EXERCISE. Nothing has been communicated by the County. Does anyone know what is going on? We just want the truth! I want to know how to protect my business. THIS IS AN EXERCISE."</v>
      </c>
      <c r="H1282" s="96"/>
      <c r="I1282" s="45"/>
      <c r="J1282" s="49"/>
    </row>
    <row r="1283" spans="1:10" s="50" customFormat="1" ht="56.25" x14ac:dyDescent="0.2">
      <c r="A1283" s="51"/>
      <c r="B1283" s="116" t="str">
        <v>Technological</v>
      </c>
      <c r="C1283" s="54" t="str">
        <v>Long-Term Power Outage</v>
      </c>
      <c r="D1283" s="116" t="str">
        <v>Prevention, Protection, Response</v>
      </c>
      <c r="E1283" s="54" t="str">
        <v>Operational Coordination; Supply Chain Management; Planning</v>
      </c>
      <c r="F1283" s="54" t="str">
        <v>Safety and Security; Food, Water, Shelter; Health and Medical; Energy; Communications; Hazardous Materials; Transportation; Water Systems;</v>
      </c>
      <c r="G1283" s="117" t="str">
        <v>"THIS IS AN EXERCISE. Crickets from our representatives. Isn' anyone going to tell us what the issue is? Call me back with an update. THIS IS AN EXERCISE."</v>
      </c>
      <c r="H1283" s="96"/>
      <c r="I1283" s="45"/>
      <c r="J1283" s="49"/>
    </row>
    <row r="1284" spans="1:10" s="50" customFormat="1" ht="56.25" x14ac:dyDescent="0.2">
      <c r="A1284" s="51"/>
      <c r="B1284" s="116" t="str">
        <v>Natural</v>
      </c>
      <c r="C1284" s="54" t="str">
        <v>Mass Casualty Incident</v>
      </c>
      <c r="D1284" s="116" t="str">
        <v>Response</v>
      </c>
      <c r="E1284" s="54" t="str">
        <v>Operational Coordination; Planning; Economic Recovery</v>
      </c>
      <c r="F1284" s="54" t="str">
        <v>Safety and Security; Food, Water, Shelter; Health and Medical; Energy; Communications; Hazardous Materials; Transportation; Water Systems;</v>
      </c>
      <c r="G1284" s="117" t="str">
        <v xml:space="preserve">"THIS IS AN EXERCISE. News Center 10 told us that following the game last night, a powder like substance was discovered at the stadium.  Since then, sources told us that the local HazMat Team and the FBI have been collecting samples. There have been unconfirmed reports that those that attended the game may have been exposed to something harmful. THIS IS AN EXERCISE." </v>
      </c>
      <c r="H1284" s="96"/>
      <c r="I1284" s="45"/>
      <c r="J1284" s="49"/>
    </row>
    <row r="1285" spans="1:10" s="50" customFormat="1" ht="56.25" x14ac:dyDescent="0.2">
      <c r="A1285" s="51"/>
      <c r="B1285" s="116" t="str">
        <v>Natural</v>
      </c>
      <c r="C1285" s="54" t="str">
        <v>Public Health Emergency</v>
      </c>
      <c r="D1285" s="116" t="str">
        <v>Response</v>
      </c>
      <c r="E1285" s="54" t="str">
        <v>Operational Coordination; Planning; Economic Recovery</v>
      </c>
      <c r="F1285" s="54" t="str">
        <v>Safety and Security; Food, Water, Shelter; Health and Medical; Energy; Communications; Hazardous Materials; Transportation; Water Systems;</v>
      </c>
      <c r="G1285" s="117" t="str">
        <v>"THIS IS AN EXERCISE. We have 25 individuals enroute to __ hospital. Please be advised they are all exhibiting symptoms. THIS IS AN EXERCISE."</v>
      </c>
      <c r="H1285" s="96"/>
      <c r="I1285" s="45"/>
      <c r="J1285" s="49"/>
    </row>
    <row r="1286" spans="1:10" s="50" customFormat="1" ht="56.25" x14ac:dyDescent="0.2">
      <c r="A1286" s="51"/>
      <c r="B1286" s="116" t="str">
        <v>Technological</v>
      </c>
      <c r="C1286" s="54" t="str">
        <v>Radiological Release</v>
      </c>
      <c r="D1286" s="116" t="str">
        <v>Prevention, Protection, Response</v>
      </c>
      <c r="E1286" s="54" t="str">
        <v>Operational Coordination; Planning; Economic Recovery</v>
      </c>
      <c r="F1286" s="54" t="str">
        <v>Safety and Security; Food, Water, Shelter; Health and Medical; Energy; Communications; Hazardous Materials; Transportation; Water Systems;</v>
      </c>
      <c r="G1286" s="117" t="str">
        <v>"THIS IS AN EXERCISE. Please contact the Health Department, there has been an incident! THIS IS AN EXERCISE."</v>
      </c>
      <c r="H1286" s="96"/>
      <c r="I1286" s="45"/>
      <c r="J1286" s="49"/>
    </row>
    <row r="1287" spans="1:10" s="50" customFormat="1" ht="56.25" x14ac:dyDescent="0.2">
      <c r="A1287" s="51"/>
      <c r="B1287" s="116" t="str">
        <v>Technological</v>
      </c>
      <c r="C1287" s="54" t="str">
        <v>Long-Term Power Outage</v>
      </c>
      <c r="D1287" s="116" t="str">
        <v>Prevention, Protection, Response</v>
      </c>
      <c r="E1287" s="54" t="str">
        <v xml:space="preserve">Operational Cooridnation, Planning, Economic Recovery, Critical Transportation </v>
      </c>
      <c r="F1287" s="54" t="str">
        <v>Safety and Security; Food, Water, Shelter; Health and Medical; Energy; Communications; Hazardous Materials; Transportation; Water Systems;</v>
      </c>
      <c r="G1287" s="117" t="str">
        <v>"THIS IS AN EXERCISE. Borden County is requesting 10,000 gallons of bottled water (16.9 oz bottles). The request is for Lakeshore, ___. Residents don’t have power. The population: 325 homes. Deliver water to Main St. shopping center parking lot. THIS IS AN EXERCISE."</v>
      </c>
      <c r="H1287" s="96"/>
      <c r="I1287" s="45"/>
      <c r="J1287" s="49"/>
    </row>
    <row r="1288" spans="1:10" s="50" customFormat="1" ht="56.25" x14ac:dyDescent="0.2">
      <c r="A1288" s="51"/>
      <c r="B1288" s="116" t="str">
        <v>Technological</v>
      </c>
      <c r="C1288" s="54" t="str">
        <v>Long-Term Power Outage</v>
      </c>
      <c r="D1288" s="116" t="str">
        <v>Prevention, Protection, Response</v>
      </c>
      <c r="E1288" s="54" t="str">
        <v>Operational Coordination, Infrastructure Systems, Fire Management and Suppression</v>
      </c>
      <c r="F1288" s="54" t="str">
        <v>Safety and Security; Food, Water, Shelter; Health and Medical; Energy; Communications; Hazardous Materials; Transportation; Water Systems;</v>
      </c>
      <c r="G1288" s="117" t="str">
        <v>"THIS IS AN EXERCISE. Need Highway Patrol Aviation to obtain and provide imagery to reveal the extent of storm damage/debris. Roads are impassible, so we are unable to determine the full extent. We ask that focus be on areas that have not yet been cleared. Dave xxx-xxx-xxxx. THIS IS AN EXERCISE."</v>
      </c>
      <c r="H1288" s="96"/>
      <c r="I1288" s="45"/>
      <c r="J1288" s="49"/>
    </row>
    <row r="1289" spans="1:10" s="50" customFormat="1" ht="42.75" x14ac:dyDescent="0.2">
      <c r="A1289" s="51"/>
      <c r="B1289" s="116" t="str">
        <v>Technological</v>
      </c>
      <c r="C1289" s="54" t="str">
        <v>Long-Term Power Outage</v>
      </c>
      <c r="D1289" s="116" t="str">
        <v>Prevention, Protection, Response</v>
      </c>
      <c r="E1289" s="54" t="str">
        <v>Operational Coordination; On-Scene Security, Protection, and Law Enforcement; Access Control and Identity Verification</v>
      </c>
      <c r="F1289" s="54" t="str">
        <v>Safety and Security, Communications</v>
      </c>
      <c r="G1289" s="117" t="str">
        <v>"THIS IS AN EXERCISE. We need to locate and Deliver 25 Generators to the Safety Building by tomorrow at noon. Prefer 1200 Kilowatt generators for Emergency Services. Email ______________ once they have been acertained. We will need a delivery time as well. THIS IS AN EXERCISE."</v>
      </c>
      <c r="H1289" s="96"/>
      <c r="I1289" s="45"/>
      <c r="J1289" s="49"/>
    </row>
    <row r="1290" spans="1:10" s="50" customFormat="1" ht="56.25" x14ac:dyDescent="0.2">
      <c r="A1290" s="51"/>
      <c r="B1290" s="116" t="str">
        <v>Technological</v>
      </c>
      <c r="C1290" s="54" t="str">
        <v>Fuel Shortage</v>
      </c>
      <c r="D1290" s="116" t="str">
        <v>Prevention, Protection, Response</v>
      </c>
      <c r="E1290" s="54" t="str">
        <v>Operational Coordination; Economic Recovery; Situational Assessment</v>
      </c>
      <c r="F1290" s="54" t="str">
        <v>Safety and Security; Food, Water, Shelter; Health and Medical; Energy; Communications; Hazardous Materials; Transportation; Water Systems;</v>
      </c>
      <c r="G1290" s="117" t="str">
        <v>"THIS IS AN EXERCISE. Looking for guidance regarding purchase requirements for County emergency needs. POC for this request is John Dart, xxx-xxx-xxxx. THIS IS AN EXERCISE."</v>
      </c>
      <c r="H1290" s="96"/>
      <c r="I1290" s="45"/>
      <c r="J1290" s="49"/>
    </row>
    <row r="1291" spans="1:10" s="50" customFormat="1" ht="76.5" x14ac:dyDescent="0.2">
      <c r="A1291" s="51"/>
      <c r="B1291" s="116" t="str">
        <v>Natural</v>
      </c>
      <c r="C1291" s="54" t="str">
        <v>Drought</v>
      </c>
      <c r="D1291" s="116" t="str">
        <v>Prevention, Protection, Response</v>
      </c>
      <c r="E1291" s="54" t="str">
        <v>Operational Coordination; On-Scene Security, Protection, and Law Enforcement; Access Control and Identity Verification; Physical Protective Measures</v>
      </c>
      <c r="F1291" s="54" t="str">
        <v>Safety and Security, Communications</v>
      </c>
      <c r="G1291" s="117" t="str">
        <v>"THIS IS AN EXERCISE. Lawrence County is requesting asssistance with drinking water supplies to local vendors to assist with distrubution in Hecla. It was suggested that the Ohio Homeland Security (OHS) Public Private Partnership Program (OP3) might be able to work with partners to ensure that local vendors stock their shelves with bottled water due to the water situation in Hecla. Specifically, water is being requested to be directed to Ironton's Sam's Club and Walmart. POC Bill Blastoise, 614-799-xxxx. THIS IS AN EXERCISE."</v>
      </c>
      <c r="H1291" s="96"/>
      <c r="I1291" s="45"/>
      <c r="J1291" s="49"/>
    </row>
    <row r="1292" spans="1:10" s="50" customFormat="1" ht="56.25" x14ac:dyDescent="0.2">
      <c r="A1292" s="51"/>
      <c r="B1292" s="116" t="str">
        <v>Natural</v>
      </c>
      <c r="C1292" s="54" t="str">
        <v>Drought</v>
      </c>
      <c r="D1292" s="116" t="str">
        <v>Response</v>
      </c>
      <c r="E1292" s="54" t="str">
        <v>Operational Coordination; Planning; Public Health, Healthcare, and Emergency Medical Services</v>
      </c>
      <c r="F1292" s="54" t="str">
        <v>Safety and Security; Food, Water, Shelter; Health and Medical; Energy; Communications; Hazardous Materials; Transportation; Water Systems;</v>
      </c>
      <c r="G1292" s="117" t="str">
        <v>"THIS IS AN EXERCISE. The state is requesting local assistance to deliver drinking water supplies for distrubution in _________. Look into whether our public/private partners might be able to assist in this request. Direct all questions to POC Rick McDonat, xxx-xxx-xxxx. THIS IS AN EXERCISE."</v>
      </c>
      <c r="H1292" s="96"/>
      <c r="I1292" s="45"/>
      <c r="J1292" s="49"/>
    </row>
    <row r="1293" spans="1:10" s="50" customFormat="1" ht="63.75" x14ac:dyDescent="0.2">
      <c r="A1293" s="51"/>
      <c r="B1293" s="116" t="str">
        <v>Human-Caused</v>
      </c>
      <c r="C1293" s="54" t="str">
        <v>Agricultural Incident</v>
      </c>
      <c r="D1293" s="116" t="str">
        <v>Response</v>
      </c>
      <c r="E1293" s="54" t="str">
        <v xml:space="preserve">Operational Coordination; Operational Communications </v>
      </c>
      <c r="F1293" s="54" t="str">
        <v>Communications</v>
      </c>
      <c r="G1293" s="117" t="str">
        <v>"THIS IS AN EXERCISE. ______ County is requesting assistance for debris removal. This involves removal of structural and woody debris at the Terrace Hill housing location. The following equipment is required: 10x tandem axle dump trucks; 4x loaders with grapple/boom lift; and 1x front-end tipping floor vehicle to push and stack debris. Looking to fulfill the request ASAP. Mission end date is July 30th. POC is Carlisle Broaden, xxx-xxx-xxxx. THIS IS AN EXERCISE."</v>
      </c>
      <c r="H1293" s="96"/>
      <c r="I1293" s="45"/>
      <c r="J1293" s="49"/>
    </row>
    <row r="1294" spans="1:10" s="50" customFormat="1" ht="38.25" x14ac:dyDescent="0.2">
      <c r="A1294" s="51"/>
      <c r="B1294" s="116" t="str">
        <v>Technological</v>
      </c>
      <c r="C1294" s="54" t="str">
        <v>Long-Term Power Outage</v>
      </c>
      <c r="D1294" s="116" t="str">
        <v>Protection, Response</v>
      </c>
      <c r="E1294" s="54" t="str">
        <v xml:space="preserve">Operational Coordination; Public Healthcare, and Emergency Medical Services; Public Information and Warning </v>
      </c>
      <c r="F1294" s="54" t="str">
        <v>Communications</v>
      </c>
      <c r="G1294" s="117" t="str">
        <v>"THIS IS AN EXERCISE. Downed powerlines are blocking the railroad tracks near County Road 23 and Main St., causing major backup of rail commerce into the State. We need you to assist in this event. Email the Incident Action Plan by endo of day. THIS IS AN EXERCISE."</v>
      </c>
      <c r="H1294" s="96"/>
      <c r="I1294" s="45"/>
      <c r="J1294" s="49"/>
    </row>
    <row r="1295" spans="1:10" s="50" customFormat="1" ht="56.25" x14ac:dyDescent="0.2">
      <c r="A1295" s="51"/>
      <c r="B1295" s="116" t="str">
        <v>Natural</v>
      </c>
      <c r="C1295" s="54" t="str">
        <v>Drought</v>
      </c>
      <c r="D1295" s="116" t="str">
        <v>Prevention, Protection, Response</v>
      </c>
      <c r="E1295" s="54" t="str">
        <v>Operational Coordination; Supply Chain Management; Planning</v>
      </c>
      <c r="F1295" s="54" t="str">
        <v>Safety and Security; Food, Water, Shelter; Health and Medical; Energy; Communications; Hazardous Materials; Transportation; Water Systems;</v>
      </c>
      <c r="G1295" s="117" t="str">
        <v>"THIS IS AN EXERCISE. Due to the Drought, winds are blowing dirt across the roadways. We need the department of transportation to post signage along affected routes. Call me when this has been completed. My number is xxx-xxx-xxxx. THIS IS AN EXERCISE."</v>
      </c>
      <c r="H1295" s="96"/>
      <c r="I1295" s="45"/>
      <c r="J1295" s="49"/>
    </row>
    <row r="1296" spans="1:10" s="50" customFormat="1" ht="56.25" x14ac:dyDescent="0.2">
      <c r="A1296" s="51"/>
      <c r="B1296" s="116" t="str">
        <v>Human-Caused</v>
      </c>
      <c r="C1296" s="54" t="str">
        <v>Civil Disturbance</v>
      </c>
      <c r="D1296" s="116" t="str">
        <v>Prevention, Protection, Response</v>
      </c>
      <c r="E1296" s="54" t="str">
        <v>Operational Coordination; Planning; Economic Recovery</v>
      </c>
      <c r="F1296" s="54" t="str">
        <v>Safety and Security; Food, Water, Shelter; Health and Medical; Energy; Communications; Hazardous Materials; Transportation; Water Systems;</v>
      </c>
      <c r="G1296" s="117" t="str">
        <v>"THIS IS AN EXERCISE. Urgent request for Law Enforcement Security for damaged State building located at __________________. The POC can be reached at xxx-xxx-xxxx. THIS IS AN EXERCISE."</v>
      </c>
      <c r="H1296" s="96"/>
      <c r="I1296" s="45"/>
      <c r="J1296" s="49"/>
    </row>
    <row r="1297" spans="1:10" s="50" customFormat="1" ht="56.25" x14ac:dyDescent="0.2">
      <c r="A1297" s="51"/>
      <c r="B1297" s="116" t="str">
        <v>Human-Caused</v>
      </c>
      <c r="C1297" s="54" t="str">
        <v>Civil Disturbance</v>
      </c>
      <c r="D1297" s="116" t="str">
        <v>Prevention, Protection, Response</v>
      </c>
      <c r="E1297" s="54" t="str">
        <v>Operational Coordination; Planning; Economic Recovery</v>
      </c>
      <c r="F1297" s="54" t="str">
        <v>Safety and Security; Food, Water, Shelter; Health and Medical; Energy; Communications; Hazardous Materials; Transportation; Water Systems;</v>
      </c>
      <c r="G1297" s="117" t="str">
        <v>"THIS IS AN EXERCISE. Public Safety lines are seeing an increased number of calls from people without transportation options asking how they will be evacuated if the riots get worse? THIS IS AN EXERCISE."</v>
      </c>
      <c r="H1297" s="96"/>
      <c r="I1297" s="45"/>
      <c r="J1297" s="49"/>
    </row>
    <row r="1298" spans="1:10" s="50" customFormat="1" ht="56.25" x14ac:dyDescent="0.2">
      <c r="A1298" s="51"/>
      <c r="B1298" s="116" t="str">
        <v>Human-Caused</v>
      </c>
      <c r="C1298" s="54" t="str">
        <v>Cyber-Attack Against Infrastructure</v>
      </c>
      <c r="D1298" s="116" t="str">
        <v>Prevention, Protection, Response</v>
      </c>
      <c r="E1298" s="54" t="str">
        <v>Operational Coordination; Planning; Economic Recovery</v>
      </c>
      <c r="F1298" s="54" t="str">
        <v>Safety and Security; Food, Water, Shelter; Health and Medical; Energy; Communications; Hazardous Materials; Transportation; Water Systems;</v>
      </c>
      <c r="G1298" s="117" t="str">
        <v>"THIS IS AN EXERCISES. Hackers spoof the 911 system, sending ambulances to fake emergencies, tying up EMS resouces. THIS IS AN EXERCISE."</v>
      </c>
      <c r="H1298" s="96"/>
      <c r="I1298" s="45"/>
      <c r="J1298" s="49"/>
    </row>
    <row r="1299" spans="1:10" s="50" customFormat="1" ht="56.25" x14ac:dyDescent="0.2">
      <c r="A1299" s="51"/>
      <c r="B1299" s="116" t="str">
        <v>Human-Caused</v>
      </c>
      <c r="C1299" s="54" t="str">
        <v>Cyber-Attack Against Infrastructure</v>
      </c>
      <c r="D1299" s="116" t="str">
        <v>Prevention, Protection, Response</v>
      </c>
      <c r="E1299" s="54" t="str">
        <v xml:space="preserve">Operational Cooridnation, Planning, Economic Recovery, Critical Transportation </v>
      </c>
      <c r="F1299" s="54" t="str">
        <v>Safety and Security; Food, Water, Shelter; Health and Medical; Energy; Communications; Hazardous Materials; Transportation; Water Systems;</v>
      </c>
      <c r="G1299" s="117" t="str">
        <v>"THIS IS AN EXERCISE. Hackers exploit a vulnerability to simultaneoudly open all doors in a prison cell block. Guards maintain order but cannot trust the system unitl the issue is resolved. THIS IS AN EXERCISE."</v>
      </c>
      <c r="H1299" s="96"/>
      <c r="I1299" s="45"/>
      <c r="J1299" s="49"/>
    </row>
    <row r="1300" spans="1:10" s="50" customFormat="1" ht="56.25" x14ac:dyDescent="0.2">
      <c r="A1300" s="51"/>
      <c r="B1300" s="116" t="str">
        <v>Human-Caused</v>
      </c>
      <c r="C1300" s="54" t="str">
        <v>Cyber-Attack Against Infrastructure</v>
      </c>
      <c r="D1300" s="116" t="str">
        <v>Response</v>
      </c>
      <c r="E1300" s="54" t="str">
        <v>Operational Coordination; Infrastructure Systems; Fire Management and Suppression</v>
      </c>
      <c r="F1300" s="54" t="str">
        <v>Safety and Security; Food, Water, Shelter; Health and Medical; Energy; Communications; Hazardous Materials; Transportation; Water Systems;</v>
      </c>
      <c r="G1300" s="117" t="str">
        <v>"THIS IS AN EXERCISE. Hackers load malware through a USB device onto a computer in the Police Department's HR office. The virus shuts down the dispatch system, which slows officers' response times. THIS IS AN EXERCISE."</v>
      </c>
      <c r="H1300" s="96"/>
      <c r="I1300" s="45"/>
      <c r="J1300" s="49"/>
    </row>
    <row r="1301" spans="1:10" s="50" customFormat="1" ht="33.75" x14ac:dyDescent="0.2">
      <c r="A1301" s="51"/>
      <c r="B1301" s="116" t="str">
        <v>Human-Caused</v>
      </c>
      <c r="C1301" s="54" t="str">
        <v>Cyber-Attack Against Infrastructure</v>
      </c>
      <c r="D1301" s="116" t="str">
        <v>Response</v>
      </c>
      <c r="E1301" s="54" t="str">
        <v>Operational Coordination; On-Scene Security, Protection, and Law Enforcement; Access Control and Identity Verification</v>
      </c>
      <c r="F1301" s="54" t="str">
        <v>Safety and Security, Communications</v>
      </c>
      <c r="G1301" s="117" t="str">
        <v>"THIS IS AN EXERCISE. Hackers use a car-hacking tool to shutdown the Fire Department's small fleet, preventing response to local emergencies. THIS IS AN EXERCISE."</v>
      </c>
      <c r="H1301" s="96"/>
      <c r="I1301" s="45"/>
      <c r="J1301" s="49"/>
    </row>
    <row r="1302" spans="1:10" s="50" customFormat="1" ht="56.25" x14ac:dyDescent="0.2">
      <c r="A1302" s="51"/>
      <c r="B1302" s="116" t="str">
        <v>Human-Caused</v>
      </c>
      <c r="C1302" s="54" t="str">
        <v>Cyber-Attack Against Infrastructure</v>
      </c>
      <c r="D1302" s="116" t="str">
        <v>Protection, Response</v>
      </c>
      <c r="E1302" s="54" t="str">
        <v>Operational Coordination; Economic Recovery; Situational Assessment</v>
      </c>
      <c r="F1302" s="54" t="str">
        <v>Safety and Security; Food, Water, Shelter; Health and Medical; Energy; Communications; Hazardous Materials; Transportation; Water Systems;</v>
      </c>
      <c r="G1302" s="117" t="str">
        <v>"THIS IS AN EXERCISE. A government employee with 911 service unwittingly plugs an infected device into their computer, uploading malware that spreads to the organization's network. THIS IS AN EXERCISE."</v>
      </c>
      <c r="H1302" s="96"/>
      <c r="I1302" s="45"/>
      <c r="J1302" s="49"/>
    </row>
    <row r="1303" spans="1:10" s="50" customFormat="1" ht="38.25" x14ac:dyDescent="0.2">
      <c r="A1303" s="51"/>
      <c r="B1303" s="116" t="str">
        <v>Human-Caused</v>
      </c>
      <c r="C1303" s="54" t="str">
        <v>Cyber-Attack Against Infrastructure</v>
      </c>
      <c r="D1303" s="116" t="str">
        <v>Response</v>
      </c>
      <c r="E1303" s="54" t="str">
        <v>Operational Coordination; On-Scene Security, Protection, and Law Enforcement; Access Control and Identity Verification; Physical Protective Measures</v>
      </c>
      <c r="F1303" s="54" t="str">
        <v>Safety and Security, Communications</v>
      </c>
      <c r="G1303" s="117" t="str">
        <v>"THIS IS AN EXERCISE. Hackers usse social engineering to infiltrate the Local Internet Service Provider, resulting in disruptions to network access, communication systems, and customer services. THIS IS AN EXERCISE."</v>
      </c>
      <c r="H1303" s="96"/>
      <c r="I1303" s="45"/>
      <c r="J1303" s="49"/>
    </row>
    <row r="1304" spans="1:10" s="50" customFormat="1" ht="56.25" x14ac:dyDescent="0.2">
      <c r="A1304" s="51"/>
      <c r="B1304" s="116" t="str">
        <v>Human-Caused</v>
      </c>
      <c r="C1304" s="54" t="str">
        <v>Cyber-Attack Against Infrastructure</v>
      </c>
      <c r="D1304" s="116" t="str">
        <v>Response</v>
      </c>
      <c r="E1304" s="54" t="str">
        <v>Operational Coordination; Planning; Public Health, Healthcare, and Emergency Medical Services</v>
      </c>
      <c r="F1304" s="54" t="str">
        <v>Safety and Security; Food, Water, Shelter; Health and Medical; Energy; Communications; Hazardous Materials; Transportation; Water Systems;</v>
      </c>
      <c r="G1304" s="117" t="str">
        <v>"THIS IS AN EXERCISE. Weak passwords lead to network intrusions resulting in the theft of (your organization's name) staff's and customer's personal information.  THIS IS AN EXERCISE."</v>
      </c>
      <c r="H1304" s="96"/>
      <c r="I1304" s="45"/>
      <c r="J1304" s="49"/>
    </row>
    <row r="1305" spans="1:10" s="50" customFormat="1" ht="38.25" x14ac:dyDescent="0.2">
      <c r="A1305" s="51"/>
      <c r="B1305" s="116" t="str">
        <v>Human-Caused</v>
      </c>
      <c r="C1305" s="54" t="str">
        <v>Cyber-Attack Against Infrastructure</v>
      </c>
      <c r="D1305" s="116" t="str">
        <v>Response</v>
      </c>
      <c r="E1305" s="54" t="str">
        <v xml:space="preserve">Operational Coordination; Operational Communications, </v>
      </c>
      <c r="F1305" s="54" t="str">
        <v>Communications</v>
      </c>
      <c r="G1305" s="117" t="str">
        <v>"THIS IS AN EXERCISE. An Executive has not been trained to detect phishing attacks. The executive provides login information to a fake email posing as the IT Departmen, providing hackers with access to your organization's system. THIS IS AN EXERCISE."</v>
      </c>
      <c r="H1305" s="96"/>
      <c r="I1305" s="45"/>
      <c r="J1305" s="49"/>
    </row>
    <row r="1306" spans="1:10" s="50" customFormat="1" ht="33.75" x14ac:dyDescent="0.2">
      <c r="A1306" s="51"/>
      <c r="B1306" s="116" t="str">
        <v>Human-Caused</v>
      </c>
      <c r="C1306" s="54" t="str">
        <v>Cyber-Attack Against Infrastructure</v>
      </c>
      <c r="D1306" s="116" t="str">
        <v>Response</v>
      </c>
      <c r="E1306" s="54" t="str">
        <v xml:space="preserve">Operational Coordination; Public Health, Healthcare, and Emergency Medical Services; Public Information and Warning </v>
      </c>
      <c r="F1306" s="54" t="str">
        <v>Health and Medical, Communications</v>
      </c>
      <c r="G1306" s="117" t="str">
        <v>"THIS IS AN EXERCISE. An employee opens a malicious weblink that corrupts a data server, resulting in the theft of personnnel information. THIS IS AN EXERCISE."</v>
      </c>
      <c r="H1306" s="96"/>
      <c r="I1306" s="45"/>
      <c r="J1306" s="49"/>
    </row>
    <row r="1307" spans="1:10" s="50" customFormat="1" ht="25.5" x14ac:dyDescent="0.2">
      <c r="A1307" s="51"/>
      <c r="B1307" s="116" t="str">
        <v>Human-Caused</v>
      </c>
      <c r="C1307" s="54" t="str">
        <v>Cyber-Attack Against Infrastructure</v>
      </c>
      <c r="D1307" s="116" t="str">
        <v>Response</v>
      </c>
      <c r="E1307" s="54" t="str">
        <v>Cybersecurity</v>
      </c>
      <c r="F1307" s="54" t="str">
        <v>Safety and Security</v>
      </c>
      <c r="G1307" s="117" t="str">
        <v>"THIS IS AN EXERCISE. hackers have stolen a laptop from a local hospital which contained sensitive information, exposing the information to the Dark Web. THIS IS AN EXERCISE."</v>
      </c>
      <c r="H1307" s="96"/>
      <c r="I1307" s="45"/>
      <c r="J1307" s="49"/>
    </row>
    <row r="1308" spans="1:10" s="50" customFormat="1" ht="25.5" x14ac:dyDescent="0.2">
      <c r="A1308" s="51"/>
      <c r="B1308" s="116" t="str">
        <v>Human-Caused</v>
      </c>
      <c r="C1308" s="54" t="str">
        <v>Cyber-Attack Against Infrastructure</v>
      </c>
      <c r="D1308" s="116" t="str">
        <v>Response</v>
      </c>
      <c r="E1308" s="54" t="str">
        <v>Cybersecurity</v>
      </c>
      <c r="F1308" s="54" t="str">
        <v>Safety and Security</v>
      </c>
      <c r="G1308" s="117" t="str">
        <v>"THIS IS AN EXERCISE. Hackers exploit a vulnerability in unpatched software and are able to access your organization's peronnel records and accounts. THIS IS AN EXERCISE."</v>
      </c>
      <c r="H1308" s="96"/>
      <c r="I1308" s="45"/>
      <c r="J1308" s="49"/>
    </row>
    <row r="1309" spans="1:10" s="50" customFormat="1" ht="25.5" x14ac:dyDescent="0.2">
      <c r="A1309" s="51"/>
      <c r="B1309" s="116" t="str">
        <v>Human-Caused</v>
      </c>
      <c r="C1309" s="54" t="str">
        <v>Cyber-Attack Against Infrastructure</v>
      </c>
      <c r="D1309" s="116" t="str">
        <v>Response</v>
      </c>
      <c r="E1309" s="54" t="str">
        <v>Cybersecurity</v>
      </c>
      <c r="F1309" s="54" t="str">
        <v>Safety and Security</v>
      </c>
      <c r="G1309" s="117" t="str">
        <v>"THIS IS AN EXERCISE. Malware infects your organization's on-network backup files, resulting in the loss of crucial information. THIS IS AN EXERCISE."</v>
      </c>
      <c r="H1309" s="96"/>
      <c r="I1309" s="45"/>
      <c r="J1309" s="49"/>
    </row>
    <row r="1310" spans="1:10" s="50" customFormat="1" ht="38.25" x14ac:dyDescent="0.2">
      <c r="A1310" s="51"/>
      <c r="B1310" s="116" t="str">
        <v>Human-Caused</v>
      </c>
      <c r="C1310" s="54" t="str">
        <v>Cyber-Attack Against Infrastructure</v>
      </c>
      <c r="D1310" s="116" t="str">
        <v>Response</v>
      </c>
      <c r="E1310" s="54" t="str">
        <v>Cybersecurity</v>
      </c>
      <c r="F1310" s="54" t="str">
        <v>Safety and Security</v>
      </c>
      <c r="G1310" s="117" t="str">
        <v>"THIS IS AN EXERCISE. Hackers deface multiple government webpages and block bill pay services on the website, both damaging the agencies reputation in the commuity and impacting ability to manage government provided services. THIS IS AN EXERCISE."</v>
      </c>
      <c r="H1310" s="96"/>
      <c r="I1310" s="45"/>
      <c r="J1310" s="49"/>
    </row>
    <row r="1311" spans="1:10" s="50" customFormat="1" ht="38.25" x14ac:dyDescent="0.2">
      <c r="A1311" s="51"/>
      <c r="B1311" s="116" t="str">
        <v>Human-Caused</v>
      </c>
      <c r="C1311" s="54" t="str">
        <v>Cyber-Attack Against Infrastructure</v>
      </c>
      <c r="D1311" s="116" t="str">
        <v>Prevention</v>
      </c>
      <c r="E1311" s="54" t="str">
        <v>Cybersecurity</v>
      </c>
      <c r="F1311" s="54" t="str">
        <v>Safety and Security</v>
      </c>
      <c r="G1311" s="117" t="str">
        <v>"THIS IS AN EXERCISE. Leadership saw the value of continuity planning for maintaining critical business services during recent cyber incidents. Your Organization invested in cyber incident recovery planning. THIS IS AN EXERCISE."</v>
      </c>
      <c r="H1311" s="96"/>
      <c r="I1311" s="45"/>
      <c r="J1311" s="49"/>
    </row>
    <row r="1312" spans="1:10" s="50" customFormat="1" ht="51" x14ac:dyDescent="0.2">
      <c r="A1312" s="51"/>
      <c r="B1312" s="116" t="str">
        <v>Technological</v>
      </c>
      <c r="C1312" s="54" t="str">
        <v>Cyber-Attack Against Infrastructure</v>
      </c>
      <c r="D1312" s="116" t="str">
        <v>Prevention</v>
      </c>
      <c r="E1312" s="54" t="str">
        <v>Cybersecurity</v>
      </c>
      <c r="F1312" s="54" t="str">
        <v>Safety and Security</v>
      </c>
      <c r="G1312" s="117" t="str">
        <v>"THIS IS AN EXERCISE. Your organization conducted a functional exercise to test its cyberdefenses and discovered several flaws. Your systems are found to be missing patches for numerous critical systems, limited training for employees on your organization's cyber policy, and multiple systems operating with no backup service in place. THIS IS AN EXERCISE."</v>
      </c>
      <c r="H1312" s="96"/>
      <c r="I1312" s="45"/>
      <c r="J1312" s="49"/>
    </row>
    <row r="1313" spans="1:10" s="50" customFormat="1" ht="42.75" x14ac:dyDescent="0.2">
      <c r="A1313" s="51"/>
      <c r="B1313" s="116" t="str">
        <v>Technological</v>
      </c>
      <c r="C1313" s="54" t="str">
        <v>Cyber-Attack Against Infrastructure</v>
      </c>
      <c r="D1313" s="116" t="str">
        <v>Protection, Prevention, Mitigation</v>
      </c>
      <c r="E1313" s="54" t="str">
        <v>Cybersecurity</v>
      </c>
      <c r="F1313" s="54" t="str">
        <v>Safety and Security</v>
      </c>
      <c r="G1313" s="117" t="str">
        <v>"THIS IS AN EXERCISE. Your organization attended a cyber training workshop and learns several new best practices to bolster your cyberdefense capabilities within this fiscal year. THIS IS AN EXERCISE."</v>
      </c>
      <c r="H1313" s="96"/>
      <c r="I1313" s="45"/>
      <c r="J1313" s="49"/>
    </row>
    <row r="1314" spans="1:10" s="50" customFormat="1" ht="25.5" x14ac:dyDescent="0.2">
      <c r="A1314" s="51"/>
      <c r="B1314" s="116" t="str">
        <v>Human-Caused</v>
      </c>
      <c r="C1314" s="54" t="str">
        <v>Cyber-Attack Against Infrastructure</v>
      </c>
      <c r="D1314" s="116" t="str">
        <v>Response</v>
      </c>
      <c r="E1314" s="54" t="str">
        <v>Cybersecurity</v>
      </c>
      <c r="F1314" s="54" t="str">
        <v>Safety and Security</v>
      </c>
      <c r="G1314" s="117" t="str">
        <v>"THIS IS AN EXERCISE. Local officials order a shutdown of the court's computers and webiste as a precaution after finding a virus on a limited number of computers. THIS IS AN EXERCISE."</v>
      </c>
      <c r="H1314" s="96"/>
      <c r="I1314" s="45"/>
      <c r="J1314" s="49"/>
    </row>
    <row r="1315" spans="1:10" s="50" customFormat="1" ht="25.5" x14ac:dyDescent="0.2">
      <c r="A1315" s="51"/>
      <c r="B1315" s="116" t="str">
        <v>Human-Caused</v>
      </c>
      <c r="C1315" s="54" t="str">
        <v>Cyber-Attack Against Infrastructure</v>
      </c>
      <c r="D1315" s="116" t="str">
        <v>Response</v>
      </c>
      <c r="E1315" s="54" t="str">
        <v>Cybersecurity</v>
      </c>
      <c r="F1315" s="54" t="str">
        <v>Safety and Security</v>
      </c>
      <c r="G1315" s="117" t="str">
        <v>"THIS IS AN EXERCISE. Hackers gained access to the School District's network systems and sent out a fake email that all schools would be closed. THIS IS AN EXERCISE."</v>
      </c>
      <c r="H1315" s="96"/>
      <c r="I1315" s="45"/>
      <c r="J1315" s="49"/>
    </row>
    <row r="1316" spans="1:10" s="50" customFormat="1" ht="38.25" x14ac:dyDescent="0.2">
      <c r="A1316" s="51"/>
      <c r="B1316" s="116" t="str">
        <v>Human-Caused</v>
      </c>
      <c r="C1316" s="54" t="str">
        <v>Cyber-Attack Against Infrastructure</v>
      </c>
      <c r="D1316" s="116" t="str">
        <v>Response</v>
      </c>
      <c r="E1316" s="54" t="str">
        <v>Cybersecurity</v>
      </c>
      <c r="F1316" s="54" t="str">
        <v>Safety and Security</v>
      </c>
      <c r="G1316" s="117" t="str">
        <v>"THIS IS AN EXERCISE. Hackers turn off all the traffic signals along Main St. Traffic comes to a standstill, paralyzing the local business district and limiting first responders access to the impacted area. THIS IS AN EXERCISE."</v>
      </c>
      <c r="H1316" s="96"/>
      <c r="I1316" s="45"/>
      <c r="J1316" s="49"/>
    </row>
    <row r="1317" spans="1:10" s="50" customFormat="1" ht="38.25" x14ac:dyDescent="0.2">
      <c r="A1317" s="51"/>
      <c r="B1317" s="116" t="str">
        <v>Human-Caused</v>
      </c>
      <c r="C1317" s="54" t="str">
        <v>Cyber-Attack Against Infrastructure</v>
      </c>
      <c r="D1317" s="116" t="str">
        <v>Response</v>
      </c>
      <c r="E1317" s="54" t="str">
        <v>Cybersecurity</v>
      </c>
      <c r="F1317" s="54" t="str">
        <v>Safety and Security</v>
      </c>
      <c r="G1317" s="117" t="str">
        <v>"THIS IS AN EXERCISE. Hackers breach your server network, bringing down the email system, stopping online payments, and preventing the processing of real estate transactions. THIS IS AN EXERCISE."</v>
      </c>
      <c r="H1317" s="96"/>
      <c r="I1317" s="45"/>
      <c r="J1317" s="49"/>
    </row>
    <row r="1318" spans="1:10" s="50" customFormat="1" ht="38.25" x14ac:dyDescent="0.2">
      <c r="A1318" s="51"/>
      <c r="B1318" s="116" t="str">
        <v>Human-Caused</v>
      </c>
      <c r="C1318" s="54" t="str">
        <v>Cyber-Attack Against Infrastructure</v>
      </c>
      <c r="D1318" s="116" t="str">
        <v>Response</v>
      </c>
      <c r="E1318" s="54" t="str">
        <v>Cybersecurity</v>
      </c>
      <c r="F1318" s="54" t="str">
        <v>Safety and Security</v>
      </c>
      <c r="G1318" s="117" t="str">
        <v>"THIS IS AN EXERCISE. Hackers have stolen a government laptop from your organization which contained sensitive information, exposing your organization's information to the Dark Web. THIS IS AN EXERCISE."</v>
      </c>
      <c r="H1318" s="96"/>
      <c r="I1318" s="45"/>
      <c r="J1318" s="49"/>
    </row>
    <row r="1319" spans="1:10" s="50" customFormat="1" ht="42.75" x14ac:dyDescent="0.2">
      <c r="A1319" s="51"/>
      <c r="B1319" s="116" t="str">
        <v>Human-Caused</v>
      </c>
      <c r="C1319" s="54" t="str">
        <v>Cyber-Attack Against Infrastructure</v>
      </c>
      <c r="D1319" s="116" t="str">
        <v>Protection, Prevention, Mitigation</v>
      </c>
      <c r="E1319" s="54" t="str">
        <v>Cybersecurity</v>
      </c>
      <c r="F1319" s="54" t="str">
        <v>Safety and Security</v>
      </c>
      <c r="G1319" s="117" t="str">
        <v>"THIS IS AN EXERCISE. The local government completed the National Cybersecurity Review and received a UASI Grant to imporve community cybersecurity capabilities within both local public and private institutions. THIS IS AN EXERCISE."</v>
      </c>
      <c r="H1319" s="96"/>
      <c r="I1319" s="45"/>
      <c r="J1319" s="49"/>
    </row>
    <row r="1320" spans="1:10" s="50" customFormat="1" ht="38.25" x14ac:dyDescent="0.2">
      <c r="A1320" s="51"/>
      <c r="B1320" s="116" t="str">
        <v>Human-Caused</v>
      </c>
      <c r="C1320" s="54" t="str">
        <v>Cyber-Attack Against Infrastructure</v>
      </c>
      <c r="D1320" s="116" t="str">
        <v>Response</v>
      </c>
      <c r="E1320" s="54" t="str">
        <v>Cybersecurity</v>
      </c>
      <c r="F1320" s="54" t="str">
        <v>Safety and Security</v>
      </c>
      <c r="G1320" s="117" t="str">
        <v>"THIS IS AN EXERCISE. Hackers shut off water to the community through a malware attack against the Local Utlity Provider's SCADA system. Local Utility Provider is looded with calls from Citzens who are now with out service. THIS IS AN EXERCISE."</v>
      </c>
      <c r="H1320" s="96"/>
      <c r="I1320" s="45"/>
      <c r="J1320" s="49"/>
    </row>
    <row r="1321" spans="1:10" s="50" customFormat="1" ht="38.25" x14ac:dyDescent="0.2">
      <c r="A1321" s="51"/>
      <c r="B1321" s="116" t="str">
        <v>Human-Caused</v>
      </c>
      <c r="C1321" s="54" t="str">
        <v>Cyber-Attack Against Infrastructure</v>
      </c>
      <c r="D1321" s="116" t="str">
        <v>Response</v>
      </c>
      <c r="E1321" s="54" t="str">
        <v>Cybersecurity</v>
      </c>
      <c r="F1321" s="54" t="str">
        <v>Safety and Security</v>
      </c>
      <c r="G1321" s="117" t="str">
        <v>"THIS IS AN EXERCISE. Hackers gain control of the Local Utility Provider SCADA system and shut down the electrial power supply, impacting organizations and individuals across the jurisdiction. THIS IS AN EXERCISE."</v>
      </c>
      <c r="H1321" s="96"/>
      <c r="I1321" s="45"/>
      <c r="J1321" s="49"/>
    </row>
    <row r="1322" spans="1:10" s="50" customFormat="1" ht="25.5" x14ac:dyDescent="0.2">
      <c r="A1322" s="51"/>
      <c r="B1322" s="116" t="str">
        <v>Human-Caused</v>
      </c>
      <c r="C1322" s="54" t="str">
        <v>Cyber-Attack Against Infrastructure</v>
      </c>
      <c r="D1322" s="116" t="str">
        <v>Response</v>
      </c>
      <c r="E1322" s="54" t="str">
        <v>Cybersecurity</v>
      </c>
      <c r="F1322" s="54" t="str">
        <v>Safety and Security</v>
      </c>
      <c r="G1322" s="117" t="str">
        <v>"THIS IS AN EXERCISE. Hackers use a car-hacking tool to shutdown the engines on all local garbage trucks. Waste pickup is delayed for days. THIS IS AN EXERCISE."</v>
      </c>
      <c r="H1322" s="96"/>
      <c r="I1322" s="45"/>
      <c r="J1322" s="49"/>
    </row>
    <row r="1323" spans="1:10" s="50" customFormat="1" ht="51" x14ac:dyDescent="0.2">
      <c r="A1323" s="51"/>
      <c r="B1323" s="116" t="str">
        <v>Human-Caused</v>
      </c>
      <c r="C1323" s="54" t="str">
        <v>Cyber-Attack Against Infrastructure</v>
      </c>
      <c r="D1323" s="116" t="str">
        <v>Response</v>
      </c>
      <c r="E1323" s="54" t="str">
        <v>Cybersecurity</v>
      </c>
      <c r="F1323" s="54" t="str">
        <v>Safety and Security</v>
      </c>
      <c r="G1323" s="117" t="str">
        <v>"THIS IS AN EXERCISE. An executive with a utilities co-op for a region has not been trained to detect phishing attacks. The executive provides login information to a fake email posing as the IT Department, providing hackers with access to a local power provider and a county water and wastewater treatment company. THIS IS AN EXERCISE."</v>
      </c>
      <c r="H1323" s="96"/>
      <c r="I1323" s="45"/>
      <c r="J1323" s="49"/>
    </row>
    <row r="1324" spans="1:10" s="50" customFormat="1" ht="25.5" x14ac:dyDescent="0.2">
      <c r="A1324" s="51"/>
      <c r="B1324" s="116" t="str">
        <v>Human-Caused</v>
      </c>
      <c r="C1324" s="54" t="str">
        <v>Cyber-Attack Against Infrastructure</v>
      </c>
      <c r="D1324" s="116" t="str">
        <v>Response</v>
      </c>
      <c r="E1324" s="54" t="str">
        <v>Cybersecurity</v>
      </c>
      <c r="F1324" s="54" t="str">
        <v>Safety and Security</v>
      </c>
      <c r="G1324" s="117" t="str">
        <v>"THIS IS AN EXERCISE. Hackers have stolen a laptop from a local utility provider which contained sensitive information, exposing the information to the Dark Web. THIS IS AN EXERCISE."</v>
      </c>
      <c r="H1324" s="96"/>
      <c r="I1324" s="45"/>
      <c r="J1324" s="49"/>
    </row>
    <row r="1325" spans="1:10" s="50" customFormat="1" ht="38.25" x14ac:dyDescent="0.2">
      <c r="A1325" s="51"/>
      <c r="B1325" s="116" t="str">
        <v>Human-Caused</v>
      </c>
      <c r="C1325" s="54" t="str">
        <v>Cyber-Attack Against Infrastructure</v>
      </c>
      <c r="D1325" s="116" t="str">
        <v>Response</v>
      </c>
      <c r="E1325" s="54" t="str">
        <v>Cybersecurity</v>
      </c>
      <c r="F1325" s="54" t="str">
        <v>Safety and Security</v>
      </c>
      <c r="G1325" s="117" t="str">
        <v>"THIS IS AN EXERCISE. Hackers deface multiple local utility provider websites, damaging their reputation in the community. The hackers have also locked out the payment interface on the utilty provider's webpage, preventing any customers from making payments. THIS IS AN EXERCISE."</v>
      </c>
      <c r="H1325" s="96"/>
      <c r="I1325" s="45"/>
      <c r="J1325" s="49"/>
    </row>
    <row r="1326" spans="1:10" s="50" customFormat="1" ht="42.75" x14ac:dyDescent="0.2">
      <c r="A1326" s="51"/>
      <c r="B1326" s="116" t="str">
        <v>Human-Caused</v>
      </c>
      <c r="C1326" s="54" t="str">
        <v>Cyber-Attack Against Infrastructure</v>
      </c>
      <c r="D1326" s="116" t="str">
        <v>Prevention, Protection, Response</v>
      </c>
      <c r="E1326" s="54" t="str">
        <v>Cybersecurity</v>
      </c>
      <c r="F1326" s="54" t="str">
        <v>Safety and Security</v>
      </c>
      <c r="G1326" s="117" t="str">
        <v>"THIS IS AN EXERCISE. Hackers overload a community bank's servers with a DDoS attack Customers are unable to make investment trades in timely manner. THIS IS AN EXERCISE."</v>
      </c>
      <c r="H1326" s="96"/>
      <c r="I1326" s="45"/>
      <c r="J1326" s="49"/>
    </row>
    <row r="1327" spans="1:10" s="50" customFormat="1" ht="42.75" x14ac:dyDescent="0.2">
      <c r="A1327" s="51"/>
      <c r="B1327" s="116" t="str">
        <v>Human-Caused</v>
      </c>
      <c r="C1327" s="54" t="str">
        <v>Cyber-Attack Against Infrastructure</v>
      </c>
      <c r="D1327" s="116" t="str">
        <v>Prevention, Protection, Response</v>
      </c>
      <c r="E1327" s="54" t="str">
        <v>Cybersecurity</v>
      </c>
      <c r="F1327" s="54" t="str">
        <v>Safety and Security</v>
      </c>
      <c r="G1327" s="117" t="str">
        <v>"THIS IS AN EXERCISE. Hackers gained access to online mortgage applications by stealing login information, halting real estate transactions in the impacted community. THIS IS AN EXERCISE."</v>
      </c>
      <c r="H1327" s="96"/>
      <c r="I1327" s="45"/>
      <c r="J1327" s="49"/>
    </row>
    <row r="1328" spans="1:10" s="50" customFormat="1" ht="42.75" x14ac:dyDescent="0.2">
      <c r="A1328" s="51"/>
      <c r="B1328" s="116" t="str">
        <v>Human-Caused</v>
      </c>
      <c r="C1328" s="54" t="str">
        <v>Cyber-Attack Against Infrastructure</v>
      </c>
      <c r="D1328" s="116" t="str">
        <v>Prevention, Protection, Response</v>
      </c>
      <c r="E1328" s="54" t="str">
        <v>Cybersecurity</v>
      </c>
      <c r="F1328" s="54" t="str">
        <v>Safety and Security</v>
      </c>
      <c r="G1328" s="117" t="str">
        <v>"THIS IS AN EXERCISE. A ransomeware attack freezes a local community bank's computer systems and demands $100,000 to be paid in Bitcoin. Customers area unable to access funds from their accounts as account verification system is unusable. THIS IS AN EXERCISE."</v>
      </c>
      <c r="H1328" s="96"/>
      <c r="I1328" s="45"/>
      <c r="J1328" s="49"/>
    </row>
    <row r="1329" spans="1:10" s="50" customFormat="1" ht="42.75" x14ac:dyDescent="0.2">
      <c r="A1329" s="51"/>
      <c r="B1329" s="116" t="str">
        <v>Human-Caused</v>
      </c>
      <c r="C1329" s="54" t="str">
        <v>Cyber-Attack Against Infrastructure</v>
      </c>
      <c r="D1329" s="116" t="str">
        <v>Prevention, Protection, Response</v>
      </c>
      <c r="E1329" s="54" t="str">
        <v>Cybersecurity</v>
      </c>
      <c r="F1329" s="54" t="str">
        <v>Safety and Security</v>
      </c>
      <c r="G1329" s="117" t="str">
        <v>"THIS IS AN EXERCISE. Hackers gain access to a community bank, overriding ATMs. Money is being dispensed and the hackers are stealing large amounts of money. THIS IS AN EXERCISE."</v>
      </c>
      <c r="H1329" s="96"/>
      <c r="I1329" s="45"/>
      <c r="J1329" s="49"/>
    </row>
    <row r="1330" spans="1:10" s="50" customFormat="1" ht="51" x14ac:dyDescent="0.2">
      <c r="A1330" s="51"/>
      <c r="B1330" s="116" t="str">
        <v>Human-Caused</v>
      </c>
      <c r="C1330" s="54" t="str">
        <v>Cyber-Attack Against Infrastructure</v>
      </c>
      <c r="D1330" s="116" t="str">
        <v>Prevention, Protection, Response</v>
      </c>
      <c r="E1330" s="54" t="str">
        <v>Cybersecurity</v>
      </c>
      <c r="F1330" s="54" t="str">
        <v>Safety and Security</v>
      </c>
      <c r="G1330" s="117" t="str">
        <v>"THIS IS AN EXERCISE. Hackers use social engineering to inflitrate a local bank system, resulting in disruptions to online and inperson services, preventing internal communication at the banks many branchs and offices, and preventing financial sercices to be conducted in a timely manner. THIS IS AN EXERCISE."</v>
      </c>
      <c r="H1330" s="96"/>
      <c r="I1330" s="45"/>
      <c r="J1330" s="49"/>
    </row>
    <row r="1331" spans="1:10" s="50" customFormat="1" ht="38.25" x14ac:dyDescent="0.2">
      <c r="A1331" s="51"/>
      <c r="B1331" s="116" t="str">
        <v>Human-Caused</v>
      </c>
      <c r="C1331" s="54" t="str">
        <v>Cyber-Attack Against Infrastructure</v>
      </c>
      <c r="D1331" s="116" t="str">
        <v>Response</v>
      </c>
      <c r="E1331" s="54" t="str">
        <v>Cybersecurity</v>
      </c>
      <c r="F1331" s="54" t="str">
        <v>Safety and Security</v>
      </c>
      <c r="G1331" s="117" t="str">
        <v>"THIS IS AN EXERCISE. A bank employee opens a malicious weblink that corrupts a data server that contains costumer information, resulting in the the theft of personal information. THIS IS AN EXERCISE."</v>
      </c>
      <c r="H1331" s="96"/>
      <c r="I1331" s="45"/>
      <c r="J1331" s="49"/>
    </row>
    <row r="1332" spans="1:10" s="50" customFormat="1" ht="38.25" x14ac:dyDescent="0.2">
      <c r="A1332" s="51"/>
      <c r="B1332" s="116" t="str">
        <v>Human-Caused</v>
      </c>
      <c r="C1332" s="54" t="str">
        <v>Cyber-Attack Against Infrastructure</v>
      </c>
      <c r="D1332" s="116" t="str">
        <v>Response</v>
      </c>
      <c r="E1332" s="54" t="str">
        <v>Cybersecurity</v>
      </c>
      <c r="F1332" s="54" t="str">
        <v>Safety and Security</v>
      </c>
      <c r="G1332" s="117" t="str">
        <v>"THIS IS AN EXERCISE. Hackers exploit a vulnerability in upatched software belonging to a community bank and are able to access the banks persnnel records and numerous customer personal accounts. THIS IS AN EXERCISE."</v>
      </c>
      <c r="H1332" s="96"/>
      <c r="I1332" s="45"/>
      <c r="J1332" s="49"/>
    </row>
    <row r="1333" spans="1:10" s="50" customFormat="1" ht="28.5" x14ac:dyDescent="0.2">
      <c r="A1333" s="51"/>
      <c r="B1333" s="116" t="str">
        <v>Human-Caused</v>
      </c>
      <c r="C1333" s="54" t="str">
        <v>Cyber-Attack Against Infrastructure</v>
      </c>
      <c r="D1333" s="116" t="str">
        <v>Protection, Response</v>
      </c>
      <c r="E1333" s="54" t="str">
        <v>Cybersecurity</v>
      </c>
      <c r="F1333" s="54" t="str">
        <v>Safety and Security</v>
      </c>
      <c r="G1333" s="117" t="str">
        <v>"THIS IS AN EXERCISE. Hackers disable the HVAC system in the morgue, preventing the bodies from being properly preserved for longer periods of time. THIS IS AN EXERCISE."</v>
      </c>
      <c r="H1333" s="96"/>
      <c r="I1333" s="45"/>
      <c r="J1333" s="49"/>
    </row>
    <row r="1334" spans="1:10" s="50" customFormat="1" ht="38.25" x14ac:dyDescent="0.2">
      <c r="A1334" s="51"/>
      <c r="B1334" s="116" t="str">
        <v>Human-Caused</v>
      </c>
      <c r="C1334" s="54" t="str">
        <v>Cyber-Attack Against Infrastructure</v>
      </c>
      <c r="D1334" s="116" t="str">
        <v>Prevention</v>
      </c>
      <c r="E1334" s="54" t="str">
        <v>Cybersecurity</v>
      </c>
      <c r="F1334" s="54" t="str">
        <v>Safety and Security</v>
      </c>
      <c r="G1334" s="117" t="str">
        <v>"THIS IS AN EXERCISE. Hackers encrypt vast amounts of Hospital data. Hospital IT staff reacts by shutting down all computers in the Hospital and emergency department for 24 hours, severely limiting access to medical records and ability to process patient care. THIS IS AN EXERCISE."</v>
      </c>
      <c r="H1334" s="96"/>
      <c r="I1334" s="45"/>
      <c r="J1334" s="49"/>
    </row>
    <row r="1335" spans="1:10" s="50" customFormat="1" ht="38.25" x14ac:dyDescent="0.2">
      <c r="A1335" s="51"/>
      <c r="B1335" s="116" t="str">
        <v>Human-Caused</v>
      </c>
      <c r="C1335" s="54" t="str">
        <v>Cyber-Attack Against Infrastructure</v>
      </c>
      <c r="D1335" s="116" t="str">
        <v>Prevention</v>
      </c>
      <c r="E1335" s="54" t="str">
        <v>Cybersecurity</v>
      </c>
      <c r="F1335" s="54" t="str">
        <v>Safety and Security</v>
      </c>
      <c r="G1335" s="117" t="str">
        <v>"THIS IS AN EXERCISE. Hackers shut down more than 6,000 computers through ransomware attack and demand over $200,000 in bitcoin to unlock the Hospital's pharmaceutical records. THIS IS AN EXERCISE."</v>
      </c>
      <c r="H1335" s="96"/>
      <c r="I1335" s="45"/>
      <c r="J1335" s="49"/>
    </row>
    <row r="1336" spans="1:10" s="50" customFormat="1" ht="42.75" x14ac:dyDescent="0.2">
      <c r="A1336" s="51"/>
      <c r="B1336" s="116" t="str">
        <v>Human-Caused</v>
      </c>
      <c r="C1336" s="54" t="str">
        <v>Cyber-Attack Against Infrastructure</v>
      </c>
      <c r="D1336" s="116" t="str">
        <v>Prevention, Protection, Response</v>
      </c>
      <c r="E1336" s="54" t="str">
        <v>Cybersecurity</v>
      </c>
      <c r="F1336" s="54" t="str">
        <v>Safety and Security</v>
      </c>
      <c r="G1336" s="117" t="str">
        <v>"THIS IS AN EXERCISE. A major hospital system in the state has its computers network shutdown in all of its hospitals and clinics after hackers conduct multiple DDoS Attacks. Medical personnel cannot check appointments, test results, or other case information. THIS IS AN EXERCISE."</v>
      </c>
      <c r="H1336" s="96"/>
      <c r="I1336" s="45"/>
      <c r="J1336" s="49"/>
    </row>
    <row r="1337" spans="1:10" s="50" customFormat="1" ht="42.75" x14ac:dyDescent="0.2">
      <c r="A1337" s="51"/>
      <c r="B1337" s="116" t="str">
        <v>Human-Caused</v>
      </c>
      <c r="C1337" s="54" t="str">
        <v>Cyber-Attack Against Infrastructure</v>
      </c>
      <c r="D1337" s="116" t="str">
        <v>Prevention, Protection, Response</v>
      </c>
      <c r="E1337" s="54" t="str">
        <v>Cybersecurity</v>
      </c>
      <c r="F1337" s="54" t="str">
        <v>Safety and Security</v>
      </c>
      <c r="G1337" s="117" t="str">
        <v>"THIS IS AN EXERCISE. A local hosptial employee unwittingly plugs an infected device into the hospital administration network via their work station, uploading malware that spreads to the hospital's different networks. THIS IS AN EXERCISE."</v>
      </c>
      <c r="H1337" s="96"/>
      <c r="I1337" s="45"/>
      <c r="J1337" s="49"/>
    </row>
    <row r="1338" spans="1:10" s="50" customFormat="1" ht="42.75" x14ac:dyDescent="0.2">
      <c r="A1338" s="51"/>
      <c r="B1338" s="116" t="str">
        <v>Human-Caused</v>
      </c>
      <c r="C1338" s="54" t="str">
        <v>Cyber-Attack Against Infrastructure</v>
      </c>
      <c r="D1338" s="116" t="str">
        <v>Prevention, Protection, Response</v>
      </c>
      <c r="E1338" s="54" t="str">
        <v>Cybersecurity</v>
      </c>
      <c r="F1338" s="54" t="str">
        <v>Safety and Security</v>
      </c>
      <c r="G1338" s="117" t="str">
        <v>"THIS IS AN EXERCISE. Weak passwords lead to network intrusions resulting in the theft of local hosptial's staff's and patient's personal information. Medical records were uneffected, but all billing information was compromised. THIS IS AN EXERCISE."</v>
      </c>
      <c r="H1338" s="96"/>
      <c r="I1338" s="45"/>
      <c r="J1338" s="49"/>
    </row>
    <row r="1339" spans="1:10" s="50" customFormat="1" ht="42.75" x14ac:dyDescent="0.2">
      <c r="A1339" s="51"/>
      <c r="B1339" s="116" t="str">
        <v>Human-Caused</v>
      </c>
      <c r="C1339" s="54" t="str">
        <v>Cyber-Attack Against Infrastructure</v>
      </c>
      <c r="D1339" s="116" t="str">
        <v>Prevention, Protection, Response</v>
      </c>
      <c r="E1339" s="54" t="str">
        <v>Cybersecurity</v>
      </c>
      <c r="F1339" s="54" t="str">
        <v>Safety and Security</v>
      </c>
      <c r="G1339" s="117" t="str">
        <v>"THIS IS AN EXERCISE. Hackers have stolen a tablet from a local urgent care which contained sensitive information, exposing their patient's information to the Dark Web. THIS IS AN EXERCISE."</v>
      </c>
      <c r="H1339" s="96"/>
      <c r="I1339" s="45"/>
      <c r="J1339" s="49"/>
    </row>
    <row r="1340" spans="1:10" s="50" customFormat="1" ht="42.75" x14ac:dyDescent="0.2">
      <c r="A1340" s="51"/>
      <c r="B1340" s="116" t="str">
        <v>Human-Caused</v>
      </c>
      <c r="C1340" s="54" t="str">
        <v>Cyber-Attack Against Infrastructure</v>
      </c>
      <c r="D1340" s="116" t="str">
        <v>Prevention, Protection, Response</v>
      </c>
      <c r="E1340" s="54" t="str">
        <v>Cybersecurity</v>
      </c>
      <c r="F1340" s="54" t="str">
        <v>Safety and Security</v>
      </c>
      <c r="G1340" s="117" t="str">
        <v>"THIS IS AN EXERCISE. Hackers deface a local hospital's public-facing webpage, damaging their reputation in the community. THIS IS AN EXERCISE."</v>
      </c>
      <c r="H1340" s="96"/>
      <c r="I1340" s="45"/>
      <c r="J1340" s="49"/>
    </row>
    <row r="1341" spans="1:10" s="50" customFormat="1" ht="51" x14ac:dyDescent="0.2">
      <c r="A1341" s="51"/>
      <c r="B1341" s="116" t="str">
        <v>Human-Caused</v>
      </c>
      <c r="C1341" s="54" t="str">
        <v>Cyber-Attack Against Infrastructure</v>
      </c>
      <c r="D1341" s="116" t="str">
        <v>Response</v>
      </c>
      <c r="E1341" s="54" t="str">
        <v>Cybersecurity</v>
      </c>
      <c r="F1341" s="54" t="str">
        <v>Safety and Security</v>
      </c>
      <c r="G1341" s="117" t="str">
        <v>"THIS IS AN EXERCISE. Your local hospital conducted a functional exercise to test its cyberdefenses and discovered several flaws. Their systems are found to be missing numerous patches for multiple critical systems, limited training for employees on hospital's cyber policy, and multiple systems operating with no backup service in place. THIS IS AN EXERCISE."</v>
      </c>
      <c r="H1341" s="96"/>
      <c r="I1341" s="45"/>
      <c r="J1341" s="49"/>
    </row>
    <row r="1342" spans="1:10" s="50" customFormat="1" ht="38.25" x14ac:dyDescent="0.2">
      <c r="A1342" s="51"/>
      <c r="B1342" s="116" t="str">
        <v>Human-Caused</v>
      </c>
      <c r="C1342" s="54" t="str">
        <v>Cyber-Attack Against Infrastructure</v>
      </c>
      <c r="D1342" s="116" t="str">
        <v>Response</v>
      </c>
      <c r="E1342" s="54" t="str">
        <v>Cybersecurity</v>
      </c>
      <c r="F1342" s="54" t="str">
        <v>Safety and Security</v>
      </c>
      <c r="G1342" s="117" t="str">
        <v>"THIS IS AN EXERCISE. Hackers disrupt supply order system at a chemical plant located in (insert location here). This disruption prevented orders to local agencies through a weakness found in the chemical company's insecure website. THIS IS AN EXERCISE."</v>
      </c>
      <c r="H1342" s="96"/>
      <c r="I1342" s="45"/>
      <c r="J1342" s="49"/>
    </row>
    <row r="1343" spans="1:10" s="50" customFormat="1" ht="38.25" x14ac:dyDescent="0.2">
      <c r="A1343" s="51"/>
      <c r="B1343" s="116" t="str">
        <v>Human-Caused</v>
      </c>
      <c r="C1343" s="54" t="str">
        <v>Cyber-Attack Against Infrastructure</v>
      </c>
      <c r="D1343" s="116" t="str">
        <v>Protection, Response</v>
      </c>
      <c r="E1343" s="54" t="str">
        <v>Cybersecurity</v>
      </c>
      <c r="F1343" s="54" t="str">
        <v>Safety and Security</v>
      </c>
      <c r="G1343" s="117" t="str">
        <v>"THIS IS AN EXERCISE. An employee within (major financial company in your jurisdiction) releases sensitive intellectual property, exposing customers' names and email addresses, causing significant backlash against the company. THIS IS AN EXERCISE."</v>
      </c>
      <c r="H1343" s="96"/>
      <c r="I1343" s="45"/>
      <c r="J1343" s="49"/>
    </row>
    <row r="1344" spans="1:10" s="50" customFormat="1" ht="25.5" x14ac:dyDescent="0.2">
      <c r="A1344" s="51"/>
      <c r="B1344" s="116" t="str">
        <v>Human-Caused</v>
      </c>
      <c r="C1344" s="54" t="str">
        <v>Cyber-Attack Against Infrastructure</v>
      </c>
      <c r="D1344" s="116" t="str">
        <v>Prevention</v>
      </c>
      <c r="E1344" s="54" t="str">
        <v>Cybersecurity</v>
      </c>
      <c r="F1344" s="54" t="str">
        <v>Safety and Security</v>
      </c>
      <c r="G1344" s="117" t="str">
        <v>"THIS IS AN EXERCISE. Hackers use a Trojan Horse to hack your organization's e-commerce site, forcing your organization to shut it down and lose thousands in earnings. THIS IS AN EXERCISE."</v>
      </c>
      <c r="H1344" s="96"/>
      <c r="I1344" s="45"/>
      <c r="J1344" s="49"/>
    </row>
    <row r="1345" spans="1:10" s="50" customFormat="1" ht="38.25" x14ac:dyDescent="0.2">
      <c r="A1345" s="51"/>
      <c r="B1345" s="116" t="str">
        <v>Human-Caused</v>
      </c>
      <c r="C1345" s="54" t="str">
        <v>Cyber-Attack Against Infrastructure</v>
      </c>
      <c r="D1345" s="116" t="str">
        <v>Prevention</v>
      </c>
      <c r="E1345" s="54" t="str">
        <v>Cybersecurity</v>
      </c>
      <c r="F1345" s="54" t="str">
        <v>Safety and Security</v>
      </c>
      <c r="G1345" s="117" t="str">
        <v>"THIS IS AN EXERCISE. Hackers breach a local government's online credit card system. The credit/debit card payment system will remain shut down until a new server is installed. THIS IS AN EXERCISE."</v>
      </c>
      <c r="H1345" s="96"/>
      <c r="I1345" s="45"/>
      <c r="J1345" s="49"/>
    </row>
    <row r="1346" spans="1:10" s="50" customFormat="1" ht="76.5" x14ac:dyDescent="0.2">
      <c r="A1346" s="51"/>
      <c r="B1346" s="116" t="str">
        <v>Natural</v>
      </c>
      <c r="C1346" s="54" t="str">
        <v>Storm</v>
      </c>
      <c r="D1346" s="116" t="str">
        <v>Prevention, Protection, Response</v>
      </c>
      <c r="E1346" s="54" t="str">
        <v>Intelligence and Information Sharing; Operational Communications; Planning; Operational Coordination; Situational Assessment</v>
      </c>
      <c r="F1346" s="54" t="str">
        <v>Safety and Security; Food, Water, Shelter; Health and Medical; Energy; Communications; Hazardous Materials; Transportation; Water Systems;</v>
      </c>
      <c r="G1346" s="117" t="str">
        <v xml:space="preserve"> "THIS IS AN EXERCISE. We are asking state aviation to obtain and provide imagery that helps xxx County identify the true extent of damage/debris from the ice storm. They are having difficulty getting out on the roads to determine the full extent. While main roads have been opened and functioning, a lot of the secondary, county and township roads remain impassable. We would ask that focus be on those areas that have not yet been cleared. (Insert name) 555-555-5555. This is an exercise."</v>
      </c>
      <c r="H1346" s="96"/>
      <c r="I1346" s="45"/>
      <c r="J1346" s="49"/>
    </row>
    <row r="1347" spans="1:10" s="50" customFormat="1" ht="102" x14ac:dyDescent="0.2">
      <c r="A1347" s="51"/>
      <c r="B1347" s="116" t="str">
        <v>Natural</v>
      </c>
      <c r="C1347" s="54" t="str">
        <v>Tornado</v>
      </c>
      <c r="D1347" s="116" t="str">
        <v>Prevention, Protection, Response</v>
      </c>
      <c r="E1347" s="54" t="str">
        <v>Operational Coordination; Public Health, Healthcare, and Emergency Medical Services; Health and Social Services</v>
      </c>
      <c r="F1347" s="54" t="str">
        <v>Health and Medical, Communications</v>
      </c>
      <c r="G1347" s="117" t="str">
        <v xml:space="preserve">"THIS IS AN EXERCISE. The xxx County Emergency Operations Center (EOC) in collaboration with xxx Co. Alcohol, Drug Addiction, and Mental Health Services and requesting the Crisis Response Team (CRT) to assist with the provision of disaster mental health services for those impacted by the tornadoes that occurred on Monday, May 27. xxx Co. Alcohol, Drug Addiction, and Mental Health Services will serve as the liaison between CRT and the xxx  Co. EOC for coordination of these services. POC for this will be (Insert Name Here), XX County Public Health at 555-555-5555. THIS IS AN EXERCISE."
</v>
      </c>
      <c r="H1347" s="96"/>
      <c r="I1347" s="45"/>
      <c r="J1347" s="49"/>
    </row>
    <row r="1348" spans="1:10" s="50" customFormat="1" ht="63.75" x14ac:dyDescent="0.2">
      <c r="A1348" s="51"/>
      <c r="B1348" s="116" t="str">
        <v>Technological</v>
      </c>
      <c r="C1348" s="54" t="str">
        <v>Utility Disruption</v>
      </c>
      <c r="D1348" s="116" t="str">
        <v>Prevention, Protection, Response</v>
      </c>
      <c r="E1348" s="54" t="str">
        <v>Operational Coordination; Public Health, Healthcare, and Emergency Medical Services; Health and Social Services; Environmental Response/Health and Safety; Infrastructure Systems</v>
      </c>
      <c r="F1348" s="54" t="str">
        <v>Safety and Security; Food, Water, Shelter; Health and Medical; Energy; Communications; Hazardous Materials; Transportation; Water Systems;</v>
      </c>
      <c r="G1348" s="117" t="str">
        <v>"THIS IS AN EXERCISE. City of (pick location in your jurisdiction) is trying to obtain: Two 300 Kilowatt generators for the (insert name of local water provider here) Water Treatment Plants, and  Three 350 Kilowatt generators for the (insert name of local water provider here) Water Treatment Plant in xxx. Location for delivery: 3210 Chuckwagnor Lane, 12345. POC is County Engineer Bob Builder. 555-555-5555. THIS IS AN EXERCISE."</v>
      </c>
      <c r="H1348" s="96"/>
      <c r="I1348" s="45"/>
      <c r="J1348" s="49"/>
    </row>
    <row r="1349" spans="1:10" s="50" customFormat="1" ht="56.25" x14ac:dyDescent="0.2">
      <c r="A1349" s="51"/>
      <c r="B1349" s="116" t="str">
        <v>Natural</v>
      </c>
      <c r="C1349" s="54" t="str">
        <v>Storm</v>
      </c>
      <c r="D1349" s="116" t="str">
        <v>Prevention, Protection, Response</v>
      </c>
      <c r="E1349" s="54" t="str">
        <v>Operational Coordination; Logistics and Supply Chain Management; Planning</v>
      </c>
      <c r="F1349" s="54" t="str">
        <v>Safety and Security; Food, Water, Shelter; Health and Medical; Energy; Communications; Hazardous Materials; Transportation; Water Systems;</v>
      </c>
      <c r="G1349" s="117" t="str">
        <v>"THIS IS AN EXERCISE. This is Tony Hawk with xxxx County EMA, we are looking for the current guidance regarding the contracting purchase requirements under the current issued suspension as part of the emergency declaration following the recent storm. POC for this request is Tony Hawk,  555-555-5555. THIS IS AN EXERCISE."</v>
      </c>
      <c r="H1349" s="96"/>
      <c r="I1349" s="45"/>
      <c r="J1349" s="49"/>
    </row>
    <row r="1350" spans="1:10" s="50" customFormat="1" ht="76.5" x14ac:dyDescent="0.2">
      <c r="A1350" s="51"/>
      <c r="B1350" s="116" t="str">
        <v>Technological</v>
      </c>
      <c r="C1350" s="54" t="str">
        <v>Utility Disruption</v>
      </c>
      <c r="D1350" s="116" t="str">
        <v>Prevention, Protection, Response</v>
      </c>
      <c r="E1350" s="54" t="str">
        <v>Operational Coordination; Supply Chain Management; Planning</v>
      </c>
      <c r="F1350" s="54" t="str">
        <v>Safety and Security; Food, Water, Shelter; Health and Medical; Energy; Communications; Hazardous Materials; Transportation; Water Systems;</v>
      </c>
      <c r="G1350" s="117" t="str">
        <v>"THIS IS AN EXERCISE. xxxx County is requesting asssistance with drinking water supplies to local vendors to assist with distrubution in (insert town name in your jurisdiction here). It was suggested that the State Public Private Partnership Program (OP3) might be able to work with partners to ensure that local vendors stock their shelves with bottled water due to the water situation in impacted areas. Specifically, water is being requested to be directed to local Sam's Club and Walmart. POC Bill Blastoise, 555-555-5555. THIS IS AN EXERCISE."</v>
      </c>
      <c r="H1350" s="96"/>
      <c r="I1350" s="45"/>
      <c r="J1350" s="49"/>
    </row>
    <row r="1351" spans="1:10" s="50" customFormat="1" ht="56.25" x14ac:dyDescent="0.2">
      <c r="A1351" s="51"/>
      <c r="B1351" s="116" t="str">
        <v>Natural</v>
      </c>
      <c r="C1351" s="54" t="str">
        <v>Storm</v>
      </c>
      <c r="D1351" s="116" t="str">
        <v>Response</v>
      </c>
      <c r="E1351" s="54" t="str">
        <v>Operational Coordination; Planning; Economic Recovery</v>
      </c>
      <c r="F1351" s="54" t="str">
        <v>Safety and Security; Food, Water, Shelter; Health and Medical; Energy; Communications; Hazardous Materials; Transportation; Water Systems;</v>
      </c>
      <c r="G1351" s="117" t="str">
        <v>"THIS IS AN EXERCISE. There is a need to assist with debris removal in xxx County on private property following recent ice storms. Volunteers would ideally be able to start within the next few weeks. POC for this is (Insert Name Here). 555-555-5555. This is an exercise."</v>
      </c>
      <c r="H1351" s="96"/>
      <c r="I1351" s="45"/>
      <c r="J1351" s="49"/>
    </row>
    <row r="1352" spans="1:10" s="50" customFormat="1" ht="89.25" x14ac:dyDescent="0.2">
      <c r="A1352" s="51"/>
      <c r="B1352" s="116" t="str">
        <v>Natural</v>
      </c>
      <c r="C1352" s="54" t="str">
        <v>Storm</v>
      </c>
      <c r="D1352" s="116" t="str">
        <v>Response</v>
      </c>
      <c r="E1352" s="54" t="str">
        <v>Operational Coordination; Planning; Economic Recovery</v>
      </c>
      <c r="F1352" s="54" t="str">
        <v>Safety and Security; Food, Water, Shelter; Health and Medical; Energy; Communications; Hazardous Materials; Transportation; Water Systems;</v>
      </c>
      <c r="G1352" s="117" t="str">
        <v>"THIS IS AN EXERCISE. xxxx County is requesting assistance with fulfill of debris removal. Debris removal will involve removal of structural and woody debris in local community locations. The request is for the following equipment and personnel operating them: 25x tandem axle dump trucks; 7x loaders with grapple/boom lift; 1x front-end tipping floor vehicle with the ability to push and stack debris. Ideally, the request should be fulfilled ASAP. Hours of operation are likely to be Mon-Fri, 9AM-5PM. End date of the mission is likely to be (insert date here); however, this may change. County Engineer Bob Builder. 555-555-5555. THIS IS AN EXERCISE."</v>
      </c>
      <c r="H1352" s="96"/>
      <c r="I1352" s="45"/>
      <c r="J1352" s="49"/>
    </row>
    <row r="1353" spans="1:10" s="50" customFormat="1" ht="56.25" x14ac:dyDescent="0.2">
      <c r="A1353" s="51"/>
      <c r="B1353" s="116" t="str">
        <v>Natural</v>
      </c>
      <c r="C1353" s="54" t="str">
        <v>Storm</v>
      </c>
      <c r="D1353" s="116" t="str">
        <v>Protection, Response</v>
      </c>
      <c r="E1353" s="54" t="str">
        <v>Operational Coordination; Planning; Economic Recovery</v>
      </c>
      <c r="F1353" s="54" t="str">
        <v>Safety and Security; Food, Water, Shelter; Health and Medical; Energy; Communications; Hazardous Materials; Transportation; Water Systems;</v>
      </c>
      <c r="G1353" s="117" t="str">
        <v>"THIS IS AN EXERCISE. xxxx County EMA is requesting: One wood chipper, 15" or above in size. This is needed to reduce downed wood debris from ice storm.  POC: (insert name here) 555-555-5555. THIS IS AN EXERCISE."</v>
      </c>
      <c r="H1353" s="96"/>
      <c r="I1353" s="45"/>
      <c r="J1353" s="49"/>
    </row>
    <row r="1354" spans="1:10" s="50" customFormat="1" ht="56.25" x14ac:dyDescent="0.2">
      <c r="A1354" s="51"/>
      <c r="B1354" s="116" t="str">
        <v>Natural</v>
      </c>
      <c r="C1354" s="54" t="str">
        <v>Hurricane</v>
      </c>
      <c r="D1354" s="116" t="str">
        <v>Response</v>
      </c>
      <c r="E1354" s="54" t="str">
        <v xml:space="preserve">Operational Cooridnation, Planning, Economic Recovery, Critical Transportation </v>
      </c>
      <c r="F1354" s="54" t="str">
        <v>Safety and Security; Food, Water, Shelter; Health and Medical; Energy; Communications; Hazardous Materials; Transportation; Water Systems;</v>
      </c>
      <c r="G1354" s="117" t="str">
        <v>"THIS IS AN EXERCISE. CSX is requesting  tracks to be cleared of down powerlines in the (name of city in your jurisdiction here) area. Blockage is vicinity the Second St crossing south of (city name here). This is causing major backup of rail commerce into the state. POC for this request is Thomas Train with CSX, 555-555-5555. THIS IS AN EXERCISE."</v>
      </c>
      <c r="H1354" s="96"/>
      <c r="I1354" s="45"/>
      <c r="J1354" s="49"/>
    </row>
    <row r="1355" spans="1:10" s="50" customFormat="1" ht="56.25" x14ac:dyDescent="0.2">
      <c r="A1355" s="51"/>
      <c r="B1355" s="116" t="str">
        <v>Technological</v>
      </c>
      <c r="C1355" s="54" t="str">
        <v>Industrial Accident</v>
      </c>
      <c r="D1355" s="116" t="str">
        <v>Response</v>
      </c>
      <c r="E1355" s="54" t="str">
        <v>Operational Coordination; Infrastructure Systems; Fire Management and Suppression</v>
      </c>
      <c r="F1355" s="54" t="str">
        <v>Safety and Security; Food, Water, Shelter; Health and Medical; Energy; Communications; Hazardous Materials; Transportation; Water Systems;</v>
      </c>
      <c r="G1355" s="117" t="str">
        <v>"THIS IS AN EXERCISE. At 10:41:48 on (date) Tom Jones of (city fire department name here) office reported that Capt. Rice from ESF 4 in xxx County EOC has requested eight fire tenders to stage at local Fire Training Academy due to loss of municipal water pressure. POC is Tom Jones 555-555-5555. THIS IS AN EXERCISE."</v>
      </c>
      <c r="H1355" s="96"/>
      <c r="I1355" s="45"/>
      <c r="J1355" s="49"/>
    </row>
    <row r="1356" spans="1:10" s="50" customFormat="1" ht="38.25" x14ac:dyDescent="0.2">
      <c r="A1356" s="51"/>
      <c r="B1356" s="116" t="str">
        <v>Technological</v>
      </c>
      <c r="C1356" s="54" t="str">
        <v>Transportation Accident</v>
      </c>
      <c r="D1356" s="116" t="str">
        <v>Response</v>
      </c>
      <c r="E1356" s="54" t="str">
        <v>Operational Coordination; On-Scene Security, Protection, and Law Enforcement; Access Control and Identity Verification</v>
      </c>
      <c r="F1356" s="54" t="str">
        <v>Safety and Security, Communications</v>
      </c>
      <c r="G1356" s="117" t="str">
        <v>"THIS IS AN EXERCISE. Xxxx  Co. Sheriff is requesting 20 stop signs from DOT. XCSO and County Engineers do not have anymore. Contact is Capt. Mike Smith at 555-555-5555. Delivery point will be 527 N. Main  in Anytown, USA. THIS IS AN EXERCISE."</v>
      </c>
      <c r="H1356" s="96"/>
      <c r="I1356" s="45"/>
      <c r="J1356" s="49"/>
    </row>
    <row r="1357" spans="1:10" s="50" customFormat="1" ht="56.25" x14ac:dyDescent="0.2">
      <c r="A1357" s="51"/>
      <c r="B1357" s="116" t="str">
        <v>Natural</v>
      </c>
      <c r="C1357" s="54" t="str">
        <v>Storm</v>
      </c>
      <c r="D1357" s="116" t="str">
        <v>Recovery</v>
      </c>
      <c r="E1357" s="54" t="str">
        <v>Operational Coordination; Economic Recovery; Situational Assessment</v>
      </c>
      <c r="F1357" s="54" t="str">
        <v>Safety and Security; Food, Water, Shelter; Health and Medical; Energy; Communications; Hazardous Materials; Transportation; Water Systems;</v>
      </c>
      <c r="G1357" s="117" t="str">
        <v>"THIS IS AN EXERCISE. xxx County is looking for assistance to conduct a forestry survey: Sinclair Park at 1234 County Hwy 1, Anytown, USA. They would like to estimate the ability to harvest the fallen timber from the recent severe storms and tornados, and estimate its value.  POC: Bob Builder. 555-555-5555. THIS IS AN EXERCISE."</v>
      </c>
      <c r="H1357" s="96"/>
      <c r="I1357" s="45"/>
      <c r="J1357" s="49"/>
    </row>
    <row r="1358" spans="1:10" s="50" customFormat="1" ht="51" x14ac:dyDescent="0.2">
      <c r="A1358" s="51"/>
      <c r="B1358" s="116" t="str">
        <v>Natural</v>
      </c>
      <c r="C1358" s="54" t="str">
        <v>Storm</v>
      </c>
      <c r="D1358" s="116" t="str">
        <v>Response</v>
      </c>
      <c r="E1358" s="54" t="str">
        <v>Operational Coordination; On-Scene Security, Protection, and Law Enforcement; Access Control and Identity Verification; Physical Protective Measures</v>
      </c>
      <c r="F1358" s="54" t="str">
        <v>Safety and Security, Communications</v>
      </c>
      <c r="G1358" s="117" t="str">
        <v>"THIS IS AN EXERCISE. Tony Hawk with (Insert City name here) 911 Service is requesting Law Enforcement Security for communication tower and building damaged in recent storm that is located at 4564 Tri Road, (city name here), (state here). He is the POC and can be reached at 555-555-5555, he has already reached out to xxxx County EMA. This is urgent. THIS IS AN EXERCISE."</v>
      </c>
      <c r="H1358" s="96"/>
      <c r="I1358" s="45"/>
      <c r="J1358" s="49"/>
    </row>
    <row r="1359" spans="1:10" s="50" customFormat="1" ht="165.75" x14ac:dyDescent="0.2">
      <c r="A1359" s="51"/>
      <c r="B1359" s="116" t="str">
        <v>Natural</v>
      </c>
      <c r="C1359" s="54" t="str">
        <v>Public Health Emergency</v>
      </c>
      <c r="D1359" s="116" t="str">
        <v>Prevention, Protection, Response</v>
      </c>
      <c r="E1359" s="54" t="str">
        <v>Operational Coordination; Planning; Public Health, Healthcare, and Emergency Medical Services</v>
      </c>
      <c r="F1359" s="54" t="str">
        <v>Safety and Security; Food, Water, Shelter; Health and Medical; Energy; Communications; Hazardous Materials; Transportation; Water Systems;</v>
      </c>
      <c r="G1359" s="117" t="str">
        <v>"THIS IS AN EXERCISE. State prison in xxxx County is requesting an assessment at the Correctional Camp in and Corrections Training Academy in that county for possible quarantine sites. The assessment would include capacity, ability to be secured, facilitate the medical equipment and staff necessary for the sites capacity and any other requirement that the designated engineer deems appropriate. The State Department of Corrections (SDC) has provided the detailed physical plant and utility information and the blueprints for each site. The State Department of Corrections will also have a member of the Construction Activation and Maintenance team at the site to answer questions and provide information. SDC plans to utilize this assessment as a contingency plan for building capacity of their institutions and have identified a need once approved for equipment, health providers and security teams. THIS IS AN EXERCISE."
The contact person is Micheal Noel, Special Operations Commander, SDC. Their phone number is 555-555-5555.</v>
      </c>
      <c r="H1359" s="96"/>
      <c r="I1359" s="45"/>
      <c r="J1359" s="49"/>
    </row>
    <row r="1360" spans="1:10" s="50" customFormat="1" ht="51" x14ac:dyDescent="0.2">
      <c r="A1360" s="51"/>
      <c r="B1360" s="116" t="str">
        <v>Natural</v>
      </c>
      <c r="C1360" s="54" t="str">
        <v>Storm</v>
      </c>
      <c r="D1360" s="116" t="str">
        <v>Prevention, Protection, Response</v>
      </c>
      <c r="E1360" s="54" t="str">
        <v xml:space="preserve">Operational Coordination; Operational Communications </v>
      </c>
      <c r="F1360" s="54" t="str">
        <v>Communications</v>
      </c>
      <c r="G1360" s="117" t="str">
        <v>"THIS IS AN EXERCISE. Tony Hawk - on behalf of xxxx County - is requesting 50 interoperable portable radios (with batteries and chargers) to support xxxx county CERT during operations following impacts from the severe weather that moved through the area on evening of May 27. POC for this is Bob Hope at 555-555-5555. THIS IS AN EXERCISE."</v>
      </c>
      <c r="H1360" s="96"/>
      <c r="I1360" s="45"/>
      <c r="J1360" s="49"/>
    </row>
    <row r="1361" spans="1:10" s="50" customFormat="1" ht="76.5" x14ac:dyDescent="0.2">
      <c r="A1361" s="51"/>
      <c r="B1361" s="116" t="str">
        <v>Natural</v>
      </c>
      <c r="C1361" s="54" t="str">
        <v>Public Health Emergency</v>
      </c>
      <c r="D1361" s="116" t="str">
        <v>Prevention, Protection, Response</v>
      </c>
      <c r="E1361" s="54" t="str">
        <v xml:space="preserve">Operational Coordination; Public Healthcare, and Emergency Medical Services; Public Information and Warning </v>
      </c>
      <c r="F1361" s="54" t="str">
        <v>Communications</v>
      </c>
      <c r="G1361" s="117" t="str">
        <v xml:space="preserve">"THIS IS AN EXERCISE. XXX Public Health is requesting an DOT electronic traffic signs to support the Pop-up testing that will take place on 12/9 at the xxxx County Recreation Center on Key St. Placement of the sign is requested at the intersection of Key St. and Main Dr., with the sign facing Main Dr. Health Department Contact: Eileen Thompson Cell: 555-555-5555. THIS IS AN EXERCISE."
</v>
      </c>
      <c r="H1361" s="96"/>
      <c r="I1361" s="45"/>
      <c r="J1361" s="49"/>
    </row>
    <row r="1362" spans="1:10" s="50" customFormat="1" ht="63.75" x14ac:dyDescent="0.2">
      <c r="A1362" s="51"/>
      <c r="B1362" s="116" t="str">
        <v>Natural</v>
      </c>
      <c r="C1362" s="54" t="str">
        <v>Tornado</v>
      </c>
      <c r="D1362" s="116" t="str">
        <v>Prevention, Protection, Response</v>
      </c>
      <c r="E1362" s="54" t="str">
        <v>Enviromental Response/Health and Safety; Operational Coordination</v>
      </c>
      <c r="F1362" s="54" t="str">
        <v>Communications</v>
      </c>
      <c r="G1362" s="117" t="str">
        <v>"THIS IS AN EXERCISE. xxxx County is requesting 15,000 gallons of bottled water (16.9 oz bottles). The request is for Beavercreek area and is due to the recent tornado disaster. Residents don’t have power and are on wells (well water). Population: 900 homes/3 persons per home x 5 days. Deliver water to All Heights shopping center parking lot in Beavercreek. (This is a small shopping center). All Heights Shopping Center 2278 Long Hall Road. Beavercreek. THIS IS AN EXERCISE."</v>
      </c>
      <c r="H1362" s="96"/>
      <c r="I1362" s="45"/>
      <c r="J1362" s="49"/>
    </row>
    <row r="1363" spans="1:10" s="50" customFormat="1" ht="63.75" x14ac:dyDescent="0.2">
      <c r="A1363" s="51"/>
      <c r="B1363" s="116" t="str">
        <v>Natural</v>
      </c>
      <c r="C1363" s="54" t="str">
        <v>Landslide/Avalanche</v>
      </c>
      <c r="D1363" s="116" t="str">
        <v>Prevention, Protection, Response</v>
      </c>
      <c r="E1363" s="54" t="str">
        <v>Infrastructure Systems; Operational Coordination</v>
      </c>
      <c r="F1363" s="54" t="str">
        <v>Safety and Security; Food, Water, Shelter; Health and Medical; Energy; Communications; Hazardous Materials; Transportation; Water Systems;</v>
      </c>
      <c r="G1363" s="117" t="str">
        <v>"THIS IS AN EXERCISE. xxxx County is requesting a generator to support water pump operation. County-recommended/required generator specifications: 58 kw generator that will do 240/480 connection to support a water pump operation. Delivery location: 715 Lane Street, Anytown, USA. Possible sourcing option provided by requesting county is State maintained generator in neighboring County. THIS IS AN EXERCISE."</v>
      </c>
      <c r="H1363" s="96"/>
      <c r="I1363" s="45"/>
      <c r="J1363" s="49"/>
    </row>
    <row r="1364" spans="1:10" s="50" customFormat="1" ht="76.5" x14ac:dyDescent="0.2">
      <c r="A1364" s="51"/>
      <c r="B1364" s="116" t="str">
        <v>Natural</v>
      </c>
      <c r="C1364" s="54" t="str">
        <v>Storm</v>
      </c>
      <c r="D1364" s="116" t="str">
        <v>Response</v>
      </c>
      <c r="E1364" s="54" t="str">
        <v>Intelligence and Information Sharing; Operational Communications; Planning; Operational Coordination; Siuational Assessment</v>
      </c>
      <c r="F1364" s="54" t="str">
        <v>Safety and Security; Food, Water, Shelter; Health and Medical; Energy; Communications; Hazardous Materials; Transportation; Water Systems;</v>
      </c>
      <c r="G1364" s="117" t="str">
        <v>"THIS IS AN EXERCISE. We are asking state aviation to obtain and provide imagery that helps xxx County identify the true extent of damage/debris from the ice storm. They are having difficulty getting out on the roads to determine the full extent. While main roads have been opened and functioning, a lot of the secondary, county and township roads remain impassable. We would ask that focus be on those areas that have not yet been cleared. (Insert name) 555-555-5555. THIS IS AN EXERCISE."</v>
      </c>
      <c r="H1364" s="96"/>
      <c r="I1364" s="45"/>
      <c r="J1364" s="49"/>
    </row>
    <row r="1365" spans="1:10" s="50" customFormat="1" ht="89.25" x14ac:dyDescent="0.2">
      <c r="A1365" s="51"/>
      <c r="B1365" s="116" t="str">
        <v>Natural</v>
      </c>
      <c r="C1365" s="54" t="str">
        <v>Tornado</v>
      </c>
      <c r="D1365" s="116" t="str">
        <v>Response</v>
      </c>
      <c r="E1365" s="54" t="str">
        <v>Operational Coordination; Public Health, Healthcare, and Emergency Medical Services; Health and Social Services</v>
      </c>
      <c r="F1365" s="54" t="str">
        <v>Health and Medical, Communications</v>
      </c>
      <c r="G1365" s="117" t="str">
        <v>"THIS IS AN EXERCISE. The xxx County Emergency Operations Center (EOC) in collaboration with xxx Co. Alcohol, Drug Addiction, and Mental Health Services and requesting the Crisis Response Team (CRT) to assist with the provision of disaster mental health services for those impacted by the tornadoes that occurred on Monday, May 27. xxx Co. Alcohol, Drug Addiction, and Mental Health Services will serve as the liaison between CRT and the xxx  Co. EOC for coordination of these services. POC for this will be (Insert Name Here), XX County Public Health at 555-555-5555. THIS IS AN EXERCISE."</v>
      </c>
      <c r="H1365" s="96"/>
      <c r="I1365" s="45"/>
      <c r="J1365" s="49"/>
    </row>
    <row r="1366" spans="1:10" s="50" customFormat="1" ht="63.75" x14ac:dyDescent="0.2">
      <c r="A1366" s="51"/>
      <c r="B1366" s="116" t="str">
        <v>Technological</v>
      </c>
      <c r="C1366" s="54" t="str">
        <v>Utility Disruption</v>
      </c>
      <c r="D1366" s="116" t="str">
        <v>Protection, Response</v>
      </c>
      <c r="E1366" s="54" t="str">
        <v>Operational Coordination; Public Health, Healthcare, and Emergency Medical Services, Health and Social Services; Environmental Response/Health and Safety; Infrastructure Systems</v>
      </c>
      <c r="F1366" s="54" t="str">
        <v>Safety and Security; Food, Water, Shelter; Health and Medical; Energy; Communications; Hazardous Materials; Transportation; Water Systems;</v>
      </c>
      <c r="G1366" s="117" t="str">
        <v>"THIS IS AN EXERCISE. City of (pick location in your jurisdiction) is trying to obtain: Two 300 Kilowatt generators for the (insert name of local water provider here) Water Treatment Plants, and  Three 350 Kilowatt generators for the (insert name of local water provider here) Water Treatment Plant in xxx. Location for delivery: 3210 Chuckwagnor Lane, 12345. POC is County Engineer Bob Builder. 555-555-5555. THIS IS AN EXERCISE."</v>
      </c>
      <c r="H1366" s="96"/>
      <c r="I1366" s="45"/>
      <c r="J1366" s="49"/>
    </row>
    <row r="1367" spans="1:10" s="50" customFormat="1" ht="56.25" x14ac:dyDescent="0.2">
      <c r="A1367" s="51"/>
      <c r="B1367" s="116" t="str">
        <v>Natural</v>
      </c>
      <c r="C1367" s="54" t="str">
        <v>Storm</v>
      </c>
      <c r="D1367" s="116" t="str">
        <v>Response</v>
      </c>
      <c r="E1367" s="54" t="str">
        <v>Operational Coordination; Logistics and Supply Chain Management; Planning</v>
      </c>
      <c r="F1367" s="54" t="str">
        <v>Safety and Security; Food, Water, Shelter; Health and Medical; Energy; Communications; Hazardous Materials; Transportation; Water Systems;</v>
      </c>
      <c r="G1367" s="117" t="str">
        <v>"THIS IS AN EXERCISE. This is Tony Hawk with xxxx County EMA, we are looking for the current guidance regarding the contracting purchase requirements under the current issued suspension as part of the emergency declaration following the recent storm. POC for this request is Tony Hawk,  555-555-5555. THIS IS AN EXERCISE."</v>
      </c>
      <c r="H1367" s="96"/>
      <c r="I1367" s="45"/>
      <c r="J1367" s="49"/>
    </row>
    <row r="1368" spans="1:10" s="50" customFormat="1" ht="76.5" x14ac:dyDescent="0.2">
      <c r="A1368" s="51"/>
      <c r="B1368" s="116" t="str">
        <v>Technological</v>
      </c>
      <c r="C1368" s="54" t="str">
        <v>Utility Disruption</v>
      </c>
      <c r="D1368" s="116" t="str">
        <v>Response</v>
      </c>
      <c r="E1368" s="54" t="str">
        <v>Operational Coordination; Supply Chain Management; Planning</v>
      </c>
      <c r="F1368" s="54" t="str">
        <v>Safety and Security; Food, Water, Shelter; Health and Medical; Energy; Communications; Hazardous Materials; Transportation; Water Systems;</v>
      </c>
      <c r="G1368" s="117" t="str">
        <v>"THIS IS AN EXERCISE. xxxx County is requesting asssistance with drinking water supplies to local vendors to assist with distrubution in (insert town name in your jurisdiction here). It was suggested that the State Public Private Partnership Program (OP3) might be able to work with partners to ensure that local vendors stock their shelves with bottled water due to the water situation in impacted areas. Specifically, water is being requested to be directed to local Sam's Club and Walmart. POC Bill Blastoise, 555-555-5555. THIS IS AN EXERCISE."</v>
      </c>
      <c r="H1368" s="96"/>
      <c r="I1368" s="45"/>
      <c r="J1368" s="49"/>
    </row>
    <row r="1369" spans="1:10" s="50" customFormat="1" ht="56.25" x14ac:dyDescent="0.2">
      <c r="A1369" s="51"/>
      <c r="B1369" s="116" t="str">
        <v>Natural</v>
      </c>
      <c r="C1369" s="54" t="str">
        <v>Storm</v>
      </c>
      <c r="D1369" s="116" t="str">
        <v>Recovery</v>
      </c>
      <c r="E1369" s="54" t="str">
        <v>Operational Coordination; Planning; Economic Recovery</v>
      </c>
      <c r="F1369" s="54" t="str">
        <v>Safety and Security; Food, Water, Shelter; Health and Medical; Energy; Communications; Hazardous Materials; Transportation; Water Systems;</v>
      </c>
      <c r="G1369" s="117" t="str">
        <v>"THIS IS AN EXERCISE. There is a need to assist with debris removal in xxx County on private property following recent ice storms. Volunteers would ideally be able to start within the next few weeks. POC for this is (Insert Name Here). 555-555-5555. THIS IS AN EXERCISE."</v>
      </c>
      <c r="H1369" s="96"/>
      <c r="I1369" s="45"/>
      <c r="J1369" s="49"/>
    </row>
    <row r="1370" spans="1:10" s="50" customFormat="1" ht="89.25" x14ac:dyDescent="0.2">
      <c r="A1370" s="51"/>
      <c r="B1370" s="116" t="str">
        <v>Natural</v>
      </c>
      <c r="C1370" s="54" t="str">
        <v>Storm</v>
      </c>
      <c r="D1370" s="116" t="str">
        <v>Recovery</v>
      </c>
      <c r="E1370" s="54" t="str">
        <v>Operational Coordination; Planning; Economic Recovery</v>
      </c>
      <c r="F1370" s="54" t="str">
        <v>Safety and Security; Food, Water, Shelter; Health and Medical; Energy; Communications; Hazardous Materials; Transportation; Water Systems;</v>
      </c>
      <c r="G1370" s="117" t="str">
        <v>"THIS IS AN EXERCISE. xxxx County is requesting assistance with fulfill of debris removal. Debris removal will involve removal of structural and woody debris in local community locations. The request is for the following equipment and personnel operating them: 25x tandem axle dump trucks; 7x loaders with grapple/boom lift; 1x front-end tipping floor vehicle with the ability to push and stack debris. Ideally, the request should be fulfilled ASAP. Hours of operation are likely to be Mon-Fri, 9AM-5PM. End date of the mission is likely to be (insert date here); however, this may change. County Engineer Bob Builder. 555-555-5555. THIS IS AN EXERCISE."</v>
      </c>
      <c r="H1370" s="96"/>
      <c r="I1370" s="45"/>
      <c r="J1370" s="49"/>
    </row>
    <row r="1371" spans="1:10" s="50" customFormat="1" ht="56.25" x14ac:dyDescent="0.2">
      <c r="A1371" s="51"/>
      <c r="B1371" s="116" t="str">
        <v>Natural</v>
      </c>
      <c r="C1371" s="54" t="str">
        <v>Storm</v>
      </c>
      <c r="D1371" s="116" t="str">
        <v>Recovery</v>
      </c>
      <c r="E1371" s="54" t="str">
        <v>Operational Coordination; Planning; Economic Recovery</v>
      </c>
      <c r="F1371" s="54" t="str">
        <v>Safety and Security; Food, Water, Shelter; Health and Medical; Energy; Communications; Hazardous Materials; Transportation; Water Systems;</v>
      </c>
      <c r="G1371" s="117" t="str">
        <v xml:space="preserve">"THIS IS AN EXERCISE. xxxx County EMA is requesting: One wood chipper, 15" or above in size. This is needed to reduce downed wood debris from ice storm.  POC: (insert name here) 555-555-5555. THIS IS AN EXERCISE."
</v>
      </c>
      <c r="H1371" s="96"/>
      <c r="I1371" s="45"/>
      <c r="J1371" s="49"/>
    </row>
    <row r="1372" spans="1:10" s="50" customFormat="1" ht="56.25" x14ac:dyDescent="0.2">
      <c r="A1372" s="51"/>
      <c r="B1372" s="116" t="str">
        <v>Natural</v>
      </c>
      <c r="C1372" s="54" t="str">
        <v>Hurricane</v>
      </c>
      <c r="D1372" s="116" t="str">
        <v>Response</v>
      </c>
      <c r="E1372" s="54" t="str">
        <v xml:space="preserve">Operational Cooridnation, Planning, Economic Recovery, Critical Transportation </v>
      </c>
      <c r="F1372" s="54" t="str">
        <v>Safety and Security; Food, Water, Shelter; Health and Medical; Energy; Communications; Hazardous Materials; Transportation; Water Systems;</v>
      </c>
      <c r="G1372" s="117" t="str">
        <v>"THIS IS AN EXERCISE. CSX is requesting  tracks to be cleared of down powerlines in the (name of city in your jurisdiction here) area. Blockage is vicinity the Second St crossing south of (city name here). This is causing major backup of rail commerce into the state. POC for this request is Thomas Train with CSX, 555-555-5555. THIS IS AN EXERCISE."</v>
      </c>
      <c r="H1372" s="96"/>
      <c r="I1372" s="45"/>
      <c r="J1372" s="49"/>
    </row>
    <row r="1373" spans="1:10" s="50" customFormat="1" ht="56.25" x14ac:dyDescent="0.2">
      <c r="A1373" s="51"/>
      <c r="B1373" s="116" t="str">
        <v>Technological</v>
      </c>
      <c r="C1373" s="54" t="str">
        <v>Industrial Accident</v>
      </c>
      <c r="D1373" s="116" t="str">
        <v>Response</v>
      </c>
      <c r="E1373" s="54" t="str">
        <v>Operational Coordination; Infrastructure Systems; Fire Management and Suppression</v>
      </c>
      <c r="F1373" s="54" t="str">
        <v>Safety and Security; Food, Water, Shelter; Health and Medical; Energy; Communications; Hazardous Materials; Transportation; Water Systems;</v>
      </c>
      <c r="G1373" s="117" t="str">
        <v>"THIS IS AN EXERCISE. At 10:41:48 on (date) Tom Jones of (city fire department name here) office reported that Capt. Rice from ESF 4 in xxx County EOC has requested eight fire tenders to stage at local Fire Training Academy due to loss of municipal water pressure. POC is Tom Jones 555-555-5555. THIS IS AN EXERCISE."</v>
      </c>
      <c r="H1373" s="96"/>
      <c r="I1373" s="45"/>
      <c r="J1373" s="49"/>
    </row>
    <row r="1374" spans="1:10" s="50" customFormat="1" ht="38.25" x14ac:dyDescent="0.2">
      <c r="A1374" s="51"/>
      <c r="B1374" s="116" t="str">
        <v>Technological</v>
      </c>
      <c r="C1374" s="54" t="str">
        <v>Transportation Accident</v>
      </c>
      <c r="D1374" s="116" t="str">
        <v>Response</v>
      </c>
      <c r="E1374" s="54" t="str">
        <v>Operational Coordination; On-Scene Security, Protection, and Law Enforcement; Access Control and Identity Verification</v>
      </c>
      <c r="F1374" s="54" t="str">
        <v>Safety and Security, Communications</v>
      </c>
      <c r="G1374" s="117" t="str">
        <v>"THIS IS AN EXERCISE. Xxxx  Co. Sheriff is requesting 20 stop signs from DOT. XCSO and County Engineers do not have anymore. Contact is Capt. Mike Smith at 555-555-5555. Delivery point will be 527 N. Main  in Anytown, USA. THIS IS AN EXERCISE."</v>
      </c>
      <c r="H1374" s="96"/>
      <c r="I1374" s="45"/>
      <c r="J1374" s="49"/>
    </row>
    <row r="1375" spans="1:10" s="50" customFormat="1" ht="56.25" x14ac:dyDescent="0.2">
      <c r="A1375" s="51"/>
      <c r="B1375" s="116" t="str">
        <v>Natural</v>
      </c>
      <c r="C1375" s="54" t="str">
        <v>Storm</v>
      </c>
      <c r="D1375" s="116" t="str">
        <v>Prevention, Protection, Response</v>
      </c>
      <c r="E1375" s="54" t="str">
        <v>Operational Coordination; Economic Recovery; Situational Assessment</v>
      </c>
      <c r="F1375" s="54" t="str">
        <v>Safety and Security; Food, Water, Shelter; Health and Medical; Energy; Communications; Hazardous Materials; Transportation; Water Systems;</v>
      </c>
      <c r="G1375" s="117" t="str">
        <v>"THIS IS AN EXERCISE. xxx County is looking for assistance to conduct a forestry survey: Sinclair Park at 1234 County Hwy 1, Anytown, USA. They would like to estimate the ability to harvest the fallen timber from the recent severe storms and tornados, and estimate its value.  POC: Bob Builder. 555-555-5555. THIS IS AN EXERCISE."</v>
      </c>
      <c r="H1375" s="96"/>
      <c r="I1375" s="45"/>
      <c r="J1375" s="49"/>
    </row>
    <row r="1376" spans="1:10" s="50" customFormat="1" ht="51" x14ac:dyDescent="0.2">
      <c r="A1376" s="51"/>
      <c r="B1376" s="116" t="str">
        <v>Natural</v>
      </c>
      <c r="C1376" s="54" t="str">
        <v>Storm</v>
      </c>
      <c r="D1376" s="116" t="str">
        <v>Prevention, Protection, Response</v>
      </c>
      <c r="E1376" s="54" t="str">
        <v>Operational Coordination; On-Scene Security, Protection, and Law Enforcement; Access Control and Identity Verification; Physical Protective Measures</v>
      </c>
      <c r="F1376" s="54" t="str">
        <v>Safety and Security, Communications</v>
      </c>
      <c r="G1376" s="117" t="str">
        <v>"THIS IS AN EXERCISE. Tony Hawk with (Insert City name here) 911 Service is requesting Law Enforcement Security for communication tower and building damaged in recent storm that is located at 4564 Tri Road, (city name here), (state here). He is the POC and can be reached at 555-555-5555, he has already reached out to xxxx County EMA. This is urgent. THIS IS AN EXERCISE."</v>
      </c>
      <c r="H1376" s="96"/>
      <c r="I1376" s="45"/>
      <c r="J1376" s="49"/>
    </row>
    <row r="1377" spans="1:10" s="50" customFormat="1" ht="165.75" x14ac:dyDescent="0.2">
      <c r="A1377" s="51"/>
      <c r="B1377" s="116" t="str">
        <v>Natural</v>
      </c>
      <c r="C1377" s="54" t="str">
        <v>Public Health Emergency</v>
      </c>
      <c r="D1377" s="116" t="str">
        <v>Prevention, Protection, Response</v>
      </c>
      <c r="E1377" s="54" t="str">
        <v>Operational Coordination; Planning; Public Health, Healthcare, and Emergency Medical Services</v>
      </c>
      <c r="F1377" s="54" t="str">
        <v>Safety and Security; Food, Water, Shelter; Health and Medical; Energy; Communications; Hazardous Materials; Transportation; Water Systems;</v>
      </c>
      <c r="G1377" s="117" t="str">
        <v>"THIS IS AN EXERCISE. State prison in xxxx County is requesting an assessment at the Correctional Camp in and Corrections Training Academy in that county for possible quarantine sites. The assessment would include capacity, ability to be secured, facilitate the medical equipment and staff necessary for the sites capacity and any other requirement that the designated engineer deems appropriate. The State Department of Corrections (SDC) has provided the detailed physical plant and utility information and the blueprints for each site. The State Department of Corrections will also have a member of the Construction Activation and Maintenance team at the site to answer questions and provide information. SDC plans to utilize this assessment as a contingency plan for building capacity of their institutions and have identified a need once approved for equipment, health providers and security teams. THIS IS AN EXERCISE."
The contact person is Micheal Noel, Special Operations Commander, SDC. Their phone number is 555-555-5555.</v>
      </c>
      <c r="H1377" s="96"/>
      <c r="I1377" s="45"/>
      <c r="J1377" s="49"/>
    </row>
    <row r="1378" spans="1:10" s="50" customFormat="1" ht="51" x14ac:dyDescent="0.2">
      <c r="A1378" s="51"/>
      <c r="B1378" s="116" t="str">
        <v>Natural</v>
      </c>
      <c r="C1378" s="54" t="str">
        <v>Storm</v>
      </c>
      <c r="D1378" s="116" t="str">
        <v>Prevention, Protection, Response</v>
      </c>
      <c r="E1378" s="54" t="str">
        <v xml:space="preserve">Operational Coordination; Operational Communications </v>
      </c>
      <c r="F1378" s="54" t="str">
        <v>Communications</v>
      </c>
      <c r="G1378" s="117" t="str">
        <v>"THIS IS AN EXERCISE. Tony Hawk - on behalf of xxxx County - is requesting 50 interoperable portable radios (with batteries and chargers) to support xxxx county CERT during operations following impacts from the severe weather that moved through the area on evening of May 27. POC for this is Bob Hope at 555-555-5555. THIS IS AN EXERCISE."</v>
      </c>
      <c r="H1378" s="96"/>
      <c r="I1378" s="45"/>
      <c r="J1378" s="49"/>
    </row>
    <row r="1379" spans="1:10" s="50" customFormat="1" ht="51" x14ac:dyDescent="0.2">
      <c r="A1379" s="51"/>
      <c r="B1379" s="116" t="str">
        <v>Natural</v>
      </c>
      <c r="C1379" s="54" t="str">
        <v>Public Health Emergency</v>
      </c>
      <c r="D1379" s="116" t="str">
        <v>Prevention, Protection, Response</v>
      </c>
      <c r="E1379" s="54" t="str">
        <v xml:space="preserve">Operational Coordination; Public Health, Healthcare, and Emergency Medical Services; Public Information and Warning </v>
      </c>
      <c r="F1379" s="54" t="str">
        <v>Health and Medical, Communications</v>
      </c>
      <c r="G1379" s="117" t="str">
        <v>"THIS IS AN EXERCISE. XXX Public Health is requesting an DOT electronic traffic signs to support the Pop-up testing that will take place on 12/9 at the xxxx County Recreation Center on Key St. Placement of the sign is requested at the intersection of Key St. and Main Dr., with the sign facing Main Dr. Health Department Contact: Eileen Thompson Cell: 555-555-5555. THIS IS AN EXERCISE."</v>
      </c>
      <c r="H1379" s="96"/>
      <c r="I1379" s="45"/>
      <c r="J1379" s="49"/>
    </row>
    <row r="1380" spans="1:10" s="50" customFormat="1" ht="63.75" x14ac:dyDescent="0.2">
      <c r="A1380" s="51"/>
      <c r="B1380" s="116" t="str">
        <v>Natural</v>
      </c>
      <c r="C1380" s="54" t="str">
        <v>Tornado</v>
      </c>
      <c r="D1380" s="116" t="str">
        <v>Response</v>
      </c>
      <c r="E1380" s="54" t="str">
        <v>Enviromental Response/Health and Safety; Operational Coordination</v>
      </c>
      <c r="F1380" s="54" t="str">
        <v>Communications</v>
      </c>
      <c r="G1380" s="117" t="str">
        <v>"THIS IS AN EXERCISE. xxxx County is requesting 15,000 gallons of bottled water (16.9 oz bottles). The request is for Beavercreek area and is due to the recent tornado disaster. Residents don’t have power and are on wells (well water). Population: 900 homes/3 persons per home x 5 days. Deliver water to All Heights shopping center parking lot in Beavercreek. (This is a small shopping center). All Heights Shopping Center 2278 Long Hall Road. Beavercreek. THIS IS AN EXERCISE."</v>
      </c>
      <c r="H1380" s="96"/>
      <c r="I1380" s="45"/>
      <c r="J1380" s="49"/>
    </row>
    <row r="1381" spans="1:10" s="50" customFormat="1" ht="63.75" x14ac:dyDescent="0.2">
      <c r="A1381" s="51"/>
      <c r="B1381" s="116" t="str">
        <v>Natural</v>
      </c>
      <c r="C1381" s="54" t="str">
        <v>Landslide/Avalanche</v>
      </c>
      <c r="D1381" s="116" t="str">
        <v>Response</v>
      </c>
      <c r="E1381" s="54" t="str">
        <v>Infrastructure Systems; Operational Coordination</v>
      </c>
      <c r="F1381" s="54" t="str">
        <v>Safety and Security; Food, Water, Shelter; Health and Medical; Energy; Communications; Hazardous Materials; Transportation; Water Systems;</v>
      </c>
      <c r="G1381" s="117" t="str">
        <v>"THIS IS AN EXERCISE. xxxx County is requesting a generator to support water pump operation. County-recommended/required generator specifications: 58 kw generator that will do 240/480 connection to support a water pump operation. Delivery location: 715 Lane Street, Anytown, USA. Possible sourcing option provided by requesting county is State maintained generator in neighboring County. THIS IS AN EXERCISE."</v>
      </c>
      <c r="H1381" s="96"/>
      <c r="I1381" s="45"/>
      <c r="J1381" s="49"/>
    </row>
    <row r="1382" spans="1:10" s="50" customFormat="1" ht="76.5" x14ac:dyDescent="0.2">
      <c r="A1382" s="51"/>
      <c r="B1382" s="116" t="str">
        <v>Natural</v>
      </c>
      <c r="C1382" s="54" t="str">
        <v>Storm</v>
      </c>
      <c r="D1382" s="116" t="str">
        <v>Protection, Response</v>
      </c>
      <c r="E1382" s="54" t="str">
        <v>Intelligence and Information Sharing; Operational Communications; Planning; Operational Coordination; Situational Assessment</v>
      </c>
      <c r="F1382" s="54" t="str">
        <v>Safety and Security; Food, Water, Shelter; Health and Medical; Energy; Communications; Hazardous Materials; Transportation; Water Systems;</v>
      </c>
      <c r="G1382" s="117" t="str">
        <v>"THIS IS AN EXERCISE. We are asking state aviation to obtain and provide imagery that helps xxx County identify the true extent of damage/debris from the ice storm. They are having difficulty getting out on the roads to determine the full extent. While main roads have been opened and functioning, a lot of the secondary, county and township roads remain impassable. We would ask that focus be on those areas that have not yet been cleared. (Insert name) 555-555-5555. THIS IS AN EXERCISE."</v>
      </c>
      <c r="H1382" s="96"/>
      <c r="I1382" s="45"/>
      <c r="J1382" s="49"/>
    </row>
    <row r="1383" spans="1:10" s="50" customFormat="1" ht="102" x14ac:dyDescent="0.2">
      <c r="A1383" s="51"/>
      <c r="B1383" s="116" t="str">
        <v>Natural</v>
      </c>
      <c r="C1383" s="54" t="str">
        <v>Tornado</v>
      </c>
      <c r="D1383" s="116" t="str">
        <v>Response</v>
      </c>
      <c r="E1383" s="54" t="str">
        <v>Operational Coordination; Public Health, Healthcare, and Emergency Medical Services; Health and Social Services</v>
      </c>
      <c r="F1383" s="54" t="str">
        <v>Health and Medical, Communications</v>
      </c>
      <c r="G1383" s="117" t="str">
        <v xml:space="preserve">"THIS IS AN EXERCISE. The xxx County Emergency Operations Center (EOC) in collaboration with xxx Co. Alcohol, Drug Addiction, and Mental Health Services and requesting the Crisis Response Team (CRT) to assist with the provision of disaster mental health services for those impacted by the tornadoes that occurred on Monday, May 27. xxx Co. Alcohol, Drug Addiction, and Mental Health Services will serve as the liaison between CRT and the xxx  Co. EOC for coordination of these services. POC for this will be (Insert Name Here), XX County Public Health at 555-555-5555. THIS IS AN EXERCISE."
</v>
      </c>
      <c r="H1383" s="96"/>
      <c r="I1383" s="45"/>
      <c r="J1383" s="49"/>
    </row>
    <row r="1384" spans="1:10" s="50" customFormat="1" ht="63.75" x14ac:dyDescent="0.2">
      <c r="A1384" s="51"/>
      <c r="B1384" s="116" t="str">
        <v>Technological</v>
      </c>
      <c r="C1384" s="54" t="str">
        <v>Utility Disruption</v>
      </c>
      <c r="D1384" s="116" t="str">
        <v>Response</v>
      </c>
      <c r="E1384" s="54" t="str">
        <v>Operational Coordination; Public Health, Healthcare, and Emergency Medical Services; Health and Social Services; Environmental Response/Health and Safety; Infrastructure Systems</v>
      </c>
      <c r="F1384" s="54" t="str">
        <v>Safety and Security; Food, Water, Shelter; Health and Medical; Energy; Communications; Hazardous Materials; Transportation; Water Systems;</v>
      </c>
      <c r="G1384" s="117" t="str">
        <v>"THIS IS AN EXERCISE. City of (pick location in your jurisdiction) is trying to obtain: Two 300 Kilowatt generators for the (insert name of local water provider here) Water Treatment Plants, and  Three 350 Kilowatt generators for the (insert name of local water provider here) Water Treatment Plant in xxx. Location for delivery: 3210 Chuckwagnor Lane, 12345. POC is County Engineer Bob Builder. 555-555-5555. THIS IS AN EXERCISE."</v>
      </c>
      <c r="H1384" s="96"/>
      <c r="I1384" s="45"/>
      <c r="J1384" s="49"/>
    </row>
    <row r="1385" spans="1:10" s="50" customFormat="1" ht="56.25" x14ac:dyDescent="0.2">
      <c r="A1385" s="51"/>
      <c r="B1385" s="116" t="str">
        <v>Natural</v>
      </c>
      <c r="C1385" s="54" t="str">
        <v>Storm</v>
      </c>
      <c r="D1385" s="116" t="str">
        <v>Response</v>
      </c>
      <c r="E1385" s="54" t="str">
        <v>Operational Coordination; Logistics and Supply Chain Management; Planning</v>
      </c>
      <c r="F1385" s="54" t="str">
        <v>Safety and Security; Food, Water, Shelter; Health and Medical; Energy; Communications; Hazardous Materials; Transportation; Water Systems;</v>
      </c>
      <c r="G1385" s="117" t="str">
        <v>"THIS IS AN EXERCISE. This is Tony Hawk with xxxx County EMA, we are looking for the current guidance regarding the contracting purchase requirements under the current issued suspension as part of the emergency declaration following the recent storm. POC for this request is Tony Hawk,  555-555-5555. THIS IS AN EXERCISE."</v>
      </c>
      <c r="H1385" s="96"/>
      <c r="I1385" s="45"/>
      <c r="J1385" s="49"/>
    </row>
    <row r="1386" spans="1:10" s="50" customFormat="1" ht="76.5" x14ac:dyDescent="0.2">
      <c r="A1386" s="51"/>
      <c r="B1386" s="116" t="str">
        <v>Technological</v>
      </c>
      <c r="C1386" s="54" t="str">
        <v>Utility Disruption</v>
      </c>
      <c r="D1386" s="116" t="str">
        <v>Response</v>
      </c>
      <c r="E1386" s="54" t="str">
        <v>Operational Coordination; Supply Chain Management; Planning</v>
      </c>
      <c r="F1386" s="54" t="str">
        <v>Safety and Security; Food, Water, Shelter; Health and Medical; Energy; Communications; Hazardous Materials; Transportation; Water Systems;</v>
      </c>
      <c r="G1386" s="117" t="str">
        <v>"THIS IS AN EXERCISE. xxxx County is requesting asssistance with drinking water supplies to local vendors to assist with distrubution in (insert town name in your jurisdiction here). It was suggested that the State Public Private Partnership Program (OP3) might be able to work with partners to ensure that local vendors stock their shelves with bottled water due to the water situation in impacted areas. Specifically, water is being requested to be directed to local Sam's Club and Walmart. POC Bill Blastoise, 555-555-5555. THIS IS AN EXERCISE."</v>
      </c>
      <c r="H1386" s="96"/>
      <c r="I1386" s="45"/>
      <c r="J1386" s="49"/>
    </row>
    <row r="1387" spans="1:10" s="50" customFormat="1" ht="56.25" x14ac:dyDescent="0.2">
      <c r="A1387" s="51"/>
      <c r="B1387" s="116" t="str">
        <v>Natural</v>
      </c>
      <c r="C1387" s="54" t="str">
        <v>Storm</v>
      </c>
      <c r="D1387" s="116" t="str">
        <v>Recovery</v>
      </c>
      <c r="E1387" s="54" t="str">
        <v>Operational Coordination; Planning; Economic Recovery</v>
      </c>
      <c r="F1387" s="54" t="str">
        <v>Safety and Security; Food, Water, Shelter; Health and Medical; Energy; Communications; Hazardous Materials; Transportation; Water Systems;</v>
      </c>
      <c r="G1387" s="117" t="str">
        <v>"THIS IS AN EXERCISE. There is a need to assist with debris removal in xxx County on private property following recent ice storms. Volunteers would ideally be able to start within the next few weeks. POC for this is (Insert Name Here). 555-555-5555. THIS IS AN EXERCISE."</v>
      </c>
      <c r="H1387" s="96"/>
      <c r="I1387" s="45"/>
      <c r="J1387" s="49"/>
    </row>
    <row r="1388" spans="1:10" s="50" customFormat="1" ht="89.25" x14ac:dyDescent="0.2">
      <c r="A1388" s="51"/>
      <c r="B1388" s="116" t="str">
        <v>Natural</v>
      </c>
      <c r="C1388" s="54" t="str">
        <v>Storm</v>
      </c>
      <c r="D1388" s="116" t="str">
        <v>Prevention, Protection, Response</v>
      </c>
      <c r="E1388" s="54" t="str">
        <v>Operational Coordination; Planning; Economic Recovery</v>
      </c>
      <c r="F1388" s="54" t="str">
        <v>Safety and Security; Food, Water, Shelter; Health and Medical; Energy; Communications; Hazardous Materials; Transportation; Water Systems;</v>
      </c>
      <c r="G1388" s="117" t="str">
        <v>"THIS IS AN EXERCISE. xxxx County is requesting assistance with fulfill of debris removal. Debris removal will involve removal of structural and woody debris in local community locations. The request is for the following equipment and personnel operating them: 25x tandem axle dump trucks; 7x loaders with grapple/boom lift; 1x front-end tipping floor vehicle with the ability to push and stack debris. Ideally, the request should be fulfilled ASAP. Hours of operation are likely to be Mon-Fri, 9AM-5PM. End date of the mission is likely to be (insert date here); however, this may change. County Engineer Bob Builder. 555-555-5555. THIS IS AN EXERCISE."</v>
      </c>
      <c r="H1388" s="96"/>
      <c r="I1388" s="45"/>
      <c r="J1388" s="49"/>
    </row>
    <row r="1389" spans="1:10" s="50" customFormat="1" ht="56.25" x14ac:dyDescent="0.2">
      <c r="A1389" s="51"/>
      <c r="B1389" s="116" t="str">
        <v>Natural</v>
      </c>
      <c r="C1389" s="54" t="str">
        <v>Storm</v>
      </c>
      <c r="D1389" s="116" t="str">
        <v>Prevention, Protection, Response</v>
      </c>
      <c r="E1389" s="54" t="str">
        <v>Operational Coordination; Planning; Economic Recovery</v>
      </c>
      <c r="F1389" s="54" t="str">
        <v>Safety and Security; Food, Water, Shelter; Health and Medical; Energy; Communications; Hazardous Materials; Transportation; Water Systems;</v>
      </c>
      <c r="G1389" s="117" t="str">
        <v xml:space="preserve">"THIS IS AN EXERCISE. xxxx County EMA is requesting: One wood chipper, 15" or above in size. This is needed to reduce downed wood debris from ice storm.  POC: (insert name here) 555-555-5555. THIS IS AN EXERCISE."
</v>
      </c>
      <c r="H1389" s="96"/>
      <c r="I1389" s="45"/>
      <c r="J1389" s="49"/>
    </row>
    <row r="1390" spans="1:10" s="50" customFormat="1" ht="56.25" x14ac:dyDescent="0.2">
      <c r="A1390" s="51"/>
      <c r="B1390" s="116" t="str">
        <v>Natural</v>
      </c>
      <c r="C1390" s="54" t="str">
        <v>Hurricane</v>
      </c>
      <c r="D1390" s="116" t="str">
        <v>Prevention, Protection, Response</v>
      </c>
      <c r="E1390" s="54" t="str">
        <v xml:space="preserve">Operational Cooridnation, Planning, Economic Recovery, Critical Transportation </v>
      </c>
      <c r="F1390" s="54" t="str">
        <v>Safety and Security; Food, Water, Shelter; Health and Medical; Energy; Communications; Hazardous Materials; Transportation; Water Systems;</v>
      </c>
      <c r="G1390" s="117" t="str">
        <v>"THIS IS AN EXERCISE. CSX is requesting  tracks to be cleared of down powerlines in the (name of city in your jurisdiction here) area. Blockage is vicinity the Second St crossing south of (city name here). This is causing major backup of rail commerce into the state. POC for this request is Thomas Train with CSX, 555-555-5555. THIS IS AN EXERCISE."</v>
      </c>
      <c r="H1390" s="96"/>
      <c r="I1390" s="45"/>
      <c r="J1390" s="49"/>
    </row>
    <row r="1391" spans="1:10" s="50" customFormat="1" ht="56.25" x14ac:dyDescent="0.2">
      <c r="A1391" s="51"/>
      <c r="B1391" s="116" t="str">
        <v>Technological</v>
      </c>
      <c r="C1391" s="54" t="str">
        <v>Industrial Accident</v>
      </c>
      <c r="D1391" s="116" t="str">
        <v>Prevention, Protection, Response</v>
      </c>
      <c r="E1391" s="54" t="str">
        <v>Operational Coordination; Infrastructure Systems; Fire Management and Suppression</v>
      </c>
      <c r="F1391" s="54" t="str">
        <v>Safety and Security; Food, Water, Shelter; Health and Medical; Energy; Communications; Hazardous Materials; Transportation; Water Systems;</v>
      </c>
      <c r="G1391" s="117" t="str">
        <v>"THIS IS AN EXERCISE. At 10:41:48 on (date) Tom Jones of (city fire department name here) office reported that Capt. Rice from ESF 4 in xxx County EOC has requested eight fire tenders to stage at local Fire Training Academy due to loss of municipal water pressure. POC is Tom Jones 555-555-5555. THIS IS AN EXERCISE."</v>
      </c>
      <c r="H1391" s="96"/>
      <c r="I1391" s="45"/>
      <c r="J1391" s="49"/>
    </row>
    <row r="1392" spans="1:10" s="50" customFormat="1" ht="42.75" x14ac:dyDescent="0.2">
      <c r="A1392" s="51"/>
      <c r="B1392" s="116" t="str">
        <v>Technological</v>
      </c>
      <c r="C1392" s="54" t="str">
        <v>Transportation Accident</v>
      </c>
      <c r="D1392" s="116" t="str">
        <v>Prevention, Protection, Response</v>
      </c>
      <c r="E1392" s="54" t="str">
        <v>Operational Coordination; On-Scene Security, Protection, and Law Enforcement; Access Control and Identity Verification</v>
      </c>
      <c r="F1392" s="54" t="str">
        <v>Safety and Security, Communications</v>
      </c>
      <c r="G1392" s="117" t="str">
        <v>"THIS IS AN EXERCISE. Xxxx  Co. Sheriff is requesting 20 stop signs from DOT. XCSO and County Engineers do not have anymore. Contact is Capt. Mike Smith at 555-555-5555. Delivery point will be 527 N. Main  in Anytown, USA. THIS IS AN EXERCISE."</v>
      </c>
      <c r="H1392" s="96"/>
      <c r="I1392" s="45"/>
      <c r="J1392" s="49"/>
    </row>
    <row r="1393" spans="1:10" s="50" customFormat="1" ht="56.25" x14ac:dyDescent="0.2">
      <c r="A1393" s="51"/>
      <c r="B1393" s="116" t="str">
        <v>Natural</v>
      </c>
      <c r="C1393" s="54" t="str">
        <v>Storm</v>
      </c>
      <c r="D1393" s="116" t="str">
        <v>Response</v>
      </c>
      <c r="E1393" s="54" t="str">
        <v>Operational Coordination; Economic Recovery; Situational Assessment</v>
      </c>
      <c r="F1393" s="54" t="str">
        <v>Safety and Security; Food, Water, Shelter; Health and Medical; Energy; Communications; Hazardous Materials; Transportation; Water Systems;</v>
      </c>
      <c r="G1393" s="117" t="str">
        <v>"THIS IS AN EXERCISE. xxx County is looking for assistance to conduct a forestry survey: Sinclair Park at 1234 County Hwy 1, Anytown, USA. They would like to estimate the ability to harvest the fallen timber from the recent severe storms and tornados, and estimate its value.  POC: Bob Builder. 555-555-5555. THIS IS AN EXERCISE."</v>
      </c>
      <c r="H1393" s="96"/>
      <c r="I1393" s="45"/>
      <c r="J1393" s="49"/>
    </row>
    <row r="1394" spans="1:10" s="50" customFormat="1" ht="51" x14ac:dyDescent="0.2">
      <c r="A1394" s="51"/>
      <c r="B1394" s="116" t="str">
        <v>Natural</v>
      </c>
      <c r="C1394" s="54" t="str">
        <v>Storm</v>
      </c>
      <c r="D1394" s="116" t="str">
        <v>Response</v>
      </c>
      <c r="E1394" s="54" t="str">
        <v>Operational Coordination; On-Scene Security, Protection, and Law Enforcement; Access Control and Identity Verification; Physical Protective Measures</v>
      </c>
      <c r="F1394" s="54" t="str">
        <v>Safety and Security, Communications</v>
      </c>
      <c r="G1394" s="117" t="str">
        <v>"THIS IS AN EXERCISE. Tony Hawk with (Insert City name here) 911 Service is requesting Law Enforcement Security for communication tower and building damaged in recent storm that is located at 4564 Tri Road, (city name here), (state here). He is the POC and can be reached at 555-555-5555, he has already reached out to xxxx County EMA. This is urgent! THIS IS AN EXERCISE."</v>
      </c>
      <c r="H1394" s="96"/>
      <c r="I1394" s="45"/>
      <c r="J1394" s="49"/>
    </row>
    <row r="1395" spans="1:10" s="50" customFormat="1" ht="114.75" x14ac:dyDescent="0.2">
      <c r="A1395" s="51"/>
      <c r="B1395" s="116" t="str">
        <v>Natural</v>
      </c>
      <c r="C1395" s="54" t="str">
        <v>Public Health Emergency</v>
      </c>
      <c r="D1395" s="116" t="str">
        <v>Protection, Response</v>
      </c>
      <c r="E1395" s="54" t="str">
        <v>Operational Coordination; Planning; Public Health, Healthcare, and Emergency Medical Services</v>
      </c>
      <c r="F1395" s="54" t="str">
        <v>Safety and Security; Food, Water, Shelter; Health and Medical; Energy; Communications; Hazardous Materials; Transportation; Water Systems;</v>
      </c>
      <c r="G1395" s="117" t="str">
        <v>"THIS IS AN EXERCISE. Xxxx County is requesting an assessment at the Correctional Camp in and Corrections Training Academy in that county for possible quarantine sites. The assessment would include capacity, ability to be secured, facilitate the medical equipment and staff necessary for the sites capacity and any other requirement that the designated engineer deems appropriate. The State Department of Corrections (SDC) has provided the detailed physical plant and utility information and the blueprints for each site. The State Department of Corrections will also have a member of the Construction Activation and Maintenance team at the site to answer questions and provide information.  The contact person is Micheal , Special Operations Commander. Phone number is 555-555-5555. THIS IS AN EXERCISE."</v>
      </c>
      <c r="H1395" s="96"/>
      <c r="I1395" s="45"/>
      <c r="J1395" s="49"/>
    </row>
    <row r="1396" spans="1:10" s="50" customFormat="1" ht="51" x14ac:dyDescent="0.2">
      <c r="A1396" s="51"/>
      <c r="B1396" s="116" t="str">
        <v>Natural</v>
      </c>
      <c r="C1396" s="54" t="str">
        <v>Storm</v>
      </c>
      <c r="D1396" s="116" t="str">
        <v>Response</v>
      </c>
      <c r="E1396" s="54" t="str">
        <v xml:space="preserve">Operational Coordination, Operational Communications </v>
      </c>
      <c r="F1396" s="54" t="str">
        <v>Communications</v>
      </c>
      <c r="G1396" s="117" t="str">
        <v>"THIS IS AN EXERCISE. Tony Hawk - on behalf of xxxx County - is requesting 50 interoperable portable radios (with batteries and chargers) to support xxxx county CERT during operations following impacts from the severe weather that moved through the area on evening of May 27. POC for this is Bob Hope at 555-555-5555. THIS IS AN EXERCISE."</v>
      </c>
      <c r="H1396" s="96"/>
      <c r="I1396" s="45"/>
      <c r="J1396" s="49"/>
    </row>
    <row r="1397" spans="1:10" s="50" customFormat="1" ht="51" x14ac:dyDescent="0.2">
      <c r="A1397" s="51"/>
      <c r="B1397" s="116" t="str">
        <v>Natural</v>
      </c>
      <c r="C1397" s="54" t="str">
        <v>Public Health Emergency</v>
      </c>
      <c r="D1397" s="116" t="str">
        <v>Response</v>
      </c>
      <c r="E1397" s="54" t="str">
        <v xml:space="preserve">Operational Coordination; Public Health, Healthcare, and Emergency Medical Services; Public Information and Warning </v>
      </c>
      <c r="F1397" s="54" t="str">
        <v>Health and Medical, Communications</v>
      </c>
      <c r="G1397" s="117" t="str">
        <v>"THIS IS AN EXERCISE. XXX Public Health is requesting an DOT electronic traffic signs to support the Pop-up testing that will take place on 12/9 at the xxxx County Recreation Center on Key St. Placement of the sign is requested at the intersection of Key St. and Main Dr., with the sign facing Main Dr. Health Department Contact: Eileen Thompson Cell: 555-555-5555. THIS IS AN EXERCISE."</v>
      </c>
      <c r="H1397" s="96"/>
      <c r="I1397" s="45"/>
      <c r="J1397" s="49"/>
    </row>
    <row r="1398" spans="1:10" s="50" customFormat="1" ht="63.75" x14ac:dyDescent="0.2">
      <c r="A1398" s="51"/>
      <c r="B1398" s="116" t="str">
        <v>Natural</v>
      </c>
      <c r="C1398" s="54" t="str">
        <v>Tornado</v>
      </c>
      <c r="D1398" s="116" t="str">
        <v>Prevention, Protection, Response</v>
      </c>
      <c r="E1398" s="54" t="str">
        <v>Environmental Response/Health and Safety, Operational Coordination</v>
      </c>
      <c r="F1398" s="54" t="str">
        <v>Communications, Hazardous Materials</v>
      </c>
      <c r="G1398" s="117" t="str">
        <v>"THIS IS AN EXERCISE. xxxx County is requesting 15,000 gallons of bottled water (16.9 oz bottles). The request is for Beavercreek area and is due to the recent tornado disaster. Residents don’t have power and are on wells (well water). Population: 900 homes/3 persons per home x 5 days. Deliver water to All Heights shopping center parking lot in Beavercreek. (This is a small shopping center). All Heights Shopping Center 2278 Long Hall Road. Beavercreek. THIS IS AN EXERCISE."</v>
      </c>
      <c r="H1398" s="96"/>
      <c r="I1398" s="45"/>
      <c r="J1398" s="49"/>
    </row>
    <row r="1399" spans="1:10" s="50" customFormat="1" ht="63.75" x14ac:dyDescent="0.2">
      <c r="A1399" s="51"/>
      <c r="B1399" s="116" t="str">
        <v>Natural</v>
      </c>
      <c r="C1399" s="54" t="str">
        <v>Landslide/Avalanche</v>
      </c>
      <c r="D1399" s="116" t="str">
        <v>Prevention, Protection, Response</v>
      </c>
      <c r="E1399" s="54" t="str">
        <v>Infrastructure Systems; Operational Coordination</v>
      </c>
      <c r="F1399" s="54" t="str">
        <v>Safety and Security; Food, Water, Shelter; Health and Medical; Energy; Communications; Hazardous Materials; Transportation; Water Systems;</v>
      </c>
      <c r="G1399" s="117" t="str">
        <v>"THIS IS AN EXERCISE. xxxx County is requesting a generator to support water pump operation. County-recommended/required generator specifications: 58 kw generator that will do 240/480 connection to support a water pump operation. Delivery location: 715 Lane Street, Anytown, USA. Possible sourcing option provided by requesting county is State maintained generator in neighboring County. THIS IS AN EXERCISE."</v>
      </c>
      <c r="H1399" s="96"/>
      <c r="I1399" s="45"/>
      <c r="J1399" s="49"/>
    </row>
    <row r="1400" spans="1:10" s="50" customFormat="1" ht="56.25" x14ac:dyDescent="0.2">
      <c r="A1400" s="51"/>
      <c r="B1400" s="116" t="str">
        <v>Natural</v>
      </c>
      <c r="C1400" s="54" t="str">
        <v>Animal Disease</v>
      </c>
      <c r="D1400" s="116" t="str">
        <v>Prevention, Protection, Response</v>
      </c>
      <c r="E1400" s="54" t="str">
        <v xml:space="preserve">Operational Cooridnation, Planning, Economic Recovery, Critical Transportation </v>
      </c>
      <c r="F1400" s="54" t="str">
        <v>Safety and Security; Food, Water, Shelter; Health and Medical; Energy; Communications; Hazardous Materials; Transportation; Water Systems;</v>
      </c>
      <c r="G1400" s="117" t="str">
        <v>"THIS IS AN EXERCISE. Provide us with a copy of the governor declaration by 10am. Send to this email address: xxx@xxx.gov. THIS IS AN EXERCISE."</v>
      </c>
      <c r="H1400" s="96"/>
      <c r="I1400" s="45"/>
      <c r="J1400" s="49"/>
    </row>
    <row r="1401" spans="1:10" s="50" customFormat="1" ht="56.25" x14ac:dyDescent="0.2">
      <c r="A1401" s="51"/>
      <c r="B1401" s="116" t="str">
        <v>Human-Caused</v>
      </c>
      <c r="C1401" s="54" t="str">
        <v>Mass Casualty Incident</v>
      </c>
      <c r="D1401" s="116" t="str">
        <v>Prevention, Protection, Response</v>
      </c>
      <c r="E1401" s="54" t="str">
        <v>Operational Coordination; Infrastructure Systems; Fire Management and Suppression</v>
      </c>
      <c r="F1401" s="54" t="str">
        <v>Safety and Security; Food, Water, Shelter; Health and Medical; Energy; Communications; Hazardous Materials; Transportation; Water Systems;</v>
      </c>
      <c r="G1401" s="117" t="str">
        <v>"THIS IS AN EXERCISE. We need Mobile Cooling Units delivered to the Main St. location within 4 hours. Call me at 555-555-5555 when this has been completed. THIS IS AN EXERCISE."</v>
      </c>
      <c r="H1401" s="96"/>
      <c r="I1401" s="45"/>
      <c r="J1401" s="49"/>
    </row>
    <row r="1402" spans="1:10" s="50" customFormat="1" ht="42.75" x14ac:dyDescent="0.2">
      <c r="A1402" s="51"/>
      <c r="B1402" s="116" t="str">
        <v>Human-Caused</v>
      </c>
      <c r="C1402" s="54" t="str">
        <v>Mass Casualty Incident</v>
      </c>
      <c r="D1402" s="116" t="str">
        <v>Prevention, Protection, Response</v>
      </c>
      <c r="E1402" s="54" t="str">
        <v>Operational Coordination; On-Scene Security, Protection, and Law Enforcement; Access Control and Identity Verification</v>
      </c>
      <c r="F1402" s="54" t="str">
        <v>Safety and Security, Communications</v>
      </c>
      <c r="G1402" s="117" t="str">
        <v>"THIS IS AN EXERCISE. Actor Registration, Briefing, Moulage, Tagging. THIS IS AN EXERCISE."</v>
      </c>
      <c r="H1402" s="96"/>
      <c r="I1402" s="45"/>
      <c r="J1402" s="49"/>
    </row>
    <row r="1403" spans="1:10" s="50" customFormat="1" ht="56.25" x14ac:dyDescent="0.2">
      <c r="A1403" s="51"/>
      <c r="B1403" s="116" t="str">
        <v>Natural</v>
      </c>
      <c r="C1403" s="54" t="str">
        <v>Agricultural Incident</v>
      </c>
      <c r="D1403" s="116" t="str">
        <v>Response</v>
      </c>
      <c r="E1403" s="54" t="str">
        <v>Operational Coordination; Economic Recovery; Situational Assessment</v>
      </c>
      <c r="F1403" s="54" t="str">
        <v>Safety and Security; Food, Water, Shelter; Health and Medical; Energy; Communications; Hazardous Materials; Transportation; Water Systems;</v>
      </c>
      <c r="G1403" s="117" t="str">
        <v>"THIS IS AN EXERCISE. From: Senior Leadership.  Message: Status Report and Conference Call. This is Hank, I would like you to keep me updated on the current situation. Please set up a briefing call for 11am and 3pm. Priorities should include safety, resource awareness and staffing. THIS IS AN EXERCISE."</v>
      </c>
      <c r="H1403" s="96"/>
      <c r="I1403" s="45"/>
      <c r="J1403" s="49"/>
    </row>
    <row r="1404" spans="1:10" s="50" customFormat="1" ht="33.75" x14ac:dyDescent="0.2">
      <c r="A1404" s="51"/>
      <c r="B1404" s="116" t="str">
        <v>Human-Caused</v>
      </c>
      <c r="C1404" s="54" t="str">
        <v>Mass Casualty Incident</v>
      </c>
      <c r="D1404" s="116" t="str">
        <v>Response</v>
      </c>
      <c r="E1404" s="54" t="str">
        <v>Operational Coordination; On-Scene Security, Protection, and Law Enforcement; Access Control and Identity Verification; Physical Protective Measures</v>
      </c>
      <c r="F1404" s="54" t="str">
        <v>Safety and Security, Communications</v>
      </c>
      <c r="G1404" s="117" t="str">
        <v>"THIS IS AN EXERCISE. Controller delivers message face to face. Message: All area morgues are full and or have exceeded capacity. THIS IS AN EXERCISE."</v>
      </c>
      <c r="H1404" s="96"/>
      <c r="I1404" s="45"/>
      <c r="J1404" s="49"/>
    </row>
    <row r="1405" spans="1:10" s="50" customFormat="1" ht="56.25" x14ac:dyDescent="0.2">
      <c r="A1405" s="51"/>
      <c r="B1405" s="116" t="str">
        <v>Natural</v>
      </c>
      <c r="C1405" s="54" t="str">
        <v>Animal Disease</v>
      </c>
      <c r="D1405" s="116" t="str">
        <v>Protection, Response</v>
      </c>
      <c r="E1405" s="54" t="str">
        <v>Operational Coordination; Planning; Public Health, Healthcare, and Emergency Medical Services</v>
      </c>
      <c r="F1405" s="54" t="str">
        <v>Safety and Security; Food, Water, Shelter; Health and Medical; Energy; Communications; Hazardous Materials; Transportation; Water Systems;</v>
      </c>
      <c r="G1405" s="117" t="str">
        <v>"THIS IS AN EXERCISE. I'm trying to find a supply of vests, masks, tyvek suits, gloves, work gloves, safety glasses, and hard hats for volunteers. Let me know when they have been delivered. This is an immediate need. THIS IS AN EXERCISE."</v>
      </c>
      <c r="H1405" s="96"/>
      <c r="I1405" s="45"/>
      <c r="J1405" s="49"/>
    </row>
    <row r="1406" spans="1:10" s="50" customFormat="1" ht="42.75" x14ac:dyDescent="0.2">
      <c r="A1406" s="51"/>
      <c r="B1406" s="116" t="str">
        <v>Human-Caused</v>
      </c>
      <c r="C1406" s="54" t="str">
        <v>Civil Disturbance</v>
      </c>
      <c r="D1406" s="116" t="str">
        <v>Prevention, Protection, Response</v>
      </c>
      <c r="E1406" s="54" t="str">
        <v xml:space="preserve">Operational Coordination; Operational Communications </v>
      </c>
      <c r="F1406" s="54" t="str">
        <v>Communications</v>
      </c>
      <c r="G1406" s="117" t="str">
        <v>"THIS IS AN EXERCISE. Blake County needs additional behavioral health support. There is also a need for additional behavioral health support for responders at the scene. THIS IS AN EXERCISE."</v>
      </c>
      <c r="H1406" s="96"/>
      <c r="I1406" s="45"/>
      <c r="J1406" s="49"/>
    </row>
    <row r="1407" spans="1:10" s="50" customFormat="1" ht="42.75" x14ac:dyDescent="0.2">
      <c r="A1407" s="51"/>
      <c r="B1407" s="116" t="str">
        <v>Human-Caused</v>
      </c>
      <c r="C1407" s="54" t="str">
        <v>Civil Disturbance</v>
      </c>
      <c r="D1407" s="116" t="str">
        <v>Prevention, Protection, Response</v>
      </c>
      <c r="E1407" s="54" t="str">
        <v xml:space="preserve">Operational Coordination; Public Health, Healthcare, and Emergency Medical Services; Public Information and Warning </v>
      </c>
      <c r="F1407" s="54" t="str">
        <v>Health and Medical, Communications</v>
      </c>
      <c r="G1407" s="117" t="str">
        <v>"THIS IS AN EXERCISE. Controller delivers message face to face. Message: Immediate site security and evidence-property collection is needed. THIS IS AN EXERCISE."</v>
      </c>
      <c r="H1407" s="96"/>
      <c r="I1407" s="45"/>
      <c r="J1407" s="49"/>
    </row>
    <row r="1408" spans="1:10" s="50" customFormat="1" ht="42.75" x14ac:dyDescent="0.2">
      <c r="A1408" s="51"/>
      <c r="B1408" s="116" t="str">
        <v>Human-Caused</v>
      </c>
      <c r="C1408" s="54" t="str">
        <v>Civil Disturbance</v>
      </c>
      <c r="D1408" s="116" t="str">
        <v>Prevention, Protection, Response</v>
      </c>
      <c r="E1408" s="54" t="str">
        <v>Enviromental Response/Health and Safety; Operational Coordination</v>
      </c>
      <c r="F1408" s="54" t="str">
        <v>Communications</v>
      </c>
      <c r="G1408" s="117" t="str">
        <v>"THIS IS AN EXERCISE. We need a safety officer that can assist with responder safety recommendations. THIS IS AN EXERCISE."</v>
      </c>
      <c r="H1408" s="96"/>
      <c r="I1408" s="45"/>
      <c r="J1408" s="49"/>
    </row>
    <row r="1409" spans="1:10" s="50" customFormat="1" ht="56.25" x14ac:dyDescent="0.2">
      <c r="A1409" s="51"/>
      <c r="B1409" s="116" t="str">
        <v>Human-Caused</v>
      </c>
      <c r="C1409" s="54" t="str">
        <v>Mass Casualty Incident</v>
      </c>
      <c r="D1409" s="116" t="str">
        <v>Prevention, Protection, Response</v>
      </c>
      <c r="E1409" s="54" t="str">
        <v>Infrastructure Systems; Operational Coordination</v>
      </c>
      <c r="F1409" s="54" t="str">
        <v>Safety and Security; Food, Water, Shelter; Health and Medical; Energy; Communications; Hazardous Materials; Transportation; Water Systems;</v>
      </c>
      <c r="G1409" s="117" t="str">
        <v>"THIS IS AN EXERCISE. 15 Law Enforcement Officers are needed to gather information on deceased, and to assist with family death notifications. THIS IS AN EXERCISE."</v>
      </c>
      <c r="H1409" s="96"/>
      <c r="I1409" s="45"/>
      <c r="J1409" s="49"/>
    </row>
    <row r="1410" spans="1:10" s="50" customFormat="1" ht="56.25" x14ac:dyDescent="0.2">
      <c r="A1410" s="51"/>
      <c r="B1410" s="116" t="str">
        <v>Technological</v>
      </c>
      <c r="C1410" s="54" t="str">
        <v>Radiological Release</v>
      </c>
      <c r="D1410" s="116" t="str">
        <v>Prevention, Protection, Response</v>
      </c>
      <c r="E1410" s="54" t="str">
        <v xml:space="preserve">Operational Cooridnation, Planning, Economic Recovery, Critical Transportation </v>
      </c>
      <c r="F1410" s="54" t="str">
        <v>Safety and Security; Food, Water, Shelter; Health and Medical; Energy; Communications; Hazardous Materials; Transportation; Water Systems;</v>
      </c>
      <c r="G1410" s="117" t="str">
        <v>"THIS IS AN EXERCISE. We are hearing rumors that there are numerous victims contaminated with some source of radiation. THIS IS AN EXERCISE."</v>
      </c>
      <c r="H1410" s="96"/>
      <c r="I1410" s="45"/>
      <c r="J1410" s="49"/>
    </row>
    <row r="1411" spans="1:10" s="50" customFormat="1" ht="56.25" x14ac:dyDescent="0.2">
      <c r="A1411" s="51"/>
      <c r="B1411" s="116" t="str">
        <v>Technological</v>
      </c>
      <c r="C1411" s="54" t="str">
        <v>Radiological Release</v>
      </c>
      <c r="D1411" s="116" t="str">
        <v>Response</v>
      </c>
      <c r="E1411" s="54" t="str">
        <v>Operational Coordination; Infrastructure Systems; Fire Management and Suppression</v>
      </c>
      <c r="F1411" s="54" t="str">
        <v>Safety and Security; Food, Water, Shelter; Health and Medical; Energy; Communications; Hazardous Materials; Transportation; Water Systems;</v>
      </c>
      <c r="G1411" s="117" t="str">
        <v>"THIS IS AN EXERCISE. A radiation storage device has been found amoung the debris. THIS IS AN EXERCISE."</v>
      </c>
      <c r="H1411" s="96"/>
      <c r="I1411" s="45"/>
      <c r="J1411" s="49"/>
    </row>
    <row r="1412" spans="1:10" s="50" customFormat="1" ht="33.75" x14ac:dyDescent="0.2">
      <c r="A1412" s="51"/>
      <c r="B1412" s="116" t="str">
        <v>Technological</v>
      </c>
      <c r="C1412" s="54" t="str">
        <v>Airplane Crash</v>
      </c>
      <c r="D1412" s="116" t="str">
        <v>Response</v>
      </c>
      <c r="E1412" s="54" t="str">
        <v>Operational Coordination; On-Scene Security, Protection, and Law Enforcement; Access Control and Identity Verification</v>
      </c>
      <c r="F1412" s="54" t="str">
        <v>Safety and Security, Communications</v>
      </c>
      <c r="G1412" s="117" t="str">
        <v>"THIS IS AN EXERCISE. XYZ flight 2289has been diverted from ORN to PNL due to heavy fog in the area. Requesting permission to land? THIS IS AN EXERCISE."</v>
      </c>
      <c r="H1412" s="96"/>
      <c r="I1412" s="45"/>
      <c r="J1412" s="49"/>
    </row>
    <row r="1413" spans="1:10" s="50" customFormat="1" ht="56.25" x14ac:dyDescent="0.2">
      <c r="A1413" s="51"/>
      <c r="B1413" s="116" t="str">
        <v>Technological</v>
      </c>
      <c r="C1413" s="54" t="str">
        <v>Airplane Crash</v>
      </c>
      <c r="D1413" s="116" t="str">
        <v>Protection, Response</v>
      </c>
      <c r="E1413" s="54" t="str">
        <v>Operational Coordination; Economic Recovery; Situational Assessment</v>
      </c>
      <c r="F1413" s="54" t="str">
        <v>Safety and Security; Food, Water, Shelter; Health and Medical; Energy; Communications; Hazardous Materials; Transportation; Water Systems;</v>
      </c>
      <c r="G1413" s="117" t="str">
        <v>"THIS IS AN EXERCISE. We have a situation with an aggressive passenger who assaulted another passenger. We will be landing at HIL with an   1500 ETA. Pilot is requesting law enforcement assistance upon arrival. THIS IS AN EXERCISE."</v>
      </c>
      <c r="H1413" s="96"/>
      <c r="I1413" s="45"/>
      <c r="J1413" s="49"/>
    </row>
    <row r="1414" spans="1:10" s="50" customFormat="1" ht="38.25" x14ac:dyDescent="0.2">
      <c r="A1414" s="51"/>
      <c r="B1414" s="116" t="str">
        <v>Technological</v>
      </c>
      <c r="C1414" s="54" t="str">
        <v>Airplane Crash</v>
      </c>
      <c r="D1414" s="116" t="str">
        <v>Response</v>
      </c>
      <c r="E1414" s="54" t="str">
        <v>Operational Coordination; On-Scene Security, Protection, and Law Enforcement; Access Control and Identity Verification; Physical Protective Measures</v>
      </c>
      <c r="F1414" s="54" t="str">
        <v>Safety and Security, Communications</v>
      </c>
      <c r="G1414" s="117" t="str">
        <v>"THIS IS AN EXERCISE. Flight 5132 has just experienced a hard landing due to a techmological malfunction. 50 passengers are on board, and the landing gear crumbled upon touchdown. Passengers are beginning to self-evacuate so we need assistance ASAP! THIS IS AN EXERCISE."</v>
      </c>
      <c r="H1414" s="96"/>
      <c r="I1414" s="45"/>
      <c r="J1414" s="49"/>
    </row>
    <row r="1415" spans="1:10" s="50" customFormat="1" ht="56.25" x14ac:dyDescent="0.2">
      <c r="A1415" s="51"/>
      <c r="B1415" s="116" t="str">
        <v>Technological</v>
      </c>
      <c r="C1415" s="54" t="str">
        <v>Airplane Crash</v>
      </c>
      <c r="D1415" s="116" t="str">
        <v>Protection, Response</v>
      </c>
      <c r="E1415" s="54" t="str">
        <v>Operational Coordination; Planning; Public Health, Healthcare, and Emergency Medical Services</v>
      </c>
      <c r="F1415" s="54" t="str">
        <v>Safety and Security; Food, Water, Shelter; Health and Medical; Energy; Communications; Hazardous Materials; Transportation; Water Systems;</v>
      </c>
      <c r="G1415" s="117" t="str">
        <v>"THIS IS AN EXERCISE. Corddinate bus transport to terminal. Expected passenger count is 150. THIS IS AN EXERCISE."</v>
      </c>
      <c r="H1415" s="96"/>
      <c r="I1415" s="45"/>
      <c r="J1415" s="49"/>
    </row>
    <row r="1416" spans="1:10" s="50" customFormat="1" ht="42.75" x14ac:dyDescent="0.2">
      <c r="A1416" s="51"/>
      <c r="B1416" s="116" t="str">
        <v>Technological</v>
      </c>
      <c r="C1416" s="54" t="str">
        <v>Airplane Crash</v>
      </c>
      <c r="D1416" s="116" t="str">
        <v>Prevention, Protection, Response</v>
      </c>
      <c r="E1416" s="54" t="str">
        <v xml:space="preserve">Operational Coordination; Operational Communications </v>
      </c>
      <c r="F1416" s="54" t="str">
        <v>Communications</v>
      </c>
      <c r="G1416" s="117" t="str">
        <v>"THIS IS AN EXERCISE. Jet A fuel leaked across the runway and has just ignited. THIS IS AN EXERCISE."</v>
      </c>
      <c r="H1416" s="96"/>
      <c r="I1416" s="45"/>
      <c r="J1416" s="49"/>
    </row>
    <row r="1417" spans="1:10" s="50" customFormat="1" ht="33.75" x14ac:dyDescent="0.2">
      <c r="A1417" s="51"/>
      <c r="B1417" s="116" t="str">
        <v>Technological</v>
      </c>
      <c r="C1417" s="54" t="str">
        <v>Airplane Crash</v>
      </c>
      <c r="D1417" s="116" t="str">
        <v>Response</v>
      </c>
      <c r="E1417" s="54" t="str">
        <v xml:space="preserve">Operational Coordination; Public Health, Healthcare, and Emergency Medical Services; Public Information and Warning </v>
      </c>
      <c r="F1417" s="54" t="str">
        <v>Health and Medical, Communications</v>
      </c>
      <c r="G1417" s="117" t="str">
        <v>"THIS IS AN EXERCISE. A Media Briefing will be held at 0900 in the general aviation building. THIS IS AN EXERCISE."</v>
      </c>
      <c r="H1417" s="96"/>
      <c r="I1417" s="45"/>
      <c r="J1417" s="49"/>
    </row>
    <row r="1418" spans="1:10" s="50" customFormat="1" ht="38.25" x14ac:dyDescent="0.2">
      <c r="A1418" s="51"/>
      <c r="B1418" s="116" t="str">
        <v>Technological</v>
      </c>
      <c r="C1418" s="54" t="str">
        <v>Long-Term Power Outage</v>
      </c>
      <c r="D1418" s="116" t="str">
        <v>Response</v>
      </c>
      <c r="E1418" s="54" t="str">
        <v>Enviromental Response/Health and Safety; Operational Coordination</v>
      </c>
      <c r="F1418" s="54" t="str">
        <v>Communications</v>
      </c>
      <c r="G1418" s="117" t="str">
        <v>"THIS IS AN EXERCISE.  The state is having difficulty with communications equipment. HAM operators have been requested at your locations to assist in communications. THIS IS AN EXERCISE."</v>
      </c>
      <c r="H1418" s="96"/>
      <c r="I1418" s="45"/>
      <c r="J1418" s="49"/>
    </row>
    <row r="1419" spans="1:10" s="50" customFormat="1" ht="56.25" x14ac:dyDescent="0.2">
      <c r="A1419" s="51"/>
      <c r="B1419" s="116" t="str">
        <v>Technological</v>
      </c>
      <c r="C1419" s="54" t="str">
        <v>Long-Term Power Outage</v>
      </c>
      <c r="D1419" s="116" t="str">
        <v>Prevention, Protection, Response</v>
      </c>
      <c r="E1419" s="54" t="str">
        <v>Infrastructure Systems; Operational Coordination</v>
      </c>
      <c r="F1419" s="54" t="str">
        <v>Safety and Security; Food, Water, Shelter; Health and Medical; Energy; Communications; Hazardous Materials; Transportation; Water Systems;</v>
      </c>
      <c r="G1419" s="117" t="str">
        <v>"THIS IS AN EXERCISE. Hospital power has been lost and generators kicked on to power the ICU. However, power will only last for 4 hours. THIS IS AN EXERCISE."</v>
      </c>
      <c r="H1419" s="96"/>
      <c r="I1419" s="45"/>
      <c r="J1419" s="49"/>
    </row>
    <row r="1420" spans="1:10" s="50" customFormat="1" ht="25.5" x14ac:dyDescent="0.2">
      <c r="A1420" s="51"/>
      <c r="B1420" s="116" t="str">
        <v>Technological</v>
      </c>
      <c r="C1420" s="54" t="str">
        <v>Long-Term Power Outage</v>
      </c>
      <c r="D1420" s="116" t="str">
        <v>Response</v>
      </c>
      <c r="E1420" s="54" t="str">
        <v>Enviromental Response/Health and Safety; Operational Coordination</v>
      </c>
      <c r="F1420" s="54" t="str">
        <v>Communications</v>
      </c>
      <c r="G1420" s="117" t="str">
        <v>"THIS IS AN EXERCISE. Electricity is only available on the first floor. Hardwired and cell phones work sporadically. MARCS radio is currently not functioning. THIS IS AN EXERCISE."</v>
      </c>
      <c r="H1420" s="96"/>
      <c r="I1420" s="45"/>
      <c r="J1420" s="49"/>
    </row>
    <row r="1421" spans="1:10" s="50" customFormat="1" ht="56.25" x14ac:dyDescent="0.2">
      <c r="A1421" s="51"/>
      <c r="B1421" s="116" t="str">
        <v>Human-Caused</v>
      </c>
      <c r="C1421" s="54" t="str">
        <v>Civil Disturbance</v>
      </c>
      <c r="D1421" s="116" t="str">
        <v>Protection, Response</v>
      </c>
      <c r="E1421" s="54" t="str">
        <v>Operational Coordination; Planning; Public Health, Healthcare, and Emergency Medical Services</v>
      </c>
      <c r="F1421" s="54" t="str">
        <v>Safety and Security; Food, Water, Shelter; Health and Medical; Energy; Communications; Hazardous Materials; Transportation; Water Systems;</v>
      </c>
      <c r="G1421" s="117" t="str">
        <v>"THIS IS AN EXERCISE.Traffic is at a standstill and many roads near the incident are closed. Emergency vehicles are unable to get to us. THIS IS AN EXERCISE."</v>
      </c>
      <c r="H1421" s="96"/>
      <c r="I1421" s="45"/>
      <c r="J1421" s="49"/>
    </row>
    <row r="1422" spans="1:10" s="50" customFormat="1" ht="42.75" x14ac:dyDescent="0.2">
      <c r="A1422" s="51"/>
      <c r="B1422" s="116" t="str">
        <v>Human-Caused</v>
      </c>
      <c r="C1422" s="54" t="str">
        <v>Civil Disturbance</v>
      </c>
      <c r="D1422" s="116" t="str">
        <v>Prevention, Protection, Response</v>
      </c>
      <c r="E1422" s="54" t="str">
        <v xml:space="preserve">Operational Coordination; Operational Communications </v>
      </c>
      <c r="F1422" s="54" t="str">
        <v>Communications</v>
      </c>
      <c r="G1422" s="117" t="str">
        <v>"THIS IS AN EXERCISE. Let EMS know that they need to use sister hospitals. All our beds are full. THIS IS AN EXERCISE."</v>
      </c>
      <c r="H1422" s="96"/>
      <c r="I1422" s="45"/>
      <c r="J1422" s="49"/>
    </row>
    <row r="1423" spans="1:10" s="50" customFormat="1" ht="38.25" x14ac:dyDescent="0.2">
      <c r="A1423" s="51"/>
      <c r="B1423" s="116" t="str">
        <v>Human-Caused</v>
      </c>
      <c r="C1423" s="54" t="str">
        <v>Civil Disturbance</v>
      </c>
      <c r="D1423" s="116" t="str">
        <v>Protection, Response</v>
      </c>
      <c r="E1423" s="54" t="str">
        <v>Operational Coordination; On-Scene Security, Protection, and Law Enforcement; Access Control and Identity Verification</v>
      </c>
      <c r="F1423" s="54" t="str">
        <v>Safety and Security, Communications</v>
      </c>
      <c r="G1423" s="117" t="str">
        <v>"THIS IS AN EXERCISE. It has been confirmed that the city administrative building has susstained significant damage. All offices will be closed until further notice. We need LE at this location for at least 48 hours. THIS IS AN EXERCISE."</v>
      </c>
      <c r="H1423" s="96"/>
      <c r="I1423" s="45"/>
      <c r="J1423" s="49"/>
    </row>
    <row r="1424" spans="1:10" s="50" customFormat="1" ht="56.25" x14ac:dyDescent="0.2">
      <c r="A1424" s="51"/>
      <c r="B1424" s="116" t="str">
        <v>Human-Caused</v>
      </c>
      <c r="C1424" s="54" t="str">
        <v>Electromagnetic Pulse (EMP)</v>
      </c>
      <c r="D1424" s="116" t="str">
        <v>Response</v>
      </c>
      <c r="E1424" s="54" t="str">
        <v>Infrastructure Systems; Operational Coordination</v>
      </c>
      <c r="F1424" s="54" t="str">
        <v>Safety and Security; Food, Water, Shelter; Health and Medical; Energy; Communications; Hazardous Materials; Transportation; Water Systems;</v>
      </c>
      <c r="G1424" s="117" t="str">
        <v>"THIS IS AN EXERCISE. More than 56,000 housholds and businesses are without power in the state following the EMP. THIS IS AN EXERCISE."</v>
      </c>
      <c r="H1424" s="96"/>
      <c r="I1424" s="45"/>
      <c r="J1424" s="49"/>
    </row>
    <row r="1425" spans="1:10" s="50" customFormat="1" ht="33.75" x14ac:dyDescent="0.2">
      <c r="A1425" s="51"/>
      <c r="B1425" s="116" t="str">
        <v>Human-Caused</v>
      </c>
      <c r="C1425" s="54" t="str">
        <v>Mass Casualty Incident</v>
      </c>
      <c r="D1425" s="116" t="str">
        <v>Prevention, Response</v>
      </c>
      <c r="E1425" s="54" t="str">
        <v xml:space="preserve">Operational Coordination; Public Health, Healthcare, and Emergency Medical Services; Public Information and Warning </v>
      </c>
      <c r="F1425" s="54" t="str">
        <v>Health and Medical, Communications</v>
      </c>
      <c r="G1425" s="117" t="str">
        <v xml:space="preserve">"THIS IS AN EXERCISE. Who has been activated for the response to the stadium collapse?     When were they activated? How is this being organized and by whom? THIS IS AN EXERCISE."     </v>
      </c>
      <c r="H1425" s="96"/>
      <c r="I1425" s="45"/>
      <c r="J1425" s="49"/>
    </row>
    <row r="1426" spans="1:10" s="50" customFormat="1" ht="28.5" x14ac:dyDescent="0.2">
      <c r="A1426" s="51"/>
      <c r="B1426" s="116" t="str">
        <v>Technological</v>
      </c>
      <c r="C1426" s="54" t="str">
        <v>Long-Term Power Outage</v>
      </c>
      <c r="D1426" s="116" t="str">
        <v>Protection, Response</v>
      </c>
      <c r="E1426" s="54" t="str">
        <v>Enviromental Response/Health and Safety; Operational Coordination</v>
      </c>
      <c r="F1426" s="54" t="str">
        <v>Communications</v>
      </c>
      <c r="G1426" s="117" t="str">
        <v xml:space="preserve">"THIS IS AN EXERCISE. Can you send us someone to serve as ESF-7 lead? They will need to be at the EOC in 1 hour. THIS IS AN EXERCISE."          </v>
      </c>
      <c r="H1426" s="96"/>
      <c r="I1426" s="45"/>
      <c r="J1426" s="49"/>
    </row>
    <row r="1427" spans="1:10" s="50" customFormat="1" ht="56.25" x14ac:dyDescent="0.2">
      <c r="A1427" s="51"/>
      <c r="B1427" s="116" t="str">
        <v>Human-Caused</v>
      </c>
      <c r="C1427" s="54" t="str">
        <v>Civil Disturbance</v>
      </c>
      <c r="D1427" s="116" t="str">
        <v>Response</v>
      </c>
      <c r="E1427" s="54" t="str">
        <v>Infrastructure Systems; Operational Coordination</v>
      </c>
      <c r="F1427" s="54" t="str">
        <v>Safety and Security; Food, Water, Shelter; Health and Medical; Energy; Communications; Hazardous Materials; Transportation; Water Systems;</v>
      </c>
      <c r="G1427" s="117" t="str">
        <v xml:space="preserve">"THIS IS AN EXERCISE. Who is Incident Commander for this response?  Are we integrating with the State EMA? Email me with these answers at: onecity@xxx.xxx. THIS IS AN EXERCISE."            </v>
      </c>
      <c r="H1427" s="96"/>
      <c r="I1427" s="45"/>
      <c r="J1427" s="49"/>
    </row>
    <row r="1428" spans="1:10" s="50" customFormat="1" ht="56.25" x14ac:dyDescent="0.2">
      <c r="A1428" s="51"/>
      <c r="B1428" s="116" t="str">
        <v>Human-Caused</v>
      </c>
      <c r="C1428" s="54" t="str">
        <v>Civil Disturbance</v>
      </c>
      <c r="D1428" s="116" t="str">
        <v>Prevention, Response</v>
      </c>
      <c r="E1428" s="54" t="str">
        <v xml:space="preserve">Operational Cooridnation, Planning, Economic Recovery, Critical Transportation </v>
      </c>
      <c r="F1428" s="54" t="str">
        <v>Safety and Security; Food, Water, Shelter; Health and Medical; Energy; Communications; Hazardous Materials; Transportation; Water Systems;</v>
      </c>
      <c r="G1428" s="117" t="str">
        <v xml:space="preserve">"THIS IS AN EXERCISE. There are social media posts stating that the response is inadequate. Set-up a brief with the PIO to determine messaging. THIS IS AN EXERCISE."           </v>
      </c>
      <c r="H1428" s="96"/>
      <c r="I1428" s="45"/>
      <c r="J1428" s="49"/>
    </row>
    <row r="1429" spans="1:10" s="50" customFormat="1" ht="56.25" x14ac:dyDescent="0.2">
      <c r="A1429" s="51"/>
      <c r="B1429" s="116" t="str">
        <v>Natural</v>
      </c>
      <c r="C1429" s="54" t="str">
        <v>Drought</v>
      </c>
      <c r="D1429" s="116" t="str">
        <v>Protection, Response</v>
      </c>
      <c r="E1429" s="54" t="str">
        <v>Operational Coordination; Infrastructure Systems; Fire Management and Suppression</v>
      </c>
      <c r="F1429" s="54" t="str">
        <v>Safety and Security; Food, Water, Shelter; Health and Medical; Energy; Communications; Hazardous Materials; Transportation; Water Systems;</v>
      </c>
      <c r="G1429" s="117" t="str">
        <v xml:space="preserve">"THIS IS AN EXERCISE. Do the counties have the SME's they need? I want to make sure we are adequately supporting them. THIS IS AN EXERCISE."            
</v>
      </c>
      <c r="H1429" s="96"/>
      <c r="I1429" s="45"/>
      <c r="J1429" s="49"/>
    </row>
    <row r="1430" spans="1:10" s="50" customFormat="1" ht="38.25" x14ac:dyDescent="0.2">
      <c r="A1430" s="51"/>
      <c r="B1430" s="116" t="str">
        <v>Technological</v>
      </c>
      <c r="C1430" s="54" t="str">
        <v>Fuel Shortage</v>
      </c>
      <c r="D1430" s="116" t="str">
        <v>Response</v>
      </c>
      <c r="E1430" s="54" t="str">
        <v>Operational Coordination; On-Scene Security, Protection, and Law Enforcement; Access Control and Identity Verification</v>
      </c>
      <c r="F1430" s="54" t="str">
        <v>Safety and Security, Communications</v>
      </c>
      <c r="G1430" s="117" t="str">
        <v xml:space="preserve">"THIS IS AN EXERCISE. We are being told by the local EOC's that there are being inundated with calls. People are not getting the incident information.  We need to change our outreach methods. THIS IS AN EXERCISE."        </v>
      </c>
      <c r="H1430" s="96"/>
      <c r="I1430" s="45"/>
      <c r="J1430" s="49"/>
    </row>
    <row r="1431" spans="1:10" s="50" customFormat="1" ht="56.25" x14ac:dyDescent="0.2">
      <c r="A1431" s="51"/>
      <c r="B1431" s="116" t="str">
        <v>Technological</v>
      </c>
      <c r="C1431" s="54" t="str">
        <v>Fuel Shortage</v>
      </c>
      <c r="D1431" s="116" t="str">
        <v>Prevention, Response</v>
      </c>
      <c r="E1431" s="54" t="str">
        <v>Operational Coordination; Economic Recovery; Situational Assessment</v>
      </c>
      <c r="F1431" s="54" t="str">
        <v>Safety and Security; Food, Water, Shelter; Health and Medical; Energy; Communications; Hazardous Materials; Transportation; Water Systems;</v>
      </c>
      <c r="G1431" s="117" t="str">
        <v>"THIS IS AN EXERCISE. At 10:30 a.m. a conference call with the Director of Public Safety, EMA Director and the Governor. Please attend and provide us a briefing following the call. Include what you learned, actions taken to date, and planned actions going forward. THIS IS AN EXERCISE."</v>
      </c>
      <c r="H1431" s="96"/>
      <c r="I1431" s="45"/>
      <c r="J1431" s="49"/>
    </row>
    <row r="1432" spans="1:10" s="50" customFormat="1" ht="42.75" x14ac:dyDescent="0.2">
      <c r="A1432" s="51"/>
      <c r="B1432" s="116" t="str">
        <v>Technological</v>
      </c>
      <c r="C1432" s="54" t="str">
        <v>Long-Term Power Outage</v>
      </c>
      <c r="D1432" s="116" t="str">
        <v>Prevention, Protection, Response</v>
      </c>
      <c r="E1432" s="54" t="str">
        <v>Operational Coordination; On-Scene Security, Protection, and Law Enforcement; Access Control and Identity Verification; Physical Protective Measures</v>
      </c>
      <c r="F1432" s="54" t="str">
        <v>Safety and Security, Communications</v>
      </c>
      <c r="G1432" s="117" t="str">
        <v>"THIS IS AN EXERCISE. An elected official called frome the incident scene and is asking about the effects to the community and responders from the explosion. THIS IS AN EXERCISE."</v>
      </c>
      <c r="H1432" s="96"/>
      <c r="I1432" s="45"/>
      <c r="J1432" s="49"/>
    </row>
    <row r="1433" spans="1:10" s="50" customFormat="1" ht="56.25" x14ac:dyDescent="0.2">
      <c r="A1433" s="51"/>
      <c r="B1433" s="116" t="str">
        <v>Technological</v>
      </c>
      <c r="C1433" s="54" t="str">
        <v>Long-Term Power Outage</v>
      </c>
      <c r="D1433" s="116" t="str">
        <v>Protection, Response</v>
      </c>
      <c r="E1433" s="54" t="str">
        <v>Operational Coordination; Planning; Public Health, Healthcare, and Emergency Medical Services</v>
      </c>
      <c r="F1433" s="54" t="str">
        <v>Safety and Security; Food, Water, Shelter; Health and Medical; Energy; Communications; Hazardous Materials; Transportation; Water Systems;</v>
      </c>
      <c r="G1433" s="117" t="str">
        <v>"THIS IS AN EXERCISE. I would like to have a handle on what actions have been taken for sheltering at the local level. THIS IS AN EXERCISE."</v>
      </c>
      <c r="H1433" s="96"/>
      <c r="I1433" s="45"/>
      <c r="J1433" s="49"/>
    </row>
    <row r="1434" spans="1:10" s="50" customFormat="1" ht="25.5" x14ac:dyDescent="0.2">
      <c r="A1434" s="51"/>
      <c r="B1434" s="116" t="str">
        <v>Human-Caused</v>
      </c>
      <c r="C1434" s="54" t="str">
        <v>Electromagnetic Pulse (EMP)</v>
      </c>
      <c r="D1434" s="116" t="str">
        <v>Response</v>
      </c>
      <c r="E1434" s="54" t="str">
        <v xml:space="preserve">Operational Coordination, Operational Communications </v>
      </c>
      <c r="F1434" s="54" t="str">
        <v>Communications</v>
      </c>
      <c r="G1434" s="117" t="str">
        <v xml:space="preserve">"THIS IS AN EXERCISE. Message: To PIO. Media outlets are gathering at the front door of the Emergency Operations Center. THIS IS AN EXERCISE."                </v>
      </c>
      <c r="H1434" s="96"/>
      <c r="I1434" s="45"/>
      <c r="J1434" s="49"/>
    </row>
    <row r="1435" spans="1:10" s="50" customFormat="1" ht="51" x14ac:dyDescent="0.2">
      <c r="A1435" s="51"/>
      <c r="B1435" s="116" t="str">
        <v>Human-Caused</v>
      </c>
      <c r="C1435" s="54" t="str">
        <v>Mass Casualty Incident</v>
      </c>
      <c r="D1435" s="116" t="str">
        <v>Prevention, Response</v>
      </c>
      <c r="E1435" s="54" t="str">
        <v xml:space="preserve">Operational Coordination; Public Health, Healthcare, and Emergency Medical Services; Public Information and Warning </v>
      </c>
      <c r="F1435" s="54" t="str">
        <v>Health and Medical, Communications</v>
      </c>
      <c r="G1435" s="117" t="str">
        <v>"THIS IS AN EXERCISE. A Family Assistance Center must be set-up. Due to the sensitivity of this incident, a location must be established to create order, provide privacy, and also a central location where information can be obtained and delivered for the missing and deceased. THIS IS AN EXERCISE."</v>
      </c>
      <c r="H1435" s="96"/>
      <c r="I1435" s="45"/>
      <c r="J1435" s="49"/>
    </row>
    <row r="1436" spans="1:10" s="50" customFormat="1" ht="28.5" x14ac:dyDescent="0.2">
      <c r="A1436" s="51"/>
      <c r="B1436" s="116" t="str">
        <v>Human-Caused</v>
      </c>
      <c r="C1436" s="54" t="str">
        <v>Electromagnetic Pulse (EMP)</v>
      </c>
      <c r="D1436" s="116" t="str">
        <v>Protection, Response</v>
      </c>
      <c r="E1436" s="54" t="str">
        <v>Enviromental Response/Health and Safety; Operational Coordination</v>
      </c>
      <c r="F1436" s="54" t="str">
        <v>Communications</v>
      </c>
      <c r="G1436" s="117" t="str">
        <v xml:space="preserve">"THIS IS AN EXERCISE. The PIO asked me to reach out to you. There are varying reports and rumors coming in regarding the incident. What is the plan for this? THIS IS AN EXERCISE." </v>
      </c>
      <c r="H1436" s="96"/>
      <c r="I1436" s="45"/>
      <c r="J1436" s="49"/>
    </row>
    <row r="1437" spans="1:10" s="50" customFormat="1" ht="56.25" x14ac:dyDescent="0.2">
      <c r="A1437" s="51"/>
      <c r="B1437" s="116" t="str">
        <v>Natural</v>
      </c>
      <c r="C1437" s="54" t="str">
        <v>Drought</v>
      </c>
      <c r="D1437" s="116" t="str">
        <v>Response</v>
      </c>
      <c r="E1437" s="54" t="str">
        <v>Infrastructure Systems; Operational Coordination</v>
      </c>
      <c r="F1437" s="54" t="str">
        <v>Safety and Security; Food, Water, Shelter; Health and Medical; Energy; Communications; Hazardous Materials; Transportation; Water Systems;</v>
      </c>
      <c r="G1437" s="117" t="str">
        <v xml:space="preserve">"THIS IS AN EXERCISE. Have you heard wether an emergency declaration is being declared? If so, who will sign the declaration for this event? THIS IS AN EXERCISE."                    </v>
      </c>
      <c r="H1437" s="96"/>
      <c r="I1437" s="45"/>
      <c r="J1437" s="49"/>
    </row>
    <row r="1438" spans="1:10" s="50" customFormat="1" ht="38.25" x14ac:dyDescent="0.2">
      <c r="A1438" s="51"/>
      <c r="B1438" s="116" t="str">
        <v>Human-Caused</v>
      </c>
      <c r="C1438" s="54" t="str">
        <v>Mass Casualty Incident</v>
      </c>
      <c r="D1438" s="116" t="str">
        <v>Prevention, Response</v>
      </c>
      <c r="E1438" s="54" t="str">
        <v>Enviromental Response/Health and Safety; Operational Coordination</v>
      </c>
      <c r="F1438" s="54" t="str">
        <v>Communications</v>
      </c>
      <c r="G1438" s="117" t="str">
        <v xml:space="preserve">"THIS IS AN EXERCISE. There were several visitors from out of town involved in this incident. We need assistance in tracking these individuals since limited personal information has been located. THIS IS AN EXERCISE." </v>
      </c>
      <c r="H1438" s="96"/>
      <c r="I1438" s="45"/>
      <c r="J1438" s="49"/>
    </row>
    <row r="1439" spans="1:10" s="50" customFormat="1" ht="56.25" x14ac:dyDescent="0.2">
      <c r="A1439" s="51"/>
      <c r="B1439" s="116" t="str">
        <v>Human-Caused</v>
      </c>
      <c r="C1439" s="54" t="str">
        <v>Electromagnetic Pulse (EMP)</v>
      </c>
      <c r="D1439" s="116" t="str">
        <v>Prevention, Response</v>
      </c>
      <c r="E1439" s="54" t="str">
        <v>Operational Coordination; Planning; Public Health, Healthcare, and Emergency Medical Services</v>
      </c>
      <c r="F1439" s="54" t="str">
        <v>Safety and Security; Food, Water, Shelter; Health and Medical; Energy; Communications; Hazardous Materials; Transportation; Water Systems;</v>
      </c>
      <c r="G1439" s="117" t="str">
        <v>"THIS IS AN EXERCISE. Brief us on what state and local public health resources are committed to this response. Include a resource list and organizational charts as part of the 1600 briefing. THIS IS AN EXERCISE."</v>
      </c>
      <c r="H1439" s="96"/>
      <c r="I1439" s="45"/>
      <c r="J1439" s="49"/>
    </row>
    <row r="1440" spans="1:10" s="50" customFormat="1" ht="42.75" x14ac:dyDescent="0.2">
      <c r="A1440" s="51"/>
      <c r="B1440" s="116" t="str">
        <v>Human-Caused</v>
      </c>
      <c r="C1440" s="54" t="str">
        <v>Electromagnetic Pulse (EMP)</v>
      </c>
      <c r="D1440" s="116" t="str">
        <v>Prevention, Protection, Response</v>
      </c>
      <c r="E1440" s="54" t="str">
        <v xml:space="preserve">Operational Coordination; Operational Communications </v>
      </c>
      <c r="F1440" s="54" t="str">
        <v>Communications</v>
      </c>
      <c r="G1440" s="117" t="str">
        <v>"THIS IS AN EXERCISE. How are we tracking response costs? I need the SOP for this sent to my email at: xxx@XXXXXXX.GOV. THIS IS AN EXERCISE."</v>
      </c>
      <c r="H1440" s="96"/>
      <c r="I1440" s="45"/>
      <c r="J1440" s="49"/>
    </row>
    <row r="1441" spans="1:10" s="50" customFormat="1" ht="42.75" x14ac:dyDescent="0.2">
      <c r="A1441" s="51"/>
      <c r="B1441" s="116" t="str">
        <v>Natural</v>
      </c>
      <c r="C1441" s="54" t="str">
        <v>Public Health Emergency</v>
      </c>
      <c r="D1441" s="116" t="str">
        <v>Prevention, Protection, Response</v>
      </c>
      <c r="E1441" s="54" t="str">
        <v>Operational Coordination; On-Scene Security, Protection, and Law Enforcement; Access Control and Identity Verification</v>
      </c>
      <c r="F1441" s="54" t="str">
        <v>Safety and Security, Communications</v>
      </c>
      <c r="G1441" s="117" t="str">
        <v>"THIS IS AN EXERCISE. Red Cross volunteers and staff that are exhibiting symptoms as a result of those sheltering. Please brief me at 01100 on how this is being handled. THIS IS AN EXERCISE."</v>
      </c>
      <c r="H1441" s="96"/>
      <c r="I1441" s="45"/>
      <c r="J1441" s="49"/>
    </row>
    <row r="1442" spans="1:10" s="50" customFormat="1" ht="38.25" x14ac:dyDescent="0.2">
      <c r="A1442" s="51"/>
      <c r="B1442" s="116" t="str">
        <v>Technological</v>
      </c>
      <c r="C1442" s="54" t="str">
        <v>Fuel Shortage</v>
      </c>
      <c r="D1442" s="116" t="str">
        <v>Prevention, Response</v>
      </c>
      <c r="E1442" s="54" t="str">
        <v xml:space="preserve">Operational Coordination; Operational Communications </v>
      </c>
      <c r="F1442" s="54" t="str">
        <v>Communications</v>
      </c>
      <c r="G1442" s="117" t="str">
        <v xml:space="preserve">"THIS IS AN EXERCISE. The controller needs to leave due to a family emergency, therefore Incident Command will need to transition to the EOC. The brief for this transition will be at noon today in Room 26A. THIS IS AN EXERCISE."           </v>
      </c>
      <c r="H1442" s="96"/>
      <c r="I1442" s="45"/>
      <c r="J1442" s="49"/>
    </row>
    <row r="1443" spans="1:10" s="50" customFormat="1" ht="38.25" x14ac:dyDescent="0.2">
      <c r="A1443" s="51"/>
      <c r="B1443" s="116" t="str">
        <v>Natural</v>
      </c>
      <c r="C1443" s="54" t="str">
        <v>Mass Casualty Incident</v>
      </c>
      <c r="D1443" s="116" t="str">
        <v>Protection, Response</v>
      </c>
      <c r="E1443" s="54" t="str">
        <v>Operational Coordination; On-Scene Security, Protection, and Law Enforcement; Access Control and Identity Verification; Physical Protective Measures</v>
      </c>
      <c r="F1443" s="54" t="str">
        <v>Safety and Security, Communications</v>
      </c>
      <c r="G1443" s="117" t="str">
        <v>"THIS IS AN EXERCISE. There have been reports of fights at the incident scene, please send on-scene security to back up LE that is already working the incident. I want an update to the status as you arrive on-scence. THIS IS AN EXERCISE."</v>
      </c>
      <c r="H1443" s="96"/>
      <c r="I1443" s="45"/>
      <c r="J1443" s="49"/>
    </row>
    <row r="1444" spans="1:10" s="50" customFormat="1" ht="28.5" x14ac:dyDescent="0.2">
      <c r="A1444" s="51"/>
      <c r="B1444" s="116" t="str">
        <v>Natural</v>
      </c>
      <c r="C1444" s="54" t="str">
        <v>Drought</v>
      </c>
      <c r="D1444" s="116" t="str">
        <v>Protection, Response</v>
      </c>
      <c r="E1444" s="54" t="str">
        <v>Enviromental Response/Health and Safety; Operational Coordination</v>
      </c>
      <c r="F1444" s="54" t="str">
        <v>Communications</v>
      </c>
      <c r="G1444" s="117" t="str">
        <v>"THIS IS AN EXERCISE. Message: Press Briefing
PIO to conduct the next Press Briefing at 1130. THIS IS AN EXERCISE."</v>
      </c>
      <c r="H1444" s="96"/>
      <c r="I1444" s="45"/>
      <c r="J1444" s="49"/>
    </row>
    <row r="1445" spans="1:10" s="50" customFormat="1" ht="56.25" x14ac:dyDescent="0.2">
      <c r="A1445" s="51"/>
      <c r="B1445" s="116" t="str">
        <v>Natural</v>
      </c>
      <c r="C1445" s="54" t="str">
        <v>Animal Disease</v>
      </c>
      <c r="D1445" s="116" t="str">
        <v>Response</v>
      </c>
      <c r="E1445" s="54" t="str">
        <v>Operational Coordination; Infrastructure Systems; Fire Management and Suppression</v>
      </c>
      <c r="F1445" s="54" t="str">
        <v>Safety and Security; Food, Water, Shelter; Health and Medical; Energy; Communications; Hazardous Materials; Transportation; Water Systems;</v>
      </c>
      <c r="G1445" s="117" t="str">
        <v xml:space="preserve">"THIS IS AN EXERCISE. Message: Emergency Declaration. The Governor has signed a emergency declaration for the County. THIS IS AN EXERCISE."     </v>
      </c>
      <c r="H1445" s="96"/>
      <c r="I1445" s="45"/>
      <c r="J1445" s="49"/>
    </row>
    <row r="1446" spans="1:10" s="50" customFormat="1" ht="33.75" x14ac:dyDescent="0.2">
      <c r="A1446" s="51"/>
      <c r="B1446" s="116" t="str">
        <v>Natural</v>
      </c>
      <c r="C1446" s="54" t="str">
        <v>Hurricane</v>
      </c>
      <c r="D1446" s="116" t="str">
        <v>Prevention, Response</v>
      </c>
      <c r="E1446" s="54" t="str">
        <v>Operational Coordination; On-Scene Security, Protection, and Law Enforcement; Access Control and Identity Verification</v>
      </c>
      <c r="F1446" s="54" t="str">
        <v>Safety and Security, Communications</v>
      </c>
      <c r="G1446" s="117" t="str">
        <v>"THIS IS AN EXERCISE. The NWS has issued High Wind and Coastal Flood Warnings. THIS IS AN EXERCISE."</v>
      </c>
      <c r="H1446" s="96"/>
      <c r="I1446" s="45"/>
      <c r="J1446" s="49"/>
    </row>
    <row r="1447" spans="1:10" s="50" customFormat="1" ht="56.25" x14ac:dyDescent="0.2">
      <c r="A1447" s="51"/>
      <c r="B1447" s="116" t="str">
        <v>Natural</v>
      </c>
      <c r="C1447" s="54" t="str">
        <v>Hurricane</v>
      </c>
      <c r="D1447" s="116" t="str">
        <v>Prevention, Response</v>
      </c>
      <c r="E1447" s="54" t="str">
        <v>Operational Coordination; Economic Recovery; Situational Assessment</v>
      </c>
      <c r="F1447" s="54" t="str">
        <v>Safety and Security; Food, Water, Shelter; Health and Medical; Energy; Communications; Hazardous Materials; Transportation; Water Systems;</v>
      </c>
      <c r="G1447" s="117" t="str">
        <v>"THIS IS AN EXERCISE. The NWS has confirmed a Nor-Easter with rainfall @ .25-.50 inches per hour. THIS IS AN EXERCISE."</v>
      </c>
      <c r="H1447" s="96"/>
      <c r="I1447" s="45"/>
      <c r="J1447" s="49"/>
    </row>
    <row r="1448" spans="1:10" s="50" customFormat="1" ht="42.75" x14ac:dyDescent="0.2">
      <c r="A1448" s="51"/>
      <c r="B1448" s="116" t="str">
        <v>Natural</v>
      </c>
      <c r="C1448" s="54" t="str">
        <v>Hurricane</v>
      </c>
      <c r="D1448" s="116" t="str">
        <v>Prevention, Protection, Response</v>
      </c>
      <c r="E1448" s="54" t="str">
        <v>Operational Coordination; On-Scene Security, Protection, and Law Enforcement; Access Control and Identity Verification; Physical Protective Measures</v>
      </c>
      <c r="F1448" s="54" t="str">
        <v>Safety and Security, Communications</v>
      </c>
      <c r="G1448" s="117" t="str">
        <v>"THIS IS AN EXERCISE. The NWS has upgraded Hurricane Annamelia to a Cat 3, with wind speeds of 125 mph moving NE at 8 mph. THIS IS AN EXERCISE."</v>
      </c>
      <c r="H1448" s="96"/>
      <c r="I1448" s="45"/>
      <c r="J1448" s="49"/>
    </row>
    <row r="1449" spans="1:10" s="50" customFormat="1" ht="56.25" x14ac:dyDescent="0.2">
      <c r="A1449" s="51"/>
      <c r="B1449" s="116" t="str">
        <v>Human-Caused</v>
      </c>
      <c r="C1449" s="54" t="str">
        <v>Agricultural Incident</v>
      </c>
      <c r="D1449" s="116" t="str">
        <v>Prevention, Protection, Response</v>
      </c>
      <c r="E1449" s="54" t="str">
        <v>Operational Coordination; Planning; Public Health, Healthcare, and Emergency Medical Services</v>
      </c>
      <c r="F1449" s="54" t="str">
        <v>Safety and Security; Food, Water, Shelter; Health and Medical; Energy; Communications; Hazardous Materials; Transportation; Water Systems;</v>
      </c>
      <c r="G1449" s="117" t="str">
        <v>"THIS IS AN EXERCISE.  The State EOC is activating to monitoring level. THIS IS AN EXERCISE."</v>
      </c>
      <c r="H1449" s="96"/>
      <c r="I1449" s="45"/>
      <c r="J1449" s="49"/>
    </row>
    <row r="1450" spans="1:10" s="50" customFormat="1" ht="42.75" x14ac:dyDescent="0.2">
      <c r="A1450" s="51"/>
      <c r="B1450" s="116" t="str">
        <v>Human-Caused</v>
      </c>
      <c r="C1450" s="54" t="str">
        <v>Civil Disturbance</v>
      </c>
      <c r="D1450" s="116" t="str">
        <v>Prevention, Protection, Response</v>
      </c>
      <c r="E1450" s="54" t="str">
        <v xml:space="preserve">Operational Coordination; Operational Communications </v>
      </c>
      <c r="F1450" s="54" t="str">
        <v>Communications</v>
      </c>
      <c r="G1450" s="117" t="str">
        <v>"THIS IS AN EXERCISE. Staff has insured that the EOC is fully operational, and ready for multi-day activation. THIS IS AN EXERCISE."</v>
      </c>
      <c r="H1450" s="96"/>
      <c r="I1450" s="45"/>
      <c r="J1450" s="49"/>
    </row>
    <row r="1451" spans="1:10" s="50" customFormat="1" ht="33.75" x14ac:dyDescent="0.2">
      <c r="A1451" s="51"/>
      <c r="B1451" s="116" t="str">
        <v>Technological</v>
      </c>
      <c r="C1451" s="54" t="str">
        <v>Long-Term Power Outage</v>
      </c>
      <c r="D1451" s="116" t="str">
        <v>Protection, Response</v>
      </c>
      <c r="E1451" s="54" t="str">
        <v xml:space="preserve">Operational Coordination; Public Health, Healthcare, and Emergency Medical Services; Public Information and Warning </v>
      </c>
      <c r="F1451" s="54" t="str">
        <v>Health and Medical, Communications</v>
      </c>
      <c r="G1451" s="117" t="str">
        <v>"THIS IS AN EXERCISE. All County schools will release early at 1200, and will be closed until further notice. THIS IS AN EXERCISE."</v>
      </c>
      <c r="H1451" s="96"/>
      <c r="I1451" s="45"/>
      <c r="J1451" s="49"/>
    </row>
    <row r="1452" spans="1:10" s="50" customFormat="1" ht="28.5" x14ac:dyDescent="0.2">
      <c r="A1452" s="51"/>
      <c r="B1452" s="116" t="str">
        <v>Human-Caused</v>
      </c>
      <c r="C1452" s="54" t="str">
        <v>Civil Disturbance</v>
      </c>
      <c r="D1452" s="116" t="str">
        <v>Protection, Response</v>
      </c>
      <c r="E1452" s="54" t="str">
        <v>Enviromental Response/Health and Safety; Operational Coordination</v>
      </c>
      <c r="F1452" s="54" t="str">
        <v>Communications</v>
      </c>
      <c r="G1452" s="117" t="str">
        <v>"THIS IS AN EXERCISE. The Texas Emergency Operations Center and support team has transitioned to fULL activation. THIS IS AN EXERCISE."</v>
      </c>
      <c r="H1452" s="96"/>
      <c r="I1452" s="45"/>
      <c r="J1452" s="49"/>
    </row>
    <row r="1453" spans="1:10" s="50" customFormat="1" ht="56.25" x14ac:dyDescent="0.2">
      <c r="A1453" s="51"/>
      <c r="B1453" s="116" t="str">
        <v>Natural</v>
      </c>
      <c r="C1453" s="54" t="str">
        <v>Drought</v>
      </c>
      <c r="D1453" s="116" t="str">
        <v>Response</v>
      </c>
      <c r="E1453" s="54" t="str">
        <v>Infrastructure Systems; Operational Coordination</v>
      </c>
      <c r="F1453" s="54" t="str">
        <v>Safety and Security; Food, Water, Shelter; Health and Medical; Energy; Communications; Hazardous Materials; Transportation; Water Systems;</v>
      </c>
      <c r="G1453" s="117" t="str">
        <v>"THIS IS AN EXERCISE. The State is asking for Guard assistance to transport food and water from pre-established State distribution points, to the affected areas.  The total to be delivered is 25 metric tons per day, to 6 sites in the affected area. Locations to follow. Assistance is expected to be in place on February 20th. THIS IS AN EXERCISE."</v>
      </c>
      <c r="H1453" s="96"/>
      <c r="I1453" s="45"/>
      <c r="J1453" s="49"/>
    </row>
    <row r="1454" spans="1:10" s="50" customFormat="1" ht="38.25" x14ac:dyDescent="0.2">
      <c r="A1454" s="51"/>
      <c r="B1454" s="116" t="str">
        <v>Human-Caused</v>
      </c>
      <c r="C1454" s="54" t="str">
        <v>Civil Disturbance</v>
      </c>
      <c r="D1454" s="116" t="str">
        <v>Prevention, Response</v>
      </c>
      <c r="E1454" s="54" t="str">
        <v>Enviromental Response/Health and Safety; Operational Coordination</v>
      </c>
      <c r="F1454" s="54" t="str">
        <v>Communications</v>
      </c>
      <c r="G1454" s="117" t="str">
        <v>"THIS IS AN EXERCISE. The County is requesting a 125 man security force to stage at the incident location. The force should be prepared to patrol neighborhoods to prevent looting and maintain order. THIS IS AN EXERCISE."</v>
      </c>
      <c r="H1454" s="96"/>
      <c r="I1454" s="45"/>
      <c r="J1454" s="49"/>
    </row>
    <row r="1455" spans="1:10" s="50" customFormat="1" ht="56.25" x14ac:dyDescent="0.2">
      <c r="A1455" s="51"/>
      <c r="B1455" s="116" t="str">
        <v>Technological</v>
      </c>
      <c r="C1455" s="54" t="str">
        <v>Long-Term Power Outage</v>
      </c>
      <c r="D1455" s="116" t="str">
        <v>Prevention, Response</v>
      </c>
      <c r="E1455" s="54" t="str">
        <v>Operational Coordination; Planning; Public Health, Healthcare, and Emergency Medical Services</v>
      </c>
      <c r="F1455" s="54" t="str">
        <v>Safety and Security; Food, Water, Shelter; Health and Medical; Energy; Communications; Hazardous Materials; Transportation; Water Systems;</v>
      </c>
      <c r="G1455" s="117" t="str">
        <v>"THIS IS AN EXERCISE. The agency anticipates that many elderly citizens will be stranded in their homes and require evacuation.  As well, essential personnel will likely require transportation.  Please stage forces in Region 5 to first evacuate elderly citizens with limited mobility. Forces should be in place and prepare for tasking within the next 72 hours. THIS IS AN EXERCISE."</v>
      </c>
      <c r="H1455" s="96"/>
      <c r="I1455" s="45"/>
      <c r="J1455" s="49"/>
    </row>
    <row r="1456" spans="1:10" s="50" customFormat="1" ht="38.25" x14ac:dyDescent="0.2">
      <c r="A1456" s="51"/>
      <c r="B1456" s="116" t="str">
        <v>Natural</v>
      </c>
      <c r="C1456" s="54" t="str">
        <v>Animal Disease</v>
      </c>
      <c r="D1456" s="116" t="str">
        <v>Prevention, Response</v>
      </c>
      <c r="E1456" s="54" t="str">
        <v xml:space="preserve">Operational Coordination; Operational Communications </v>
      </c>
      <c r="F1456" s="54" t="str">
        <v>Communications</v>
      </c>
      <c r="G1456" s="117" t="str">
        <v>"THIS IS AN EXERCISE. This request is for a base camp capability to feed and shelter 180 first responders, for a three week period.  Anticipate this capability to be needed July 5th. THIS IS AN EXERCISE."</v>
      </c>
      <c r="H1456" s="96"/>
      <c r="I1456" s="45"/>
      <c r="J1456" s="49"/>
    </row>
    <row r="1457" spans="1:10" s="50" customFormat="1" ht="42.75" x14ac:dyDescent="0.2">
      <c r="A1457" s="51"/>
      <c r="B1457" s="116" t="str">
        <v>Technological</v>
      </c>
      <c r="C1457" s="54" t="str">
        <v>Long-Term Power Outage</v>
      </c>
      <c r="D1457" s="116" t="str">
        <v>Prevention, Protection, Response</v>
      </c>
      <c r="E1457" s="54" t="str">
        <v>Operational Coordination; On-Scene Security, Protection, and Law Enforcement; Access Control and Identity Verification</v>
      </c>
      <c r="F1457" s="54" t="str">
        <v>Safety and Security, Communications</v>
      </c>
      <c r="G1457" s="117" t="str">
        <v>"THIS IS AN EXERCISE. The TAG is requesting general orders that outline both prohibited and permitted actions associated with National Guard forces coming into the state. THIS IS AN EXERCISE."</v>
      </c>
      <c r="H1457" s="96"/>
      <c r="I1457" s="45"/>
      <c r="J1457" s="49"/>
    </row>
    <row r="1458" spans="1:10" s="50" customFormat="1" ht="38.25" x14ac:dyDescent="0.2">
      <c r="A1458" s="51"/>
      <c r="B1458" s="116" t="str">
        <v>Human-Caused</v>
      </c>
      <c r="C1458" s="54" t="str">
        <v>Civil Disturbance</v>
      </c>
      <c r="D1458" s="116" t="str">
        <v>Prevention, Response</v>
      </c>
      <c r="E1458" s="54" t="str">
        <v xml:space="preserve">Operational Coordination; Operational Communications </v>
      </c>
      <c r="F1458" s="54" t="str">
        <v>Communications</v>
      </c>
      <c r="G1458" s="117" t="str">
        <v xml:space="preserve">"THIS IS AN EXERCISE.  The media is seeking information on local preparedness measures, local school and service closings, in addion to possible evacuation or shelter-in-place orders. THIS IS AN EXERCISE." </v>
      </c>
      <c r="H1458" s="96"/>
      <c r="I1458" s="45"/>
      <c r="J1458" s="49"/>
    </row>
    <row r="1459" spans="1:10" s="50" customFormat="1" ht="38.25" x14ac:dyDescent="0.2">
      <c r="A1459" s="51"/>
      <c r="B1459" s="116" t="str">
        <v>Natural</v>
      </c>
      <c r="C1459" s="54" t="str">
        <v>Hurricane</v>
      </c>
      <c r="D1459" s="116" t="str">
        <v>Protection, Response</v>
      </c>
      <c r="E1459" s="54" t="str">
        <v>Operational Coordination; On-Scene Security, Protection, and Law Enforcement; Access Control and Identity Verification; Physical Protective Measures</v>
      </c>
      <c r="F1459" s="54" t="str">
        <v>Safety and Security, Communications</v>
      </c>
      <c r="G1459" s="117" t="str">
        <v xml:space="preserve">"THIS IS AN EXERCISE. All inbound and outbound railroad traffic through the landfall area has been halted. Trains destined for the this region will be held at alternate locations. Personnel and materials are being prestaged to respond to and repair any damages. THIS IS AN EXERCISE."     </v>
      </c>
      <c r="H1459" s="96"/>
      <c r="I1459" s="45"/>
      <c r="J1459" s="49"/>
    </row>
    <row r="1460" spans="1:10" s="50" customFormat="1" ht="38.25" x14ac:dyDescent="0.2">
      <c r="A1460" s="51"/>
      <c r="B1460" s="116" t="str">
        <v>Human-Caused</v>
      </c>
      <c r="C1460" s="54" t="str">
        <v>Agricultural Incident</v>
      </c>
      <c r="D1460" s="116" t="str">
        <v>Protection, Response</v>
      </c>
      <c r="E1460" s="54" t="str">
        <v>Enviromental Response/Health and Safety; Operational Coordination</v>
      </c>
      <c r="F1460" s="54" t="str">
        <v>Communications</v>
      </c>
      <c r="G1460" s="117" t="str">
        <v>"THIS IS AN EXERCISE. Burkhardt Farms is inquiring about the evacuation of livestock to higher ground.  They are requesting available evacuation routes, a LE escort, and information for any other available resources. THIS IS AN EXERCISE."</v>
      </c>
      <c r="H1460" s="96"/>
      <c r="I1460" s="45"/>
      <c r="J1460" s="49"/>
    </row>
    <row r="1461" spans="1:10" s="50" customFormat="1" ht="56.25" x14ac:dyDescent="0.2">
      <c r="A1461" s="51"/>
      <c r="B1461" s="116" t="str">
        <v>Technological</v>
      </c>
      <c r="C1461" s="54" t="str">
        <v xml:space="preserve">Pipeline Explosion </v>
      </c>
      <c r="D1461" s="116" t="str">
        <v>Response</v>
      </c>
      <c r="E1461" s="54" t="str">
        <v>Infrastructure Systems; Operational Coordination; Mass Search and Rescue Operations; On-Scene Security, Protection, and Law Enforcement; Mass Care Services; Fire Management and Suppression; Situational Assessment</v>
      </c>
      <c r="F1461" s="54" t="str">
        <v>Safety and Security; Food, Water, Shelter; Health and Medical; Energy; Communications; Hazardous Materials; Transportation; Water Systems;</v>
      </c>
      <c r="G1461" s="117" t="str">
        <v>"THIS IS AN EXERCISE. A directional drill crew rushes to complete a job before rain sets in, didn’t update the one-call notice ticket showing a new excavation location. As the drill work progresses, a pipeline transporting natural gas is nicked and gas begins migrating underground, through the sewer system and into a multi-story residential structure. THIS IS AN EXERCISE."</v>
      </c>
      <c r="H1461" s="96"/>
      <c r="I1461" s="45"/>
      <c r="J1461" s="49"/>
    </row>
    <row r="1462" spans="1:10" s="50" customFormat="1" ht="56.25" x14ac:dyDescent="0.2">
      <c r="A1462" s="51"/>
      <c r="B1462" s="116" t="str">
        <v>Technological</v>
      </c>
      <c r="C1462" s="54" t="str">
        <v xml:space="preserve">Pipeline Explosion </v>
      </c>
      <c r="D1462" s="116" t="str">
        <v>Response</v>
      </c>
      <c r="E1462" s="54" t="str">
        <v>Infrastructure Systems; Operational Coordination; Mass Search and Rescue Operations; On-Scene Security, Protection, and Law Enforcement; Mass Care Services; Fire Management and Suppression; Situational Assessment</v>
      </c>
      <c r="F1462" s="54" t="str">
        <v>Safety and Security; Food, Water, Shelter; Health and Medical; Energy; Communications; Hazardous Materials; Transportation; Water Systems;</v>
      </c>
      <c r="G1462" s="117" t="str">
        <v>"THIS IS AN EXERCISE. Your jurisdiction receives numerous 911 calls from residents in the multi-story residential structure adjacent to the dig site. Callers report a smell of natural gas in the structure and fire units are dispatched to the scene.THIS IS AN EXERCISE."</v>
      </c>
      <c r="H1462" s="96"/>
      <c r="I1462" s="45"/>
      <c r="J1462" s="49"/>
    </row>
    <row r="1463" spans="1:10" s="50" customFormat="1" ht="89.25" x14ac:dyDescent="0.2">
      <c r="A1463" s="51"/>
      <c r="B1463" s="116" t="str">
        <v>Technological</v>
      </c>
      <c r="C1463" s="54" t="str">
        <v xml:space="preserve">Pipeline Explosion </v>
      </c>
      <c r="D1463" s="116" t="str">
        <v>Response</v>
      </c>
      <c r="E1463" s="54" t="str">
        <v>Infrastructure Systems; Operational Coordination; Mass Search and Rescue Operations; On-Scene Security, Protection, and Law Enforcement; Mass Care Services; Fire Management and Suppression; Situational Assessment</v>
      </c>
      <c r="F1463" s="54" t="str">
        <v>Safety and Security; Food, Water, Shelter; Health and Medical; Energy; Communications; Hazardous Materials; Transportation; Water Systems;</v>
      </c>
      <c r="G1463" s="117" t="str">
        <v>"THIS IS AN EXERCISE. EMS notifies the local hospital's ED emergency phone line that there had been a gas line explosion in the area and the fire department–emergency medical services had activated a Level C MCI (Insert your agency's name of top tier type of MCI in place of Level C) in the area of a multi-story residential structure. By definition, this meant the ED could receive up to 9 critical and 70 noncritical patients. The charge nurse was notified to contact appropriate administration and activate the hospital external disaster plan. First Twelve patients arrived 8 minutes after the notification.THIS IS AN EXERCISE."</v>
      </c>
      <c r="H1463" s="96"/>
      <c r="I1463" s="45"/>
      <c r="J1463" s="49"/>
    </row>
    <row r="1464" spans="1:10" s="50" customFormat="1" ht="56.25" x14ac:dyDescent="0.2">
      <c r="A1464" s="51"/>
      <c r="B1464" s="116" t="str">
        <v>Technological</v>
      </c>
      <c r="C1464" s="54" t="str">
        <v>Water Supply Failure</v>
      </c>
      <c r="D1464" s="116" t="str">
        <v>Response</v>
      </c>
      <c r="E1464" s="54" t="str">
        <v>Infrastructure Systems; Operational Coordination; Mass Care Services; Situational Assessment</v>
      </c>
      <c r="F1464" s="54" t="str">
        <v>Safety and Security; Food, Water, Shelter; Health and Medical; Energy; Communications; Hazardous Materials; Transportation; Water Systems;</v>
      </c>
      <c r="G1464" s="117" t="str">
        <v>THIS IS AN EXERCISE. On May 18, the state received one foot of rain in about a 30 hour period, resulting in flash flooding and mass evacuations. Localized street flooding is occuring because of the capacity of storm drainage systems being exceeded. Flooding has resulted in the shutdown of the entire water treatment plant and three of four of the local pump stations. THIS IS AN EXERCISE."</v>
      </c>
      <c r="H1464" s="96"/>
      <c r="I1464" s="45"/>
      <c r="J1464" s="49"/>
    </row>
    <row r="1465" spans="1:10" s="50" customFormat="1" ht="56.25" x14ac:dyDescent="0.2">
      <c r="A1465" s="51"/>
      <c r="B1465" s="116" t="str">
        <v>Technological</v>
      </c>
      <c r="C1465" s="54" t="str">
        <v>Water Supply Failure</v>
      </c>
      <c r="D1465" s="116" t="str">
        <v>Response</v>
      </c>
      <c r="E1465" s="54" t="str">
        <v>Infrastructure Systems; Operational Coordination; Mass Care Services; Situational Assessment</v>
      </c>
      <c r="F1465" s="54" t="str">
        <v>Safety and Security; Food, Water, Shelter; Health and Medical; Energy; Communications; Hazardous Materials; Transportation; Water Systems;</v>
      </c>
      <c r="G1465" s="117" t="str">
        <v>"THIS IS AN EXERCISE. A call comes from the local water treatment plant about a significant water pressure drop. THIS IS AN EXERCISE."</v>
      </c>
      <c r="H1465" s="96"/>
      <c r="I1465" s="45"/>
      <c r="J1465" s="49"/>
    </row>
    <row r="1466" spans="1:10" s="50" customFormat="1" ht="56.25" x14ac:dyDescent="0.2">
      <c r="A1466" s="51"/>
      <c r="B1466" s="116" t="str">
        <v>Technological</v>
      </c>
      <c r="C1466" s="54" t="str">
        <v>Water Supply Failure</v>
      </c>
      <c r="D1466" s="116" t="str">
        <v>Response</v>
      </c>
      <c r="E1466" s="54" t="str">
        <v>Infrastructure Systems; Operational Coordination; Mass Care Services; Situational Assessment</v>
      </c>
      <c r="F1466" s="54" t="str">
        <v>Safety and Security; Food, Water, Shelter; Health and Medical; Energy; Communications; Hazardous Materials; Transportation; Water Systems;</v>
      </c>
      <c r="G1466" s="117" t="str">
        <v>"THIS IS AN EXERCISE. At xx:xx 911 dispatches Firefighters and police to respond to flooding of a local street just north of a busy highway. Callers are reporting cars are attempting to pass through the standing water and see more water gushing from the ground.THIS IS AN EXERCISE."</v>
      </c>
      <c r="H1466" s="96"/>
      <c r="I1466" s="45"/>
      <c r="J1466" s="49"/>
    </row>
    <row r="1467" spans="1:10" s="50" customFormat="1" ht="56.25" x14ac:dyDescent="0.2">
      <c r="A1467" s="51"/>
      <c r="B1467" s="116" t="str">
        <v>Technological</v>
      </c>
      <c r="C1467" s="54" t="str">
        <v>Water Supply Failure</v>
      </c>
      <c r="D1467" s="116" t="str">
        <v>Response</v>
      </c>
      <c r="E1467" s="54" t="str">
        <v>Infrastructure Systems; Operational Coordination; Mass Care Services; Situational Assessment</v>
      </c>
      <c r="F1467" s="54" t="str">
        <v>Safety and Security; Food, Water, Shelter; Health and Medical; Energy; Communications; Hazardous Materials; Transportation; Water Systems;</v>
      </c>
      <c r="G1467" s="117" t="str">
        <v xml:space="preserve"> "THIS IS AN EXERCISE. At xx:xx the fire department on scene at roadway flooding is unable to stop the flow of water from the broken main and area requesting the water utility department for an emergency response. THIS IS AN EXERCISE." </v>
      </c>
      <c r="H1467" s="96"/>
      <c r="I1467" s="45"/>
      <c r="J1467" s="49"/>
    </row>
    <row r="1468" spans="1:10" s="50" customFormat="1" ht="56.25" x14ac:dyDescent="0.2">
      <c r="A1468" s="51"/>
      <c r="B1468" s="116" t="str">
        <v>Technological</v>
      </c>
      <c r="C1468" s="54" t="str">
        <v>Water Supply Failure</v>
      </c>
      <c r="D1468" s="116" t="str">
        <v>Response</v>
      </c>
      <c r="E1468" s="54" t="str">
        <v>Infrastructure Systems; Operational Coordination; Mass Care Services; Situational Assessment</v>
      </c>
      <c r="F1468" s="54" t="str">
        <v>Safety and Security; Food, Water, Shelter; Health and Medical; Energy; Communications; Hazardous Materials; Transportation; Water Systems;</v>
      </c>
      <c r="G1468" s="117" t="str">
        <v xml:space="preserve"> "THIS IS AN EXERCISE. At xx:xx the IC for roadway flooding &amp; broken water main incident reports that the utility department responded to the scene but is also unable to stop the flow of escaping water. In their initial research they find out that a break occurred in a 48 inch water transmission line running directly from the water processing facility. THIS IS AN EXERCISE." </v>
      </c>
      <c r="H1468" s="96"/>
      <c r="I1468" s="45"/>
      <c r="J1468" s="49"/>
    </row>
    <row r="1469" spans="1:10" s="50" customFormat="1" ht="56.25" x14ac:dyDescent="0.2">
      <c r="A1469" s="51"/>
      <c r="B1469" s="116" t="str">
        <v>Technological</v>
      </c>
      <c r="C1469" s="54" t="str">
        <v>Water Supply Failure</v>
      </c>
      <c r="D1469" s="116" t="str">
        <v>Response</v>
      </c>
      <c r="E1469" s="54" t="str">
        <v>Infrastructure Systems; Operational Coordination; Mass Care Services; Situational Assessment</v>
      </c>
      <c r="F1469" s="54" t="str">
        <v>Safety and Security; Food, Water, Shelter; Health and Medical; Energy; Communications; Hazardous Materials; Transportation; Water Systems;</v>
      </c>
      <c r="G1469" s="117" t="str">
        <v xml:space="preserve"> "THIS IS AN EXERCISE. At xx:xx - IC reports that on scene utility workers discover a wastewater pipe near the broken water main incident site is also damaged, leading to the possibility of contaminated water. THIS IS AN EXERCISE." </v>
      </c>
      <c r="H1469" s="96"/>
      <c r="I1469" s="45"/>
      <c r="J1469" s="49"/>
    </row>
    <row r="1470" spans="1:10" s="50" customFormat="1" ht="56.25" x14ac:dyDescent="0.2">
      <c r="A1470" s="51"/>
      <c r="B1470" s="116" t="str">
        <v>Technological</v>
      </c>
      <c r="C1470" s="54" t="str">
        <v>Water Supply Failure</v>
      </c>
      <c r="D1470" s="116" t="str">
        <v>Response</v>
      </c>
      <c r="E1470" s="54" t="str">
        <v xml:space="preserve">Infrastructure Systems; Operational Coordination; Mass Care Services; Situational Assessment; Public Information and Warning </v>
      </c>
      <c r="F1470" s="54" t="str">
        <v>Safety and Security; Food, Water, Shelter; Health and Medical; Energy; Communications; Hazardous Materials; Transportation; Water Systems;</v>
      </c>
      <c r="G1470" s="117" t="str">
        <v xml:space="preserve"> "THIS IS AN EXERCISE. At xx:xx the water utility company reports via social media its phone line is overwhelmed and the line remains busy. Inconsistent information about a boil advisory is being spread on social media. Locals are reporting online and to the utility compnay some areas have no water, while others are reporting a reduced flow. THIS IS AN EXERCISE." </v>
      </c>
      <c r="H1470" s="96"/>
      <c r="I1470" s="45"/>
      <c r="J1470" s="49"/>
    </row>
    <row r="1471" spans="1:10" s="50" customFormat="1" ht="63.75" x14ac:dyDescent="0.2">
      <c r="A1471" s="51"/>
      <c r="B1471" s="116" t="str">
        <v>Technological</v>
      </c>
      <c r="C1471" s="54" t="str">
        <v>Water Supply Failure</v>
      </c>
      <c r="D1471" s="116" t="str">
        <v>Response</v>
      </c>
      <c r="E1471" s="54" t="str">
        <v xml:space="preserve">Infrastructure Systems; Operational Coordination; Mass Care Services; Situational Assessment; Public Information and Warning </v>
      </c>
      <c r="F1471" s="54" t="str">
        <v>Safety and Security; Food, Water, Shelter; Health and Medical; Energy; Communications; Hazardous Materials; Transportation; Water Systems;</v>
      </c>
      <c r="G1471" s="117" t="str">
        <v xml:space="preserve"> "THIS IS AN EXERCISE. Local media is reporting there have been posts on social media claiming the water is running out, and some are saying there is a strange color and odor in the water. Media has observed large groups of people have begun to go to the stores to buy their own supplies of bottled water. The local media is also highlighting social media posts about isolated reports of individuals feeling nauseous and vomiting. THIS IS AN EXERCISE." </v>
      </c>
      <c r="H1471" s="96"/>
      <c r="I1471" s="45"/>
      <c r="J1471" s="49"/>
    </row>
    <row r="1472" spans="1:10" s="50" customFormat="1" ht="56.25" x14ac:dyDescent="0.2">
      <c r="A1472" s="51"/>
      <c r="B1472" s="116" t="str">
        <v>Technological</v>
      </c>
      <c r="C1472" s="54" t="str">
        <v>Water Supply Failure</v>
      </c>
      <c r="D1472" s="116" t="str">
        <v>Response</v>
      </c>
      <c r="E1472" s="54" t="str">
        <v>Infrastructure Systems; Operational Coordination; Mass Care Services; Situational Assessment</v>
      </c>
      <c r="F1472" s="54" t="str">
        <v>Safety and Security; Food, Water, Shelter; Health and Medical; Energy; Communications; Hazardous Materials; Transportation; Water Systems;</v>
      </c>
      <c r="G1472" s="117" t="str">
        <v xml:space="preserve"> "THIS IS AN EXERCISE.At xx:xx - A few schools in the area have set a delayed opening due to lack of water being supplied to the schools in the area of the broken water main. THIS IS AN EXERCISE." </v>
      </c>
      <c r="H1472" s="96"/>
      <c r="I1472" s="45"/>
      <c r="J1472" s="49"/>
    </row>
    <row r="1473" spans="1:10" s="50" customFormat="1" ht="56.25" x14ac:dyDescent="0.2">
      <c r="A1473" s="51"/>
      <c r="B1473" s="116" t="str">
        <v>Technological</v>
      </c>
      <c r="C1473" s="54" t="str">
        <v>Water Supply Failure</v>
      </c>
      <c r="D1473" s="116" t="str">
        <v>Response</v>
      </c>
      <c r="E1473" s="54" t="str">
        <v>Infrastructure Systems; Operational Coordination; Mass Care Services; Situational Assessment; Economic Recovery</v>
      </c>
      <c r="F1473" s="54" t="str">
        <v>Safety and Security; Food, Water, Shelter; Health and Medical; Energy; Communications; Hazardous Materials; Transportation; Water Systems;</v>
      </c>
      <c r="G1473" s="117" t="str">
        <v xml:space="preserve"> "THIS IS AN EXERCISE.At xx:xx - City Hall receives reports from locals that businesses in the immediate area are of the water main break are altering their hours of operation due to lack of water. THIS IS AN EXERCISE." </v>
      </c>
      <c r="H1473" s="96"/>
      <c r="I1473" s="45"/>
      <c r="J1473" s="49"/>
    </row>
    <row r="1474" spans="1:10" s="50" customFormat="1" ht="56.25" x14ac:dyDescent="0.2">
      <c r="A1474" s="51"/>
      <c r="B1474" s="116" t="str">
        <v>Technological</v>
      </c>
      <c r="C1474" s="54" t="str">
        <v>Water Supply Failure</v>
      </c>
      <c r="D1474" s="116" t="str">
        <v>Response</v>
      </c>
      <c r="E1474" s="54" t="str">
        <v>Infrastructure Systems; Operational Coordination; Mass Care Services; Situational Assessment</v>
      </c>
      <c r="F1474" s="54" t="str">
        <v>Safety and Security; Food, Water, Shelter; Health and Medical; Energy; Communications; Hazardous Materials; Transportation; Water Systems;</v>
      </c>
      <c r="G1474" s="117" t="str">
        <v xml:space="preserve"> "THIS IS AN EXERCISE.At xx:xx - The water utility makes a decision to isolate the leaking pipe by shutting off the 48 inch water main transmission line. The utility also puts out a public service announcement that residents should boil their water for consumption, and should conserve water. The utility begins extra sampling. THIS IS AN EXERCISE." </v>
      </c>
      <c r="H1474" s="96"/>
      <c r="I1474" s="45"/>
      <c r="J1474" s="49"/>
    </row>
    <row r="1475" spans="1:10" s="50" customFormat="1" ht="56.25" x14ac:dyDescent="0.2">
      <c r="A1475" s="51"/>
      <c r="B1475" s="116" t="str">
        <v>Technological</v>
      </c>
      <c r="C1475" s="54" t="str">
        <v>Water Supply Failure</v>
      </c>
      <c r="D1475" s="116" t="str">
        <v>Response</v>
      </c>
      <c r="E1475" s="54" t="str">
        <v xml:space="preserve">Infrastructure Systems; Operational Coordination; Mass Care Services; Situational Assessment; Public Information and Warning </v>
      </c>
      <c r="F1475" s="54" t="str">
        <v>Safety and Security; Food, Water, Shelter; Health and Medical; Energy; Communications; Hazardous Materials; Transportation; Water Systems;</v>
      </c>
      <c r="G1475" s="117" t="str">
        <v xml:space="preserve"> "THIS IS AN EXERCISE. Local officials have put out the following statement to the media and social media: Some businesses and government offices are being forced to close due to the lack of water. All schools and universities in the county have been closed for the day. Services offered by the local health departments and laboratories are limited. THIS IS AN EXERCISE." </v>
      </c>
      <c r="H1475" s="96"/>
      <c r="I1475" s="45"/>
      <c r="J1475" s="49"/>
    </row>
    <row r="1476" spans="1:10" s="50" customFormat="1" ht="56.25" x14ac:dyDescent="0.2">
      <c r="A1476" s="51"/>
      <c r="B1476" s="116" t="str">
        <v>Technological</v>
      </c>
      <c r="C1476" s="54" t="str">
        <v>Water Supply Failure</v>
      </c>
      <c r="D1476" s="116" t="str">
        <v>Response</v>
      </c>
      <c r="E1476" s="54" t="str">
        <v>Infrastructure Systems; Operational Coordination; Mass Care Services; Situational Assessment; Fire Management and Suppression; Health and Social Services; Public Health, Healthcare, and Emergency Medical Services</v>
      </c>
      <c r="F1476" s="54" t="str">
        <v>Safety and Security; Food, Water, Shelter; Health and Medical; Energy; Communications; Hazardous Materials; Transportation; Water Systems;</v>
      </c>
      <c r="G1476" s="117" t="str">
        <v xml:space="preserve"> "THIS IS AN EXERCISE. Eight water tankers have been contracted by local EMA to bring water to the county to supply fire protection and water needs at hospitals. THIS IS AN EXERCISE." </v>
      </c>
      <c r="H1476" s="96"/>
      <c r="I1476" s="45"/>
      <c r="J1476" s="49"/>
    </row>
    <row r="1477" spans="1:10" s="50" customFormat="1" ht="56.25" x14ac:dyDescent="0.2">
      <c r="A1477" s="51"/>
      <c r="B1477" s="116" t="str">
        <v>Technological</v>
      </c>
      <c r="C1477" s="54" t="str">
        <v>Water Supply Failure</v>
      </c>
      <c r="D1477" s="116" t="str">
        <v>Response</v>
      </c>
      <c r="E1477" s="54" t="str">
        <v>Infrastructure Systems; Operational Coordination; Mass Care Services; Situational Assessment; Health and Social Services; Public Health, Healthcare, and Emergency Medical Services</v>
      </c>
      <c r="F1477" s="54" t="str">
        <v>Safety and Security; Food, Water, Shelter; Health and Medical; Energy; Communications; Hazardous Materials; Transportation; Water Systems;</v>
      </c>
      <c r="G1477" s="117" t="str">
        <v xml:space="preserve"> "THIS IS AN EXERCISE. Local Public Health Department reports that Healthcare clinics are closing, and elective surgery cases are being rescheduled by the local hospitals due to the lack of water to impacted facilites. THIS IS AN EXERCISE." </v>
      </c>
      <c r="H1477" s="96"/>
      <c r="I1477" s="45"/>
      <c r="J1477" s="49"/>
    </row>
    <row r="1478" spans="1:10" s="50" customFormat="1" ht="56.25" x14ac:dyDescent="0.2">
      <c r="A1478" s="51"/>
      <c r="B1478" s="116" t="str">
        <v>Technological</v>
      </c>
      <c r="C1478" s="54" t="str">
        <v>Water Supply Failure</v>
      </c>
      <c r="D1478" s="116" t="str">
        <v>Response</v>
      </c>
      <c r="E1478" s="54" t="str">
        <v>Infrastructure Systems; Operational Coordination; Mass Care Services; Situational Assessment; Critical Transportation</v>
      </c>
      <c r="F1478" s="54" t="str">
        <v>Safety and Security; Food, Water, Shelter; Health and Medical; Energy; Communications; Hazardous Materials; Transportation; Water Systems;</v>
      </c>
      <c r="G1478" s="117" t="str">
        <v xml:space="preserve"> "THIS IS AN EXERCISE. Local Law Enforecement reports that the major highway near the water main break will have to be closed in both directions due to the ongoing water spilling out and flooding both local roads and now the highway. THIS IS AN EXERCISE." </v>
      </c>
      <c r="H1478" s="96"/>
      <c r="I1478" s="45"/>
      <c r="J1478" s="49"/>
    </row>
    <row r="1479" spans="1:10" s="50" customFormat="1" ht="56.25" x14ac:dyDescent="0.2">
      <c r="A1479" s="51"/>
      <c r="B1479" s="116" t="str">
        <v>Technological</v>
      </c>
      <c r="C1479" s="54" t="str">
        <v>Water Supply Failure</v>
      </c>
      <c r="D1479" s="116" t="str">
        <v>Response</v>
      </c>
      <c r="E1479" s="54" t="str">
        <v>Infrastructure Systems; Operational Coordination; Situational Assessment</v>
      </c>
      <c r="F1479" s="54" t="str">
        <v>Safety and Security; Food, Water, Shelter; Health and Medical; Energy; Communications; Hazardous Materials; Transportation; Water Systems;</v>
      </c>
      <c r="G1479" s="117" t="str">
        <v xml:space="preserve"> "THIS IS AN EXERCISE.At xx:xx - The watermain break has been ongoing for x hours, so the Community’s Chief Executive Officer decides to activate the Emergency Operations Center (EOC) and asks staff to contact key individuals. The Chief Executive Officer calls an initial meeting of the key individuals. Initial contact is made with appropriate state agencies. THIS IS AN EXERCISE." </v>
      </c>
      <c r="H1479" s="96"/>
      <c r="I1479" s="45"/>
      <c r="J1479" s="49"/>
    </row>
    <row r="1480" spans="1:10" s="50" customFormat="1" ht="56.25" x14ac:dyDescent="0.2">
      <c r="A1480" s="51"/>
      <c r="B1480" s="116" t="str">
        <v>Technological</v>
      </c>
      <c r="C1480" s="54" t="str">
        <v>Water Supply Failure</v>
      </c>
      <c r="D1480" s="116" t="str">
        <v>Response</v>
      </c>
      <c r="E1480" s="54" t="str">
        <v>Infrastructure Systems; Operational Coordination; Situational Assessment; Critical Transportation</v>
      </c>
      <c r="F1480" s="54" t="str">
        <v>Safety and Security; Food, Water, Shelter; Health and Medical; Energy; Communications; Hazardous Materials; Transportation; Water Systems;</v>
      </c>
      <c r="G1480" s="117" t="str">
        <v xml:space="preserve"> "THIS IS AN EXERCISE.At xx:xx - 911 dispatch reports a call comes in to county dispatch stating sinkholes are appearing along a major road next to the main water break. THIS IS AN EXERCISE." </v>
      </c>
      <c r="H1480" s="96"/>
      <c r="I1480" s="45"/>
      <c r="J1480" s="49"/>
    </row>
    <row r="1481" spans="1:10" s="50" customFormat="1" ht="56.25" x14ac:dyDescent="0.2">
      <c r="A1481" s="51"/>
      <c r="B1481" s="116" t="str">
        <v>Technological</v>
      </c>
      <c r="C1481" s="54" t="str">
        <v>Water Supply Failure</v>
      </c>
      <c r="D1481" s="116" t="str">
        <v>Response</v>
      </c>
      <c r="E1481" s="54" t="str">
        <v>Infrastructure Systems; Operational Coordination; Situational Assessment</v>
      </c>
      <c r="F1481" s="54" t="str">
        <v>Safety and Security; Food, Water, Shelter; Health and Medical; Energy; Communications; Hazardous Materials; Transportation; Water Systems;</v>
      </c>
      <c r="G1481" s="117" t="str">
        <v xml:space="preserve"> "THIS IS AN EXERCISE.At xx:xx - County workers have isolated the main water break, and have begun to assess the damage to restore pressure.. THIS IS AN EXERCISE." </v>
      </c>
      <c r="H1481" s="96"/>
      <c r="I1481" s="45"/>
      <c r="J1481" s="49"/>
    </row>
    <row r="1482" spans="1:10" s="50" customFormat="1" ht="56.25" x14ac:dyDescent="0.2">
      <c r="A1482" s="51"/>
      <c r="B1482" s="116" t="str">
        <v>Technological</v>
      </c>
      <c r="C1482" s="54" t="str">
        <v>Facility Disruption</v>
      </c>
      <c r="D1482" s="116" t="str">
        <v>Response</v>
      </c>
      <c r="E1482" s="54" t="str">
        <v>Infrastructure Systems; Operational Coordination; Situational Assessment</v>
      </c>
      <c r="F1482" s="54" t="str">
        <v>Safety and Security; Food, Water, Shelter; Health and Medical; Energy; Communications; Hazardous Materials; Transportation; Water Systems;</v>
      </c>
      <c r="G1482" s="117" t="str">
        <v xml:space="preserve">"THIS IS AN EXERCISE. RFR from County to Lincoln Beach EOC: Requesting aerial assessment of Lincoln Beach.  Support needed for intensive review of damage.  All assessment should include footage including photo's and video. Also requesting space for engineers on flights to assess damages to critical infrastructure. THIS IS AN EXERCISE." </v>
      </c>
      <c r="H1482" s="96"/>
      <c r="I1482" s="45"/>
      <c r="J1482" s="49"/>
    </row>
    <row r="1483" spans="1:10" s="50" customFormat="1" ht="56.25" x14ac:dyDescent="0.2">
      <c r="A1483" s="51"/>
      <c r="B1483" s="116" t="str">
        <v>Human-Caused</v>
      </c>
      <c r="C1483" s="54" t="str">
        <v>Civil Disturbance</v>
      </c>
      <c r="D1483" s="116" t="str">
        <v>Response</v>
      </c>
      <c r="E1483" s="54" t="str">
        <v>Infrastructure Systems; Operational Coordination; Mass Care Services; Situational Assessment; Critical Transportation</v>
      </c>
      <c r="F1483" s="54" t="str">
        <v>Safety and Security; Food, Water, Shelter; Health and Medical; Energy; Communications; Hazardous Materials; Transportation; Water Systems;</v>
      </c>
      <c r="G1483" s="117" t="str">
        <v>"THIS IS AN EXERCISE. RFR: Request a base camp capability to house and shelter 160 first responders, for a two week period.  Anticipate this capability to be needed October 5th. THIS IS AN EXERCISE."</v>
      </c>
      <c r="H1483" s="96"/>
      <c r="I1483" s="45"/>
      <c r="J1483" s="49"/>
    </row>
    <row r="1484" spans="1:10" s="50" customFormat="1" ht="56.25" x14ac:dyDescent="0.2">
      <c r="A1484" s="51"/>
      <c r="B1484" s="116" t="str">
        <v>Technological</v>
      </c>
      <c r="C1484" s="54" t="str">
        <v>Long-Term Power Outage</v>
      </c>
      <c r="D1484" s="116" t="str">
        <v>Protection, Response</v>
      </c>
      <c r="E1484" s="54" t="str">
        <v>Infrastructure Systems; Operational Coordination; Situational Assessment</v>
      </c>
      <c r="F1484" s="54" t="str">
        <v>Safety and Security; Food, Water, Shelter; Health and Medical; Energy; Communications; Hazardous Materials; Transportation; Water Systems;</v>
      </c>
      <c r="G1484" s="117" t="str">
        <v>"THIS IS AN EXERCISE.  Request assistance for refueling first responder vehicles with diesel.  Expect to need 200 gallons per day per municipality.  We anticipate 5 municipalities will have a fuel shortage.  THIS IS AN EXERCISE."</v>
      </c>
      <c r="H1484" s="96"/>
      <c r="I1484" s="45"/>
      <c r="J1484" s="49"/>
    </row>
    <row r="1485" spans="1:10" s="50" customFormat="1" ht="56.25" x14ac:dyDescent="0.2">
      <c r="A1485" s="51"/>
      <c r="B1485" s="116" t="str">
        <v>Natural</v>
      </c>
      <c r="C1485" s="54" t="str">
        <v>Flood</v>
      </c>
      <c r="D1485" s="116" t="str">
        <v>Prevention, Protection, Response</v>
      </c>
      <c r="E1485" s="54" t="str">
        <v>Infrastructure Systems; Operational Coordination; Situational Assessment</v>
      </c>
      <c r="F1485" s="54" t="str">
        <v>Safety and Security; Food, Water, Shelter; Health and Medical; Energy; Communications; Hazardous Materials; Transportation; Water Systems;</v>
      </c>
      <c r="G1485" s="117" t="str">
        <v>"THIS IS AN EXERCISE.  The NWS has issued a Flash Flood Watch for South Carolina Counties.  Forecast is for 20 inches on rainfall over the weekend into next week. THIS IS AN EXERCISE."</v>
      </c>
      <c r="H1485" s="96"/>
      <c r="I1485" s="45"/>
      <c r="J1485" s="49"/>
    </row>
    <row r="1486" spans="1:10" s="50" customFormat="1" ht="56.25" x14ac:dyDescent="0.2">
      <c r="A1486" s="51"/>
      <c r="B1486" s="116" t="str">
        <v>Human-Caused</v>
      </c>
      <c r="C1486" s="54" t="str">
        <v>Agricultural Incident</v>
      </c>
      <c r="D1486" s="116" t="str">
        <v>Response</v>
      </c>
      <c r="E1486" s="54" t="str">
        <v>Infrastructure Systems; Operational Coordination; Situational Assessment</v>
      </c>
      <c r="F1486" s="54" t="str">
        <v>Safety and Security; Food, Water, Shelter; Health and Medical; Energy; Communications; Hazardous Materials; Transportation; Water Systems;</v>
      </c>
      <c r="G1486" s="117" t="str">
        <v>"THIS IS AN EXERCISE.  Requests 1.5 million sandbags to be distributed to the public. THIS IS AN EXERCISE."</v>
      </c>
      <c r="H1486" s="96"/>
      <c r="I1486" s="45"/>
      <c r="J1486" s="49"/>
    </row>
    <row r="1487" spans="1:10" s="50" customFormat="1" ht="56.25" x14ac:dyDescent="0.2">
      <c r="A1487" s="51"/>
      <c r="B1487" s="116" t="str">
        <v>Natural</v>
      </c>
      <c r="C1487" s="54" t="str">
        <v>Hurricane</v>
      </c>
      <c r="D1487" s="116" t="str">
        <v>Protection, Response</v>
      </c>
      <c r="E1487" s="54" t="str">
        <v>Infrastructure Systems; Operational Coordination; Situational Assessment; Critical Transportation</v>
      </c>
      <c r="F1487" s="54" t="str">
        <v>Safety and Security; Food, Water, Shelter; Health and Medical; Energy; Communications; Hazardous Materials; Transportation; Water Systems;</v>
      </c>
      <c r="G1487" s="117" t="str">
        <v>"THIS IS AN EXERCISE. Department of Transportation is requesting a pre-designated area for relocating State owned vehicles not in use, to higher ground. THIS IS AN EXERCISE."</v>
      </c>
      <c r="H1487" s="96"/>
      <c r="I1487" s="45"/>
      <c r="J1487" s="49"/>
    </row>
    <row r="1488" spans="1:10" s="50" customFormat="1" ht="56.25" x14ac:dyDescent="0.2">
      <c r="A1488" s="51"/>
      <c r="B1488" s="116" t="str">
        <v>Human-Caused</v>
      </c>
      <c r="C1488" s="54" t="str">
        <v>Civil Disturbance</v>
      </c>
      <c r="D1488" s="116" t="str">
        <v>Prevention, Protection, Response</v>
      </c>
      <c r="E1488" s="54" t="str">
        <v>Infrastructure Systems; Operational Coordination; Situational Assessment</v>
      </c>
      <c r="F1488" s="54" t="str">
        <v>Safety and Security; Food, Water, Shelter; Health and Medical; Energy; Communications; Hazardous Materials; Transportation; Water Systems;</v>
      </c>
      <c r="G1488" s="117" t="str">
        <v>"THIS IS AN EXERCISE. All Metrorail and Metrobus services have been halted. Be sure the public is aware! THIS IS AN EXERCISE."</v>
      </c>
      <c r="H1488" s="96"/>
      <c r="I1488" s="45"/>
      <c r="J1488" s="49"/>
    </row>
    <row r="1489" spans="1:10" s="50" customFormat="1" ht="56.25" x14ac:dyDescent="0.2">
      <c r="A1489" s="51"/>
      <c r="B1489" s="116" t="str">
        <v>Technological</v>
      </c>
      <c r="C1489" s="54" t="str">
        <v>Electromagnetic Pulse (EMP)</v>
      </c>
      <c r="D1489" s="116" t="str">
        <v>Response</v>
      </c>
      <c r="E1489" s="54" t="str">
        <v>Infrastructure Systems; Operational Coordination; Situational Assessment</v>
      </c>
      <c r="F1489" s="54" t="str">
        <v>Safety and Security; Food, Water, Shelter; Health and Medical; Energy; Communications; Hazardous Materials; Transportation; Water Systems;</v>
      </c>
      <c r="G1489" s="117" t="str">
        <v xml:space="preserve">"THIS IS AN EXERCISE. Region 5 requests pre-deployment of two Radio Caches. THIS IS AN EXERCISE." </v>
      </c>
      <c r="H1489" s="96"/>
      <c r="I1489" s="45"/>
      <c r="J1489" s="49"/>
    </row>
    <row r="1490" spans="1:10" s="50" customFormat="1" ht="56.25" x14ac:dyDescent="0.2">
      <c r="A1490" s="51"/>
      <c r="B1490" s="116" t="str">
        <v>Technological</v>
      </c>
      <c r="C1490" s="54" t="str">
        <v>Long-Term Power Outage</v>
      </c>
      <c r="D1490" s="116" t="str">
        <v>Protection, Response</v>
      </c>
      <c r="E1490" s="54" t="str">
        <v>Infrastructure Systems; Operational Coordination; Mass Care Services; Situational Assessment; Fire Management and Suppression; Health and Social Services; Public Health, Healthcare, and Emergency Medical Services</v>
      </c>
      <c r="F1490" s="54" t="str">
        <v>Safety and Security; Food, Water, Shelter; Health and Medical; Energy; Communications; Hazardous Materials; Transportation; Water Systems;</v>
      </c>
      <c r="G1490" s="117" t="str">
        <v>"THIS IS AN EXERCISE. County Dispatch is getting numerous calls from elderly and people with disabilities asking for assistance evacuating. Can VOAD assist them or can EMA provide messaging? THIS IS AN EXERCISE."</v>
      </c>
      <c r="H1490" s="96"/>
      <c r="I1490" s="45"/>
      <c r="J1490" s="49"/>
    </row>
    <row r="1491" spans="1:10" s="50" customFormat="1" ht="56.25" x14ac:dyDescent="0.2">
      <c r="A1491" s="51"/>
      <c r="B1491" s="116" t="str">
        <v>Natural</v>
      </c>
      <c r="C1491" s="54" t="str">
        <v>Flood</v>
      </c>
      <c r="D1491" s="116" t="str">
        <v>Prevention, Protection, Response</v>
      </c>
      <c r="E1491" s="54" t="str">
        <v>Infrastructure Systems; Operational Coordination; Mass Care Services; Situational Assessment; Health and Social Services; Public Health, Healthcare, and Emergency Medical Services</v>
      </c>
      <c r="F1491" s="54" t="str">
        <v>Safety and Security; Food, Water, Shelter; Health and Medical; Energy; Communications; Hazardous Materials; Transportation; Water Systems;</v>
      </c>
      <c r="G1491" s="117" t="str">
        <v>"THIS IS AN EXERCISE.  Request for resources: Pre-positioning of 2 Urban Search and Rescue Task Forces. Details to follow. THIS IS AN EXERCISE."</v>
      </c>
      <c r="H1491" s="96"/>
      <c r="I1491" s="45"/>
      <c r="J1491" s="49"/>
    </row>
    <row r="1492" spans="1:10" s="50" customFormat="1" ht="56.25" x14ac:dyDescent="0.2">
      <c r="A1492" s="51"/>
      <c r="B1492" s="116" t="str">
        <v>Natural</v>
      </c>
      <c r="C1492" s="54" t="str">
        <v>Flood</v>
      </c>
      <c r="D1492" s="116" t="str">
        <v>Response</v>
      </c>
      <c r="E1492" s="54" t="str">
        <v>Infrastructure Systems; Operational Coordination; Mass Care Services; Situational Assessment; Critical Transportation</v>
      </c>
      <c r="F1492" s="54" t="str">
        <v>Safety and Security; Food, Water, Shelter; Health and Medical; Energy; Communications; Hazardous Materials; Transportation; Water Systems;</v>
      </c>
      <c r="G1492" s="117" t="str">
        <v>"THIS IS AN EXERCISE.  Request for resources: Pre-position of 50 high water vehicles and 50 humvees.  Details to follow. THIS IS AN EXXERCISE."</v>
      </c>
      <c r="H1492" s="96"/>
      <c r="I1492" s="45"/>
      <c r="J1492" s="49"/>
    </row>
    <row r="1493" spans="1:10" s="50" customFormat="1" ht="56.25" x14ac:dyDescent="0.2">
      <c r="A1493" s="51"/>
      <c r="B1493" s="116" t="str">
        <v>Human-Caused</v>
      </c>
      <c r="C1493" s="54" t="str">
        <v>Electromagnetic Pulse (EMP)</v>
      </c>
      <c r="D1493" s="116" t="str">
        <v>Protection, Response</v>
      </c>
      <c r="E1493" s="54" t="str">
        <v>Infrastructure Systems; Operational Coordination; Situational Assessment</v>
      </c>
      <c r="F1493" s="54" t="str">
        <v>Safety and Security; Food, Water, Shelter; Health and Medical; Energy; Communications; Hazardous Materials; Transportation; Water Systems;</v>
      </c>
      <c r="G1493" s="117" t="str">
        <v>"THIS IS AN EXERCISE.  RFR: Request pre-positioning of 10 generators, 1500 gallons of gasoline and 2000 gallons of diesel fuel. THIS IS AN EXERCISE."</v>
      </c>
      <c r="H1493" s="96"/>
      <c r="I1493" s="45"/>
      <c r="J1493" s="49"/>
    </row>
    <row r="1494" spans="1:10" s="50" customFormat="1" ht="56.25" x14ac:dyDescent="0.2">
      <c r="A1494" s="51"/>
      <c r="B1494" s="116" t="str">
        <v>Human-Caused</v>
      </c>
      <c r="C1494" s="54" t="str">
        <v>Electromagnetic Pulse (EMP)</v>
      </c>
      <c r="D1494" s="116" t="str">
        <v>Prevention, Protection, Response</v>
      </c>
      <c r="E1494" s="54" t="str">
        <v>Infrastructure Systems; Operational Coordination; Situational Assessment; Critical Transportation</v>
      </c>
      <c r="F1494" s="54" t="str">
        <v>Safety and Security; Food, Water, Shelter; Health and Medical; Energy; Communications; Hazardous Materials; Transportation; Water Systems;</v>
      </c>
      <c r="G1494" s="117" t="str">
        <v>"THIS IS AN EXERCISE. The National Guard is conducting a decision making conference call with all jurisidictions for regional situational awareness. THIS IS AN EXERCISE."</v>
      </c>
      <c r="H1494" s="96"/>
      <c r="I1494" s="45"/>
      <c r="J1494" s="49"/>
    </row>
    <row r="1495" spans="1:10" s="50" customFormat="1" ht="56.25" x14ac:dyDescent="0.2">
      <c r="A1495" s="51"/>
      <c r="B1495" s="116" t="str">
        <v>Technological</v>
      </c>
      <c r="C1495" s="54" t="str">
        <v>Long-Term Power Outage</v>
      </c>
      <c r="D1495" s="116" t="str">
        <v>Response</v>
      </c>
      <c r="E1495" s="54" t="str">
        <v>Infrastructure Systems; Operational Coordination; Situational Assessment</v>
      </c>
      <c r="F1495" s="54" t="str">
        <v>Safety and Security; Food, Water, Shelter; Health and Medical; Energy; Communications; Hazardous Materials; Transportation; Water Systems;</v>
      </c>
      <c r="G1495" s="117" t="str">
        <v>"THIS IS AN EXERCISE. Staff from the Shores Nursing Home is calling because they don’t have emergency back-up power. They need to move 30 patients. Some patients are on ventilators. THIS IS AN EXERCISE."</v>
      </c>
      <c r="H1495" s="96"/>
      <c r="I1495" s="45"/>
      <c r="J1495" s="49"/>
    </row>
    <row r="1496" spans="1:10" s="50" customFormat="1" ht="56.25" x14ac:dyDescent="0.2">
      <c r="A1496" s="51"/>
      <c r="B1496" s="116" t="str">
        <v>Human-Caused</v>
      </c>
      <c r="C1496" s="54" t="str">
        <v>Agricultural Incident</v>
      </c>
      <c r="D1496" s="116" t="str">
        <v>Protection, Response</v>
      </c>
      <c r="E1496" s="54" t="str">
        <v>Infrastructure Systems; Operational Coordination; Situational Assessment</v>
      </c>
      <c r="F1496" s="54" t="str">
        <v>Safety and Security; Food, Water, Shelter; Health and Medical; Energy; Communications; Hazardous Materials; Transportation; Water Systems;</v>
      </c>
      <c r="G1496" s="117" t="str">
        <v xml:space="preserve">"THIS IS AN EXERCISE. Multiple chicken farms have been affected along the eastern shore. Intervention with Environmental and Agriculture agencies to determine wether to burn, bury, or transport off site (200,000 Chickens). THIS IS AN EXERCISE."
</v>
      </c>
      <c r="H1496" s="96"/>
      <c r="I1496" s="45"/>
      <c r="J1496" s="49"/>
    </row>
    <row r="1497" spans="1:10" s="50" customFormat="1" ht="56.25" x14ac:dyDescent="0.2">
      <c r="A1497" s="51"/>
      <c r="B1497" s="116" t="str">
        <v>Natural</v>
      </c>
      <c r="C1497" s="54" t="str">
        <v>Hurricane</v>
      </c>
      <c r="D1497" s="116" t="str">
        <v>Prevention, Protection, Response</v>
      </c>
      <c r="E1497" s="54" t="str">
        <v>Infrastructure Systems; Operational Coordination; Mass Care Services; Situational Assessment; Critical Transportation</v>
      </c>
      <c r="F1497" s="54" t="str">
        <v>Safety and Security; Food, Water, Shelter; Health and Medical; Energy; Communications; Hazardous Materials; Transportation; Water Systems;</v>
      </c>
      <c r="G1497" s="117" t="str">
        <v xml:space="preserve">"THIS IS AN EXERCISE.  Swampton EOC requests a debris clearance resource to clear storm debris that has obstructed route US 42 and US 09 in Benton, Arkansas. THIS IS AN EXERCISE." </v>
      </c>
      <c r="H1497" s="96"/>
      <c r="I1497" s="45"/>
      <c r="J1497" s="49"/>
    </row>
    <row r="1498" spans="1:10" s="50" customFormat="1" ht="56.25" x14ac:dyDescent="0.2">
      <c r="A1498" s="51"/>
      <c r="B1498" s="116" t="str">
        <v>Natural</v>
      </c>
      <c r="C1498" s="54" t="str">
        <v>Tornado</v>
      </c>
      <c r="D1498" s="116" t="str">
        <v>Response</v>
      </c>
      <c r="E1498" s="54" t="str">
        <v>Infrastructure Systems; Operational Coordination; Situational Assessment</v>
      </c>
      <c r="F1498" s="54" t="str">
        <v>Safety and Security; Food, Water, Shelter; Health and Medical; Energy; Communications; Hazardous Materials; Transportation; Water Systems;</v>
      </c>
      <c r="G1498" s="117" t="str">
        <v>"THIS IS AN EXERCISE. Request for road clearance and debris removal resources. To be defined by locality. Include assistance for state agencies and universities in resource request. THIS IS AN EXERCISE."</v>
      </c>
      <c r="H1498" s="96"/>
      <c r="I1498" s="45"/>
      <c r="J1498" s="49"/>
    </row>
    <row r="1499" spans="1:10" s="50" customFormat="1" ht="56.25" x14ac:dyDescent="0.2">
      <c r="A1499" s="51"/>
      <c r="B1499" s="116" t="str">
        <v>Natural</v>
      </c>
      <c r="C1499" s="54" t="str">
        <v>Mass Casualty Incident</v>
      </c>
      <c r="D1499" s="116" t="str">
        <v>Prevention, Protection, Response</v>
      </c>
      <c r="E1499" s="54" t="str">
        <v>Infrastructure Systems; Operational Coordination; Situational Assessment</v>
      </c>
      <c r="F1499" s="54" t="str">
        <v>Safety and Security; Food, Water, Shelter; Health and Medical; Energy; Communications; Hazardous Materials; Transportation; Water Systems;</v>
      </c>
      <c r="G1499" s="117" t="str">
        <v>"THIS IS AN EXERCISE. We just drove by the the Armory and saw smoke coming from the roof. Is everything OK? Is this thing going to explode? THIS IS AN EXERCISE."</v>
      </c>
      <c r="H1499" s="96"/>
      <c r="I1499" s="45"/>
      <c r="J1499" s="49"/>
    </row>
    <row r="1500" spans="1:10" s="50" customFormat="1" ht="56.25" x14ac:dyDescent="0.2">
      <c r="A1500" s="51"/>
      <c r="B1500" s="116" t="str">
        <v>Human-Caused</v>
      </c>
      <c r="C1500" s="54" t="str">
        <v>Civil Disturbance</v>
      </c>
      <c r="D1500" s="116" t="str">
        <v>Response</v>
      </c>
      <c r="E1500" s="54" t="str">
        <v>Infrastructure Systems; Operational Coordination; Situational Assessment</v>
      </c>
      <c r="F1500" s="54" t="str">
        <v>Safety and Security; Food, Water, Shelter; Health and Medical; Energy; Communications; Hazardous Materials; Transportation; Water Systems;</v>
      </c>
      <c r="G1500" s="117" t="str">
        <v>"THIS IS AN EXERCISE. I heard we are bringing in Guardsmen from other States. They will be armed with weapons and ammo.  Is this true, and if so, have we cleared this with legal?</v>
      </c>
      <c r="H1500" s="96"/>
      <c r="I1500" s="45"/>
      <c r="J1500" s="49"/>
    </row>
    <row r="1501" spans="1:10" ht="25.5" x14ac:dyDescent="0.2">
      <c r="B1501" s="53" t="str">
        <v>Natural</v>
      </c>
      <c r="C1501" s="54" t="str">
        <v>Wildfire</v>
      </c>
      <c r="D1501" s="116" t="str">
        <v>Response</v>
      </c>
      <c r="E1501" s="54" t="str">
        <v>Operation Communications; Operational Coordination; Fatality Management Services</v>
      </c>
      <c r="F1501" s="54" t="str">
        <v>Health and Medical, Communications</v>
      </c>
      <c r="G1501" s="117" t="str">
        <v>"This is an exercise. At 8 pm on 05/24/25 a lighting strike started a wildfire that has now spread into the city of [city]. This is an exercise."</v>
      </c>
    </row>
    <row r="1502" spans="1:10" ht="63.75" x14ac:dyDescent="0.2">
      <c r="B1502" s="53" t="str">
        <v>Natural</v>
      </c>
      <c r="C1502" s="54" t="str">
        <v>Flood</v>
      </c>
      <c r="D1502" s="116" t="str">
        <v>Response</v>
      </c>
      <c r="E1502" s="54" t="str">
        <v>Operation Communications; Operational Coordination; Environmental Response/Health and Safety</v>
      </c>
      <c r="F1502" s="54" t="str">
        <v>Communications, Hazardous Materials</v>
      </c>
      <c r="G1502" s="117" t="str">
        <v>"This is an exercise. At 1700 Friday evening the Town experiences an inundation of water from Hurricane [name]. The sewer system is backed up along [street name] and [street name]. Rush hour traffic is in full effects and there is heavy traffic down [road name] past the police department and fire station. Construction crews from the road expansion project have cause one lane to be impassible with heavy equipment staged. This is an exercise."</v>
      </c>
    </row>
    <row r="1503" spans="1:10" ht="89.25" x14ac:dyDescent="0.2">
      <c r="B1503" s="53" t="str">
        <v>Human-Caused</v>
      </c>
      <c r="C1503" s="54" t="str">
        <v>Biological attack</v>
      </c>
      <c r="D1503" s="116" t="str">
        <v>Response</v>
      </c>
      <c r="E1503" s="54" t="str">
        <v>Operational Coordination; Logistics and Supply Chain Management; Situational Assessment</v>
      </c>
      <c r="F1503" s="54" t="str">
        <v>Safety and Security; Food, Water, Shelter; Health and Medical; Energy; Communications; Hazardous Materials; Transportation; Water Systems;</v>
      </c>
      <c r="G1503" s="117" t="str">
        <v>"This is an exercise. From: Health Commissioners
To: Local PH POC                                                                                
Message: Resources Committed
I would like to know what resources are committed to this response. Do you have a list and an org chart you can send me?  How are costs being tracked? Do you have everything you need? At the end of the day 12 pm, please send your list and response org chart to [email address]. This is an exercise."</v>
      </c>
    </row>
    <row r="1504" spans="1:10" ht="76.5" x14ac:dyDescent="0.2">
      <c r="B1504" s="53" t="str">
        <v>Human-Caused</v>
      </c>
      <c r="C1504" s="54" t="str">
        <v>Biological attack</v>
      </c>
      <c r="D1504" s="116" t="str">
        <v>Response</v>
      </c>
      <c r="E1504" s="54" t="str">
        <v>Public Information and Warning; Operational Communications</v>
      </c>
      <c r="F1504" s="54" t="str">
        <v>Communications</v>
      </c>
      <c r="G1504" s="117" t="str">
        <v>"This is an exercise. From: Local Health Commissioner
To: Local PH POC                                                                                
Message:   PIO - Press Release and Briefing
I would like to see a press release developed each day and provided to me by 12:00 today and 1:00 pm tomorrow. Please send it to [email]. . Also please set up and conduct a press briefing at 11:30 today and 2:00 pm tomorrow on behalf of the agency. This is an exercise."</v>
      </c>
    </row>
    <row r="1505" spans="2:7" ht="89.25" x14ac:dyDescent="0.2">
      <c r="B1505" s="53" t="str">
        <v>Human-Caused</v>
      </c>
      <c r="C1505" s="54" t="str">
        <v>Biological attack</v>
      </c>
      <c r="D1505" s="116" t="str">
        <v>Response</v>
      </c>
      <c r="E1505" s="54" t="str">
        <v>Operational Coordination; Logistics and Supply Chain Management</v>
      </c>
      <c r="F1505" s="54" t="str">
        <v>Safety and Security; Food, Water, Shelter; Health and Medical; Energy; Communications; Hazardous Materials; Transportation; Water Systems;</v>
      </c>
      <c r="G1505" s="117" t="str">
        <v xml:space="preserve">"This is an exercise. From: Local Health Commissioner
To: Local HD
Subject: Coordination:
Message: This is the commissioner. Is there a plan between hospitals , PH and local EMA to coordinate how the MCM will be obtained and distributed? How well is it working? Please reply to [email]. This is an exercise."
</v>
      </c>
    </row>
    <row r="1506" spans="2:7" ht="56.25" x14ac:dyDescent="0.2">
      <c r="B1506" s="53" t="str">
        <v>Human-Caused</v>
      </c>
      <c r="C1506" s="54" t="str">
        <v>Radiological Release</v>
      </c>
      <c r="D1506" s="116" t="str">
        <v>Response</v>
      </c>
      <c r="E1506" s="54" t="str">
        <v>Operational Coordination; Logistics and Supply Chain Management</v>
      </c>
      <c r="F1506" s="54" t="str">
        <v>Safety and Security; Food, Water, Shelter; Health and Medical; Energy; Communications; Hazardous Materials; Transportation; Water Systems;</v>
      </c>
      <c r="G1506" s="117" t="str">
        <v>"This is an exercise. [Local health department] is looking for fact sheets on the [nuclear power plant], they want to make them available for the public, where should we direct them to access them? This is an exercise."</v>
      </c>
    </row>
    <row r="1507" spans="2:7" ht="76.5" x14ac:dyDescent="0.2">
      <c r="B1507" s="53" t="str">
        <v>Human-Caused</v>
      </c>
      <c r="C1507" s="54" t="str">
        <v>Radiological Release</v>
      </c>
      <c r="D1507" s="116" t="str">
        <v>Response</v>
      </c>
      <c r="E1507" s="54" t="str">
        <v>Operational Coorination; Public Health, Healthcare, and Emergency Medical Services</v>
      </c>
      <c r="F1507" s="54" t="str">
        <v>Health and Medical</v>
      </c>
      <c r="G1507" s="117" t="str">
        <v>"This is an exercise. The health commissioner has requested information ahead of his Meeting in the next hour. They need a list of hospital/medical facilities that can detect and care for patients that are potentially contaminated in the 20-mile radius.  
They are requesting information on at least (3) facilities immediately. For each one they want to know capability to evaluate exposure, number of radiologically trained staff, and description of support service capabilities. This is an exercise."</v>
      </c>
    </row>
    <row r="1508" spans="2:7" ht="127.5" x14ac:dyDescent="0.2">
      <c r="B1508" s="53" t="str">
        <v>Human-Caused</v>
      </c>
      <c r="C1508" s="54" t="str">
        <v>Radiological Release</v>
      </c>
      <c r="D1508" s="116" t="str">
        <v>Response</v>
      </c>
      <c r="E1508" s="54" t="str">
        <v>Operational Coorination; Public Health, Healthcare, and Emergency Medical Services</v>
      </c>
      <c r="F1508" s="54" t="str">
        <v>Health and Medical</v>
      </c>
      <c r="G1508" s="117" t="str">
        <v>"This is an exercise. [County] EMA is requesting a statewide list of facilities that can detect radiation and provide medical care throughout [state].  This is due to the number of contaminated individuals that have evacuated the area and will need to seek medical attention outside the region. 
Does the full list currently contain facilities that can detect radiation and provide medical care/support for contaminated  and injured persons? We need to know the following types of facilities: 
-public hospitals
private hospitals
-military hospitals
- other emergency medical facilities. This is an exercise."</v>
      </c>
    </row>
    <row r="1509" spans="2:7" ht="25.5" x14ac:dyDescent="0.2">
      <c r="B1509" s="53" t="str">
        <v>Human-Caused</v>
      </c>
      <c r="C1509" s="54" t="str">
        <v>Radiological Release</v>
      </c>
      <c r="D1509" s="116" t="str">
        <v>Response</v>
      </c>
      <c r="E1509" s="54" t="str">
        <v>Public Information and Warning; Operational Communications</v>
      </c>
      <c r="F1509" s="54" t="str">
        <v>Communications</v>
      </c>
      <c r="G1509" s="117" t="str">
        <v>"This is an exercise. We have received a request for information from a local farmer in [county] on what he should do with this livestock and if he should bring them inside or not. This is an exercise."</v>
      </c>
    </row>
    <row r="1510" spans="2:7" ht="63.75" x14ac:dyDescent="0.2">
      <c r="B1510" s="53" t="str">
        <v>Natural</v>
      </c>
      <c r="C1510" s="54" t="str">
        <v>Tornado</v>
      </c>
      <c r="D1510" s="116" t="str">
        <v>Response</v>
      </c>
      <c r="E1510" s="54" t="str">
        <v>Infrastructure Systems; Public Health, Healthcare, &amp; Emergency Medical Services</v>
      </c>
      <c r="F1510" s="54" t="str">
        <v>Safety and Security; Food, Water, Shelter; Health and Medical; Energy; Communications; Hazardous Materials; Transportation; Water Systems;</v>
      </c>
      <c r="G1510" s="117" t="str">
        <v>"This is an exercise. Venue Controller Face to Face                                                                          
Message:  Damaged structure
Windows around the hospitals North West side have been blown in and broken. The ED entrance was damaged by the tornados and its structural integrity is questionable. One wall near the ED Entrance is unstable. This is an exercise."</v>
      </c>
    </row>
    <row r="1511" spans="2:7" ht="56.25" x14ac:dyDescent="0.2">
      <c r="B1511" s="53" t="str">
        <v>Natural</v>
      </c>
      <c r="C1511" s="54" t="str">
        <v>Tornado</v>
      </c>
      <c r="D1511" s="116" t="str">
        <v>Response</v>
      </c>
      <c r="E1511" s="54" t="str">
        <v>Infrastructure Systems; Public Health, Healthcare, &amp; Emergency Medical Services</v>
      </c>
      <c r="F1511" s="54" t="str">
        <v>Safety and Security; Food, Water, Shelter; Health and Medical; Energy; Communications; Hazardous Materials; Transportation; Water Systems;</v>
      </c>
      <c r="G1511" s="117" t="str">
        <v>"This is an exercise. Venue Controller Face to Face                                                                            
Message:  Fire Alarms
Fire alarms and sprinkler system are going off throughout the building (After 10 minutes the sprinklers stop). This is an exercise."</v>
      </c>
    </row>
    <row r="1512" spans="2:7" ht="56.25" x14ac:dyDescent="0.2">
      <c r="B1512" s="53" t="str">
        <v>Natural</v>
      </c>
      <c r="C1512" s="54" t="str">
        <v>Tornado</v>
      </c>
      <c r="D1512" s="116" t="str">
        <v>Response</v>
      </c>
      <c r="E1512" s="54" t="str">
        <v>Infrastructure Systems; Public Health, Healthcare, &amp; Emergency Medical Services</v>
      </c>
      <c r="F1512" s="54" t="str">
        <v>Safety and Security; Food, Water, Shelter; Health and Medical; Energy; Communications; Hazardous Materials; Transportation; Water Systems;</v>
      </c>
      <c r="G1512" s="117" t="str">
        <v>"This is an exercise. Venue Controller Face to Face                                                                    
Message:  Supplies damaged
The following Medical supplies were damaged by the sprinkler system and are unusable: [Provide List]. This is an exercise."</v>
      </c>
    </row>
    <row r="1513" spans="2:7" ht="63.75" x14ac:dyDescent="0.2">
      <c r="B1513" s="53" t="str">
        <v>Natural</v>
      </c>
      <c r="C1513" s="54" t="str">
        <v>Tornado</v>
      </c>
      <c r="D1513" s="116" t="str">
        <v>Response</v>
      </c>
      <c r="E1513" s="54" t="str">
        <v>Infrastructure Systems; Public Health, Healthcare, &amp; Emergency Medical Services</v>
      </c>
      <c r="F1513" s="54" t="str">
        <v>Safety and Security; Food, Water, Shelter; Health and Medical; Energy; Communications; Hazardous Materials; Transportation; Water Systems;</v>
      </c>
      <c r="G1513" s="117" t="str">
        <v>"This is an exercise. From: Dispatch
To: [county] EMA                                                                                
Message: [town] Badly Damaged
The [town] area is badly impacted with trees down in numerous locations. There are at least 5 structure fires in [town]. This is an exercise."</v>
      </c>
    </row>
    <row r="1514" spans="2:7" ht="76.5" x14ac:dyDescent="0.2">
      <c r="B1514" s="53" t="str">
        <v>Natural</v>
      </c>
      <c r="C1514" s="54" t="str">
        <v>Tornado</v>
      </c>
      <c r="D1514" s="116" t="str">
        <v>Response</v>
      </c>
      <c r="E1514" s="54" t="str">
        <v>Infrastructure Systems; Public Health, Healthcare, &amp; Emergency Medical Services</v>
      </c>
      <c r="F1514" s="54" t="str">
        <v>Safety and Security; Food, Water, Shelter; Health and Medical; Energy; Communications; Hazardous Materials; Transportation; Water Systems;</v>
      </c>
      <c r="G1514" s="117" t="str">
        <v>"This is an exercise. From: Dispatch
To: [county] EMA                                                                                
Message: Band of Tornado's
We are getting reports that at least one tornado touched down in [city]. It sounds like the area near the [major location] was hit. And possibly seem hospitals were affected. We also have reports of alot of debris and damage on [road] near [town]. We will keep you informed. This is an exercise."</v>
      </c>
    </row>
    <row r="1515" spans="2:7" ht="63.75" x14ac:dyDescent="0.2">
      <c r="B1515" s="53" t="str">
        <v>Natural</v>
      </c>
      <c r="C1515" s="54" t="str">
        <v>Tornado</v>
      </c>
      <c r="D1515" s="116" t="str">
        <v>Response</v>
      </c>
      <c r="E1515" s="54" t="str">
        <v>Critical Transportation; Public Health, Healthcare &amp; Emergency Medical Services</v>
      </c>
      <c r="F1515" s="54" t="str">
        <v>Transportation</v>
      </c>
      <c r="G1515" s="117" t="str">
        <v>"This is an exercise. From: Security
To: Hospital Command Center                                                                                
Message: Hospital Shuttles
All the Hospital shuttle buses have been overturned by the tornado. Thankfully no one was severely hurt. This is an exercise."</v>
      </c>
    </row>
    <row r="1516" spans="2:7" ht="56.25" x14ac:dyDescent="0.2">
      <c r="B1516" s="53" t="str">
        <v>Natural</v>
      </c>
      <c r="C1516" s="54" t="str">
        <v>Tornado</v>
      </c>
      <c r="D1516" s="116" t="str">
        <v>Response</v>
      </c>
      <c r="E1516" s="54" t="str">
        <v>Infrastructure Systems; Public Health, Healthcare, &amp; Emergency Medical Services</v>
      </c>
      <c r="F1516" s="54" t="str">
        <v>Safety and Security; Food, Water, Shelter; Health and Medical; Energy; Communications; Hazardous Materials; Transportation; Water Systems;</v>
      </c>
      <c r="G1516" s="117" t="str">
        <v>"This is an exercise. Venue Controller Face to Face                                                                         
Message: Electrical Power - [hospital]
Electrical power is on backup. The backup generator(s) are working but some circuits were damaged by the tornado strike. The integrity is questionable. This is an exercise."</v>
      </c>
    </row>
    <row r="1517" spans="2:7" ht="89.25" x14ac:dyDescent="0.2">
      <c r="B1517" s="53" t="str">
        <v>Natural</v>
      </c>
      <c r="C1517" s="54" t="str">
        <v>Tornado</v>
      </c>
      <c r="D1517" s="116" t="str">
        <v>Response</v>
      </c>
      <c r="E1517" s="54" t="str">
        <v>Fatality Management Services; Public Health, Healthcare, &amp; Emergency Medical Services</v>
      </c>
      <c r="F1517" s="54" t="str">
        <v>Health and Medical</v>
      </c>
      <c r="G1517" s="117" t="str">
        <v>"This is an exercise. From: [county] Dispatch 
To: [county] EMA                                                                                 
Message: Fatality and injured numbers
The [city] IC reports that they have identified 24 fatalities so far. 12 are from the area around [hospital]. We do not have a confirmed number of injured or dead at [hospital]. EMS has transported over 100 injured persons to local hospitals. We are very short of EMS transport. This is an exercise."</v>
      </c>
    </row>
    <row r="1518" spans="2:7" ht="51" x14ac:dyDescent="0.2">
      <c r="B1518" s="53" t="str">
        <v>Natural</v>
      </c>
      <c r="C1518" s="54" t="str">
        <v>Tornado</v>
      </c>
      <c r="D1518" s="116" t="str">
        <v>Response</v>
      </c>
      <c r="E1518" s="54" t="str">
        <v>Critical Transportation; Public Health, Healthcare &amp; Emergency Medical Services</v>
      </c>
      <c r="F1518" s="54" t="str">
        <v>Transportation</v>
      </c>
      <c r="G1518" s="117" t="str">
        <v xml:space="preserve">"This is an exercise. Venue Controller Face to Face
To: Hospital Command Center                                                                                    
Message: Security reports that 8 of the normal 10 EMS trucks used for transport are damaged by the tornado. This is an exercise."  </v>
      </c>
    </row>
    <row r="1519" spans="2:7" ht="63.75" x14ac:dyDescent="0.2">
      <c r="B1519" s="53" t="str">
        <v>Natural</v>
      </c>
      <c r="C1519" s="54" t="str">
        <v>Tornado</v>
      </c>
      <c r="D1519" s="116" t="str">
        <v>Response</v>
      </c>
      <c r="E1519" s="54" t="str">
        <v>Operational Coordination</v>
      </c>
      <c r="F1519" s="54" t="str">
        <v>Communications</v>
      </c>
      <c r="G1519" s="117" t="str">
        <v>"This is an exercise. From: EMA Director
To: County EOC &amp; County PH DOC                                                                                    
Message: Org Structure 
How are we structured for this disaster? Is the EMA and Health Department working together? Who are in the EOC? Is someone on the ground at the Hospitals? This is an exercise."</v>
      </c>
    </row>
    <row r="1520" spans="2:7" ht="63.75" x14ac:dyDescent="0.2">
      <c r="B1520" s="53" t="str">
        <v>Natural</v>
      </c>
      <c r="C1520" s="54" t="str">
        <v>Tornado</v>
      </c>
      <c r="D1520" s="116" t="str">
        <v>Response</v>
      </c>
      <c r="E1520" s="54" t="str">
        <v>Infrastructure Systems; Public Health, Healthcare, &amp; Emergency Medical Services</v>
      </c>
      <c r="F1520" s="54" t="str">
        <v>Safety and Security; Food, Water, Shelter; Health and Medical; Energy; Communications; Hazardous Materials; Transportation; Water Systems;</v>
      </c>
      <c r="G1520" s="117" t="str">
        <v>"This is an exercise. From: Food Service
To: Hospital Command Center                                                                                 
Message: Can't prepare food
The power keeps going off and we keep tripping the circuit breakers. We can not cook food and the lights keep going off in the cafeteria. Water pressure is very low also. This is an exercise."</v>
      </c>
    </row>
    <row r="1521" spans="2:7" ht="63.75" x14ac:dyDescent="0.2">
      <c r="B1521" s="53" t="str">
        <v>Natural</v>
      </c>
      <c r="C1521" s="54" t="str">
        <v>Tornado</v>
      </c>
      <c r="D1521" s="116" t="str">
        <v>Response</v>
      </c>
      <c r="E1521" s="54" t="str">
        <v xml:space="preserve">Public Information and Warning </v>
      </c>
      <c r="F1521" s="54" t="str">
        <v>Communications</v>
      </c>
      <c r="G1521" s="117" t="str">
        <v>"This is an exercise. Venue Controller Face to Face
To: PIO                                                                                    
Message: *Bad Secrets
 There are social media posts stating that there are more dead than the coroner can manage. This is an exercise."</v>
      </c>
    </row>
    <row r="1522" spans="2:7" ht="63.75" x14ac:dyDescent="0.2">
      <c r="B1522" s="53" t="str">
        <v>Natural</v>
      </c>
      <c r="C1522" s="54" t="str">
        <v>Tornado</v>
      </c>
      <c r="D1522" s="116" t="str">
        <v>Response</v>
      </c>
      <c r="E1522" s="54" t="str">
        <v>Operational Coordination; Operational Communications</v>
      </c>
      <c r="F1522" s="54" t="str">
        <v>Communications</v>
      </c>
      <c r="G1522" s="117" t="str">
        <v>"This is an exercise. From:  EMA Director
To: Public Health DOC                                                                                    
Message: Status of Hospitals'
I'm curious to know what all information sharing platforms we are using to share and update info for status of the hospitals. I hope things have not gotten worse. Please fill me in. This is an exercise."</v>
      </c>
    </row>
    <row r="1523" spans="2:7" ht="76.5" x14ac:dyDescent="0.2">
      <c r="B1523" s="53" t="str">
        <v>Natural</v>
      </c>
      <c r="C1523" s="54" t="str">
        <v>Tornado</v>
      </c>
      <c r="D1523" s="116" t="str">
        <v>Response</v>
      </c>
      <c r="E1523" s="54" t="str">
        <v>Operational Coordination; Operational Communications</v>
      </c>
      <c r="F1523" s="54" t="str">
        <v>Communications</v>
      </c>
      <c r="G1523" s="117" t="str">
        <v>"This is an exercise. From: Health Commissioner
To: Public Health DOC                                                                                    
Message: Assessment
Have we performed an incident assessment that addresses what we can immediately provide the responders and affected hospitals and what we need to request ? Where are we on this? This is an exercise."</v>
      </c>
    </row>
    <row r="1524" spans="2:7" ht="38.25" x14ac:dyDescent="0.2">
      <c r="B1524" s="53" t="str">
        <v>Natural</v>
      </c>
      <c r="C1524" s="54" t="str">
        <v>Tornado</v>
      </c>
      <c r="D1524" s="116" t="str">
        <v>Response</v>
      </c>
      <c r="E1524" s="54" t="str">
        <v>Critical Transportation; Public Health, Healthcare &amp; Emergency Medical Services</v>
      </c>
      <c r="F1524" s="54" t="str">
        <v>Transportation</v>
      </c>
      <c r="G1524" s="117" t="str">
        <v>"This is an exercise. Venue Controller Face to Face                                                                                                         
Message: EMS agencies are reporting shortage of available ambulances and staff due to being tied up on the transfer of patients to [city]. This is an exercise."</v>
      </c>
    </row>
    <row r="1525" spans="2:7" ht="63.75" x14ac:dyDescent="0.2">
      <c r="B1525" s="53" t="str">
        <v>Natural</v>
      </c>
      <c r="C1525" s="54" t="str">
        <v>Tornado</v>
      </c>
      <c r="D1525" s="116" t="str">
        <v>Response</v>
      </c>
      <c r="E1525" s="54" t="str">
        <v>Mass Search and Rescue Operations; Public Health, Healthcare, &amp; Emergency Medical Services</v>
      </c>
      <c r="F1525" s="54" t="str">
        <v>Safety and Security</v>
      </c>
      <c r="G1525" s="117" t="str">
        <v>"This is an exercise. From: EMS  To: Hospital Command Center                                                                                                                       
Message: Victims from the park
The County Park just reported that they just recovered an additional [number] unconscious victims from the nature center building roof collapse. They have been in the debris for over 2 hours. This is an exercise."</v>
      </c>
    </row>
    <row r="1526" spans="2:7" ht="63.75" x14ac:dyDescent="0.2">
      <c r="B1526" s="53" t="str">
        <v>Natural</v>
      </c>
      <c r="C1526" s="54" t="str">
        <v>Tornado</v>
      </c>
      <c r="D1526" s="116" t="str">
        <v>Response</v>
      </c>
      <c r="E1526" s="54" t="str">
        <v>Infrastructure Systems; Public Health, Healthcare, &amp; Emergency Medical Services</v>
      </c>
      <c r="F1526" s="54" t="str">
        <v>Safety and Security; Food, Water, Shelter; Health and Medical; Energy; Communications; Hazardous Materials; Transportation; Water Systems;</v>
      </c>
      <c r="G1526" s="117" t="str">
        <v>"This is an exercise. From: IT 
To: Hospital Command Center                                                                                   
Message: Intermittent Hospital IT Network 
The IT Network and phones are intermittent at best. I cant guarantee that we wont lose access to the network and patient records. Our main T-Cable was damaged. This is an exercise."</v>
      </c>
    </row>
    <row r="1527" spans="2:7" ht="63.75" x14ac:dyDescent="0.2">
      <c r="B1527" s="53" t="str">
        <v>Natural</v>
      </c>
      <c r="C1527" s="54" t="str">
        <v>Tornado</v>
      </c>
      <c r="D1527" s="116" t="str">
        <v>Response</v>
      </c>
      <c r="E1527" s="54" t="str">
        <v>Operational Coordination</v>
      </c>
      <c r="F1527" s="54" t="str">
        <v>Communications</v>
      </c>
      <c r="G1527" s="117" t="str">
        <v>"This is an exercise. From: Health Commissioner
To: Public Health DOC                                                                                    
Message: Who is the Health Incident Commander?  
Who is going to be our Incident Command? Who is leading the public health response? This is an exercise."</v>
      </c>
    </row>
    <row r="1528" spans="2:7" ht="63.75" x14ac:dyDescent="0.2">
      <c r="B1528" s="53" t="str">
        <v>Natural</v>
      </c>
      <c r="C1528" s="54" t="str">
        <v>Tornado</v>
      </c>
      <c r="D1528" s="116" t="str">
        <v>Response</v>
      </c>
      <c r="E1528" s="54" t="str">
        <v>Operational Coordination</v>
      </c>
      <c r="F1528" s="54" t="str">
        <v>Communications</v>
      </c>
      <c r="G1528" s="117" t="str">
        <v xml:space="preserve">"This is an exercise. From: County [name]
To: EOC &amp; DOC                                                                                  
Message: Possible Emergency Declaration
We are considering an Emergency Declaration. Is this incident exceeding our local capability from a health perspective?  How? Should we declare an emergency? This is an exercise." </v>
      </c>
    </row>
    <row r="1529" spans="2:7" ht="76.5" x14ac:dyDescent="0.2">
      <c r="B1529" s="53" t="str">
        <v>Natural</v>
      </c>
      <c r="C1529" s="54" t="str">
        <v>Tornado</v>
      </c>
      <c r="D1529" s="116" t="str">
        <v>Response</v>
      </c>
      <c r="E1529" s="54" t="str">
        <v>Situational Assessment</v>
      </c>
      <c r="F1529" s="54" t="str">
        <v>Safety and Security; Food, Water, Shelter; Health and Medical; Energy; Communications; Hazardous Materials; Transportation; Water Systems;</v>
      </c>
      <c r="G1529" s="117" t="str">
        <v xml:space="preserve">"This is an exercise. From: Directors Office
To: DOC                                                                                    
Message: Executive Briefing.
The Executive group would like an update around noon please. We would like one of your staff to provide the update.  Please send us a briefing of the current situation by 11:30 at [email address]. This is an exercise."   </v>
      </c>
    </row>
    <row r="1530" spans="2:7" ht="63.75" x14ac:dyDescent="0.2">
      <c r="B1530" s="53" t="str">
        <v>Natural</v>
      </c>
      <c r="C1530" s="54" t="str">
        <v>Tornado</v>
      </c>
      <c r="D1530" s="116" t="str">
        <v>Response</v>
      </c>
      <c r="E1530" s="54" t="str">
        <v>Operational Coordination; Situational Assessment</v>
      </c>
      <c r="F1530" s="54" t="str">
        <v>Safety and Security; Food, Water, Shelter; Health and Medical; Energy; Communications; Hazardous Materials; Transportation; Water Systems;</v>
      </c>
      <c r="G1530" s="117" t="str">
        <v xml:space="preserve">"This is an exercise. From: County EMA
To: County DOC  and EOC                                                                                   
Message: Need a Situation Report (SITREP)
The EMA is calling us and would like a Situation Report from us for the 10:30AM Briefing. Do you have a SITREP we can send them? can you attend the Conference Call?  This is an exercise."                  </v>
      </c>
    </row>
    <row r="1531" spans="2:7" ht="63.75" x14ac:dyDescent="0.2">
      <c r="B1531" s="53" t="str">
        <v>Natural</v>
      </c>
      <c r="C1531" s="54" t="str">
        <v>Tornado</v>
      </c>
      <c r="D1531" s="116" t="str">
        <v>Response</v>
      </c>
      <c r="E1531" s="54" t="str">
        <v>Operational Coordination; Situational Assessment</v>
      </c>
      <c r="F1531" s="54" t="str">
        <v>Safety and Security; Food, Water, Shelter; Health and Medical; Energy; Communications; Hazardous Materials; Transportation; Water Systems;</v>
      </c>
      <c r="G1531" s="117" t="str">
        <v>"This is an exercise. From:  Sheriffs Office
To: State EOC                                                                                    
Message: Briefing 
I forgot to ask you when is your EOC briefing today? Is there one? We would like to attend by conference call. This is an exercise."</v>
      </c>
    </row>
    <row r="1532" spans="2:7" ht="63.75" x14ac:dyDescent="0.2">
      <c r="B1532" s="53" t="str">
        <v>Natural</v>
      </c>
      <c r="C1532" s="54" t="str">
        <v>Tornado</v>
      </c>
      <c r="D1532" s="116" t="str">
        <v>Response</v>
      </c>
      <c r="E1532" s="54" t="str">
        <v>Operational Coordination; Situational Assessment</v>
      </c>
      <c r="F1532" s="54" t="str">
        <v>Safety and Security; Food, Water, Shelter; Health and Medical; Energy; Communications; Hazardous Materials; Transportation; Water Systems;</v>
      </c>
      <c r="G1532" s="117" t="str">
        <v>"This is an exercise. From:  Sheriff's Office
To: County EOC                                                                                   
Message: Swamped with calls
The 911 center is being swamped by callers trying to find their family members. What can we do to alleviate this? How can we help these people find their loved ones? This is an exercise."</v>
      </c>
    </row>
    <row r="1533" spans="2:7" ht="56.25" x14ac:dyDescent="0.2">
      <c r="B1533" s="53" t="str">
        <v>Natural</v>
      </c>
      <c r="C1533" s="54" t="str">
        <v>Tornado</v>
      </c>
      <c r="D1533" s="116" t="str">
        <v>Protection, Response</v>
      </c>
      <c r="E1533" s="54" t="str">
        <v>Operational Coordination; Situational Assessment</v>
      </c>
      <c r="F1533" s="54" t="str">
        <v>Safety and Security; Food, Water, Shelter; Health and Medical; Energy; Communications; Hazardous Materials; Transportation; Water Systems;</v>
      </c>
      <c r="G1533" s="117" t="str">
        <v>"This is an exercise. Venue Controller Face to Face
Message: Distraught family member in the Entryway
There is a distraught family member that is screaming and yelling and out of control. They are demanding to see her loved one and cannot be calmed down. This is an exercise."</v>
      </c>
    </row>
    <row r="1534" spans="2:7" ht="63.75" x14ac:dyDescent="0.2">
      <c r="B1534" s="53" t="str">
        <v>Natural</v>
      </c>
      <c r="C1534" s="54" t="str">
        <v>Tornado</v>
      </c>
      <c r="D1534" s="116" t="str">
        <v>Response</v>
      </c>
      <c r="E1534" s="54" t="str">
        <v>Fatality Management Services; Public Health, Healthcare, &amp; Emergency Medical Services; Situational Assessment</v>
      </c>
      <c r="F1534" s="54" t="str">
        <v>Safety and Security; Food, Water, Shelter; Health and Medical; Energy; Communications; Hazardous Materials; Transportation; Water Systems;</v>
      </c>
      <c r="G1534" s="117" t="str">
        <v>"This is an exercise. From: State EMA
To: County EMA                                                                                 
Message: Number and names of those deceased
We are having trouble getting accurate information on the number of dead. Can you help us with this? Once you have the info please notify us. This is an exercise."</v>
      </c>
    </row>
    <row r="1535" spans="2:7" ht="63.75" x14ac:dyDescent="0.2">
      <c r="B1535" s="53" t="str">
        <v>Natural</v>
      </c>
      <c r="C1535" s="54" t="str">
        <v>Tornado</v>
      </c>
      <c r="D1535" s="116" t="str">
        <v>Response</v>
      </c>
      <c r="E1535" s="54" t="str">
        <v>Fatality Management Services; Public Health, Healthcare, &amp; Emergency Medical Services; Situational Assessment</v>
      </c>
      <c r="F1535" s="54" t="str">
        <v>Safety and Security; Food, Water, Shelter; Health and Medical; Energy; Communications; Hazardous Materials; Transportation; Water Systems;</v>
      </c>
      <c r="G1535" s="117" t="str">
        <v xml:space="preserve">"This is an exercise. From: Security
To: Hospital Command Center                                                                                                                      
Message: Patient Holds
Police are delivering homeless to hospitals in order to get them off the street. So far 12 have been delivered to us. The officers indicated they didn't know where any shelters are. This is an exercise."     </v>
      </c>
    </row>
    <row r="1536" spans="2:7" ht="51" x14ac:dyDescent="0.2">
      <c r="B1536" s="53" t="str">
        <v>Natural</v>
      </c>
      <c r="C1536" s="54" t="str">
        <v>Tornado</v>
      </c>
      <c r="D1536" s="116" t="str">
        <v>Response</v>
      </c>
      <c r="E1536" s="54" t="str">
        <v>Mass Care Services; Public Health, Healthcare, &amp; Emergency Medical Services</v>
      </c>
      <c r="F1536" s="54" t="str">
        <v>Health and Medical</v>
      </c>
      <c r="G1536" s="117" t="str">
        <v>"This is an exercise. Venue Controller Face to Face
To: PIO                                                                                    
Message: *Inadequate Response
Social Media posts saying that public health response is inadequate. This is an exercise."</v>
      </c>
    </row>
    <row r="1537" spans="2:7" ht="89.25" x14ac:dyDescent="0.2">
      <c r="B1537" s="53" t="str">
        <v>Natural</v>
      </c>
      <c r="C1537" s="54" t="str">
        <v>Tornado</v>
      </c>
      <c r="D1537" s="116" t="str">
        <v>Response</v>
      </c>
      <c r="E1537" s="54" t="str">
        <v>Mass Care Services; Public Health, Healthcare, &amp; Emergency Medical Services</v>
      </c>
      <c r="F1537" s="54" t="str">
        <v>Health and Medical</v>
      </c>
      <c r="G1537" s="117" t="str">
        <v>"This is an exercise. From: Security
To: EMA and Public Health PIO                                                      
Message: No one is telling us anything
This is Security. There is a man at the Welcome Center who is claiming he can't get information about what is going on. He wants to know who is in charge of keeping people informed? He claims his wife is having a nervous breakdown  and no one will tell him who can help them. This is an exercise."</v>
      </c>
    </row>
    <row r="1538" spans="2:7" ht="76.5" x14ac:dyDescent="0.2">
      <c r="B1538" s="53" t="str">
        <v>Natural</v>
      </c>
      <c r="C1538" s="54" t="str">
        <v>Tornado</v>
      </c>
      <c r="D1538" s="116" t="str">
        <v>Response</v>
      </c>
      <c r="E1538" s="54" t="str">
        <v>Mass Care Services; Public Health, Healthcare, &amp; Emergency Medical Services</v>
      </c>
      <c r="F1538" s="54" t="str">
        <v>Health and Medical</v>
      </c>
      <c r="G1538" s="117" t="str">
        <v>"This is an exercise. From: Media
To: County EOC                                                                                    
Message: Number of fatalities
This is channel [Z] News. We would like to know who all is working on this disaster, especially those at your operations center.  Who is helping the hospitals? There is someone isn't there? This is an exercise."</v>
      </c>
    </row>
    <row r="1539" spans="2:7" ht="63.75" x14ac:dyDescent="0.2">
      <c r="B1539" s="53" t="str">
        <v>Natural</v>
      </c>
      <c r="C1539" s="54" t="str">
        <v>Tornado</v>
      </c>
      <c r="D1539" s="116" t="str">
        <v>Response</v>
      </c>
      <c r="E1539" s="54" t="str">
        <v>Mass Care Services; Public Health, Healthcare, &amp; Emergency Medical Services</v>
      </c>
      <c r="F1539" s="54" t="str">
        <v>Health and Medical</v>
      </c>
      <c r="G1539" s="117" t="str">
        <v>"This is an exercise. From: Hospital Manager 
To: Hospital Command Center                                                                                
Message: Patient Population
Is there a way we can reduce the Hospital patient population, outside of evacuation? This is an exercise."</v>
      </c>
    </row>
    <row r="1540" spans="2:7" ht="76.5" x14ac:dyDescent="0.2">
      <c r="B1540" s="53" t="str">
        <v>Natural</v>
      </c>
      <c r="C1540" s="54" t="str">
        <v>Tornado</v>
      </c>
      <c r="D1540" s="116" t="str">
        <v>Response</v>
      </c>
      <c r="E1540" s="54" t="str">
        <v>Operational Coordination; Public Health, Healthcare, &amp; Emergency Medical Services</v>
      </c>
      <c r="F1540" s="54" t="str">
        <v>Communications</v>
      </c>
      <c r="G1540" s="117" t="str">
        <v>"This is an exercise. From: Hospital Manager of Patient Services 
To: Hospital Command Center                                                                           
Message: What Essential Functions we can maintain
This will be challenging. I think your team needs to help us answer what essential functions we can maintain here at the Hospital and how? Should we suspend some services or close certain facilities? This is an exercise."</v>
      </c>
    </row>
    <row r="1541" spans="2:7" ht="63.75" x14ac:dyDescent="0.2">
      <c r="B1541" s="53" t="str">
        <v>Natural</v>
      </c>
      <c r="C1541" s="54" t="str">
        <v>Tornado</v>
      </c>
      <c r="D1541" s="116" t="str">
        <v>Response</v>
      </c>
      <c r="E1541" s="54" t="str">
        <v>Operational Coordination; Public Health, Healthcare, &amp; Emergency Medical Services</v>
      </c>
      <c r="F1541" s="54" t="str">
        <v>Communications</v>
      </c>
      <c r="G1541" s="117" t="str">
        <v>"This is an exercise. From: Employee Health                                                                                                               
To: Hospital Command Center
Message: Sick injured employees
We are sending  eight more employee victims to [location] due to vomiting and respiratory issues. This is an exercise."</v>
      </c>
    </row>
    <row r="1542" spans="2:7" ht="63.75" x14ac:dyDescent="0.2">
      <c r="B1542" s="53" t="str">
        <v>Natural</v>
      </c>
      <c r="C1542" s="54" t="str">
        <v>Tornado</v>
      </c>
      <c r="D1542" s="116" t="str">
        <v>Response</v>
      </c>
      <c r="E1542" s="54" t="str">
        <v xml:space="preserve">Logistics and Supply Chain Management; Public Health, Healthcare, &amp; Emergency Medical Services </v>
      </c>
      <c r="F1542" s="54" t="str">
        <v>Safety and Security; Food, Water, Shelter; Health and Medical; Energy; Communications; Hazardous Materials; Transportation; Water Systems;</v>
      </c>
      <c r="G1542" s="117" t="str">
        <v>"This is an exercise. Venue Controller Face to Face
To: Hospital Command Center                                                                                   
Message: List of Resources you are short of: 
Type O blood, medical gas-oxygen, generator fuel, pharmaceutical, beds, supplies, PPE, wheel chairs, ventilators, and incubators. This is an exercise."</v>
      </c>
    </row>
    <row r="1543" spans="2:7" ht="56.25" x14ac:dyDescent="0.2">
      <c r="B1543" s="53" t="str">
        <v>Natural</v>
      </c>
      <c r="C1543" s="54" t="str">
        <v>Tornado</v>
      </c>
      <c r="D1543" s="116" t="str">
        <v>Response</v>
      </c>
      <c r="E1543" s="54" t="str">
        <v>Operational Coordination; Situational Assessment</v>
      </c>
      <c r="F1543" s="54" t="str">
        <v>Safety and Security; Food, Water, Shelter; Health and Medical; Energy; Communications; Hazardous Materials; Transportation; Water Systems;</v>
      </c>
      <c r="G1543" s="117" t="str">
        <v>"This is an exercise. From: Hospital Human Resources                                                                                            
To: Hospital Command Center                                                                                                             
Message: Staffing Plan
 Do you have a alternate staffing plan? We are still short of people. This is an exercise."</v>
      </c>
    </row>
    <row r="1544" spans="2:7" ht="76.5" x14ac:dyDescent="0.2">
      <c r="B1544" s="53" t="str">
        <v>Natural</v>
      </c>
      <c r="C1544" s="54" t="str">
        <v>Tornado</v>
      </c>
      <c r="D1544" s="116" t="str">
        <v>Response</v>
      </c>
      <c r="E1544" s="54" t="str">
        <v>Operational Coordination; Situational Assessment</v>
      </c>
      <c r="F1544" s="54" t="str">
        <v>Safety and Security; Food, Water, Shelter; Health and Medical; Energy; Communications; Hazardous Materials; Transportation; Water Systems;</v>
      </c>
      <c r="G1544" s="117" t="str">
        <v>"This is an exercise. From: Pharmacy
To: Hospital Command Center                                                                             
Message: Out of medication 
Six of the patient transfers are out of their psychotropic drugs: Anti-psychotic-Haldol (haloperidol)  Anti-depressant *Anafranil (clomipramine) Anti-Obsessive Anafranil (clomipramine) and Anti Anxiety-Ativan (lorazepam). This is an exercise."</v>
      </c>
    </row>
    <row r="1545" spans="2:7" ht="63.75" x14ac:dyDescent="0.2">
      <c r="B1545" s="53" t="str">
        <v>Natural</v>
      </c>
      <c r="C1545" s="54" t="str">
        <v>Tornado</v>
      </c>
      <c r="D1545" s="116" t="str">
        <v>Response</v>
      </c>
      <c r="E1545" s="54" t="str">
        <v>Operational Coordination</v>
      </c>
      <c r="F1545" s="54" t="str">
        <v>Communications</v>
      </c>
      <c r="G1545" s="117" t="str">
        <v>"This is an exercise. From: County Health Commissioner
To: County PH DOC                                                                                
Message: Level of commitment so far?
I heard about the tornado in [city]. What's our role and current level of commitment? To what level have we activated the DOC? This is an exercise."</v>
      </c>
    </row>
    <row r="1546" spans="2:7" ht="76.5" x14ac:dyDescent="0.2">
      <c r="B1546" s="53" t="str">
        <v>Natural</v>
      </c>
      <c r="C1546" s="54" t="str">
        <v>Tornado</v>
      </c>
      <c r="D1546" s="116" t="str">
        <v>Response</v>
      </c>
      <c r="E1546" s="54" t="str">
        <v>Situational Assessment</v>
      </c>
      <c r="F1546" s="54" t="str">
        <v>Safety and Security; Food, Water, Shelter; Health and Medical; Energy; Communications; Hazardous Materials; Transportation; Water Systems;</v>
      </c>
      <c r="G1546" s="117" t="str">
        <v>"This is an exercise. From: Health Commissioner
To: IC                                                                                    
Message:  Elected official information request
An elected official from the incident area called and is asking about the health effects to the community and maintaining health care for children. Based on the situation, what info can we provide them? This is an exercise."</v>
      </c>
    </row>
    <row r="1547" spans="2:7" ht="56.25" x14ac:dyDescent="0.2">
      <c r="B1547" s="53" t="str">
        <v>Natural</v>
      </c>
      <c r="C1547" s="54" t="str">
        <v>Tornado</v>
      </c>
      <c r="D1547" s="116" t="str">
        <v>Response</v>
      </c>
      <c r="E1547" s="54" t="str">
        <v>Infrastructure Systems; Public Health, Healthcare, &amp; Emergency Medical Services</v>
      </c>
      <c r="F1547" s="54" t="str">
        <v>Safety and Security; Food, Water, Shelter; Health and Medical; Energy; Communications; Hazardous Materials; Transportation; Water Systems;</v>
      </c>
      <c r="G1547" s="117" t="str">
        <v>"This is an exercise. Venue Controller Face to Face
Message: Generator Fuel System Damaged
The backup generator fuel system is damaged and leaking. Approximately ½ the fuel supply has leaked out before it was discovered. This is an exercise."</v>
      </c>
    </row>
    <row r="1548" spans="2:7" ht="56.25" x14ac:dyDescent="0.2">
      <c r="B1548" s="53" t="str">
        <v>Natural</v>
      </c>
      <c r="C1548" s="54" t="str">
        <v>Tornado</v>
      </c>
      <c r="D1548" s="116" t="str">
        <v>Response</v>
      </c>
      <c r="E1548" s="54" t="str">
        <v>Infrastructure Systems; Public Health, Healthcare, &amp; Emergency Medical Services</v>
      </c>
      <c r="F1548" s="54" t="str">
        <v>Safety and Security; Food, Water, Shelter; Health and Medical; Energy; Communications; Hazardous Materials; Transportation; Water Systems;</v>
      </c>
      <c r="G1548" s="117" t="str">
        <v>"This is an exercise. Venue Controller Face to Face
To: Hospital Command Center, All PIO                                                                                  
Message: Mis Information
Multiple mis-information social media messages are being posted. This is an exercise."</v>
      </c>
    </row>
    <row r="1549" spans="2:7" ht="76.5" x14ac:dyDescent="0.2">
      <c r="B1549" s="53" t="str">
        <v>Natural</v>
      </c>
      <c r="C1549" s="54" t="str">
        <v>Tornado</v>
      </c>
      <c r="D1549" s="116" t="str">
        <v>Response</v>
      </c>
      <c r="E1549" s="54" t="str">
        <v>Mass Care Services; Public Health, Healthcare, &amp; Emergency Medical Services</v>
      </c>
      <c r="F1549" s="54" t="str">
        <v>Health and Medical</v>
      </c>
      <c r="G1549" s="117" t="str">
        <v>"This is an exercise. From: Sheriffs Office
To: County EOC                                                                                    
Message: Jail Damaged by tornado
The county jail has been affected by the tornado. The area housing our medical and psychiatric population is unusable at this time. We may need to move some of the medical and psychiatric population and just wanted you informed. This is an exercise."</v>
      </c>
    </row>
    <row r="1550" spans="2:7" ht="63.75" x14ac:dyDescent="0.2">
      <c r="B1550" s="53" t="str">
        <v>Natural</v>
      </c>
      <c r="C1550" s="54" t="str">
        <v>Tornado</v>
      </c>
      <c r="D1550" s="116" t="str">
        <v>Response</v>
      </c>
      <c r="E1550" s="54" t="str">
        <v>Mass Care Services; Public Health, Healthcare, &amp; Emergency Medical Services</v>
      </c>
      <c r="F1550" s="54" t="str">
        <v>Health and Medical</v>
      </c>
      <c r="G1550" s="117" t="str">
        <v>"This is an exercise. Venue Controller Face to Face
To: PIO                                                                                    
Message: Media outlets are at the Agency  
Media outlets are gathering at the front door of the Agency doors, interviewing people. This is an exercise."</v>
      </c>
    </row>
    <row r="1551" spans="2:7" ht="63.75" x14ac:dyDescent="0.2">
      <c r="B1551" s="53" t="str">
        <v>Natural</v>
      </c>
      <c r="C1551" s="54" t="str">
        <v>Tornado</v>
      </c>
      <c r="D1551" s="116" t="str">
        <v>Response</v>
      </c>
      <c r="E1551" s="54" t="str">
        <v>Mass Care Services; Public Health, Healthcare, &amp; Emergency Medical Services</v>
      </c>
      <c r="F1551" s="54" t="str">
        <v>Health and Medical</v>
      </c>
      <c r="G1551" s="117" t="str">
        <v>"This is an exercise. From:  Media
To: DOC                                                                                    
Message: Number of fatalities
This is channel [channel name] News. We would like to know the number and type of the fatalities at [hospital]. What are the names of the deceased? This is an exercise."</v>
      </c>
    </row>
    <row r="1552" spans="2:7" ht="51" x14ac:dyDescent="0.2">
      <c r="B1552" s="53" t="str">
        <v>Natural</v>
      </c>
      <c r="C1552" s="54" t="str">
        <v>Tornado</v>
      </c>
      <c r="D1552" s="116" t="str">
        <v>Response</v>
      </c>
      <c r="E1552" s="54" t="str">
        <v>Critical Transportation; Public Health, Healthcare &amp; Emergency Medical Services</v>
      </c>
      <c r="F1552" s="54" t="str">
        <v>Transportation</v>
      </c>
      <c r="G1552" s="117" t="str">
        <v>"This is an exercise. Venue Controller Face to Face
To: Hospital Command Center , and EOC                                                                                  
Message: Interstate [x] is closed at SR [x] and US [x] and  SR [x] due to debris covering the roadway. This is an exercise."</v>
      </c>
    </row>
    <row r="1553" spans="2:7" ht="76.5" x14ac:dyDescent="0.2">
      <c r="B1553" s="53" t="str">
        <v>Natural</v>
      </c>
      <c r="C1553" s="54" t="str">
        <v>Tornado</v>
      </c>
      <c r="D1553" s="116" t="str">
        <v>Response</v>
      </c>
      <c r="E1553" s="54" t="str">
        <v xml:space="preserve">Logistics and Supply Chain Management; Public Health, Healthcare, &amp; Emergency Medical Services </v>
      </c>
      <c r="F1553" s="54" t="str">
        <v>Safety and Security; Food, Water, Shelter; Health and Medical; Energy; Communications; Hazardous Materials; Transportation; Water Systems;</v>
      </c>
      <c r="G1553" s="117" t="str">
        <v>"This is an exercise. From:  Manager of Patient Services
To: Hospital Command Center                                                                                    
Message: Resource Gaps
I would like to know if you have identified resource gaps and identified mitigation strategies addressing staff, equipment, supplies, skills and expertise, services, or any other resources required to respond to an emergency. This is an exercise."</v>
      </c>
    </row>
    <row r="1554" spans="2:7" ht="102" x14ac:dyDescent="0.2">
      <c r="B1554" s="53" t="str">
        <v>Natural</v>
      </c>
      <c r="C1554" s="54" t="str">
        <v>Tornado</v>
      </c>
      <c r="D1554" s="116" t="str">
        <v>Response</v>
      </c>
      <c r="E1554" s="54" t="str">
        <v>Operational Coordination</v>
      </c>
      <c r="F1554" s="54" t="str">
        <v>Communications</v>
      </c>
      <c r="G1554" s="117" t="str">
        <v xml:space="preserve">"This is an exercise. From: EMA Director
To: IC                                                              
Message: What's going on at the incident
What can you tell us about the health aspects of this tornado? We are trying to keep up but cant get info on number of dead and injured and the status of hospitals. The [county commissioner] has requested we provide him with a complete briefing on each step that is taken to address maintaining health care services in the region. Are you communicating with the local health departments? This is an exercise."          </v>
      </c>
    </row>
    <row r="1555" spans="2:7" ht="63.75" x14ac:dyDescent="0.2">
      <c r="B1555" s="53" t="str">
        <v>Natural</v>
      </c>
      <c r="C1555" s="54" t="str">
        <v>Tornado</v>
      </c>
      <c r="D1555" s="116" t="str">
        <v>Response</v>
      </c>
      <c r="E1555" s="54" t="str">
        <v>Operational Coordination</v>
      </c>
      <c r="F1555" s="54" t="str">
        <v>Communications</v>
      </c>
      <c r="G1555" s="117" t="str">
        <v xml:space="preserve">"This is an exercise. From: Security
To: Hospital Command Center                                                                                                                     
Message: Anxious Family Members
There are some 12  very anxious family members in multiple entrances of the Hospital looking for their loved ones. The hospital waiting areas are out of room. This is an exercise." </v>
      </c>
    </row>
    <row r="1556" spans="2:7" ht="63.75" x14ac:dyDescent="0.2">
      <c r="B1556" s="53" t="str">
        <v>Natural</v>
      </c>
      <c r="C1556" s="54" t="str">
        <v>Tornado</v>
      </c>
      <c r="D1556" s="116" t="str">
        <v>Response</v>
      </c>
      <c r="E1556" s="54" t="str">
        <v>Critical Transportation; Public Health, Healthcare &amp; Emergency Medical Services</v>
      </c>
      <c r="F1556" s="54" t="str">
        <v>Transportation</v>
      </c>
      <c r="G1556" s="117" t="str">
        <v>"This is an exercise. From: EMS
To: [hospital] ED                                                                                                                
Message: Bus crash next to hospital
There has been a bus collision next to the hospital. We have 8 people that are trauma triage red. Can they be brought into the ED? This is an exercise."</v>
      </c>
    </row>
    <row r="1557" spans="2:7" ht="63.75" x14ac:dyDescent="0.2">
      <c r="B1557" s="53" t="str">
        <v>Natural</v>
      </c>
      <c r="C1557" s="54" t="str">
        <v>Tornado</v>
      </c>
      <c r="D1557" s="116" t="str">
        <v>Response</v>
      </c>
      <c r="E1557" s="54" t="str">
        <v>Mass Care Services; Public Health, Healthcare, &amp; Emergency Medical Services</v>
      </c>
      <c r="F1557" s="54" t="str">
        <v>Health and Medical</v>
      </c>
      <c r="G1557" s="117" t="str">
        <v xml:space="preserve">"This is an exercise. From: Governor Office
To: SEOC                                                                             
Message: Alternate Sites
Can you tell me what alternate locations have been activated for [hospital] or other hospitals that need to move their operations? This is an exercise."             </v>
      </c>
    </row>
    <row r="1558" spans="2:7" ht="63.75" x14ac:dyDescent="0.2">
      <c r="B1558" s="53" t="str">
        <v>Natural</v>
      </c>
      <c r="C1558" s="54" t="str">
        <v>Tornado</v>
      </c>
      <c r="D1558" s="116" t="str">
        <v>Response</v>
      </c>
      <c r="E1558" s="54" t="str">
        <v>Operational Coordination</v>
      </c>
      <c r="F1558" s="54" t="str">
        <v>Communications</v>
      </c>
      <c r="G1558" s="117" t="str">
        <v>"This is an exercise. From: County EMA Director
To: Public Health Agency                                                                               
Message: MRC?
Please check with public health to see of they are planning on using MRC or other volunteer groups to support the hospitals. This is an exercise."</v>
      </c>
    </row>
    <row r="1559" spans="2:7" ht="63.75" x14ac:dyDescent="0.2">
      <c r="B1559" s="53" t="str">
        <v>Natural</v>
      </c>
      <c r="C1559" s="54" t="str">
        <v>Tornado</v>
      </c>
      <c r="D1559" s="116" t="str">
        <v>Response</v>
      </c>
      <c r="E1559" s="54" t="str">
        <v>Situational Assessment; Public Health, Healthcare, &amp; Emergency Medical Services</v>
      </c>
      <c r="F1559" s="54" t="str">
        <v>Safety and Security; Food, Water, Shelter; Health and Medical; Energy; Communications; Hazardous Materials; Transportation; Water Systems;</v>
      </c>
      <c r="G1559" s="117" t="str">
        <v xml:space="preserve">"This is an exercise. From:  County Commissioner
To: EOC local health DOC                                                                                    
Message: Numbers of injured
Do we have any idea of the number of the injured in the community and [hospital]? This is an exercise."                 </v>
      </c>
    </row>
    <row r="1560" spans="2:7" ht="76.5" x14ac:dyDescent="0.2">
      <c r="B1560" s="53" t="str">
        <v>Natural</v>
      </c>
      <c r="C1560" s="54" t="str">
        <v>Tornado</v>
      </c>
      <c r="D1560" s="116" t="str">
        <v>Response</v>
      </c>
      <c r="E1560" s="54" t="str">
        <v xml:space="preserve">Logistics and Supply Chain Management; Public Health, Healthcare, &amp; Emergency Medical Services </v>
      </c>
      <c r="F1560" s="54" t="str">
        <v>Safety and Security; Food, Water, Shelter; Health and Medical; Energy; Communications; Hazardous Materials; Transportation; Water Systems;</v>
      </c>
      <c r="G1560" s="117" t="str">
        <v xml:space="preserve">"This is an exercise. From: Hospital Manager of Patient Services 
To: Hospital Command Center                                                                                 
Message: Tracking Resources
Are we tracking the resources we have? Have we prioritized resource gaps and determined where to get those resources? The CEO is asking this. This is an exercise."
</v>
      </c>
    </row>
    <row r="1561" spans="2:7" ht="63.75" x14ac:dyDescent="0.2">
      <c r="B1561" s="53" t="str">
        <v>Natural</v>
      </c>
      <c r="C1561" s="54" t="str">
        <v>Tornado</v>
      </c>
      <c r="D1561" s="116" t="str">
        <v>Response</v>
      </c>
      <c r="E1561" s="54" t="str">
        <v>Operational Coordination; Situational Assessment</v>
      </c>
      <c r="F1561" s="54" t="str">
        <v>Safety and Security; Food, Water, Shelter; Health and Medical; Energy; Communications; Hazardous Materials; Transportation; Water Systems;</v>
      </c>
      <c r="G1561" s="117" t="str">
        <v>"This is an exercise. From: Health Commissioner
To: Public Health DOC                                                                                  
Message: Emergency Declaration
Have there been any emergency declarations by the county or the health departments that you are aware of? This is an exercise."</v>
      </c>
    </row>
    <row r="1562" spans="2:7" ht="76.5" x14ac:dyDescent="0.2">
      <c r="B1562" s="53" t="str">
        <v>Natural</v>
      </c>
      <c r="C1562" s="54" t="str">
        <v>Tornado</v>
      </c>
      <c r="D1562" s="116" t="str">
        <v>Response</v>
      </c>
      <c r="E1562" s="54" t="str">
        <v>Operational Coordination; Situational Assessment</v>
      </c>
      <c r="F1562" s="54" t="str">
        <v>Safety and Security; Food, Water, Shelter; Health and Medical; Energy; Communications; Hazardous Materials; Transportation; Water Systems;</v>
      </c>
      <c r="G1562" s="117" t="str">
        <v xml:space="preserve">"This is an exercise. From: County EMA Director
To: Public Health                                                                                  
Message: Assess Resources
Are we coordinating with the Regional Health Care Coalition to identify hospital needs and gaps? Are we identifying individuals who may require additional assistance during the emergency ? This is an exercise."          </v>
      </c>
    </row>
    <row r="1563" spans="2:7" ht="63.75" x14ac:dyDescent="0.2">
      <c r="B1563" s="53" t="str">
        <v>Natural</v>
      </c>
      <c r="C1563" s="54" t="str">
        <v>Tornado</v>
      </c>
      <c r="D1563" s="116" t="str">
        <v>Response</v>
      </c>
      <c r="E1563" s="54" t="str">
        <v>Operational Coordination; Situational Assessment</v>
      </c>
      <c r="F1563" s="54" t="str">
        <v>Safety and Security; Food, Water, Shelter; Health and Medical; Energy; Communications; Hazardous Materials; Transportation; Water Systems;</v>
      </c>
      <c r="G1563" s="117" t="str">
        <v xml:space="preserve">"This is an exercise. From: County EMA Director
To: EOC                                                                             
Message: County Declaration
[name] County has declared an emergency. We need to send this on up to the state EMA. This is an exercise."              </v>
      </c>
    </row>
    <row r="1564" spans="2:7" ht="63.75" x14ac:dyDescent="0.2">
      <c r="B1564" s="53" t="str">
        <v>Natural</v>
      </c>
      <c r="C1564" s="54" t="str">
        <v>Tornado</v>
      </c>
      <c r="D1564" s="116" t="str">
        <v>Response</v>
      </c>
      <c r="E1564" s="54" t="str">
        <v>Infrastructure Systems; Public Health, Healthcare, &amp; Emergency Medical Services</v>
      </c>
      <c r="F1564" s="54" t="str">
        <v>Safety and Security; Food, Water, Shelter; Health and Medical; Energy; Communications; Hazardous Materials; Transportation; Water Systems;</v>
      </c>
      <c r="G1564" s="117" t="str">
        <v>"This is an exercise. From: Maintenance
To: Hospital Command Center                                                                                 
Message: Water pressure is very low
The water pressure is very low. I've been told there is a bad water main break in [town]. We could lose water all together very soon. This is an exercise."</v>
      </c>
    </row>
    <row r="1565" spans="2:7" ht="63.75" x14ac:dyDescent="0.2">
      <c r="B1565" s="53" t="str">
        <v>Natural</v>
      </c>
      <c r="C1565" s="54" t="str">
        <v>Tornado</v>
      </c>
      <c r="D1565" s="116" t="str">
        <v>Response</v>
      </c>
      <c r="E1565" s="54" t="str">
        <v>Operational Coordination; Situational Assessment</v>
      </c>
      <c r="F1565" s="54" t="str">
        <v>Safety and Security; Food, Water, Shelter; Health and Medical; Energy; Communications; Hazardous Materials; Transportation; Water Systems;</v>
      </c>
      <c r="G1565" s="117" t="str">
        <v xml:space="preserve">"This is an exercise. From:  County Commissioners
To: DOC and EOC                                                                                    
Message: Emergency Declaration
The Commissioners have made a Emergency Declaration and have sent it on to the Governor and OEMA requesting state assistance. This is an exercise."                    </v>
      </c>
    </row>
    <row r="1566" spans="2:7" ht="63.75" x14ac:dyDescent="0.2">
      <c r="B1566" s="53" t="str">
        <v>Natural</v>
      </c>
      <c r="C1566" s="54" t="str">
        <v>Tornado</v>
      </c>
      <c r="D1566" s="116" t="str">
        <v>Response</v>
      </c>
      <c r="E1566" s="54" t="str">
        <v>Operational Coordination; Situational Assessment</v>
      </c>
      <c r="F1566" s="54" t="str">
        <v>Safety and Security; Food, Water, Shelter; Health and Medical; Energy; Communications; Hazardous Materials; Transportation; Water Systems;</v>
      </c>
      <c r="G1566" s="117" t="str">
        <v xml:space="preserve">"This is an exercise. From: Health Commissioner
To: DOC                                                                                    
Message: Who all is involved in the incident response and what are there roles?  
Can you tell me who all is involved in the incident response and what are their roles? This is an exercise."              </v>
      </c>
    </row>
    <row r="1567" spans="2:7" ht="76.5" x14ac:dyDescent="0.2">
      <c r="B1567" s="53" t="str">
        <v>Natural</v>
      </c>
      <c r="C1567" s="54" t="str">
        <v>Tornado</v>
      </c>
      <c r="D1567" s="116" t="str">
        <v>Response</v>
      </c>
      <c r="E1567" s="54" t="str">
        <v xml:space="preserve">Logistics and Supply Chain Management; Public Health, Healthcare, &amp; Emergency Medical Services </v>
      </c>
      <c r="F1567" s="54" t="str">
        <v>Safety and Security; Food, Water, Shelter; Health and Medical; Energy; Communications; Hazardous Materials; Transportation; Water Systems;</v>
      </c>
      <c r="G1567" s="117" t="str">
        <v>"This is an exercise. From: Hospital VP 
To: Hospital Command Center                                                                                    
Message:  Resource Gaps
I would like to know if you have identified resource gaps and identified mitigation strategies addressing staff, equipment, supplies, skills and expertise, services, or any other resources required to respond to an emergency. This is an exercise."</v>
      </c>
    </row>
    <row r="1568" spans="2:7" ht="76.5" x14ac:dyDescent="0.2">
      <c r="B1568" s="53" t="str">
        <v>Natural</v>
      </c>
      <c r="C1568" s="54" t="str">
        <v>Tornado</v>
      </c>
      <c r="D1568" s="116" t="str">
        <v>Response</v>
      </c>
      <c r="E1568" s="54" t="str">
        <v>Operational Coordination</v>
      </c>
      <c r="F1568" s="54" t="str">
        <v>Communications</v>
      </c>
      <c r="G1568" s="117" t="str">
        <v xml:space="preserve">"This is an exercise. From: Armory
To: DOC - EOC                                                                                    
Message: Location of injured soldiers
This is [person] from the Armory Depot in [city]. We believe a group of our Soldiers were injured in the tornado and were  sent to a [city] or [city] Hospital. It is very important that we find them and the vehicle that they were traveling in. Can you help us with this please? This is an exercise."     </v>
      </c>
    </row>
    <row r="1569" spans="2:7" ht="63.75" x14ac:dyDescent="0.2">
      <c r="B1569" s="53" t="str">
        <v>Natural</v>
      </c>
      <c r="C1569" s="54" t="str">
        <v>Tornado</v>
      </c>
      <c r="D1569" s="116" t="str">
        <v>Response</v>
      </c>
      <c r="E1569" s="54" t="str">
        <v>Operational Coordination</v>
      </c>
      <c r="F1569" s="54" t="str">
        <v>Communications</v>
      </c>
      <c r="G1569" s="117" t="str">
        <v xml:space="preserve">"This is an exercise. From: Office Chief
To: DOC IC                                                                                
Message: Media?
What kind of plan do we have to manage the media. I hear they are at the front door of the building. This is an exercise."        </v>
      </c>
    </row>
    <row r="1570" spans="2:7" ht="89.25" x14ac:dyDescent="0.2">
      <c r="B1570" s="53" t="str">
        <v>Natural</v>
      </c>
      <c r="C1570" s="54" t="str">
        <v>Tornado</v>
      </c>
      <c r="D1570" s="116" t="str">
        <v>Response</v>
      </c>
      <c r="E1570" s="54" t="str">
        <v>Infrastructure Systems; Public Health, Healthcare, &amp; Emergency Medical Services</v>
      </c>
      <c r="F1570" s="54" t="str">
        <v>Safety and Security; Food, Water, Shelter; Health and Medical; Energy; Communications; Hazardous Materials; Transportation; Water Systems;</v>
      </c>
      <c r="G1570" s="117" t="str">
        <v>"This is an exercise. Venue Controller Face to Face                                                                                                                      
Message: Families in the Emergency Department
There are 6 families ( a total of 21 people) in the Emergency Department waiting area, because they lost electrical power at home. Three breathing machine users are people with functional needs and are under age 18.  They are running 6 breathing machines in the waiting area. They are not sure if their electrical power is restored at home. One family speaks only Burmese.  This is an exercise."</v>
      </c>
    </row>
    <row r="1571" spans="2:7" ht="51" x14ac:dyDescent="0.2">
      <c r="B1571" s="53" t="str">
        <v>Natural</v>
      </c>
      <c r="C1571" s="54" t="str">
        <v>Tornado</v>
      </c>
      <c r="D1571" s="116" t="str">
        <v>Response</v>
      </c>
      <c r="E1571" s="54" t="str">
        <v>Critical Transportation</v>
      </c>
      <c r="F1571" s="54" t="str">
        <v>Transportation</v>
      </c>
      <c r="G1571" s="117" t="str">
        <v>"This is an exercise. From: [transit provider]
To: County EMA                                                                                
Message: Transit Service Suspended
 Bus service is suspended until further notice. This is an exercise."</v>
      </c>
    </row>
    <row r="1572" spans="2:7" ht="63.75" x14ac:dyDescent="0.2">
      <c r="B1572" s="53" t="str">
        <v>Natural</v>
      </c>
      <c r="C1572" s="54" t="str">
        <v>Tornado</v>
      </c>
      <c r="D1572" s="116" t="str">
        <v>Response</v>
      </c>
      <c r="E1572" s="54" t="str">
        <v>Operational Coordination</v>
      </c>
      <c r="F1572" s="54" t="str">
        <v>Communications</v>
      </c>
      <c r="G1572" s="117" t="str">
        <v xml:space="preserve">"This is an exercise. From: Office Chief
To: Public Health IC                                                                                  
Message: SME
Do you have the SME's you need to address this incident? Does the county have the SME's they need?  I want to make sure we are adequately supporting them. This is an exercise."                 </v>
      </c>
    </row>
    <row r="1573" spans="2:7" ht="63.75" x14ac:dyDescent="0.2">
      <c r="B1573" s="53" t="str">
        <v>Natural</v>
      </c>
      <c r="C1573" s="54" t="str">
        <v>Tornado</v>
      </c>
      <c r="D1573" s="116" t="str">
        <v>Response</v>
      </c>
      <c r="E1573" s="54" t="str">
        <v>Operational Coordinatino; Mass Search and Rescue Operations</v>
      </c>
      <c r="F1573" s="54" t="str">
        <v>Safety and Security</v>
      </c>
      <c r="G1573" s="117" t="str">
        <v xml:space="preserve">"This is an exercise. From: Dispatch
To: County EOC                                                                                    
Message:  Research buildings are damaged at [address].
[University] Security just called us and advised that the buildings that house their medical research is partially collapsed due to a large tree that fell during the storm. This is an exercise."    </v>
      </c>
    </row>
    <row r="1574" spans="2:7" ht="63.75" x14ac:dyDescent="0.2">
      <c r="B1574" s="53" t="str">
        <v>Natural</v>
      </c>
      <c r="C1574" s="54" t="str">
        <v>Tornado</v>
      </c>
      <c r="D1574" s="116" t="str">
        <v>Response</v>
      </c>
      <c r="E1574" s="54" t="str">
        <v>Mass Care Services; Public Health, Healthcare, &amp; Emergency Medical Services</v>
      </c>
      <c r="F1574" s="54" t="str">
        <v>Health and Medical</v>
      </c>
      <c r="G1574" s="117" t="str">
        <v xml:space="preserve">"This is an exercise. From: Hospital Manager 
To: Hospital Command Center                                                                                   
Message: Evacuation considered
Are we considering evacuation of our patients?. Who do we need to get on board to effectively plan and implement this? This is an exercise." </v>
      </c>
    </row>
    <row r="1575" spans="2:7" ht="63.75" x14ac:dyDescent="0.2">
      <c r="B1575" s="53" t="str">
        <v>Natural</v>
      </c>
      <c r="C1575" s="54" t="str">
        <v>Tornado</v>
      </c>
      <c r="D1575" s="116" t="str">
        <v>Response</v>
      </c>
      <c r="E1575" s="54" t="str">
        <v>Mass Care Services; Public Health, Healthcare, &amp; Emergency Medical Services</v>
      </c>
      <c r="F1575" s="54" t="str">
        <v>Health and Medical</v>
      </c>
      <c r="G1575" s="117" t="str">
        <v>"This is an exercise. From:  Hospital Human Resources
To: Hospital Command Center                                                                                    
Message: Staff Calling In
Our phone has been ringing off the hook. Many staff cannot come to work because of road closures and impacts to their homes. This is an exercise."</v>
      </c>
    </row>
    <row r="1576" spans="2:7" ht="63.75" x14ac:dyDescent="0.2">
      <c r="B1576" s="53" t="str">
        <v>Natural</v>
      </c>
      <c r="C1576" s="54" t="str">
        <v>Tornado</v>
      </c>
      <c r="D1576" s="116" t="str">
        <v>Response</v>
      </c>
      <c r="E1576" s="54" t="str">
        <v>Mass Care Services; Public Health, Healthcare, &amp; Emergency Medical Services</v>
      </c>
      <c r="F1576" s="54" t="str">
        <v>Health and Medical</v>
      </c>
      <c r="G1576" s="117" t="str">
        <v xml:space="preserve">"This is an exercise. From:  Executive Office
To: EOC                                                                  
Message: Public information messaging
There are varying reports coming in regarding the incident. A consistent message needs to be developed. What can we do to help? This is an exercise."    </v>
      </c>
    </row>
    <row r="1577" spans="2:7" ht="63.75" x14ac:dyDescent="0.2">
      <c r="B1577" s="53" t="str">
        <v>Natural</v>
      </c>
      <c r="C1577" s="54" t="str">
        <v>Tornado</v>
      </c>
      <c r="D1577" s="116" t="str">
        <v>Response</v>
      </c>
      <c r="E1577" s="54" t="str">
        <v>Critical Transportation; Public Health, Healthcare &amp; Emergency Medical Services</v>
      </c>
      <c r="F1577" s="54" t="str">
        <v>Transportation</v>
      </c>
      <c r="G1577" s="117" t="str">
        <v>From: EMA Director
To: Public Health                                                                           
Message: Transportation of patients
I hear [county] EMA is working the transportation problem associated with [hospital] evacuation. Are we assisting them in any way? This is an exercise."</v>
      </c>
    </row>
    <row r="1578" spans="2:7" ht="38.25" x14ac:dyDescent="0.2">
      <c r="B1578" s="53" t="str">
        <v>Natural</v>
      </c>
      <c r="C1578" s="54" t="str">
        <v>Tornado</v>
      </c>
      <c r="D1578" s="116" t="str">
        <v>Response</v>
      </c>
      <c r="E1578" s="54" t="str">
        <v>Operational Coordination</v>
      </c>
      <c r="F1578" s="54" t="str">
        <v>Communications</v>
      </c>
      <c r="G1578" s="117" t="str">
        <v xml:space="preserve">"This is an exercise.   
Controller advises [position name] is going to the hospital and that he needs to leave and transition command of the DOC. This is an exercise."           </v>
      </c>
    </row>
    <row r="1579" spans="2:7" ht="63.75" x14ac:dyDescent="0.2">
      <c r="B1579" s="53" t="str">
        <v>Natural</v>
      </c>
      <c r="C1579" s="54" t="str">
        <v>Tornado</v>
      </c>
      <c r="D1579" s="116" t="str">
        <v>Response</v>
      </c>
      <c r="E1579" s="54" t="str">
        <v>Operational Coordination</v>
      </c>
      <c r="F1579" s="54" t="str">
        <v>Communications</v>
      </c>
      <c r="G1579" s="117" t="str">
        <v>"This is an exercise. From: Office Chief
To: DOC                                                                                     
Message: Human Resources issues
I need to know your DOC personnel needs and staffing plan for the next 72 Human Resources. This is an exercise."</v>
      </c>
    </row>
    <row r="1580" spans="2:7" ht="51" x14ac:dyDescent="0.2">
      <c r="B1580" s="53" t="str">
        <v>Natural</v>
      </c>
      <c r="C1580" s="54" t="str">
        <v>Tornado</v>
      </c>
      <c r="D1580" s="116" t="str">
        <v>Response</v>
      </c>
      <c r="E1580" s="54" t="str">
        <v>Operational Coordination</v>
      </c>
      <c r="F1580" s="54" t="str">
        <v>Communications</v>
      </c>
      <c r="G1580" s="117" t="str">
        <v xml:space="preserve">"This is an exercise. Controller hands inject to player.                                                                                                                                                                                                     
Message: *Icantgethelp
There is a social media-site where people are tweeting about the ineffectiveness of the health department in the county. This is an exercise."                                 </v>
      </c>
    </row>
    <row r="1581" spans="2:7" ht="56.25" x14ac:dyDescent="0.2">
      <c r="B1581" s="53" t="str">
        <v>Natural</v>
      </c>
      <c r="C1581" s="54" t="str">
        <v>Tornado</v>
      </c>
      <c r="D1581" s="116" t="str">
        <v>Response</v>
      </c>
      <c r="E1581" s="54" t="str">
        <v xml:space="preserve">Logistics and Supply Chain Management; Public Health, Healthcare, &amp; Emergency Medical Services </v>
      </c>
      <c r="F1581" s="54" t="str">
        <v>Safety and Security; Food, Water, Shelter; Health and Medical; Energy; Communications; Hazardous Materials; Transportation; Water Systems;</v>
      </c>
      <c r="G1581" s="117" t="str">
        <v xml:space="preserve">"This is an exercise. Venue Controller Face to Face                                                                                                                    
Message: We are down to 30% of supply for blood. [quantitty] units of blood  will be arriving at 9PM tonight. This is an exercise."                        </v>
      </c>
    </row>
    <row r="1582" spans="2:7" ht="56.25" x14ac:dyDescent="0.2">
      <c r="B1582" s="53" t="str">
        <v>Natural</v>
      </c>
      <c r="C1582" s="54" t="str">
        <v>Tornado</v>
      </c>
      <c r="D1582" s="116" t="str">
        <v>Response</v>
      </c>
      <c r="E1582" s="54" t="str">
        <v xml:space="preserve">Logistics and Supply Chain Management; Public Health, Healthcare, &amp; Emergency Medical Services </v>
      </c>
      <c r="F1582" s="54" t="str">
        <v>Safety and Security; Food, Water, Shelter; Health and Medical; Energy; Communications; Hazardous Materials; Transportation; Water Systems;</v>
      </c>
      <c r="G1582" s="117" t="str">
        <v>"This is an exercise. To: Hospital Command Center                                                                                    
Message: Personnel for the evacuation
There are not enough Hospital staff and support personnel to accomplish the evacuation. More people are needed. This is an exercise."</v>
      </c>
    </row>
    <row r="1583" spans="2:7" ht="63.75" x14ac:dyDescent="0.2">
      <c r="B1583" s="53" t="str">
        <v>Natural</v>
      </c>
      <c r="C1583" s="54" t="str">
        <v>Tornado</v>
      </c>
      <c r="D1583" s="116" t="str">
        <v>Response</v>
      </c>
      <c r="E1583" s="54" t="str">
        <v xml:space="preserve">Logistics and Supply Chain Management; Public Health, Healthcare, &amp; Emergency Medical Services </v>
      </c>
      <c r="F1583" s="54" t="str">
        <v>Safety and Security; Food, Water, Shelter; Health and Medical; Energy; Communications; Hazardous Materials; Transportation; Water Systems;</v>
      </c>
      <c r="G1583" s="117" t="str">
        <v>"This is an exercise. Venue Controller Face to Face 
To: Hospital Command Center                                                                                    
Message: Lack of personnel
There are not enough personnel to provide patient care, especially if we start evacuation. This is an exercise."</v>
      </c>
    </row>
    <row r="1584" spans="2:7" ht="63.75" x14ac:dyDescent="0.2">
      <c r="B1584" s="53" t="str">
        <v>Natural</v>
      </c>
      <c r="C1584" s="54" t="str">
        <v>Tornado</v>
      </c>
      <c r="D1584" s="116" t="str">
        <v>Response</v>
      </c>
      <c r="E1584" s="54" t="str">
        <v xml:space="preserve">Logistics and Supply Chain Management; Public Health, Healthcare, &amp; Emergency Medical Services </v>
      </c>
      <c r="F1584" s="54" t="str">
        <v>Safety and Security; Food, Water, Shelter; Health and Medical; Energy; Communications; Hazardous Materials; Transportation; Water Systems;</v>
      </c>
      <c r="G1584" s="117" t="str">
        <v>"This is an exercise. From: VP or Senior Nurse 
To: Hospital Command Center                                                                                    
Message: Lack of skilled personnel to receive patients
I'm very concerned that we don’t have enough skilled personnel to adequately manage the patients coming from [city]. This is an exercise."</v>
      </c>
    </row>
    <row r="1585" spans="2:7" ht="76.5" x14ac:dyDescent="0.2">
      <c r="B1585" s="53" t="str">
        <v>Natural</v>
      </c>
      <c r="C1585" s="54" t="str">
        <v>Tornado</v>
      </c>
      <c r="D1585" s="116" t="str">
        <v>Response</v>
      </c>
      <c r="E1585" s="54" t="str">
        <v>Mass Care Services; Public Health, Healthcare, &amp; Emergency Medical Services</v>
      </c>
      <c r="F1585" s="54" t="str">
        <v>Health and Medical</v>
      </c>
      <c r="G1585" s="117" t="str">
        <v>"This is an exercise. From: Patient Services Manager
To: Hospital Command Center                                                                                
Message: How many will be transferred evacuated?
How many children need to be transferred and have we determined where they will go? How will we notify parents? How will we deal with parents who are here with their patient children? This is an exercise."</v>
      </c>
    </row>
    <row r="1586" spans="2:7" ht="63.75" x14ac:dyDescent="0.2">
      <c r="B1586" s="53" t="str">
        <v>Natural</v>
      </c>
      <c r="C1586" s="54" t="str">
        <v>Tornado</v>
      </c>
      <c r="D1586" s="116" t="str">
        <v>Response</v>
      </c>
      <c r="E1586" s="54" t="str">
        <v>Mass Care Services; Public Health, Healthcare, &amp; Emergency Medical Services</v>
      </c>
      <c r="F1586" s="54" t="str">
        <v>Health and Medical</v>
      </c>
      <c r="G1586" s="117" t="str">
        <v>"This is an exercise. From: Patient Services Director
To: Hospital Command Center                                                                                
Message: Communication/Language issues?
Are there any language or communications issues among the children being transferred to [city] or elsewhere? This is an exercise."</v>
      </c>
    </row>
    <row r="1587" spans="2:7" ht="25.5" x14ac:dyDescent="0.2">
      <c r="B1587" s="53" t="str">
        <v>Natural</v>
      </c>
      <c r="C1587" s="54" t="str">
        <v>Tornado</v>
      </c>
      <c r="D1587" s="116" t="str">
        <v>Response</v>
      </c>
      <c r="E1587" s="54" t="str">
        <v>Mass Care Services; Public Health, Healthcare, &amp; Emergency Medical Services</v>
      </c>
      <c r="F1587" s="54" t="str">
        <v>Health and Medical</v>
      </c>
      <c r="G1587" s="117" t="str">
        <v>"This is an exercise.                                                                                                 
Message: [#] of  ambulances have arrived with [#] of patients from [hospital]. This is an exercise."</v>
      </c>
    </row>
    <row r="1588" spans="2:7" ht="51" x14ac:dyDescent="0.2">
      <c r="B1588" s="53" t="str">
        <v>Natural</v>
      </c>
      <c r="C1588" s="54" t="str">
        <v>Tornado</v>
      </c>
      <c r="D1588" s="116" t="str">
        <v>Response</v>
      </c>
      <c r="E1588" s="54" t="str">
        <v>Mass Care Services; Public Health, Healthcare, &amp; Emergency Medical Services</v>
      </c>
      <c r="F1588" s="54" t="str">
        <v>Health and Medical</v>
      </c>
      <c r="G1588" s="117" t="str">
        <v xml:space="preserve">"This is an exercise. Venue Controller Face to Face
To: Hospital Command Center                                                                                   
Message: Patients cant be moved
We have 4 patients that cannot be moved. This is an exercise."        </v>
      </c>
    </row>
    <row r="1589" spans="2:7" ht="63.75" x14ac:dyDescent="0.2">
      <c r="B1589" s="53" t="str">
        <v>Natural</v>
      </c>
      <c r="C1589" s="54" t="str">
        <v>Tornado</v>
      </c>
      <c r="D1589" s="116" t="str">
        <v>Response</v>
      </c>
      <c r="E1589" s="54" t="str">
        <v>Infrastructure Systems; Public Health, Healthcare, &amp; Emergency Medical Services</v>
      </c>
      <c r="F1589" s="54" t="str">
        <v>Safety and Security; Food, Water, Shelter; Health and Medical; Energy; Communications; Hazardous Materials; Transportation; Water Systems;</v>
      </c>
      <c r="G1589" s="117" t="str">
        <v>"This is an exercise. From: Maintenance
To: Hospital Command Center                                                                                 
Message: Water is out
The water pressure is gone. I've been told there is a bad water main break in [town] and it won't be restored for 24hrs. This is an exercise."</v>
      </c>
    </row>
    <row r="1590" spans="2:7" ht="76.5" x14ac:dyDescent="0.2">
      <c r="B1590" s="53" t="str">
        <v>Natural</v>
      </c>
      <c r="C1590" s="54" t="str">
        <v>Tornado</v>
      </c>
      <c r="D1590" s="116" t="str">
        <v>Response</v>
      </c>
      <c r="E1590" s="54" t="str">
        <v>Infrastructure Systems; Public Health, Healthcare, &amp; Emergency Medical Services</v>
      </c>
      <c r="F1590" s="54" t="str">
        <v>Safety and Security; Food, Water, Shelter; Health and Medical; Energy; Communications; Hazardous Materials; Transportation; Water Systems;</v>
      </c>
      <c r="G1590" s="117" t="str">
        <v xml:space="preserve">"This is an exercise. From: Hospital Manager of Patient Services
To: Hospital Command Center                                                                                   
Message: Evacuation
When we start this transfer of patients I want someone to guide me through this process. I would like to be present when the staff is briefed on the implementation of the evacuation. Do we have a plan already in place? This is an exercise."      </v>
      </c>
    </row>
    <row r="1591" spans="2:7" ht="76.5" x14ac:dyDescent="0.2">
      <c r="B1591" s="53" t="str">
        <v>Natural</v>
      </c>
      <c r="C1591" s="54" t="str">
        <v>Tornado</v>
      </c>
      <c r="D1591" s="116" t="str">
        <v>Response</v>
      </c>
      <c r="E1591" s="54" t="str">
        <v xml:space="preserve">Logistics and Supply Chain Management; Public Health, Healthcare, &amp; Emergency Medical Services </v>
      </c>
      <c r="F1591" s="54" t="str">
        <v>Safety and Security; Food, Water, Shelter; Health and Medical; Energy; Communications; Hazardous Materials; Transportation; Water Systems;</v>
      </c>
      <c r="G1591" s="117" t="str">
        <v xml:space="preserve">"This is an exercise. From: County EMA Director
To: ESF-8                                                                                   
Message: Resource priorities and support
Do we have a resource status summary of what is going on with the hospital's and what their needs are? What is the health region providing them and what do we need to get them? Have they established priorities? This is an exercise."   </v>
      </c>
    </row>
    <row r="1592" spans="2:7" ht="63.75" x14ac:dyDescent="0.2">
      <c r="B1592" s="53" t="str">
        <v>Natural</v>
      </c>
      <c r="C1592" s="54" t="str">
        <v>Tornado</v>
      </c>
      <c r="D1592" s="116" t="str">
        <v>Response</v>
      </c>
      <c r="E1592" s="54" t="str">
        <v xml:space="preserve">Logistics and Supply Chain Management; Public Health, Healthcare, &amp; Emergency Medical Services </v>
      </c>
      <c r="F1592" s="54" t="str">
        <v>Safety and Security; Food, Water, Shelter; Health and Medical; Energy; Communications; Hazardous Materials; Transportation; Water Systems;</v>
      </c>
      <c r="G1592" s="117" t="str">
        <v>"This is an exercise. From: Hospital Patient Services  
To: Hospital Command Center                                                                                
Message: Referral for medical treatment
What are we doing to direct [town] residents and others to medical services elsewhere? This is an exercise."</v>
      </c>
    </row>
    <row r="1593" spans="2:7" ht="76.5" x14ac:dyDescent="0.2">
      <c r="B1593" s="53" t="str">
        <v>Natural</v>
      </c>
      <c r="C1593" s="54" t="str">
        <v>Tornado</v>
      </c>
      <c r="D1593" s="116" t="str">
        <v>Response</v>
      </c>
      <c r="E1593" s="54" t="str">
        <v>Operational Coordination; Situational Assessment</v>
      </c>
      <c r="F1593" s="54" t="str">
        <v>Safety and Security; Food, Water, Shelter; Health and Medical; Energy; Communications; Hazardous Materials; Transportation; Water Systems;</v>
      </c>
      <c r="G1593" s="117" t="str">
        <v xml:space="preserve">"This is an exercise. From: County Commissioners or Health Commissioner
To: Public Health IC                                                                                 
Message:     Need a SITREP and Objectives
Do you have a situation report you can send me regarding the activities so far? I'm especially interested in what our response objectives are at this time. I would like to receive regular updates? This is an exercise."                    </v>
      </c>
    </row>
    <row r="1594" spans="2:7" ht="63.75" x14ac:dyDescent="0.2">
      <c r="B1594" s="53" t="str">
        <v>Natural</v>
      </c>
      <c r="C1594" s="54" t="str">
        <v>Tornado</v>
      </c>
      <c r="D1594" s="116" t="str">
        <v>Response</v>
      </c>
      <c r="E1594" s="54" t="str">
        <v>Operational Coordination; Situational Assessment</v>
      </c>
      <c r="F1594" s="54" t="str">
        <v>Safety and Security; Food, Water, Shelter; Health and Medical; Energy; Communications; Hazardous Materials; Transportation; Water Systems;</v>
      </c>
      <c r="G1594" s="117" t="str">
        <v>"This is an exercise. From: Commissioner Office or EMA Director
To: PHDOC                                                                                    
Message: Initial support efforts
What have we done already and what are we planning to do to help the hospitals with their immediate need ? What are we doing to help them in the long term? This is an exercise."</v>
      </c>
    </row>
    <row r="1595" spans="2:7" ht="89.25" x14ac:dyDescent="0.2">
      <c r="B1595" s="53" t="str">
        <v>Natural</v>
      </c>
      <c r="C1595" s="54" t="str">
        <v>Tornado</v>
      </c>
      <c r="D1595" s="116" t="str">
        <v>Response</v>
      </c>
      <c r="E1595" s="54" t="str">
        <v>Operational Coordination; Situational Assessment</v>
      </c>
      <c r="F1595" s="54" t="str">
        <v>Safety and Security; Food, Water, Shelter; Health and Medical; Energy; Communications; Hazardous Materials; Transportation; Water Systems;</v>
      </c>
      <c r="G1595" s="117" t="str">
        <v>"This is an exercise. From:  IC Safety Officer
To: County EOC                                                                                    
Message:  Safety message
I would appreciate some help in developing the safety message for this evenings operational briefing. We are especially concerned about health threats around the hospital and at [university] research facility. Can you help? I am concerned about the health of our responders. This is an exercise."</v>
      </c>
    </row>
    <row r="1596" spans="2:7" ht="56.25" x14ac:dyDescent="0.2">
      <c r="B1596" s="53" t="str">
        <v>Natural</v>
      </c>
      <c r="C1596" s="54" t="str">
        <v>Tornado</v>
      </c>
      <c r="D1596" s="116" t="str">
        <v>Response</v>
      </c>
      <c r="E1596" s="54" t="str">
        <v>Operational Coordination; Situational Assessment</v>
      </c>
      <c r="F1596" s="54" t="str">
        <v>Safety and Security; Food, Water, Shelter; Health and Medical; Energy; Communications; Hazardous Materials; Transportation; Water Systems;</v>
      </c>
      <c r="G1596" s="117" t="str">
        <v xml:space="preserve">"This is an exercise. Venue Controller Face to Face
To: PIO                                                                                    
Message: Social Media posts saying deceased are being placed in the hallway of the hospital. This is an exercise."           </v>
      </c>
    </row>
    <row r="1597" spans="2:7" ht="89.25" x14ac:dyDescent="0.2">
      <c r="B1597" s="53" t="str">
        <v>Natural</v>
      </c>
      <c r="C1597" s="54" t="str">
        <v>Tornado</v>
      </c>
      <c r="D1597" s="116" t="str">
        <v>Protection, Response</v>
      </c>
      <c r="E1597" s="54" t="str">
        <v>Operational Communications; Health and Social Services</v>
      </c>
      <c r="F1597" s="54" t="str">
        <v>Health and Medical</v>
      </c>
      <c r="G1597" s="117" t="str">
        <v xml:space="preserve">"This is an exercise. From:  County Sheriff
To: County EOC                                                                              
Message: Health and CISM Info
This is the Chief Deputy. We need some help with getting info and services to help our first responders that have been affected by the tornado. Some lost their homes and I suspect we are going to have some CISM problems when its all done.  Can you help us get some info in their hands? This is an exercise." </v>
      </c>
    </row>
    <row r="1598" spans="2:7" ht="76.5" x14ac:dyDescent="0.2">
      <c r="B1598" s="53" t="str">
        <v>Natural</v>
      </c>
      <c r="C1598" s="54" t="str">
        <v>Tornado</v>
      </c>
      <c r="D1598" s="116" t="str">
        <v>Response</v>
      </c>
      <c r="E1598" s="54" t="str">
        <v>Operational Communications; Health and Social Services</v>
      </c>
      <c r="F1598" s="54" t="str">
        <v>Health and Medical</v>
      </c>
      <c r="G1598" s="117" t="str">
        <v xml:space="preserve">"This is an exercise. From: Sheriffs Office 
To: County EMA                                                                                   
Message:  20 unattended children
We have over 20  children ages 8 to 14 from [hospital] that were at the "Have Hope Foundation" event . There is a volunteer here with them but we need someone who has legal authority to deal with this and take possession of them. This is an exercise."             </v>
      </c>
    </row>
    <row r="1599" spans="2:7" ht="51" x14ac:dyDescent="0.2">
      <c r="B1599" s="53" t="str">
        <v>Natural</v>
      </c>
      <c r="C1599" s="54" t="str">
        <v>Tornado</v>
      </c>
      <c r="D1599" s="116" t="str">
        <v>Response</v>
      </c>
      <c r="E1599" s="54" t="str">
        <v>Operational Communications; Health and Social Services</v>
      </c>
      <c r="F1599" s="54" t="str">
        <v>Health and Medical</v>
      </c>
      <c r="G1599" s="117" t="str">
        <v xml:space="preserve">"This is an exercise. Controller hands inject to player.                                                                                                                                                                                                     
Message: Lost Family
There is a social media-site where people are tweeting about the inability to find information on their family members. This is an exercise."                                </v>
      </c>
    </row>
    <row r="1600" spans="2:7" ht="63.75" x14ac:dyDescent="0.2">
      <c r="B1600" s="53" t="str">
        <v>Natural</v>
      </c>
      <c r="C1600" s="54" t="str">
        <v>Tornado</v>
      </c>
      <c r="D1600" s="116" t="str">
        <v>Response</v>
      </c>
      <c r="E1600" s="54" t="str">
        <v>Operational Communications; Infrastructure Systems</v>
      </c>
      <c r="F1600" s="54" t="str">
        <v>Safety and Security; Food, Water, Shelter; Health and Medical; Energy; Communications; Hazardous Materials; Transportation; Water Systems;</v>
      </c>
      <c r="G1600" s="117" t="str">
        <v xml:space="preserve">"This is an exercise. From: VP of Experience, COO
To: Receiving Hospital Command Center                                                                                   
Message: Patient Records
How will [hospital] give us their patient records? I understand their network is down. This is an exercise."         </v>
      </c>
    </row>
    <row r="1601" spans="2:7" ht="76.5" x14ac:dyDescent="0.2">
      <c r="B1601" s="53" t="str">
        <v>Natural</v>
      </c>
      <c r="C1601" s="54" t="str">
        <v>Tornado</v>
      </c>
      <c r="D1601" s="116" t="str">
        <v>Response</v>
      </c>
      <c r="E1601" s="54" t="str">
        <v>Operational Communications; Infrastructure Systems</v>
      </c>
      <c r="F1601" s="54" t="str">
        <v>Safety and Security; Food, Water, Shelter; Health and Medical; Energy; Communications; Hazardous Materials; Transportation; Water Systems;</v>
      </c>
      <c r="G1601" s="117" t="str">
        <v xml:space="preserve">"This is an exercise. From:  Media
To: DOC                                                                                    
Message: Our international community
This is channel [x] News. Can your hospital still treat children? How are you reaching out to our international/immigrant community that does not speak English? How will they get information? This is an exercise."   </v>
      </c>
    </row>
    <row r="1602" spans="2:7" ht="76.5" x14ac:dyDescent="0.2">
      <c r="B1602" s="53" t="str">
        <v>Natural</v>
      </c>
      <c r="C1602" s="54" t="str">
        <v>Tornado</v>
      </c>
      <c r="D1602" s="116" t="str">
        <v>Response</v>
      </c>
      <c r="E1602" s="54" t="str">
        <v>Operational Communications; Infrastructure Systems</v>
      </c>
      <c r="F1602" s="54" t="str">
        <v>Safety and Security; Food, Water, Shelter; Health and Medical; Energy; Communications; Hazardous Materials; Transportation; Water Systems;</v>
      </c>
      <c r="G1602" s="117" t="str">
        <v>"This is an exercise. From: EMA Director
To: Public Health and PIO                                                                                
Message: Joint Information
What steps are we taking to use a Joint Information System with Public Health, HealthCare and the Hospitals? Do they need PIO help? Do they need a JIC set up? Please check with the regional Hospital Command Center. This is an exercise."</v>
      </c>
    </row>
    <row r="1603" spans="2:7" ht="56.25" x14ac:dyDescent="0.2">
      <c r="B1603" s="53" t="str">
        <v>Natural</v>
      </c>
      <c r="C1603" s="54" t="str">
        <v>Tornado</v>
      </c>
      <c r="D1603" s="116" t="str">
        <v>Response</v>
      </c>
      <c r="E1603" s="54" t="str">
        <v>Operational Communications; Infrastructure Systems</v>
      </c>
      <c r="F1603" s="54" t="str">
        <v>Safety and Security; Food, Water, Shelter; Health and Medical; Energy; Communications; Hazardous Materials; Transportation; Water Systems;</v>
      </c>
      <c r="G1603" s="117" t="str">
        <v xml:space="preserve">"This is an exercise. Controller hands inject to player.                                                                                                                                                                                                     
Message: *need assistance
There is a social media-site where people are tweeting about there being no hospitals left to provide treatment for children in the county. This is an exercise."                                </v>
      </c>
    </row>
    <row r="1604" spans="2:7" ht="63.75" x14ac:dyDescent="0.2">
      <c r="B1604" s="53" t="str">
        <v>Natural</v>
      </c>
      <c r="C1604" s="54" t="str">
        <v>Tornado</v>
      </c>
      <c r="D1604" s="116" t="str">
        <v>Response</v>
      </c>
      <c r="E1604" s="54" t="str">
        <v>Operational Coordination; Public Health, Healthcare, &amp; Emergency Medical Services</v>
      </c>
      <c r="F1604" s="54" t="str">
        <v>Communications</v>
      </c>
      <c r="G1604" s="117" t="str">
        <v xml:space="preserve">"This is an exercise. From: Health Commissioner
To: DOC                                                                                    
Message: How many people are being evacuated?
Can you tell me how many people are being evacuated from [city]? Where are they going? How many beds do they need? This is an exercise."             </v>
      </c>
    </row>
    <row r="1605" spans="2:7" ht="76.5" x14ac:dyDescent="0.2">
      <c r="B1605" s="53" t="str">
        <v>Natural</v>
      </c>
      <c r="C1605" s="54" t="str">
        <v>Tornado</v>
      </c>
      <c r="D1605" s="116" t="str">
        <v>Response</v>
      </c>
      <c r="E1605" s="54" t="str">
        <v>Operational Coordination; Situational Assessment</v>
      </c>
      <c r="F1605" s="54" t="str">
        <v>Safety and Security; Food, Water, Shelter; Health and Medical; Energy; Communications; Hazardous Materials; Transportation; Water Systems;</v>
      </c>
      <c r="G1605" s="117" t="str">
        <v>"This is an exercise. From: Hospital Manager of Patient Services
To: Hospital Command Center                                                                                   
Message: Info Sharing Format
Sorry to put more on you but I would like a schedule of information sharing internal and externally. I would like you to develop a list of essential elements of Information we need to share with each other and our partners to work and communicate effectively. This is an exercise."</v>
      </c>
    </row>
    <row r="1606" spans="2:7" ht="63.75" x14ac:dyDescent="0.2">
      <c r="B1606" s="53" t="str">
        <v>Natural</v>
      </c>
      <c r="C1606" s="54" t="str">
        <v>Tornado</v>
      </c>
      <c r="D1606" s="116" t="str">
        <v>Response</v>
      </c>
      <c r="E1606" s="54" t="str">
        <v>Operational Coordination; Situational Assessment</v>
      </c>
      <c r="F1606" s="54" t="str">
        <v>Safety and Security; Food, Water, Shelter; Health and Medical; Energy; Communications; Hazardous Materials; Transportation; Water Systems;</v>
      </c>
      <c r="G1606" s="117" t="str">
        <v>"This is an exercise. From: County EMA Director
To: Public Health                                                                                
Message:  Referral for medical treatment
I am receiving alot of calls from County Commissioners. What is being done to direct [town] community and others to medical services elsewhere? This is an exercise."</v>
      </c>
    </row>
    <row r="1607" spans="2:7" ht="76.5" x14ac:dyDescent="0.2">
      <c r="B1607" s="53" t="str">
        <v>Natural</v>
      </c>
      <c r="C1607" s="54" t="str">
        <v>Tornado</v>
      </c>
      <c r="D1607" s="116" t="str">
        <v>Response</v>
      </c>
      <c r="E1607" s="54" t="str">
        <v xml:space="preserve">Logistics and Supply Chain Management; Public Health, Healthcare, &amp; Emergency Medical Services </v>
      </c>
      <c r="F1607" s="54" t="str">
        <v>Safety and Security; Food, Water, Shelter; Health and Medical; Energy; Communications; Hazardous Materials; Transportation; Water Systems;</v>
      </c>
      <c r="G1607" s="117" t="str">
        <v>"This is an exercise. From: Office Chief
To: DOC                                                                               
Message: Resources committed
I would like to know what public health resources are committed to this response? Do you have a list you can send me? Do we need to be thinking of any budget enhancements to cover cost? This is an exercise."</v>
      </c>
    </row>
    <row r="1608" spans="2:7" ht="56.25" x14ac:dyDescent="0.2">
      <c r="B1608" s="53" t="str">
        <v>Natural</v>
      </c>
      <c r="C1608" s="54" t="str">
        <v>Tornado</v>
      </c>
      <c r="D1608" s="116" t="str">
        <v>Response</v>
      </c>
      <c r="E1608" s="54" t="str">
        <v xml:space="preserve">Logistics and Supply Chain Management; Public Health, Healthcare, &amp; Emergency Medical Services </v>
      </c>
      <c r="F1608" s="54" t="str">
        <v>Safety and Security; Food, Water, Shelter; Health and Medical; Energy; Communications; Hazardous Materials; Transportation; Water Systems;</v>
      </c>
      <c r="G1608" s="117" t="str">
        <v>"This is an exercise. From: Director of Patient Services
To: Hospital Command Center                                                                               
Message: Standards of care
How are we doing on our standards of care for our patients? This is an exercise."</v>
      </c>
    </row>
    <row r="1609" spans="2:7" ht="63.75" x14ac:dyDescent="0.2">
      <c r="B1609" s="53" t="str">
        <v>Natural</v>
      </c>
      <c r="C1609" s="54" t="str">
        <v>Tornado</v>
      </c>
      <c r="D1609" s="116" t="str">
        <v>Response</v>
      </c>
      <c r="E1609" s="54" t="str">
        <v>Infrastructure Systems; Public Health, Healthcare, &amp; Emergency Medical Services</v>
      </c>
      <c r="F1609" s="54" t="str">
        <v>Safety and Security; Food, Water, Shelter; Health and Medical; Energy; Communications; Hazardous Materials; Transportation; Water Systems;</v>
      </c>
      <c r="G1609" s="117" t="str">
        <v>"This is an exercise. Venue Controller Face to Face
To: Hospital Command Center                                                                                   
Message: Hospital Network is Down
The IT Network is not functioning.  Electronic patient records are not available. What is the plan for this? This is an exercise."</v>
      </c>
    </row>
    <row r="1610" spans="2:7" ht="56.25" x14ac:dyDescent="0.2">
      <c r="B1610" s="53" t="str">
        <v>Natural</v>
      </c>
      <c r="C1610" s="54" t="str">
        <v>Tornado</v>
      </c>
      <c r="D1610" s="116" t="str">
        <v>Response</v>
      </c>
      <c r="E1610" s="54" t="str">
        <v>Infrastructure Systems; Public Health, Healthcare, &amp; Emergency Medical Services</v>
      </c>
      <c r="F1610" s="54" t="str">
        <v>Safety and Security; Food, Water, Shelter; Health and Medical; Energy; Communications; Hazardous Materials; Transportation; Water Systems;</v>
      </c>
      <c r="G1610" s="117" t="str">
        <v>"This is an exercise. From: EMS
To: Hospital Command Center                                                                                   
Message: Radio transmission to verify EMS communications. This is an exercise."</v>
      </c>
    </row>
    <row r="1611" spans="2:7" ht="63.75" x14ac:dyDescent="0.2">
      <c r="B1611" s="53" t="str">
        <v>Natural</v>
      </c>
      <c r="C1611" s="54" t="str">
        <v>Tornado</v>
      </c>
      <c r="D1611" s="116" t="str">
        <v>Response</v>
      </c>
      <c r="E1611" s="54" t="str">
        <v xml:space="preserve">Logistics and Supply Chain Management; Public Health, Healthcare, &amp; Emergency Medical Services </v>
      </c>
      <c r="F1611" s="54" t="str">
        <v>Safety and Security; Food, Water, Shelter; Health and Medical; Energy; Communications; Hazardous Materials; Transportation; Water Systems;</v>
      </c>
      <c r="G1611" s="117" t="str">
        <v xml:space="preserve">"This is an exercise. From: Office Chief
To: IC                                                                                    
Message: Resources committed  
Can someone tell me what resources we have committed so far? For our agency and also for what we have provided to other agencies? This is an exercise."       </v>
      </c>
    </row>
    <row r="1612" spans="2:7" ht="56.25" x14ac:dyDescent="0.2">
      <c r="B1612" s="53" t="str">
        <v>Natural</v>
      </c>
      <c r="C1612" s="54" t="str">
        <v>Tornado</v>
      </c>
      <c r="D1612" s="116" t="str">
        <v>Response</v>
      </c>
      <c r="E1612" s="54" t="str">
        <v>Situational Assessment</v>
      </c>
      <c r="F1612" s="54" t="str">
        <v>Safety and Security; Food, Water, Shelter; Health and Medical; Energy; Communications; Hazardous Materials; Transportation; Water Systems;</v>
      </c>
      <c r="G1612" s="117" t="str">
        <v xml:space="preserve">"This is an exercise. From: Senior Leader
To: DOC                                                                                    
Message: IAP 
Please send us a copy of your current IAP for the response. This is an exercise."                 </v>
      </c>
    </row>
    <row r="1613" spans="2:7" ht="51" x14ac:dyDescent="0.2">
      <c r="B1613" s="53" t="str">
        <v>Natural</v>
      </c>
      <c r="C1613" s="54" t="str">
        <v>Structural Collapse</v>
      </c>
      <c r="D1613" s="116" t="str">
        <v>Response</v>
      </c>
      <c r="E1613" s="54" t="str">
        <v>Fatality Management Services</v>
      </c>
      <c r="F1613" s="54" t="str">
        <v>Health and Medical</v>
      </c>
      <c r="G1613" s="117" t="str">
        <v xml:space="preserve">"This is an exercise. 
Message: All area Morgues are full
All area morgues are full and have exceeded capacity.
Local Mortuary Storage is full and or is not  available. This is an exercise."            </v>
      </c>
    </row>
    <row r="1614" spans="2:7" ht="63.75" x14ac:dyDescent="0.2">
      <c r="B1614" s="53" t="str">
        <v>Natural</v>
      </c>
      <c r="C1614" s="54" t="str">
        <v>Structural Collapse</v>
      </c>
      <c r="D1614" s="116" t="str">
        <v>Response</v>
      </c>
      <c r="E1614" s="54" t="str">
        <v>Operational Coordination; Operational Communications; Public Health, Healthcare, &amp; Emergency Medical Services</v>
      </c>
      <c r="F1614" s="54" t="str">
        <v>Communications</v>
      </c>
      <c r="G1614" s="117" t="str">
        <v xml:space="preserve">"This is an exercise. From:  Regional Healthcare Coordinator
To: Hospital(s)                                                        
Message: Regional Hospital Coordinator checks on the tracking status.   
I am calling to see how you are tracking things for this incident?  How are you tracking available beds and mass fatality resources? This is an exercise."         </v>
      </c>
    </row>
    <row r="1615" spans="2:7" ht="102" x14ac:dyDescent="0.2">
      <c r="B1615" s="53" t="str">
        <v>Natural</v>
      </c>
      <c r="C1615" s="54" t="str">
        <v>Structural Collapse</v>
      </c>
      <c r="D1615" s="116" t="str">
        <v>Response</v>
      </c>
      <c r="E1615" s="54" t="str">
        <v xml:space="preserve">Logistics and Supply Chain Management; Public Health, Healthcare, &amp; Emergency Medical Services </v>
      </c>
      <c r="F1615" s="54" t="str">
        <v>Safety and Security; Food, Water, Shelter; Health and Medical; Energy; Communications; Hazardous Materials; Transportation; Water Systems;</v>
      </c>
      <c r="G1615" s="117" t="str">
        <v>"This is an exercise.                                                                                
Message:  Inventory Request
You need; KN95 masks, nitrile gloves, leather work gloves, safety glasses, and hard hats. 
From:  IC
To: MCEOC                                                                                   
Message:  N95 Masks, suits and gloves: I'm trying to find a supply of N95 masks, coated tyvek suits, Nitrile glove, leather work gloves, safety glasses and hard hats for volunteers to use. This is an exercise."</v>
      </c>
    </row>
    <row r="1616" spans="2:7" ht="56.25" x14ac:dyDescent="0.2">
      <c r="B1616" s="53" t="str">
        <v>Natural</v>
      </c>
      <c r="C1616" s="54" t="str">
        <v>Structural Collapse</v>
      </c>
      <c r="D1616" s="116" t="str">
        <v>Protection, Response</v>
      </c>
      <c r="E1616" s="54" t="str">
        <v xml:space="preserve">Logistics and Supply Chain Management; Public Health, Healthcare, &amp; Emergency Medical Services </v>
      </c>
      <c r="F1616" s="54" t="str">
        <v>Safety and Security; Food, Water, Shelter; Health and Medical; Energy; Communications; Hazardous Materials; Transportation; Water Systems;</v>
      </c>
      <c r="G1616" s="117" t="str">
        <v xml:space="preserve">"This is an exercise. Controller delivers face to face
Message: Needs additional behavioral health support
There is a need for additional behavioral health support for responder health at the scene, and for family members when the resource center is set up. This is an exercise."          </v>
      </c>
    </row>
    <row r="1617" spans="2:7" ht="56.25" x14ac:dyDescent="0.2">
      <c r="B1617" s="53" t="str">
        <v>Natural</v>
      </c>
      <c r="C1617" s="54" t="str">
        <v>Structural Collapse</v>
      </c>
      <c r="D1617" s="116" t="str">
        <v>Response</v>
      </c>
      <c r="E1617" s="54" t="str">
        <v xml:space="preserve">Logistics and Supply Chain Management; Public Health, Healthcare, &amp; Emergency Medical Services </v>
      </c>
      <c r="F1617" s="54" t="str">
        <v>Safety and Security; Food, Water, Shelter; Health and Medical; Energy; Communications; Hazardous Materials; Transportation; Water Systems;</v>
      </c>
      <c r="G1617" s="117" t="str">
        <v xml:space="preserve">"This is an exercise. Message: Site security and evidence-property collection is needed
Personnel are needed to conduct property collection and site security is needed for the ABC scene and the VIC/FAC. This is an exercise."           </v>
      </c>
    </row>
    <row r="1618" spans="2:7" ht="63.75" x14ac:dyDescent="0.2">
      <c r="B1618" s="53" t="str">
        <v>Natural</v>
      </c>
      <c r="C1618" s="54" t="str">
        <v>Structural Collapse</v>
      </c>
      <c r="D1618" s="116" t="str">
        <v>Response</v>
      </c>
      <c r="E1618" s="54" t="str">
        <v>Operational Coordination</v>
      </c>
      <c r="F1618" s="54" t="str">
        <v>Communications</v>
      </c>
      <c r="G1618" s="117" t="str">
        <v>"This is an exercise. Controller delivers face to face
To: County EOC                                                                                 
Message: Assistant Safety Officer
You need a Safety Officer that can help  with safety recommendations for responders. This is an exercise."</v>
      </c>
    </row>
    <row r="1619" spans="2:7" ht="51" x14ac:dyDescent="0.2">
      <c r="B1619" s="53" t="str">
        <v>Natural</v>
      </c>
      <c r="C1619" s="54" t="str">
        <v>Structural Collapse</v>
      </c>
      <c r="D1619" s="116" t="str">
        <v>Response</v>
      </c>
      <c r="E1619" s="54" t="str">
        <v>Fatality Management Services; On-Scene Security, Protection, &amp; Law Enforcement</v>
      </c>
      <c r="F1619" s="54" t="str">
        <v>Health and Medical</v>
      </c>
      <c r="G1619" s="117" t="str">
        <v xml:space="preserve">
"This is an exercise. Message: Law Enforcement is needed to assist with death notification
Law Enforcement is needed to gather information on deceased and assist with death notification to family. This is an exercise."           </v>
      </c>
    </row>
    <row r="1620" spans="2:7" ht="56.25" x14ac:dyDescent="0.2">
      <c r="B1620" s="53" t="str">
        <v>Natural</v>
      </c>
      <c r="C1620" s="54" t="str">
        <v>Structural Collapse</v>
      </c>
      <c r="D1620" s="116" t="str">
        <v>Response</v>
      </c>
      <c r="E1620" s="54" t="str">
        <v xml:space="preserve">Logistics and Supply Chain Management; Public Health, Healthcare, &amp; Emergency Medical Services </v>
      </c>
      <c r="F1620" s="54" t="str">
        <v>Safety and Security; Food, Water, Shelter; Health and Medical; Energy; Communications; Hazardous Materials; Transportation; Water Systems;</v>
      </c>
      <c r="G1620" s="117" t="str">
        <v>"This is an exercise. Message: Shortage of Ventilators in Region.
There is a shortage of ventilators in the region. You are out of available ventilators. This is an exercise."</v>
      </c>
    </row>
    <row r="1621" spans="2:7" ht="56.25" x14ac:dyDescent="0.2">
      <c r="B1621" s="53" t="str">
        <v>Natural</v>
      </c>
      <c r="C1621" s="54" t="str">
        <v>Structural Collapse</v>
      </c>
      <c r="D1621" s="116" t="str">
        <v>Response</v>
      </c>
      <c r="E1621" s="54" t="str">
        <v xml:space="preserve">Logistics and Supply Chain Management; Public Health, Healthcare, &amp; Emergency Medical Services </v>
      </c>
      <c r="F1621" s="54" t="str">
        <v>Safety and Security; Food, Water, Shelter; Health and Medical; Energy; Communications; Hazardous Materials; Transportation; Water Systems;</v>
      </c>
      <c r="G1621" s="117" t="str">
        <v>"This is an exercise. Message: Resources
Hospital needs to find an emergency source for Nitrile gloves, face shields and other N95 masks. This is an exercise."</v>
      </c>
    </row>
    <row r="1622" spans="2:7" ht="25.5" x14ac:dyDescent="0.2">
      <c r="B1622" s="53" t="str">
        <v>Natural</v>
      </c>
      <c r="C1622" s="54" t="str">
        <v>Structural Collapse</v>
      </c>
      <c r="D1622" s="116" t="str">
        <v>Response</v>
      </c>
      <c r="E1622" s="54" t="str">
        <v>Fatality Management Services; Public Health, Healthcare, &amp; Emergency Medical Services</v>
      </c>
      <c r="F1622" s="54" t="str">
        <v>Health and Medical</v>
      </c>
      <c r="G1622" s="117" t="str">
        <v xml:space="preserve">  "This is an exercise. "Message: Deaths
Nine victims have died while at the [hospital]. This is an exercise."</v>
      </c>
    </row>
    <row r="1623" spans="2:7" ht="38.25" x14ac:dyDescent="0.2">
      <c r="B1623" s="53" t="str">
        <v>Natural</v>
      </c>
      <c r="C1623" s="54" t="str">
        <v>Structural Collapse</v>
      </c>
      <c r="D1623" s="116" t="str">
        <v>Response</v>
      </c>
      <c r="E1623" s="54" t="str">
        <v>Operational Coordination</v>
      </c>
      <c r="F1623" s="54" t="str">
        <v>Communications</v>
      </c>
      <c r="G1623" s="117" t="str">
        <v xml:space="preserve">"This is an exercise." Message: Volunteer credentialing
You have 75 volunteers you want to use, but have no way or plan to credential them. This is an exercise."      </v>
      </c>
    </row>
    <row r="1624" spans="2:7" ht="63.75" x14ac:dyDescent="0.2">
      <c r="B1624" s="53" t="str">
        <v>Natural</v>
      </c>
      <c r="C1624" s="54" t="str">
        <v>Structural Collapse</v>
      </c>
      <c r="D1624" s="116" t="str">
        <v>Response</v>
      </c>
      <c r="E1624" s="54" t="str">
        <v>Operational Coordination; Situational Assessment</v>
      </c>
      <c r="F1624" s="54" t="str">
        <v>Safety and Security; Food, Water, Shelter; Health and Medical; Energy; Communications; Hazardous Materials; Transportation; Water Systems;</v>
      </c>
      <c r="G1624" s="117" t="str">
        <v>"This is an exercise. From: State EMA
To: EOC                                                            
Message: Victim Identification Center - Family Assistance Center
Can you please provide the status of the establishment of the VIC-FAC? And, its location? This is an exercise."</v>
      </c>
    </row>
    <row r="1625" spans="2:7" ht="38.25" x14ac:dyDescent="0.2">
      <c r="B1625" s="53" t="str">
        <v>Natural</v>
      </c>
      <c r="C1625" s="54" t="str">
        <v>Structural Collapse</v>
      </c>
      <c r="D1625" s="116" t="str">
        <v>Response</v>
      </c>
      <c r="E1625" s="54" t="str">
        <v>Environmental Response/Health and Safety</v>
      </c>
      <c r="F1625" s="54" t="str">
        <v>Hazardous Materials</v>
      </c>
      <c r="G1625" s="117" t="str">
        <v>"This is an exercise. Message: VIC/FAC Inspection
The VIC/FAC needs to be inspected for compliance with shelter accessibility, safety and sanitary standards. This is an exercise."</v>
      </c>
    </row>
    <row r="1626" spans="2:7" ht="38.25" x14ac:dyDescent="0.2">
      <c r="B1626" s="53" t="str">
        <v>Natural</v>
      </c>
      <c r="C1626" s="54" t="str">
        <v>Structural Collapse</v>
      </c>
      <c r="D1626" s="116" t="str">
        <v>Response</v>
      </c>
      <c r="E1626" s="54" t="str">
        <v>Public Information &amp; Warning; Environmental Response/Health and Safety</v>
      </c>
      <c r="F1626" s="54" t="str">
        <v>Hazardous Materials</v>
      </c>
      <c r="G1626" s="117" t="str">
        <v>"This is an exercise. Message: 60 family members 
There are roughly 60 family members trying to obtain information on  the injured and want to know here the deceased are being taken. This is an exercise."</v>
      </c>
    </row>
    <row r="1627" spans="2:7" ht="63.75" x14ac:dyDescent="0.2">
      <c r="B1627" s="53" t="str">
        <v>Natural</v>
      </c>
      <c r="C1627" s="54" t="str">
        <v>Structural Collapse</v>
      </c>
      <c r="D1627" s="116" t="str">
        <v>Response</v>
      </c>
      <c r="E1627" s="54" t="str">
        <v>Public Information &amp; Warning; Environmental Response/Health and Safety</v>
      </c>
      <c r="F1627" s="54" t="str">
        <v>Hazardous Materials</v>
      </c>
      <c r="G1627" s="117" t="str">
        <v>"This is an exercise. From: Health Commissioner
To: Public Health DOC                                                                                 
Message: Have we put together a press release?
Have we put together a press release as of yet? I would like to look at it before it is sent out. This is an exercise."</v>
      </c>
    </row>
    <row r="1628" spans="2:7" ht="38.25" x14ac:dyDescent="0.2">
      <c r="B1628" s="53" t="str">
        <v>Natural</v>
      </c>
      <c r="C1628" s="54" t="str">
        <v>Structural Collapse</v>
      </c>
      <c r="D1628" s="116" t="str">
        <v>Recovery</v>
      </c>
      <c r="E1628" s="54" t="str">
        <v>Public Information &amp; Warning; Environmental Response/Health and Safety</v>
      </c>
      <c r="F1628" s="54" t="str">
        <v>Hazardous Materials</v>
      </c>
      <c r="G1628" s="117" t="str">
        <v xml:space="preserve">"This is an exercise. Message: A VIC/FAC member has an emotional condition
A VIC/FAC member is tagged with an emotional condition that needs behavioral health assistance. This is an exercise."   </v>
      </c>
    </row>
    <row r="1629" spans="2:7" ht="25.5" x14ac:dyDescent="0.2">
      <c r="B1629" s="53" t="str">
        <v>Natural</v>
      </c>
      <c r="C1629" s="54" t="str">
        <v>Structural Collapse</v>
      </c>
      <c r="D1629" s="116" t="str">
        <v>Response</v>
      </c>
      <c r="E1629" s="54" t="str">
        <v>Public Information &amp; Warning; Environmental Response/Health and Safety</v>
      </c>
      <c r="F1629" s="54" t="str">
        <v>Hazardous Materials</v>
      </c>
      <c r="G1629" s="117" t="str">
        <v xml:space="preserve">"This is an exercise. Message: An County Director has a medical condition (Heat Stroke)
He is tagged with an medical condition (heat Stroke) and needs first aid. This is an exercise."   </v>
      </c>
    </row>
    <row r="1630" spans="2:7" ht="76.5" x14ac:dyDescent="0.2">
      <c r="B1630" s="53" t="str">
        <v>Natural</v>
      </c>
      <c r="C1630" s="54" t="str">
        <v>Structural Collapse</v>
      </c>
      <c r="D1630" s="116" t="str">
        <v>Response</v>
      </c>
      <c r="E1630" s="54" t="str">
        <v xml:space="preserve">Logistics and Supply Chain Management; Public Health, Healthcare, &amp; Emergency Medical Services </v>
      </c>
      <c r="F1630" s="54" t="str">
        <v>Safety and Security; Food, Water, Shelter; Health and Medical; Energy; Communications; Hazardous Materials; Transportation; Water Systems;</v>
      </c>
      <c r="G1630" s="117" t="str">
        <v>"This is an exercise. From: Commissioners
To: County EOC                                                                           
Message: Resources committed
I would like to know what resources are committed to this response. Do you have a list you can send me? What do you think this will cost the county? How are costs being tracked? Do you have everything you need? This is an exercise."</v>
      </c>
    </row>
    <row r="1631" spans="2:7" ht="25.5" x14ac:dyDescent="0.2">
      <c r="B1631" s="53" t="str">
        <v>Natural</v>
      </c>
      <c r="C1631" s="54" t="str">
        <v>Structural Collapse</v>
      </c>
      <c r="D1631" s="116" t="str">
        <v>Response</v>
      </c>
      <c r="E1631" s="54" t="str">
        <v>Fatality Management Services; Public Health, Healthcare, &amp; Emergency Medical Services</v>
      </c>
      <c r="F1631" s="54" t="str">
        <v>Health and Medical</v>
      </c>
      <c r="G1631" s="117" t="str">
        <v xml:space="preserve">"This is an exercise. Message: Registrar at [hospital].
You need to find help filing death certificates. This is an exercise."              </v>
      </c>
    </row>
    <row r="1632" spans="2:7" ht="25.5" x14ac:dyDescent="0.2">
      <c r="B1632" s="53" t="str">
        <v>Natural</v>
      </c>
      <c r="C1632" s="54" t="str">
        <v>Structural Collapse</v>
      </c>
      <c r="D1632" s="116" t="str">
        <v>Response</v>
      </c>
      <c r="E1632" s="54" t="str">
        <v>Public Information &amp; Warning; Environmental Response/Health and Safety</v>
      </c>
      <c r="F1632" s="54" t="str">
        <v>Hazardous Materials</v>
      </c>
      <c r="G1632" s="117" t="str">
        <v>"This is an exercise. Message:  Heat stroke
Another team member has had heat stroke. This is an exercise."</v>
      </c>
    </row>
    <row r="1633" spans="2:7" ht="25.5" x14ac:dyDescent="0.2">
      <c r="B1633" s="53" t="str">
        <v>Natural</v>
      </c>
      <c r="C1633" s="54" t="str">
        <v>Structural Collapse</v>
      </c>
      <c r="D1633" s="116" t="str">
        <v>Recovery</v>
      </c>
      <c r="E1633" s="54" t="str">
        <v>Public Information &amp; Warning; Environmental Response/Health and Safety</v>
      </c>
      <c r="F1633" s="54" t="str">
        <v>Hazardous Materials</v>
      </c>
      <c r="G1633" s="117" t="str">
        <v>"This is an exercise. Message: Behavioral Health
EMS, Fire or LE team members becomes emotional and despondent. This is an exercise."</v>
      </c>
    </row>
    <row r="1634" spans="2:7" ht="76.5" x14ac:dyDescent="0.2">
      <c r="B1634" s="53" t="str">
        <v>Natural</v>
      </c>
      <c r="C1634" s="54" t="str">
        <v>Structural Collapse</v>
      </c>
      <c r="D1634" s="116" t="str">
        <v>Response</v>
      </c>
      <c r="E1634" s="54" t="str">
        <v>Public Information &amp; Warning; Environmental Response/Health and Safety</v>
      </c>
      <c r="F1634" s="54" t="str">
        <v>Hazardous Materials</v>
      </c>
      <c r="G1634" s="117" t="str">
        <v xml:space="preserve">"This is an exercise. From: Health Commissioner
To: County EOC ESF-8                                                                                    
Message: PH brief for NPI precautions
This is bigger than anything we have seen before. Please provide me with a briefing of your recommendations for Non Pharmaceutical precautions as they relate to all the affects of all these deceased at the incident.  I'm not sure how to proceed. This is an exercise."   </v>
      </c>
    </row>
    <row r="1635" spans="2:7" ht="89.25" x14ac:dyDescent="0.2">
      <c r="B1635" s="53" t="str">
        <v>Natural</v>
      </c>
      <c r="C1635" s="54" t="str">
        <v>Structural Collapse</v>
      </c>
      <c r="D1635" s="116" t="str">
        <v>Protection, Response</v>
      </c>
      <c r="E1635" s="54" t="str">
        <v>Public Information &amp; Warning; Environmental Response/Health and Safety</v>
      </c>
      <c r="F1635" s="54" t="str">
        <v>Hazardous Materials</v>
      </c>
      <c r="G1635" s="117" t="str">
        <v xml:space="preserve">"This is an exercise. From:  Health Department
To: County EOC, ESF-6                                                                              
Message:  Shelter and Counseling
There are 4 families here at the office that lost family members as a result of the Incident.  We would like you to assist us in locating a place for them to stay and some counselors and mental health services for them. One of the family members is inconsolable and threatening to commit suicide. This is an exercise."              </v>
      </c>
    </row>
    <row r="1636" spans="2:7" ht="38.25" x14ac:dyDescent="0.2">
      <c r="B1636" s="53" t="str">
        <v>Natural</v>
      </c>
      <c r="C1636" s="54" t="str">
        <v>Structural Collapse</v>
      </c>
      <c r="D1636" s="116" t="str">
        <v>Response</v>
      </c>
      <c r="E1636" s="54" t="str">
        <v>Public Information &amp; Warning; Environmental Response/Health and Safety</v>
      </c>
      <c r="F1636" s="54" t="str">
        <v>Hazardous Materials</v>
      </c>
      <c r="G1636" s="117" t="str">
        <v>"This is an exercise. Message: Rumors of Contamination
There are rumors that the victims are contaminated with diesel fuel and some source of radiation. This is an exercise."</v>
      </c>
    </row>
    <row r="1637" spans="2:7" ht="25.5" x14ac:dyDescent="0.2">
      <c r="B1637" s="53" t="str">
        <v>Natural</v>
      </c>
      <c r="C1637" s="54" t="str">
        <v>Structural Collapse</v>
      </c>
      <c r="D1637" s="116" t="str">
        <v>Response</v>
      </c>
      <c r="E1637" s="54" t="str">
        <v>Environmental Response/Health and Safety</v>
      </c>
      <c r="F1637" s="54" t="str">
        <v>Hazardous Materials</v>
      </c>
      <c r="G1637" s="117" t="str">
        <v>"This is an exercise. Message: Radiation storage device is leaking
A radiation storage device in the debris is leaking. This is an exercise."</v>
      </c>
    </row>
    <row r="1638" spans="2:7" ht="56.25" x14ac:dyDescent="0.2">
      <c r="B1638" s="53" t="str">
        <v>Natural</v>
      </c>
      <c r="C1638" s="54" t="str">
        <v>Structural Collapse</v>
      </c>
      <c r="D1638" s="116" t="str">
        <v>Response</v>
      </c>
      <c r="E1638" s="54" t="str">
        <v>Situational Assessment</v>
      </c>
      <c r="F1638" s="54" t="str">
        <v>Safety and Security; Food, Water, Shelter; Health and Medical; Energy; Communications; Hazardous Materials; Transportation; Water Systems;</v>
      </c>
      <c r="G1638" s="117" t="str">
        <v>"This is an exercise. Message: Incident Action Plan (IAP) 
I would like a copy of everyone's resource request. This is an exercise."</v>
      </c>
    </row>
    <row r="1639" spans="2:7" ht="56.25" x14ac:dyDescent="0.2">
      <c r="B1639" s="53" t="str">
        <v>Natural</v>
      </c>
      <c r="C1639" s="54" t="str">
        <v>Flood</v>
      </c>
      <c r="D1639" s="116" t="str">
        <v>Protection, Response</v>
      </c>
      <c r="E1639" s="54" t="str">
        <v>Operation Communications; Operational Coordination; Physical Protective Measures; Environmental Response/Health Safety; Situational Assessment</v>
      </c>
      <c r="F1639" s="54" t="str">
        <v>Safety and Security; Food, Water, Shelter; Health and Medical; Energy; Communications; Hazardous Materials; Transportation; Water Systems;</v>
      </c>
      <c r="G1639" s="117" t="str">
        <v>"This is an exercise. At 7:30 a.m. on Tuesday morning you receive notification that your community has been placed under a flood watch for the next 48 hours, with the expectation of receiving an additional 12 inches of rain. This is an exercise."</v>
      </c>
    </row>
    <row r="1640" spans="2:7" ht="63.75" x14ac:dyDescent="0.2">
      <c r="B1640" s="53" t="str">
        <v>Natural</v>
      </c>
      <c r="C1640" s="54" t="str">
        <v>Flood</v>
      </c>
      <c r="D1640" s="116" t="str">
        <v>Protection, Response</v>
      </c>
      <c r="E1640" s="54" t="str">
        <v>Operation Communications; Operational Coordination; Physical Protective Measures; Environmental Response/Health Safety; Situational Assessment</v>
      </c>
      <c r="F1640" s="54" t="str">
        <v>Safety and Security; Food, Water, Shelter; Health and Medical; Energy; Communications; Hazardous Materials; Transportation; Water Systems;</v>
      </c>
      <c r="G1640" s="117" t="str">
        <v>"This is an exercise. As of 10 a.m. on Wednesday morning, your area has received 9 inches of rain from the hurricane. Power is out throughout most of the region and has been out for roughly 18 hours. Generators at water treatment plants are beginning to run out of fuel and stop functioning. Storm water and wastewater releases are occurring in the area at significant rates. This is an exercise."</v>
      </c>
    </row>
    <row r="1641" spans="2:7" ht="56.25" x14ac:dyDescent="0.2">
      <c r="B1641" s="53" t="str">
        <v>Natural</v>
      </c>
      <c r="C1641" s="54" t="str">
        <v>Flood</v>
      </c>
      <c r="D1641" s="116" t="str">
        <v>Protection, Response</v>
      </c>
      <c r="E1641" s="54" t="str">
        <v>Operation Communications; Operational Coordination; Physical Protective Measures; Environmental Response/Health Safety; Situational Assessment</v>
      </c>
      <c r="F1641" s="54" t="str">
        <v>Safety and Security; Food, Water, Shelter; Health and Medical; Energy; Communications; Hazardous Materials; Transportation; Water Systems;</v>
      </c>
      <c r="G1641" s="117" t="str">
        <v>"This is an exercise. At 10 a.m. on Thursday, local officials learn that numerous private drinking water wells in the area flooded and the local utility’s drinking water distribution system has been impacted due to the prolonged power outage and numerous broken mains. This is an exercise."</v>
      </c>
    </row>
    <row r="1642" spans="2:7" ht="56.25" x14ac:dyDescent="0.2">
      <c r="B1642" s="53" t="str">
        <v>Natural</v>
      </c>
      <c r="C1642" s="54" t="str">
        <v>Flood</v>
      </c>
      <c r="D1642" s="116" t="str">
        <v>Protection, Response</v>
      </c>
      <c r="E1642" s="54" t="str">
        <v>Operation Communications; Operational Coordination; Physical Protective Measures; Environmental Response/Health Safety; Situational Assessment</v>
      </c>
      <c r="F1642" s="54" t="str">
        <v>Safety and Security; Food, Water, Shelter; Health and Medical; Energy; Communications; Hazardous Materials; Transportation; Water Systems;</v>
      </c>
      <c r="G1642" s="117" t="str">
        <v>"This is an exercise. At 12 p.m. on Friday, the rain has subsided and standing water is starting to recede. Residents and businesses are asking whether they should use private drinking water wells, and when the drinking water utility’s systems will be operational. This is an exercise."</v>
      </c>
    </row>
    <row r="1643" spans="2:7" ht="56.25" x14ac:dyDescent="0.2">
      <c r="B1643" s="53" t="str">
        <v>Human-Caused</v>
      </c>
      <c r="C1643" s="54" t="str">
        <v>Transportation Accident</v>
      </c>
      <c r="D1643" s="116" t="str">
        <v>Protection, Response</v>
      </c>
      <c r="E1643" s="54" t="str">
        <v>Operation Communications; Operational Coordination; Physical Protective Measures; Environmental Response/Health Safety; Situational Assessment</v>
      </c>
      <c r="F1643" s="54" t="str">
        <v>Safety and Security; Food, Water, Shelter; Health and Medical; Energy; Communications; Hazardous Materials; Transportation; Water Systems;</v>
      </c>
      <c r="G1643" s="117" t="str">
        <v>"This is an exercise. A gas tanker truck has exploded after crashing into multiple vehicles on the I-10E near Route 71.  There are reports of a possible active shooter on scene. At this time, there is an unknown number of victims. This is an exercise."</v>
      </c>
    </row>
    <row r="1644" spans="2:7" ht="28.5" x14ac:dyDescent="0.2">
      <c r="B1644" s="53" t="str">
        <v>Human-Caused</v>
      </c>
      <c r="C1644" s="54" t="str">
        <v>Transportation Accident</v>
      </c>
      <c r="D1644" s="116" t="str">
        <v>Protection, Response</v>
      </c>
      <c r="E1644" s="54" t="str">
        <v>Operation Communications; Operational Coordination; Critical Transportation</v>
      </c>
      <c r="F1644" s="54" t="str">
        <v>Communications, Transportation</v>
      </c>
      <c r="G1644" s="117" t="str">
        <v>"This is an exercise. Explosion involving tanker truck and reported shootings at I-10 &amp; Rt 71.  Please respond to MCI poll. This is an exercise."</v>
      </c>
    </row>
    <row r="1645" spans="2:7" ht="25.5" x14ac:dyDescent="0.2">
      <c r="B1645" s="53" t="str">
        <v>Human-Caused</v>
      </c>
      <c r="C1645" s="54" t="str">
        <v>Transportation Accident</v>
      </c>
      <c r="D1645" s="116" t="str">
        <v>Response</v>
      </c>
      <c r="E1645" s="54" t="str">
        <v>Operation Communications; Operational Coordination; Public health, Healthcare, and Emergency Medical Services</v>
      </c>
      <c r="F1645" s="54" t="str">
        <v>Health and Medical, Communications</v>
      </c>
      <c r="G1645" s="117" t="str">
        <v>"This is an exercise. Initial reports indicate there are approximately 41 injured patients including 21 burn victims. This is an exercise."</v>
      </c>
    </row>
    <row r="1646" spans="2:7" ht="38.25" x14ac:dyDescent="0.2">
      <c r="B1646" s="53" t="str">
        <v>Human-Caused</v>
      </c>
      <c r="C1646" s="54" t="str">
        <v>Transportation Accident</v>
      </c>
      <c r="D1646" s="116" t="str">
        <v>Response</v>
      </c>
      <c r="E1646" s="54" t="str">
        <v>Operation Communications; Operational Coordination; Public health, Healthcare, and Emergency Medical Services</v>
      </c>
      <c r="F1646" s="54" t="str">
        <v>Health and Medical, Communications</v>
      </c>
      <c r="G1646" s="117" t="str">
        <v>"This is an exercise. Explosion involving tanker truck with reports of shootings at I-10 &amp; Rt 71.  Approximately 41 patients inbluding 21 burn patients.  Please respond to MCI poll. This is an exercise."</v>
      </c>
    </row>
    <row r="1647" spans="2:7" ht="25.5" x14ac:dyDescent="0.2">
      <c r="B1647" s="53" t="str">
        <v>Human-Caused</v>
      </c>
      <c r="C1647" s="54" t="str">
        <v>Transportation Accident</v>
      </c>
      <c r="D1647" s="116" t="str">
        <v>Response</v>
      </c>
      <c r="E1647" s="54" t="str">
        <v>Operation Communications; Operational Coordination; Public health, Healthcare, and Emergency Medical Services</v>
      </c>
      <c r="F1647" s="54" t="str">
        <v>Health and Medical, Communications</v>
      </c>
      <c r="G1647" s="117" t="str">
        <v>"This is an exercise. Initial reports indicate there are 41 injured patients including 21 burn victims. This is an exercise."</v>
      </c>
    </row>
    <row r="1648" spans="2:7" ht="22.5" x14ac:dyDescent="0.2">
      <c r="B1648" s="53" t="str">
        <v>Human-Caused</v>
      </c>
      <c r="C1648" s="54" t="str">
        <v>Transportation Accident</v>
      </c>
      <c r="D1648" s="116" t="str">
        <v>Response</v>
      </c>
      <c r="E1648" s="54" t="str">
        <v>Operation Communications; Operational Coordination; Public health, Healthcare, and Emergency Medical Services</v>
      </c>
      <c r="F1648" s="54" t="str">
        <v>Health and Medical, Communications</v>
      </c>
      <c r="G1648" s="117" t="str">
        <v>"This is an exercise. Activate the LA County Burn Surge Plan. This is an exercise."</v>
      </c>
    </row>
    <row r="1649" spans="2:7" ht="22.5" x14ac:dyDescent="0.2">
      <c r="B1649" s="53" t="str">
        <v>Human-Caused</v>
      </c>
      <c r="C1649" s="54" t="str">
        <v>Transportation Accident</v>
      </c>
      <c r="D1649" s="116" t="str">
        <v>Response</v>
      </c>
      <c r="E1649" s="54" t="str">
        <v>Operation Communications; Operational Coordination; Public health, Healthcare, and Emergency Medical Services</v>
      </c>
      <c r="F1649" s="54" t="str">
        <v>Health and Medical, Communications</v>
      </c>
      <c r="G1649" s="117" t="str">
        <v>"This is an exercise. Activate your facilities' Burn Surge Plan. This is an exercise."</v>
      </c>
    </row>
    <row r="1650" spans="2:7" ht="56.25" x14ac:dyDescent="0.2">
      <c r="B1650" s="53" t="str">
        <v>Human-Caused</v>
      </c>
      <c r="C1650" s="54" t="str">
        <v>Complex Coordinated Attack</v>
      </c>
      <c r="D1650" s="116" t="str">
        <v>Response</v>
      </c>
      <c r="E1650" s="54" t="str">
        <v>Operation Communications; Operational Coordination;  On-scene Security, Protection, and Law Enforcement; Public health, Healthcare, and Emergency Medical Services; Situational Assessment; Environmental Response/Health and Safety</v>
      </c>
      <c r="F1650" s="54" t="str">
        <v>Safety and Security; Food, Water, Shelter; Health and Medical; Energy; Communications; Hazardous Materials; Transportation; Water Systems;</v>
      </c>
      <c r="G1650" s="117" t="str">
        <v>"This is an exercise. Based on information gathered from the JRIC and initial law enforcement reports, this is a potential terrorist incident.  Remain vigilent for additional events. This is an exercise."</v>
      </c>
    </row>
    <row r="1651" spans="2:7" ht="56.25" x14ac:dyDescent="0.2">
      <c r="B1651" s="53" t="str">
        <v>Human-Caused</v>
      </c>
      <c r="C1651" s="54" t="str">
        <v>Complex Coordinated Attack</v>
      </c>
      <c r="D1651" s="116" t="str">
        <v>Response</v>
      </c>
      <c r="E1651" s="54" t="str">
        <v>Operation Communications; Operational Coordination;  On-scene Security, Protection, and Law Enforcement; Public health, Healthcare, and Emergency Medical Services; Situational Assessment; Environmental Response/Health and Safety</v>
      </c>
      <c r="F1651" s="54" t="str">
        <v>Safety and Security; Food, Water, Shelter; Health and Medical; Energy; Communications; Hazardous Materials; Transportation; Water Systems;</v>
      </c>
      <c r="G1651" s="117" t="str">
        <v>"This is an exercise. DHS/DOC is activated, and their Communication Plan is in effect. Explosion involving tanker truck with reports of shootings at I-10 &amp; Rt 71. Approximately 41 patients including 21 burn patients.   This is a potential terrorist incident.  Remain vigilent for additional events. This is an exercise."</v>
      </c>
    </row>
    <row r="1652" spans="2:7" ht="56.25" x14ac:dyDescent="0.2">
      <c r="B1652" s="53" t="str">
        <v>Human-Caused</v>
      </c>
      <c r="C1652" s="54" t="str">
        <v>Complex Coordinated Attack</v>
      </c>
      <c r="D1652" s="116" t="str">
        <v>Response</v>
      </c>
      <c r="E1652" s="54" t="str">
        <v>Operation Communications; Operational Coordination;  On-scene Security, Protection, and Law Enforcement; Public health, Healthcare, and Emergency Medical Services; Situational Assessment; Environmental Response/Health and Safety</v>
      </c>
      <c r="F1652" s="54" t="str">
        <v>Safety and Security; Food, Water, Shelter; Health and Medical; Energy; Communications; Hazardous Materials; Transportation; Water Systems;</v>
      </c>
      <c r="G1652" s="117" t="str">
        <v>"This is an exercise. There is an explosion at the intersection of I-10 and Rt 71 resulting in trauma &amp; burn victims. Additional reports of an active shooter on scene. This is an exercise."</v>
      </c>
    </row>
    <row r="1653" spans="2:7" ht="56.25" x14ac:dyDescent="0.2">
      <c r="B1653" s="53" t="str">
        <v>Human-Caused</v>
      </c>
      <c r="C1653" s="54" t="str">
        <v>Complex Coordinated Attack</v>
      </c>
      <c r="D1653" s="116" t="str">
        <v>Response</v>
      </c>
      <c r="E1653" s="54" t="str">
        <v>Operation Communications; Operational Coordination;  On-scene Security, Protection, and Law Enforcement; Public health, Healthcare, and Emergency Medical Services; Situational Assessment; Environmental Response/Health and Safety</v>
      </c>
      <c r="F1653" s="54" t="str">
        <v>Safety and Security; Food, Water, Shelter; Health and Medical; Energy; Communications; Hazardous Materials; Transportation; Water Systems;</v>
      </c>
      <c r="G1653" s="117" t="str">
        <v>"This is an exercise. DHS DOC requests a Department of Mental Health (DMH) Liaison to report to the EOC. This is an exercise."</v>
      </c>
    </row>
    <row r="1654" spans="2:7" ht="56.25" x14ac:dyDescent="0.2">
      <c r="B1654" s="53" t="str">
        <v>Human-Caused</v>
      </c>
      <c r="C1654" s="54" t="str">
        <v>Complex Coordinated Attack</v>
      </c>
      <c r="D1654" s="116" t="str">
        <v>Response</v>
      </c>
      <c r="E1654" s="54" t="str">
        <v>Operation Communications; Operational Coordination;  On-scene Security, Protection, and Law Enforcement; Public health, Healthcare, and Emergency Medical Services; Situational Assessment; Environmental Response/Health and Safety</v>
      </c>
      <c r="F1654" s="54" t="str">
        <v>Safety and Security; Food, Water, Shelter; Health and Medical; Energy; Communications; Hazardous Materials; Transportation; Water Systems;</v>
      </c>
      <c r="G1654" s="117" t="str">
        <v>"This is an exercise. A flatbed truck and trailer carrying explosive containers has crashed into multiple vehicles on the I-240W and I-5N Interchange.  There are approximately 42 injured patients including 22 burn victims. This is an exercise."</v>
      </c>
    </row>
    <row r="1655" spans="2:7" ht="56.25" x14ac:dyDescent="0.2">
      <c r="B1655" s="53" t="str">
        <v>Human-Caused</v>
      </c>
      <c r="C1655" s="54" t="str">
        <v>Complex Coordinated Attack</v>
      </c>
      <c r="D1655" s="116" t="str">
        <v>Response</v>
      </c>
      <c r="E1655" s="54" t="str">
        <v>Operation Communications; Operational Coordination;  On-scene Security, Protection, and Law Enforcement; Public health, Healthcare, and Emergency Medical Services; Situational Assessment; Environmental Response/Health and Safety</v>
      </c>
      <c r="F1655" s="54" t="str">
        <v>Safety and Security; Food, Water, Shelter; Health and Medical; Energy; Communications; Hazardous Materials; Transportation; Water Systems;</v>
      </c>
      <c r="G1655" s="117" t="str">
        <v>"This is an exercise. Size and scope of incident is increasing requiring more ambulances. This is an exercise."</v>
      </c>
    </row>
    <row r="1656" spans="2:7" ht="56.25" x14ac:dyDescent="0.2">
      <c r="B1656" s="53" t="str">
        <v>Human-Caused</v>
      </c>
      <c r="C1656" s="54" t="str">
        <v>Complex Coordinated Attack</v>
      </c>
      <c r="D1656" s="116" t="str">
        <v>Response</v>
      </c>
      <c r="E1656" s="54" t="str">
        <v>Operation Communications; Operational Coordination;  On-scene Security, Protection, and Law Enforcement; Public health, Healthcare, and Emergency Medical Services; Situational Assessment; Environmental Response/Health and Safety</v>
      </c>
      <c r="F1656" s="54" t="str">
        <v>Safety and Security; Food, Water, Shelter; Health and Medical; Energy; Communications; Hazardous Materials; Transportation; Water Systems;</v>
      </c>
      <c r="G1656" s="117" t="str">
        <v>"This is an exercise. A flatbed truck and trailer carrying explosive containers has crashed into multiple vehicles on the I-210W and I-15N Interchange.  Please respond. This is an exercise."</v>
      </c>
    </row>
    <row r="1657" spans="2:7" ht="56.25" x14ac:dyDescent="0.2">
      <c r="B1657" s="53" t="str">
        <v>Human-Caused</v>
      </c>
      <c r="C1657" s="54" t="str">
        <v>Complex Coordinated Attack</v>
      </c>
      <c r="D1657" s="116" t="str">
        <v>Response</v>
      </c>
      <c r="E1657" s="54" t="str">
        <v>Operation Communications; Operational Coordination;  On-scene Security, Protection, and Law Enforcement; Public health, Healthcare, and Emergency Medical Services; Situational Assessment; Environmental Response/Health and Safety</v>
      </c>
      <c r="F1657" s="54" t="str">
        <v>Safety and Security; Food, Water, Shelter; Health and Medical; Energy; Communications; Hazardous Materials; Transportation; Water Systems;</v>
      </c>
      <c r="G1657" s="117" t="str">
        <v>"This is an exercise. A second MCI has occurred A flatbed truck and trailer carrying explosive containers crashed into multiple vehicles on the I-400W &amp; I-25N Interchange. This is an exercise."</v>
      </c>
    </row>
    <row r="1658" spans="2:7" ht="56.25" x14ac:dyDescent="0.2">
      <c r="B1658" s="53" t="str">
        <v>Human-Caused</v>
      </c>
      <c r="C1658" s="54" t="str">
        <v>Complex Coordinated Attack</v>
      </c>
      <c r="D1658" s="116" t="str">
        <v>Response</v>
      </c>
      <c r="E1658" s="54" t="str">
        <v>Operation Communications; Operational Coordination;  On-scene Security, Protection, and Law Enforcement; Public health, Healthcare, and Emergency Medical Services; Situational Assessment; Environmental Response/Health and Safety</v>
      </c>
      <c r="F1658" s="54" t="str">
        <v>Safety and Security; Food, Water, Shelter; Health and Medical; Energy; Communications; Hazardous Materials; Transportation; Water Systems;</v>
      </c>
      <c r="G1658" s="117" t="str">
        <v>"This is an exercise. Many providers, including Hospitals and EMS, are running short on supplies and have exhausted all other means of obtaining them.  We are requesting Burn Supplies? This is an exercise."</v>
      </c>
    </row>
    <row r="1659" spans="2:7" ht="56.25" x14ac:dyDescent="0.2">
      <c r="B1659" s="53" t="str">
        <v>Human-Caused</v>
      </c>
      <c r="C1659" s="54" t="str">
        <v>Complex Coordinated Attack</v>
      </c>
      <c r="D1659" s="116" t="str">
        <v>Response</v>
      </c>
      <c r="E1659" s="54" t="str">
        <v>Operation Communications; Operational Coordination;  On-scene Security, Protection, and Law Enforcement; Public health, Healthcare, and Emergency Medical Services; Situational Assessment; Environmental Response/Health and Safety</v>
      </c>
      <c r="F1659" s="54" t="str">
        <v>Safety and Security; Food, Water, Shelter; Health and Medical; Energy; Communications; Hazardous Materials; Transportation; Water Systems;</v>
      </c>
      <c r="G1659" s="117" t="str">
        <v>"This is an exercise. A semi-truck &amp; trailer has exploded after crashing into multiple vehicles on  I-485 &amp; I-30W Interchange.There are approximately 43 injured patients including 23  burn victims. Some  are pediatric victims. This is an exercise."</v>
      </c>
    </row>
    <row r="1660" spans="2:7" ht="56.25" x14ac:dyDescent="0.2">
      <c r="B1660" s="53" t="str">
        <v>Human-Caused</v>
      </c>
      <c r="C1660" s="54" t="str">
        <v>Complex Coordinated Attack</v>
      </c>
      <c r="D1660" s="116" t="str">
        <v>Response</v>
      </c>
      <c r="E1660" s="54" t="str">
        <v>Operation Communications; Operational Coordination;  On-scene Security, Protection, and Law Enforcement; Public health, Healthcare, and Emergency Medical Services; Situational Assessment; Environmental Response/Health and Safety</v>
      </c>
      <c r="F1660" s="54" t="str">
        <v>Safety and Security; Food, Water, Shelter; Health and Medical; Energy; Communications; Hazardous Materials; Transportation; Water Systems;</v>
      </c>
      <c r="G1660" s="117" t="str">
        <v>"This is an exercise. A semi-truck &amp; trailer has exploded after crashing into multiple vehicles on  I-405 &amp; I-10W Interchange. This is an exercise."</v>
      </c>
    </row>
    <row r="1661" spans="2:7" ht="56.25" x14ac:dyDescent="0.2">
      <c r="B1661" s="53" t="str">
        <v>Human-Caused</v>
      </c>
      <c r="C1661" s="54" t="str">
        <v>Complex Coordinated Attack</v>
      </c>
      <c r="D1661" s="116" t="str">
        <v>Response</v>
      </c>
      <c r="E1661" s="54" t="str">
        <v>Operation Communications; Operational Coordination;  On-scene Security, Protection, and Law Enforcement; Public health, Healthcare, and Emergency Medical Services; Situational Assessment; Environmental Response/Health and Safety</v>
      </c>
      <c r="F1661" s="54" t="str">
        <v>Safety and Security; Food, Water, Shelter; Health and Medical; Energy; Communications; Hazardous Materials; Transportation; Water Systems;</v>
      </c>
      <c r="G1661" s="117" t="str">
        <v>"This is an exercise. There are approximately 43 injured patients including 23 pediatric burn victims.  Also state that there is shooting on scene. This is an exercise."</v>
      </c>
    </row>
    <row r="1662" spans="2:7" ht="56.25" x14ac:dyDescent="0.2">
      <c r="B1662" s="53" t="str">
        <v>Human-Caused</v>
      </c>
      <c r="C1662" s="54" t="str">
        <v>Complex Coordinated Attack</v>
      </c>
      <c r="D1662" s="116" t="str">
        <v>Response</v>
      </c>
      <c r="E1662" s="54" t="str">
        <v>Operation Communications; Operational Coordination;  On-scene Security, Protection, and Law Enforcement; Public health, Healthcare, and Emergency Medical Services; Situational Assessment; Environmental Response/Health and Safety</v>
      </c>
      <c r="F1662" s="54" t="str">
        <v>Safety and Security; Food, Water, Shelter; Health and Medical; Energy; Communications; Hazardous Materials; Transportation; Water Systems;</v>
      </c>
      <c r="G1662" s="117" t="str">
        <v xml:space="preserve">"This is an exercise. If your facility is in the vicinity of any of the shootings, you are advised by Law Enforcement to either evacuate or shelter in place. This is an exercise." </v>
      </c>
    </row>
    <row r="1663" spans="2:7" ht="56.25" x14ac:dyDescent="0.2">
      <c r="B1663" s="53" t="str">
        <v>Human-Caused</v>
      </c>
      <c r="C1663" s="54" t="str">
        <v>Complex Coordinated Attack</v>
      </c>
      <c r="D1663" s="116" t="str">
        <v>Response</v>
      </c>
      <c r="E1663" s="54" t="str">
        <v>Operation Communications; Operational Coordination;  On-scene Security, Protection, and Law Enforcement; Public health, Healthcare, and Emergency Medical Services; Situational Assessment; Environmental Response/Health and Safety</v>
      </c>
      <c r="F1663" s="54" t="str">
        <v>Safety and Security; Food, Water, Shelter; Health and Medical; Energy; Communications; Hazardous Materials; Transportation; Water Systems;</v>
      </c>
      <c r="G1663" s="117" t="str">
        <v>"This is an exercise. Size and severity of incident increasing requiring more ambulances. This is an exercise."</v>
      </c>
    </row>
    <row r="1664" spans="2:7" ht="56.25" x14ac:dyDescent="0.2">
      <c r="B1664" s="53" t="str">
        <v>Human-Caused</v>
      </c>
      <c r="C1664" s="54" t="str">
        <v>Complex Coordinated Attack</v>
      </c>
      <c r="D1664" s="116" t="str">
        <v>Response</v>
      </c>
      <c r="E1664" s="54" t="str">
        <v>Operation Communications; Operational Coordination;  On-scene Security, Protection, and Law Enforcement; Public health, Healthcare, and Emergency Medical Services; Situational Assessment; Environmental Response/Health and Safety</v>
      </c>
      <c r="F1664" s="54" t="str">
        <v>Safety and Security; Food, Water, Shelter; Health and Medical; Energy; Communications; Hazardous Materials; Transportation; Water Systems;</v>
      </c>
      <c r="G1664" s="117" t="str">
        <v>"This is an exercise. We have high acuity patients in areas where there have been active shootings and our staff are unable to reach patients that are in need of care. This is an exercise."</v>
      </c>
    </row>
    <row r="1665" spans="2:7" ht="56.25" x14ac:dyDescent="0.2">
      <c r="B1665" s="53" t="str">
        <v>Human-Caused</v>
      </c>
      <c r="C1665" s="54" t="str">
        <v>Complex Coordinated Attack</v>
      </c>
      <c r="D1665" s="116" t="str">
        <v>Response</v>
      </c>
      <c r="E1665" s="54" t="str">
        <v>Operation Communications; Operational Coordination;  On-scene Security, Protection, and Law Enforcement; Public health, Healthcare, and Emergency Medical Services; Situational Assessment; Environmental Response/Health and Safety</v>
      </c>
      <c r="F1665" s="54" t="str">
        <v>Safety and Security; Food, Water, Shelter; Health and Medical; Energy; Communications; Hazardous Materials; Transportation; Water Systems;</v>
      </c>
      <c r="G1665" s="117" t="str">
        <v>"This is an exercise. A van explodes after crashing into multiple vehicles on  I-744 &amp; I-115 Interchange.There are approximately 44 injured patients including 24 burn victims.  There are also reports of Active Shooter(s) on scene. This is an exercise."</v>
      </c>
    </row>
    <row r="1666" spans="2:7" ht="56.25" x14ac:dyDescent="0.2">
      <c r="B1666" s="53" t="str">
        <v>Human-Caused</v>
      </c>
      <c r="C1666" s="54" t="str">
        <v>Complex Coordinated Attack</v>
      </c>
      <c r="D1666" s="116" t="str">
        <v>Response</v>
      </c>
      <c r="E1666" s="54" t="str">
        <v>Operation Communications; Operational Coordination;  On-scene Security, Protection, and Law Enforcement; Public health, Healthcare, and Emergency Medical Services; Situational Assessment; Environmental Response/Health and Safety</v>
      </c>
      <c r="F1666" s="54" t="str">
        <v>Safety and Security; Food, Water, Shelter; Health and Medical; Energy; Communications; Hazardous Materials; Transportation; Water Systems;</v>
      </c>
      <c r="G1666" s="117" t="str">
        <v xml:space="preserve">"This is an exercise. Size and scope of incident is increasing requiring more ambulances. Large media presence at site of the explosion.  Law Enforcement is securing the scene. This is an exercise." </v>
      </c>
    </row>
    <row r="1667" spans="2:7" ht="56.25" x14ac:dyDescent="0.2">
      <c r="B1667" s="53" t="str">
        <v>Human-Caused</v>
      </c>
      <c r="C1667" s="54" t="str">
        <v>Complex Coordinated Attack</v>
      </c>
      <c r="D1667" s="116" t="str">
        <v>Response</v>
      </c>
      <c r="E1667" s="54" t="str">
        <v>Operation Communications; Operational Coordination;  On-scene Security, Protection, and Law Enforcement; Public health, Healthcare, and Emergency Medical Services; Situational Assessment; Environmental Response/Health and Safety</v>
      </c>
      <c r="F1667" s="54" t="str">
        <v>Safety and Security; Food, Water, Shelter; Health and Medical; Energy; Communications; Hazardous Materials; Transportation; Water Systems;</v>
      </c>
      <c r="G1667" s="117" t="str">
        <v>"This is an exercise. Healthcare partners ask about what resources are available for longer term mental health support. This is an exercise."</v>
      </c>
    </row>
    <row r="1668" spans="2:7" ht="56.25" x14ac:dyDescent="0.2">
      <c r="B1668" s="53" t="str">
        <v>Human-Caused</v>
      </c>
      <c r="C1668" s="54" t="str">
        <v>Complex Coordinated Attack</v>
      </c>
      <c r="D1668" s="116" t="str">
        <v>Response</v>
      </c>
      <c r="E1668" s="54" t="str">
        <v>Operation Communications; Operational Coordination;  On-scene Security, Protection, and Law Enforcement; Public health, Healthcare, and Emergency Medical Services; Situational Assessment; Environmental Response/Health and Safety</v>
      </c>
      <c r="F1668" s="54" t="str">
        <v>Safety and Security; Food, Water, Shelter; Health and Medical; Energy; Communications; Hazardous Materials; Transportation; Water Systems;</v>
      </c>
      <c r="G1668" s="117" t="str">
        <v>"This is an exercise. DHS and DPH DOCs request information and brochures about common disaster-related reactions. This is an exercise."</v>
      </c>
    </row>
    <row r="1669" spans="2:7" ht="56.25" x14ac:dyDescent="0.2">
      <c r="B1669" s="53" t="str">
        <v>Natural</v>
      </c>
      <c r="C1669" s="54" t="str">
        <v>Public Health Emergency</v>
      </c>
      <c r="D1669" s="116" t="str">
        <v>Prevention, Protection, Response</v>
      </c>
      <c r="E1669" s="54" t="str">
        <v>Operational Coordination; Planning; Public Health, Healthcare, and Emergency Medical Services</v>
      </c>
      <c r="F1669" s="54" t="str">
        <v>Safety and Security; Food, Water, Shelter; Health and Medical; Energy; Communications; Hazardous Materials; Transportation; Water Systems;</v>
      </c>
      <c r="G1669" s="117" t="str">
        <v>"This is an exercise. You begin to smell smoke in room B of the NICU. This is an exercise."</v>
      </c>
    </row>
    <row r="1670" spans="2:7" ht="56.25" x14ac:dyDescent="0.2">
      <c r="B1670" s="53" t="str">
        <v>Natural</v>
      </c>
      <c r="C1670" s="54" t="str">
        <v>Public Health Emergency</v>
      </c>
      <c r="D1670" s="116" t="str">
        <v>Prevention, Protection, Response</v>
      </c>
      <c r="E1670" s="54" t="str">
        <v>Operational Coordination; Planning; Public Health, Healthcare, and Emergency Medical Services</v>
      </c>
      <c r="F1670" s="54" t="str">
        <v>Safety and Security; Food, Water, Shelter; Health and Medical; Energy; Communications; Hazardous Materials; Transportation; Water Systems;</v>
      </c>
      <c r="G1670" s="117" t="str">
        <v>"This is an exercise. There is a report of visible smoke in room W. This is an exercise."</v>
      </c>
    </row>
    <row r="1671" spans="2:7" ht="56.25" x14ac:dyDescent="0.2">
      <c r="B1671" s="53" t="str">
        <v>Natural</v>
      </c>
      <c r="C1671" s="54" t="str">
        <v>Public Health Emergency</v>
      </c>
      <c r="D1671" s="116" t="str">
        <v>Prevention, Protection, Response</v>
      </c>
      <c r="E1671" s="54" t="str">
        <v>Operational Coordination; Planning; Public Health, Healthcare, and Emergency Medical Services</v>
      </c>
      <c r="F1671" s="54" t="str">
        <v>Safety and Security; Food, Water, Shelter; Health and Medical; Energy; Communications; Hazardous Materials; Transportation; Water Systems;</v>
      </c>
      <c r="G1671" s="117" t="str">
        <v>"This is an exercise. Fire brigade reports visible fire in room B and it is spreading to other rooms. This is an exercise."</v>
      </c>
    </row>
    <row r="1672" spans="2:7" ht="56.25" x14ac:dyDescent="0.2">
      <c r="B1672" s="53" t="str">
        <v>Natural</v>
      </c>
      <c r="C1672" s="54" t="str">
        <v>Public Health Emergency</v>
      </c>
      <c r="D1672" s="116" t="str">
        <v>Prevention, Protection, Response</v>
      </c>
      <c r="E1672" s="54" t="str">
        <v>Operational Coordination; Planning; Public Health, Healthcare, and Emergency Medical Services</v>
      </c>
      <c r="F1672" s="54" t="str">
        <v>Safety and Security; Food, Water, Shelter; Health and Medical; Energy; Communications; Hazardous Materials; Transportation; Water Systems;</v>
      </c>
      <c r="G1672" s="117" t="str">
        <v>"This is an exercise. FDNY says that you cannot stage in this area for more than 90 minutes due to safety concerns with the building. This is an exercise."</v>
      </c>
    </row>
    <row r="1673" spans="2:7" ht="56.25" x14ac:dyDescent="0.2">
      <c r="B1673" s="53" t="str">
        <v>Natural</v>
      </c>
      <c r="C1673" s="54" t="str">
        <v>Public Health Emergency</v>
      </c>
      <c r="D1673" s="116" t="str">
        <v>Prevention, Protection, Response</v>
      </c>
      <c r="E1673" s="54" t="str">
        <v>Operational Coordination; Planning; Public Health, Healthcare, and Emergency Medical Services</v>
      </c>
      <c r="F1673" s="54" t="str">
        <v>Safety and Security; Food, Water, Shelter; Health and Medical; Energy; Communications; Hazardous Materials; Transportation; Water Systems;</v>
      </c>
      <c r="G1673" s="117" t="str">
        <v>"This is an exercise. Where’s my baby? This is an exercise."</v>
      </c>
    </row>
    <row r="1674" spans="2:7" ht="56.25" x14ac:dyDescent="0.2">
      <c r="B1674" s="53" t="str">
        <v>Natural</v>
      </c>
      <c r="C1674" s="54" t="str">
        <v>Public Health Emergency</v>
      </c>
      <c r="D1674" s="116" t="str">
        <v>Prevention, Protection, Response</v>
      </c>
      <c r="E1674" s="54" t="str">
        <v>Operational Coordination; Planning; Public Health, Healthcare, and Emergency Medical Services</v>
      </c>
      <c r="F1674" s="54" t="str">
        <v>Safety and Security; Food, Water, Shelter; Health and Medical; Energy; Communications; Hazardous Materials; Transportation; Water Systems;</v>
      </c>
      <c r="G1674" s="117" t="str">
        <v>"This is an exercise. Fire Department [x] Captain reports to the EOC and states that he has assigned resources outside of the hospital. This is an exercise."</v>
      </c>
    </row>
    <row r="1675" spans="2:7" ht="56.25" x14ac:dyDescent="0.2">
      <c r="B1675" s="53" t="str">
        <v>Natural</v>
      </c>
      <c r="C1675" s="54" t="str">
        <v>Public Health Emergency</v>
      </c>
      <c r="D1675" s="116" t="str">
        <v>Prevention, Protection, Response</v>
      </c>
      <c r="E1675" s="54" t="str">
        <v>Operational Coordination; Planning; Public Health, Healthcare, and Emergency Medical Services</v>
      </c>
      <c r="F1675" s="54" t="str">
        <v>Safety and Security; Food, Water, Shelter; Health and Medical; Energy; Communications; Hazardous Materials; Transportation; Water Systems;</v>
      </c>
      <c r="G1675" s="117" t="str">
        <v>"This is an exercise. Media vans are outside and would like a meeting with the PIO. This is an exercise."</v>
      </c>
    </row>
    <row r="1676" spans="2:7" ht="56.25" x14ac:dyDescent="0.2">
      <c r="B1676" s="53" t="str">
        <v>Natural</v>
      </c>
      <c r="C1676" s="54" t="str">
        <v>Public Health Emergency</v>
      </c>
      <c r="D1676" s="116" t="str">
        <v>Prevention, Protection, Response</v>
      </c>
      <c r="E1676" s="54" t="str">
        <v>Operational Coordination; Planning; Public Health, Healthcare, and Emergency Medical Services</v>
      </c>
      <c r="F1676" s="54" t="str">
        <v>Safety and Security; Food, Water, Shelter; Health and Medical; Energy; Communications; Hazardous Materials; Transportation; Water Systems;</v>
      </c>
      <c r="G1676" s="117" t="str">
        <v>"This is an exercise. Labor and Delivery notifies you that they have a patient in labor that is going to be a NICU patient. This is an exercise."</v>
      </c>
    </row>
    <row r="1677" spans="2:7" ht="56.25" x14ac:dyDescent="0.2">
      <c r="B1677" s="53" t="str">
        <v>Natural</v>
      </c>
      <c r="C1677" s="54" t="str">
        <v>Public Health Emergency</v>
      </c>
      <c r="D1677" s="116" t="str">
        <v>Prevention, Protection, Response</v>
      </c>
      <c r="E1677" s="54" t="str">
        <v>Operational Coordination; Planning; Public Health, Healthcare, and Emergency Medical Services</v>
      </c>
      <c r="F1677" s="54" t="str">
        <v>Safety and Security; Food, Water, Shelter; Health and Medical; Energy; Communications; Hazardous Materials; Transportation; Water Systems;</v>
      </c>
      <c r="G1677" s="117" t="str">
        <v>“This is Wanda from Labor and Delivery.  We are in the process of a delivery and need instruction on where to transport the neonate”</v>
      </c>
    </row>
    <row r="1678" spans="2:7" ht="56.25" x14ac:dyDescent="0.2">
      <c r="B1678" s="53" t="str">
        <v>Natural</v>
      </c>
      <c r="C1678" s="54" t="str">
        <v>Public Health Emergency</v>
      </c>
      <c r="D1678" s="116" t="str">
        <v>Prevention, Protection, Response</v>
      </c>
      <c r="E1678" s="54" t="str">
        <v>Operational Coordination; Planning; Public Health, Healthcare, and Emergency Medical Services</v>
      </c>
      <c r="F1678" s="54" t="str">
        <v>Safety and Security; Food, Water, Shelter; Health and Medical; Energy; Communications; Hazardous Materials; Transportation; Water Systems;</v>
      </c>
      <c r="G1678" s="117" t="str">
        <v>"This is an exercise. NICU calls the Command Center and says that they are running low on oxygen. This is an exercise."</v>
      </c>
    </row>
    <row r="1679" spans="2:7" ht="56.25" x14ac:dyDescent="0.2">
      <c r="B1679" s="53" t="str">
        <v>Natural</v>
      </c>
      <c r="C1679" s="54" t="str">
        <v>Public Health Emergency</v>
      </c>
      <c r="D1679" s="116" t="str">
        <v>Prevention, Protection, Response</v>
      </c>
      <c r="E1679" s="54" t="str">
        <v>Operational Coordination; Planning; Public Health, Healthcare, and Emergency Medical Services</v>
      </c>
      <c r="F1679" s="54" t="str">
        <v>Safety and Security; Food, Water, Shelter; Health and Medical; Energy; Communications; Hazardous Materials; Transportation; Water Systems;</v>
      </c>
      <c r="G1679" s="117" t="str">
        <v>"This is an exercise. We need additional staff to assist in the staging area. This is an exercise."</v>
      </c>
    </row>
    <row r="1680" spans="2:7" ht="56.25" x14ac:dyDescent="0.2">
      <c r="B1680" s="53" t="str">
        <v>Natural</v>
      </c>
      <c r="C1680" s="54" t="str">
        <v>Public Health Emergency</v>
      </c>
      <c r="D1680" s="116" t="str">
        <v>Prevention, Protection, Response</v>
      </c>
      <c r="E1680" s="54" t="str">
        <v>Operational Coordination; Planning; Public Health, Healthcare, and Emergency Medical Services</v>
      </c>
      <c r="F1680" s="54" t="str">
        <v>Safety and Security; Food, Water, Shelter; Health and Medical; Energy; Communications; Hazardous Materials; Transportation; Water Systems;</v>
      </c>
      <c r="G1680" s="117" t="str">
        <v>"This is an exercise. We are having a problem with the equipment charging. This is an exercise."</v>
      </c>
    </row>
    <row r="1681" spans="2:7" ht="56.25" x14ac:dyDescent="0.2">
      <c r="B1681" s="53" t="str">
        <v>Natural</v>
      </c>
      <c r="C1681" s="54" t="str">
        <v>Public Health Emergency</v>
      </c>
      <c r="D1681" s="116" t="str">
        <v>Prevention, Protection, Response</v>
      </c>
      <c r="E1681" s="54" t="str">
        <v>Operational Coordination; Planning; Public Health, Healthcare, and Emergency Medical Services</v>
      </c>
      <c r="F1681" s="54" t="str">
        <v>Safety and Security; Food, Water, Shelter; Health and Medical; Energy; Communications; Hazardous Materials; Transportation; Water Systems;</v>
      </c>
      <c r="G1681" s="117" t="str">
        <v>"This is an exercise. You’re having respiratory distress due to the smoke condition. This is an exercise."</v>
      </c>
    </row>
    <row r="1682" spans="2:7" ht="56.25" x14ac:dyDescent="0.2">
      <c r="B1682" s="53" t="str">
        <v>Natural</v>
      </c>
      <c r="C1682" s="54" t="str">
        <v>Public Health Emergency</v>
      </c>
      <c r="D1682" s="116" t="str">
        <v>Prevention, Protection, Response</v>
      </c>
      <c r="E1682" s="54" t="str">
        <v>Operational Coordination; Planning; Public Health, Healthcare, and Emergency Medical Services</v>
      </c>
      <c r="F1682" s="54" t="str">
        <v>Safety and Security; Food, Water, Shelter; Health and Medical; Energy; Communications; Hazardous Materials; Transportation; Water Systems;</v>
      </c>
      <c r="G1682" s="117" t="str">
        <v>"This is an exercise. Act as if you are having anxiety regarding your baby being evacuated to the lobby and you want to take your child out of the hospital because you don’t think they are safe. This is an exercise."</v>
      </c>
    </row>
    <row r="1683" spans="2:7" ht="56.25" x14ac:dyDescent="0.2">
      <c r="B1683" s="53" t="str">
        <v>Natural</v>
      </c>
      <c r="C1683" s="54" t="str">
        <v>Public Health Emergency</v>
      </c>
      <c r="D1683" s="116" t="str">
        <v>Prevention, Protection, Response</v>
      </c>
      <c r="E1683" s="54" t="str">
        <v>Operational Coordination; Planning; Public Health, Healthcare, and Emergency Medical Services</v>
      </c>
      <c r="F1683" s="54" t="str">
        <v>Safety and Security; Food, Water, Shelter; Health and Medical; Energy; Communications; Hazardous Materials; Transportation; Water Systems;</v>
      </c>
      <c r="G1683" s="117" t="str">
        <v>"This is an exercise. Baby in open crib who was originally healthy shows sudden signs of respiratory distress (hand out card). "This is an exercise.</v>
      </c>
    </row>
    <row r="1684" spans="2:7" ht="56.25" x14ac:dyDescent="0.2">
      <c r="B1684" s="53" t="str">
        <v>Natural</v>
      </c>
      <c r="C1684" s="54" t="str">
        <v>Public Health Emergency</v>
      </c>
      <c r="D1684" s="116" t="str">
        <v>Prevention, Protection, Response</v>
      </c>
      <c r="E1684" s="54" t="str">
        <v>Operational Coordination; Planning; Public Health, Healthcare, and Emergency Medical Services</v>
      </c>
      <c r="F1684" s="54" t="str">
        <v>Safety and Security; Food, Water, Shelter; Health and Medical; Energy; Communications; Hazardous Materials; Transportation; Water Systems;</v>
      </c>
      <c r="G1684" s="117" t="str">
        <v>"This is an exercise. There is an unauthorized person in the staging area taking pictures of the babies. "This is an exercise.</v>
      </c>
    </row>
    <row r="1685" spans="2:7" ht="76.5" x14ac:dyDescent="0.2">
      <c r="B1685" s="53" t="str">
        <v>Natural</v>
      </c>
      <c r="C1685" s="54" t="str">
        <v>Tornado</v>
      </c>
      <c r="D1685" s="116" t="str">
        <v>Response</v>
      </c>
      <c r="E1685" s="54" t="str">
        <v>Operation Communications; Operational Coordination; On-scene Security, Protection, and Law Enforcement</v>
      </c>
      <c r="F1685" s="54" t="str">
        <v>Safety and Security, Communications</v>
      </c>
      <c r="G1685" s="117" t="str">
        <v>"This is an exercise. We are asking State Highway Patrol aviation to obtain and provide imagery that helps [name] County identify the true extent of damage/debris from the ice storm. They are having difficulty getting out on the roads to determine the full extent. While main roads have been opened and functioning, a lot of the secondary, county and township roads remain impassable. We would ask that focus be on those areas that have not yet been cleared. Robb Stark xxx-xxx-xxxx. This is an exercise."</v>
      </c>
    </row>
    <row r="1686" spans="2:7" ht="102" x14ac:dyDescent="0.2">
      <c r="B1686" s="53" t="str">
        <v>Natural</v>
      </c>
      <c r="C1686" s="54" t="str">
        <v>Tornado</v>
      </c>
      <c r="D1686" s="116" t="str">
        <v>Response, Recovery</v>
      </c>
      <c r="E1686" s="54" t="str">
        <v>Public health, Healthcare, and Emergency Medical Services; Physical Protective Measures</v>
      </c>
      <c r="F1686" s="54" t="str">
        <v>Safety and Security, Health and Medical</v>
      </c>
      <c r="G1686" s="117" t="str">
        <v>"This is an exercise. The [name] County Emergency Operations Center (EOC) in collaboration with [name] Co. Alcohol, Drug Addiction, and Mental Health Services is requesting the Crisis Response Team to assist with the provision of disaster mental health services for those impacted by the tornadoes that occurred on Monday, [date]. [name] County. Alcohol, Drug Addiction, and Mental Health Services will serve as the liaison for coordination of these services. POC for this will be [name] xxx-xxx-xxxx This is an exercise."
If called back - Unknown population size, and will need the service for about a month</v>
      </c>
    </row>
    <row r="1687" spans="2:7" ht="56.25" x14ac:dyDescent="0.2">
      <c r="B1687" s="53" t="str">
        <v>Technological</v>
      </c>
      <c r="C1687" s="54" t="str">
        <v>Public Health Emergency</v>
      </c>
      <c r="D1687" s="116" t="str">
        <v>Response</v>
      </c>
      <c r="E1687" s="54" t="str">
        <v>Infrastructure Systems; Operational Coordination; Mass Care Services; Situational Assessment</v>
      </c>
      <c r="F1687" s="54" t="str">
        <v>Safety and Security; Food, Water, Shelter; Health and Medical; Energy; Communications; Hazardous Materials; Transportation; Water Systems;</v>
      </c>
      <c r="G1687" s="117" t="str">
        <v>"This is an exercise. City of [name] is trying to obtain: Two 300 Kilowatt generators for the Water Treatment Plants, Three 350 Kilowatt generators for the Water Treatment Plant in [name county]. Location for delivery: [location]. County Engineer Bob Builder @ xxx-xxx-xxxx. This is an exercise."</v>
      </c>
    </row>
    <row r="1688" spans="2:7" ht="56.25" x14ac:dyDescent="0.2">
      <c r="B1688" s="53" t="str">
        <v>Technological</v>
      </c>
      <c r="C1688" s="54" t="str">
        <v>Water Supply Failure</v>
      </c>
      <c r="D1688" s="116" t="str">
        <v>Response</v>
      </c>
      <c r="E1688" s="54" t="str">
        <v>Infrastructure Systems; Operational Coordination; Mass Care Services; Situational Assessment</v>
      </c>
      <c r="F1688" s="54" t="str">
        <v>Safety and Security; Food, Water, Shelter; Health and Medical; Energy; Communications; Hazardous Materials; Transportation; Water Systems;</v>
      </c>
      <c r="G1688" s="117" t="str">
        <v>"This is an exercise. This is Robb Stark, Lawrence County EMA, we are lookign for the current guidance regarding the contracting purchase requirements under the current issued suspension. POC for this request is Robb Stark, Rob Stark 378-799-xxxx. This is an exercise."</v>
      </c>
    </row>
    <row r="1689" spans="2:7" ht="63.75" x14ac:dyDescent="0.2">
      <c r="B1689" s="53" t="str">
        <v>Technological</v>
      </c>
      <c r="C1689" s="54" t="str">
        <v>Water Supply Failure</v>
      </c>
      <c r="D1689" s="116" t="str">
        <v>Response</v>
      </c>
      <c r="E1689" s="54" t="str">
        <v>Infrastructure Systems; Operational Coordination; Mass Care Services; Situational Assessment</v>
      </c>
      <c r="F1689" s="54" t="str">
        <v>Safety and Security; Food, Water, Shelter; Health and Medical; Energy; Communications; Hazardous Materials; Transportation; Water Systems;</v>
      </c>
      <c r="G1689" s="117" t="str">
        <v>"This is an exercise. [name] County is requesting asssistance with drinking water supplies to local vendors to assist with distrubution in Hecla. It was suggested that the [agency name] might be able to work with partners to ensure that local vendors stock their shelves with bottled water due to the water situation in Hecla. Specifically, water is being requested to be directed to [location] Sam's Club and Walmart. POC [name], xxx-xxx-xxxx. This is an exercise."</v>
      </c>
    </row>
    <row r="1690" spans="2:7" ht="56.25" x14ac:dyDescent="0.2">
      <c r="B1690" s="53" t="str">
        <v>Natural</v>
      </c>
      <c r="C1690" s="54" t="str">
        <v>Water Supply Failure</v>
      </c>
      <c r="D1690" s="116" t="str">
        <v>Response</v>
      </c>
      <c r="E1690" s="54" t="str">
        <v>Infrastructure Systems; Operational Coordination; Mass Care Services; Situational Assessment</v>
      </c>
      <c r="F1690" s="54" t="str">
        <v>Safety and Security; Food, Water, Shelter; Health and Medical; Energy; Communications; Hazardous Materials; Transportation; Water Systems;</v>
      </c>
      <c r="G1690" s="117" t="str">
        <v>"This is an exercise. There is a need to assist with debris removal in [name] County on private property following recent ice storms. Volunteers would ideally be able to start within the next few weeks. POC for this is [name]. xxx-xxx-xxxx. This is an exercise."</v>
      </c>
    </row>
    <row r="1691" spans="2:7" ht="89.25" x14ac:dyDescent="0.2">
      <c r="B1691" s="53" t="str">
        <v>Natural</v>
      </c>
      <c r="C1691" s="54" t="str">
        <v>Water Supply Failure</v>
      </c>
      <c r="D1691" s="116" t="str">
        <v>Response</v>
      </c>
      <c r="E1691" s="54" t="str">
        <v>Infrastructure Systems; Operational Coordination; Mass Care Services; Situational Assessment</v>
      </c>
      <c r="F1691" s="54" t="str">
        <v>Safety and Security; Food, Water, Shelter; Health and Medical; Energy; Communications; Hazardous Materials; Transportation; Water Systems;</v>
      </c>
      <c r="G1691" s="117" t="str">
        <v>"This is an exercise. [name] County is requesting assistance with fulfill of debris removal. Debris removal will involve removal of structural and woody debris in the [locations]. The request is for the following equipment and personnel operating them: 25x tandem axle dump trucks; 7x loaders with grapple/boom lift; 1x front-end tipping floor vehicle with the ability to push and stack debris. Ideally, the request should be fulfilled ASAP. Hours of operation are likely to be Mon-Fri, 9AM-5PM. End date of the mission is likely to be June 28; however, this may change. County Engineer Bob Builder. xxx-xxx-xxx-xxxx. This is an exercise."</v>
      </c>
    </row>
    <row r="1692" spans="2:7" ht="56.25" x14ac:dyDescent="0.2">
      <c r="B1692" s="53" t="str">
        <v>Natural</v>
      </c>
      <c r="C1692" s="54" t="str">
        <v>Water Supply Failure</v>
      </c>
      <c r="D1692" s="116" t="str">
        <v>Response</v>
      </c>
      <c r="E1692" s="54" t="str">
        <v>Infrastructure Systems; Operational Coordination; Mass Care Services; Situational Assessment</v>
      </c>
      <c r="F1692" s="54" t="str">
        <v>Safety and Security; Food, Water, Shelter; Health and Medical; Energy; Communications; Hazardous Materials; Transportation; Water Systems;</v>
      </c>
      <c r="G1692" s="117" t="str">
        <v>"This is an exercise. [county name] County EMA is requesting: One wood chipper, 15" or above in size. This is needed to reduce downed wood debris from ice storm.  POS: [name], [xxx-xxx-xxxx]. This is an exercise."
If call back is initiate give delivery location - [address]</v>
      </c>
    </row>
    <row r="1693" spans="2:7" ht="56.25" x14ac:dyDescent="0.2">
      <c r="B1693" s="53" t="str">
        <v>Technological</v>
      </c>
      <c r="C1693" s="54" t="str">
        <v>Water Supply Failure</v>
      </c>
      <c r="D1693" s="116" t="str">
        <v>Response</v>
      </c>
      <c r="E1693" s="54" t="str">
        <v>Infrastructure Systems; Operational Coordination; Mass Care Services; Situational Assessment</v>
      </c>
      <c r="F1693" s="54" t="str">
        <v>Safety and Security; Food, Water, Shelter; Health and Medical; Energy; Communications; Hazardous Materials; Transportation; Water Systems;</v>
      </c>
      <c r="G1693" s="117" t="str">
        <v>"This is an exercise. [name railroad] is requesting  tracks can be cleared of down powerlines in the [city name] area by Power &amp; Light. Blockage is vicinity the [road name] crossing sing south of [city]. This is causing major backup of rail commerce into [state]. POC for this request is Thomas Train with [railroad name], xxx-xxx-xxxx. This is an exercise."</v>
      </c>
    </row>
    <row r="1694" spans="2:7" ht="56.25" x14ac:dyDescent="0.2">
      <c r="B1694" s="53" t="str">
        <v>Technological</v>
      </c>
      <c r="C1694" s="54" t="str">
        <v>Water Supply Failure</v>
      </c>
      <c r="D1694" s="116" t="str">
        <v>Response</v>
      </c>
      <c r="E1694" s="54" t="str">
        <v>Infrastructure Systems; Operational Coordination; Mass Care Services; Situational Assessment</v>
      </c>
      <c r="F1694" s="54" t="str">
        <v>Safety and Security; Food, Water, Shelter; Health and Medical; Energy; Communications; Hazardous Materials; Transportation; Water Systems;</v>
      </c>
      <c r="G1694" s="117" t="str">
        <v>"This is an exercise. At 10:41:48 on 05/28/2019 [name] of SFM office reported that Capt. [name] from [city] Fire has requested eight fire tenders via [agency name] to stage at [city] Fire Training Academy due to loss of municipal water pressure. Requests the [agency] to make formal request to the State Emergency Operations Center.  [name] xxx-xxx-xxxx. This is an exercise."</v>
      </c>
    </row>
    <row r="1695" spans="2:7" ht="56.25" x14ac:dyDescent="0.2">
      <c r="B1695" s="53" t="str">
        <v>Technological</v>
      </c>
      <c r="C1695" s="54" t="str">
        <v>Facility Disruption</v>
      </c>
      <c r="D1695" s="116" t="str">
        <v>Response</v>
      </c>
      <c r="E1695" s="54" t="str">
        <v>Infrastructure Systems; Operational Coordination; Mass Care Services; Situational Assessment</v>
      </c>
      <c r="F1695" s="54" t="str">
        <v>Safety and Security; Food, Water, Shelter; Health and Medical; Energy; Communications; Hazardous Materials; Transportation; Water Systems;</v>
      </c>
      <c r="G1695" s="117" t="str">
        <v>"This is an exercise. Pickaway Co. Sheriff is requesting 20 stop signs from ODOT. PCSO and PC Engineers do not have anymore. Contact is Capt. Mike Breem at 440-694-2914. Delivery point will be 527 N. Main  in Circle, NJ. This is an exercise."</v>
      </c>
    </row>
    <row r="1696" spans="2:7" ht="38.25" x14ac:dyDescent="0.2">
      <c r="B1696" s="53" t="str">
        <v>Natural</v>
      </c>
      <c r="C1696" s="54" t="str">
        <v>Storm</v>
      </c>
      <c r="D1696" s="116" t="str">
        <v>Recovery</v>
      </c>
      <c r="E1696" s="54" t="str">
        <v>Operation Communications; Operational Coordination; Public health, Healthcare, and Emergency Medical Services</v>
      </c>
      <c r="F1696" s="54" t="str">
        <v>Health and Medical, Communications</v>
      </c>
      <c r="G1696" s="117" t="str">
        <v>"This is an exercise. [county name] County is looking for assistance to conduct a forestry survey: [location and address]. They would like to estimate the ability to harvest the fallen timber and estimate its value.  Bob Builder. xxx-xxx-xxxx. This is an exercise."</v>
      </c>
    </row>
    <row r="1697" spans="2:7" ht="38.25" x14ac:dyDescent="0.2">
      <c r="B1697" s="53" t="str">
        <v>Human-Caused</v>
      </c>
      <c r="C1697" s="54" t="str">
        <v>Facility Disruption</v>
      </c>
      <c r="D1697" s="116" t="str">
        <v>Response</v>
      </c>
      <c r="E1697" s="54" t="str">
        <v>Operation Communications; Operational Coordination; Public health, Healthcare, and Emergency Medical Services</v>
      </c>
      <c r="F1697" s="54" t="str">
        <v>Health and Medical, Communications</v>
      </c>
      <c r="G1697" s="117" t="str">
        <v>"This is an exercise. [name] of MARCS is requesting Law Enforcement Security for damaged MARCS building located at [address]. He is the POC and can be reached at xxx-xxx-xxxx, he has already reached out to [name] of [county name] EMA. This is urgent. This is an exercise."</v>
      </c>
    </row>
    <row r="1698" spans="2:7" ht="127.5" x14ac:dyDescent="0.2">
      <c r="B1698" s="53" t="str">
        <v>Natural</v>
      </c>
      <c r="C1698" s="54" t="str">
        <v>Public Health Emergency</v>
      </c>
      <c r="D1698" s="116" t="str">
        <v>Prevention, Protection, Mitigation</v>
      </c>
      <c r="E1698" s="54" t="str">
        <v>Operation Communications; Operational Coordination; Public health, Healthcare, and Emergency Medical Services</v>
      </c>
      <c r="F1698" s="54" t="str">
        <v>Health and Medical, Communications</v>
      </c>
      <c r="G1698" s="117" t="str">
        <v xml:space="preserve">"This is an exercise. DRC is requesting an assessment at the North Central [neighborhood] in Yulane, MO and Corrections Training Academy in [address]. for possible quarantine sites. The assessment would include capacity, ability to be secured, facilitate the medical equipment and staff necessary for the sites capacity and any other requirement that the designated engineer deems appropriate. Recovery Center has provided the detailed physical plant and utility information and the blueprints for each site. Disaster Recovery Centers will also have a member of the Construction Activation and Maintenance team at the site to answer questions and provide information.  This is an exercise".
</v>
      </c>
    </row>
    <row r="1699" spans="2:7" ht="56.25" x14ac:dyDescent="0.2">
      <c r="B1699" s="53" t="str">
        <v>Natural</v>
      </c>
      <c r="C1699" s="54" t="str">
        <v>Storm</v>
      </c>
      <c r="D1699" s="116" t="str">
        <v>Response</v>
      </c>
      <c r="E1699" s="54" t="str">
        <v xml:space="preserve">Logistics and Supply Chain Management; Public Health, Healthcare, &amp; Emergency Medical Services </v>
      </c>
      <c r="F1699" s="54" t="str">
        <v>Safety and Security; Food, Water, Shelter; Health and Medical; Energy; Communications; Hazardous Materials; Transportation; Water Systems;</v>
      </c>
      <c r="G1699" s="117" t="str">
        <v>"This is an exercise. [name], on behalf of [county name],  is requesting 50 MARCS portable radios (with batteries and chargers) to support [county name] Logistics during operations following impacts from the severe weather that moved through the area on evening of May 27. Duke Forsythe xxx-xxx-xxxx. This is an exercise."</v>
      </c>
    </row>
    <row r="1700" spans="2:7" ht="229.5" x14ac:dyDescent="0.2">
      <c r="B1700" s="53" t="str">
        <v>Natural</v>
      </c>
      <c r="C1700" s="54" t="str">
        <v>Public Health Emergency</v>
      </c>
      <c r="D1700" s="116" t="str">
        <v>Mitigation</v>
      </c>
      <c r="E1700" s="54" t="str">
        <v>Fatality Management Services; Public Health, Healthcare, &amp; Emergency Medical Services</v>
      </c>
      <c r="F1700" s="54" t="str">
        <v>Health and Medical</v>
      </c>
      <c r="G1700" s="117" t="str">
        <v xml:space="preserve">"This is an exercise. Harold County PHD is requesting an DOT electronic traffic signs to support the pop-up testing that will take place on 12/9 at the ___________ County Recreation Center on Main St. Placement of the sign is requested at the intersection of Main St. and Jerome Dr. with the sign facing Health Department Contact: [name] Cell: xxx-xxx-xxxx. Email: [email address]. 
This is an exercise."
This is the additional information needed for the mission, if asked give the information.
The sign is needed between 9 AM and 4 PM.
Please have the sign say the following:
Sign1:
[sign name]
11:30 to 3 PM
Sign2:
[sign name #2]
Hall #2
</v>
      </c>
    </row>
    <row r="1701" spans="2:7" ht="51" x14ac:dyDescent="0.2">
      <c r="B1701" s="53" t="str">
        <v>Natural</v>
      </c>
      <c r="C1701" s="54" t="str">
        <v>Tornado</v>
      </c>
      <c r="D1701" s="116" t="str">
        <v>Response</v>
      </c>
      <c r="E1701" s="54" t="str">
        <v>Fatality Management Services; Public Health, Healthcare, &amp; Emergency Medical Services</v>
      </c>
      <c r="F1701" s="54" t="str">
        <v>Health and Medical</v>
      </c>
      <c r="G1701" s="117" t="str">
        <v>"This is an exercise. [county name] is requesting 15,000 gallons of bottled water (16.9 oz bottles). The request is for [city], Ohio due to the tornado. Residents don’t have power and are on wells (well water). Population: 900 homes/3 persons per home x 5 days. Deliver water to [shopping center name] Shopping Center parking lot. This is an exercise."</v>
      </c>
    </row>
    <row r="1702" spans="2:7" ht="63.75" x14ac:dyDescent="0.2">
      <c r="B1702" s="53" t="str">
        <v>Technological</v>
      </c>
      <c r="C1702" s="54" t="str">
        <v>Facility Disruption</v>
      </c>
      <c r="D1702" s="116" t="str">
        <v>Response</v>
      </c>
      <c r="E1702" s="54" t="str">
        <v>Operation Communications</v>
      </c>
      <c r="F1702" s="54" t="str">
        <v>Communications</v>
      </c>
      <c r="G1702" s="117" t="str">
        <v>"This is an exercise. Reginold County is requesting a generator to support water pump operation. County-recommended/required generator specifications: 58 kw generator that will do 240/480 connection to support a water pump operation. Delivery location: 715 Lane Street, Coal Grove, VA. Possible sourcing option provided by requesting county is State maintained generator in [county name] County. This is an exercise."</v>
      </c>
    </row>
    <row r="1703" spans="2:7" ht="51" x14ac:dyDescent="0.2">
      <c r="B1703" s="53" t="str">
        <v>Natural</v>
      </c>
      <c r="C1703" s="54" t="str">
        <v>Facility Disruption</v>
      </c>
      <c r="D1703" s="116" t="str">
        <v>Response</v>
      </c>
      <c r="E1703" s="54" t="str">
        <v>Operation Communications</v>
      </c>
      <c r="F1703" s="54" t="str">
        <v>Communications</v>
      </c>
      <c r="G1703" s="117" t="str">
        <v>"This is an exercise. Currently, Public Health assets can not procure and deliver the needed generator in the time needed. The soonest a generator can be brought to [county name] County is 72 hours. Outside support is needed to get the generator in the time needed. This is an exercise. "This is an exercise."</v>
      </c>
    </row>
    <row r="1704" spans="2:7" ht="38.25" x14ac:dyDescent="0.2">
      <c r="B1704" s="53" t="str">
        <v>Natural</v>
      </c>
      <c r="C1704" s="54" t="str">
        <v>Facility Disruption</v>
      </c>
      <c r="D1704" s="116" t="str">
        <v>Response</v>
      </c>
      <c r="E1704" s="54" t="str">
        <v>Operation Communications</v>
      </c>
      <c r="F1704" s="54" t="str">
        <v>Communications</v>
      </c>
      <c r="G1704" s="117" t="str">
        <v>"This is an exercise. Request for generators for hospital should be sent to ESF-8 first as they already have generators to match this request that can be depoloyed in the time that the hospital is requesting. This is an exercise."</v>
      </c>
    </row>
    <row r="1705" spans="2:7" ht="25.5" x14ac:dyDescent="0.2">
      <c r="B1705" s="53" t="str">
        <v>Human-Caused</v>
      </c>
      <c r="C1705" s="54" t="str">
        <v>Complex Coordinated Attack</v>
      </c>
      <c r="D1705" s="116" t="str">
        <v>Response</v>
      </c>
      <c r="E1705" s="54" t="str">
        <v>Public Information and Warning; Operational Communications</v>
      </c>
      <c r="F1705" s="54" t="str">
        <v>Communications</v>
      </c>
      <c r="G1705" s="117" t="str">
        <v>"This is an exercise. At 11:00 pm a city water main breaks on Duncan Street Dumping 500 Gallons of water per hour under the busy roadway. This is an exercise."</v>
      </c>
    </row>
    <row r="1706" spans="2:7" ht="38.25" x14ac:dyDescent="0.2">
      <c r="B1706" s="53" t="str">
        <v>Natural</v>
      </c>
      <c r="C1706" s="54" t="str">
        <v>Wildfire</v>
      </c>
      <c r="D1706" s="116" t="str">
        <v>Response</v>
      </c>
      <c r="E1706" s="54" t="str">
        <v>Public Information and Warning; Operational Communications</v>
      </c>
      <c r="F1706" s="54" t="str">
        <v>Communications</v>
      </c>
      <c r="G1706" s="117" t="str">
        <v>"This is an exercise. Scenario: The fire alarm does not go off the fire starts, but the smoke detector does not activate. The fire has spread, and now you hear crackling and feel heat. This is an exercise."</v>
      </c>
    </row>
    <row r="1707" spans="2:7" ht="38.25" x14ac:dyDescent="0.2">
      <c r="B1707" s="53" t="str">
        <v>Human-Caused</v>
      </c>
      <c r="C1707" s="54" t="str">
        <v>Active Shooter Incident</v>
      </c>
      <c r="D1707" s="116" t="str">
        <v>Response</v>
      </c>
      <c r="E1707" s="54" t="str">
        <v>Operation Communications; Operational Coordination; Public health, Healthcare, and Emergency Medical Services</v>
      </c>
      <c r="F1707" s="54" t="str">
        <v>Health and Medical, Communications</v>
      </c>
      <c r="G1707" s="117" t="str">
        <v>"This is an exercise. At 10:00 am a patient breaks out of the psychiatric ward from the hospital next door. 10:30 am you see a suspicious person that matches the description outside of your work building. This is an exercise."</v>
      </c>
    </row>
    <row r="1708" spans="2:7" ht="76.5" x14ac:dyDescent="0.2">
      <c r="B1708" s="53" t="str">
        <v>Human-Caused</v>
      </c>
      <c r="C1708" s="54" t="str">
        <v>Biological attack</v>
      </c>
      <c r="D1708" s="116" t="str">
        <v>Response</v>
      </c>
      <c r="E1708" s="54" t="str">
        <v>Operational Coordination; Logistics and Supply Chain Management</v>
      </c>
      <c r="F1708" s="54" t="str">
        <v>Safety and Security; Food, Water, Shelter; Health and Medical; Energy; Communications; Hazardous Materials; Transportation; Water Systems;</v>
      </c>
      <c r="G1708" s="117" t="str">
        <v>"This is an exercise. From Local Health Commissioner
To: Local HD
Subject: Coordination:
Message: This is the commissioner. Is there a plan between hospitals , Public Health and local EMA's to coordinate how the Medical Counter Measure will  be obtained and distributed? 
Please reply to [email]. This is an exercise."</v>
      </c>
    </row>
    <row r="1709" spans="2:7" ht="56.25" x14ac:dyDescent="0.2">
      <c r="B1709" s="53" t="str">
        <v>Technological</v>
      </c>
      <c r="C1709" s="54" t="str">
        <v>Airplane Crash</v>
      </c>
      <c r="D1709" s="116" t="str">
        <v>Prevention, Response</v>
      </c>
      <c r="E1709" s="54" t="str">
        <v>Operation Communications; Operational Coordination;  On-scene Security, Protection, and Law Enforcement; Public health, Healthcare, and Emergency Medical Services; Situational Assessment; Environmental Response/Health and Safety</v>
      </c>
      <c r="F1709" s="54" t="str">
        <v>Safety and Security; Food, Water, Shelter; Health and Medical; Energy; Communications; Hazardous Materials; Transportation; Water Systems;</v>
      </c>
      <c r="G1709" s="117" t="str">
        <v>"THIS IS AN EXERCISE. At 09:00hrs helicopter begins takeoff and loses power, crashing into hanger and causing a fire. THIS IS AN EXERCISE."</v>
      </c>
    </row>
    <row r="1710" spans="2:7" ht="56.25" x14ac:dyDescent="0.2">
      <c r="B1710" s="53" t="str">
        <v>Natural</v>
      </c>
      <c r="C1710" s="54" t="str">
        <v>Wildfire</v>
      </c>
      <c r="D1710" s="116" t="str">
        <v>Prevention, Mitigation, Response</v>
      </c>
      <c r="E1710" s="54" t="str">
        <v>Operation Communications; Operational Coordination;  On-scene Security, Protection, and Law Enforcement; Public health, Healthcare, and Emergency Medical Services; Situational Assessment; Environmental Response/Health and Safety</v>
      </c>
      <c r="F1710" s="54" t="str">
        <v>Safety and Security; Food, Water, Shelter; Health and Medical; Energy; Communications; Hazardous Materials; Transportation; Water Systems;</v>
      </c>
      <c r="G1710" s="117" t="str">
        <v>"THIS IS AN EXERCISE. At 3:00 PM, a fire was called into dispatch by neighboring Clark County. Located Near the county line. Winds from the south west in excess of 35 mph and a humidity level of 10 %. THIS IS AN EXERCISE."</v>
      </c>
    </row>
    <row r="1711" spans="2:7" ht="42.75" x14ac:dyDescent="0.2">
      <c r="B1711" s="53" t="str">
        <v>Natural</v>
      </c>
      <c r="C1711" s="54" t="str">
        <v>Mass Communications Failure</v>
      </c>
      <c r="D1711" s="116" t="str">
        <v>Prevention, Protection, Response</v>
      </c>
      <c r="E1711" s="54" t="str">
        <v>Operational Coordination; Operation Communications; Physical Protective Measures</v>
      </c>
      <c r="F1711" s="54" t="str">
        <v>Safety and Security, Communications</v>
      </c>
      <c r="G1711" s="117" t="str">
        <v>"THIS IS AN EXERCISE. Re: Additional pet sheltering resources are needed: This has been addressed – please coordinate with the SEOC Voluntary Agency Liaison, who is helping to bring in these kinds of resources. THIS IS AN EXERCISE."</v>
      </c>
    </row>
    <row r="1712" spans="2:7" ht="56.25" x14ac:dyDescent="0.2">
      <c r="B1712" s="53" t="str">
        <v>Human-Caused</v>
      </c>
      <c r="C1712" s="54" t="str">
        <v>Mass Communications Failure</v>
      </c>
      <c r="D1712" s="116" t="str">
        <v>Response</v>
      </c>
      <c r="E1712" s="54" t="str">
        <v>Operation Communications; Operational Coordination; Logistics and Supply Chain Management; Public health, Healthcare, and Emergency Medical Services</v>
      </c>
      <c r="F1712" s="54" t="str">
        <v>Safety and Security; Food, Water, Shelter; Health and Medical; Energy; Communications; Hazardous Materials; Transportation; Water Systems;</v>
      </c>
      <c r="G1712" s="117" t="str">
        <v>"THIS IS AN EXERCISE. RE: Supplemental PPE needed for food &amp; ag sampling. Thank you for asking – The Ag Logistics team has been discussing this with Dr. _________. THIS IS AN EXERCISE."</v>
      </c>
    </row>
    <row r="1713" spans="2:7" ht="38.25" x14ac:dyDescent="0.2">
      <c r="B1713" s="53" t="str">
        <v>Human-Caused</v>
      </c>
      <c r="C1713" s="54" t="str">
        <v>Mass Communications Failure</v>
      </c>
      <c r="D1713" s="116" t="str">
        <v>Protection, Prevention</v>
      </c>
      <c r="E1713" s="54" t="str">
        <v>Operation Communications; Operational Coordination; On-scene Security, Protection, and Law Enforcement; Public Health and Warning</v>
      </c>
      <c r="F1713" s="54" t="str">
        <v>Safety and Security, Communications</v>
      </c>
      <c r="G1713" s="117" t="str">
        <v>"THIS IS AN EXERCISE. RE: Roaming dogs &amp; cats in the area without COMMS. Relais County is hearing multiple reports of roaming dogs and cats. What guidance should be given to emergency responders that are wondering what they can do to help. THIS IS AN EXERCISE."</v>
      </c>
    </row>
    <row r="1714" spans="2:7" ht="42.75" x14ac:dyDescent="0.2">
      <c r="B1714" s="53" t="str">
        <v>Human-Caused</v>
      </c>
      <c r="C1714" s="54" t="str">
        <v>Mass Communications Failure</v>
      </c>
      <c r="D1714" s="116" t="str">
        <v>Prevention, Protection, Response</v>
      </c>
      <c r="E1714" s="54" t="str">
        <v>Operation Communications; Operational Coordination; On-scene Security, Protection, and Law Enforcement; Public Health and Warning</v>
      </c>
      <c r="F1714" s="54" t="str">
        <v>Safety and Security, Communications</v>
      </c>
      <c r="G1714" s="117" t="str">
        <v>"THIS IS AN EXERCISE. Please engage with the County Animal Control; we have gotten some animal control program staff personnel cleared to enter the area as emergency responders to help with these issues. THIS IS AN EXERCISE."</v>
      </c>
    </row>
    <row r="1715" spans="2:7" ht="42.75" x14ac:dyDescent="0.2">
      <c r="B1715" s="53" t="str">
        <v>Technological</v>
      </c>
      <c r="C1715" s="54" t="str">
        <v>Mass Communications Failure</v>
      </c>
      <c r="D1715" s="116" t="str">
        <v>Prevention, Protection, Response</v>
      </c>
      <c r="E1715" s="54" t="str">
        <v>Operation Communications; Operational Coordination; Public health, Healthcare, and Emergency Medical Services</v>
      </c>
      <c r="F1715" s="54" t="str">
        <v>Health and Medical, Communications</v>
      </c>
      <c r="G1715" s="117" t="str">
        <v>"THIS IS AN EXERCISE. Re: Confirming Fatalities. The State Coroner is seeking to confirm whether there have been any reported fatalities specifically in the State of _______. We are grateful for any information that can be shared at this time.THIS IS AN EXERCISE."</v>
      </c>
    </row>
    <row r="1716" spans="2:7" ht="42.75" x14ac:dyDescent="0.2">
      <c r="B1716" s="53" t="str">
        <v>Technological</v>
      </c>
      <c r="C1716" s="54" t="str">
        <v>Pipeline Explosion</v>
      </c>
      <c r="D1716" s="116" t="str">
        <v>Prevention, Protection, Response, Recovery</v>
      </c>
      <c r="E1716" s="54" t="str">
        <v>Operation Communications; Operational Coordination; Public health, Healthcare, and Emergency Medical Services</v>
      </c>
      <c r="F1716" s="54" t="str">
        <v>Health and Medical, Communications</v>
      </c>
      <c r="G1716" s="117" t="str">
        <v xml:space="preserve">"THIS IS AN EXERCISE. Re: Remains. Looking for state-level guidance for handling remains. The counties have requested assistance and have been directed to the CDC. THIS IS AN EXERCISE."
 </v>
      </c>
    </row>
    <row r="1717" spans="2:7" ht="56.25" x14ac:dyDescent="0.2">
      <c r="B1717" s="53" t="str">
        <v>Technological</v>
      </c>
      <c r="C1717" s="54" t="str">
        <v>Mass Communications Failure</v>
      </c>
      <c r="D1717" s="116" t="str">
        <v>Protection, Response</v>
      </c>
      <c r="E1717" s="54" t="str">
        <v>Operational Coordination; Logistics and Supply Chain Management</v>
      </c>
      <c r="F1717" s="54" t="str">
        <v>Safety and Security; Food, Water, Shelter; Health and Medical; Energy; Communications; Hazardous Materials; Transportation; Water Systems;</v>
      </c>
      <c r="G1717" s="117" t="str">
        <v>"THIS IS AN EXERCISE. Good Morning - The County is requesting large tanks of potable water (water buffalos) through ESF-3 to provide support to the region? If you could help me track this down, along with the quantity that is being shipped, that would be very helpful. THIS IS AN EXERCISE."</v>
      </c>
    </row>
    <row r="1718" spans="2:7" ht="56.25" x14ac:dyDescent="0.2">
      <c r="B1718" s="53" t="str">
        <v>Human-Caused</v>
      </c>
      <c r="C1718" s="54" t="str">
        <v>Mass Communications Failure</v>
      </c>
      <c r="D1718" s="116" t="str">
        <v>Protection, Response, Recovery</v>
      </c>
      <c r="E1718" s="54" t="str">
        <v>Operational Coordination; Operation Communications; Logistics and Supply Chain Management</v>
      </c>
      <c r="F1718" s="54" t="str">
        <v>Safety and Security; Food, Water, Shelter; Health and Medical; Energy; Communications; Hazardous Materials; Transportation; Water Systems;</v>
      </c>
      <c r="G1718" s="117" t="str">
        <v>"THIS IS AN EXERCISE. Water Buffaloes have been identified and shipped for staging.  They will be available for your region at 1200EDT. THIS IS AN EXERCISE."</v>
      </c>
    </row>
    <row r="1719" spans="2:7" ht="56.25" x14ac:dyDescent="0.2">
      <c r="B1719" s="53" t="str">
        <v>Human-Caused</v>
      </c>
      <c r="C1719" s="54" t="str">
        <v>Mass Communications Failure</v>
      </c>
      <c r="D1719" s="116" t="str">
        <v>Protection, Response, Recovery</v>
      </c>
      <c r="E1719" s="54" t="str">
        <v>Operational Communications; Operational Coordination; Logistics and Supply Chain Management</v>
      </c>
      <c r="F1719" s="54" t="str">
        <v>Safety and Security; Food, Water, Shelter; Health and Medical; Energy; Communications; Hazardous Materials; Transportation; Water Systems;</v>
      </c>
      <c r="G1719" s="117" t="str">
        <v>"THIS IS AN EXERCISE. We are using EMAC to source resources to support food and water for 45,000 people for 7 days. THIS IS AN EXERCISE."</v>
      </c>
    </row>
    <row r="1720" spans="2:7" ht="51" x14ac:dyDescent="0.2">
      <c r="B1720" s="53" t="str">
        <v>Human-Caused</v>
      </c>
      <c r="C1720" s="54" t="str">
        <v>Mass Communications Failure</v>
      </c>
      <c r="D1720" s="116" t="str">
        <v>Prevention, Protection, Response</v>
      </c>
      <c r="E1720" s="54" t="str">
        <v>Operation Communications; Operational Coordination; Public health, Healthcare, and Emergency Medical Services</v>
      </c>
      <c r="F1720" s="54" t="str">
        <v>Health and Medical, Communications</v>
      </c>
      <c r="G1720" s="117" t="str">
        <v>"THIS IS AN EXERCISE. Do you need to make a request to the National Veterinary Stockpile for PPE. If so, we need to know what types, how much, and where it needs to be delivered. Those requests should be put into Web EOC and your Area Veterinarian in Charge should be notified. THIS IS AN EXERCISE."</v>
      </c>
    </row>
    <row r="1721" spans="2:7" ht="51" x14ac:dyDescent="0.2">
      <c r="B1721" s="53" t="str">
        <v>Technological</v>
      </c>
      <c r="C1721" s="54" t="str">
        <v>Mass Communications Failure</v>
      </c>
      <c r="D1721" s="116" t="str">
        <v>Prevention, Protection, Response</v>
      </c>
      <c r="E1721" s="54" t="str">
        <v>Public Information and Warning</v>
      </c>
      <c r="F1721" s="54" t="str">
        <v>Communications</v>
      </c>
      <c r="G1721" s="117" t="str">
        <v>"THIS IS AN EXERCISE. This is Terry Sola, a reporter from XXXXX News Company. I have a couple of questions on closures in Rallysville. How many citizens have been impacted? Is it safe for residents to travel to other areas? Are schools, offices, and other public places open? THIS IS AN EXERCISE."</v>
      </c>
    </row>
    <row r="1722" spans="2:7" ht="56.25" x14ac:dyDescent="0.2">
      <c r="B1722" s="53" t="str">
        <v>Technological</v>
      </c>
      <c r="C1722" s="54" t="str">
        <v>Mass Communications Failure</v>
      </c>
      <c r="D1722" s="116" t="str">
        <v>Response</v>
      </c>
      <c r="E1722" s="54" t="str">
        <v>Planning; Operation Communications</v>
      </c>
      <c r="F1722" s="54" t="str">
        <v>Safety and Security; Food, Water, Shelter; Health and Medical; Energy; Communications; Hazardous Materials; Transportation; Water Systems;</v>
      </c>
      <c r="G1722" s="117" t="str">
        <v>"THIS IS AN EXERCISE. Ensure that  planning section chief is developing an action plan for the next operational period and be sure that OPS chiefs are providing input. If you have any questions, please contact Johnathan at XXXXX. THIS IS AN EXERCISE."</v>
      </c>
    </row>
    <row r="1723" spans="2:7" ht="51" x14ac:dyDescent="0.2">
      <c r="B1723" s="53" t="str">
        <v>Human-Caused</v>
      </c>
      <c r="C1723" s="54" t="str">
        <v>Wildfire</v>
      </c>
      <c r="D1723" s="116" t="str">
        <v>Protection, Response</v>
      </c>
      <c r="E1723" s="54" t="str">
        <v>Operation Communications; Public Information and Warning</v>
      </c>
      <c r="F1723" s="54" t="str">
        <v>Communications</v>
      </c>
      <c r="G1723" s="117" t="str">
        <v>"THIS IS AN EXERCISE. I am receiving questions from the owner of a fleet of several milk haulers that is based in the incident area. They need to get their trucks to their farms that they collect from, or else the milk will spoil. Can you provide the information so that they can be re-routed ? THIS IS AN EXERCISE."</v>
      </c>
    </row>
    <row r="1724" spans="2:7" ht="51" x14ac:dyDescent="0.2">
      <c r="B1724" s="53" t="str">
        <v>Human-Caused</v>
      </c>
      <c r="C1724" s="54" t="str">
        <v>Agricultural Incident</v>
      </c>
      <c r="D1724" s="116" t="str">
        <v>Prevention, Protection, Response</v>
      </c>
      <c r="E1724" s="54" t="str">
        <v>Operation Communications; Operational Coordination; Environmental Response/Health and Safety</v>
      </c>
      <c r="F1724" s="54" t="str">
        <v>Communications, Hazardous Materials</v>
      </c>
      <c r="G1724" s="117" t="str">
        <v>"THIS IS AN EXERCISE. Hospitals in the affected area are treating patients exposed to the chemicals. The treatment of these patients generates contaminated PPE, instruments, and waste, which may pose a  hazard. Looking for clear guidance on the proper handling, storage, and disposal of this waste, to ensure safety and regulatory compliance. THIS IS AN EXERCISE."</v>
      </c>
    </row>
    <row r="1725" spans="2:7" ht="51" x14ac:dyDescent="0.2">
      <c r="B1725" s="53" t="str">
        <v>Human-Caused</v>
      </c>
      <c r="C1725" s="54" t="str">
        <v>Agricultural Incident</v>
      </c>
      <c r="D1725" s="116" t="str">
        <v>Response, Recovery</v>
      </c>
      <c r="E1725" s="54" t="str">
        <v>Operation Communications; Operational Coordination; Environmental Response/Health and Safety</v>
      </c>
      <c r="F1725" s="54" t="str">
        <v>Communications, Hazardous Materials</v>
      </c>
      <c r="G1725" s="117" t="str">
        <v>"THIS IS AN EXERCISE. My name is Ken Jones. I own a grain mill that produces animal feed. We are getting phone calls from our farms that are in the contaminated area and they need feed in the next few days. We covered our grain to try to protect it. When can we get someone out here to test our feed to tell us if we can use it? THIS IS AN EXERCISE."</v>
      </c>
    </row>
    <row r="1726" spans="2:7" ht="38.25" x14ac:dyDescent="0.2">
      <c r="B1726" s="53" t="str">
        <v>Human-Caused</v>
      </c>
      <c r="C1726" s="54" t="str">
        <v>Agricultural Incident</v>
      </c>
      <c r="D1726" s="116" t="str">
        <v>Response, Recovery</v>
      </c>
      <c r="E1726" s="54" t="str">
        <v>Operation Communications; Operational Coordination; Environmental Response/Health and Safety</v>
      </c>
      <c r="F1726" s="54" t="str">
        <v>Communications, Hazardous Materials</v>
      </c>
      <c r="G1726" s="117" t="str">
        <v>"THIS IS AN EXERCISE. Good Afternoon -  I am looking for some details regarding the long term impact to the environment from this incident. Please call me back at XXXXXXXXXX. THIS IS AN EXERCISE."</v>
      </c>
    </row>
    <row r="1727" spans="2:7" ht="38.25" x14ac:dyDescent="0.2">
      <c r="B1727" s="53" t="str">
        <v>Technological</v>
      </c>
      <c r="C1727" s="54" t="str">
        <v>Pipeline Explosion</v>
      </c>
      <c r="D1727" s="116" t="str">
        <v>Response</v>
      </c>
      <c r="E1727" s="54" t="str">
        <v>Operational Coordination; Operation Communications</v>
      </c>
      <c r="F1727" s="54" t="str">
        <v>Communications</v>
      </c>
      <c r="G1727" s="117" t="str">
        <v>"THIS IS AN EXERCISE. To confirm; most of the responders have been released, however, the Captain will continue to support the response effort. Please send any further questions to him.  The contact phone number remains the same. THIS IS AN EXERCISE."</v>
      </c>
    </row>
    <row r="1728" spans="2:7" ht="63.75" x14ac:dyDescent="0.2">
      <c r="B1728" s="53" t="str">
        <v>Human-Caused</v>
      </c>
      <c r="C1728" s="54" t="str">
        <v>Agricultural Incident</v>
      </c>
      <c r="D1728" s="116" t="str">
        <v>Prevention, Protection, Response, Recovery</v>
      </c>
      <c r="E1728" s="54" t="str">
        <v>Operational Coordination; Operation Communications; Physical Protective Measures</v>
      </c>
      <c r="F1728" s="54" t="str">
        <v>Safety and Security, Communications</v>
      </c>
      <c r="G1728" s="117" t="str">
        <v>"THIS IS AN EXERCISE. Approximately 200 evacuated residents are now in Warshaw County and require both temporary and long-term housing while the agricultural incident is assessed. We are asking the SEOC to coordinate with agencies working to identify displaced individuals, assess needs (especially for vulnerable populations), secure safe temporary relocation sites, and develop long-term housing plans for those unable to return home. THIS IS AN EXERCISE."</v>
      </c>
    </row>
    <row r="1729" spans="2:7" ht="56.25" x14ac:dyDescent="0.2">
      <c r="B1729" s="53" t="str">
        <v>Technological</v>
      </c>
      <c r="C1729" s="54" t="str">
        <v>Pipeline Explosion</v>
      </c>
      <c r="D1729" s="116" t="str">
        <v>Response, Recovery</v>
      </c>
      <c r="E1729" s="54" t="str">
        <v>Operational Coordination; Logistics and Supply Chain Management</v>
      </c>
      <c r="F1729" s="54" t="str">
        <v>Safety and Security; Food, Water, Shelter; Health and Medical; Energy; Communications; Hazardous Materials; Transportation; Water Systems;</v>
      </c>
      <c r="G1729" s="117" t="str">
        <v>"THIS IS AN EXERCISE. I just tried to give you a call – I made a comment on the request for meals in WebEOC.  I am also going to reach out to the director to see if they are able to assist. THIS IS AN EXERCISE."</v>
      </c>
    </row>
    <row r="1730" spans="2:7" ht="42.75" x14ac:dyDescent="0.2">
      <c r="B1730" s="53" t="str">
        <v>Human-Caused</v>
      </c>
      <c r="C1730" s="54" t="str">
        <v>Agricultural Incident</v>
      </c>
      <c r="D1730" s="116" t="str">
        <v>Prevention, Protection, Response</v>
      </c>
      <c r="E1730" s="54" t="str">
        <v>Operation Communications; Operational Coordination; Environmental Response/Health and Safety</v>
      </c>
      <c r="F1730" s="54" t="str">
        <v>Communications, Hazardous Materials</v>
      </c>
      <c r="G1730" s="117" t="str">
        <v>"THIS IS AN EXERCISE. This is the Director; Are there any Drinking Water Restrictions for this region? The PIO is saying that we should avoid open water sources, and recommends everyone to boil water. THIS IS AN EXERCISE."</v>
      </c>
    </row>
    <row r="1731" spans="2:7" ht="56.25" x14ac:dyDescent="0.2">
      <c r="B1731" s="53" t="str">
        <v>Technological</v>
      </c>
      <c r="C1731" s="54" t="str">
        <v>Mass Communications Failure</v>
      </c>
      <c r="D1731" s="116" t="str">
        <v>Prevention, Protection, Response</v>
      </c>
      <c r="E1731" s="54" t="str">
        <v>Operation Communications; Operational Coordination; Logistics and Supply Chain Management</v>
      </c>
      <c r="F1731" s="54" t="str">
        <v>Safety and Security; Food, Water, Shelter; Health and Medical; Energy; Communications; Hazardous Materials; Transportation; Water Systems;</v>
      </c>
      <c r="G1731" s="117" t="str">
        <v>"THIS IS AN EXERCISE. Lenaw, Washinton, and Macon Counties are experiencing issues with keeping food and general household supplies on shelves, due to people swarming to the outlying areas for supplies.  This is also causing people to panic and hoard items. THIS IS AN EXERCISE."</v>
      </c>
    </row>
    <row r="1732" spans="2:7" ht="51" x14ac:dyDescent="0.2">
      <c r="B1732" s="53" t="str">
        <v>Human-Caused</v>
      </c>
      <c r="C1732" s="54" t="str">
        <v>Agricultural Incident</v>
      </c>
      <c r="D1732" s="116" t="str">
        <v>Prevention, Protection, Response</v>
      </c>
      <c r="E1732" s="54" t="str">
        <v>Operation Communications; Operational Coordination; Environmental Response/Health and Safety</v>
      </c>
      <c r="F1732" s="54" t="str">
        <v>Communications, Hazardous Materials</v>
      </c>
      <c r="G1732" s="117" t="str">
        <v xml:space="preserve">"THIS IS AN EXERCISE. This is Tabitha - I'm the owner of Ruff Lodge. We're in Zone 5 at XXX Hwy., Lenot, GA. All our animals were inside when the advisory came out. We work with a cadre of volunteers that help feed and care for these animals. No animals have been let out in the yard since the advisory was issued. What should we be doing now? THIS IS AN EXERCISE." </v>
      </c>
    </row>
    <row r="1733" spans="2:7" ht="56.25" x14ac:dyDescent="0.2">
      <c r="B1733" s="53" t="str">
        <v>Human-Caused</v>
      </c>
      <c r="C1733" s="54" t="str">
        <v>Agricultural Incident</v>
      </c>
      <c r="D1733" s="116" t="str">
        <v>Prevention, Protection, Response</v>
      </c>
      <c r="E1733" s="54" t="str">
        <v>Planning; Operational Coordination; Operation Communications</v>
      </c>
      <c r="F1733" s="54" t="str">
        <v>Safety and Security; Food, Water, Shelter; Health and Medical; Energy; Communications; Hazardous Materials; Transportation; Water Systems;</v>
      </c>
      <c r="G1733" s="117" t="str">
        <v>"THIS IS AN EXERCISE. T0: EMA - We need to coordinate with agencies to establish a population monitoring registry. This registry will be used to track individuals within the affected area and assess their status. We need to work with local public health departments, emergency management, and medical facilities to implement this system immediately. THIS IS AN EXERCISE."</v>
      </c>
    </row>
    <row r="1734" spans="2:7" ht="56.25" x14ac:dyDescent="0.2">
      <c r="B1734" s="53" t="str">
        <v>Technological</v>
      </c>
      <c r="C1734" s="54" t="str">
        <v>Mass Communications Failure</v>
      </c>
      <c r="D1734" s="116" t="str">
        <v>Prevention, Protection, Response</v>
      </c>
      <c r="E1734" s="54" t="str">
        <v>Planning; Operational Coordination; Operation Communications</v>
      </c>
      <c r="F1734" s="54" t="str">
        <v>Safety and Security; Food, Water, Shelter; Health and Medical; Energy; Communications; Hazardous Materials; Transportation; Water Systems;</v>
      </c>
      <c r="G1734" s="117" t="str">
        <v>"THIS IS AN EXERCISE. We received the following information. "The local EOC has indicated that the shelters are full.  According to ODJFS, that is not the case.  Please confirm the status, so shelters can be utilized to available capacities in each county.  Thanks! THIS IS AN EXERCISE."</v>
      </c>
    </row>
    <row r="1735" spans="2:7" ht="56.25" x14ac:dyDescent="0.2">
      <c r="B1735" s="53" t="str">
        <v>Technological</v>
      </c>
      <c r="C1735" s="54" t="str">
        <v>Mass Communications Failure</v>
      </c>
      <c r="D1735" s="116" t="str">
        <v>Prevention, Protection, Response</v>
      </c>
      <c r="E1735" s="54" t="str">
        <v>Planning; Operational Coordination; Operation Communications</v>
      </c>
      <c r="F1735" s="54" t="str">
        <v>Safety and Security; Food, Water, Shelter; Health and Medical; Energy; Communications; Hazardous Materials; Transportation; Water Systems;</v>
      </c>
      <c r="G1735" s="117" t="str">
        <v>"THIS IS AN EXERCISE. Please advise the Shelter management team that there is adequate capacity at the official Care Centers set up in each county. Details of these locations are up to date in WebEOC, under the ESF-6 tab.  If transportation is needed, services are now available and operational. THIS IS AN EXERCISE."</v>
      </c>
    </row>
    <row r="1736" spans="2:7" ht="56.25" x14ac:dyDescent="0.2">
      <c r="B1736" s="53" t="str">
        <v>Technological</v>
      </c>
      <c r="C1736" s="54" t="str">
        <v>Mass Communications Failure</v>
      </c>
      <c r="D1736" s="116" t="str">
        <v>Prevention, Protection, Response</v>
      </c>
      <c r="E1736" s="54" t="str">
        <v>Planning; Operational Coordination; Operation Communications</v>
      </c>
      <c r="F1736" s="54" t="str">
        <v>Safety and Security; Food, Water, Shelter; Health and Medical; Energy; Communications; Hazardous Materials; Transportation; Water Systems;</v>
      </c>
      <c r="G1736" s="117" t="str">
        <v>"THIS IS AN EXERCISE. Co-located CRC's and Shelters have reached full capacity due to a large influx of evacuees. ODJFS requests SEOC assistance in identifying and establishing additional shelter facilities, securing necessary resources, and coordinating logistics to support continued operations. THIS IS AN EXERCISE."</v>
      </c>
    </row>
    <row r="1737" spans="2:7" ht="51" x14ac:dyDescent="0.2">
      <c r="B1737" s="53" t="str">
        <v>Human-Caused</v>
      </c>
      <c r="C1737" s="54" t="str">
        <v>Agricultural Incident</v>
      </c>
      <c r="D1737" s="116" t="str">
        <v>Prevention, Protection, Response</v>
      </c>
      <c r="E1737" s="54" t="str">
        <v>Operation Communications; Operational Coordination; Environmental Response/Health and Safety; Public Information and Warning</v>
      </c>
      <c r="F1737" s="54" t="str">
        <v>Communications, Hazardous Materials</v>
      </c>
      <c r="G1737" s="117" t="str">
        <v>"THIS IS AN EXERCISE. Widespread misinformation is spreading about the incident, with some individuals falsely attributing symptoms to chemical and/or biological exposure.Please prepare updated, detailed incident information to provide accurate public guidance and dispel misinformation. THIS IS AN EXERCISE."</v>
      </c>
    </row>
    <row r="1738" spans="2:7" ht="56.25" x14ac:dyDescent="0.2">
      <c r="B1738" s="53" t="str">
        <v>Human-Caused</v>
      </c>
      <c r="C1738" s="54" t="str">
        <v>Agricultural Incident</v>
      </c>
      <c r="D1738" s="116" t="str">
        <v>Protection, Response</v>
      </c>
      <c r="E1738" s="54" t="str">
        <v>Operational Communications; Situational Assessment</v>
      </c>
      <c r="F1738" s="54" t="str">
        <v>Safety and Security; Food, Water, Shelter; Health and Medical; Energy; Communications; Hazardous Materials; Transportation; Water Systems;</v>
      </c>
      <c r="G1738" s="117" t="str">
        <v>"THIS IS AN EXERCISE. SEOC requests an updated AUXCOMM Field Situation Report from partners across the state. We would like to see the results on a GIS dashboard or map. THIS IS AN EXERCISE."</v>
      </c>
    </row>
    <row r="1739" spans="2:7" ht="42.75" x14ac:dyDescent="0.2">
      <c r="B1739" s="53" t="str">
        <v>Human-Caused</v>
      </c>
      <c r="C1739" s="54" t="str">
        <v>Agricultural Incident</v>
      </c>
      <c r="D1739" s="116" t="str">
        <v>Prevention, Protection, Response</v>
      </c>
      <c r="E1739" s="54" t="str">
        <v>Operation Communications</v>
      </c>
      <c r="F1739" s="54" t="str">
        <v>Communications</v>
      </c>
      <c r="G1739" s="117" t="str">
        <v>"THIS IS AN EXERCISE. I cannot seem to find the SEOC phone list in the Status board. Where can I find this information?  Jardon County has staff looking for some contacts. THIS IS AN EXERCISE."</v>
      </c>
    </row>
    <row r="1740" spans="2:7" ht="33.75" x14ac:dyDescent="0.2">
      <c r="B1740" s="53" t="str">
        <v>Human-Caused</v>
      </c>
      <c r="C1740" s="54" t="str">
        <v>Agricultural Incident</v>
      </c>
      <c r="D1740" s="116" t="str">
        <v>Response</v>
      </c>
      <c r="E1740" s="54" t="str">
        <v>Operation Communications; Operational Coordination; Environmental Response/Health and Safety; Public Information and Warning</v>
      </c>
      <c r="F1740" s="54" t="str">
        <v>Communications, Hazardous Materials</v>
      </c>
      <c r="G1740" s="117" t="str">
        <v>"THIS IS AN EXERCISE. Are additional protective actions being considered? THIS IS AN EXERCISE."</v>
      </c>
    </row>
    <row r="1741" spans="2:7" ht="56.25" x14ac:dyDescent="0.2">
      <c r="B1741" s="53" t="str">
        <v>Human-Caused</v>
      </c>
      <c r="C1741" s="54" t="str">
        <v>Agricultural Incident</v>
      </c>
      <c r="D1741" s="116" t="str">
        <v>Prevention, Response</v>
      </c>
      <c r="E1741" s="54" t="str">
        <v>Operational Cordination; Logistics and Supply Chain Management</v>
      </c>
      <c r="F1741" s="54" t="str">
        <v>Safety and Security; Food, Water, Shelter; Health and Medical; Energy; Communications; Hazardous Materials; Transportation; Water Systems;</v>
      </c>
      <c r="G1741" s="117" t="str">
        <v>"THIS IS AN EXERCISE. The evacuation event has displaced many Meals-on-Wheels drivers which is seriously disrupting delivery of meals to seniors in Trabue and Wayne Counties. Can you help coordinate replacement drivers from other areas? THIS IS AN EXERCISE."</v>
      </c>
    </row>
    <row r="1742" spans="2:7" ht="38.25" x14ac:dyDescent="0.2">
      <c r="B1742" s="53" t="str">
        <v>Human-Caused</v>
      </c>
      <c r="C1742" s="54" t="str">
        <v>Agricultural Incident</v>
      </c>
      <c r="D1742" s="116" t="str">
        <v>Prevention, Response</v>
      </c>
      <c r="E1742" s="54" t="str">
        <v>Public Information and Warning</v>
      </c>
      <c r="F1742" s="54" t="str">
        <v>Communications</v>
      </c>
      <c r="G1742" s="117" t="str">
        <v>"THIS IS AN EXERCISE. I'm a representative of XXXXX News. I was calling in hopes of gaining some sense of clarity. There are a lot of rumours floating around so we want to get the story straight. Whats the risk? What areas have been targeted? THIS IS AN EXERCISE."</v>
      </c>
    </row>
    <row r="1743" spans="2:7" ht="51" x14ac:dyDescent="0.2">
      <c r="B1743" s="53" t="str">
        <v>Technological</v>
      </c>
      <c r="C1743" s="54" t="str">
        <v>Pipeline Explosion</v>
      </c>
      <c r="D1743" s="116" t="str">
        <v>Protection, Response</v>
      </c>
      <c r="E1743" s="54" t="str">
        <v>Public Information and Warning</v>
      </c>
      <c r="F1743" s="54" t="str">
        <v>Communications</v>
      </c>
      <c r="G1743" s="117" t="str">
        <v>"THIS IS AN EXERCISE. Hi, it's Phyllis from The Daily Plain Newspaper. I've noticed social chatter from workers in the evacuated explosion zone, asking if they have the right to refuse to go in to work today. What are their rights in this situation? My deadline is end-of-day, thank you. THIS IS AN EXERCISE."</v>
      </c>
    </row>
    <row r="1744" spans="2:7" ht="63.75" x14ac:dyDescent="0.2">
      <c r="B1744" s="53" t="str">
        <v>Technological</v>
      </c>
      <c r="C1744" s="54" t="str">
        <v>Pipeline Explosion</v>
      </c>
      <c r="D1744" s="116" t="str">
        <v>Prevention, Protection, Response</v>
      </c>
      <c r="E1744" s="54" t="str">
        <v>Operational Coordination</v>
      </c>
      <c r="F1744" s="54" t="str">
        <v>Communications</v>
      </c>
      <c r="G1744" s="117" t="str">
        <v>"THIS IS AN EXERCISE. From Hyland County - A Talbot County shelter manager reports that a large number of spontaneous volunteers have arrived, offering assistance. However, most are untrained, lack background checks, and are unaware of the shelter’s operational protocols. Their presence is causing confusion and disrupting organized relief efforts. Can you help coordinate this response? THIS IS AN EXERCISE?</v>
      </c>
    </row>
    <row r="1745" spans="2:7" ht="38.25" x14ac:dyDescent="0.2">
      <c r="B1745" s="53" t="str">
        <v>Human-Caused</v>
      </c>
      <c r="C1745" s="54" t="str">
        <v>Mass Casualty Incident</v>
      </c>
      <c r="D1745" s="116" t="str">
        <v>Protection, Response</v>
      </c>
      <c r="E1745" s="54" t="str">
        <v>Operation Communications; Operational Coordination; Public health, Healthcare, and Emergency Medical Services</v>
      </c>
      <c r="F1745" s="54" t="str">
        <v>Health and Medical, Communications</v>
      </c>
      <c r="G1745" s="117" t="str">
        <v>"THIS IS AN EXERCISE. Local pharmaceutical stockpiles are insufficient to meet the demand for critical medications needed to treat those injured. ODH requests additional pharmaceuticals from surrounding areas to ensure adequate treatment for 76 affected individuals. THIS IS AN EXERCISE."</v>
      </c>
    </row>
    <row r="1746" spans="2:7" ht="51" x14ac:dyDescent="0.2">
      <c r="B1746" s="53" t="str">
        <v>Human-Caused</v>
      </c>
      <c r="C1746" s="54" t="str">
        <v>Agricultural Incident</v>
      </c>
      <c r="D1746" s="116" t="str">
        <v>Prevention, Protection, Response</v>
      </c>
      <c r="E1746" s="54" t="str">
        <v>Operation Communications; Operational Coordination; Public health, Healthcare, and Emergency Medical Services</v>
      </c>
      <c r="F1746" s="54" t="str">
        <v>Health and Medical, Communications</v>
      </c>
      <c r="G1746" s="117" t="str">
        <v xml:space="preserve">"THIS IS AN EXERCISE. Poison control is reporting to the SEOC that there is an increase in cases of individuals experiencing severe symptoms (e.g., vomiting, dizziness), potentially linked to stress or this exposure. ODH must coordinate with healthcare providers to assess cases, provide medical guidance, and ensure proper triage. THIS IS AN EXERCISE." </v>
      </c>
    </row>
    <row r="1747" spans="2:7" ht="42.75" x14ac:dyDescent="0.2">
      <c r="B1747" s="53" t="str">
        <v>Human-Caused</v>
      </c>
      <c r="C1747" s="54" t="str">
        <v>Agricultural Incident</v>
      </c>
      <c r="D1747" s="116" t="str">
        <v>Prevention, Protection, Response</v>
      </c>
      <c r="E1747" s="54" t="str">
        <v>Operation Communications; Operational Coordination; Environmental Response/Health and Safety</v>
      </c>
      <c r="F1747" s="54" t="str">
        <v>Communications, Hazardous Materials</v>
      </c>
      <c r="G1747" s="117" t="str">
        <v xml:space="preserve">"THIS IS AN EXERCISE. The EPA is requiring all municipal drinking water plants that have surface water intakes in Lark and Lenaw Counties to collect samples of their finished drinking water supply. THIS IS AN EXERCISE." </v>
      </c>
    </row>
    <row r="1748" spans="2:7" ht="56.25" x14ac:dyDescent="0.2">
      <c r="B1748" s="53" t="str">
        <v>Human-Caused</v>
      </c>
      <c r="C1748" s="54" t="str">
        <v>Agricultural Incident</v>
      </c>
      <c r="D1748" s="116" t="str">
        <v>Prevention, Protection, Response</v>
      </c>
      <c r="E1748" s="54" t="str">
        <v>Operational Cordination; Logistics and Supply Chain Management</v>
      </c>
      <c r="F1748" s="54" t="str">
        <v>Safety and Security; Food, Water, Shelter; Health and Medical; Energy; Communications; Hazardous Materials; Transportation; Water Systems;</v>
      </c>
      <c r="G1748" s="117" t="str">
        <v>"THIS IS AN EXERCISE. We will need at least 10,000 3-gallon containers and 10,000 1-gallon containers. Please remember that these can be refilled. THIS IS AN EXERCISE."</v>
      </c>
    </row>
    <row r="1749" spans="2:7" ht="42.75" x14ac:dyDescent="0.2">
      <c r="B1749" s="53" t="str">
        <v>Technological</v>
      </c>
      <c r="C1749" s="54" t="str">
        <v>Pipeline Explosion</v>
      </c>
      <c r="D1749" s="116" t="str">
        <v>Prevention, Protection, Response</v>
      </c>
      <c r="E1749" s="54" t="str">
        <v>On-Scene Security, Protection, and Law Enforcement</v>
      </c>
      <c r="F1749" s="54" t="str">
        <v>Safety and Security</v>
      </c>
      <c r="G1749" s="117" t="str">
        <v>"THIS IS AN EXERCISE. Please send operational security due to the shelter staff reporting an increase in thefts, including personal belongings  and donated supplies. There is insufficient security measures, especially in sleeping areas. THIS IS AN EXERCISE."</v>
      </c>
    </row>
    <row r="1750" spans="2:7" ht="42.75" x14ac:dyDescent="0.2">
      <c r="B1750" s="53" t="str">
        <v>Human-Caused</v>
      </c>
      <c r="C1750" s="54" t="str">
        <v>Agricultural Incident</v>
      </c>
      <c r="D1750" s="116" t="str">
        <v>Prevention, Protection, Response</v>
      </c>
      <c r="E1750" s="54" t="str">
        <v>Operational Coordination</v>
      </c>
      <c r="F1750" s="54" t="str">
        <v>Communications</v>
      </c>
      <c r="G1750" s="117" t="str">
        <v>"THIS IS AN EXERCISE. Please find attached a draft XXXX notification form and associated attachments for your review. Please let us know prior to or during the 0930 call if you have any edits or issues. Many thanks. THIS IS AN EXERCISE."</v>
      </c>
    </row>
    <row r="1751" spans="2:7" ht="63.75" x14ac:dyDescent="0.2">
      <c r="B1751" s="53" t="str">
        <v>Technological</v>
      </c>
      <c r="C1751" s="54" t="str">
        <v>Pipeline Explosion</v>
      </c>
      <c r="D1751" s="116" t="str">
        <v>Prevention, Protection, Response</v>
      </c>
      <c r="E1751" s="54" t="str">
        <v>Operation Communications; Operational Coordination; Public health, Healthcare, and Emergency Medical Services</v>
      </c>
      <c r="F1751" s="54" t="str">
        <v>Health and Medical, Communications</v>
      </c>
      <c r="G1751" s="117" t="str">
        <v>"THIS IS AN EXERCISE. As additional volunteers and staff, including medical personnel, and public health experts are deployed to assist with the response, lodging must be coordinated to ensure proper rest and recovery accommodations. Volunteers and staff are expected to stay in the affected region for an extended period, and the SEOC must arrange suitable lodging while maintaining safety standards and exposure guidelines. THIS IS AN EXERCISE."</v>
      </c>
    </row>
    <row r="1752" spans="2:7" ht="51" x14ac:dyDescent="0.2">
      <c r="B1752" s="53" t="str">
        <v>Natural</v>
      </c>
      <c r="C1752" s="54" t="str">
        <v>Mass Casualty Incident</v>
      </c>
      <c r="D1752" s="116" t="str">
        <v>Prevention, Protection, Response</v>
      </c>
      <c r="E1752" s="54" t="str">
        <v>Operational Coordination</v>
      </c>
      <c r="F1752" s="54" t="str">
        <v>Communications</v>
      </c>
      <c r="G1752" s="117" t="str">
        <v>"THIS IS AN EXERCISE. There have been reports of complaints by disaster survivors that no translation services for Spanish or Farsi are available. There are a few families with young children struggling to understand what is going on. What can be done in this situation? How can we extend this to multiple shelters? THIS IS AN EXERCISE."</v>
      </c>
    </row>
    <row r="1753" spans="2:7" ht="42.75" x14ac:dyDescent="0.2">
      <c r="B1753" s="53" t="str">
        <v>Human-Caused</v>
      </c>
      <c r="C1753" s="54" t="str">
        <v>Agricultural Incident</v>
      </c>
      <c r="D1753" s="116" t="str">
        <v>Prevention, Protection, Response</v>
      </c>
      <c r="E1753" s="54" t="str">
        <v>Operation Communications; Operational Coordination; Environmental Response/Health and Safety</v>
      </c>
      <c r="F1753" s="54" t="str">
        <v>Communications, Hazardous Materials</v>
      </c>
      <c r="G1753" s="117" t="str">
        <v>"THIS IS AN EXERCISE. XXXX County EOC is reporting that a hops farm from the county wants to get “cleared” before spring planting. Is it going to affect my property? THIS IS AN EXERCISE."</v>
      </c>
    </row>
    <row r="1754" spans="2:7" ht="25.5" x14ac:dyDescent="0.2">
      <c r="B1754" s="53" t="str">
        <v>Natural</v>
      </c>
      <c r="C1754" s="54" t="str">
        <v>Mass Casualty Incident</v>
      </c>
      <c r="D1754" s="116" t="str">
        <v>Response</v>
      </c>
      <c r="E1754" s="54" t="str">
        <v>Operational Coordination</v>
      </c>
      <c r="F1754" s="54" t="str">
        <v>Communications</v>
      </c>
      <c r="G1754" s="117" t="str">
        <v>"THIS IS AN EXERCISE. We need the following: 10 mental health support, 10 language translators, 20 medical assistance personnel, 10 nurses, and 4 EMTs. THIS IS AN EXERCISE."</v>
      </c>
    </row>
    <row r="1755" spans="2:7" ht="42.75" x14ac:dyDescent="0.2">
      <c r="B1755" s="53" t="str">
        <v>Natural</v>
      </c>
      <c r="C1755" s="54" t="str">
        <v>Mass Casualty Incident</v>
      </c>
      <c r="D1755" s="116" t="str">
        <v>Prevention, Protection, Response</v>
      </c>
      <c r="E1755" s="54" t="str">
        <v>Operation Communications</v>
      </c>
      <c r="F1755" s="54" t="str">
        <v>Communications</v>
      </c>
      <c r="G1755" s="117" t="str">
        <v>"THIS IS AN EXERCISE. To: Director - The State Volunteer Registry has people identified with these skills. Additionally, several VOAD partners provide these services. Please advise on the required locations. THIS IS AN EXERCISE."</v>
      </c>
    </row>
    <row r="1756" spans="2:7" ht="51" x14ac:dyDescent="0.2">
      <c r="B1756" s="53" t="str">
        <v>Human-Caused</v>
      </c>
      <c r="C1756" s="54" t="str">
        <v>Agricultural Incident</v>
      </c>
      <c r="D1756" s="116" t="str">
        <v>Response</v>
      </c>
      <c r="E1756" s="54" t="str">
        <v>Public Information and Warning; Public Health, Healthcare and Emergency Management Services</v>
      </c>
      <c r="F1756" s="54" t="str">
        <v>Communications</v>
      </c>
      <c r="G1756" s="117" t="str">
        <v>"THIS IS AN EXERCISE. Checking on the center location? ODH Health is supporting, but the local health department is the lead and should have guidance on animals. The congregate care centers that have been established have capacity for co-located pets/service animals. THIS IS AN EXERCISE."</v>
      </c>
    </row>
    <row r="1757" spans="2:7" ht="42.75" x14ac:dyDescent="0.2">
      <c r="B1757" s="53" t="str">
        <v>Technological</v>
      </c>
      <c r="C1757" s="54" t="str">
        <v>Pipeline Explosion</v>
      </c>
      <c r="D1757" s="116" t="str">
        <v>Prevention, Protection, Response</v>
      </c>
      <c r="E1757" s="54" t="str">
        <v>Operational Coordinationl; Operation Communications; On-Scene Security, Protection, and Law Enforcement</v>
      </c>
      <c r="F1757" s="54" t="str">
        <v>Safety and Security, Communications</v>
      </c>
      <c r="G1757" s="117" t="str">
        <v>"THIS IS AN EXERCISE. The facilities are in the evacuated area, and we are not being let in. We are showing our operating license, but not being provided a timeline for when we can enter the area? THIS IS AN EXERCISE."</v>
      </c>
    </row>
    <row r="1758" spans="2:7" ht="51" x14ac:dyDescent="0.2">
      <c r="B1758" s="53" t="str">
        <v>Natural</v>
      </c>
      <c r="C1758" s="54" t="str">
        <v>Mass Casualty Incident</v>
      </c>
      <c r="D1758" s="116" t="str">
        <v>Prevention, Protection, Response</v>
      </c>
      <c r="E1758" s="54" t="str">
        <v>Operational Coordinationl; Operation Communications; On-Scene Security, Protection, and Law Enforcement</v>
      </c>
      <c r="F1758" s="54" t="str">
        <v>Safety and Security, Communications</v>
      </c>
      <c r="G1758" s="117" t="str">
        <v>"THIS IS AN EXERCISE. There is a large influx of responders to the state. Please outline and implement a PACE plan to all responders. We have already had reports of some communication issues amoung responders and are experiencing intermittent cellular degradations. THIS IS AN EXERCISE."</v>
      </c>
    </row>
    <row r="1759" spans="2:7" ht="51" x14ac:dyDescent="0.2">
      <c r="B1759" s="53" t="str">
        <v>Human-Caused</v>
      </c>
      <c r="C1759" s="54" t="str">
        <v>Agricultural Incident</v>
      </c>
      <c r="D1759" s="116" t="str">
        <v>Prevention, Protection, Mitigation, Response</v>
      </c>
      <c r="E1759" s="54" t="str">
        <v>Public Information and Warning; Public Health, Healthcare and Emergency Management Services</v>
      </c>
      <c r="F1759" s="54" t="str">
        <v>Communications</v>
      </c>
      <c r="G1759" s="117" t="str">
        <v>"THIS IS AN EXERCISE. The Migrant Labor Housing Program is getting several messages from producers asking what the timeline looks like for getting inspections and being able to move their employees into their migrant labor housing for the season. Is there information that our Agency can direct producers to? THIS IS AN EXERCISE."</v>
      </c>
    </row>
    <row r="1760" spans="2:7" ht="51" x14ac:dyDescent="0.2">
      <c r="B1760" s="53" t="str">
        <v>Natural</v>
      </c>
      <c r="C1760" s="54" t="str">
        <v>Structural Collapse</v>
      </c>
      <c r="D1760" s="116" t="str">
        <v>Prevention, Protection, Mitigation, Response</v>
      </c>
      <c r="E1760" s="54" t="str">
        <v>Public Information and Warning; Public Health, Healthcare and Emergency Management Services</v>
      </c>
      <c r="F1760" s="54" t="str">
        <v>Communications</v>
      </c>
      <c r="G1760" s="117" t="str">
        <v>"THIS IS AN EXERCISE. The Governor's Office is requesting public health messaging specifically tailored for individuals with mobility impairments. This messaging should provide guidance on how to safely evacuate or shelter in place, including information on accessible transportation options and how to receive assistance. THIS IS AN EXERCISE."</v>
      </c>
    </row>
    <row r="1761" spans="2:7" ht="42.75" x14ac:dyDescent="0.2">
      <c r="B1761" s="53" t="str">
        <v>Natural</v>
      </c>
      <c r="C1761" s="54" t="str">
        <v>Structural Collapse</v>
      </c>
      <c r="D1761" s="116" t="str">
        <v>Prevention, Protection, Mitigation, Response</v>
      </c>
      <c r="E1761" s="54" t="str">
        <v>Operational Coordinationl; Operation Communications; On-Scene Security, Protection, and Law Enforcement</v>
      </c>
      <c r="F1761" s="54" t="str">
        <v>Safety and Security, Communications</v>
      </c>
      <c r="G1761" s="117" t="str">
        <v>"THIS IS AN EXERCISE. Need to establish a dedicated talk path between the state EOCs and local EOCs, to leave the amateur bands for tactical usage.  Some areas are experiencing communications degradations on traditional talk paths. THIS IS AN EXERCISE."</v>
      </c>
    </row>
    <row r="1762" spans="2:7" ht="38.25" x14ac:dyDescent="0.2">
      <c r="B1762" s="53" t="str">
        <v>Natural</v>
      </c>
      <c r="C1762" s="54" t="str">
        <v>Structural Collapse</v>
      </c>
      <c r="D1762" s="116" t="str">
        <v>Protection, Response</v>
      </c>
      <c r="E1762" s="54" t="str">
        <v>Operational Coordinationl; Operation Communications, On-Scene Security, Protection, and Law Enforcement</v>
      </c>
      <c r="F1762" s="54" t="str">
        <v>Safety and Security, Communications</v>
      </c>
      <c r="G1762" s="117" t="str">
        <v>"THIS IS AN EXERCISE. XXXX County is having a network outage and cannot access WebEOC, email, ormake calls. XXXX County is requesting 1 portable data network through the SEOC to assist with connectivity. THIS IS AN EXERCISE."</v>
      </c>
    </row>
    <row r="1763" spans="2:7" ht="38.25" x14ac:dyDescent="0.2">
      <c r="B1763" s="53" t="str">
        <v>Natural</v>
      </c>
      <c r="C1763" s="54" t="str">
        <v>Mass Casualty Incident</v>
      </c>
      <c r="D1763" s="116" t="str">
        <v>Protection, Response</v>
      </c>
      <c r="E1763" s="54" t="str">
        <v>Operational Coordinationl; Operation Communications; On-Scene Security, Protection, and Law Enforcement</v>
      </c>
      <c r="F1763" s="54" t="str">
        <v>Safety and Security, Communications</v>
      </c>
      <c r="G1763" s="117" t="str">
        <v>"THIS IS AN EXERCISE. We have reports that individuals are ignoring the uncrewed barricades at the access control point located at I-75 and I-475.  Can you dispatch officers to ensure no one passes this point? THIS IS AN EXERCISE."</v>
      </c>
    </row>
    <row r="1764" spans="2:7" ht="51" x14ac:dyDescent="0.2">
      <c r="B1764" s="53" t="str">
        <v>Human-Caused</v>
      </c>
      <c r="C1764" s="54" t="str">
        <v>Agricultural Incident</v>
      </c>
      <c r="D1764" s="116" t="str">
        <v>Response</v>
      </c>
      <c r="E1764" s="54" t="str">
        <v>Operational Coordinationl; Operation Communications, On-Scene Security, Protection, and Law Enforcement</v>
      </c>
      <c r="F1764" s="54" t="str">
        <v>Safety and Security, Communications</v>
      </c>
      <c r="G1764" s="117" t="str">
        <v>"THIS IS AN EXERCISE. A group of protesters are gathering outside the shelter, voicing concerns about perceived contamination risks from evacuees exposed to chemicals. The protest is blocking access to the shelter, hindering operations and causing distress among evacuees.  We are requesting resources to secure the shelter and surrounding area. THIS IS AN EXERCISE."</v>
      </c>
    </row>
    <row r="1765" spans="2:7" ht="42.75" x14ac:dyDescent="0.2">
      <c r="B1765" s="53" t="str">
        <v>Natural</v>
      </c>
      <c r="C1765" s="54" t="str">
        <v>Mass Casualty Incident</v>
      </c>
      <c r="D1765" s="116" t="str">
        <v>Prevention, Protection, Response</v>
      </c>
      <c r="E1765" s="54" t="str">
        <v>Operational Coordinationl; Operation Communications; On-Scene Security, Protection, and Law Enforcement</v>
      </c>
      <c r="F1765" s="54" t="str">
        <v>Safety and Security, Communications</v>
      </c>
      <c r="G1765" s="117" t="str">
        <v>"THIS IS AN EXERCISE. We are requesting assisstance with barrier and traffic control at access point 31 (I-75 at I-475)? THIS IS AN EXERCISE."</v>
      </c>
    </row>
    <row r="1766" spans="2:7" ht="42.75" x14ac:dyDescent="0.2">
      <c r="B1766" s="53" t="str">
        <v>Technological</v>
      </c>
      <c r="C1766" s="54" t="str">
        <v>Pipeline Explosion</v>
      </c>
      <c r="D1766" s="116" t="str">
        <v>Prevention, Protection, Response, Recovery</v>
      </c>
      <c r="E1766" s="54" t="str">
        <v>Public Information and Warning</v>
      </c>
      <c r="F1766" s="54" t="str">
        <v>Communications</v>
      </c>
      <c r="G1766" s="117" t="str">
        <v>"THIS IS AN EXERCISE. We are experiencing a surge in inquires from displaced claimants about their potential claims and steps they need to take relative to the disaster. Are any plans being made for Disaster Unemployment Assistance (DUA)? THIS IS AN EXERCISE."</v>
      </c>
    </row>
    <row r="1767" spans="2:7" ht="56.25" x14ac:dyDescent="0.2">
      <c r="B1767" s="53" t="str">
        <v>Human-Caused</v>
      </c>
      <c r="C1767" s="54" t="str">
        <v>Agricultural Incident</v>
      </c>
      <c r="D1767" s="116" t="str">
        <v>Prevention, Protection, Mitigation, Response</v>
      </c>
      <c r="E1767" s="54" t="str">
        <v>Planning; Operational Coordination</v>
      </c>
      <c r="F1767" s="54" t="str">
        <v>Safety and Security; Food, Water, Shelter; Health and Medical; Energy; Communications; Hazardous Materials; Transportation; Water Systems;</v>
      </c>
      <c r="G1767" s="117" t="str">
        <v>"THIS IS AN EXERCISE. XXXX County’s Voluntary Reception Center (VRC) is overwhelmed by a surge of over 500 evacuees in the past hour, exceeding administrative capacity. Request SEOC assistance in deploying 30 additional personnel to support intake, registration, and evacuee management. Please advise on available resources and response times. THIS IS AN EXERCISE."</v>
      </c>
    </row>
    <row r="1768" spans="2:7" ht="38.25" x14ac:dyDescent="0.2">
      <c r="B1768" s="53" t="str">
        <v>Natural</v>
      </c>
      <c r="C1768" s="54" t="str">
        <v>Wildfire</v>
      </c>
      <c r="D1768" s="116" t="str">
        <v>Protection</v>
      </c>
      <c r="E1768" s="54" t="str">
        <v>Operational Coordinationl; Operation Communications; On-Scene Security, Protection, and Law Enforcement</v>
      </c>
      <c r="F1768" s="54" t="str">
        <v>Safety and Security, Communications</v>
      </c>
      <c r="G1768" s="117" t="str">
        <v xml:space="preserve">"THIS IS AN EXERCISE. It is being reported that some of the barricaded access control points (ACPs) are being moved by civilians, because they are trying to go back to get their belongings. Local law enforcement is tapped out. Can OSHP assist with these ACPs? THIS IS AN EXERCISE." </v>
      </c>
    </row>
    <row r="1769" spans="2:7" ht="56.25" x14ac:dyDescent="0.2">
      <c r="B1769" s="53" t="str">
        <v>Natural</v>
      </c>
      <c r="C1769" s="54" t="str">
        <v>Structural Collapse</v>
      </c>
      <c r="D1769" s="116" t="str">
        <v>Prevention, Protection, Mitigation, Response</v>
      </c>
      <c r="E1769" s="54" t="str">
        <v>Planning; Operational Coordination</v>
      </c>
      <c r="F1769" s="54" t="str">
        <v>Safety and Security; Food, Water, Shelter; Health and Medical; Energy; Communications; Hazardous Materials; Transportation; Water Systems;</v>
      </c>
      <c r="G1769" s="117" t="str">
        <v>"THIS IS AN EXERCISE. ARC is reporting that inconsistencies in the evacuee registration records are causing delays in the family reunification process. Staff are struggling to verify the whereabouts of separated family members. Requesting an SME to help with reunification. THIS IS AN EXERCISE."</v>
      </c>
    </row>
    <row r="1770" spans="2:7" ht="76.5" x14ac:dyDescent="0.2">
      <c r="B1770" s="53" t="str">
        <v>Natural</v>
      </c>
      <c r="C1770" s="54" t="str">
        <v>Wildfire</v>
      </c>
      <c r="D1770" s="116" t="str">
        <v>Prevention, Protection, Mitigation, Response</v>
      </c>
      <c r="E1770" s="54" t="str">
        <v>Operational Coordinationl; Operation Communications; On-Scene Security, Protection, and Law Enforcement</v>
      </c>
      <c r="F1770" s="54" t="str">
        <v>Safety and Security, Communications</v>
      </c>
      <c r="G1770" s="117" t="str">
        <v>"THIS IS AN EXERCISE. A shelter in XXXX County reports that many evacuees are non-English speakers and are unable to understand critical instructions, such as shelter rules, medical screening processes, and safety information related to the incident. This communication gap is causing confusion, heightened anxiety, and delays in providing essential services. Shelter staff are struggling to meet the needs of these evacuees and are requesting immediate support to provide Spanish and Haitian Creole translation services. THIS IS AN EXERCISE."</v>
      </c>
    </row>
    <row r="1771" spans="2:7" ht="56.25" x14ac:dyDescent="0.2">
      <c r="B1771" s="53" t="str">
        <v>Technological</v>
      </c>
      <c r="C1771" s="54" t="str">
        <v>Mass Communications Failure</v>
      </c>
      <c r="D1771" s="116" t="str">
        <v>Prevention, Protection, Mitigation, Response</v>
      </c>
      <c r="E1771" s="54" t="str">
        <v>Planning; Logistics and Supply Chain Management</v>
      </c>
      <c r="F1771" s="54" t="str">
        <v>Safety and Security; Food, Water, Shelter; Health and Medical; Energy; Communications; Hazardous Materials; Transportation; Water Systems;</v>
      </c>
      <c r="G1771" s="117" t="str">
        <v>"THIS IS AN EXERCISE. FEMA's Region XXXX Director is requesting an in-person Subject Matter Expert for Operational Logistics. THIS IS AN EXERCISE."</v>
      </c>
    </row>
    <row r="1772" spans="2:7" ht="56.25" x14ac:dyDescent="0.2">
      <c r="B1772" s="53" t="str">
        <v>Human-Caused</v>
      </c>
      <c r="C1772" s="54" t="str">
        <v>Agricultural Incident</v>
      </c>
      <c r="D1772" s="116" t="str">
        <v>Prevention, Protection, Mitigation, Response</v>
      </c>
      <c r="E1772" s="54" t="str">
        <v xml:space="preserve">Operational Coordination; Situational Assessment; On-Scence Security, Protection, and Law Enforcement, </v>
      </c>
      <c r="F1772" s="54" t="str">
        <v>Safety and Security; Food, Water, Shelter; Health and Medical; Energy; Communications; Hazardous Materials; Transportation; Water Systems;</v>
      </c>
      <c r="G1772" s="117" t="str">
        <v>"THIS IS AN EXERCISE. The Governor's Office appreciates the SEOC Situation Reports that we have received , but we would like to see more technical details included the reports. Looking for the current and projected status of the area, and potential impacts for the population and environment. THIS IS AN EXERCISE."</v>
      </c>
    </row>
    <row r="1773" spans="2:7" ht="51" x14ac:dyDescent="0.2">
      <c r="B1773" s="53" t="str">
        <v>Natural</v>
      </c>
      <c r="C1773" s="54" t="str">
        <v>Structural Collapse</v>
      </c>
      <c r="D1773" s="116" t="str">
        <v>Prevention, Protection, Mitigation, Response</v>
      </c>
      <c r="E1773" s="54" t="str">
        <v>Operation Communications; Operational Coordination; Public health, Healthcare, and Emergency Medical Services</v>
      </c>
      <c r="F1773" s="54" t="str">
        <v>Health and Medical, Communications</v>
      </c>
      <c r="G1773" s="117" t="str">
        <v>"THIS IS AN EXERCISE. XXXX and XXXX VRC's report that many displaced individuals with chronic conditions such as diabetes and hypertension, have limited supplies of essential medications. These medications were left behind during evacuation. Both counties are requesting support in obtaining these supplies as well as resources to dispense pharmaceuticals. THIS IS AN EXERCISE."</v>
      </c>
    </row>
    <row r="1774" spans="2:7" ht="42.75" x14ac:dyDescent="0.2">
      <c r="B1774" s="53" t="str">
        <v>Technological</v>
      </c>
      <c r="C1774" s="54" t="str">
        <v>Mass Communications Failure</v>
      </c>
      <c r="D1774" s="116" t="str">
        <v>Prevention, Protection, Mitigation, Response</v>
      </c>
      <c r="E1774" s="54" t="str">
        <v>Public Information and Warning</v>
      </c>
      <c r="F1774" s="54" t="str">
        <v>Communications</v>
      </c>
      <c r="G1774" s="117" t="str">
        <v>"THIS IS AN EXERCISE. We received a media request from XXXX at XXXX News in regard to the incident. Please contact them ASAP. THIS IS AN EXERCISE."</v>
      </c>
    </row>
    <row r="1775" spans="2:7" ht="56.25" x14ac:dyDescent="0.2">
      <c r="B1775" s="53" t="str">
        <v>Human-Caused</v>
      </c>
      <c r="C1775" s="54" t="str">
        <v>Agricultural Incident</v>
      </c>
      <c r="D1775" s="116" t="str">
        <v>Prevention, Protection, Response</v>
      </c>
      <c r="E1775" s="54" t="str">
        <v>Situational Assessment; Operation Communications</v>
      </c>
      <c r="F1775" s="54" t="str">
        <v>Safety and Security; Food, Water, Shelter; Health and Medical; Energy; Communications; Hazardous Materials; Transportation; Water Systems;</v>
      </c>
      <c r="G1775" s="117" t="str">
        <v>"THIS IS AN EXERCISE. We are looking for information about whether there are plans to evacuate all citizens and their pets from the impacted area. There are also questions concerning drinking water and livestock? THIS IS AN EXERCISE."</v>
      </c>
    </row>
    <row r="1776" spans="2:7" ht="63.75" x14ac:dyDescent="0.2">
      <c r="B1776" s="53" t="str">
        <v>Human-Caused</v>
      </c>
      <c r="C1776" s="54" t="str">
        <v>Agricultural Incident</v>
      </c>
      <c r="D1776" s="116" t="str">
        <v>Prevention, Protection, Response</v>
      </c>
      <c r="E1776" s="54" t="str">
        <v>Operation Communications; Operational Coordination; Public health, Healthcare, and Emergency Medical Services</v>
      </c>
      <c r="F1776" s="54" t="str">
        <v>Health and Medical, Communications</v>
      </c>
      <c r="G1776" s="117" t="str">
        <v>"THIS IS AN EXERCISE. The Department of Health is being flooded with calls and reports of widespread public confusion and misinformation. What are the health risks and where is the public messaging for this incident? Who is providing Hospitals with the information they need for treatment reccomendations. Coordinate a risk communication call with public health and hospital partners to align messaging and dispel misinformation. THIS IS AN EXERCISE."</v>
      </c>
    </row>
    <row r="1777" spans="2:7" ht="51" x14ac:dyDescent="0.2">
      <c r="B1777" s="53" t="str">
        <v>Human-Caused</v>
      </c>
      <c r="C1777" s="54" t="str">
        <v>Agricultural Incident</v>
      </c>
      <c r="D1777" s="116" t="str">
        <v>Prevention, Protection, Response</v>
      </c>
      <c r="E1777" s="54" t="str">
        <v>Operation Communications; Operational Coordination; Public health, Healthcare, and Emergency Medical Services</v>
      </c>
      <c r="F1777" s="54" t="str">
        <v>Health and Medical, Communications</v>
      </c>
      <c r="G1777" s="117" t="str">
        <v>"THIS IS AN EXERCISE. Who is responsible for identifying populations most vulnerable to long-term health effects. Including but not limited to young children, pregnant women, the elderly, and individuals with pre-existing health conditions. Develop comprehensive strategy to prioritize health monitoring and provide tailored medical follow-up for these groups. THIS IS AN EXERCISE."</v>
      </c>
    </row>
    <row r="1778" spans="2:7" ht="51" x14ac:dyDescent="0.2">
      <c r="B1778" s="53" t="str">
        <v>Natural</v>
      </c>
      <c r="C1778" s="54" t="str">
        <v>Structural Collapse</v>
      </c>
      <c r="D1778" s="116" t="str">
        <v>Prevention, Protection, Response</v>
      </c>
      <c r="E1778" s="54" t="str">
        <v>Operation Communications; Operational Coordination; Public health, Healthcare, and Emergency Medical Services</v>
      </c>
      <c r="F1778" s="54" t="str">
        <v>Health and Medical, Communications</v>
      </c>
      <c r="G1778" s="117" t="str">
        <v>"THIS IS AN EXERCISE. Hospitals are experiencing an influx of patients and worried well. The Norwes Region is requesting surge capacity support, medical staffing assistance, additional protective equipment, and guidance on managing patients. I need a time that this will be completed and what actions have been take. THIS IS AN EXERCISE."</v>
      </c>
    </row>
    <row r="1779" spans="2:7" ht="56.25" x14ac:dyDescent="0.2">
      <c r="B1779" s="53" t="str">
        <v>Natural</v>
      </c>
      <c r="C1779" s="54" t="str">
        <v>Structural Collapse</v>
      </c>
      <c r="D1779" s="116" t="str">
        <v>Prevention, Protection, Response</v>
      </c>
      <c r="E1779" s="54" t="str">
        <v>Planning; Operational Communication; Operational Coordination; Situational Assessment</v>
      </c>
      <c r="F1779" s="54" t="str">
        <v>Safety and Security; Food, Water, Shelter; Health and Medical; Energy; Communications; Hazardous Materials; Transportation; Water Systems;</v>
      </c>
      <c r="G1779" s="117" t="str">
        <v>"THIS IS AN EXERCISE. A task has been created for GIS to develop 2 summary dashboards. Please have the Emergency Managers of the impacted jurisdictions provide a list of the current VRCs being operated with site name, address, hours, point of contact (including phone and email) and availablilty numbers. THIS IS AN EXERCISE."</v>
      </c>
    </row>
    <row r="1780" spans="2:7" ht="56.25" x14ac:dyDescent="0.2">
      <c r="B1780" s="53" t="str">
        <v>Technological</v>
      </c>
      <c r="C1780" s="54" t="str">
        <v>Pipeline Explosion</v>
      </c>
      <c r="D1780" s="116" t="str">
        <v>Prevention, Protection, Response</v>
      </c>
      <c r="E1780" s="54" t="str">
        <v>Planning; Operational Communication; Operational Coordination; Situational Assessment</v>
      </c>
      <c r="F1780" s="54" t="str">
        <v>Safety and Security; Food, Water, Shelter; Health and Medical; Energy; Communications; Hazardous Materials; Transportation; Water Systems;</v>
      </c>
      <c r="G1780" s="117" t="str">
        <v>"THIS IS AN EXERCISE. The County needs to make plans for relocating and providing services for displaced students. We need assistance coordinating these sites. THIS IS AN EXERCISE."</v>
      </c>
    </row>
    <row r="1781" spans="2:7" ht="51" x14ac:dyDescent="0.2">
      <c r="B1781" s="53" t="str">
        <v>Human-Caused</v>
      </c>
      <c r="C1781" s="54" t="str">
        <v>Agricultural Incident</v>
      </c>
      <c r="D1781" s="116" t="str">
        <v>Prevention, Protection</v>
      </c>
      <c r="E1781" s="54" t="str">
        <v>Operation Communications; Operational Coordination; Public health, Healthcare, and Emergency Medical Services</v>
      </c>
      <c r="F1781" s="54" t="str">
        <v>Health and Medical, Communications</v>
      </c>
      <c r="G1781" s="117" t="str">
        <v>"THIS IS AN EXERCCISE. 'This is Chief Fred with Correctional Facilities. We’ve received information about the potential for exposure from the incident. We need guidance on what steps to take to protect staff and inmates. Should we shelter in place? How do we manage our air filtration systems? What should we do if anyone starts showing symptoms of exposure? THIS IS AN EXERCISE."</v>
      </c>
    </row>
    <row r="1782" spans="2:7" ht="28.5" x14ac:dyDescent="0.2">
      <c r="B1782" s="53" t="str">
        <v>Technological</v>
      </c>
      <c r="C1782" s="54" t="str">
        <v>Mass Communications Failure</v>
      </c>
      <c r="D1782" s="116" t="str">
        <v>Prevention, Protection</v>
      </c>
      <c r="E1782" s="54" t="str">
        <v>Operational Coordination</v>
      </c>
      <c r="F1782" s="54" t="str">
        <v>Communications</v>
      </c>
      <c r="G1782" s="117" t="str">
        <v>"THIS IS AN EXERCISE. This is XXXXX. We need you to email us a copy of the SEOC Organizational Chart ASAP. Thanks! THIS IS AN EXERCISE."</v>
      </c>
    </row>
    <row r="1783" spans="2:7" ht="76.5" x14ac:dyDescent="0.2">
      <c r="B1783" s="53" t="str">
        <v>Human-Caused</v>
      </c>
      <c r="C1783" s="54" t="str">
        <v>Agricultural Incident</v>
      </c>
      <c r="D1783" s="116" t="str">
        <v>Prevention, Protection</v>
      </c>
      <c r="E1783" s="54" t="str">
        <v>Operation Communications; Operational Coordination; Public health, Healthcare, and Emergency Medical Services</v>
      </c>
      <c r="F1783" s="54" t="str">
        <v>Health and Medical, Communications</v>
      </c>
      <c r="G1783" s="117" t="str">
        <v>"THIS IS AN EXERCISE. The office of the Governor is requesting the establishment of a system to gather and update the headcount of individuals being decontaminated at all locations. 
1. Real-time headcount reporting
2. Registration and tracking systems
3. Decontamination capacity
THIS IS AN EXERCISE."</v>
      </c>
    </row>
    <row r="1784" spans="2:7" ht="51" x14ac:dyDescent="0.2">
      <c r="B1784" s="53" t="str">
        <v>Technological</v>
      </c>
      <c r="C1784" s="54" t="str">
        <v>Radiological Release</v>
      </c>
      <c r="D1784" s="116" t="str">
        <v>Prevention, Protection</v>
      </c>
      <c r="E1784" s="54" t="str">
        <v>Operation Communications; Operational Coordination; Public health, Healthcare, and Emergency Medical Services</v>
      </c>
      <c r="F1784" s="54" t="str">
        <v>Health and Medical, Communications</v>
      </c>
      <c r="G1784" s="117" t="str">
        <v>"THIS IS AN EXERCISE. Hospitals request ODH guidance on triaging and treating patients with suspected or confirmed radiation exposure, including pharmaceutical administration. Guidance must include dosage recommendations for pediatric, elderly, and immunocompromised patients. THIS IS AN EXERCISE."</v>
      </c>
    </row>
    <row r="1785" spans="2:7" ht="42.75" x14ac:dyDescent="0.2">
      <c r="B1785" s="53" t="str">
        <v>Natural</v>
      </c>
      <c r="C1785" s="54" t="str">
        <v>Structural Collapse</v>
      </c>
      <c r="D1785" s="116" t="str">
        <v>Prevention, Protection, Response</v>
      </c>
      <c r="E1785" s="54" t="str">
        <v>Operation Communication; Operational Coordination</v>
      </c>
      <c r="F1785" s="54" t="str">
        <v>Communications</v>
      </c>
      <c r="G1785" s="117" t="str">
        <v>"THIS IS AN EXERCISE. Several unaccompanied minors have arrived at VRCs, unable to locate their guardians. We request SEOC assistance in locating family members, providing temporary care, and ensuring safety and well-being. THIS IS AN EXERCISE."</v>
      </c>
    </row>
    <row r="1786" spans="2:7" ht="63.75" x14ac:dyDescent="0.2">
      <c r="B1786" s="53" t="str">
        <v>Human-Caused</v>
      </c>
      <c r="C1786" s="54" t="str">
        <v>Agricultural Incident</v>
      </c>
      <c r="D1786" s="116" t="str">
        <v>Prevention, Protection, Response</v>
      </c>
      <c r="E1786" s="54" t="str">
        <v>Planning; Operational Communication; Operational Coordination; Situational Assessment</v>
      </c>
      <c r="F1786" s="54" t="str">
        <v>Safety and Security; Food, Water, Shelter; Health and Medical; Energy; Communications; Hazardous Materials; Transportation; Water Systems;</v>
      </c>
      <c r="G1786" s="117" t="str">
        <v>"THIS IS AN EXERCISE. From: XXXX County District Court - How should we handle court tasks affected by the evacuations like arraignments, hearings, etc. that are time-sensitive by law. Including; Required Probation, PBT checks, etc. We want to prevent evacuated people from violating their probation. Additionally, how do we handle people on tether or house arrest that have evacuated due to this incident? THIS IS AN EXERCISE."</v>
      </c>
    </row>
    <row r="1787" spans="2:7" ht="38.25" x14ac:dyDescent="0.2">
      <c r="B1787" s="53" t="str">
        <v>Human-Caused</v>
      </c>
      <c r="C1787" s="54" t="str">
        <v>Agricultural Incident</v>
      </c>
      <c r="D1787" s="116" t="str">
        <v>Response</v>
      </c>
      <c r="E1787" s="54" t="str">
        <v>Public Information and Warning</v>
      </c>
      <c r="F1787" s="54" t="str">
        <v>Communications</v>
      </c>
      <c r="G1787" s="117" t="str">
        <v>"THIS IS AN EXERCISE. Hi, it's Jessie from WTV News. We're reporting live from one of the NW evacuation centres. Will a spokesperson be available for an on-camera interview this morning about the ongoing effort? THIS IS AN EXERCISE."</v>
      </c>
    </row>
    <row r="1788" spans="2:7" ht="76.5" x14ac:dyDescent="0.2">
      <c r="B1788" s="53" t="str">
        <v>Human-Caused</v>
      </c>
      <c r="C1788" s="54" t="str">
        <v>Agricultural Incident</v>
      </c>
      <c r="D1788" s="116" t="str">
        <v>Response</v>
      </c>
      <c r="E1788" s="54" t="str">
        <v>Operation Communication; Operational Coordination</v>
      </c>
      <c r="F1788" s="54" t="str">
        <v>Communications</v>
      </c>
      <c r="G1788" s="117" t="str">
        <v xml:space="preserve">"THIS IS AN EXERCISE. The XXXX County Medical Center and VRCs are having challenges in supporting individuals with cognitive disabilities, such as autism, dementia, and other cognitive impairments. Evacuees are struggling with sensory overstimulation, understanding shelter protocols, and adapting to the unfamiliar environment. Some are exhibiting heightened anxiety, confusion, or disruptive behavior. Shelter staff indicate they lack the training and resources to meet these needs effectively and are requesting immediate guidance and support. THIS IS AN EXERCISE." </v>
      </c>
    </row>
    <row r="1789" spans="2:7" ht="42.75" x14ac:dyDescent="0.2">
      <c r="B1789" s="53" t="str">
        <v>Technological</v>
      </c>
      <c r="C1789" s="54" t="str">
        <v>Radiological Release</v>
      </c>
      <c r="D1789" s="116" t="str">
        <v>Prevention, Protection, Response</v>
      </c>
      <c r="E1789" s="54" t="str">
        <v>Operation Communication; Operational Coordination</v>
      </c>
      <c r="F1789" s="54" t="str">
        <v>Communications</v>
      </c>
      <c r="G1789" s="117" t="str">
        <v>"THIS IS AN EXERCISE. Please send GIS mapping products includuing;  evacuation routes, and plume maps to FirstNet so they can compare to their field assets. THIS IS AN EXERCISE."</v>
      </c>
    </row>
    <row r="1790" spans="2:7" ht="63.75" x14ac:dyDescent="0.2">
      <c r="B1790" s="53" t="str">
        <v>Technological</v>
      </c>
      <c r="C1790" s="54" t="str">
        <v>Mass Communications Failure</v>
      </c>
      <c r="D1790" s="116" t="str">
        <v>Prevention, Protection, Response</v>
      </c>
      <c r="E1790" s="54" t="str">
        <v>Operation Communication; Operational Coordination</v>
      </c>
      <c r="F1790" s="54" t="str">
        <v>Communications</v>
      </c>
      <c r="G1790" s="117" t="str">
        <v>"THIS IS AN EXERCISE. Healthcare facilities near the U.S. and Canadian border report concerns about staff shortages due to difficulty crossing the border as a result of the incident. Coordinate with border authorities, health departments, and international partners to facilitate expedited border crossings for healthcare and other emergency worker personnel, to ensure a continuous support throughout the response. THIS IS AN EXERCISE."</v>
      </c>
    </row>
    <row r="1791" spans="2:7" ht="38.25" x14ac:dyDescent="0.2">
      <c r="B1791" s="53" t="str">
        <v>Human-Caused</v>
      </c>
      <c r="C1791" s="54" t="str">
        <v>Agricultural Incident</v>
      </c>
      <c r="D1791" s="116" t="str">
        <v>Response</v>
      </c>
      <c r="E1791" s="54" t="str">
        <v>Operational Communication; Operational Coordination; Public Information and Warning</v>
      </c>
      <c r="F1791" s="54" t="str">
        <v>Communications</v>
      </c>
      <c r="G1791" s="117" t="str">
        <v>"THIS IS AN EXERCISE. Hi, it's Phyllis from the Daily Tribune. I've been talking to concerned residents in Allentown who are wondering if they will need to evacuate or not. THIS IS AN EXERCISE."</v>
      </c>
    </row>
    <row r="1792" spans="2:7" ht="56.25" x14ac:dyDescent="0.2">
      <c r="B1792" s="53" t="str">
        <v>Technological</v>
      </c>
      <c r="C1792" s="54" t="str">
        <v>Pipeline Explosion</v>
      </c>
      <c r="D1792" s="116" t="str">
        <v xml:space="preserve"> Protection, Response</v>
      </c>
      <c r="E1792" s="54" t="str">
        <v>Planning; Operational Communication; Operational Coordination; Logistics and Supply Chain Management</v>
      </c>
      <c r="F1792" s="54" t="str">
        <v>Safety and Security; Food, Water, Shelter; Health and Medical; Energy; Communications; Hazardous Materials; Transportation; Water Systems;</v>
      </c>
      <c r="G1792" s="117" t="str">
        <v>"THIS IS AN EXERCISE. We are requesting technical assistance from the SEOC to set up and operate a Volunteer Reception Center. Additionally, we need assistance in acquiring personal protective equipment (PPE). THIS IS AN EXERCISE."</v>
      </c>
    </row>
    <row r="1793" spans="2:7" ht="51" x14ac:dyDescent="0.2">
      <c r="B1793" s="53" t="str">
        <v>Technological</v>
      </c>
      <c r="C1793" s="54" t="str">
        <v>Radiological Release</v>
      </c>
      <c r="D1793" s="116" t="str">
        <v>Prevention, Protection, Response</v>
      </c>
      <c r="E1793" s="54" t="str">
        <v>Operation Communication; Operational Coordination</v>
      </c>
      <c r="F1793" s="54" t="str">
        <v>Communications</v>
      </c>
      <c r="G1793" s="117" t="str">
        <v>"THIS IS AN EXERCISE. The County SEOC has identified a need for just-in-time training for staff and volunteers who will be operating Community Reception Centers (CRCs). Requesting the SEOC to assist in coordinating this training, which may include deployment/support of ROSS to ensure effective CRC operations. THIS IS AN EXERCISE."</v>
      </c>
    </row>
    <row r="1794" spans="2:7" ht="76.5" x14ac:dyDescent="0.2">
      <c r="B1794" s="53" t="str">
        <v>Technological</v>
      </c>
      <c r="C1794" s="54" t="str">
        <v>Radiological Release</v>
      </c>
      <c r="D1794" s="116" t="str">
        <v>Prevention, Protection, Response</v>
      </c>
      <c r="E1794" s="54" t="str">
        <v>Operation Communications; Operational Coordination; Public health, Healthcare, and Emergency Medical Services</v>
      </c>
      <c r="F1794" s="54" t="str">
        <v>Health and Medical, Communications</v>
      </c>
      <c r="G1794" s="117" t="str">
        <v>"THIS IS AN EXERCISE. The Department of Health, XXXX Team must determine which individuals should be prioritized for bioassay sampling (urine and blood) to assess internal contamination. Due to the limited availability of resources and testing capacity, prioritization becomes critical in ensuring the most at-risk individuals are tested promptly. Identify which population groups (symptomatic, NPP workers, responders, sensitive populations) should be prioritized for sampling. THIS IS AN EXERCISE."</v>
      </c>
    </row>
    <row r="1795" spans="2:7" ht="42.75" x14ac:dyDescent="0.2">
      <c r="B1795" s="53" t="str">
        <v>Technological</v>
      </c>
      <c r="C1795" s="54" t="str">
        <v>Mass Communications Failure</v>
      </c>
      <c r="D1795" s="116" t="str">
        <v>Prevention, Protection, Response</v>
      </c>
      <c r="E1795" s="54" t="str">
        <v>Operational Communication; Operational Coordination</v>
      </c>
      <c r="F1795" s="54" t="str">
        <v>Communications</v>
      </c>
      <c r="G1795" s="117" t="str">
        <v>"THIS IS AN EXERCISE. Wisconsin is unable to fill this EMAC request/offer. We need to reach out to other states that could accept this EMAC offer? THIS IS AN EXERCISE."</v>
      </c>
    </row>
    <row r="1796" spans="2:7" ht="76.5" x14ac:dyDescent="0.2">
      <c r="B1796" s="53" t="str">
        <v>Technological</v>
      </c>
      <c r="C1796" s="54" t="str">
        <v>Radiological Release</v>
      </c>
      <c r="D1796" s="116" t="str">
        <v>Prevention, Protection, Response</v>
      </c>
      <c r="E1796" s="54" t="str">
        <v>Operation Communications; Operational Coordination; Public health, Healthcare, and Emergency Medical Services</v>
      </c>
      <c r="F1796" s="54" t="str">
        <v>Health and Medical, Communications</v>
      </c>
      <c r="G1796" s="117" t="str">
        <v>"THIS IS AN EXERCISE. Teams from Ohio and Indiana are preparing to enter areas that may be contaminated with radioactive material. They are requesting immediate guidance on the appropriate levels of personal protective equipment for our emergency responders, firefighters and emergency medical personnel. Specifically, they need to know what type of respiratory protection and protective suits are necessary, and whether we should consider decontamination measures after each operation. THIS IS AN EXERCISE."</v>
      </c>
    </row>
    <row r="1797" spans="2:7" ht="42.75" x14ac:dyDescent="0.2">
      <c r="B1797" s="53" t="str">
        <v>Technological</v>
      </c>
      <c r="C1797" s="54" t="str">
        <v>Radiological Release</v>
      </c>
      <c r="D1797" s="116" t="str">
        <v>Prevention, Protection, Response</v>
      </c>
      <c r="E1797" s="54" t="str">
        <v>Operation Communications; Operational Coordination; Public health, Healthcare, and Emergency Medical Services</v>
      </c>
      <c r="F1797" s="54" t="str">
        <v>Health and Medical, Communications</v>
      </c>
      <c r="G1797" s="117" t="str">
        <v>"THIS IS AN EXERCISE. OSHP concerns are raised about vehicles and personnel leaving the contaminated area without undergoing proper decontamination, increasing the risk of spreading radiation. Please provide us with clarification. THIS IS AN EXERCISE."</v>
      </c>
    </row>
    <row r="1798" spans="2:7" ht="42.75" x14ac:dyDescent="0.2">
      <c r="B1798" s="53" t="str">
        <v>Human-Caused</v>
      </c>
      <c r="C1798" s="54" t="str">
        <v>Agricultural Incident</v>
      </c>
      <c r="D1798" s="116" t="str">
        <v>Prevention, Protection, Response</v>
      </c>
      <c r="E1798" s="54" t="str">
        <v>Operational Communication; Operational Coordination</v>
      </c>
      <c r="F1798" s="54" t="str">
        <v>Communications</v>
      </c>
      <c r="G1798" s="117" t="str">
        <v>"THIS IS AN EXERCISE. What provisions are being made to control border access in both directions to avoid contamination/cross-contamination? THIS IS AN EXERCISE."</v>
      </c>
    </row>
    <row r="1799" spans="2:7" ht="38.25" x14ac:dyDescent="0.2">
      <c r="B1799" s="53" t="str">
        <v>Human-Caused</v>
      </c>
      <c r="C1799" s="54" t="str">
        <v>Agricultural Incident</v>
      </c>
      <c r="D1799" s="116" t="str">
        <v>Response</v>
      </c>
      <c r="E1799" s="54" t="str">
        <v>Operational Communication; Operational Coordination</v>
      </c>
      <c r="F1799" s="54" t="str">
        <v>Communications</v>
      </c>
      <c r="G1799" s="117" t="str">
        <v>"THIS IS AN EXERCISE. Local law enforcement reports that curious onlookers and media crews are attempting to access the contaminated exclusion zone, posing safety and operational challenges. THIS IS AN EXERCISE."</v>
      </c>
    </row>
    <row r="1800" spans="2:7" ht="42.75" x14ac:dyDescent="0.2">
      <c r="B1800" s="53" t="str">
        <v>Technological</v>
      </c>
      <c r="C1800" s="54" t="str">
        <v>Mass Communications Failure</v>
      </c>
      <c r="D1800" s="116" t="str">
        <v>Prevention, Protection, Response</v>
      </c>
      <c r="E1800" s="54" t="str">
        <v>Operational Communication; Operational Coordination</v>
      </c>
      <c r="F1800" s="54" t="str">
        <v>Communications</v>
      </c>
      <c r="G1800" s="117" t="str">
        <v xml:space="preserve">"THIS IS AN EXERCISE. We're getting a lot of reports from local response agencies that emergency response vehicles are being delayed at checkpoints due to unclear protocols for verifying responder credentials, affecting response times. THIS IS AN EXERCISE." </v>
      </c>
    </row>
    <row r="1801" spans="2:7" ht="42.75" x14ac:dyDescent="0.2">
      <c r="B1801" s="53" t="str">
        <v>Human-Caused</v>
      </c>
      <c r="C1801" s="54" t="str">
        <v>Agricultural Incident</v>
      </c>
      <c r="D1801" s="116" t="str">
        <v>Prevention, Protection, Response</v>
      </c>
      <c r="E1801" s="54" t="str">
        <v>Operation Communications; Operational Coordination; Public health, Healthcare, and Emergency Medical Services</v>
      </c>
      <c r="F1801" s="54" t="str">
        <v>Health and Medical, Communications</v>
      </c>
      <c r="G1801" s="117" t="str">
        <v>"THIS IS AN EXERCISE. The County EMA is requesting guidance on proper EMS vehicle decontamination protocols, to prevent cross-contamination and ensure responder and patient safety. THIS IS AN EXERCISE."</v>
      </c>
    </row>
    <row r="1802" spans="2:7" ht="63.75" x14ac:dyDescent="0.2">
      <c r="B1802" s="53" t="str">
        <v>Technological</v>
      </c>
      <c r="C1802" s="54" t="str">
        <v>Pipeline Explosion</v>
      </c>
      <c r="D1802" s="116" t="str">
        <v>Protection, Response</v>
      </c>
      <c r="E1802" s="54" t="str">
        <v>Operation Communications; Operational Coordination; Public health, Healthcare, and Emergency Medical Services</v>
      </c>
      <c r="F1802" s="54" t="str">
        <v>Health and Medical, Communications</v>
      </c>
      <c r="G1802" s="117" t="str">
        <v>"THIS IS AN EXERCISE. The Governor's Office requests public health messaging to clarify the criteria for evacuation, versus shelter-in-place decisions. This messaging is imperative to help the public understand when and why to evacuate, versus staying in their homes. The messaging should explain the criteria for these decisions and reassure people that these recommendations are being made for their safety. THIS IS AN EXERCISE."</v>
      </c>
    </row>
    <row r="1803" spans="2:7" ht="63.75" x14ac:dyDescent="0.2">
      <c r="B1803" s="53" t="str">
        <v>Technological</v>
      </c>
      <c r="C1803" s="54" t="str">
        <v>Radiological Release</v>
      </c>
      <c r="D1803" s="116" t="str">
        <v>Prevention, Protection, Response</v>
      </c>
      <c r="E1803" s="54" t="str">
        <v>Operation Communications; Operational Coordination;  On-scene Security, Protection, and Law Enforcement; Public health, Healthcare, and Emergency Medical Services; Situational Assessment; Environmental Response/Health and Safety</v>
      </c>
      <c r="F1803" s="54" t="str">
        <v>Safety and Security; Food, Water, Shelter; Health and Medical; Energy; Communications; Hazardous Materials; Transportation; Water Systems;</v>
      </c>
      <c r="G1803" s="117" t="str">
        <v>"THIS IS AN EXERCISE. Coordinate with radiation safety experts to determine the appropriate Personal Protective Equipment (PPE) for all responders. Based on initial assessments, the following PPE is recommended for responders operating within the potentially contaminated zones: 1. Respiratory Protection 2. Protective Clothing 3. Dosimetry 4. Eye Protection 5. Decontamination Supplies. THIS IS AN EXERCISE."</v>
      </c>
    </row>
    <row r="1804" spans="2:7" ht="63.75" x14ac:dyDescent="0.2">
      <c r="B1804" s="53" t="str">
        <v>Technological</v>
      </c>
      <c r="C1804" s="54" t="str">
        <v>Mass Communications Failure</v>
      </c>
      <c r="D1804" s="116" t="str">
        <v>Prevention, Protection, Response</v>
      </c>
      <c r="E1804" s="54" t="str">
        <v>Operation Communications; Operational Coordination;  On-scene Security, Protection, and Law Enforcement; Public health, Healthcare, and Emergency Medical Services; Situational Assessment; Environmental Response/Health and Safety</v>
      </c>
      <c r="F1804" s="54" t="str">
        <v>Safety and Security; Food, Water, Shelter; Health and Medical; Energy; Communications; Hazardous Materials; Transportation; Water Systems;</v>
      </c>
      <c r="G1804" s="117" t="str">
        <v>"THIS IS AN EXERCISE. It has been confirmed that the impacted area includes migrant populations. Many of these individuals may not receive traditional emergency alerts or may face language barriers. We are responsible for identifying these populations and coordinating with advocacy organizations to deliver life-saving information. Please communicate this information and these needs to the appropriate ESF. THIS IS AN EXERCISE."</v>
      </c>
    </row>
    <row r="1805" spans="2:7" ht="56.25" x14ac:dyDescent="0.2">
      <c r="B1805" s="53" t="str">
        <v>Technological</v>
      </c>
      <c r="C1805" s="54" t="str">
        <v>Radiological Release</v>
      </c>
      <c r="D1805" s="116" t="str">
        <v>Prevention, Protection, Response</v>
      </c>
      <c r="E1805" s="54" t="str">
        <v>Operation Communications; Operational Coordination;  On-scene Security, Protection, and Law Enforcement; Public health, Healthcare, and Emergency Medical Services; Situational Assessment; Environmental Response/Health and Safety</v>
      </c>
      <c r="F1805" s="54" t="str">
        <v>Safety and Security; Food, Water, Shelter; Health and Medical; Energy; Communications; Hazardous Materials; Transportation; Water Systems;</v>
      </c>
      <c r="G1805" s="117" t="str">
        <v>"THIS IS AN EXERCISE. Develop clear, concise public messaging explaining the levels of radiation exposure—what's considered safe, what's hazardous, and the health risks at various exposure levels. This information needs to be accessible and understandable for the general public, particularly those near the affected area. THIS IS AN EXERCISE."</v>
      </c>
    </row>
  </sheetData>
  <sheetProtection formatCells="0" formatColumns="0" formatRows="0" sort="0"/>
  <mergeCells count="1">
    <mergeCell ref="B1:G1"/>
  </mergeCells>
  <conditionalFormatting sqref="B6:G1048576">
    <cfRule type="expression" dxfId="76" priority="11">
      <formula>B6&lt;&gt;""</formula>
    </cfRule>
  </conditionalFormatting>
  <conditionalFormatting sqref="H6:H1048576">
    <cfRule type="expression" dxfId="75" priority="6">
      <formula>$B6&lt;&gt;""</formula>
    </cfRule>
  </conditionalFormatting>
  <dataValidations xWindow="1480" yWindow="444" count="1">
    <dataValidation allowBlank="1" showInputMessage="1" showErrorMessage="1" prompt="Add a sequential number to lines you wish to add to the MSEL and they will appear on the &quot;Injects Selected (MSEL)&quot; tab below in the order of the numbers you selected._x000a__x000a_***Warning***_x000a_If you re-sort this list, your numbering will not move with the line." sqref="H5" xr:uid="{6530D753-FA0B-46A0-AAFB-CEC2C300E253}"/>
  </dataValidations>
  <pageMargins left="0.7" right="0.7" top="0.75" bottom="0.75" header="0.3" footer="0.3"/>
  <pageSetup orientation="portrait" verticalDpi="0" r:id="rId1"/>
  <ignoredErrors>
    <ignoredError sqref="B3:F3" unlockedFormula="1"/>
  </ignoredErrors>
  <drawing r:id="rId2"/>
  <legacyDrawing r:id="rId3"/>
  <controls>
    <mc:AlternateContent xmlns:mc="http://schemas.openxmlformats.org/markup-compatibility/2006">
      <mc:Choice Requires="x14">
        <control shapeId="2061" r:id="rId4" name="TextBox1">
          <controlPr locked="0" defaultSize="0" autoLine="0" linkedCell="G3" r:id="rId5">
            <anchor>
              <from>
                <xdr:col>6</xdr:col>
                <xdr:colOff>85725</xdr:colOff>
                <xdr:row>2</xdr:row>
                <xdr:rowOff>57150</xdr:rowOff>
              </from>
              <to>
                <xdr:col>6</xdr:col>
                <xdr:colOff>5610225</xdr:colOff>
                <xdr:row>2</xdr:row>
                <xdr:rowOff>390525</xdr:rowOff>
              </to>
            </anchor>
          </controlPr>
        </control>
      </mc:Choice>
      <mc:Fallback>
        <control shapeId="2061" r:id="rId4" name="TextBox1"/>
      </mc:Fallback>
    </mc:AlternateContent>
    <mc:AlternateContent xmlns:mc="http://schemas.openxmlformats.org/markup-compatibility/2006">
      <mc:Choice Requires="x14">
        <control shapeId="2062" r:id="rId6" name="List Box 14">
          <controlPr locked="0" defaultSize="0" autoLine="0" autoPict="0">
            <anchor>
              <from>
                <xdr:col>1</xdr:col>
                <xdr:colOff>66675</xdr:colOff>
                <xdr:row>2</xdr:row>
                <xdr:rowOff>66675</xdr:rowOff>
              </from>
              <to>
                <xdr:col>1</xdr:col>
                <xdr:colOff>1228725</xdr:colOff>
                <xdr:row>2</xdr:row>
                <xdr:rowOff>647700</xdr:rowOff>
              </to>
            </anchor>
          </controlPr>
        </control>
      </mc:Choice>
    </mc:AlternateContent>
    <mc:AlternateContent xmlns:mc="http://schemas.openxmlformats.org/markup-compatibility/2006">
      <mc:Choice Requires="x14">
        <control shapeId="2063" r:id="rId7" name="List Box 15">
          <controlPr locked="0" defaultSize="0" autoLine="0" autoPict="0">
            <anchor>
              <from>
                <xdr:col>2</xdr:col>
                <xdr:colOff>47625</xdr:colOff>
                <xdr:row>2</xdr:row>
                <xdr:rowOff>66675</xdr:rowOff>
              </from>
              <to>
                <xdr:col>2</xdr:col>
                <xdr:colOff>2114550</xdr:colOff>
                <xdr:row>2</xdr:row>
                <xdr:rowOff>933450</xdr:rowOff>
              </to>
            </anchor>
          </controlPr>
        </control>
      </mc:Choice>
    </mc:AlternateContent>
    <mc:AlternateContent xmlns:mc="http://schemas.openxmlformats.org/markup-compatibility/2006">
      <mc:Choice Requires="x14">
        <control shapeId="2064" r:id="rId8" name="List Box 16">
          <controlPr locked="0" defaultSize="0" autoLine="0" autoPict="0">
            <anchor>
              <from>
                <xdr:col>3</xdr:col>
                <xdr:colOff>57150</xdr:colOff>
                <xdr:row>2</xdr:row>
                <xdr:rowOff>66675</xdr:rowOff>
              </from>
              <to>
                <xdr:col>3</xdr:col>
                <xdr:colOff>1362075</xdr:colOff>
                <xdr:row>2</xdr:row>
                <xdr:rowOff>933450</xdr:rowOff>
              </to>
            </anchor>
          </controlPr>
        </control>
      </mc:Choice>
    </mc:AlternateContent>
    <mc:AlternateContent xmlns:mc="http://schemas.openxmlformats.org/markup-compatibility/2006">
      <mc:Choice Requires="x14">
        <control shapeId="2065" r:id="rId9" name="List Box 17">
          <controlPr locked="0" defaultSize="0" autoLine="0" autoPict="0">
            <anchor>
              <from>
                <xdr:col>4</xdr:col>
                <xdr:colOff>57150</xdr:colOff>
                <xdr:row>2</xdr:row>
                <xdr:rowOff>66675</xdr:rowOff>
              </from>
              <to>
                <xdr:col>4</xdr:col>
                <xdr:colOff>3276600</xdr:colOff>
                <xdr:row>2</xdr:row>
                <xdr:rowOff>933450</xdr:rowOff>
              </to>
            </anchor>
          </controlPr>
        </control>
      </mc:Choice>
    </mc:AlternateContent>
    <mc:AlternateContent xmlns:mc="http://schemas.openxmlformats.org/markup-compatibility/2006">
      <mc:Choice Requires="x14">
        <control shapeId="2066" r:id="rId10" name="List Box 18">
          <controlPr locked="0" defaultSize="0" autoLine="0" autoPict="0">
            <anchor>
              <from>
                <xdr:col>5</xdr:col>
                <xdr:colOff>85725</xdr:colOff>
                <xdr:row>2</xdr:row>
                <xdr:rowOff>66675</xdr:rowOff>
              </from>
              <to>
                <xdr:col>5</xdr:col>
                <xdr:colOff>1990725</xdr:colOff>
                <xdr:row>2</xdr:row>
                <xdr:rowOff>933450</xdr:rowOff>
              </to>
            </anchor>
          </controlPr>
        </control>
      </mc:Choice>
    </mc:AlternateContent>
  </controls>
  <extLst>
    <ext xmlns:x14="http://schemas.microsoft.com/office/spreadsheetml/2009/9/main" uri="{CCE6A557-97BC-4b89-ADB6-D9C93CAAB3DF}">
      <x14:dataValidations xmlns:xm="http://schemas.microsoft.com/office/excel/2006/main" xWindow="1480" yWindow="444" count="1">
        <x14:dataValidation type="list" allowBlank="1" showInputMessage="1" showErrorMessage="1" prompt="Add a sequential number to lines you wish to add to the MSEL and they will appear on the &quot;Injects Selected (MSEL)&quot; tab below in the order of the numbers you selected._x000a__x000a_***Warning***_x000a_If you re-sort this list, your numbering will not move with the line." xr:uid="{B2600A41-DF46-40AA-ABA6-0324E44CBA70}">
          <x14:formula1>
            <xm:f>References!$L$1:$L$151</xm:f>
          </x14:formula1>
          <xm:sqref>H6:H1048576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58217-F2E7-44E2-A98D-DBA1D53EB34A}">
  <sheetPr codeName="Sheet3">
    <tabColor theme="8" tint="0.59999389629810485"/>
  </sheetPr>
  <dimension ref="A1:S18"/>
  <sheetViews>
    <sheetView zoomScale="130" zoomScaleNormal="130" workbookViewId="0"/>
  </sheetViews>
  <sheetFormatPr defaultColWidth="0" defaultRowHeight="45" customHeight="1" x14ac:dyDescent="0.2"/>
  <cols>
    <col min="1" max="1" width="2.140625" style="111" customWidth="1"/>
    <col min="2" max="2" width="9.140625" style="112" bestFit="1" customWidth="1"/>
    <col min="3" max="3" width="11.5703125" style="112" bestFit="1" customWidth="1"/>
    <col min="4" max="4" width="9.85546875" style="113" customWidth="1"/>
    <col min="5" max="5" width="22.28515625" style="112" customWidth="1"/>
    <col min="6" max="6" width="16.7109375" style="112" customWidth="1"/>
    <col min="7" max="7" width="57.42578125" style="112" customWidth="1"/>
    <col min="8" max="8" width="5.28515625" style="104" customWidth="1"/>
    <col min="9" max="9" width="2.28515625" style="112" customWidth="1"/>
    <col min="10" max="19" width="0" style="101" hidden="1" customWidth="1"/>
    <col min="20" max="16384" width="9.140625" style="101" hidden="1"/>
  </cols>
  <sheetData>
    <row r="1" spans="1:9" s="98" customFormat="1" ht="74.25" customHeight="1" x14ac:dyDescent="0.2">
      <c r="A1" s="107"/>
      <c r="B1" s="158" t="s">
        <v>1634</v>
      </c>
      <c r="C1" s="158"/>
      <c r="D1" s="158"/>
      <c r="E1" s="158"/>
      <c r="F1" s="158"/>
      <c r="G1" s="158"/>
      <c r="H1" s="158"/>
      <c r="I1" s="99"/>
    </row>
    <row r="2" spans="1:9" s="98" customFormat="1" ht="22.5" x14ac:dyDescent="0.2">
      <c r="A2" s="108"/>
      <c r="B2" s="102" t="s">
        <v>1111</v>
      </c>
      <c r="C2" s="102" t="s">
        <v>1258</v>
      </c>
      <c r="D2" s="102" t="s">
        <v>1081</v>
      </c>
      <c r="E2" s="102" t="s">
        <v>1119</v>
      </c>
      <c r="F2" s="102" t="s">
        <v>1145</v>
      </c>
      <c r="G2" s="102" t="s">
        <v>0</v>
      </c>
      <c r="H2" s="102" t="s">
        <v>1302</v>
      </c>
      <c r="I2" s="107"/>
    </row>
    <row r="3" spans="1:9" s="100" customFormat="1" ht="14.25" x14ac:dyDescent="0.25">
      <c r="A3" s="109"/>
      <c r="B3" s="110" t="e" cm="1">
        <f t="array" ref="B3">_xlfn._xlws.SORT(_xlfn._xlws.FILTER('Inject Library'!B6:H1048576,ISNUMBER(SEARCH("*",'Inject Library'!H6:H1048576)),"N/A"),7)</f>
        <v>#VALUE!</v>
      </c>
      <c r="C3" s="110"/>
      <c r="D3" s="110"/>
      <c r="E3" s="110"/>
      <c r="F3" s="110"/>
      <c r="G3" s="123"/>
      <c r="H3" s="103"/>
      <c r="I3" s="110"/>
    </row>
    <row r="4" spans="1:9" s="100" customFormat="1" ht="45" customHeight="1" x14ac:dyDescent="0.25">
      <c r="A4" s="109"/>
      <c r="B4" s="110"/>
      <c r="C4" s="110"/>
      <c r="D4" s="110"/>
      <c r="E4" s="110"/>
      <c r="F4" s="110"/>
      <c r="G4" s="110"/>
      <c r="H4" s="103"/>
      <c r="I4" s="110"/>
    </row>
    <row r="5" spans="1:9" s="100" customFormat="1" ht="45" customHeight="1" x14ac:dyDescent="0.25">
      <c r="A5" s="109"/>
      <c r="B5" s="110"/>
      <c r="C5" s="110"/>
      <c r="D5" s="110"/>
      <c r="E5" s="110"/>
      <c r="F5" s="110"/>
      <c r="G5" s="110"/>
      <c r="H5" s="103"/>
      <c r="I5" s="110"/>
    </row>
    <row r="6" spans="1:9" s="100" customFormat="1" ht="45" customHeight="1" x14ac:dyDescent="0.25">
      <c r="A6" s="109"/>
      <c r="B6" s="110"/>
      <c r="C6" s="110"/>
      <c r="D6" s="110"/>
      <c r="E6" s="110"/>
      <c r="F6" s="110"/>
      <c r="G6" s="110"/>
      <c r="H6" s="103"/>
      <c r="I6" s="110"/>
    </row>
    <row r="7" spans="1:9" s="100" customFormat="1" ht="45" customHeight="1" x14ac:dyDescent="0.25">
      <c r="A7" s="109"/>
      <c r="B7" s="110"/>
      <c r="C7" s="110"/>
      <c r="D7" s="110"/>
      <c r="E7" s="110"/>
      <c r="F7" s="110"/>
      <c r="G7" s="110"/>
      <c r="H7" s="103"/>
      <c r="I7" s="110"/>
    </row>
    <row r="8" spans="1:9" s="100" customFormat="1" ht="45" customHeight="1" x14ac:dyDescent="0.25">
      <c r="A8" s="109"/>
      <c r="B8" s="110"/>
      <c r="C8" s="110"/>
      <c r="D8" s="110"/>
      <c r="E8" s="110"/>
      <c r="F8" s="110"/>
      <c r="G8" s="110"/>
      <c r="H8" s="103"/>
      <c r="I8" s="110"/>
    </row>
    <row r="9" spans="1:9" s="100" customFormat="1" ht="45" customHeight="1" x14ac:dyDescent="0.25">
      <c r="A9" s="109"/>
      <c r="B9" s="110"/>
      <c r="C9" s="110"/>
      <c r="D9" s="110"/>
      <c r="E9" s="110"/>
      <c r="F9" s="110"/>
      <c r="G9" s="110"/>
      <c r="H9" s="103"/>
      <c r="I9" s="110"/>
    </row>
    <row r="10" spans="1:9" s="100" customFormat="1" ht="45" customHeight="1" x14ac:dyDescent="0.25">
      <c r="A10" s="109"/>
      <c r="B10" s="110"/>
      <c r="C10" s="110"/>
      <c r="D10" s="110"/>
      <c r="E10" s="110"/>
      <c r="F10" s="110"/>
      <c r="G10" s="110"/>
      <c r="H10" s="103"/>
      <c r="I10" s="110"/>
    </row>
    <row r="11" spans="1:9" s="100" customFormat="1" ht="45" customHeight="1" x14ac:dyDescent="0.25">
      <c r="A11" s="109"/>
      <c r="B11" s="110"/>
      <c r="C11" s="110"/>
      <c r="D11" s="110"/>
      <c r="E11" s="110"/>
      <c r="F11" s="110"/>
      <c r="G11" s="110"/>
      <c r="H11" s="103"/>
      <c r="I11" s="110"/>
    </row>
    <row r="12" spans="1:9" s="100" customFormat="1" ht="45" customHeight="1" x14ac:dyDescent="0.25">
      <c r="A12" s="109"/>
      <c r="B12" s="110"/>
      <c r="C12" s="110"/>
      <c r="D12" s="110"/>
      <c r="E12" s="110"/>
      <c r="F12" s="110"/>
      <c r="G12" s="110"/>
      <c r="H12" s="103"/>
      <c r="I12" s="110"/>
    </row>
    <row r="13" spans="1:9" s="100" customFormat="1" ht="45" customHeight="1" x14ac:dyDescent="0.25">
      <c r="A13" s="109"/>
      <c r="B13" s="110"/>
      <c r="C13" s="110"/>
      <c r="D13" s="110"/>
      <c r="E13" s="110"/>
      <c r="F13" s="110"/>
      <c r="G13" s="110"/>
      <c r="H13" s="103"/>
      <c r="I13" s="110"/>
    </row>
    <row r="14" spans="1:9" s="100" customFormat="1" ht="45" customHeight="1" x14ac:dyDescent="0.25">
      <c r="A14" s="109"/>
      <c r="B14" s="110"/>
      <c r="C14" s="110"/>
      <c r="D14" s="110"/>
      <c r="E14" s="110"/>
      <c r="F14" s="110"/>
      <c r="G14" s="110"/>
      <c r="H14" s="103"/>
      <c r="I14" s="110"/>
    </row>
    <row r="15" spans="1:9" s="100" customFormat="1" ht="45" customHeight="1" x14ac:dyDescent="0.25">
      <c r="A15" s="109"/>
      <c r="B15" s="110"/>
      <c r="C15" s="110"/>
      <c r="D15" s="110"/>
      <c r="E15" s="110"/>
      <c r="F15" s="110"/>
      <c r="G15" s="110"/>
      <c r="H15" s="103"/>
      <c r="I15" s="110"/>
    </row>
    <row r="16" spans="1:9" s="100" customFormat="1" ht="45" customHeight="1" x14ac:dyDescent="0.25">
      <c r="A16" s="109"/>
      <c r="B16" s="110"/>
      <c r="C16" s="110"/>
      <c r="D16" s="110"/>
      <c r="E16" s="110"/>
      <c r="F16" s="110"/>
      <c r="G16" s="110"/>
      <c r="H16" s="103"/>
      <c r="I16" s="110"/>
    </row>
    <row r="17" spans="1:15" s="100" customFormat="1" ht="45" customHeight="1" x14ac:dyDescent="0.25">
      <c r="A17" s="109"/>
      <c r="B17" s="110"/>
      <c r="C17" s="110"/>
      <c r="D17" s="110"/>
      <c r="E17" s="110"/>
      <c r="F17" s="110"/>
      <c r="G17" s="110"/>
      <c r="H17" s="103"/>
      <c r="I17" s="110"/>
    </row>
    <row r="18" spans="1:15" ht="45" customHeight="1" x14ac:dyDescent="0.2">
      <c r="O18" s="100"/>
    </row>
  </sheetData>
  <sheetProtection sheet="1" objects="1" scenarios="1"/>
  <mergeCells count="1">
    <mergeCell ref="B1:H1"/>
  </mergeCells>
  <conditionalFormatting sqref="B3:H1048576">
    <cfRule type="expression" dxfId="74" priority="3">
      <formula>B3&lt;&gt;""</formula>
    </cfRule>
  </conditionalFormatting>
  <pageMargins left="0.25" right="0.25" top="0.75" bottom="0.75" header="0.3" footer="0.3"/>
  <pageSetup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C5167-66D8-4BCD-9A0A-9DBA5D3CABFA}">
  <sheetPr codeName="Sheet5">
    <tabColor rgb="FFFFFF00"/>
  </sheetPr>
  <dimension ref="A1:L151"/>
  <sheetViews>
    <sheetView topLeftCell="A2" zoomScale="80" zoomScaleNormal="80" workbookViewId="0">
      <selection activeCell="J15" sqref="J15"/>
    </sheetView>
  </sheetViews>
  <sheetFormatPr defaultRowHeight="15" x14ac:dyDescent="0.25"/>
  <cols>
    <col min="1" max="1" width="3.5703125" customWidth="1"/>
    <col min="2" max="2" width="17.28515625" bestFit="1" customWidth="1"/>
    <col min="3" max="3" width="3.7109375" bestFit="1" customWidth="1"/>
    <col min="4" max="4" width="23.28515625" customWidth="1"/>
    <col min="5" max="5" width="1.85546875" style="28" customWidth="1"/>
    <col min="6" max="6" width="16.7109375" customWidth="1"/>
    <col min="7" max="7" width="3" bestFit="1" customWidth="1"/>
    <col min="8" max="8" width="20.7109375" customWidth="1"/>
    <col min="9" max="9" width="3" bestFit="1" customWidth="1"/>
    <col min="10" max="10" width="26.28515625" customWidth="1"/>
  </cols>
  <sheetData>
    <row r="1" spans="1:12" ht="15.75" x14ac:dyDescent="0.25">
      <c r="B1" s="18" t="s">
        <v>1111</v>
      </c>
      <c r="C1" s="29"/>
      <c r="D1" s="18" t="s">
        <v>1258</v>
      </c>
      <c r="E1" s="29"/>
      <c r="F1" s="20" t="s">
        <v>1081</v>
      </c>
      <c r="G1" s="29"/>
      <c r="H1" s="22" t="s">
        <v>1119</v>
      </c>
      <c r="I1" s="32"/>
      <c r="J1" s="23" t="s">
        <v>1145</v>
      </c>
    </row>
    <row r="2" spans="1:12" ht="15.75" customHeight="1" x14ac:dyDescent="0.25">
      <c r="A2">
        <v>1</v>
      </c>
      <c r="B2" s="25" t="s">
        <v>1300</v>
      </c>
      <c r="C2" s="15">
        <v>1</v>
      </c>
      <c r="D2" s="25" t="s">
        <v>1300</v>
      </c>
      <c r="E2" s="31">
        <v>1</v>
      </c>
      <c r="F2" s="25" t="s">
        <v>1300</v>
      </c>
      <c r="G2">
        <v>1</v>
      </c>
      <c r="H2" s="25" t="s">
        <v>1300</v>
      </c>
      <c r="I2">
        <v>1</v>
      </c>
      <c r="J2" s="25" t="s">
        <v>1300</v>
      </c>
      <c r="L2" s="35">
        <v>1</v>
      </c>
    </row>
    <row r="3" spans="1:12" ht="15.75" x14ac:dyDescent="0.25">
      <c r="A3">
        <v>2</v>
      </c>
      <c r="B3" s="16" t="s">
        <v>1113</v>
      </c>
      <c r="C3" s="15">
        <v>2</v>
      </c>
      <c r="D3" s="3" t="s">
        <v>1126</v>
      </c>
      <c r="E3" s="31">
        <v>2</v>
      </c>
      <c r="F3" s="21" t="s">
        <v>1083</v>
      </c>
      <c r="G3">
        <v>2</v>
      </c>
      <c r="H3" s="41" t="s">
        <v>1152</v>
      </c>
      <c r="I3">
        <v>2</v>
      </c>
      <c r="J3" s="41" t="s">
        <v>1150</v>
      </c>
      <c r="L3">
        <v>2</v>
      </c>
    </row>
    <row r="4" spans="1:12" ht="15.75" x14ac:dyDescent="0.25">
      <c r="A4">
        <v>3</v>
      </c>
      <c r="B4" s="17" t="s">
        <v>1114</v>
      </c>
      <c r="C4" s="15">
        <v>3</v>
      </c>
      <c r="D4" s="37" t="s">
        <v>1313</v>
      </c>
      <c r="E4" s="31">
        <v>3</v>
      </c>
      <c r="F4" s="1" t="s">
        <v>1106</v>
      </c>
      <c r="G4">
        <v>3</v>
      </c>
      <c r="H4" s="41" t="s">
        <v>1157</v>
      </c>
      <c r="I4">
        <v>3</v>
      </c>
      <c r="J4" s="41" t="s">
        <v>1155</v>
      </c>
      <c r="L4">
        <v>3</v>
      </c>
    </row>
    <row r="5" spans="1:12" ht="15.75" x14ac:dyDescent="0.25">
      <c r="A5">
        <v>4</v>
      </c>
      <c r="B5" s="2" t="s">
        <v>1112</v>
      </c>
      <c r="C5" s="30">
        <v>4</v>
      </c>
      <c r="D5" s="19" t="s">
        <v>1127</v>
      </c>
      <c r="E5" s="31">
        <v>4</v>
      </c>
      <c r="F5" s="21" t="s">
        <v>1299</v>
      </c>
      <c r="G5">
        <v>4</v>
      </c>
      <c r="H5" s="41" t="s">
        <v>1162</v>
      </c>
      <c r="I5">
        <v>4</v>
      </c>
      <c r="J5" s="41" t="s">
        <v>1160</v>
      </c>
      <c r="L5">
        <v>4</v>
      </c>
    </row>
    <row r="6" spans="1:12" ht="15.75" x14ac:dyDescent="0.25">
      <c r="B6" s="33"/>
      <c r="C6" s="30">
        <v>5</v>
      </c>
      <c r="D6" s="37" t="s">
        <v>1312</v>
      </c>
      <c r="E6" s="31">
        <v>5</v>
      </c>
      <c r="F6" s="1" t="s">
        <v>1082</v>
      </c>
      <c r="G6">
        <v>5</v>
      </c>
      <c r="H6" s="41" t="s">
        <v>1166</v>
      </c>
      <c r="I6">
        <v>5</v>
      </c>
      <c r="J6" s="41" t="s">
        <v>1165</v>
      </c>
      <c r="L6">
        <v>5</v>
      </c>
    </row>
    <row r="7" spans="1:12" ht="15.75" x14ac:dyDescent="0.25">
      <c r="B7" s="15"/>
      <c r="C7" s="15">
        <v>6</v>
      </c>
      <c r="D7" s="19" t="s">
        <v>1128</v>
      </c>
      <c r="E7" s="31">
        <v>6</v>
      </c>
      <c r="F7" s="1" t="s">
        <v>1086</v>
      </c>
      <c r="G7">
        <v>6</v>
      </c>
      <c r="H7" s="41" t="s">
        <v>1169</v>
      </c>
      <c r="I7">
        <v>6</v>
      </c>
      <c r="J7" s="41" t="s">
        <v>1168</v>
      </c>
      <c r="L7" s="35">
        <v>6</v>
      </c>
    </row>
    <row r="8" spans="1:12" ht="15.75" x14ac:dyDescent="0.25">
      <c r="B8" s="15"/>
      <c r="C8" s="15">
        <v>7</v>
      </c>
      <c r="D8" s="19" t="s">
        <v>1133</v>
      </c>
      <c r="E8" s="26"/>
      <c r="F8" s="33"/>
      <c r="G8">
        <v>7</v>
      </c>
      <c r="H8" s="41" t="s">
        <v>1289</v>
      </c>
      <c r="I8">
        <v>7</v>
      </c>
      <c r="J8" s="41" t="s">
        <v>1172</v>
      </c>
      <c r="L8">
        <v>7</v>
      </c>
    </row>
    <row r="9" spans="1:12" ht="15.75" x14ac:dyDescent="0.25">
      <c r="B9" s="15"/>
      <c r="C9" s="15">
        <v>8</v>
      </c>
      <c r="D9" s="19" t="s">
        <v>1120</v>
      </c>
      <c r="E9" s="26"/>
      <c r="F9" s="15"/>
      <c r="G9">
        <v>8</v>
      </c>
      <c r="H9" s="41" t="s">
        <v>1176</v>
      </c>
      <c r="I9">
        <v>8</v>
      </c>
      <c r="J9" s="41" t="s">
        <v>1161</v>
      </c>
      <c r="L9">
        <v>8</v>
      </c>
    </row>
    <row r="10" spans="1:12" ht="15.75" x14ac:dyDescent="0.25">
      <c r="B10" s="15"/>
      <c r="C10" s="30">
        <v>9</v>
      </c>
      <c r="D10" s="3" t="s">
        <v>26</v>
      </c>
      <c r="E10" s="26"/>
      <c r="F10" s="15"/>
      <c r="G10">
        <v>9</v>
      </c>
      <c r="H10" s="41" t="s">
        <v>1180</v>
      </c>
      <c r="I10">
        <v>9</v>
      </c>
      <c r="J10" s="41" t="s">
        <v>1179</v>
      </c>
      <c r="L10">
        <v>9</v>
      </c>
    </row>
    <row r="11" spans="1:12" ht="15.75" x14ac:dyDescent="0.25">
      <c r="B11" s="15"/>
      <c r="C11" s="30">
        <v>10</v>
      </c>
      <c r="D11" s="37" t="s">
        <v>1318</v>
      </c>
      <c r="E11" s="26"/>
      <c r="F11" s="15"/>
      <c r="G11">
        <v>10</v>
      </c>
      <c r="H11" s="41" t="s">
        <v>1181</v>
      </c>
      <c r="I11">
        <v>10</v>
      </c>
      <c r="J11" s="41" t="s">
        <v>1156</v>
      </c>
      <c r="L11">
        <v>10</v>
      </c>
    </row>
    <row r="12" spans="1:12" ht="31.5" x14ac:dyDescent="0.25">
      <c r="B12" s="15"/>
      <c r="C12" s="15">
        <v>11</v>
      </c>
      <c r="D12" s="19" t="s">
        <v>1</v>
      </c>
      <c r="E12" s="26"/>
      <c r="F12" s="15"/>
      <c r="G12">
        <v>11</v>
      </c>
      <c r="H12" s="41" t="s">
        <v>1184</v>
      </c>
      <c r="I12" s="32"/>
      <c r="L12" s="35">
        <v>11</v>
      </c>
    </row>
    <row r="13" spans="1:12" ht="31.5" x14ac:dyDescent="0.25">
      <c r="B13" s="15"/>
      <c r="C13" s="15">
        <v>12</v>
      </c>
      <c r="D13" s="19" t="s">
        <v>1122</v>
      </c>
      <c r="E13" s="26"/>
      <c r="F13" s="15"/>
      <c r="G13">
        <v>12</v>
      </c>
      <c r="H13" s="41" t="s">
        <v>1187</v>
      </c>
      <c r="I13" s="30"/>
      <c r="L13">
        <v>12</v>
      </c>
    </row>
    <row r="14" spans="1:12" ht="15.75" x14ac:dyDescent="0.25">
      <c r="B14" s="15"/>
      <c r="C14" s="15">
        <v>13</v>
      </c>
      <c r="D14" s="3" t="s">
        <v>1412</v>
      </c>
      <c r="E14" s="26"/>
      <c r="F14" s="15"/>
      <c r="G14">
        <v>13</v>
      </c>
      <c r="H14" s="41" t="s">
        <v>1189</v>
      </c>
      <c r="I14" s="30"/>
      <c r="L14">
        <v>13</v>
      </c>
    </row>
    <row r="15" spans="1:12" ht="15.75" x14ac:dyDescent="0.25">
      <c r="B15" s="15"/>
      <c r="C15" s="30">
        <v>14</v>
      </c>
      <c r="D15" s="37" t="s">
        <v>1304</v>
      </c>
      <c r="E15" s="26"/>
      <c r="F15" s="15"/>
      <c r="G15">
        <v>14</v>
      </c>
      <c r="H15" s="41" t="s">
        <v>1190</v>
      </c>
      <c r="I15" s="30"/>
      <c r="L15">
        <v>14</v>
      </c>
    </row>
    <row r="16" spans="1:12" ht="15.75" x14ac:dyDescent="0.25">
      <c r="B16" s="15"/>
      <c r="C16" s="30">
        <v>15</v>
      </c>
      <c r="D16" s="3" t="s">
        <v>1138</v>
      </c>
      <c r="E16" s="26"/>
      <c r="F16" s="15"/>
      <c r="G16">
        <v>15</v>
      </c>
      <c r="H16" s="41" t="s">
        <v>1192</v>
      </c>
      <c r="L16">
        <v>15</v>
      </c>
    </row>
    <row r="17" spans="2:12" ht="25.5" x14ac:dyDescent="0.25">
      <c r="B17" s="15"/>
      <c r="C17" s="15">
        <v>16</v>
      </c>
      <c r="D17" s="37" t="s">
        <v>1311</v>
      </c>
      <c r="E17" s="26"/>
      <c r="F17" s="15"/>
      <c r="G17">
        <v>16</v>
      </c>
      <c r="H17" s="41" t="s">
        <v>1198</v>
      </c>
      <c r="L17" s="35">
        <v>16</v>
      </c>
    </row>
    <row r="18" spans="2:12" ht="15.75" x14ac:dyDescent="0.25">
      <c r="B18" s="15"/>
      <c r="C18" s="15">
        <v>17</v>
      </c>
      <c r="D18" s="3" t="s">
        <v>1118</v>
      </c>
      <c r="E18" s="26"/>
      <c r="F18" s="15"/>
      <c r="G18">
        <v>17</v>
      </c>
      <c r="H18" s="41" t="s">
        <v>1195</v>
      </c>
      <c r="L18">
        <v>17</v>
      </c>
    </row>
    <row r="19" spans="2:12" ht="15.75" x14ac:dyDescent="0.25">
      <c r="B19" s="15"/>
      <c r="C19" s="15">
        <v>18</v>
      </c>
      <c r="D19" s="19" t="s">
        <v>1116</v>
      </c>
      <c r="E19" s="26"/>
      <c r="F19" s="15"/>
      <c r="G19">
        <v>18</v>
      </c>
      <c r="H19" s="41" t="s">
        <v>1199</v>
      </c>
      <c r="L19">
        <v>18</v>
      </c>
    </row>
    <row r="20" spans="2:12" ht="15.75" x14ac:dyDescent="0.25">
      <c r="B20" s="15"/>
      <c r="C20" s="30">
        <v>19</v>
      </c>
      <c r="D20" s="19" t="s">
        <v>19</v>
      </c>
      <c r="E20" s="26"/>
      <c r="F20" s="15"/>
      <c r="G20">
        <v>19</v>
      </c>
      <c r="H20" s="41" t="s">
        <v>1202</v>
      </c>
      <c r="L20">
        <v>19</v>
      </c>
    </row>
    <row r="21" spans="2:12" ht="15.75" x14ac:dyDescent="0.25">
      <c r="B21" s="15"/>
      <c r="C21" s="30">
        <v>20</v>
      </c>
      <c r="D21" s="37" t="s">
        <v>1317</v>
      </c>
      <c r="E21" s="26"/>
      <c r="F21" s="15"/>
      <c r="G21">
        <v>20</v>
      </c>
      <c r="H21" s="41" t="s">
        <v>1205</v>
      </c>
      <c r="L21">
        <v>20</v>
      </c>
    </row>
    <row r="22" spans="2:12" ht="31.5" x14ac:dyDescent="0.25">
      <c r="B22" s="15"/>
      <c r="C22" s="15">
        <v>21</v>
      </c>
      <c r="D22" s="3" t="s">
        <v>1115</v>
      </c>
      <c r="E22" s="26"/>
      <c r="F22" s="15"/>
      <c r="G22">
        <v>21</v>
      </c>
      <c r="H22" s="41" t="s">
        <v>1213</v>
      </c>
      <c r="L22" s="35">
        <v>21</v>
      </c>
    </row>
    <row r="23" spans="2:12" ht="15.75" x14ac:dyDescent="0.25">
      <c r="B23" s="15"/>
      <c r="C23" s="15">
        <v>22</v>
      </c>
      <c r="D23" s="19" t="s">
        <v>1140</v>
      </c>
      <c r="E23" s="26"/>
      <c r="F23" s="15"/>
      <c r="G23">
        <v>22</v>
      </c>
      <c r="H23" s="41" t="s">
        <v>1211</v>
      </c>
      <c r="L23">
        <v>22</v>
      </c>
    </row>
    <row r="24" spans="2:12" ht="15.75" x14ac:dyDescent="0.25">
      <c r="B24" s="15"/>
      <c r="C24" s="15">
        <v>23</v>
      </c>
      <c r="D24" s="3" t="s">
        <v>1131</v>
      </c>
      <c r="E24" s="26"/>
      <c r="F24" s="15"/>
      <c r="G24">
        <v>23</v>
      </c>
      <c r="H24" s="41" t="s">
        <v>1214</v>
      </c>
      <c r="L24">
        <v>23</v>
      </c>
    </row>
    <row r="25" spans="2:12" ht="15.75" x14ac:dyDescent="0.25">
      <c r="B25" s="15"/>
      <c r="C25" s="30">
        <v>24</v>
      </c>
      <c r="D25" s="19" t="s">
        <v>1413</v>
      </c>
      <c r="E25" s="27"/>
      <c r="F25" s="15"/>
      <c r="G25">
        <v>24</v>
      </c>
      <c r="H25" s="41" t="s">
        <v>1217</v>
      </c>
      <c r="L25">
        <v>24</v>
      </c>
    </row>
    <row r="26" spans="2:12" ht="15.75" x14ac:dyDescent="0.25">
      <c r="B26" s="15"/>
      <c r="C26" s="30">
        <v>25</v>
      </c>
      <c r="D26" s="37" t="s">
        <v>1309</v>
      </c>
      <c r="E26" s="26"/>
      <c r="F26" s="15"/>
      <c r="G26">
        <v>25</v>
      </c>
      <c r="H26" s="41" t="s">
        <v>1106</v>
      </c>
      <c r="L26">
        <v>25</v>
      </c>
    </row>
    <row r="27" spans="2:12" ht="15.75" x14ac:dyDescent="0.25">
      <c r="B27" s="15"/>
      <c r="C27" s="15">
        <v>26</v>
      </c>
      <c r="D27" s="37" t="s">
        <v>1316</v>
      </c>
      <c r="E27" s="26"/>
      <c r="F27" s="15"/>
      <c r="G27">
        <v>26</v>
      </c>
      <c r="H27" s="41" t="s">
        <v>1227</v>
      </c>
      <c r="L27" s="35">
        <v>26</v>
      </c>
    </row>
    <row r="28" spans="2:12" ht="25.5" x14ac:dyDescent="0.25">
      <c r="B28" s="15"/>
      <c r="C28" s="15">
        <v>27</v>
      </c>
      <c r="D28" s="37" t="s">
        <v>1314</v>
      </c>
      <c r="E28" s="26"/>
      <c r="F28" s="15"/>
      <c r="G28">
        <v>27</v>
      </c>
      <c r="H28" s="41" t="s">
        <v>1104</v>
      </c>
      <c r="L28">
        <v>27</v>
      </c>
    </row>
    <row r="29" spans="2:12" ht="15.75" x14ac:dyDescent="0.25">
      <c r="B29" s="15"/>
      <c r="C29" s="15">
        <v>28</v>
      </c>
      <c r="D29" s="37" t="s">
        <v>1303</v>
      </c>
      <c r="E29" s="26"/>
      <c r="F29" s="15"/>
      <c r="G29">
        <v>28</v>
      </c>
      <c r="H29" s="41" t="s">
        <v>1229</v>
      </c>
      <c r="L29">
        <v>28</v>
      </c>
    </row>
    <row r="30" spans="2:12" ht="31.5" x14ac:dyDescent="0.25">
      <c r="B30" s="15"/>
      <c r="C30" s="30">
        <v>29</v>
      </c>
      <c r="D30" s="38" t="s">
        <v>1410</v>
      </c>
      <c r="E30" s="26"/>
      <c r="F30" s="15"/>
      <c r="G30">
        <v>29</v>
      </c>
      <c r="H30" s="41" t="s">
        <v>1232</v>
      </c>
      <c r="L30">
        <v>29</v>
      </c>
    </row>
    <row r="31" spans="2:12" ht="15.75" x14ac:dyDescent="0.25">
      <c r="C31" s="30">
        <v>30</v>
      </c>
      <c r="D31" s="39" t="s">
        <v>1141</v>
      </c>
      <c r="F31" s="15"/>
      <c r="G31">
        <v>30</v>
      </c>
      <c r="H31" s="41" t="s">
        <v>1235</v>
      </c>
      <c r="L31">
        <v>30</v>
      </c>
    </row>
    <row r="32" spans="2:12" ht="15.75" x14ac:dyDescent="0.25">
      <c r="C32" s="15">
        <v>31</v>
      </c>
      <c r="D32" s="38" t="s">
        <v>1117</v>
      </c>
      <c r="F32" s="15"/>
      <c r="G32">
        <v>31</v>
      </c>
      <c r="H32" s="41" t="s">
        <v>1105</v>
      </c>
      <c r="L32" s="35">
        <v>31</v>
      </c>
    </row>
    <row r="33" spans="3:12" ht="15.75" x14ac:dyDescent="0.25">
      <c r="C33" s="15">
        <v>32</v>
      </c>
      <c r="D33" s="40" t="s">
        <v>1129</v>
      </c>
      <c r="F33" s="15"/>
      <c r="G33">
        <v>32</v>
      </c>
      <c r="H33" s="41" t="s">
        <v>1239</v>
      </c>
      <c r="L33">
        <v>32</v>
      </c>
    </row>
    <row r="34" spans="3:12" x14ac:dyDescent="0.25">
      <c r="C34" s="15">
        <v>33</v>
      </c>
      <c r="D34" s="36" t="s">
        <v>1307</v>
      </c>
      <c r="F34" s="15"/>
      <c r="G34">
        <v>33</v>
      </c>
      <c r="H34" s="41" t="s">
        <v>1241</v>
      </c>
      <c r="L34">
        <v>33</v>
      </c>
    </row>
    <row r="35" spans="3:12" ht="15.75" x14ac:dyDescent="0.25">
      <c r="C35" s="30">
        <v>34</v>
      </c>
      <c r="D35" s="38" t="s">
        <v>1139</v>
      </c>
      <c r="L35">
        <v>34</v>
      </c>
    </row>
    <row r="36" spans="3:12" ht="15.75" x14ac:dyDescent="0.25">
      <c r="C36" s="30">
        <v>35</v>
      </c>
      <c r="D36" s="19" t="s">
        <v>1125</v>
      </c>
      <c r="L36">
        <v>35</v>
      </c>
    </row>
    <row r="37" spans="3:12" x14ac:dyDescent="0.25">
      <c r="C37" s="15">
        <v>36</v>
      </c>
      <c r="D37" s="36" t="s">
        <v>1310</v>
      </c>
      <c r="L37" s="35">
        <v>36</v>
      </c>
    </row>
    <row r="38" spans="3:12" x14ac:dyDescent="0.25">
      <c r="C38" s="15">
        <v>37</v>
      </c>
      <c r="D38" s="36" t="s">
        <v>1315</v>
      </c>
      <c r="L38">
        <v>37</v>
      </c>
    </row>
    <row r="39" spans="3:12" ht="15.75" x14ac:dyDescent="0.25">
      <c r="C39" s="15">
        <v>38</v>
      </c>
      <c r="D39" s="39" t="s">
        <v>20</v>
      </c>
      <c r="L39">
        <v>38</v>
      </c>
    </row>
    <row r="40" spans="3:12" ht="15.75" x14ac:dyDescent="0.25">
      <c r="C40" s="30">
        <v>39</v>
      </c>
      <c r="D40" s="39" t="s">
        <v>1123</v>
      </c>
      <c r="L40">
        <v>39</v>
      </c>
    </row>
    <row r="41" spans="3:12" ht="31.5" x14ac:dyDescent="0.25">
      <c r="C41" s="30">
        <v>40</v>
      </c>
      <c r="D41" s="39" t="s">
        <v>1124</v>
      </c>
      <c r="L41">
        <v>40</v>
      </c>
    </row>
    <row r="42" spans="3:12" x14ac:dyDescent="0.25">
      <c r="C42" s="15">
        <v>41</v>
      </c>
      <c r="D42" s="36" t="s">
        <v>1305</v>
      </c>
      <c r="L42" s="35">
        <v>41</v>
      </c>
    </row>
    <row r="43" spans="3:12" ht="15.75" x14ac:dyDescent="0.25">
      <c r="C43" s="15">
        <v>42</v>
      </c>
      <c r="D43" s="38" t="s">
        <v>1121</v>
      </c>
      <c r="L43">
        <v>42</v>
      </c>
    </row>
    <row r="44" spans="3:12" x14ac:dyDescent="0.25">
      <c r="C44" s="15">
        <v>43</v>
      </c>
      <c r="D44" s="36" t="s">
        <v>1306</v>
      </c>
      <c r="L44">
        <v>43</v>
      </c>
    </row>
    <row r="45" spans="3:12" x14ac:dyDescent="0.25">
      <c r="C45" s="30">
        <v>44</v>
      </c>
      <c r="D45" s="36" t="s">
        <v>1308</v>
      </c>
      <c r="L45">
        <v>44</v>
      </c>
    </row>
    <row r="46" spans="3:12" ht="15.75" x14ac:dyDescent="0.25">
      <c r="C46" s="30">
        <v>45</v>
      </c>
      <c r="D46" s="39" t="s">
        <v>1130</v>
      </c>
      <c r="L46">
        <v>45</v>
      </c>
    </row>
    <row r="47" spans="3:12" x14ac:dyDescent="0.25">
      <c r="L47" s="35">
        <v>46</v>
      </c>
    </row>
    <row r="48" spans="3:12" x14ac:dyDescent="0.25">
      <c r="L48">
        <v>47</v>
      </c>
    </row>
    <row r="49" spans="12:12" x14ac:dyDescent="0.25">
      <c r="L49">
        <v>48</v>
      </c>
    </row>
    <row r="50" spans="12:12" x14ac:dyDescent="0.25">
      <c r="L50">
        <v>49</v>
      </c>
    </row>
    <row r="51" spans="12:12" x14ac:dyDescent="0.25">
      <c r="L51">
        <v>50</v>
      </c>
    </row>
    <row r="52" spans="12:12" x14ac:dyDescent="0.25">
      <c r="L52" s="35">
        <v>51</v>
      </c>
    </row>
    <row r="53" spans="12:12" x14ac:dyDescent="0.25">
      <c r="L53">
        <v>52</v>
      </c>
    </row>
    <row r="54" spans="12:12" x14ac:dyDescent="0.25">
      <c r="L54">
        <v>53</v>
      </c>
    </row>
    <row r="55" spans="12:12" x14ac:dyDescent="0.25">
      <c r="L55">
        <v>54</v>
      </c>
    </row>
    <row r="56" spans="12:12" x14ac:dyDescent="0.25">
      <c r="L56">
        <v>55</v>
      </c>
    </row>
    <row r="57" spans="12:12" x14ac:dyDescent="0.25">
      <c r="L57" s="35">
        <v>56</v>
      </c>
    </row>
    <row r="58" spans="12:12" x14ac:dyDescent="0.25">
      <c r="L58">
        <v>57</v>
      </c>
    </row>
    <row r="59" spans="12:12" x14ac:dyDescent="0.25">
      <c r="L59">
        <v>58</v>
      </c>
    </row>
    <row r="60" spans="12:12" x14ac:dyDescent="0.25">
      <c r="L60">
        <v>59</v>
      </c>
    </row>
    <row r="61" spans="12:12" x14ac:dyDescent="0.25">
      <c r="L61">
        <v>60</v>
      </c>
    </row>
    <row r="62" spans="12:12" x14ac:dyDescent="0.25">
      <c r="L62" s="35">
        <v>61</v>
      </c>
    </row>
    <row r="63" spans="12:12" x14ac:dyDescent="0.25">
      <c r="L63">
        <v>62</v>
      </c>
    </row>
    <row r="64" spans="12:12" x14ac:dyDescent="0.25">
      <c r="L64">
        <v>63</v>
      </c>
    </row>
    <row r="65" spans="12:12" x14ac:dyDescent="0.25">
      <c r="L65">
        <v>64</v>
      </c>
    </row>
    <row r="66" spans="12:12" x14ac:dyDescent="0.25">
      <c r="L66">
        <v>65</v>
      </c>
    </row>
    <row r="67" spans="12:12" x14ac:dyDescent="0.25">
      <c r="L67" s="35">
        <v>66</v>
      </c>
    </row>
    <row r="68" spans="12:12" x14ac:dyDescent="0.25">
      <c r="L68">
        <v>67</v>
      </c>
    </row>
    <row r="69" spans="12:12" x14ac:dyDescent="0.25">
      <c r="L69">
        <v>68</v>
      </c>
    </row>
    <row r="70" spans="12:12" x14ac:dyDescent="0.25">
      <c r="L70">
        <v>69</v>
      </c>
    </row>
    <row r="71" spans="12:12" x14ac:dyDescent="0.25">
      <c r="L71">
        <v>70</v>
      </c>
    </row>
    <row r="72" spans="12:12" x14ac:dyDescent="0.25">
      <c r="L72" s="35">
        <v>71</v>
      </c>
    </row>
    <row r="73" spans="12:12" x14ac:dyDescent="0.25">
      <c r="L73">
        <v>72</v>
      </c>
    </row>
    <row r="74" spans="12:12" x14ac:dyDescent="0.25">
      <c r="L74">
        <v>73</v>
      </c>
    </row>
    <row r="75" spans="12:12" x14ac:dyDescent="0.25">
      <c r="L75">
        <v>74</v>
      </c>
    </row>
    <row r="76" spans="12:12" x14ac:dyDescent="0.25">
      <c r="L76">
        <v>75</v>
      </c>
    </row>
    <row r="77" spans="12:12" x14ac:dyDescent="0.25">
      <c r="L77" s="35">
        <v>76</v>
      </c>
    </row>
    <row r="78" spans="12:12" x14ac:dyDescent="0.25">
      <c r="L78">
        <v>77</v>
      </c>
    </row>
    <row r="79" spans="12:12" x14ac:dyDescent="0.25">
      <c r="L79">
        <v>78</v>
      </c>
    </row>
    <row r="80" spans="12:12" x14ac:dyDescent="0.25">
      <c r="L80">
        <v>79</v>
      </c>
    </row>
    <row r="81" spans="12:12" x14ac:dyDescent="0.25">
      <c r="L81">
        <v>80</v>
      </c>
    </row>
    <row r="82" spans="12:12" x14ac:dyDescent="0.25">
      <c r="L82" s="35">
        <v>81</v>
      </c>
    </row>
    <row r="83" spans="12:12" x14ac:dyDescent="0.25">
      <c r="L83">
        <v>82</v>
      </c>
    </row>
    <row r="84" spans="12:12" x14ac:dyDescent="0.25">
      <c r="L84">
        <v>83</v>
      </c>
    </row>
    <row r="85" spans="12:12" x14ac:dyDescent="0.25">
      <c r="L85">
        <v>84</v>
      </c>
    </row>
    <row r="86" spans="12:12" x14ac:dyDescent="0.25">
      <c r="L86">
        <v>85</v>
      </c>
    </row>
    <row r="87" spans="12:12" x14ac:dyDescent="0.25">
      <c r="L87" s="35">
        <v>86</v>
      </c>
    </row>
    <row r="88" spans="12:12" x14ac:dyDescent="0.25">
      <c r="L88">
        <v>87</v>
      </c>
    </row>
    <row r="89" spans="12:12" x14ac:dyDescent="0.25">
      <c r="L89">
        <v>88</v>
      </c>
    </row>
    <row r="90" spans="12:12" x14ac:dyDescent="0.25">
      <c r="L90">
        <v>89</v>
      </c>
    </row>
    <row r="91" spans="12:12" x14ac:dyDescent="0.25">
      <c r="L91">
        <v>90</v>
      </c>
    </row>
    <row r="92" spans="12:12" x14ac:dyDescent="0.25">
      <c r="L92" s="35">
        <v>91</v>
      </c>
    </row>
    <row r="93" spans="12:12" x14ac:dyDescent="0.25">
      <c r="L93">
        <v>92</v>
      </c>
    </row>
    <row r="94" spans="12:12" x14ac:dyDescent="0.25">
      <c r="L94">
        <v>93</v>
      </c>
    </row>
    <row r="95" spans="12:12" x14ac:dyDescent="0.25">
      <c r="L95">
        <v>94</v>
      </c>
    </row>
    <row r="96" spans="12:12" x14ac:dyDescent="0.25">
      <c r="L96">
        <v>95</v>
      </c>
    </row>
    <row r="97" spans="12:12" x14ac:dyDescent="0.25">
      <c r="L97" s="35">
        <v>96</v>
      </c>
    </row>
    <row r="98" spans="12:12" x14ac:dyDescent="0.25">
      <c r="L98">
        <v>97</v>
      </c>
    </row>
    <row r="99" spans="12:12" x14ac:dyDescent="0.25">
      <c r="L99">
        <v>98</v>
      </c>
    </row>
    <row r="100" spans="12:12" x14ac:dyDescent="0.25">
      <c r="L100">
        <v>99</v>
      </c>
    </row>
    <row r="101" spans="12:12" x14ac:dyDescent="0.25">
      <c r="L101">
        <v>100</v>
      </c>
    </row>
    <row r="102" spans="12:12" x14ac:dyDescent="0.25">
      <c r="L102" s="35">
        <v>101</v>
      </c>
    </row>
    <row r="103" spans="12:12" x14ac:dyDescent="0.25">
      <c r="L103">
        <v>102</v>
      </c>
    </row>
    <row r="104" spans="12:12" x14ac:dyDescent="0.25">
      <c r="L104">
        <v>103</v>
      </c>
    </row>
    <row r="105" spans="12:12" x14ac:dyDescent="0.25">
      <c r="L105">
        <v>104</v>
      </c>
    </row>
    <row r="106" spans="12:12" x14ac:dyDescent="0.25">
      <c r="L106">
        <v>105</v>
      </c>
    </row>
    <row r="107" spans="12:12" x14ac:dyDescent="0.25">
      <c r="L107" s="35">
        <v>106</v>
      </c>
    </row>
    <row r="108" spans="12:12" x14ac:dyDescent="0.25">
      <c r="L108">
        <v>107</v>
      </c>
    </row>
    <row r="109" spans="12:12" x14ac:dyDescent="0.25">
      <c r="L109">
        <v>108</v>
      </c>
    </row>
    <row r="110" spans="12:12" x14ac:dyDescent="0.25">
      <c r="L110">
        <v>109</v>
      </c>
    </row>
    <row r="111" spans="12:12" x14ac:dyDescent="0.25">
      <c r="L111">
        <v>110</v>
      </c>
    </row>
    <row r="112" spans="12:12" x14ac:dyDescent="0.25">
      <c r="L112" s="35">
        <v>111</v>
      </c>
    </row>
    <row r="113" spans="12:12" x14ac:dyDescent="0.25">
      <c r="L113">
        <v>112</v>
      </c>
    </row>
    <row r="114" spans="12:12" x14ac:dyDescent="0.25">
      <c r="L114">
        <v>113</v>
      </c>
    </row>
    <row r="115" spans="12:12" x14ac:dyDescent="0.25">
      <c r="L115">
        <v>114</v>
      </c>
    </row>
    <row r="116" spans="12:12" x14ac:dyDescent="0.25">
      <c r="L116">
        <v>115</v>
      </c>
    </row>
    <row r="117" spans="12:12" x14ac:dyDescent="0.25">
      <c r="L117" s="35">
        <v>116</v>
      </c>
    </row>
    <row r="118" spans="12:12" x14ac:dyDescent="0.25">
      <c r="L118">
        <v>117</v>
      </c>
    </row>
    <row r="119" spans="12:12" x14ac:dyDescent="0.25">
      <c r="L119">
        <v>118</v>
      </c>
    </row>
    <row r="120" spans="12:12" x14ac:dyDescent="0.25">
      <c r="L120">
        <v>119</v>
      </c>
    </row>
    <row r="121" spans="12:12" x14ac:dyDescent="0.25">
      <c r="L121">
        <v>120</v>
      </c>
    </row>
    <row r="122" spans="12:12" x14ac:dyDescent="0.25">
      <c r="L122" s="35">
        <v>121</v>
      </c>
    </row>
    <row r="123" spans="12:12" x14ac:dyDescent="0.25">
      <c r="L123">
        <v>122</v>
      </c>
    </row>
    <row r="124" spans="12:12" x14ac:dyDescent="0.25">
      <c r="L124">
        <v>123</v>
      </c>
    </row>
    <row r="125" spans="12:12" x14ac:dyDescent="0.25">
      <c r="L125">
        <v>124</v>
      </c>
    </row>
    <row r="126" spans="12:12" x14ac:dyDescent="0.25">
      <c r="L126">
        <v>125</v>
      </c>
    </row>
    <row r="127" spans="12:12" x14ac:dyDescent="0.25">
      <c r="L127" s="35">
        <v>126</v>
      </c>
    </row>
    <row r="128" spans="12:12" x14ac:dyDescent="0.25">
      <c r="L128">
        <v>127</v>
      </c>
    </row>
    <row r="129" spans="12:12" x14ac:dyDescent="0.25">
      <c r="L129">
        <v>128</v>
      </c>
    </row>
    <row r="130" spans="12:12" x14ac:dyDescent="0.25">
      <c r="L130">
        <v>129</v>
      </c>
    </row>
    <row r="131" spans="12:12" x14ac:dyDescent="0.25">
      <c r="L131">
        <v>130</v>
      </c>
    </row>
    <row r="132" spans="12:12" x14ac:dyDescent="0.25">
      <c r="L132" s="35">
        <v>131</v>
      </c>
    </row>
    <row r="133" spans="12:12" x14ac:dyDescent="0.25">
      <c r="L133">
        <v>132</v>
      </c>
    </row>
    <row r="134" spans="12:12" x14ac:dyDescent="0.25">
      <c r="L134">
        <v>133</v>
      </c>
    </row>
    <row r="135" spans="12:12" x14ac:dyDescent="0.25">
      <c r="L135">
        <v>134</v>
      </c>
    </row>
    <row r="136" spans="12:12" x14ac:dyDescent="0.25">
      <c r="L136">
        <v>135</v>
      </c>
    </row>
    <row r="137" spans="12:12" x14ac:dyDescent="0.25">
      <c r="L137" s="35">
        <v>136</v>
      </c>
    </row>
    <row r="138" spans="12:12" x14ac:dyDescent="0.25">
      <c r="L138">
        <v>137</v>
      </c>
    </row>
    <row r="139" spans="12:12" x14ac:dyDescent="0.25">
      <c r="L139">
        <v>138</v>
      </c>
    </row>
    <row r="140" spans="12:12" x14ac:dyDescent="0.25">
      <c r="L140">
        <v>139</v>
      </c>
    </row>
    <row r="141" spans="12:12" x14ac:dyDescent="0.25">
      <c r="L141">
        <v>140</v>
      </c>
    </row>
    <row r="142" spans="12:12" x14ac:dyDescent="0.25">
      <c r="L142" s="35">
        <v>141</v>
      </c>
    </row>
    <row r="143" spans="12:12" x14ac:dyDescent="0.25">
      <c r="L143">
        <v>142</v>
      </c>
    </row>
    <row r="144" spans="12:12" x14ac:dyDescent="0.25">
      <c r="L144">
        <v>143</v>
      </c>
    </row>
    <row r="145" spans="12:12" x14ac:dyDescent="0.25">
      <c r="L145">
        <v>144</v>
      </c>
    </row>
    <row r="146" spans="12:12" x14ac:dyDescent="0.25">
      <c r="L146">
        <v>145</v>
      </c>
    </row>
    <row r="147" spans="12:12" x14ac:dyDescent="0.25">
      <c r="L147" s="35">
        <v>146</v>
      </c>
    </row>
    <row r="148" spans="12:12" x14ac:dyDescent="0.25">
      <c r="L148">
        <v>147</v>
      </c>
    </row>
    <row r="149" spans="12:12" x14ac:dyDescent="0.25">
      <c r="L149">
        <v>148</v>
      </c>
    </row>
    <row r="150" spans="12:12" x14ac:dyDescent="0.25">
      <c r="L150">
        <v>149</v>
      </c>
    </row>
    <row r="151" spans="12:12" x14ac:dyDescent="0.25">
      <c r="L151">
        <v>150</v>
      </c>
    </row>
  </sheetData>
  <sheetProtection sheet="1" objects="1" scenarios="1"/>
  <sortState xmlns:xlrd2="http://schemas.microsoft.com/office/spreadsheetml/2017/richdata2" ref="D4:D46">
    <sortCondition ref="D3:D46"/>
  </sortState>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672F-00BE-4EE9-987C-F846F2947559}">
  <sheetPr codeName="Sheet6">
    <tabColor rgb="FFFFFF00"/>
  </sheetPr>
  <dimension ref="A1:AU1811"/>
  <sheetViews>
    <sheetView zoomScale="78" zoomScaleNormal="78" workbookViewId="0">
      <selection activeCell="A4" sqref="A4"/>
    </sheetView>
  </sheetViews>
  <sheetFormatPr defaultColWidth="9.140625" defaultRowHeight="14.25" x14ac:dyDescent="0.2"/>
  <cols>
    <col min="1" max="1" width="32.28515625" style="55" customWidth="1"/>
    <col min="2" max="2" width="45.7109375" style="55" customWidth="1"/>
    <col min="3" max="3" width="54" style="55" customWidth="1"/>
    <col min="4" max="4" width="49.28515625" style="55" customWidth="1"/>
    <col min="5" max="5" width="44.28515625" style="55" customWidth="1"/>
    <col min="6" max="6" width="100" style="156" customWidth="1"/>
    <col min="7" max="17" width="9.140625" style="55" customWidth="1"/>
    <col min="18" max="18" width="11.42578125" style="55" customWidth="1"/>
    <col min="19" max="26" width="9.140625" style="55" customWidth="1"/>
    <col min="27" max="27" width="17.5703125" style="55" customWidth="1"/>
    <col min="28" max="28" width="15.140625" style="55" customWidth="1"/>
    <col min="29" max="29" width="9.140625" style="55" customWidth="1"/>
    <col min="30" max="30" width="18.7109375" style="55" customWidth="1"/>
    <col min="31" max="47" width="9.140625" style="55" customWidth="1"/>
    <col min="48" max="16384" width="9.140625" style="55"/>
  </cols>
  <sheetData>
    <row r="1" spans="1:47" s="94" customFormat="1" x14ac:dyDescent="0.2">
      <c r="F1" s="155"/>
    </row>
    <row r="2" spans="1:47" s="94" customFormat="1" x14ac:dyDescent="0.2">
      <c r="F2" s="155"/>
    </row>
    <row r="3" spans="1:47" s="94" customFormat="1" x14ac:dyDescent="0.2">
      <c r="F3" s="155"/>
    </row>
    <row r="4" spans="1:47" s="94" customFormat="1" x14ac:dyDescent="0.2">
      <c r="F4" s="155"/>
    </row>
    <row r="5" spans="1:47" s="94" customFormat="1" ht="14.25" customHeight="1" x14ac:dyDescent="0.2">
      <c r="F5" s="155"/>
      <c r="G5" s="159" t="s">
        <v>1119</v>
      </c>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t="s">
        <v>1145</v>
      </c>
      <c r="AN5" s="159"/>
      <c r="AO5" s="159"/>
      <c r="AP5" s="159"/>
      <c r="AQ5" s="159"/>
      <c r="AR5" s="159"/>
      <c r="AS5" s="159"/>
      <c r="AT5" s="159"/>
      <c r="AU5" s="159"/>
    </row>
    <row r="6" spans="1:47" ht="36" customHeight="1" x14ac:dyDescent="0.2">
      <c r="A6" s="56" t="s">
        <v>1111</v>
      </c>
      <c r="B6" s="56" t="s">
        <v>1258</v>
      </c>
      <c r="C6" s="57" t="s">
        <v>1081</v>
      </c>
      <c r="D6" s="58" t="s">
        <v>1119</v>
      </c>
      <c r="E6" s="59" t="s">
        <v>1145</v>
      </c>
      <c r="F6" s="60" t="s">
        <v>0</v>
      </c>
      <c r="G6" s="60" t="s">
        <v>1152</v>
      </c>
      <c r="H6" s="60" t="s">
        <v>1157</v>
      </c>
      <c r="I6" s="60" t="s">
        <v>1162</v>
      </c>
      <c r="J6" s="60" t="s">
        <v>1166</v>
      </c>
      <c r="K6" s="60" t="s">
        <v>1169</v>
      </c>
      <c r="L6" s="60" t="s">
        <v>1289</v>
      </c>
      <c r="M6" s="60" t="s">
        <v>1176</v>
      </c>
      <c r="N6" s="60" t="s">
        <v>1180</v>
      </c>
      <c r="O6" s="60" t="s">
        <v>1181</v>
      </c>
      <c r="P6" s="60" t="s">
        <v>1184</v>
      </c>
      <c r="Q6" s="60" t="s">
        <v>1187</v>
      </c>
      <c r="R6" s="60" t="s">
        <v>1189</v>
      </c>
      <c r="S6" s="60" t="s">
        <v>1190</v>
      </c>
      <c r="T6" s="60" t="s">
        <v>1192</v>
      </c>
      <c r="U6" s="60" t="s">
        <v>1198</v>
      </c>
      <c r="V6" s="60" t="s">
        <v>1195</v>
      </c>
      <c r="W6" s="60" t="s">
        <v>1199</v>
      </c>
      <c r="X6" s="60" t="s">
        <v>1202</v>
      </c>
      <c r="Y6" s="60" t="s">
        <v>1205</v>
      </c>
      <c r="Z6" s="60" t="s">
        <v>1213</v>
      </c>
      <c r="AA6" s="60" t="s">
        <v>1324</v>
      </c>
      <c r="AB6" s="60" t="s">
        <v>1214</v>
      </c>
      <c r="AC6" s="60" t="s">
        <v>1217</v>
      </c>
      <c r="AD6" s="60" t="s">
        <v>1106</v>
      </c>
      <c r="AE6" s="60" t="s">
        <v>1227</v>
      </c>
      <c r="AF6" s="60" t="s">
        <v>1104</v>
      </c>
      <c r="AG6" s="60" t="s">
        <v>1229</v>
      </c>
      <c r="AH6" s="60" t="s">
        <v>1232</v>
      </c>
      <c r="AI6" s="60" t="s">
        <v>1235</v>
      </c>
      <c r="AJ6" s="60" t="s">
        <v>1105</v>
      </c>
      <c r="AK6" s="60" t="s">
        <v>1239</v>
      </c>
      <c r="AL6" s="61" t="s">
        <v>1241</v>
      </c>
      <c r="AM6" s="62" t="s">
        <v>1150</v>
      </c>
      <c r="AN6" s="60" t="s">
        <v>1155</v>
      </c>
      <c r="AO6" s="60" t="s">
        <v>1160</v>
      </c>
      <c r="AP6" s="60" t="s">
        <v>1165</v>
      </c>
      <c r="AQ6" s="60" t="s">
        <v>1168</v>
      </c>
      <c r="AR6" s="60" t="s">
        <v>1172</v>
      </c>
      <c r="AS6" s="60" t="s">
        <v>1161</v>
      </c>
      <c r="AT6" s="60" t="s">
        <v>1179</v>
      </c>
      <c r="AU6" s="60" t="s">
        <v>1288</v>
      </c>
    </row>
    <row r="7" spans="1:47" s="24" customFormat="1" ht="32.1" customHeight="1" x14ac:dyDescent="0.2">
      <c r="A7" s="141" t="s">
        <v>1114</v>
      </c>
      <c r="B7" s="63" t="s">
        <v>1</v>
      </c>
      <c r="C7" s="142" t="s">
        <v>1393</v>
      </c>
      <c r="D7" s="63" t="s">
        <v>1472</v>
      </c>
      <c r="E7" s="64" t="str">
        <f t="shared" ref="E7:E70" si="0">IF(AU7=AU$6,AU$6,_xlfn.TEXTJOIN(", ",TRUE,_xlfn.UNIQUE(AM7:AT7)))</f>
        <v>Safety and Security, Communications</v>
      </c>
      <c r="F7" s="65" t="s">
        <v>158</v>
      </c>
      <c r="G7" s="66" t="str">
        <f>IF(IFERROR(SEARCH(G6,$D$7),0)&gt;0,TRIM(VLOOKUP(G6,'Lifeline-Capability XWalk'!$F$6:$G$38,2,FALSE)),"")</f>
        <v/>
      </c>
      <c r="H7" s="67" t="str">
        <f>IF(IFERROR(SEARCH(H6,$D$7),0)&gt;0,TRIM(VLOOKUP(H6,'Lifeline-Capability XWalk'!$F$6:$G$38,2,FALSE)),"")</f>
        <v/>
      </c>
      <c r="I7" s="67" t="str">
        <f>IF(IFERROR(SEARCH(I6,$D$7),0)&gt;0,TRIM(VLOOKUP(I6,'Lifeline-Capability XWalk'!$F$6:$G$38,2,FALSE)),"")</f>
        <v/>
      </c>
      <c r="J7" s="67" t="str">
        <f>IF(IFERROR(SEARCH(J6,$D$7),0)&gt;0,TRIM(VLOOKUP(J6,'Lifeline-Capability XWalk'!$F$6:$G$38,2,FALSE)),"")</f>
        <v/>
      </c>
      <c r="K7" s="67" t="str">
        <f>IF(IFERROR(SEARCH(K6,$D$7),0)&gt;0,TRIM(VLOOKUP(K6,'Lifeline-Capability XWalk'!$F$6:$G$38,2,FALSE)),"")</f>
        <v/>
      </c>
      <c r="L7" s="67" t="str">
        <f>IF(IFERROR(SEARCH(L6,$D$7),0)&gt;0,TRIM(VLOOKUP(L6,'Lifeline-Capability XWalk'!$F$6:$G$38,2,FALSE)),"")</f>
        <v/>
      </c>
      <c r="M7" s="67" t="str">
        <f>IF(IFERROR(SEARCH(M6,$D$7),0)&gt;0,TRIM(VLOOKUP(M6,'Lifeline-Capability XWalk'!$F$6:$G$38,2,FALSE)),"")</f>
        <v/>
      </c>
      <c r="N7" s="67" t="str">
        <f>IF(IFERROR(SEARCH(N6,$D$7),0)&gt;0,TRIM(VLOOKUP(N6,'Lifeline-Capability XWalk'!$F$6:$G$38,2,FALSE)),"")</f>
        <v/>
      </c>
      <c r="O7" s="67" t="str">
        <f>IF(IFERROR(SEARCH(O6,$D$7),0)&gt;0,TRIM(VLOOKUP(O6,'Lifeline-Capability XWalk'!$F$6:$G$38,2,FALSE)),"")</f>
        <v/>
      </c>
      <c r="P7" s="67" t="str">
        <f>IF(IFERROR(SEARCH(P6,$D$7),0)&gt;0,TRIM(VLOOKUP(P6,'Lifeline-Capability XWalk'!$F$6:$G$38,2,FALSE)),"")</f>
        <v/>
      </c>
      <c r="Q7" s="67" t="str">
        <f>IF(IFERROR(SEARCH(Q6,$D$7),0)&gt;0,TRIM(VLOOKUP(Q6,'Lifeline-Capability XWalk'!$F$6:$G$38,2,FALSE)),"")</f>
        <v/>
      </c>
      <c r="R7" s="67" t="str">
        <f>IF(IFERROR(SEARCH(R6,$D$7),0)&gt;0,TRIM(VLOOKUP(R6,'Lifeline-Capability XWalk'!$F$6:$G$38,2,FALSE)),"")</f>
        <v/>
      </c>
      <c r="S7" s="67" t="str">
        <f>IF(IFERROR(SEARCH(S6,$D$7),0)&gt;0,TRIM(VLOOKUP(S6,'Lifeline-Capability XWalk'!$F$6:$G$38,2,FALSE)),"")</f>
        <v/>
      </c>
      <c r="T7" s="67" t="str">
        <f>IF(IFERROR(SEARCH(T6,$D$7),0)&gt;0,TRIM(VLOOKUP(T6,'Lifeline-Capability XWalk'!$F$6:$G$38,2,FALSE)),"")</f>
        <v/>
      </c>
      <c r="U7" s="67" t="str">
        <f>IF(IFERROR(SEARCH(U6,$D$7),0)&gt;0,TRIM(VLOOKUP(U6,'Lifeline-Capability XWalk'!$F$6:$G$38,2,FALSE)),"")</f>
        <v/>
      </c>
      <c r="V7" s="67" t="str">
        <f>IF(IFERROR(SEARCH(V6,$D$7),0)&gt;0,TRIM(VLOOKUP(V6,'Lifeline-Capability XWalk'!$F$6:$G$38,2,FALSE)),"")</f>
        <v/>
      </c>
      <c r="W7" s="67" t="str">
        <f>IF(IFERROR(SEARCH(W6,$D$7),0)&gt;0,TRIM(VLOOKUP(W6,'Lifeline-Capability XWalk'!$F$6:$G$38,2,FALSE)),"")</f>
        <v/>
      </c>
      <c r="X7" s="67" t="str">
        <f>IF(IFERROR(SEARCH(X6,$D$7),0)&gt;0,TRIM(VLOOKUP(X6,'Lifeline-Capability XWalk'!$F$6:$G$38,2,FALSE)),"")</f>
        <v/>
      </c>
      <c r="Y7" s="67" t="str">
        <f>IF(IFERROR(SEARCH(Y6,$D$7),0)&gt;0,TRIM(VLOOKUP(Y6,'Lifeline-Capability XWalk'!$F$6:$G$38,2,FALSE)),"")</f>
        <v/>
      </c>
      <c r="Z7" s="67" t="str">
        <f>IF(IFERROR(SEARCH(Z6,$D$7),0)&gt;0,TRIM(VLOOKUP(Z6,'Lifeline-Capability XWalk'!$F$6:$G$38,2,FALSE)),"")</f>
        <v>Safety and Security</v>
      </c>
      <c r="AA7" s="67" t="str">
        <f>IF(IFERROR(SEARCH(AA6,$D$7),0)&gt;0,TRIM(VLOOKUP(AA6,'Lifeline-Capability XWalk'!$F$6:$G$38,2,FALSE)),"")</f>
        <v>Communications</v>
      </c>
      <c r="AB7" s="67" t="str">
        <f>IF(IFERROR(SEARCH(AB6,$D$7),0)&gt;0,TRIM(VLOOKUP(AB6,'Lifeline-Capability XWalk'!$F$6:$G$38,2,FALSE)),"")</f>
        <v>Communications</v>
      </c>
      <c r="AC7" s="67" t="str">
        <f>IF(IFERROR(SEARCH(AC6,$D$7),0)&gt;0,TRIM(VLOOKUP(AC6,'Lifeline-Capability XWalk'!$F$6:$G$38,2,FALSE)),"")</f>
        <v/>
      </c>
      <c r="AD7" s="67" t="str">
        <f>IF(IFERROR(SEARCH(AD6,$D$7),0)&gt;0,TRIM(VLOOKUP(AD6,'Lifeline-Capability XWalk'!$F$6:$G$38,2,FALSE)),"")</f>
        <v/>
      </c>
      <c r="AE7" s="67" t="str">
        <f>IF(IFERROR(SEARCH(AE6,$D$7),0)&gt;0,TRIM(VLOOKUP(AE6,'Lifeline-Capability XWalk'!$F$6:$G$38,2,FALSE)),"")</f>
        <v/>
      </c>
      <c r="AF7" s="67" t="str">
        <f>IF(IFERROR(SEARCH(AF6,$D$7),0)&gt;0,TRIM(VLOOKUP(AF6,'Lifeline-Capability XWalk'!$F$6:$G$38,2,FALSE)),"")</f>
        <v/>
      </c>
      <c r="AG7" s="67" t="str">
        <f>IF(IFERROR(SEARCH(AG6,$D$7),0)&gt;0,TRIM(VLOOKUP(AG6,'Lifeline-Capability XWalk'!$F$6:$G$38,2,FALSE)),"")</f>
        <v/>
      </c>
      <c r="AH7" s="67" t="str">
        <f>IF(IFERROR(SEARCH(AH6,$D$7),0)&gt;0,TRIM(VLOOKUP(AH6,'Lifeline-Capability XWalk'!$F$6:$G$38,2,FALSE)),"")</f>
        <v/>
      </c>
      <c r="AI7" s="67" t="str">
        <f>IF(IFERROR(SEARCH(AI6,$D$7),0)&gt;0,TRIM(VLOOKUP(AI6,'Lifeline-Capability XWalk'!$F$6:$G$38,2,FALSE)),"")</f>
        <v/>
      </c>
      <c r="AJ7" s="67" t="str">
        <f>IF(IFERROR(SEARCH(AJ6,$D$7),0)&gt;0,TRIM(VLOOKUP(AJ6,'Lifeline-Capability XWalk'!$F$6:$G$38,2,FALSE)),"")</f>
        <v/>
      </c>
      <c r="AK7" s="67" t="str">
        <f>IF(IFERROR(SEARCH(AK6,$D$7),0)&gt;0,TRIM(VLOOKUP(AK6,'Lifeline-Capability XWalk'!$F$6:$G$38,2,FALSE)),"")</f>
        <v/>
      </c>
      <c r="AL7" s="68" t="str">
        <f>IF(IFERROR(SEARCH(AL6,$D$7),0)&gt;0,TRIM(VLOOKUP(AL6,'Lifeline-Capability XWalk'!$F$6:$G$38,2,FALSE)),"")</f>
        <v/>
      </c>
      <c r="AM7" s="24" t="str">
        <f>IF(COUNTIF($G7:$AL7,AM$6)&gt;0,AM$6,"")</f>
        <v>Safety and Security</v>
      </c>
      <c r="AN7" s="24" t="str">
        <f t="shared" ref="AN7:AU22" si="1">IF(COUNTIF($G7:$AL7,AN$6)&gt;0,AN$6,"")</f>
        <v/>
      </c>
      <c r="AO7" s="24" t="str">
        <f>IF(COUNTIF($G7:$AL7,AO$6)&gt;0,AO$6,"")</f>
        <v/>
      </c>
      <c r="AP7" s="24" t="str">
        <f t="shared" si="1"/>
        <v/>
      </c>
      <c r="AQ7" s="24" t="str">
        <f t="shared" si="1"/>
        <v>Communications</v>
      </c>
      <c r="AR7" s="24" t="str">
        <f t="shared" si="1"/>
        <v/>
      </c>
      <c r="AS7" s="24" t="str">
        <f t="shared" si="1"/>
        <v/>
      </c>
      <c r="AT7" s="24" t="str">
        <f t="shared" si="1"/>
        <v/>
      </c>
      <c r="AU7" s="24" t="str">
        <f t="shared" si="1"/>
        <v/>
      </c>
    </row>
    <row r="8" spans="1:47" s="24" customFormat="1" ht="32.1" customHeight="1" x14ac:dyDescent="0.2">
      <c r="A8" s="141" t="s">
        <v>1114</v>
      </c>
      <c r="B8" s="63" t="s">
        <v>1</v>
      </c>
      <c r="C8" s="142" t="s">
        <v>1082</v>
      </c>
      <c r="D8" s="63" t="s">
        <v>1472</v>
      </c>
      <c r="E8" s="64" t="str">
        <f t="shared" si="0"/>
        <v>Safety and Security, Communications</v>
      </c>
      <c r="F8" s="65" t="s">
        <v>160</v>
      </c>
      <c r="G8" s="66" t="str">
        <f>IF(IFERROR(SEARCH(G$6,$D8),0)&gt;0,TRIM(VLOOKUP(G$6,'Lifeline-Capability XWalk'!$F$6:$G$38,2,FALSE)),"")</f>
        <v/>
      </c>
      <c r="H8" s="67" t="str">
        <f>IF(IFERROR(SEARCH(H$6,$D8),0)&gt;0,TRIM(VLOOKUP(H$6,'Lifeline-Capability XWalk'!$F$6:$G$38,2,FALSE)),"")</f>
        <v/>
      </c>
      <c r="I8" s="67" t="str">
        <f>IF(IFERROR(SEARCH(I$6,$D8),0)&gt;0,TRIM(VLOOKUP(I$6,'Lifeline-Capability XWalk'!$F$6:$G$38,2,FALSE)),"")</f>
        <v/>
      </c>
      <c r="J8" s="67" t="str">
        <f>IF(IFERROR(SEARCH(J$6,$D8),0)&gt;0,TRIM(VLOOKUP(J$6,'Lifeline-Capability XWalk'!$F$6:$G$38,2,FALSE)),"")</f>
        <v/>
      </c>
      <c r="K8" s="67" t="str">
        <f>IF(IFERROR(SEARCH(K$6,$D8),0)&gt;0,TRIM(VLOOKUP(K$6,'Lifeline-Capability XWalk'!$F$6:$G$38,2,FALSE)),"")</f>
        <v/>
      </c>
      <c r="L8" s="67" t="str">
        <f>IF(IFERROR(SEARCH(L$6,$D8),0)&gt;0,TRIM(VLOOKUP(L$6,'Lifeline-Capability XWalk'!$F$6:$G$38,2,FALSE)),"")</f>
        <v/>
      </c>
      <c r="M8" s="67" t="str">
        <f>IF(IFERROR(SEARCH(M$6,$D8),0)&gt;0,TRIM(VLOOKUP(M$6,'Lifeline-Capability XWalk'!$F$6:$G$38,2,FALSE)),"")</f>
        <v/>
      </c>
      <c r="N8" s="67" t="str">
        <f>IF(IFERROR(SEARCH(N$6,$D8),0)&gt;0,TRIM(VLOOKUP(N$6,'Lifeline-Capability XWalk'!$F$6:$G$38,2,FALSE)),"")</f>
        <v/>
      </c>
      <c r="O8" s="67" t="str">
        <f>IF(IFERROR(SEARCH(O$6,$D8),0)&gt;0,TRIM(VLOOKUP(O$6,'Lifeline-Capability XWalk'!$F$6:$G$38,2,FALSE)),"")</f>
        <v/>
      </c>
      <c r="P8" s="67" t="str">
        <f>IF(IFERROR(SEARCH(P$6,$D8),0)&gt;0,TRIM(VLOOKUP(P$6,'Lifeline-Capability XWalk'!$F$6:$G$38,2,FALSE)),"")</f>
        <v/>
      </c>
      <c r="Q8" s="67" t="str">
        <f>IF(IFERROR(SEARCH(Q$6,$D8),0)&gt;0,TRIM(VLOOKUP(Q$6,'Lifeline-Capability XWalk'!$F$6:$G$38,2,FALSE)),"")</f>
        <v/>
      </c>
      <c r="R8" s="67" t="str">
        <f>IF(IFERROR(SEARCH(R$6,$D8),0)&gt;0,TRIM(VLOOKUP(R$6,'Lifeline-Capability XWalk'!$F$6:$G$38,2,FALSE)),"")</f>
        <v/>
      </c>
      <c r="S8" s="67" t="str">
        <f>IF(IFERROR(SEARCH(S$6,$D8),0)&gt;0,TRIM(VLOOKUP(S$6,'Lifeline-Capability XWalk'!$F$6:$G$38,2,FALSE)),"")</f>
        <v/>
      </c>
      <c r="T8" s="67" t="str">
        <f>IF(IFERROR(SEARCH(T$6,$D8),0)&gt;0,TRIM(VLOOKUP(T$6,'Lifeline-Capability XWalk'!$F$6:$G$38,2,FALSE)),"")</f>
        <v/>
      </c>
      <c r="U8" s="67" t="str">
        <f>IF(IFERROR(SEARCH(U$6,$D8),0)&gt;0,TRIM(VLOOKUP(U$6,'Lifeline-Capability XWalk'!$F$6:$G$38,2,FALSE)),"")</f>
        <v/>
      </c>
      <c r="V8" s="67" t="str">
        <f>IF(IFERROR(SEARCH(V$6,$D8),0)&gt;0,TRIM(VLOOKUP(V$6,'Lifeline-Capability XWalk'!$F$6:$G$38,2,FALSE)),"")</f>
        <v/>
      </c>
      <c r="W8" s="67" t="str">
        <f>IF(IFERROR(SEARCH(W$6,$D8),0)&gt;0,TRIM(VLOOKUP(W$6,'Lifeline-Capability XWalk'!$F$6:$G$38,2,FALSE)),"")</f>
        <v/>
      </c>
      <c r="X8" s="67" t="str">
        <f>IF(IFERROR(SEARCH(X$6,$D8),0)&gt;0,TRIM(VLOOKUP(X$6,'Lifeline-Capability XWalk'!$F$6:$G$38,2,FALSE)),"")</f>
        <v/>
      </c>
      <c r="Y8" s="67" t="str">
        <f>IF(IFERROR(SEARCH(Y$6,$D8),0)&gt;0,TRIM(VLOOKUP(Y$6,'Lifeline-Capability XWalk'!$F$6:$G$38,2,FALSE)),"")</f>
        <v/>
      </c>
      <c r="Z8" s="67" t="str">
        <f>IF(IFERROR(SEARCH(Z$6,$D8),0)&gt;0,TRIM(VLOOKUP(Z$6,'Lifeline-Capability XWalk'!$F$6:$G$38,2,FALSE)),"")</f>
        <v>Safety and Security</v>
      </c>
      <c r="AA8" s="67" t="str">
        <f>IF(IFERROR(SEARCH(AA$6,$D8),0)&gt;0,TRIM(VLOOKUP(AA$6,'Lifeline-Capability XWalk'!$F$6:$G$38,2,FALSE)),"")</f>
        <v>Communications</v>
      </c>
      <c r="AB8" s="67" t="str">
        <f>IF(IFERROR(SEARCH(AB$6,$D8),0)&gt;0,TRIM(VLOOKUP(AB$6,'Lifeline-Capability XWalk'!$F$6:$G$38,2,FALSE)),"")</f>
        <v>Communications</v>
      </c>
      <c r="AC8" s="67" t="str">
        <f>IF(IFERROR(SEARCH(AC$6,$D8),0)&gt;0,TRIM(VLOOKUP(AC$6,'Lifeline-Capability XWalk'!$F$6:$G$38,2,FALSE)),"")</f>
        <v/>
      </c>
      <c r="AD8" s="67" t="str">
        <f>IF(IFERROR(SEARCH(AD$6,$D8),0)&gt;0,TRIM(VLOOKUP(AD$6,'Lifeline-Capability XWalk'!$F$6:$G$38,2,FALSE)),"")</f>
        <v/>
      </c>
      <c r="AE8" s="67" t="str">
        <f>IF(IFERROR(SEARCH(AE$6,$D8),0)&gt;0,TRIM(VLOOKUP(AE$6,'Lifeline-Capability XWalk'!$F$6:$G$38,2,FALSE)),"")</f>
        <v/>
      </c>
      <c r="AF8" s="67" t="str">
        <f>IF(IFERROR(SEARCH(AF$6,$D8),0)&gt;0,TRIM(VLOOKUP(AF$6,'Lifeline-Capability XWalk'!$F$6:$G$38,2,FALSE)),"")</f>
        <v/>
      </c>
      <c r="AG8" s="67" t="str">
        <f>IF(IFERROR(SEARCH(AG$6,$D8),0)&gt;0,TRIM(VLOOKUP(AG$6,'Lifeline-Capability XWalk'!$F$6:$G$38,2,FALSE)),"")</f>
        <v/>
      </c>
      <c r="AH8" s="67" t="str">
        <f>IF(IFERROR(SEARCH(AH$6,$D8),0)&gt;0,TRIM(VLOOKUP(AH$6,'Lifeline-Capability XWalk'!$F$6:$G$38,2,FALSE)),"")</f>
        <v/>
      </c>
      <c r="AI8" s="67" t="str">
        <f>IF(IFERROR(SEARCH(AI$6,$D8),0)&gt;0,TRIM(VLOOKUP(AI$6,'Lifeline-Capability XWalk'!$F$6:$G$38,2,FALSE)),"")</f>
        <v/>
      </c>
      <c r="AJ8" s="67" t="str">
        <f>IF(IFERROR(SEARCH(AJ$6,$D8),0)&gt;0,TRIM(VLOOKUP(AJ$6,'Lifeline-Capability XWalk'!$F$6:$G$38,2,FALSE)),"")</f>
        <v/>
      </c>
      <c r="AK8" s="67" t="str">
        <f>IF(IFERROR(SEARCH(AK$6,$D8),0)&gt;0,TRIM(VLOOKUP(AK$6,'Lifeline-Capability XWalk'!$F$6:$G$38,2,FALSE)),"")</f>
        <v/>
      </c>
      <c r="AL8" s="68" t="str">
        <f>IF(IFERROR(SEARCH(AL$6,$D8),0)&gt;0,TRIM(VLOOKUP(AL$6,'Lifeline-Capability XWalk'!$F$6:$G$38,2,FALSE)),"")</f>
        <v/>
      </c>
      <c r="AM8" s="24" t="str">
        <f t="shared" ref="AM8:AU49" si="2">IF(COUNTIF($G8:$AL8,AM$6)&gt;0,AM$6,"")</f>
        <v>Safety and Security</v>
      </c>
      <c r="AN8" s="24" t="str">
        <f t="shared" si="1"/>
        <v/>
      </c>
      <c r="AO8" s="24" t="str">
        <f t="shared" si="1"/>
        <v/>
      </c>
      <c r="AP8" s="24" t="str">
        <f t="shared" si="1"/>
        <v/>
      </c>
      <c r="AQ8" s="24" t="str">
        <f t="shared" si="1"/>
        <v>Communications</v>
      </c>
      <c r="AR8" s="24" t="str">
        <f t="shared" si="1"/>
        <v/>
      </c>
      <c r="AS8" s="24" t="str">
        <f t="shared" si="1"/>
        <v/>
      </c>
      <c r="AT8" s="24" t="str">
        <f t="shared" si="1"/>
        <v/>
      </c>
      <c r="AU8" s="24" t="str">
        <f t="shared" si="1"/>
        <v/>
      </c>
    </row>
    <row r="9" spans="1:47" s="24" customFormat="1" ht="32.1" customHeight="1" x14ac:dyDescent="0.2">
      <c r="A9" s="143" t="s">
        <v>1114</v>
      </c>
      <c r="B9" s="69" t="s">
        <v>1122</v>
      </c>
      <c r="C9" s="144" t="s">
        <v>2249</v>
      </c>
      <c r="D9" s="69" t="s">
        <v>1473</v>
      </c>
      <c r="E9" s="64" t="str">
        <f t="shared" si="0"/>
        <v>Safety and Security; Food, Water, Shelter; Health and Medical; Energy; Communications; Hazardous Materials; Transportation; Water Systems;</v>
      </c>
      <c r="F9" s="70" t="s">
        <v>776</v>
      </c>
      <c r="G9" s="66" t="str">
        <f>IF(IFERROR(SEARCH(G$6,$D9),0)&gt;0,TRIM(VLOOKUP(G$6,'Lifeline-Capability XWalk'!$F$6:$G$38,2,FALSE)),"")</f>
        <v/>
      </c>
      <c r="H9" s="67" t="str">
        <f>IF(IFERROR(SEARCH(H$6,$D9),0)&gt;0,TRIM(VLOOKUP(H$6,'Lifeline-Capability XWalk'!$F$6:$G$38,2,FALSE)),"")</f>
        <v>Safety and Security; Food, Water, Shelter; Health and Medical; Energy; Communications; Hazardous Materials; Transportation; Water Systems;</v>
      </c>
      <c r="I9" s="67" t="str">
        <f>IF(IFERROR(SEARCH(I$6,$D9),0)&gt;0,TRIM(VLOOKUP(I$6,'Lifeline-Capability XWalk'!$F$6:$G$38,2,FALSE)),"")</f>
        <v/>
      </c>
      <c r="J9" s="67" t="str">
        <f>IF(IFERROR(SEARCH(J$6,$D9),0)&gt;0,TRIM(VLOOKUP(J$6,'Lifeline-Capability XWalk'!$F$6:$G$38,2,FALSE)),"")</f>
        <v/>
      </c>
      <c r="K9" s="67" t="str">
        <f>IF(IFERROR(SEARCH(K$6,$D9),0)&gt;0,TRIM(VLOOKUP(K$6,'Lifeline-Capability XWalk'!$F$6:$G$38,2,FALSE)),"")</f>
        <v/>
      </c>
      <c r="L9" s="67" t="str">
        <f>IF(IFERROR(SEARCH(L$6,$D9),0)&gt;0,TRIM(VLOOKUP(L$6,'Lifeline-Capability XWalk'!$F$6:$G$38,2,FALSE)),"")</f>
        <v/>
      </c>
      <c r="M9" s="67" t="str">
        <f>IF(IFERROR(SEARCH(M$6,$D9),0)&gt;0,TRIM(VLOOKUP(M$6,'Lifeline-Capability XWalk'!$F$6:$G$38,2,FALSE)),"")</f>
        <v/>
      </c>
      <c r="N9" s="67" t="str">
        <f>IF(IFERROR(SEARCH(N$6,$D9),0)&gt;0,TRIM(VLOOKUP(N$6,'Lifeline-Capability XWalk'!$F$6:$G$38,2,FALSE)),"")</f>
        <v/>
      </c>
      <c r="O9" s="67" t="str">
        <f>IF(IFERROR(SEARCH(O$6,$D9),0)&gt;0,TRIM(VLOOKUP(O$6,'Lifeline-Capability XWalk'!$F$6:$G$38,2,FALSE)),"")</f>
        <v/>
      </c>
      <c r="P9" s="67" t="str">
        <f>IF(IFERROR(SEARCH(P$6,$D9),0)&gt;0,TRIM(VLOOKUP(P$6,'Lifeline-Capability XWalk'!$F$6:$G$38,2,FALSE)),"")</f>
        <v/>
      </c>
      <c r="Q9" s="67" t="str">
        <f>IF(IFERROR(SEARCH(Q$6,$D9),0)&gt;0,TRIM(VLOOKUP(Q$6,'Lifeline-Capability XWalk'!$F$6:$G$38,2,FALSE)),"")</f>
        <v/>
      </c>
      <c r="R9" s="67" t="str">
        <f>IF(IFERROR(SEARCH(R$6,$D9),0)&gt;0,TRIM(VLOOKUP(R$6,'Lifeline-Capability XWalk'!$F$6:$G$38,2,FALSE)),"")</f>
        <v/>
      </c>
      <c r="S9" s="67" t="str">
        <f>IF(IFERROR(SEARCH(S$6,$D9),0)&gt;0,TRIM(VLOOKUP(S$6,'Lifeline-Capability XWalk'!$F$6:$G$38,2,FALSE)),"")</f>
        <v/>
      </c>
      <c r="T9" s="67" t="str">
        <f>IF(IFERROR(SEARCH(T$6,$D9),0)&gt;0,TRIM(VLOOKUP(T$6,'Lifeline-Capability XWalk'!$F$6:$G$38,2,FALSE)),"")</f>
        <v/>
      </c>
      <c r="U9" s="67" t="str">
        <f>IF(IFERROR(SEARCH(U$6,$D9),0)&gt;0,TRIM(VLOOKUP(U$6,'Lifeline-Capability XWalk'!$F$6:$G$38,2,FALSE)),"")</f>
        <v/>
      </c>
      <c r="V9" s="67" t="str">
        <f>IF(IFERROR(SEARCH(V$6,$D9),0)&gt;0,TRIM(VLOOKUP(V$6,'Lifeline-Capability XWalk'!$F$6:$G$38,2,FALSE)),"")</f>
        <v/>
      </c>
      <c r="W9" s="67" t="str">
        <f>IF(IFERROR(SEARCH(W$6,$D9),0)&gt;0,TRIM(VLOOKUP(W$6,'Lifeline-Capability XWalk'!$F$6:$G$38,2,FALSE)),"")</f>
        <v/>
      </c>
      <c r="X9" s="67" t="str">
        <f>IF(IFERROR(SEARCH(X$6,$D9),0)&gt;0,TRIM(VLOOKUP(X$6,'Lifeline-Capability XWalk'!$F$6:$G$38,2,FALSE)),"")</f>
        <v/>
      </c>
      <c r="Y9" s="67" t="str">
        <f>IF(IFERROR(SEARCH(Y$6,$D9),0)&gt;0,TRIM(VLOOKUP(Y$6,'Lifeline-Capability XWalk'!$F$6:$G$38,2,FALSE)),"")</f>
        <v/>
      </c>
      <c r="Z9" s="67" t="str">
        <f>IF(IFERROR(SEARCH(Z$6,$D9),0)&gt;0,TRIM(VLOOKUP(Z$6,'Lifeline-Capability XWalk'!$F$6:$G$38,2,FALSE)),"")</f>
        <v/>
      </c>
      <c r="AA9" s="67" t="str">
        <f>IF(IFERROR(SEARCH(AA$6,$D9),0)&gt;0,TRIM(VLOOKUP(AA$6,'Lifeline-Capability XWalk'!$F$6:$G$38,2,FALSE)),"")</f>
        <v>Communications</v>
      </c>
      <c r="AB9" s="67" t="str">
        <f>IF(IFERROR(SEARCH(AB$6,$D9),0)&gt;0,TRIM(VLOOKUP(AB$6,'Lifeline-Capability XWalk'!$F$6:$G$38,2,FALSE)),"")</f>
        <v>Communications</v>
      </c>
      <c r="AC9" s="67" t="str">
        <f>IF(IFERROR(SEARCH(AC$6,$D9),0)&gt;0,TRIM(VLOOKUP(AC$6,'Lifeline-Capability XWalk'!$F$6:$G$38,2,FALSE)),"")</f>
        <v/>
      </c>
      <c r="AD9" s="67" t="str">
        <f>IF(IFERROR(SEARCH(AD$6,$D9),0)&gt;0,TRIM(VLOOKUP(AD$6,'Lifeline-Capability XWalk'!$F$6:$G$38,2,FALSE)),"")</f>
        <v/>
      </c>
      <c r="AE9" s="67" t="str">
        <f>IF(IFERROR(SEARCH(AE$6,$D9),0)&gt;0,TRIM(VLOOKUP(AE$6,'Lifeline-Capability XWalk'!$F$6:$G$38,2,FALSE)),"")</f>
        <v/>
      </c>
      <c r="AF9" s="67" t="str">
        <f>IF(IFERROR(SEARCH(AF$6,$D9),0)&gt;0,TRIM(VLOOKUP(AF$6,'Lifeline-Capability XWalk'!$F$6:$G$38,2,FALSE)),"")</f>
        <v/>
      </c>
      <c r="AG9" s="67" t="str">
        <f>IF(IFERROR(SEARCH(AG$6,$D9),0)&gt;0,TRIM(VLOOKUP(AG$6,'Lifeline-Capability XWalk'!$F$6:$G$38,2,FALSE)),"")</f>
        <v>Safety and Security; Food, Water, Shelter; Health and Medical; Energy; Communications; Hazardous Materials; Transportation; Water Systems;</v>
      </c>
      <c r="AH9" s="67" t="str">
        <f>IF(IFERROR(SEARCH(AH$6,$D9),0)&gt;0,TRIM(VLOOKUP(AH$6,'Lifeline-Capability XWalk'!$F$6:$G$38,2,FALSE)),"")</f>
        <v/>
      </c>
      <c r="AI9" s="67" t="str">
        <f>IF(IFERROR(SEARCH(AI$6,$D9),0)&gt;0,TRIM(VLOOKUP(AI$6,'Lifeline-Capability XWalk'!$F$6:$G$38,2,FALSE)),"")</f>
        <v/>
      </c>
      <c r="AJ9" s="67" t="str">
        <f>IF(IFERROR(SEARCH(AJ$6,$D9),0)&gt;0,TRIM(VLOOKUP(AJ$6,'Lifeline-Capability XWalk'!$F$6:$G$38,2,FALSE)),"")</f>
        <v/>
      </c>
      <c r="AK9" s="67" t="str">
        <f>IF(IFERROR(SEARCH(AK$6,$D9),0)&gt;0,TRIM(VLOOKUP(AK$6,'Lifeline-Capability XWalk'!$F$6:$G$38,2,FALSE)),"")</f>
        <v/>
      </c>
      <c r="AL9" s="68" t="str">
        <f>IF(IFERROR(SEARCH(AL$6,$D9),0)&gt;0,TRIM(VLOOKUP(AL$6,'Lifeline-Capability XWalk'!$F$6:$G$38,2,FALSE)),"")</f>
        <v/>
      </c>
      <c r="AM9" s="24" t="str">
        <f t="shared" si="2"/>
        <v/>
      </c>
      <c r="AN9" s="24" t="str">
        <f t="shared" si="1"/>
        <v/>
      </c>
      <c r="AO9" s="24" t="str">
        <f t="shared" si="1"/>
        <v/>
      </c>
      <c r="AP9" s="24" t="str">
        <f t="shared" si="1"/>
        <v/>
      </c>
      <c r="AQ9" s="24" t="str">
        <f t="shared" si="1"/>
        <v>Communications</v>
      </c>
      <c r="AR9" s="24" t="str">
        <f t="shared" si="1"/>
        <v/>
      </c>
      <c r="AS9" s="24" t="str">
        <f t="shared" si="1"/>
        <v/>
      </c>
      <c r="AT9" s="24" t="str">
        <f t="shared" si="1"/>
        <v/>
      </c>
      <c r="AU9" s="24" t="str">
        <f t="shared" si="1"/>
        <v>Safety and Security; Food, Water, Shelter; Health and Medical; Energy; Communications; Hazardous Materials; Transportation; Water Systems;</v>
      </c>
    </row>
    <row r="10" spans="1:47" s="24" customFormat="1" ht="32.1" customHeight="1" x14ac:dyDescent="0.2">
      <c r="A10" s="143" t="s">
        <v>1114</v>
      </c>
      <c r="B10" s="69" t="s">
        <v>1136</v>
      </c>
      <c r="C10" s="144" t="s">
        <v>1110</v>
      </c>
      <c r="D10" s="69" t="s">
        <v>1474</v>
      </c>
      <c r="E10" s="64" t="str">
        <f t="shared" si="0"/>
        <v>Safety and Security; Food, Water, Shelter; Health and Medical; Energy; Communications; Hazardous Materials; Transportation; Water Systems;</v>
      </c>
      <c r="F10" s="70" t="s">
        <v>262</v>
      </c>
      <c r="G10" s="66" t="str">
        <f>IF(IFERROR(SEARCH(G$6,$D10),0)&gt;0,TRIM(VLOOKUP(G$6,'Lifeline-Capability XWalk'!$F$6:$G$38,2,FALSE)),"")</f>
        <v/>
      </c>
      <c r="H10" s="67" t="str">
        <f>IF(IFERROR(SEARCH(H$6,$D10),0)&gt;0,TRIM(VLOOKUP(H$6,'Lifeline-Capability XWalk'!$F$6:$G$38,2,FALSE)),"")</f>
        <v>Safety and Security; Food, Water, Shelter; Health and Medical; Energy; Communications; Hazardous Materials; Transportation; Water Systems;</v>
      </c>
      <c r="I10" s="67" t="str">
        <f>IF(IFERROR(SEARCH(I$6,$D10),0)&gt;0,TRIM(VLOOKUP(I$6,'Lifeline-Capability XWalk'!$F$6:$G$38,2,FALSE)),"")</f>
        <v/>
      </c>
      <c r="J10" s="67" t="str">
        <f>IF(IFERROR(SEARCH(J$6,$D10),0)&gt;0,TRIM(VLOOKUP(J$6,'Lifeline-Capability XWalk'!$F$6:$G$38,2,FALSE)),"")</f>
        <v/>
      </c>
      <c r="K10" s="67" t="str">
        <f>IF(IFERROR(SEARCH(K$6,$D10),0)&gt;0,TRIM(VLOOKUP(K$6,'Lifeline-Capability XWalk'!$F$6:$G$38,2,FALSE)),"")</f>
        <v/>
      </c>
      <c r="L10" s="67" t="str">
        <f>IF(IFERROR(SEARCH(L$6,$D10),0)&gt;0,TRIM(VLOOKUP(L$6,'Lifeline-Capability XWalk'!$F$6:$G$38,2,FALSE)),"")</f>
        <v/>
      </c>
      <c r="M10" s="67" t="str">
        <f>IF(IFERROR(SEARCH(M$6,$D10),0)&gt;0,TRIM(VLOOKUP(M$6,'Lifeline-Capability XWalk'!$F$6:$G$38,2,FALSE)),"")</f>
        <v/>
      </c>
      <c r="N10" s="67" t="str">
        <f>IF(IFERROR(SEARCH(N$6,$D10),0)&gt;0,TRIM(VLOOKUP(N$6,'Lifeline-Capability XWalk'!$F$6:$G$38,2,FALSE)),"")</f>
        <v/>
      </c>
      <c r="O10" s="67" t="str">
        <f>IF(IFERROR(SEARCH(O$6,$D10),0)&gt;0,TRIM(VLOOKUP(O$6,'Lifeline-Capability XWalk'!$F$6:$G$38,2,FALSE)),"")</f>
        <v/>
      </c>
      <c r="P10" s="67" t="str">
        <f>IF(IFERROR(SEARCH(P$6,$D10),0)&gt;0,TRIM(VLOOKUP(P$6,'Lifeline-Capability XWalk'!$F$6:$G$38,2,FALSE)),"")</f>
        <v/>
      </c>
      <c r="Q10" s="67" t="str">
        <f>IF(IFERROR(SEARCH(Q$6,$D10),0)&gt;0,TRIM(VLOOKUP(Q$6,'Lifeline-Capability XWalk'!$F$6:$G$38,2,FALSE)),"")</f>
        <v/>
      </c>
      <c r="R10" s="67" t="str">
        <f>IF(IFERROR(SEARCH(R$6,$D10),0)&gt;0,TRIM(VLOOKUP(R$6,'Lifeline-Capability XWalk'!$F$6:$G$38,2,FALSE)),"")</f>
        <v/>
      </c>
      <c r="S10" s="67" t="str">
        <f>IF(IFERROR(SEARCH(S$6,$D10),0)&gt;0,TRIM(VLOOKUP(S$6,'Lifeline-Capability XWalk'!$F$6:$G$38,2,FALSE)),"")</f>
        <v/>
      </c>
      <c r="T10" s="67" t="str">
        <f>IF(IFERROR(SEARCH(T$6,$D10),0)&gt;0,TRIM(VLOOKUP(T$6,'Lifeline-Capability XWalk'!$F$6:$G$38,2,FALSE)),"")</f>
        <v>Safety and Security</v>
      </c>
      <c r="U10" s="67" t="str">
        <f>IF(IFERROR(SEARCH(U$6,$D10),0)&gt;0,TRIM(VLOOKUP(U$6,'Lifeline-Capability XWalk'!$F$6:$G$38,2,FALSE)),"")</f>
        <v/>
      </c>
      <c r="V10" s="67" t="str">
        <f>IF(IFERROR(SEARCH(V$6,$D10),0)&gt;0,TRIM(VLOOKUP(V$6,'Lifeline-Capability XWalk'!$F$6:$G$38,2,FALSE)),"")</f>
        <v/>
      </c>
      <c r="W10" s="67" t="str">
        <f>IF(IFERROR(SEARCH(W$6,$D10),0)&gt;0,TRIM(VLOOKUP(W$6,'Lifeline-Capability XWalk'!$F$6:$G$38,2,FALSE)),"")</f>
        <v/>
      </c>
      <c r="X10" s="67" t="str">
        <f>IF(IFERROR(SEARCH(X$6,$D10),0)&gt;0,TRIM(VLOOKUP(X$6,'Lifeline-Capability XWalk'!$F$6:$G$38,2,FALSE)),"")</f>
        <v/>
      </c>
      <c r="Y10" s="67" t="str">
        <f>IF(IFERROR(SEARCH(Y$6,$D10),0)&gt;0,TRIM(VLOOKUP(Y$6,'Lifeline-Capability XWalk'!$F$6:$G$38,2,FALSE)),"")</f>
        <v/>
      </c>
      <c r="Z10" s="67" t="str">
        <f>IF(IFERROR(SEARCH(Z$6,$D10),0)&gt;0,TRIM(VLOOKUP(Z$6,'Lifeline-Capability XWalk'!$F$6:$G$38,2,FALSE)),"")</f>
        <v/>
      </c>
      <c r="AA10" s="67" t="str">
        <f>IF(IFERROR(SEARCH(AA$6,$D10),0)&gt;0,TRIM(VLOOKUP(AA$6,'Lifeline-Capability XWalk'!$F$6:$G$38,2,FALSE)),"")</f>
        <v>Communications</v>
      </c>
      <c r="AB10" s="67" t="str">
        <f>IF(IFERROR(SEARCH(AB$6,$D10),0)&gt;0,TRIM(VLOOKUP(AB$6,'Lifeline-Capability XWalk'!$F$6:$G$38,2,FALSE)),"")</f>
        <v>Communications</v>
      </c>
      <c r="AC10" s="67" t="str">
        <f>IF(IFERROR(SEARCH(AC$6,$D10),0)&gt;0,TRIM(VLOOKUP(AC$6,'Lifeline-Capability XWalk'!$F$6:$G$38,2,FALSE)),"")</f>
        <v/>
      </c>
      <c r="AD10" s="67" t="str">
        <f>IF(IFERROR(SEARCH(AD$6,$D10),0)&gt;0,TRIM(VLOOKUP(AD$6,'Lifeline-Capability XWalk'!$F$6:$G$38,2,FALSE)),"")</f>
        <v/>
      </c>
      <c r="AE10" s="67" t="str">
        <f>IF(IFERROR(SEARCH(AE$6,$D10),0)&gt;0,TRIM(VLOOKUP(AE$6,'Lifeline-Capability XWalk'!$F$6:$G$38,2,FALSE)),"")</f>
        <v/>
      </c>
      <c r="AF10" s="67" t="str">
        <f>IF(IFERROR(SEARCH(AF$6,$D10),0)&gt;0,TRIM(VLOOKUP(AF$6,'Lifeline-Capability XWalk'!$F$6:$G$38,2,FALSE)),"")</f>
        <v/>
      </c>
      <c r="AG10" s="67" t="str">
        <f>IF(IFERROR(SEARCH(AG$6,$D10),0)&gt;0,TRIM(VLOOKUP(AG$6,'Lifeline-Capability XWalk'!$F$6:$G$38,2,FALSE)),"")</f>
        <v/>
      </c>
      <c r="AH10" s="67" t="str">
        <f>IF(IFERROR(SEARCH(AH$6,$D10),0)&gt;0,TRIM(VLOOKUP(AH$6,'Lifeline-Capability XWalk'!$F$6:$G$38,2,FALSE)),"")</f>
        <v/>
      </c>
      <c r="AI10" s="67" t="str">
        <f>IF(IFERROR(SEARCH(AI$6,$D10),0)&gt;0,TRIM(VLOOKUP(AI$6,'Lifeline-Capability XWalk'!$F$6:$G$38,2,FALSE)),"")</f>
        <v/>
      </c>
      <c r="AJ10" s="67" t="str">
        <f>IF(IFERROR(SEARCH(AJ$6,$D10),0)&gt;0,TRIM(VLOOKUP(AJ$6,'Lifeline-Capability XWalk'!$F$6:$G$38,2,FALSE)),"")</f>
        <v/>
      </c>
      <c r="AK10" s="67" t="str">
        <f>IF(IFERROR(SEARCH(AK$6,$D10),0)&gt;0,TRIM(VLOOKUP(AK$6,'Lifeline-Capability XWalk'!$F$6:$G$38,2,FALSE)),"")</f>
        <v/>
      </c>
      <c r="AL10" s="68" t="str">
        <f>IF(IFERROR(SEARCH(AL$6,$D10),0)&gt;0,TRIM(VLOOKUP(AL$6,'Lifeline-Capability XWalk'!$F$6:$G$38,2,FALSE)),"")</f>
        <v/>
      </c>
      <c r="AM10" s="24" t="str">
        <f t="shared" si="2"/>
        <v>Safety and Security</v>
      </c>
      <c r="AN10" s="24" t="str">
        <f t="shared" si="1"/>
        <v/>
      </c>
      <c r="AO10" s="24" t="str">
        <f t="shared" si="1"/>
        <v/>
      </c>
      <c r="AP10" s="24" t="str">
        <f t="shared" si="1"/>
        <v/>
      </c>
      <c r="AQ10" s="24" t="str">
        <f t="shared" si="1"/>
        <v>Communications</v>
      </c>
      <c r="AR10" s="24" t="str">
        <f t="shared" si="1"/>
        <v/>
      </c>
      <c r="AS10" s="24" t="str">
        <f t="shared" si="1"/>
        <v/>
      </c>
      <c r="AT10" s="24" t="str">
        <f t="shared" si="1"/>
        <v/>
      </c>
      <c r="AU10" s="24" t="str">
        <f t="shared" si="1"/>
        <v>Safety and Security; Food, Water, Shelter; Health and Medical; Energy; Communications; Hazardous Materials; Transportation; Water Systems;</v>
      </c>
    </row>
    <row r="11" spans="1:47" s="24" customFormat="1" ht="32.1" customHeight="1" x14ac:dyDescent="0.2">
      <c r="A11" s="141" t="s">
        <v>1114</v>
      </c>
      <c r="B11" s="63" t="s">
        <v>1118</v>
      </c>
      <c r="C11" s="142" t="s">
        <v>1082</v>
      </c>
      <c r="D11" s="63" t="s">
        <v>1359</v>
      </c>
      <c r="E11" s="64" t="str">
        <f t="shared" si="0"/>
        <v>Communications, Transportation</v>
      </c>
      <c r="F11" s="65" t="s">
        <v>580</v>
      </c>
      <c r="G11" s="66" t="str">
        <f>IF(IFERROR(SEARCH(G$6,$D11),0)&gt;0,TRIM(VLOOKUP(G$6,'Lifeline-Capability XWalk'!$F$6:$G$38,2,FALSE)),"")</f>
        <v/>
      </c>
      <c r="H11" s="67" t="str">
        <f>IF(IFERROR(SEARCH(H$6,$D11),0)&gt;0,TRIM(VLOOKUP(H$6,'Lifeline-Capability XWalk'!$F$6:$G$38,2,FALSE)),"")</f>
        <v/>
      </c>
      <c r="I11" s="67" t="str">
        <f>IF(IFERROR(SEARCH(I$6,$D11),0)&gt;0,TRIM(VLOOKUP(I$6,'Lifeline-Capability XWalk'!$F$6:$G$38,2,FALSE)),"")</f>
        <v>Transportation</v>
      </c>
      <c r="J11" s="67" t="str">
        <f>IF(IFERROR(SEARCH(J$6,$D11),0)&gt;0,TRIM(VLOOKUP(J$6,'Lifeline-Capability XWalk'!$F$6:$G$38,2,FALSE)),"")</f>
        <v/>
      </c>
      <c r="K11" s="67" t="str">
        <f>IF(IFERROR(SEARCH(K$6,$D11),0)&gt;0,TRIM(VLOOKUP(K$6,'Lifeline-Capability XWalk'!$F$6:$G$38,2,FALSE)),"")</f>
        <v/>
      </c>
      <c r="L11" s="67" t="str">
        <f>IF(IFERROR(SEARCH(L$6,$D11),0)&gt;0,TRIM(VLOOKUP(L$6,'Lifeline-Capability XWalk'!$F$6:$G$38,2,FALSE)),"")</f>
        <v/>
      </c>
      <c r="M11" s="67" t="str">
        <f>IF(IFERROR(SEARCH(M$6,$D11),0)&gt;0,TRIM(VLOOKUP(M$6,'Lifeline-Capability XWalk'!$F$6:$G$38,2,FALSE)),"")</f>
        <v/>
      </c>
      <c r="N11" s="67" t="str">
        <f>IF(IFERROR(SEARCH(N$6,$D11),0)&gt;0,TRIM(VLOOKUP(N$6,'Lifeline-Capability XWalk'!$F$6:$G$38,2,FALSE)),"")</f>
        <v/>
      </c>
      <c r="O11" s="67" t="str">
        <f>IF(IFERROR(SEARCH(O$6,$D11),0)&gt;0,TRIM(VLOOKUP(O$6,'Lifeline-Capability XWalk'!$F$6:$G$38,2,FALSE)),"")</f>
        <v/>
      </c>
      <c r="P11" s="67" t="str">
        <f>IF(IFERROR(SEARCH(P$6,$D11),0)&gt;0,TRIM(VLOOKUP(P$6,'Lifeline-Capability XWalk'!$F$6:$G$38,2,FALSE)),"")</f>
        <v/>
      </c>
      <c r="Q11" s="67" t="str">
        <f>IF(IFERROR(SEARCH(Q$6,$D11),0)&gt;0,TRIM(VLOOKUP(Q$6,'Lifeline-Capability XWalk'!$F$6:$G$38,2,FALSE)),"")</f>
        <v/>
      </c>
      <c r="R11" s="67" t="str">
        <f>IF(IFERROR(SEARCH(R$6,$D11),0)&gt;0,TRIM(VLOOKUP(R$6,'Lifeline-Capability XWalk'!$F$6:$G$38,2,FALSE)),"")</f>
        <v/>
      </c>
      <c r="S11" s="67" t="str">
        <f>IF(IFERROR(SEARCH(S$6,$D11),0)&gt;0,TRIM(VLOOKUP(S$6,'Lifeline-Capability XWalk'!$F$6:$G$38,2,FALSE)),"")</f>
        <v/>
      </c>
      <c r="T11" s="67" t="str">
        <f>IF(IFERROR(SEARCH(T$6,$D11),0)&gt;0,TRIM(VLOOKUP(T$6,'Lifeline-Capability XWalk'!$F$6:$G$38,2,FALSE)),"")</f>
        <v/>
      </c>
      <c r="U11" s="67" t="str">
        <f>IF(IFERROR(SEARCH(U$6,$D11),0)&gt;0,TRIM(VLOOKUP(U$6,'Lifeline-Capability XWalk'!$F$6:$G$38,2,FALSE)),"")</f>
        <v/>
      </c>
      <c r="V11" s="67" t="str">
        <f>IF(IFERROR(SEARCH(V$6,$D11),0)&gt;0,TRIM(VLOOKUP(V$6,'Lifeline-Capability XWalk'!$F$6:$G$38,2,FALSE)),"")</f>
        <v/>
      </c>
      <c r="W11" s="67" t="str">
        <f>IF(IFERROR(SEARCH(W$6,$D11),0)&gt;0,TRIM(VLOOKUP(W$6,'Lifeline-Capability XWalk'!$F$6:$G$38,2,FALSE)),"")</f>
        <v/>
      </c>
      <c r="X11" s="67" t="str">
        <f>IF(IFERROR(SEARCH(X$6,$D11),0)&gt;0,TRIM(VLOOKUP(X$6,'Lifeline-Capability XWalk'!$F$6:$G$38,2,FALSE)),"")</f>
        <v/>
      </c>
      <c r="Y11" s="67" t="str">
        <f>IF(IFERROR(SEARCH(Y$6,$D11),0)&gt;0,TRIM(VLOOKUP(Y$6,'Lifeline-Capability XWalk'!$F$6:$G$38,2,FALSE)),"")</f>
        <v/>
      </c>
      <c r="Z11" s="67" t="str">
        <f>IF(IFERROR(SEARCH(Z$6,$D11),0)&gt;0,TRIM(VLOOKUP(Z$6,'Lifeline-Capability XWalk'!$F$6:$G$38,2,FALSE)),"")</f>
        <v/>
      </c>
      <c r="AA11" s="67" t="str">
        <f>IF(IFERROR(SEARCH(AA$6,$D11),0)&gt;0,TRIM(VLOOKUP(AA$6,'Lifeline-Capability XWalk'!$F$6:$G$38,2,FALSE)),"")</f>
        <v>Communications</v>
      </c>
      <c r="AB11" s="67" t="str">
        <f>IF(IFERROR(SEARCH(AB$6,$D11),0)&gt;0,TRIM(VLOOKUP(AB$6,'Lifeline-Capability XWalk'!$F$6:$G$38,2,FALSE)),"")</f>
        <v>Communications</v>
      </c>
      <c r="AC11" s="67" t="str">
        <f>IF(IFERROR(SEARCH(AC$6,$D11),0)&gt;0,TRIM(VLOOKUP(AC$6,'Lifeline-Capability XWalk'!$F$6:$G$38,2,FALSE)),"")</f>
        <v/>
      </c>
      <c r="AD11" s="67" t="str">
        <f>IF(IFERROR(SEARCH(AD$6,$D11),0)&gt;0,TRIM(VLOOKUP(AD$6,'Lifeline-Capability XWalk'!$F$6:$G$38,2,FALSE)),"")</f>
        <v/>
      </c>
      <c r="AE11" s="67" t="str">
        <f>IF(IFERROR(SEARCH(AE$6,$D11),0)&gt;0,TRIM(VLOOKUP(AE$6,'Lifeline-Capability XWalk'!$F$6:$G$38,2,FALSE)),"")</f>
        <v/>
      </c>
      <c r="AF11" s="67" t="str">
        <f>IF(IFERROR(SEARCH(AF$6,$D11),0)&gt;0,TRIM(VLOOKUP(AF$6,'Lifeline-Capability XWalk'!$F$6:$G$38,2,FALSE)),"")</f>
        <v/>
      </c>
      <c r="AG11" s="67" t="str">
        <f>IF(IFERROR(SEARCH(AG$6,$D11),0)&gt;0,TRIM(VLOOKUP(AG$6,'Lifeline-Capability XWalk'!$F$6:$G$38,2,FALSE)),"")</f>
        <v/>
      </c>
      <c r="AH11" s="67" t="str">
        <f>IF(IFERROR(SEARCH(AH$6,$D11),0)&gt;0,TRIM(VLOOKUP(AH$6,'Lifeline-Capability XWalk'!$F$6:$G$38,2,FALSE)),"")</f>
        <v/>
      </c>
      <c r="AI11" s="67" t="str">
        <f>IF(IFERROR(SEARCH(AI$6,$D11),0)&gt;0,TRIM(VLOOKUP(AI$6,'Lifeline-Capability XWalk'!$F$6:$G$38,2,FALSE)),"")</f>
        <v/>
      </c>
      <c r="AJ11" s="67" t="str">
        <f>IF(IFERROR(SEARCH(AJ$6,$D11),0)&gt;0,TRIM(VLOOKUP(AJ$6,'Lifeline-Capability XWalk'!$F$6:$G$38,2,FALSE)),"")</f>
        <v/>
      </c>
      <c r="AK11" s="67" t="str">
        <f>IF(IFERROR(SEARCH(AK$6,$D11),0)&gt;0,TRIM(VLOOKUP(AK$6,'Lifeline-Capability XWalk'!$F$6:$G$38,2,FALSE)),"")</f>
        <v/>
      </c>
      <c r="AL11" s="68" t="str">
        <f>IF(IFERROR(SEARCH(AL$6,$D11),0)&gt;0,TRIM(VLOOKUP(AL$6,'Lifeline-Capability XWalk'!$F$6:$G$38,2,FALSE)),"")</f>
        <v/>
      </c>
      <c r="AM11" s="24" t="str">
        <f t="shared" si="2"/>
        <v/>
      </c>
      <c r="AN11" s="24" t="str">
        <f t="shared" si="1"/>
        <v/>
      </c>
      <c r="AO11" s="24" t="str">
        <f t="shared" si="1"/>
        <v/>
      </c>
      <c r="AP11" s="24" t="str">
        <f t="shared" si="1"/>
        <v/>
      </c>
      <c r="AQ11" s="24" t="str">
        <f t="shared" si="1"/>
        <v>Communications</v>
      </c>
      <c r="AR11" s="24" t="str">
        <f t="shared" si="1"/>
        <v/>
      </c>
      <c r="AS11" s="24" t="str">
        <f t="shared" si="1"/>
        <v>Transportation</v>
      </c>
      <c r="AT11" s="24" t="str">
        <f t="shared" si="1"/>
        <v/>
      </c>
      <c r="AU11" s="24" t="str">
        <f t="shared" si="1"/>
        <v/>
      </c>
    </row>
    <row r="12" spans="1:47" s="24" customFormat="1" ht="32.1" customHeight="1" x14ac:dyDescent="0.2">
      <c r="A12" s="141" t="s">
        <v>1114</v>
      </c>
      <c r="B12" s="63" t="s">
        <v>1118</v>
      </c>
      <c r="C12" s="142" t="s">
        <v>1082</v>
      </c>
      <c r="D12" s="63" t="s">
        <v>1359</v>
      </c>
      <c r="E12" s="64" t="str">
        <f t="shared" si="0"/>
        <v>Communications, Transportation</v>
      </c>
      <c r="F12" s="65" t="s">
        <v>88</v>
      </c>
      <c r="G12" s="66" t="str">
        <f>IF(IFERROR(SEARCH(G$6,$D12),0)&gt;0,TRIM(VLOOKUP(G$6,'Lifeline-Capability XWalk'!$F$6:$G$38,2,FALSE)),"")</f>
        <v/>
      </c>
      <c r="H12" s="67" t="str">
        <f>IF(IFERROR(SEARCH(H$6,$D12),0)&gt;0,TRIM(VLOOKUP(H$6,'Lifeline-Capability XWalk'!$F$6:$G$38,2,FALSE)),"")</f>
        <v/>
      </c>
      <c r="I12" s="67" t="str">
        <f>IF(IFERROR(SEARCH(I$6,$D12),0)&gt;0,TRIM(VLOOKUP(I$6,'Lifeline-Capability XWalk'!$F$6:$G$38,2,FALSE)),"")</f>
        <v>Transportation</v>
      </c>
      <c r="J12" s="67" t="str">
        <f>IF(IFERROR(SEARCH(J$6,$D12),0)&gt;0,TRIM(VLOOKUP(J$6,'Lifeline-Capability XWalk'!$F$6:$G$38,2,FALSE)),"")</f>
        <v/>
      </c>
      <c r="K12" s="67" t="str">
        <f>IF(IFERROR(SEARCH(K$6,$D12),0)&gt;0,TRIM(VLOOKUP(K$6,'Lifeline-Capability XWalk'!$F$6:$G$38,2,FALSE)),"")</f>
        <v/>
      </c>
      <c r="L12" s="67" t="str">
        <f>IF(IFERROR(SEARCH(L$6,$D12),0)&gt;0,TRIM(VLOOKUP(L$6,'Lifeline-Capability XWalk'!$F$6:$G$38,2,FALSE)),"")</f>
        <v/>
      </c>
      <c r="M12" s="67" t="str">
        <f>IF(IFERROR(SEARCH(M$6,$D12),0)&gt;0,TRIM(VLOOKUP(M$6,'Lifeline-Capability XWalk'!$F$6:$G$38,2,FALSE)),"")</f>
        <v/>
      </c>
      <c r="N12" s="67" t="str">
        <f>IF(IFERROR(SEARCH(N$6,$D12),0)&gt;0,TRIM(VLOOKUP(N$6,'Lifeline-Capability XWalk'!$F$6:$G$38,2,FALSE)),"")</f>
        <v/>
      </c>
      <c r="O12" s="67" t="str">
        <f>IF(IFERROR(SEARCH(O$6,$D12),0)&gt;0,TRIM(VLOOKUP(O$6,'Lifeline-Capability XWalk'!$F$6:$G$38,2,FALSE)),"")</f>
        <v/>
      </c>
      <c r="P12" s="67" t="str">
        <f>IF(IFERROR(SEARCH(P$6,$D12),0)&gt;0,TRIM(VLOOKUP(P$6,'Lifeline-Capability XWalk'!$F$6:$G$38,2,FALSE)),"")</f>
        <v/>
      </c>
      <c r="Q12" s="67" t="str">
        <f>IF(IFERROR(SEARCH(Q$6,$D12),0)&gt;0,TRIM(VLOOKUP(Q$6,'Lifeline-Capability XWalk'!$F$6:$G$38,2,FALSE)),"")</f>
        <v/>
      </c>
      <c r="R12" s="67" t="str">
        <f>IF(IFERROR(SEARCH(R$6,$D12),0)&gt;0,TRIM(VLOOKUP(R$6,'Lifeline-Capability XWalk'!$F$6:$G$38,2,FALSE)),"")</f>
        <v/>
      </c>
      <c r="S12" s="67" t="str">
        <f>IF(IFERROR(SEARCH(S$6,$D12),0)&gt;0,TRIM(VLOOKUP(S$6,'Lifeline-Capability XWalk'!$F$6:$G$38,2,FALSE)),"")</f>
        <v/>
      </c>
      <c r="T12" s="67" t="str">
        <f>IF(IFERROR(SEARCH(T$6,$D12),0)&gt;0,TRIM(VLOOKUP(T$6,'Lifeline-Capability XWalk'!$F$6:$G$38,2,FALSE)),"")</f>
        <v/>
      </c>
      <c r="U12" s="67" t="str">
        <f>IF(IFERROR(SEARCH(U$6,$D12),0)&gt;0,TRIM(VLOOKUP(U$6,'Lifeline-Capability XWalk'!$F$6:$G$38,2,FALSE)),"")</f>
        <v/>
      </c>
      <c r="V12" s="67" t="str">
        <f>IF(IFERROR(SEARCH(V$6,$D12),0)&gt;0,TRIM(VLOOKUP(V$6,'Lifeline-Capability XWalk'!$F$6:$G$38,2,FALSE)),"")</f>
        <v/>
      </c>
      <c r="W12" s="67" t="str">
        <f>IF(IFERROR(SEARCH(W$6,$D12),0)&gt;0,TRIM(VLOOKUP(W$6,'Lifeline-Capability XWalk'!$F$6:$G$38,2,FALSE)),"")</f>
        <v/>
      </c>
      <c r="X12" s="67" t="str">
        <f>IF(IFERROR(SEARCH(X$6,$D12),0)&gt;0,TRIM(VLOOKUP(X$6,'Lifeline-Capability XWalk'!$F$6:$G$38,2,FALSE)),"")</f>
        <v/>
      </c>
      <c r="Y12" s="67" t="str">
        <f>IF(IFERROR(SEARCH(Y$6,$D12),0)&gt;0,TRIM(VLOOKUP(Y$6,'Lifeline-Capability XWalk'!$F$6:$G$38,2,FALSE)),"")</f>
        <v/>
      </c>
      <c r="Z12" s="67" t="str">
        <f>IF(IFERROR(SEARCH(Z$6,$D12),0)&gt;0,TRIM(VLOOKUP(Z$6,'Lifeline-Capability XWalk'!$F$6:$G$38,2,FALSE)),"")</f>
        <v/>
      </c>
      <c r="AA12" s="67" t="str">
        <f>IF(IFERROR(SEARCH(AA$6,$D12),0)&gt;0,TRIM(VLOOKUP(AA$6,'Lifeline-Capability XWalk'!$F$6:$G$38,2,FALSE)),"")</f>
        <v>Communications</v>
      </c>
      <c r="AB12" s="67" t="str">
        <f>IF(IFERROR(SEARCH(AB$6,$D12),0)&gt;0,TRIM(VLOOKUP(AB$6,'Lifeline-Capability XWalk'!$F$6:$G$38,2,FALSE)),"")</f>
        <v>Communications</v>
      </c>
      <c r="AC12" s="67" t="str">
        <f>IF(IFERROR(SEARCH(AC$6,$D12),0)&gt;0,TRIM(VLOOKUP(AC$6,'Lifeline-Capability XWalk'!$F$6:$G$38,2,FALSE)),"")</f>
        <v/>
      </c>
      <c r="AD12" s="67" t="str">
        <f>IF(IFERROR(SEARCH(AD$6,$D12),0)&gt;0,TRIM(VLOOKUP(AD$6,'Lifeline-Capability XWalk'!$F$6:$G$38,2,FALSE)),"")</f>
        <v/>
      </c>
      <c r="AE12" s="67" t="str">
        <f>IF(IFERROR(SEARCH(AE$6,$D12),0)&gt;0,TRIM(VLOOKUP(AE$6,'Lifeline-Capability XWalk'!$F$6:$G$38,2,FALSE)),"")</f>
        <v/>
      </c>
      <c r="AF12" s="67" t="str">
        <f>IF(IFERROR(SEARCH(AF$6,$D12),0)&gt;0,TRIM(VLOOKUP(AF$6,'Lifeline-Capability XWalk'!$F$6:$G$38,2,FALSE)),"")</f>
        <v/>
      </c>
      <c r="AG12" s="67" t="str">
        <f>IF(IFERROR(SEARCH(AG$6,$D12),0)&gt;0,TRIM(VLOOKUP(AG$6,'Lifeline-Capability XWalk'!$F$6:$G$38,2,FALSE)),"")</f>
        <v/>
      </c>
      <c r="AH12" s="67" t="str">
        <f>IF(IFERROR(SEARCH(AH$6,$D12),0)&gt;0,TRIM(VLOOKUP(AH$6,'Lifeline-Capability XWalk'!$F$6:$G$38,2,FALSE)),"")</f>
        <v/>
      </c>
      <c r="AI12" s="67" t="str">
        <f>IF(IFERROR(SEARCH(AI$6,$D12),0)&gt;0,TRIM(VLOOKUP(AI$6,'Lifeline-Capability XWalk'!$F$6:$G$38,2,FALSE)),"")</f>
        <v/>
      </c>
      <c r="AJ12" s="67" t="str">
        <f>IF(IFERROR(SEARCH(AJ$6,$D12),0)&gt;0,TRIM(VLOOKUP(AJ$6,'Lifeline-Capability XWalk'!$F$6:$G$38,2,FALSE)),"")</f>
        <v/>
      </c>
      <c r="AK12" s="67" t="str">
        <f>IF(IFERROR(SEARCH(AK$6,$D12),0)&gt;0,TRIM(VLOOKUP(AK$6,'Lifeline-Capability XWalk'!$F$6:$G$38,2,FALSE)),"")</f>
        <v/>
      </c>
      <c r="AL12" s="68" t="str">
        <f>IF(IFERROR(SEARCH(AL$6,$D12),0)&gt;0,TRIM(VLOOKUP(AL$6,'Lifeline-Capability XWalk'!$F$6:$G$38,2,FALSE)),"")</f>
        <v/>
      </c>
      <c r="AM12" s="24" t="str">
        <f t="shared" si="2"/>
        <v/>
      </c>
      <c r="AN12" s="24" t="str">
        <f t="shared" si="1"/>
        <v/>
      </c>
      <c r="AO12" s="24" t="str">
        <f t="shared" si="1"/>
        <v/>
      </c>
      <c r="AP12" s="24" t="str">
        <f t="shared" si="1"/>
        <v/>
      </c>
      <c r="AQ12" s="24" t="str">
        <f t="shared" si="1"/>
        <v>Communications</v>
      </c>
      <c r="AR12" s="24" t="str">
        <f t="shared" si="1"/>
        <v/>
      </c>
      <c r="AS12" s="24" t="str">
        <f t="shared" si="1"/>
        <v>Transportation</v>
      </c>
      <c r="AT12" s="24" t="str">
        <f t="shared" si="1"/>
        <v/>
      </c>
      <c r="AU12" s="24" t="str">
        <f t="shared" si="1"/>
        <v/>
      </c>
    </row>
    <row r="13" spans="1:47" s="24" customFormat="1" ht="32.1" customHeight="1" x14ac:dyDescent="0.2">
      <c r="A13" s="141" t="s">
        <v>1113</v>
      </c>
      <c r="B13" s="63" t="s">
        <v>1410</v>
      </c>
      <c r="C13" s="142" t="s">
        <v>1082</v>
      </c>
      <c r="D13" s="63" t="s">
        <v>1359</v>
      </c>
      <c r="E13" s="64" t="str">
        <f t="shared" si="0"/>
        <v>Communications, Transportation</v>
      </c>
      <c r="F13" s="71" t="s">
        <v>104</v>
      </c>
      <c r="G13" s="66" t="str">
        <f>IF(IFERROR(SEARCH(G$6,$D13),0)&gt;0,TRIM(VLOOKUP(G$6,'Lifeline-Capability XWalk'!$F$6:$G$38,2,FALSE)),"")</f>
        <v/>
      </c>
      <c r="H13" s="67" t="str">
        <f>IF(IFERROR(SEARCH(H$6,$D13),0)&gt;0,TRIM(VLOOKUP(H$6,'Lifeline-Capability XWalk'!$F$6:$G$38,2,FALSE)),"")</f>
        <v/>
      </c>
      <c r="I13" s="67" t="str">
        <f>IF(IFERROR(SEARCH(I$6,$D13),0)&gt;0,TRIM(VLOOKUP(I$6,'Lifeline-Capability XWalk'!$F$6:$G$38,2,FALSE)),"")</f>
        <v>Transportation</v>
      </c>
      <c r="J13" s="67" t="str">
        <f>IF(IFERROR(SEARCH(J$6,$D13),0)&gt;0,TRIM(VLOOKUP(J$6,'Lifeline-Capability XWalk'!$F$6:$G$38,2,FALSE)),"")</f>
        <v/>
      </c>
      <c r="K13" s="67" t="str">
        <f>IF(IFERROR(SEARCH(K$6,$D13),0)&gt;0,TRIM(VLOOKUP(K$6,'Lifeline-Capability XWalk'!$F$6:$G$38,2,FALSE)),"")</f>
        <v/>
      </c>
      <c r="L13" s="67" t="str">
        <f>IF(IFERROR(SEARCH(L$6,$D13),0)&gt;0,TRIM(VLOOKUP(L$6,'Lifeline-Capability XWalk'!$F$6:$G$38,2,FALSE)),"")</f>
        <v/>
      </c>
      <c r="M13" s="67" t="str">
        <f>IF(IFERROR(SEARCH(M$6,$D13),0)&gt;0,TRIM(VLOOKUP(M$6,'Lifeline-Capability XWalk'!$F$6:$G$38,2,FALSE)),"")</f>
        <v/>
      </c>
      <c r="N13" s="67" t="str">
        <f>IF(IFERROR(SEARCH(N$6,$D13),0)&gt;0,TRIM(VLOOKUP(N$6,'Lifeline-Capability XWalk'!$F$6:$G$38,2,FALSE)),"")</f>
        <v/>
      </c>
      <c r="O13" s="67" t="str">
        <f>IF(IFERROR(SEARCH(O$6,$D13),0)&gt;0,TRIM(VLOOKUP(O$6,'Lifeline-Capability XWalk'!$F$6:$G$38,2,FALSE)),"")</f>
        <v/>
      </c>
      <c r="P13" s="67" t="str">
        <f>IF(IFERROR(SEARCH(P$6,$D13),0)&gt;0,TRIM(VLOOKUP(P$6,'Lifeline-Capability XWalk'!$F$6:$G$38,2,FALSE)),"")</f>
        <v/>
      </c>
      <c r="Q13" s="67" t="str">
        <f>IF(IFERROR(SEARCH(Q$6,$D13),0)&gt;0,TRIM(VLOOKUP(Q$6,'Lifeline-Capability XWalk'!$F$6:$G$38,2,FALSE)),"")</f>
        <v/>
      </c>
      <c r="R13" s="67" t="str">
        <f>IF(IFERROR(SEARCH(R$6,$D13),0)&gt;0,TRIM(VLOOKUP(R$6,'Lifeline-Capability XWalk'!$F$6:$G$38,2,FALSE)),"")</f>
        <v/>
      </c>
      <c r="S13" s="67" t="str">
        <f>IF(IFERROR(SEARCH(S$6,$D13),0)&gt;0,TRIM(VLOOKUP(S$6,'Lifeline-Capability XWalk'!$F$6:$G$38,2,FALSE)),"")</f>
        <v/>
      </c>
      <c r="T13" s="67" t="str">
        <f>IF(IFERROR(SEARCH(T$6,$D13),0)&gt;0,TRIM(VLOOKUP(T$6,'Lifeline-Capability XWalk'!$F$6:$G$38,2,FALSE)),"")</f>
        <v/>
      </c>
      <c r="U13" s="67" t="str">
        <f>IF(IFERROR(SEARCH(U$6,$D13),0)&gt;0,TRIM(VLOOKUP(U$6,'Lifeline-Capability XWalk'!$F$6:$G$38,2,FALSE)),"")</f>
        <v/>
      </c>
      <c r="V13" s="67" t="str">
        <f>IF(IFERROR(SEARCH(V$6,$D13),0)&gt;0,TRIM(VLOOKUP(V$6,'Lifeline-Capability XWalk'!$F$6:$G$38,2,FALSE)),"")</f>
        <v/>
      </c>
      <c r="W13" s="67" t="str">
        <f>IF(IFERROR(SEARCH(W$6,$D13),0)&gt;0,TRIM(VLOOKUP(W$6,'Lifeline-Capability XWalk'!$F$6:$G$38,2,FALSE)),"")</f>
        <v/>
      </c>
      <c r="X13" s="67" t="str">
        <f>IF(IFERROR(SEARCH(X$6,$D13),0)&gt;0,TRIM(VLOOKUP(X$6,'Lifeline-Capability XWalk'!$F$6:$G$38,2,FALSE)),"")</f>
        <v/>
      </c>
      <c r="Y13" s="67" t="str">
        <f>IF(IFERROR(SEARCH(Y$6,$D13),0)&gt;0,TRIM(VLOOKUP(Y$6,'Lifeline-Capability XWalk'!$F$6:$G$38,2,FALSE)),"")</f>
        <v/>
      </c>
      <c r="Z13" s="67" t="str">
        <f>IF(IFERROR(SEARCH(Z$6,$D13),0)&gt;0,TRIM(VLOOKUP(Z$6,'Lifeline-Capability XWalk'!$F$6:$G$38,2,FALSE)),"")</f>
        <v/>
      </c>
      <c r="AA13" s="67" t="str">
        <f>IF(IFERROR(SEARCH(AA$6,$D13),0)&gt;0,TRIM(VLOOKUP(AA$6,'Lifeline-Capability XWalk'!$F$6:$G$38,2,FALSE)),"")</f>
        <v>Communications</v>
      </c>
      <c r="AB13" s="67" t="str">
        <f>IF(IFERROR(SEARCH(AB$6,$D13),0)&gt;0,TRIM(VLOOKUP(AB$6,'Lifeline-Capability XWalk'!$F$6:$G$38,2,FALSE)),"")</f>
        <v>Communications</v>
      </c>
      <c r="AC13" s="67" t="str">
        <f>IF(IFERROR(SEARCH(AC$6,$D13),0)&gt;0,TRIM(VLOOKUP(AC$6,'Lifeline-Capability XWalk'!$F$6:$G$38,2,FALSE)),"")</f>
        <v/>
      </c>
      <c r="AD13" s="67" t="str">
        <f>IF(IFERROR(SEARCH(AD$6,$D13),0)&gt;0,TRIM(VLOOKUP(AD$6,'Lifeline-Capability XWalk'!$F$6:$G$38,2,FALSE)),"")</f>
        <v/>
      </c>
      <c r="AE13" s="67" t="str">
        <f>IF(IFERROR(SEARCH(AE$6,$D13),0)&gt;0,TRIM(VLOOKUP(AE$6,'Lifeline-Capability XWalk'!$F$6:$G$38,2,FALSE)),"")</f>
        <v/>
      </c>
      <c r="AF13" s="67" t="str">
        <f>IF(IFERROR(SEARCH(AF$6,$D13),0)&gt;0,TRIM(VLOOKUP(AF$6,'Lifeline-Capability XWalk'!$F$6:$G$38,2,FALSE)),"")</f>
        <v/>
      </c>
      <c r="AG13" s="67" t="str">
        <f>IF(IFERROR(SEARCH(AG$6,$D13),0)&gt;0,TRIM(VLOOKUP(AG$6,'Lifeline-Capability XWalk'!$F$6:$G$38,2,FALSE)),"")</f>
        <v/>
      </c>
      <c r="AH13" s="67" t="str">
        <f>IF(IFERROR(SEARCH(AH$6,$D13),0)&gt;0,TRIM(VLOOKUP(AH$6,'Lifeline-Capability XWalk'!$F$6:$G$38,2,FALSE)),"")</f>
        <v/>
      </c>
      <c r="AI13" s="67" t="str">
        <f>IF(IFERROR(SEARCH(AI$6,$D13),0)&gt;0,TRIM(VLOOKUP(AI$6,'Lifeline-Capability XWalk'!$F$6:$G$38,2,FALSE)),"")</f>
        <v/>
      </c>
      <c r="AJ13" s="67" t="str">
        <f>IF(IFERROR(SEARCH(AJ$6,$D13),0)&gt;0,TRIM(VLOOKUP(AJ$6,'Lifeline-Capability XWalk'!$F$6:$G$38,2,FALSE)),"")</f>
        <v/>
      </c>
      <c r="AK13" s="67" t="str">
        <f>IF(IFERROR(SEARCH(AK$6,$D13),0)&gt;0,TRIM(VLOOKUP(AK$6,'Lifeline-Capability XWalk'!$F$6:$G$38,2,FALSE)),"")</f>
        <v/>
      </c>
      <c r="AL13" s="68" t="str">
        <f>IF(IFERROR(SEARCH(AL$6,$D13),0)&gt;0,TRIM(VLOOKUP(AL$6,'Lifeline-Capability XWalk'!$F$6:$G$38,2,FALSE)),"")</f>
        <v/>
      </c>
      <c r="AM13" s="24" t="str">
        <f t="shared" si="2"/>
        <v/>
      </c>
      <c r="AN13" s="24" t="str">
        <f t="shared" si="1"/>
        <v/>
      </c>
      <c r="AO13" s="24" t="str">
        <f t="shared" si="1"/>
        <v/>
      </c>
      <c r="AP13" s="24" t="str">
        <f t="shared" si="1"/>
        <v/>
      </c>
      <c r="AQ13" s="24" t="str">
        <f t="shared" si="1"/>
        <v>Communications</v>
      </c>
      <c r="AR13" s="24" t="str">
        <f t="shared" si="1"/>
        <v/>
      </c>
      <c r="AS13" s="24" t="str">
        <f t="shared" si="1"/>
        <v>Transportation</v>
      </c>
      <c r="AT13" s="24" t="str">
        <f t="shared" si="1"/>
        <v/>
      </c>
      <c r="AU13" s="24" t="str">
        <f t="shared" si="1"/>
        <v/>
      </c>
    </row>
    <row r="14" spans="1:47" s="24" customFormat="1" ht="32.1" customHeight="1" x14ac:dyDescent="0.2">
      <c r="A14" s="141" t="s">
        <v>1112</v>
      </c>
      <c r="B14" s="63" t="s">
        <v>1124</v>
      </c>
      <c r="C14" s="142" t="s">
        <v>1393</v>
      </c>
      <c r="D14" s="63" t="s">
        <v>1359</v>
      </c>
      <c r="E14" s="64" t="str">
        <f t="shared" si="0"/>
        <v>Communications, Transportation</v>
      </c>
      <c r="F14" s="72" t="s">
        <v>739</v>
      </c>
      <c r="G14" s="66" t="str">
        <f>IF(IFERROR(SEARCH(G$6,$D14),0)&gt;0,TRIM(VLOOKUP(G$6,'Lifeline-Capability XWalk'!$F$6:$G$38,2,FALSE)),"")</f>
        <v/>
      </c>
      <c r="H14" s="67" t="str">
        <f>IF(IFERROR(SEARCH(H$6,$D14),0)&gt;0,TRIM(VLOOKUP(H$6,'Lifeline-Capability XWalk'!$F$6:$G$38,2,FALSE)),"")</f>
        <v/>
      </c>
      <c r="I14" s="67" t="str">
        <f>IF(IFERROR(SEARCH(I$6,$D14),0)&gt;0,TRIM(VLOOKUP(I$6,'Lifeline-Capability XWalk'!$F$6:$G$38,2,FALSE)),"")</f>
        <v>Transportation</v>
      </c>
      <c r="J14" s="67" t="str">
        <f>IF(IFERROR(SEARCH(J$6,$D14),0)&gt;0,TRIM(VLOOKUP(J$6,'Lifeline-Capability XWalk'!$F$6:$G$38,2,FALSE)),"")</f>
        <v/>
      </c>
      <c r="K14" s="67" t="str">
        <f>IF(IFERROR(SEARCH(K$6,$D14),0)&gt;0,TRIM(VLOOKUP(K$6,'Lifeline-Capability XWalk'!$F$6:$G$38,2,FALSE)),"")</f>
        <v/>
      </c>
      <c r="L14" s="67" t="str">
        <f>IF(IFERROR(SEARCH(L$6,$D14),0)&gt;0,TRIM(VLOOKUP(L$6,'Lifeline-Capability XWalk'!$F$6:$G$38,2,FALSE)),"")</f>
        <v/>
      </c>
      <c r="M14" s="67" t="str">
        <f>IF(IFERROR(SEARCH(M$6,$D14),0)&gt;0,TRIM(VLOOKUP(M$6,'Lifeline-Capability XWalk'!$F$6:$G$38,2,FALSE)),"")</f>
        <v/>
      </c>
      <c r="N14" s="67" t="str">
        <f>IF(IFERROR(SEARCH(N$6,$D14),0)&gt;0,TRIM(VLOOKUP(N$6,'Lifeline-Capability XWalk'!$F$6:$G$38,2,FALSE)),"")</f>
        <v/>
      </c>
      <c r="O14" s="67" t="str">
        <f>IF(IFERROR(SEARCH(O$6,$D14),0)&gt;0,TRIM(VLOOKUP(O$6,'Lifeline-Capability XWalk'!$F$6:$G$38,2,FALSE)),"")</f>
        <v/>
      </c>
      <c r="P14" s="67" t="str">
        <f>IF(IFERROR(SEARCH(P$6,$D14),0)&gt;0,TRIM(VLOOKUP(P$6,'Lifeline-Capability XWalk'!$F$6:$G$38,2,FALSE)),"")</f>
        <v/>
      </c>
      <c r="Q14" s="67" t="str">
        <f>IF(IFERROR(SEARCH(Q$6,$D14),0)&gt;0,TRIM(VLOOKUP(Q$6,'Lifeline-Capability XWalk'!$F$6:$G$38,2,FALSE)),"")</f>
        <v/>
      </c>
      <c r="R14" s="67" t="str">
        <f>IF(IFERROR(SEARCH(R$6,$D14),0)&gt;0,TRIM(VLOOKUP(R$6,'Lifeline-Capability XWalk'!$F$6:$G$38,2,FALSE)),"")</f>
        <v/>
      </c>
      <c r="S14" s="67" t="str">
        <f>IF(IFERROR(SEARCH(S$6,$D14),0)&gt;0,TRIM(VLOOKUP(S$6,'Lifeline-Capability XWalk'!$F$6:$G$38,2,FALSE)),"")</f>
        <v/>
      </c>
      <c r="T14" s="67" t="str">
        <f>IF(IFERROR(SEARCH(T$6,$D14),0)&gt;0,TRIM(VLOOKUP(T$6,'Lifeline-Capability XWalk'!$F$6:$G$38,2,FALSE)),"")</f>
        <v/>
      </c>
      <c r="U14" s="67" t="str">
        <f>IF(IFERROR(SEARCH(U$6,$D14),0)&gt;0,TRIM(VLOOKUP(U$6,'Lifeline-Capability XWalk'!$F$6:$G$38,2,FALSE)),"")</f>
        <v/>
      </c>
      <c r="V14" s="67" t="str">
        <f>IF(IFERROR(SEARCH(V$6,$D14),0)&gt;0,TRIM(VLOOKUP(V$6,'Lifeline-Capability XWalk'!$F$6:$G$38,2,FALSE)),"")</f>
        <v/>
      </c>
      <c r="W14" s="67" t="str">
        <f>IF(IFERROR(SEARCH(W$6,$D14),0)&gt;0,TRIM(VLOOKUP(W$6,'Lifeline-Capability XWalk'!$F$6:$G$38,2,FALSE)),"")</f>
        <v/>
      </c>
      <c r="X14" s="67" t="str">
        <f>IF(IFERROR(SEARCH(X$6,$D14),0)&gt;0,TRIM(VLOOKUP(X$6,'Lifeline-Capability XWalk'!$F$6:$G$38,2,FALSE)),"")</f>
        <v/>
      </c>
      <c r="Y14" s="67" t="str">
        <f>IF(IFERROR(SEARCH(Y$6,$D14),0)&gt;0,TRIM(VLOOKUP(Y$6,'Lifeline-Capability XWalk'!$F$6:$G$38,2,FALSE)),"")</f>
        <v/>
      </c>
      <c r="Z14" s="67" t="str">
        <f>IF(IFERROR(SEARCH(Z$6,$D14),0)&gt;0,TRIM(VLOOKUP(Z$6,'Lifeline-Capability XWalk'!$F$6:$G$38,2,FALSE)),"")</f>
        <v/>
      </c>
      <c r="AA14" s="67" t="str">
        <f>IF(IFERROR(SEARCH(AA$6,$D14),0)&gt;0,TRIM(VLOOKUP(AA$6,'Lifeline-Capability XWalk'!$F$6:$G$38,2,FALSE)),"")</f>
        <v>Communications</v>
      </c>
      <c r="AB14" s="67" t="str">
        <f>IF(IFERROR(SEARCH(AB$6,$D14),0)&gt;0,TRIM(VLOOKUP(AB$6,'Lifeline-Capability XWalk'!$F$6:$G$38,2,FALSE)),"")</f>
        <v>Communications</v>
      </c>
      <c r="AC14" s="67" t="str">
        <f>IF(IFERROR(SEARCH(AC$6,$D14),0)&gt;0,TRIM(VLOOKUP(AC$6,'Lifeline-Capability XWalk'!$F$6:$G$38,2,FALSE)),"")</f>
        <v/>
      </c>
      <c r="AD14" s="67" t="str">
        <f>IF(IFERROR(SEARCH(AD$6,$D14),0)&gt;0,TRIM(VLOOKUP(AD$6,'Lifeline-Capability XWalk'!$F$6:$G$38,2,FALSE)),"")</f>
        <v/>
      </c>
      <c r="AE14" s="67" t="str">
        <f>IF(IFERROR(SEARCH(AE$6,$D14),0)&gt;0,TRIM(VLOOKUP(AE$6,'Lifeline-Capability XWalk'!$F$6:$G$38,2,FALSE)),"")</f>
        <v/>
      </c>
      <c r="AF14" s="67" t="str">
        <f>IF(IFERROR(SEARCH(AF$6,$D14),0)&gt;0,TRIM(VLOOKUP(AF$6,'Lifeline-Capability XWalk'!$F$6:$G$38,2,FALSE)),"")</f>
        <v/>
      </c>
      <c r="AG14" s="67" t="str">
        <f>IF(IFERROR(SEARCH(AG$6,$D14),0)&gt;0,TRIM(VLOOKUP(AG$6,'Lifeline-Capability XWalk'!$F$6:$G$38,2,FALSE)),"")</f>
        <v/>
      </c>
      <c r="AH14" s="67" t="str">
        <f>IF(IFERROR(SEARCH(AH$6,$D14),0)&gt;0,TRIM(VLOOKUP(AH$6,'Lifeline-Capability XWalk'!$F$6:$G$38,2,FALSE)),"")</f>
        <v/>
      </c>
      <c r="AI14" s="67" t="str">
        <f>IF(IFERROR(SEARCH(AI$6,$D14),0)&gt;0,TRIM(VLOOKUP(AI$6,'Lifeline-Capability XWalk'!$F$6:$G$38,2,FALSE)),"")</f>
        <v/>
      </c>
      <c r="AJ14" s="67" t="str">
        <f>IF(IFERROR(SEARCH(AJ$6,$D14),0)&gt;0,TRIM(VLOOKUP(AJ$6,'Lifeline-Capability XWalk'!$F$6:$G$38,2,FALSE)),"")</f>
        <v/>
      </c>
      <c r="AK14" s="67" t="str">
        <f>IF(IFERROR(SEARCH(AK$6,$D14),0)&gt;0,TRIM(VLOOKUP(AK$6,'Lifeline-Capability XWalk'!$F$6:$G$38,2,FALSE)),"")</f>
        <v/>
      </c>
      <c r="AL14" s="68" t="str">
        <f>IF(IFERROR(SEARCH(AL$6,$D14),0)&gt;0,TRIM(VLOOKUP(AL$6,'Lifeline-Capability XWalk'!$F$6:$G$38,2,FALSE)),"")</f>
        <v/>
      </c>
      <c r="AM14" s="24" t="str">
        <f t="shared" si="2"/>
        <v/>
      </c>
      <c r="AN14" s="24" t="str">
        <f t="shared" si="1"/>
        <v/>
      </c>
      <c r="AO14" s="24" t="str">
        <f t="shared" si="1"/>
        <v/>
      </c>
      <c r="AP14" s="24" t="str">
        <f t="shared" si="1"/>
        <v/>
      </c>
      <c r="AQ14" s="24" t="str">
        <f t="shared" si="1"/>
        <v>Communications</v>
      </c>
      <c r="AR14" s="24" t="str">
        <f t="shared" si="1"/>
        <v/>
      </c>
      <c r="AS14" s="24" t="str">
        <f t="shared" si="1"/>
        <v>Transportation</v>
      </c>
      <c r="AT14" s="24" t="str">
        <f t="shared" si="1"/>
        <v/>
      </c>
      <c r="AU14" s="24" t="str">
        <f t="shared" si="1"/>
        <v/>
      </c>
    </row>
    <row r="15" spans="1:47" s="24" customFormat="1" ht="32.1" customHeight="1" x14ac:dyDescent="0.2">
      <c r="A15" s="141" t="s">
        <v>1112</v>
      </c>
      <c r="B15" s="63" t="s">
        <v>1117</v>
      </c>
      <c r="C15" s="142" t="s">
        <v>1393</v>
      </c>
      <c r="D15" s="63" t="s">
        <v>1475</v>
      </c>
      <c r="E15" s="64" t="str">
        <f t="shared" si="0"/>
        <v>Health and Medical, Communications, Transportation</v>
      </c>
      <c r="F15" s="71" t="s">
        <v>749</v>
      </c>
      <c r="G15" s="66" t="str">
        <f>IF(IFERROR(SEARCH(G$6,$D15),0)&gt;0,TRIM(VLOOKUP(G$6,'Lifeline-Capability XWalk'!$F$6:$G$38,2,FALSE)),"")</f>
        <v/>
      </c>
      <c r="H15" s="67" t="str">
        <f>IF(IFERROR(SEARCH(H$6,$D15),0)&gt;0,TRIM(VLOOKUP(H$6,'Lifeline-Capability XWalk'!$F$6:$G$38,2,FALSE)),"")</f>
        <v/>
      </c>
      <c r="I15" s="67" t="str">
        <f>IF(IFERROR(SEARCH(I$6,$D15),0)&gt;0,TRIM(VLOOKUP(I$6,'Lifeline-Capability XWalk'!$F$6:$G$38,2,FALSE)),"")</f>
        <v>Transportation</v>
      </c>
      <c r="J15" s="67" t="str">
        <f>IF(IFERROR(SEARCH(J$6,$D15),0)&gt;0,TRIM(VLOOKUP(J$6,'Lifeline-Capability XWalk'!$F$6:$G$38,2,FALSE)),"")</f>
        <v/>
      </c>
      <c r="K15" s="67" t="str">
        <f>IF(IFERROR(SEARCH(K$6,$D15),0)&gt;0,TRIM(VLOOKUP(K$6,'Lifeline-Capability XWalk'!$F$6:$G$38,2,FALSE)),"")</f>
        <v/>
      </c>
      <c r="L15" s="67" t="str">
        <f>IF(IFERROR(SEARCH(L$6,$D15),0)&gt;0,TRIM(VLOOKUP(L$6,'Lifeline-Capability XWalk'!$F$6:$G$38,2,FALSE)),"")</f>
        <v/>
      </c>
      <c r="M15" s="67" t="str">
        <f>IF(IFERROR(SEARCH(M$6,$D15),0)&gt;0,TRIM(VLOOKUP(M$6,'Lifeline-Capability XWalk'!$F$6:$G$38,2,FALSE)),"")</f>
        <v/>
      </c>
      <c r="N15" s="67" t="str">
        <f>IF(IFERROR(SEARCH(N$6,$D15),0)&gt;0,TRIM(VLOOKUP(N$6,'Lifeline-Capability XWalk'!$F$6:$G$38,2,FALSE)),"")</f>
        <v/>
      </c>
      <c r="O15" s="67" t="str">
        <f>IF(IFERROR(SEARCH(O$6,$D15),0)&gt;0,TRIM(VLOOKUP(O$6,'Lifeline-Capability XWalk'!$F$6:$G$38,2,FALSE)),"")</f>
        <v/>
      </c>
      <c r="P15" s="67" t="str">
        <f>IF(IFERROR(SEARCH(P$6,$D15),0)&gt;0,TRIM(VLOOKUP(P$6,'Lifeline-Capability XWalk'!$F$6:$G$38,2,FALSE)),"")</f>
        <v/>
      </c>
      <c r="Q15" s="67" t="str">
        <f>IF(IFERROR(SEARCH(Q$6,$D15),0)&gt;0,TRIM(VLOOKUP(Q$6,'Lifeline-Capability XWalk'!$F$6:$G$38,2,FALSE)),"")</f>
        <v/>
      </c>
      <c r="R15" s="67" t="str">
        <f>IF(IFERROR(SEARCH(R$6,$D15),0)&gt;0,TRIM(VLOOKUP(R$6,'Lifeline-Capability XWalk'!$F$6:$G$38,2,FALSE)),"")</f>
        <v/>
      </c>
      <c r="S15" s="67" t="str">
        <f>IF(IFERROR(SEARCH(S$6,$D15),0)&gt;0,TRIM(VLOOKUP(S$6,'Lifeline-Capability XWalk'!$F$6:$G$38,2,FALSE)),"")</f>
        <v/>
      </c>
      <c r="T15" s="67" t="str">
        <f>IF(IFERROR(SEARCH(T$6,$D15),0)&gt;0,TRIM(VLOOKUP(T$6,'Lifeline-Capability XWalk'!$F$6:$G$38,2,FALSE)),"")</f>
        <v/>
      </c>
      <c r="U15" s="67" t="str">
        <f>IF(IFERROR(SEARCH(U$6,$D15),0)&gt;0,TRIM(VLOOKUP(U$6,'Lifeline-Capability XWalk'!$F$6:$G$38,2,FALSE)),"")</f>
        <v/>
      </c>
      <c r="V15" s="67" t="str">
        <f>IF(IFERROR(SEARCH(V$6,$D15),0)&gt;0,TRIM(VLOOKUP(V$6,'Lifeline-Capability XWalk'!$F$6:$G$38,2,FALSE)),"")</f>
        <v/>
      </c>
      <c r="W15" s="67" t="str">
        <f>IF(IFERROR(SEARCH(W$6,$D15),0)&gt;0,TRIM(VLOOKUP(W$6,'Lifeline-Capability XWalk'!$F$6:$G$38,2,FALSE)),"")</f>
        <v>Health and Medical</v>
      </c>
      <c r="X15" s="67" t="str">
        <f>IF(IFERROR(SEARCH(X$6,$D15),0)&gt;0,TRIM(VLOOKUP(X$6,'Lifeline-Capability XWalk'!$F$6:$G$38,2,FALSE)),"")</f>
        <v/>
      </c>
      <c r="Y15" s="67" t="str">
        <f>IF(IFERROR(SEARCH(Y$6,$D15),0)&gt;0,TRIM(VLOOKUP(Y$6,'Lifeline-Capability XWalk'!$F$6:$G$38,2,FALSE)),"")</f>
        <v/>
      </c>
      <c r="Z15" s="67" t="str">
        <f>IF(IFERROR(SEARCH(Z$6,$D15),0)&gt;0,TRIM(VLOOKUP(Z$6,'Lifeline-Capability XWalk'!$F$6:$G$38,2,FALSE)),"")</f>
        <v/>
      </c>
      <c r="AA15" s="67" t="str">
        <f>IF(IFERROR(SEARCH(AA$6,$D15),0)&gt;0,TRIM(VLOOKUP(AA$6,'Lifeline-Capability XWalk'!$F$6:$G$38,2,FALSE)),"")</f>
        <v>Communications</v>
      </c>
      <c r="AB15" s="67" t="str">
        <f>IF(IFERROR(SEARCH(AB$6,$D15),0)&gt;0,TRIM(VLOOKUP(AB$6,'Lifeline-Capability XWalk'!$F$6:$G$38,2,FALSE)),"")</f>
        <v>Communications</v>
      </c>
      <c r="AC15" s="67" t="str">
        <f>IF(IFERROR(SEARCH(AC$6,$D15),0)&gt;0,TRIM(VLOOKUP(AC$6,'Lifeline-Capability XWalk'!$F$6:$G$38,2,FALSE)),"")</f>
        <v/>
      </c>
      <c r="AD15" s="67" t="str">
        <f>IF(IFERROR(SEARCH(AD$6,$D15),0)&gt;0,TRIM(VLOOKUP(AD$6,'Lifeline-Capability XWalk'!$F$6:$G$38,2,FALSE)),"")</f>
        <v/>
      </c>
      <c r="AE15" s="67" t="str">
        <f>IF(IFERROR(SEARCH(AE$6,$D15),0)&gt;0,TRIM(VLOOKUP(AE$6,'Lifeline-Capability XWalk'!$F$6:$G$38,2,FALSE)),"")</f>
        <v/>
      </c>
      <c r="AF15" s="67" t="str">
        <f>IF(IFERROR(SEARCH(AF$6,$D15),0)&gt;0,TRIM(VLOOKUP(AF$6,'Lifeline-Capability XWalk'!$F$6:$G$38,2,FALSE)),"")</f>
        <v/>
      </c>
      <c r="AG15" s="67" t="str">
        <f>IF(IFERROR(SEARCH(AG$6,$D15),0)&gt;0,TRIM(VLOOKUP(AG$6,'Lifeline-Capability XWalk'!$F$6:$G$38,2,FALSE)),"")</f>
        <v/>
      </c>
      <c r="AH15" s="67" t="str">
        <f>IF(IFERROR(SEARCH(AH$6,$D15),0)&gt;0,TRIM(VLOOKUP(AH$6,'Lifeline-Capability XWalk'!$F$6:$G$38,2,FALSE)),"")</f>
        <v/>
      </c>
      <c r="AI15" s="67" t="str">
        <f>IF(IFERROR(SEARCH(AI$6,$D15),0)&gt;0,TRIM(VLOOKUP(AI$6,'Lifeline-Capability XWalk'!$F$6:$G$38,2,FALSE)),"")</f>
        <v/>
      </c>
      <c r="AJ15" s="67" t="str">
        <f>IF(IFERROR(SEARCH(AJ$6,$D15),0)&gt;0,TRIM(VLOOKUP(AJ$6,'Lifeline-Capability XWalk'!$F$6:$G$38,2,FALSE)),"")</f>
        <v/>
      </c>
      <c r="AK15" s="67" t="str">
        <f>IF(IFERROR(SEARCH(AK$6,$D15),0)&gt;0,TRIM(VLOOKUP(AK$6,'Lifeline-Capability XWalk'!$F$6:$G$38,2,FALSE)),"")</f>
        <v/>
      </c>
      <c r="AL15" s="68" t="str">
        <f>IF(IFERROR(SEARCH(AL$6,$D15),0)&gt;0,TRIM(VLOOKUP(AL$6,'Lifeline-Capability XWalk'!$F$6:$G$38,2,FALSE)),"")</f>
        <v/>
      </c>
      <c r="AM15" s="24" t="str">
        <f t="shared" si="2"/>
        <v/>
      </c>
      <c r="AN15" s="24" t="str">
        <f t="shared" si="1"/>
        <v/>
      </c>
      <c r="AO15" s="24" t="str">
        <f t="shared" si="1"/>
        <v>Health and Medical</v>
      </c>
      <c r="AP15" s="24" t="str">
        <f t="shared" si="1"/>
        <v/>
      </c>
      <c r="AQ15" s="24" t="str">
        <f t="shared" si="1"/>
        <v>Communications</v>
      </c>
      <c r="AR15" s="24" t="str">
        <f t="shared" si="1"/>
        <v/>
      </c>
      <c r="AS15" s="24" t="str">
        <f t="shared" si="1"/>
        <v>Transportation</v>
      </c>
      <c r="AT15" s="24" t="str">
        <f t="shared" si="1"/>
        <v/>
      </c>
      <c r="AU15" s="24" t="str">
        <f t="shared" si="1"/>
        <v/>
      </c>
    </row>
    <row r="16" spans="1:47" s="24" customFormat="1" ht="32.1" customHeight="1" x14ac:dyDescent="0.2">
      <c r="A16" s="141" t="s">
        <v>1112</v>
      </c>
      <c r="B16" s="63" t="s">
        <v>1124</v>
      </c>
      <c r="C16" s="142" t="s">
        <v>1082</v>
      </c>
      <c r="D16" s="63" t="s">
        <v>1475</v>
      </c>
      <c r="E16" s="64" t="str">
        <f t="shared" si="0"/>
        <v>Health and Medical, Communications, Transportation</v>
      </c>
      <c r="F16" s="72" t="s">
        <v>9</v>
      </c>
      <c r="G16" s="66" t="str">
        <f>IF(IFERROR(SEARCH(G$6,$D16),0)&gt;0,TRIM(VLOOKUP(G$6,'Lifeline-Capability XWalk'!$F$6:$G$38,2,FALSE)),"")</f>
        <v/>
      </c>
      <c r="H16" s="67" t="str">
        <f>IF(IFERROR(SEARCH(H$6,$D16),0)&gt;0,TRIM(VLOOKUP(H$6,'Lifeline-Capability XWalk'!$F$6:$G$38,2,FALSE)),"")</f>
        <v/>
      </c>
      <c r="I16" s="67" t="str">
        <f>IF(IFERROR(SEARCH(I$6,$D16),0)&gt;0,TRIM(VLOOKUP(I$6,'Lifeline-Capability XWalk'!$F$6:$G$38,2,FALSE)),"")</f>
        <v>Transportation</v>
      </c>
      <c r="J16" s="67" t="str">
        <f>IF(IFERROR(SEARCH(J$6,$D16),0)&gt;0,TRIM(VLOOKUP(J$6,'Lifeline-Capability XWalk'!$F$6:$G$38,2,FALSE)),"")</f>
        <v/>
      </c>
      <c r="K16" s="67" t="str">
        <f>IF(IFERROR(SEARCH(K$6,$D16),0)&gt;0,TRIM(VLOOKUP(K$6,'Lifeline-Capability XWalk'!$F$6:$G$38,2,FALSE)),"")</f>
        <v/>
      </c>
      <c r="L16" s="67" t="str">
        <f>IF(IFERROR(SEARCH(L$6,$D16),0)&gt;0,TRIM(VLOOKUP(L$6,'Lifeline-Capability XWalk'!$F$6:$G$38,2,FALSE)),"")</f>
        <v/>
      </c>
      <c r="M16" s="67" t="str">
        <f>IF(IFERROR(SEARCH(M$6,$D16),0)&gt;0,TRIM(VLOOKUP(M$6,'Lifeline-Capability XWalk'!$F$6:$G$38,2,FALSE)),"")</f>
        <v/>
      </c>
      <c r="N16" s="67" t="str">
        <f>IF(IFERROR(SEARCH(N$6,$D16),0)&gt;0,TRIM(VLOOKUP(N$6,'Lifeline-Capability XWalk'!$F$6:$G$38,2,FALSE)),"")</f>
        <v/>
      </c>
      <c r="O16" s="67" t="str">
        <f>IF(IFERROR(SEARCH(O$6,$D16),0)&gt;0,TRIM(VLOOKUP(O$6,'Lifeline-Capability XWalk'!$F$6:$G$38,2,FALSE)),"")</f>
        <v/>
      </c>
      <c r="P16" s="67" t="str">
        <f>IF(IFERROR(SEARCH(P$6,$D16),0)&gt;0,TRIM(VLOOKUP(P$6,'Lifeline-Capability XWalk'!$F$6:$G$38,2,FALSE)),"")</f>
        <v/>
      </c>
      <c r="Q16" s="67" t="str">
        <f>IF(IFERROR(SEARCH(Q$6,$D16),0)&gt;0,TRIM(VLOOKUP(Q$6,'Lifeline-Capability XWalk'!$F$6:$G$38,2,FALSE)),"")</f>
        <v/>
      </c>
      <c r="R16" s="67" t="str">
        <f>IF(IFERROR(SEARCH(R$6,$D16),0)&gt;0,TRIM(VLOOKUP(R$6,'Lifeline-Capability XWalk'!$F$6:$G$38,2,FALSE)),"")</f>
        <v/>
      </c>
      <c r="S16" s="67" t="str">
        <f>IF(IFERROR(SEARCH(S$6,$D16),0)&gt;0,TRIM(VLOOKUP(S$6,'Lifeline-Capability XWalk'!$F$6:$G$38,2,FALSE)),"")</f>
        <v/>
      </c>
      <c r="T16" s="67" t="str">
        <f>IF(IFERROR(SEARCH(T$6,$D16),0)&gt;0,TRIM(VLOOKUP(T$6,'Lifeline-Capability XWalk'!$F$6:$G$38,2,FALSE)),"")</f>
        <v/>
      </c>
      <c r="U16" s="67" t="str">
        <f>IF(IFERROR(SEARCH(U$6,$D16),0)&gt;0,TRIM(VLOOKUP(U$6,'Lifeline-Capability XWalk'!$F$6:$G$38,2,FALSE)),"")</f>
        <v/>
      </c>
      <c r="V16" s="67" t="str">
        <f>IF(IFERROR(SEARCH(V$6,$D16),0)&gt;0,TRIM(VLOOKUP(V$6,'Lifeline-Capability XWalk'!$F$6:$G$38,2,FALSE)),"")</f>
        <v/>
      </c>
      <c r="W16" s="67" t="str">
        <f>IF(IFERROR(SEARCH(W$6,$D16),0)&gt;0,TRIM(VLOOKUP(W$6,'Lifeline-Capability XWalk'!$F$6:$G$38,2,FALSE)),"")</f>
        <v>Health and Medical</v>
      </c>
      <c r="X16" s="67" t="str">
        <f>IF(IFERROR(SEARCH(X$6,$D16),0)&gt;0,TRIM(VLOOKUP(X$6,'Lifeline-Capability XWalk'!$F$6:$G$38,2,FALSE)),"")</f>
        <v/>
      </c>
      <c r="Y16" s="67" t="str">
        <f>IF(IFERROR(SEARCH(Y$6,$D16),0)&gt;0,TRIM(VLOOKUP(Y$6,'Lifeline-Capability XWalk'!$F$6:$G$38,2,FALSE)),"")</f>
        <v/>
      </c>
      <c r="Z16" s="67" t="str">
        <f>IF(IFERROR(SEARCH(Z$6,$D16),0)&gt;0,TRIM(VLOOKUP(Z$6,'Lifeline-Capability XWalk'!$F$6:$G$38,2,FALSE)),"")</f>
        <v/>
      </c>
      <c r="AA16" s="67" t="str">
        <f>IF(IFERROR(SEARCH(AA$6,$D16),0)&gt;0,TRIM(VLOOKUP(AA$6,'Lifeline-Capability XWalk'!$F$6:$G$38,2,FALSE)),"")</f>
        <v>Communications</v>
      </c>
      <c r="AB16" s="67" t="str">
        <f>IF(IFERROR(SEARCH(AB$6,$D16),0)&gt;0,TRIM(VLOOKUP(AB$6,'Lifeline-Capability XWalk'!$F$6:$G$38,2,FALSE)),"")</f>
        <v>Communications</v>
      </c>
      <c r="AC16" s="67" t="str">
        <f>IF(IFERROR(SEARCH(AC$6,$D16),0)&gt;0,TRIM(VLOOKUP(AC$6,'Lifeline-Capability XWalk'!$F$6:$G$38,2,FALSE)),"")</f>
        <v/>
      </c>
      <c r="AD16" s="67" t="str">
        <f>IF(IFERROR(SEARCH(AD$6,$D16),0)&gt;0,TRIM(VLOOKUP(AD$6,'Lifeline-Capability XWalk'!$F$6:$G$38,2,FALSE)),"")</f>
        <v/>
      </c>
      <c r="AE16" s="67" t="str">
        <f>IF(IFERROR(SEARCH(AE$6,$D16),0)&gt;0,TRIM(VLOOKUP(AE$6,'Lifeline-Capability XWalk'!$F$6:$G$38,2,FALSE)),"")</f>
        <v/>
      </c>
      <c r="AF16" s="67" t="str">
        <f>IF(IFERROR(SEARCH(AF$6,$D16),0)&gt;0,TRIM(VLOOKUP(AF$6,'Lifeline-Capability XWalk'!$F$6:$G$38,2,FALSE)),"")</f>
        <v/>
      </c>
      <c r="AG16" s="67" t="str">
        <f>IF(IFERROR(SEARCH(AG$6,$D16),0)&gt;0,TRIM(VLOOKUP(AG$6,'Lifeline-Capability XWalk'!$F$6:$G$38,2,FALSE)),"")</f>
        <v/>
      </c>
      <c r="AH16" s="67" t="str">
        <f>IF(IFERROR(SEARCH(AH$6,$D16),0)&gt;0,TRIM(VLOOKUP(AH$6,'Lifeline-Capability XWalk'!$F$6:$G$38,2,FALSE)),"")</f>
        <v/>
      </c>
      <c r="AI16" s="67" t="str">
        <f>IF(IFERROR(SEARCH(AI$6,$D16),0)&gt;0,TRIM(VLOOKUP(AI$6,'Lifeline-Capability XWalk'!$F$6:$G$38,2,FALSE)),"")</f>
        <v/>
      </c>
      <c r="AJ16" s="67" t="str">
        <f>IF(IFERROR(SEARCH(AJ$6,$D16),0)&gt;0,TRIM(VLOOKUP(AJ$6,'Lifeline-Capability XWalk'!$F$6:$G$38,2,FALSE)),"")</f>
        <v/>
      </c>
      <c r="AK16" s="67" t="str">
        <f>IF(IFERROR(SEARCH(AK$6,$D16),0)&gt;0,TRIM(VLOOKUP(AK$6,'Lifeline-Capability XWalk'!$F$6:$G$38,2,FALSE)),"")</f>
        <v/>
      </c>
      <c r="AL16" s="68" t="str">
        <f>IF(IFERROR(SEARCH(AL$6,$D16),0)&gt;0,TRIM(VLOOKUP(AL$6,'Lifeline-Capability XWalk'!$F$6:$G$38,2,FALSE)),"")</f>
        <v/>
      </c>
      <c r="AM16" s="24" t="str">
        <f t="shared" si="2"/>
        <v/>
      </c>
      <c r="AN16" s="24" t="str">
        <f t="shared" si="1"/>
        <v/>
      </c>
      <c r="AO16" s="24" t="str">
        <f t="shared" si="1"/>
        <v>Health and Medical</v>
      </c>
      <c r="AP16" s="24" t="str">
        <f t="shared" si="1"/>
        <v/>
      </c>
      <c r="AQ16" s="24" t="str">
        <f t="shared" si="1"/>
        <v>Communications</v>
      </c>
      <c r="AR16" s="24" t="str">
        <f t="shared" si="1"/>
        <v/>
      </c>
      <c r="AS16" s="24" t="str">
        <f t="shared" si="1"/>
        <v>Transportation</v>
      </c>
      <c r="AT16" s="24" t="str">
        <f t="shared" si="1"/>
        <v/>
      </c>
      <c r="AU16" s="24" t="str">
        <f t="shared" si="1"/>
        <v/>
      </c>
    </row>
    <row r="17" spans="1:47" s="24" customFormat="1" ht="32.1" customHeight="1" x14ac:dyDescent="0.2">
      <c r="A17" s="141" t="s">
        <v>1112</v>
      </c>
      <c r="B17" s="63" t="s">
        <v>1121</v>
      </c>
      <c r="C17" s="142" t="s">
        <v>1393</v>
      </c>
      <c r="D17" s="73" t="s">
        <v>1475</v>
      </c>
      <c r="E17" s="64" t="str">
        <f t="shared" si="0"/>
        <v>Health and Medical, Communications, Transportation</v>
      </c>
      <c r="F17" s="71" t="s">
        <v>754</v>
      </c>
      <c r="G17" s="66" t="str">
        <f>IF(IFERROR(SEARCH(G$6,$D17),0)&gt;0,TRIM(VLOOKUP(G$6,'Lifeline-Capability XWalk'!$F$6:$G$38,2,FALSE)),"")</f>
        <v/>
      </c>
      <c r="H17" s="67" t="str">
        <f>IF(IFERROR(SEARCH(H$6,$D17),0)&gt;0,TRIM(VLOOKUP(H$6,'Lifeline-Capability XWalk'!$F$6:$G$38,2,FALSE)),"")</f>
        <v/>
      </c>
      <c r="I17" s="67" t="str">
        <f>IF(IFERROR(SEARCH(I$6,$D17),0)&gt;0,TRIM(VLOOKUP(I$6,'Lifeline-Capability XWalk'!$F$6:$G$38,2,FALSE)),"")</f>
        <v>Transportation</v>
      </c>
      <c r="J17" s="67" t="str">
        <f>IF(IFERROR(SEARCH(J$6,$D17),0)&gt;0,TRIM(VLOOKUP(J$6,'Lifeline-Capability XWalk'!$F$6:$G$38,2,FALSE)),"")</f>
        <v/>
      </c>
      <c r="K17" s="67" t="str">
        <f>IF(IFERROR(SEARCH(K$6,$D17),0)&gt;0,TRIM(VLOOKUP(K$6,'Lifeline-Capability XWalk'!$F$6:$G$38,2,FALSE)),"")</f>
        <v/>
      </c>
      <c r="L17" s="67" t="str">
        <f>IF(IFERROR(SEARCH(L$6,$D17),0)&gt;0,TRIM(VLOOKUP(L$6,'Lifeline-Capability XWalk'!$F$6:$G$38,2,FALSE)),"")</f>
        <v/>
      </c>
      <c r="M17" s="67" t="str">
        <f>IF(IFERROR(SEARCH(M$6,$D17),0)&gt;0,TRIM(VLOOKUP(M$6,'Lifeline-Capability XWalk'!$F$6:$G$38,2,FALSE)),"")</f>
        <v/>
      </c>
      <c r="N17" s="67" t="str">
        <f>IF(IFERROR(SEARCH(N$6,$D17),0)&gt;0,TRIM(VLOOKUP(N$6,'Lifeline-Capability XWalk'!$F$6:$G$38,2,FALSE)),"")</f>
        <v/>
      </c>
      <c r="O17" s="67" t="str">
        <f>IF(IFERROR(SEARCH(O$6,$D17),0)&gt;0,TRIM(VLOOKUP(O$6,'Lifeline-Capability XWalk'!$F$6:$G$38,2,FALSE)),"")</f>
        <v/>
      </c>
      <c r="P17" s="67" t="str">
        <f>IF(IFERROR(SEARCH(P$6,$D17),0)&gt;0,TRIM(VLOOKUP(P$6,'Lifeline-Capability XWalk'!$F$6:$G$38,2,FALSE)),"")</f>
        <v/>
      </c>
      <c r="Q17" s="67" t="str">
        <f>IF(IFERROR(SEARCH(Q$6,$D17),0)&gt;0,TRIM(VLOOKUP(Q$6,'Lifeline-Capability XWalk'!$F$6:$G$38,2,FALSE)),"")</f>
        <v/>
      </c>
      <c r="R17" s="67" t="str">
        <f>IF(IFERROR(SEARCH(R$6,$D17),0)&gt;0,TRIM(VLOOKUP(R$6,'Lifeline-Capability XWalk'!$F$6:$G$38,2,FALSE)),"")</f>
        <v/>
      </c>
      <c r="S17" s="67" t="str">
        <f>IF(IFERROR(SEARCH(S$6,$D17),0)&gt;0,TRIM(VLOOKUP(S$6,'Lifeline-Capability XWalk'!$F$6:$G$38,2,FALSE)),"")</f>
        <v/>
      </c>
      <c r="T17" s="67" t="str">
        <f>IF(IFERROR(SEARCH(T$6,$D17),0)&gt;0,TRIM(VLOOKUP(T$6,'Lifeline-Capability XWalk'!$F$6:$G$38,2,FALSE)),"")</f>
        <v/>
      </c>
      <c r="U17" s="67" t="str">
        <f>IF(IFERROR(SEARCH(U$6,$D17),0)&gt;0,TRIM(VLOOKUP(U$6,'Lifeline-Capability XWalk'!$F$6:$G$38,2,FALSE)),"")</f>
        <v/>
      </c>
      <c r="V17" s="67" t="str">
        <f>IF(IFERROR(SEARCH(V$6,$D17),0)&gt;0,TRIM(VLOOKUP(V$6,'Lifeline-Capability XWalk'!$F$6:$G$38,2,FALSE)),"")</f>
        <v/>
      </c>
      <c r="W17" s="67" t="str">
        <f>IF(IFERROR(SEARCH(W$6,$D17),0)&gt;0,TRIM(VLOOKUP(W$6,'Lifeline-Capability XWalk'!$F$6:$G$38,2,FALSE)),"")</f>
        <v>Health and Medical</v>
      </c>
      <c r="X17" s="67" t="str">
        <f>IF(IFERROR(SEARCH(X$6,$D17),0)&gt;0,TRIM(VLOOKUP(X$6,'Lifeline-Capability XWalk'!$F$6:$G$38,2,FALSE)),"")</f>
        <v/>
      </c>
      <c r="Y17" s="67" t="str">
        <f>IF(IFERROR(SEARCH(Y$6,$D17),0)&gt;0,TRIM(VLOOKUP(Y$6,'Lifeline-Capability XWalk'!$F$6:$G$38,2,FALSE)),"")</f>
        <v/>
      </c>
      <c r="Z17" s="67" t="str">
        <f>IF(IFERROR(SEARCH(Z$6,$D17),0)&gt;0,TRIM(VLOOKUP(Z$6,'Lifeline-Capability XWalk'!$F$6:$G$38,2,FALSE)),"")</f>
        <v/>
      </c>
      <c r="AA17" s="67" t="str">
        <f>IF(IFERROR(SEARCH(AA$6,$D17),0)&gt;0,TRIM(VLOOKUP(AA$6,'Lifeline-Capability XWalk'!$F$6:$G$38,2,FALSE)),"")</f>
        <v>Communications</v>
      </c>
      <c r="AB17" s="67" t="str">
        <f>IF(IFERROR(SEARCH(AB$6,$D17),0)&gt;0,TRIM(VLOOKUP(AB$6,'Lifeline-Capability XWalk'!$F$6:$G$38,2,FALSE)),"")</f>
        <v>Communications</v>
      </c>
      <c r="AC17" s="67" t="str">
        <f>IF(IFERROR(SEARCH(AC$6,$D17),0)&gt;0,TRIM(VLOOKUP(AC$6,'Lifeline-Capability XWalk'!$F$6:$G$38,2,FALSE)),"")</f>
        <v/>
      </c>
      <c r="AD17" s="67" t="str">
        <f>IF(IFERROR(SEARCH(AD$6,$D17),0)&gt;0,TRIM(VLOOKUP(AD$6,'Lifeline-Capability XWalk'!$F$6:$G$38,2,FALSE)),"")</f>
        <v/>
      </c>
      <c r="AE17" s="67" t="str">
        <f>IF(IFERROR(SEARCH(AE$6,$D17),0)&gt;0,TRIM(VLOOKUP(AE$6,'Lifeline-Capability XWalk'!$F$6:$G$38,2,FALSE)),"")</f>
        <v/>
      </c>
      <c r="AF17" s="67" t="str">
        <f>IF(IFERROR(SEARCH(AF$6,$D17),0)&gt;0,TRIM(VLOOKUP(AF$6,'Lifeline-Capability XWalk'!$F$6:$G$38,2,FALSE)),"")</f>
        <v/>
      </c>
      <c r="AG17" s="67" t="str">
        <f>IF(IFERROR(SEARCH(AG$6,$D17),0)&gt;0,TRIM(VLOOKUP(AG$6,'Lifeline-Capability XWalk'!$F$6:$G$38,2,FALSE)),"")</f>
        <v/>
      </c>
      <c r="AH17" s="67" t="str">
        <f>IF(IFERROR(SEARCH(AH$6,$D17),0)&gt;0,TRIM(VLOOKUP(AH$6,'Lifeline-Capability XWalk'!$F$6:$G$38,2,FALSE)),"")</f>
        <v/>
      </c>
      <c r="AI17" s="67" t="str">
        <f>IF(IFERROR(SEARCH(AI$6,$D17),0)&gt;0,TRIM(VLOOKUP(AI$6,'Lifeline-Capability XWalk'!$F$6:$G$38,2,FALSE)),"")</f>
        <v/>
      </c>
      <c r="AJ17" s="67" t="str">
        <f>IF(IFERROR(SEARCH(AJ$6,$D17),0)&gt;0,TRIM(VLOOKUP(AJ$6,'Lifeline-Capability XWalk'!$F$6:$G$38,2,FALSE)),"")</f>
        <v/>
      </c>
      <c r="AK17" s="67" t="str">
        <f>IF(IFERROR(SEARCH(AK$6,$D17),0)&gt;0,TRIM(VLOOKUP(AK$6,'Lifeline-Capability XWalk'!$F$6:$G$38,2,FALSE)),"")</f>
        <v/>
      </c>
      <c r="AL17" s="68" t="str">
        <f>IF(IFERROR(SEARCH(AL$6,$D17),0)&gt;0,TRIM(VLOOKUP(AL$6,'Lifeline-Capability XWalk'!$F$6:$G$38,2,FALSE)),"")</f>
        <v/>
      </c>
      <c r="AM17" s="24" t="str">
        <f t="shared" si="2"/>
        <v/>
      </c>
      <c r="AN17" s="24" t="str">
        <f t="shared" si="1"/>
        <v/>
      </c>
      <c r="AO17" s="24" t="str">
        <f t="shared" si="1"/>
        <v>Health and Medical</v>
      </c>
      <c r="AP17" s="24" t="str">
        <f t="shared" si="1"/>
        <v/>
      </c>
      <c r="AQ17" s="24" t="str">
        <f t="shared" si="1"/>
        <v>Communications</v>
      </c>
      <c r="AR17" s="24" t="str">
        <f t="shared" si="1"/>
        <v/>
      </c>
      <c r="AS17" s="24" t="str">
        <f t="shared" si="1"/>
        <v>Transportation</v>
      </c>
      <c r="AT17" s="24" t="str">
        <f t="shared" si="1"/>
        <v/>
      </c>
      <c r="AU17" s="24" t="str">
        <f t="shared" si="1"/>
        <v/>
      </c>
    </row>
    <row r="18" spans="1:47" s="24" customFormat="1" ht="32.1" customHeight="1" x14ac:dyDescent="0.2">
      <c r="A18" s="141" t="s">
        <v>1112</v>
      </c>
      <c r="B18" s="63" t="s">
        <v>1132</v>
      </c>
      <c r="C18" s="142" t="s">
        <v>1082</v>
      </c>
      <c r="D18" s="63" t="s">
        <v>1476</v>
      </c>
      <c r="E18" s="64" t="str">
        <f t="shared" si="0"/>
        <v>Safety and Security, Communications, Transportation</v>
      </c>
      <c r="F18" s="72" t="s">
        <v>232</v>
      </c>
      <c r="G18" s="66" t="str">
        <f>IF(IFERROR(SEARCH(G$6,$D18),0)&gt;0,TRIM(VLOOKUP(G$6,'Lifeline-Capability XWalk'!$F$6:$G$38,2,FALSE)),"")</f>
        <v/>
      </c>
      <c r="H18" s="67" t="str">
        <f>IF(IFERROR(SEARCH(H$6,$D18),0)&gt;0,TRIM(VLOOKUP(H$6,'Lifeline-Capability XWalk'!$F$6:$G$38,2,FALSE)),"")</f>
        <v/>
      </c>
      <c r="I18" s="67" t="str">
        <f>IF(IFERROR(SEARCH(I$6,$D18),0)&gt;0,TRIM(VLOOKUP(I$6,'Lifeline-Capability XWalk'!$F$6:$G$38,2,FALSE)),"")</f>
        <v>Transportation</v>
      </c>
      <c r="J18" s="67" t="str">
        <f>IF(IFERROR(SEARCH(J$6,$D18),0)&gt;0,TRIM(VLOOKUP(J$6,'Lifeline-Capability XWalk'!$F$6:$G$38,2,FALSE)),"")</f>
        <v/>
      </c>
      <c r="K18" s="67" t="str">
        <f>IF(IFERROR(SEARCH(K$6,$D18),0)&gt;0,TRIM(VLOOKUP(K$6,'Lifeline-Capability XWalk'!$F$6:$G$38,2,FALSE)),"")</f>
        <v/>
      </c>
      <c r="L18" s="67" t="str">
        <f>IF(IFERROR(SEARCH(L$6,$D18),0)&gt;0,TRIM(VLOOKUP(L$6,'Lifeline-Capability XWalk'!$F$6:$G$38,2,FALSE)),"")</f>
        <v/>
      </c>
      <c r="M18" s="67" t="str">
        <f>IF(IFERROR(SEARCH(M$6,$D18),0)&gt;0,TRIM(VLOOKUP(M$6,'Lifeline-Capability XWalk'!$F$6:$G$38,2,FALSE)),"")</f>
        <v/>
      </c>
      <c r="N18" s="67" t="str">
        <f>IF(IFERROR(SEARCH(N$6,$D18),0)&gt;0,TRIM(VLOOKUP(N$6,'Lifeline-Capability XWalk'!$F$6:$G$38,2,FALSE)),"")</f>
        <v/>
      </c>
      <c r="O18" s="67" t="str">
        <f>IF(IFERROR(SEARCH(O$6,$D18),0)&gt;0,TRIM(VLOOKUP(O$6,'Lifeline-Capability XWalk'!$F$6:$G$38,2,FALSE)),"")</f>
        <v/>
      </c>
      <c r="P18" s="67" t="str">
        <f>IF(IFERROR(SEARCH(P$6,$D18),0)&gt;0,TRIM(VLOOKUP(P$6,'Lifeline-Capability XWalk'!$F$6:$G$38,2,FALSE)),"")</f>
        <v/>
      </c>
      <c r="Q18" s="67" t="str">
        <f>IF(IFERROR(SEARCH(Q$6,$D18),0)&gt;0,TRIM(VLOOKUP(Q$6,'Lifeline-Capability XWalk'!$F$6:$G$38,2,FALSE)),"")</f>
        <v/>
      </c>
      <c r="R18" s="67" t="str">
        <f>IF(IFERROR(SEARCH(R$6,$D18),0)&gt;0,TRIM(VLOOKUP(R$6,'Lifeline-Capability XWalk'!$F$6:$G$38,2,FALSE)),"")</f>
        <v/>
      </c>
      <c r="S18" s="67" t="str">
        <f>IF(IFERROR(SEARCH(S$6,$D18),0)&gt;0,TRIM(VLOOKUP(S$6,'Lifeline-Capability XWalk'!$F$6:$G$38,2,FALSE)),"")</f>
        <v/>
      </c>
      <c r="T18" s="67" t="str">
        <f>IF(IFERROR(SEARCH(T$6,$D18),0)&gt;0,TRIM(VLOOKUP(T$6,'Lifeline-Capability XWalk'!$F$6:$G$38,2,FALSE)),"")</f>
        <v/>
      </c>
      <c r="U18" s="67" t="str">
        <f>IF(IFERROR(SEARCH(U$6,$D18),0)&gt;0,TRIM(VLOOKUP(U$6,'Lifeline-Capability XWalk'!$F$6:$G$38,2,FALSE)),"")</f>
        <v/>
      </c>
      <c r="V18" s="67" t="str">
        <f>IF(IFERROR(SEARCH(V$6,$D18),0)&gt;0,TRIM(VLOOKUP(V$6,'Lifeline-Capability XWalk'!$F$6:$G$38,2,FALSE)),"")</f>
        <v/>
      </c>
      <c r="W18" s="67" t="str">
        <f>IF(IFERROR(SEARCH(W$6,$D18),0)&gt;0,TRIM(VLOOKUP(W$6,'Lifeline-Capability XWalk'!$F$6:$G$38,2,FALSE)),"")</f>
        <v/>
      </c>
      <c r="X18" s="67" t="str">
        <f>IF(IFERROR(SEARCH(X$6,$D18),0)&gt;0,TRIM(VLOOKUP(X$6,'Lifeline-Capability XWalk'!$F$6:$G$38,2,FALSE)),"")</f>
        <v>Safety and Security</v>
      </c>
      <c r="Y18" s="67" t="str">
        <f>IF(IFERROR(SEARCH(Y$6,$D18),0)&gt;0,TRIM(VLOOKUP(Y$6,'Lifeline-Capability XWalk'!$F$6:$G$38,2,FALSE)),"")</f>
        <v/>
      </c>
      <c r="Z18" s="67" t="str">
        <f>IF(IFERROR(SEARCH(Z$6,$D18),0)&gt;0,TRIM(VLOOKUP(Z$6,'Lifeline-Capability XWalk'!$F$6:$G$38,2,FALSE)),"")</f>
        <v/>
      </c>
      <c r="AA18" s="67" t="str">
        <f>IF(IFERROR(SEARCH(AA$6,$D18),0)&gt;0,TRIM(VLOOKUP(AA$6,'Lifeline-Capability XWalk'!$F$6:$G$38,2,FALSE)),"")</f>
        <v>Communications</v>
      </c>
      <c r="AB18" s="67" t="str">
        <f>IF(IFERROR(SEARCH(AB$6,$D18),0)&gt;0,TRIM(VLOOKUP(AB$6,'Lifeline-Capability XWalk'!$F$6:$G$38,2,FALSE)),"")</f>
        <v>Communications</v>
      </c>
      <c r="AC18" s="67" t="str">
        <f>IF(IFERROR(SEARCH(AC$6,$D18),0)&gt;0,TRIM(VLOOKUP(AC$6,'Lifeline-Capability XWalk'!$F$6:$G$38,2,FALSE)),"")</f>
        <v/>
      </c>
      <c r="AD18" s="67" t="str">
        <f>IF(IFERROR(SEARCH(AD$6,$D18),0)&gt;0,TRIM(VLOOKUP(AD$6,'Lifeline-Capability XWalk'!$F$6:$G$38,2,FALSE)),"")</f>
        <v/>
      </c>
      <c r="AE18" s="67" t="str">
        <f>IF(IFERROR(SEARCH(AE$6,$D18),0)&gt;0,TRIM(VLOOKUP(AE$6,'Lifeline-Capability XWalk'!$F$6:$G$38,2,FALSE)),"")</f>
        <v/>
      </c>
      <c r="AF18" s="67" t="str">
        <f>IF(IFERROR(SEARCH(AF$6,$D18),0)&gt;0,TRIM(VLOOKUP(AF$6,'Lifeline-Capability XWalk'!$F$6:$G$38,2,FALSE)),"")</f>
        <v/>
      </c>
      <c r="AG18" s="67" t="str">
        <f>IF(IFERROR(SEARCH(AG$6,$D18),0)&gt;0,TRIM(VLOOKUP(AG$6,'Lifeline-Capability XWalk'!$F$6:$G$38,2,FALSE)),"")</f>
        <v/>
      </c>
      <c r="AH18" s="67" t="str">
        <f>IF(IFERROR(SEARCH(AH$6,$D18),0)&gt;0,TRIM(VLOOKUP(AH$6,'Lifeline-Capability XWalk'!$F$6:$G$38,2,FALSE)),"")</f>
        <v/>
      </c>
      <c r="AI18" s="67" t="str">
        <f>IF(IFERROR(SEARCH(AI$6,$D18),0)&gt;0,TRIM(VLOOKUP(AI$6,'Lifeline-Capability XWalk'!$F$6:$G$38,2,FALSE)),"")</f>
        <v/>
      </c>
      <c r="AJ18" s="67" t="str">
        <f>IF(IFERROR(SEARCH(AJ$6,$D18),0)&gt;0,TRIM(VLOOKUP(AJ$6,'Lifeline-Capability XWalk'!$F$6:$G$38,2,FALSE)),"")</f>
        <v/>
      </c>
      <c r="AK18" s="67" t="str">
        <f>IF(IFERROR(SEARCH(AK$6,$D18),0)&gt;0,TRIM(VLOOKUP(AK$6,'Lifeline-Capability XWalk'!$F$6:$G$38,2,FALSE)),"")</f>
        <v/>
      </c>
      <c r="AL18" s="68" t="str">
        <f>IF(IFERROR(SEARCH(AL$6,$D18),0)&gt;0,TRIM(VLOOKUP(AL$6,'Lifeline-Capability XWalk'!$F$6:$G$38,2,FALSE)),"")</f>
        <v/>
      </c>
      <c r="AM18" s="24" t="str">
        <f t="shared" si="2"/>
        <v>Safety and Security</v>
      </c>
      <c r="AN18" s="24" t="str">
        <f t="shared" si="1"/>
        <v/>
      </c>
      <c r="AO18" s="24" t="str">
        <f t="shared" si="1"/>
        <v/>
      </c>
      <c r="AP18" s="24" t="str">
        <f t="shared" si="1"/>
        <v/>
      </c>
      <c r="AQ18" s="24" t="str">
        <f t="shared" si="1"/>
        <v>Communications</v>
      </c>
      <c r="AR18" s="24" t="str">
        <f t="shared" si="1"/>
        <v/>
      </c>
      <c r="AS18" s="24" t="str">
        <f t="shared" si="1"/>
        <v>Transportation</v>
      </c>
      <c r="AT18" s="24" t="str">
        <f t="shared" si="1"/>
        <v/>
      </c>
      <c r="AU18" s="24" t="str">
        <f t="shared" si="1"/>
        <v/>
      </c>
    </row>
    <row r="19" spans="1:47" s="24" customFormat="1" ht="32.1" customHeight="1" x14ac:dyDescent="0.2">
      <c r="A19" s="141" t="s">
        <v>1112</v>
      </c>
      <c r="B19" s="63" t="s">
        <v>1412</v>
      </c>
      <c r="C19" s="142" t="s">
        <v>1082</v>
      </c>
      <c r="D19" s="63" t="s">
        <v>1476</v>
      </c>
      <c r="E19" s="64" t="str">
        <f t="shared" si="0"/>
        <v>Safety and Security, Communications, Transportation</v>
      </c>
      <c r="F19" s="71" t="s">
        <v>226</v>
      </c>
      <c r="G19" s="66" t="str">
        <f>IF(IFERROR(SEARCH(G$6,$D19),0)&gt;0,TRIM(VLOOKUP(G$6,'Lifeline-Capability XWalk'!$F$6:$G$38,2,FALSE)),"")</f>
        <v/>
      </c>
      <c r="H19" s="67" t="str">
        <f>IF(IFERROR(SEARCH(H$6,$D19),0)&gt;0,TRIM(VLOOKUP(H$6,'Lifeline-Capability XWalk'!$F$6:$G$38,2,FALSE)),"")</f>
        <v/>
      </c>
      <c r="I19" s="67" t="str">
        <f>IF(IFERROR(SEARCH(I$6,$D19),0)&gt;0,TRIM(VLOOKUP(I$6,'Lifeline-Capability XWalk'!$F$6:$G$38,2,FALSE)),"")</f>
        <v>Transportation</v>
      </c>
      <c r="J19" s="67" t="str">
        <f>IF(IFERROR(SEARCH(J$6,$D19),0)&gt;0,TRIM(VLOOKUP(J$6,'Lifeline-Capability XWalk'!$F$6:$G$38,2,FALSE)),"")</f>
        <v/>
      </c>
      <c r="K19" s="67" t="str">
        <f>IF(IFERROR(SEARCH(K$6,$D19),0)&gt;0,TRIM(VLOOKUP(K$6,'Lifeline-Capability XWalk'!$F$6:$G$38,2,FALSE)),"")</f>
        <v/>
      </c>
      <c r="L19" s="67" t="str">
        <f>IF(IFERROR(SEARCH(L$6,$D19),0)&gt;0,TRIM(VLOOKUP(L$6,'Lifeline-Capability XWalk'!$F$6:$G$38,2,FALSE)),"")</f>
        <v/>
      </c>
      <c r="M19" s="67" t="str">
        <f>IF(IFERROR(SEARCH(M$6,$D19),0)&gt;0,TRIM(VLOOKUP(M$6,'Lifeline-Capability XWalk'!$F$6:$G$38,2,FALSE)),"")</f>
        <v/>
      </c>
      <c r="N19" s="67" t="str">
        <f>IF(IFERROR(SEARCH(N$6,$D19),0)&gt;0,TRIM(VLOOKUP(N$6,'Lifeline-Capability XWalk'!$F$6:$G$38,2,FALSE)),"")</f>
        <v/>
      </c>
      <c r="O19" s="67" t="str">
        <f>IF(IFERROR(SEARCH(O$6,$D19),0)&gt;0,TRIM(VLOOKUP(O$6,'Lifeline-Capability XWalk'!$F$6:$G$38,2,FALSE)),"")</f>
        <v/>
      </c>
      <c r="P19" s="67" t="str">
        <f>IF(IFERROR(SEARCH(P$6,$D19),0)&gt;0,TRIM(VLOOKUP(P$6,'Lifeline-Capability XWalk'!$F$6:$G$38,2,FALSE)),"")</f>
        <v/>
      </c>
      <c r="Q19" s="67" t="str">
        <f>IF(IFERROR(SEARCH(Q$6,$D19),0)&gt;0,TRIM(VLOOKUP(Q$6,'Lifeline-Capability XWalk'!$F$6:$G$38,2,FALSE)),"")</f>
        <v/>
      </c>
      <c r="R19" s="67" t="str">
        <f>IF(IFERROR(SEARCH(R$6,$D19),0)&gt;0,TRIM(VLOOKUP(R$6,'Lifeline-Capability XWalk'!$F$6:$G$38,2,FALSE)),"")</f>
        <v/>
      </c>
      <c r="S19" s="67" t="str">
        <f>IF(IFERROR(SEARCH(S$6,$D19),0)&gt;0,TRIM(VLOOKUP(S$6,'Lifeline-Capability XWalk'!$F$6:$G$38,2,FALSE)),"")</f>
        <v/>
      </c>
      <c r="T19" s="67" t="str">
        <f>IF(IFERROR(SEARCH(T$6,$D19),0)&gt;0,TRIM(VLOOKUP(T$6,'Lifeline-Capability XWalk'!$F$6:$G$38,2,FALSE)),"")</f>
        <v/>
      </c>
      <c r="U19" s="67" t="str">
        <f>IF(IFERROR(SEARCH(U$6,$D19),0)&gt;0,TRIM(VLOOKUP(U$6,'Lifeline-Capability XWalk'!$F$6:$G$38,2,FALSE)),"")</f>
        <v/>
      </c>
      <c r="V19" s="67" t="str">
        <f>IF(IFERROR(SEARCH(V$6,$D19),0)&gt;0,TRIM(VLOOKUP(V$6,'Lifeline-Capability XWalk'!$F$6:$G$38,2,FALSE)),"")</f>
        <v/>
      </c>
      <c r="W19" s="67" t="str">
        <f>IF(IFERROR(SEARCH(W$6,$D19),0)&gt;0,TRIM(VLOOKUP(W$6,'Lifeline-Capability XWalk'!$F$6:$G$38,2,FALSE)),"")</f>
        <v/>
      </c>
      <c r="X19" s="67" t="str">
        <f>IF(IFERROR(SEARCH(X$6,$D19),0)&gt;0,TRIM(VLOOKUP(X$6,'Lifeline-Capability XWalk'!$F$6:$G$38,2,FALSE)),"")</f>
        <v>Safety and Security</v>
      </c>
      <c r="Y19" s="67" t="str">
        <f>IF(IFERROR(SEARCH(Y$6,$D19),0)&gt;0,TRIM(VLOOKUP(Y$6,'Lifeline-Capability XWalk'!$F$6:$G$38,2,FALSE)),"")</f>
        <v/>
      </c>
      <c r="Z19" s="67" t="str">
        <f>IF(IFERROR(SEARCH(Z$6,$D19),0)&gt;0,TRIM(VLOOKUP(Z$6,'Lifeline-Capability XWalk'!$F$6:$G$38,2,FALSE)),"")</f>
        <v/>
      </c>
      <c r="AA19" s="67" t="str">
        <f>IF(IFERROR(SEARCH(AA$6,$D19),0)&gt;0,TRIM(VLOOKUP(AA$6,'Lifeline-Capability XWalk'!$F$6:$G$38,2,FALSE)),"")</f>
        <v>Communications</v>
      </c>
      <c r="AB19" s="67" t="str">
        <f>IF(IFERROR(SEARCH(AB$6,$D19),0)&gt;0,TRIM(VLOOKUP(AB$6,'Lifeline-Capability XWalk'!$F$6:$G$38,2,FALSE)),"")</f>
        <v>Communications</v>
      </c>
      <c r="AC19" s="67" t="str">
        <f>IF(IFERROR(SEARCH(AC$6,$D19),0)&gt;0,TRIM(VLOOKUP(AC$6,'Lifeline-Capability XWalk'!$F$6:$G$38,2,FALSE)),"")</f>
        <v/>
      </c>
      <c r="AD19" s="67" t="str">
        <f>IF(IFERROR(SEARCH(AD$6,$D19),0)&gt;0,TRIM(VLOOKUP(AD$6,'Lifeline-Capability XWalk'!$F$6:$G$38,2,FALSE)),"")</f>
        <v/>
      </c>
      <c r="AE19" s="67" t="str">
        <f>IF(IFERROR(SEARCH(AE$6,$D19),0)&gt;0,TRIM(VLOOKUP(AE$6,'Lifeline-Capability XWalk'!$F$6:$G$38,2,FALSE)),"")</f>
        <v/>
      </c>
      <c r="AF19" s="67" t="str">
        <f>IF(IFERROR(SEARCH(AF$6,$D19),0)&gt;0,TRIM(VLOOKUP(AF$6,'Lifeline-Capability XWalk'!$F$6:$G$38,2,FALSE)),"")</f>
        <v/>
      </c>
      <c r="AG19" s="67" t="str">
        <f>IF(IFERROR(SEARCH(AG$6,$D19),0)&gt;0,TRIM(VLOOKUP(AG$6,'Lifeline-Capability XWalk'!$F$6:$G$38,2,FALSE)),"")</f>
        <v/>
      </c>
      <c r="AH19" s="67" t="str">
        <f>IF(IFERROR(SEARCH(AH$6,$D19),0)&gt;0,TRIM(VLOOKUP(AH$6,'Lifeline-Capability XWalk'!$F$6:$G$38,2,FALSE)),"")</f>
        <v/>
      </c>
      <c r="AI19" s="67" t="str">
        <f>IF(IFERROR(SEARCH(AI$6,$D19),0)&gt;0,TRIM(VLOOKUP(AI$6,'Lifeline-Capability XWalk'!$F$6:$G$38,2,FALSE)),"")</f>
        <v/>
      </c>
      <c r="AJ19" s="67" t="str">
        <f>IF(IFERROR(SEARCH(AJ$6,$D19),0)&gt;0,TRIM(VLOOKUP(AJ$6,'Lifeline-Capability XWalk'!$F$6:$G$38,2,FALSE)),"")</f>
        <v/>
      </c>
      <c r="AK19" s="67" t="str">
        <f>IF(IFERROR(SEARCH(AK$6,$D19),0)&gt;0,TRIM(VLOOKUP(AK$6,'Lifeline-Capability XWalk'!$F$6:$G$38,2,FALSE)),"")</f>
        <v/>
      </c>
      <c r="AL19" s="68" t="str">
        <f>IF(IFERROR(SEARCH(AL$6,$D19),0)&gt;0,TRIM(VLOOKUP(AL$6,'Lifeline-Capability XWalk'!$F$6:$G$38,2,FALSE)),"")</f>
        <v/>
      </c>
      <c r="AM19" s="24" t="str">
        <f t="shared" si="2"/>
        <v>Safety and Security</v>
      </c>
      <c r="AN19" s="24" t="str">
        <f t="shared" si="1"/>
        <v/>
      </c>
      <c r="AO19" s="24" t="str">
        <f t="shared" si="1"/>
        <v/>
      </c>
      <c r="AP19" s="24" t="str">
        <f t="shared" si="1"/>
        <v/>
      </c>
      <c r="AQ19" s="24" t="str">
        <f t="shared" si="1"/>
        <v>Communications</v>
      </c>
      <c r="AR19" s="24" t="str">
        <f t="shared" si="1"/>
        <v/>
      </c>
      <c r="AS19" s="24" t="str">
        <f t="shared" si="1"/>
        <v>Transportation</v>
      </c>
      <c r="AT19" s="24" t="str">
        <f t="shared" si="1"/>
        <v/>
      </c>
      <c r="AU19" s="24" t="str">
        <f t="shared" si="1"/>
        <v/>
      </c>
    </row>
    <row r="20" spans="1:47" s="24" customFormat="1" ht="32.1" customHeight="1" x14ac:dyDescent="0.2">
      <c r="A20" s="141" t="s">
        <v>1113</v>
      </c>
      <c r="B20" s="63" t="s">
        <v>1125</v>
      </c>
      <c r="C20" s="142" t="s">
        <v>1084</v>
      </c>
      <c r="D20" s="63" t="s">
        <v>1477</v>
      </c>
      <c r="E20" s="64" t="str">
        <f t="shared" si="0"/>
        <v>Safety and Security; Food, Water, Shelter; Health and Medical; Energy; Communications; Hazardous Materials; Transportation; Water Systems;</v>
      </c>
      <c r="F20" s="70" t="s">
        <v>1319</v>
      </c>
      <c r="G20" s="66" t="str">
        <f>IF(IFERROR(SEARCH(G$6,$D20),0)&gt;0,TRIM(VLOOKUP(G$6,'Lifeline-Capability XWalk'!$F$6:$G$38,2,FALSE)),"")</f>
        <v/>
      </c>
      <c r="H20" s="67" t="str">
        <f>IF(IFERROR(SEARCH(H$6,$D20),0)&gt;0,TRIM(VLOOKUP(H$6,'Lifeline-Capability XWalk'!$F$6:$G$38,2,FALSE)),"")</f>
        <v/>
      </c>
      <c r="I20" s="67" t="str">
        <f>IF(IFERROR(SEARCH(I$6,$D20),0)&gt;0,TRIM(VLOOKUP(I$6,'Lifeline-Capability XWalk'!$F$6:$G$38,2,FALSE)),"")</f>
        <v/>
      </c>
      <c r="J20" s="67" t="str">
        <f>IF(IFERROR(SEARCH(J$6,$D20),0)&gt;0,TRIM(VLOOKUP(J$6,'Lifeline-Capability XWalk'!$F$6:$G$38,2,FALSE)),"")</f>
        <v/>
      </c>
      <c r="K20" s="67" t="str">
        <f>IF(IFERROR(SEARCH(K$6,$D20),0)&gt;0,TRIM(VLOOKUP(K$6,'Lifeline-Capability XWalk'!$F$6:$G$38,2,FALSE)),"")</f>
        <v>Communications</v>
      </c>
      <c r="L20" s="67" t="str">
        <f>IF(IFERROR(SEARCH(L$6,$D20),0)&gt;0,TRIM(VLOOKUP(L$6,'Lifeline-Capability XWalk'!$F$6:$G$38,2,FALSE)),"")</f>
        <v/>
      </c>
      <c r="M20" s="67" t="str">
        <f>IF(IFERROR(SEARCH(M$6,$D20),0)&gt;0,TRIM(VLOOKUP(M$6,'Lifeline-Capability XWalk'!$F$6:$G$38,2,FALSE)),"")</f>
        <v/>
      </c>
      <c r="N20" s="67" t="str">
        <f>IF(IFERROR(SEARCH(N$6,$D20),0)&gt;0,TRIM(VLOOKUP(N$6,'Lifeline-Capability XWalk'!$F$6:$G$38,2,FALSE)),"")</f>
        <v/>
      </c>
      <c r="O20" s="67" t="str">
        <f>IF(IFERROR(SEARCH(O$6,$D20),0)&gt;0,TRIM(VLOOKUP(O$6,'Lifeline-Capability XWalk'!$F$6:$G$38,2,FALSE)),"")</f>
        <v/>
      </c>
      <c r="P20" s="67" t="str">
        <f>IF(IFERROR(SEARCH(P$6,$D20),0)&gt;0,TRIM(VLOOKUP(P$6,'Lifeline-Capability XWalk'!$F$6:$G$38,2,FALSE)),"")</f>
        <v/>
      </c>
      <c r="Q20" s="67" t="str">
        <f>IF(IFERROR(SEARCH(Q$6,$D20),0)&gt;0,TRIM(VLOOKUP(Q$6,'Lifeline-Capability XWalk'!$F$6:$G$38,2,FALSE)),"")</f>
        <v/>
      </c>
      <c r="R20" s="67" t="str">
        <f>IF(IFERROR(SEARCH(R$6,$D20),0)&gt;0,TRIM(VLOOKUP(R$6,'Lifeline-Capability XWalk'!$F$6:$G$38,2,FALSE)),"")</f>
        <v/>
      </c>
      <c r="S20" s="67" t="str">
        <f>IF(IFERROR(SEARCH(S$6,$D20),0)&gt;0,TRIM(VLOOKUP(S$6,'Lifeline-Capability XWalk'!$F$6:$G$38,2,FALSE)),"")</f>
        <v/>
      </c>
      <c r="T20" s="67" t="str">
        <f>IF(IFERROR(SEARCH(T$6,$D20),0)&gt;0,TRIM(VLOOKUP(T$6,'Lifeline-Capability XWalk'!$F$6:$G$38,2,FALSE)),"")</f>
        <v/>
      </c>
      <c r="U20" s="67" t="str">
        <f>IF(IFERROR(SEARCH(U$6,$D20),0)&gt;0,TRIM(VLOOKUP(U$6,'Lifeline-Capability XWalk'!$F$6:$G$38,2,FALSE)),"")</f>
        <v/>
      </c>
      <c r="V20" s="67" t="str">
        <f>IF(IFERROR(SEARCH(V$6,$D20),0)&gt;0,TRIM(VLOOKUP(V$6,'Lifeline-Capability XWalk'!$F$6:$G$38,2,FALSE)),"")</f>
        <v/>
      </c>
      <c r="W20" s="67" t="str">
        <f>IF(IFERROR(SEARCH(W$6,$D20),0)&gt;0,TRIM(VLOOKUP(W$6,'Lifeline-Capability XWalk'!$F$6:$G$38,2,FALSE)),"")</f>
        <v/>
      </c>
      <c r="X20" s="67" t="str">
        <f>IF(IFERROR(SEARCH(X$6,$D20),0)&gt;0,TRIM(VLOOKUP(X$6,'Lifeline-Capability XWalk'!$F$6:$G$38,2,FALSE)),"")</f>
        <v/>
      </c>
      <c r="Y20" s="67" t="str">
        <f>IF(IFERROR(SEARCH(Y$6,$D20),0)&gt;0,TRIM(VLOOKUP(Y$6,'Lifeline-Capability XWalk'!$F$6:$G$38,2,FALSE)),"")</f>
        <v/>
      </c>
      <c r="Z20" s="67" t="str">
        <f>IF(IFERROR(SEARCH(Z$6,$D20),0)&gt;0,TRIM(VLOOKUP(Z$6,'Lifeline-Capability XWalk'!$F$6:$G$38,2,FALSE)),"")</f>
        <v/>
      </c>
      <c r="AA20" s="67" t="str">
        <f>IF(IFERROR(SEARCH(AA$6,$D20),0)&gt;0,TRIM(VLOOKUP(AA$6,'Lifeline-Capability XWalk'!$F$6:$G$38,2,FALSE)),"")</f>
        <v>Communications</v>
      </c>
      <c r="AB20" s="67" t="str">
        <f>IF(IFERROR(SEARCH(AB$6,$D20),0)&gt;0,TRIM(VLOOKUP(AB$6,'Lifeline-Capability XWalk'!$F$6:$G$38,2,FALSE)),"")</f>
        <v>Communications</v>
      </c>
      <c r="AC20" s="67" t="str">
        <f>IF(IFERROR(SEARCH(AC$6,$D20),0)&gt;0,TRIM(VLOOKUP(AC$6,'Lifeline-Capability XWalk'!$F$6:$G$38,2,FALSE)),"")</f>
        <v/>
      </c>
      <c r="AD20" s="67" t="str">
        <f>IF(IFERROR(SEARCH(AD$6,$D20),0)&gt;0,TRIM(VLOOKUP(AD$6,'Lifeline-Capability XWalk'!$F$6:$G$38,2,FALSE)),"")</f>
        <v>Safety and Security; Food, Water, Shelter; Health and Medical; Energy; Communications; Hazardous Materials; Transportation; Water Systems;</v>
      </c>
      <c r="AE20" s="67" t="str">
        <f>IF(IFERROR(SEARCH(AE$6,$D20),0)&gt;0,TRIM(VLOOKUP(AE$6,'Lifeline-Capability XWalk'!$F$6:$G$38,2,FALSE)),"")</f>
        <v/>
      </c>
      <c r="AF20" s="67" t="str">
        <f>IF(IFERROR(SEARCH(AF$6,$D20),0)&gt;0,TRIM(VLOOKUP(AF$6,'Lifeline-Capability XWalk'!$F$6:$G$38,2,FALSE)),"")</f>
        <v/>
      </c>
      <c r="AG20" s="67" t="str">
        <f>IF(IFERROR(SEARCH(AG$6,$D20),0)&gt;0,TRIM(VLOOKUP(AG$6,'Lifeline-Capability XWalk'!$F$6:$G$38,2,FALSE)),"")</f>
        <v/>
      </c>
      <c r="AH20" s="67" t="str">
        <f>IF(IFERROR(SEARCH(AH$6,$D20),0)&gt;0,TRIM(VLOOKUP(AH$6,'Lifeline-Capability XWalk'!$F$6:$G$38,2,FALSE)),"")</f>
        <v/>
      </c>
      <c r="AI20" s="67" t="str">
        <f>IF(IFERROR(SEARCH(AI$6,$D20),0)&gt;0,TRIM(VLOOKUP(AI$6,'Lifeline-Capability XWalk'!$F$6:$G$38,2,FALSE)),"")</f>
        <v/>
      </c>
      <c r="AJ20" s="67" t="str">
        <f>IF(IFERROR(SEARCH(AJ$6,$D20),0)&gt;0,TRIM(VLOOKUP(AJ$6,'Lifeline-Capability XWalk'!$F$6:$G$38,2,FALSE)),"")</f>
        <v/>
      </c>
      <c r="AK20" s="67" t="str">
        <f>IF(IFERROR(SEARCH(AK$6,$D20),0)&gt;0,TRIM(VLOOKUP(AK$6,'Lifeline-Capability XWalk'!$F$6:$G$38,2,FALSE)),"")</f>
        <v/>
      </c>
      <c r="AL20" s="68" t="str">
        <f>IF(IFERROR(SEARCH(AL$6,$D20),0)&gt;0,TRIM(VLOOKUP(AL$6,'Lifeline-Capability XWalk'!$F$6:$G$38,2,FALSE)),"")</f>
        <v/>
      </c>
      <c r="AM20" s="24" t="str">
        <f t="shared" si="2"/>
        <v/>
      </c>
      <c r="AN20" s="24" t="str">
        <f t="shared" si="1"/>
        <v/>
      </c>
      <c r="AO20" s="24" t="str">
        <f t="shared" si="1"/>
        <v/>
      </c>
      <c r="AP20" s="24" t="str">
        <f t="shared" si="1"/>
        <v/>
      </c>
      <c r="AQ20" s="24" t="str">
        <f t="shared" si="1"/>
        <v>Communications</v>
      </c>
      <c r="AR20" s="24" t="str">
        <f t="shared" si="1"/>
        <v/>
      </c>
      <c r="AS20" s="24" t="str">
        <f t="shared" si="1"/>
        <v/>
      </c>
      <c r="AT20" s="24" t="str">
        <f t="shared" si="1"/>
        <v/>
      </c>
      <c r="AU20" s="24" t="str">
        <f t="shared" si="1"/>
        <v>Safety and Security; Food, Water, Shelter; Health and Medical; Energy; Communications; Hazardous Materials; Transportation; Water Systems;</v>
      </c>
    </row>
    <row r="21" spans="1:47" s="24" customFormat="1" ht="32.1" customHeight="1" x14ac:dyDescent="0.2">
      <c r="A21" s="141" t="s">
        <v>1114</v>
      </c>
      <c r="B21" s="63" t="s">
        <v>1128</v>
      </c>
      <c r="C21" s="142" t="s">
        <v>1082</v>
      </c>
      <c r="D21" s="63" t="s">
        <v>1478</v>
      </c>
      <c r="E21" s="64" t="str">
        <f t="shared" si="0"/>
        <v>Communications, Hazardous Materials</v>
      </c>
      <c r="F21" s="65" t="s">
        <v>574</v>
      </c>
      <c r="G21" s="66" t="str">
        <f>IF(IFERROR(SEARCH(G$6,$D21),0)&gt;0,TRIM(VLOOKUP(G$6,'Lifeline-Capability XWalk'!$F$6:$G$38,2,FALSE)),"")</f>
        <v/>
      </c>
      <c r="H21" s="67" t="str">
        <f>IF(IFERROR(SEARCH(H$6,$D21),0)&gt;0,TRIM(VLOOKUP(H$6,'Lifeline-Capability XWalk'!$F$6:$G$38,2,FALSE)),"")</f>
        <v/>
      </c>
      <c r="I21" s="67" t="str">
        <f>IF(IFERROR(SEARCH(I$6,$D21),0)&gt;0,TRIM(VLOOKUP(I$6,'Lifeline-Capability XWalk'!$F$6:$G$38,2,FALSE)),"")</f>
        <v/>
      </c>
      <c r="J21" s="67" t="str">
        <f>IF(IFERROR(SEARCH(J$6,$D21),0)&gt;0,TRIM(VLOOKUP(J$6,'Lifeline-Capability XWalk'!$F$6:$G$38,2,FALSE)),"")</f>
        <v/>
      </c>
      <c r="K21" s="67" t="str">
        <f>IF(IFERROR(SEARCH(K$6,$D21),0)&gt;0,TRIM(VLOOKUP(K$6,'Lifeline-Capability XWalk'!$F$6:$G$38,2,FALSE)),"")</f>
        <v/>
      </c>
      <c r="L21" s="67" t="str">
        <f>IF(IFERROR(SEARCH(L$6,$D21),0)&gt;0,TRIM(VLOOKUP(L$6,'Lifeline-Capability XWalk'!$F$6:$G$38,2,FALSE)),"")</f>
        <v>Hazardous Materials</v>
      </c>
      <c r="M21" s="67" t="str">
        <f>IF(IFERROR(SEARCH(M$6,$D21),0)&gt;0,TRIM(VLOOKUP(M$6,'Lifeline-Capability XWalk'!$F$6:$G$38,2,FALSE)),"")</f>
        <v/>
      </c>
      <c r="N21" s="67" t="str">
        <f>IF(IFERROR(SEARCH(N$6,$D21),0)&gt;0,TRIM(VLOOKUP(N$6,'Lifeline-Capability XWalk'!$F$6:$G$38,2,FALSE)),"")</f>
        <v/>
      </c>
      <c r="O21" s="67" t="str">
        <f>IF(IFERROR(SEARCH(O$6,$D21),0)&gt;0,TRIM(VLOOKUP(O$6,'Lifeline-Capability XWalk'!$F$6:$G$38,2,FALSE)),"")</f>
        <v/>
      </c>
      <c r="P21" s="67" t="str">
        <f>IF(IFERROR(SEARCH(P$6,$D21),0)&gt;0,TRIM(VLOOKUP(P$6,'Lifeline-Capability XWalk'!$F$6:$G$38,2,FALSE)),"")</f>
        <v/>
      </c>
      <c r="Q21" s="67" t="str">
        <f>IF(IFERROR(SEARCH(Q$6,$D21),0)&gt;0,TRIM(VLOOKUP(Q$6,'Lifeline-Capability XWalk'!$F$6:$G$38,2,FALSE)),"")</f>
        <v/>
      </c>
      <c r="R21" s="67" t="str">
        <f>IF(IFERROR(SEARCH(R$6,$D21),0)&gt;0,TRIM(VLOOKUP(R$6,'Lifeline-Capability XWalk'!$F$6:$G$38,2,FALSE)),"")</f>
        <v/>
      </c>
      <c r="S21" s="67" t="str">
        <f>IF(IFERROR(SEARCH(S$6,$D21),0)&gt;0,TRIM(VLOOKUP(S$6,'Lifeline-Capability XWalk'!$F$6:$G$38,2,FALSE)),"")</f>
        <v/>
      </c>
      <c r="T21" s="67" t="str">
        <f>IF(IFERROR(SEARCH(T$6,$D21),0)&gt;0,TRIM(VLOOKUP(T$6,'Lifeline-Capability XWalk'!$F$6:$G$38,2,FALSE)),"")</f>
        <v/>
      </c>
      <c r="U21" s="67" t="str">
        <f>IF(IFERROR(SEARCH(U$6,$D21),0)&gt;0,TRIM(VLOOKUP(U$6,'Lifeline-Capability XWalk'!$F$6:$G$38,2,FALSE)),"")</f>
        <v/>
      </c>
      <c r="V21" s="67" t="str">
        <f>IF(IFERROR(SEARCH(V$6,$D21),0)&gt;0,TRIM(VLOOKUP(V$6,'Lifeline-Capability XWalk'!$F$6:$G$38,2,FALSE)),"")</f>
        <v/>
      </c>
      <c r="W21" s="67" t="str">
        <f>IF(IFERROR(SEARCH(W$6,$D21),0)&gt;0,TRIM(VLOOKUP(W$6,'Lifeline-Capability XWalk'!$F$6:$G$38,2,FALSE)),"")</f>
        <v/>
      </c>
      <c r="X21" s="67" t="str">
        <f>IF(IFERROR(SEARCH(X$6,$D21),0)&gt;0,TRIM(VLOOKUP(X$6,'Lifeline-Capability XWalk'!$F$6:$G$38,2,FALSE)),"")</f>
        <v/>
      </c>
      <c r="Y21" s="67" t="str">
        <f>IF(IFERROR(SEARCH(Y$6,$D21),0)&gt;0,TRIM(VLOOKUP(Y$6,'Lifeline-Capability XWalk'!$F$6:$G$38,2,FALSE)),"")</f>
        <v/>
      </c>
      <c r="Z21" s="67" t="str">
        <f>IF(IFERROR(SEARCH(Z$6,$D21),0)&gt;0,TRIM(VLOOKUP(Z$6,'Lifeline-Capability XWalk'!$F$6:$G$38,2,FALSE)),"")</f>
        <v/>
      </c>
      <c r="AA21" s="67" t="str">
        <f>IF(IFERROR(SEARCH(AA$6,$D21),0)&gt;0,TRIM(VLOOKUP(AA$6,'Lifeline-Capability XWalk'!$F$6:$G$38,2,FALSE)),"")</f>
        <v>Communications</v>
      </c>
      <c r="AB21" s="67" t="str">
        <f>IF(IFERROR(SEARCH(AB$6,$D21),0)&gt;0,TRIM(VLOOKUP(AB$6,'Lifeline-Capability XWalk'!$F$6:$G$38,2,FALSE)),"")</f>
        <v>Communications</v>
      </c>
      <c r="AC21" s="67" t="str">
        <f>IF(IFERROR(SEARCH(AC$6,$D21),0)&gt;0,TRIM(VLOOKUP(AC$6,'Lifeline-Capability XWalk'!$F$6:$G$38,2,FALSE)),"")</f>
        <v/>
      </c>
      <c r="AD21" s="67" t="str">
        <f>IF(IFERROR(SEARCH(AD$6,$D21),0)&gt;0,TRIM(VLOOKUP(AD$6,'Lifeline-Capability XWalk'!$F$6:$G$38,2,FALSE)),"")</f>
        <v/>
      </c>
      <c r="AE21" s="67" t="str">
        <f>IF(IFERROR(SEARCH(AE$6,$D21),0)&gt;0,TRIM(VLOOKUP(AE$6,'Lifeline-Capability XWalk'!$F$6:$G$38,2,FALSE)),"")</f>
        <v/>
      </c>
      <c r="AF21" s="67" t="str">
        <f>IF(IFERROR(SEARCH(AF$6,$D21),0)&gt;0,TRIM(VLOOKUP(AF$6,'Lifeline-Capability XWalk'!$F$6:$G$38,2,FALSE)),"")</f>
        <v/>
      </c>
      <c r="AG21" s="67" t="str">
        <f>IF(IFERROR(SEARCH(AG$6,$D21),0)&gt;0,TRIM(VLOOKUP(AG$6,'Lifeline-Capability XWalk'!$F$6:$G$38,2,FALSE)),"")</f>
        <v/>
      </c>
      <c r="AH21" s="67" t="str">
        <f>IF(IFERROR(SEARCH(AH$6,$D21),0)&gt;0,TRIM(VLOOKUP(AH$6,'Lifeline-Capability XWalk'!$F$6:$G$38,2,FALSE)),"")</f>
        <v/>
      </c>
      <c r="AI21" s="67" t="str">
        <f>IF(IFERROR(SEARCH(AI$6,$D21),0)&gt;0,TRIM(VLOOKUP(AI$6,'Lifeline-Capability XWalk'!$F$6:$G$38,2,FALSE)),"")</f>
        <v/>
      </c>
      <c r="AJ21" s="67" t="str">
        <f>IF(IFERROR(SEARCH(AJ$6,$D21),0)&gt;0,TRIM(VLOOKUP(AJ$6,'Lifeline-Capability XWalk'!$F$6:$G$38,2,FALSE)),"")</f>
        <v/>
      </c>
      <c r="AK21" s="67" t="str">
        <f>IF(IFERROR(SEARCH(AK$6,$D21),0)&gt;0,TRIM(VLOOKUP(AK$6,'Lifeline-Capability XWalk'!$F$6:$G$38,2,FALSE)),"")</f>
        <v/>
      </c>
      <c r="AL21" s="68" t="str">
        <f>IF(IFERROR(SEARCH(AL$6,$D21),0)&gt;0,TRIM(VLOOKUP(AL$6,'Lifeline-Capability XWalk'!$F$6:$G$38,2,FALSE)),"")</f>
        <v/>
      </c>
      <c r="AM21" s="24" t="str">
        <f t="shared" si="2"/>
        <v/>
      </c>
      <c r="AN21" s="24" t="str">
        <f t="shared" si="1"/>
        <v/>
      </c>
      <c r="AO21" s="24" t="str">
        <f t="shared" si="1"/>
        <v/>
      </c>
      <c r="AP21" s="24" t="str">
        <f t="shared" si="1"/>
        <v/>
      </c>
      <c r="AQ21" s="24" t="str">
        <f t="shared" si="1"/>
        <v>Communications</v>
      </c>
      <c r="AR21" s="24" t="str">
        <f t="shared" si="1"/>
        <v>Hazardous Materials</v>
      </c>
      <c r="AS21" s="24" t="str">
        <f t="shared" si="1"/>
        <v/>
      </c>
      <c r="AT21" s="24" t="str">
        <f t="shared" si="1"/>
        <v/>
      </c>
      <c r="AU21" s="24" t="str">
        <f t="shared" si="1"/>
        <v/>
      </c>
    </row>
    <row r="22" spans="1:47" s="24" customFormat="1" ht="32.1" customHeight="1" x14ac:dyDescent="0.2">
      <c r="A22" s="141" t="s">
        <v>1114</v>
      </c>
      <c r="B22" s="63" t="s">
        <v>1118</v>
      </c>
      <c r="C22" s="142" t="s">
        <v>1393</v>
      </c>
      <c r="D22" s="63" t="s">
        <v>1478</v>
      </c>
      <c r="E22" s="64" t="str">
        <f t="shared" si="0"/>
        <v>Communications, Hazardous Materials</v>
      </c>
      <c r="F22" s="65" t="s">
        <v>44</v>
      </c>
      <c r="G22" s="66" t="str">
        <f>IF(IFERROR(SEARCH(G$6,$D22),0)&gt;0,TRIM(VLOOKUP(G$6,'Lifeline-Capability XWalk'!$F$6:$G$38,2,FALSE)),"")</f>
        <v/>
      </c>
      <c r="H22" s="67" t="str">
        <f>IF(IFERROR(SEARCH(H$6,$D22),0)&gt;0,TRIM(VLOOKUP(H$6,'Lifeline-Capability XWalk'!$F$6:$G$38,2,FALSE)),"")</f>
        <v/>
      </c>
      <c r="I22" s="67" t="str">
        <f>IF(IFERROR(SEARCH(I$6,$D22),0)&gt;0,TRIM(VLOOKUP(I$6,'Lifeline-Capability XWalk'!$F$6:$G$38,2,FALSE)),"")</f>
        <v/>
      </c>
      <c r="J22" s="67" t="str">
        <f>IF(IFERROR(SEARCH(J$6,$D22),0)&gt;0,TRIM(VLOOKUP(J$6,'Lifeline-Capability XWalk'!$F$6:$G$38,2,FALSE)),"")</f>
        <v/>
      </c>
      <c r="K22" s="67" t="str">
        <f>IF(IFERROR(SEARCH(K$6,$D22),0)&gt;0,TRIM(VLOOKUP(K$6,'Lifeline-Capability XWalk'!$F$6:$G$38,2,FALSE)),"")</f>
        <v/>
      </c>
      <c r="L22" s="67" t="str">
        <f>IF(IFERROR(SEARCH(L$6,$D22),0)&gt;0,TRIM(VLOOKUP(L$6,'Lifeline-Capability XWalk'!$F$6:$G$38,2,FALSE)),"")</f>
        <v>Hazardous Materials</v>
      </c>
      <c r="M22" s="67" t="str">
        <f>IF(IFERROR(SEARCH(M$6,$D22),0)&gt;0,TRIM(VLOOKUP(M$6,'Lifeline-Capability XWalk'!$F$6:$G$38,2,FALSE)),"")</f>
        <v/>
      </c>
      <c r="N22" s="67" t="str">
        <f>IF(IFERROR(SEARCH(N$6,$D22),0)&gt;0,TRIM(VLOOKUP(N$6,'Lifeline-Capability XWalk'!$F$6:$G$38,2,FALSE)),"")</f>
        <v/>
      </c>
      <c r="O22" s="67" t="str">
        <f>IF(IFERROR(SEARCH(O$6,$D22),0)&gt;0,TRIM(VLOOKUP(O$6,'Lifeline-Capability XWalk'!$F$6:$G$38,2,FALSE)),"")</f>
        <v/>
      </c>
      <c r="P22" s="67" t="str">
        <f>IF(IFERROR(SEARCH(P$6,$D22),0)&gt;0,TRIM(VLOOKUP(P$6,'Lifeline-Capability XWalk'!$F$6:$G$38,2,FALSE)),"")</f>
        <v/>
      </c>
      <c r="Q22" s="67" t="str">
        <f>IF(IFERROR(SEARCH(Q$6,$D22),0)&gt;0,TRIM(VLOOKUP(Q$6,'Lifeline-Capability XWalk'!$F$6:$G$38,2,FALSE)),"")</f>
        <v/>
      </c>
      <c r="R22" s="67" t="str">
        <f>IF(IFERROR(SEARCH(R$6,$D22),0)&gt;0,TRIM(VLOOKUP(R$6,'Lifeline-Capability XWalk'!$F$6:$G$38,2,FALSE)),"")</f>
        <v/>
      </c>
      <c r="S22" s="67" t="str">
        <f>IF(IFERROR(SEARCH(S$6,$D22),0)&gt;0,TRIM(VLOOKUP(S$6,'Lifeline-Capability XWalk'!$F$6:$G$38,2,FALSE)),"")</f>
        <v/>
      </c>
      <c r="T22" s="67" t="str">
        <f>IF(IFERROR(SEARCH(T$6,$D22),0)&gt;0,TRIM(VLOOKUP(T$6,'Lifeline-Capability XWalk'!$F$6:$G$38,2,FALSE)),"")</f>
        <v/>
      </c>
      <c r="U22" s="67" t="str">
        <f>IF(IFERROR(SEARCH(U$6,$D22),0)&gt;0,TRIM(VLOOKUP(U$6,'Lifeline-Capability XWalk'!$F$6:$G$38,2,FALSE)),"")</f>
        <v/>
      </c>
      <c r="V22" s="67" t="str">
        <f>IF(IFERROR(SEARCH(V$6,$D22),0)&gt;0,TRIM(VLOOKUP(V$6,'Lifeline-Capability XWalk'!$F$6:$G$38,2,FALSE)),"")</f>
        <v/>
      </c>
      <c r="W22" s="67" t="str">
        <f>IF(IFERROR(SEARCH(W$6,$D22),0)&gt;0,TRIM(VLOOKUP(W$6,'Lifeline-Capability XWalk'!$F$6:$G$38,2,FALSE)),"")</f>
        <v/>
      </c>
      <c r="X22" s="67" t="str">
        <f>IF(IFERROR(SEARCH(X$6,$D22),0)&gt;0,TRIM(VLOOKUP(X$6,'Lifeline-Capability XWalk'!$F$6:$G$38,2,FALSE)),"")</f>
        <v/>
      </c>
      <c r="Y22" s="67" t="str">
        <f>IF(IFERROR(SEARCH(Y$6,$D22),0)&gt;0,TRIM(VLOOKUP(Y$6,'Lifeline-Capability XWalk'!$F$6:$G$38,2,FALSE)),"")</f>
        <v/>
      </c>
      <c r="Z22" s="67" t="str">
        <f>IF(IFERROR(SEARCH(Z$6,$D22),0)&gt;0,TRIM(VLOOKUP(Z$6,'Lifeline-Capability XWalk'!$F$6:$G$38,2,FALSE)),"")</f>
        <v/>
      </c>
      <c r="AA22" s="67" t="str">
        <f>IF(IFERROR(SEARCH(AA$6,$D22),0)&gt;0,TRIM(VLOOKUP(AA$6,'Lifeline-Capability XWalk'!$F$6:$G$38,2,FALSE)),"")</f>
        <v>Communications</v>
      </c>
      <c r="AB22" s="67" t="str">
        <f>IF(IFERROR(SEARCH(AB$6,$D22),0)&gt;0,TRIM(VLOOKUP(AB$6,'Lifeline-Capability XWalk'!$F$6:$G$38,2,FALSE)),"")</f>
        <v>Communications</v>
      </c>
      <c r="AC22" s="67" t="str">
        <f>IF(IFERROR(SEARCH(AC$6,$D22),0)&gt;0,TRIM(VLOOKUP(AC$6,'Lifeline-Capability XWalk'!$F$6:$G$38,2,FALSE)),"")</f>
        <v/>
      </c>
      <c r="AD22" s="67" t="str">
        <f>IF(IFERROR(SEARCH(AD$6,$D22),0)&gt;0,TRIM(VLOOKUP(AD$6,'Lifeline-Capability XWalk'!$F$6:$G$38,2,FALSE)),"")</f>
        <v/>
      </c>
      <c r="AE22" s="67" t="str">
        <f>IF(IFERROR(SEARCH(AE$6,$D22),0)&gt;0,TRIM(VLOOKUP(AE$6,'Lifeline-Capability XWalk'!$F$6:$G$38,2,FALSE)),"")</f>
        <v/>
      </c>
      <c r="AF22" s="67" t="str">
        <f>IF(IFERROR(SEARCH(AF$6,$D22),0)&gt;0,TRIM(VLOOKUP(AF$6,'Lifeline-Capability XWalk'!$F$6:$G$38,2,FALSE)),"")</f>
        <v/>
      </c>
      <c r="AG22" s="67" t="str">
        <f>IF(IFERROR(SEARCH(AG$6,$D22),0)&gt;0,TRIM(VLOOKUP(AG$6,'Lifeline-Capability XWalk'!$F$6:$G$38,2,FALSE)),"")</f>
        <v/>
      </c>
      <c r="AH22" s="67" t="str">
        <f>IF(IFERROR(SEARCH(AH$6,$D22),0)&gt;0,TRIM(VLOOKUP(AH$6,'Lifeline-Capability XWalk'!$F$6:$G$38,2,FALSE)),"")</f>
        <v/>
      </c>
      <c r="AI22" s="67" t="str">
        <f>IF(IFERROR(SEARCH(AI$6,$D22),0)&gt;0,TRIM(VLOOKUP(AI$6,'Lifeline-Capability XWalk'!$F$6:$G$38,2,FALSE)),"")</f>
        <v/>
      </c>
      <c r="AJ22" s="67" t="str">
        <f>IF(IFERROR(SEARCH(AJ$6,$D22),0)&gt;0,TRIM(VLOOKUP(AJ$6,'Lifeline-Capability XWalk'!$F$6:$G$38,2,FALSE)),"")</f>
        <v/>
      </c>
      <c r="AK22" s="67" t="str">
        <f>IF(IFERROR(SEARCH(AK$6,$D22),0)&gt;0,TRIM(VLOOKUP(AK$6,'Lifeline-Capability XWalk'!$F$6:$G$38,2,FALSE)),"")</f>
        <v/>
      </c>
      <c r="AL22" s="68" t="str">
        <f>IF(IFERROR(SEARCH(AL$6,$D22),0)&gt;0,TRIM(VLOOKUP(AL$6,'Lifeline-Capability XWalk'!$F$6:$G$38,2,FALSE)),"")</f>
        <v/>
      </c>
      <c r="AM22" s="24" t="str">
        <f t="shared" si="2"/>
        <v/>
      </c>
      <c r="AN22" s="24" t="str">
        <f t="shared" si="1"/>
        <v/>
      </c>
      <c r="AO22" s="24" t="str">
        <f t="shared" si="1"/>
        <v/>
      </c>
      <c r="AP22" s="24" t="str">
        <f t="shared" si="1"/>
        <v/>
      </c>
      <c r="AQ22" s="24" t="str">
        <f t="shared" si="1"/>
        <v>Communications</v>
      </c>
      <c r="AR22" s="24" t="str">
        <f t="shared" si="1"/>
        <v>Hazardous Materials</v>
      </c>
      <c r="AS22" s="24" t="str">
        <f t="shared" si="1"/>
        <v/>
      </c>
      <c r="AT22" s="24" t="str">
        <f t="shared" si="1"/>
        <v/>
      </c>
      <c r="AU22" s="24" t="str">
        <f t="shared" si="1"/>
        <v/>
      </c>
    </row>
    <row r="23" spans="1:47" s="24" customFormat="1" ht="32.1" customHeight="1" x14ac:dyDescent="0.2">
      <c r="A23" s="141" t="s">
        <v>1114</v>
      </c>
      <c r="B23" s="63" t="s">
        <v>1118</v>
      </c>
      <c r="C23" s="142" t="s">
        <v>1082</v>
      </c>
      <c r="D23" s="63" t="s">
        <v>1478</v>
      </c>
      <c r="E23" s="64" t="str">
        <f t="shared" si="0"/>
        <v>Communications, Hazardous Materials</v>
      </c>
      <c r="F23" s="65" t="s">
        <v>575</v>
      </c>
      <c r="G23" s="66" t="str">
        <f>IF(IFERROR(SEARCH(G$6,$D23),0)&gt;0,TRIM(VLOOKUP(G$6,'Lifeline-Capability XWalk'!$F$6:$G$38,2,FALSE)),"")</f>
        <v/>
      </c>
      <c r="H23" s="67" t="str">
        <f>IF(IFERROR(SEARCH(H$6,$D23),0)&gt;0,TRIM(VLOOKUP(H$6,'Lifeline-Capability XWalk'!$F$6:$G$38,2,FALSE)),"")</f>
        <v/>
      </c>
      <c r="I23" s="67" t="str">
        <f>IF(IFERROR(SEARCH(I$6,$D23),0)&gt;0,TRIM(VLOOKUP(I$6,'Lifeline-Capability XWalk'!$F$6:$G$38,2,FALSE)),"")</f>
        <v/>
      </c>
      <c r="J23" s="67" t="str">
        <f>IF(IFERROR(SEARCH(J$6,$D23),0)&gt;0,TRIM(VLOOKUP(J$6,'Lifeline-Capability XWalk'!$F$6:$G$38,2,FALSE)),"")</f>
        <v/>
      </c>
      <c r="K23" s="67" t="str">
        <f>IF(IFERROR(SEARCH(K$6,$D23),0)&gt;0,TRIM(VLOOKUP(K$6,'Lifeline-Capability XWalk'!$F$6:$G$38,2,FALSE)),"")</f>
        <v/>
      </c>
      <c r="L23" s="67" t="str">
        <f>IF(IFERROR(SEARCH(L$6,$D23),0)&gt;0,TRIM(VLOOKUP(L$6,'Lifeline-Capability XWalk'!$F$6:$G$38,2,FALSE)),"")</f>
        <v>Hazardous Materials</v>
      </c>
      <c r="M23" s="67" t="str">
        <f>IF(IFERROR(SEARCH(M$6,$D23),0)&gt;0,TRIM(VLOOKUP(M$6,'Lifeline-Capability XWalk'!$F$6:$G$38,2,FALSE)),"")</f>
        <v/>
      </c>
      <c r="N23" s="67" t="str">
        <f>IF(IFERROR(SEARCH(N$6,$D23),0)&gt;0,TRIM(VLOOKUP(N$6,'Lifeline-Capability XWalk'!$F$6:$G$38,2,FALSE)),"")</f>
        <v/>
      </c>
      <c r="O23" s="67" t="str">
        <f>IF(IFERROR(SEARCH(O$6,$D23),0)&gt;0,TRIM(VLOOKUP(O$6,'Lifeline-Capability XWalk'!$F$6:$G$38,2,FALSE)),"")</f>
        <v/>
      </c>
      <c r="P23" s="67" t="str">
        <f>IF(IFERROR(SEARCH(P$6,$D23),0)&gt;0,TRIM(VLOOKUP(P$6,'Lifeline-Capability XWalk'!$F$6:$G$38,2,FALSE)),"")</f>
        <v/>
      </c>
      <c r="Q23" s="67" t="str">
        <f>IF(IFERROR(SEARCH(Q$6,$D23),0)&gt;0,TRIM(VLOOKUP(Q$6,'Lifeline-Capability XWalk'!$F$6:$G$38,2,FALSE)),"")</f>
        <v/>
      </c>
      <c r="R23" s="67" t="str">
        <f>IF(IFERROR(SEARCH(R$6,$D23),0)&gt;0,TRIM(VLOOKUP(R$6,'Lifeline-Capability XWalk'!$F$6:$G$38,2,FALSE)),"")</f>
        <v/>
      </c>
      <c r="S23" s="67" t="str">
        <f>IF(IFERROR(SEARCH(S$6,$D23),0)&gt;0,TRIM(VLOOKUP(S$6,'Lifeline-Capability XWalk'!$F$6:$G$38,2,FALSE)),"")</f>
        <v/>
      </c>
      <c r="T23" s="67" t="str">
        <f>IF(IFERROR(SEARCH(T$6,$D23),0)&gt;0,TRIM(VLOOKUP(T$6,'Lifeline-Capability XWalk'!$F$6:$G$38,2,FALSE)),"")</f>
        <v/>
      </c>
      <c r="U23" s="67" t="str">
        <f>IF(IFERROR(SEARCH(U$6,$D23),0)&gt;0,TRIM(VLOOKUP(U$6,'Lifeline-Capability XWalk'!$F$6:$G$38,2,FALSE)),"")</f>
        <v/>
      </c>
      <c r="V23" s="67" t="str">
        <f>IF(IFERROR(SEARCH(V$6,$D23),0)&gt;0,TRIM(VLOOKUP(V$6,'Lifeline-Capability XWalk'!$F$6:$G$38,2,FALSE)),"")</f>
        <v/>
      </c>
      <c r="W23" s="67" t="str">
        <f>IF(IFERROR(SEARCH(W$6,$D23),0)&gt;0,TRIM(VLOOKUP(W$6,'Lifeline-Capability XWalk'!$F$6:$G$38,2,FALSE)),"")</f>
        <v/>
      </c>
      <c r="X23" s="67" t="str">
        <f>IF(IFERROR(SEARCH(X$6,$D23),0)&gt;0,TRIM(VLOOKUP(X$6,'Lifeline-Capability XWalk'!$F$6:$G$38,2,FALSE)),"")</f>
        <v/>
      </c>
      <c r="Y23" s="67" t="str">
        <f>IF(IFERROR(SEARCH(Y$6,$D23),0)&gt;0,TRIM(VLOOKUP(Y$6,'Lifeline-Capability XWalk'!$F$6:$G$38,2,FALSE)),"")</f>
        <v/>
      </c>
      <c r="Z23" s="67" t="str">
        <f>IF(IFERROR(SEARCH(Z$6,$D23),0)&gt;0,TRIM(VLOOKUP(Z$6,'Lifeline-Capability XWalk'!$F$6:$G$38,2,FALSE)),"")</f>
        <v/>
      </c>
      <c r="AA23" s="67" t="str">
        <f>IF(IFERROR(SEARCH(AA$6,$D23),0)&gt;0,TRIM(VLOOKUP(AA$6,'Lifeline-Capability XWalk'!$F$6:$G$38,2,FALSE)),"")</f>
        <v>Communications</v>
      </c>
      <c r="AB23" s="67" t="str">
        <f>IF(IFERROR(SEARCH(AB$6,$D23),0)&gt;0,TRIM(VLOOKUP(AB$6,'Lifeline-Capability XWalk'!$F$6:$G$38,2,FALSE)),"")</f>
        <v>Communications</v>
      </c>
      <c r="AC23" s="67" t="str">
        <f>IF(IFERROR(SEARCH(AC$6,$D23),0)&gt;0,TRIM(VLOOKUP(AC$6,'Lifeline-Capability XWalk'!$F$6:$G$38,2,FALSE)),"")</f>
        <v/>
      </c>
      <c r="AD23" s="67" t="str">
        <f>IF(IFERROR(SEARCH(AD$6,$D23),0)&gt;0,TRIM(VLOOKUP(AD$6,'Lifeline-Capability XWalk'!$F$6:$G$38,2,FALSE)),"")</f>
        <v/>
      </c>
      <c r="AE23" s="67" t="str">
        <f>IF(IFERROR(SEARCH(AE$6,$D23),0)&gt;0,TRIM(VLOOKUP(AE$6,'Lifeline-Capability XWalk'!$F$6:$G$38,2,FALSE)),"")</f>
        <v/>
      </c>
      <c r="AF23" s="67" t="str">
        <f>IF(IFERROR(SEARCH(AF$6,$D23),0)&gt;0,TRIM(VLOOKUP(AF$6,'Lifeline-Capability XWalk'!$F$6:$G$38,2,FALSE)),"")</f>
        <v/>
      </c>
      <c r="AG23" s="67" t="str">
        <f>IF(IFERROR(SEARCH(AG$6,$D23),0)&gt;0,TRIM(VLOOKUP(AG$6,'Lifeline-Capability XWalk'!$F$6:$G$38,2,FALSE)),"")</f>
        <v/>
      </c>
      <c r="AH23" s="67" t="str">
        <f>IF(IFERROR(SEARCH(AH$6,$D23),0)&gt;0,TRIM(VLOOKUP(AH$6,'Lifeline-Capability XWalk'!$F$6:$G$38,2,FALSE)),"")</f>
        <v/>
      </c>
      <c r="AI23" s="67" t="str">
        <f>IF(IFERROR(SEARCH(AI$6,$D23),0)&gt;0,TRIM(VLOOKUP(AI$6,'Lifeline-Capability XWalk'!$F$6:$G$38,2,FALSE)),"")</f>
        <v/>
      </c>
      <c r="AJ23" s="67" t="str">
        <f>IF(IFERROR(SEARCH(AJ$6,$D23),0)&gt;0,TRIM(VLOOKUP(AJ$6,'Lifeline-Capability XWalk'!$F$6:$G$38,2,FALSE)),"")</f>
        <v/>
      </c>
      <c r="AK23" s="67" t="str">
        <f>IF(IFERROR(SEARCH(AK$6,$D23),0)&gt;0,TRIM(VLOOKUP(AK$6,'Lifeline-Capability XWalk'!$F$6:$G$38,2,FALSE)),"")</f>
        <v/>
      </c>
      <c r="AL23" s="68" t="str">
        <f>IF(IFERROR(SEARCH(AL$6,$D23),0)&gt;0,TRIM(VLOOKUP(AL$6,'Lifeline-Capability XWalk'!$F$6:$G$38,2,FALSE)),"")</f>
        <v/>
      </c>
      <c r="AM23" s="24" t="str">
        <f t="shared" si="2"/>
        <v/>
      </c>
      <c r="AN23" s="24" t="str">
        <f t="shared" si="2"/>
        <v/>
      </c>
      <c r="AO23" s="24" t="str">
        <f t="shared" si="2"/>
        <v/>
      </c>
      <c r="AP23" s="24" t="str">
        <f t="shared" si="2"/>
        <v/>
      </c>
      <c r="AQ23" s="24" t="str">
        <f t="shared" si="2"/>
        <v>Communications</v>
      </c>
      <c r="AR23" s="24" t="str">
        <f t="shared" si="2"/>
        <v>Hazardous Materials</v>
      </c>
      <c r="AS23" s="24" t="str">
        <f t="shared" si="2"/>
        <v/>
      </c>
      <c r="AT23" s="24" t="str">
        <f t="shared" si="2"/>
        <v/>
      </c>
      <c r="AU23" s="24" t="str">
        <f t="shared" si="2"/>
        <v/>
      </c>
    </row>
    <row r="24" spans="1:47" s="24" customFormat="1" ht="32.1" customHeight="1" x14ac:dyDescent="0.2">
      <c r="A24" s="141" t="s">
        <v>1114</v>
      </c>
      <c r="B24" s="63" t="s">
        <v>1118</v>
      </c>
      <c r="C24" s="142" t="s">
        <v>1082</v>
      </c>
      <c r="D24" s="63" t="s">
        <v>1478</v>
      </c>
      <c r="E24" s="64" t="str">
        <f t="shared" si="0"/>
        <v>Communications, Hazardous Materials</v>
      </c>
      <c r="F24" s="65" t="s">
        <v>62</v>
      </c>
      <c r="G24" s="66" t="str">
        <f>IF(IFERROR(SEARCH(G$6,$D24),0)&gt;0,TRIM(VLOOKUP(G$6,'Lifeline-Capability XWalk'!$F$6:$G$38,2,FALSE)),"")</f>
        <v/>
      </c>
      <c r="H24" s="67" t="str">
        <f>IF(IFERROR(SEARCH(H$6,$D24),0)&gt;0,TRIM(VLOOKUP(H$6,'Lifeline-Capability XWalk'!$F$6:$G$38,2,FALSE)),"")</f>
        <v/>
      </c>
      <c r="I24" s="67" t="str">
        <f>IF(IFERROR(SEARCH(I$6,$D24),0)&gt;0,TRIM(VLOOKUP(I$6,'Lifeline-Capability XWalk'!$F$6:$G$38,2,FALSE)),"")</f>
        <v/>
      </c>
      <c r="J24" s="67" t="str">
        <f>IF(IFERROR(SEARCH(J$6,$D24),0)&gt;0,TRIM(VLOOKUP(J$6,'Lifeline-Capability XWalk'!$F$6:$G$38,2,FALSE)),"")</f>
        <v/>
      </c>
      <c r="K24" s="67" t="str">
        <f>IF(IFERROR(SEARCH(K$6,$D24),0)&gt;0,TRIM(VLOOKUP(K$6,'Lifeline-Capability XWalk'!$F$6:$G$38,2,FALSE)),"")</f>
        <v/>
      </c>
      <c r="L24" s="67" t="str">
        <f>IF(IFERROR(SEARCH(L$6,$D24),0)&gt;0,TRIM(VLOOKUP(L$6,'Lifeline-Capability XWalk'!$F$6:$G$38,2,FALSE)),"")</f>
        <v>Hazardous Materials</v>
      </c>
      <c r="M24" s="67" t="str">
        <f>IF(IFERROR(SEARCH(M$6,$D24),0)&gt;0,TRIM(VLOOKUP(M$6,'Lifeline-Capability XWalk'!$F$6:$G$38,2,FALSE)),"")</f>
        <v/>
      </c>
      <c r="N24" s="67" t="str">
        <f>IF(IFERROR(SEARCH(N$6,$D24),0)&gt;0,TRIM(VLOOKUP(N$6,'Lifeline-Capability XWalk'!$F$6:$G$38,2,FALSE)),"")</f>
        <v/>
      </c>
      <c r="O24" s="67" t="str">
        <f>IF(IFERROR(SEARCH(O$6,$D24),0)&gt;0,TRIM(VLOOKUP(O$6,'Lifeline-Capability XWalk'!$F$6:$G$38,2,FALSE)),"")</f>
        <v/>
      </c>
      <c r="P24" s="67" t="str">
        <f>IF(IFERROR(SEARCH(P$6,$D24),0)&gt;0,TRIM(VLOOKUP(P$6,'Lifeline-Capability XWalk'!$F$6:$G$38,2,FALSE)),"")</f>
        <v/>
      </c>
      <c r="Q24" s="67" t="str">
        <f>IF(IFERROR(SEARCH(Q$6,$D24),0)&gt;0,TRIM(VLOOKUP(Q$6,'Lifeline-Capability XWalk'!$F$6:$G$38,2,FALSE)),"")</f>
        <v/>
      </c>
      <c r="R24" s="67" t="str">
        <f>IF(IFERROR(SEARCH(R$6,$D24),0)&gt;0,TRIM(VLOOKUP(R$6,'Lifeline-Capability XWalk'!$F$6:$G$38,2,FALSE)),"")</f>
        <v/>
      </c>
      <c r="S24" s="67" t="str">
        <f>IF(IFERROR(SEARCH(S$6,$D24),0)&gt;0,TRIM(VLOOKUP(S$6,'Lifeline-Capability XWalk'!$F$6:$G$38,2,FALSE)),"")</f>
        <v/>
      </c>
      <c r="T24" s="67" t="str">
        <f>IF(IFERROR(SEARCH(T$6,$D24),0)&gt;0,TRIM(VLOOKUP(T$6,'Lifeline-Capability XWalk'!$F$6:$G$38,2,FALSE)),"")</f>
        <v/>
      </c>
      <c r="U24" s="67" t="str">
        <f>IF(IFERROR(SEARCH(U$6,$D24),0)&gt;0,TRIM(VLOOKUP(U$6,'Lifeline-Capability XWalk'!$F$6:$G$38,2,FALSE)),"")</f>
        <v/>
      </c>
      <c r="V24" s="67" t="str">
        <f>IF(IFERROR(SEARCH(V$6,$D24),0)&gt;0,TRIM(VLOOKUP(V$6,'Lifeline-Capability XWalk'!$F$6:$G$38,2,FALSE)),"")</f>
        <v/>
      </c>
      <c r="W24" s="67" t="str">
        <f>IF(IFERROR(SEARCH(W$6,$D24),0)&gt;0,TRIM(VLOOKUP(W$6,'Lifeline-Capability XWalk'!$F$6:$G$38,2,FALSE)),"")</f>
        <v/>
      </c>
      <c r="X24" s="67" t="str">
        <f>IF(IFERROR(SEARCH(X$6,$D24),0)&gt;0,TRIM(VLOOKUP(X$6,'Lifeline-Capability XWalk'!$F$6:$G$38,2,FALSE)),"")</f>
        <v/>
      </c>
      <c r="Y24" s="67" t="str">
        <f>IF(IFERROR(SEARCH(Y$6,$D24),0)&gt;0,TRIM(VLOOKUP(Y$6,'Lifeline-Capability XWalk'!$F$6:$G$38,2,FALSE)),"")</f>
        <v/>
      </c>
      <c r="Z24" s="67" t="str">
        <f>IF(IFERROR(SEARCH(Z$6,$D24),0)&gt;0,TRIM(VLOOKUP(Z$6,'Lifeline-Capability XWalk'!$F$6:$G$38,2,FALSE)),"")</f>
        <v/>
      </c>
      <c r="AA24" s="67" t="str">
        <f>IF(IFERROR(SEARCH(AA$6,$D24),0)&gt;0,TRIM(VLOOKUP(AA$6,'Lifeline-Capability XWalk'!$F$6:$G$38,2,FALSE)),"")</f>
        <v>Communications</v>
      </c>
      <c r="AB24" s="67" t="str">
        <f>IF(IFERROR(SEARCH(AB$6,$D24),0)&gt;0,TRIM(VLOOKUP(AB$6,'Lifeline-Capability XWalk'!$F$6:$G$38,2,FALSE)),"")</f>
        <v>Communications</v>
      </c>
      <c r="AC24" s="67" t="str">
        <f>IF(IFERROR(SEARCH(AC$6,$D24),0)&gt;0,TRIM(VLOOKUP(AC$6,'Lifeline-Capability XWalk'!$F$6:$G$38,2,FALSE)),"")</f>
        <v/>
      </c>
      <c r="AD24" s="67" t="str">
        <f>IF(IFERROR(SEARCH(AD$6,$D24),0)&gt;0,TRIM(VLOOKUP(AD$6,'Lifeline-Capability XWalk'!$F$6:$G$38,2,FALSE)),"")</f>
        <v/>
      </c>
      <c r="AE24" s="67" t="str">
        <f>IF(IFERROR(SEARCH(AE$6,$D24),0)&gt;0,TRIM(VLOOKUP(AE$6,'Lifeline-Capability XWalk'!$F$6:$G$38,2,FALSE)),"")</f>
        <v/>
      </c>
      <c r="AF24" s="67" t="str">
        <f>IF(IFERROR(SEARCH(AF$6,$D24),0)&gt;0,TRIM(VLOOKUP(AF$6,'Lifeline-Capability XWalk'!$F$6:$G$38,2,FALSE)),"")</f>
        <v/>
      </c>
      <c r="AG24" s="67" t="str">
        <f>IF(IFERROR(SEARCH(AG$6,$D24),0)&gt;0,TRIM(VLOOKUP(AG$6,'Lifeline-Capability XWalk'!$F$6:$G$38,2,FALSE)),"")</f>
        <v/>
      </c>
      <c r="AH24" s="67" t="str">
        <f>IF(IFERROR(SEARCH(AH$6,$D24),0)&gt;0,TRIM(VLOOKUP(AH$6,'Lifeline-Capability XWalk'!$F$6:$G$38,2,FALSE)),"")</f>
        <v/>
      </c>
      <c r="AI24" s="67" t="str">
        <f>IF(IFERROR(SEARCH(AI$6,$D24),0)&gt;0,TRIM(VLOOKUP(AI$6,'Lifeline-Capability XWalk'!$F$6:$G$38,2,FALSE)),"")</f>
        <v/>
      </c>
      <c r="AJ24" s="67" t="str">
        <f>IF(IFERROR(SEARCH(AJ$6,$D24),0)&gt;0,TRIM(VLOOKUP(AJ$6,'Lifeline-Capability XWalk'!$F$6:$G$38,2,FALSE)),"")</f>
        <v/>
      </c>
      <c r="AK24" s="67" t="str">
        <f>IF(IFERROR(SEARCH(AK$6,$D24),0)&gt;0,TRIM(VLOOKUP(AK$6,'Lifeline-Capability XWalk'!$F$6:$G$38,2,FALSE)),"")</f>
        <v/>
      </c>
      <c r="AL24" s="68" t="str">
        <f>IF(IFERROR(SEARCH(AL$6,$D24),0)&gt;0,TRIM(VLOOKUP(AL$6,'Lifeline-Capability XWalk'!$F$6:$G$38,2,FALSE)),"")</f>
        <v/>
      </c>
      <c r="AM24" s="24" t="str">
        <f t="shared" si="2"/>
        <v/>
      </c>
      <c r="AN24" s="24" t="str">
        <f t="shared" si="2"/>
        <v/>
      </c>
      <c r="AO24" s="24" t="str">
        <f t="shared" si="2"/>
        <v/>
      </c>
      <c r="AP24" s="24" t="str">
        <f t="shared" si="2"/>
        <v/>
      </c>
      <c r="AQ24" s="24" t="str">
        <f t="shared" si="2"/>
        <v>Communications</v>
      </c>
      <c r="AR24" s="24" t="str">
        <f t="shared" si="2"/>
        <v>Hazardous Materials</v>
      </c>
      <c r="AS24" s="24" t="str">
        <f t="shared" si="2"/>
        <v/>
      </c>
      <c r="AT24" s="24" t="str">
        <f t="shared" si="2"/>
        <v/>
      </c>
      <c r="AU24" s="24" t="str">
        <f t="shared" si="2"/>
        <v/>
      </c>
    </row>
    <row r="25" spans="1:47" s="24" customFormat="1" ht="32.1" customHeight="1" x14ac:dyDescent="0.2">
      <c r="A25" s="141" t="s">
        <v>1114</v>
      </c>
      <c r="B25" s="63" t="s">
        <v>1118</v>
      </c>
      <c r="C25" s="142" t="s">
        <v>1082</v>
      </c>
      <c r="D25" s="63" t="s">
        <v>1478</v>
      </c>
      <c r="E25" s="64" t="str">
        <f t="shared" si="0"/>
        <v>Communications, Hazardous Materials</v>
      </c>
      <c r="F25" s="65" t="s">
        <v>584</v>
      </c>
      <c r="G25" s="66" t="str">
        <f>IF(IFERROR(SEARCH(G$6,$D25),0)&gt;0,TRIM(VLOOKUP(G$6,'Lifeline-Capability XWalk'!$F$6:$G$38,2,FALSE)),"")</f>
        <v/>
      </c>
      <c r="H25" s="67" t="str">
        <f>IF(IFERROR(SEARCH(H$6,$D25),0)&gt;0,TRIM(VLOOKUP(H$6,'Lifeline-Capability XWalk'!$F$6:$G$38,2,FALSE)),"")</f>
        <v/>
      </c>
      <c r="I25" s="67" t="str">
        <f>IF(IFERROR(SEARCH(I$6,$D25),0)&gt;0,TRIM(VLOOKUP(I$6,'Lifeline-Capability XWalk'!$F$6:$G$38,2,FALSE)),"")</f>
        <v/>
      </c>
      <c r="J25" s="67" t="str">
        <f>IF(IFERROR(SEARCH(J$6,$D25),0)&gt;0,TRIM(VLOOKUP(J$6,'Lifeline-Capability XWalk'!$F$6:$G$38,2,FALSE)),"")</f>
        <v/>
      </c>
      <c r="K25" s="67" t="str">
        <f>IF(IFERROR(SEARCH(K$6,$D25),0)&gt;0,TRIM(VLOOKUP(K$6,'Lifeline-Capability XWalk'!$F$6:$G$38,2,FALSE)),"")</f>
        <v/>
      </c>
      <c r="L25" s="67" t="str">
        <f>IF(IFERROR(SEARCH(L$6,$D25),0)&gt;0,TRIM(VLOOKUP(L$6,'Lifeline-Capability XWalk'!$F$6:$G$38,2,FALSE)),"")</f>
        <v>Hazardous Materials</v>
      </c>
      <c r="M25" s="67" t="str">
        <f>IF(IFERROR(SEARCH(M$6,$D25),0)&gt;0,TRIM(VLOOKUP(M$6,'Lifeline-Capability XWalk'!$F$6:$G$38,2,FALSE)),"")</f>
        <v/>
      </c>
      <c r="N25" s="67" t="str">
        <f>IF(IFERROR(SEARCH(N$6,$D25),0)&gt;0,TRIM(VLOOKUP(N$6,'Lifeline-Capability XWalk'!$F$6:$G$38,2,FALSE)),"")</f>
        <v/>
      </c>
      <c r="O25" s="67" t="str">
        <f>IF(IFERROR(SEARCH(O$6,$D25),0)&gt;0,TRIM(VLOOKUP(O$6,'Lifeline-Capability XWalk'!$F$6:$G$38,2,FALSE)),"")</f>
        <v/>
      </c>
      <c r="P25" s="67" t="str">
        <f>IF(IFERROR(SEARCH(P$6,$D25),0)&gt;0,TRIM(VLOOKUP(P$6,'Lifeline-Capability XWalk'!$F$6:$G$38,2,FALSE)),"")</f>
        <v/>
      </c>
      <c r="Q25" s="67" t="str">
        <f>IF(IFERROR(SEARCH(Q$6,$D25),0)&gt;0,TRIM(VLOOKUP(Q$6,'Lifeline-Capability XWalk'!$F$6:$G$38,2,FALSE)),"")</f>
        <v/>
      </c>
      <c r="R25" s="67" t="str">
        <f>IF(IFERROR(SEARCH(R$6,$D25),0)&gt;0,TRIM(VLOOKUP(R$6,'Lifeline-Capability XWalk'!$F$6:$G$38,2,FALSE)),"")</f>
        <v/>
      </c>
      <c r="S25" s="67" t="str">
        <f>IF(IFERROR(SEARCH(S$6,$D25),0)&gt;0,TRIM(VLOOKUP(S$6,'Lifeline-Capability XWalk'!$F$6:$G$38,2,FALSE)),"")</f>
        <v/>
      </c>
      <c r="T25" s="67" t="str">
        <f>IF(IFERROR(SEARCH(T$6,$D25),0)&gt;0,TRIM(VLOOKUP(T$6,'Lifeline-Capability XWalk'!$F$6:$G$38,2,FALSE)),"")</f>
        <v/>
      </c>
      <c r="U25" s="67" t="str">
        <f>IF(IFERROR(SEARCH(U$6,$D25),0)&gt;0,TRIM(VLOOKUP(U$6,'Lifeline-Capability XWalk'!$F$6:$G$38,2,FALSE)),"")</f>
        <v/>
      </c>
      <c r="V25" s="67" t="str">
        <f>IF(IFERROR(SEARCH(V$6,$D25),0)&gt;0,TRIM(VLOOKUP(V$6,'Lifeline-Capability XWalk'!$F$6:$G$38,2,FALSE)),"")</f>
        <v/>
      </c>
      <c r="W25" s="67" t="str">
        <f>IF(IFERROR(SEARCH(W$6,$D25),0)&gt;0,TRIM(VLOOKUP(W$6,'Lifeline-Capability XWalk'!$F$6:$G$38,2,FALSE)),"")</f>
        <v/>
      </c>
      <c r="X25" s="67" t="str">
        <f>IF(IFERROR(SEARCH(X$6,$D25),0)&gt;0,TRIM(VLOOKUP(X$6,'Lifeline-Capability XWalk'!$F$6:$G$38,2,FALSE)),"")</f>
        <v/>
      </c>
      <c r="Y25" s="67" t="str">
        <f>IF(IFERROR(SEARCH(Y$6,$D25),0)&gt;0,TRIM(VLOOKUP(Y$6,'Lifeline-Capability XWalk'!$F$6:$G$38,2,FALSE)),"")</f>
        <v/>
      </c>
      <c r="Z25" s="67" t="str">
        <f>IF(IFERROR(SEARCH(Z$6,$D25),0)&gt;0,TRIM(VLOOKUP(Z$6,'Lifeline-Capability XWalk'!$F$6:$G$38,2,FALSE)),"")</f>
        <v/>
      </c>
      <c r="AA25" s="67" t="str">
        <f>IF(IFERROR(SEARCH(AA$6,$D25),0)&gt;0,TRIM(VLOOKUP(AA$6,'Lifeline-Capability XWalk'!$F$6:$G$38,2,FALSE)),"")</f>
        <v>Communications</v>
      </c>
      <c r="AB25" s="67" t="str">
        <f>IF(IFERROR(SEARCH(AB$6,$D25),0)&gt;0,TRIM(VLOOKUP(AB$6,'Lifeline-Capability XWalk'!$F$6:$G$38,2,FALSE)),"")</f>
        <v>Communications</v>
      </c>
      <c r="AC25" s="67" t="str">
        <f>IF(IFERROR(SEARCH(AC$6,$D25),0)&gt;0,TRIM(VLOOKUP(AC$6,'Lifeline-Capability XWalk'!$F$6:$G$38,2,FALSE)),"")</f>
        <v/>
      </c>
      <c r="AD25" s="67" t="str">
        <f>IF(IFERROR(SEARCH(AD$6,$D25),0)&gt;0,TRIM(VLOOKUP(AD$6,'Lifeline-Capability XWalk'!$F$6:$G$38,2,FALSE)),"")</f>
        <v/>
      </c>
      <c r="AE25" s="67" t="str">
        <f>IF(IFERROR(SEARCH(AE$6,$D25),0)&gt;0,TRIM(VLOOKUP(AE$6,'Lifeline-Capability XWalk'!$F$6:$G$38,2,FALSE)),"")</f>
        <v/>
      </c>
      <c r="AF25" s="67" t="str">
        <f>IF(IFERROR(SEARCH(AF$6,$D25),0)&gt;0,TRIM(VLOOKUP(AF$6,'Lifeline-Capability XWalk'!$F$6:$G$38,2,FALSE)),"")</f>
        <v/>
      </c>
      <c r="AG25" s="67" t="str">
        <f>IF(IFERROR(SEARCH(AG$6,$D25),0)&gt;0,TRIM(VLOOKUP(AG$6,'Lifeline-Capability XWalk'!$F$6:$G$38,2,FALSE)),"")</f>
        <v/>
      </c>
      <c r="AH25" s="67" t="str">
        <f>IF(IFERROR(SEARCH(AH$6,$D25),0)&gt;0,TRIM(VLOOKUP(AH$6,'Lifeline-Capability XWalk'!$F$6:$G$38,2,FALSE)),"")</f>
        <v/>
      </c>
      <c r="AI25" s="67" t="str">
        <f>IF(IFERROR(SEARCH(AI$6,$D25),0)&gt;0,TRIM(VLOOKUP(AI$6,'Lifeline-Capability XWalk'!$F$6:$G$38,2,FALSE)),"")</f>
        <v/>
      </c>
      <c r="AJ25" s="67" t="str">
        <f>IF(IFERROR(SEARCH(AJ$6,$D25),0)&gt;0,TRIM(VLOOKUP(AJ$6,'Lifeline-Capability XWalk'!$F$6:$G$38,2,FALSE)),"")</f>
        <v/>
      </c>
      <c r="AK25" s="67" t="str">
        <f>IF(IFERROR(SEARCH(AK$6,$D25),0)&gt;0,TRIM(VLOOKUP(AK$6,'Lifeline-Capability XWalk'!$F$6:$G$38,2,FALSE)),"")</f>
        <v/>
      </c>
      <c r="AL25" s="68" t="str">
        <f>IF(IFERROR(SEARCH(AL$6,$D25),0)&gt;0,TRIM(VLOOKUP(AL$6,'Lifeline-Capability XWalk'!$F$6:$G$38,2,FALSE)),"")</f>
        <v/>
      </c>
      <c r="AM25" s="24" t="str">
        <f t="shared" si="2"/>
        <v/>
      </c>
      <c r="AN25" s="24" t="str">
        <f t="shared" si="2"/>
        <v/>
      </c>
      <c r="AO25" s="24" t="str">
        <f t="shared" si="2"/>
        <v/>
      </c>
      <c r="AP25" s="24" t="str">
        <f t="shared" si="2"/>
        <v/>
      </c>
      <c r="AQ25" s="24" t="str">
        <f t="shared" si="2"/>
        <v>Communications</v>
      </c>
      <c r="AR25" s="24" t="str">
        <f t="shared" si="2"/>
        <v>Hazardous Materials</v>
      </c>
      <c r="AS25" s="24" t="str">
        <f t="shared" si="2"/>
        <v/>
      </c>
      <c r="AT25" s="24" t="str">
        <f t="shared" si="2"/>
        <v/>
      </c>
      <c r="AU25" s="24" t="str">
        <f t="shared" si="2"/>
        <v/>
      </c>
    </row>
    <row r="26" spans="1:47" s="24" customFormat="1" ht="32.1" customHeight="1" x14ac:dyDescent="0.2">
      <c r="A26" s="141" t="s">
        <v>1114</v>
      </c>
      <c r="B26" s="63" t="s">
        <v>1118</v>
      </c>
      <c r="C26" s="142" t="s">
        <v>1082</v>
      </c>
      <c r="D26" s="63" t="s">
        <v>1478</v>
      </c>
      <c r="E26" s="64" t="str">
        <f t="shared" si="0"/>
        <v>Communications, Hazardous Materials</v>
      </c>
      <c r="F26" s="65" t="s">
        <v>76</v>
      </c>
      <c r="G26" s="66" t="str">
        <f>IF(IFERROR(SEARCH(G$6,$D26),0)&gt;0,TRIM(VLOOKUP(G$6,'Lifeline-Capability XWalk'!$F$6:$G$38,2,FALSE)),"")</f>
        <v/>
      </c>
      <c r="H26" s="67" t="str">
        <f>IF(IFERROR(SEARCH(H$6,$D26),0)&gt;0,TRIM(VLOOKUP(H$6,'Lifeline-Capability XWalk'!$F$6:$G$38,2,FALSE)),"")</f>
        <v/>
      </c>
      <c r="I26" s="67" t="str">
        <f>IF(IFERROR(SEARCH(I$6,$D26),0)&gt;0,TRIM(VLOOKUP(I$6,'Lifeline-Capability XWalk'!$F$6:$G$38,2,FALSE)),"")</f>
        <v/>
      </c>
      <c r="J26" s="67" t="str">
        <f>IF(IFERROR(SEARCH(J$6,$D26),0)&gt;0,TRIM(VLOOKUP(J$6,'Lifeline-Capability XWalk'!$F$6:$G$38,2,FALSE)),"")</f>
        <v/>
      </c>
      <c r="K26" s="67" t="str">
        <f>IF(IFERROR(SEARCH(K$6,$D26),0)&gt;0,TRIM(VLOOKUP(K$6,'Lifeline-Capability XWalk'!$F$6:$G$38,2,FALSE)),"")</f>
        <v/>
      </c>
      <c r="L26" s="67" t="str">
        <f>IF(IFERROR(SEARCH(L$6,$D26),0)&gt;0,TRIM(VLOOKUP(L$6,'Lifeline-Capability XWalk'!$F$6:$G$38,2,FALSE)),"")</f>
        <v>Hazardous Materials</v>
      </c>
      <c r="M26" s="67" t="str">
        <f>IF(IFERROR(SEARCH(M$6,$D26),0)&gt;0,TRIM(VLOOKUP(M$6,'Lifeline-Capability XWalk'!$F$6:$G$38,2,FALSE)),"")</f>
        <v/>
      </c>
      <c r="N26" s="67" t="str">
        <f>IF(IFERROR(SEARCH(N$6,$D26),0)&gt;0,TRIM(VLOOKUP(N$6,'Lifeline-Capability XWalk'!$F$6:$G$38,2,FALSE)),"")</f>
        <v/>
      </c>
      <c r="O26" s="67" t="str">
        <f>IF(IFERROR(SEARCH(O$6,$D26),0)&gt;0,TRIM(VLOOKUP(O$6,'Lifeline-Capability XWalk'!$F$6:$G$38,2,FALSE)),"")</f>
        <v/>
      </c>
      <c r="P26" s="67" t="str">
        <f>IF(IFERROR(SEARCH(P$6,$D26),0)&gt;0,TRIM(VLOOKUP(P$6,'Lifeline-Capability XWalk'!$F$6:$G$38,2,FALSE)),"")</f>
        <v/>
      </c>
      <c r="Q26" s="67" t="str">
        <f>IF(IFERROR(SEARCH(Q$6,$D26),0)&gt;0,TRIM(VLOOKUP(Q$6,'Lifeline-Capability XWalk'!$F$6:$G$38,2,FALSE)),"")</f>
        <v/>
      </c>
      <c r="R26" s="67" t="str">
        <f>IF(IFERROR(SEARCH(R$6,$D26),0)&gt;0,TRIM(VLOOKUP(R$6,'Lifeline-Capability XWalk'!$F$6:$G$38,2,FALSE)),"")</f>
        <v/>
      </c>
      <c r="S26" s="67" t="str">
        <f>IF(IFERROR(SEARCH(S$6,$D26),0)&gt;0,TRIM(VLOOKUP(S$6,'Lifeline-Capability XWalk'!$F$6:$G$38,2,FALSE)),"")</f>
        <v/>
      </c>
      <c r="T26" s="67" t="str">
        <f>IF(IFERROR(SEARCH(T$6,$D26),0)&gt;0,TRIM(VLOOKUP(T$6,'Lifeline-Capability XWalk'!$F$6:$G$38,2,FALSE)),"")</f>
        <v/>
      </c>
      <c r="U26" s="67" t="str">
        <f>IF(IFERROR(SEARCH(U$6,$D26),0)&gt;0,TRIM(VLOOKUP(U$6,'Lifeline-Capability XWalk'!$F$6:$G$38,2,FALSE)),"")</f>
        <v/>
      </c>
      <c r="V26" s="67" t="str">
        <f>IF(IFERROR(SEARCH(V$6,$D26),0)&gt;0,TRIM(VLOOKUP(V$6,'Lifeline-Capability XWalk'!$F$6:$G$38,2,FALSE)),"")</f>
        <v/>
      </c>
      <c r="W26" s="67" t="str">
        <f>IF(IFERROR(SEARCH(W$6,$D26),0)&gt;0,TRIM(VLOOKUP(W$6,'Lifeline-Capability XWalk'!$F$6:$G$38,2,FALSE)),"")</f>
        <v/>
      </c>
      <c r="X26" s="67" t="str">
        <f>IF(IFERROR(SEARCH(X$6,$D26),0)&gt;0,TRIM(VLOOKUP(X$6,'Lifeline-Capability XWalk'!$F$6:$G$38,2,FALSE)),"")</f>
        <v/>
      </c>
      <c r="Y26" s="67" t="str">
        <f>IF(IFERROR(SEARCH(Y$6,$D26),0)&gt;0,TRIM(VLOOKUP(Y$6,'Lifeline-Capability XWalk'!$F$6:$G$38,2,FALSE)),"")</f>
        <v/>
      </c>
      <c r="Z26" s="67" t="str">
        <f>IF(IFERROR(SEARCH(Z$6,$D26),0)&gt;0,TRIM(VLOOKUP(Z$6,'Lifeline-Capability XWalk'!$F$6:$G$38,2,FALSE)),"")</f>
        <v/>
      </c>
      <c r="AA26" s="67" t="str">
        <f>IF(IFERROR(SEARCH(AA$6,$D26),0)&gt;0,TRIM(VLOOKUP(AA$6,'Lifeline-Capability XWalk'!$F$6:$G$38,2,FALSE)),"")</f>
        <v>Communications</v>
      </c>
      <c r="AB26" s="67" t="str">
        <f>IF(IFERROR(SEARCH(AB$6,$D26),0)&gt;0,TRIM(VLOOKUP(AB$6,'Lifeline-Capability XWalk'!$F$6:$G$38,2,FALSE)),"")</f>
        <v>Communications</v>
      </c>
      <c r="AC26" s="67" t="str">
        <f>IF(IFERROR(SEARCH(AC$6,$D26),0)&gt;0,TRIM(VLOOKUP(AC$6,'Lifeline-Capability XWalk'!$F$6:$G$38,2,FALSE)),"")</f>
        <v/>
      </c>
      <c r="AD26" s="67" t="str">
        <f>IF(IFERROR(SEARCH(AD$6,$D26),0)&gt;0,TRIM(VLOOKUP(AD$6,'Lifeline-Capability XWalk'!$F$6:$G$38,2,FALSE)),"")</f>
        <v/>
      </c>
      <c r="AE26" s="67" t="str">
        <f>IF(IFERROR(SEARCH(AE$6,$D26),0)&gt;0,TRIM(VLOOKUP(AE$6,'Lifeline-Capability XWalk'!$F$6:$G$38,2,FALSE)),"")</f>
        <v/>
      </c>
      <c r="AF26" s="67" t="str">
        <f>IF(IFERROR(SEARCH(AF$6,$D26),0)&gt;0,TRIM(VLOOKUP(AF$6,'Lifeline-Capability XWalk'!$F$6:$G$38,2,FALSE)),"")</f>
        <v/>
      </c>
      <c r="AG26" s="67" t="str">
        <f>IF(IFERROR(SEARCH(AG$6,$D26),0)&gt;0,TRIM(VLOOKUP(AG$6,'Lifeline-Capability XWalk'!$F$6:$G$38,2,FALSE)),"")</f>
        <v/>
      </c>
      <c r="AH26" s="67" t="str">
        <f>IF(IFERROR(SEARCH(AH$6,$D26),0)&gt;0,TRIM(VLOOKUP(AH$6,'Lifeline-Capability XWalk'!$F$6:$G$38,2,FALSE)),"")</f>
        <v/>
      </c>
      <c r="AI26" s="67" t="str">
        <f>IF(IFERROR(SEARCH(AI$6,$D26),0)&gt;0,TRIM(VLOOKUP(AI$6,'Lifeline-Capability XWalk'!$F$6:$G$38,2,FALSE)),"")</f>
        <v/>
      </c>
      <c r="AJ26" s="67" t="str">
        <f>IF(IFERROR(SEARCH(AJ$6,$D26),0)&gt;0,TRIM(VLOOKUP(AJ$6,'Lifeline-Capability XWalk'!$F$6:$G$38,2,FALSE)),"")</f>
        <v/>
      </c>
      <c r="AK26" s="67" t="str">
        <f>IF(IFERROR(SEARCH(AK$6,$D26),0)&gt;0,TRIM(VLOOKUP(AK$6,'Lifeline-Capability XWalk'!$F$6:$G$38,2,FALSE)),"")</f>
        <v/>
      </c>
      <c r="AL26" s="68" t="str">
        <f>IF(IFERROR(SEARCH(AL$6,$D26),0)&gt;0,TRIM(VLOOKUP(AL$6,'Lifeline-Capability XWalk'!$F$6:$G$38,2,FALSE)),"")</f>
        <v/>
      </c>
      <c r="AM26" s="24" t="str">
        <f t="shared" si="2"/>
        <v/>
      </c>
      <c r="AN26" s="24" t="str">
        <f t="shared" si="2"/>
        <v/>
      </c>
      <c r="AO26" s="24" t="str">
        <f t="shared" si="2"/>
        <v/>
      </c>
      <c r="AP26" s="24" t="str">
        <f t="shared" si="2"/>
        <v/>
      </c>
      <c r="AQ26" s="24" t="str">
        <f t="shared" si="2"/>
        <v>Communications</v>
      </c>
      <c r="AR26" s="24" t="str">
        <f t="shared" si="2"/>
        <v>Hazardous Materials</v>
      </c>
      <c r="AS26" s="24" t="str">
        <f t="shared" si="2"/>
        <v/>
      </c>
      <c r="AT26" s="24" t="str">
        <f t="shared" si="2"/>
        <v/>
      </c>
      <c r="AU26" s="24" t="str">
        <f t="shared" si="2"/>
        <v/>
      </c>
    </row>
    <row r="27" spans="1:47" s="24" customFormat="1" ht="32.1" customHeight="1" x14ac:dyDescent="0.2">
      <c r="A27" s="141" t="s">
        <v>1114</v>
      </c>
      <c r="B27" s="63" t="s">
        <v>1118</v>
      </c>
      <c r="C27" s="142" t="s">
        <v>1082</v>
      </c>
      <c r="D27" s="63" t="s">
        <v>1478</v>
      </c>
      <c r="E27" s="64" t="str">
        <f t="shared" si="0"/>
        <v>Communications, Hazardous Materials</v>
      </c>
      <c r="F27" s="65" t="s">
        <v>589</v>
      </c>
      <c r="G27" s="66" t="str">
        <f>IF(IFERROR(SEARCH(G$6,$D27),0)&gt;0,TRIM(VLOOKUP(G$6,'Lifeline-Capability XWalk'!$F$6:$G$38,2,FALSE)),"")</f>
        <v/>
      </c>
      <c r="H27" s="67" t="str">
        <f>IF(IFERROR(SEARCH(H$6,$D27),0)&gt;0,TRIM(VLOOKUP(H$6,'Lifeline-Capability XWalk'!$F$6:$G$38,2,FALSE)),"")</f>
        <v/>
      </c>
      <c r="I27" s="67" t="str">
        <f>IF(IFERROR(SEARCH(I$6,$D27),0)&gt;0,TRIM(VLOOKUP(I$6,'Lifeline-Capability XWalk'!$F$6:$G$38,2,FALSE)),"")</f>
        <v/>
      </c>
      <c r="J27" s="67" t="str">
        <f>IF(IFERROR(SEARCH(J$6,$D27),0)&gt;0,TRIM(VLOOKUP(J$6,'Lifeline-Capability XWalk'!$F$6:$G$38,2,FALSE)),"")</f>
        <v/>
      </c>
      <c r="K27" s="67" t="str">
        <f>IF(IFERROR(SEARCH(K$6,$D27),0)&gt;0,TRIM(VLOOKUP(K$6,'Lifeline-Capability XWalk'!$F$6:$G$38,2,FALSE)),"")</f>
        <v/>
      </c>
      <c r="L27" s="67" t="str">
        <f>IF(IFERROR(SEARCH(L$6,$D27),0)&gt;0,TRIM(VLOOKUP(L$6,'Lifeline-Capability XWalk'!$F$6:$G$38,2,FALSE)),"")</f>
        <v>Hazardous Materials</v>
      </c>
      <c r="M27" s="67" t="str">
        <f>IF(IFERROR(SEARCH(M$6,$D27),0)&gt;0,TRIM(VLOOKUP(M$6,'Lifeline-Capability XWalk'!$F$6:$G$38,2,FALSE)),"")</f>
        <v/>
      </c>
      <c r="N27" s="67" t="str">
        <f>IF(IFERROR(SEARCH(N$6,$D27),0)&gt;0,TRIM(VLOOKUP(N$6,'Lifeline-Capability XWalk'!$F$6:$G$38,2,FALSE)),"")</f>
        <v/>
      </c>
      <c r="O27" s="67" t="str">
        <f>IF(IFERROR(SEARCH(O$6,$D27),0)&gt;0,TRIM(VLOOKUP(O$6,'Lifeline-Capability XWalk'!$F$6:$G$38,2,FALSE)),"")</f>
        <v/>
      </c>
      <c r="P27" s="67" t="str">
        <f>IF(IFERROR(SEARCH(P$6,$D27),0)&gt;0,TRIM(VLOOKUP(P$6,'Lifeline-Capability XWalk'!$F$6:$G$38,2,FALSE)),"")</f>
        <v/>
      </c>
      <c r="Q27" s="67" t="str">
        <f>IF(IFERROR(SEARCH(Q$6,$D27),0)&gt;0,TRIM(VLOOKUP(Q$6,'Lifeline-Capability XWalk'!$F$6:$G$38,2,FALSE)),"")</f>
        <v/>
      </c>
      <c r="R27" s="67" t="str">
        <f>IF(IFERROR(SEARCH(R$6,$D27),0)&gt;0,TRIM(VLOOKUP(R$6,'Lifeline-Capability XWalk'!$F$6:$G$38,2,FALSE)),"")</f>
        <v/>
      </c>
      <c r="S27" s="67" t="str">
        <f>IF(IFERROR(SEARCH(S$6,$D27),0)&gt;0,TRIM(VLOOKUP(S$6,'Lifeline-Capability XWalk'!$F$6:$G$38,2,FALSE)),"")</f>
        <v/>
      </c>
      <c r="T27" s="67" t="str">
        <f>IF(IFERROR(SEARCH(T$6,$D27),0)&gt;0,TRIM(VLOOKUP(T$6,'Lifeline-Capability XWalk'!$F$6:$G$38,2,FALSE)),"")</f>
        <v/>
      </c>
      <c r="U27" s="67" t="str">
        <f>IF(IFERROR(SEARCH(U$6,$D27),0)&gt;0,TRIM(VLOOKUP(U$6,'Lifeline-Capability XWalk'!$F$6:$G$38,2,FALSE)),"")</f>
        <v/>
      </c>
      <c r="V27" s="67" t="str">
        <f>IF(IFERROR(SEARCH(V$6,$D27),0)&gt;0,TRIM(VLOOKUP(V$6,'Lifeline-Capability XWalk'!$F$6:$G$38,2,FALSE)),"")</f>
        <v/>
      </c>
      <c r="W27" s="67" t="str">
        <f>IF(IFERROR(SEARCH(W$6,$D27),0)&gt;0,TRIM(VLOOKUP(W$6,'Lifeline-Capability XWalk'!$F$6:$G$38,2,FALSE)),"")</f>
        <v/>
      </c>
      <c r="X27" s="67" t="str">
        <f>IF(IFERROR(SEARCH(X$6,$D27),0)&gt;0,TRIM(VLOOKUP(X$6,'Lifeline-Capability XWalk'!$F$6:$G$38,2,FALSE)),"")</f>
        <v/>
      </c>
      <c r="Y27" s="67" t="str">
        <f>IF(IFERROR(SEARCH(Y$6,$D27),0)&gt;0,TRIM(VLOOKUP(Y$6,'Lifeline-Capability XWalk'!$F$6:$G$38,2,FALSE)),"")</f>
        <v/>
      </c>
      <c r="Z27" s="67" t="str">
        <f>IF(IFERROR(SEARCH(Z$6,$D27),0)&gt;0,TRIM(VLOOKUP(Z$6,'Lifeline-Capability XWalk'!$F$6:$G$38,2,FALSE)),"")</f>
        <v/>
      </c>
      <c r="AA27" s="67" t="str">
        <f>IF(IFERROR(SEARCH(AA$6,$D27),0)&gt;0,TRIM(VLOOKUP(AA$6,'Lifeline-Capability XWalk'!$F$6:$G$38,2,FALSE)),"")</f>
        <v>Communications</v>
      </c>
      <c r="AB27" s="67" t="str">
        <f>IF(IFERROR(SEARCH(AB$6,$D27),0)&gt;0,TRIM(VLOOKUP(AB$6,'Lifeline-Capability XWalk'!$F$6:$G$38,2,FALSE)),"")</f>
        <v>Communications</v>
      </c>
      <c r="AC27" s="67" t="str">
        <f>IF(IFERROR(SEARCH(AC$6,$D27),0)&gt;0,TRIM(VLOOKUP(AC$6,'Lifeline-Capability XWalk'!$F$6:$G$38,2,FALSE)),"")</f>
        <v/>
      </c>
      <c r="AD27" s="67" t="str">
        <f>IF(IFERROR(SEARCH(AD$6,$D27),0)&gt;0,TRIM(VLOOKUP(AD$6,'Lifeline-Capability XWalk'!$F$6:$G$38,2,FALSE)),"")</f>
        <v/>
      </c>
      <c r="AE27" s="67" t="str">
        <f>IF(IFERROR(SEARCH(AE$6,$D27),0)&gt;0,TRIM(VLOOKUP(AE$6,'Lifeline-Capability XWalk'!$F$6:$G$38,2,FALSE)),"")</f>
        <v/>
      </c>
      <c r="AF27" s="67" t="str">
        <f>IF(IFERROR(SEARCH(AF$6,$D27),0)&gt;0,TRIM(VLOOKUP(AF$6,'Lifeline-Capability XWalk'!$F$6:$G$38,2,FALSE)),"")</f>
        <v/>
      </c>
      <c r="AG27" s="67" t="str">
        <f>IF(IFERROR(SEARCH(AG$6,$D27),0)&gt;0,TRIM(VLOOKUP(AG$6,'Lifeline-Capability XWalk'!$F$6:$G$38,2,FALSE)),"")</f>
        <v/>
      </c>
      <c r="AH27" s="67" t="str">
        <f>IF(IFERROR(SEARCH(AH$6,$D27),0)&gt;0,TRIM(VLOOKUP(AH$6,'Lifeline-Capability XWalk'!$F$6:$G$38,2,FALSE)),"")</f>
        <v/>
      </c>
      <c r="AI27" s="67" t="str">
        <f>IF(IFERROR(SEARCH(AI$6,$D27),0)&gt;0,TRIM(VLOOKUP(AI$6,'Lifeline-Capability XWalk'!$F$6:$G$38,2,FALSE)),"")</f>
        <v/>
      </c>
      <c r="AJ27" s="67" t="str">
        <f>IF(IFERROR(SEARCH(AJ$6,$D27),0)&gt;0,TRIM(VLOOKUP(AJ$6,'Lifeline-Capability XWalk'!$F$6:$G$38,2,FALSE)),"")</f>
        <v/>
      </c>
      <c r="AK27" s="67" t="str">
        <f>IF(IFERROR(SEARCH(AK$6,$D27),0)&gt;0,TRIM(VLOOKUP(AK$6,'Lifeline-Capability XWalk'!$F$6:$G$38,2,FALSE)),"")</f>
        <v/>
      </c>
      <c r="AL27" s="68" t="str">
        <f>IF(IFERROR(SEARCH(AL$6,$D27),0)&gt;0,TRIM(VLOOKUP(AL$6,'Lifeline-Capability XWalk'!$F$6:$G$38,2,FALSE)),"")</f>
        <v/>
      </c>
      <c r="AM27" s="24" t="str">
        <f t="shared" si="2"/>
        <v/>
      </c>
      <c r="AN27" s="24" t="str">
        <f t="shared" si="2"/>
        <v/>
      </c>
      <c r="AO27" s="24" t="str">
        <f t="shared" si="2"/>
        <v/>
      </c>
      <c r="AP27" s="24" t="str">
        <f t="shared" si="2"/>
        <v/>
      </c>
      <c r="AQ27" s="24" t="str">
        <f t="shared" si="2"/>
        <v>Communications</v>
      </c>
      <c r="AR27" s="24" t="str">
        <f t="shared" si="2"/>
        <v>Hazardous Materials</v>
      </c>
      <c r="AS27" s="24" t="str">
        <f t="shared" si="2"/>
        <v/>
      </c>
      <c r="AT27" s="24" t="str">
        <f t="shared" si="2"/>
        <v/>
      </c>
      <c r="AU27" s="24" t="str">
        <f t="shared" si="2"/>
        <v/>
      </c>
    </row>
    <row r="28" spans="1:47" s="24" customFormat="1" ht="32.1" customHeight="1" x14ac:dyDescent="0.2">
      <c r="A28" s="141" t="s">
        <v>1114</v>
      </c>
      <c r="B28" s="63" t="s">
        <v>1118</v>
      </c>
      <c r="C28" s="142" t="s">
        <v>1082</v>
      </c>
      <c r="D28" s="63" t="s">
        <v>1478</v>
      </c>
      <c r="E28" s="64" t="str">
        <f t="shared" si="0"/>
        <v>Communications, Hazardous Materials</v>
      </c>
      <c r="F28" s="65" t="s">
        <v>83</v>
      </c>
      <c r="G28" s="66" t="str">
        <f>IF(IFERROR(SEARCH(G$6,$D28),0)&gt;0,TRIM(VLOOKUP(G$6,'Lifeline-Capability XWalk'!$F$6:$G$38,2,FALSE)),"")</f>
        <v/>
      </c>
      <c r="H28" s="67" t="str">
        <f>IF(IFERROR(SEARCH(H$6,$D28),0)&gt;0,TRIM(VLOOKUP(H$6,'Lifeline-Capability XWalk'!$F$6:$G$38,2,FALSE)),"")</f>
        <v/>
      </c>
      <c r="I28" s="67" t="str">
        <f>IF(IFERROR(SEARCH(I$6,$D28),0)&gt;0,TRIM(VLOOKUP(I$6,'Lifeline-Capability XWalk'!$F$6:$G$38,2,FALSE)),"")</f>
        <v/>
      </c>
      <c r="J28" s="67" t="str">
        <f>IF(IFERROR(SEARCH(J$6,$D28),0)&gt;0,TRIM(VLOOKUP(J$6,'Lifeline-Capability XWalk'!$F$6:$G$38,2,FALSE)),"")</f>
        <v/>
      </c>
      <c r="K28" s="67" t="str">
        <f>IF(IFERROR(SEARCH(K$6,$D28),0)&gt;0,TRIM(VLOOKUP(K$6,'Lifeline-Capability XWalk'!$F$6:$G$38,2,FALSE)),"")</f>
        <v/>
      </c>
      <c r="L28" s="67" t="str">
        <f>IF(IFERROR(SEARCH(L$6,$D28),0)&gt;0,TRIM(VLOOKUP(L$6,'Lifeline-Capability XWalk'!$F$6:$G$38,2,FALSE)),"")</f>
        <v>Hazardous Materials</v>
      </c>
      <c r="M28" s="67" t="str">
        <f>IF(IFERROR(SEARCH(M$6,$D28),0)&gt;0,TRIM(VLOOKUP(M$6,'Lifeline-Capability XWalk'!$F$6:$G$38,2,FALSE)),"")</f>
        <v/>
      </c>
      <c r="N28" s="67" t="str">
        <f>IF(IFERROR(SEARCH(N$6,$D28),0)&gt;0,TRIM(VLOOKUP(N$6,'Lifeline-Capability XWalk'!$F$6:$G$38,2,FALSE)),"")</f>
        <v/>
      </c>
      <c r="O28" s="67" t="str">
        <f>IF(IFERROR(SEARCH(O$6,$D28),0)&gt;0,TRIM(VLOOKUP(O$6,'Lifeline-Capability XWalk'!$F$6:$G$38,2,FALSE)),"")</f>
        <v/>
      </c>
      <c r="P28" s="67" t="str">
        <f>IF(IFERROR(SEARCH(P$6,$D28),0)&gt;0,TRIM(VLOOKUP(P$6,'Lifeline-Capability XWalk'!$F$6:$G$38,2,FALSE)),"")</f>
        <v/>
      </c>
      <c r="Q28" s="67" t="str">
        <f>IF(IFERROR(SEARCH(Q$6,$D28),0)&gt;0,TRIM(VLOOKUP(Q$6,'Lifeline-Capability XWalk'!$F$6:$G$38,2,FALSE)),"")</f>
        <v/>
      </c>
      <c r="R28" s="67" t="str">
        <f>IF(IFERROR(SEARCH(R$6,$D28),0)&gt;0,TRIM(VLOOKUP(R$6,'Lifeline-Capability XWalk'!$F$6:$G$38,2,FALSE)),"")</f>
        <v/>
      </c>
      <c r="S28" s="67" t="str">
        <f>IF(IFERROR(SEARCH(S$6,$D28),0)&gt;0,TRIM(VLOOKUP(S$6,'Lifeline-Capability XWalk'!$F$6:$G$38,2,FALSE)),"")</f>
        <v/>
      </c>
      <c r="T28" s="67" t="str">
        <f>IF(IFERROR(SEARCH(T$6,$D28),0)&gt;0,TRIM(VLOOKUP(T$6,'Lifeline-Capability XWalk'!$F$6:$G$38,2,FALSE)),"")</f>
        <v/>
      </c>
      <c r="U28" s="67" t="str">
        <f>IF(IFERROR(SEARCH(U$6,$D28),0)&gt;0,TRIM(VLOOKUP(U$6,'Lifeline-Capability XWalk'!$F$6:$G$38,2,FALSE)),"")</f>
        <v/>
      </c>
      <c r="V28" s="67" t="str">
        <f>IF(IFERROR(SEARCH(V$6,$D28),0)&gt;0,TRIM(VLOOKUP(V$6,'Lifeline-Capability XWalk'!$F$6:$G$38,2,FALSE)),"")</f>
        <v/>
      </c>
      <c r="W28" s="67" t="str">
        <f>IF(IFERROR(SEARCH(W$6,$D28),0)&gt;0,TRIM(VLOOKUP(W$6,'Lifeline-Capability XWalk'!$F$6:$G$38,2,FALSE)),"")</f>
        <v/>
      </c>
      <c r="X28" s="67" t="str">
        <f>IF(IFERROR(SEARCH(X$6,$D28),0)&gt;0,TRIM(VLOOKUP(X$6,'Lifeline-Capability XWalk'!$F$6:$G$38,2,FALSE)),"")</f>
        <v/>
      </c>
      <c r="Y28" s="67" t="str">
        <f>IF(IFERROR(SEARCH(Y$6,$D28),0)&gt;0,TRIM(VLOOKUP(Y$6,'Lifeline-Capability XWalk'!$F$6:$G$38,2,FALSE)),"")</f>
        <v/>
      </c>
      <c r="Z28" s="67" t="str">
        <f>IF(IFERROR(SEARCH(Z$6,$D28),0)&gt;0,TRIM(VLOOKUP(Z$6,'Lifeline-Capability XWalk'!$F$6:$G$38,2,FALSE)),"")</f>
        <v/>
      </c>
      <c r="AA28" s="67" t="str">
        <f>IF(IFERROR(SEARCH(AA$6,$D28),0)&gt;0,TRIM(VLOOKUP(AA$6,'Lifeline-Capability XWalk'!$F$6:$G$38,2,FALSE)),"")</f>
        <v>Communications</v>
      </c>
      <c r="AB28" s="67" t="str">
        <f>IF(IFERROR(SEARCH(AB$6,$D28),0)&gt;0,TRIM(VLOOKUP(AB$6,'Lifeline-Capability XWalk'!$F$6:$G$38,2,FALSE)),"")</f>
        <v>Communications</v>
      </c>
      <c r="AC28" s="67" t="str">
        <f>IF(IFERROR(SEARCH(AC$6,$D28),0)&gt;0,TRIM(VLOOKUP(AC$6,'Lifeline-Capability XWalk'!$F$6:$G$38,2,FALSE)),"")</f>
        <v/>
      </c>
      <c r="AD28" s="67" t="str">
        <f>IF(IFERROR(SEARCH(AD$6,$D28),0)&gt;0,TRIM(VLOOKUP(AD$6,'Lifeline-Capability XWalk'!$F$6:$G$38,2,FALSE)),"")</f>
        <v/>
      </c>
      <c r="AE28" s="67" t="str">
        <f>IF(IFERROR(SEARCH(AE$6,$D28),0)&gt;0,TRIM(VLOOKUP(AE$6,'Lifeline-Capability XWalk'!$F$6:$G$38,2,FALSE)),"")</f>
        <v/>
      </c>
      <c r="AF28" s="67" t="str">
        <f>IF(IFERROR(SEARCH(AF$6,$D28),0)&gt;0,TRIM(VLOOKUP(AF$6,'Lifeline-Capability XWalk'!$F$6:$G$38,2,FALSE)),"")</f>
        <v/>
      </c>
      <c r="AG28" s="67" t="str">
        <f>IF(IFERROR(SEARCH(AG$6,$D28),0)&gt;0,TRIM(VLOOKUP(AG$6,'Lifeline-Capability XWalk'!$F$6:$G$38,2,FALSE)),"")</f>
        <v/>
      </c>
      <c r="AH28" s="67" t="str">
        <f>IF(IFERROR(SEARCH(AH$6,$D28),0)&gt;0,TRIM(VLOOKUP(AH$6,'Lifeline-Capability XWalk'!$F$6:$G$38,2,FALSE)),"")</f>
        <v/>
      </c>
      <c r="AI28" s="67" t="str">
        <f>IF(IFERROR(SEARCH(AI$6,$D28),0)&gt;0,TRIM(VLOOKUP(AI$6,'Lifeline-Capability XWalk'!$F$6:$G$38,2,FALSE)),"")</f>
        <v/>
      </c>
      <c r="AJ28" s="67" t="str">
        <f>IF(IFERROR(SEARCH(AJ$6,$D28),0)&gt;0,TRIM(VLOOKUP(AJ$6,'Lifeline-Capability XWalk'!$F$6:$G$38,2,FALSE)),"")</f>
        <v/>
      </c>
      <c r="AK28" s="67" t="str">
        <f>IF(IFERROR(SEARCH(AK$6,$D28),0)&gt;0,TRIM(VLOOKUP(AK$6,'Lifeline-Capability XWalk'!$F$6:$G$38,2,FALSE)),"")</f>
        <v/>
      </c>
      <c r="AL28" s="68" t="str">
        <f>IF(IFERROR(SEARCH(AL$6,$D28),0)&gt;0,TRIM(VLOOKUP(AL$6,'Lifeline-Capability XWalk'!$F$6:$G$38,2,FALSE)),"")</f>
        <v/>
      </c>
      <c r="AM28" s="24" t="str">
        <f t="shared" si="2"/>
        <v/>
      </c>
      <c r="AN28" s="24" t="str">
        <f t="shared" si="2"/>
        <v/>
      </c>
      <c r="AO28" s="24" t="str">
        <f t="shared" si="2"/>
        <v/>
      </c>
      <c r="AP28" s="24" t="str">
        <f t="shared" si="2"/>
        <v/>
      </c>
      <c r="AQ28" s="24" t="str">
        <f t="shared" si="2"/>
        <v>Communications</v>
      </c>
      <c r="AR28" s="24" t="str">
        <f t="shared" si="2"/>
        <v>Hazardous Materials</v>
      </c>
      <c r="AS28" s="24" t="str">
        <f t="shared" si="2"/>
        <v/>
      </c>
      <c r="AT28" s="24" t="str">
        <f t="shared" si="2"/>
        <v/>
      </c>
      <c r="AU28" s="24" t="str">
        <f t="shared" si="2"/>
        <v/>
      </c>
    </row>
    <row r="29" spans="1:47" s="24" customFormat="1" ht="32.1" customHeight="1" x14ac:dyDescent="0.2">
      <c r="A29" s="141" t="s">
        <v>1114</v>
      </c>
      <c r="B29" s="63" t="s">
        <v>1137</v>
      </c>
      <c r="C29" s="142" t="s">
        <v>1082</v>
      </c>
      <c r="D29" s="63" t="s">
        <v>1478</v>
      </c>
      <c r="E29" s="64" t="str">
        <f t="shared" si="0"/>
        <v>Communications, Hazardous Materials</v>
      </c>
      <c r="F29" s="65" t="s">
        <v>328</v>
      </c>
      <c r="G29" s="66" t="str">
        <f>IF(IFERROR(SEARCH(G$6,$D29),0)&gt;0,TRIM(VLOOKUP(G$6,'Lifeline-Capability XWalk'!$F$6:$G$38,2,FALSE)),"")</f>
        <v/>
      </c>
      <c r="H29" s="67" t="str">
        <f>IF(IFERROR(SEARCH(H$6,$D29),0)&gt;0,TRIM(VLOOKUP(H$6,'Lifeline-Capability XWalk'!$F$6:$G$38,2,FALSE)),"")</f>
        <v/>
      </c>
      <c r="I29" s="67" t="str">
        <f>IF(IFERROR(SEARCH(I$6,$D29),0)&gt;0,TRIM(VLOOKUP(I$6,'Lifeline-Capability XWalk'!$F$6:$G$38,2,FALSE)),"")</f>
        <v/>
      </c>
      <c r="J29" s="67" t="str">
        <f>IF(IFERROR(SEARCH(J$6,$D29),0)&gt;0,TRIM(VLOOKUP(J$6,'Lifeline-Capability XWalk'!$F$6:$G$38,2,FALSE)),"")</f>
        <v/>
      </c>
      <c r="K29" s="67" t="str">
        <f>IF(IFERROR(SEARCH(K$6,$D29),0)&gt;0,TRIM(VLOOKUP(K$6,'Lifeline-Capability XWalk'!$F$6:$G$38,2,FALSE)),"")</f>
        <v/>
      </c>
      <c r="L29" s="67" t="str">
        <f>IF(IFERROR(SEARCH(L$6,$D29),0)&gt;0,TRIM(VLOOKUP(L$6,'Lifeline-Capability XWalk'!$F$6:$G$38,2,FALSE)),"")</f>
        <v>Hazardous Materials</v>
      </c>
      <c r="M29" s="67" t="str">
        <f>IF(IFERROR(SEARCH(M$6,$D29),0)&gt;0,TRIM(VLOOKUP(M$6,'Lifeline-Capability XWalk'!$F$6:$G$38,2,FALSE)),"")</f>
        <v/>
      </c>
      <c r="N29" s="67" t="str">
        <f>IF(IFERROR(SEARCH(N$6,$D29),0)&gt;0,TRIM(VLOOKUP(N$6,'Lifeline-Capability XWalk'!$F$6:$G$38,2,FALSE)),"")</f>
        <v/>
      </c>
      <c r="O29" s="67" t="str">
        <f>IF(IFERROR(SEARCH(O$6,$D29),0)&gt;0,TRIM(VLOOKUP(O$6,'Lifeline-Capability XWalk'!$F$6:$G$38,2,FALSE)),"")</f>
        <v/>
      </c>
      <c r="P29" s="67" t="str">
        <f>IF(IFERROR(SEARCH(P$6,$D29),0)&gt;0,TRIM(VLOOKUP(P$6,'Lifeline-Capability XWalk'!$F$6:$G$38,2,FALSE)),"")</f>
        <v/>
      </c>
      <c r="Q29" s="67" t="str">
        <f>IF(IFERROR(SEARCH(Q$6,$D29),0)&gt;0,TRIM(VLOOKUP(Q$6,'Lifeline-Capability XWalk'!$F$6:$G$38,2,FALSE)),"")</f>
        <v/>
      </c>
      <c r="R29" s="67" t="str">
        <f>IF(IFERROR(SEARCH(R$6,$D29),0)&gt;0,TRIM(VLOOKUP(R$6,'Lifeline-Capability XWalk'!$F$6:$G$38,2,FALSE)),"")</f>
        <v/>
      </c>
      <c r="S29" s="67" t="str">
        <f>IF(IFERROR(SEARCH(S$6,$D29),0)&gt;0,TRIM(VLOOKUP(S$6,'Lifeline-Capability XWalk'!$F$6:$G$38,2,FALSE)),"")</f>
        <v/>
      </c>
      <c r="T29" s="67" t="str">
        <f>IF(IFERROR(SEARCH(T$6,$D29),0)&gt;0,TRIM(VLOOKUP(T$6,'Lifeline-Capability XWalk'!$F$6:$G$38,2,FALSE)),"")</f>
        <v/>
      </c>
      <c r="U29" s="67" t="str">
        <f>IF(IFERROR(SEARCH(U$6,$D29),0)&gt;0,TRIM(VLOOKUP(U$6,'Lifeline-Capability XWalk'!$F$6:$G$38,2,FALSE)),"")</f>
        <v/>
      </c>
      <c r="V29" s="67" t="str">
        <f>IF(IFERROR(SEARCH(V$6,$D29),0)&gt;0,TRIM(VLOOKUP(V$6,'Lifeline-Capability XWalk'!$F$6:$G$38,2,FALSE)),"")</f>
        <v/>
      </c>
      <c r="W29" s="67" t="str">
        <f>IF(IFERROR(SEARCH(W$6,$D29),0)&gt;0,TRIM(VLOOKUP(W$6,'Lifeline-Capability XWalk'!$F$6:$G$38,2,FALSE)),"")</f>
        <v/>
      </c>
      <c r="X29" s="67" t="str">
        <f>IF(IFERROR(SEARCH(X$6,$D29),0)&gt;0,TRIM(VLOOKUP(X$6,'Lifeline-Capability XWalk'!$F$6:$G$38,2,FALSE)),"")</f>
        <v/>
      </c>
      <c r="Y29" s="67" t="str">
        <f>IF(IFERROR(SEARCH(Y$6,$D29),0)&gt;0,TRIM(VLOOKUP(Y$6,'Lifeline-Capability XWalk'!$F$6:$G$38,2,FALSE)),"")</f>
        <v/>
      </c>
      <c r="Z29" s="67" t="str">
        <f>IF(IFERROR(SEARCH(Z$6,$D29),0)&gt;0,TRIM(VLOOKUP(Z$6,'Lifeline-Capability XWalk'!$F$6:$G$38,2,FALSE)),"")</f>
        <v/>
      </c>
      <c r="AA29" s="67" t="str">
        <f>IF(IFERROR(SEARCH(AA$6,$D29),0)&gt;0,TRIM(VLOOKUP(AA$6,'Lifeline-Capability XWalk'!$F$6:$G$38,2,FALSE)),"")</f>
        <v>Communications</v>
      </c>
      <c r="AB29" s="67" t="str">
        <f>IF(IFERROR(SEARCH(AB$6,$D29),0)&gt;0,TRIM(VLOOKUP(AB$6,'Lifeline-Capability XWalk'!$F$6:$G$38,2,FALSE)),"")</f>
        <v>Communications</v>
      </c>
      <c r="AC29" s="67" t="str">
        <f>IF(IFERROR(SEARCH(AC$6,$D29),0)&gt;0,TRIM(VLOOKUP(AC$6,'Lifeline-Capability XWalk'!$F$6:$G$38,2,FALSE)),"")</f>
        <v/>
      </c>
      <c r="AD29" s="67" t="str">
        <f>IF(IFERROR(SEARCH(AD$6,$D29),0)&gt;0,TRIM(VLOOKUP(AD$6,'Lifeline-Capability XWalk'!$F$6:$G$38,2,FALSE)),"")</f>
        <v/>
      </c>
      <c r="AE29" s="67" t="str">
        <f>IF(IFERROR(SEARCH(AE$6,$D29),0)&gt;0,TRIM(VLOOKUP(AE$6,'Lifeline-Capability XWalk'!$F$6:$G$38,2,FALSE)),"")</f>
        <v/>
      </c>
      <c r="AF29" s="67" t="str">
        <f>IF(IFERROR(SEARCH(AF$6,$D29),0)&gt;0,TRIM(VLOOKUP(AF$6,'Lifeline-Capability XWalk'!$F$6:$G$38,2,FALSE)),"")</f>
        <v/>
      </c>
      <c r="AG29" s="67" t="str">
        <f>IF(IFERROR(SEARCH(AG$6,$D29),0)&gt;0,TRIM(VLOOKUP(AG$6,'Lifeline-Capability XWalk'!$F$6:$G$38,2,FALSE)),"")</f>
        <v/>
      </c>
      <c r="AH29" s="67" t="str">
        <f>IF(IFERROR(SEARCH(AH$6,$D29),0)&gt;0,TRIM(VLOOKUP(AH$6,'Lifeline-Capability XWalk'!$F$6:$G$38,2,FALSE)),"")</f>
        <v/>
      </c>
      <c r="AI29" s="67" t="str">
        <f>IF(IFERROR(SEARCH(AI$6,$D29),0)&gt;0,TRIM(VLOOKUP(AI$6,'Lifeline-Capability XWalk'!$F$6:$G$38,2,FALSE)),"")</f>
        <v/>
      </c>
      <c r="AJ29" s="67" t="str">
        <f>IF(IFERROR(SEARCH(AJ$6,$D29),0)&gt;0,TRIM(VLOOKUP(AJ$6,'Lifeline-Capability XWalk'!$F$6:$G$38,2,FALSE)),"")</f>
        <v/>
      </c>
      <c r="AK29" s="67" t="str">
        <f>IF(IFERROR(SEARCH(AK$6,$D29),0)&gt;0,TRIM(VLOOKUP(AK$6,'Lifeline-Capability XWalk'!$F$6:$G$38,2,FALSE)),"")</f>
        <v/>
      </c>
      <c r="AL29" s="68" t="str">
        <f>IF(IFERROR(SEARCH(AL$6,$D29),0)&gt;0,TRIM(VLOOKUP(AL$6,'Lifeline-Capability XWalk'!$F$6:$G$38,2,FALSE)),"")</f>
        <v/>
      </c>
      <c r="AM29" s="24" t="str">
        <f t="shared" si="2"/>
        <v/>
      </c>
      <c r="AN29" s="24" t="str">
        <f t="shared" si="2"/>
        <v/>
      </c>
      <c r="AO29" s="24" t="str">
        <f t="shared" si="2"/>
        <v/>
      </c>
      <c r="AP29" s="24" t="str">
        <f t="shared" si="2"/>
        <v/>
      </c>
      <c r="AQ29" s="24" t="str">
        <f t="shared" si="2"/>
        <v>Communications</v>
      </c>
      <c r="AR29" s="24" t="str">
        <f t="shared" si="2"/>
        <v>Hazardous Materials</v>
      </c>
      <c r="AS29" s="24" t="str">
        <f t="shared" si="2"/>
        <v/>
      </c>
      <c r="AT29" s="24" t="str">
        <f t="shared" si="2"/>
        <v/>
      </c>
      <c r="AU29" s="24" t="str">
        <f t="shared" si="2"/>
        <v/>
      </c>
    </row>
    <row r="30" spans="1:47" s="24" customFormat="1" ht="32.1" customHeight="1" x14ac:dyDescent="0.2">
      <c r="A30" s="141" t="s">
        <v>1113</v>
      </c>
      <c r="B30" s="63" t="s">
        <v>1410</v>
      </c>
      <c r="C30" s="142" t="s">
        <v>1082</v>
      </c>
      <c r="D30" s="63" t="s">
        <v>1478</v>
      </c>
      <c r="E30" s="64" t="str">
        <f t="shared" si="0"/>
        <v>Communications, Hazardous Materials</v>
      </c>
      <c r="F30" s="65" t="s">
        <v>598</v>
      </c>
      <c r="G30" s="66" t="str">
        <f>IF(IFERROR(SEARCH(G$6,$D30),0)&gt;0,TRIM(VLOOKUP(G$6,'Lifeline-Capability XWalk'!$F$6:$G$38,2,FALSE)),"")</f>
        <v/>
      </c>
      <c r="H30" s="67" t="str">
        <f>IF(IFERROR(SEARCH(H$6,$D30),0)&gt;0,TRIM(VLOOKUP(H$6,'Lifeline-Capability XWalk'!$F$6:$G$38,2,FALSE)),"")</f>
        <v/>
      </c>
      <c r="I30" s="67" t="str">
        <f>IF(IFERROR(SEARCH(I$6,$D30),0)&gt;0,TRIM(VLOOKUP(I$6,'Lifeline-Capability XWalk'!$F$6:$G$38,2,FALSE)),"")</f>
        <v/>
      </c>
      <c r="J30" s="67" t="str">
        <f>IF(IFERROR(SEARCH(J$6,$D30),0)&gt;0,TRIM(VLOOKUP(J$6,'Lifeline-Capability XWalk'!$F$6:$G$38,2,FALSE)),"")</f>
        <v/>
      </c>
      <c r="K30" s="67" t="str">
        <f>IF(IFERROR(SEARCH(K$6,$D30),0)&gt;0,TRIM(VLOOKUP(K$6,'Lifeline-Capability XWalk'!$F$6:$G$38,2,FALSE)),"")</f>
        <v/>
      </c>
      <c r="L30" s="67" t="str">
        <f>IF(IFERROR(SEARCH(L$6,$D30),0)&gt;0,TRIM(VLOOKUP(L$6,'Lifeline-Capability XWalk'!$F$6:$G$38,2,FALSE)),"")</f>
        <v>Hazardous Materials</v>
      </c>
      <c r="M30" s="67" t="str">
        <f>IF(IFERROR(SEARCH(M$6,$D30),0)&gt;0,TRIM(VLOOKUP(M$6,'Lifeline-Capability XWalk'!$F$6:$G$38,2,FALSE)),"")</f>
        <v/>
      </c>
      <c r="N30" s="67" t="str">
        <f>IF(IFERROR(SEARCH(N$6,$D30),0)&gt;0,TRIM(VLOOKUP(N$6,'Lifeline-Capability XWalk'!$F$6:$G$38,2,FALSE)),"")</f>
        <v/>
      </c>
      <c r="O30" s="67" t="str">
        <f>IF(IFERROR(SEARCH(O$6,$D30),0)&gt;0,TRIM(VLOOKUP(O$6,'Lifeline-Capability XWalk'!$F$6:$G$38,2,FALSE)),"")</f>
        <v/>
      </c>
      <c r="P30" s="67" t="str">
        <f>IF(IFERROR(SEARCH(P$6,$D30),0)&gt;0,TRIM(VLOOKUP(P$6,'Lifeline-Capability XWalk'!$F$6:$G$38,2,FALSE)),"")</f>
        <v/>
      </c>
      <c r="Q30" s="67" t="str">
        <f>IF(IFERROR(SEARCH(Q$6,$D30),0)&gt;0,TRIM(VLOOKUP(Q$6,'Lifeline-Capability XWalk'!$F$6:$G$38,2,FALSE)),"")</f>
        <v/>
      </c>
      <c r="R30" s="67" t="str">
        <f>IF(IFERROR(SEARCH(R$6,$D30),0)&gt;0,TRIM(VLOOKUP(R$6,'Lifeline-Capability XWalk'!$F$6:$G$38,2,FALSE)),"")</f>
        <v/>
      </c>
      <c r="S30" s="67" t="str">
        <f>IF(IFERROR(SEARCH(S$6,$D30),0)&gt;0,TRIM(VLOOKUP(S$6,'Lifeline-Capability XWalk'!$F$6:$G$38,2,FALSE)),"")</f>
        <v/>
      </c>
      <c r="T30" s="67" t="str">
        <f>IF(IFERROR(SEARCH(T$6,$D30),0)&gt;0,TRIM(VLOOKUP(T$6,'Lifeline-Capability XWalk'!$F$6:$G$38,2,FALSE)),"")</f>
        <v/>
      </c>
      <c r="U30" s="67" t="str">
        <f>IF(IFERROR(SEARCH(U$6,$D30),0)&gt;0,TRIM(VLOOKUP(U$6,'Lifeline-Capability XWalk'!$F$6:$G$38,2,FALSE)),"")</f>
        <v/>
      </c>
      <c r="V30" s="67" t="str">
        <f>IF(IFERROR(SEARCH(V$6,$D30),0)&gt;0,TRIM(VLOOKUP(V$6,'Lifeline-Capability XWalk'!$F$6:$G$38,2,FALSE)),"")</f>
        <v/>
      </c>
      <c r="W30" s="67" t="str">
        <f>IF(IFERROR(SEARCH(W$6,$D30),0)&gt;0,TRIM(VLOOKUP(W$6,'Lifeline-Capability XWalk'!$F$6:$G$38,2,FALSE)),"")</f>
        <v/>
      </c>
      <c r="X30" s="67" t="str">
        <f>IF(IFERROR(SEARCH(X$6,$D30),0)&gt;0,TRIM(VLOOKUP(X$6,'Lifeline-Capability XWalk'!$F$6:$G$38,2,FALSE)),"")</f>
        <v/>
      </c>
      <c r="Y30" s="67" t="str">
        <f>IF(IFERROR(SEARCH(Y$6,$D30),0)&gt;0,TRIM(VLOOKUP(Y$6,'Lifeline-Capability XWalk'!$F$6:$G$38,2,FALSE)),"")</f>
        <v/>
      </c>
      <c r="Z30" s="67" t="str">
        <f>IF(IFERROR(SEARCH(Z$6,$D30),0)&gt;0,TRIM(VLOOKUP(Z$6,'Lifeline-Capability XWalk'!$F$6:$G$38,2,FALSE)),"")</f>
        <v/>
      </c>
      <c r="AA30" s="67" t="str">
        <f>IF(IFERROR(SEARCH(AA$6,$D30),0)&gt;0,TRIM(VLOOKUP(AA$6,'Lifeline-Capability XWalk'!$F$6:$G$38,2,FALSE)),"")</f>
        <v>Communications</v>
      </c>
      <c r="AB30" s="67" t="str">
        <f>IF(IFERROR(SEARCH(AB$6,$D30),0)&gt;0,TRIM(VLOOKUP(AB$6,'Lifeline-Capability XWalk'!$F$6:$G$38,2,FALSE)),"")</f>
        <v>Communications</v>
      </c>
      <c r="AC30" s="67" t="str">
        <f>IF(IFERROR(SEARCH(AC$6,$D30),0)&gt;0,TRIM(VLOOKUP(AC$6,'Lifeline-Capability XWalk'!$F$6:$G$38,2,FALSE)),"")</f>
        <v/>
      </c>
      <c r="AD30" s="67" t="str">
        <f>IF(IFERROR(SEARCH(AD$6,$D30),0)&gt;0,TRIM(VLOOKUP(AD$6,'Lifeline-Capability XWalk'!$F$6:$G$38,2,FALSE)),"")</f>
        <v/>
      </c>
      <c r="AE30" s="67" t="str">
        <f>IF(IFERROR(SEARCH(AE$6,$D30),0)&gt;0,TRIM(VLOOKUP(AE$6,'Lifeline-Capability XWalk'!$F$6:$G$38,2,FALSE)),"")</f>
        <v/>
      </c>
      <c r="AF30" s="67" t="str">
        <f>IF(IFERROR(SEARCH(AF$6,$D30),0)&gt;0,TRIM(VLOOKUP(AF$6,'Lifeline-Capability XWalk'!$F$6:$G$38,2,FALSE)),"")</f>
        <v/>
      </c>
      <c r="AG30" s="67" t="str">
        <f>IF(IFERROR(SEARCH(AG$6,$D30),0)&gt;0,TRIM(VLOOKUP(AG$6,'Lifeline-Capability XWalk'!$F$6:$G$38,2,FALSE)),"")</f>
        <v/>
      </c>
      <c r="AH30" s="67" t="str">
        <f>IF(IFERROR(SEARCH(AH$6,$D30),0)&gt;0,TRIM(VLOOKUP(AH$6,'Lifeline-Capability XWalk'!$F$6:$G$38,2,FALSE)),"")</f>
        <v/>
      </c>
      <c r="AI30" s="67" t="str">
        <f>IF(IFERROR(SEARCH(AI$6,$D30),0)&gt;0,TRIM(VLOOKUP(AI$6,'Lifeline-Capability XWalk'!$F$6:$G$38,2,FALSE)),"")</f>
        <v/>
      </c>
      <c r="AJ30" s="67" t="str">
        <f>IF(IFERROR(SEARCH(AJ$6,$D30),0)&gt;0,TRIM(VLOOKUP(AJ$6,'Lifeline-Capability XWalk'!$F$6:$G$38,2,FALSE)),"")</f>
        <v/>
      </c>
      <c r="AK30" s="67" t="str">
        <f>IF(IFERROR(SEARCH(AK$6,$D30),0)&gt;0,TRIM(VLOOKUP(AK$6,'Lifeline-Capability XWalk'!$F$6:$G$38,2,FALSE)),"")</f>
        <v/>
      </c>
      <c r="AL30" s="68" t="str">
        <f>IF(IFERROR(SEARCH(AL$6,$D30),0)&gt;0,TRIM(VLOOKUP(AL$6,'Lifeline-Capability XWalk'!$F$6:$G$38,2,FALSE)),"")</f>
        <v/>
      </c>
      <c r="AM30" s="24" t="str">
        <f t="shared" si="2"/>
        <v/>
      </c>
      <c r="AN30" s="24" t="str">
        <f t="shared" si="2"/>
        <v/>
      </c>
      <c r="AO30" s="24" t="str">
        <f t="shared" si="2"/>
        <v/>
      </c>
      <c r="AP30" s="24" t="str">
        <f t="shared" si="2"/>
        <v/>
      </c>
      <c r="AQ30" s="24" t="str">
        <f t="shared" si="2"/>
        <v>Communications</v>
      </c>
      <c r="AR30" s="24" t="str">
        <f t="shared" si="2"/>
        <v>Hazardous Materials</v>
      </c>
      <c r="AS30" s="24" t="str">
        <f t="shared" si="2"/>
        <v/>
      </c>
      <c r="AT30" s="24" t="str">
        <f t="shared" si="2"/>
        <v/>
      </c>
      <c r="AU30" s="24" t="str">
        <f t="shared" si="2"/>
        <v/>
      </c>
    </row>
    <row r="31" spans="1:47" s="24" customFormat="1" ht="32.1" customHeight="1" x14ac:dyDescent="0.2">
      <c r="A31" s="141" t="s">
        <v>1112</v>
      </c>
      <c r="B31" s="63" t="s">
        <v>1116</v>
      </c>
      <c r="C31" s="142" t="s">
        <v>1082</v>
      </c>
      <c r="D31" s="63" t="s">
        <v>1478</v>
      </c>
      <c r="E31" s="64" t="str">
        <f t="shared" si="0"/>
        <v>Communications, Hazardous Materials</v>
      </c>
      <c r="F31" s="65" t="s">
        <v>1320</v>
      </c>
      <c r="G31" s="66" t="str">
        <f>IF(IFERROR(SEARCH(G$6,$D31),0)&gt;0,TRIM(VLOOKUP(G$6,'Lifeline-Capability XWalk'!$F$6:$G$38,2,FALSE)),"")</f>
        <v/>
      </c>
      <c r="H31" s="67" t="str">
        <f>IF(IFERROR(SEARCH(H$6,$D31),0)&gt;0,TRIM(VLOOKUP(H$6,'Lifeline-Capability XWalk'!$F$6:$G$38,2,FALSE)),"")</f>
        <v/>
      </c>
      <c r="I31" s="67" t="str">
        <f>IF(IFERROR(SEARCH(I$6,$D31),0)&gt;0,TRIM(VLOOKUP(I$6,'Lifeline-Capability XWalk'!$F$6:$G$38,2,FALSE)),"")</f>
        <v/>
      </c>
      <c r="J31" s="67" t="str">
        <f>IF(IFERROR(SEARCH(J$6,$D31),0)&gt;0,TRIM(VLOOKUP(J$6,'Lifeline-Capability XWalk'!$F$6:$G$38,2,FALSE)),"")</f>
        <v/>
      </c>
      <c r="K31" s="67" t="str">
        <f>IF(IFERROR(SEARCH(K$6,$D31),0)&gt;0,TRIM(VLOOKUP(K$6,'Lifeline-Capability XWalk'!$F$6:$G$38,2,FALSE)),"")</f>
        <v/>
      </c>
      <c r="L31" s="67" t="str">
        <f>IF(IFERROR(SEARCH(L$6,$D31),0)&gt;0,TRIM(VLOOKUP(L$6,'Lifeline-Capability XWalk'!$F$6:$G$38,2,FALSE)),"")</f>
        <v>Hazardous Materials</v>
      </c>
      <c r="M31" s="67" t="str">
        <f>IF(IFERROR(SEARCH(M$6,$D31),0)&gt;0,TRIM(VLOOKUP(M$6,'Lifeline-Capability XWalk'!$F$6:$G$38,2,FALSE)),"")</f>
        <v/>
      </c>
      <c r="N31" s="67" t="str">
        <f>IF(IFERROR(SEARCH(N$6,$D31),0)&gt;0,TRIM(VLOOKUP(N$6,'Lifeline-Capability XWalk'!$F$6:$G$38,2,FALSE)),"")</f>
        <v/>
      </c>
      <c r="O31" s="67" t="str">
        <f>IF(IFERROR(SEARCH(O$6,$D31),0)&gt;0,TRIM(VLOOKUP(O$6,'Lifeline-Capability XWalk'!$F$6:$G$38,2,FALSE)),"")</f>
        <v/>
      </c>
      <c r="P31" s="67" t="str">
        <f>IF(IFERROR(SEARCH(P$6,$D31),0)&gt;0,TRIM(VLOOKUP(P$6,'Lifeline-Capability XWalk'!$F$6:$G$38,2,FALSE)),"")</f>
        <v/>
      </c>
      <c r="Q31" s="67" t="str">
        <f>IF(IFERROR(SEARCH(Q$6,$D31),0)&gt;0,TRIM(VLOOKUP(Q$6,'Lifeline-Capability XWalk'!$F$6:$G$38,2,FALSE)),"")</f>
        <v/>
      </c>
      <c r="R31" s="67" t="str">
        <f>IF(IFERROR(SEARCH(R$6,$D31),0)&gt;0,TRIM(VLOOKUP(R$6,'Lifeline-Capability XWalk'!$F$6:$G$38,2,FALSE)),"")</f>
        <v/>
      </c>
      <c r="S31" s="67" t="str">
        <f>IF(IFERROR(SEARCH(S$6,$D31),0)&gt;0,TRIM(VLOOKUP(S$6,'Lifeline-Capability XWalk'!$F$6:$G$38,2,FALSE)),"")</f>
        <v/>
      </c>
      <c r="T31" s="67" t="str">
        <f>IF(IFERROR(SEARCH(T$6,$D31),0)&gt;0,TRIM(VLOOKUP(T$6,'Lifeline-Capability XWalk'!$F$6:$G$38,2,FALSE)),"")</f>
        <v/>
      </c>
      <c r="U31" s="67" t="str">
        <f>IF(IFERROR(SEARCH(U$6,$D31),0)&gt;0,TRIM(VLOOKUP(U$6,'Lifeline-Capability XWalk'!$F$6:$G$38,2,FALSE)),"")</f>
        <v/>
      </c>
      <c r="V31" s="67" t="str">
        <f>IF(IFERROR(SEARCH(V$6,$D31),0)&gt;0,TRIM(VLOOKUP(V$6,'Lifeline-Capability XWalk'!$F$6:$G$38,2,FALSE)),"")</f>
        <v/>
      </c>
      <c r="W31" s="67" t="str">
        <f>IF(IFERROR(SEARCH(W$6,$D31),0)&gt;0,TRIM(VLOOKUP(W$6,'Lifeline-Capability XWalk'!$F$6:$G$38,2,FALSE)),"")</f>
        <v/>
      </c>
      <c r="X31" s="67" t="str">
        <f>IF(IFERROR(SEARCH(X$6,$D31),0)&gt;0,TRIM(VLOOKUP(X$6,'Lifeline-Capability XWalk'!$F$6:$G$38,2,FALSE)),"")</f>
        <v/>
      </c>
      <c r="Y31" s="67" t="str">
        <f>IF(IFERROR(SEARCH(Y$6,$D31),0)&gt;0,TRIM(VLOOKUP(Y$6,'Lifeline-Capability XWalk'!$F$6:$G$38,2,FALSE)),"")</f>
        <v/>
      </c>
      <c r="Z31" s="67" t="str">
        <f>IF(IFERROR(SEARCH(Z$6,$D31),0)&gt;0,TRIM(VLOOKUP(Z$6,'Lifeline-Capability XWalk'!$F$6:$G$38,2,FALSE)),"")</f>
        <v/>
      </c>
      <c r="AA31" s="67" t="str">
        <f>IF(IFERROR(SEARCH(AA$6,$D31),0)&gt;0,TRIM(VLOOKUP(AA$6,'Lifeline-Capability XWalk'!$F$6:$G$38,2,FALSE)),"")</f>
        <v>Communications</v>
      </c>
      <c r="AB31" s="67" t="str">
        <f>IF(IFERROR(SEARCH(AB$6,$D31),0)&gt;0,TRIM(VLOOKUP(AB$6,'Lifeline-Capability XWalk'!$F$6:$G$38,2,FALSE)),"")</f>
        <v>Communications</v>
      </c>
      <c r="AC31" s="67" t="str">
        <f>IF(IFERROR(SEARCH(AC$6,$D31),0)&gt;0,TRIM(VLOOKUP(AC$6,'Lifeline-Capability XWalk'!$F$6:$G$38,2,FALSE)),"")</f>
        <v/>
      </c>
      <c r="AD31" s="67" t="str">
        <f>IF(IFERROR(SEARCH(AD$6,$D31),0)&gt;0,TRIM(VLOOKUP(AD$6,'Lifeline-Capability XWalk'!$F$6:$G$38,2,FALSE)),"")</f>
        <v/>
      </c>
      <c r="AE31" s="67" t="str">
        <f>IF(IFERROR(SEARCH(AE$6,$D31),0)&gt;0,TRIM(VLOOKUP(AE$6,'Lifeline-Capability XWalk'!$F$6:$G$38,2,FALSE)),"")</f>
        <v/>
      </c>
      <c r="AF31" s="67" t="str">
        <f>IF(IFERROR(SEARCH(AF$6,$D31),0)&gt;0,TRIM(VLOOKUP(AF$6,'Lifeline-Capability XWalk'!$F$6:$G$38,2,FALSE)),"")</f>
        <v/>
      </c>
      <c r="AG31" s="67" t="str">
        <f>IF(IFERROR(SEARCH(AG$6,$D31),0)&gt;0,TRIM(VLOOKUP(AG$6,'Lifeline-Capability XWalk'!$F$6:$G$38,2,FALSE)),"")</f>
        <v/>
      </c>
      <c r="AH31" s="67" t="str">
        <f>IF(IFERROR(SEARCH(AH$6,$D31),0)&gt;0,TRIM(VLOOKUP(AH$6,'Lifeline-Capability XWalk'!$F$6:$G$38,2,FALSE)),"")</f>
        <v/>
      </c>
      <c r="AI31" s="67" t="str">
        <f>IF(IFERROR(SEARCH(AI$6,$D31),0)&gt;0,TRIM(VLOOKUP(AI$6,'Lifeline-Capability XWalk'!$F$6:$G$38,2,FALSE)),"")</f>
        <v/>
      </c>
      <c r="AJ31" s="67" t="str">
        <f>IF(IFERROR(SEARCH(AJ$6,$D31),0)&gt;0,TRIM(VLOOKUP(AJ$6,'Lifeline-Capability XWalk'!$F$6:$G$38,2,FALSE)),"")</f>
        <v/>
      </c>
      <c r="AK31" s="67" t="str">
        <f>IF(IFERROR(SEARCH(AK$6,$D31),0)&gt;0,TRIM(VLOOKUP(AK$6,'Lifeline-Capability XWalk'!$F$6:$G$38,2,FALSE)),"")</f>
        <v/>
      </c>
      <c r="AL31" s="68" t="str">
        <f>IF(IFERROR(SEARCH(AL$6,$D31),0)&gt;0,TRIM(VLOOKUP(AL$6,'Lifeline-Capability XWalk'!$F$6:$G$38,2,FALSE)),"")</f>
        <v/>
      </c>
      <c r="AM31" s="24" t="str">
        <f t="shared" si="2"/>
        <v/>
      </c>
      <c r="AN31" s="24" t="str">
        <f t="shared" si="2"/>
        <v/>
      </c>
      <c r="AO31" s="24" t="str">
        <f t="shared" si="2"/>
        <v/>
      </c>
      <c r="AP31" s="24" t="str">
        <f t="shared" si="2"/>
        <v/>
      </c>
      <c r="AQ31" s="24" t="str">
        <f t="shared" si="2"/>
        <v>Communications</v>
      </c>
      <c r="AR31" s="24" t="str">
        <f t="shared" si="2"/>
        <v>Hazardous Materials</v>
      </c>
      <c r="AS31" s="24" t="str">
        <f t="shared" si="2"/>
        <v/>
      </c>
      <c r="AT31" s="24" t="str">
        <f t="shared" si="2"/>
        <v/>
      </c>
      <c r="AU31" s="24" t="str">
        <f t="shared" si="2"/>
        <v/>
      </c>
    </row>
    <row r="32" spans="1:47" s="24" customFormat="1" ht="32.1" customHeight="1" x14ac:dyDescent="0.2">
      <c r="A32" s="141" t="s">
        <v>1112</v>
      </c>
      <c r="B32" s="63" t="s">
        <v>1117</v>
      </c>
      <c r="C32" s="142" t="s">
        <v>1082</v>
      </c>
      <c r="D32" s="63" t="s">
        <v>1478</v>
      </c>
      <c r="E32" s="64" t="str">
        <f t="shared" si="0"/>
        <v>Communications, Hazardous Materials</v>
      </c>
      <c r="F32" s="65" t="s">
        <v>546</v>
      </c>
      <c r="G32" s="66" t="str">
        <f>IF(IFERROR(SEARCH(G$6,$D32),0)&gt;0,TRIM(VLOOKUP(G$6,'Lifeline-Capability XWalk'!$F$6:$G$38,2,FALSE)),"")</f>
        <v/>
      </c>
      <c r="H32" s="67" t="str">
        <f>IF(IFERROR(SEARCH(H$6,$D32),0)&gt;0,TRIM(VLOOKUP(H$6,'Lifeline-Capability XWalk'!$F$6:$G$38,2,FALSE)),"")</f>
        <v/>
      </c>
      <c r="I32" s="67" t="str">
        <f>IF(IFERROR(SEARCH(I$6,$D32),0)&gt;0,TRIM(VLOOKUP(I$6,'Lifeline-Capability XWalk'!$F$6:$G$38,2,FALSE)),"")</f>
        <v/>
      </c>
      <c r="J32" s="67" t="str">
        <f>IF(IFERROR(SEARCH(J$6,$D32),0)&gt;0,TRIM(VLOOKUP(J$6,'Lifeline-Capability XWalk'!$F$6:$G$38,2,FALSE)),"")</f>
        <v/>
      </c>
      <c r="K32" s="67" t="str">
        <f>IF(IFERROR(SEARCH(K$6,$D32),0)&gt;0,TRIM(VLOOKUP(K$6,'Lifeline-Capability XWalk'!$F$6:$G$38,2,FALSE)),"")</f>
        <v/>
      </c>
      <c r="L32" s="67" t="str">
        <f>IF(IFERROR(SEARCH(L$6,$D32),0)&gt;0,TRIM(VLOOKUP(L$6,'Lifeline-Capability XWalk'!$F$6:$G$38,2,FALSE)),"")</f>
        <v>Hazardous Materials</v>
      </c>
      <c r="M32" s="67" t="str">
        <f>IF(IFERROR(SEARCH(M$6,$D32),0)&gt;0,TRIM(VLOOKUP(M$6,'Lifeline-Capability XWalk'!$F$6:$G$38,2,FALSE)),"")</f>
        <v/>
      </c>
      <c r="N32" s="67" t="str">
        <f>IF(IFERROR(SEARCH(N$6,$D32),0)&gt;0,TRIM(VLOOKUP(N$6,'Lifeline-Capability XWalk'!$F$6:$G$38,2,FALSE)),"")</f>
        <v/>
      </c>
      <c r="O32" s="67" t="str">
        <f>IF(IFERROR(SEARCH(O$6,$D32),0)&gt;0,TRIM(VLOOKUP(O$6,'Lifeline-Capability XWalk'!$F$6:$G$38,2,FALSE)),"")</f>
        <v/>
      </c>
      <c r="P32" s="67" t="str">
        <f>IF(IFERROR(SEARCH(P$6,$D32),0)&gt;0,TRIM(VLOOKUP(P$6,'Lifeline-Capability XWalk'!$F$6:$G$38,2,FALSE)),"")</f>
        <v/>
      </c>
      <c r="Q32" s="67" t="str">
        <f>IF(IFERROR(SEARCH(Q$6,$D32),0)&gt;0,TRIM(VLOOKUP(Q$6,'Lifeline-Capability XWalk'!$F$6:$G$38,2,FALSE)),"")</f>
        <v/>
      </c>
      <c r="R32" s="67" t="str">
        <f>IF(IFERROR(SEARCH(R$6,$D32),0)&gt;0,TRIM(VLOOKUP(R$6,'Lifeline-Capability XWalk'!$F$6:$G$38,2,FALSE)),"")</f>
        <v/>
      </c>
      <c r="S32" s="67" t="str">
        <f>IF(IFERROR(SEARCH(S$6,$D32),0)&gt;0,TRIM(VLOOKUP(S$6,'Lifeline-Capability XWalk'!$F$6:$G$38,2,FALSE)),"")</f>
        <v/>
      </c>
      <c r="T32" s="67" t="str">
        <f>IF(IFERROR(SEARCH(T$6,$D32),0)&gt;0,TRIM(VLOOKUP(T$6,'Lifeline-Capability XWalk'!$F$6:$G$38,2,FALSE)),"")</f>
        <v/>
      </c>
      <c r="U32" s="67" t="str">
        <f>IF(IFERROR(SEARCH(U$6,$D32),0)&gt;0,TRIM(VLOOKUP(U$6,'Lifeline-Capability XWalk'!$F$6:$G$38,2,FALSE)),"")</f>
        <v/>
      </c>
      <c r="V32" s="67" t="str">
        <f>IF(IFERROR(SEARCH(V$6,$D32),0)&gt;0,TRIM(VLOOKUP(V$6,'Lifeline-Capability XWalk'!$F$6:$G$38,2,FALSE)),"")</f>
        <v/>
      </c>
      <c r="W32" s="67" t="str">
        <f>IF(IFERROR(SEARCH(W$6,$D32),0)&gt;0,TRIM(VLOOKUP(W$6,'Lifeline-Capability XWalk'!$F$6:$G$38,2,FALSE)),"")</f>
        <v/>
      </c>
      <c r="X32" s="67" t="str">
        <f>IF(IFERROR(SEARCH(X$6,$D32),0)&gt;0,TRIM(VLOOKUP(X$6,'Lifeline-Capability XWalk'!$F$6:$G$38,2,FALSE)),"")</f>
        <v/>
      </c>
      <c r="Y32" s="67" t="str">
        <f>IF(IFERROR(SEARCH(Y$6,$D32),0)&gt;0,TRIM(VLOOKUP(Y$6,'Lifeline-Capability XWalk'!$F$6:$G$38,2,FALSE)),"")</f>
        <v/>
      </c>
      <c r="Z32" s="67" t="str">
        <f>IF(IFERROR(SEARCH(Z$6,$D32),0)&gt;0,TRIM(VLOOKUP(Z$6,'Lifeline-Capability XWalk'!$F$6:$G$38,2,FALSE)),"")</f>
        <v/>
      </c>
      <c r="AA32" s="67" t="str">
        <f>IF(IFERROR(SEARCH(AA$6,$D32),0)&gt;0,TRIM(VLOOKUP(AA$6,'Lifeline-Capability XWalk'!$F$6:$G$38,2,FALSE)),"")</f>
        <v>Communications</v>
      </c>
      <c r="AB32" s="67" t="str">
        <f>IF(IFERROR(SEARCH(AB$6,$D32),0)&gt;0,TRIM(VLOOKUP(AB$6,'Lifeline-Capability XWalk'!$F$6:$G$38,2,FALSE)),"")</f>
        <v>Communications</v>
      </c>
      <c r="AC32" s="67" t="str">
        <f>IF(IFERROR(SEARCH(AC$6,$D32),0)&gt;0,TRIM(VLOOKUP(AC$6,'Lifeline-Capability XWalk'!$F$6:$G$38,2,FALSE)),"")</f>
        <v/>
      </c>
      <c r="AD32" s="67" t="str">
        <f>IF(IFERROR(SEARCH(AD$6,$D32),0)&gt;0,TRIM(VLOOKUP(AD$6,'Lifeline-Capability XWalk'!$F$6:$G$38,2,FALSE)),"")</f>
        <v/>
      </c>
      <c r="AE32" s="67" t="str">
        <f>IF(IFERROR(SEARCH(AE$6,$D32),0)&gt;0,TRIM(VLOOKUP(AE$6,'Lifeline-Capability XWalk'!$F$6:$G$38,2,FALSE)),"")</f>
        <v/>
      </c>
      <c r="AF32" s="67" t="str">
        <f>IF(IFERROR(SEARCH(AF$6,$D32),0)&gt;0,TRIM(VLOOKUP(AF$6,'Lifeline-Capability XWalk'!$F$6:$G$38,2,FALSE)),"")</f>
        <v/>
      </c>
      <c r="AG32" s="67" t="str">
        <f>IF(IFERROR(SEARCH(AG$6,$D32),0)&gt;0,TRIM(VLOOKUP(AG$6,'Lifeline-Capability XWalk'!$F$6:$G$38,2,FALSE)),"")</f>
        <v/>
      </c>
      <c r="AH32" s="67" t="str">
        <f>IF(IFERROR(SEARCH(AH$6,$D32),0)&gt;0,TRIM(VLOOKUP(AH$6,'Lifeline-Capability XWalk'!$F$6:$G$38,2,FALSE)),"")</f>
        <v/>
      </c>
      <c r="AI32" s="67" t="str">
        <f>IF(IFERROR(SEARCH(AI$6,$D32),0)&gt;0,TRIM(VLOOKUP(AI$6,'Lifeline-Capability XWalk'!$F$6:$G$38,2,FALSE)),"")</f>
        <v/>
      </c>
      <c r="AJ32" s="67" t="str">
        <f>IF(IFERROR(SEARCH(AJ$6,$D32),0)&gt;0,TRIM(VLOOKUP(AJ$6,'Lifeline-Capability XWalk'!$F$6:$G$38,2,FALSE)),"")</f>
        <v/>
      </c>
      <c r="AK32" s="67" t="str">
        <f>IF(IFERROR(SEARCH(AK$6,$D32),0)&gt;0,TRIM(VLOOKUP(AK$6,'Lifeline-Capability XWalk'!$F$6:$G$38,2,FALSE)),"")</f>
        <v/>
      </c>
      <c r="AL32" s="68" t="str">
        <f>IF(IFERROR(SEARCH(AL$6,$D32),0)&gt;0,TRIM(VLOOKUP(AL$6,'Lifeline-Capability XWalk'!$F$6:$G$38,2,FALSE)),"")</f>
        <v/>
      </c>
      <c r="AM32" s="24" t="str">
        <f t="shared" si="2"/>
        <v/>
      </c>
      <c r="AN32" s="24" t="str">
        <f t="shared" si="2"/>
        <v/>
      </c>
      <c r="AO32" s="24" t="str">
        <f t="shared" si="2"/>
        <v/>
      </c>
      <c r="AP32" s="24" t="str">
        <f t="shared" si="2"/>
        <v/>
      </c>
      <c r="AQ32" s="24" t="str">
        <f t="shared" si="2"/>
        <v>Communications</v>
      </c>
      <c r="AR32" s="24" t="str">
        <f t="shared" si="2"/>
        <v>Hazardous Materials</v>
      </c>
      <c r="AS32" s="24" t="str">
        <f t="shared" si="2"/>
        <v/>
      </c>
      <c r="AT32" s="24" t="str">
        <f t="shared" si="2"/>
        <v/>
      </c>
      <c r="AU32" s="24" t="str">
        <f t="shared" si="2"/>
        <v/>
      </c>
    </row>
    <row r="33" spans="1:47" s="24" customFormat="1" ht="32.1" customHeight="1" x14ac:dyDescent="0.2">
      <c r="A33" s="141" t="s">
        <v>1113</v>
      </c>
      <c r="B33" s="63" t="s">
        <v>20</v>
      </c>
      <c r="C33" s="142" t="s">
        <v>1082</v>
      </c>
      <c r="D33" s="63" t="s">
        <v>1479</v>
      </c>
      <c r="E33" s="64" t="str">
        <f t="shared" si="0"/>
        <v>Food, Water, Shelter, Communications, Hazardous Materials</v>
      </c>
      <c r="F33" s="65" t="s">
        <v>101</v>
      </c>
      <c r="G33" s="66" t="str">
        <f>IF(IFERROR(SEARCH(G$6,$D33),0)&gt;0,TRIM(VLOOKUP(G$6,'Lifeline-Capability XWalk'!$F$6:$G$38,2,FALSE)),"")</f>
        <v/>
      </c>
      <c r="H33" s="67" t="str">
        <f>IF(IFERROR(SEARCH(H$6,$D33),0)&gt;0,TRIM(VLOOKUP(H$6,'Lifeline-Capability XWalk'!$F$6:$G$38,2,FALSE)),"")</f>
        <v/>
      </c>
      <c r="I33" s="67" t="str">
        <f>IF(IFERROR(SEARCH(I$6,$D33),0)&gt;0,TRIM(VLOOKUP(I$6,'Lifeline-Capability XWalk'!$F$6:$G$38,2,FALSE)),"")</f>
        <v/>
      </c>
      <c r="J33" s="67" t="str">
        <f>IF(IFERROR(SEARCH(J$6,$D33),0)&gt;0,TRIM(VLOOKUP(J$6,'Lifeline-Capability XWalk'!$F$6:$G$38,2,FALSE)),"")</f>
        <v/>
      </c>
      <c r="K33" s="67" t="str">
        <f>IF(IFERROR(SEARCH(K$6,$D33),0)&gt;0,TRIM(VLOOKUP(K$6,'Lifeline-Capability XWalk'!$F$6:$G$38,2,FALSE)),"")</f>
        <v/>
      </c>
      <c r="L33" s="67" t="str">
        <f>IF(IFERROR(SEARCH(L$6,$D33),0)&gt;0,TRIM(VLOOKUP(L$6,'Lifeline-Capability XWalk'!$F$6:$G$38,2,FALSE)),"")</f>
        <v>Hazardous Materials</v>
      </c>
      <c r="M33" s="67" t="str">
        <f>IF(IFERROR(SEARCH(M$6,$D33),0)&gt;0,TRIM(VLOOKUP(M$6,'Lifeline-Capability XWalk'!$F$6:$G$38,2,FALSE)),"")</f>
        <v/>
      </c>
      <c r="N33" s="67" t="str">
        <f>IF(IFERROR(SEARCH(N$6,$D33),0)&gt;0,TRIM(VLOOKUP(N$6,'Lifeline-Capability XWalk'!$F$6:$G$38,2,FALSE)),"")</f>
        <v/>
      </c>
      <c r="O33" s="67" t="str">
        <f>IF(IFERROR(SEARCH(O$6,$D33),0)&gt;0,TRIM(VLOOKUP(O$6,'Lifeline-Capability XWalk'!$F$6:$G$38,2,FALSE)),"")</f>
        <v/>
      </c>
      <c r="P33" s="67" t="str">
        <f>IF(IFERROR(SEARCH(P$6,$D33),0)&gt;0,TRIM(VLOOKUP(P$6,'Lifeline-Capability XWalk'!$F$6:$G$38,2,FALSE)),"")</f>
        <v/>
      </c>
      <c r="Q33" s="67" t="str">
        <f>IF(IFERROR(SEARCH(Q$6,$D33),0)&gt;0,TRIM(VLOOKUP(Q$6,'Lifeline-Capability XWalk'!$F$6:$G$38,2,FALSE)),"")</f>
        <v>Food, Water, Shelter</v>
      </c>
      <c r="R33" s="67" t="str">
        <f>IF(IFERROR(SEARCH(R$6,$D33),0)&gt;0,TRIM(VLOOKUP(R$6,'Lifeline-Capability XWalk'!$F$6:$G$38,2,FALSE)),"")</f>
        <v/>
      </c>
      <c r="S33" s="67" t="str">
        <f>IF(IFERROR(SEARCH(S$6,$D33),0)&gt;0,TRIM(VLOOKUP(S$6,'Lifeline-Capability XWalk'!$F$6:$G$38,2,FALSE)),"")</f>
        <v/>
      </c>
      <c r="T33" s="67" t="str">
        <f>IF(IFERROR(SEARCH(T$6,$D33),0)&gt;0,TRIM(VLOOKUP(T$6,'Lifeline-Capability XWalk'!$F$6:$G$38,2,FALSE)),"")</f>
        <v/>
      </c>
      <c r="U33" s="67" t="str">
        <f>IF(IFERROR(SEARCH(U$6,$D33),0)&gt;0,TRIM(VLOOKUP(U$6,'Lifeline-Capability XWalk'!$F$6:$G$38,2,FALSE)),"")</f>
        <v/>
      </c>
      <c r="V33" s="67" t="str">
        <f>IF(IFERROR(SEARCH(V$6,$D33),0)&gt;0,TRIM(VLOOKUP(V$6,'Lifeline-Capability XWalk'!$F$6:$G$38,2,FALSE)),"")</f>
        <v/>
      </c>
      <c r="W33" s="67" t="str">
        <f>IF(IFERROR(SEARCH(W$6,$D33),0)&gt;0,TRIM(VLOOKUP(W$6,'Lifeline-Capability XWalk'!$F$6:$G$38,2,FALSE)),"")</f>
        <v/>
      </c>
      <c r="X33" s="67" t="str">
        <f>IF(IFERROR(SEARCH(X$6,$D33),0)&gt;0,TRIM(VLOOKUP(X$6,'Lifeline-Capability XWalk'!$F$6:$G$38,2,FALSE)),"")</f>
        <v/>
      </c>
      <c r="Y33" s="67" t="str">
        <f>IF(IFERROR(SEARCH(Y$6,$D33),0)&gt;0,TRIM(VLOOKUP(Y$6,'Lifeline-Capability XWalk'!$F$6:$G$38,2,FALSE)),"")</f>
        <v/>
      </c>
      <c r="Z33" s="67" t="str">
        <f>IF(IFERROR(SEARCH(Z$6,$D33),0)&gt;0,TRIM(VLOOKUP(Z$6,'Lifeline-Capability XWalk'!$F$6:$G$38,2,FALSE)),"")</f>
        <v/>
      </c>
      <c r="AA33" s="67" t="str">
        <f>IF(IFERROR(SEARCH(AA$6,$D33),0)&gt;0,TRIM(VLOOKUP(AA$6,'Lifeline-Capability XWalk'!$F$6:$G$38,2,FALSE)),"")</f>
        <v>Communications</v>
      </c>
      <c r="AB33" s="67" t="str">
        <f>IF(IFERROR(SEARCH(AB$6,$D33),0)&gt;0,TRIM(VLOOKUP(AB$6,'Lifeline-Capability XWalk'!$F$6:$G$38,2,FALSE)),"")</f>
        <v>Communications</v>
      </c>
      <c r="AC33" s="67" t="str">
        <f>IF(IFERROR(SEARCH(AC$6,$D33),0)&gt;0,TRIM(VLOOKUP(AC$6,'Lifeline-Capability XWalk'!$F$6:$G$38,2,FALSE)),"")</f>
        <v/>
      </c>
      <c r="AD33" s="67" t="str">
        <f>IF(IFERROR(SEARCH(AD$6,$D33),0)&gt;0,TRIM(VLOOKUP(AD$6,'Lifeline-Capability XWalk'!$F$6:$G$38,2,FALSE)),"")</f>
        <v/>
      </c>
      <c r="AE33" s="67" t="str">
        <f>IF(IFERROR(SEARCH(AE$6,$D33),0)&gt;0,TRIM(VLOOKUP(AE$6,'Lifeline-Capability XWalk'!$F$6:$G$38,2,FALSE)),"")</f>
        <v/>
      </c>
      <c r="AF33" s="67" t="str">
        <f>IF(IFERROR(SEARCH(AF$6,$D33),0)&gt;0,TRIM(VLOOKUP(AF$6,'Lifeline-Capability XWalk'!$F$6:$G$38,2,FALSE)),"")</f>
        <v/>
      </c>
      <c r="AG33" s="67" t="str">
        <f>IF(IFERROR(SEARCH(AG$6,$D33),0)&gt;0,TRIM(VLOOKUP(AG$6,'Lifeline-Capability XWalk'!$F$6:$G$38,2,FALSE)),"")</f>
        <v/>
      </c>
      <c r="AH33" s="67" t="str">
        <f>IF(IFERROR(SEARCH(AH$6,$D33),0)&gt;0,TRIM(VLOOKUP(AH$6,'Lifeline-Capability XWalk'!$F$6:$G$38,2,FALSE)),"")</f>
        <v/>
      </c>
      <c r="AI33" s="67" t="str">
        <f>IF(IFERROR(SEARCH(AI$6,$D33),0)&gt;0,TRIM(VLOOKUP(AI$6,'Lifeline-Capability XWalk'!$F$6:$G$38,2,FALSE)),"")</f>
        <v/>
      </c>
      <c r="AJ33" s="67" t="str">
        <f>IF(IFERROR(SEARCH(AJ$6,$D33),0)&gt;0,TRIM(VLOOKUP(AJ$6,'Lifeline-Capability XWalk'!$F$6:$G$38,2,FALSE)),"")</f>
        <v/>
      </c>
      <c r="AK33" s="67" t="str">
        <f>IF(IFERROR(SEARCH(AK$6,$D33),0)&gt;0,TRIM(VLOOKUP(AK$6,'Lifeline-Capability XWalk'!$F$6:$G$38,2,FALSE)),"")</f>
        <v/>
      </c>
      <c r="AL33" s="68" t="str">
        <f>IF(IFERROR(SEARCH(AL$6,$D33),0)&gt;0,TRIM(VLOOKUP(AL$6,'Lifeline-Capability XWalk'!$F$6:$G$38,2,FALSE)),"")</f>
        <v/>
      </c>
      <c r="AM33" s="24" t="str">
        <f t="shared" si="2"/>
        <v/>
      </c>
      <c r="AN33" s="24" t="str">
        <f t="shared" si="2"/>
        <v>Food, Water, Shelter</v>
      </c>
      <c r="AO33" s="24" t="str">
        <f t="shared" si="2"/>
        <v/>
      </c>
      <c r="AP33" s="24" t="str">
        <f t="shared" si="2"/>
        <v/>
      </c>
      <c r="AQ33" s="24" t="str">
        <f t="shared" si="2"/>
        <v>Communications</v>
      </c>
      <c r="AR33" s="24" t="str">
        <f t="shared" si="2"/>
        <v>Hazardous Materials</v>
      </c>
      <c r="AS33" s="24" t="str">
        <f t="shared" si="2"/>
        <v/>
      </c>
      <c r="AT33" s="24" t="str">
        <f t="shared" si="2"/>
        <v/>
      </c>
      <c r="AU33" s="24" t="str">
        <f t="shared" si="2"/>
        <v/>
      </c>
    </row>
    <row r="34" spans="1:47" s="24" customFormat="1" ht="32.1" customHeight="1" x14ac:dyDescent="0.2">
      <c r="A34" s="141" t="s">
        <v>1114</v>
      </c>
      <c r="B34" s="63" t="s">
        <v>1118</v>
      </c>
      <c r="C34" s="142" t="s">
        <v>1082</v>
      </c>
      <c r="D34" s="63" t="s">
        <v>1480</v>
      </c>
      <c r="E34" s="64" t="str">
        <f t="shared" si="0"/>
        <v>Health and Medical, Communications, Hazardous Materials</v>
      </c>
      <c r="F34" s="65" t="s">
        <v>82</v>
      </c>
      <c r="G34" s="66" t="str">
        <f>IF(IFERROR(SEARCH(G$6,$D34),0)&gt;0,TRIM(VLOOKUP(G$6,'Lifeline-Capability XWalk'!$F$6:$G$38,2,FALSE)),"")</f>
        <v/>
      </c>
      <c r="H34" s="67" t="str">
        <f>IF(IFERROR(SEARCH(H$6,$D34),0)&gt;0,TRIM(VLOOKUP(H$6,'Lifeline-Capability XWalk'!$F$6:$G$38,2,FALSE)),"")</f>
        <v/>
      </c>
      <c r="I34" s="67" t="str">
        <f>IF(IFERROR(SEARCH(I$6,$D34),0)&gt;0,TRIM(VLOOKUP(I$6,'Lifeline-Capability XWalk'!$F$6:$G$38,2,FALSE)),"")</f>
        <v/>
      </c>
      <c r="J34" s="67" t="str">
        <f>IF(IFERROR(SEARCH(J$6,$D34),0)&gt;0,TRIM(VLOOKUP(J$6,'Lifeline-Capability XWalk'!$F$6:$G$38,2,FALSE)),"")</f>
        <v/>
      </c>
      <c r="K34" s="67" t="str">
        <f>IF(IFERROR(SEARCH(K$6,$D34),0)&gt;0,TRIM(VLOOKUP(K$6,'Lifeline-Capability XWalk'!$F$6:$G$38,2,FALSE)),"")</f>
        <v/>
      </c>
      <c r="L34" s="67" t="str">
        <f>IF(IFERROR(SEARCH(L$6,$D34),0)&gt;0,TRIM(VLOOKUP(L$6,'Lifeline-Capability XWalk'!$F$6:$G$38,2,FALSE)),"")</f>
        <v>Hazardous Materials</v>
      </c>
      <c r="M34" s="67" t="str">
        <f>IF(IFERROR(SEARCH(M$6,$D34),0)&gt;0,TRIM(VLOOKUP(M$6,'Lifeline-Capability XWalk'!$F$6:$G$38,2,FALSE)),"")</f>
        <v/>
      </c>
      <c r="N34" s="67" t="str">
        <f>IF(IFERROR(SEARCH(N$6,$D34),0)&gt;0,TRIM(VLOOKUP(N$6,'Lifeline-Capability XWalk'!$F$6:$G$38,2,FALSE)),"")</f>
        <v/>
      </c>
      <c r="O34" s="67" t="str">
        <f>IF(IFERROR(SEARCH(O$6,$D34),0)&gt;0,TRIM(VLOOKUP(O$6,'Lifeline-Capability XWalk'!$F$6:$G$38,2,FALSE)),"")</f>
        <v/>
      </c>
      <c r="P34" s="67" t="str">
        <f>IF(IFERROR(SEARCH(P$6,$D34),0)&gt;0,TRIM(VLOOKUP(P$6,'Lifeline-Capability XWalk'!$F$6:$G$38,2,FALSE)),"")</f>
        <v/>
      </c>
      <c r="Q34" s="67" t="str">
        <f>IF(IFERROR(SEARCH(Q$6,$D34),0)&gt;0,TRIM(VLOOKUP(Q$6,'Lifeline-Capability XWalk'!$F$6:$G$38,2,FALSE)),"")</f>
        <v/>
      </c>
      <c r="R34" s="67" t="str">
        <f>IF(IFERROR(SEARCH(R$6,$D34),0)&gt;0,TRIM(VLOOKUP(R$6,'Lifeline-Capability XWalk'!$F$6:$G$38,2,FALSE)),"")</f>
        <v/>
      </c>
      <c r="S34" s="67" t="str">
        <f>IF(IFERROR(SEARCH(S$6,$D34),0)&gt;0,TRIM(VLOOKUP(S$6,'Lifeline-Capability XWalk'!$F$6:$G$38,2,FALSE)),"")</f>
        <v/>
      </c>
      <c r="T34" s="67" t="str">
        <f>IF(IFERROR(SEARCH(T$6,$D34),0)&gt;0,TRIM(VLOOKUP(T$6,'Lifeline-Capability XWalk'!$F$6:$G$38,2,FALSE)),"")</f>
        <v/>
      </c>
      <c r="U34" s="67" t="str">
        <f>IF(IFERROR(SEARCH(U$6,$D34),0)&gt;0,TRIM(VLOOKUP(U$6,'Lifeline-Capability XWalk'!$F$6:$G$38,2,FALSE)),"")</f>
        <v/>
      </c>
      <c r="V34" s="67" t="str">
        <f>IF(IFERROR(SEARCH(V$6,$D34),0)&gt;0,TRIM(VLOOKUP(V$6,'Lifeline-Capability XWalk'!$F$6:$G$38,2,FALSE)),"")</f>
        <v/>
      </c>
      <c r="W34" s="67" t="str">
        <f>IF(IFERROR(SEARCH(W$6,$D34),0)&gt;0,TRIM(VLOOKUP(W$6,'Lifeline-Capability XWalk'!$F$6:$G$38,2,FALSE)),"")</f>
        <v>Health and Medical</v>
      </c>
      <c r="X34" s="67" t="str">
        <f>IF(IFERROR(SEARCH(X$6,$D34),0)&gt;0,TRIM(VLOOKUP(X$6,'Lifeline-Capability XWalk'!$F$6:$G$38,2,FALSE)),"")</f>
        <v/>
      </c>
      <c r="Y34" s="67" t="str">
        <f>IF(IFERROR(SEARCH(Y$6,$D34),0)&gt;0,TRIM(VLOOKUP(Y$6,'Lifeline-Capability XWalk'!$F$6:$G$38,2,FALSE)),"")</f>
        <v/>
      </c>
      <c r="Z34" s="67" t="str">
        <f>IF(IFERROR(SEARCH(Z$6,$D34),0)&gt;0,TRIM(VLOOKUP(Z$6,'Lifeline-Capability XWalk'!$F$6:$G$38,2,FALSE)),"")</f>
        <v/>
      </c>
      <c r="AA34" s="67" t="str">
        <f>IF(IFERROR(SEARCH(AA$6,$D34),0)&gt;0,TRIM(VLOOKUP(AA$6,'Lifeline-Capability XWalk'!$F$6:$G$38,2,FALSE)),"")</f>
        <v>Communications</v>
      </c>
      <c r="AB34" s="67" t="str">
        <f>IF(IFERROR(SEARCH(AB$6,$D34),0)&gt;0,TRIM(VLOOKUP(AB$6,'Lifeline-Capability XWalk'!$F$6:$G$38,2,FALSE)),"")</f>
        <v>Communications</v>
      </c>
      <c r="AC34" s="67" t="str">
        <f>IF(IFERROR(SEARCH(AC$6,$D34),0)&gt;0,TRIM(VLOOKUP(AC$6,'Lifeline-Capability XWalk'!$F$6:$G$38,2,FALSE)),"")</f>
        <v/>
      </c>
      <c r="AD34" s="67" t="str">
        <f>IF(IFERROR(SEARCH(AD$6,$D34),0)&gt;0,TRIM(VLOOKUP(AD$6,'Lifeline-Capability XWalk'!$F$6:$G$38,2,FALSE)),"")</f>
        <v/>
      </c>
      <c r="AE34" s="67" t="str">
        <f>IF(IFERROR(SEARCH(AE$6,$D34),0)&gt;0,TRIM(VLOOKUP(AE$6,'Lifeline-Capability XWalk'!$F$6:$G$38,2,FALSE)),"")</f>
        <v/>
      </c>
      <c r="AF34" s="67" t="str">
        <f>IF(IFERROR(SEARCH(AF$6,$D34),0)&gt;0,TRIM(VLOOKUP(AF$6,'Lifeline-Capability XWalk'!$F$6:$G$38,2,FALSE)),"")</f>
        <v/>
      </c>
      <c r="AG34" s="67" t="str">
        <f>IF(IFERROR(SEARCH(AG$6,$D34),0)&gt;0,TRIM(VLOOKUP(AG$6,'Lifeline-Capability XWalk'!$F$6:$G$38,2,FALSE)),"")</f>
        <v/>
      </c>
      <c r="AH34" s="67" t="str">
        <f>IF(IFERROR(SEARCH(AH$6,$D34),0)&gt;0,TRIM(VLOOKUP(AH$6,'Lifeline-Capability XWalk'!$F$6:$G$38,2,FALSE)),"")</f>
        <v/>
      </c>
      <c r="AI34" s="67" t="str">
        <f>IF(IFERROR(SEARCH(AI$6,$D34),0)&gt;0,TRIM(VLOOKUP(AI$6,'Lifeline-Capability XWalk'!$F$6:$G$38,2,FALSE)),"")</f>
        <v/>
      </c>
      <c r="AJ34" s="67" t="str">
        <f>IF(IFERROR(SEARCH(AJ$6,$D34),0)&gt;0,TRIM(VLOOKUP(AJ$6,'Lifeline-Capability XWalk'!$F$6:$G$38,2,FALSE)),"")</f>
        <v/>
      </c>
      <c r="AK34" s="67" t="str">
        <f>IF(IFERROR(SEARCH(AK$6,$D34),0)&gt;0,TRIM(VLOOKUP(AK$6,'Lifeline-Capability XWalk'!$F$6:$G$38,2,FALSE)),"")</f>
        <v/>
      </c>
      <c r="AL34" s="68" t="str">
        <f>IF(IFERROR(SEARCH(AL$6,$D34),0)&gt;0,TRIM(VLOOKUP(AL$6,'Lifeline-Capability XWalk'!$F$6:$G$38,2,FALSE)),"")</f>
        <v/>
      </c>
      <c r="AM34" s="24" t="str">
        <f t="shared" si="2"/>
        <v/>
      </c>
      <c r="AN34" s="24" t="str">
        <f t="shared" si="2"/>
        <v/>
      </c>
      <c r="AO34" s="24" t="str">
        <f t="shared" si="2"/>
        <v>Health and Medical</v>
      </c>
      <c r="AP34" s="24" t="str">
        <f t="shared" si="2"/>
        <v/>
      </c>
      <c r="AQ34" s="24" t="str">
        <f t="shared" si="2"/>
        <v>Communications</v>
      </c>
      <c r="AR34" s="24" t="str">
        <f t="shared" si="2"/>
        <v>Hazardous Materials</v>
      </c>
      <c r="AS34" s="24" t="str">
        <f t="shared" si="2"/>
        <v/>
      </c>
      <c r="AT34" s="24" t="str">
        <f t="shared" si="2"/>
        <v/>
      </c>
      <c r="AU34" s="24" t="str">
        <f t="shared" si="2"/>
        <v/>
      </c>
    </row>
    <row r="35" spans="1:47" s="24" customFormat="1" ht="32.1" customHeight="1" x14ac:dyDescent="0.2">
      <c r="A35" s="141" t="s">
        <v>1113</v>
      </c>
      <c r="B35" s="63" t="s">
        <v>19</v>
      </c>
      <c r="C35" s="142" t="s">
        <v>1082</v>
      </c>
      <c r="D35" s="63" t="s">
        <v>1478</v>
      </c>
      <c r="E35" s="64" t="str">
        <f t="shared" si="0"/>
        <v>Communications, Hazardous Materials</v>
      </c>
      <c r="F35" s="65" t="s">
        <v>103</v>
      </c>
      <c r="G35" s="66" t="str">
        <f>IF(IFERROR(SEARCH(G$6,$D35),0)&gt;0,TRIM(VLOOKUP(G$6,'Lifeline-Capability XWalk'!$F$6:$G$38,2,FALSE)),"")</f>
        <v/>
      </c>
      <c r="H35" s="67" t="str">
        <f>IF(IFERROR(SEARCH(H$6,$D35),0)&gt;0,TRIM(VLOOKUP(H$6,'Lifeline-Capability XWalk'!$F$6:$G$38,2,FALSE)),"")</f>
        <v/>
      </c>
      <c r="I35" s="67" t="str">
        <f>IF(IFERROR(SEARCH(I$6,$D35),0)&gt;0,TRIM(VLOOKUP(I$6,'Lifeline-Capability XWalk'!$F$6:$G$38,2,FALSE)),"")</f>
        <v/>
      </c>
      <c r="J35" s="67" t="str">
        <f>IF(IFERROR(SEARCH(J$6,$D35),0)&gt;0,TRIM(VLOOKUP(J$6,'Lifeline-Capability XWalk'!$F$6:$G$38,2,FALSE)),"")</f>
        <v/>
      </c>
      <c r="K35" s="67" t="str">
        <f>IF(IFERROR(SEARCH(K$6,$D35),0)&gt;0,TRIM(VLOOKUP(K$6,'Lifeline-Capability XWalk'!$F$6:$G$38,2,FALSE)),"")</f>
        <v/>
      </c>
      <c r="L35" s="67" t="str">
        <f>IF(IFERROR(SEARCH(L$6,$D35),0)&gt;0,TRIM(VLOOKUP(L$6,'Lifeline-Capability XWalk'!$F$6:$G$38,2,FALSE)),"")</f>
        <v>Hazardous Materials</v>
      </c>
      <c r="M35" s="67" t="str">
        <f>IF(IFERROR(SEARCH(M$6,$D35),0)&gt;0,TRIM(VLOOKUP(M$6,'Lifeline-Capability XWalk'!$F$6:$G$38,2,FALSE)),"")</f>
        <v/>
      </c>
      <c r="N35" s="67" t="str">
        <f>IF(IFERROR(SEARCH(N$6,$D35),0)&gt;0,TRIM(VLOOKUP(N$6,'Lifeline-Capability XWalk'!$F$6:$G$38,2,FALSE)),"")</f>
        <v/>
      </c>
      <c r="O35" s="67" t="str">
        <f>IF(IFERROR(SEARCH(O$6,$D35),0)&gt;0,TRIM(VLOOKUP(O$6,'Lifeline-Capability XWalk'!$F$6:$G$38,2,FALSE)),"")</f>
        <v/>
      </c>
      <c r="P35" s="67" t="str">
        <f>IF(IFERROR(SEARCH(P$6,$D35),0)&gt;0,TRIM(VLOOKUP(P$6,'Lifeline-Capability XWalk'!$F$6:$G$38,2,FALSE)),"")</f>
        <v/>
      </c>
      <c r="Q35" s="67" t="str">
        <f>IF(IFERROR(SEARCH(Q$6,$D35),0)&gt;0,TRIM(VLOOKUP(Q$6,'Lifeline-Capability XWalk'!$F$6:$G$38,2,FALSE)),"")</f>
        <v/>
      </c>
      <c r="R35" s="67" t="str">
        <f>IF(IFERROR(SEARCH(R$6,$D35),0)&gt;0,TRIM(VLOOKUP(R$6,'Lifeline-Capability XWalk'!$F$6:$G$38,2,FALSE)),"")</f>
        <v/>
      </c>
      <c r="S35" s="67" t="str">
        <f>IF(IFERROR(SEARCH(S$6,$D35),0)&gt;0,TRIM(VLOOKUP(S$6,'Lifeline-Capability XWalk'!$F$6:$G$38,2,FALSE)),"")</f>
        <v/>
      </c>
      <c r="T35" s="67" t="str">
        <f>IF(IFERROR(SEARCH(T$6,$D35),0)&gt;0,TRIM(VLOOKUP(T$6,'Lifeline-Capability XWalk'!$F$6:$G$38,2,FALSE)),"")</f>
        <v/>
      </c>
      <c r="U35" s="67" t="str">
        <f>IF(IFERROR(SEARCH(U$6,$D35),0)&gt;0,TRIM(VLOOKUP(U$6,'Lifeline-Capability XWalk'!$F$6:$G$38,2,FALSE)),"")</f>
        <v/>
      </c>
      <c r="V35" s="67" t="str">
        <f>IF(IFERROR(SEARCH(V$6,$D35),0)&gt;0,TRIM(VLOOKUP(V$6,'Lifeline-Capability XWalk'!$F$6:$G$38,2,FALSE)),"")</f>
        <v/>
      </c>
      <c r="W35" s="67" t="str">
        <f>IF(IFERROR(SEARCH(W$6,$D35),0)&gt;0,TRIM(VLOOKUP(W$6,'Lifeline-Capability XWalk'!$F$6:$G$38,2,FALSE)),"")</f>
        <v/>
      </c>
      <c r="X35" s="67" t="str">
        <f>IF(IFERROR(SEARCH(X$6,$D35),0)&gt;0,TRIM(VLOOKUP(X$6,'Lifeline-Capability XWalk'!$F$6:$G$38,2,FALSE)),"")</f>
        <v/>
      </c>
      <c r="Y35" s="67" t="str">
        <f>IF(IFERROR(SEARCH(Y$6,$D35),0)&gt;0,TRIM(VLOOKUP(Y$6,'Lifeline-Capability XWalk'!$F$6:$G$38,2,FALSE)),"")</f>
        <v/>
      </c>
      <c r="Z35" s="67" t="str">
        <f>IF(IFERROR(SEARCH(Z$6,$D35),0)&gt;0,TRIM(VLOOKUP(Z$6,'Lifeline-Capability XWalk'!$F$6:$G$38,2,FALSE)),"")</f>
        <v/>
      </c>
      <c r="AA35" s="67" t="str">
        <f>IF(IFERROR(SEARCH(AA$6,$D35),0)&gt;0,TRIM(VLOOKUP(AA$6,'Lifeline-Capability XWalk'!$F$6:$G$38,2,FALSE)),"")</f>
        <v>Communications</v>
      </c>
      <c r="AB35" s="67" t="str">
        <f>IF(IFERROR(SEARCH(AB$6,$D35),0)&gt;0,TRIM(VLOOKUP(AB$6,'Lifeline-Capability XWalk'!$F$6:$G$38,2,FALSE)),"")</f>
        <v>Communications</v>
      </c>
      <c r="AC35" s="67" t="str">
        <f>IF(IFERROR(SEARCH(AC$6,$D35),0)&gt;0,TRIM(VLOOKUP(AC$6,'Lifeline-Capability XWalk'!$F$6:$G$38,2,FALSE)),"")</f>
        <v/>
      </c>
      <c r="AD35" s="67" t="str">
        <f>IF(IFERROR(SEARCH(AD$6,$D35),0)&gt;0,TRIM(VLOOKUP(AD$6,'Lifeline-Capability XWalk'!$F$6:$G$38,2,FALSE)),"")</f>
        <v/>
      </c>
      <c r="AE35" s="67" t="str">
        <f>IF(IFERROR(SEARCH(AE$6,$D35),0)&gt;0,TRIM(VLOOKUP(AE$6,'Lifeline-Capability XWalk'!$F$6:$G$38,2,FALSE)),"")</f>
        <v/>
      </c>
      <c r="AF35" s="67" t="str">
        <f>IF(IFERROR(SEARCH(AF$6,$D35),0)&gt;0,TRIM(VLOOKUP(AF$6,'Lifeline-Capability XWalk'!$F$6:$G$38,2,FALSE)),"")</f>
        <v/>
      </c>
      <c r="AG35" s="67" t="str">
        <f>IF(IFERROR(SEARCH(AG$6,$D35),0)&gt;0,TRIM(VLOOKUP(AG$6,'Lifeline-Capability XWalk'!$F$6:$G$38,2,FALSE)),"")</f>
        <v/>
      </c>
      <c r="AH35" s="67" t="str">
        <f>IF(IFERROR(SEARCH(AH$6,$D35),0)&gt;0,TRIM(VLOOKUP(AH$6,'Lifeline-Capability XWalk'!$F$6:$G$38,2,FALSE)),"")</f>
        <v/>
      </c>
      <c r="AI35" s="67" t="str">
        <f>IF(IFERROR(SEARCH(AI$6,$D35),0)&gt;0,TRIM(VLOOKUP(AI$6,'Lifeline-Capability XWalk'!$F$6:$G$38,2,FALSE)),"")</f>
        <v/>
      </c>
      <c r="AJ35" s="67" t="str">
        <f>IF(IFERROR(SEARCH(AJ$6,$D35),0)&gt;0,TRIM(VLOOKUP(AJ$6,'Lifeline-Capability XWalk'!$F$6:$G$38,2,FALSE)),"")</f>
        <v/>
      </c>
      <c r="AK35" s="67" t="str">
        <f>IF(IFERROR(SEARCH(AK$6,$D35),0)&gt;0,TRIM(VLOOKUP(AK$6,'Lifeline-Capability XWalk'!$F$6:$G$38,2,FALSE)),"")</f>
        <v/>
      </c>
      <c r="AL35" s="68" t="str">
        <f>IF(IFERROR(SEARCH(AL$6,$D35),0)&gt;0,TRIM(VLOOKUP(AL$6,'Lifeline-Capability XWalk'!$F$6:$G$38,2,FALSE)),"")</f>
        <v/>
      </c>
      <c r="AM35" s="24" t="str">
        <f t="shared" si="2"/>
        <v/>
      </c>
      <c r="AN35" s="24" t="str">
        <f t="shared" si="2"/>
        <v/>
      </c>
      <c r="AO35" s="24" t="str">
        <f t="shared" si="2"/>
        <v/>
      </c>
      <c r="AP35" s="24" t="str">
        <f t="shared" si="2"/>
        <v/>
      </c>
      <c r="AQ35" s="24" t="str">
        <f t="shared" si="2"/>
        <v>Communications</v>
      </c>
      <c r="AR35" s="24" t="str">
        <f t="shared" si="2"/>
        <v>Hazardous Materials</v>
      </c>
      <c r="AS35" s="24" t="str">
        <f t="shared" si="2"/>
        <v/>
      </c>
      <c r="AT35" s="24" t="str">
        <f t="shared" si="2"/>
        <v/>
      </c>
      <c r="AU35" s="24" t="str">
        <f t="shared" si="2"/>
        <v/>
      </c>
    </row>
    <row r="36" spans="1:47" s="24" customFormat="1" ht="32.1" customHeight="1" x14ac:dyDescent="0.2">
      <c r="A36" s="141" t="s">
        <v>1112</v>
      </c>
      <c r="B36" s="63" t="s">
        <v>1117</v>
      </c>
      <c r="C36" s="142" t="s">
        <v>1082</v>
      </c>
      <c r="D36" s="63" t="s">
        <v>1478</v>
      </c>
      <c r="E36" s="64" t="str">
        <f t="shared" si="0"/>
        <v>Communications, Hazardous Materials</v>
      </c>
      <c r="F36" s="72" t="s">
        <v>755</v>
      </c>
      <c r="G36" s="66" t="str">
        <f>IF(IFERROR(SEARCH(G$6,$D36),0)&gt;0,TRIM(VLOOKUP(G$6,'Lifeline-Capability XWalk'!$F$6:$G$38,2,FALSE)),"")</f>
        <v/>
      </c>
      <c r="H36" s="67" t="str">
        <f>IF(IFERROR(SEARCH(H$6,$D36),0)&gt;0,TRIM(VLOOKUP(H$6,'Lifeline-Capability XWalk'!$F$6:$G$38,2,FALSE)),"")</f>
        <v/>
      </c>
      <c r="I36" s="67" t="str">
        <f>IF(IFERROR(SEARCH(I$6,$D36),0)&gt;0,TRIM(VLOOKUP(I$6,'Lifeline-Capability XWalk'!$F$6:$G$38,2,FALSE)),"")</f>
        <v/>
      </c>
      <c r="J36" s="67" t="str">
        <f>IF(IFERROR(SEARCH(J$6,$D36),0)&gt;0,TRIM(VLOOKUP(J$6,'Lifeline-Capability XWalk'!$F$6:$G$38,2,FALSE)),"")</f>
        <v/>
      </c>
      <c r="K36" s="67" t="str">
        <f>IF(IFERROR(SEARCH(K$6,$D36),0)&gt;0,TRIM(VLOOKUP(K$6,'Lifeline-Capability XWalk'!$F$6:$G$38,2,FALSE)),"")</f>
        <v/>
      </c>
      <c r="L36" s="67" t="str">
        <f>IF(IFERROR(SEARCH(L$6,$D36),0)&gt;0,TRIM(VLOOKUP(L$6,'Lifeline-Capability XWalk'!$F$6:$G$38,2,FALSE)),"")</f>
        <v>Hazardous Materials</v>
      </c>
      <c r="M36" s="67" t="str">
        <f>IF(IFERROR(SEARCH(M$6,$D36),0)&gt;0,TRIM(VLOOKUP(M$6,'Lifeline-Capability XWalk'!$F$6:$G$38,2,FALSE)),"")</f>
        <v/>
      </c>
      <c r="N36" s="67" t="str">
        <f>IF(IFERROR(SEARCH(N$6,$D36),0)&gt;0,TRIM(VLOOKUP(N$6,'Lifeline-Capability XWalk'!$F$6:$G$38,2,FALSE)),"")</f>
        <v/>
      </c>
      <c r="O36" s="67" t="str">
        <f>IF(IFERROR(SEARCH(O$6,$D36),0)&gt;0,TRIM(VLOOKUP(O$6,'Lifeline-Capability XWalk'!$F$6:$G$38,2,FALSE)),"")</f>
        <v/>
      </c>
      <c r="P36" s="67" t="str">
        <f>IF(IFERROR(SEARCH(P$6,$D36),0)&gt;0,TRIM(VLOOKUP(P$6,'Lifeline-Capability XWalk'!$F$6:$G$38,2,FALSE)),"")</f>
        <v/>
      </c>
      <c r="Q36" s="67" t="str">
        <f>IF(IFERROR(SEARCH(Q$6,$D36),0)&gt;0,TRIM(VLOOKUP(Q$6,'Lifeline-Capability XWalk'!$F$6:$G$38,2,FALSE)),"")</f>
        <v/>
      </c>
      <c r="R36" s="67" t="str">
        <f>IF(IFERROR(SEARCH(R$6,$D36),0)&gt;0,TRIM(VLOOKUP(R$6,'Lifeline-Capability XWalk'!$F$6:$G$38,2,FALSE)),"")</f>
        <v/>
      </c>
      <c r="S36" s="67" t="str">
        <f>IF(IFERROR(SEARCH(S$6,$D36),0)&gt;0,TRIM(VLOOKUP(S$6,'Lifeline-Capability XWalk'!$F$6:$G$38,2,FALSE)),"")</f>
        <v/>
      </c>
      <c r="T36" s="67" t="str">
        <f>IF(IFERROR(SEARCH(T$6,$D36),0)&gt;0,TRIM(VLOOKUP(T$6,'Lifeline-Capability XWalk'!$F$6:$G$38,2,FALSE)),"")</f>
        <v/>
      </c>
      <c r="U36" s="67" t="str">
        <f>IF(IFERROR(SEARCH(U$6,$D36),0)&gt;0,TRIM(VLOOKUP(U$6,'Lifeline-Capability XWalk'!$F$6:$G$38,2,FALSE)),"")</f>
        <v/>
      </c>
      <c r="V36" s="67" t="str">
        <f>IF(IFERROR(SEARCH(V$6,$D36),0)&gt;0,TRIM(VLOOKUP(V$6,'Lifeline-Capability XWalk'!$F$6:$G$38,2,FALSE)),"")</f>
        <v/>
      </c>
      <c r="W36" s="67" t="str">
        <f>IF(IFERROR(SEARCH(W$6,$D36),0)&gt;0,TRIM(VLOOKUP(W$6,'Lifeline-Capability XWalk'!$F$6:$G$38,2,FALSE)),"")</f>
        <v/>
      </c>
      <c r="X36" s="67" t="str">
        <f>IF(IFERROR(SEARCH(X$6,$D36),0)&gt;0,TRIM(VLOOKUP(X$6,'Lifeline-Capability XWalk'!$F$6:$G$38,2,FALSE)),"")</f>
        <v/>
      </c>
      <c r="Y36" s="67" t="str">
        <f>IF(IFERROR(SEARCH(Y$6,$D36),0)&gt;0,TRIM(VLOOKUP(Y$6,'Lifeline-Capability XWalk'!$F$6:$G$38,2,FALSE)),"")</f>
        <v/>
      </c>
      <c r="Z36" s="67" t="str">
        <f>IF(IFERROR(SEARCH(Z$6,$D36),0)&gt;0,TRIM(VLOOKUP(Z$6,'Lifeline-Capability XWalk'!$F$6:$G$38,2,FALSE)),"")</f>
        <v/>
      </c>
      <c r="AA36" s="67" t="str">
        <f>IF(IFERROR(SEARCH(AA$6,$D36),0)&gt;0,TRIM(VLOOKUP(AA$6,'Lifeline-Capability XWalk'!$F$6:$G$38,2,FALSE)),"")</f>
        <v>Communications</v>
      </c>
      <c r="AB36" s="67" t="str">
        <f>IF(IFERROR(SEARCH(AB$6,$D36),0)&gt;0,TRIM(VLOOKUP(AB$6,'Lifeline-Capability XWalk'!$F$6:$G$38,2,FALSE)),"")</f>
        <v>Communications</v>
      </c>
      <c r="AC36" s="67" t="str">
        <f>IF(IFERROR(SEARCH(AC$6,$D36),0)&gt;0,TRIM(VLOOKUP(AC$6,'Lifeline-Capability XWalk'!$F$6:$G$38,2,FALSE)),"")</f>
        <v/>
      </c>
      <c r="AD36" s="67" t="str">
        <f>IF(IFERROR(SEARCH(AD$6,$D36),0)&gt;0,TRIM(VLOOKUP(AD$6,'Lifeline-Capability XWalk'!$F$6:$G$38,2,FALSE)),"")</f>
        <v/>
      </c>
      <c r="AE36" s="67" t="str">
        <f>IF(IFERROR(SEARCH(AE$6,$D36),0)&gt;0,TRIM(VLOOKUP(AE$6,'Lifeline-Capability XWalk'!$F$6:$G$38,2,FALSE)),"")</f>
        <v/>
      </c>
      <c r="AF36" s="67" t="str">
        <f>IF(IFERROR(SEARCH(AF$6,$D36),0)&gt;0,TRIM(VLOOKUP(AF$6,'Lifeline-Capability XWalk'!$F$6:$G$38,2,FALSE)),"")</f>
        <v/>
      </c>
      <c r="AG36" s="67" t="str">
        <f>IF(IFERROR(SEARCH(AG$6,$D36),0)&gt;0,TRIM(VLOOKUP(AG$6,'Lifeline-Capability XWalk'!$F$6:$G$38,2,FALSE)),"")</f>
        <v/>
      </c>
      <c r="AH36" s="67" t="str">
        <f>IF(IFERROR(SEARCH(AH$6,$D36),0)&gt;0,TRIM(VLOOKUP(AH$6,'Lifeline-Capability XWalk'!$F$6:$G$38,2,FALSE)),"")</f>
        <v/>
      </c>
      <c r="AI36" s="67" t="str">
        <f>IF(IFERROR(SEARCH(AI$6,$D36),0)&gt;0,TRIM(VLOOKUP(AI$6,'Lifeline-Capability XWalk'!$F$6:$G$38,2,FALSE)),"")</f>
        <v/>
      </c>
      <c r="AJ36" s="67" t="str">
        <f>IF(IFERROR(SEARCH(AJ$6,$D36),0)&gt;0,TRIM(VLOOKUP(AJ$6,'Lifeline-Capability XWalk'!$F$6:$G$38,2,FALSE)),"")</f>
        <v/>
      </c>
      <c r="AK36" s="67" t="str">
        <f>IF(IFERROR(SEARCH(AK$6,$D36),0)&gt;0,TRIM(VLOOKUP(AK$6,'Lifeline-Capability XWalk'!$F$6:$G$38,2,FALSE)),"")</f>
        <v/>
      </c>
      <c r="AL36" s="68" t="str">
        <f>IF(IFERROR(SEARCH(AL$6,$D36),0)&gt;0,TRIM(VLOOKUP(AL$6,'Lifeline-Capability XWalk'!$F$6:$G$38,2,FALSE)),"")</f>
        <v/>
      </c>
      <c r="AM36" s="24" t="str">
        <f t="shared" si="2"/>
        <v/>
      </c>
      <c r="AN36" s="24" t="str">
        <f t="shared" si="2"/>
        <v/>
      </c>
      <c r="AO36" s="24" t="str">
        <f t="shared" si="2"/>
        <v/>
      </c>
      <c r="AP36" s="24" t="str">
        <f t="shared" si="2"/>
        <v/>
      </c>
      <c r="AQ36" s="24" t="str">
        <f t="shared" si="2"/>
        <v>Communications</v>
      </c>
      <c r="AR36" s="24" t="str">
        <f t="shared" si="2"/>
        <v>Hazardous Materials</v>
      </c>
      <c r="AS36" s="24" t="str">
        <f t="shared" si="2"/>
        <v/>
      </c>
      <c r="AT36" s="24" t="str">
        <f t="shared" si="2"/>
        <v/>
      </c>
      <c r="AU36" s="24" t="str">
        <f t="shared" si="2"/>
        <v/>
      </c>
    </row>
    <row r="37" spans="1:47" s="24" customFormat="1" ht="32.1" customHeight="1" x14ac:dyDescent="0.2">
      <c r="A37" s="141" t="s">
        <v>1113</v>
      </c>
      <c r="B37" s="63" t="s">
        <v>1139</v>
      </c>
      <c r="C37" s="142" t="s">
        <v>1082</v>
      </c>
      <c r="D37" s="63" t="s">
        <v>1481</v>
      </c>
      <c r="E37" s="64" t="str">
        <f t="shared" si="0"/>
        <v>Communications, Hazardous Materials</v>
      </c>
      <c r="F37" s="65" t="s">
        <v>102</v>
      </c>
      <c r="G37" s="66" t="str">
        <f>IF(IFERROR(SEARCH(G$6,$D37),0)&gt;0,TRIM(VLOOKUP(G$6,'Lifeline-Capability XWalk'!$F$6:$G$38,2,FALSE)),"")</f>
        <v/>
      </c>
      <c r="H37" s="67" t="str">
        <f>IF(IFERROR(SEARCH(H$6,$D37),0)&gt;0,TRIM(VLOOKUP(H$6,'Lifeline-Capability XWalk'!$F$6:$G$38,2,FALSE)),"")</f>
        <v/>
      </c>
      <c r="I37" s="67" t="str">
        <f>IF(IFERROR(SEARCH(I$6,$D37),0)&gt;0,TRIM(VLOOKUP(I$6,'Lifeline-Capability XWalk'!$F$6:$G$38,2,FALSE)),"")</f>
        <v/>
      </c>
      <c r="J37" s="67" t="str">
        <f>IF(IFERROR(SEARCH(J$6,$D37),0)&gt;0,TRIM(VLOOKUP(J$6,'Lifeline-Capability XWalk'!$F$6:$G$38,2,FALSE)),"")</f>
        <v/>
      </c>
      <c r="K37" s="67" t="str">
        <f>IF(IFERROR(SEARCH(K$6,$D37),0)&gt;0,TRIM(VLOOKUP(K$6,'Lifeline-Capability XWalk'!$F$6:$G$38,2,FALSE)),"")</f>
        <v/>
      </c>
      <c r="L37" s="67" t="str">
        <f>IF(IFERROR(SEARCH(L$6,$D37),0)&gt;0,TRIM(VLOOKUP(L$6,'Lifeline-Capability XWalk'!$F$6:$G$38,2,FALSE)),"")</f>
        <v>Hazardous Materials</v>
      </c>
      <c r="M37" s="67" t="str">
        <f>IF(IFERROR(SEARCH(M$6,$D37),0)&gt;0,TRIM(VLOOKUP(M$6,'Lifeline-Capability XWalk'!$F$6:$G$38,2,FALSE)),"")</f>
        <v/>
      </c>
      <c r="N37" s="67" t="str">
        <f>IF(IFERROR(SEARCH(N$6,$D37),0)&gt;0,TRIM(VLOOKUP(N$6,'Lifeline-Capability XWalk'!$F$6:$G$38,2,FALSE)),"")</f>
        <v/>
      </c>
      <c r="O37" s="67" t="str">
        <f>IF(IFERROR(SEARCH(O$6,$D37),0)&gt;0,TRIM(VLOOKUP(O$6,'Lifeline-Capability XWalk'!$F$6:$G$38,2,FALSE)),"")</f>
        <v/>
      </c>
      <c r="P37" s="67" t="str">
        <f>IF(IFERROR(SEARCH(P$6,$D37),0)&gt;0,TRIM(VLOOKUP(P$6,'Lifeline-Capability XWalk'!$F$6:$G$38,2,FALSE)),"")</f>
        <v/>
      </c>
      <c r="Q37" s="67" t="str">
        <f>IF(IFERROR(SEARCH(Q$6,$D37),0)&gt;0,TRIM(VLOOKUP(Q$6,'Lifeline-Capability XWalk'!$F$6:$G$38,2,FALSE)),"")</f>
        <v/>
      </c>
      <c r="R37" s="67" t="str">
        <f>IF(IFERROR(SEARCH(R$6,$D37),0)&gt;0,TRIM(VLOOKUP(R$6,'Lifeline-Capability XWalk'!$F$6:$G$38,2,FALSE)),"")</f>
        <v/>
      </c>
      <c r="S37" s="67" t="str">
        <f>IF(IFERROR(SEARCH(S$6,$D37),0)&gt;0,TRIM(VLOOKUP(S$6,'Lifeline-Capability XWalk'!$F$6:$G$38,2,FALSE)),"")</f>
        <v/>
      </c>
      <c r="T37" s="67" t="str">
        <f>IF(IFERROR(SEARCH(T$6,$D37),0)&gt;0,TRIM(VLOOKUP(T$6,'Lifeline-Capability XWalk'!$F$6:$G$38,2,FALSE)),"")</f>
        <v/>
      </c>
      <c r="U37" s="67" t="str">
        <f>IF(IFERROR(SEARCH(U$6,$D37),0)&gt;0,TRIM(VLOOKUP(U$6,'Lifeline-Capability XWalk'!$F$6:$G$38,2,FALSE)),"")</f>
        <v/>
      </c>
      <c r="V37" s="67" t="str">
        <f>IF(IFERROR(SEARCH(V$6,$D37),0)&gt;0,TRIM(VLOOKUP(V$6,'Lifeline-Capability XWalk'!$F$6:$G$38,2,FALSE)),"")</f>
        <v/>
      </c>
      <c r="W37" s="67" t="str">
        <f>IF(IFERROR(SEARCH(W$6,$D37),0)&gt;0,TRIM(VLOOKUP(W$6,'Lifeline-Capability XWalk'!$F$6:$G$38,2,FALSE)),"")</f>
        <v/>
      </c>
      <c r="X37" s="67" t="str">
        <f>IF(IFERROR(SEARCH(X$6,$D37),0)&gt;0,TRIM(VLOOKUP(X$6,'Lifeline-Capability XWalk'!$F$6:$G$38,2,FALSE)),"")</f>
        <v/>
      </c>
      <c r="Y37" s="67" t="str">
        <f>IF(IFERROR(SEARCH(Y$6,$D37),0)&gt;0,TRIM(VLOOKUP(Y$6,'Lifeline-Capability XWalk'!$F$6:$G$38,2,FALSE)),"")</f>
        <v/>
      </c>
      <c r="Z37" s="67" t="str">
        <f>IF(IFERROR(SEARCH(Z$6,$D37),0)&gt;0,TRIM(VLOOKUP(Z$6,'Lifeline-Capability XWalk'!$F$6:$G$38,2,FALSE)),"")</f>
        <v/>
      </c>
      <c r="AA37" s="67" t="str">
        <f>IF(IFERROR(SEARCH(AA$6,$D37),0)&gt;0,TRIM(VLOOKUP(AA$6,'Lifeline-Capability XWalk'!$F$6:$G$38,2,FALSE)),"")</f>
        <v>Communications</v>
      </c>
      <c r="AB37" s="67" t="str">
        <f>IF(IFERROR(SEARCH(AB$6,$D37),0)&gt;0,TRIM(VLOOKUP(AB$6,'Lifeline-Capability XWalk'!$F$6:$G$38,2,FALSE)),"")</f>
        <v>Communications</v>
      </c>
      <c r="AC37" s="67" t="str">
        <f>IF(IFERROR(SEARCH(AC$6,$D37),0)&gt;0,TRIM(VLOOKUP(AC$6,'Lifeline-Capability XWalk'!$F$6:$G$38,2,FALSE)),"")</f>
        <v/>
      </c>
      <c r="AD37" s="67" t="str">
        <f>IF(IFERROR(SEARCH(AD$6,$D37),0)&gt;0,TRIM(VLOOKUP(AD$6,'Lifeline-Capability XWalk'!$F$6:$G$38,2,FALSE)),"")</f>
        <v/>
      </c>
      <c r="AE37" s="67" t="str">
        <f>IF(IFERROR(SEARCH(AE$6,$D37),0)&gt;0,TRIM(VLOOKUP(AE$6,'Lifeline-Capability XWalk'!$F$6:$G$38,2,FALSE)),"")</f>
        <v/>
      </c>
      <c r="AF37" s="67" t="str">
        <f>IF(IFERROR(SEARCH(AF$6,$D37),0)&gt;0,TRIM(VLOOKUP(AF$6,'Lifeline-Capability XWalk'!$F$6:$G$38,2,FALSE)),"")</f>
        <v>Communications</v>
      </c>
      <c r="AG37" s="67" t="str">
        <f>IF(IFERROR(SEARCH(AG$6,$D37),0)&gt;0,TRIM(VLOOKUP(AG$6,'Lifeline-Capability XWalk'!$F$6:$G$38,2,FALSE)),"")</f>
        <v/>
      </c>
      <c r="AH37" s="67" t="str">
        <f>IF(IFERROR(SEARCH(AH$6,$D37),0)&gt;0,TRIM(VLOOKUP(AH$6,'Lifeline-Capability XWalk'!$F$6:$G$38,2,FALSE)),"")</f>
        <v/>
      </c>
      <c r="AI37" s="67" t="str">
        <f>IF(IFERROR(SEARCH(AI$6,$D37),0)&gt;0,TRIM(VLOOKUP(AI$6,'Lifeline-Capability XWalk'!$F$6:$G$38,2,FALSE)),"")</f>
        <v/>
      </c>
      <c r="AJ37" s="67" t="str">
        <f>IF(IFERROR(SEARCH(AJ$6,$D37),0)&gt;0,TRIM(VLOOKUP(AJ$6,'Lifeline-Capability XWalk'!$F$6:$G$38,2,FALSE)),"")</f>
        <v/>
      </c>
      <c r="AK37" s="67" t="str">
        <f>IF(IFERROR(SEARCH(AK$6,$D37),0)&gt;0,TRIM(VLOOKUP(AK$6,'Lifeline-Capability XWalk'!$F$6:$G$38,2,FALSE)),"")</f>
        <v/>
      </c>
      <c r="AL37" s="68" t="str">
        <f>IF(IFERROR(SEARCH(AL$6,$D37),0)&gt;0,TRIM(VLOOKUP(AL$6,'Lifeline-Capability XWalk'!$F$6:$G$38,2,FALSE)),"")</f>
        <v/>
      </c>
      <c r="AM37" s="24" t="str">
        <f t="shared" si="2"/>
        <v/>
      </c>
      <c r="AN37" s="24" t="str">
        <f t="shared" si="2"/>
        <v/>
      </c>
      <c r="AO37" s="24" t="str">
        <f t="shared" si="2"/>
        <v/>
      </c>
      <c r="AP37" s="24" t="str">
        <f t="shared" si="2"/>
        <v/>
      </c>
      <c r="AQ37" s="24" t="str">
        <f t="shared" si="2"/>
        <v>Communications</v>
      </c>
      <c r="AR37" s="24" t="str">
        <f t="shared" si="2"/>
        <v>Hazardous Materials</v>
      </c>
      <c r="AS37" s="24" t="str">
        <f t="shared" si="2"/>
        <v/>
      </c>
      <c r="AT37" s="24" t="str">
        <f t="shared" si="2"/>
        <v/>
      </c>
      <c r="AU37" s="24" t="str">
        <f t="shared" si="2"/>
        <v/>
      </c>
    </row>
    <row r="38" spans="1:47" s="24" customFormat="1" ht="32.1" customHeight="1" x14ac:dyDescent="0.2">
      <c r="A38" s="141" t="s">
        <v>1114</v>
      </c>
      <c r="B38" s="63" t="s">
        <v>1120</v>
      </c>
      <c r="C38" s="142" t="s">
        <v>1082</v>
      </c>
      <c r="D38" s="63" t="s">
        <v>1482</v>
      </c>
      <c r="E38" s="64" t="str">
        <f t="shared" si="0"/>
        <v>Health and Medical, Communications, Hazardous Materials</v>
      </c>
      <c r="F38" s="65" t="s">
        <v>1415</v>
      </c>
      <c r="G38" s="66" t="str">
        <f>IF(IFERROR(SEARCH(G$6,$D38),0)&gt;0,TRIM(VLOOKUP(G$6,'Lifeline-Capability XWalk'!$F$6:$G$38,2,FALSE)),"")</f>
        <v/>
      </c>
      <c r="H38" s="67" t="str">
        <f>IF(IFERROR(SEARCH(H$6,$D38),0)&gt;0,TRIM(VLOOKUP(H$6,'Lifeline-Capability XWalk'!$F$6:$G$38,2,FALSE)),"")</f>
        <v/>
      </c>
      <c r="I38" s="67" t="str">
        <f>IF(IFERROR(SEARCH(I$6,$D38),0)&gt;0,TRIM(VLOOKUP(I$6,'Lifeline-Capability XWalk'!$F$6:$G$38,2,FALSE)),"")</f>
        <v/>
      </c>
      <c r="J38" s="67" t="str">
        <f>IF(IFERROR(SEARCH(J$6,$D38),0)&gt;0,TRIM(VLOOKUP(J$6,'Lifeline-Capability XWalk'!$F$6:$G$38,2,FALSE)),"")</f>
        <v/>
      </c>
      <c r="K38" s="67" t="str">
        <f>IF(IFERROR(SEARCH(K$6,$D38),0)&gt;0,TRIM(VLOOKUP(K$6,'Lifeline-Capability XWalk'!$F$6:$G$38,2,FALSE)),"")</f>
        <v/>
      </c>
      <c r="L38" s="67" t="str">
        <f>IF(IFERROR(SEARCH(L$6,$D38),0)&gt;0,TRIM(VLOOKUP(L$6,'Lifeline-Capability XWalk'!$F$6:$G$38,2,FALSE)),"")</f>
        <v>Hazardous Materials</v>
      </c>
      <c r="M38" s="67" t="str">
        <f>IF(IFERROR(SEARCH(M$6,$D38),0)&gt;0,TRIM(VLOOKUP(M$6,'Lifeline-Capability XWalk'!$F$6:$G$38,2,FALSE)),"")</f>
        <v/>
      </c>
      <c r="N38" s="67" t="str">
        <f>IF(IFERROR(SEARCH(N$6,$D38),0)&gt;0,TRIM(VLOOKUP(N$6,'Lifeline-Capability XWalk'!$F$6:$G$38,2,FALSE)),"")</f>
        <v/>
      </c>
      <c r="O38" s="67" t="str">
        <f>IF(IFERROR(SEARCH(O$6,$D38),0)&gt;0,TRIM(VLOOKUP(O$6,'Lifeline-Capability XWalk'!$F$6:$G$38,2,FALSE)),"")</f>
        <v/>
      </c>
      <c r="P38" s="67" t="str">
        <f>IF(IFERROR(SEARCH(P$6,$D38),0)&gt;0,TRIM(VLOOKUP(P$6,'Lifeline-Capability XWalk'!$F$6:$G$38,2,FALSE)),"")</f>
        <v/>
      </c>
      <c r="Q38" s="67" t="str">
        <f>IF(IFERROR(SEARCH(Q$6,$D38),0)&gt;0,TRIM(VLOOKUP(Q$6,'Lifeline-Capability XWalk'!$F$6:$G$38,2,FALSE)),"")</f>
        <v/>
      </c>
      <c r="R38" s="67" t="str">
        <f>IF(IFERROR(SEARCH(R$6,$D38),0)&gt;0,TRIM(VLOOKUP(R$6,'Lifeline-Capability XWalk'!$F$6:$G$38,2,FALSE)),"")</f>
        <v/>
      </c>
      <c r="S38" s="67" t="str">
        <f>IF(IFERROR(SEARCH(S$6,$D38),0)&gt;0,TRIM(VLOOKUP(S$6,'Lifeline-Capability XWalk'!$F$6:$G$38,2,FALSE)),"")</f>
        <v/>
      </c>
      <c r="T38" s="67" t="str">
        <f>IF(IFERROR(SEARCH(T$6,$D38),0)&gt;0,TRIM(VLOOKUP(T$6,'Lifeline-Capability XWalk'!$F$6:$G$38,2,FALSE)),"")</f>
        <v/>
      </c>
      <c r="U38" s="67" t="str">
        <f>IF(IFERROR(SEARCH(U$6,$D38),0)&gt;0,TRIM(VLOOKUP(U$6,'Lifeline-Capability XWalk'!$F$6:$G$38,2,FALSE)),"")</f>
        <v/>
      </c>
      <c r="V38" s="67" t="str">
        <f>IF(IFERROR(SEARCH(V$6,$D38),0)&gt;0,TRIM(VLOOKUP(V$6,'Lifeline-Capability XWalk'!$F$6:$G$38,2,FALSE)),"")</f>
        <v/>
      </c>
      <c r="W38" s="67" t="str">
        <f>IF(IFERROR(SEARCH(W$6,$D38),0)&gt;0,TRIM(VLOOKUP(W$6,'Lifeline-Capability XWalk'!$F$6:$G$38,2,FALSE)),"")</f>
        <v/>
      </c>
      <c r="X38" s="67" t="str">
        <f>IF(IFERROR(SEARCH(X$6,$D38),0)&gt;0,TRIM(VLOOKUP(X$6,'Lifeline-Capability XWalk'!$F$6:$G$38,2,FALSE)),"")</f>
        <v/>
      </c>
      <c r="Y38" s="67" t="str">
        <f>IF(IFERROR(SEARCH(Y$6,$D38),0)&gt;0,TRIM(VLOOKUP(Y$6,'Lifeline-Capability XWalk'!$F$6:$G$38,2,FALSE)),"")</f>
        <v/>
      </c>
      <c r="Z38" s="67" t="str">
        <f>IF(IFERROR(SEARCH(Z$6,$D38),0)&gt;0,TRIM(VLOOKUP(Z$6,'Lifeline-Capability XWalk'!$F$6:$G$38,2,FALSE)),"")</f>
        <v/>
      </c>
      <c r="AA38" s="67" t="str">
        <f>IF(IFERROR(SEARCH(AA$6,$D38),0)&gt;0,TRIM(VLOOKUP(AA$6,'Lifeline-Capability XWalk'!$F$6:$G$38,2,FALSE)),"")</f>
        <v>Communications</v>
      </c>
      <c r="AB38" s="67" t="str">
        <f>IF(IFERROR(SEARCH(AB$6,$D38),0)&gt;0,TRIM(VLOOKUP(AB$6,'Lifeline-Capability XWalk'!$F$6:$G$38,2,FALSE)),"")</f>
        <v>Communications</v>
      </c>
      <c r="AC38" s="67" t="str">
        <f>IF(IFERROR(SEARCH(AC$6,$D38),0)&gt;0,TRIM(VLOOKUP(AC$6,'Lifeline-Capability XWalk'!$F$6:$G$38,2,FALSE)),"")</f>
        <v/>
      </c>
      <c r="AD38" s="67" t="str">
        <f>IF(IFERROR(SEARCH(AD$6,$D38),0)&gt;0,TRIM(VLOOKUP(AD$6,'Lifeline-Capability XWalk'!$F$6:$G$38,2,FALSE)),"")</f>
        <v/>
      </c>
      <c r="AE38" s="67" t="str">
        <f>IF(IFERROR(SEARCH(AE$6,$D38),0)&gt;0,TRIM(VLOOKUP(AE$6,'Lifeline-Capability XWalk'!$F$6:$G$38,2,FALSE)),"")</f>
        <v>Health and Medical</v>
      </c>
      <c r="AF38" s="67" t="str">
        <f>IF(IFERROR(SEARCH(AF$6,$D38),0)&gt;0,TRIM(VLOOKUP(AF$6,'Lifeline-Capability XWalk'!$F$6:$G$38,2,FALSE)),"")</f>
        <v/>
      </c>
      <c r="AG38" s="67" t="str">
        <f>IF(IFERROR(SEARCH(AG$6,$D38),0)&gt;0,TRIM(VLOOKUP(AG$6,'Lifeline-Capability XWalk'!$F$6:$G$38,2,FALSE)),"")</f>
        <v/>
      </c>
      <c r="AH38" s="67" t="str">
        <f>IF(IFERROR(SEARCH(AH$6,$D38),0)&gt;0,TRIM(VLOOKUP(AH$6,'Lifeline-Capability XWalk'!$F$6:$G$38,2,FALSE)),"")</f>
        <v/>
      </c>
      <c r="AI38" s="67" t="str">
        <f>IF(IFERROR(SEARCH(AI$6,$D38),0)&gt;0,TRIM(VLOOKUP(AI$6,'Lifeline-Capability XWalk'!$F$6:$G$38,2,FALSE)),"")</f>
        <v/>
      </c>
      <c r="AJ38" s="67" t="str">
        <f>IF(IFERROR(SEARCH(AJ$6,$D38),0)&gt;0,TRIM(VLOOKUP(AJ$6,'Lifeline-Capability XWalk'!$F$6:$G$38,2,FALSE)),"")</f>
        <v/>
      </c>
      <c r="AK38" s="67" t="str">
        <f>IF(IFERROR(SEARCH(AK$6,$D38),0)&gt;0,TRIM(VLOOKUP(AK$6,'Lifeline-Capability XWalk'!$F$6:$G$38,2,FALSE)),"")</f>
        <v/>
      </c>
      <c r="AL38" s="68" t="str">
        <f>IF(IFERROR(SEARCH(AL$6,$D38),0)&gt;0,TRIM(VLOOKUP(AL$6,'Lifeline-Capability XWalk'!$F$6:$G$38,2,FALSE)),"")</f>
        <v/>
      </c>
      <c r="AM38" s="24" t="str">
        <f t="shared" si="2"/>
        <v/>
      </c>
      <c r="AN38" s="24" t="str">
        <f t="shared" si="2"/>
        <v/>
      </c>
      <c r="AO38" s="24" t="str">
        <f t="shared" si="2"/>
        <v>Health and Medical</v>
      </c>
      <c r="AP38" s="24" t="str">
        <f t="shared" si="2"/>
        <v/>
      </c>
      <c r="AQ38" s="24" t="str">
        <f t="shared" si="2"/>
        <v>Communications</v>
      </c>
      <c r="AR38" s="24" t="str">
        <f t="shared" si="2"/>
        <v>Hazardous Materials</v>
      </c>
      <c r="AS38" s="24" t="str">
        <f t="shared" si="2"/>
        <v/>
      </c>
      <c r="AT38" s="24" t="str">
        <f t="shared" si="2"/>
        <v/>
      </c>
      <c r="AU38" s="24" t="str">
        <f t="shared" si="2"/>
        <v/>
      </c>
    </row>
    <row r="39" spans="1:47" s="24" customFormat="1" ht="32.1" customHeight="1" x14ac:dyDescent="0.2">
      <c r="A39" s="141" t="s">
        <v>1114</v>
      </c>
      <c r="B39" s="63" t="s">
        <v>1118</v>
      </c>
      <c r="C39" s="142" t="s">
        <v>1082</v>
      </c>
      <c r="D39" s="63" t="s">
        <v>1482</v>
      </c>
      <c r="E39" s="64" t="str">
        <f t="shared" si="0"/>
        <v>Health and Medical, Communications, Hazardous Materials</v>
      </c>
      <c r="F39" s="65" t="s">
        <v>37</v>
      </c>
      <c r="G39" s="66" t="str">
        <f>IF(IFERROR(SEARCH(G$6,$D39),0)&gt;0,TRIM(VLOOKUP(G$6,'Lifeline-Capability XWalk'!$F$6:$G$38,2,FALSE)),"")</f>
        <v/>
      </c>
      <c r="H39" s="67" t="str">
        <f>IF(IFERROR(SEARCH(H$6,$D39),0)&gt;0,TRIM(VLOOKUP(H$6,'Lifeline-Capability XWalk'!$F$6:$G$38,2,FALSE)),"")</f>
        <v/>
      </c>
      <c r="I39" s="67" t="str">
        <f>IF(IFERROR(SEARCH(I$6,$D39),0)&gt;0,TRIM(VLOOKUP(I$6,'Lifeline-Capability XWalk'!$F$6:$G$38,2,FALSE)),"")</f>
        <v/>
      </c>
      <c r="J39" s="67" t="str">
        <f>IF(IFERROR(SEARCH(J$6,$D39),0)&gt;0,TRIM(VLOOKUP(J$6,'Lifeline-Capability XWalk'!$F$6:$G$38,2,FALSE)),"")</f>
        <v/>
      </c>
      <c r="K39" s="67" t="str">
        <f>IF(IFERROR(SEARCH(K$6,$D39),0)&gt;0,TRIM(VLOOKUP(K$6,'Lifeline-Capability XWalk'!$F$6:$G$38,2,FALSE)),"")</f>
        <v/>
      </c>
      <c r="L39" s="67" t="str">
        <f>IF(IFERROR(SEARCH(L$6,$D39),0)&gt;0,TRIM(VLOOKUP(L$6,'Lifeline-Capability XWalk'!$F$6:$G$38,2,FALSE)),"")</f>
        <v>Hazardous Materials</v>
      </c>
      <c r="M39" s="67" t="str">
        <f>IF(IFERROR(SEARCH(M$6,$D39),0)&gt;0,TRIM(VLOOKUP(M$6,'Lifeline-Capability XWalk'!$F$6:$G$38,2,FALSE)),"")</f>
        <v/>
      </c>
      <c r="N39" s="67" t="str">
        <f>IF(IFERROR(SEARCH(N$6,$D39),0)&gt;0,TRIM(VLOOKUP(N$6,'Lifeline-Capability XWalk'!$F$6:$G$38,2,FALSE)),"")</f>
        <v/>
      </c>
      <c r="O39" s="67" t="str">
        <f>IF(IFERROR(SEARCH(O$6,$D39),0)&gt;0,TRIM(VLOOKUP(O$6,'Lifeline-Capability XWalk'!$F$6:$G$38,2,FALSE)),"")</f>
        <v/>
      </c>
      <c r="P39" s="67" t="str">
        <f>IF(IFERROR(SEARCH(P$6,$D39),0)&gt;0,TRIM(VLOOKUP(P$6,'Lifeline-Capability XWalk'!$F$6:$G$38,2,FALSE)),"")</f>
        <v/>
      </c>
      <c r="Q39" s="67" t="str">
        <f>IF(IFERROR(SEARCH(Q$6,$D39),0)&gt;0,TRIM(VLOOKUP(Q$6,'Lifeline-Capability XWalk'!$F$6:$G$38,2,FALSE)),"")</f>
        <v/>
      </c>
      <c r="R39" s="67" t="str">
        <f>IF(IFERROR(SEARCH(R$6,$D39),0)&gt;0,TRIM(VLOOKUP(R$6,'Lifeline-Capability XWalk'!$F$6:$G$38,2,FALSE)),"")</f>
        <v/>
      </c>
      <c r="S39" s="67" t="str">
        <f>IF(IFERROR(SEARCH(S$6,$D39),0)&gt;0,TRIM(VLOOKUP(S$6,'Lifeline-Capability XWalk'!$F$6:$G$38,2,FALSE)),"")</f>
        <v/>
      </c>
      <c r="T39" s="67" t="str">
        <f>IF(IFERROR(SEARCH(T$6,$D39),0)&gt;0,TRIM(VLOOKUP(T$6,'Lifeline-Capability XWalk'!$F$6:$G$38,2,FALSE)),"")</f>
        <v/>
      </c>
      <c r="U39" s="67" t="str">
        <f>IF(IFERROR(SEARCH(U$6,$D39),0)&gt;0,TRIM(VLOOKUP(U$6,'Lifeline-Capability XWalk'!$F$6:$G$38,2,FALSE)),"")</f>
        <v/>
      </c>
      <c r="V39" s="67" t="str">
        <f>IF(IFERROR(SEARCH(V$6,$D39),0)&gt;0,TRIM(VLOOKUP(V$6,'Lifeline-Capability XWalk'!$F$6:$G$38,2,FALSE)),"")</f>
        <v/>
      </c>
      <c r="W39" s="67" t="str">
        <f>IF(IFERROR(SEARCH(W$6,$D39),0)&gt;0,TRIM(VLOOKUP(W$6,'Lifeline-Capability XWalk'!$F$6:$G$38,2,FALSE)),"")</f>
        <v/>
      </c>
      <c r="X39" s="67" t="str">
        <f>IF(IFERROR(SEARCH(X$6,$D39),0)&gt;0,TRIM(VLOOKUP(X$6,'Lifeline-Capability XWalk'!$F$6:$G$38,2,FALSE)),"")</f>
        <v/>
      </c>
      <c r="Y39" s="67" t="str">
        <f>IF(IFERROR(SEARCH(Y$6,$D39),0)&gt;0,TRIM(VLOOKUP(Y$6,'Lifeline-Capability XWalk'!$F$6:$G$38,2,FALSE)),"")</f>
        <v/>
      </c>
      <c r="Z39" s="67" t="str">
        <f>IF(IFERROR(SEARCH(Z$6,$D39),0)&gt;0,TRIM(VLOOKUP(Z$6,'Lifeline-Capability XWalk'!$F$6:$G$38,2,FALSE)),"")</f>
        <v/>
      </c>
      <c r="AA39" s="67" t="str">
        <f>IF(IFERROR(SEARCH(AA$6,$D39),0)&gt;0,TRIM(VLOOKUP(AA$6,'Lifeline-Capability XWalk'!$F$6:$G$38,2,FALSE)),"")</f>
        <v>Communications</v>
      </c>
      <c r="AB39" s="67" t="str">
        <f>IF(IFERROR(SEARCH(AB$6,$D39),0)&gt;0,TRIM(VLOOKUP(AB$6,'Lifeline-Capability XWalk'!$F$6:$G$38,2,FALSE)),"")</f>
        <v>Communications</v>
      </c>
      <c r="AC39" s="67" t="str">
        <f>IF(IFERROR(SEARCH(AC$6,$D39),0)&gt;0,TRIM(VLOOKUP(AC$6,'Lifeline-Capability XWalk'!$F$6:$G$38,2,FALSE)),"")</f>
        <v/>
      </c>
      <c r="AD39" s="67" t="str">
        <f>IF(IFERROR(SEARCH(AD$6,$D39),0)&gt;0,TRIM(VLOOKUP(AD$6,'Lifeline-Capability XWalk'!$F$6:$G$38,2,FALSE)),"")</f>
        <v/>
      </c>
      <c r="AE39" s="67" t="str">
        <f>IF(IFERROR(SEARCH(AE$6,$D39),0)&gt;0,TRIM(VLOOKUP(AE$6,'Lifeline-Capability XWalk'!$F$6:$G$38,2,FALSE)),"")</f>
        <v>Health and Medical</v>
      </c>
      <c r="AF39" s="67" t="str">
        <f>IF(IFERROR(SEARCH(AF$6,$D39),0)&gt;0,TRIM(VLOOKUP(AF$6,'Lifeline-Capability XWalk'!$F$6:$G$38,2,FALSE)),"")</f>
        <v/>
      </c>
      <c r="AG39" s="67" t="str">
        <f>IF(IFERROR(SEARCH(AG$6,$D39),0)&gt;0,TRIM(VLOOKUP(AG$6,'Lifeline-Capability XWalk'!$F$6:$G$38,2,FALSE)),"")</f>
        <v/>
      </c>
      <c r="AH39" s="67" t="str">
        <f>IF(IFERROR(SEARCH(AH$6,$D39),0)&gt;0,TRIM(VLOOKUP(AH$6,'Lifeline-Capability XWalk'!$F$6:$G$38,2,FALSE)),"")</f>
        <v/>
      </c>
      <c r="AI39" s="67" t="str">
        <f>IF(IFERROR(SEARCH(AI$6,$D39),0)&gt;0,TRIM(VLOOKUP(AI$6,'Lifeline-Capability XWalk'!$F$6:$G$38,2,FALSE)),"")</f>
        <v/>
      </c>
      <c r="AJ39" s="67" t="str">
        <f>IF(IFERROR(SEARCH(AJ$6,$D39),0)&gt;0,TRIM(VLOOKUP(AJ$6,'Lifeline-Capability XWalk'!$F$6:$G$38,2,FALSE)),"")</f>
        <v/>
      </c>
      <c r="AK39" s="67" t="str">
        <f>IF(IFERROR(SEARCH(AK$6,$D39),0)&gt;0,TRIM(VLOOKUP(AK$6,'Lifeline-Capability XWalk'!$F$6:$G$38,2,FALSE)),"")</f>
        <v/>
      </c>
      <c r="AL39" s="68" t="str">
        <f>IF(IFERROR(SEARCH(AL$6,$D39),0)&gt;0,TRIM(VLOOKUP(AL$6,'Lifeline-Capability XWalk'!$F$6:$G$38,2,FALSE)),"")</f>
        <v/>
      </c>
      <c r="AM39" s="24" t="str">
        <f t="shared" si="2"/>
        <v/>
      </c>
      <c r="AN39" s="24" t="str">
        <f t="shared" si="2"/>
        <v/>
      </c>
      <c r="AO39" s="24" t="str">
        <f t="shared" si="2"/>
        <v>Health and Medical</v>
      </c>
      <c r="AP39" s="24" t="str">
        <f t="shared" si="2"/>
        <v/>
      </c>
      <c r="AQ39" s="24" t="str">
        <f t="shared" si="2"/>
        <v>Communications</v>
      </c>
      <c r="AR39" s="24" t="str">
        <f t="shared" si="2"/>
        <v>Hazardous Materials</v>
      </c>
      <c r="AS39" s="24" t="str">
        <f t="shared" si="2"/>
        <v/>
      </c>
      <c r="AT39" s="24" t="str">
        <f t="shared" si="2"/>
        <v/>
      </c>
      <c r="AU39" s="24" t="str">
        <f t="shared" si="2"/>
        <v/>
      </c>
    </row>
    <row r="40" spans="1:47" s="24" customFormat="1" ht="32.1" customHeight="1" x14ac:dyDescent="0.2">
      <c r="A40" s="141" t="s">
        <v>1114</v>
      </c>
      <c r="B40" s="63" t="s">
        <v>1118</v>
      </c>
      <c r="C40" s="142" t="s">
        <v>1082</v>
      </c>
      <c r="D40" s="63" t="s">
        <v>1482</v>
      </c>
      <c r="E40" s="64" t="str">
        <f t="shared" si="0"/>
        <v>Health and Medical, Communications, Hazardous Materials</v>
      </c>
      <c r="F40" s="65" t="s">
        <v>578</v>
      </c>
      <c r="G40" s="66" t="str">
        <f>IF(IFERROR(SEARCH(G$6,$D40),0)&gt;0,TRIM(VLOOKUP(G$6,'Lifeline-Capability XWalk'!$F$6:$G$38,2,FALSE)),"")</f>
        <v/>
      </c>
      <c r="H40" s="67" t="str">
        <f>IF(IFERROR(SEARCH(H$6,$D40),0)&gt;0,TRIM(VLOOKUP(H$6,'Lifeline-Capability XWalk'!$F$6:$G$38,2,FALSE)),"")</f>
        <v/>
      </c>
      <c r="I40" s="67" t="str">
        <f>IF(IFERROR(SEARCH(I$6,$D40),0)&gt;0,TRIM(VLOOKUP(I$6,'Lifeline-Capability XWalk'!$F$6:$G$38,2,FALSE)),"")</f>
        <v/>
      </c>
      <c r="J40" s="67" t="str">
        <f>IF(IFERROR(SEARCH(J$6,$D40),0)&gt;0,TRIM(VLOOKUP(J$6,'Lifeline-Capability XWalk'!$F$6:$G$38,2,FALSE)),"")</f>
        <v/>
      </c>
      <c r="K40" s="67" t="str">
        <f>IF(IFERROR(SEARCH(K$6,$D40),0)&gt;0,TRIM(VLOOKUP(K$6,'Lifeline-Capability XWalk'!$F$6:$G$38,2,FALSE)),"")</f>
        <v/>
      </c>
      <c r="L40" s="67" t="str">
        <f>IF(IFERROR(SEARCH(L$6,$D40),0)&gt;0,TRIM(VLOOKUP(L$6,'Lifeline-Capability XWalk'!$F$6:$G$38,2,FALSE)),"")</f>
        <v>Hazardous Materials</v>
      </c>
      <c r="M40" s="67" t="str">
        <f>IF(IFERROR(SEARCH(M$6,$D40),0)&gt;0,TRIM(VLOOKUP(M$6,'Lifeline-Capability XWalk'!$F$6:$G$38,2,FALSE)),"")</f>
        <v/>
      </c>
      <c r="N40" s="67" t="str">
        <f>IF(IFERROR(SEARCH(N$6,$D40),0)&gt;0,TRIM(VLOOKUP(N$6,'Lifeline-Capability XWalk'!$F$6:$G$38,2,FALSE)),"")</f>
        <v/>
      </c>
      <c r="O40" s="67" t="str">
        <f>IF(IFERROR(SEARCH(O$6,$D40),0)&gt;0,TRIM(VLOOKUP(O$6,'Lifeline-Capability XWalk'!$F$6:$G$38,2,FALSE)),"")</f>
        <v/>
      </c>
      <c r="P40" s="67" t="str">
        <f>IF(IFERROR(SEARCH(P$6,$D40),0)&gt;0,TRIM(VLOOKUP(P$6,'Lifeline-Capability XWalk'!$F$6:$G$38,2,FALSE)),"")</f>
        <v/>
      </c>
      <c r="Q40" s="67" t="str">
        <f>IF(IFERROR(SEARCH(Q$6,$D40),0)&gt;0,TRIM(VLOOKUP(Q$6,'Lifeline-Capability XWalk'!$F$6:$G$38,2,FALSE)),"")</f>
        <v/>
      </c>
      <c r="R40" s="67" t="str">
        <f>IF(IFERROR(SEARCH(R$6,$D40),0)&gt;0,TRIM(VLOOKUP(R$6,'Lifeline-Capability XWalk'!$F$6:$G$38,2,FALSE)),"")</f>
        <v/>
      </c>
      <c r="S40" s="67" t="str">
        <f>IF(IFERROR(SEARCH(S$6,$D40),0)&gt;0,TRIM(VLOOKUP(S$6,'Lifeline-Capability XWalk'!$F$6:$G$38,2,FALSE)),"")</f>
        <v/>
      </c>
      <c r="T40" s="67" t="str">
        <f>IF(IFERROR(SEARCH(T$6,$D40),0)&gt;0,TRIM(VLOOKUP(T$6,'Lifeline-Capability XWalk'!$F$6:$G$38,2,FALSE)),"")</f>
        <v/>
      </c>
      <c r="U40" s="67" t="str">
        <f>IF(IFERROR(SEARCH(U$6,$D40),0)&gt;0,TRIM(VLOOKUP(U$6,'Lifeline-Capability XWalk'!$F$6:$G$38,2,FALSE)),"")</f>
        <v/>
      </c>
      <c r="V40" s="67" t="str">
        <f>IF(IFERROR(SEARCH(V$6,$D40),0)&gt;0,TRIM(VLOOKUP(V$6,'Lifeline-Capability XWalk'!$F$6:$G$38,2,FALSE)),"")</f>
        <v/>
      </c>
      <c r="W40" s="67" t="str">
        <f>IF(IFERROR(SEARCH(W$6,$D40),0)&gt;0,TRIM(VLOOKUP(W$6,'Lifeline-Capability XWalk'!$F$6:$G$38,2,FALSE)),"")</f>
        <v/>
      </c>
      <c r="X40" s="67" t="str">
        <f>IF(IFERROR(SEARCH(X$6,$D40),0)&gt;0,TRIM(VLOOKUP(X$6,'Lifeline-Capability XWalk'!$F$6:$G$38,2,FALSE)),"")</f>
        <v/>
      </c>
      <c r="Y40" s="67" t="str">
        <f>IF(IFERROR(SEARCH(Y$6,$D40),0)&gt;0,TRIM(VLOOKUP(Y$6,'Lifeline-Capability XWalk'!$F$6:$G$38,2,FALSE)),"")</f>
        <v/>
      </c>
      <c r="Z40" s="67" t="str">
        <f>IF(IFERROR(SEARCH(Z$6,$D40),0)&gt;0,TRIM(VLOOKUP(Z$6,'Lifeline-Capability XWalk'!$F$6:$G$38,2,FALSE)),"")</f>
        <v/>
      </c>
      <c r="AA40" s="67" t="str">
        <f>IF(IFERROR(SEARCH(AA$6,$D40),0)&gt;0,TRIM(VLOOKUP(AA$6,'Lifeline-Capability XWalk'!$F$6:$G$38,2,FALSE)),"")</f>
        <v>Communications</v>
      </c>
      <c r="AB40" s="67" t="str">
        <f>IF(IFERROR(SEARCH(AB$6,$D40),0)&gt;0,TRIM(VLOOKUP(AB$6,'Lifeline-Capability XWalk'!$F$6:$G$38,2,FALSE)),"")</f>
        <v>Communications</v>
      </c>
      <c r="AC40" s="67" t="str">
        <f>IF(IFERROR(SEARCH(AC$6,$D40),0)&gt;0,TRIM(VLOOKUP(AC$6,'Lifeline-Capability XWalk'!$F$6:$G$38,2,FALSE)),"")</f>
        <v/>
      </c>
      <c r="AD40" s="67" t="str">
        <f>IF(IFERROR(SEARCH(AD$6,$D40),0)&gt;0,TRIM(VLOOKUP(AD$6,'Lifeline-Capability XWalk'!$F$6:$G$38,2,FALSE)),"")</f>
        <v/>
      </c>
      <c r="AE40" s="67" t="str">
        <f>IF(IFERROR(SEARCH(AE$6,$D40),0)&gt;0,TRIM(VLOOKUP(AE$6,'Lifeline-Capability XWalk'!$F$6:$G$38,2,FALSE)),"")</f>
        <v>Health and Medical</v>
      </c>
      <c r="AF40" s="67" t="str">
        <f>IF(IFERROR(SEARCH(AF$6,$D40),0)&gt;0,TRIM(VLOOKUP(AF$6,'Lifeline-Capability XWalk'!$F$6:$G$38,2,FALSE)),"")</f>
        <v/>
      </c>
      <c r="AG40" s="67" t="str">
        <f>IF(IFERROR(SEARCH(AG$6,$D40),0)&gt;0,TRIM(VLOOKUP(AG$6,'Lifeline-Capability XWalk'!$F$6:$G$38,2,FALSE)),"")</f>
        <v/>
      </c>
      <c r="AH40" s="67" t="str">
        <f>IF(IFERROR(SEARCH(AH$6,$D40),0)&gt;0,TRIM(VLOOKUP(AH$6,'Lifeline-Capability XWalk'!$F$6:$G$38,2,FALSE)),"")</f>
        <v/>
      </c>
      <c r="AI40" s="67" t="str">
        <f>IF(IFERROR(SEARCH(AI$6,$D40),0)&gt;0,TRIM(VLOOKUP(AI$6,'Lifeline-Capability XWalk'!$F$6:$G$38,2,FALSE)),"")</f>
        <v/>
      </c>
      <c r="AJ40" s="67" t="str">
        <f>IF(IFERROR(SEARCH(AJ$6,$D40),0)&gt;0,TRIM(VLOOKUP(AJ$6,'Lifeline-Capability XWalk'!$F$6:$G$38,2,FALSE)),"")</f>
        <v/>
      </c>
      <c r="AK40" s="67" t="str">
        <f>IF(IFERROR(SEARCH(AK$6,$D40),0)&gt;0,TRIM(VLOOKUP(AK$6,'Lifeline-Capability XWalk'!$F$6:$G$38,2,FALSE)),"")</f>
        <v/>
      </c>
      <c r="AL40" s="68" t="str">
        <f>IF(IFERROR(SEARCH(AL$6,$D40),0)&gt;0,TRIM(VLOOKUP(AL$6,'Lifeline-Capability XWalk'!$F$6:$G$38,2,FALSE)),"")</f>
        <v/>
      </c>
      <c r="AM40" s="24" t="str">
        <f t="shared" si="2"/>
        <v/>
      </c>
      <c r="AN40" s="24" t="str">
        <f t="shared" si="2"/>
        <v/>
      </c>
      <c r="AO40" s="24" t="str">
        <f t="shared" si="2"/>
        <v>Health and Medical</v>
      </c>
      <c r="AP40" s="24" t="str">
        <f t="shared" si="2"/>
        <v/>
      </c>
      <c r="AQ40" s="24" t="str">
        <f t="shared" si="2"/>
        <v>Communications</v>
      </c>
      <c r="AR40" s="24" t="str">
        <f t="shared" si="2"/>
        <v>Hazardous Materials</v>
      </c>
      <c r="AS40" s="24" t="str">
        <f t="shared" si="2"/>
        <v/>
      </c>
      <c r="AT40" s="24" t="str">
        <f t="shared" si="2"/>
        <v/>
      </c>
      <c r="AU40" s="24" t="str">
        <f t="shared" si="2"/>
        <v/>
      </c>
    </row>
    <row r="41" spans="1:47" s="24" customFormat="1" ht="32.1" customHeight="1" x14ac:dyDescent="0.2">
      <c r="A41" s="141" t="s">
        <v>1114</v>
      </c>
      <c r="B41" s="63" t="s">
        <v>1118</v>
      </c>
      <c r="C41" s="142" t="s">
        <v>1082</v>
      </c>
      <c r="D41" s="63" t="s">
        <v>1482</v>
      </c>
      <c r="E41" s="64" t="str">
        <f t="shared" si="0"/>
        <v>Health and Medical, Communications, Hazardous Materials</v>
      </c>
      <c r="F41" s="65" t="s">
        <v>64</v>
      </c>
      <c r="G41" s="66" t="str">
        <f>IF(IFERROR(SEARCH(G$6,$D41),0)&gt;0,TRIM(VLOOKUP(G$6,'Lifeline-Capability XWalk'!$F$6:$G$38,2,FALSE)),"")</f>
        <v/>
      </c>
      <c r="H41" s="67" t="str">
        <f>IF(IFERROR(SEARCH(H$6,$D41),0)&gt;0,TRIM(VLOOKUP(H$6,'Lifeline-Capability XWalk'!$F$6:$G$38,2,FALSE)),"")</f>
        <v/>
      </c>
      <c r="I41" s="67" t="str">
        <f>IF(IFERROR(SEARCH(I$6,$D41),0)&gt;0,TRIM(VLOOKUP(I$6,'Lifeline-Capability XWalk'!$F$6:$G$38,2,FALSE)),"")</f>
        <v/>
      </c>
      <c r="J41" s="67" t="str">
        <f>IF(IFERROR(SEARCH(J$6,$D41),0)&gt;0,TRIM(VLOOKUP(J$6,'Lifeline-Capability XWalk'!$F$6:$G$38,2,FALSE)),"")</f>
        <v/>
      </c>
      <c r="K41" s="67" t="str">
        <f>IF(IFERROR(SEARCH(K$6,$D41),0)&gt;0,TRIM(VLOOKUP(K$6,'Lifeline-Capability XWalk'!$F$6:$G$38,2,FALSE)),"")</f>
        <v/>
      </c>
      <c r="L41" s="67" t="str">
        <f>IF(IFERROR(SEARCH(L$6,$D41),0)&gt;0,TRIM(VLOOKUP(L$6,'Lifeline-Capability XWalk'!$F$6:$G$38,2,FALSE)),"")</f>
        <v>Hazardous Materials</v>
      </c>
      <c r="M41" s="67" t="str">
        <f>IF(IFERROR(SEARCH(M$6,$D41),0)&gt;0,TRIM(VLOOKUP(M$6,'Lifeline-Capability XWalk'!$F$6:$G$38,2,FALSE)),"")</f>
        <v/>
      </c>
      <c r="N41" s="67" t="str">
        <f>IF(IFERROR(SEARCH(N$6,$D41),0)&gt;0,TRIM(VLOOKUP(N$6,'Lifeline-Capability XWalk'!$F$6:$G$38,2,FALSE)),"")</f>
        <v/>
      </c>
      <c r="O41" s="67" t="str">
        <f>IF(IFERROR(SEARCH(O$6,$D41),0)&gt;0,TRIM(VLOOKUP(O$6,'Lifeline-Capability XWalk'!$F$6:$G$38,2,FALSE)),"")</f>
        <v/>
      </c>
      <c r="P41" s="67" t="str">
        <f>IF(IFERROR(SEARCH(P$6,$D41),0)&gt;0,TRIM(VLOOKUP(P$6,'Lifeline-Capability XWalk'!$F$6:$G$38,2,FALSE)),"")</f>
        <v/>
      </c>
      <c r="Q41" s="67" t="str">
        <f>IF(IFERROR(SEARCH(Q$6,$D41),0)&gt;0,TRIM(VLOOKUP(Q$6,'Lifeline-Capability XWalk'!$F$6:$G$38,2,FALSE)),"")</f>
        <v/>
      </c>
      <c r="R41" s="67" t="str">
        <f>IF(IFERROR(SEARCH(R$6,$D41),0)&gt;0,TRIM(VLOOKUP(R$6,'Lifeline-Capability XWalk'!$F$6:$G$38,2,FALSE)),"")</f>
        <v/>
      </c>
      <c r="S41" s="67" t="str">
        <f>IF(IFERROR(SEARCH(S$6,$D41),0)&gt;0,TRIM(VLOOKUP(S$6,'Lifeline-Capability XWalk'!$F$6:$G$38,2,FALSE)),"")</f>
        <v/>
      </c>
      <c r="T41" s="67" t="str">
        <f>IF(IFERROR(SEARCH(T$6,$D41),0)&gt;0,TRIM(VLOOKUP(T$6,'Lifeline-Capability XWalk'!$F$6:$G$38,2,FALSE)),"")</f>
        <v/>
      </c>
      <c r="U41" s="67" t="str">
        <f>IF(IFERROR(SEARCH(U$6,$D41),0)&gt;0,TRIM(VLOOKUP(U$6,'Lifeline-Capability XWalk'!$F$6:$G$38,2,FALSE)),"")</f>
        <v/>
      </c>
      <c r="V41" s="67" t="str">
        <f>IF(IFERROR(SEARCH(V$6,$D41),0)&gt;0,TRIM(VLOOKUP(V$6,'Lifeline-Capability XWalk'!$F$6:$G$38,2,FALSE)),"")</f>
        <v/>
      </c>
      <c r="W41" s="67" t="str">
        <f>IF(IFERROR(SEARCH(W$6,$D41),0)&gt;0,TRIM(VLOOKUP(W$6,'Lifeline-Capability XWalk'!$F$6:$G$38,2,FALSE)),"")</f>
        <v/>
      </c>
      <c r="X41" s="67" t="str">
        <f>IF(IFERROR(SEARCH(X$6,$D41),0)&gt;0,TRIM(VLOOKUP(X$6,'Lifeline-Capability XWalk'!$F$6:$G$38,2,FALSE)),"")</f>
        <v/>
      </c>
      <c r="Y41" s="67" t="str">
        <f>IF(IFERROR(SEARCH(Y$6,$D41),0)&gt;0,TRIM(VLOOKUP(Y$6,'Lifeline-Capability XWalk'!$F$6:$G$38,2,FALSE)),"")</f>
        <v/>
      </c>
      <c r="Z41" s="67" t="str">
        <f>IF(IFERROR(SEARCH(Z$6,$D41),0)&gt;0,TRIM(VLOOKUP(Z$6,'Lifeline-Capability XWalk'!$F$6:$G$38,2,FALSE)),"")</f>
        <v/>
      </c>
      <c r="AA41" s="67" t="str">
        <f>IF(IFERROR(SEARCH(AA$6,$D41),0)&gt;0,TRIM(VLOOKUP(AA$6,'Lifeline-Capability XWalk'!$F$6:$G$38,2,FALSE)),"")</f>
        <v>Communications</v>
      </c>
      <c r="AB41" s="67" t="str">
        <f>IF(IFERROR(SEARCH(AB$6,$D41),0)&gt;0,TRIM(VLOOKUP(AB$6,'Lifeline-Capability XWalk'!$F$6:$G$38,2,FALSE)),"")</f>
        <v>Communications</v>
      </c>
      <c r="AC41" s="67" t="str">
        <f>IF(IFERROR(SEARCH(AC$6,$D41),0)&gt;0,TRIM(VLOOKUP(AC$6,'Lifeline-Capability XWalk'!$F$6:$G$38,2,FALSE)),"")</f>
        <v/>
      </c>
      <c r="AD41" s="67" t="str">
        <f>IF(IFERROR(SEARCH(AD$6,$D41),0)&gt;0,TRIM(VLOOKUP(AD$6,'Lifeline-Capability XWalk'!$F$6:$G$38,2,FALSE)),"")</f>
        <v/>
      </c>
      <c r="AE41" s="67" t="str">
        <f>IF(IFERROR(SEARCH(AE$6,$D41),0)&gt;0,TRIM(VLOOKUP(AE$6,'Lifeline-Capability XWalk'!$F$6:$G$38,2,FALSE)),"")</f>
        <v>Health and Medical</v>
      </c>
      <c r="AF41" s="67" t="str">
        <f>IF(IFERROR(SEARCH(AF$6,$D41),0)&gt;0,TRIM(VLOOKUP(AF$6,'Lifeline-Capability XWalk'!$F$6:$G$38,2,FALSE)),"")</f>
        <v/>
      </c>
      <c r="AG41" s="67" t="str">
        <f>IF(IFERROR(SEARCH(AG$6,$D41),0)&gt;0,TRIM(VLOOKUP(AG$6,'Lifeline-Capability XWalk'!$F$6:$G$38,2,FALSE)),"")</f>
        <v/>
      </c>
      <c r="AH41" s="67" t="str">
        <f>IF(IFERROR(SEARCH(AH$6,$D41),0)&gt;0,TRIM(VLOOKUP(AH$6,'Lifeline-Capability XWalk'!$F$6:$G$38,2,FALSE)),"")</f>
        <v/>
      </c>
      <c r="AI41" s="67" t="str">
        <f>IF(IFERROR(SEARCH(AI$6,$D41),0)&gt;0,TRIM(VLOOKUP(AI$6,'Lifeline-Capability XWalk'!$F$6:$G$38,2,FALSE)),"")</f>
        <v/>
      </c>
      <c r="AJ41" s="67" t="str">
        <f>IF(IFERROR(SEARCH(AJ$6,$D41),0)&gt;0,TRIM(VLOOKUP(AJ$6,'Lifeline-Capability XWalk'!$F$6:$G$38,2,FALSE)),"")</f>
        <v/>
      </c>
      <c r="AK41" s="67" t="str">
        <f>IF(IFERROR(SEARCH(AK$6,$D41),0)&gt;0,TRIM(VLOOKUP(AK$6,'Lifeline-Capability XWalk'!$F$6:$G$38,2,FALSE)),"")</f>
        <v/>
      </c>
      <c r="AL41" s="68" t="str">
        <f>IF(IFERROR(SEARCH(AL$6,$D41),0)&gt;0,TRIM(VLOOKUP(AL$6,'Lifeline-Capability XWalk'!$F$6:$G$38,2,FALSE)),"")</f>
        <v/>
      </c>
      <c r="AM41" s="24" t="str">
        <f t="shared" si="2"/>
        <v/>
      </c>
      <c r="AN41" s="24" t="str">
        <f t="shared" si="2"/>
        <v/>
      </c>
      <c r="AO41" s="24" t="str">
        <f t="shared" si="2"/>
        <v>Health and Medical</v>
      </c>
      <c r="AP41" s="24" t="str">
        <f t="shared" si="2"/>
        <v/>
      </c>
      <c r="AQ41" s="24" t="str">
        <f t="shared" si="2"/>
        <v>Communications</v>
      </c>
      <c r="AR41" s="24" t="str">
        <f t="shared" si="2"/>
        <v>Hazardous Materials</v>
      </c>
      <c r="AS41" s="24" t="str">
        <f t="shared" si="2"/>
        <v/>
      </c>
      <c r="AT41" s="24" t="str">
        <f t="shared" si="2"/>
        <v/>
      </c>
      <c r="AU41" s="24" t="str">
        <f t="shared" si="2"/>
        <v/>
      </c>
    </row>
    <row r="42" spans="1:47" s="24" customFormat="1" ht="32.1" customHeight="1" x14ac:dyDescent="0.2">
      <c r="A42" s="141" t="s">
        <v>1112</v>
      </c>
      <c r="B42" s="63" t="s">
        <v>1117</v>
      </c>
      <c r="C42" s="142" t="s">
        <v>1393</v>
      </c>
      <c r="D42" s="63" t="s">
        <v>1483</v>
      </c>
      <c r="E42" s="64" t="str">
        <f t="shared" si="0"/>
        <v>Safety and Security; Food, Water, Shelter; Health and Medical; Energy; Communications; Hazardous Materials; Transportation; Water Systems;</v>
      </c>
      <c r="F42" s="65" t="s">
        <v>545</v>
      </c>
      <c r="G42" s="66" t="str">
        <f>IF(IFERROR(SEARCH(G$6,$D42),0)&gt;0,TRIM(VLOOKUP(G$6,'Lifeline-Capability XWalk'!$F$6:$G$38,2,FALSE)),"")</f>
        <v/>
      </c>
      <c r="H42" s="67" t="str">
        <f>IF(IFERROR(SEARCH(H$6,$D42),0)&gt;0,TRIM(VLOOKUP(H$6,'Lifeline-Capability XWalk'!$F$6:$G$38,2,FALSE)),"")</f>
        <v/>
      </c>
      <c r="I42" s="67" t="str">
        <f>IF(IFERROR(SEARCH(I$6,$D42),0)&gt;0,TRIM(VLOOKUP(I$6,'Lifeline-Capability XWalk'!$F$6:$G$38,2,FALSE)),"")</f>
        <v/>
      </c>
      <c r="J42" s="67" t="str">
        <f>IF(IFERROR(SEARCH(J$6,$D42),0)&gt;0,TRIM(VLOOKUP(J$6,'Lifeline-Capability XWalk'!$F$6:$G$38,2,FALSE)),"")</f>
        <v/>
      </c>
      <c r="K42" s="67" t="str">
        <f>IF(IFERROR(SEARCH(K$6,$D42),0)&gt;0,TRIM(VLOOKUP(K$6,'Lifeline-Capability XWalk'!$F$6:$G$38,2,FALSE)),"")</f>
        <v/>
      </c>
      <c r="L42" s="67" t="str">
        <f>IF(IFERROR(SEARCH(L$6,$D42),0)&gt;0,TRIM(VLOOKUP(L$6,'Lifeline-Capability XWalk'!$F$6:$G$38,2,FALSE)),"")</f>
        <v>Hazardous Materials</v>
      </c>
      <c r="M42" s="67" t="str">
        <f>IF(IFERROR(SEARCH(M$6,$D42),0)&gt;0,TRIM(VLOOKUP(M$6,'Lifeline-Capability XWalk'!$F$6:$G$38,2,FALSE)),"")</f>
        <v/>
      </c>
      <c r="N42" s="67" t="str">
        <f>IF(IFERROR(SEARCH(N$6,$D42),0)&gt;0,TRIM(VLOOKUP(N$6,'Lifeline-Capability XWalk'!$F$6:$G$38,2,FALSE)),"")</f>
        <v/>
      </c>
      <c r="O42" s="67" t="str">
        <f>IF(IFERROR(SEARCH(O$6,$D42),0)&gt;0,TRIM(VLOOKUP(O$6,'Lifeline-Capability XWalk'!$F$6:$G$38,2,FALSE)),"")</f>
        <v/>
      </c>
      <c r="P42" s="67" t="str">
        <f>IF(IFERROR(SEARCH(P$6,$D42),0)&gt;0,TRIM(VLOOKUP(P$6,'Lifeline-Capability XWalk'!$F$6:$G$38,2,FALSE)),"")</f>
        <v/>
      </c>
      <c r="Q42" s="67" t="str">
        <f>IF(IFERROR(SEARCH(Q$6,$D42),0)&gt;0,TRIM(VLOOKUP(Q$6,'Lifeline-Capability XWalk'!$F$6:$G$38,2,FALSE)),"")</f>
        <v/>
      </c>
      <c r="R42" s="67" t="str">
        <f>IF(IFERROR(SEARCH(R$6,$D42),0)&gt;0,TRIM(VLOOKUP(R$6,'Lifeline-Capability XWalk'!$F$6:$G$38,2,FALSE)),"")</f>
        <v/>
      </c>
      <c r="S42" s="67" t="str">
        <f>IF(IFERROR(SEARCH(S$6,$D42),0)&gt;0,TRIM(VLOOKUP(S$6,'Lifeline-Capability XWalk'!$F$6:$G$38,2,FALSE)),"")</f>
        <v/>
      </c>
      <c r="T42" s="67" t="str">
        <f>IF(IFERROR(SEARCH(T$6,$D42),0)&gt;0,TRIM(VLOOKUP(T$6,'Lifeline-Capability XWalk'!$F$6:$G$38,2,FALSE)),"")</f>
        <v/>
      </c>
      <c r="U42" s="67" t="str">
        <f>IF(IFERROR(SEARCH(U$6,$D42),0)&gt;0,TRIM(VLOOKUP(U$6,'Lifeline-Capability XWalk'!$F$6:$G$38,2,FALSE)),"")</f>
        <v/>
      </c>
      <c r="V42" s="67" t="str">
        <f>IF(IFERROR(SEARCH(V$6,$D42),0)&gt;0,TRIM(VLOOKUP(V$6,'Lifeline-Capability XWalk'!$F$6:$G$38,2,FALSE)),"")</f>
        <v/>
      </c>
      <c r="W42" s="67" t="str">
        <f>IF(IFERROR(SEARCH(W$6,$D42),0)&gt;0,TRIM(VLOOKUP(W$6,'Lifeline-Capability XWalk'!$F$6:$G$38,2,FALSE)),"")</f>
        <v/>
      </c>
      <c r="X42" s="67" t="str">
        <f>IF(IFERROR(SEARCH(X$6,$D42),0)&gt;0,TRIM(VLOOKUP(X$6,'Lifeline-Capability XWalk'!$F$6:$G$38,2,FALSE)),"")</f>
        <v/>
      </c>
      <c r="Y42" s="67" t="str">
        <f>IF(IFERROR(SEARCH(Y$6,$D42),0)&gt;0,TRIM(VLOOKUP(Y$6,'Lifeline-Capability XWalk'!$F$6:$G$38,2,FALSE)),"")</f>
        <v/>
      </c>
      <c r="Z42" s="67" t="str">
        <f>IF(IFERROR(SEARCH(Z$6,$D42),0)&gt;0,TRIM(VLOOKUP(Z$6,'Lifeline-Capability XWalk'!$F$6:$G$38,2,FALSE)),"")</f>
        <v/>
      </c>
      <c r="AA42" s="67" t="str">
        <f>IF(IFERROR(SEARCH(AA$6,$D42),0)&gt;0,TRIM(VLOOKUP(AA$6,'Lifeline-Capability XWalk'!$F$6:$G$38,2,FALSE)),"")</f>
        <v>Communications</v>
      </c>
      <c r="AB42" s="67" t="str">
        <f>IF(IFERROR(SEARCH(AB$6,$D42),0)&gt;0,TRIM(VLOOKUP(AB$6,'Lifeline-Capability XWalk'!$F$6:$G$38,2,FALSE)),"")</f>
        <v>Communications</v>
      </c>
      <c r="AC42" s="67" t="str">
        <f>IF(IFERROR(SEARCH(AC$6,$D42),0)&gt;0,TRIM(VLOOKUP(AC$6,'Lifeline-Capability XWalk'!$F$6:$G$38,2,FALSE)),"")</f>
        <v/>
      </c>
      <c r="AD42" s="67" t="str">
        <f>IF(IFERROR(SEARCH(AD$6,$D42),0)&gt;0,TRIM(VLOOKUP(AD$6,'Lifeline-Capability XWalk'!$F$6:$G$38,2,FALSE)),"")</f>
        <v/>
      </c>
      <c r="AE42" s="67" t="str">
        <f>IF(IFERROR(SEARCH(AE$6,$D42),0)&gt;0,TRIM(VLOOKUP(AE$6,'Lifeline-Capability XWalk'!$F$6:$G$38,2,FALSE)),"")</f>
        <v/>
      </c>
      <c r="AF42" s="67" t="str">
        <f>IF(IFERROR(SEARCH(AF$6,$D42),0)&gt;0,TRIM(VLOOKUP(AF$6,'Lifeline-Capability XWalk'!$F$6:$G$38,2,FALSE)),"")</f>
        <v/>
      </c>
      <c r="AG42" s="67" t="str">
        <f>IF(IFERROR(SEARCH(AG$6,$D42),0)&gt;0,TRIM(VLOOKUP(AG$6,'Lifeline-Capability XWalk'!$F$6:$G$38,2,FALSE)),"")</f>
        <v/>
      </c>
      <c r="AH42" s="67" t="str">
        <f>IF(IFERROR(SEARCH(AH$6,$D42),0)&gt;0,TRIM(VLOOKUP(AH$6,'Lifeline-Capability XWalk'!$F$6:$G$38,2,FALSE)),"")</f>
        <v/>
      </c>
      <c r="AI42" s="67" t="str">
        <f>IF(IFERROR(SEARCH(AI$6,$D42),0)&gt;0,TRIM(VLOOKUP(AI$6,'Lifeline-Capability XWalk'!$F$6:$G$38,2,FALSE)),"")</f>
        <v/>
      </c>
      <c r="AJ42" s="67" t="str">
        <f>IF(IFERROR(SEARCH(AJ$6,$D42),0)&gt;0,TRIM(VLOOKUP(AJ$6,'Lifeline-Capability XWalk'!$F$6:$G$38,2,FALSE)),"")</f>
        <v>Safety and Security; Food, Water, Shelter; Health and Medical; Energy; Communications; Hazardous Materials; Transportation; Water Systems;</v>
      </c>
      <c r="AK42" s="67" t="str">
        <f>IF(IFERROR(SEARCH(AK$6,$D42),0)&gt;0,TRIM(VLOOKUP(AK$6,'Lifeline-Capability XWalk'!$F$6:$G$38,2,FALSE)),"")</f>
        <v/>
      </c>
      <c r="AL42" s="68" t="str">
        <f>IF(IFERROR(SEARCH(AL$6,$D42),0)&gt;0,TRIM(VLOOKUP(AL$6,'Lifeline-Capability XWalk'!$F$6:$G$38,2,FALSE)),"")</f>
        <v/>
      </c>
      <c r="AM42" s="24" t="str">
        <f t="shared" si="2"/>
        <v/>
      </c>
      <c r="AN42" s="24" t="str">
        <f t="shared" si="2"/>
        <v/>
      </c>
      <c r="AO42" s="24" t="str">
        <f t="shared" si="2"/>
        <v/>
      </c>
      <c r="AP42" s="24" t="str">
        <f t="shared" si="2"/>
        <v/>
      </c>
      <c r="AQ42" s="24" t="str">
        <f t="shared" si="2"/>
        <v>Communications</v>
      </c>
      <c r="AR42" s="24" t="str">
        <f t="shared" si="2"/>
        <v>Hazardous Materials</v>
      </c>
      <c r="AS42" s="24" t="str">
        <f t="shared" si="2"/>
        <v/>
      </c>
      <c r="AT42" s="24" t="str">
        <f t="shared" si="2"/>
        <v/>
      </c>
      <c r="AU42" s="24" t="str">
        <f t="shared" si="2"/>
        <v>Safety and Security; Food, Water, Shelter; Health and Medical; Energy; Communications; Hazardous Materials; Transportation; Water Systems;</v>
      </c>
    </row>
    <row r="43" spans="1:47" s="24" customFormat="1" ht="32.1" customHeight="1" x14ac:dyDescent="0.2">
      <c r="A43" s="141" t="s">
        <v>1114</v>
      </c>
      <c r="B43" s="63" t="s">
        <v>26</v>
      </c>
      <c r="C43" s="142" t="s">
        <v>1084</v>
      </c>
      <c r="D43" s="63" t="s">
        <v>1484</v>
      </c>
      <c r="E43" s="64" t="str">
        <f t="shared" si="0"/>
        <v>Health and Medical, Communications</v>
      </c>
      <c r="F43" s="65" t="s">
        <v>92</v>
      </c>
      <c r="G43" s="66" t="str">
        <f>IF(IFERROR(SEARCH(G$6,$D43),0)&gt;0,TRIM(VLOOKUP(G$6,'Lifeline-Capability XWalk'!$F$6:$G$38,2,FALSE)),"")</f>
        <v/>
      </c>
      <c r="H43" s="67" t="str">
        <f>IF(IFERROR(SEARCH(H$6,$D43),0)&gt;0,TRIM(VLOOKUP(H$6,'Lifeline-Capability XWalk'!$F$6:$G$38,2,FALSE)),"")</f>
        <v/>
      </c>
      <c r="I43" s="67" t="str">
        <f>IF(IFERROR(SEARCH(I$6,$D43),0)&gt;0,TRIM(VLOOKUP(I$6,'Lifeline-Capability XWalk'!$F$6:$G$38,2,FALSE)),"")</f>
        <v/>
      </c>
      <c r="J43" s="67" t="str">
        <f>IF(IFERROR(SEARCH(J$6,$D43),0)&gt;0,TRIM(VLOOKUP(J$6,'Lifeline-Capability XWalk'!$F$6:$G$38,2,FALSE)),"")</f>
        <v/>
      </c>
      <c r="K43" s="67" t="str">
        <f>IF(IFERROR(SEARCH(K$6,$D43),0)&gt;0,TRIM(VLOOKUP(K$6,'Lifeline-Capability XWalk'!$F$6:$G$38,2,FALSE)),"")</f>
        <v/>
      </c>
      <c r="L43" s="67" t="str">
        <f>IF(IFERROR(SEARCH(L$6,$D43),0)&gt;0,TRIM(VLOOKUP(L$6,'Lifeline-Capability XWalk'!$F$6:$G$38,2,FALSE)),"")</f>
        <v/>
      </c>
      <c r="M43" s="67" t="str">
        <f>IF(IFERROR(SEARCH(M$6,$D43),0)&gt;0,TRIM(VLOOKUP(M$6,'Lifeline-Capability XWalk'!$F$6:$G$38,2,FALSE)),"")</f>
        <v>Health and Medical</v>
      </c>
      <c r="N43" s="67" t="str">
        <f>IF(IFERROR(SEARCH(N$6,$D43),0)&gt;0,TRIM(VLOOKUP(N$6,'Lifeline-Capability XWalk'!$F$6:$G$38,2,FALSE)),"")</f>
        <v/>
      </c>
      <c r="O43" s="67" t="str">
        <f>IF(IFERROR(SEARCH(O$6,$D43),0)&gt;0,TRIM(VLOOKUP(O$6,'Lifeline-Capability XWalk'!$F$6:$G$38,2,FALSE)),"")</f>
        <v/>
      </c>
      <c r="P43" s="67" t="str">
        <f>IF(IFERROR(SEARCH(P$6,$D43),0)&gt;0,TRIM(VLOOKUP(P$6,'Lifeline-Capability XWalk'!$F$6:$G$38,2,FALSE)),"")</f>
        <v/>
      </c>
      <c r="Q43" s="67" t="str">
        <f>IF(IFERROR(SEARCH(Q$6,$D43),0)&gt;0,TRIM(VLOOKUP(Q$6,'Lifeline-Capability XWalk'!$F$6:$G$38,2,FALSE)),"")</f>
        <v/>
      </c>
      <c r="R43" s="67" t="str">
        <f>IF(IFERROR(SEARCH(R$6,$D43),0)&gt;0,TRIM(VLOOKUP(R$6,'Lifeline-Capability XWalk'!$F$6:$G$38,2,FALSE)),"")</f>
        <v/>
      </c>
      <c r="S43" s="67" t="str">
        <f>IF(IFERROR(SEARCH(S$6,$D43),0)&gt;0,TRIM(VLOOKUP(S$6,'Lifeline-Capability XWalk'!$F$6:$G$38,2,FALSE)),"")</f>
        <v/>
      </c>
      <c r="T43" s="67" t="str">
        <f>IF(IFERROR(SEARCH(T$6,$D43),0)&gt;0,TRIM(VLOOKUP(T$6,'Lifeline-Capability XWalk'!$F$6:$G$38,2,FALSE)),"")</f>
        <v/>
      </c>
      <c r="U43" s="67" t="str">
        <f>IF(IFERROR(SEARCH(U$6,$D43),0)&gt;0,TRIM(VLOOKUP(U$6,'Lifeline-Capability XWalk'!$F$6:$G$38,2,FALSE)),"")</f>
        <v/>
      </c>
      <c r="V43" s="67" t="str">
        <f>IF(IFERROR(SEARCH(V$6,$D43),0)&gt;0,TRIM(VLOOKUP(V$6,'Lifeline-Capability XWalk'!$F$6:$G$38,2,FALSE)),"")</f>
        <v/>
      </c>
      <c r="W43" s="67" t="str">
        <f>IF(IFERROR(SEARCH(W$6,$D43),0)&gt;0,TRIM(VLOOKUP(W$6,'Lifeline-Capability XWalk'!$F$6:$G$38,2,FALSE)),"")</f>
        <v/>
      </c>
      <c r="X43" s="67" t="str">
        <f>IF(IFERROR(SEARCH(X$6,$D43),0)&gt;0,TRIM(VLOOKUP(X$6,'Lifeline-Capability XWalk'!$F$6:$G$38,2,FALSE)),"")</f>
        <v/>
      </c>
      <c r="Y43" s="67" t="str">
        <f>IF(IFERROR(SEARCH(Y$6,$D43),0)&gt;0,TRIM(VLOOKUP(Y$6,'Lifeline-Capability XWalk'!$F$6:$G$38,2,FALSE)),"")</f>
        <v/>
      </c>
      <c r="Z43" s="67" t="str">
        <f>IF(IFERROR(SEARCH(Z$6,$D43),0)&gt;0,TRIM(VLOOKUP(Z$6,'Lifeline-Capability XWalk'!$F$6:$G$38,2,FALSE)),"")</f>
        <v/>
      </c>
      <c r="AA43" s="67" t="str">
        <f>IF(IFERROR(SEARCH(AA$6,$D43),0)&gt;0,TRIM(VLOOKUP(AA$6,'Lifeline-Capability XWalk'!$F$6:$G$38,2,FALSE)),"")</f>
        <v>Communications</v>
      </c>
      <c r="AB43" s="67" t="str">
        <f>IF(IFERROR(SEARCH(AB$6,$D43),0)&gt;0,TRIM(VLOOKUP(AB$6,'Lifeline-Capability XWalk'!$F$6:$G$38,2,FALSE)),"")</f>
        <v>Communications</v>
      </c>
      <c r="AC43" s="67" t="str">
        <f>IF(IFERROR(SEARCH(AC$6,$D43),0)&gt;0,TRIM(VLOOKUP(AC$6,'Lifeline-Capability XWalk'!$F$6:$G$38,2,FALSE)),"")</f>
        <v/>
      </c>
      <c r="AD43" s="67" t="str">
        <f>IF(IFERROR(SEARCH(AD$6,$D43),0)&gt;0,TRIM(VLOOKUP(AD$6,'Lifeline-Capability XWalk'!$F$6:$G$38,2,FALSE)),"")</f>
        <v/>
      </c>
      <c r="AE43" s="67" t="str">
        <f>IF(IFERROR(SEARCH(AE$6,$D43),0)&gt;0,TRIM(VLOOKUP(AE$6,'Lifeline-Capability XWalk'!$F$6:$G$38,2,FALSE)),"")</f>
        <v/>
      </c>
      <c r="AF43" s="67" t="str">
        <f>IF(IFERROR(SEARCH(AF$6,$D43),0)&gt;0,TRIM(VLOOKUP(AF$6,'Lifeline-Capability XWalk'!$F$6:$G$38,2,FALSE)),"")</f>
        <v/>
      </c>
      <c r="AG43" s="67" t="str">
        <f>IF(IFERROR(SEARCH(AG$6,$D43),0)&gt;0,TRIM(VLOOKUP(AG$6,'Lifeline-Capability XWalk'!$F$6:$G$38,2,FALSE)),"")</f>
        <v/>
      </c>
      <c r="AH43" s="67" t="str">
        <f>IF(IFERROR(SEARCH(AH$6,$D43),0)&gt;0,TRIM(VLOOKUP(AH$6,'Lifeline-Capability XWalk'!$F$6:$G$38,2,FALSE)),"")</f>
        <v/>
      </c>
      <c r="AI43" s="67" t="str">
        <f>IF(IFERROR(SEARCH(AI$6,$D43),0)&gt;0,TRIM(VLOOKUP(AI$6,'Lifeline-Capability XWalk'!$F$6:$G$38,2,FALSE)),"")</f>
        <v/>
      </c>
      <c r="AJ43" s="67" t="str">
        <f>IF(IFERROR(SEARCH(AJ$6,$D43),0)&gt;0,TRIM(VLOOKUP(AJ$6,'Lifeline-Capability XWalk'!$F$6:$G$38,2,FALSE)),"")</f>
        <v/>
      </c>
      <c r="AK43" s="67" t="str">
        <f>IF(IFERROR(SEARCH(AK$6,$D43),0)&gt;0,TRIM(VLOOKUP(AK$6,'Lifeline-Capability XWalk'!$F$6:$G$38,2,FALSE)),"")</f>
        <v/>
      </c>
      <c r="AL43" s="68" t="str">
        <f>IF(IFERROR(SEARCH(AL$6,$D43),0)&gt;0,TRIM(VLOOKUP(AL$6,'Lifeline-Capability XWalk'!$F$6:$G$38,2,FALSE)),"")</f>
        <v/>
      </c>
      <c r="AM43" s="24" t="str">
        <f t="shared" si="2"/>
        <v/>
      </c>
      <c r="AN43" s="24" t="str">
        <f t="shared" si="2"/>
        <v/>
      </c>
      <c r="AO43" s="24" t="str">
        <f t="shared" si="2"/>
        <v>Health and Medical</v>
      </c>
      <c r="AP43" s="24" t="str">
        <f t="shared" si="2"/>
        <v/>
      </c>
      <c r="AQ43" s="24" t="str">
        <f t="shared" si="2"/>
        <v>Communications</v>
      </c>
      <c r="AR43" s="24" t="str">
        <f t="shared" si="2"/>
        <v/>
      </c>
      <c r="AS43" s="24" t="str">
        <f t="shared" si="2"/>
        <v/>
      </c>
      <c r="AT43" s="24" t="str">
        <f t="shared" si="2"/>
        <v/>
      </c>
      <c r="AU43" s="24" t="str">
        <f t="shared" si="2"/>
        <v/>
      </c>
    </row>
    <row r="44" spans="1:47" s="24" customFormat="1" ht="32.1" customHeight="1" x14ac:dyDescent="0.2">
      <c r="A44" s="141" t="s">
        <v>1114</v>
      </c>
      <c r="B44" s="63" t="s">
        <v>1118</v>
      </c>
      <c r="C44" s="142" t="s">
        <v>1084</v>
      </c>
      <c r="D44" s="63" t="s">
        <v>1484</v>
      </c>
      <c r="E44" s="64" t="str">
        <f t="shared" si="0"/>
        <v>Health and Medical, Communications</v>
      </c>
      <c r="F44" s="65" t="s">
        <v>55</v>
      </c>
      <c r="G44" s="66" t="str">
        <f>IF(IFERROR(SEARCH(G$6,$D44),0)&gt;0,TRIM(VLOOKUP(G$6,'Lifeline-Capability XWalk'!$F$6:$G$38,2,FALSE)),"")</f>
        <v/>
      </c>
      <c r="H44" s="67" t="str">
        <f>IF(IFERROR(SEARCH(H$6,$D44),0)&gt;0,TRIM(VLOOKUP(H$6,'Lifeline-Capability XWalk'!$F$6:$G$38,2,FALSE)),"")</f>
        <v/>
      </c>
      <c r="I44" s="67" t="str">
        <f>IF(IFERROR(SEARCH(I$6,$D44),0)&gt;0,TRIM(VLOOKUP(I$6,'Lifeline-Capability XWalk'!$F$6:$G$38,2,FALSE)),"")</f>
        <v/>
      </c>
      <c r="J44" s="67" t="str">
        <f>IF(IFERROR(SEARCH(J$6,$D44),0)&gt;0,TRIM(VLOOKUP(J$6,'Lifeline-Capability XWalk'!$F$6:$G$38,2,FALSE)),"")</f>
        <v/>
      </c>
      <c r="K44" s="67" t="str">
        <f>IF(IFERROR(SEARCH(K$6,$D44),0)&gt;0,TRIM(VLOOKUP(K$6,'Lifeline-Capability XWalk'!$F$6:$G$38,2,FALSE)),"")</f>
        <v/>
      </c>
      <c r="L44" s="67" t="str">
        <f>IF(IFERROR(SEARCH(L$6,$D44),0)&gt;0,TRIM(VLOOKUP(L$6,'Lifeline-Capability XWalk'!$F$6:$G$38,2,FALSE)),"")</f>
        <v/>
      </c>
      <c r="M44" s="67" t="str">
        <f>IF(IFERROR(SEARCH(M$6,$D44),0)&gt;0,TRIM(VLOOKUP(M$6,'Lifeline-Capability XWalk'!$F$6:$G$38,2,FALSE)),"")</f>
        <v>Health and Medical</v>
      </c>
      <c r="N44" s="67" t="str">
        <f>IF(IFERROR(SEARCH(N$6,$D44),0)&gt;0,TRIM(VLOOKUP(N$6,'Lifeline-Capability XWalk'!$F$6:$G$38,2,FALSE)),"")</f>
        <v/>
      </c>
      <c r="O44" s="67" t="str">
        <f>IF(IFERROR(SEARCH(O$6,$D44),0)&gt;0,TRIM(VLOOKUP(O$6,'Lifeline-Capability XWalk'!$F$6:$G$38,2,FALSE)),"")</f>
        <v/>
      </c>
      <c r="P44" s="67" t="str">
        <f>IF(IFERROR(SEARCH(P$6,$D44),0)&gt;0,TRIM(VLOOKUP(P$6,'Lifeline-Capability XWalk'!$F$6:$G$38,2,FALSE)),"")</f>
        <v/>
      </c>
      <c r="Q44" s="67" t="str">
        <f>IF(IFERROR(SEARCH(Q$6,$D44),0)&gt;0,TRIM(VLOOKUP(Q$6,'Lifeline-Capability XWalk'!$F$6:$G$38,2,FALSE)),"")</f>
        <v/>
      </c>
      <c r="R44" s="67" t="str">
        <f>IF(IFERROR(SEARCH(R$6,$D44),0)&gt;0,TRIM(VLOOKUP(R$6,'Lifeline-Capability XWalk'!$F$6:$G$38,2,FALSE)),"")</f>
        <v/>
      </c>
      <c r="S44" s="67" t="str">
        <f>IF(IFERROR(SEARCH(S$6,$D44),0)&gt;0,TRIM(VLOOKUP(S$6,'Lifeline-Capability XWalk'!$F$6:$G$38,2,FALSE)),"")</f>
        <v/>
      </c>
      <c r="T44" s="67" t="str">
        <f>IF(IFERROR(SEARCH(T$6,$D44),0)&gt;0,TRIM(VLOOKUP(T$6,'Lifeline-Capability XWalk'!$F$6:$G$38,2,FALSE)),"")</f>
        <v/>
      </c>
      <c r="U44" s="67" t="str">
        <f>IF(IFERROR(SEARCH(U$6,$D44),0)&gt;0,TRIM(VLOOKUP(U$6,'Lifeline-Capability XWalk'!$F$6:$G$38,2,FALSE)),"")</f>
        <v/>
      </c>
      <c r="V44" s="67" t="str">
        <f>IF(IFERROR(SEARCH(V$6,$D44),0)&gt;0,TRIM(VLOOKUP(V$6,'Lifeline-Capability XWalk'!$F$6:$G$38,2,FALSE)),"")</f>
        <v/>
      </c>
      <c r="W44" s="67" t="str">
        <f>IF(IFERROR(SEARCH(W$6,$D44),0)&gt;0,TRIM(VLOOKUP(W$6,'Lifeline-Capability XWalk'!$F$6:$G$38,2,FALSE)),"")</f>
        <v/>
      </c>
      <c r="X44" s="67" t="str">
        <f>IF(IFERROR(SEARCH(X$6,$D44),0)&gt;0,TRIM(VLOOKUP(X$6,'Lifeline-Capability XWalk'!$F$6:$G$38,2,FALSE)),"")</f>
        <v/>
      </c>
      <c r="Y44" s="67" t="str">
        <f>IF(IFERROR(SEARCH(Y$6,$D44),0)&gt;0,TRIM(VLOOKUP(Y$6,'Lifeline-Capability XWalk'!$F$6:$G$38,2,FALSE)),"")</f>
        <v/>
      </c>
      <c r="Z44" s="67" t="str">
        <f>IF(IFERROR(SEARCH(Z$6,$D44),0)&gt;0,TRIM(VLOOKUP(Z$6,'Lifeline-Capability XWalk'!$F$6:$G$38,2,FALSE)),"")</f>
        <v/>
      </c>
      <c r="AA44" s="67" t="str">
        <f>IF(IFERROR(SEARCH(AA$6,$D44),0)&gt;0,TRIM(VLOOKUP(AA$6,'Lifeline-Capability XWalk'!$F$6:$G$38,2,FALSE)),"")</f>
        <v>Communications</v>
      </c>
      <c r="AB44" s="67" t="str">
        <f>IF(IFERROR(SEARCH(AB$6,$D44),0)&gt;0,TRIM(VLOOKUP(AB$6,'Lifeline-Capability XWalk'!$F$6:$G$38,2,FALSE)),"")</f>
        <v>Communications</v>
      </c>
      <c r="AC44" s="67" t="str">
        <f>IF(IFERROR(SEARCH(AC$6,$D44),0)&gt;0,TRIM(VLOOKUP(AC$6,'Lifeline-Capability XWalk'!$F$6:$G$38,2,FALSE)),"")</f>
        <v/>
      </c>
      <c r="AD44" s="67" t="str">
        <f>IF(IFERROR(SEARCH(AD$6,$D44),0)&gt;0,TRIM(VLOOKUP(AD$6,'Lifeline-Capability XWalk'!$F$6:$G$38,2,FALSE)),"")</f>
        <v/>
      </c>
      <c r="AE44" s="67" t="str">
        <f>IF(IFERROR(SEARCH(AE$6,$D44),0)&gt;0,TRIM(VLOOKUP(AE$6,'Lifeline-Capability XWalk'!$F$6:$G$38,2,FALSE)),"")</f>
        <v/>
      </c>
      <c r="AF44" s="67" t="str">
        <f>IF(IFERROR(SEARCH(AF$6,$D44),0)&gt;0,TRIM(VLOOKUP(AF$6,'Lifeline-Capability XWalk'!$F$6:$G$38,2,FALSE)),"")</f>
        <v/>
      </c>
      <c r="AG44" s="67" t="str">
        <f>IF(IFERROR(SEARCH(AG$6,$D44),0)&gt;0,TRIM(VLOOKUP(AG$6,'Lifeline-Capability XWalk'!$F$6:$G$38,2,FALSE)),"")</f>
        <v/>
      </c>
      <c r="AH44" s="67" t="str">
        <f>IF(IFERROR(SEARCH(AH$6,$D44),0)&gt;0,TRIM(VLOOKUP(AH$6,'Lifeline-Capability XWalk'!$F$6:$G$38,2,FALSE)),"")</f>
        <v/>
      </c>
      <c r="AI44" s="67" t="str">
        <f>IF(IFERROR(SEARCH(AI$6,$D44),0)&gt;0,TRIM(VLOOKUP(AI$6,'Lifeline-Capability XWalk'!$F$6:$G$38,2,FALSE)),"")</f>
        <v/>
      </c>
      <c r="AJ44" s="67" t="str">
        <f>IF(IFERROR(SEARCH(AJ$6,$D44),0)&gt;0,TRIM(VLOOKUP(AJ$6,'Lifeline-Capability XWalk'!$F$6:$G$38,2,FALSE)),"")</f>
        <v/>
      </c>
      <c r="AK44" s="67" t="str">
        <f>IF(IFERROR(SEARCH(AK$6,$D44),0)&gt;0,TRIM(VLOOKUP(AK$6,'Lifeline-Capability XWalk'!$F$6:$G$38,2,FALSE)),"")</f>
        <v/>
      </c>
      <c r="AL44" s="68" t="str">
        <f>IF(IFERROR(SEARCH(AL$6,$D44),0)&gt;0,TRIM(VLOOKUP(AL$6,'Lifeline-Capability XWalk'!$F$6:$G$38,2,FALSE)),"")</f>
        <v/>
      </c>
      <c r="AM44" s="24" t="str">
        <f t="shared" si="2"/>
        <v/>
      </c>
      <c r="AN44" s="24" t="str">
        <f t="shared" si="2"/>
        <v/>
      </c>
      <c r="AO44" s="24" t="str">
        <f t="shared" si="2"/>
        <v>Health and Medical</v>
      </c>
      <c r="AP44" s="24" t="str">
        <f t="shared" si="2"/>
        <v/>
      </c>
      <c r="AQ44" s="24" t="str">
        <f t="shared" si="2"/>
        <v>Communications</v>
      </c>
      <c r="AR44" s="24" t="str">
        <f t="shared" si="2"/>
        <v/>
      </c>
      <c r="AS44" s="24" t="str">
        <f t="shared" si="2"/>
        <v/>
      </c>
      <c r="AT44" s="24" t="str">
        <f t="shared" si="2"/>
        <v/>
      </c>
      <c r="AU44" s="24" t="str">
        <f t="shared" si="2"/>
        <v/>
      </c>
    </row>
    <row r="45" spans="1:47" s="24" customFormat="1" ht="32.1" customHeight="1" x14ac:dyDescent="0.2">
      <c r="A45" s="141" t="s">
        <v>1114</v>
      </c>
      <c r="B45" s="63" t="s">
        <v>1118</v>
      </c>
      <c r="C45" s="142" t="s">
        <v>1084</v>
      </c>
      <c r="D45" s="63" t="s">
        <v>1484</v>
      </c>
      <c r="E45" s="64" t="str">
        <f t="shared" si="0"/>
        <v>Health and Medical, Communications</v>
      </c>
      <c r="F45" s="65" t="s">
        <v>58</v>
      </c>
      <c r="G45" s="66" t="str">
        <f>IF(IFERROR(SEARCH(G$6,$D45),0)&gt;0,TRIM(VLOOKUP(G$6,'Lifeline-Capability XWalk'!$F$6:$G$38,2,FALSE)),"")</f>
        <v/>
      </c>
      <c r="H45" s="67" t="str">
        <f>IF(IFERROR(SEARCH(H$6,$D45),0)&gt;0,TRIM(VLOOKUP(H$6,'Lifeline-Capability XWalk'!$F$6:$G$38,2,FALSE)),"")</f>
        <v/>
      </c>
      <c r="I45" s="67" t="str">
        <f>IF(IFERROR(SEARCH(I$6,$D45),0)&gt;0,TRIM(VLOOKUP(I$6,'Lifeline-Capability XWalk'!$F$6:$G$38,2,FALSE)),"")</f>
        <v/>
      </c>
      <c r="J45" s="67" t="str">
        <f>IF(IFERROR(SEARCH(J$6,$D45),0)&gt;0,TRIM(VLOOKUP(J$6,'Lifeline-Capability XWalk'!$F$6:$G$38,2,FALSE)),"")</f>
        <v/>
      </c>
      <c r="K45" s="67" t="str">
        <f>IF(IFERROR(SEARCH(K$6,$D45),0)&gt;0,TRIM(VLOOKUP(K$6,'Lifeline-Capability XWalk'!$F$6:$G$38,2,FALSE)),"")</f>
        <v/>
      </c>
      <c r="L45" s="67" t="str">
        <f>IF(IFERROR(SEARCH(L$6,$D45),0)&gt;0,TRIM(VLOOKUP(L$6,'Lifeline-Capability XWalk'!$F$6:$G$38,2,FALSE)),"")</f>
        <v/>
      </c>
      <c r="M45" s="67" t="str">
        <f>IF(IFERROR(SEARCH(M$6,$D45),0)&gt;0,TRIM(VLOOKUP(M$6,'Lifeline-Capability XWalk'!$F$6:$G$38,2,FALSE)),"")</f>
        <v>Health and Medical</v>
      </c>
      <c r="N45" s="67" t="str">
        <f>IF(IFERROR(SEARCH(N$6,$D45),0)&gt;0,TRIM(VLOOKUP(N$6,'Lifeline-Capability XWalk'!$F$6:$G$38,2,FALSE)),"")</f>
        <v/>
      </c>
      <c r="O45" s="67" t="str">
        <f>IF(IFERROR(SEARCH(O$6,$D45),0)&gt;0,TRIM(VLOOKUP(O$6,'Lifeline-Capability XWalk'!$F$6:$G$38,2,FALSE)),"")</f>
        <v/>
      </c>
      <c r="P45" s="67" t="str">
        <f>IF(IFERROR(SEARCH(P$6,$D45),0)&gt;0,TRIM(VLOOKUP(P$6,'Lifeline-Capability XWalk'!$F$6:$G$38,2,FALSE)),"")</f>
        <v/>
      </c>
      <c r="Q45" s="67" t="str">
        <f>IF(IFERROR(SEARCH(Q$6,$D45),0)&gt;0,TRIM(VLOOKUP(Q$6,'Lifeline-Capability XWalk'!$F$6:$G$38,2,FALSE)),"")</f>
        <v/>
      </c>
      <c r="R45" s="67" t="str">
        <f>IF(IFERROR(SEARCH(R$6,$D45),0)&gt;0,TRIM(VLOOKUP(R$6,'Lifeline-Capability XWalk'!$F$6:$G$38,2,FALSE)),"")</f>
        <v/>
      </c>
      <c r="S45" s="67" t="str">
        <f>IF(IFERROR(SEARCH(S$6,$D45),0)&gt;0,TRIM(VLOOKUP(S$6,'Lifeline-Capability XWalk'!$F$6:$G$38,2,FALSE)),"")</f>
        <v/>
      </c>
      <c r="T45" s="67" t="str">
        <f>IF(IFERROR(SEARCH(T$6,$D45),0)&gt;0,TRIM(VLOOKUP(T$6,'Lifeline-Capability XWalk'!$F$6:$G$38,2,FALSE)),"")</f>
        <v/>
      </c>
      <c r="U45" s="67" t="str">
        <f>IF(IFERROR(SEARCH(U$6,$D45),0)&gt;0,TRIM(VLOOKUP(U$6,'Lifeline-Capability XWalk'!$F$6:$G$38,2,FALSE)),"")</f>
        <v/>
      </c>
      <c r="V45" s="67" t="str">
        <f>IF(IFERROR(SEARCH(V$6,$D45),0)&gt;0,TRIM(VLOOKUP(V$6,'Lifeline-Capability XWalk'!$F$6:$G$38,2,FALSE)),"")</f>
        <v/>
      </c>
      <c r="W45" s="67" t="str">
        <f>IF(IFERROR(SEARCH(W$6,$D45),0)&gt;0,TRIM(VLOOKUP(W$6,'Lifeline-Capability XWalk'!$F$6:$G$38,2,FALSE)),"")</f>
        <v/>
      </c>
      <c r="X45" s="67" t="str">
        <f>IF(IFERROR(SEARCH(X$6,$D45),0)&gt;0,TRIM(VLOOKUP(X$6,'Lifeline-Capability XWalk'!$F$6:$G$38,2,FALSE)),"")</f>
        <v/>
      </c>
      <c r="Y45" s="67" t="str">
        <f>IF(IFERROR(SEARCH(Y$6,$D45),0)&gt;0,TRIM(VLOOKUP(Y$6,'Lifeline-Capability XWalk'!$F$6:$G$38,2,FALSE)),"")</f>
        <v/>
      </c>
      <c r="Z45" s="67" t="str">
        <f>IF(IFERROR(SEARCH(Z$6,$D45),0)&gt;0,TRIM(VLOOKUP(Z$6,'Lifeline-Capability XWalk'!$F$6:$G$38,2,FALSE)),"")</f>
        <v/>
      </c>
      <c r="AA45" s="67" t="str">
        <f>IF(IFERROR(SEARCH(AA$6,$D45),0)&gt;0,TRIM(VLOOKUP(AA$6,'Lifeline-Capability XWalk'!$F$6:$G$38,2,FALSE)),"")</f>
        <v>Communications</v>
      </c>
      <c r="AB45" s="67" t="str">
        <f>IF(IFERROR(SEARCH(AB$6,$D45),0)&gt;0,TRIM(VLOOKUP(AB$6,'Lifeline-Capability XWalk'!$F$6:$G$38,2,FALSE)),"")</f>
        <v>Communications</v>
      </c>
      <c r="AC45" s="67" t="str">
        <f>IF(IFERROR(SEARCH(AC$6,$D45),0)&gt;0,TRIM(VLOOKUP(AC$6,'Lifeline-Capability XWalk'!$F$6:$G$38,2,FALSE)),"")</f>
        <v/>
      </c>
      <c r="AD45" s="67" t="str">
        <f>IF(IFERROR(SEARCH(AD$6,$D45),0)&gt;0,TRIM(VLOOKUP(AD$6,'Lifeline-Capability XWalk'!$F$6:$G$38,2,FALSE)),"")</f>
        <v/>
      </c>
      <c r="AE45" s="67" t="str">
        <f>IF(IFERROR(SEARCH(AE$6,$D45),0)&gt;0,TRIM(VLOOKUP(AE$6,'Lifeline-Capability XWalk'!$F$6:$G$38,2,FALSE)),"")</f>
        <v/>
      </c>
      <c r="AF45" s="67" t="str">
        <f>IF(IFERROR(SEARCH(AF$6,$D45),0)&gt;0,TRIM(VLOOKUP(AF$6,'Lifeline-Capability XWalk'!$F$6:$G$38,2,FALSE)),"")</f>
        <v/>
      </c>
      <c r="AG45" s="67" t="str">
        <f>IF(IFERROR(SEARCH(AG$6,$D45),0)&gt;0,TRIM(VLOOKUP(AG$6,'Lifeline-Capability XWalk'!$F$6:$G$38,2,FALSE)),"")</f>
        <v/>
      </c>
      <c r="AH45" s="67" t="str">
        <f>IF(IFERROR(SEARCH(AH$6,$D45),0)&gt;0,TRIM(VLOOKUP(AH$6,'Lifeline-Capability XWalk'!$F$6:$G$38,2,FALSE)),"")</f>
        <v/>
      </c>
      <c r="AI45" s="67" t="str">
        <f>IF(IFERROR(SEARCH(AI$6,$D45),0)&gt;0,TRIM(VLOOKUP(AI$6,'Lifeline-Capability XWalk'!$F$6:$G$38,2,FALSE)),"")</f>
        <v/>
      </c>
      <c r="AJ45" s="67" t="str">
        <f>IF(IFERROR(SEARCH(AJ$6,$D45),0)&gt;0,TRIM(VLOOKUP(AJ$6,'Lifeline-Capability XWalk'!$F$6:$G$38,2,FALSE)),"")</f>
        <v/>
      </c>
      <c r="AK45" s="67" t="str">
        <f>IF(IFERROR(SEARCH(AK$6,$D45),0)&gt;0,TRIM(VLOOKUP(AK$6,'Lifeline-Capability XWalk'!$F$6:$G$38,2,FALSE)),"")</f>
        <v/>
      </c>
      <c r="AL45" s="68" t="str">
        <f>IF(IFERROR(SEARCH(AL$6,$D45),0)&gt;0,TRIM(VLOOKUP(AL$6,'Lifeline-Capability XWalk'!$F$6:$G$38,2,FALSE)),"")</f>
        <v/>
      </c>
      <c r="AM45" s="24" t="str">
        <f t="shared" si="2"/>
        <v/>
      </c>
      <c r="AN45" s="24" t="str">
        <f t="shared" si="2"/>
        <v/>
      </c>
      <c r="AO45" s="24" t="str">
        <f t="shared" si="2"/>
        <v>Health and Medical</v>
      </c>
      <c r="AP45" s="24" t="str">
        <f t="shared" si="2"/>
        <v/>
      </c>
      <c r="AQ45" s="24" t="str">
        <f t="shared" si="2"/>
        <v>Communications</v>
      </c>
      <c r="AR45" s="24" t="str">
        <f t="shared" si="2"/>
        <v/>
      </c>
      <c r="AS45" s="24" t="str">
        <f t="shared" si="2"/>
        <v/>
      </c>
      <c r="AT45" s="24" t="str">
        <f t="shared" si="2"/>
        <v/>
      </c>
      <c r="AU45" s="24" t="str">
        <f t="shared" si="2"/>
        <v/>
      </c>
    </row>
    <row r="46" spans="1:47" s="24" customFormat="1" ht="32.1" customHeight="1" x14ac:dyDescent="0.2">
      <c r="A46" s="141" t="s">
        <v>1114</v>
      </c>
      <c r="B46" s="63" t="s">
        <v>1118</v>
      </c>
      <c r="C46" s="142" t="s">
        <v>1084</v>
      </c>
      <c r="D46" s="63" t="s">
        <v>1484</v>
      </c>
      <c r="E46" s="64" t="str">
        <f t="shared" si="0"/>
        <v>Health and Medical, Communications</v>
      </c>
      <c r="F46" s="65" t="s">
        <v>1321</v>
      </c>
      <c r="G46" s="66" t="str">
        <f>IF(IFERROR(SEARCH(G$6,$D46),0)&gt;0,TRIM(VLOOKUP(G$6,'Lifeline-Capability XWalk'!$F$6:$G$38,2,FALSE)),"")</f>
        <v/>
      </c>
      <c r="H46" s="67" t="str">
        <f>IF(IFERROR(SEARCH(H$6,$D46),0)&gt;0,TRIM(VLOOKUP(H$6,'Lifeline-Capability XWalk'!$F$6:$G$38,2,FALSE)),"")</f>
        <v/>
      </c>
      <c r="I46" s="67" t="str">
        <f>IF(IFERROR(SEARCH(I$6,$D46),0)&gt;0,TRIM(VLOOKUP(I$6,'Lifeline-Capability XWalk'!$F$6:$G$38,2,FALSE)),"")</f>
        <v/>
      </c>
      <c r="J46" s="67" t="str">
        <f>IF(IFERROR(SEARCH(J$6,$D46),0)&gt;0,TRIM(VLOOKUP(J$6,'Lifeline-Capability XWalk'!$F$6:$G$38,2,FALSE)),"")</f>
        <v/>
      </c>
      <c r="K46" s="67" t="str">
        <f>IF(IFERROR(SEARCH(K$6,$D46),0)&gt;0,TRIM(VLOOKUP(K$6,'Lifeline-Capability XWalk'!$F$6:$G$38,2,FALSE)),"")</f>
        <v/>
      </c>
      <c r="L46" s="67" t="str">
        <f>IF(IFERROR(SEARCH(L$6,$D46),0)&gt;0,TRIM(VLOOKUP(L$6,'Lifeline-Capability XWalk'!$F$6:$G$38,2,FALSE)),"")</f>
        <v/>
      </c>
      <c r="M46" s="67" t="str">
        <f>IF(IFERROR(SEARCH(M$6,$D46),0)&gt;0,TRIM(VLOOKUP(M$6,'Lifeline-Capability XWalk'!$F$6:$G$38,2,FALSE)),"")</f>
        <v>Health and Medical</v>
      </c>
      <c r="N46" s="67" t="str">
        <f>IF(IFERROR(SEARCH(N$6,$D46),0)&gt;0,TRIM(VLOOKUP(N$6,'Lifeline-Capability XWalk'!$F$6:$G$38,2,FALSE)),"")</f>
        <v/>
      </c>
      <c r="O46" s="67" t="str">
        <f>IF(IFERROR(SEARCH(O$6,$D46),0)&gt;0,TRIM(VLOOKUP(O$6,'Lifeline-Capability XWalk'!$F$6:$G$38,2,FALSE)),"")</f>
        <v/>
      </c>
      <c r="P46" s="67" t="str">
        <f>IF(IFERROR(SEARCH(P$6,$D46),0)&gt;0,TRIM(VLOOKUP(P$6,'Lifeline-Capability XWalk'!$F$6:$G$38,2,FALSE)),"")</f>
        <v/>
      </c>
      <c r="Q46" s="67" t="str">
        <f>IF(IFERROR(SEARCH(Q$6,$D46),0)&gt;0,TRIM(VLOOKUP(Q$6,'Lifeline-Capability XWalk'!$F$6:$G$38,2,FALSE)),"")</f>
        <v/>
      </c>
      <c r="R46" s="67" t="str">
        <f>IF(IFERROR(SEARCH(R$6,$D46),0)&gt;0,TRIM(VLOOKUP(R$6,'Lifeline-Capability XWalk'!$F$6:$G$38,2,FALSE)),"")</f>
        <v/>
      </c>
      <c r="S46" s="67" t="str">
        <f>IF(IFERROR(SEARCH(S$6,$D46),0)&gt;0,TRIM(VLOOKUP(S$6,'Lifeline-Capability XWalk'!$F$6:$G$38,2,FALSE)),"")</f>
        <v/>
      </c>
      <c r="T46" s="67" t="str">
        <f>IF(IFERROR(SEARCH(T$6,$D46),0)&gt;0,TRIM(VLOOKUP(T$6,'Lifeline-Capability XWalk'!$F$6:$G$38,2,FALSE)),"")</f>
        <v/>
      </c>
      <c r="U46" s="67" t="str">
        <f>IF(IFERROR(SEARCH(U$6,$D46),0)&gt;0,TRIM(VLOOKUP(U$6,'Lifeline-Capability XWalk'!$F$6:$G$38,2,FALSE)),"")</f>
        <v/>
      </c>
      <c r="V46" s="67" t="str">
        <f>IF(IFERROR(SEARCH(V$6,$D46),0)&gt;0,TRIM(VLOOKUP(V$6,'Lifeline-Capability XWalk'!$F$6:$G$38,2,FALSE)),"")</f>
        <v/>
      </c>
      <c r="W46" s="67" t="str">
        <f>IF(IFERROR(SEARCH(W$6,$D46),0)&gt;0,TRIM(VLOOKUP(W$6,'Lifeline-Capability XWalk'!$F$6:$G$38,2,FALSE)),"")</f>
        <v/>
      </c>
      <c r="X46" s="67" t="str">
        <f>IF(IFERROR(SEARCH(X$6,$D46),0)&gt;0,TRIM(VLOOKUP(X$6,'Lifeline-Capability XWalk'!$F$6:$G$38,2,FALSE)),"")</f>
        <v/>
      </c>
      <c r="Y46" s="67" t="str">
        <f>IF(IFERROR(SEARCH(Y$6,$D46),0)&gt;0,TRIM(VLOOKUP(Y$6,'Lifeline-Capability XWalk'!$F$6:$G$38,2,FALSE)),"")</f>
        <v/>
      </c>
      <c r="Z46" s="67" t="str">
        <f>IF(IFERROR(SEARCH(Z$6,$D46),0)&gt;0,TRIM(VLOOKUP(Z$6,'Lifeline-Capability XWalk'!$F$6:$G$38,2,FALSE)),"")</f>
        <v/>
      </c>
      <c r="AA46" s="67" t="str">
        <f>IF(IFERROR(SEARCH(AA$6,$D46),0)&gt;0,TRIM(VLOOKUP(AA$6,'Lifeline-Capability XWalk'!$F$6:$G$38,2,FALSE)),"")</f>
        <v>Communications</v>
      </c>
      <c r="AB46" s="67" t="str">
        <f>IF(IFERROR(SEARCH(AB$6,$D46),0)&gt;0,TRIM(VLOOKUP(AB$6,'Lifeline-Capability XWalk'!$F$6:$G$38,2,FALSE)),"")</f>
        <v>Communications</v>
      </c>
      <c r="AC46" s="67" t="str">
        <f>IF(IFERROR(SEARCH(AC$6,$D46),0)&gt;0,TRIM(VLOOKUP(AC$6,'Lifeline-Capability XWalk'!$F$6:$G$38,2,FALSE)),"")</f>
        <v/>
      </c>
      <c r="AD46" s="67" t="str">
        <f>IF(IFERROR(SEARCH(AD$6,$D46),0)&gt;0,TRIM(VLOOKUP(AD$6,'Lifeline-Capability XWalk'!$F$6:$G$38,2,FALSE)),"")</f>
        <v/>
      </c>
      <c r="AE46" s="67" t="str">
        <f>IF(IFERROR(SEARCH(AE$6,$D46),0)&gt;0,TRIM(VLOOKUP(AE$6,'Lifeline-Capability XWalk'!$F$6:$G$38,2,FALSE)),"")</f>
        <v/>
      </c>
      <c r="AF46" s="67" t="str">
        <f>IF(IFERROR(SEARCH(AF$6,$D46),0)&gt;0,TRIM(VLOOKUP(AF$6,'Lifeline-Capability XWalk'!$F$6:$G$38,2,FALSE)),"")</f>
        <v/>
      </c>
      <c r="AG46" s="67" t="str">
        <f>IF(IFERROR(SEARCH(AG$6,$D46),0)&gt;0,TRIM(VLOOKUP(AG$6,'Lifeline-Capability XWalk'!$F$6:$G$38,2,FALSE)),"")</f>
        <v/>
      </c>
      <c r="AH46" s="67" t="str">
        <f>IF(IFERROR(SEARCH(AH$6,$D46),0)&gt;0,TRIM(VLOOKUP(AH$6,'Lifeline-Capability XWalk'!$F$6:$G$38,2,FALSE)),"")</f>
        <v/>
      </c>
      <c r="AI46" s="67" t="str">
        <f>IF(IFERROR(SEARCH(AI$6,$D46),0)&gt;0,TRIM(VLOOKUP(AI$6,'Lifeline-Capability XWalk'!$F$6:$G$38,2,FALSE)),"")</f>
        <v/>
      </c>
      <c r="AJ46" s="67" t="str">
        <f>IF(IFERROR(SEARCH(AJ$6,$D46),0)&gt;0,TRIM(VLOOKUP(AJ$6,'Lifeline-Capability XWalk'!$F$6:$G$38,2,FALSE)),"")</f>
        <v/>
      </c>
      <c r="AK46" s="67" t="str">
        <f>IF(IFERROR(SEARCH(AK$6,$D46),0)&gt;0,TRIM(VLOOKUP(AK$6,'Lifeline-Capability XWalk'!$F$6:$G$38,2,FALSE)),"")</f>
        <v/>
      </c>
      <c r="AL46" s="68" t="str">
        <f>IF(IFERROR(SEARCH(AL$6,$D46),0)&gt;0,TRIM(VLOOKUP(AL$6,'Lifeline-Capability XWalk'!$F$6:$G$38,2,FALSE)),"")</f>
        <v/>
      </c>
      <c r="AM46" s="24" t="str">
        <f t="shared" si="2"/>
        <v/>
      </c>
      <c r="AN46" s="24" t="str">
        <f t="shared" si="2"/>
        <v/>
      </c>
      <c r="AO46" s="24" t="str">
        <f t="shared" si="2"/>
        <v>Health and Medical</v>
      </c>
      <c r="AP46" s="24" t="str">
        <f t="shared" si="2"/>
        <v/>
      </c>
      <c r="AQ46" s="24" t="str">
        <f t="shared" si="2"/>
        <v>Communications</v>
      </c>
      <c r="AR46" s="24" t="str">
        <f t="shared" si="2"/>
        <v/>
      </c>
      <c r="AS46" s="24" t="str">
        <f t="shared" si="2"/>
        <v/>
      </c>
      <c r="AT46" s="24" t="str">
        <f t="shared" si="2"/>
        <v/>
      </c>
      <c r="AU46" s="24" t="str">
        <f t="shared" si="2"/>
        <v/>
      </c>
    </row>
    <row r="47" spans="1:47" s="24" customFormat="1" ht="32.1" customHeight="1" x14ac:dyDescent="0.2">
      <c r="A47" s="141" t="s">
        <v>1114</v>
      </c>
      <c r="B47" s="63" t="s">
        <v>1118</v>
      </c>
      <c r="C47" s="142" t="s">
        <v>1082</v>
      </c>
      <c r="D47" s="63" t="s">
        <v>1484</v>
      </c>
      <c r="E47" s="64" t="str">
        <f t="shared" si="0"/>
        <v>Health and Medical, Communications</v>
      </c>
      <c r="F47" s="65" t="s">
        <v>69</v>
      </c>
      <c r="G47" s="66" t="str">
        <f>IF(IFERROR(SEARCH(G$6,$D47),0)&gt;0,TRIM(VLOOKUP(G$6,'Lifeline-Capability XWalk'!$F$6:$G$38,2,FALSE)),"")</f>
        <v/>
      </c>
      <c r="H47" s="67" t="str">
        <f>IF(IFERROR(SEARCH(H$6,$D47),0)&gt;0,TRIM(VLOOKUP(H$6,'Lifeline-Capability XWalk'!$F$6:$G$38,2,FALSE)),"")</f>
        <v/>
      </c>
      <c r="I47" s="67" t="str">
        <f>IF(IFERROR(SEARCH(I$6,$D47),0)&gt;0,TRIM(VLOOKUP(I$6,'Lifeline-Capability XWalk'!$F$6:$G$38,2,FALSE)),"")</f>
        <v/>
      </c>
      <c r="J47" s="67" t="str">
        <f>IF(IFERROR(SEARCH(J$6,$D47),0)&gt;0,TRIM(VLOOKUP(J$6,'Lifeline-Capability XWalk'!$F$6:$G$38,2,FALSE)),"")</f>
        <v/>
      </c>
      <c r="K47" s="67" t="str">
        <f>IF(IFERROR(SEARCH(K$6,$D47),0)&gt;0,TRIM(VLOOKUP(K$6,'Lifeline-Capability XWalk'!$F$6:$G$38,2,FALSE)),"")</f>
        <v/>
      </c>
      <c r="L47" s="67" t="str">
        <f>IF(IFERROR(SEARCH(L$6,$D47),0)&gt;0,TRIM(VLOOKUP(L$6,'Lifeline-Capability XWalk'!$F$6:$G$38,2,FALSE)),"")</f>
        <v/>
      </c>
      <c r="M47" s="67" t="str">
        <f>IF(IFERROR(SEARCH(M$6,$D47),0)&gt;0,TRIM(VLOOKUP(M$6,'Lifeline-Capability XWalk'!$F$6:$G$38,2,FALSE)),"")</f>
        <v>Health and Medical</v>
      </c>
      <c r="N47" s="67" t="str">
        <f>IF(IFERROR(SEARCH(N$6,$D47),0)&gt;0,TRIM(VLOOKUP(N$6,'Lifeline-Capability XWalk'!$F$6:$G$38,2,FALSE)),"")</f>
        <v/>
      </c>
      <c r="O47" s="67" t="str">
        <f>IF(IFERROR(SEARCH(O$6,$D47),0)&gt;0,TRIM(VLOOKUP(O$6,'Lifeline-Capability XWalk'!$F$6:$G$38,2,FALSE)),"")</f>
        <v/>
      </c>
      <c r="P47" s="67" t="str">
        <f>IF(IFERROR(SEARCH(P$6,$D47),0)&gt;0,TRIM(VLOOKUP(P$6,'Lifeline-Capability XWalk'!$F$6:$G$38,2,FALSE)),"")</f>
        <v/>
      </c>
      <c r="Q47" s="67" t="str">
        <f>IF(IFERROR(SEARCH(Q$6,$D47),0)&gt;0,TRIM(VLOOKUP(Q$6,'Lifeline-Capability XWalk'!$F$6:$G$38,2,FALSE)),"")</f>
        <v/>
      </c>
      <c r="R47" s="67" t="str">
        <f>IF(IFERROR(SEARCH(R$6,$D47),0)&gt;0,TRIM(VLOOKUP(R$6,'Lifeline-Capability XWalk'!$F$6:$G$38,2,FALSE)),"")</f>
        <v/>
      </c>
      <c r="S47" s="67" t="str">
        <f>IF(IFERROR(SEARCH(S$6,$D47),0)&gt;0,TRIM(VLOOKUP(S$6,'Lifeline-Capability XWalk'!$F$6:$G$38,2,FALSE)),"")</f>
        <v/>
      </c>
      <c r="T47" s="67" t="str">
        <f>IF(IFERROR(SEARCH(T$6,$D47),0)&gt;0,TRIM(VLOOKUP(T$6,'Lifeline-Capability XWalk'!$F$6:$G$38,2,FALSE)),"")</f>
        <v/>
      </c>
      <c r="U47" s="67" t="str">
        <f>IF(IFERROR(SEARCH(U$6,$D47),0)&gt;0,TRIM(VLOOKUP(U$6,'Lifeline-Capability XWalk'!$F$6:$G$38,2,FALSE)),"")</f>
        <v/>
      </c>
      <c r="V47" s="67" t="str">
        <f>IF(IFERROR(SEARCH(V$6,$D47),0)&gt;0,TRIM(VLOOKUP(V$6,'Lifeline-Capability XWalk'!$F$6:$G$38,2,FALSE)),"")</f>
        <v/>
      </c>
      <c r="W47" s="67" t="str">
        <f>IF(IFERROR(SEARCH(W$6,$D47),0)&gt;0,TRIM(VLOOKUP(W$6,'Lifeline-Capability XWalk'!$F$6:$G$38,2,FALSE)),"")</f>
        <v/>
      </c>
      <c r="X47" s="67" t="str">
        <f>IF(IFERROR(SEARCH(X$6,$D47),0)&gt;0,TRIM(VLOOKUP(X$6,'Lifeline-Capability XWalk'!$F$6:$G$38,2,FALSE)),"")</f>
        <v/>
      </c>
      <c r="Y47" s="67" t="str">
        <f>IF(IFERROR(SEARCH(Y$6,$D47),0)&gt;0,TRIM(VLOOKUP(Y$6,'Lifeline-Capability XWalk'!$F$6:$G$38,2,FALSE)),"")</f>
        <v/>
      </c>
      <c r="Z47" s="67" t="str">
        <f>IF(IFERROR(SEARCH(Z$6,$D47),0)&gt;0,TRIM(VLOOKUP(Z$6,'Lifeline-Capability XWalk'!$F$6:$G$38,2,FALSE)),"")</f>
        <v/>
      </c>
      <c r="AA47" s="67" t="str">
        <f>IF(IFERROR(SEARCH(AA$6,$D47),0)&gt;0,TRIM(VLOOKUP(AA$6,'Lifeline-Capability XWalk'!$F$6:$G$38,2,FALSE)),"")</f>
        <v>Communications</v>
      </c>
      <c r="AB47" s="67" t="str">
        <f>IF(IFERROR(SEARCH(AB$6,$D47),0)&gt;0,TRIM(VLOOKUP(AB$6,'Lifeline-Capability XWalk'!$F$6:$G$38,2,FALSE)),"")</f>
        <v>Communications</v>
      </c>
      <c r="AC47" s="67" t="str">
        <f>IF(IFERROR(SEARCH(AC$6,$D47),0)&gt;0,TRIM(VLOOKUP(AC$6,'Lifeline-Capability XWalk'!$F$6:$G$38,2,FALSE)),"")</f>
        <v/>
      </c>
      <c r="AD47" s="67" t="str">
        <f>IF(IFERROR(SEARCH(AD$6,$D47),0)&gt;0,TRIM(VLOOKUP(AD$6,'Lifeline-Capability XWalk'!$F$6:$G$38,2,FALSE)),"")</f>
        <v/>
      </c>
      <c r="AE47" s="67" t="str">
        <f>IF(IFERROR(SEARCH(AE$6,$D47),0)&gt;0,TRIM(VLOOKUP(AE$6,'Lifeline-Capability XWalk'!$F$6:$G$38,2,FALSE)),"")</f>
        <v/>
      </c>
      <c r="AF47" s="67" t="str">
        <f>IF(IFERROR(SEARCH(AF$6,$D47),0)&gt;0,TRIM(VLOOKUP(AF$6,'Lifeline-Capability XWalk'!$F$6:$G$38,2,FALSE)),"")</f>
        <v/>
      </c>
      <c r="AG47" s="67" t="str">
        <f>IF(IFERROR(SEARCH(AG$6,$D47),0)&gt;0,TRIM(VLOOKUP(AG$6,'Lifeline-Capability XWalk'!$F$6:$G$38,2,FALSE)),"")</f>
        <v/>
      </c>
      <c r="AH47" s="67" t="str">
        <f>IF(IFERROR(SEARCH(AH$6,$D47),0)&gt;0,TRIM(VLOOKUP(AH$6,'Lifeline-Capability XWalk'!$F$6:$G$38,2,FALSE)),"")</f>
        <v/>
      </c>
      <c r="AI47" s="67" t="str">
        <f>IF(IFERROR(SEARCH(AI$6,$D47),0)&gt;0,TRIM(VLOOKUP(AI$6,'Lifeline-Capability XWalk'!$F$6:$G$38,2,FALSE)),"")</f>
        <v/>
      </c>
      <c r="AJ47" s="67" t="str">
        <f>IF(IFERROR(SEARCH(AJ$6,$D47),0)&gt;0,TRIM(VLOOKUP(AJ$6,'Lifeline-Capability XWalk'!$F$6:$G$38,2,FALSE)),"")</f>
        <v/>
      </c>
      <c r="AK47" s="67" t="str">
        <f>IF(IFERROR(SEARCH(AK$6,$D47),0)&gt;0,TRIM(VLOOKUP(AK$6,'Lifeline-Capability XWalk'!$F$6:$G$38,2,FALSE)),"")</f>
        <v/>
      </c>
      <c r="AL47" s="68" t="str">
        <f>IF(IFERROR(SEARCH(AL$6,$D47),0)&gt;0,TRIM(VLOOKUP(AL$6,'Lifeline-Capability XWalk'!$F$6:$G$38,2,FALSE)),"")</f>
        <v/>
      </c>
      <c r="AM47" s="24" t="str">
        <f t="shared" si="2"/>
        <v/>
      </c>
      <c r="AN47" s="24" t="str">
        <f t="shared" si="2"/>
        <v/>
      </c>
      <c r="AO47" s="24" t="str">
        <f t="shared" si="2"/>
        <v>Health and Medical</v>
      </c>
      <c r="AP47" s="24" t="str">
        <f t="shared" si="2"/>
        <v/>
      </c>
      <c r="AQ47" s="24" t="str">
        <f t="shared" si="2"/>
        <v>Communications</v>
      </c>
      <c r="AR47" s="24" t="str">
        <f t="shared" si="2"/>
        <v/>
      </c>
      <c r="AS47" s="24" t="str">
        <f t="shared" si="2"/>
        <v/>
      </c>
      <c r="AT47" s="24" t="str">
        <f t="shared" si="2"/>
        <v/>
      </c>
      <c r="AU47" s="24" t="str">
        <f t="shared" si="2"/>
        <v/>
      </c>
    </row>
    <row r="48" spans="1:47" s="24" customFormat="1" ht="32.1" customHeight="1" x14ac:dyDescent="0.2">
      <c r="A48" s="141" t="s">
        <v>1114</v>
      </c>
      <c r="B48" s="63" t="s">
        <v>1118</v>
      </c>
      <c r="C48" s="142" t="s">
        <v>1082</v>
      </c>
      <c r="D48" s="63" t="s">
        <v>1484</v>
      </c>
      <c r="E48" s="64" t="str">
        <f t="shared" si="0"/>
        <v>Health and Medical, Communications</v>
      </c>
      <c r="F48" s="65" t="s">
        <v>75</v>
      </c>
      <c r="G48" s="66" t="str">
        <f>IF(IFERROR(SEARCH(G$6,$D48),0)&gt;0,TRIM(VLOOKUP(G$6,'Lifeline-Capability XWalk'!$F$6:$G$38,2,FALSE)),"")</f>
        <v/>
      </c>
      <c r="H48" s="67" t="str">
        <f>IF(IFERROR(SEARCH(H$6,$D48),0)&gt;0,TRIM(VLOOKUP(H$6,'Lifeline-Capability XWalk'!$F$6:$G$38,2,FALSE)),"")</f>
        <v/>
      </c>
      <c r="I48" s="67" t="str">
        <f>IF(IFERROR(SEARCH(I$6,$D48),0)&gt;0,TRIM(VLOOKUP(I$6,'Lifeline-Capability XWalk'!$F$6:$G$38,2,FALSE)),"")</f>
        <v/>
      </c>
      <c r="J48" s="67" t="str">
        <f>IF(IFERROR(SEARCH(J$6,$D48),0)&gt;0,TRIM(VLOOKUP(J$6,'Lifeline-Capability XWalk'!$F$6:$G$38,2,FALSE)),"")</f>
        <v/>
      </c>
      <c r="K48" s="67" t="str">
        <f>IF(IFERROR(SEARCH(K$6,$D48),0)&gt;0,TRIM(VLOOKUP(K$6,'Lifeline-Capability XWalk'!$F$6:$G$38,2,FALSE)),"")</f>
        <v/>
      </c>
      <c r="L48" s="67" t="str">
        <f>IF(IFERROR(SEARCH(L$6,$D48),0)&gt;0,TRIM(VLOOKUP(L$6,'Lifeline-Capability XWalk'!$F$6:$G$38,2,FALSE)),"")</f>
        <v/>
      </c>
      <c r="M48" s="67" t="str">
        <f>IF(IFERROR(SEARCH(M$6,$D48),0)&gt;0,TRIM(VLOOKUP(M$6,'Lifeline-Capability XWalk'!$F$6:$G$38,2,FALSE)),"")</f>
        <v>Health and Medical</v>
      </c>
      <c r="N48" s="67" t="str">
        <f>IF(IFERROR(SEARCH(N$6,$D48),0)&gt;0,TRIM(VLOOKUP(N$6,'Lifeline-Capability XWalk'!$F$6:$G$38,2,FALSE)),"")</f>
        <v/>
      </c>
      <c r="O48" s="67" t="str">
        <f>IF(IFERROR(SEARCH(O$6,$D48),0)&gt;0,TRIM(VLOOKUP(O$6,'Lifeline-Capability XWalk'!$F$6:$G$38,2,FALSE)),"")</f>
        <v/>
      </c>
      <c r="P48" s="67" t="str">
        <f>IF(IFERROR(SEARCH(P$6,$D48),0)&gt;0,TRIM(VLOOKUP(P$6,'Lifeline-Capability XWalk'!$F$6:$G$38,2,FALSE)),"")</f>
        <v/>
      </c>
      <c r="Q48" s="67" t="str">
        <f>IF(IFERROR(SEARCH(Q$6,$D48),0)&gt;0,TRIM(VLOOKUP(Q$6,'Lifeline-Capability XWalk'!$F$6:$G$38,2,FALSE)),"")</f>
        <v/>
      </c>
      <c r="R48" s="67" t="str">
        <f>IF(IFERROR(SEARCH(R$6,$D48),0)&gt;0,TRIM(VLOOKUP(R$6,'Lifeline-Capability XWalk'!$F$6:$G$38,2,FALSE)),"")</f>
        <v/>
      </c>
      <c r="S48" s="67" t="str">
        <f>IF(IFERROR(SEARCH(S$6,$D48),0)&gt;0,TRIM(VLOOKUP(S$6,'Lifeline-Capability XWalk'!$F$6:$G$38,2,FALSE)),"")</f>
        <v/>
      </c>
      <c r="T48" s="67" t="str">
        <f>IF(IFERROR(SEARCH(T$6,$D48),0)&gt;0,TRIM(VLOOKUP(T$6,'Lifeline-Capability XWalk'!$F$6:$G$38,2,FALSE)),"")</f>
        <v/>
      </c>
      <c r="U48" s="67" t="str">
        <f>IF(IFERROR(SEARCH(U$6,$D48),0)&gt;0,TRIM(VLOOKUP(U$6,'Lifeline-Capability XWalk'!$F$6:$G$38,2,FALSE)),"")</f>
        <v/>
      </c>
      <c r="V48" s="67" t="str">
        <f>IF(IFERROR(SEARCH(V$6,$D48),0)&gt;0,TRIM(VLOOKUP(V$6,'Lifeline-Capability XWalk'!$F$6:$G$38,2,FALSE)),"")</f>
        <v/>
      </c>
      <c r="W48" s="67" t="str">
        <f>IF(IFERROR(SEARCH(W$6,$D48),0)&gt;0,TRIM(VLOOKUP(W$6,'Lifeline-Capability XWalk'!$F$6:$G$38,2,FALSE)),"")</f>
        <v/>
      </c>
      <c r="X48" s="67" t="str">
        <f>IF(IFERROR(SEARCH(X$6,$D48),0)&gt;0,TRIM(VLOOKUP(X$6,'Lifeline-Capability XWalk'!$F$6:$G$38,2,FALSE)),"")</f>
        <v/>
      </c>
      <c r="Y48" s="67" t="str">
        <f>IF(IFERROR(SEARCH(Y$6,$D48),0)&gt;0,TRIM(VLOOKUP(Y$6,'Lifeline-Capability XWalk'!$F$6:$G$38,2,FALSE)),"")</f>
        <v/>
      </c>
      <c r="Z48" s="67" t="str">
        <f>IF(IFERROR(SEARCH(Z$6,$D48),0)&gt;0,TRIM(VLOOKUP(Z$6,'Lifeline-Capability XWalk'!$F$6:$G$38,2,FALSE)),"")</f>
        <v/>
      </c>
      <c r="AA48" s="67" t="str">
        <f>IF(IFERROR(SEARCH(AA$6,$D48),0)&gt;0,TRIM(VLOOKUP(AA$6,'Lifeline-Capability XWalk'!$F$6:$G$38,2,FALSE)),"")</f>
        <v>Communications</v>
      </c>
      <c r="AB48" s="67" t="str">
        <f>IF(IFERROR(SEARCH(AB$6,$D48),0)&gt;0,TRIM(VLOOKUP(AB$6,'Lifeline-Capability XWalk'!$F$6:$G$38,2,FALSE)),"")</f>
        <v>Communications</v>
      </c>
      <c r="AC48" s="67" t="str">
        <f>IF(IFERROR(SEARCH(AC$6,$D48),0)&gt;0,TRIM(VLOOKUP(AC$6,'Lifeline-Capability XWalk'!$F$6:$G$38,2,FALSE)),"")</f>
        <v/>
      </c>
      <c r="AD48" s="67" t="str">
        <f>IF(IFERROR(SEARCH(AD$6,$D48),0)&gt;0,TRIM(VLOOKUP(AD$6,'Lifeline-Capability XWalk'!$F$6:$G$38,2,FALSE)),"")</f>
        <v/>
      </c>
      <c r="AE48" s="67" t="str">
        <f>IF(IFERROR(SEARCH(AE$6,$D48),0)&gt;0,TRIM(VLOOKUP(AE$6,'Lifeline-Capability XWalk'!$F$6:$G$38,2,FALSE)),"")</f>
        <v/>
      </c>
      <c r="AF48" s="67" t="str">
        <f>IF(IFERROR(SEARCH(AF$6,$D48),0)&gt;0,TRIM(VLOOKUP(AF$6,'Lifeline-Capability XWalk'!$F$6:$G$38,2,FALSE)),"")</f>
        <v/>
      </c>
      <c r="AG48" s="67" t="str">
        <f>IF(IFERROR(SEARCH(AG$6,$D48),0)&gt;0,TRIM(VLOOKUP(AG$6,'Lifeline-Capability XWalk'!$F$6:$G$38,2,FALSE)),"")</f>
        <v/>
      </c>
      <c r="AH48" s="67" t="str">
        <f>IF(IFERROR(SEARCH(AH$6,$D48),0)&gt;0,TRIM(VLOOKUP(AH$6,'Lifeline-Capability XWalk'!$F$6:$G$38,2,FALSE)),"")</f>
        <v/>
      </c>
      <c r="AI48" s="67" t="str">
        <f>IF(IFERROR(SEARCH(AI$6,$D48),0)&gt;0,TRIM(VLOOKUP(AI$6,'Lifeline-Capability XWalk'!$F$6:$G$38,2,FALSE)),"")</f>
        <v/>
      </c>
      <c r="AJ48" s="67" t="str">
        <f>IF(IFERROR(SEARCH(AJ$6,$D48),0)&gt;0,TRIM(VLOOKUP(AJ$6,'Lifeline-Capability XWalk'!$F$6:$G$38,2,FALSE)),"")</f>
        <v/>
      </c>
      <c r="AK48" s="67" t="str">
        <f>IF(IFERROR(SEARCH(AK$6,$D48),0)&gt;0,TRIM(VLOOKUP(AK$6,'Lifeline-Capability XWalk'!$F$6:$G$38,2,FALSE)),"")</f>
        <v/>
      </c>
      <c r="AL48" s="68" t="str">
        <f>IF(IFERROR(SEARCH(AL$6,$D48),0)&gt;0,TRIM(VLOOKUP(AL$6,'Lifeline-Capability XWalk'!$F$6:$G$38,2,FALSE)),"")</f>
        <v/>
      </c>
      <c r="AM48" s="24" t="str">
        <f t="shared" si="2"/>
        <v/>
      </c>
      <c r="AN48" s="24" t="str">
        <f t="shared" si="2"/>
        <v/>
      </c>
      <c r="AO48" s="24" t="str">
        <f t="shared" si="2"/>
        <v>Health and Medical</v>
      </c>
      <c r="AP48" s="24" t="str">
        <f t="shared" si="2"/>
        <v/>
      </c>
      <c r="AQ48" s="24" t="str">
        <f t="shared" si="2"/>
        <v>Communications</v>
      </c>
      <c r="AR48" s="24" t="str">
        <f t="shared" si="2"/>
        <v/>
      </c>
      <c r="AS48" s="24" t="str">
        <f t="shared" si="2"/>
        <v/>
      </c>
      <c r="AT48" s="24" t="str">
        <f t="shared" si="2"/>
        <v/>
      </c>
      <c r="AU48" s="24" t="str">
        <f t="shared" si="2"/>
        <v/>
      </c>
    </row>
    <row r="49" spans="1:47" s="24" customFormat="1" ht="32.1" customHeight="1" x14ac:dyDescent="0.2">
      <c r="A49" s="141" t="s">
        <v>1114</v>
      </c>
      <c r="B49" s="63" t="s">
        <v>1118</v>
      </c>
      <c r="C49" s="142" t="s">
        <v>1084</v>
      </c>
      <c r="D49" s="63" t="s">
        <v>1484</v>
      </c>
      <c r="E49" s="64" t="str">
        <f t="shared" si="0"/>
        <v>Health and Medical, Communications</v>
      </c>
      <c r="F49" s="65" t="s">
        <v>80</v>
      </c>
      <c r="G49" s="66" t="str">
        <f>IF(IFERROR(SEARCH(G$6,$D49),0)&gt;0,TRIM(VLOOKUP(G$6,'Lifeline-Capability XWalk'!$F$6:$G$38,2,FALSE)),"")</f>
        <v/>
      </c>
      <c r="H49" s="67" t="str">
        <f>IF(IFERROR(SEARCH(H$6,$D49),0)&gt;0,TRIM(VLOOKUP(H$6,'Lifeline-Capability XWalk'!$F$6:$G$38,2,FALSE)),"")</f>
        <v/>
      </c>
      <c r="I49" s="67" t="str">
        <f>IF(IFERROR(SEARCH(I$6,$D49),0)&gt;0,TRIM(VLOOKUP(I$6,'Lifeline-Capability XWalk'!$F$6:$G$38,2,FALSE)),"")</f>
        <v/>
      </c>
      <c r="J49" s="67" t="str">
        <f>IF(IFERROR(SEARCH(J$6,$D49),0)&gt;0,TRIM(VLOOKUP(J$6,'Lifeline-Capability XWalk'!$F$6:$G$38,2,FALSE)),"")</f>
        <v/>
      </c>
      <c r="K49" s="67" t="str">
        <f>IF(IFERROR(SEARCH(K$6,$D49),0)&gt;0,TRIM(VLOOKUP(K$6,'Lifeline-Capability XWalk'!$F$6:$G$38,2,FALSE)),"")</f>
        <v/>
      </c>
      <c r="L49" s="67" t="str">
        <f>IF(IFERROR(SEARCH(L$6,$D49),0)&gt;0,TRIM(VLOOKUP(L$6,'Lifeline-Capability XWalk'!$F$6:$G$38,2,FALSE)),"")</f>
        <v/>
      </c>
      <c r="M49" s="67" t="str">
        <f>IF(IFERROR(SEARCH(M$6,$D49),0)&gt;0,TRIM(VLOOKUP(M$6,'Lifeline-Capability XWalk'!$F$6:$G$38,2,FALSE)),"")</f>
        <v>Health and Medical</v>
      </c>
      <c r="N49" s="67" t="str">
        <f>IF(IFERROR(SEARCH(N$6,$D49),0)&gt;0,TRIM(VLOOKUP(N$6,'Lifeline-Capability XWalk'!$F$6:$G$38,2,FALSE)),"")</f>
        <v/>
      </c>
      <c r="O49" s="67" t="str">
        <f>IF(IFERROR(SEARCH(O$6,$D49),0)&gt;0,TRIM(VLOOKUP(O$6,'Lifeline-Capability XWalk'!$F$6:$G$38,2,FALSE)),"")</f>
        <v/>
      </c>
      <c r="P49" s="67" t="str">
        <f>IF(IFERROR(SEARCH(P$6,$D49),0)&gt;0,TRIM(VLOOKUP(P$6,'Lifeline-Capability XWalk'!$F$6:$G$38,2,FALSE)),"")</f>
        <v/>
      </c>
      <c r="Q49" s="67" t="str">
        <f>IF(IFERROR(SEARCH(Q$6,$D49),0)&gt;0,TRIM(VLOOKUP(Q$6,'Lifeline-Capability XWalk'!$F$6:$G$38,2,FALSE)),"")</f>
        <v/>
      </c>
      <c r="R49" s="67" t="str">
        <f>IF(IFERROR(SEARCH(R$6,$D49),0)&gt;0,TRIM(VLOOKUP(R$6,'Lifeline-Capability XWalk'!$F$6:$G$38,2,FALSE)),"")</f>
        <v/>
      </c>
      <c r="S49" s="67" t="str">
        <f>IF(IFERROR(SEARCH(S$6,$D49),0)&gt;0,TRIM(VLOOKUP(S$6,'Lifeline-Capability XWalk'!$F$6:$G$38,2,FALSE)),"")</f>
        <v/>
      </c>
      <c r="T49" s="67" t="str">
        <f>IF(IFERROR(SEARCH(T$6,$D49),0)&gt;0,TRIM(VLOOKUP(T$6,'Lifeline-Capability XWalk'!$F$6:$G$38,2,FALSE)),"")</f>
        <v/>
      </c>
      <c r="U49" s="67" t="str">
        <f>IF(IFERROR(SEARCH(U$6,$D49),0)&gt;0,TRIM(VLOOKUP(U$6,'Lifeline-Capability XWalk'!$F$6:$G$38,2,FALSE)),"")</f>
        <v/>
      </c>
      <c r="V49" s="67" t="str">
        <f>IF(IFERROR(SEARCH(V$6,$D49),0)&gt;0,TRIM(VLOOKUP(V$6,'Lifeline-Capability XWalk'!$F$6:$G$38,2,FALSE)),"")</f>
        <v/>
      </c>
      <c r="W49" s="67" t="str">
        <f>IF(IFERROR(SEARCH(W$6,$D49),0)&gt;0,TRIM(VLOOKUP(W$6,'Lifeline-Capability XWalk'!$F$6:$G$38,2,FALSE)),"")</f>
        <v/>
      </c>
      <c r="X49" s="67" t="str">
        <f>IF(IFERROR(SEARCH(X$6,$D49),0)&gt;0,TRIM(VLOOKUP(X$6,'Lifeline-Capability XWalk'!$F$6:$G$38,2,FALSE)),"")</f>
        <v/>
      </c>
      <c r="Y49" s="67" t="str">
        <f>IF(IFERROR(SEARCH(Y$6,$D49),0)&gt;0,TRIM(VLOOKUP(Y$6,'Lifeline-Capability XWalk'!$F$6:$G$38,2,FALSE)),"")</f>
        <v/>
      </c>
      <c r="Z49" s="67" t="str">
        <f>IF(IFERROR(SEARCH(Z$6,$D49),0)&gt;0,TRIM(VLOOKUP(Z$6,'Lifeline-Capability XWalk'!$F$6:$G$38,2,FALSE)),"")</f>
        <v/>
      </c>
      <c r="AA49" s="67" t="str">
        <f>IF(IFERROR(SEARCH(AA$6,$D49),0)&gt;0,TRIM(VLOOKUP(AA$6,'Lifeline-Capability XWalk'!$F$6:$G$38,2,FALSE)),"")</f>
        <v>Communications</v>
      </c>
      <c r="AB49" s="67" t="str">
        <f>IF(IFERROR(SEARCH(AB$6,$D49),0)&gt;0,TRIM(VLOOKUP(AB$6,'Lifeline-Capability XWalk'!$F$6:$G$38,2,FALSE)),"")</f>
        <v>Communications</v>
      </c>
      <c r="AC49" s="67" t="str">
        <f>IF(IFERROR(SEARCH(AC$6,$D49),0)&gt;0,TRIM(VLOOKUP(AC$6,'Lifeline-Capability XWalk'!$F$6:$G$38,2,FALSE)),"")</f>
        <v/>
      </c>
      <c r="AD49" s="67" t="str">
        <f>IF(IFERROR(SEARCH(AD$6,$D49),0)&gt;0,TRIM(VLOOKUP(AD$6,'Lifeline-Capability XWalk'!$F$6:$G$38,2,FALSE)),"")</f>
        <v/>
      </c>
      <c r="AE49" s="67" t="str">
        <f>IF(IFERROR(SEARCH(AE$6,$D49),0)&gt;0,TRIM(VLOOKUP(AE$6,'Lifeline-Capability XWalk'!$F$6:$G$38,2,FALSE)),"")</f>
        <v/>
      </c>
      <c r="AF49" s="67" t="str">
        <f>IF(IFERROR(SEARCH(AF$6,$D49),0)&gt;0,TRIM(VLOOKUP(AF$6,'Lifeline-Capability XWalk'!$F$6:$G$38,2,FALSE)),"")</f>
        <v/>
      </c>
      <c r="AG49" s="67" t="str">
        <f>IF(IFERROR(SEARCH(AG$6,$D49),0)&gt;0,TRIM(VLOOKUP(AG$6,'Lifeline-Capability XWalk'!$F$6:$G$38,2,FALSE)),"")</f>
        <v/>
      </c>
      <c r="AH49" s="67" t="str">
        <f>IF(IFERROR(SEARCH(AH$6,$D49),0)&gt;0,TRIM(VLOOKUP(AH$6,'Lifeline-Capability XWalk'!$F$6:$G$38,2,FALSE)),"")</f>
        <v/>
      </c>
      <c r="AI49" s="67" t="str">
        <f>IF(IFERROR(SEARCH(AI$6,$D49),0)&gt;0,TRIM(VLOOKUP(AI$6,'Lifeline-Capability XWalk'!$F$6:$G$38,2,FALSE)),"")</f>
        <v/>
      </c>
      <c r="AJ49" s="67" t="str">
        <f>IF(IFERROR(SEARCH(AJ$6,$D49),0)&gt;0,TRIM(VLOOKUP(AJ$6,'Lifeline-Capability XWalk'!$F$6:$G$38,2,FALSE)),"")</f>
        <v/>
      </c>
      <c r="AK49" s="67" t="str">
        <f>IF(IFERROR(SEARCH(AK$6,$D49),0)&gt;0,TRIM(VLOOKUP(AK$6,'Lifeline-Capability XWalk'!$F$6:$G$38,2,FALSE)),"")</f>
        <v/>
      </c>
      <c r="AL49" s="68" t="str">
        <f>IF(IFERROR(SEARCH(AL$6,$D49),0)&gt;0,TRIM(VLOOKUP(AL$6,'Lifeline-Capability XWalk'!$F$6:$G$38,2,FALSE)),"")</f>
        <v/>
      </c>
      <c r="AM49" s="24" t="str">
        <f t="shared" si="2"/>
        <v/>
      </c>
      <c r="AN49" s="24" t="str">
        <f t="shared" si="2"/>
        <v/>
      </c>
      <c r="AO49" s="24" t="str">
        <f t="shared" si="2"/>
        <v>Health and Medical</v>
      </c>
      <c r="AP49" s="24" t="str">
        <f t="shared" si="2"/>
        <v/>
      </c>
      <c r="AQ49" s="24" t="str">
        <f t="shared" si="2"/>
        <v>Communications</v>
      </c>
      <c r="AR49" s="24" t="str">
        <f t="shared" si="2"/>
        <v/>
      </c>
      <c r="AS49" s="24" t="str">
        <f t="shared" ref="AN49:AU81" si="3">IF(COUNTIF($G49:$AL49,AS$6)&gt;0,AS$6,"")</f>
        <v/>
      </c>
      <c r="AT49" s="24" t="str">
        <f t="shared" si="3"/>
        <v/>
      </c>
      <c r="AU49" s="24" t="str">
        <f t="shared" si="3"/>
        <v/>
      </c>
    </row>
    <row r="50" spans="1:47" s="24" customFormat="1" ht="32.1" customHeight="1" x14ac:dyDescent="0.2">
      <c r="A50" s="141" t="s">
        <v>1114</v>
      </c>
      <c r="B50" s="63" t="s">
        <v>1118</v>
      </c>
      <c r="C50" s="142" t="s">
        <v>1082</v>
      </c>
      <c r="D50" s="63" t="s">
        <v>1484</v>
      </c>
      <c r="E50" s="64" t="str">
        <f t="shared" si="0"/>
        <v>Health and Medical, Communications</v>
      </c>
      <c r="F50" s="65" t="s">
        <v>81</v>
      </c>
      <c r="G50" s="66" t="str">
        <f>IF(IFERROR(SEARCH(G$6,$D50),0)&gt;0,TRIM(VLOOKUP(G$6,'Lifeline-Capability XWalk'!$F$6:$G$38,2,FALSE)),"")</f>
        <v/>
      </c>
      <c r="H50" s="67" t="str">
        <f>IF(IFERROR(SEARCH(H$6,$D50),0)&gt;0,TRIM(VLOOKUP(H$6,'Lifeline-Capability XWalk'!$F$6:$G$38,2,FALSE)),"")</f>
        <v/>
      </c>
      <c r="I50" s="67" t="str">
        <f>IF(IFERROR(SEARCH(I$6,$D50),0)&gt;0,TRIM(VLOOKUP(I$6,'Lifeline-Capability XWalk'!$F$6:$G$38,2,FALSE)),"")</f>
        <v/>
      </c>
      <c r="J50" s="67" t="str">
        <f>IF(IFERROR(SEARCH(J$6,$D50),0)&gt;0,TRIM(VLOOKUP(J$6,'Lifeline-Capability XWalk'!$F$6:$G$38,2,FALSE)),"")</f>
        <v/>
      </c>
      <c r="K50" s="67" t="str">
        <f>IF(IFERROR(SEARCH(K$6,$D50),0)&gt;0,TRIM(VLOOKUP(K$6,'Lifeline-Capability XWalk'!$F$6:$G$38,2,FALSE)),"")</f>
        <v/>
      </c>
      <c r="L50" s="67" t="str">
        <f>IF(IFERROR(SEARCH(L$6,$D50),0)&gt;0,TRIM(VLOOKUP(L$6,'Lifeline-Capability XWalk'!$F$6:$G$38,2,FALSE)),"")</f>
        <v/>
      </c>
      <c r="M50" s="67" t="str">
        <f>IF(IFERROR(SEARCH(M$6,$D50),0)&gt;0,TRIM(VLOOKUP(M$6,'Lifeline-Capability XWalk'!$F$6:$G$38,2,FALSE)),"")</f>
        <v>Health and Medical</v>
      </c>
      <c r="N50" s="67" t="str">
        <f>IF(IFERROR(SEARCH(N$6,$D50),0)&gt;0,TRIM(VLOOKUP(N$6,'Lifeline-Capability XWalk'!$F$6:$G$38,2,FALSE)),"")</f>
        <v/>
      </c>
      <c r="O50" s="67" t="str">
        <f>IF(IFERROR(SEARCH(O$6,$D50),0)&gt;0,TRIM(VLOOKUP(O$6,'Lifeline-Capability XWalk'!$F$6:$G$38,2,FALSE)),"")</f>
        <v/>
      </c>
      <c r="P50" s="67" t="str">
        <f>IF(IFERROR(SEARCH(P$6,$D50),0)&gt;0,TRIM(VLOOKUP(P$6,'Lifeline-Capability XWalk'!$F$6:$G$38,2,FALSE)),"")</f>
        <v/>
      </c>
      <c r="Q50" s="67" t="str">
        <f>IF(IFERROR(SEARCH(Q$6,$D50),0)&gt;0,TRIM(VLOOKUP(Q$6,'Lifeline-Capability XWalk'!$F$6:$G$38,2,FALSE)),"")</f>
        <v/>
      </c>
      <c r="R50" s="67" t="str">
        <f>IF(IFERROR(SEARCH(R$6,$D50),0)&gt;0,TRIM(VLOOKUP(R$6,'Lifeline-Capability XWalk'!$F$6:$G$38,2,FALSE)),"")</f>
        <v/>
      </c>
      <c r="S50" s="67" t="str">
        <f>IF(IFERROR(SEARCH(S$6,$D50),0)&gt;0,TRIM(VLOOKUP(S$6,'Lifeline-Capability XWalk'!$F$6:$G$38,2,FALSE)),"")</f>
        <v/>
      </c>
      <c r="T50" s="67" t="str">
        <f>IF(IFERROR(SEARCH(T$6,$D50),0)&gt;0,TRIM(VLOOKUP(T$6,'Lifeline-Capability XWalk'!$F$6:$G$38,2,FALSE)),"")</f>
        <v/>
      </c>
      <c r="U50" s="67" t="str">
        <f>IF(IFERROR(SEARCH(U$6,$D50),0)&gt;0,TRIM(VLOOKUP(U$6,'Lifeline-Capability XWalk'!$F$6:$G$38,2,FALSE)),"")</f>
        <v/>
      </c>
      <c r="V50" s="67" t="str">
        <f>IF(IFERROR(SEARCH(V$6,$D50),0)&gt;0,TRIM(VLOOKUP(V$6,'Lifeline-Capability XWalk'!$F$6:$G$38,2,FALSE)),"")</f>
        <v/>
      </c>
      <c r="W50" s="67" t="str">
        <f>IF(IFERROR(SEARCH(W$6,$D50),0)&gt;0,TRIM(VLOOKUP(W$6,'Lifeline-Capability XWalk'!$F$6:$G$38,2,FALSE)),"")</f>
        <v/>
      </c>
      <c r="X50" s="67" t="str">
        <f>IF(IFERROR(SEARCH(X$6,$D50),0)&gt;0,TRIM(VLOOKUP(X$6,'Lifeline-Capability XWalk'!$F$6:$G$38,2,FALSE)),"")</f>
        <v/>
      </c>
      <c r="Y50" s="67" t="str">
        <f>IF(IFERROR(SEARCH(Y$6,$D50),0)&gt;0,TRIM(VLOOKUP(Y$6,'Lifeline-Capability XWalk'!$F$6:$G$38,2,FALSE)),"")</f>
        <v/>
      </c>
      <c r="Z50" s="67" t="str">
        <f>IF(IFERROR(SEARCH(Z$6,$D50),0)&gt;0,TRIM(VLOOKUP(Z$6,'Lifeline-Capability XWalk'!$F$6:$G$38,2,FALSE)),"")</f>
        <v/>
      </c>
      <c r="AA50" s="67" t="str">
        <f>IF(IFERROR(SEARCH(AA$6,$D50),0)&gt;0,TRIM(VLOOKUP(AA$6,'Lifeline-Capability XWalk'!$F$6:$G$38,2,FALSE)),"")</f>
        <v>Communications</v>
      </c>
      <c r="AB50" s="67" t="str">
        <f>IF(IFERROR(SEARCH(AB$6,$D50),0)&gt;0,TRIM(VLOOKUP(AB$6,'Lifeline-Capability XWalk'!$F$6:$G$38,2,FALSE)),"")</f>
        <v>Communications</v>
      </c>
      <c r="AC50" s="67" t="str">
        <f>IF(IFERROR(SEARCH(AC$6,$D50),0)&gt;0,TRIM(VLOOKUP(AC$6,'Lifeline-Capability XWalk'!$F$6:$G$38,2,FALSE)),"")</f>
        <v/>
      </c>
      <c r="AD50" s="67" t="str">
        <f>IF(IFERROR(SEARCH(AD$6,$D50),0)&gt;0,TRIM(VLOOKUP(AD$6,'Lifeline-Capability XWalk'!$F$6:$G$38,2,FALSE)),"")</f>
        <v/>
      </c>
      <c r="AE50" s="67" t="str">
        <f>IF(IFERROR(SEARCH(AE$6,$D50),0)&gt;0,TRIM(VLOOKUP(AE$6,'Lifeline-Capability XWalk'!$F$6:$G$38,2,FALSE)),"")</f>
        <v/>
      </c>
      <c r="AF50" s="67" t="str">
        <f>IF(IFERROR(SEARCH(AF$6,$D50),0)&gt;0,TRIM(VLOOKUP(AF$6,'Lifeline-Capability XWalk'!$F$6:$G$38,2,FALSE)),"")</f>
        <v/>
      </c>
      <c r="AG50" s="67" t="str">
        <f>IF(IFERROR(SEARCH(AG$6,$D50),0)&gt;0,TRIM(VLOOKUP(AG$6,'Lifeline-Capability XWalk'!$F$6:$G$38,2,FALSE)),"")</f>
        <v/>
      </c>
      <c r="AH50" s="67" t="str">
        <f>IF(IFERROR(SEARCH(AH$6,$D50),0)&gt;0,TRIM(VLOOKUP(AH$6,'Lifeline-Capability XWalk'!$F$6:$G$38,2,FALSE)),"")</f>
        <v/>
      </c>
      <c r="AI50" s="67" t="str">
        <f>IF(IFERROR(SEARCH(AI$6,$D50),0)&gt;0,TRIM(VLOOKUP(AI$6,'Lifeline-Capability XWalk'!$F$6:$G$38,2,FALSE)),"")</f>
        <v/>
      </c>
      <c r="AJ50" s="67" t="str">
        <f>IF(IFERROR(SEARCH(AJ$6,$D50),0)&gt;0,TRIM(VLOOKUP(AJ$6,'Lifeline-Capability XWalk'!$F$6:$G$38,2,FALSE)),"")</f>
        <v/>
      </c>
      <c r="AK50" s="67" t="str">
        <f>IF(IFERROR(SEARCH(AK$6,$D50),0)&gt;0,TRIM(VLOOKUP(AK$6,'Lifeline-Capability XWalk'!$F$6:$G$38,2,FALSE)),"")</f>
        <v/>
      </c>
      <c r="AL50" s="68" t="str">
        <f>IF(IFERROR(SEARCH(AL$6,$D50),0)&gt;0,TRIM(VLOOKUP(AL$6,'Lifeline-Capability XWalk'!$F$6:$G$38,2,FALSE)),"")</f>
        <v/>
      </c>
      <c r="AM50" s="24" t="str">
        <f t="shared" ref="AM50:AM113" si="4">IF(COUNTIF($G50:$AL50,AM$6)&gt;0,AM$6,"")</f>
        <v/>
      </c>
      <c r="AN50" s="24" t="str">
        <f t="shared" si="3"/>
        <v/>
      </c>
      <c r="AO50" s="24" t="str">
        <f t="shared" si="3"/>
        <v>Health and Medical</v>
      </c>
      <c r="AP50" s="24" t="str">
        <f t="shared" si="3"/>
        <v/>
      </c>
      <c r="AQ50" s="24" t="str">
        <f t="shared" si="3"/>
        <v>Communications</v>
      </c>
      <c r="AR50" s="24" t="str">
        <f t="shared" si="3"/>
        <v/>
      </c>
      <c r="AS50" s="24" t="str">
        <f t="shared" si="3"/>
        <v/>
      </c>
      <c r="AT50" s="24" t="str">
        <f t="shared" si="3"/>
        <v/>
      </c>
      <c r="AU50" s="24" t="str">
        <f t="shared" si="3"/>
        <v/>
      </c>
    </row>
    <row r="51" spans="1:47" s="24" customFormat="1" ht="32.1" customHeight="1" x14ac:dyDescent="0.2">
      <c r="A51" s="141" t="s">
        <v>1114</v>
      </c>
      <c r="B51" s="63" t="s">
        <v>1118</v>
      </c>
      <c r="C51" s="142" t="s">
        <v>1082</v>
      </c>
      <c r="D51" s="63" t="s">
        <v>1484</v>
      </c>
      <c r="E51" s="64" t="str">
        <f t="shared" si="0"/>
        <v>Health and Medical, Communications</v>
      </c>
      <c r="F51" s="65" t="s">
        <v>592</v>
      </c>
      <c r="G51" s="66" t="str">
        <f>IF(IFERROR(SEARCH(G$6,$D51),0)&gt;0,TRIM(VLOOKUP(G$6,'Lifeline-Capability XWalk'!$F$6:$G$38,2,FALSE)),"")</f>
        <v/>
      </c>
      <c r="H51" s="67" t="str">
        <f>IF(IFERROR(SEARCH(H$6,$D51),0)&gt;0,TRIM(VLOOKUP(H$6,'Lifeline-Capability XWalk'!$F$6:$G$38,2,FALSE)),"")</f>
        <v/>
      </c>
      <c r="I51" s="67" t="str">
        <f>IF(IFERROR(SEARCH(I$6,$D51),0)&gt;0,TRIM(VLOOKUP(I$6,'Lifeline-Capability XWalk'!$F$6:$G$38,2,FALSE)),"")</f>
        <v/>
      </c>
      <c r="J51" s="67" t="str">
        <f>IF(IFERROR(SEARCH(J$6,$D51),0)&gt;0,TRIM(VLOOKUP(J$6,'Lifeline-Capability XWalk'!$F$6:$G$38,2,FALSE)),"")</f>
        <v/>
      </c>
      <c r="K51" s="67" t="str">
        <f>IF(IFERROR(SEARCH(K$6,$D51),0)&gt;0,TRIM(VLOOKUP(K$6,'Lifeline-Capability XWalk'!$F$6:$G$38,2,FALSE)),"")</f>
        <v/>
      </c>
      <c r="L51" s="67" t="str">
        <f>IF(IFERROR(SEARCH(L$6,$D51),0)&gt;0,TRIM(VLOOKUP(L$6,'Lifeline-Capability XWalk'!$F$6:$G$38,2,FALSE)),"")</f>
        <v/>
      </c>
      <c r="M51" s="67" t="str">
        <f>IF(IFERROR(SEARCH(M$6,$D51),0)&gt;0,TRIM(VLOOKUP(M$6,'Lifeline-Capability XWalk'!$F$6:$G$38,2,FALSE)),"")</f>
        <v>Health and Medical</v>
      </c>
      <c r="N51" s="67" t="str">
        <f>IF(IFERROR(SEARCH(N$6,$D51),0)&gt;0,TRIM(VLOOKUP(N$6,'Lifeline-Capability XWalk'!$F$6:$G$38,2,FALSE)),"")</f>
        <v/>
      </c>
      <c r="O51" s="67" t="str">
        <f>IF(IFERROR(SEARCH(O$6,$D51),0)&gt;0,TRIM(VLOOKUP(O$6,'Lifeline-Capability XWalk'!$F$6:$G$38,2,FALSE)),"")</f>
        <v/>
      </c>
      <c r="P51" s="67" t="str">
        <f>IF(IFERROR(SEARCH(P$6,$D51),0)&gt;0,TRIM(VLOOKUP(P$6,'Lifeline-Capability XWalk'!$F$6:$G$38,2,FALSE)),"")</f>
        <v/>
      </c>
      <c r="Q51" s="67" t="str">
        <f>IF(IFERROR(SEARCH(Q$6,$D51),0)&gt;0,TRIM(VLOOKUP(Q$6,'Lifeline-Capability XWalk'!$F$6:$G$38,2,FALSE)),"")</f>
        <v/>
      </c>
      <c r="R51" s="67" t="str">
        <f>IF(IFERROR(SEARCH(R$6,$D51),0)&gt;0,TRIM(VLOOKUP(R$6,'Lifeline-Capability XWalk'!$F$6:$G$38,2,FALSE)),"")</f>
        <v/>
      </c>
      <c r="S51" s="67" t="str">
        <f>IF(IFERROR(SEARCH(S$6,$D51),0)&gt;0,TRIM(VLOOKUP(S$6,'Lifeline-Capability XWalk'!$F$6:$G$38,2,FALSE)),"")</f>
        <v/>
      </c>
      <c r="T51" s="67" t="str">
        <f>IF(IFERROR(SEARCH(T$6,$D51),0)&gt;0,TRIM(VLOOKUP(T$6,'Lifeline-Capability XWalk'!$F$6:$G$38,2,FALSE)),"")</f>
        <v/>
      </c>
      <c r="U51" s="67" t="str">
        <f>IF(IFERROR(SEARCH(U$6,$D51),0)&gt;0,TRIM(VLOOKUP(U$6,'Lifeline-Capability XWalk'!$F$6:$G$38,2,FALSE)),"")</f>
        <v/>
      </c>
      <c r="V51" s="67" t="str">
        <f>IF(IFERROR(SEARCH(V$6,$D51),0)&gt;0,TRIM(VLOOKUP(V$6,'Lifeline-Capability XWalk'!$F$6:$G$38,2,FALSE)),"")</f>
        <v/>
      </c>
      <c r="W51" s="67" t="str">
        <f>IF(IFERROR(SEARCH(W$6,$D51),0)&gt;0,TRIM(VLOOKUP(W$6,'Lifeline-Capability XWalk'!$F$6:$G$38,2,FALSE)),"")</f>
        <v/>
      </c>
      <c r="X51" s="67" t="str">
        <f>IF(IFERROR(SEARCH(X$6,$D51),0)&gt;0,TRIM(VLOOKUP(X$6,'Lifeline-Capability XWalk'!$F$6:$G$38,2,FALSE)),"")</f>
        <v/>
      </c>
      <c r="Y51" s="67" t="str">
        <f>IF(IFERROR(SEARCH(Y$6,$D51),0)&gt;0,TRIM(VLOOKUP(Y$6,'Lifeline-Capability XWalk'!$F$6:$G$38,2,FALSE)),"")</f>
        <v/>
      </c>
      <c r="Z51" s="67" t="str">
        <f>IF(IFERROR(SEARCH(Z$6,$D51),0)&gt;0,TRIM(VLOOKUP(Z$6,'Lifeline-Capability XWalk'!$F$6:$G$38,2,FALSE)),"")</f>
        <v/>
      </c>
      <c r="AA51" s="67" t="str">
        <f>IF(IFERROR(SEARCH(AA$6,$D51),0)&gt;0,TRIM(VLOOKUP(AA$6,'Lifeline-Capability XWalk'!$F$6:$G$38,2,FALSE)),"")</f>
        <v>Communications</v>
      </c>
      <c r="AB51" s="67" t="str">
        <f>IF(IFERROR(SEARCH(AB$6,$D51),0)&gt;0,TRIM(VLOOKUP(AB$6,'Lifeline-Capability XWalk'!$F$6:$G$38,2,FALSE)),"")</f>
        <v>Communications</v>
      </c>
      <c r="AC51" s="67" t="str">
        <f>IF(IFERROR(SEARCH(AC$6,$D51),0)&gt;0,TRIM(VLOOKUP(AC$6,'Lifeline-Capability XWalk'!$F$6:$G$38,2,FALSE)),"")</f>
        <v/>
      </c>
      <c r="AD51" s="67" t="str">
        <f>IF(IFERROR(SEARCH(AD$6,$D51),0)&gt;0,TRIM(VLOOKUP(AD$6,'Lifeline-Capability XWalk'!$F$6:$G$38,2,FALSE)),"")</f>
        <v/>
      </c>
      <c r="AE51" s="67" t="str">
        <f>IF(IFERROR(SEARCH(AE$6,$D51),0)&gt;0,TRIM(VLOOKUP(AE$6,'Lifeline-Capability XWalk'!$F$6:$G$38,2,FALSE)),"")</f>
        <v/>
      </c>
      <c r="AF51" s="67" t="str">
        <f>IF(IFERROR(SEARCH(AF$6,$D51),0)&gt;0,TRIM(VLOOKUP(AF$6,'Lifeline-Capability XWalk'!$F$6:$G$38,2,FALSE)),"")</f>
        <v/>
      </c>
      <c r="AG51" s="67" t="str">
        <f>IF(IFERROR(SEARCH(AG$6,$D51),0)&gt;0,TRIM(VLOOKUP(AG$6,'Lifeline-Capability XWalk'!$F$6:$G$38,2,FALSE)),"")</f>
        <v/>
      </c>
      <c r="AH51" s="67" t="str">
        <f>IF(IFERROR(SEARCH(AH$6,$D51),0)&gt;0,TRIM(VLOOKUP(AH$6,'Lifeline-Capability XWalk'!$F$6:$G$38,2,FALSE)),"")</f>
        <v/>
      </c>
      <c r="AI51" s="67" t="str">
        <f>IF(IFERROR(SEARCH(AI$6,$D51),0)&gt;0,TRIM(VLOOKUP(AI$6,'Lifeline-Capability XWalk'!$F$6:$G$38,2,FALSE)),"")</f>
        <v/>
      </c>
      <c r="AJ51" s="67" t="str">
        <f>IF(IFERROR(SEARCH(AJ$6,$D51),0)&gt;0,TRIM(VLOOKUP(AJ$6,'Lifeline-Capability XWalk'!$F$6:$G$38,2,FALSE)),"")</f>
        <v/>
      </c>
      <c r="AK51" s="67" t="str">
        <f>IF(IFERROR(SEARCH(AK$6,$D51),0)&gt;0,TRIM(VLOOKUP(AK$6,'Lifeline-Capability XWalk'!$F$6:$G$38,2,FALSE)),"")</f>
        <v/>
      </c>
      <c r="AL51" s="68" t="str">
        <f>IF(IFERROR(SEARCH(AL$6,$D51),0)&gt;0,TRIM(VLOOKUP(AL$6,'Lifeline-Capability XWalk'!$F$6:$G$38,2,FALSE)),"")</f>
        <v/>
      </c>
      <c r="AM51" s="24" t="str">
        <f t="shared" si="4"/>
        <v/>
      </c>
      <c r="AN51" s="24" t="str">
        <f t="shared" si="3"/>
        <v/>
      </c>
      <c r="AO51" s="24" t="str">
        <f t="shared" si="3"/>
        <v>Health and Medical</v>
      </c>
      <c r="AP51" s="24" t="str">
        <f t="shared" si="3"/>
        <v/>
      </c>
      <c r="AQ51" s="24" t="str">
        <f t="shared" si="3"/>
        <v>Communications</v>
      </c>
      <c r="AR51" s="24" t="str">
        <f t="shared" si="3"/>
        <v/>
      </c>
      <c r="AS51" s="24" t="str">
        <f t="shared" si="3"/>
        <v/>
      </c>
      <c r="AT51" s="24" t="str">
        <f t="shared" si="3"/>
        <v/>
      </c>
      <c r="AU51" s="24" t="str">
        <f t="shared" si="3"/>
        <v/>
      </c>
    </row>
    <row r="52" spans="1:47" s="24" customFormat="1" ht="32.1" customHeight="1" x14ac:dyDescent="0.2">
      <c r="A52" s="141" t="s">
        <v>1114</v>
      </c>
      <c r="B52" s="63" t="s">
        <v>1118</v>
      </c>
      <c r="C52" s="142" t="s">
        <v>1082</v>
      </c>
      <c r="D52" s="63" t="s">
        <v>1484</v>
      </c>
      <c r="E52" s="64" t="str">
        <f t="shared" si="0"/>
        <v>Health and Medical, Communications</v>
      </c>
      <c r="F52" s="65" t="s">
        <v>94</v>
      </c>
      <c r="G52" s="66" t="str">
        <f>IF(IFERROR(SEARCH(G$6,$D52),0)&gt;0,TRIM(VLOOKUP(G$6,'Lifeline-Capability XWalk'!$F$6:$G$38,2,FALSE)),"")</f>
        <v/>
      </c>
      <c r="H52" s="67" t="str">
        <f>IF(IFERROR(SEARCH(H$6,$D52),0)&gt;0,TRIM(VLOOKUP(H$6,'Lifeline-Capability XWalk'!$F$6:$G$38,2,FALSE)),"")</f>
        <v/>
      </c>
      <c r="I52" s="67" t="str">
        <f>IF(IFERROR(SEARCH(I$6,$D52),0)&gt;0,TRIM(VLOOKUP(I$6,'Lifeline-Capability XWalk'!$F$6:$G$38,2,FALSE)),"")</f>
        <v/>
      </c>
      <c r="J52" s="67" t="str">
        <f>IF(IFERROR(SEARCH(J$6,$D52),0)&gt;0,TRIM(VLOOKUP(J$6,'Lifeline-Capability XWalk'!$F$6:$G$38,2,FALSE)),"")</f>
        <v/>
      </c>
      <c r="K52" s="67" t="str">
        <f>IF(IFERROR(SEARCH(K$6,$D52),0)&gt;0,TRIM(VLOOKUP(K$6,'Lifeline-Capability XWalk'!$F$6:$G$38,2,FALSE)),"")</f>
        <v/>
      </c>
      <c r="L52" s="67" t="str">
        <f>IF(IFERROR(SEARCH(L$6,$D52),0)&gt;0,TRIM(VLOOKUP(L$6,'Lifeline-Capability XWalk'!$F$6:$G$38,2,FALSE)),"")</f>
        <v/>
      </c>
      <c r="M52" s="67" t="str">
        <f>IF(IFERROR(SEARCH(M$6,$D52),0)&gt;0,TRIM(VLOOKUP(M$6,'Lifeline-Capability XWalk'!$F$6:$G$38,2,FALSE)),"")</f>
        <v>Health and Medical</v>
      </c>
      <c r="N52" s="67" t="str">
        <f>IF(IFERROR(SEARCH(N$6,$D52),0)&gt;0,TRIM(VLOOKUP(N$6,'Lifeline-Capability XWalk'!$F$6:$G$38,2,FALSE)),"")</f>
        <v/>
      </c>
      <c r="O52" s="67" t="str">
        <f>IF(IFERROR(SEARCH(O$6,$D52),0)&gt;0,TRIM(VLOOKUP(O$6,'Lifeline-Capability XWalk'!$F$6:$G$38,2,FALSE)),"")</f>
        <v/>
      </c>
      <c r="P52" s="67" t="str">
        <f>IF(IFERROR(SEARCH(P$6,$D52),0)&gt;0,TRIM(VLOOKUP(P$6,'Lifeline-Capability XWalk'!$F$6:$G$38,2,FALSE)),"")</f>
        <v/>
      </c>
      <c r="Q52" s="67" t="str">
        <f>IF(IFERROR(SEARCH(Q$6,$D52),0)&gt;0,TRIM(VLOOKUP(Q$6,'Lifeline-Capability XWalk'!$F$6:$G$38,2,FALSE)),"")</f>
        <v/>
      </c>
      <c r="R52" s="67" t="str">
        <f>IF(IFERROR(SEARCH(R$6,$D52),0)&gt;0,TRIM(VLOOKUP(R$6,'Lifeline-Capability XWalk'!$F$6:$G$38,2,FALSE)),"")</f>
        <v/>
      </c>
      <c r="S52" s="67" t="str">
        <f>IF(IFERROR(SEARCH(S$6,$D52),0)&gt;0,TRIM(VLOOKUP(S$6,'Lifeline-Capability XWalk'!$F$6:$G$38,2,FALSE)),"")</f>
        <v/>
      </c>
      <c r="T52" s="67" t="str">
        <f>IF(IFERROR(SEARCH(T$6,$D52),0)&gt;0,TRIM(VLOOKUP(T$6,'Lifeline-Capability XWalk'!$F$6:$G$38,2,FALSE)),"")</f>
        <v/>
      </c>
      <c r="U52" s="67" t="str">
        <f>IF(IFERROR(SEARCH(U$6,$D52),0)&gt;0,TRIM(VLOOKUP(U$6,'Lifeline-Capability XWalk'!$F$6:$G$38,2,FALSE)),"")</f>
        <v/>
      </c>
      <c r="V52" s="67" t="str">
        <f>IF(IFERROR(SEARCH(V$6,$D52),0)&gt;0,TRIM(VLOOKUP(V$6,'Lifeline-Capability XWalk'!$F$6:$G$38,2,FALSE)),"")</f>
        <v/>
      </c>
      <c r="W52" s="67" t="str">
        <f>IF(IFERROR(SEARCH(W$6,$D52),0)&gt;0,TRIM(VLOOKUP(W$6,'Lifeline-Capability XWalk'!$F$6:$G$38,2,FALSE)),"")</f>
        <v/>
      </c>
      <c r="X52" s="67" t="str">
        <f>IF(IFERROR(SEARCH(X$6,$D52),0)&gt;0,TRIM(VLOOKUP(X$6,'Lifeline-Capability XWalk'!$F$6:$G$38,2,FALSE)),"")</f>
        <v/>
      </c>
      <c r="Y52" s="67" t="str">
        <f>IF(IFERROR(SEARCH(Y$6,$D52),0)&gt;0,TRIM(VLOOKUP(Y$6,'Lifeline-Capability XWalk'!$F$6:$G$38,2,FALSE)),"")</f>
        <v/>
      </c>
      <c r="Z52" s="67" t="str">
        <f>IF(IFERROR(SEARCH(Z$6,$D52),0)&gt;0,TRIM(VLOOKUP(Z$6,'Lifeline-Capability XWalk'!$F$6:$G$38,2,FALSE)),"")</f>
        <v/>
      </c>
      <c r="AA52" s="67" t="str">
        <f>IF(IFERROR(SEARCH(AA$6,$D52),0)&gt;0,TRIM(VLOOKUP(AA$6,'Lifeline-Capability XWalk'!$F$6:$G$38,2,FALSE)),"")</f>
        <v>Communications</v>
      </c>
      <c r="AB52" s="67" t="str">
        <f>IF(IFERROR(SEARCH(AB$6,$D52),0)&gt;0,TRIM(VLOOKUP(AB$6,'Lifeline-Capability XWalk'!$F$6:$G$38,2,FALSE)),"")</f>
        <v>Communications</v>
      </c>
      <c r="AC52" s="67" t="str">
        <f>IF(IFERROR(SEARCH(AC$6,$D52),0)&gt;0,TRIM(VLOOKUP(AC$6,'Lifeline-Capability XWalk'!$F$6:$G$38,2,FALSE)),"")</f>
        <v/>
      </c>
      <c r="AD52" s="67" t="str">
        <f>IF(IFERROR(SEARCH(AD$6,$D52),0)&gt;0,TRIM(VLOOKUP(AD$6,'Lifeline-Capability XWalk'!$F$6:$G$38,2,FALSE)),"")</f>
        <v/>
      </c>
      <c r="AE52" s="67" t="str">
        <f>IF(IFERROR(SEARCH(AE$6,$D52),0)&gt;0,TRIM(VLOOKUP(AE$6,'Lifeline-Capability XWalk'!$F$6:$G$38,2,FALSE)),"")</f>
        <v/>
      </c>
      <c r="AF52" s="67" t="str">
        <f>IF(IFERROR(SEARCH(AF$6,$D52),0)&gt;0,TRIM(VLOOKUP(AF$6,'Lifeline-Capability XWalk'!$F$6:$G$38,2,FALSE)),"")</f>
        <v/>
      </c>
      <c r="AG52" s="67" t="str">
        <f>IF(IFERROR(SEARCH(AG$6,$D52),0)&gt;0,TRIM(VLOOKUP(AG$6,'Lifeline-Capability XWalk'!$F$6:$G$38,2,FALSE)),"")</f>
        <v/>
      </c>
      <c r="AH52" s="67" t="str">
        <f>IF(IFERROR(SEARCH(AH$6,$D52),0)&gt;0,TRIM(VLOOKUP(AH$6,'Lifeline-Capability XWalk'!$F$6:$G$38,2,FALSE)),"")</f>
        <v/>
      </c>
      <c r="AI52" s="67" t="str">
        <f>IF(IFERROR(SEARCH(AI$6,$D52),0)&gt;0,TRIM(VLOOKUP(AI$6,'Lifeline-Capability XWalk'!$F$6:$G$38,2,FALSE)),"")</f>
        <v/>
      </c>
      <c r="AJ52" s="67" t="str">
        <f>IF(IFERROR(SEARCH(AJ$6,$D52),0)&gt;0,TRIM(VLOOKUP(AJ$6,'Lifeline-Capability XWalk'!$F$6:$G$38,2,FALSE)),"")</f>
        <v/>
      </c>
      <c r="AK52" s="67" t="str">
        <f>IF(IFERROR(SEARCH(AK$6,$D52),0)&gt;0,TRIM(VLOOKUP(AK$6,'Lifeline-Capability XWalk'!$F$6:$G$38,2,FALSE)),"")</f>
        <v/>
      </c>
      <c r="AL52" s="68" t="str">
        <f>IF(IFERROR(SEARCH(AL$6,$D52),0)&gt;0,TRIM(VLOOKUP(AL$6,'Lifeline-Capability XWalk'!$F$6:$G$38,2,FALSE)),"")</f>
        <v/>
      </c>
      <c r="AM52" s="24" t="str">
        <f t="shared" si="4"/>
        <v/>
      </c>
      <c r="AN52" s="24" t="str">
        <f t="shared" si="3"/>
        <v/>
      </c>
      <c r="AO52" s="24" t="str">
        <f t="shared" si="3"/>
        <v>Health and Medical</v>
      </c>
      <c r="AP52" s="24" t="str">
        <f t="shared" si="3"/>
        <v/>
      </c>
      <c r="AQ52" s="24" t="str">
        <f t="shared" si="3"/>
        <v>Communications</v>
      </c>
      <c r="AR52" s="24" t="str">
        <f t="shared" si="3"/>
        <v/>
      </c>
      <c r="AS52" s="24" t="str">
        <f t="shared" si="3"/>
        <v/>
      </c>
      <c r="AT52" s="24" t="str">
        <f t="shared" si="3"/>
        <v/>
      </c>
      <c r="AU52" s="24" t="str">
        <f t="shared" si="3"/>
        <v/>
      </c>
    </row>
    <row r="53" spans="1:47" s="24" customFormat="1" ht="32.1" customHeight="1" x14ac:dyDescent="0.2">
      <c r="A53" s="141" t="s">
        <v>1114</v>
      </c>
      <c r="B53" s="63" t="s">
        <v>1118</v>
      </c>
      <c r="C53" s="142" t="s">
        <v>1082</v>
      </c>
      <c r="D53" s="63" t="s">
        <v>1484</v>
      </c>
      <c r="E53" s="64" t="str">
        <f t="shared" si="0"/>
        <v>Health and Medical, Communications</v>
      </c>
      <c r="F53" s="65" t="s">
        <v>95</v>
      </c>
      <c r="G53" s="66" t="str">
        <f>IF(IFERROR(SEARCH(G$6,$D53),0)&gt;0,TRIM(VLOOKUP(G$6,'Lifeline-Capability XWalk'!$F$6:$G$38,2,FALSE)),"")</f>
        <v/>
      </c>
      <c r="H53" s="67" t="str">
        <f>IF(IFERROR(SEARCH(H$6,$D53),0)&gt;0,TRIM(VLOOKUP(H$6,'Lifeline-Capability XWalk'!$F$6:$G$38,2,FALSE)),"")</f>
        <v/>
      </c>
      <c r="I53" s="67" t="str">
        <f>IF(IFERROR(SEARCH(I$6,$D53),0)&gt;0,TRIM(VLOOKUP(I$6,'Lifeline-Capability XWalk'!$F$6:$G$38,2,FALSE)),"")</f>
        <v/>
      </c>
      <c r="J53" s="67" t="str">
        <f>IF(IFERROR(SEARCH(J$6,$D53),0)&gt;0,TRIM(VLOOKUP(J$6,'Lifeline-Capability XWalk'!$F$6:$G$38,2,FALSE)),"")</f>
        <v/>
      </c>
      <c r="K53" s="67" t="str">
        <f>IF(IFERROR(SEARCH(K$6,$D53),0)&gt;0,TRIM(VLOOKUP(K$6,'Lifeline-Capability XWalk'!$F$6:$G$38,2,FALSE)),"")</f>
        <v/>
      </c>
      <c r="L53" s="67" t="str">
        <f>IF(IFERROR(SEARCH(L$6,$D53),0)&gt;0,TRIM(VLOOKUP(L$6,'Lifeline-Capability XWalk'!$F$6:$G$38,2,FALSE)),"")</f>
        <v/>
      </c>
      <c r="M53" s="67" t="str">
        <f>IF(IFERROR(SEARCH(M$6,$D53),0)&gt;0,TRIM(VLOOKUP(M$6,'Lifeline-Capability XWalk'!$F$6:$G$38,2,FALSE)),"")</f>
        <v>Health and Medical</v>
      </c>
      <c r="N53" s="67" t="str">
        <f>IF(IFERROR(SEARCH(N$6,$D53),0)&gt;0,TRIM(VLOOKUP(N$6,'Lifeline-Capability XWalk'!$F$6:$G$38,2,FALSE)),"")</f>
        <v/>
      </c>
      <c r="O53" s="67" t="str">
        <f>IF(IFERROR(SEARCH(O$6,$D53),0)&gt;0,TRIM(VLOOKUP(O$6,'Lifeline-Capability XWalk'!$F$6:$G$38,2,FALSE)),"")</f>
        <v/>
      </c>
      <c r="P53" s="67" t="str">
        <f>IF(IFERROR(SEARCH(P$6,$D53),0)&gt;0,TRIM(VLOOKUP(P$6,'Lifeline-Capability XWalk'!$F$6:$G$38,2,FALSE)),"")</f>
        <v/>
      </c>
      <c r="Q53" s="67" t="str">
        <f>IF(IFERROR(SEARCH(Q$6,$D53),0)&gt;0,TRIM(VLOOKUP(Q$6,'Lifeline-Capability XWalk'!$F$6:$G$38,2,FALSE)),"")</f>
        <v/>
      </c>
      <c r="R53" s="67" t="str">
        <f>IF(IFERROR(SEARCH(R$6,$D53),0)&gt;0,TRIM(VLOOKUP(R$6,'Lifeline-Capability XWalk'!$F$6:$G$38,2,FALSE)),"")</f>
        <v/>
      </c>
      <c r="S53" s="67" t="str">
        <f>IF(IFERROR(SEARCH(S$6,$D53),0)&gt;0,TRIM(VLOOKUP(S$6,'Lifeline-Capability XWalk'!$F$6:$G$38,2,FALSE)),"")</f>
        <v/>
      </c>
      <c r="T53" s="67" t="str">
        <f>IF(IFERROR(SEARCH(T$6,$D53),0)&gt;0,TRIM(VLOOKUP(T$6,'Lifeline-Capability XWalk'!$F$6:$G$38,2,FALSE)),"")</f>
        <v/>
      </c>
      <c r="U53" s="67" t="str">
        <f>IF(IFERROR(SEARCH(U$6,$D53),0)&gt;0,TRIM(VLOOKUP(U$6,'Lifeline-Capability XWalk'!$F$6:$G$38,2,FALSE)),"")</f>
        <v/>
      </c>
      <c r="V53" s="67" t="str">
        <f>IF(IFERROR(SEARCH(V$6,$D53),0)&gt;0,TRIM(VLOOKUP(V$6,'Lifeline-Capability XWalk'!$F$6:$G$38,2,FALSE)),"")</f>
        <v/>
      </c>
      <c r="W53" s="67" t="str">
        <f>IF(IFERROR(SEARCH(W$6,$D53),0)&gt;0,TRIM(VLOOKUP(W$6,'Lifeline-Capability XWalk'!$F$6:$G$38,2,FALSE)),"")</f>
        <v/>
      </c>
      <c r="X53" s="67" t="str">
        <f>IF(IFERROR(SEARCH(X$6,$D53),0)&gt;0,TRIM(VLOOKUP(X$6,'Lifeline-Capability XWalk'!$F$6:$G$38,2,FALSE)),"")</f>
        <v/>
      </c>
      <c r="Y53" s="67" t="str">
        <f>IF(IFERROR(SEARCH(Y$6,$D53),0)&gt;0,TRIM(VLOOKUP(Y$6,'Lifeline-Capability XWalk'!$F$6:$G$38,2,FALSE)),"")</f>
        <v/>
      </c>
      <c r="Z53" s="67" t="str">
        <f>IF(IFERROR(SEARCH(Z$6,$D53),0)&gt;0,TRIM(VLOOKUP(Z$6,'Lifeline-Capability XWalk'!$F$6:$G$38,2,FALSE)),"")</f>
        <v/>
      </c>
      <c r="AA53" s="67" t="str">
        <f>IF(IFERROR(SEARCH(AA$6,$D53),0)&gt;0,TRIM(VLOOKUP(AA$6,'Lifeline-Capability XWalk'!$F$6:$G$38,2,FALSE)),"")</f>
        <v>Communications</v>
      </c>
      <c r="AB53" s="67" t="str">
        <f>IF(IFERROR(SEARCH(AB$6,$D53),0)&gt;0,TRIM(VLOOKUP(AB$6,'Lifeline-Capability XWalk'!$F$6:$G$38,2,FALSE)),"")</f>
        <v>Communications</v>
      </c>
      <c r="AC53" s="67" t="str">
        <f>IF(IFERROR(SEARCH(AC$6,$D53),0)&gt;0,TRIM(VLOOKUP(AC$6,'Lifeline-Capability XWalk'!$F$6:$G$38,2,FALSE)),"")</f>
        <v/>
      </c>
      <c r="AD53" s="67" t="str">
        <f>IF(IFERROR(SEARCH(AD$6,$D53),0)&gt;0,TRIM(VLOOKUP(AD$6,'Lifeline-Capability XWalk'!$F$6:$G$38,2,FALSE)),"")</f>
        <v/>
      </c>
      <c r="AE53" s="67" t="str">
        <f>IF(IFERROR(SEARCH(AE$6,$D53),0)&gt;0,TRIM(VLOOKUP(AE$6,'Lifeline-Capability XWalk'!$F$6:$G$38,2,FALSE)),"")</f>
        <v/>
      </c>
      <c r="AF53" s="67" t="str">
        <f>IF(IFERROR(SEARCH(AF$6,$D53),0)&gt;0,TRIM(VLOOKUP(AF$6,'Lifeline-Capability XWalk'!$F$6:$G$38,2,FALSE)),"")</f>
        <v/>
      </c>
      <c r="AG53" s="67" t="str">
        <f>IF(IFERROR(SEARCH(AG$6,$D53),0)&gt;0,TRIM(VLOOKUP(AG$6,'Lifeline-Capability XWalk'!$F$6:$G$38,2,FALSE)),"")</f>
        <v/>
      </c>
      <c r="AH53" s="67" t="str">
        <f>IF(IFERROR(SEARCH(AH$6,$D53),0)&gt;0,TRIM(VLOOKUP(AH$6,'Lifeline-Capability XWalk'!$F$6:$G$38,2,FALSE)),"")</f>
        <v/>
      </c>
      <c r="AI53" s="67" t="str">
        <f>IF(IFERROR(SEARCH(AI$6,$D53),0)&gt;0,TRIM(VLOOKUP(AI$6,'Lifeline-Capability XWalk'!$F$6:$G$38,2,FALSE)),"")</f>
        <v/>
      </c>
      <c r="AJ53" s="67" t="str">
        <f>IF(IFERROR(SEARCH(AJ$6,$D53),0)&gt;0,TRIM(VLOOKUP(AJ$6,'Lifeline-Capability XWalk'!$F$6:$G$38,2,FALSE)),"")</f>
        <v/>
      </c>
      <c r="AK53" s="67" t="str">
        <f>IF(IFERROR(SEARCH(AK$6,$D53),0)&gt;0,TRIM(VLOOKUP(AK$6,'Lifeline-Capability XWalk'!$F$6:$G$38,2,FALSE)),"")</f>
        <v/>
      </c>
      <c r="AL53" s="68" t="str">
        <f>IF(IFERROR(SEARCH(AL$6,$D53),0)&gt;0,TRIM(VLOOKUP(AL$6,'Lifeline-Capability XWalk'!$F$6:$G$38,2,FALSE)),"")</f>
        <v/>
      </c>
      <c r="AM53" s="24" t="str">
        <f t="shared" si="4"/>
        <v/>
      </c>
      <c r="AN53" s="24" t="str">
        <f t="shared" si="3"/>
        <v/>
      </c>
      <c r="AO53" s="24" t="str">
        <f t="shared" si="3"/>
        <v>Health and Medical</v>
      </c>
      <c r="AP53" s="24" t="str">
        <f t="shared" si="3"/>
        <v/>
      </c>
      <c r="AQ53" s="24" t="str">
        <f t="shared" si="3"/>
        <v>Communications</v>
      </c>
      <c r="AR53" s="24" t="str">
        <f t="shared" si="3"/>
        <v/>
      </c>
      <c r="AS53" s="24" t="str">
        <f t="shared" si="3"/>
        <v/>
      </c>
      <c r="AT53" s="24" t="str">
        <f t="shared" si="3"/>
        <v/>
      </c>
      <c r="AU53" s="24" t="str">
        <f t="shared" si="3"/>
        <v/>
      </c>
    </row>
    <row r="54" spans="1:47" s="24" customFormat="1" ht="32.1" customHeight="1" x14ac:dyDescent="0.2">
      <c r="A54" s="141" t="s">
        <v>1113</v>
      </c>
      <c r="B54" s="63" t="s">
        <v>1138</v>
      </c>
      <c r="C54" s="142" t="s">
        <v>1082</v>
      </c>
      <c r="D54" s="63" t="s">
        <v>1484</v>
      </c>
      <c r="E54" s="64" t="str">
        <f t="shared" si="0"/>
        <v>Health and Medical, Communications</v>
      </c>
      <c r="F54" s="65" t="s">
        <v>188</v>
      </c>
      <c r="G54" s="66" t="str">
        <f>IF(IFERROR(SEARCH(G$6,$D54),0)&gt;0,TRIM(VLOOKUP(G$6,'Lifeline-Capability XWalk'!$F$6:$G$38,2,FALSE)),"")</f>
        <v/>
      </c>
      <c r="H54" s="67" t="str">
        <f>IF(IFERROR(SEARCH(H$6,$D54),0)&gt;0,TRIM(VLOOKUP(H$6,'Lifeline-Capability XWalk'!$F$6:$G$38,2,FALSE)),"")</f>
        <v/>
      </c>
      <c r="I54" s="67" t="str">
        <f>IF(IFERROR(SEARCH(I$6,$D54),0)&gt;0,TRIM(VLOOKUP(I$6,'Lifeline-Capability XWalk'!$F$6:$G$38,2,FALSE)),"")</f>
        <v/>
      </c>
      <c r="J54" s="67" t="str">
        <f>IF(IFERROR(SEARCH(J$6,$D54),0)&gt;0,TRIM(VLOOKUP(J$6,'Lifeline-Capability XWalk'!$F$6:$G$38,2,FALSE)),"")</f>
        <v/>
      </c>
      <c r="K54" s="67" t="str">
        <f>IF(IFERROR(SEARCH(K$6,$D54),0)&gt;0,TRIM(VLOOKUP(K$6,'Lifeline-Capability XWalk'!$F$6:$G$38,2,FALSE)),"")</f>
        <v/>
      </c>
      <c r="L54" s="67" t="str">
        <f>IF(IFERROR(SEARCH(L$6,$D54),0)&gt;0,TRIM(VLOOKUP(L$6,'Lifeline-Capability XWalk'!$F$6:$G$38,2,FALSE)),"")</f>
        <v/>
      </c>
      <c r="M54" s="67" t="str">
        <f>IF(IFERROR(SEARCH(M$6,$D54),0)&gt;0,TRIM(VLOOKUP(M$6,'Lifeline-Capability XWalk'!$F$6:$G$38,2,FALSE)),"")</f>
        <v>Health and Medical</v>
      </c>
      <c r="N54" s="67" t="str">
        <f>IF(IFERROR(SEARCH(N$6,$D54),0)&gt;0,TRIM(VLOOKUP(N$6,'Lifeline-Capability XWalk'!$F$6:$G$38,2,FALSE)),"")</f>
        <v/>
      </c>
      <c r="O54" s="67" t="str">
        <f>IF(IFERROR(SEARCH(O$6,$D54),0)&gt;0,TRIM(VLOOKUP(O$6,'Lifeline-Capability XWalk'!$F$6:$G$38,2,FALSE)),"")</f>
        <v/>
      </c>
      <c r="P54" s="67" t="str">
        <f>IF(IFERROR(SEARCH(P$6,$D54),0)&gt;0,TRIM(VLOOKUP(P$6,'Lifeline-Capability XWalk'!$F$6:$G$38,2,FALSE)),"")</f>
        <v/>
      </c>
      <c r="Q54" s="67" t="str">
        <f>IF(IFERROR(SEARCH(Q$6,$D54),0)&gt;0,TRIM(VLOOKUP(Q$6,'Lifeline-Capability XWalk'!$F$6:$G$38,2,FALSE)),"")</f>
        <v/>
      </c>
      <c r="R54" s="67" t="str">
        <f>IF(IFERROR(SEARCH(R$6,$D54),0)&gt;0,TRIM(VLOOKUP(R$6,'Lifeline-Capability XWalk'!$F$6:$G$38,2,FALSE)),"")</f>
        <v/>
      </c>
      <c r="S54" s="67" t="str">
        <f>IF(IFERROR(SEARCH(S$6,$D54),0)&gt;0,TRIM(VLOOKUP(S$6,'Lifeline-Capability XWalk'!$F$6:$G$38,2,FALSE)),"")</f>
        <v/>
      </c>
      <c r="T54" s="67" t="str">
        <f>IF(IFERROR(SEARCH(T$6,$D54),0)&gt;0,TRIM(VLOOKUP(T$6,'Lifeline-Capability XWalk'!$F$6:$G$38,2,FALSE)),"")</f>
        <v/>
      </c>
      <c r="U54" s="67" t="str">
        <f>IF(IFERROR(SEARCH(U$6,$D54),0)&gt;0,TRIM(VLOOKUP(U$6,'Lifeline-Capability XWalk'!$F$6:$G$38,2,FALSE)),"")</f>
        <v/>
      </c>
      <c r="V54" s="67" t="str">
        <f>IF(IFERROR(SEARCH(V$6,$D54),0)&gt;0,TRIM(VLOOKUP(V$6,'Lifeline-Capability XWalk'!$F$6:$G$38,2,FALSE)),"")</f>
        <v/>
      </c>
      <c r="W54" s="67" t="str">
        <f>IF(IFERROR(SEARCH(W$6,$D54),0)&gt;0,TRIM(VLOOKUP(W$6,'Lifeline-Capability XWalk'!$F$6:$G$38,2,FALSE)),"")</f>
        <v/>
      </c>
      <c r="X54" s="67" t="str">
        <f>IF(IFERROR(SEARCH(X$6,$D54),0)&gt;0,TRIM(VLOOKUP(X$6,'Lifeline-Capability XWalk'!$F$6:$G$38,2,FALSE)),"")</f>
        <v/>
      </c>
      <c r="Y54" s="67" t="str">
        <f>IF(IFERROR(SEARCH(Y$6,$D54),0)&gt;0,TRIM(VLOOKUP(Y$6,'Lifeline-Capability XWalk'!$F$6:$G$38,2,FALSE)),"")</f>
        <v/>
      </c>
      <c r="Z54" s="67" t="str">
        <f>IF(IFERROR(SEARCH(Z$6,$D54),0)&gt;0,TRIM(VLOOKUP(Z$6,'Lifeline-Capability XWalk'!$F$6:$G$38,2,FALSE)),"")</f>
        <v/>
      </c>
      <c r="AA54" s="67" t="str">
        <f>IF(IFERROR(SEARCH(AA$6,$D54),0)&gt;0,TRIM(VLOOKUP(AA$6,'Lifeline-Capability XWalk'!$F$6:$G$38,2,FALSE)),"")</f>
        <v>Communications</v>
      </c>
      <c r="AB54" s="67" t="str">
        <f>IF(IFERROR(SEARCH(AB$6,$D54),0)&gt;0,TRIM(VLOOKUP(AB$6,'Lifeline-Capability XWalk'!$F$6:$G$38,2,FALSE)),"")</f>
        <v>Communications</v>
      </c>
      <c r="AC54" s="67" t="str">
        <f>IF(IFERROR(SEARCH(AC$6,$D54),0)&gt;0,TRIM(VLOOKUP(AC$6,'Lifeline-Capability XWalk'!$F$6:$G$38,2,FALSE)),"")</f>
        <v/>
      </c>
      <c r="AD54" s="67" t="str">
        <f>IF(IFERROR(SEARCH(AD$6,$D54),0)&gt;0,TRIM(VLOOKUP(AD$6,'Lifeline-Capability XWalk'!$F$6:$G$38,2,FALSE)),"")</f>
        <v/>
      </c>
      <c r="AE54" s="67" t="str">
        <f>IF(IFERROR(SEARCH(AE$6,$D54),0)&gt;0,TRIM(VLOOKUP(AE$6,'Lifeline-Capability XWalk'!$F$6:$G$38,2,FALSE)),"")</f>
        <v/>
      </c>
      <c r="AF54" s="67" t="str">
        <f>IF(IFERROR(SEARCH(AF$6,$D54),0)&gt;0,TRIM(VLOOKUP(AF$6,'Lifeline-Capability XWalk'!$F$6:$G$38,2,FALSE)),"")</f>
        <v/>
      </c>
      <c r="AG54" s="67" t="str">
        <f>IF(IFERROR(SEARCH(AG$6,$D54),0)&gt;0,TRIM(VLOOKUP(AG$6,'Lifeline-Capability XWalk'!$F$6:$G$38,2,FALSE)),"")</f>
        <v/>
      </c>
      <c r="AH54" s="67" t="str">
        <f>IF(IFERROR(SEARCH(AH$6,$D54),0)&gt;0,TRIM(VLOOKUP(AH$6,'Lifeline-Capability XWalk'!$F$6:$G$38,2,FALSE)),"")</f>
        <v/>
      </c>
      <c r="AI54" s="67" t="str">
        <f>IF(IFERROR(SEARCH(AI$6,$D54),0)&gt;0,TRIM(VLOOKUP(AI$6,'Lifeline-Capability XWalk'!$F$6:$G$38,2,FALSE)),"")</f>
        <v/>
      </c>
      <c r="AJ54" s="67" t="str">
        <f>IF(IFERROR(SEARCH(AJ$6,$D54),0)&gt;0,TRIM(VLOOKUP(AJ$6,'Lifeline-Capability XWalk'!$F$6:$G$38,2,FALSE)),"")</f>
        <v/>
      </c>
      <c r="AK54" s="67" t="str">
        <f>IF(IFERROR(SEARCH(AK$6,$D54),0)&gt;0,TRIM(VLOOKUP(AK$6,'Lifeline-Capability XWalk'!$F$6:$G$38,2,FALSE)),"")</f>
        <v/>
      </c>
      <c r="AL54" s="68" t="str">
        <f>IF(IFERROR(SEARCH(AL$6,$D54),0)&gt;0,TRIM(VLOOKUP(AL$6,'Lifeline-Capability XWalk'!$F$6:$G$38,2,FALSE)),"")</f>
        <v/>
      </c>
      <c r="AM54" s="24" t="str">
        <f t="shared" si="4"/>
        <v/>
      </c>
      <c r="AN54" s="24" t="str">
        <f t="shared" si="3"/>
        <v/>
      </c>
      <c r="AO54" s="24" t="str">
        <f t="shared" si="3"/>
        <v>Health and Medical</v>
      </c>
      <c r="AP54" s="24" t="str">
        <f t="shared" si="3"/>
        <v/>
      </c>
      <c r="AQ54" s="24" t="str">
        <f t="shared" si="3"/>
        <v>Communications</v>
      </c>
      <c r="AR54" s="24" t="str">
        <f t="shared" si="3"/>
        <v/>
      </c>
      <c r="AS54" s="24" t="str">
        <f t="shared" si="3"/>
        <v/>
      </c>
      <c r="AT54" s="24" t="str">
        <f t="shared" si="3"/>
        <v/>
      </c>
      <c r="AU54" s="24" t="str">
        <f t="shared" si="3"/>
        <v/>
      </c>
    </row>
    <row r="55" spans="1:47" s="24" customFormat="1" ht="32.1" customHeight="1" x14ac:dyDescent="0.2">
      <c r="A55" s="141" t="s">
        <v>1113</v>
      </c>
      <c r="B55" s="63" t="s">
        <v>1413</v>
      </c>
      <c r="C55" s="142" t="s">
        <v>1082</v>
      </c>
      <c r="D55" s="63" t="s">
        <v>1484</v>
      </c>
      <c r="E55" s="64" t="str">
        <f t="shared" si="0"/>
        <v>Health and Medical, Communications</v>
      </c>
      <c r="F55" s="65" t="s">
        <v>193</v>
      </c>
      <c r="G55" s="66" t="str">
        <f>IF(IFERROR(SEARCH(G$6,$D55),0)&gt;0,TRIM(VLOOKUP(G$6,'Lifeline-Capability XWalk'!$F$6:$G$38,2,FALSE)),"")</f>
        <v/>
      </c>
      <c r="H55" s="67" t="str">
        <f>IF(IFERROR(SEARCH(H$6,$D55),0)&gt;0,TRIM(VLOOKUP(H$6,'Lifeline-Capability XWalk'!$F$6:$G$38,2,FALSE)),"")</f>
        <v/>
      </c>
      <c r="I55" s="67" t="str">
        <f>IF(IFERROR(SEARCH(I$6,$D55),0)&gt;0,TRIM(VLOOKUP(I$6,'Lifeline-Capability XWalk'!$F$6:$G$38,2,FALSE)),"")</f>
        <v/>
      </c>
      <c r="J55" s="67" t="str">
        <f>IF(IFERROR(SEARCH(J$6,$D55),0)&gt;0,TRIM(VLOOKUP(J$6,'Lifeline-Capability XWalk'!$F$6:$G$38,2,FALSE)),"")</f>
        <v/>
      </c>
      <c r="K55" s="67" t="str">
        <f>IF(IFERROR(SEARCH(K$6,$D55),0)&gt;0,TRIM(VLOOKUP(K$6,'Lifeline-Capability XWalk'!$F$6:$G$38,2,FALSE)),"")</f>
        <v/>
      </c>
      <c r="L55" s="67" t="str">
        <f>IF(IFERROR(SEARCH(L$6,$D55),0)&gt;0,TRIM(VLOOKUP(L$6,'Lifeline-Capability XWalk'!$F$6:$G$38,2,FALSE)),"")</f>
        <v/>
      </c>
      <c r="M55" s="67" t="str">
        <f>IF(IFERROR(SEARCH(M$6,$D55),0)&gt;0,TRIM(VLOOKUP(M$6,'Lifeline-Capability XWalk'!$F$6:$G$38,2,FALSE)),"")</f>
        <v>Health and Medical</v>
      </c>
      <c r="N55" s="67" t="str">
        <f>IF(IFERROR(SEARCH(N$6,$D55),0)&gt;0,TRIM(VLOOKUP(N$6,'Lifeline-Capability XWalk'!$F$6:$G$38,2,FALSE)),"")</f>
        <v/>
      </c>
      <c r="O55" s="67" t="str">
        <f>IF(IFERROR(SEARCH(O$6,$D55),0)&gt;0,TRIM(VLOOKUP(O$6,'Lifeline-Capability XWalk'!$F$6:$G$38,2,FALSE)),"")</f>
        <v/>
      </c>
      <c r="P55" s="67" t="str">
        <f>IF(IFERROR(SEARCH(P$6,$D55),0)&gt;0,TRIM(VLOOKUP(P$6,'Lifeline-Capability XWalk'!$F$6:$G$38,2,FALSE)),"")</f>
        <v/>
      </c>
      <c r="Q55" s="67" t="str">
        <f>IF(IFERROR(SEARCH(Q$6,$D55),0)&gt;0,TRIM(VLOOKUP(Q$6,'Lifeline-Capability XWalk'!$F$6:$G$38,2,FALSE)),"")</f>
        <v/>
      </c>
      <c r="R55" s="67" t="str">
        <f>IF(IFERROR(SEARCH(R$6,$D55),0)&gt;0,TRIM(VLOOKUP(R$6,'Lifeline-Capability XWalk'!$F$6:$G$38,2,FALSE)),"")</f>
        <v/>
      </c>
      <c r="S55" s="67" t="str">
        <f>IF(IFERROR(SEARCH(S$6,$D55),0)&gt;0,TRIM(VLOOKUP(S$6,'Lifeline-Capability XWalk'!$F$6:$G$38,2,FALSE)),"")</f>
        <v/>
      </c>
      <c r="T55" s="67" t="str">
        <f>IF(IFERROR(SEARCH(T$6,$D55),0)&gt;0,TRIM(VLOOKUP(T$6,'Lifeline-Capability XWalk'!$F$6:$G$38,2,FALSE)),"")</f>
        <v/>
      </c>
      <c r="U55" s="67" t="str">
        <f>IF(IFERROR(SEARCH(U$6,$D55),0)&gt;0,TRIM(VLOOKUP(U$6,'Lifeline-Capability XWalk'!$F$6:$G$38,2,FALSE)),"")</f>
        <v/>
      </c>
      <c r="V55" s="67" t="str">
        <f>IF(IFERROR(SEARCH(V$6,$D55),0)&gt;0,TRIM(VLOOKUP(V$6,'Lifeline-Capability XWalk'!$F$6:$G$38,2,FALSE)),"")</f>
        <v/>
      </c>
      <c r="W55" s="67" t="str">
        <f>IF(IFERROR(SEARCH(W$6,$D55),0)&gt;0,TRIM(VLOOKUP(W$6,'Lifeline-Capability XWalk'!$F$6:$G$38,2,FALSE)),"")</f>
        <v/>
      </c>
      <c r="X55" s="67" t="str">
        <f>IF(IFERROR(SEARCH(X$6,$D55),0)&gt;0,TRIM(VLOOKUP(X$6,'Lifeline-Capability XWalk'!$F$6:$G$38,2,FALSE)),"")</f>
        <v/>
      </c>
      <c r="Y55" s="67" t="str">
        <f>IF(IFERROR(SEARCH(Y$6,$D55),0)&gt;0,TRIM(VLOOKUP(Y$6,'Lifeline-Capability XWalk'!$F$6:$G$38,2,FALSE)),"")</f>
        <v/>
      </c>
      <c r="Z55" s="67" t="str">
        <f>IF(IFERROR(SEARCH(Z$6,$D55),0)&gt;0,TRIM(VLOOKUP(Z$6,'Lifeline-Capability XWalk'!$F$6:$G$38,2,FALSE)),"")</f>
        <v/>
      </c>
      <c r="AA55" s="67" t="str">
        <f>IF(IFERROR(SEARCH(AA$6,$D55),0)&gt;0,TRIM(VLOOKUP(AA$6,'Lifeline-Capability XWalk'!$F$6:$G$38,2,FALSE)),"")</f>
        <v>Communications</v>
      </c>
      <c r="AB55" s="67" t="str">
        <f>IF(IFERROR(SEARCH(AB$6,$D55),0)&gt;0,TRIM(VLOOKUP(AB$6,'Lifeline-Capability XWalk'!$F$6:$G$38,2,FALSE)),"")</f>
        <v>Communications</v>
      </c>
      <c r="AC55" s="67" t="str">
        <f>IF(IFERROR(SEARCH(AC$6,$D55),0)&gt;0,TRIM(VLOOKUP(AC$6,'Lifeline-Capability XWalk'!$F$6:$G$38,2,FALSE)),"")</f>
        <v/>
      </c>
      <c r="AD55" s="67" t="str">
        <f>IF(IFERROR(SEARCH(AD$6,$D55),0)&gt;0,TRIM(VLOOKUP(AD$6,'Lifeline-Capability XWalk'!$F$6:$G$38,2,FALSE)),"")</f>
        <v/>
      </c>
      <c r="AE55" s="67" t="str">
        <f>IF(IFERROR(SEARCH(AE$6,$D55),0)&gt;0,TRIM(VLOOKUP(AE$6,'Lifeline-Capability XWalk'!$F$6:$G$38,2,FALSE)),"")</f>
        <v/>
      </c>
      <c r="AF55" s="67" t="str">
        <f>IF(IFERROR(SEARCH(AF$6,$D55),0)&gt;0,TRIM(VLOOKUP(AF$6,'Lifeline-Capability XWalk'!$F$6:$G$38,2,FALSE)),"")</f>
        <v/>
      </c>
      <c r="AG55" s="67" t="str">
        <f>IF(IFERROR(SEARCH(AG$6,$D55),0)&gt;0,TRIM(VLOOKUP(AG$6,'Lifeline-Capability XWalk'!$F$6:$G$38,2,FALSE)),"")</f>
        <v/>
      </c>
      <c r="AH55" s="67" t="str">
        <f>IF(IFERROR(SEARCH(AH$6,$D55),0)&gt;0,TRIM(VLOOKUP(AH$6,'Lifeline-Capability XWalk'!$F$6:$G$38,2,FALSE)),"")</f>
        <v/>
      </c>
      <c r="AI55" s="67" t="str">
        <f>IF(IFERROR(SEARCH(AI$6,$D55),0)&gt;0,TRIM(VLOOKUP(AI$6,'Lifeline-Capability XWalk'!$F$6:$G$38,2,FALSE)),"")</f>
        <v/>
      </c>
      <c r="AJ55" s="67" t="str">
        <f>IF(IFERROR(SEARCH(AJ$6,$D55),0)&gt;0,TRIM(VLOOKUP(AJ$6,'Lifeline-Capability XWalk'!$F$6:$G$38,2,FALSE)),"")</f>
        <v/>
      </c>
      <c r="AK55" s="67" t="str">
        <f>IF(IFERROR(SEARCH(AK$6,$D55),0)&gt;0,TRIM(VLOOKUP(AK$6,'Lifeline-Capability XWalk'!$F$6:$G$38,2,FALSE)),"")</f>
        <v/>
      </c>
      <c r="AL55" s="68" t="str">
        <f>IF(IFERROR(SEARCH(AL$6,$D55),0)&gt;0,TRIM(VLOOKUP(AL$6,'Lifeline-Capability XWalk'!$F$6:$G$38,2,FALSE)),"")</f>
        <v/>
      </c>
      <c r="AM55" s="24" t="str">
        <f t="shared" si="4"/>
        <v/>
      </c>
      <c r="AN55" s="24" t="str">
        <f t="shared" si="3"/>
        <v/>
      </c>
      <c r="AO55" s="24" t="str">
        <f t="shared" si="3"/>
        <v>Health and Medical</v>
      </c>
      <c r="AP55" s="24" t="str">
        <f t="shared" si="3"/>
        <v/>
      </c>
      <c r="AQ55" s="24" t="str">
        <f t="shared" si="3"/>
        <v>Communications</v>
      </c>
      <c r="AR55" s="24" t="str">
        <f t="shared" si="3"/>
        <v/>
      </c>
      <c r="AS55" s="24" t="str">
        <f t="shared" si="3"/>
        <v/>
      </c>
      <c r="AT55" s="24" t="str">
        <f t="shared" si="3"/>
        <v/>
      </c>
      <c r="AU55" s="24" t="str">
        <f t="shared" si="3"/>
        <v/>
      </c>
    </row>
    <row r="56" spans="1:47" s="24" customFormat="1" ht="32.1" customHeight="1" x14ac:dyDescent="0.2">
      <c r="A56" s="141" t="s">
        <v>1113</v>
      </c>
      <c r="B56" s="63" t="s">
        <v>1410</v>
      </c>
      <c r="C56" s="142" t="s">
        <v>1082</v>
      </c>
      <c r="D56" s="63" t="s">
        <v>1484</v>
      </c>
      <c r="E56" s="64" t="str">
        <f t="shared" si="0"/>
        <v>Health and Medical, Communications</v>
      </c>
      <c r="F56" s="65" t="s">
        <v>190</v>
      </c>
      <c r="G56" s="66" t="str">
        <f>IF(IFERROR(SEARCH(G$6,$D56),0)&gt;0,TRIM(VLOOKUP(G$6,'Lifeline-Capability XWalk'!$F$6:$G$38,2,FALSE)),"")</f>
        <v/>
      </c>
      <c r="H56" s="67" t="str">
        <f>IF(IFERROR(SEARCH(H$6,$D56),0)&gt;0,TRIM(VLOOKUP(H$6,'Lifeline-Capability XWalk'!$F$6:$G$38,2,FALSE)),"")</f>
        <v/>
      </c>
      <c r="I56" s="67" t="str">
        <f>IF(IFERROR(SEARCH(I$6,$D56),0)&gt;0,TRIM(VLOOKUP(I$6,'Lifeline-Capability XWalk'!$F$6:$G$38,2,FALSE)),"")</f>
        <v/>
      </c>
      <c r="J56" s="67" t="str">
        <f>IF(IFERROR(SEARCH(J$6,$D56),0)&gt;0,TRIM(VLOOKUP(J$6,'Lifeline-Capability XWalk'!$F$6:$G$38,2,FALSE)),"")</f>
        <v/>
      </c>
      <c r="K56" s="67" t="str">
        <f>IF(IFERROR(SEARCH(K$6,$D56),0)&gt;0,TRIM(VLOOKUP(K$6,'Lifeline-Capability XWalk'!$F$6:$G$38,2,FALSE)),"")</f>
        <v/>
      </c>
      <c r="L56" s="67" t="str">
        <f>IF(IFERROR(SEARCH(L$6,$D56),0)&gt;0,TRIM(VLOOKUP(L$6,'Lifeline-Capability XWalk'!$F$6:$G$38,2,FALSE)),"")</f>
        <v/>
      </c>
      <c r="M56" s="67" t="str">
        <f>IF(IFERROR(SEARCH(M$6,$D56),0)&gt;0,TRIM(VLOOKUP(M$6,'Lifeline-Capability XWalk'!$F$6:$G$38,2,FALSE)),"")</f>
        <v>Health and Medical</v>
      </c>
      <c r="N56" s="67" t="str">
        <f>IF(IFERROR(SEARCH(N$6,$D56),0)&gt;0,TRIM(VLOOKUP(N$6,'Lifeline-Capability XWalk'!$F$6:$G$38,2,FALSE)),"")</f>
        <v/>
      </c>
      <c r="O56" s="67" t="str">
        <f>IF(IFERROR(SEARCH(O$6,$D56),0)&gt;0,TRIM(VLOOKUP(O$6,'Lifeline-Capability XWalk'!$F$6:$G$38,2,FALSE)),"")</f>
        <v/>
      </c>
      <c r="P56" s="67" t="str">
        <f>IF(IFERROR(SEARCH(P$6,$D56),0)&gt;0,TRIM(VLOOKUP(P$6,'Lifeline-Capability XWalk'!$F$6:$G$38,2,FALSE)),"")</f>
        <v/>
      </c>
      <c r="Q56" s="67" t="str">
        <f>IF(IFERROR(SEARCH(Q$6,$D56),0)&gt;0,TRIM(VLOOKUP(Q$6,'Lifeline-Capability XWalk'!$F$6:$G$38,2,FALSE)),"")</f>
        <v/>
      </c>
      <c r="R56" s="67" t="str">
        <f>IF(IFERROR(SEARCH(R$6,$D56),0)&gt;0,TRIM(VLOOKUP(R$6,'Lifeline-Capability XWalk'!$F$6:$G$38,2,FALSE)),"")</f>
        <v/>
      </c>
      <c r="S56" s="67" t="str">
        <f>IF(IFERROR(SEARCH(S$6,$D56),0)&gt;0,TRIM(VLOOKUP(S$6,'Lifeline-Capability XWalk'!$F$6:$G$38,2,FALSE)),"")</f>
        <v/>
      </c>
      <c r="T56" s="67" t="str">
        <f>IF(IFERROR(SEARCH(T$6,$D56),0)&gt;0,TRIM(VLOOKUP(T$6,'Lifeline-Capability XWalk'!$F$6:$G$38,2,FALSE)),"")</f>
        <v/>
      </c>
      <c r="U56" s="67" t="str">
        <f>IF(IFERROR(SEARCH(U$6,$D56),0)&gt;0,TRIM(VLOOKUP(U$6,'Lifeline-Capability XWalk'!$F$6:$G$38,2,FALSE)),"")</f>
        <v/>
      </c>
      <c r="V56" s="67" t="str">
        <f>IF(IFERROR(SEARCH(V$6,$D56),0)&gt;0,TRIM(VLOOKUP(V$6,'Lifeline-Capability XWalk'!$F$6:$G$38,2,FALSE)),"")</f>
        <v/>
      </c>
      <c r="W56" s="67" t="str">
        <f>IF(IFERROR(SEARCH(W$6,$D56),0)&gt;0,TRIM(VLOOKUP(W$6,'Lifeline-Capability XWalk'!$F$6:$G$38,2,FALSE)),"")</f>
        <v/>
      </c>
      <c r="X56" s="67" t="str">
        <f>IF(IFERROR(SEARCH(X$6,$D56),0)&gt;0,TRIM(VLOOKUP(X$6,'Lifeline-Capability XWalk'!$F$6:$G$38,2,FALSE)),"")</f>
        <v/>
      </c>
      <c r="Y56" s="67" t="str">
        <f>IF(IFERROR(SEARCH(Y$6,$D56),0)&gt;0,TRIM(VLOOKUP(Y$6,'Lifeline-Capability XWalk'!$F$6:$G$38,2,FALSE)),"")</f>
        <v/>
      </c>
      <c r="Z56" s="67" t="str">
        <f>IF(IFERROR(SEARCH(Z$6,$D56),0)&gt;0,TRIM(VLOOKUP(Z$6,'Lifeline-Capability XWalk'!$F$6:$G$38,2,FALSE)),"")</f>
        <v/>
      </c>
      <c r="AA56" s="67" t="str">
        <f>IF(IFERROR(SEARCH(AA$6,$D56),0)&gt;0,TRIM(VLOOKUP(AA$6,'Lifeline-Capability XWalk'!$F$6:$G$38,2,FALSE)),"")</f>
        <v>Communications</v>
      </c>
      <c r="AB56" s="67" t="str">
        <f>IF(IFERROR(SEARCH(AB$6,$D56),0)&gt;0,TRIM(VLOOKUP(AB$6,'Lifeline-Capability XWalk'!$F$6:$G$38,2,FALSE)),"")</f>
        <v>Communications</v>
      </c>
      <c r="AC56" s="67" t="str">
        <f>IF(IFERROR(SEARCH(AC$6,$D56),0)&gt;0,TRIM(VLOOKUP(AC$6,'Lifeline-Capability XWalk'!$F$6:$G$38,2,FALSE)),"")</f>
        <v/>
      </c>
      <c r="AD56" s="67" t="str">
        <f>IF(IFERROR(SEARCH(AD$6,$D56),0)&gt;0,TRIM(VLOOKUP(AD$6,'Lifeline-Capability XWalk'!$F$6:$G$38,2,FALSE)),"")</f>
        <v/>
      </c>
      <c r="AE56" s="67" t="str">
        <f>IF(IFERROR(SEARCH(AE$6,$D56),0)&gt;0,TRIM(VLOOKUP(AE$6,'Lifeline-Capability XWalk'!$F$6:$G$38,2,FALSE)),"")</f>
        <v/>
      </c>
      <c r="AF56" s="67" t="str">
        <f>IF(IFERROR(SEARCH(AF$6,$D56),0)&gt;0,TRIM(VLOOKUP(AF$6,'Lifeline-Capability XWalk'!$F$6:$G$38,2,FALSE)),"")</f>
        <v/>
      </c>
      <c r="AG56" s="67" t="str">
        <f>IF(IFERROR(SEARCH(AG$6,$D56),0)&gt;0,TRIM(VLOOKUP(AG$6,'Lifeline-Capability XWalk'!$F$6:$G$38,2,FALSE)),"")</f>
        <v/>
      </c>
      <c r="AH56" s="67" t="str">
        <f>IF(IFERROR(SEARCH(AH$6,$D56),0)&gt;0,TRIM(VLOOKUP(AH$6,'Lifeline-Capability XWalk'!$F$6:$G$38,2,FALSE)),"")</f>
        <v/>
      </c>
      <c r="AI56" s="67" t="str">
        <f>IF(IFERROR(SEARCH(AI$6,$D56),0)&gt;0,TRIM(VLOOKUP(AI$6,'Lifeline-Capability XWalk'!$F$6:$G$38,2,FALSE)),"")</f>
        <v/>
      </c>
      <c r="AJ56" s="67" t="str">
        <f>IF(IFERROR(SEARCH(AJ$6,$D56),0)&gt;0,TRIM(VLOOKUP(AJ$6,'Lifeline-Capability XWalk'!$F$6:$G$38,2,FALSE)),"")</f>
        <v/>
      </c>
      <c r="AK56" s="67" t="str">
        <f>IF(IFERROR(SEARCH(AK$6,$D56),0)&gt;0,TRIM(VLOOKUP(AK$6,'Lifeline-Capability XWalk'!$F$6:$G$38,2,FALSE)),"")</f>
        <v/>
      </c>
      <c r="AL56" s="68" t="str">
        <f>IF(IFERROR(SEARCH(AL$6,$D56),0)&gt;0,TRIM(VLOOKUP(AL$6,'Lifeline-Capability XWalk'!$F$6:$G$38,2,FALSE)),"")</f>
        <v/>
      </c>
      <c r="AM56" s="24" t="str">
        <f t="shared" si="4"/>
        <v/>
      </c>
      <c r="AN56" s="24" t="str">
        <f t="shared" si="3"/>
        <v/>
      </c>
      <c r="AO56" s="24" t="str">
        <f t="shared" si="3"/>
        <v>Health and Medical</v>
      </c>
      <c r="AP56" s="24" t="str">
        <f t="shared" si="3"/>
        <v/>
      </c>
      <c r="AQ56" s="24" t="str">
        <f t="shared" si="3"/>
        <v>Communications</v>
      </c>
      <c r="AR56" s="24" t="str">
        <f t="shared" si="3"/>
        <v/>
      </c>
      <c r="AS56" s="24" t="str">
        <f t="shared" si="3"/>
        <v/>
      </c>
      <c r="AT56" s="24" t="str">
        <f t="shared" si="3"/>
        <v/>
      </c>
      <c r="AU56" s="24" t="str">
        <f t="shared" si="3"/>
        <v/>
      </c>
    </row>
    <row r="57" spans="1:47" s="24" customFormat="1" ht="32.1" customHeight="1" x14ac:dyDescent="0.2">
      <c r="A57" s="141" t="s">
        <v>1113</v>
      </c>
      <c r="B57" s="63" t="s">
        <v>1410</v>
      </c>
      <c r="C57" s="142" t="s">
        <v>1084</v>
      </c>
      <c r="D57" s="63" t="s">
        <v>1484</v>
      </c>
      <c r="E57" s="64" t="str">
        <f t="shared" si="0"/>
        <v>Health and Medical, Communications</v>
      </c>
      <c r="F57" s="65" t="s">
        <v>191</v>
      </c>
      <c r="G57" s="66" t="str">
        <f>IF(IFERROR(SEARCH(G$6,$D57),0)&gt;0,TRIM(VLOOKUP(G$6,'Lifeline-Capability XWalk'!$F$6:$G$38,2,FALSE)),"")</f>
        <v/>
      </c>
      <c r="H57" s="67" t="str">
        <f>IF(IFERROR(SEARCH(H$6,$D57),0)&gt;0,TRIM(VLOOKUP(H$6,'Lifeline-Capability XWalk'!$F$6:$G$38,2,FALSE)),"")</f>
        <v/>
      </c>
      <c r="I57" s="67" t="str">
        <f>IF(IFERROR(SEARCH(I$6,$D57),0)&gt;0,TRIM(VLOOKUP(I$6,'Lifeline-Capability XWalk'!$F$6:$G$38,2,FALSE)),"")</f>
        <v/>
      </c>
      <c r="J57" s="67" t="str">
        <f>IF(IFERROR(SEARCH(J$6,$D57),0)&gt;0,TRIM(VLOOKUP(J$6,'Lifeline-Capability XWalk'!$F$6:$G$38,2,FALSE)),"")</f>
        <v/>
      </c>
      <c r="K57" s="67" t="str">
        <f>IF(IFERROR(SEARCH(K$6,$D57),0)&gt;0,TRIM(VLOOKUP(K$6,'Lifeline-Capability XWalk'!$F$6:$G$38,2,FALSE)),"")</f>
        <v/>
      </c>
      <c r="L57" s="67" t="str">
        <f>IF(IFERROR(SEARCH(L$6,$D57),0)&gt;0,TRIM(VLOOKUP(L$6,'Lifeline-Capability XWalk'!$F$6:$G$38,2,FALSE)),"")</f>
        <v/>
      </c>
      <c r="M57" s="67" t="str">
        <f>IF(IFERROR(SEARCH(M$6,$D57),0)&gt;0,TRIM(VLOOKUP(M$6,'Lifeline-Capability XWalk'!$F$6:$G$38,2,FALSE)),"")</f>
        <v>Health and Medical</v>
      </c>
      <c r="N57" s="67" t="str">
        <f>IF(IFERROR(SEARCH(N$6,$D57),0)&gt;0,TRIM(VLOOKUP(N$6,'Lifeline-Capability XWalk'!$F$6:$G$38,2,FALSE)),"")</f>
        <v/>
      </c>
      <c r="O57" s="67" t="str">
        <f>IF(IFERROR(SEARCH(O$6,$D57),0)&gt;0,TRIM(VLOOKUP(O$6,'Lifeline-Capability XWalk'!$F$6:$G$38,2,FALSE)),"")</f>
        <v/>
      </c>
      <c r="P57" s="67" t="str">
        <f>IF(IFERROR(SEARCH(P$6,$D57),0)&gt;0,TRIM(VLOOKUP(P$6,'Lifeline-Capability XWalk'!$F$6:$G$38,2,FALSE)),"")</f>
        <v/>
      </c>
      <c r="Q57" s="67" t="str">
        <f>IF(IFERROR(SEARCH(Q$6,$D57),0)&gt;0,TRIM(VLOOKUP(Q$6,'Lifeline-Capability XWalk'!$F$6:$G$38,2,FALSE)),"")</f>
        <v/>
      </c>
      <c r="R57" s="67" t="str">
        <f>IF(IFERROR(SEARCH(R$6,$D57),0)&gt;0,TRIM(VLOOKUP(R$6,'Lifeline-Capability XWalk'!$F$6:$G$38,2,FALSE)),"")</f>
        <v/>
      </c>
      <c r="S57" s="67" t="str">
        <f>IF(IFERROR(SEARCH(S$6,$D57),0)&gt;0,TRIM(VLOOKUP(S$6,'Lifeline-Capability XWalk'!$F$6:$G$38,2,FALSE)),"")</f>
        <v/>
      </c>
      <c r="T57" s="67" t="str">
        <f>IF(IFERROR(SEARCH(T$6,$D57),0)&gt;0,TRIM(VLOOKUP(T$6,'Lifeline-Capability XWalk'!$F$6:$G$38,2,FALSE)),"")</f>
        <v/>
      </c>
      <c r="U57" s="67" t="str">
        <f>IF(IFERROR(SEARCH(U$6,$D57),0)&gt;0,TRIM(VLOOKUP(U$6,'Lifeline-Capability XWalk'!$F$6:$G$38,2,FALSE)),"")</f>
        <v/>
      </c>
      <c r="V57" s="67" t="str">
        <f>IF(IFERROR(SEARCH(V$6,$D57),0)&gt;0,TRIM(VLOOKUP(V$6,'Lifeline-Capability XWalk'!$F$6:$G$38,2,FALSE)),"")</f>
        <v/>
      </c>
      <c r="W57" s="67" t="str">
        <f>IF(IFERROR(SEARCH(W$6,$D57),0)&gt;0,TRIM(VLOOKUP(W$6,'Lifeline-Capability XWalk'!$F$6:$G$38,2,FALSE)),"")</f>
        <v/>
      </c>
      <c r="X57" s="67" t="str">
        <f>IF(IFERROR(SEARCH(X$6,$D57),0)&gt;0,TRIM(VLOOKUP(X$6,'Lifeline-Capability XWalk'!$F$6:$G$38,2,FALSE)),"")</f>
        <v/>
      </c>
      <c r="Y57" s="67" t="str">
        <f>IF(IFERROR(SEARCH(Y$6,$D57),0)&gt;0,TRIM(VLOOKUP(Y$6,'Lifeline-Capability XWalk'!$F$6:$G$38,2,FALSE)),"")</f>
        <v/>
      </c>
      <c r="Z57" s="67" t="str">
        <f>IF(IFERROR(SEARCH(Z$6,$D57),0)&gt;0,TRIM(VLOOKUP(Z$6,'Lifeline-Capability XWalk'!$F$6:$G$38,2,FALSE)),"")</f>
        <v/>
      </c>
      <c r="AA57" s="67" t="str">
        <f>IF(IFERROR(SEARCH(AA$6,$D57),0)&gt;0,TRIM(VLOOKUP(AA$6,'Lifeline-Capability XWalk'!$F$6:$G$38,2,FALSE)),"")</f>
        <v>Communications</v>
      </c>
      <c r="AB57" s="67" t="str">
        <f>IF(IFERROR(SEARCH(AB$6,$D57),0)&gt;0,TRIM(VLOOKUP(AB$6,'Lifeline-Capability XWalk'!$F$6:$G$38,2,FALSE)),"")</f>
        <v>Communications</v>
      </c>
      <c r="AC57" s="67" t="str">
        <f>IF(IFERROR(SEARCH(AC$6,$D57),0)&gt;0,TRIM(VLOOKUP(AC$6,'Lifeline-Capability XWalk'!$F$6:$G$38,2,FALSE)),"")</f>
        <v/>
      </c>
      <c r="AD57" s="67" t="str">
        <f>IF(IFERROR(SEARCH(AD$6,$D57),0)&gt;0,TRIM(VLOOKUP(AD$6,'Lifeline-Capability XWalk'!$F$6:$G$38,2,FALSE)),"")</f>
        <v/>
      </c>
      <c r="AE57" s="67" t="str">
        <f>IF(IFERROR(SEARCH(AE$6,$D57),0)&gt;0,TRIM(VLOOKUP(AE$6,'Lifeline-Capability XWalk'!$F$6:$G$38,2,FALSE)),"")</f>
        <v/>
      </c>
      <c r="AF57" s="67" t="str">
        <f>IF(IFERROR(SEARCH(AF$6,$D57),0)&gt;0,TRIM(VLOOKUP(AF$6,'Lifeline-Capability XWalk'!$F$6:$G$38,2,FALSE)),"")</f>
        <v/>
      </c>
      <c r="AG57" s="67" t="str">
        <f>IF(IFERROR(SEARCH(AG$6,$D57),0)&gt;0,TRIM(VLOOKUP(AG$6,'Lifeline-Capability XWalk'!$F$6:$G$38,2,FALSE)),"")</f>
        <v/>
      </c>
      <c r="AH57" s="67" t="str">
        <f>IF(IFERROR(SEARCH(AH$6,$D57),0)&gt;0,TRIM(VLOOKUP(AH$6,'Lifeline-Capability XWalk'!$F$6:$G$38,2,FALSE)),"")</f>
        <v/>
      </c>
      <c r="AI57" s="67" t="str">
        <f>IF(IFERROR(SEARCH(AI$6,$D57),0)&gt;0,TRIM(VLOOKUP(AI$6,'Lifeline-Capability XWalk'!$F$6:$G$38,2,FALSE)),"")</f>
        <v/>
      </c>
      <c r="AJ57" s="67" t="str">
        <f>IF(IFERROR(SEARCH(AJ$6,$D57),0)&gt;0,TRIM(VLOOKUP(AJ$6,'Lifeline-Capability XWalk'!$F$6:$G$38,2,FALSE)),"")</f>
        <v/>
      </c>
      <c r="AK57" s="67" t="str">
        <f>IF(IFERROR(SEARCH(AK$6,$D57),0)&gt;0,TRIM(VLOOKUP(AK$6,'Lifeline-Capability XWalk'!$F$6:$G$38,2,FALSE)),"")</f>
        <v/>
      </c>
      <c r="AL57" s="68" t="str">
        <f>IF(IFERROR(SEARCH(AL$6,$D57),0)&gt;0,TRIM(VLOOKUP(AL$6,'Lifeline-Capability XWalk'!$F$6:$G$38,2,FALSE)),"")</f>
        <v/>
      </c>
      <c r="AM57" s="24" t="str">
        <f t="shared" si="4"/>
        <v/>
      </c>
      <c r="AN57" s="24" t="str">
        <f t="shared" si="3"/>
        <v/>
      </c>
      <c r="AO57" s="24" t="str">
        <f t="shared" si="3"/>
        <v>Health and Medical</v>
      </c>
      <c r="AP57" s="24" t="str">
        <f t="shared" si="3"/>
        <v/>
      </c>
      <c r="AQ57" s="24" t="str">
        <f t="shared" si="3"/>
        <v>Communications</v>
      </c>
      <c r="AR57" s="24" t="str">
        <f t="shared" si="3"/>
        <v/>
      </c>
      <c r="AS57" s="24" t="str">
        <f t="shared" si="3"/>
        <v/>
      </c>
      <c r="AT57" s="24" t="str">
        <f t="shared" si="3"/>
        <v/>
      </c>
      <c r="AU57" s="24" t="str">
        <f t="shared" si="3"/>
        <v/>
      </c>
    </row>
    <row r="58" spans="1:47" s="24" customFormat="1" ht="32.1" customHeight="1" x14ac:dyDescent="0.2">
      <c r="A58" s="141" t="s">
        <v>1113</v>
      </c>
      <c r="B58" s="63" t="s">
        <v>1410</v>
      </c>
      <c r="C58" s="142" t="s">
        <v>1084</v>
      </c>
      <c r="D58" s="63" t="s">
        <v>1484</v>
      </c>
      <c r="E58" s="64" t="str">
        <f t="shared" si="0"/>
        <v>Health and Medical, Communications</v>
      </c>
      <c r="F58" s="65" t="s">
        <v>1322</v>
      </c>
      <c r="G58" s="66" t="str">
        <f>IF(IFERROR(SEARCH(G$6,$D58),0)&gt;0,TRIM(VLOOKUP(G$6,'Lifeline-Capability XWalk'!$F$6:$G$38,2,FALSE)),"")</f>
        <v/>
      </c>
      <c r="H58" s="67" t="str">
        <f>IF(IFERROR(SEARCH(H$6,$D58),0)&gt;0,TRIM(VLOOKUP(H$6,'Lifeline-Capability XWalk'!$F$6:$G$38,2,FALSE)),"")</f>
        <v/>
      </c>
      <c r="I58" s="67" t="str">
        <f>IF(IFERROR(SEARCH(I$6,$D58),0)&gt;0,TRIM(VLOOKUP(I$6,'Lifeline-Capability XWalk'!$F$6:$G$38,2,FALSE)),"")</f>
        <v/>
      </c>
      <c r="J58" s="67" t="str">
        <f>IF(IFERROR(SEARCH(J$6,$D58),0)&gt;0,TRIM(VLOOKUP(J$6,'Lifeline-Capability XWalk'!$F$6:$G$38,2,FALSE)),"")</f>
        <v/>
      </c>
      <c r="K58" s="67" t="str">
        <f>IF(IFERROR(SEARCH(K$6,$D58),0)&gt;0,TRIM(VLOOKUP(K$6,'Lifeline-Capability XWalk'!$F$6:$G$38,2,FALSE)),"")</f>
        <v/>
      </c>
      <c r="L58" s="67" t="str">
        <f>IF(IFERROR(SEARCH(L$6,$D58),0)&gt;0,TRIM(VLOOKUP(L$6,'Lifeline-Capability XWalk'!$F$6:$G$38,2,FALSE)),"")</f>
        <v/>
      </c>
      <c r="M58" s="67" t="str">
        <f>IF(IFERROR(SEARCH(M$6,$D58),0)&gt;0,TRIM(VLOOKUP(M$6,'Lifeline-Capability XWalk'!$F$6:$G$38,2,FALSE)),"")</f>
        <v>Health and Medical</v>
      </c>
      <c r="N58" s="67" t="str">
        <f>IF(IFERROR(SEARCH(N$6,$D58),0)&gt;0,TRIM(VLOOKUP(N$6,'Lifeline-Capability XWalk'!$F$6:$G$38,2,FALSE)),"")</f>
        <v/>
      </c>
      <c r="O58" s="67" t="str">
        <f>IF(IFERROR(SEARCH(O$6,$D58),0)&gt;0,TRIM(VLOOKUP(O$6,'Lifeline-Capability XWalk'!$F$6:$G$38,2,FALSE)),"")</f>
        <v/>
      </c>
      <c r="P58" s="67" t="str">
        <f>IF(IFERROR(SEARCH(P$6,$D58),0)&gt;0,TRIM(VLOOKUP(P$6,'Lifeline-Capability XWalk'!$F$6:$G$38,2,FALSE)),"")</f>
        <v/>
      </c>
      <c r="Q58" s="67" t="str">
        <f>IF(IFERROR(SEARCH(Q$6,$D58),0)&gt;0,TRIM(VLOOKUP(Q$6,'Lifeline-Capability XWalk'!$F$6:$G$38,2,FALSE)),"")</f>
        <v/>
      </c>
      <c r="R58" s="67" t="str">
        <f>IF(IFERROR(SEARCH(R$6,$D58),0)&gt;0,TRIM(VLOOKUP(R$6,'Lifeline-Capability XWalk'!$F$6:$G$38,2,FALSE)),"")</f>
        <v/>
      </c>
      <c r="S58" s="67" t="str">
        <f>IF(IFERROR(SEARCH(S$6,$D58),0)&gt;0,TRIM(VLOOKUP(S$6,'Lifeline-Capability XWalk'!$F$6:$G$38,2,FALSE)),"")</f>
        <v/>
      </c>
      <c r="T58" s="67" t="str">
        <f>IF(IFERROR(SEARCH(T$6,$D58),0)&gt;0,TRIM(VLOOKUP(T$6,'Lifeline-Capability XWalk'!$F$6:$G$38,2,FALSE)),"")</f>
        <v/>
      </c>
      <c r="U58" s="67" t="str">
        <f>IF(IFERROR(SEARCH(U$6,$D58),0)&gt;0,TRIM(VLOOKUP(U$6,'Lifeline-Capability XWalk'!$F$6:$G$38,2,FALSE)),"")</f>
        <v/>
      </c>
      <c r="V58" s="67" t="str">
        <f>IF(IFERROR(SEARCH(V$6,$D58),0)&gt;0,TRIM(VLOOKUP(V$6,'Lifeline-Capability XWalk'!$F$6:$G$38,2,FALSE)),"")</f>
        <v/>
      </c>
      <c r="W58" s="67" t="str">
        <f>IF(IFERROR(SEARCH(W$6,$D58),0)&gt;0,TRIM(VLOOKUP(W$6,'Lifeline-Capability XWalk'!$F$6:$G$38,2,FALSE)),"")</f>
        <v/>
      </c>
      <c r="X58" s="67" t="str">
        <f>IF(IFERROR(SEARCH(X$6,$D58),0)&gt;0,TRIM(VLOOKUP(X$6,'Lifeline-Capability XWalk'!$F$6:$G$38,2,FALSE)),"")</f>
        <v/>
      </c>
      <c r="Y58" s="67" t="str">
        <f>IF(IFERROR(SEARCH(Y$6,$D58),0)&gt;0,TRIM(VLOOKUP(Y$6,'Lifeline-Capability XWalk'!$F$6:$G$38,2,FALSE)),"")</f>
        <v/>
      </c>
      <c r="Z58" s="67" t="str">
        <f>IF(IFERROR(SEARCH(Z$6,$D58),0)&gt;0,TRIM(VLOOKUP(Z$6,'Lifeline-Capability XWalk'!$F$6:$G$38,2,FALSE)),"")</f>
        <v/>
      </c>
      <c r="AA58" s="67" t="str">
        <f>IF(IFERROR(SEARCH(AA$6,$D58),0)&gt;0,TRIM(VLOOKUP(AA$6,'Lifeline-Capability XWalk'!$F$6:$G$38,2,FALSE)),"")</f>
        <v>Communications</v>
      </c>
      <c r="AB58" s="67" t="str">
        <f>IF(IFERROR(SEARCH(AB$6,$D58),0)&gt;0,TRIM(VLOOKUP(AB$6,'Lifeline-Capability XWalk'!$F$6:$G$38,2,FALSE)),"")</f>
        <v>Communications</v>
      </c>
      <c r="AC58" s="67" t="str">
        <f>IF(IFERROR(SEARCH(AC$6,$D58),0)&gt;0,TRIM(VLOOKUP(AC$6,'Lifeline-Capability XWalk'!$F$6:$G$38,2,FALSE)),"")</f>
        <v/>
      </c>
      <c r="AD58" s="67" t="str">
        <f>IF(IFERROR(SEARCH(AD$6,$D58),0)&gt;0,TRIM(VLOOKUP(AD$6,'Lifeline-Capability XWalk'!$F$6:$G$38,2,FALSE)),"")</f>
        <v/>
      </c>
      <c r="AE58" s="67" t="str">
        <f>IF(IFERROR(SEARCH(AE$6,$D58),0)&gt;0,TRIM(VLOOKUP(AE$6,'Lifeline-Capability XWalk'!$F$6:$G$38,2,FALSE)),"")</f>
        <v/>
      </c>
      <c r="AF58" s="67" t="str">
        <f>IF(IFERROR(SEARCH(AF$6,$D58),0)&gt;0,TRIM(VLOOKUP(AF$6,'Lifeline-Capability XWalk'!$F$6:$G$38,2,FALSE)),"")</f>
        <v/>
      </c>
      <c r="AG58" s="67" t="str">
        <f>IF(IFERROR(SEARCH(AG$6,$D58),0)&gt;0,TRIM(VLOOKUP(AG$6,'Lifeline-Capability XWalk'!$F$6:$G$38,2,FALSE)),"")</f>
        <v/>
      </c>
      <c r="AH58" s="67" t="str">
        <f>IF(IFERROR(SEARCH(AH$6,$D58),0)&gt;0,TRIM(VLOOKUP(AH$6,'Lifeline-Capability XWalk'!$F$6:$G$38,2,FALSE)),"")</f>
        <v/>
      </c>
      <c r="AI58" s="67" t="str">
        <f>IF(IFERROR(SEARCH(AI$6,$D58),0)&gt;0,TRIM(VLOOKUP(AI$6,'Lifeline-Capability XWalk'!$F$6:$G$38,2,FALSE)),"")</f>
        <v/>
      </c>
      <c r="AJ58" s="67" t="str">
        <f>IF(IFERROR(SEARCH(AJ$6,$D58),0)&gt;0,TRIM(VLOOKUP(AJ$6,'Lifeline-Capability XWalk'!$F$6:$G$38,2,FALSE)),"")</f>
        <v/>
      </c>
      <c r="AK58" s="67" t="str">
        <f>IF(IFERROR(SEARCH(AK$6,$D58),0)&gt;0,TRIM(VLOOKUP(AK$6,'Lifeline-Capability XWalk'!$F$6:$G$38,2,FALSE)),"")</f>
        <v/>
      </c>
      <c r="AL58" s="68" t="str">
        <f>IF(IFERROR(SEARCH(AL$6,$D58),0)&gt;0,TRIM(VLOOKUP(AL$6,'Lifeline-Capability XWalk'!$F$6:$G$38,2,FALSE)),"")</f>
        <v/>
      </c>
      <c r="AM58" s="24" t="str">
        <f t="shared" si="4"/>
        <v/>
      </c>
      <c r="AN58" s="24" t="str">
        <f t="shared" si="3"/>
        <v/>
      </c>
      <c r="AO58" s="24" t="str">
        <f t="shared" si="3"/>
        <v>Health and Medical</v>
      </c>
      <c r="AP58" s="24" t="str">
        <f t="shared" si="3"/>
        <v/>
      </c>
      <c r="AQ58" s="24" t="str">
        <f t="shared" si="3"/>
        <v>Communications</v>
      </c>
      <c r="AR58" s="24" t="str">
        <f t="shared" si="3"/>
        <v/>
      </c>
      <c r="AS58" s="24" t="str">
        <f t="shared" si="3"/>
        <v/>
      </c>
      <c r="AT58" s="24" t="str">
        <f t="shared" si="3"/>
        <v/>
      </c>
      <c r="AU58" s="24" t="str">
        <f t="shared" si="3"/>
        <v/>
      </c>
    </row>
    <row r="59" spans="1:47" s="24" customFormat="1" ht="32.1" customHeight="1" x14ac:dyDescent="0.2">
      <c r="A59" s="141" t="s">
        <v>1113</v>
      </c>
      <c r="B59" s="63" t="s">
        <v>1130</v>
      </c>
      <c r="C59" s="142" t="s">
        <v>1084</v>
      </c>
      <c r="D59" s="63" t="s">
        <v>1484</v>
      </c>
      <c r="E59" s="64" t="str">
        <f t="shared" si="0"/>
        <v>Health and Medical, Communications</v>
      </c>
      <c r="F59" s="65" t="s">
        <v>721</v>
      </c>
      <c r="G59" s="66" t="str">
        <f>IF(IFERROR(SEARCH(G$6,$D59),0)&gt;0,TRIM(VLOOKUP(G$6,'Lifeline-Capability XWalk'!$F$6:$G$38,2,FALSE)),"")</f>
        <v/>
      </c>
      <c r="H59" s="67" t="str">
        <f>IF(IFERROR(SEARCH(H$6,$D59),0)&gt;0,TRIM(VLOOKUP(H$6,'Lifeline-Capability XWalk'!$F$6:$G$38,2,FALSE)),"")</f>
        <v/>
      </c>
      <c r="I59" s="67" t="str">
        <f>IF(IFERROR(SEARCH(I$6,$D59),0)&gt;0,TRIM(VLOOKUP(I$6,'Lifeline-Capability XWalk'!$F$6:$G$38,2,FALSE)),"")</f>
        <v/>
      </c>
      <c r="J59" s="67" t="str">
        <f>IF(IFERROR(SEARCH(J$6,$D59),0)&gt;0,TRIM(VLOOKUP(J$6,'Lifeline-Capability XWalk'!$F$6:$G$38,2,FALSE)),"")</f>
        <v/>
      </c>
      <c r="K59" s="67" t="str">
        <f>IF(IFERROR(SEARCH(K$6,$D59),0)&gt;0,TRIM(VLOOKUP(K$6,'Lifeline-Capability XWalk'!$F$6:$G$38,2,FALSE)),"")</f>
        <v/>
      </c>
      <c r="L59" s="67" t="str">
        <f>IF(IFERROR(SEARCH(L$6,$D59),0)&gt;0,TRIM(VLOOKUP(L$6,'Lifeline-Capability XWalk'!$F$6:$G$38,2,FALSE)),"")</f>
        <v/>
      </c>
      <c r="M59" s="67" t="str">
        <f>IF(IFERROR(SEARCH(M$6,$D59),0)&gt;0,TRIM(VLOOKUP(M$6,'Lifeline-Capability XWalk'!$F$6:$G$38,2,FALSE)),"")</f>
        <v>Health and Medical</v>
      </c>
      <c r="N59" s="67" t="str">
        <f>IF(IFERROR(SEARCH(N$6,$D59),0)&gt;0,TRIM(VLOOKUP(N$6,'Lifeline-Capability XWalk'!$F$6:$G$38,2,FALSE)),"")</f>
        <v/>
      </c>
      <c r="O59" s="67" t="str">
        <f>IF(IFERROR(SEARCH(O$6,$D59),0)&gt;0,TRIM(VLOOKUP(O$6,'Lifeline-Capability XWalk'!$F$6:$G$38,2,FALSE)),"")</f>
        <v/>
      </c>
      <c r="P59" s="67" t="str">
        <f>IF(IFERROR(SEARCH(P$6,$D59),0)&gt;0,TRIM(VLOOKUP(P$6,'Lifeline-Capability XWalk'!$F$6:$G$38,2,FALSE)),"")</f>
        <v/>
      </c>
      <c r="Q59" s="67" t="str">
        <f>IF(IFERROR(SEARCH(Q$6,$D59),0)&gt;0,TRIM(VLOOKUP(Q$6,'Lifeline-Capability XWalk'!$F$6:$G$38,2,FALSE)),"")</f>
        <v/>
      </c>
      <c r="R59" s="67" t="str">
        <f>IF(IFERROR(SEARCH(R$6,$D59),0)&gt;0,TRIM(VLOOKUP(R$6,'Lifeline-Capability XWalk'!$F$6:$G$38,2,FALSE)),"")</f>
        <v/>
      </c>
      <c r="S59" s="67" t="str">
        <f>IF(IFERROR(SEARCH(S$6,$D59),0)&gt;0,TRIM(VLOOKUP(S$6,'Lifeline-Capability XWalk'!$F$6:$G$38,2,FALSE)),"")</f>
        <v/>
      </c>
      <c r="T59" s="67" t="str">
        <f>IF(IFERROR(SEARCH(T$6,$D59),0)&gt;0,TRIM(VLOOKUP(T$6,'Lifeline-Capability XWalk'!$F$6:$G$38,2,FALSE)),"")</f>
        <v/>
      </c>
      <c r="U59" s="67" t="str">
        <f>IF(IFERROR(SEARCH(U$6,$D59),0)&gt;0,TRIM(VLOOKUP(U$6,'Lifeline-Capability XWalk'!$F$6:$G$38,2,FALSE)),"")</f>
        <v/>
      </c>
      <c r="V59" s="67" t="str">
        <f>IF(IFERROR(SEARCH(V$6,$D59),0)&gt;0,TRIM(VLOOKUP(V$6,'Lifeline-Capability XWalk'!$F$6:$G$38,2,FALSE)),"")</f>
        <v/>
      </c>
      <c r="W59" s="67" t="str">
        <f>IF(IFERROR(SEARCH(W$6,$D59),0)&gt;0,TRIM(VLOOKUP(W$6,'Lifeline-Capability XWalk'!$F$6:$G$38,2,FALSE)),"")</f>
        <v/>
      </c>
      <c r="X59" s="67" t="str">
        <f>IF(IFERROR(SEARCH(X$6,$D59),0)&gt;0,TRIM(VLOOKUP(X$6,'Lifeline-Capability XWalk'!$F$6:$G$38,2,FALSE)),"")</f>
        <v/>
      </c>
      <c r="Y59" s="67" t="str">
        <f>IF(IFERROR(SEARCH(Y$6,$D59),0)&gt;0,TRIM(VLOOKUP(Y$6,'Lifeline-Capability XWalk'!$F$6:$G$38,2,FALSE)),"")</f>
        <v/>
      </c>
      <c r="Z59" s="67" t="str">
        <f>IF(IFERROR(SEARCH(Z$6,$D59),0)&gt;0,TRIM(VLOOKUP(Z$6,'Lifeline-Capability XWalk'!$F$6:$G$38,2,FALSE)),"")</f>
        <v/>
      </c>
      <c r="AA59" s="67" t="str">
        <f>IF(IFERROR(SEARCH(AA$6,$D59),0)&gt;0,TRIM(VLOOKUP(AA$6,'Lifeline-Capability XWalk'!$F$6:$G$38,2,FALSE)),"")</f>
        <v>Communications</v>
      </c>
      <c r="AB59" s="67" t="str">
        <f>IF(IFERROR(SEARCH(AB$6,$D59),0)&gt;0,TRIM(VLOOKUP(AB$6,'Lifeline-Capability XWalk'!$F$6:$G$38,2,FALSE)),"")</f>
        <v>Communications</v>
      </c>
      <c r="AC59" s="67" t="str">
        <f>IF(IFERROR(SEARCH(AC$6,$D59),0)&gt;0,TRIM(VLOOKUP(AC$6,'Lifeline-Capability XWalk'!$F$6:$G$38,2,FALSE)),"")</f>
        <v/>
      </c>
      <c r="AD59" s="67" t="str">
        <f>IF(IFERROR(SEARCH(AD$6,$D59),0)&gt;0,TRIM(VLOOKUP(AD$6,'Lifeline-Capability XWalk'!$F$6:$G$38,2,FALSE)),"")</f>
        <v/>
      </c>
      <c r="AE59" s="67" t="str">
        <f>IF(IFERROR(SEARCH(AE$6,$D59),0)&gt;0,TRIM(VLOOKUP(AE$6,'Lifeline-Capability XWalk'!$F$6:$G$38,2,FALSE)),"")</f>
        <v/>
      </c>
      <c r="AF59" s="67" t="str">
        <f>IF(IFERROR(SEARCH(AF$6,$D59),0)&gt;0,TRIM(VLOOKUP(AF$6,'Lifeline-Capability XWalk'!$F$6:$G$38,2,FALSE)),"")</f>
        <v/>
      </c>
      <c r="AG59" s="67" t="str">
        <f>IF(IFERROR(SEARCH(AG$6,$D59),0)&gt;0,TRIM(VLOOKUP(AG$6,'Lifeline-Capability XWalk'!$F$6:$G$38,2,FALSE)),"")</f>
        <v/>
      </c>
      <c r="AH59" s="67" t="str">
        <f>IF(IFERROR(SEARCH(AH$6,$D59),0)&gt;0,TRIM(VLOOKUP(AH$6,'Lifeline-Capability XWalk'!$F$6:$G$38,2,FALSE)),"")</f>
        <v/>
      </c>
      <c r="AI59" s="67" t="str">
        <f>IF(IFERROR(SEARCH(AI$6,$D59),0)&gt;0,TRIM(VLOOKUP(AI$6,'Lifeline-Capability XWalk'!$F$6:$G$38,2,FALSE)),"")</f>
        <v/>
      </c>
      <c r="AJ59" s="67" t="str">
        <f>IF(IFERROR(SEARCH(AJ$6,$D59),0)&gt;0,TRIM(VLOOKUP(AJ$6,'Lifeline-Capability XWalk'!$F$6:$G$38,2,FALSE)),"")</f>
        <v/>
      </c>
      <c r="AK59" s="67" t="str">
        <f>IF(IFERROR(SEARCH(AK$6,$D59),0)&gt;0,TRIM(VLOOKUP(AK$6,'Lifeline-Capability XWalk'!$F$6:$G$38,2,FALSE)),"")</f>
        <v/>
      </c>
      <c r="AL59" s="68" t="str">
        <f>IF(IFERROR(SEARCH(AL$6,$D59),0)&gt;0,TRIM(VLOOKUP(AL$6,'Lifeline-Capability XWalk'!$F$6:$G$38,2,FALSE)),"")</f>
        <v/>
      </c>
      <c r="AM59" s="24" t="str">
        <f t="shared" si="4"/>
        <v/>
      </c>
      <c r="AN59" s="24" t="str">
        <f t="shared" si="3"/>
        <v/>
      </c>
      <c r="AO59" s="24" t="str">
        <f t="shared" si="3"/>
        <v>Health and Medical</v>
      </c>
      <c r="AP59" s="24" t="str">
        <f t="shared" si="3"/>
        <v/>
      </c>
      <c r="AQ59" s="24" t="str">
        <f t="shared" si="3"/>
        <v>Communications</v>
      </c>
      <c r="AR59" s="24" t="str">
        <f t="shared" si="3"/>
        <v/>
      </c>
      <c r="AS59" s="24" t="str">
        <f t="shared" si="3"/>
        <v/>
      </c>
      <c r="AT59" s="24" t="str">
        <f t="shared" si="3"/>
        <v/>
      </c>
      <c r="AU59" s="24" t="str">
        <f t="shared" si="3"/>
        <v/>
      </c>
    </row>
    <row r="60" spans="1:47" s="24" customFormat="1" ht="32.1" customHeight="1" x14ac:dyDescent="0.2">
      <c r="A60" s="141" t="s">
        <v>1114</v>
      </c>
      <c r="B60" s="63" t="s">
        <v>1118</v>
      </c>
      <c r="C60" s="142" t="s">
        <v>1084</v>
      </c>
      <c r="D60" s="63" t="s">
        <v>1484</v>
      </c>
      <c r="E60" s="64" t="str">
        <f t="shared" si="0"/>
        <v>Health and Medical, Communications</v>
      </c>
      <c r="F60" s="65" t="s">
        <v>86</v>
      </c>
      <c r="G60" s="66" t="str">
        <f>IF(IFERROR(SEARCH(G$6,$D60),0)&gt;0,TRIM(VLOOKUP(G$6,'Lifeline-Capability XWalk'!$F$6:$G$38,2,FALSE)),"")</f>
        <v/>
      </c>
      <c r="H60" s="67" t="str">
        <f>IF(IFERROR(SEARCH(H$6,$D60),0)&gt;0,TRIM(VLOOKUP(H$6,'Lifeline-Capability XWalk'!$F$6:$G$38,2,FALSE)),"")</f>
        <v/>
      </c>
      <c r="I60" s="67" t="str">
        <f>IF(IFERROR(SEARCH(I$6,$D60),0)&gt;0,TRIM(VLOOKUP(I$6,'Lifeline-Capability XWalk'!$F$6:$G$38,2,FALSE)),"")</f>
        <v/>
      </c>
      <c r="J60" s="67" t="str">
        <f>IF(IFERROR(SEARCH(J$6,$D60),0)&gt;0,TRIM(VLOOKUP(J$6,'Lifeline-Capability XWalk'!$F$6:$G$38,2,FALSE)),"")</f>
        <v/>
      </c>
      <c r="K60" s="67" t="str">
        <f>IF(IFERROR(SEARCH(K$6,$D60),0)&gt;0,TRIM(VLOOKUP(K$6,'Lifeline-Capability XWalk'!$F$6:$G$38,2,FALSE)),"")</f>
        <v/>
      </c>
      <c r="L60" s="67" t="str">
        <f>IF(IFERROR(SEARCH(L$6,$D60),0)&gt;0,TRIM(VLOOKUP(L$6,'Lifeline-Capability XWalk'!$F$6:$G$38,2,FALSE)),"")</f>
        <v/>
      </c>
      <c r="M60" s="67" t="str">
        <f>IF(IFERROR(SEARCH(M$6,$D60),0)&gt;0,TRIM(VLOOKUP(M$6,'Lifeline-Capability XWalk'!$F$6:$G$38,2,FALSE)),"")</f>
        <v>Health and Medical</v>
      </c>
      <c r="N60" s="67" t="str">
        <f>IF(IFERROR(SEARCH(N$6,$D60),0)&gt;0,TRIM(VLOOKUP(N$6,'Lifeline-Capability XWalk'!$F$6:$G$38,2,FALSE)),"")</f>
        <v/>
      </c>
      <c r="O60" s="67" t="str">
        <f>IF(IFERROR(SEARCH(O$6,$D60),0)&gt;0,TRIM(VLOOKUP(O$6,'Lifeline-Capability XWalk'!$F$6:$G$38,2,FALSE)),"")</f>
        <v/>
      </c>
      <c r="P60" s="67" t="str">
        <f>IF(IFERROR(SEARCH(P$6,$D60),0)&gt;0,TRIM(VLOOKUP(P$6,'Lifeline-Capability XWalk'!$F$6:$G$38,2,FALSE)),"")</f>
        <v/>
      </c>
      <c r="Q60" s="67" t="str">
        <f>IF(IFERROR(SEARCH(Q$6,$D60),0)&gt;0,TRIM(VLOOKUP(Q$6,'Lifeline-Capability XWalk'!$F$6:$G$38,2,FALSE)),"")</f>
        <v/>
      </c>
      <c r="R60" s="67" t="str">
        <f>IF(IFERROR(SEARCH(R$6,$D60),0)&gt;0,TRIM(VLOOKUP(R$6,'Lifeline-Capability XWalk'!$F$6:$G$38,2,FALSE)),"")</f>
        <v/>
      </c>
      <c r="S60" s="67" t="str">
        <f>IF(IFERROR(SEARCH(S$6,$D60),0)&gt;0,TRIM(VLOOKUP(S$6,'Lifeline-Capability XWalk'!$F$6:$G$38,2,FALSE)),"")</f>
        <v/>
      </c>
      <c r="T60" s="67" t="str">
        <f>IF(IFERROR(SEARCH(T$6,$D60),0)&gt;0,TRIM(VLOOKUP(T$6,'Lifeline-Capability XWalk'!$F$6:$G$38,2,FALSE)),"")</f>
        <v/>
      </c>
      <c r="U60" s="67" t="str">
        <f>IF(IFERROR(SEARCH(U$6,$D60),0)&gt;0,TRIM(VLOOKUP(U$6,'Lifeline-Capability XWalk'!$F$6:$G$38,2,FALSE)),"")</f>
        <v/>
      </c>
      <c r="V60" s="67" t="str">
        <f>IF(IFERROR(SEARCH(V$6,$D60),0)&gt;0,TRIM(VLOOKUP(V$6,'Lifeline-Capability XWalk'!$F$6:$G$38,2,FALSE)),"")</f>
        <v/>
      </c>
      <c r="W60" s="67" t="str">
        <f>IF(IFERROR(SEARCH(W$6,$D60),0)&gt;0,TRIM(VLOOKUP(W$6,'Lifeline-Capability XWalk'!$F$6:$G$38,2,FALSE)),"")</f>
        <v/>
      </c>
      <c r="X60" s="67" t="str">
        <f>IF(IFERROR(SEARCH(X$6,$D60),0)&gt;0,TRIM(VLOOKUP(X$6,'Lifeline-Capability XWalk'!$F$6:$G$38,2,FALSE)),"")</f>
        <v/>
      </c>
      <c r="Y60" s="67" t="str">
        <f>IF(IFERROR(SEARCH(Y$6,$D60),0)&gt;0,TRIM(VLOOKUP(Y$6,'Lifeline-Capability XWalk'!$F$6:$G$38,2,FALSE)),"")</f>
        <v/>
      </c>
      <c r="Z60" s="67" t="str">
        <f>IF(IFERROR(SEARCH(Z$6,$D60),0)&gt;0,TRIM(VLOOKUP(Z$6,'Lifeline-Capability XWalk'!$F$6:$G$38,2,FALSE)),"")</f>
        <v/>
      </c>
      <c r="AA60" s="67" t="str">
        <f>IF(IFERROR(SEARCH(AA$6,$D60),0)&gt;0,TRIM(VLOOKUP(AA$6,'Lifeline-Capability XWalk'!$F$6:$G$38,2,FALSE)),"")</f>
        <v>Communications</v>
      </c>
      <c r="AB60" s="67" t="str">
        <f>IF(IFERROR(SEARCH(AB$6,$D60),0)&gt;0,TRIM(VLOOKUP(AB$6,'Lifeline-Capability XWalk'!$F$6:$G$38,2,FALSE)),"")</f>
        <v>Communications</v>
      </c>
      <c r="AC60" s="67" t="str">
        <f>IF(IFERROR(SEARCH(AC$6,$D60),0)&gt;0,TRIM(VLOOKUP(AC$6,'Lifeline-Capability XWalk'!$F$6:$G$38,2,FALSE)),"")</f>
        <v/>
      </c>
      <c r="AD60" s="67" t="str">
        <f>IF(IFERROR(SEARCH(AD$6,$D60),0)&gt;0,TRIM(VLOOKUP(AD$6,'Lifeline-Capability XWalk'!$F$6:$G$38,2,FALSE)),"")</f>
        <v/>
      </c>
      <c r="AE60" s="67" t="str">
        <f>IF(IFERROR(SEARCH(AE$6,$D60),0)&gt;0,TRIM(VLOOKUP(AE$6,'Lifeline-Capability XWalk'!$F$6:$G$38,2,FALSE)),"")</f>
        <v/>
      </c>
      <c r="AF60" s="67" t="str">
        <f>IF(IFERROR(SEARCH(AF$6,$D60),0)&gt;0,TRIM(VLOOKUP(AF$6,'Lifeline-Capability XWalk'!$F$6:$G$38,2,FALSE)),"")</f>
        <v/>
      </c>
      <c r="AG60" s="67" t="str">
        <f>IF(IFERROR(SEARCH(AG$6,$D60),0)&gt;0,TRIM(VLOOKUP(AG$6,'Lifeline-Capability XWalk'!$F$6:$G$38,2,FALSE)),"")</f>
        <v/>
      </c>
      <c r="AH60" s="67" t="str">
        <f>IF(IFERROR(SEARCH(AH$6,$D60),0)&gt;0,TRIM(VLOOKUP(AH$6,'Lifeline-Capability XWalk'!$F$6:$G$38,2,FALSE)),"")</f>
        <v/>
      </c>
      <c r="AI60" s="67" t="str">
        <f>IF(IFERROR(SEARCH(AI$6,$D60),0)&gt;0,TRIM(VLOOKUP(AI$6,'Lifeline-Capability XWalk'!$F$6:$G$38,2,FALSE)),"")</f>
        <v/>
      </c>
      <c r="AJ60" s="67" t="str">
        <f>IF(IFERROR(SEARCH(AJ$6,$D60),0)&gt;0,TRIM(VLOOKUP(AJ$6,'Lifeline-Capability XWalk'!$F$6:$G$38,2,FALSE)),"")</f>
        <v/>
      </c>
      <c r="AK60" s="67" t="str">
        <f>IF(IFERROR(SEARCH(AK$6,$D60),0)&gt;0,TRIM(VLOOKUP(AK$6,'Lifeline-Capability XWalk'!$F$6:$G$38,2,FALSE)),"")</f>
        <v/>
      </c>
      <c r="AL60" s="68" t="str">
        <f>IF(IFERROR(SEARCH(AL$6,$D60),0)&gt;0,TRIM(VLOOKUP(AL$6,'Lifeline-Capability XWalk'!$F$6:$G$38,2,FALSE)),"")</f>
        <v/>
      </c>
      <c r="AM60" s="24" t="str">
        <f t="shared" si="4"/>
        <v/>
      </c>
      <c r="AN60" s="24" t="str">
        <f t="shared" si="3"/>
        <v/>
      </c>
      <c r="AO60" s="24" t="str">
        <f t="shared" si="3"/>
        <v>Health and Medical</v>
      </c>
      <c r="AP60" s="24" t="str">
        <f t="shared" si="3"/>
        <v/>
      </c>
      <c r="AQ60" s="24" t="str">
        <f t="shared" si="3"/>
        <v>Communications</v>
      </c>
      <c r="AR60" s="24" t="str">
        <f t="shared" si="3"/>
        <v/>
      </c>
      <c r="AS60" s="24" t="str">
        <f t="shared" si="3"/>
        <v/>
      </c>
      <c r="AT60" s="24" t="str">
        <f t="shared" si="3"/>
        <v/>
      </c>
      <c r="AU60" s="24" t="str">
        <f t="shared" si="3"/>
        <v/>
      </c>
    </row>
    <row r="61" spans="1:47" s="24" customFormat="1" ht="32.1" customHeight="1" x14ac:dyDescent="0.2">
      <c r="A61" s="141" t="s">
        <v>1114</v>
      </c>
      <c r="B61" s="63" t="s">
        <v>1118</v>
      </c>
      <c r="C61" s="142" t="s">
        <v>1082</v>
      </c>
      <c r="D61" s="63" t="s">
        <v>1485</v>
      </c>
      <c r="E61" s="64" t="str">
        <f t="shared" si="0"/>
        <v>Health and Medical, Communications, Hazardous Materials</v>
      </c>
      <c r="F61" s="65" t="s">
        <v>61</v>
      </c>
      <c r="G61" s="66" t="str">
        <f>IF(IFERROR(SEARCH(G$6,$D61),0)&gt;0,TRIM(VLOOKUP(G$6,'Lifeline-Capability XWalk'!$F$6:$G$38,2,FALSE)),"")</f>
        <v/>
      </c>
      <c r="H61" s="67" t="str">
        <f>IF(IFERROR(SEARCH(H$6,$D61),0)&gt;0,TRIM(VLOOKUP(H$6,'Lifeline-Capability XWalk'!$F$6:$G$38,2,FALSE)),"")</f>
        <v/>
      </c>
      <c r="I61" s="67" t="str">
        <f>IF(IFERROR(SEARCH(I$6,$D61),0)&gt;0,TRIM(VLOOKUP(I$6,'Lifeline-Capability XWalk'!$F$6:$G$38,2,FALSE)),"")</f>
        <v/>
      </c>
      <c r="J61" s="67" t="str">
        <f>IF(IFERROR(SEARCH(J$6,$D61),0)&gt;0,TRIM(VLOOKUP(J$6,'Lifeline-Capability XWalk'!$F$6:$G$38,2,FALSE)),"")</f>
        <v/>
      </c>
      <c r="K61" s="67" t="str">
        <f>IF(IFERROR(SEARCH(K$6,$D61),0)&gt;0,TRIM(VLOOKUP(K$6,'Lifeline-Capability XWalk'!$F$6:$G$38,2,FALSE)),"")</f>
        <v/>
      </c>
      <c r="L61" s="67" t="str">
        <f>IF(IFERROR(SEARCH(L$6,$D61),0)&gt;0,TRIM(VLOOKUP(L$6,'Lifeline-Capability XWalk'!$F$6:$G$38,2,FALSE)),"")</f>
        <v>Hazardous Materials</v>
      </c>
      <c r="M61" s="67" t="str">
        <f>IF(IFERROR(SEARCH(M$6,$D61),0)&gt;0,TRIM(VLOOKUP(M$6,'Lifeline-Capability XWalk'!$F$6:$G$38,2,FALSE)),"")</f>
        <v>Health and Medical</v>
      </c>
      <c r="N61" s="67" t="str">
        <f>IF(IFERROR(SEARCH(N$6,$D61),0)&gt;0,TRIM(VLOOKUP(N$6,'Lifeline-Capability XWalk'!$F$6:$G$38,2,FALSE)),"")</f>
        <v/>
      </c>
      <c r="O61" s="67" t="str">
        <f>IF(IFERROR(SEARCH(O$6,$D61),0)&gt;0,TRIM(VLOOKUP(O$6,'Lifeline-Capability XWalk'!$F$6:$G$38,2,FALSE)),"")</f>
        <v/>
      </c>
      <c r="P61" s="67" t="str">
        <f>IF(IFERROR(SEARCH(P$6,$D61),0)&gt;0,TRIM(VLOOKUP(P$6,'Lifeline-Capability XWalk'!$F$6:$G$38,2,FALSE)),"")</f>
        <v/>
      </c>
      <c r="Q61" s="67" t="str">
        <f>IF(IFERROR(SEARCH(Q$6,$D61),0)&gt;0,TRIM(VLOOKUP(Q$6,'Lifeline-Capability XWalk'!$F$6:$G$38,2,FALSE)),"")</f>
        <v/>
      </c>
      <c r="R61" s="67" t="str">
        <f>IF(IFERROR(SEARCH(R$6,$D61),0)&gt;0,TRIM(VLOOKUP(R$6,'Lifeline-Capability XWalk'!$F$6:$G$38,2,FALSE)),"")</f>
        <v/>
      </c>
      <c r="S61" s="67" t="str">
        <f>IF(IFERROR(SEARCH(S$6,$D61),0)&gt;0,TRIM(VLOOKUP(S$6,'Lifeline-Capability XWalk'!$F$6:$G$38,2,FALSE)),"")</f>
        <v/>
      </c>
      <c r="T61" s="67" t="str">
        <f>IF(IFERROR(SEARCH(T$6,$D61),0)&gt;0,TRIM(VLOOKUP(T$6,'Lifeline-Capability XWalk'!$F$6:$G$38,2,FALSE)),"")</f>
        <v/>
      </c>
      <c r="U61" s="67" t="str">
        <f>IF(IFERROR(SEARCH(U$6,$D61),0)&gt;0,TRIM(VLOOKUP(U$6,'Lifeline-Capability XWalk'!$F$6:$G$38,2,FALSE)),"")</f>
        <v/>
      </c>
      <c r="V61" s="67" t="str">
        <f>IF(IFERROR(SEARCH(V$6,$D61),0)&gt;0,TRIM(VLOOKUP(V$6,'Lifeline-Capability XWalk'!$F$6:$G$38,2,FALSE)),"")</f>
        <v/>
      </c>
      <c r="W61" s="67" t="str">
        <f>IF(IFERROR(SEARCH(W$6,$D61),0)&gt;0,TRIM(VLOOKUP(W$6,'Lifeline-Capability XWalk'!$F$6:$G$38,2,FALSE)),"")</f>
        <v/>
      </c>
      <c r="X61" s="67" t="str">
        <f>IF(IFERROR(SEARCH(X$6,$D61),0)&gt;0,TRIM(VLOOKUP(X$6,'Lifeline-Capability XWalk'!$F$6:$G$38,2,FALSE)),"")</f>
        <v/>
      </c>
      <c r="Y61" s="67" t="str">
        <f>IF(IFERROR(SEARCH(Y$6,$D61),0)&gt;0,TRIM(VLOOKUP(Y$6,'Lifeline-Capability XWalk'!$F$6:$G$38,2,FALSE)),"")</f>
        <v/>
      </c>
      <c r="Z61" s="67" t="str">
        <f>IF(IFERROR(SEARCH(Z$6,$D61),0)&gt;0,TRIM(VLOOKUP(Z$6,'Lifeline-Capability XWalk'!$F$6:$G$38,2,FALSE)),"")</f>
        <v/>
      </c>
      <c r="AA61" s="67" t="str">
        <f>IF(IFERROR(SEARCH(AA$6,$D61),0)&gt;0,TRIM(VLOOKUP(AA$6,'Lifeline-Capability XWalk'!$F$6:$G$38,2,FALSE)),"")</f>
        <v>Communications</v>
      </c>
      <c r="AB61" s="67" t="str">
        <f>IF(IFERROR(SEARCH(AB$6,$D61),0)&gt;0,TRIM(VLOOKUP(AB$6,'Lifeline-Capability XWalk'!$F$6:$G$38,2,FALSE)),"")</f>
        <v>Communications</v>
      </c>
      <c r="AC61" s="67" t="str">
        <f>IF(IFERROR(SEARCH(AC$6,$D61),0)&gt;0,TRIM(VLOOKUP(AC$6,'Lifeline-Capability XWalk'!$F$6:$G$38,2,FALSE)),"")</f>
        <v/>
      </c>
      <c r="AD61" s="67" t="str">
        <f>IF(IFERROR(SEARCH(AD$6,$D61),0)&gt;0,TRIM(VLOOKUP(AD$6,'Lifeline-Capability XWalk'!$F$6:$G$38,2,FALSE)),"")</f>
        <v/>
      </c>
      <c r="AE61" s="67" t="str">
        <f>IF(IFERROR(SEARCH(AE$6,$D61),0)&gt;0,TRIM(VLOOKUP(AE$6,'Lifeline-Capability XWalk'!$F$6:$G$38,2,FALSE)),"")</f>
        <v/>
      </c>
      <c r="AF61" s="67" t="str">
        <f>IF(IFERROR(SEARCH(AF$6,$D61),0)&gt;0,TRIM(VLOOKUP(AF$6,'Lifeline-Capability XWalk'!$F$6:$G$38,2,FALSE)),"")</f>
        <v/>
      </c>
      <c r="AG61" s="67" t="str">
        <f>IF(IFERROR(SEARCH(AG$6,$D61),0)&gt;0,TRIM(VLOOKUP(AG$6,'Lifeline-Capability XWalk'!$F$6:$G$38,2,FALSE)),"")</f>
        <v/>
      </c>
      <c r="AH61" s="67" t="str">
        <f>IF(IFERROR(SEARCH(AH$6,$D61),0)&gt;0,TRIM(VLOOKUP(AH$6,'Lifeline-Capability XWalk'!$F$6:$G$38,2,FALSE)),"")</f>
        <v/>
      </c>
      <c r="AI61" s="67" t="str">
        <f>IF(IFERROR(SEARCH(AI$6,$D61),0)&gt;0,TRIM(VLOOKUP(AI$6,'Lifeline-Capability XWalk'!$F$6:$G$38,2,FALSE)),"")</f>
        <v/>
      </c>
      <c r="AJ61" s="67" t="str">
        <f>IF(IFERROR(SEARCH(AJ$6,$D61),0)&gt;0,TRIM(VLOOKUP(AJ$6,'Lifeline-Capability XWalk'!$F$6:$G$38,2,FALSE)),"")</f>
        <v/>
      </c>
      <c r="AK61" s="67" t="str">
        <f>IF(IFERROR(SEARCH(AK$6,$D61),0)&gt;0,TRIM(VLOOKUP(AK$6,'Lifeline-Capability XWalk'!$F$6:$G$38,2,FALSE)),"")</f>
        <v/>
      </c>
      <c r="AL61" s="68" t="str">
        <f>IF(IFERROR(SEARCH(AL$6,$D61),0)&gt;0,TRIM(VLOOKUP(AL$6,'Lifeline-Capability XWalk'!$F$6:$G$38,2,FALSE)),"")</f>
        <v/>
      </c>
      <c r="AM61" s="24" t="str">
        <f t="shared" si="4"/>
        <v/>
      </c>
      <c r="AN61" s="24" t="str">
        <f t="shared" si="3"/>
        <v/>
      </c>
      <c r="AO61" s="24" t="str">
        <f t="shared" si="3"/>
        <v>Health and Medical</v>
      </c>
      <c r="AP61" s="24" t="str">
        <f t="shared" si="3"/>
        <v/>
      </c>
      <c r="AQ61" s="24" t="str">
        <f t="shared" si="3"/>
        <v>Communications</v>
      </c>
      <c r="AR61" s="24" t="str">
        <f t="shared" si="3"/>
        <v>Hazardous Materials</v>
      </c>
      <c r="AS61" s="24" t="str">
        <f t="shared" si="3"/>
        <v/>
      </c>
      <c r="AT61" s="24" t="str">
        <f t="shared" si="3"/>
        <v/>
      </c>
      <c r="AU61" s="24" t="str">
        <f t="shared" si="3"/>
        <v/>
      </c>
    </row>
    <row r="62" spans="1:47" s="24" customFormat="1" ht="32.1" customHeight="1" x14ac:dyDescent="0.2">
      <c r="A62" s="141" t="s">
        <v>1113</v>
      </c>
      <c r="B62" s="63" t="s">
        <v>1125</v>
      </c>
      <c r="C62" s="142" t="s">
        <v>1082</v>
      </c>
      <c r="D62" s="63" t="s">
        <v>1486</v>
      </c>
      <c r="E62" s="64" t="str">
        <f t="shared" si="0"/>
        <v>Safety and Security; Food, Water, Shelter; Health and Medical; Energy; Communications; Hazardous Materials; Transportation; Water Systems;</v>
      </c>
      <c r="F62" s="65" t="s">
        <v>96</v>
      </c>
      <c r="G62" s="66" t="str">
        <f>IF(IFERROR(SEARCH(G$6,$D62),0)&gt;0,TRIM(VLOOKUP(G$6,'Lifeline-Capability XWalk'!$F$6:$G$38,2,FALSE)),"")</f>
        <v/>
      </c>
      <c r="H62" s="67" t="str">
        <f>IF(IFERROR(SEARCH(H$6,$D62),0)&gt;0,TRIM(VLOOKUP(H$6,'Lifeline-Capability XWalk'!$F$6:$G$38,2,FALSE)),"")</f>
        <v/>
      </c>
      <c r="I62" s="67" t="str">
        <f>IF(IFERROR(SEARCH(I$6,$D62),0)&gt;0,TRIM(VLOOKUP(I$6,'Lifeline-Capability XWalk'!$F$6:$G$38,2,FALSE)),"")</f>
        <v/>
      </c>
      <c r="J62" s="67" t="str">
        <f>IF(IFERROR(SEARCH(J$6,$D62),0)&gt;0,TRIM(VLOOKUP(J$6,'Lifeline-Capability XWalk'!$F$6:$G$38,2,FALSE)),"")</f>
        <v/>
      </c>
      <c r="K62" s="67" t="str">
        <f>IF(IFERROR(SEARCH(K$6,$D62),0)&gt;0,TRIM(VLOOKUP(K$6,'Lifeline-Capability XWalk'!$F$6:$G$38,2,FALSE)),"")</f>
        <v/>
      </c>
      <c r="L62" s="67" t="str">
        <f>IF(IFERROR(SEARCH(L$6,$D62),0)&gt;0,TRIM(VLOOKUP(L$6,'Lifeline-Capability XWalk'!$F$6:$G$38,2,FALSE)),"")</f>
        <v/>
      </c>
      <c r="M62" s="67" t="str">
        <f>IF(IFERROR(SEARCH(M$6,$D62),0)&gt;0,TRIM(VLOOKUP(M$6,'Lifeline-Capability XWalk'!$F$6:$G$38,2,FALSE)),"")</f>
        <v>Health and Medical</v>
      </c>
      <c r="N62" s="67" t="str">
        <f>IF(IFERROR(SEARCH(N$6,$D62),0)&gt;0,TRIM(VLOOKUP(N$6,'Lifeline-Capability XWalk'!$F$6:$G$38,2,FALSE)),"")</f>
        <v/>
      </c>
      <c r="O62" s="67" t="str">
        <f>IF(IFERROR(SEARCH(O$6,$D62),0)&gt;0,TRIM(VLOOKUP(O$6,'Lifeline-Capability XWalk'!$F$6:$G$38,2,FALSE)),"")</f>
        <v/>
      </c>
      <c r="P62" s="67" t="str">
        <f>IF(IFERROR(SEARCH(P$6,$D62),0)&gt;0,TRIM(VLOOKUP(P$6,'Lifeline-Capability XWalk'!$F$6:$G$38,2,FALSE)),"")</f>
        <v/>
      </c>
      <c r="Q62" s="67" t="str">
        <f>IF(IFERROR(SEARCH(Q$6,$D62),0)&gt;0,TRIM(VLOOKUP(Q$6,'Lifeline-Capability XWalk'!$F$6:$G$38,2,FALSE)),"")</f>
        <v/>
      </c>
      <c r="R62" s="67" t="str">
        <f>IF(IFERROR(SEARCH(R$6,$D62),0)&gt;0,TRIM(VLOOKUP(R$6,'Lifeline-Capability XWalk'!$F$6:$G$38,2,FALSE)),"")</f>
        <v>Safety and Security; Food, Water, Shelter; Health and Medical; Energy; Communications; Hazardous Materials; Transportation; Water Systems;</v>
      </c>
      <c r="S62" s="67" t="str">
        <f>IF(IFERROR(SEARCH(S$6,$D62),0)&gt;0,TRIM(VLOOKUP(S$6,'Lifeline-Capability XWalk'!$F$6:$G$38,2,FALSE)),"")</f>
        <v/>
      </c>
      <c r="T62" s="67" t="str">
        <f>IF(IFERROR(SEARCH(T$6,$D62),0)&gt;0,TRIM(VLOOKUP(T$6,'Lifeline-Capability XWalk'!$F$6:$G$38,2,FALSE)),"")</f>
        <v/>
      </c>
      <c r="U62" s="67" t="str">
        <f>IF(IFERROR(SEARCH(U$6,$D62),0)&gt;0,TRIM(VLOOKUP(U$6,'Lifeline-Capability XWalk'!$F$6:$G$38,2,FALSE)),"")</f>
        <v/>
      </c>
      <c r="V62" s="67" t="str">
        <f>IF(IFERROR(SEARCH(V$6,$D62),0)&gt;0,TRIM(VLOOKUP(V$6,'Lifeline-Capability XWalk'!$F$6:$G$38,2,FALSE)),"")</f>
        <v/>
      </c>
      <c r="W62" s="67" t="str">
        <f>IF(IFERROR(SEARCH(W$6,$D62),0)&gt;0,TRIM(VLOOKUP(W$6,'Lifeline-Capability XWalk'!$F$6:$G$38,2,FALSE)),"")</f>
        <v/>
      </c>
      <c r="X62" s="67" t="str">
        <f>IF(IFERROR(SEARCH(X$6,$D62),0)&gt;0,TRIM(VLOOKUP(X$6,'Lifeline-Capability XWalk'!$F$6:$G$38,2,FALSE)),"")</f>
        <v/>
      </c>
      <c r="Y62" s="67" t="str">
        <f>IF(IFERROR(SEARCH(Y$6,$D62),0)&gt;0,TRIM(VLOOKUP(Y$6,'Lifeline-Capability XWalk'!$F$6:$G$38,2,FALSE)),"")</f>
        <v/>
      </c>
      <c r="Z62" s="67" t="str">
        <f>IF(IFERROR(SEARCH(Z$6,$D62),0)&gt;0,TRIM(VLOOKUP(Z$6,'Lifeline-Capability XWalk'!$F$6:$G$38,2,FALSE)),"")</f>
        <v/>
      </c>
      <c r="AA62" s="67" t="str">
        <f>IF(IFERROR(SEARCH(AA$6,$D62),0)&gt;0,TRIM(VLOOKUP(AA$6,'Lifeline-Capability XWalk'!$F$6:$G$38,2,FALSE)),"")</f>
        <v>Communications</v>
      </c>
      <c r="AB62" s="67" t="str">
        <f>IF(IFERROR(SEARCH(AB$6,$D62),0)&gt;0,TRIM(VLOOKUP(AB$6,'Lifeline-Capability XWalk'!$F$6:$G$38,2,FALSE)),"")</f>
        <v>Communications</v>
      </c>
      <c r="AC62" s="67" t="str">
        <f>IF(IFERROR(SEARCH(AC$6,$D62),0)&gt;0,TRIM(VLOOKUP(AC$6,'Lifeline-Capability XWalk'!$F$6:$G$38,2,FALSE)),"")</f>
        <v/>
      </c>
      <c r="AD62" s="67" t="str">
        <f>IF(IFERROR(SEARCH(AD$6,$D62),0)&gt;0,TRIM(VLOOKUP(AD$6,'Lifeline-Capability XWalk'!$F$6:$G$38,2,FALSE)),"")</f>
        <v/>
      </c>
      <c r="AE62" s="67" t="str">
        <f>IF(IFERROR(SEARCH(AE$6,$D62),0)&gt;0,TRIM(VLOOKUP(AE$6,'Lifeline-Capability XWalk'!$F$6:$G$38,2,FALSE)),"")</f>
        <v/>
      </c>
      <c r="AF62" s="67" t="str">
        <f>IF(IFERROR(SEARCH(AF$6,$D62),0)&gt;0,TRIM(VLOOKUP(AF$6,'Lifeline-Capability XWalk'!$F$6:$G$38,2,FALSE)),"")</f>
        <v/>
      </c>
      <c r="AG62" s="67" t="str">
        <f>IF(IFERROR(SEARCH(AG$6,$D62),0)&gt;0,TRIM(VLOOKUP(AG$6,'Lifeline-Capability XWalk'!$F$6:$G$38,2,FALSE)),"")</f>
        <v/>
      </c>
      <c r="AH62" s="67" t="str">
        <f>IF(IFERROR(SEARCH(AH$6,$D62),0)&gt;0,TRIM(VLOOKUP(AH$6,'Lifeline-Capability XWalk'!$F$6:$G$38,2,FALSE)),"")</f>
        <v/>
      </c>
      <c r="AI62" s="67" t="str">
        <f>IF(IFERROR(SEARCH(AI$6,$D62),0)&gt;0,TRIM(VLOOKUP(AI$6,'Lifeline-Capability XWalk'!$F$6:$G$38,2,FALSE)),"")</f>
        <v/>
      </c>
      <c r="AJ62" s="67" t="str">
        <f>IF(IFERROR(SEARCH(AJ$6,$D62),0)&gt;0,TRIM(VLOOKUP(AJ$6,'Lifeline-Capability XWalk'!$F$6:$G$38,2,FALSE)),"")</f>
        <v/>
      </c>
      <c r="AK62" s="67" t="str">
        <f>IF(IFERROR(SEARCH(AK$6,$D62),0)&gt;0,TRIM(VLOOKUP(AK$6,'Lifeline-Capability XWalk'!$F$6:$G$38,2,FALSE)),"")</f>
        <v/>
      </c>
      <c r="AL62" s="68" t="str">
        <f>IF(IFERROR(SEARCH(AL$6,$D62),0)&gt;0,TRIM(VLOOKUP(AL$6,'Lifeline-Capability XWalk'!$F$6:$G$38,2,FALSE)),"")</f>
        <v/>
      </c>
      <c r="AM62" s="24" t="str">
        <f t="shared" si="4"/>
        <v/>
      </c>
      <c r="AN62" s="24" t="str">
        <f t="shared" si="3"/>
        <v/>
      </c>
      <c r="AO62" s="24" t="str">
        <f t="shared" si="3"/>
        <v>Health and Medical</v>
      </c>
      <c r="AP62" s="24" t="str">
        <f t="shared" si="3"/>
        <v/>
      </c>
      <c r="AQ62" s="24" t="str">
        <f t="shared" si="3"/>
        <v>Communications</v>
      </c>
      <c r="AR62" s="24" t="str">
        <f t="shared" si="3"/>
        <v/>
      </c>
      <c r="AS62" s="24" t="str">
        <f t="shared" si="3"/>
        <v/>
      </c>
      <c r="AT62" s="24" t="str">
        <f t="shared" si="3"/>
        <v/>
      </c>
      <c r="AU62" s="24" t="str">
        <f t="shared" si="3"/>
        <v>Safety and Security; Food, Water, Shelter; Health and Medical; Energy; Communications; Hazardous Materials; Transportation; Water Systems;</v>
      </c>
    </row>
    <row r="63" spans="1:47" s="24" customFormat="1" ht="32.1" customHeight="1" x14ac:dyDescent="0.2">
      <c r="A63" s="141" t="s">
        <v>1114</v>
      </c>
      <c r="B63" s="63" t="s">
        <v>1120</v>
      </c>
      <c r="C63" s="142" t="s">
        <v>1084</v>
      </c>
      <c r="D63" s="63" t="s">
        <v>1484</v>
      </c>
      <c r="E63" s="64" t="str">
        <f t="shared" si="0"/>
        <v>Health and Medical, Communications</v>
      </c>
      <c r="F63" s="65" t="s">
        <v>185</v>
      </c>
      <c r="G63" s="66" t="str">
        <f>IF(IFERROR(SEARCH(G$6,$D63),0)&gt;0,TRIM(VLOOKUP(G$6,'Lifeline-Capability XWalk'!$F$6:$G$38,2,FALSE)),"")</f>
        <v/>
      </c>
      <c r="H63" s="67" t="str">
        <f>IF(IFERROR(SEARCH(H$6,$D63),0)&gt;0,TRIM(VLOOKUP(H$6,'Lifeline-Capability XWalk'!$F$6:$G$38,2,FALSE)),"")</f>
        <v/>
      </c>
      <c r="I63" s="67" t="str">
        <f>IF(IFERROR(SEARCH(I$6,$D63),0)&gt;0,TRIM(VLOOKUP(I$6,'Lifeline-Capability XWalk'!$F$6:$G$38,2,FALSE)),"")</f>
        <v/>
      </c>
      <c r="J63" s="67" t="str">
        <f>IF(IFERROR(SEARCH(J$6,$D63),0)&gt;0,TRIM(VLOOKUP(J$6,'Lifeline-Capability XWalk'!$F$6:$G$38,2,FALSE)),"")</f>
        <v/>
      </c>
      <c r="K63" s="67" t="str">
        <f>IF(IFERROR(SEARCH(K$6,$D63),0)&gt;0,TRIM(VLOOKUP(K$6,'Lifeline-Capability XWalk'!$F$6:$G$38,2,FALSE)),"")</f>
        <v/>
      </c>
      <c r="L63" s="67" t="str">
        <f>IF(IFERROR(SEARCH(L$6,$D63),0)&gt;0,TRIM(VLOOKUP(L$6,'Lifeline-Capability XWalk'!$F$6:$G$38,2,FALSE)),"")</f>
        <v/>
      </c>
      <c r="M63" s="67" t="str">
        <f>IF(IFERROR(SEARCH(M$6,$D63),0)&gt;0,TRIM(VLOOKUP(M$6,'Lifeline-Capability XWalk'!$F$6:$G$38,2,FALSE)),"")</f>
        <v>Health and Medical</v>
      </c>
      <c r="N63" s="67" t="str">
        <f>IF(IFERROR(SEARCH(N$6,$D63),0)&gt;0,TRIM(VLOOKUP(N$6,'Lifeline-Capability XWalk'!$F$6:$G$38,2,FALSE)),"")</f>
        <v/>
      </c>
      <c r="O63" s="67" t="str">
        <f>IF(IFERROR(SEARCH(O$6,$D63),0)&gt;0,TRIM(VLOOKUP(O$6,'Lifeline-Capability XWalk'!$F$6:$G$38,2,FALSE)),"")</f>
        <v/>
      </c>
      <c r="P63" s="67" t="str">
        <f>IF(IFERROR(SEARCH(P$6,$D63),0)&gt;0,TRIM(VLOOKUP(P$6,'Lifeline-Capability XWalk'!$F$6:$G$38,2,FALSE)),"")</f>
        <v/>
      </c>
      <c r="Q63" s="67" t="str">
        <f>IF(IFERROR(SEARCH(Q$6,$D63),0)&gt;0,TRIM(VLOOKUP(Q$6,'Lifeline-Capability XWalk'!$F$6:$G$38,2,FALSE)),"")</f>
        <v/>
      </c>
      <c r="R63" s="67" t="str">
        <f>IF(IFERROR(SEARCH(R$6,$D63),0)&gt;0,TRIM(VLOOKUP(R$6,'Lifeline-Capability XWalk'!$F$6:$G$38,2,FALSE)),"")</f>
        <v/>
      </c>
      <c r="S63" s="67" t="str">
        <f>IF(IFERROR(SEARCH(S$6,$D63),0)&gt;0,TRIM(VLOOKUP(S$6,'Lifeline-Capability XWalk'!$F$6:$G$38,2,FALSE)),"")</f>
        <v/>
      </c>
      <c r="T63" s="67" t="str">
        <f>IF(IFERROR(SEARCH(T$6,$D63),0)&gt;0,TRIM(VLOOKUP(T$6,'Lifeline-Capability XWalk'!$F$6:$G$38,2,FALSE)),"")</f>
        <v/>
      </c>
      <c r="U63" s="67" t="str">
        <f>IF(IFERROR(SEARCH(U$6,$D63),0)&gt;0,TRIM(VLOOKUP(U$6,'Lifeline-Capability XWalk'!$F$6:$G$38,2,FALSE)),"")</f>
        <v/>
      </c>
      <c r="V63" s="67" t="str">
        <f>IF(IFERROR(SEARCH(V$6,$D63),0)&gt;0,TRIM(VLOOKUP(V$6,'Lifeline-Capability XWalk'!$F$6:$G$38,2,FALSE)),"")</f>
        <v/>
      </c>
      <c r="W63" s="67" t="str">
        <f>IF(IFERROR(SEARCH(W$6,$D63),0)&gt;0,TRIM(VLOOKUP(W$6,'Lifeline-Capability XWalk'!$F$6:$G$38,2,FALSE)),"")</f>
        <v/>
      </c>
      <c r="X63" s="67" t="str">
        <f>IF(IFERROR(SEARCH(X$6,$D63),0)&gt;0,TRIM(VLOOKUP(X$6,'Lifeline-Capability XWalk'!$F$6:$G$38,2,FALSE)),"")</f>
        <v/>
      </c>
      <c r="Y63" s="67" t="str">
        <f>IF(IFERROR(SEARCH(Y$6,$D63),0)&gt;0,TRIM(VLOOKUP(Y$6,'Lifeline-Capability XWalk'!$F$6:$G$38,2,FALSE)),"")</f>
        <v/>
      </c>
      <c r="Z63" s="67" t="str">
        <f>IF(IFERROR(SEARCH(Z$6,$D63),0)&gt;0,TRIM(VLOOKUP(Z$6,'Lifeline-Capability XWalk'!$F$6:$G$38,2,FALSE)),"")</f>
        <v/>
      </c>
      <c r="AA63" s="67" t="str">
        <f>IF(IFERROR(SEARCH(AA$6,$D63),0)&gt;0,TRIM(VLOOKUP(AA$6,'Lifeline-Capability XWalk'!$F$6:$G$38,2,FALSE)),"")</f>
        <v>Communications</v>
      </c>
      <c r="AB63" s="67" t="str">
        <f>IF(IFERROR(SEARCH(AB$6,$D63),0)&gt;0,TRIM(VLOOKUP(AB$6,'Lifeline-Capability XWalk'!$F$6:$G$38,2,FALSE)),"")</f>
        <v>Communications</v>
      </c>
      <c r="AC63" s="67" t="str">
        <f>IF(IFERROR(SEARCH(AC$6,$D63),0)&gt;0,TRIM(VLOOKUP(AC$6,'Lifeline-Capability XWalk'!$F$6:$G$38,2,FALSE)),"")</f>
        <v/>
      </c>
      <c r="AD63" s="67" t="str">
        <f>IF(IFERROR(SEARCH(AD$6,$D63),0)&gt;0,TRIM(VLOOKUP(AD$6,'Lifeline-Capability XWalk'!$F$6:$G$38,2,FALSE)),"")</f>
        <v/>
      </c>
      <c r="AE63" s="67" t="str">
        <f>IF(IFERROR(SEARCH(AE$6,$D63),0)&gt;0,TRIM(VLOOKUP(AE$6,'Lifeline-Capability XWalk'!$F$6:$G$38,2,FALSE)),"")</f>
        <v/>
      </c>
      <c r="AF63" s="67" t="str">
        <f>IF(IFERROR(SEARCH(AF$6,$D63),0)&gt;0,TRIM(VLOOKUP(AF$6,'Lifeline-Capability XWalk'!$F$6:$G$38,2,FALSE)),"")</f>
        <v/>
      </c>
      <c r="AG63" s="67" t="str">
        <f>IF(IFERROR(SEARCH(AG$6,$D63),0)&gt;0,TRIM(VLOOKUP(AG$6,'Lifeline-Capability XWalk'!$F$6:$G$38,2,FALSE)),"")</f>
        <v/>
      </c>
      <c r="AH63" s="67" t="str">
        <f>IF(IFERROR(SEARCH(AH$6,$D63),0)&gt;0,TRIM(VLOOKUP(AH$6,'Lifeline-Capability XWalk'!$F$6:$G$38,2,FALSE)),"")</f>
        <v/>
      </c>
      <c r="AI63" s="67" t="str">
        <f>IF(IFERROR(SEARCH(AI$6,$D63),0)&gt;0,TRIM(VLOOKUP(AI$6,'Lifeline-Capability XWalk'!$F$6:$G$38,2,FALSE)),"")</f>
        <v/>
      </c>
      <c r="AJ63" s="67" t="str">
        <f>IF(IFERROR(SEARCH(AJ$6,$D63),0)&gt;0,TRIM(VLOOKUP(AJ$6,'Lifeline-Capability XWalk'!$F$6:$G$38,2,FALSE)),"")</f>
        <v/>
      </c>
      <c r="AK63" s="67" t="str">
        <f>IF(IFERROR(SEARCH(AK$6,$D63),0)&gt;0,TRIM(VLOOKUP(AK$6,'Lifeline-Capability XWalk'!$F$6:$G$38,2,FALSE)),"")</f>
        <v/>
      </c>
      <c r="AL63" s="68" t="str">
        <f>IF(IFERROR(SEARCH(AL$6,$D63),0)&gt;0,TRIM(VLOOKUP(AL$6,'Lifeline-Capability XWalk'!$F$6:$G$38,2,FALSE)),"")</f>
        <v/>
      </c>
      <c r="AM63" s="24" t="str">
        <f t="shared" si="4"/>
        <v/>
      </c>
      <c r="AN63" s="24" t="str">
        <f t="shared" si="3"/>
        <v/>
      </c>
      <c r="AO63" s="24" t="str">
        <f t="shared" si="3"/>
        <v>Health and Medical</v>
      </c>
      <c r="AP63" s="24" t="str">
        <f t="shared" si="3"/>
        <v/>
      </c>
      <c r="AQ63" s="24" t="str">
        <f t="shared" si="3"/>
        <v>Communications</v>
      </c>
      <c r="AR63" s="24" t="str">
        <f t="shared" si="3"/>
        <v/>
      </c>
      <c r="AS63" s="24" t="str">
        <f t="shared" si="3"/>
        <v/>
      </c>
      <c r="AT63" s="24" t="str">
        <f t="shared" si="3"/>
        <v/>
      </c>
      <c r="AU63" s="24" t="str">
        <f t="shared" si="3"/>
        <v/>
      </c>
    </row>
    <row r="64" spans="1:47" s="24" customFormat="1" ht="32.1" customHeight="1" x14ac:dyDescent="0.2">
      <c r="A64" s="141" t="s">
        <v>1114</v>
      </c>
      <c r="B64" s="63" t="s">
        <v>1118</v>
      </c>
      <c r="C64" s="142" t="s">
        <v>1082</v>
      </c>
      <c r="D64" s="63" t="s">
        <v>1484</v>
      </c>
      <c r="E64" s="64" t="str">
        <f t="shared" si="0"/>
        <v>Health and Medical, Communications</v>
      </c>
      <c r="F64" s="65" t="s">
        <v>87</v>
      </c>
      <c r="G64" s="66" t="str">
        <f>IF(IFERROR(SEARCH(G$6,$D64),0)&gt;0,TRIM(VLOOKUP(G$6,'Lifeline-Capability XWalk'!$F$6:$G$38,2,FALSE)),"")</f>
        <v/>
      </c>
      <c r="H64" s="67" t="str">
        <f>IF(IFERROR(SEARCH(H$6,$D64),0)&gt;0,TRIM(VLOOKUP(H$6,'Lifeline-Capability XWalk'!$F$6:$G$38,2,FALSE)),"")</f>
        <v/>
      </c>
      <c r="I64" s="67" t="str">
        <f>IF(IFERROR(SEARCH(I$6,$D64),0)&gt;0,TRIM(VLOOKUP(I$6,'Lifeline-Capability XWalk'!$F$6:$G$38,2,FALSE)),"")</f>
        <v/>
      </c>
      <c r="J64" s="67" t="str">
        <f>IF(IFERROR(SEARCH(J$6,$D64),0)&gt;0,TRIM(VLOOKUP(J$6,'Lifeline-Capability XWalk'!$F$6:$G$38,2,FALSE)),"")</f>
        <v/>
      </c>
      <c r="K64" s="67" t="str">
        <f>IF(IFERROR(SEARCH(K$6,$D64),0)&gt;0,TRIM(VLOOKUP(K$6,'Lifeline-Capability XWalk'!$F$6:$G$38,2,FALSE)),"")</f>
        <v/>
      </c>
      <c r="L64" s="67" t="str">
        <f>IF(IFERROR(SEARCH(L$6,$D64),0)&gt;0,TRIM(VLOOKUP(L$6,'Lifeline-Capability XWalk'!$F$6:$G$38,2,FALSE)),"")</f>
        <v/>
      </c>
      <c r="M64" s="67" t="str">
        <f>IF(IFERROR(SEARCH(M$6,$D64),0)&gt;0,TRIM(VLOOKUP(M$6,'Lifeline-Capability XWalk'!$F$6:$G$38,2,FALSE)),"")</f>
        <v>Health and Medical</v>
      </c>
      <c r="N64" s="67" t="str">
        <f>IF(IFERROR(SEARCH(N$6,$D64),0)&gt;0,TRIM(VLOOKUP(N$6,'Lifeline-Capability XWalk'!$F$6:$G$38,2,FALSE)),"")</f>
        <v/>
      </c>
      <c r="O64" s="67" t="str">
        <f>IF(IFERROR(SEARCH(O$6,$D64),0)&gt;0,TRIM(VLOOKUP(O$6,'Lifeline-Capability XWalk'!$F$6:$G$38,2,FALSE)),"")</f>
        <v/>
      </c>
      <c r="P64" s="67" t="str">
        <f>IF(IFERROR(SEARCH(P$6,$D64),0)&gt;0,TRIM(VLOOKUP(P$6,'Lifeline-Capability XWalk'!$F$6:$G$38,2,FALSE)),"")</f>
        <v/>
      </c>
      <c r="Q64" s="67" t="str">
        <f>IF(IFERROR(SEARCH(Q$6,$D64),0)&gt;0,TRIM(VLOOKUP(Q$6,'Lifeline-Capability XWalk'!$F$6:$G$38,2,FALSE)),"")</f>
        <v/>
      </c>
      <c r="R64" s="67" t="str">
        <f>IF(IFERROR(SEARCH(R$6,$D64),0)&gt;0,TRIM(VLOOKUP(R$6,'Lifeline-Capability XWalk'!$F$6:$G$38,2,FALSE)),"")</f>
        <v/>
      </c>
      <c r="S64" s="67" t="str">
        <f>IF(IFERROR(SEARCH(S$6,$D64),0)&gt;0,TRIM(VLOOKUP(S$6,'Lifeline-Capability XWalk'!$F$6:$G$38,2,FALSE)),"")</f>
        <v/>
      </c>
      <c r="T64" s="67" t="str">
        <f>IF(IFERROR(SEARCH(T$6,$D64),0)&gt;0,TRIM(VLOOKUP(T$6,'Lifeline-Capability XWalk'!$F$6:$G$38,2,FALSE)),"")</f>
        <v/>
      </c>
      <c r="U64" s="67" t="str">
        <f>IF(IFERROR(SEARCH(U$6,$D64),0)&gt;0,TRIM(VLOOKUP(U$6,'Lifeline-Capability XWalk'!$F$6:$G$38,2,FALSE)),"")</f>
        <v/>
      </c>
      <c r="V64" s="67" t="str">
        <f>IF(IFERROR(SEARCH(V$6,$D64),0)&gt;0,TRIM(VLOOKUP(V$6,'Lifeline-Capability XWalk'!$F$6:$G$38,2,FALSE)),"")</f>
        <v/>
      </c>
      <c r="W64" s="67" t="str">
        <f>IF(IFERROR(SEARCH(W$6,$D64),0)&gt;0,TRIM(VLOOKUP(W$6,'Lifeline-Capability XWalk'!$F$6:$G$38,2,FALSE)),"")</f>
        <v/>
      </c>
      <c r="X64" s="67" t="str">
        <f>IF(IFERROR(SEARCH(X$6,$D64),0)&gt;0,TRIM(VLOOKUP(X$6,'Lifeline-Capability XWalk'!$F$6:$G$38,2,FALSE)),"")</f>
        <v/>
      </c>
      <c r="Y64" s="67" t="str">
        <f>IF(IFERROR(SEARCH(Y$6,$D64),0)&gt;0,TRIM(VLOOKUP(Y$6,'Lifeline-Capability XWalk'!$F$6:$G$38,2,FALSE)),"")</f>
        <v/>
      </c>
      <c r="Z64" s="67" t="str">
        <f>IF(IFERROR(SEARCH(Z$6,$D64),0)&gt;0,TRIM(VLOOKUP(Z$6,'Lifeline-Capability XWalk'!$F$6:$G$38,2,FALSE)),"")</f>
        <v/>
      </c>
      <c r="AA64" s="67" t="str">
        <f>IF(IFERROR(SEARCH(AA$6,$D64),0)&gt;0,TRIM(VLOOKUP(AA$6,'Lifeline-Capability XWalk'!$F$6:$G$38,2,FALSE)),"")</f>
        <v>Communications</v>
      </c>
      <c r="AB64" s="67" t="str">
        <f>IF(IFERROR(SEARCH(AB$6,$D64),0)&gt;0,TRIM(VLOOKUP(AB$6,'Lifeline-Capability XWalk'!$F$6:$G$38,2,FALSE)),"")</f>
        <v>Communications</v>
      </c>
      <c r="AC64" s="67" t="str">
        <f>IF(IFERROR(SEARCH(AC$6,$D64),0)&gt;0,TRIM(VLOOKUP(AC$6,'Lifeline-Capability XWalk'!$F$6:$G$38,2,FALSE)),"")</f>
        <v/>
      </c>
      <c r="AD64" s="67" t="str">
        <f>IF(IFERROR(SEARCH(AD$6,$D64),0)&gt;0,TRIM(VLOOKUP(AD$6,'Lifeline-Capability XWalk'!$F$6:$G$38,2,FALSE)),"")</f>
        <v/>
      </c>
      <c r="AE64" s="67" t="str">
        <f>IF(IFERROR(SEARCH(AE$6,$D64),0)&gt;0,TRIM(VLOOKUP(AE$6,'Lifeline-Capability XWalk'!$F$6:$G$38,2,FALSE)),"")</f>
        <v/>
      </c>
      <c r="AF64" s="67" t="str">
        <f>IF(IFERROR(SEARCH(AF$6,$D64),0)&gt;0,TRIM(VLOOKUP(AF$6,'Lifeline-Capability XWalk'!$F$6:$G$38,2,FALSE)),"")</f>
        <v/>
      </c>
      <c r="AG64" s="67" t="str">
        <f>IF(IFERROR(SEARCH(AG$6,$D64),0)&gt;0,TRIM(VLOOKUP(AG$6,'Lifeline-Capability XWalk'!$F$6:$G$38,2,FALSE)),"")</f>
        <v/>
      </c>
      <c r="AH64" s="67" t="str">
        <f>IF(IFERROR(SEARCH(AH$6,$D64),0)&gt;0,TRIM(VLOOKUP(AH$6,'Lifeline-Capability XWalk'!$F$6:$G$38,2,FALSE)),"")</f>
        <v/>
      </c>
      <c r="AI64" s="67" t="str">
        <f>IF(IFERROR(SEARCH(AI$6,$D64),0)&gt;0,TRIM(VLOOKUP(AI$6,'Lifeline-Capability XWalk'!$F$6:$G$38,2,FALSE)),"")</f>
        <v/>
      </c>
      <c r="AJ64" s="67" t="str">
        <f>IF(IFERROR(SEARCH(AJ$6,$D64),0)&gt;0,TRIM(VLOOKUP(AJ$6,'Lifeline-Capability XWalk'!$F$6:$G$38,2,FALSE)),"")</f>
        <v/>
      </c>
      <c r="AK64" s="67" t="str">
        <f>IF(IFERROR(SEARCH(AK$6,$D64),0)&gt;0,TRIM(VLOOKUP(AK$6,'Lifeline-Capability XWalk'!$F$6:$G$38,2,FALSE)),"")</f>
        <v/>
      </c>
      <c r="AL64" s="68" t="str">
        <f>IF(IFERROR(SEARCH(AL$6,$D64),0)&gt;0,TRIM(VLOOKUP(AL$6,'Lifeline-Capability XWalk'!$F$6:$G$38,2,FALSE)),"")</f>
        <v/>
      </c>
      <c r="AM64" s="24" t="str">
        <f t="shared" si="4"/>
        <v/>
      </c>
      <c r="AN64" s="24" t="str">
        <f t="shared" si="3"/>
        <v/>
      </c>
      <c r="AO64" s="24" t="str">
        <f t="shared" si="3"/>
        <v>Health and Medical</v>
      </c>
      <c r="AP64" s="24" t="str">
        <f t="shared" si="3"/>
        <v/>
      </c>
      <c r="AQ64" s="24" t="str">
        <f t="shared" si="3"/>
        <v>Communications</v>
      </c>
      <c r="AR64" s="24" t="str">
        <f t="shared" si="3"/>
        <v/>
      </c>
      <c r="AS64" s="24" t="str">
        <f t="shared" si="3"/>
        <v/>
      </c>
      <c r="AT64" s="24" t="str">
        <f t="shared" si="3"/>
        <v/>
      </c>
      <c r="AU64" s="24" t="str">
        <f t="shared" si="3"/>
        <v/>
      </c>
    </row>
    <row r="65" spans="1:47" s="24" customFormat="1" ht="32.1" customHeight="1" x14ac:dyDescent="0.2">
      <c r="A65" s="143" t="s">
        <v>1114</v>
      </c>
      <c r="B65" s="69" t="s">
        <v>1122</v>
      </c>
      <c r="C65" s="144" t="s">
        <v>1082</v>
      </c>
      <c r="D65" s="69" t="s">
        <v>1487</v>
      </c>
      <c r="E65" s="64" t="str">
        <f t="shared" si="0"/>
        <v>Safety and Security, Communications</v>
      </c>
      <c r="F65" s="70" t="s">
        <v>929</v>
      </c>
      <c r="G65" s="66" t="str">
        <f>IF(IFERROR(SEARCH(G$6,$D65),0)&gt;0,TRIM(VLOOKUP(G$6,'Lifeline-Capability XWalk'!$F$6:$G$38,2,FALSE)),"")</f>
        <v/>
      </c>
      <c r="H65" s="67" t="str">
        <f>IF(IFERROR(SEARCH(H$6,$D65),0)&gt;0,TRIM(VLOOKUP(H$6,'Lifeline-Capability XWalk'!$F$6:$G$38,2,FALSE)),"")</f>
        <v/>
      </c>
      <c r="I65" s="67" t="str">
        <f>IF(IFERROR(SEARCH(I$6,$D65),0)&gt;0,TRIM(VLOOKUP(I$6,'Lifeline-Capability XWalk'!$F$6:$G$38,2,FALSE)),"")</f>
        <v/>
      </c>
      <c r="J65" s="67" t="str">
        <f>IF(IFERROR(SEARCH(J$6,$D65),0)&gt;0,TRIM(VLOOKUP(J$6,'Lifeline-Capability XWalk'!$F$6:$G$38,2,FALSE)),"")</f>
        <v/>
      </c>
      <c r="K65" s="67" t="str">
        <f>IF(IFERROR(SEARCH(K$6,$D65),0)&gt;0,TRIM(VLOOKUP(K$6,'Lifeline-Capability XWalk'!$F$6:$G$38,2,FALSE)),"")</f>
        <v/>
      </c>
      <c r="L65" s="67" t="str">
        <f>IF(IFERROR(SEARCH(L$6,$D65),0)&gt;0,TRIM(VLOOKUP(L$6,'Lifeline-Capability XWalk'!$F$6:$G$38,2,FALSE)),"")</f>
        <v/>
      </c>
      <c r="M65" s="67" t="str">
        <f>IF(IFERROR(SEARCH(M$6,$D65),0)&gt;0,TRIM(VLOOKUP(M$6,'Lifeline-Capability XWalk'!$F$6:$G$38,2,FALSE)),"")</f>
        <v/>
      </c>
      <c r="N65" s="67" t="str">
        <f>IF(IFERROR(SEARCH(N$6,$D65),0)&gt;0,TRIM(VLOOKUP(N$6,'Lifeline-Capability XWalk'!$F$6:$G$38,2,FALSE)),"")</f>
        <v>Safety and Security</v>
      </c>
      <c r="O65" s="67" t="str">
        <f>IF(IFERROR(SEARCH(O$6,$D65),0)&gt;0,TRIM(VLOOKUP(O$6,'Lifeline-Capability XWalk'!$F$6:$G$38,2,FALSE)),"")</f>
        <v/>
      </c>
      <c r="P65" s="67" t="str">
        <f>IF(IFERROR(SEARCH(P$6,$D65),0)&gt;0,TRIM(VLOOKUP(P$6,'Lifeline-Capability XWalk'!$F$6:$G$38,2,FALSE)),"")</f>
        <v/>
      </c>
      <c r="Q65" s="67" t="str">
        <f>IF(IFERROR(SEARCH(Q$6,$D65),0)&gt;0,TRIM(VLOOKUP(Q$6,'Lifeline-Capability XWalk'!$F$6:$G$38,2,FALSE)),"")</f>
        <v/>
      </c>
      <c r="R65" s="67" t="str">
        <f>IF(IFERROR(SEARCH(R$6,$D65),0)&gt;0,TRIM(VLOOKUP(R$6,'Lifeline-Capability XWalk'!$F$6:$G$38,2,FALSE)),"")</f>
        <v/>
      </c>
      <c r="S65" s="67" t="str">
        <f>IF(IFERROR(SEARCH(S$6,$D65),0)&gt;0,TRIM(VLOOKUP(S$6,'Lifeline-Capability XWalk'!$F$6:$G$38,2,FALSE)),"")</f>
        <v/>
      </c>
      <c r="T65" s="67" t="str">
        <f>IF(IFERROR(SEARCH(T$6,$D65),0)&gt;0,TRIM(VLOOKUP(T$6,'Lifeline-Capability XWalk'!$F$6:$G$38,2,FALSE)),"")</f>
        <v/>
      </c>
      <c r="U65" s="67" t="str">
        <f>IF(IFERROR(SEARCH(U$6,$D65),0)&gt;0,TRIM(VLOOKUP(U$6,'Lifeline-Capability XWalk'!$F$6:$G$38,2,FALSE)),"")</f>
        <v/>
      </c>
      <c r="V65" s="67" t="str">
        <f>IF(IFERROR(SEARCH(V$6,$D65),0)&gt;0,TRIM(VLOOKUP(V$6,'Lifeline-Capability XWalk'!$F$6:$G$38,2,FALSE)),"")</f>
        <v/>
      </c>
      <c r="W65" s="67" t="str">
        <f>IF(IFERROR(SEARCH(W$6,$D65),0)&gt;0,TRIM(VLOOKUP(W$6,'Lifeline-Capability XWalk'!$F$6:$G$38,2,FALSE)),"")</f>
        <v/>
      </c>
      <c r="X65" s="67" t="str">
        <f>IF(IFERROR(SEARCH(X$6,$D65),0)&gt;0,TRIM(VLOOKUP(X$6,'Lifeline-Capability XWalk'!$F$6:$G$38,2,FALSE)),"")</f>
        <v/>
      </c>
      <c r="Y65" s="67" t="str">
        <f>IF(IFERROR(SEARCH(Y$6,$D65),0)&gt;0,TRIM(VLOOKUP(Y$6,'Lifeline-Capability XWalk'!$F$6:$G$38,2,FALSE)),"")</f>
        <v/>
      </c>
      <c r="Z65" s="67" t="str">
        <f>IF(IFERROR(SEARCH(Z$6,$D65),0)&gt;0,TRIM(VLOOKUP(Z$6,'Lifeline-Capability XWalk'!$F$6:$G$38,2,FALSE)),"")</f>
        <v/>
      </c>
      <c r="AA65" s="67" t="str">
        <f>IF(IFERROR(SEARCH(AA$6,$D65),0)&gt;0,TRIM(VLOOKUP(AA$6,'Lifeline-Capability XWalk'!$F$6:$G$38,2,FALSE)),"")</f>
        <v>Communications</v>
      </c>
      <c r="AB65" s="67" t="str">
        <f>IF(IFERROR(SEARCH(AB$6,$D65),0)&gt;0,TRIM(VLOOKUP(AB$6,'Lifeline-Capability XWalk'!$F$6:$G$38,2,FALSE)),"")</f>
        <v>Communications</v>
      </c>
      <c r="AC65" s="67" t="str">
        <f>IF(IFERROR(SEARCH(AC$6,$D65),0)&gt;0,TRIM(VLOOKUP(AC$6,'Lifeline-Capability XWalk'!$F$6:$G$38,2,FALSE)),"")</f>
        <v/>
      </c>
      <c r="AD65" s="67" t="str">
        <f>IF(IFERROR(SEARCH(AD$6,$D65),0)&gt;0,TRIM(VLOOKUP(AD$6,'Lifeline-Capability XWalk'!$F$6:$G$38,2,FALSE)),"")</f>
        <v/>
      </c>
      <c r="AE65" s="67" t="str">
        <f>IF(IFERROR(SEARCH(AE$6,$D65),0)&gt;0,TRIM(VLOOKUP(AE$6,'Lifeline-Capability XWalk'!$F$6:$G$38,2,FALSE)),"")</f>
        <v/>
      </c>
      <c r="AF65" s="67" t="str">
        <f>IF(IFERROR(SEARCH(AF$6,$D65),0)&gt;0,TRIM(VLOOKUP(AF$6,'Lifeline-Capability XWalk'!$F$6:$G$38,2,FALSE)),"")</f>
        <v/>
      </c>
      <c r="AG65" s="67" t="str">
        <f>IF(IFERROR(SEARCH(AG$6,$D65),0)&gt;0,TRIM(VLOOKUP(AG$6,'Lifeline-Capability XWalk'!$F$6:$G$38,2,FALSE)),"")</f>
        <v/>
      </c>
      <c r="AH65" s="67" t="str">
        <f>IF(IFERROR(SEARCH(AH$6,$D65),0)&gt;0,TRIM(VLOOKUP(AH$6,'Lifeline-Capability XWalk'!$F$6:$G$38,2,FALSE)),"")</f>
        <v/>
      </c>
      <c r="AI65" s="67" t="str">
        <f>IF(IFERROR(SEARCH(AI$6,$D65),0)&gt;0,TRIM(VLOOKUP(AI$6,'Lifeline-Capability XWalk'!$F$6:$G$38,2,FALSE)),"")</f>
        <v/>
      </c>
      <c r="AJ65" s="67" t="str">
        <f>IF(IFERROR(SEARCH(AJ$6,$D65),0)&gt;0,TRIM(VLOOKUP(AJ$6,'Lifeline-Capability XWalk'!$F$6:$G$38,2,FALSE)),"")</f>
        <v/>
      </c>
      <c r="AK65" s="67" t="str">
        <f>IF(IFERROR(SEARCH(AK$6,$D65),0)&gt;0,TRIM(VLOOKUP(AK$6,'Lifeline-Capability XWalk'!$F$6:$G$38,2,FALSE)),"")</f>
        <v/>
      </c>
      <c r="AL65" s="68" t="str">
        <f>IF(IFERROR(SEARCH(AL$6,$D65),0)&gt;0,TRIM(VLOOKUP(AL$6,'Lifeline-Capability XWalk'!$F$6:$G$38,2,FALSE)),"")</f>
        <v/>
      </c>
      <c r="AM65" s="24" t="str">
        <f t="shared" si="4"/>
        <v>Safety and Security</v>
      </c>
      <c r="AN65" s="24" t="str">
        <f t="shared" si="3"/>
        <v/>
      </c>
      <c r="AO65" s="24" t="str">
        <f t="shared" si="3"/>
        <v/>
      </c>
      <c r="AP65" s="24" t="str">
        <f t="shared" si="3"/>
        <v/>
      </c>
      <c r="AQ65" s="24" t="str">
        <f t="shared" si="3"/>
        <v>Communications</v>
      </c>
      <c r="AR65" s="24" t="str">
        <f t="shared" si="3"/>
        <v/>
      </c>
      <c r="AS65" s="24" t="str">
        <f t="shared" si="3"/>
        <v/>
      </c>
      <c r="AT65" s="24" t="str">
        <f t="shared" si="3"/>
        <v/>
      </c>
      <c r="AU65" s="24" t="str">
        <f t="shared" si="3"/>
        <v/>
      </c>
    </row>
    <row r="66" spans="1:47" s="24" customFormat="1" ht="32.1" customHeight="1" x14ac:dyDescent="0.2">
      <c r="A66" s="143" t="s">
        <v>1114</v>
      </c>
      <c r="B66" s="69" t="s">
        <v>1122</v>
      </c>
      <c r="C66" s="144" t="s">
        <v>1082</v>
      </c>
      <c r="D66" s="69" t="s">
        <v>1487</v>
      </c>
      <c r="E66" s="64" t="str">
        <f t="shared" si="0"/>
        <v>Safety and Security, Communications</v>
      </c>
      <c r="F66" s="70" t="s">
        <v>390</v>
      </c>
      <c r="G66" s="66" t="str">
        <f>IF(IFERROR(SEARCH(G$6,$D66),0)&gt;0,TRIM(VLOOKUP(G$6,'Lifeline-Capability XWalk'!$F$6:$G$38,2,FALSE)),"")</f>
        <v/>
      </c>
      <c r="H66" s="67" t="str">
        <f>IF(IFERROR(SEARCH(H$6,$D66),0)&gt;0,TRIM(VLOOKUP(H$6,'Lifeline-Capability XWalk'!$F$6:$G$38,2,FALSE)),"")</f>
        <v/>
      </c>
      <c r="I66" s="67" t="str">
        <f>IF(IFERROR(SEARCH(I$6,$D66),0)&gt;0,TRIM(VLOOKUP(I$6,'Lifeline-Capability XWalk'!$F$6:$G$38,2,FALSE)),"")</f>
        <v/>
      </c>
      <c r="J66" s="67" t="str">
        <f>IF(IFERROR(SEARCH(J$6,$D66),0)&gt;0,TRIM(VLOOKUP(J$6,'Lifeline-Capability XWalk'!$F$6:$G$38,2,FALSE)),"")</f>
        <v/>
      </c>
      <c r="K66" s="67" t="str">
        <f>IF(IFERROR(SEARCH(K$6,$D66),0)&gt;0,TRIM(VLOOKUP(K$6,'Lifeline-Capability XWalk'!$F$6:$G$38,2,FALSE)),"")</f>
        <v/>
      </c>
      <c r="L66" s="67" t="str">
        <f>IF(IFERROR(SEARCH(L$6,$D66),0)&gt;0,TRIM(VLOOKUP(L$6,'Lifeline-Capability XWalk'!$F$6:$G$38,2,FALSE)),"")</f>
        <v/>
      </c>
      <c r="M66" s="67" t="str">
        <f>IF(IFERROR(SEARCH(M$6,$D66),0)&gt;0,TRIM(VLOOKUP(M$6,'Lifeline-Capability XWalk'!$F$6:$G$38,2,FALSE)),"")</f>
        <v/>
      </c>
      <c r="N66" s="67" t="str">
        <f>IF(IFERROR(SEARCH(N$6,$D66),0)&gt;0,TRIM(VLOOKUP(N$6,'Lifeline-Capability XWalk'!$F$6:$G$38,2,FALSE)),"")</f>
        <v>Safety and Security</v>
      </c>
      <c r="O66" s="67" t="str">
        <f>IF(IFERROR(SEARCH(O$6,$D66),0)&gt;0,TRIM(VLOOKUP(O$6,'Lifeline-Capability XWalk'!$F$6:$G$38,2,FALSE)),"")</f>
        <v/>
      </c>
      <c r="P66" s="67" t="str">
        <f>IF(IFERROR(SEARCH(P$6,$D66),0)&gt;0,TRIM(VLOOKUP(P$6,'Lifeline-Capability XWalk'!$F$6:$G$38,2,FALSE)),"")</f>
        <v/>
      </c>
      <c r="Q66" s="67" t="str">
        <f>IF(IFERROR(SEARCH(Q$6,$D66),0)&gt;0,TRIM(VLOOKUP(Q$6,'Lifeline-Capability XWalk'!$F$6:$G$38,2,FALSE)),"")</f>
        <v/>
      </c>
      <c r="R66" s="67" t="str">
        <f>IF(IFERROR(SEARCH(R$6,$D66),0)&gt;0,TRIM(VLOOKUP(R$6,'Lifeline-Capability XWalk'!$F$6:$G$38,2,FALSE)),"")</f>
        <v/>
      </c>
      <c r="S66" s="67" t="str">
        <f>IF(IFERROR(SEARCH(S$6,$D66),0)&gt;0,TRIM(VLOOKUP(S$6,'Lifeline-Capability XWalk'!$F$6:$G$38,2,FALSE)),"")</f>
        <v/>
      </c>
      <c r="T66" s="67" t="str">
        <f>IF(IFERROR(SEARCH(T$6,$D66),0)&gt;0,TRIM(VLOOKUP(T$6,'Lifeline-Capability XWalk'!$F$6:$G$38,2,FALSE)),"")</f>
        <v/>
      </c>
      <c r="U66" s="67" t="str">
        <f>IF(IFERROR(SEARCH(U$6,$D66),0)&gt;0,TRIM(VLOOKUP(U$6,'Lifeline-Capability XWalk'!$F$6:$G$38,2,FALSE)),"")</f>
        <v/>
      </c>
      <c r="V66" s="67" t="str">
        <f>IF(IFERROR(SEARCH(V$6,$D66),0)&gt;0,TRIM(VLOOKUP(V$6,'Lifeline-Capability XWalk'!$F$6:$G$38,2,FALSE)),"")</f>
        <v/>
      </c>
      <c r="W66" s="67" t="str">
        <f>IF(IFERROR(SEARCH(W$6,$D66),0)&gt;0,TRIM(VLOOKUP(W$6,'Lifeline-Capability XWalk'!$F$6:$G$38,2,FALSE)),"")</f>
        <v/>
      </c>
      <c r="X66" s="67" t="str">
        <f>IF(IFERROR(SEARCH(X$6,$D66),0)&gt;0,TRIM(VLOOKUP(X$6,'Lifeline-Capability XWalk'!$F$6:$G$38,2,FALSE)),"")</f>
        <v/>
      </c>
      <c r="Y66" s="67" t="str">
        <f>IF(IFERROR(SEARCH(Y$6,$D66),0)&gt;0,TRIM(VLOOKUP(Y$6,'Lifeline-Capability XWalk'!$F$6:$G$38,2,FALSE)),"")</f>
        <v/>
      </c>
      <c r="Z66" s="67" t="str">
        <f>IF(IFERROR(SEARCH(Z$6,$D66),0)&gt;0,TRIM(VLOOKUP(Z$6,'Lifeline-Capability XWalk'!$F$6:$G$38,2,FALSE)),"")</f>
        <v/>
      </c>
      <c r="AA66" s="67" t="str">
        <f>IF(IFERROR(SEARCH(AA$6,$D66),0)&gt;0,TRIM(VLOOKUP(AA$6,'Lifeline-Capability XWalk'!$F$6:$G$38,2,FALSE)),"")</f>
        <v>Communications</v>
      </c>
      <c r="AB66" s="67" t="str">
        <f>IF(IFERROR(SEARCH(AB$6,$D66),0)&gt;0,TRIM(VLOOKUP(AB$6,'Lifeline-Capability XWalk'!$F$6:$G$38,2,FALSE)),"")</f>
        <v>Communications</v>
      </c>
      <c r="AC66" s="67" t="str">
        <f>IF(IFERROR(SEARCH(AC$6,$D66),0)&gt;0,TRIM(VLOOKUP(AC$6,'Lifeline-Capability XWalk'!$F$6:$G$38,2,FALSE)),"")</f>
        <v/>
      </c>
      <c r="AD66" s="67" t="str">
        <f>IF(IFERROR(SEARCH(AD$6,$D66),0)&gt;0,TRIM(VLOOKUP(AD$6,'Lifeline-Capability XWalk'!$F$6:$G$38,2,FALSE)),"")</f>
        <v/>
      </c>
      <c r="AE66" s="67" t="str">
        <f>IF(IFERROR(SEARCH(AE$6,$D66),0)&gt;0,TRIM(VLOOKUP(AE$6,'Lifeline-Capability XWalk'!$F$6:$G$38,2,FALSE)),"")</f>
        <v/>
      </c>
      <c r="AF66" s="67" t="str">
        <f>IF(IFERROR(SEARCH(AF$6,$D66),0)&gt;0,TRIM(VLOOKUP(AF$6,'Lifeline-Capability XWalk'!$F$6:$G$38,2,FALSE)),"")</f>
        <v/>
      </c>
      <c r="AG66" s="67" t="str">
        <f>IF(IFERROR(SEARCH(AG$6,$D66),0)&gt;0,TRIM(VLOOKUP(AG$6,'Lifeline-Capability XWalk'!$F$6:$G$38,2,FALSE)),"")</f>
        <v/>
      </c>
      <c r="AH66" s="67" t="str">
        <f>IF(IFERROR(SEARCH(AH$6,$D66),0)&gt;0,TRIM(VLOOKUP(AH$6,'Lifeline-Capability XWalk'!$F$6:$G$38,2,FALSE)),"")</f>
        <v/>
      </c>
      <c r="AI66" s="67" t="str">
        <f>IF(IFERROR(SEARCH(AI$6,$D66),0)&gt;0,TRIM(VLOOKUP(AI$6,'Lifeline-Capability XWalk'!$F$6:$G$38,2,FALSE)),"")</f>
        <v/>
      </c>
      <c r="AJ66" s="67" t="str">
        <f>IF(IFERROR(SEARCH(AJ$6,$D66),0)&gt;0,TRIM(VLOOKUP(AJ$6,'Lifeline-Capability XWalk'!$F$6:$G$38,2,FALSE)),"")</f>
        <v/>
      </c>
      <c r="AK66" s="67" t="str">
        <f>IF(IFERROR(SEARCH(AK$6,$D66),0)&gt;0,TRIM(VLOOKUP(AK$6,'Lifeline-Capability XWalk'!$F$6:$G$38,2,FALSE)),"")</f>
        <v/>
      </c>
      <c r="AL66" s="68" t="str">
        <f>IF(IFERROR(SEARCH(AL$6,$D66),0)&gt;0,TRIM(VLOOKUP(AL$6,'Lifeline-Capability XWalk'!$F$6:$G$38,2,FALSE)),"")</f>
        <v/>
      </c>
      <c r="AM66" s="24" t="str">
        <f t="shared" si="4"/>
        <v>Safety and Security</v>
      </c>
      <c r="AN66" s="24" t="str">
        <f t="shared" si="3"/>
        <v/>
      </c>
      <c r="AO66" s="24" t="str">
        <f t="shared" si="3"/>
        <v/>
      </c>
      <c r="AP66" s="24" t="str">
        <f t="shared" si="3"/>
        <v/>
      </c>
      <c r="AQ66" s="24" t="str">
        <f t="shared" si="3"/>
        <v>Communications</v>
      </c>
      <c r="AR66" s="24" t="str">
        <f t="shared" si="3"/>
        <v/>
      </c>
      <c r="AS66" s="24" t="str">
        <f t="shared" si="3"/>
        <v/>
      </c>
      <c r="AT66" s="24" t="str">
        <f t="shared" si="3"/>
        <v/>
      </c>
      <c r="AU66" s="24" t="str">
        <f t="shared" si="3"/>
        <v/>
      </c>
    </row>
    <row r="67" spans="1:47" s="24" customFormat="1" ht="32.1" customHeight="1" x14ac:dyDescent="0.2">
      <c r="A67" s="143" t="s">
        <v>1113</v>
      </c>
      <c r="B67" s="69" t="s">
        <v>1138</v>
      </c>
      <c r="C67" s="144" t="s">
        <v>1082</v>
      </c>
      <c r="D67" s="69" t="s">
        <v>1487</v>
      </c>
      <c r="E67" s="64" t="str">
        <f t="shared" si="0"/>
        <v>Safety and Security, Communications</v>
      </c>
      <c r="F67" s="70" t="s">
        <v>367</v>
      </c>
      <c r="G67" s="66" t="str">
        <f>IF(IFERROR(SEARCH(G$6,$D67),0)&gt;0,TRIM(VLOOKUP(G$6,'Lifeline-Capability XWalk'!$F$6:$G$38,2,FALSE)),"")</f>
        <v/>
      </c>
      <c r="H67" s="67" t="str">
        <f>IF(IFERROR(SEARCH(H$6,$D67),0)&gt;0,TRIM(VLOOKUP(H$6,'Lifeline-Capability XWalk'!$F$6:$G$38,2,FALSE)),"")</f>
        <v/>
      </c>
      <c r="I67" s="67" t="str">
        <f>IF(IFERROR(SEARCH(I$6,$D67),0)&gt;0,TRIM(VLOOKUP(I$6,'Lifeline-Capability XWalk'!$F$6:$G$38,2,FALSE)),"")</f>
        <v/>
      </c>
      <c r="J67" s="67" t="str">
        <f>IF(IFERROR(SEARCH(J$6,$D67),0)&gt;0,TRIM(VLOOKUP(J$6,'Lifeline-Capability XWalk'!$F$6:$G$38,2,FALSE)),"")</f>
        <v/>
      </c>
      <c r="K67" s="67" t="str">
        <f>IF(IFERROR(SEARCH(K$6,$D67),0)&gt;0,TRIM(VLOOKUP(K$6,'Lifeline-Capability XWalk'!$F$6:$G$38,2,FALSE)),"")</f>
        <v/>
      </c>
      <c r="L67" s="67" t="str">
        <f>IF(IFERROR(SEARCH(L$6,$D67),0)&gt;0,TRIM(VLOOKUP(L$6,'Lifeline-Capability XWalk'!$F$6:$G$38,2,FALSE)),"")</f>
        <v/>
      </c>
      <c r="M67" s="67" t="str">
        <f>IF(IFERROR(SEARCH(M$6,$D67),0)&gt;0,TRIM(VLOOKUP(M$6,'Lifeline-Capability XWalk'!$F$6:$G$38,2,FALSE)),"")</f>
        <v/>
      </c>
      <c r="N67" s="67" t="str">
        <f>IF(IFERROR(SEARCH(N$6,$D67),0)&gt;0,TRIM(VLOOKUP(N$6,'Lifeline-Capability XWalk'!$F$6:$G$38,2,FALSE)),"")</f>
        <v>Safety and Security</v>
      </c>
      <c r="O67" s="67" t="str">
        <f>IF(IFERROR(SEARCH(O$6,$D67),0)&gt;0,TRIM(VLOOKUP(O$6,'Lifeline-Capability XWalk'!$F$6:$G$38,2,FALSE)),"")</f>
        <v/>
      </c>
      <c r="P67" s="67" t="str">
        <f>IF(IFERROR(SEARCH(P$6,$D67),0)&gt;0,TRIM(VLOOKUP(P$6,'Lifeline-Capability XWalk'!$F$6:$G$38,2,FALSE)),"")</f>
        <v/>
      </c>
      <c r="Q67" s="67" t="str">
        <f>IF(IFERROR(SEARCH(Q$6,$D67),0)&gt;0,TRIM(VLOOKUP(Q$6,'Lifeline-Capability XWalk'!$F$6:$G$38,2,FALSE)),"")</f>
        <v/>
      </c>
      <c r="R67" s="67" t="str">
        <f>IF(IFERROR(SEARCH(R$6,$D67),0)&gt;0,TRIM(VLOOKUP(R$6,'Lifeline-Capability XWalk'!$F$6:$G$38,2,FALSE)),"")</f>
        <v/>
      </c>
      <c r="S67" s="67" t="str">
        <f>IF(IFERROR(SEARCH(S$6,$D67),0)&gt;0,TRIM(VLOOKUP(S$6,'Lifeline-Capability XWalk'!$F$6:$G$38,2,FALSE)),"")</f>
        <v/>
      </c>
      <c r="T67" s="67" t="str">
        <f>IF(IFERROR(SEARCH(T$6,$D67),0)&gt;0,TRIM(VLOOKUP(T$6,'Lifeline-Capability XWalk'!$F$6:$G$38,2,FALSE)),"")</f>
        <v/>
      </c>
      <c r="U67" s="67" t="str">
        <f>IF(IFERROR(SEARCH(U$6,$D67),0)&gt;0,TRIM(VLOOKUP(U$6,'Lifeline-Capability XWalk'!$F$6:$G$38,2,FALSE)),"")</f>
        <v/>
      </c>
      <c r="V67" s="67" t="str">
        <f>IF(IFERROR(SEARCH(V$6,$D67),0)&gt;0,TRIM(VLOOKUP(V$6,'Lifeline-Capability XWalk'!$F$6:$G$38,2,FALSE)),"")</f>
        <v/>
      </c>
      <c r="W67" s="67" t="str">
        <f>IF(IFERROR(SEARCH(W$6,$D67),0)&gt;0,TRIM(VLOOKUP(W$6,'Lifeline-Capability XWalk'!$F$6:$G$38,2,FALSE)),"")</f>
        <v/>
      </c>
      <c r="X67" s="67" t="str">
        <f>IF(IFERROR(SEARCH(X$6,$D67),0)&gt;0,TRIM(VLOOKUP(X$6,'Lifeline-Capability XWalk'!$F$6:$G$38,2,FALSE)),"")</f>
        <v/>
      </c>
      <c r="Y67" s="67" t="str">
        <f>IF(IFERROR(SEARCH(Y$6,$D67),0)&gt;0,TRIM(VLOOKUP(Y$6,'Lifeline-Capability XWalk'!$F$6:$G$38,2,FALSE)),"")</f>
        <v/>
      </c>
      <c r="Z67" s="67" t="str">
        <f>IF(IFERROR(SEARCH(Z$6,$D67),0)&gt;0,TRIM(VLOOKUP(Z$6,'Lifeline-Capability XWalk'!$F$6:$G$38,2,FALSE)),"")</f>
        <v/>
      </c>
      <c r="AA67" s="67" t="str">
        <f>IF(IFERROR(SEARCH(AA$6,$D67),0)&gt;0,TRIM(VLOOKUP(AA$6,'Lifeline-Capability XWalk'!$F$6:$G$38,2,FALSE)),"")</f>
        <v>Communications</v>
      </c>
      <c r="AB67" s="67" t="str">
        <f>IF(IFERROR(SEARCH(AB$6,$D67),0)&gt;0,TRIM(VLOOKUP(AB$6,'Lifeline-Capability XWalk'!$F$6:$G$38,2,FALSE)),"")</f>
        <v>Communications</v>
      </c>
      <c r="AC67" s="67" t="str">
        <f>IF(IFERROR(SEARCH(AC$6,$D67),0)&gt;0,TRIM(VLOOKUP(AC$6,'Lifeline-Capability XWalk'!$F$6:$G$38,2,FALSE)),"")</f>
        <v/>
      </c>
      <c r="AD67" s="67" t="str">
        <f>IF(IFERROR(SEARCH(AD$6,$D67),0)&gt;0,TRIM(VLOOKUP(AD$6,'Lifeline-Capability XWalk'!$F$6:$G$38,2,FALSE)),"")</f>
        <v/>
      </c>
      <c r="AE67" s="67" t="str">
        <f>IF(IFERROR(SEARCH(AE$6,$D67),0)&gt;0,TRIM(VLOOKUP(AE$6,'Lifeline-Capability XWalk'!$F$6:$G$38,2,FALSE)),"")</f>
        <v/>
      </c>
      <c r="AF67" s="67" t="str">
        <f>IF(IFERROR(SEARCH(AF$6,$D67),0)&gt;0,TRIM(VLOOKUP(AF$6,'Lifeline-Capability XWalk'!$F$6:$G$38,2,FALSE)),"")</f>
        <v/>
      </c>
      <c r="AG67" s="67" t="str">
        <f>IF(IFERROR(SEARCH(AG$6,$D67),0)&gt;0,TRIM(VLOOKUP(AG$6,'Lifeline-Capability XWalk'!$F$6:$G$38,2,FALSE)),"")</f>
        <v/>
      </c>
      <c r="AH67" s="67" t="str">
        <f>IF(IFERROR(SEARCH(AH$6,$D67),0)&gt;0,TRIM(VLOOKUP(AH$6,'Lifeline-Capability XWalk'!$F$6:$G$38,2,FALSE)),"")</f>
        <v/>
      </c>
      <c r="AI67" s="67" t="str">
        <f>IF(IFERROR(SEARCH(AI$6,$D67),0)&gt;0,TRIM(VLOOKUP(AI$6,'Lifeline-Capability XWalk'!$F$6:$G$38,2,FALSE)),"")</f>
        <v/>
      </c>
      <c r="AJ67" s="67" t="str">
        <f>IF(IFERROR(SEARCH(AJ$6,$D67),0)&gt;0,TRIM(VLOOKUP(AJ$6,'Lifeline-Capability XWalk'!$F$6:$G$38,2,FALSE)),"")</f>
        <v/>
      </c>
      <c r="AK67" s="67" t="str">
        <f>IF(IFERROR(SEARCH(AK$6,$D67),0)&gt;0,TRIM(VLOOKUP(AK$6,'Lifeline-Capability XWalk'!$F$6:$G$38,2,FALSE)),"")</f>
        <v/>
      </c>
      <c r="AL67" s="68" t="str">
        <f>IF(IFERROR(SEARCH(AL$6,$D67),0)&gt;0,TRIM(VLOOKUP(AL$6,'Lifeline-Capability XWalk'!$F$6:$G$38,2,FALSE)),"")</f>
        <v/>
      </c>
      <c r="AM67" s="24" t="str">
        <f t="shared" si="4"/>
        <v>Safety and Security</v>
      </c>
      <c r="AN67" s="24" t="str">
        <f t="shared" si="3"/>
        <v/>
      </c>
      <c r="AO67" s="24" t="str">
        <f t="shared" si="3"/>
        <v/>
      </c>
      <c r="AP67" s="24" t="str">
        <f t="shared" si="3"/>
        <v/>
      </c>
      <c r="AQ67" s="24" t="str">
        <f t="shared" si="3"/>
        <v>Communications</v>
      </c>
      <c r="AR67" s="24" t="str">
        <f t="shared" si="3"/>
        <v/>
      </c>
      <c r="AS67" s="24" t="str">
        <f t="shared" si="3"/>
        <v/>
      </c>
      <c r="AT67" s="24" t="str">
        <f t="shared" si="3"/>
        <v/>
      </c>
      <c r="AU67" s="24" t="str">
        <f t="shared" si="3"/>
        <v/>
      </c>
    </row>
    <row r="68" spans="1:47" s="24" customFormat="1" ht="32.1" customHeight="1" x14ac:dyDescent="0.2">
      <c r="A68" s="143" t="s">
        <v>1113</v>
      </c>
      <c r="B68" s="69" t="s">
        <v>1138</v>
      </c>
      <c r="C68" s="144" t="s">
        <v>1082</v>
      </c>
      <c r="D68" s="69" t="s">
        <v>1487</v>
      </c>
      <c r="E68" s="64" t="str">
        <f t="shared" si="0"/>
        <v>Safety and Security, Communications</v>
      </c>
      <c r="F68" s="70" t="s">
        <v>899</v>
      </c>
      <c r="G68" s="66" t="str">
        <f>IF(IFERROR(SEARCH(G$6,$D68),0)&gt;0,TRIM(VLOOKUP(G$6,'Lifeline-Capability XWalk'!$F$6:$G$38,2,FALSE)),"")</f>
        <v/>
      </c>
      <c r="H68" s="67" t="str">
        <f>IF(IFERROR(SEARCH(H$6,$D68),0)&gt;0,TRIM(VLOOKUP(H$6,'Lifeline-Capability XWalk'!$F$6:$G$38,2,FALSE)),"")</f>
        <v/>
      </c>
      <c r="I68" s="67" t="str">
        <f>IF(IFERROR(SEARCH(I$6,$D68),0)&gt;0,TRIM(VLOOKUP(I$6,'Lifeline-Capability XWalk'!$F$6:$G$38,2,FALSE)),"")</f>
        <v/>
      </c>
      <c r="J68" s="67" t="str">
        <f>IF(IFERROR(SEARCH(J$6,$D68),0)&gt;0,TRIM(VLOOKUP(J$6,'Lifeline-Capability XWalk'!$F$6:$G$38,2,FALSE)),"")</f>
        <v/>
      </c>
      <c r="K68" s="67" t="str">
        <f>IF(IFERROR(SEARCH(K$6,$D68),0)&gt;0,TRIM(VLOOKUP(K$6,'Lifeline-Capability XWalk'!$F$6:$G$38,2,FALSE)),"")</f>
        <v/>
      </c>
      <c r="L68" s="67" t="str">
        <f>IF(IFERROR(SEARCH(L$6,$D68),0)&gt;0,TRIM(VLOOKUP(L$6,'Lifeline-Capability XWalk'!$F$6:$G$38,2,FALSE)),"")</f>
        <v/>
      </c>
      <c r="M68" s="67" t="str">
        <f>IF(IFERROR(SEARCH(M$6,$D68),0)&gt;0,TRIM(VLOOKUP(M$6,'Lifeline-Capability XWalk'!$F$6:$G$38,2,FALSE)),"")</f>
        <v/>
      </c>
      <c r="N68" s="67" t="str">
        <f>IF(IFERROR(SEARCH(N$6,$D68),0)&gt;0,TRIM(VLOOKUP(N$6,'Lifeline-Capability XWalk'!$F$6:$G$38,2,FALSE)),"")</f>
        <v>Safety and Security</v>
      </c>
      <c r="O68" s="67" t="str">
        <f>IF(IFERROR(SEARCH(O$6,$D68),0)&gt;0,TRIM(VLOOKUP(O$6,'Lifeline-Capability XWalk'!$F$6:$G$38,2,FALSE)),"")</f>
        <v/>
      </c>
      <c r="P68" s="67" t="str">
        <f>IF(IFERROR(SEARCH(P$6,$D68),0)&gt;0,TRIM(VLOOKUP(P$6,'Lifeline-Capability XWalk'!$F$6:$G$38,2,FALSE)),"")</f>
        <v/>
      </c>
      <c r="Q68" s="67" t="str">
        <f>IF(IFERROR(SEARCH(Q$6,$D68),0)&gt;0,TRIM(VLOOKUP(Q$6,'Lifeline-Capability XWalk'!$F$6:$G$38,2,FALSE)),"")</f>
        <v/>
      </c>
      <c r="R68" s="67" t="str">
        <f>IF(IFERROR(SEARCH(R$6,$D68),0)&gt;0,TRIM(VLOOKUP(R$6,'Lifeline-Capability XWalk'!$F$6:$G$38,2,FALSE)),"")</f>
        <v/>
      </c>
      <c r="S68" s="67" t="str">
        <f>IF(IFERROR(SEARCH(S$6,$D68),0)&gt;0,TRIM(VLOOKUP(S$6,'Lifeline-Capability XWalk'!$F$6:$G$38,2,FALSE)),"")</f>
        <v/>
      </c>
      <c r="T68" s="67" t="str">
        <f>IF(IFERROR(SEARCH(T$6,$D68),0)&gt;0,TRIM(VLOOKUP(T$6,'Lifeline-Capability XWalk'!$F$6:$G$38,2,FALSE)),"")</f>
        <v/>
      </c>
      <c r="U68" s="67" t="str">
        <f>IF(IFERROR(SEARCH(U$6,$D68),0)&gt;0,TRIM(VLOOKUP(U$6,'Lifeline-Capability XWalk'!$F$6:$G$38,2,FALSE)),"")</f>
        <v/>
      </c>
      <c r="V68" s="67" t="str">
        <f>IF(IFERROR(SEARCH(V$6,$D68),0)&gt;0,TRIM(VLOOKUP(V$6,'Lifeline-Capability XWalk'!$F$6:$G$38,2,FALSE)),"")</f>
        <v/>
      </c>
      <c r="W68" s="67" t="str">
        <f>IF(IFERROR(SEARCH(W$6,$D68),0)&gt;0,TRIM(VLOOKUP(W$6,'Lifeline-Capability XWalk'!$F$6:$G$38,2,FALSE)),"")</f>
        <v/>
      </c>
      <c r="X68" s="67" t="str">
        <f>IF(IFERROR(SEARCH(X$6,$D68),0)&gt;0,TRIM(VLOOKUP(X$6,'Lifeline-Capability XWalk'!$F$6:$G$38,2,FALSE)),"")</f>
        <v/>
      </c>
      <c r="Y68" s="67" t="str">
        <f>IF(IFERROR(SEARCH(Y$6,$D68),0)&gt;0,TRIM(VLOOKUP(Y$6,'Lifeline-Capability XWalk'!$F$6:$G$38,2,FALSE)),"")</f>
        <v/>
      </c>
      <c r="Z68" s="67" t="str">
        <f>IF(IFERROR(SEARCH(Z$6,$D68),0)&gt;0,TRIM(VLOOKUP(Z$6,'Lifeline-Capability XWalk'!$F$6:$G$38,2,FALSE)),"")</f>
        <v/>
      </c>
      <c r="AA68" s="67" t="str">
        <f>IF(IFERROR(SEARCH(AA$6,$D68),0)&gt;0,TRIM(VLOOKUP(AA$6,'Lifeline-Capability XWalk'!$F$6:$G$38,2,FALSE)),"")</f>
        <v>Communications</v>
      </c>
      <c r="AB68" s="67" t="str">
        <f>IF(IFERROR(SEARCH(AB$6,$D68),0)&gt;0,TRIM(VLOOKUP(AB$6,'Lifeline-Capability XWalk'!$F$6:$G$38,2,FALSE)),"")</f>
        <v>Communications</v>
      </c>
      <c r="AC68" s="67" t="str">
        <f>IF(IFERROR(SEARCH(AC$6,$D68),0)&gt;0,TRIM(VLOOKUP(AC$6,'Lifeline-Capability XWalk'!$F$6:$G$38,2,FALSE)),"")</f>
        <v/>
      </c>
      <c r="AD68" s="67" t="str">
        <f>IF(IFERROR(SEARCH(AD$6,$D68),0)&gt;0,TRIM(VLOOKUP(AD$6,'Lifeline-Capability XWalk'!$F$6:$G$38,2,FALSE)),"")</f>
        <v/>
      </c>
      <c r="AE68" s="67" t="str">
        <f>IF(IFERROR(SEARCH(AE$6,$D68),0)&gt;0,TRIM(VLOOKUP(AE$6,'Lifeline-Capability XWalk'!$F$6:$G$38,2,FALSE)),"")</f>
        <v/>
      </c>
      <c r="AF68" s="67" t="str">
        <f>IF(IFERROR(SEARCH(AF$6,$D68),0)&gt;0,TRIM(VLOOKUP(AF$6,'Lifeline-Capability XWalk'!$F$6:$G$38,2,FALSE)),"")</f>
        <v/>
      </c>
      <c r="AG68" s="67" t="str">
        <f>IF(IFERROR(SEARCH(AG$6,$D68),0)&gt;0,TRIM(VLOOKUP(AG$6,'Lifeline-Capability XWalk'!$F$6:$G$38,2,FALSE)),"")</f>
        <v/>
      </c>
      <c r="AH68" s="67" t="str">
        <f>IF(IFERROR(SEARCH(AH$6,$D68),0)&gt;0,TRIM(VLOOKUP(AH$6,'Lifeline-Capability XWalk'!$F$6:$G$38,2,FALSE)),"")</f>
        <v/>
      </c>
      <c r="AI68" s="67" t="str">
        <f>IF(IFERROR(SEARCH(AI$6,$D68),0)&gt;0,TRIM(VLOOKUP(AI$6,'Lifeline-Capability XWalk'!$F$6:$G$38,2,FALSE)),"")</f>
        <v/>
      </c>
      <c r="AJ68" s="67" t="str">
        <f>IF(IFERROR(SEARCH(AJ$6,$D68),0)&gt;0,TRIM(VLOOKUP(AJ$6,'Lifeline-Capability XWalk'!$F$6:$G$38,2,FALSE)),"")</f>
        <v/>
      </c>
      <c r="AK68" s="67" t="str">
        <f>IF(IFERROR(SEARCH(AK$6,$D68),0)&gt;0,TRIM(VLOOKUP(AK$6,'Lifeline-Capability XWalk'!$F$6:$G$38,2,FALSE)),"")</f>
        <v/>
      </c>
      <c r="AL68" s="68" t="str">
        <f>IF(IFERROR(SEARCH(AL$6,$D68),0)&gt;0,TRIM(VLOOKUP(AL$6,'Lifeline-Capability XWalk'!$F$6:$G$38,2,FALSE)),"")</f>
        <v/>
      </c>
      <c r="AM68" s="24" t="str">
        <f t="shared" si="4"/>
        <v>Safety and Security</v>
      </c>
      <c r="AN68" s="24" t="str">
        <f t="shared" si="3"/>
        <v/>
      </c>
      <c r="AO68" s="24" t="str">
        <f t="shared" si="3"/>
        <v/>
      </c>
      <c r="AP68" s="24" t="str">
        <f t="shared" si="3"/>
        <v/>
      </c>
      <c r="AQ68" s="24" t="str">
        <f t="shared" si="3"/>
        <v>Communications</v>
      </c>
      <c r="AR68" s="24" t="str">
        <f t="shared" si="3"/>
        <v/>
      </c>
      <c r="AS68" s="24" t="str">
        <f t="shared" si="3"/>
        <v/>
      </c>
      <c r="AT68" s="24" t="str">
        <f t="shared" si="3"/>
        <v/>
      </c>
      <c r="AU68" s="24" t="str">
        <f t="shared" si="3"/>
        <v/>
      </c>
    </row>
    <row r="69" spans="1:47" s="24" customFormat="1" ht="32.1" customHeight="1" x14ac:dyDescent="0.2">
      <c r="A69" s="141" t="s">
        <v>1113</v>
      </c>
      <c r="B69" s="63" t="s">
        <v>1140</v>
      </c>
      <c r="C69" s="142" t="s">
        <v>1082</v>
      </c>
      <c r="D69" s="69" t="s">
        <v>1487</v>
      </c>
      <c r="E69" s="64" t="str">
        <f t="shared" si="0"/>
        <v>Safety and Security, Communications</v>
      </c>
      <c r="F69" s="65" t="s">
        <v>433</v>
      </c>
      <c r="G69" s="66" t="str">
        <f>IF(IFERROR(SEARCH(G$6,$D69),0)&gt;0,TRIM(VLOOKUP(G$6,'Lifeline-Capability XWalk'!$F$6:$G$38,2,FALSE)),"")</f>
        <v/>
      </c>
      <c r="H69" s="67" t="str">
        <f>IF(IFERROR(SEARCH(H$6,$D69),0)&gt;0,TRIM(VLOOKUP(H$6,'Lifeline-Capability XWalk'!$F$6:$G$38,2,FALSE)),"")</f>
        <v/>
      </c>
      <c r="I69" s="67" t="str">
        <f>IF(IFERROR(SEARCH(I$6,$D69),0)&gt;0,TRIM(VLOOKUP(I$6,'Lifeline-Capability XWalk'!$F$6:$G$38,2,FALSE)),"")</f>
        <v/>
      </c>
      <c r="J69" s="67" t="str">
        <f>IF(IFERROR(SEARCH(J$6,$D69),0)&gt;0,TRIM(VLOOKUP(J$6,'Lifeline-Capability XWalk'!$F$6:$G$38,2,FALSE)),"")</f>
        <v/>
      </c>
      <c r="K69" s="67" t="str">
        <f>IF(IFERROR(SEARCH(K$6,$D69),0)&gt;0,TRIM(VLOOKUP(K$6,'Lifeline-Capability XWalk'!$F$6:$G$38,2,FALSE)),"")</f>
        <v/>
      </c>
      <c r="L69" s="67" t="str">
        <f>IF(IFERROR(SEARCH(L$6,$D69),0)&gt;0,TRIM(VLOOKUP(L$6,'Lifeline-Capability XWalk'!$F$6:$G$38,2,FALSE)),"")</f>
        <v/>
      </c>
      <c r="M69" s="67" t="str">
        <f>IF(IFERROR(SEARCH(M$6,$D69),0)&gt;0,TRIM(VLOOKUP(M$6,'Lifeline-Capability XWalk'!$F$6:$G$38,2,FALSE)),"")</f>
        <v/>
      </c>
      <c r="N69" s="67" t="str">
        <f>IF(IFERROR(SEARCH(N$6,$D69),0)&gt;0,TRIM(VLOOKUP(N$6,'Lifeline-Capability XWalk'!$F$6:$G$38,2,FALSE)),"")</f>
        <v>Safety and Security</v>
      </c>
      <c r="O69" s="67" t="str">
        <f>IF(IFERROR(SEARCH(O$6,$D69),0)&gt;0,TRIM(VLOOKUP(O$6,'Lifeline-Capability XWalk'!$F$6:$G$38,2,FALSE)),"")</f>
        <v/>
      </c>
      <c r="P69" s="67" t="str">
        <f>IF(IFERROR(SEARCH(P$6,$D69),0)&gt;0,TRIM(VLOOKUP(P$6,'Lifeline-Capability XWalk'!$F$6:$G$38,2,FALSE)),"")</f>
        <v/>
      </c>
      <c r="Q69" s="67" t="str">
        <f>IF(IFERROR(SEARCH(Q$6,$D69),0)&gt;0,TRIM(VLOOKUP(Q$6,'Lifeline-Capability XWalk'!$F$6:$G$38,2,FALSE)),"")</f>
        <v/>
      </c>
      <c r="R69" s="67" t="str">
        <f>IF(IFERROR(SEARCH(R$6,$D69),0)&gt;0,TRIM(VLOOKUP(R$6,'Lifeline-Capability XWalk'!$F$6:$G$38,2,FALSE)),"")</f>
        <v/>
      </c>
      <c r="S69" s="67" t="str">
        <f>IF(IFERROR(SEARCH(S$6,$D69),0)&gt;0,TRIM(VLOOKUP(S$6,'Lifeline-Capability XWalk'!$F$6:$G$38,2,FALSE)),"")</f>
        <v/>
      </c>
      <c r="T69" s="67" t="str">
        <f>IF(IFERROR(SEARCH(T$6,$D69),0)&gt;0,TRIM(VLOOKUP(T$6,'Lifeline-Capability XWalk'!$F$6:$G$38,2,FALSE)),"")</f>
        <v/>
      </c>
      <c r="U69" s="67" t="str">
        <f>IF(IFERROR(SEARCH(U$6,$D69),0)&gt;0,TRIM(VLOOKUP(U$6,'Lifeline-Capability XWalk'!$F$6:$G$38,2,FALSE)),"")</f>
        <v/>
      </c>
      <c r="V69" s="67" t="str">
        <f>IF(IFERROR(SEARCH(V$6,$D69),0)&gt;0,TRIM(VLOOKUP(V$6,'Lifeline-Capability XWalk'!$F$6:$G$38,2,FALSE)),"")</f>
        <v/>
      </c>
      <c r="W69" s="67" t="str">
        <f>IF(IFERROR(SEARCH(W$6,$D69),0)&gt;0,TRIM(VLOOKUP(W$6,'Lifeline-Capability XWalk'!$F$6:$G$38,2,FALSE)),"")</f>
        <v/>
      </c>
      <c r="X69" s="67" t="str">
        <f>IF(IFERROR(SEARCH(X$6,$D69),0)&gt;0,TRIM(VLOOKUP(X$6,'Lifeline-Capability XWalk'!$F$6:$G$38,2,FALSE)),"")</f>
        <v/>
      </c>
      <c r="Y69" s="67" t="str">
        <f>IF(IFERROR(SEARCH(Y$6,$D69),0)&gt;0,TRIM(VLOOKUP(Y$6,'Lifeline-Capability XWalk'!$F$6:$G$38,2,FALSE)),"")</f>
        <v/>
      </c>
      <c r="Z69" s="67" t="str">
        <f>IF(IFERROR(SEARCH(Z$6,$D69),0)&gt;0,TRIM(VLOOKUP(Z$6,'Lifeline-Capability XWalk'!$F$6:$G$38,2,FALSE)),"")</f>
        <v/>
      </c>
      <c r="AA69" s="67" t="str">
        <f>IF(IFERROR(SEARCH(AA$6,$D69),0)&gt;0,TRIM(VLOOKUP(AA$6,'Lifeline-Capability XWalk'!$F$6:$G$38,2,FALSE)),"")</f>
        <v>Communications</v>
      </c>
      <c r="AB69" s="67" t="str">
        <f>IF(IFERROR(SEARCH(AB$6,$D69),0)&gt;0,TRIM(VLOOKUP(AB$6,'Lifeline-Capability XWalk'!$F$6:$G$38,2,FALSE)),"")</f>
        <v>Communications</v>
      </c>
      <c r="AC69" s="67" t="str">
        <f>IF(IFERROR(SEARCH(AC$6,$D69),0)&gt;0,TRIM(VLOOKUP(AC$6,'Lifeline-Capability XWalk'!$F$6:$G$38,2,FALSE)),"")</f>
        <v/>
      </c>
      <c r="AD69" s="67" t="str">
        <f>IF(IFERROR(SEARCH(AD$6,$D69),0)&gt;0,TRIM(VLOOKUP(AD$6,'Lifeline-Capability XWalk'!$F$6:$G$38,2,FALSE)),"")</f>
        <v/>
      </c>
      <c r="AE69" s="67" t="str">
        <f>IF(IFERROR(SEARCH(AE$6,$D69),0)&gt;0,TRIM(VLOOKUP(AE$6,'Lifeline-Capability XWalk'!$F$6:$G$38,2,FALSE)),"")</f>
        <v/>
      </c>
      <c r="AF69" s="67" t="str">
        <f>IF(IFERROR(SEARCH(AF$6,$D69),0)&gt;0,TRIM(VLOOKUP(AF$6,'Lifeline-Capability XWalk'!$F$6:$G$38,2,FALSE)),"")</f>
        <v/>
      </c>
      <c r="AG69" s="67" t="str">
        <f>IF(IFERROR(SEARCH(AG$6,$D69),0)&gt;0,TRIM(VLOOKUP(AG$6,'Lifeline-Capability XWalk'!$F$6:$G$38,2,FALSE)),"")</f>
        <v/>
      </c>
      <c r="AH69" s="67" t="str">
        <f>IF(IFERROR(SEARCH(AH$6,$D69),0)&gt;0,TRIM(VLOOKUP(AH$6,'Lifeline-Capability XWalk'!$F$6:$G$38,2,FALSE)),"")</f>
        <v/>
      </c>
      <c r="AI69" s="67" t="str">
        <f>IF(IFERROR(SEARCH(AI$6,$D69),0)&gt;0,TRIM(VLOOKUP(AI$6,'Lifeline-Capability XWalk'!$F$6:$G$38,2,FALSE)),"")</f>
        <v/>
      </c>
      <c r="AJ69" s="67" t="str">
        <f>IF(IFERROR(SEARCH(AJ$6,$D69),0)&gt;0,TRIM(VLOOKUP(AJ$6,'Lifeline-Capability XWalk'!$F$6:$G$38,2,FALSE)),"")</f>
        <v/>
      </c>
      <c r="AK69" s="67" t="str">
        <f>IF(IFERROR(SEARCH(AK$6,$D69),0)&gt;0,TRIM(VLOOKUP(AK$6,'Lifeline-Capability XWalk'!$F$6:$G$38,2,FALSE)),"")</f>
        <v/>
      </c>
      <c r="AL69" s="68" t="str">
        <f>IF(IFERROR(SEARCH(AL$6,$D69),0)&gt;0,TRIM(VLOOKUP(AL$6,'Lifeline-Capability XWalk'!$F$6:$G$38,2,FALSE)),"")</f>
        <v/>
      </c>
      <c r="AM69" s="24" t="str">
        <f t="shared" si="4"/>
        <v>Safety and Security</v>
      </c>
      <c r="AN69" s="24" t="str">
        <f t="shared" si="3"/>
        <v/>
      </c>
      <c r="AO69" s="24" t="str">
        <f t="shared" si="3"/>
        <v/>
      </c>
      <c r="AP69" s="24" t="str">
        <f t="shared" si="3"/>
        <v/>
      </c>
      <c r="AQ69" s="24" t="str">
        <f t="shared" si="3"/>
        <v>Communications</v>
      </c>
      <c r="AR69" s="24" t="str">
        <f t="shared" si="3"/>
        <v/>
      </c>
      <c r="AS69" s="24" t="str">
        <f t="shared" si="3"/>
        <v/>
      </c>
      <c r="AT69" s="24" t="str">
        <f t="shared" si="3"/>
        <v/>
      </c>
      <c r="AU69" s="24" t="str">
        <f t="shared" si="3"/>
        <v/>
      </c>
    </row>
    <row r="70" spans="1:47" s="24" customFormat="1" ht="32.1" customHeight="1" x14ac:dyDescent="0.2">
      <c r="A70" s="143" t="s">
        <v>1113</v>
      </c>
      <c r="B70" s="69" t="s">
        <v>1130</v>
      </c>
      <c r="C70" s="144" t="s">
        <v>1082</v>
      </c>
      <c r="D70" s="69" t="s">
        <v>1487</v>
      </c>
      <c r="E70" s="64" t="str">
        <f t="shared" si="0"/>
        <v>Safety and Security, Communications</v>
      </c>
      <c r="F70" s="70" t="s">
        <v>829</v>
      </c>
      <c r="G70" s="66" t="str">
        <f>IF(IFERROR(SEARCH(G$6,$D70),0)&gt;0,TRIM(VLOOKUP(G$6,'Lifeline-Capability XWalk'!$F$6:$G$38,2,FALSE)),"")</f>
        <v/>
      </c>
      <c r="H70" s="67" t="str">
        <f>IF(IFERROR(SEARCH(H$6,$D70),0)&gt;0,TRIM(VLOOKUP(H$6,'Lifeline-Capability XWalk'!$F$6:$G$38,2,FALSE)),"")</f>
        <v/>
      </c>
      <c r="I70" s="67" t="str">
        <f>IF(IFERROR(SEARCH(I$6,$D70),0)&gt;0,TRIM(VLOOKUP(I$6,'Lifeline-Capability XWalk'!$F$6:$G$38,2,FALSE)),"")</f>
        <v/>
      </c>
      <c r="J70" s="67" t="str">
        <f>IF(IFERROR(SEARCH(J$6,$D70),0)&gt;0,TRIM(VLOOKUP(J$6,'Lifeline-Capability XWalk'!$F$6:$G$38,2,FALSE)),"")</f>
        <v/>
      </c>
      <c r="K70" s="67" t="str">
        <f>IF(IFERROR(SEARCH(K$6,$D70),0)&gt;0,TRIM(VLOOKUP(K$6,'Lifeline-Capability XWalk'!$F$6:$G$38,2,FALSE)),"")</f>
        <v/>
      </c>
      <c r="L70" s="67" t="str">
        <f>IF(IFERROR(SEARCH(L$6,$D70),0)&gt;0,TRIM(VLOOKUP(L$6,'Lifeline-Capability XWalk'!$F$6:$G$38,2,FALSE)),"")</f>
        <v/>
      </c>
      <c r="M70" s="67" t="str">
        <f>IF(IFERROR(SEARCH(M$6,$D70),0)&gt;0,TRIM(VLOOKUP(M$6,'Lifeline-Capability XWalk'!$F$6:$G$38,2,FALSE)),"")</f>
        <v/>
      </c>
      <c r="N70" s="67" t="str">
        <f>IF(IFERROR(SEARCH(N$6,$D70),0)&gt;0,TRIM(VLOOKUP(N$6,'Lifeline-Capability XWalk'!$F$6:$G$38,2,FALSE)),"")</f>
        <v>Safety and Security</v>
      </c>
      <c r="O70" s="67" t="str">
        <f>IF(IFERROR(SEARCH(O$6,$D70),0)&gt;0,TRIM(VLOOKUP(O$6,'Lifeline-Capability XWalk'!$F$6:$G$38,2,FALSE)),"")</f>
        <v/>
      </c>
      <c r="P70" s="67" t="str">
        <f>IF(IFERROR(SEARCH(P$6,$D70),0)&gt;0,TRIM(VLOOKUP(P$6,'Lifeline-Capability XWalk'!$F$6:$G$38,2,FALSE)),"")</f>
        <v/>
      </c>
      <c r="Q70" s="67" t="str">
        <f>IF(IFERROR(SEARCH(Q$6,$D70),0)&gt;0,TRIM(VLOOKUP(Q$6,'Lifeline-Capability XWalk'!$F$6:$G$38,2,FALSE)),"")</f>
        <v/>
      </c>
      <c r="R70" s="67" t="str">
        <f>IF(IFERROR(SEARCH(R$6,$D70),0)&gt;0,TRIM(VLOOKUP(R$6,'Lifeline-Capability XWalk'!$F$6:$G$38,2,FALSE)),"")</f>
        <v/>
      </c>
      <c r="S70" s="67" t="str">
        <f>IF(IFERROR(SEARCH(S$6,$D70),0)&gt;0,TRIM(VLOOKUP(S$6,'Lifeline-Capability XWalk'!$F$6:$G$38,2,FALSE)),"")</f>
        <v/>
      </c>
      <c r="T70" s="67" t="str">
        <f>IF(IFERROR(SEARCH(T$6,$D70),0)&gt;0,TRIM(VLOOKUP(T$6,'Lifeline-Capability XWalk'!$F$6:$G$38,2,FALSE)),"")</f>
        <v/>
      </c>
      <c r="U70" s="67" t="str">
        <f>IF(IFERROR(SEARCH(U$6,$D70),0)&gt;0,TRIM(VLOOKUP(U$6,'Lifeline-Capability XWalk'!$F$6:$G$38,2,FALSE)),"")</f>
        <v/>
      </c>
      <c r="V70" s="67" t="str">
        <f>IF(IFERROR(SEARCH(V$6,$D70),0)&gt;0,TRIM(VLOOKUP(V$6,'Lifeline-Capability XWalk'!$F$6:$G$38,2,FALSE)),"")</f>
        <v/>
      </c>
      <c r="W70" s="67" t="str">
        <f>IF(IFERROR(SEARCH(W$6,$D70),0)&gt;0,TRIM(VLOOKUP(W$6,'Lifeline-Capability XWalk'!$F$6:$G$38,2,FALSE)),"")</f>
        <v/>
      </c>
      <c r="X70" s="67" t="str">
        <f>IF(IFERROR(SEARCH(X$6,$D70),0)&gt;0,TRIM(VLOOKUP(X$6,'Lifeline-Capability XWalk'!$F$6:$G$38,2,FALSE)),"")</f>
        <v/>
      </c>
      <c r="Y70" s="67" t="str">
        <f>IF(IFERROR(SEARCH(Y$6,$D70),0)&gt;0,TRIM(VLOOKUP(Y$6,'Lifeline-Capability XWalk'!$F$6:$G$38,2,FALSE)),"")</f>
        <v/>
      </c>
      <c r="Z70" s="67" t="str">
        <f>IF(IFERROR(SEARCH(Z$6,$D70),0)&gt;0,TRIM(VLOOKUP(Z$6,'Lifeline-Capability XWalk'!$F$6:$G$38,2,FALSE)),"")</f>
        <v/>
      </c>
      <c r="AA70" s="67" t="str">
        <f>IF(IFERROR(SEARCH(AA$6,$D70),0)&gt;0,TRIM(VLOOKUP(AA$6,'Lifeline-Capability XWalk'!$F$6:$G$38,2,FALSE)),"")</f>
        <v>Communications</v>
      </c>
      <c r="AB70" s="67" t="str">
        <f>IF(IFERROR(SEARCH(AB$6,$D70),0)&gt;0,TRIM(VLOOKUP(AB$6,'Lifeline-Capability XWalk'!$F$6:$G$38,2,FALSE)),"")</f>
        <v>Communications</v>
      </c>
      <c r="AC70" s="67" t="str">
        <f>IF(IFERROR(SEARCH(AC$6,$D70),0)&gt;0,TRIM(VLOOKUP(AC$6,'Lifeline-Capability XWalk'!$F$6:$G$38,2,FALSE)),"")</f>
        <v/>
      </c>
      <c r="AD70" s="67" t="str">
        <f>IF(IFERROR(SEARCH(AD$6,$D70),0)&gt;0,TRIM(VLOOKUP(AD$6,'Lifeline-Capability XWalk'!$F$6:$G$38,2,FALSE)),"")</f>
        <v/>
      </c>
      <c r="AE70" s="67" t="str">
        <f>IF(IFERROR(SEARCH(AE$6,$D70),0)&gt;0,TRIM(VLOOKUP(AE$6,'Lifeline-Capability XWalk'!$F$6:$G$38,2,FALSE)),"")</f>
        <v/>
      </c>
      <c r="AF70" s="67" t="str">
        <f>IF(IFERROR(SEARCH(AF$6,$D70),0)&gt;0,TRIM(VLOOKUP(AF$6,'Lifeline-Capability XWalk'!$F$6:$G$38,2,FALSE)),"")</f>
        <v/>
      </c>
      <c r="AG70" s="67" t="str">
        <f>IF(IFERROR(SEARCH(AG$6,$D70),0)&gt;0,TRIM(VLOOKUP(AG$6,'Lifeline-Capability XWalk'!$F$6:$G$38,2,FALSE)),"")</f>
        <v/>
      </c>
      <c r="AH70" s="67" t="str">
        <f>IF(IFERROR(SEARCH(AH$6,$D70),0)&gt;0,TRIM(VLOOKUP(AH$6,'Lifeline-Capability XWalk'!$F$6:$G$38,2,FALSE)),"")</f>
        <v/>
      </c>
      <c r="AI70" s="67" t="str">
        <f>IF(IFERROR(SEARCH(AI$6,$D70),0)&gt;0,TRIM(VLOOKUP(AI$6,'Lifeline-Capability XWalk'!$F$6:$G$38,2,FALSE)),"")</f>
        <v/>
      </c>
      <c r="AJ70" s="67" t="str">
        <f>IF(IFERROR(SEARCH(AJ$6,$D70),0)&gt;0,TRIM(VLOOKUP(AJ$6,'Lifeline-Capability XWalk'!$F$6:$G$38,2,FALSE)),"")</f>
        <v/>
      </c>
      <c r="AK70" s="67" t="str">
        <f>IF(IFERROR(SEARCH(AK$6,$D70),0)&gt;0,TRIM(VLOOKUP(AK$6,'Lifeline-Capability XWalk'!$F$6:$G$38,2,FALSE)),"")</f>
        <v/>
      </c>
      <c r="AL70" s="68" t="str">
        <f>IF(IFERROR(SEARCH(AL$6,$D70),0)&gt;0,TRIM(VLOOKUP(AL$6,'Lifeline-Capability XWalk'!$F$6:$G$38,2,FALSE)),"")</f>
        <v/>
      </c>
      <c r="AM70" s="24" t="str">
        <f t="shared" si="4"/>
        <v>Safety and Security</v>
      </c>
      <c r="AN70" s="24" t="str">
        <f t="shared" si="3"/>
        <v/>
      </c>
      <c r="AO70" s="24" t="str">
        <f t="shared" si="3"/>
        <v/>
      </c>
      <c r="AP70" s="24" t="str">
        <f t="shared" si="3"/>
        <v/>
      </c>
      <c r="AQ70" s="24" t="str">
        <f t="shared" si="3"/>
        <v>Communications</v>
      </c>
      <c r="AR70" s="24" t="str">
        <f t="shared" si="3"/>
        <v/>
      </c>
      <c r="AS70" s="24" t="str">
        <f t="shared" si="3"/>
        <v/>
      </c>
      <c r="AT70" s="24" t="str">
        <f t="shared" si="3"/>
        <v/>
      </c>
      <c r="AU70" s="24" t="str">
        <f t="shared" si="3"/>
        <v/>
      </c>
    </row>
    <row r="71" spans="1:47" s="24" customFormat="1" ht="32.1" customHeight="1" x14ac:dyDescent="0.2">
      <c r="A71" s="143" t="s">
        <v>1113</v>
      </c>
      <c r="B71" s="69" t="s">
        <v>1130</v>
      </c>
      <c r="C71" s="144" t="s">
        <v>1082</v>
      </c>
      <c r="D71" s="69" t="s">
        <v>1487</v>
      </c>
      <c r="E71" s="64" t="str">
        <f t="shared" ref="E71:E111" si="5">IF(AU71=AU$6,AU$6,_xlfn.TEXTJOIN(", ",TRUE,_xlfn.UNIQUE(AM71:AT71)))</f>
        <v>Safety and Security, Communications</v>
      </c>
      <c r="F71" s="70" t="s">
        <v>896</v>
      </c>
      <c r="G71" s="66" t="str">
        <f>IF(IFERROR(SEARCH(G$6,$D71),0)&gt;0,TRIM(VLOOKUP(G$6,'Lifeline-Capability XWalk'!$F$6:$G$38,2,FALSE)),"")</f>
        <v/>
      </c>
      <c r="H71" s="67" t="str">
        <f>IF(IFERROR(SEARCH(H$6,$D71),0)&gt;0,TRIM(VLOOKUP(H$6,'Lifeline-Capability XWalk'!$F$6:$G$38,2,FALSE)),"")</f>
        <v/>
      </c>
      <c r="I71" s="67" t="str">
        <f>IF(IFERROR(SEARCH(I$6,$D71),0)&gt;0,TRIM(VLOOKUP(I$6,'Lifeline-Capability XWalk'!$F$6:$G$38,2,FALSE)),"")</f>
        <v/>
      </c>
      <c r="J71" s="67" t="str">
        <f>IF(IFERROR(SEARCH(J$6,$D71),0)&gt;0,TRIM(VLOOKUP(J$6,'Lifeline-Capability XWalk'!$F$6:$G$38,2,FALSE)),"")</f>
        <v/>
      </c>
      <c r="K71" s="67" t="str">
        <f>IF(IFERROR(SEARCH(K$6,$D71),0)&gt;0,TRIM(VLOOKUP(K$6,'Lifeline-Capability XWalk'!$F$6:$G$38,2,FALSE)),"")</f>
        <v/>
      </c>
      <c r="L71" s="67" t="str">
        <f>IF(IFERROR(SEARCH(L$6,$D71),0)&gt;0,TRIM(VLOOKUP(L$6,'Lifeline-Capability XWalk'!$F$6:$G$38,2,FALSE)),"")</f>
        <v/>
      </c>
      <c r="M71" s="67" t="str">
        <f>IF(IFERROR(SEARCH(M$6,$D71),0)&gt;0,TRIM(VLOOKUP(M$6,'Lifeline-Capability XWalk'!$F$6:$G$38,2,FALSE)),"")</f>
        <v/>
      </c>
      <c r="N71" s="67" t="str">
        <f>IF(IFERROR(SEARCH(N$6,$D71),0)&gt;0,TRIM(VLOOKUP(N$6,'Lifeline-Capability XWalk'!$F$6:$G$38,2,FALSE)),"")</f>
        <v>Safety and Security</v>
      </c>
      <c r="O71" s="67" t="str">
        <f>IF(IFERROR(SEARCH(O$6,$D71),0)&gt;0,TRIM(VLOOKUP(O$6,'Lifeline-Capability XWalk'!$F$6:$G$38,2,FALSE)),"")</f>
        <v/>
      </c>
      <c r="P71" s="67" t="str">
        <f>IF(IFERROR(SEARCH(P$6,$D71),0)&gt;0,TRIM(VLOOKUP(P$6,'Lifeline-Capability XWalk'!$F$6:$G$38,2,FALSE)),"")</f>
        <v/>
      </c>
      <c r="Q71" s="67" t="str">
        <f>IF(IFERROR(SEARCH(Q$6,$D71),0)&gt;0,TRIM(VLOOKUP(Q$6,'Lifeline-Capability XWalk'!$F$6:$G$38,2,FALSE)),"")</f>
        <v/>
      </c>
      <c r="R71" s="67" t="str">
        <f>IF(IFERROR(SEARCH(R$6,$D71),0)&gt;0,TRIM(VLOOKUP(R$6,'Lifeline-Capability XWalk'!$F$6:$G$38,2,FALSE)),"")</f>
        <v/>
      </c>
      <c r="S71" s="67" t="str">
        <f>IF(IFERROR(SEARCH(S$6,$D71),0)&gt;0,TRIM(VLOOKUP(S$6,'Lifeline-Capability XWalk'!$F$6:$G$38,2,FALSE)),"")</f>
        <v/>
      </c>
      <c r="T71" s="67" t="str">
        <f>IF(IFERROR(SEARCH(T$6,$D71),0)&gt;0,TRIM(VLOOKUP(T$6,'Lifeline-Capability XWalk'!$F$6:$G$38,2,FALSE)),"")</f>
        <v/>
      </c>
      <c r="U71" s="67" t="str">
        <f>IF(IFERROR(SEARCH(U$6,$D71),0)&gt;0,TRIM(VLOOKUP(U$6,'Lifeline-Capability XWalk'!$F$6:$G$38,2,FALSE)),"")</f>
        <v/>
      </c>
      <c r="V71" s="67" t="str">
        <f>IF(IFERROR(SEARCH(V$6,$D71),0)&gt;0,TRIM(VLOOKUP(V$6,'Lifeline-Capability XWalk'!$F$6:$G$38,2,FALSE)),"")</f>
        <v/>
      </c>
      <c r="W71" s="67" t="str">
        <f>IF(IFERROR(SEARCH(W$6,$D71),0)&gt;0,TRIM(VLOOKUP(W$6,'Lifeline-Capability XWalk'!$F$6:$G$38,2,FALSE)),"")</f>
        <v/>
      </c>
      <c r="X71" s="67" t="str">
        <f>IF(IFERROR(SEARCH(X$6,$D71),0)&gt;0,TRIM(VLOOKUP(X$6,'Lifeline-Capability XWalk'!$F$6:$G$38,2,FALSE)),"")</f>
        <v/>
      </c>
      <c r="Y71" s="67" t="str">
        <f>IF(IFERROR(SEARCH(Y$6,$D71),0)&gt;0,TRIM(VLOOKUP(Y$6,'Lifeline-Capability XWalk'!$F$6:$G$38,2,FALSE)),"")</f>
        <v/>
      </c>
      <c r="Z71" s="67" t="str">
        <f>IF(IFERROR(SEARCH(Z$6,$D71),0)&gt;0,TRIM(VLOOKUP(Z$6,'Lifeline-Capability XWalk'!$F$6:$G$38,2,FALSE)),"")</f>
        <v/>
      </c>
      <c r="AA71" s="67" t="str">
        <f>IF(IFERROR(SEARCH(AA$6,$D71),0)&gt;0,TRIM(VLOOKUP(AA$6,'Lifeline-Capability XWalk'!$F$6:$G$38,2,FALSE)),"")</f>
        <v>Communications</v>
      </c>
      <c r="AB71" s="67" t="str">
        <f>IF(IFERROR(SEARCH(AB$6,$D71),0)&gt;0,TRIM(VLOOKUP(AB$6,'Lifeline-Capability XWalk'!$F$6:$G$38,2,FALSE)),"")</f>
        <v>Communications</v>
      </c>
      <c r="AC71" s="67" t="str">
        <f>IF(IFERROR(SEARCH(AC$6,$D71),0)&gt;0,TRIM(VLOOKUP(AC$6,'Lifeline-Capability XWalk'!$F$6:$G$38,2,FALSE)),"")</f>
        <v/>
      </c>
      <c r="AD71" s="67" t="str">
        <f>IF(IFERROR(SEARCH(AD$6,$D71),0)&gt;0,TRIM(VLOOKUP(AD$6,'Lifeline-Capability XWalk'!$F$6:$G$38,2,FALSE)),"")</f>
        <v/>
      </c>
      <c r="AE71" s="67" t="str">
        <f>IF(IFERROR(SEARCH(AE$6,$D71),0)&gt;0,TRIM(VLOOKUP(AE$6,'Lifeline-Capability XWalk'!$F$6:$G$38,2,FALSE)),"")</f>
        <v/>
      </c>
      <c r="AF71" s="67" t="str">
        <f>IF(IFERROR(SEARCH(AF$6,$D71),0)&gt;0,TRIM(VLOOKUP(AF$6,'Lifeline-Capability XWalk'!$F$6:$G$38,2,FALSE)),"")</f>
        <v/>
      </c>
      <c r="AG71" s="67" t="str">
        <f>IF(IFERROR(SEARCH(AG$6,$D71),0)&gt;0,TRIM(VLOOKUP(AG$6,'Lifeline-Capability XWalk'!$F$6:$G$38,2,FALSE)),"")</f>
        <v/>
      </c>
      <c r="AH71" s="67" t="str">
        <f>IF(IFERROR(SEARCH(AH$6,$D71),0)&gt;0,TRIM(VLOOKUP(AH$6,'Lifeline-Capability XWalk'!$F$6:$G$38,2,FALSE)),"")</f>
        <v/>
      </c>
      <c r="AI71" s="67" t="str">
        <f>IF(IFERROR(SEARCH(AI$6,$D71),0)&gt;0,TRIM(VLOOKUP(AI$6,'Lifeline-Capability XWalk'!$F$6:$G$38,2,FALSE)),"")</f>
        <v/>
      </c>
      <c r="AJ71" s="67" t="str">
        <f>IF(IFERROR(SEARCH(AJ$6,$D71),0)&gt;0,TRIM(VLOOKUP(AJ$6,'Lifeline-Capability XWalk'!$F$6:$G$38,2,FALSE)),"")</f>
        <v/>
      </c>
      <c r="AK71" s="67" t="str">
        <f>IF(IFERROR(SEARCH(AK$6,$D71),0)&gt;0,TRIM(VLOOKUP(AK$6,'Lifeline-Capability XWalk'!$F$6:$G$38,2,FALSE)),"")</f>
        <v/>
      </c>
      <c r="AL71" s="68" t="str">
        <f>IF(IFERROR(SEARCH(AL$6,$D71),0)&gt;0,TRIM(VLOOKUP(AL$6,'Lifeline-Capability XWalk'!$F$6:$G$38,2,FALSE)),"")</f>
        <v/>
      </c>
      <c r="AM71" s="24" t="str">
        <f t="shared" si="4"/>
        <v>Safety and Security</v>
      </c>
      <c r="AN71" s="24" t="str">
        <f t="shared" si="3"/>
        <v/>
      </c>
      <c r="AO71" s="24" t="str">
        <f t="shared" si="3"/>
        <v/>
      </c>
      <c r="AP71" s="24" t="str">
        <f t="shared" si="3"/>
        <v/>
      </c>
      <c r="AQ71" s="24" t="str">
        <f t="shared" si="3"/>
        <v>Communications</v>
      </c>
      <c r="AR71" s="24" t="str">
        <f t="shared" si="3"/>
        <v/>
      </c>
      <c r="AS71" s="24" t="str">
        <f t="shared" si="3"/>
        <v/>
      </c>
      <c r="AT71" s="24" t="str">
        <f t="shared" si="3"/>
        <v/>
      </c>
      <c r="AU71" s="24" t="str">
        <f t="shared" si="3"/>
        <v/>
      </c>
    </row>
    <row r="72" spans="1:47" s="24" customFormat="1" ht="32.1" customHeight="1" x14ac:dyDescent="0.2">
      <c r="A72" s="141" t="s">
        <v>1114</v>
      </c>
      <c r="B72" s="63" t="s">
        <v>1118</v>
      </c>
      <c r="C72" s="142" t="s">
        <v>1082</v>
      </c>
      <c r="D72" s="63" t="s">
        <v>1488</v>
      </c>
      <c r="E72" s="64" t="str">
        <f t="shared" si="5"/>
        <v>Food, Water, Shelter, Communications</v>
      </c>
      <c r="F72" s="65" t="s">
        <v>77</v>
      </c>
      <c r="G72" s="66" t="str">
        <f>IF(IFERROR(SEARCH(G$6,$D72),0)&gt;0,TRIM(VLOOKUP(G$6,'Lifeline-Capability XWalk'!$F$6:$G$38,2,FALSE)),"")</f>
        <v/>
      </c>
      <c r="H72" s="67" t="str">
        <f>IF(IFERROR(SEARCH(H$6,$D72),0)&gt;0,TRIM(VLOOKUP(H$6,'Lifeline-Capability XWalk'!$F$6:$G$38,2,FALSE)),"")</f>
        <v/>
      </c>
      <c r="I72" s="67" t="str">
        <f>IF(IFERROR(SEARCH(I$6,$D72),0)&gt;0,TRIM(VLOOKUP(I$6,'Lifeline-Capability XWalk'!$F$6:$G$38,2,FALSE)),"")</f>
        <v/>
      </c>
      <c r="J72" s="67" t="str">
        <f>IF(IFERROR(SEARCH(J$6,$D72),0)&gt;0,TRIM(VLOOKUP(J$6,'Lifeline-Capability XWalk'!$F$6:$G$38,2,FALSE)),"")</f>
        <v/>
      </c>
      <c r="K72" s="67" t="str">
        <f>IF(IFERROR(SEARCH(K$6,$D72),0)&gt;0,TRIM(VLOOKUP(K$6,'Lifeline-Capability XWalk'!$F$6:$G$38,2,FALSE)),"")</f>
        <v/>
      </c>
      <c r="L72" s="67" t="str">
        <f>IF(IFERROR(SEARCH(L$6,$D72),0)&gt;0,TRIM(VLOOKUP(L$6,'Lifeline-Capability XWalk'!$F$6:$G$38,2,FALSE)),"")</f>
        <v/>
      </c>
      <c r="M72" s="67" t="str">
        <f>IF(IFERROR(SEARCH(M$6,$D72),0)&gt;0,TRIM(VLOOKUP(M$6,'Lifeline-Capability XWalk'!$F$6:$G$38,2,FALSE)),"")</f>
        <v/>
      </c>
      <c r="N72" s="67" t="str">
        <f>IF(IFERROR(SEARCH(N$6,$D72),0)&gt;0,TRIM(VLOOKUP(N$6,'Lifeline-Capability XWalk'!$F$6:$G$38,2,FALSE)),"")</f>
        <v/>
      </c>
      <c r="O72" s="67" t="str">
        <f>IF(IFERROR(SEARCH(O$6,$D72),0)&gt;0,TRIM(VLOOKUP(O$6,'Lifeline-Capability XWalk'!$F$6:$G$38,2,FALSE)),"")</f>
        <v/>
      </c>
      <c r="P72" s="67" t="str">
        <f>IF(IFERROR(SEARCH(P$6,$D72),0)&gt;0,TRIM(VLOOKUP(P$6,'Lifeline-Capability XWalk'!$F$6:$G$38,2,FALSE)),"")</f>
        <v/>
      </c>
      <c r="Q72" s="67" t="str">
        <f>IF(IFERROR(SEARCH(Q$6,$D72),0)&gt;0,TRIM(VLOOKUP(Q$6,'Lifeline-Capability XWalk'!$F$6:$G$38,2,FALSE)),"")</f>
        <v>Food, Water, Shelter</v>
      </c>
      <c r="R72" s="67" t="str">
        <f>IF(IFERROR(SEARCH(R$6,$D72),0)&gt;0,TRIM(VLOOKUP(R$6,'Lifeline-Capability XWalk'!$F$6:$G$38,2,FALSE)),"")</f>
        <v/>
      </c>
      <c r="S72" s="67" t="str">
        <f>IF(IFERROR(SEARCH(S$6,$D72),0)&gt;0,TRIM(VLOOKUP(S$6,'Lifeline-Capability XWalk'!$F$6:$G$38,2,FALSE)),"")</f>
        <v/>
      </c>
      <c r="T72" s="67" t="str">
        <f>IF(IFERROR(SEARCH(T$6,$D72),0)&gt;0,TRIM(VLOOKUP(T$6,'Lifeline-Capability XWalk'!$F$6:$G$38,2,FALSE)),"")</f>
        <v/>
      </c>
      <c r="U72" s="67" t="str">
        <f>IF(IFERROR(SEARCH(U$6,$D72),0)&gt;0,TRIM(VLOOKUP(U$6,'Lifeline-Capability XWalk'!$F$6:$G$38,2,FALSE)),"")</f>
        <v/>
      </c>
      <c r="V72" s="67" t="str">
        <f>IF(IFERROR(SEARCH(V$6,$D72),0)&gt;0,TRIM(VLOOKUP(V$6,'Lifeline-Capability XWalk'!$F$6:$G$38,2,FALSE)),"")</f>
        <v/>
      </c>
      <c r="W72" s="67" t="str">
        <f>IF(IFERROR(SEARCH(W$6,$D72),0)&gt;0,TRIM(VLOOKUP(W$6,'Lifeline-Capability XWalk'!$F$6:$G$38,2,FALSE)),"")</f>
        <v/>
      </c>
      <c r="X72" s="67" t="str">
        <f>IF(IFERROR(SEARCH(X$6,$D72),0)&gt;0,TRIM(VLOOKUP(X$6,'Lifeline-Capability XWalk'!$F$6:$G$38,2,FALSE)),"")</f>
        <v/>
      </c>
      <c r="Y72" s="67" t="str">
        <f>IF(IFERROR(SEARCH(Y$6,$D72),0)&gt;0,TRIM(VLOOKUP(Y$6,'Lifeline-Capability XWalk'!$F$6:$G$38,2,FALSE)),"")</f>
        <v/>
      </c>
      <c r="Z72" s="67" t="str">
        <f>IF(IFERROR(SEARCH(Z$6,$D72),0)&gt;0,TRIM(VLOOKUP(Z$6,'Lifeline-Capability XWalk'!$F$6:$G$38,2,FALSE)),"")</f>
        <v/>
      </c>
      <c r="AA72" s="67" t="str">
        <f>IF(IFERROR(SEARCH(AA$6,$D72),0)&gt;0,TRIM(VLOOKUP(AA$6,'Lifeline-Capability XWalk'!$F$6:$G$38,2,FALSE)),"")</f>
        <v>Communications</v>
      </c>
      <c r="AB72" s="67" t="str">
        <f>IF(IFERROR(SEARCH(AB$6,$D72),0)&gt;0,TRIM(VLOOKUP(AB$6,'Lifeline-Capability XWalk'!$F$6:$G$38,2,FALSE)),"")</f>
        <v>Communications</v>
      </c>
      <c r="AC72" s="67" t="str">
        <f>IF(IFERROR(SEARCH(AC$6,$D72),0)&gt;0,TRIM(VLOOKUP(AC$6,'Lifeline-Capability XWalk'!$F$6:$G$38,2,FALSE)),"")</f>
        <v/>
      </c>
      <c r="AD72" s="67" t="str">
        <f>IF(IFERROR(SEARCH(AD$6,$D72),0)&gt;0,TRIM(VLOOKUP(AD$6,'Lifeline-Capability XWalk'!$F$6:$G$38,2,FALSE)),"")</f>
        <v/>
      </c>
      <c r="AE72" s="67" t="str">
        <f>IF(IFERROR(SEARCH(AE$6,$D72),0)&gt;0,TRIM(VLOOKUP(AE$6,'Lifeline-Capability XWalk'!$F$6:$G$38,2,FALSE)),"")</f>
        <v/>
      </c>
      <c r="AF72" s="67" t="str">
        <f>IF(IFERROR(SEARCH(AF$6,$D72),0)&gt;0,TRIM(VLOOKUP(AF$6,'Lifeline-Capability XWalk'!$F$6:$G$38,2,FALSE)),"")</f>
        <v/>
      </c>
      <c r="AG72" s="67" t="str">
        <f>IF(IFERROR(SEARCH(AG$6,$D72),0)&gt;0,TRIM(VLOOKUP(AG$6,'Lifeline-Capability XWalk'!$F$6:$G$38,2,FALSE)),"")</f>
        <v/>
      </c>
      <c r="AH72" s="67" t="str">
        <f>IF(IFERROR(SEARCH(AH$6,$D72),0)&gt;0,TRIM(VLOOKUP(AH$6,'Lifeline-Capability XWalk'!$F$6:$G$38,2,FALSE)),"")</f>
        <v/>
      </c>
      <c r="AI72" s="67" t="str">
        <f>IF(IFERROR(SEARCH(AI$6,$D72),0)&gt;0,TRIM(VLOOKUP(AI$6,'Lifeline-Capability XWalk'!$F$6:$G$38,2,FALSE)),"")</f>
        <v/>
      </c>
      <c r="AJ72" s="67" t="str">
        <f>IF(IFERROR(SEARCH(AJ$6,$D72),0)&gt;0,TRIM(VLOOKUP(AJ$6,'Lifeline-Capability XWalk'!$F$6:$G$38,2,FALSE)),"")</f>
        <v/>
      </c>
      <c r="AK72" s="67" t="str">
        <f>IF(IFERROR(SEARCH(AK$6,$D72),0)&gt;0,TRIM(VLOOKUP(AK$6,'Lifeline-Capability XWalk'!$F$6:$G$38,2,FALSE)),"")</f>
        <v/>
      </c>
      <c r="AL72" s="68" t="str">
        <f>IF(IFERROR(SEARCH(AL$6,$D72),0)&gt;0,TRIM(VLOOKUP(AL$6,'Lifeline-Capability XWalk'!$F$6:$G$38,2,FALSE)),"")</f>
        <v/>
      </c>
      <c r="AM72" s="24" t="str">
        <f t="shared" si="4"/>
        <v/>
      </c>
      <c r="AN72" s="24" t="str">
        <f t="shared" si="3"/>
        <v>Food, Water, Shelter</v>
      </c>
      <c r="AO72" s="24" t="str">
        <f t="shared" si="3"/>
        <v/>
      </c>
      <c r="AP72" s="24" t="str">
        <f t="shared" si="3"/>
        <v/>
      </c>
      <c r="AQ72" s="24" t="str">
        <f t="shared" si="3"/>
        <v>Communications</v>
      </c>
      <c r="AR72" s="24" t="str">
        <f t="shared" si="3"/>
        <v/>
      </c>
      <c r="AS72" s="24" t="str">
        <f t="shared" si="3"/>
        <v/>
      </c>
      <c r="AT72" s="24" t="str">
        <f t="shared" si="3"/>
        <v/>
      </c>
      <c r="AU72" s="24" t="str">
        <f t="shared" si="3"/>
        <v/>
      </c>
    </row>
    <row r="73" spans="1:47" s="24" customFormat="1" ht="32.1" customHeight="1" x14ac:dyDescent="0.2">
      <c r="A73" s="141" t="s">
        <v>1114</v>
      </c>
      <c r="B73" s="63" t="s">
        <v>1</v>
      </c>
      <c r="C73" s="142" t="s">
        <v>1099</v>
      </c>
      <c r="D73" s="63" t="s">
        <v>1489</v>
      </c>
      <c r="E73" s="64" t="str">
        <f t="shared" si="5"/>
        <v>Communications</v>
      </c>
      <c r="F73" s="65" t="s">
        <v>701</v>
      </c>
      <c r="G73" s="66" t="str">
        <f>IF(IFERROR(SEARCH(G$6,$D73),0)&gt;0,TRIM(VLOOKUP(G$6,'Lifeline-Capability XWalk'!$F$6:$G$38,2,FALSE)),"")</f>
        <v/>
      </c>
      <c r="H73" s="67" t="str">
        <f>IF(IFERROR(SEARCH(H$6,$D73),0)&gt;0,TRIM(VLOOKUP(H$6,'Lifeline-Capability XWalk'!$F$6:$G$38,2,FALSE)),"")</f>
        <v/>
      </c>
      <c r="I73" s="67" t="str">
        <f>IF(IFERROR(SEARCH(I$6,$D73),0)&gt;0,TRIM(VLOOKUP(I$6,'Lifeline-Capability XWalk'!$F$6:$G$38,2,FALSE)),"")</f>
        <v/>
      </c>
      <c r="J73" s="67" t="str">
        <f>IF(IFERROR(SEARCH(J$6,$D73),0)&gt;0,TRIM(VLOOKUP(J$6,'Lifeline-Capability XWalk'!$F$6:$G$38,2,FALSE)),"")</f>
        <v/>
      </c>
      <c r="K73" s="67" t="str">
        <f>IF(IFERROR(SEARCH(K$6,$D73),0)&gt;0,TRIM(VLOOKUP(K$6,'Lifeline-Capability XWalk'!$F$6:$G$38,2,FALSE)),"")</f>
        <v/>
      </c>
      <c r="L73" s="67" t="str">
        <f>IF(IFERROR(SEARCH(L$6,$D73),0)&gt;0,TRIM(VLOOKUP(L$6,'Lifeline-Capability XWalk'!$F$6:$G$38,2,FALSE)),"")</f>
        <v/>
      </c>
      <c r="M73" s="67" t="str">
        <f>IF(IFERROR(SEARCH(M$6,$D73),0)&gt;0,TRIM(VLOOKUP(M$6,'Lifeline-Capability XWalk'!$F$6:$G$38,2,FALSE)),"")</f>
        <v/>
      </c>
      <c r="N73" s="67" t="str">
        <f>IF(IFERROR(SEARCH(N$6,$D73),0)&gt;0,TRIM(VLOOKUP(N$6,'Lifeline-Capability XWalk'!$F$6:$G$38,2,FALSE)),"")</f>
        <v/>
      </c>
      <c r="O73" s="67" t="str">
        <f>IF(IFERROR(SEARCH(O$6,$D73),0)&gt;0,TRIM(VLOOKUP(O$6,'Lifeline-Capability XWalk'!$F$6:$G$38,2,FALSE)),"")</f>
        <v/>
      </c>
      <c r="P73" s="67" t="str">
        <f>IF(IFERROR(SEARCH(P$6,$D73),0)&gt;0,TRIM(VLOOKUP(P$6,'Lifeline-Capability XWalk'!$F$6:$G$38,2,FALSE)),"")</f>
        <v/>
      </c>
      <c r="Q73" s="67" t="str">
        <f>IF(IFERROR(SEARCH(Q$6,$D73),0)&gt;0,TRIM(VLOOKUP(Q$6,'Lifeline-Capability XWalk'!$F$6:$G$38,2,FALSE)),"")</f>
        <v/>
      </c>
      <c r="R73" s="67" t="str">
        <f>IF(IFERROR(SEARCH(R$6,$D73),0)&gt;0,TRIM(VLOOKUP(R$6,'Lifeline-Capability XWalk'!$F$6:$G$38,2,FALSE)),"")</f>
        <v/>
      </c>
      <c r="S73" s="67" t="str">
        <f>IF(IFERROR(SEARCH(S$6,$D73),0)&gt;0,TRIM(VLOOKUP(S$6,'Lifeline-Capability XWalk'!$F$6:$G$38,2,FALSE)),"")</f>
        <v/>
      </c>
      <c r="T73" s="67" t="str">
        <f>IF(IFERROR(SEARCH(T$6,$D73),0)&gt;0,TRIM(VLOOKUP(T$6,'Lifeline-Capability XWalk'!$F$6:$G$38,2,FALSE)),"")</f>
        <v/>
      </c>
      <c r="U73" s="67" t="str">
        <f>IF(IFERROR(SEARCH(U$6,$D73),0)&gt;0,TRIM(VLOOKUP(U$6,'Lifeline-Capability XWalk'!$F$6:$G$38,2,FALSE)),"")</f>
        <v/>
      </c>
      <c r="V73" s="67" t="str">
        <f>IF(IFERROR(SEARCH(V$6,$D73),0)&gt;0,TRIM(VLOOKUP(V$6,'Lifeline-Capability XWalk'!$F$6:$G$38,2,FALSE)),"")</f>
        <v/>
      </c>
      <c r="W73" s="67" t="str">
        <f>IF(IFERROR(SEARCH(W$6,$D73),0)&gt;0,TRIM(VLOOKUP(W$6,'Lifeline-Capability XWalk'!$F$6:$G$38,2,FALSE)),"")</f>
        <v/>
      </c>
      <c r="X73" s="67" t="str">
        <f>IF(IFERROR(SEARCH(X$6,$D73),0)&gt;0,TRIM(VLOOKUP(X$6,'Lifeline-Capability XWalk'!$F$6:$G$38,2,FALSE)),"")</f>
        <v/>
      </c>
      <c r="Y73" s="67" t="str">
        <f>IF(IFERROR(SEARCH(Y$6,$D73),0)&gt;0,TRIM(VLOOKUP(Y$6,'Lifeline-Capability XWalk'!$F$6:$G$38,2,FALSE)),"")</f>
        <v/>
      </c>
      <c r="Z73" s="67" t="str">
        <f>IF(IFERROR(SEARCH(Z$6,$D73),0)&gt;0,TRIM(VLOOKUP(Z$6,'Lifeline-Capability XWalk'!$F$6:$G$38,2,FALSE)),"")</f>
        <v/>
      </c>
      <c r="AA73" s="67" t="str">
        <f>IF(IFERROR(SEARCH(AA$6,$D73),0)&gt;0,TRIM(VLOOKUP(AA$6,'Lifeline-Capability XWalk'!$F$6:$G$38,2,FALSE)),"")</f>
        <v>Communications</v>
      </c>
      <c r="AB73" s="67" t="str">
        <f>IF(IFERROR(SEARCH(AB$6,$D73),0)&gt;0,TRIM(VLOOKUP(AB$6,'Lifeline-Capability XWalk'!$F$6:$G$38,2,FALSE)),"")</f>
        <v>Communications</v>
      </c>
      <c r="AC73" s="67" t="str">
        <f>IF(IFERROR(SEARCH(AC$6,$D73),0)&gt;0,TRIM(VLOOKUP(AC$6,'Lifeline-Capability XWalk'!$F$6:$G$38,2,FALSE)),"")</f>
        <v/>
      </c>
      <c r="AD73" s="67" t="str">
        <f>IF(IFERROR(SEARCH(AD$6,$D73),0)&gt;0,TRIM(VLOOKUP(AD$6,'Lifeline-Capability XWalk'!$F$6:$G$38,2,FALSE)),"")</f>
        <v/>
      </c>
      <c r="AE73" s="67" t="str">
        <f>IF(IFERROR(SEARCH(AE$6,$D73),0)&gt;0,TRIM(VLOOKUP(AE$6,'Lifeline-Capability XWalk'!$F$6:$G$38,2,FALSE)),"")</f>
        <v/>
      </c>
      <c r="AF73" s="67" t="str">
        <f>IF(IFERROR(SEARCH(AF$6,$D73),0)&gt;0,TRIM(VLOOKUP(AF$6,'Lifeline-Capability XWalk'!$F$6:$G$38,2,FALSE)),"")</f>
        <v/>
      </c>
      <c r="AG73" s="67" t="str">
        <f>IF(IFERROR(SEARCH(AG$6,$D73),0)&gt;0,TRIM(VLOOKUP(AG$6,'Lifeline-Capability XWalk'!$F$6:$G$38,2,FALSE)),"")</f>
        <v/>
      </c>
      <c r="AH73" s="67" t="str">
        <f>IF(IFERROR(SEARCH(AH$6,$D73),0)&gt;0,TRIM(VLOOKUP(AH$6,'Lifeline-Capability XWalk'!$F$6:$G$38,2,FALSE)),"")</f>
        <v/>
      </c>
      <c r="AI73" s="67" t="str">
        <f>IF(IFERROR(SEARCH(AI$6,$D73),0)&gt;0,TRIM(VLOOKUP(AI$6,'Lifeline-Capability XWalk'!$F$6:$G$38,2,FALSE)),"")</f>
        <v/>
      </c>
      <c r="AJ73" s="67" t="str">
        <f>IF(IFERROR(SEARCH(AJ$6,$D73),0)&gt;0,TRIM(VLOOKUP(AJ$6,'Lifeline-Capability XWalk'!$F$6:$G$38,2,FALSE)),"")</f>
        <v/>
      </c>
      <c r="AK73" s="67" t="str">
        <f>IF(IFERROR(SEARCH(AK$6,$D73),0)&gt;0,TRIM(VLOOKUP(AK$6,'Lifeline-Capability XWalk'!$F$6:$G$38,2,FALSE)),"")</f>
        <v/>
      </c>
      <c r="AL73" s="68" t="str">
        <f>IF(IFERROR(SEARCH(AL$6,$D73),0)&gt;0,TRIM(VLOOKUP(AL$6,'Lifeline-Capability XWalk'!$F$6:$G$38,2,FALSE)),"")</f>
        <v/>
      </c>
      <c r="AM73" s="24" t="str">
        <f t="shared" si="4"/>
        <v/>
      </c>
      <c r="AN73" s="24" t="str">
        <f t="shared" si="3"/>
        <v/>
      </c>
      <c r="AO73" s="24" t="str">
        <f t="shared" si="3"/>
        <v/>
      </c>
      <c r="AP73" s="24" t="str">
        <f t="shared" si="3"/>
        <v/>
      </c>
      <c r="AQ73" s="24" t="str">
        <f t="shared" si="3"/>
        <v>Communications</v>
      </c>
      <c r="AR73" s="24" t="str">
        <f t="shared" si="3"/>
        <v/>
      </c>
      <c r="AS73" s="24" t="str">
        <f t="shared" si="3"/>
        <v/>
      </c>
      <c r="AT73" s="24" t="str">
        <f t="shared" si="3"/>
        <v/>
      </c>
      <c r="AU73" s="24" t="str">
        <f t="shared" si="3"/>
        <v/>
      </c>
    </row>
    <row r="74" spans="1:47" s="24" customFormat="1" ht="32.1" customHeight="1" x14ac:dyDescent="0.2">
      <c r="A74" s="143" t="s">
        <v>1113</v>
      </c>
      <c r="B74" s="69" t="s">
        <v>1139</v>
      </c>
      <c r="C74" s="144" t="s">
        <v>1099</v>
      </c>
      <c r="D74" s="63" t="s">
        <v>1489</v>
      </c>
      <c r="E74" s="64" t="str">
        <f t="shared" si="5"/>
        <v>Communications</v>
      </c>
      <c r="F74" s="70" t="s">
        <v>256</v>
      </c>
      <c r="G74" s="66" t="str">
        <f>IF(IFERROR(SEARCH(G$6,$D74),0)&gt;0,TRIM(VLOOKUP(G$6,'Lifeline-Capability XWalk'!$F$6:$G$38,2,FALSE)),"")</f>
        <v/>
      </c>
      <c r="H74" s="67" t="str">
        <f>IF(IFERROR(SEARCH(H$6,$D74),0)&gt;0,TRIM(VLOOKUP(H$6,'Lifeline-Capability XWalk'!$F$6:$G$38,2,FALSE)),"")</f>
        <v/>
      </c>
      <c r="I74" s="67" t="str">
        <f>IF(IFERROR(SEARCH(I$6,$D74),0)&gt;0,TRIM(VLOOKUP(I$6,'Lifeline-Capability XWalk'!$F$6:$G$38,2,FALSE)),"")</f>
        <v/>
      </c>
      <c r="J74" s="67" t="str">
        <f>IF(IFERROR(SEARCH(J$6,$D74),0)&gt;0,TRIM(VLOOKUP(J$6,'Lifeline-Capability XWalk'!$F$6:$G$38,2,FALSE)),"")</f>
        <v/>
      </c>
      <c r="K74" s="67" t="str">
        <f>IF(IFERROR(SEARCH(K$6,$D74),0)&gt;0,TRIM(VLOOKUP(K$6,'Lifeline-Capability XWalk'!$F$6:$G$38,2,FALSE)),"")</f>
        <v/>
      </c>
      <c r="L74" s="67" t="str">
        <f>IF(IFERROR(SEARCH(L$6,$D74),0)&gt;0,TRIM(VLOOKUP(L$6,'Lifeline-Capability XWalk'!$F$6:$G$38,2,FALSE)),"")</f>
        <v/>
      </c>
      <c r="M74" s="67" t="str">
        <f>IF(IFERROR(SEARCH(M$6,$D74),0)&gt;0,TRIM(VLOOKUP(M$6,'Lifeline-Capability XWalk'!$F$6:$G$38,2,FALSE)),"")</f>
        <v/>
      </c>
      <c r="N74" s="67" t="str">
        <f>IF(IFERROR(SEARCH(N$6,$D74),0)&gt;0,TRIM(VLOOKUP(N$6,'Lifeline-Capability XWalk'!$F$6:$G$38,2,FALSE)),"")</f>
        <v/>
      </c>
      <c r="O74" s="67" t="str">
        <f>IF(IFERROR(SEARCH(O$6,$D74),0)&gt;0,TRIM(VLOOKUP(O$6,'Lifeline-Capability XWalk'!$F$6:$G$38,2,FALSE)),"")</f>
        <v/>
      </c>
      <c r="P74" s="67" t="str">
        <f>IF(IFERROR(SEARCH(P$6,$D74),0)&gt;0,TRIM(VLOOKUP(P$6,'Lifeline-Capability XWalk'!$F$6:$G$38,2,FALSE)),"")</f>
        <v/>
      </c>
      <c r="Q74" s="67" t="str">
        <f>IF(IFERROR(SEARCH(Q$6,$D74),0)&gt;0,TRIM(VLOOKUP(Q$6,'Lifeline-Capability XWalk'!$F$6:$G$38,2,FALSE)),"")</f>
        <v/>
      </c>
      <c r="R74" s="67" t="str">
        <f>IF(IFERROR(SEARCH(R$6,$D74),0)&gt;0,TRIM(VLOOKUP(R$6,'Lifeline-Capability XWalk'!$F$6:$G$38,2,FALSE)),"")</f>
        <v/>
      </c>
      <c r="S74" s="67" t="str">
        <f>IF(IFERROR(SEARCH(S$6,$D74),0)&gt;0,TRIM(VLOOKUP(S$6,'Lifeline-Capability XWalk'!$F$6:$G$38,2,FALSE)),"")</f>
        <v/>
      </c>
      <c r="T74" s="67" t="str">
        <f>IF(IFERROR(SEARCH(T$6,$D74),0)&gt;0,TRIM(VLOOKUP(T$6,'Lifeline-Capability XWalk'!$F$6:$G$38,2,FALSE)),"")</f>
        <v/>
      </c>
      <c r="U74" s="67" t="str">
        <f>IF(IFERROR(SEARCH(U$6,$D74),0)&gt;0,TRIM(VLOOKUP(U$6,'Lifeline-Capability XWalk'!$F$6:$G$38,2,FALSE)),"")</f>
        <v/>
      </c>
      <c r="V74" s="67" t="str">
        <f>IF(IFERROR(SEARCH(V$6,$D74),0)&gt;0,TRIM(VLOOKUP(V$6,'Lifeline-Capability XWalk'!$F$6:$G$38,2,FALSE)),"")</f>
        <v/>
      </c>
      <c r="W74" s="67" t="str">
        <f>IF(IFERROR(SEARCH(W$6,$D74),0)&gt;0,TRIM(VLOOKUP(W$6,'Lifeline-Capability XWalk'!$F$6:$G$38,2,FALSE)),"")</f>
        <v/>
      </c>
      <c r="X74" s="67" t="str">
        <f>IF(IFERROR(SEARCH(X$6,$D74),0)&gt;0,TRIM(VLOOKUP(X$6,'Lifeline-Capability XWalk'!$F$6:$G$38,2,FALSE)),"")</f>
        <v/>
      </c>
      <c r="Y74" s="67" t="str">
        <f>IF(IFERROR(SEARCH(Y$6,$D74),0)&gt;0,TRIM(VLOOKUP(Y$6,'Lifeline-Capability XWalk'!$F$6:$G$38,2,FALSE)),"")</f>
        <v/>
      </c>
      <c r="Z74" s="67" t="str">
        <f>IF(IFERROR(SEARCH(Z$6,$D74),0)&gt;0,TRIM(VLOOKUP(Z$6,'Lifeline-Capability XWalk'!$F$6:$G$38,2,FALSE)),"")</f>
        <v/>
      </c>
      <c r="AA74" s="67" t="str">
        <f>IF(IFERROR(SEARCH(AA$6,$D74),0)&gt;0,TRIM(VLOOKUP(AA$6,'Lifeline-Capability XWalk'!$F$6:$G$38,2,FALSE)),"")</f>
        <v>Communications</v>
      </c>
      <c r="AB74" s="67" t="str">
        <f>IF(IFERROR(SEARCH(AB$6,$D74),0)&gt;0,TRIM(VLOOKUP(AB$6,'Lifeline-Capability XWalk'!$F$6:$G$38,2,FALSE)),"")</f>
        <v>Communications</v>
      </c>
      <c r="AC74" s="67" t="str">
        <f>IF(IFERROR(SEARCH(AC$6,$D74),0)&gt;0,TRIM(VLOOKUP(AC$6,'Lifeline-Capability XWalk'!$F$6:$G$38,2,FALSE)),"")</f>
        <v/>
      </c>
      <c r="AD74" s="67" t="str">
        <f>IF(IFERROR(SEARCH(AD$6,$D74),0)&gt;0,TRIM(VLOOKUP(AD$6,'Lifeline-Capability XWalk'!$F$6:$G$38,2,FALSE)),"")</f>
        <v/>
      </c>
      <c r="AE74" s="67" t="str">
        <f>IF(IFERROR(SEARCH(AE$6,$D74),0)&gt;0,TRIM(VLOOKUP(AE$6,'Lifeline-Capability XWalk'!$F$6:$G$38,2,FALSE)),"")</f>
        <v/>
      </c>
      <c r="AF74" s="67" t="str">
        <f>IF(IFERROR(SEARCH(AF$6,$D74),0)&gt;0,TRIM(VLOOKUP(AF$6,'Lifeline-Capability XWalk'!$F$6:$G$38,2,FALSE)),"")</f>
        <v/>
      </c>
      <c r="AG74" s="67" t="str">
        <f>IF(IFERROR(SEARCH(AG$6,$D74),0)&gt;0,TRIM(VLOOKUP(AG$6,'Lifeline-Capability XWalk'!$F$6:$G$38,2,FALSE)),"")</f>
        <v/>
      </c>
      <c r="AH74" s="67" t="str">
        <f>IF(IFERROR(SEARCH(AH$6,$D74),0)&gt;0,TRIM(VLOOKUP(AH$6,'Lifeline-Capability XWalk'!$F$6:$G$38,2,FALSE)),"")</f>
        <v/>
      </c>
      <c r="AI74" s="67" t="str">
        <f>IF(IFERROR(SEARCH(AI$6,$D74),0)&gt;0,TRIM(VLOOKUP(AI$6,'Lifeline-Capability XWalk'!$F$6:$G$38,2,FALSE)),"")</f>
        <v/>
      </c>
      <c r="AJ74" s="67" t="str">
        <f>IF(IFERROR(SEARCH(AJ$6,$D74),0)&gt;0,TRIM(VLOOKUP(AJ$6,'Lifeline-Capability XWalk'!$F$6:$G$38,2,FALSE)),"")</f>
        <v/>
      </c>
      <c r="AK74" s="67" t="str">
        <f>IF(IFERROR(SEARCH(AK$6,$D74),0)&gt;0,TRIM(VLOOKUP(AK$6,'Lifeline-Capability XWalk'!$F$6:$G$38,2,FALSE)),"")</f>
        <v/>
      </c>
      <c r="AL74" s="68" t="str">
        <f>IF(IFERROR(SEARCH(AL$6,$D74),0)&gt;0,TRIM(VLOOKUP(AL$6,'Lifeline-Capability XWalk'!$F$6:$G$38,2,FALSE)),"")</f>
        <v/>
      </c>
      <c r="AM74" s="24" t="str">
        <f t="shared" si="4"/>
        <v/>
      </c>
      <c r="AN74" s="24" t="str">
        <f t="shared" si="3"/>
        <v/>
      </c>
      <c r="AO74" s="24" t="str">
        <f t="shared" si="3"/>
        <v/>
      </c>
      <c r="AP74" s="24" t="str">
        <f t="shared" si="3"/>
        <v/>
      </c>
      <c r="AQ74" s="24" t="str">
        <f t="shared" si="3"/>
        <v>Communications</v>
      </c>
      <c r="AR74" s="24" t="str">
        <f t="shared" si="3"/>
        <v/>
      </c>
      <c r="AS74" s="24" t="str">
        <f t="shared" si="3"/>
        <v/>
      </c>
      <c r="AT74" s="24" t="str">
        <f t="shared" si="3"/>
        <v/>
      </c>
      <c r="AU74" s="24" t="str">
        <f t="shared" si="3"/>
        <v/>
      </c>
    </row>
    <row r="75" spans="1:47" s="24" customFormat="1" ht="32.1" customHeight="1" x14ac:dyDescent="0.2">
      <c r="A75" s="141" t="s">
        <v>1113</v>
      </c>
      <c r="B75" s="63" t="s">
        <v>1130</v>
      </c>
      <c r="C75" s="142" t="s">
        <v>1099</v>
      </c>
      <c r="D75" s="63" t="s">
        <v>1489</v>
      </c>
      <c r="E75" s="64" t="str">
        <f t="shared" si="5"/>
        <v>Communications</v>
      </c>
      <c r="F75" s="65" t="s">
        <v>107</v>
      </c>
      <c r="G75" s="66" t="str">
        <f>IF(IFERROR(SEARCH(G$6,$D75),0)&gt;0,TRIM(VLOOKUP(G$6,'Lifeline-Capability XWalk'!$F$6:$G$38,2,FALSE)),"")</f>
        <v/>
      </c>
      <c r="H75" s="67" t="str">
        <f>IF(IFERROR(SEARCH(H$6,$D75),0)&gt;0,TRIM(VLOOKUP(H$6,'Lifeline-Capability XWalk'!$F$6:$G$38,2,FALSE)),"")</f>
        <v/>
      </c>
      <c r="I75" s="67" t="str">
        <f>IF(IFERROR(SEARCH(I$6,$D75),0)&gt;0,TRIM(VLOOKUP(I$6,'Lifeline-Capability XWalk'!$F$6:$G$38,2,FALSE)),"")</f>
        <v/>
      </c>
      <c r="J75" s="67" t="str">
        <f>IF(IFERROR(SEARCH(J$6,$D75),0)&gt;0,TRIM(VLOOKUP(J$6,'Lifeline-Capability XWalk'!$F$6:$G$38,2,FALSE)),"")</f>
        <v/>
      </c>
      <c r="K75" s="67" t="str">
        <f>IF(IFERROR(SEARCH(K$6,$D75),0)&gt;0,TRIM(VLOOKUP(K$6,'Lifeline-Capability XWalk'!$F$6:$G$38,2,FALSE)),"")</f>
        <v/>
      </c>
      <c r="L75" s="67" t="str">
        <f>IF(IFERROR(SEARCH(L$6,$D75),0)&gt;0,TRIM(VLOOKUP(L$6,'Lifeline-Capability XWalk'!$F$6:$G$38,2,FALSE)),"")</f>
        <v/>
      </c>
      <c r="M75" s="67" t="str">
        <f>IF(IFERROR(SEARCH(M$6,$D75),0)&gt;0,TRIM(VLOOKUP(M$6,'Lifeline-Capability XWalk'!$F$6:$G$38,2,FALSE)),"")</f>
        <v/>
      </c>
      <c r="N75" s="67" t="str">
        <f>IF(IFERROR(SEARCH(N$6,$D75),0)&gt;0,TRIM(VLOOKUP(N$6,'Lifeline-Capability XWalk'!$F$6:$G$38,2,FALSE)),"")</f>
        <v/>
      </c>
      <c r="O75" s="67" t="str">
        <f>IF(IFERROR(SEARCH(O$6,$D75),0)&gt;0,TRIM(VLOOKUP(O$6,'Lifeline-Capability XWalk'!$F$6:$G$38,2,FALSE)),"")</f>
        <v/>
      </c>
      <c r="P75" s="67" t="str">
        <f>IF(IFERROR(SEARCH(P$6,$D75),0)&gt;0,TRIM(VLOOKUP(P$6,'Lifeline-Capability XWalk'!$F$6:$G$38,2,FALSE)),"")</f>
        <v/>
      </c>
      <c r="Q75" s="67" t="str">
        <f>IF(IFERROR(SEARCH(Q$6,$D75),0)&gt;0,TRIM(VLOOKUP(Q$6,'Lifeline-Capability XWalk'!$F$6:$G$38,2,FALSE)),"")</f>
        <v/>
      </c>
      <c r="R75" s="67" t="str">
        <f>IF(IFERROR(SEARCH(R$6,$D75),0)&gt;0,TRIM(VLOOKUP(R$6,'Lifeline-Capability XWalk'!$F$6:$G$38,2,FALSE)),"")</f>
        <v/>
      </c>
      <c r="S75" s="67" t="str">
        <f>IF(IFERROR(SEARCH(S$6,$D75),0)&gt;0,TRIM(VLOOKUP(S$6,'Lifeline-Capability XWalk'!$F$6:$G$38,2,FALSE)),"")</f>
        <v/>
      </c>
      <c r="T75" s="67" t="str">
        <f>IF(IFERROR(SEARCH(T$6,$D75),0)&gt;0,TRIM(VLOOKUP(T$6,'Lifeline-Capability XWalk'!$F$6:$G$38,2,FALSE)),"")</f>
        <v/>
      </c>
      <c r="U75" s="67" t="str">
        <f>IF(IFERROR(SEARCH(U$6,$D75),0)&gt;0,TRIM(VLOOKUP(U$6,'Lifeline-Capability XWalk'!$F$6:$G$38,2,FALSE)),"")</f>
        <v/>
      </c>
      <c r="V75" s="67" t="str">
        <f>IF(IFERROR(SEARCH(V$6,$D75),0)&gt;0,TRIM(VLOOKUP(V$6,'Lifeline-Capability XWalk'!$F$6:$G$38,2,FALSE)),"")</f>
        <v/>
      </c>
      <c r="W75" s="67" t="str">
        <f>IF(IFERROR(SEARCH(W$6,$D75),0)&gt;0,TRIM(VLOOKUP(W$6,'Lifeline-Capability XWalk'!$F$6:$G$38,2,FALSE)),"")</f>
        <v/>
      </c>
      <c r="X75" s="67" t="str">
        <f>IF(IFERROR(SEARCH(X$6,$D75),0)&gt;0,TRIM(VLOOKUP(X$6,'Lifeline-Capability XWalk'!$F$6:$G$38,2,FALSE)),"")</f>
        <v/>
      </c>
      <c r="Y75" s="67" t="str">
        <f>IF(IFERROR(SEARCH(Y$6,$D75),0)&gt;0,TRIM(VLOOKUP(Y$6,'Lifeline-Capability XWalk'!$F$6:$G$38,2,FALSE)),"")</f>
        <v/>
      </c>
      <c r="Z75" s="67" t="str">
        <f>IF(IFERROR(SEARCH(Z$6,$D75),0)&gt;0,TRIM(VLOOKUP(Z$6,'Lifeline-Capability XWalk'!$F$6:$G$38,2,FALSE)),"")</f>
        <v/>
      </c>
      <c r="AA75" s="67" t="str">
        <f>IF(IFERROR(SEARCH(AA$6,$D75),0)&gt;0,TRIM(VLOOKUP(AA$6,'Lifeline-Capability XWalk'!$F$6:$G$38,2,FALSE)),"")</f>
        <v>Communications</v>
      </c>
      <c r="AB75" s="67" t="str">
        <f>IF(IFERROR(SEARCH(AB$6,$D75),0)&gt;0,TRIM(VLOOKUP(AB$6,'Lifeline-Capability XWalk'!$F$6:$G$38,2,FALSE)),"")</f>
        <v>Communications</v>
      </c>
      <c r="AC75" s="67" t="str">
        <f>IF(IFERROR(SEARCH(AC$6,$D75),0)&gt;0,TRIM(VLOOKUP(AC$6,'Lifeline-Capability XWalk'!$F$6:$G$38,2,FALSE)),"")</f>
        <v/>
      </c>
      <c r="AD75" s="67" t="str">
        <f>IF(IFERROR(SEARCH(AD$6,$D75),0)&gt;0,TRIM(VLOOKUP(AD$6,'Lifeline-Capability XWalk'!$F$6:$G$38,2,FALSE)),"")</f>
        <v/>
      </c>
      <c r="AE75" s="67" t="str">
        <f>IF(IFERROR(SEARCH(AE$6,$D75),0)&gt;0,TRIM(VLOOKUP(AE$6,'Lifeline-Capability XWalk'!$F$6:$G$38,2,FALSE)),"")</f>
        <v/>
      </c>
      <c r="AF75" s="67" t="str">
        <f>IF(IFERROR(SEARCH(AF$6,$D75),0)&gt;0,TRIM(VLOOKUP(AF$6,'Lifeline-Capability XWalk'!$F$6:$G$38,2,FALSE)),"")</f>
        <v/>
      </c>
      <c r="AG75" s="67" t="str">
        <f>IF(IFERROR(SEARCH(AG$6,$D75),0)&gt;0,TRIM(VLOOKUP(AG$6,'Lifeline-Capability XWalk'!$F$6:$G$38,2,FALSE)),"")</f>
        <v/>
      </c>
      <c r="AH75" s="67" t="str">
        <f>IF(IFERROR(SEARCH(AH$6,$D75),0)&gt;0,TRIM(VLOOKUP(AH$6,'Lifeline-Capability XWalk'!$F$6:$G$38,2,FALSE)),"")</f>
        <v/>
      </c>
      <c r="AI75" s="67" t="str">
        <f>IF(IFERROR(SEARCH(AI$6,$D75),0)&gt;0,TRIM(VLOOKUP(AI$6,'Lifeline-Capability XWalk'!$F$6:$G$38,2,FALSE)),"")</f>
        <v/>
      </c>
      <c r="AJ75" s="67" t="str">
        <f>IF(IFERROR(SEARCH(AJ$6,$D75),0)&gt;0,TRIM(VLOOKUP(AJ$6,'Lifeline-Capability XWalk'!$F$6:$G$38,2,FALSE)),"")</f>
        <v/>
      </c>
      <c r="AK75" s="67" t="str">
        <f>IF(IFERROR(SEARCH(AK$6,$D75),0)&gt;0,TRIM(VLOOKUP(AK$6,'Lifeline-Capability XWalk'!$F$6:$G$38,2,FALSE)),"")</f>
        <v/>
      </c>
      <c r="AL75" s="68" t="str">
        <f>IF(IFERROR(SEARCH(AL$6,$D75),0)&gt;0,TRIM(VLOOKUP(AL$6,'Lifeline-Capability XWalk'!$F$6:$G$38,2,FALSE)),"")</f>
        <v/>
      </c>
      <c r="AM75" s="24" t="str">
        <f t="shared" si="4"/>
        <v/>
      </c>
      <c r="AN75" s="24" t="str">
        <f t="shared" si="3"/>
        <v/>
      </c>
      <c r="AO75" s="24" t="str">
        <f t="shared" si="3"/>
        <v/>
      </c>
      <c r="AP75" s="24" t="str">
        <f t="shared" si="3"/>
        <v/>
      </c>
      <c r="AQ75" s="24" t="str">
        <f t="shared" si="3"/>
        <v>Communications</v>
      </c>
      <c r="AR75" s="24" t="str">
        <f t="shared" si="3"/>
        <v/>
      </c>
      <c r="AS75" s="24" t="str">
        <f t="shared" si="3"/>
        <v/>
      </c>
      <c r="AT75" s="24" t="str">
        <f t="shared" si="3"/>
        <v/>
      </c>
      <c r="AU75" s="24" t="str">
        <f t="shared" si="3"/>
        <v/>
      </c>
    </row>
    <row r="76" spans="1:47" s="24" customFormat="1" ht="32.1" customHeight="1" x14ac:dyDescent="0.2">
      <c r="A76" s="141" t="s">
        <v>1114</v>
      </c>
      <c r="B76" s="63" t="s">
        <v>1126</v>
      </c>
      <c r="C76" s="142" t="s">
        <v>1099</v>
      </c>
      <c r="D76" s="63" t="s">
        <v>1490</v>
      </c>
      <c r="E76" s="64" t="str">
        <f t="shared" si="5"/>
        <v>Safety and Security, Communications</v>
      </c>
      <c r="F76" s="65" t="s">
        <v>472</v>
      </c>
      <c r="G76" s="66" t="str">
        <f>IF(IFERROR(SEARCH(G$6,$D76),0)&gt;0,TRIM(VLOOKUP(G$6,'Lifeline-Capability XWalk'!$F$6:$G$38,2,FALSE)),"")</f>
        <v/>
      </c>
      <c r="H76" s="67" t="str">
        <f>IF(IFERROR(SEARCH(H$6,$D76),0)&gt;0,TRIM(VLOOKUP(H$6,'Lifeline-Capability XWalk'!$F$6:$G$38,2,FALSE)),"")</f>
        <v/>
      </c>
      <c r="I76" s="67" t="str">
        <f>IF(IFERROR(SEARCH(I$6,$D76),0)&gt;0,TRIM(VLOOKUP(I$6,'Lifeline-Capability XWalk'!$F$6:$G$38,2,FALSE)),"")</f>
        <v/>
      </c>
      <c r="J76" s="67" t="str">
        <f>IF(IFERROR(SEARCH(J$6,$D76),0)&gt;0,TRIM(VLOOKUP(J$6,'Lifeline-Capability XWalk'!$F$6:$G$38,2,FALSE)),"")</f>
        <v/>
      </c>
      <c r="K76" s="67" t="str">
        <f>IF(IFERROR(SEARCH(K$6,$D76),0)&gt;0,TRIM(VLOOKUP(K$6,'Lifeline-Capability XWalk'!$F$6:$G$38,2,FALSE)),"")</f>
        <v/>
      </c>
      <c r="L76" s="67" t="str">
        <f>IF(IFERROR(SEARCH(L$6,$D76),0)&gt;0,TRIM(VLOOKUP(L$6,'Lifeline-Capability XWalk'!$F$6:$G$38,2,FALSE)),"")</f>
        <v/>
      </c>
      <c r="M76" s="67" t="str">
        <f>IF(IFERROR(SEARCH(M$6,$D76),0)&gt;0,TRIM(VLOOKUP(M$6,'Lifeline-Capability XWalk'!$F$6:$G$38,2,FALSE)),"")</f>
        <v/>
      </c>
      <c r="N76" s="67" t="str">
        <f>IF(IFERROR(SEARCH(N$6,$D76),0)&gt;0,TRIM(VLOOKUP(N$6,'Lifeline-Capability XWalk'!$F$6:$G$38,2,FALSE)),"")</f>
        <v/>
      </c>
      <c r="O76" s="67" t="str">
        <f>IF(IFERROR(SEARCH(O$6,$D76),0)&gt;0,TRIM(VLOOKUP(O$6,'Lifeline-Capability XWalk'!$F$6:$G$38,2,FALSE)),"")</f>
        <v/>
      </c>
      <c r="P76" s="67" t="str">
        <f>IF(IFERROR(SEARCH(P$6,$D76),0)&gt;0,TRIM(VLOOKUP(P$6,'Lifeline-Capability XWalk'!$F$6:$G$38,2,FALSE)),"")</f>
        <v/>
      </c>
      <c r="Q76" s="67" t="str">
        <f>IF(IFERROR(SEARCH(Q$6,$D76),0)&gt;0,TRIM(VLOOKUP(Q$6,'Lifeline-Capability XWalk'!$F$6:$G$38,2,FALSE)),"")</f>
        <v/>
      </c>
      <c r="R76" s="67" t="str">
        <f>IF(IFERROR(SEARCH(R$6,$D76),0)&gt;0,TRIM(VLOOKUP(R$6,'Lifeline-Capability XWalk'!$F$6:$G$38,2,FALSE)),"")</f>
        <v/>
      </c>
      <c r="S76" s="67" t="str">
        <f>IF(IFERROR(SEARCH(S$6,$D76),0)&gt;0,TRIM(VLOOKUP(S$6,'Lifeline-Capability XWalk'!$F$6:$G$38,2,FALSE)),"")</f>
        <v/>
      </c>
      <c r="T76" s="67" t="str">
        <f>IF(IFERROR(SEARCH(T$6,$D76),0)&gt;0,TRIM(VLOOKUP(T$6,'Lifeline-Capability XWalk'!$F$6:$G$38,2,FALSE)),"")</f>
        <v/>
      </c>
      <c r="U76" s="67" t="str">
        <f>IF(IFERROR(SEARCH(U$6,$D76),0)&gt;0,TRIM(VLOOKUP(U$6,'Lifeline-Capability XWalk'!$F$6:$G$38,2,FALSE)),"")</f>
        <v/>
      </c>
      <c r="V76" s="67" t="str">
        <f>IF(IFERROR(SEARCH(V$6,$D76),0)&gt;0,TRIM(VLOOKUP(V$6,'Lifeline-Capability XWalk'!$F$6:$G$38,2,FALSE)),"")</f>
        <v/>
      </c>
      <c r="W76" s="67" t="str">
        <f>IF(IFERROR(SEARCH(W$6,$D76),0)&gt;0,TRIM(VLOOKUP(W$6,'Lifeline-Capability XWalk'!$F$6:$G$38,2,FALSE)),"")</f>
        <v/>
      </c>
      <c r="X76" s="67" t="str">
        <f>IF(IFERROR(SEARCH(X$6,$D76),0)&gt;0,TRIM(VLOOKUP(X$6,'Lifeline-Capability XWalk'!$F$6:$G$38,2,FALSE)),"")</f>
        <v/>
      </c>
      <c r="Y76" s="67" t="str">
        <f>IF(IFERROR(SEARCH(Y$6,$D76),0)&gt;0,TRIM(VLOOKUP(Y$6,'Lifeline-Capability XWalk'!$F$6:$G$38,2,FALSE)),"")</f>
        <v/>
      </c>
      <c r="Z76" s="67" t="str">
        <f>IF(IFERROR(SEARCH(Z$6,$D76),0)&gt;0,TRIM(VLOOKUP(Z$6,'Lifeline-Capability XWalk'!$F$6:$G$38,2,FALSE)),"")</f>
        <v>Safety and Security</v>
      </c>
      <c r="AA76" s="67" t="str">
        <f>IF(IFERROR(SEARCH(AA$6,$D76),0)&gt;0,TRIM(VLOOKUP(AA$6,'Lifeline-Capability XWalk'!$F$6:$G$38,2,FALSE)),"")</f>
        <v>Communications</v>
      </c>
      <c r="AB76" s="67" t="str">
        <f>IF(IFERROR(SEARCH(AB$6,$D76),0)&gt;0,TRIM(VLOOKUP(AB$6,'Lifeline-Capability XWalk'!$F$6:$G$38,2,FALSE)),"")</f>
        <v>Communications</v>
      </c>
      <c r="AC76" s="67" t="str">
        <f>IF(IFERROR(SEARCH(AC$6,$D76),0)&gt;0,TRIM(VLOOKUP(AC$6,'Lifeline-Capability XWalk'!$F$6:$G$38,2,FALSE)),"")</f>
        <v/>
      </c>
      <c r="AD76" s="67" t="str">
        <f>IF(IFERROR(SEARCH(AD$6,$D76),0)&gt;0,TRIM(VLOOKUP(AD$6,'Lifeline-Capability XWalk'!$F$6:$G$38,2,FALSE)),"")</f>
        <v/>
      </c>
      <c r="AE76" s="67" t="str">
        <f>IF(IFERROR(SEARCH(AE$6,$D76),0)&gt;0,TRIM(VLOOKUP(AE$6,'Lifeline-Capability XWalk'!$F$6:$G$38,2,FALSE)),"")</f>
        <v/>
      </c>
      <c r="AF76" s="67" t="str">
        <f>IF(IFERROR(SEARCH(AF$6,$D76),0)&gt;0,TRIM(VLOOKUP(AF$6,'Lifeline-Capability XWalk'!$F$6:$G$38,2,FALSE)),"")</f>
        <v/>
      </c>
      <c r="AG76" s="67" t="str">
        <f>IF(IFERROR(SEARCH(AG$6,$D76),0)&gt;0,TRIM(VLOOKUP(AG$6,'Lifeline-Capability XWalk'!$F$6:$G$38,2,FALSE)),"")</f>
        <v/>
      </c>
      <c r="AH76" s="67" t="str">
        <f>IF(IFERROR(SEARCH(AH$6,$D76),0)&gt;0,TRIM(VLOOKUP(AH$6,'Lifeline-Capability XWalk'!$F$6:$G$38,2,FALSE)),"")</f>
        <v/>
      </c>
      <c r="AI76" s="67" t="str">
        <f>IF(IFERROR(SEARCH(AI$6,$D76),0)&gt;0,TRIM(VLOOKUP(AI$6,'Lifeline-Capability XWalk'!$F$6:$G$38,2,FALSE)),"")</f>
        <v/>
      </c>
      <c r="AJ76" s="67" t="str">
        <f>IF(IFERROR(SEARCH(AJ$6,$D76),0)&gt;0,TRIM(VLOOKUP(AJ$6,'Lifeline-Capability XWalk'!$F$6:$G$38,2,FALSE)),"")</f>
        <v/>
      </c>
      <c r="AK76" s="67" t="str">
        <f>IF(IFERROR(SEARCH(AK$6,$D76),0)&gt;0,TRIM(VLOOKUP(AK$6,'Lifeline-Capability XWalk'!$F$6:$G$38,2,FALSE)),"")</f>
        <v/>
      </c>
      <c r="AL76" s="68" t="str">
        <f>IF(IFERROR(SEARCH(AL$6,$D76),0)&gt;0,TRIM(VLOOKUP(AL$6,'Lifeline-Capability XWalk'!$F$6:$G$38,2,FALSE)),"")</f>
        <v/>
      </c>
      <c r="AM76" s="24" t="str">
        <f t="shared" si="4"/>
        <v>Safety and Security</v>
      </c>
      <c r="AN76" s="24" t="str">
        <f t="shared" si="3"/>
        <v/>
      </c>
      <c r="AO76" s="24" t="str">
        <f t="shared" si="3"/>
        <v/>
      </c>
      <c r="AP76" s="24" t="str">
        <f t="shared" si="3"/>
        <v/>
      </c>
      <c r="AQ76" s="24" t="str">
        <f t="shared" si="3"/>
        <v>Communications</v>
      </c>
      <c r="AR76" s="24" t="str">
        <f t="shared" si="3"/>
        <v/>
      </c>
      <c r="AS76" s="24" t="str">
        <f t="shared" si="3"/>
        <v/>
      </c>
      <c r="AT76" s="24" t="str">
        <f t="shared" si="3"/>
        <v/>
      </c>
      <c r="AU76" s="24" t="str">
        <f t="shared" si="3"/>
        <v/>
      </c>
    </row>
    <row r="77" spans="1:47" s="24" customFormat="1" ht="32.1" customHeight="1" x14ac:dyDescent="0.2">
      <c r="A77" s="141" t="s">
        <v>1114</v>
      </c>
      <c r="B77" s="63" t="s">
        <v>26</v>
      </c>
      <c r="C77" s="142" t="s">
        <v>1082</v>
      </c>
      <c r="D77" s="63" t="s">
        <v>1490</v>
      </c>
      <c r="E77" s="64" t="str">
        <f t="shared" si="5"/>
        <v>Safety and Security, Communications</v>
      </c>
      <c r="F77" s="65" t="s">
        <v>508</v>
      </c>
      <c r="G77" s="66" t="str">
        <f>IF(IFERROR(SEARCH(G$6,$D77),0)&gt;0,TRIM(VLOOKUP(G$6,'Lifeline-Capability XWalk'!$F$6:$G$38,2,FALSE)),"")</f>
        <v/>
      </c>
      <c r="H77" s="67" t="str">
        <f>IF(IFERROR(SEARCH(H$6,$D77),0)&gt;0,TRIM(VLOOKUP(H$6,'Lifeline-Capability XWalk'!$F$6:$G$38,2,FALSE)),"")</f>
        <v/>
      </c>
      <c r="I77" s="67" t="str">
        <f>IF(IFERROR(SEARCH(I$6,$D77),0)&gt;0,TRIM(VLOOKUP(I$6,'Lifeline-Capability XWalk'!$F$6:$G$38,2,FALSE)),"")</f>
        <v/>
      </c>
      <c r="J77" s="67" t="str">
        <f>IF(IFERROR(SEARCH(J$6,$D77),0)&gt;0,TRIM(VLOOKUP(J$6,'Lifeline-Capability XWalk'!$F$6:$G$38,2,FALSE)),"")</f>
        <v/>
      </c>
      <c r="K77" s="67" t="str">
        <f>IF(IFERROR(SEARCH(K$6,$D77),0)&gt;0,TRIM(VLOOKUP(K$6,'Lifeline-Capability XWalk'!$F$6:$G$38,2,FALSE)),"")</f>
        <v/>
      </c>
      <c r="L77" s="67" t="str">
        <f>IF(IFERROR(SEARCH(L$6,$D77),0)&gt;0,TRIM(VLOOKUP(L$6,'Lifeline-Capability XWalk'!$F$6:$G$38,2,FALSE)),"")</f>
        <v/>
      </c>
      <c r="M77" s="67" t="str">
        <f>IF(IFERROR(SEARCH(M$6,$D77),0)&gt;0,TRIM(VLOOKUP(M$6,'Lifeline-Capability XWalk'!$F$6:$G$38,2,FALSE)),"")</f>
        <v/>
      </c>
      <c r="N77" s="67" t="str">
        <f>IF(IFERROR(SEARCH(N$6,$D77),0)&gt;0,TRIM(VLOOKUP(N$6,'Lifeline-Capability XWalk'!$F$6:$G$38,2,FALSE)),"")</f>
        <v/>
      </c>
      <c r="O77" s="67" t="str">
        <f>IF(IFERROR(SEARCH(O$6,$D77),0)&gt;0,TRIM(VLOOKUP(O$6,'Lifeline-Capability XWalk'!$F$6:$G$38,2,FALSE)),"")</f>
        <v/>
      </c>
      <c r="P77" s="67" t="str">
        <f>IF(IFERROR(SEARCH(P$6,$D77),0)&gt;0,TRIM(VLOOKUP(P$6,'Lifeline-Capability XWalk'!$F$6:$G$38,2,FALSE)),"")</f>
        <v/>
      </c>
      <c r="Q77" s="67" t="str">
        <f>IF(IFERROR(SEARCH(Q$6,$D77),0)&gt;0,TRIM(VLOOKUP(Q$6,'Lifeline-Capability XWalk'!$F$6:$G$38,2,FALSE)),"")</f>
        <v/>
      </c>
      <c r="R77" s="67" t="str">
        <f>IF(IFERROR(SEARCH(R$6,$D77),0)&gt;0,TRIM(VLOOKUP(R$6,'Lifeline-Capability XWalk'!$F$6:$G$38,2,FALSE)),"")</f>
        <v/>
      </c>
      <c r="S77" s="67" t="str">
        <f>IF(IFERROR(SEARCH(S$6,$D77),0)&gt;0,TRIM(VLOOKUP(S$6,'Lifeline-Capability XWalk'!$F$6:$G$38,2,FALSE)),"")</f>
        <v/>
      </c>
      <c r="T77" s="67" t="str">
        <f>IF(IFERROR(SEARCH(T$6,$D77),0)&gt;0,TRIM(VLOOKUP(T$6,'Lifeline-Capability XWalk'!$F$6:$G$38,2,FALSE)),"")</f>
        <v/>
      </c>
      <c r="U77" s="67" t="str">
        <f>IF(IFERROR(SEARCH(U$6,$D77),0)&gt;0,TRIM(VLOOKUP(U$6,'Lifeline-Capability XWalk'!$F$6:$G$38,2,FALSE)),"")</f>
        <v/>
      </c>
      <c r="V77" s="67" t="str">
        <f>IF(IFERROR(SEARCH(V$6,$D77),0)&gt;0,TRIM(VLOOKUP(V$6,'Lifeline-Capability XWalk'!$F$6:$G$38,2,FALSE)),"")</f>
        <v/>
      </c>
      <c r="W77" s="67" t="str">
        <f>IF(IFERROR(SEARCH(W$6,$D77),0)&gt;0,TRIM(VLOOKUP(W$6,'Lifeline-Capability XWalk'!$F$6:$G$38,2,FALSE)),"")</f>
        <v/>
      </c>
      <c r="X77" s="67" t="str">
        <f>IF(IFERROR(SEARCH(X$6,$D77),0)&gt;0,TRIM(VLOOKUP(X$6,'Lifeline-Capability XWalk'!$F$6:$G$38,2,FALSE)),"")</f>
        <v/>
      </c>
      <c r="Y77" s="67" t="str">
        <f>IF(IFERROR(SEARCH(Y$6,$D77),0)&gt;0,TRIM(VLOOKUP(Y$6,'Lifeline-Capability XWalk'!$F$6:$G$38,2,FALSE)),"")</f>
        <v/>
      </c>
      <c r="Z77" s="67" t="str">
        <f>IF(IFERROR(SEARCH(Z$6,$D77),0)&gt;0,TRIM(VLOOKUP(Z$6,'Lifeline-Capability XWalk'!$F$6:$G$38,2,FALSE)),"")</f>
        <v>Safety and Security</v>
      </c>
      <c r="AA77" s="67" t="str">
        <f>IF(IFERROR(SEARCH(AA$6,$D77),0)&gt;0,TRIM(VLOOKUP(AA$6,'Lifeline-Capability XWalk'!$F$6:$G$38,2,FALSE)),"")</f>
        <v>Communications</v>
      </c>
      <c r="AB77" s="67" t="str">
        <f>IF(IFERROR(SEARCH(AB$6,$D77),0)&gt;0,TRIM(VLOOKUP(AB$6,'Lifeline-Capability XWalk'!$F$6:$G$38,2,FALSE)),"")</f>
        <v>Communications</v>
      </c>
      <c r="AC77" s="67" t="str">
        <f>IF(IFERROR(SEARCH(AC$6,$D77),0)&gt;0,TRIM(VLOOKUP(AC$6,'Lifeline-Capability XWalk'!$F$6:$G$38,2,FALSE)),"")</f>
        <v/>
      </c>
      <c r="AD77" s="67" t="str">
        <f>IF(IFERROR(SEARCH(AD$6,$D77),0)&gt;0,TRIM(VLOOKUP(AD$6,'Lifeline-Capability XWalk'!$F$6:$G$38,2,FALSE)),"")</f>
        <v/>
      </c>
      <c r="AE77" s="67" t="str">
        <f>IF(IFERROR(SEARCH(AE$6,$D77),0)&gt;0,TRIM(VLOOKUP(AE$6,'Lifeline-Capability XWalk'!$F$6:$G$38,2,FALSE)),"")</f>
        <v/>
      </c>
      <c r="AF77" s="67" t="str">
        <f>IF(IFERROR(SEARCH(AF$6,$D77),0)&gt;0,TRIM(VLOOKUP(AF$6,'Lifeline-Capability XWalk'!$F$6:$G$38,2,FALSE)),"")</f>
        <v/>
      </c>
      <c r="AG77" s="67" t="str">
        <f>IF(IFERROR(SEARCH(AG$6,$D77),0)&gt;0,TRIM(VLOOKUP(AG$6,'Lifeline-Capability XWalk'!$F$6:$G$38,2,FALSE)),"")</f>
        <v/>
      </c>
      <c r="AH77" s="67" t="str">
        <f>IF(IFERROR(SEARCH(AH$6,$D77),0)&gt;0,TRIM(VLOOKUP(AH$6,'Lifeline-Capability XWalk'!$F$6:$G$38,2,FALSE)),"")</f>
        <v/>
      </c>
      <c r="AI77" s="67" t="str">
        <f>IF(IFERROR(SEARCH(AI$6,$D77),0)&gt;0,TRIM(VLOOKUP(AI$6,'Lifeline-Capability XWalk'!$F$6:$G$38,2,FALSE)),"")</f>
        <v/>
      </c>
      <c r="AJ77" s="67" t="str">
        <f>IF(IFERROR(SEARCH(AJ$6,$D77),0)&gt;0,TRIM(VLOOKUP(AJ$6,'Lifeline-Capability XWalk'!$F$6:$G$38,2,FALSE)),"")</f>
        <v/>
      </c>
      <c r="AK77" s="67" t="str">
        <f>IF(IFERROR(SEARCH(AK$6,$D77),0)&gt;0,TRIM(VLOOKUP(AK$6,'Lifeline-Capability XWalk'!$F$6:$G$38,2,FALSE)),"")</f>
        <v/>
      </c>
      <c r="AL77" s="68" t="str">
        <f>IF(IFERROR(SEARCH(AL$6,$D77),0)&gt;0,TRIM(VLOOKUP(AL$6,'Lifeline-Capability XWalk'!$F$6:$G$38,2,FALSE)),"")</f>
        <v/>
      </c>
      <c r="AM77" s="24" t="str">
        <f t="shared" si="4"/>
        <v>Safety and Security</v>
      </c>
      <c r="AN77" s="24" t="str">
        <f t="shared" si="3"/>
        <v/>
      </c>
      <c r="AO77" s="24" t="str">
        <f t="shared" si="3"/>
        <v/>
      </c>
      <c r="AP77" s="24" t="str">
        <f t="shared" si="3"/>
        <v/>
      </c>
      <c r="AQ77" s="24" t="str">
        <f t="shared" si="3"/>
        <v>Communications</v>
      </c>
      <c r="AR77" s="24" t="str">
        <f t="shared" si="3"/>
        <v/>
      </c>
      <c r="AS77" s="24" t="str">
        <f t="shared" si="3"/>
        <v/>
      </c>
      <c r="AT77" s="24" t="str">
        <f t="shared" si="3"/>
        <v/>
      </c>
      <c r="AU77" s="24" t="str">
        <f t="shared" si="3"/>
        <v/>
      </c>
    </row>
    <row r="78" spans="1:47" s="24" customFormat="1" ht="32.1" customHeight="1" x14ac:dyDescent="0.2">
      <c r="A78" s="141" t="s">
        <v>1114</v>
      </c>
      <c r="B78" s="63" t="s">
        <v>1120</v>
      </c>
      <c r="C78" s="142" t="s">
        <v>1082</v>
      </c>
      <c r="D78" s="63" t="s">
        <v>1491</v>
      </c>
      <c r="E78" s="64" t="str">
        <f t="shared" si="5"/>
        <v>Safety and Security; Food, Water, Shelter; Health and Medical; Energy; Communications; Hazardous Materials; Transportation; Water Systems;</v>
      </c>
      <c r="F78" s="65" t="s">
        <v>710</v>
      </c>
      <c r="G78" s="66" t="str">
        <f>IF(IFERROR(SEARCH(G$6,$D78),0)&gt;0,TRIM(VLOOKUP(G$6,'Lifeline-Capability XWalk'!$F$6:$G$38,2,FALSE)),"")</f>
        <v/>
      </c>
      <c r="H78" s="67" t="str">
        <f>IF(IFERROR(SEARCH(H$6,$D78),0)&gt;0,TRIM(VLOOKUP(H$6,'Lifeline-Capability XWalk'!$F$6:$G$38,2,FALSE)),"")</f>
        <v/>
      </c>
      <c r="I78" s="67" t="str">
        <f>IF(IFERROR(SEARCH(I$6,$D78),0)&gt;0,TRIM(VLOOKUP(I$6,'Lifeline-Capability XWalk'!$F$6:$G$38,2,FALSE)),"")</f>
        <v/>
      </c>
      <c r="J78" s="67" t="str">
        <f>IF(IFERROR(SEARCH(J$6,$D78),0)&gt;0,TRIM(VLOOKUP(J$6,'Lifeline-Capability XWalk'!$F$6:$G$38,2,FALSE)),"")</f>
        <v/>
      </c>
      <c r="K78" s="67" t="str">
        <f>IF(IFERROR(SEARCH(K$6,$D78),0)&gt;0,TRIM(VLOOKUP(K$6,'Lifeline-Capability XWalk'!$F$6:$G$38,2,FALSE)),"")</f>
        <v/>
      </c>
      <c r="L78" s="67" t="str">
        <f>IF(IFERROR(SEARCH(L$6,$D78),0)&gt;0,TRIM(VLOOKUP(L$6,'Lifeline-Capability XWalk'!$F$6:$G$38,2,FALSE)),"")</f>
        <v/>
      </c>
      <c r="M78" s="67" t="str">
        <f>IF(IFERROR(SEARCH(M$6,$D78),0)&gt;0,TRIM(VLOOKUP(M$6,'Lifeline-Capability XWalk'!$F$6:$G$38,2,FALSE)),"")</f>
        <v/>
      </c>
      <c r="N78" s="67" t="str">
        <f>IF(IFERROR(SEARCH(N$6,$D78),0)&gt;0,TRIM(VLOOKUP(N$6,'Lifeline-Capability XWalk'!$F$6:$G$38,2,FALSE)),"")</f>
        <v/>
      </c>
      <c r="O78" s="67" t="str">
        <f>IF(IFERROR(SEARCH(O$6,$D78),0)&gt;0,TRIM(VLOOKUP(O$6,'Lifeline-Capability XWalk'!$F$6:$G$38,2,FALSE)),"")</f>
        <v/>
      </c>
      <c r="P78" s="67" t="str">
        <f>IF(IFERROR(SEARCH(P$6,$D78),0)&gt;0,TRIM(VLOOKUP(P$6,'Lifeline-Capability XWalk'!$F$6:$G$38,2,FALSE)),"")</f>
        <v/>
      </c>
      <c r="Q78" s="67" t="str">
        <f>IF(IFERROR(SEARCH(Q$6,$D78),0)&gt;0,TRIM(VLOOKUP(Q$6,'Lifeline-Capability XWalk'!$F$6:$G$38,2,FALSE)),"")</f>
        <v/>
      </c>
      <c r="R78" s="67" t="str">
        <f>IF(IFERROR(SEARCH(R$6,$D78),0)&gt;0,TRIM(VLOOKUP(R$6,'Lifeline-Capability XWalk'!$F$6:$G$38,2,FALSE)),"")</f>
        <v/>
      </c>
      <c r="S78" s="67" t="str">
        <f>IF(IFERROR(SEARCH(S$6,$D78),0)&gt;0,TRIM(VLOOKUP(S$6,'Lifeline-Capability XWalk'!$F$6:$G$38,2,FALSE)),"")</f>
        <v/>
      </c>
      <c r="T78" s="67" t="str">
        <f>IF(IFERROR(SEARCH(T$6,$D78),0)&gt;0,TRIM(VLOOKUP(T$6,'Lifeline-Capability XWalk'!$F$6:$G$38,2,FALSE)),"")</f>
        <v/>
      </c>
      <c r="U78" s="67" t="str">
        <f>IF(IFERROR(SEARCH(U$6,$D78),0)&gt;0,TRIM(VLOOKUP(U$6,'Lifeline-Capability XWalk'!$F$6:$G$38,2,FALSE)),"")</f>
        <v/>
      </c>
      <c r="V78" s="67" t="str">
        <f>IF(IFERROR(SEARCH(V$6,$D78),0)&gt;0,TRIM(VLOOKUP(V$6,'Lifeline-Capability XWalk'!$F$6:$G$38,2,FALSE)),"")</f>
        <v/>
      </c>
      <c r="W78" s="67" t="str">
        <f>IF(IFERROR(SEARCH(W$6,$D78),0)&gt;0,TRIM(VLOOKUP(W$6,'Lifeline-Capability XWalk'!$F$6:$G$38,2,FALSE)),"")</f>
        <v/>
      </c>
      <c r="X78" s="67" t="str">
        <f>IF(IFERROR(SEARCH(X$6,$D78),0)&gt;0,TRIM(VLOOKUP(X$6,'Lifeline-Capability XWalk'!$F$6:$G$38,2,FALSE)),"")</f>
        <v/>
      </c>
      <c r="Y78" s="67" t="str">
        <f>IF(IFERROR(SEARCH(Y$6,$D78),0)&gt;0,TRIM(VLOOKUP(Y$6,'Lifeline-Capability XWalk'!$F$6:$G$38,2,FALSE)),"")</f>
        <v/>
      </c>
      <c r="Z78" s="67" t="str">
        <f>IF(IFERROR(SEARCH(Z$6,$D78),0)&gt;0,TRIM(VLOOKUP(Z$6,'Lifeline-Capability XWalk'!$F$6:$G$38,2,FALSE)),"")</f>
        <v/>
      </c>
      <c r="AA78" s="67" t="str">
        <f>IF(IFERROR(SEARCH(AA$6,$D78),0)&gt;0,TRIM(VLOOKUP(AA$6,'Lifeline-Capability XWalk'!$F$6:$G$38,2,FALSE)),"")</f>
        <v>Communications</v>
      </c>
      <c r="AB78" s="67" t="str">
        <f>IF(IFERROR(SEARCH(AB$6,$D78),0)&gt;0,TRIM(VLOOKUP(AB$6,'Lifeline-Capability XWalk'!$F$6:$G$38,2,FALSE)),"")</f>
        <v>Communications</v>
      </c>
      <c r="AC78" s="67" t="str">
        <f>IF(IFERROR(SEARCH(AC$6,$D78),0)&gt;0,TRIM(VLOOKUP(AC$6,'Lifeline-Capability XWalk'!$F$6:$G$38,2,FALSE)),"")</f>
        <v/>
      </c>
      <c r="AD78" s="67" t="str">
        <f>IF(IFERROR(SEARCH(AD$6,$D78),0)&gt;0,TRIM(VLOOKUP(AD$6,'Lifeline-Capability XWalk'!$F$6:$G$38,2,FALSE)),"")</f>
        <v/>
      </c>
      <c r="AE78" s="67" t="str">
        <f>IF(IFERROR(SEARCH(AE$6,$D78),0)&gt;0,TRIM(VLOOKUP(AE$6,'Lifeline-Capability XWalk'!$F$6:$G$38,2,FALSE)),"")</f>
        <v/>
      </c>
      <c r="AF78" s="67" t="str">
        <f>IF(IFERROR(SEARCH(AF$6,$D78),0)&gt;0,TRIM(VLOOKUP(AF$6,'Lifeline-Capability XWalk'!$F$6:$G$38,2,FALSE)),"")</f>
        <v/>
      </c>
      <c r="AG78" s="67" t="str">
        <f>IF(IFERROR(SEARCH(AG$6,$D78),0)&gt;0,TRIM(VLOOKUP(AG$6,'Lifeline-Capability XWalk'!$F$6:$G$38,2,FALSE)),"")</f>
        <v/>
      </c>
      <c r="AH78" s="67" t="str">
        <f>IF(IFERROR(SEARCH(AH$6,$D78),0)&gt;0,TRIM(VLOOKUP(AH$6,'Lifeline-Capability XWalk'!$F$6:$G$38,2,FALSE)),"")</f>
        <v/>
      </c>
      <c r="AI78" s="67" t="str">
        <f>IF(IFERROR(SEARCH(AI$6,$D78),0)&gt;0,TRIM(VLOOKUP(AI$6,'Lifeline-Capability XWalk'!$F$6:$G$38,2,FALSE)),"")</f>
        <v/>
      </c>
      <c r="AJ78" s="67" t="str">
        <f>IF(IFERROR(SEARCH(AJ$6,$D78),0)&gt;0,TRIM(VLOOKUP(AJ$6,'Lifeline-Capability XWalk'!$F$6:$G$38,2,FALSE)),"")</f>
        <v>Safety and Security; Food, Water, Shelter; Health and Medical; Energy; Communications; Hazardous Materials; Transportation; Water Systems;</v>
      </c>
      <c r="AK78" s="67" t="str">
        <f>IF(IFERROR(SEARCH(AK$6,$D78),0)&gt;0,TRIM(VLOOKUP(AK$6,'Lifeline-Capability XWalk'!$F$6:$G$38,2,FALSE)),"")</f>
        <v/>
      </c>
      <c r="AL78" s="68" t="str">
        <f>IF(IFERROR(SEARCH(AL$6,$D78),0)&gt;0,TRIM(VLOOKUP(AL$6,'Lifeline-Capability XWalk'!$F$6:$G$38,2,FALSE)),"")</f>
        <v/>
      </c>
      <c r="AM78" s="24" t="str">
        <f t="shared" si="4"/>
        <v/>
      </c>
      <c r="AN78" s="24" t="str">
        <f t="shared" si="3"/>
        <v/>
      </c>
      <c r="AO78" s="24" t="str">
        <f t="shared" si="3"/>
        <v/>
      </c>
      <c r="AP78" s="24" t="str">
        <f t="shared" si="3"/>
        <v/>
      </c>
      <c r="AQ78" s="24" t="str">
        <f t="shared" si="3"/>
        <v>Communications</v>
      </c>
      <c r="AR78" s="24" t="str">
        <f t="shared" si="3"/>
        <v/>
      </c>
      <c r="AS78" s="24" t="str">
        <f t="shared" si="3"/>
        <v/>
      </c>
      <c r="AT78" s="24" t="str">
        <f t="shared" si="3"/>
        <v/>
      </c>
      <c r="AU78" s="24" t="str">
        <f t="shared" si="3"/>
        <v>Safety and Security; Food, Water, Shelter; Health and Medical; Energy; Communications; Hazardous Materials; Transportation; Water Systems;</v>
      </c>
    </row>
    <row r="79" spans="1:47" s="24" customFormat="1" ht="32.1" customHeight="1" x14ac:dyDescent="0.2">
      <c r="A79" s="141" t="s">
        <v>1114</v>
      </c>
      <c r="B79" s="63" t="s">
        <v>26</v>
      </c>
      <c r="C79" s="142" t="s">
        <v>1082</v>
      </c>
      <c r="D79" s="63" t="s">
        <v>1491</v>
      </c>
      <c r="E79" s="64" t="str">
        <f t="shared" si="5"/>
        <v>Safety and Security; Food, Water, Shelter; Health and Medical; Energy; Communications; Hazardous Materials; Transportation; Water Systems;</v>
      </c>
      <c r="F79" s="65" t="s">
        <v>514</v>
      </c>
      <c r="G79" s="66" t="str">
        <f>IF(IFERROR(SEARCH(G$6,$D79),0)&gt;0,TRIM(VLOOKUP(G$6,'Lifeline-Capability XWalk'!$F$6:$G$38,2,FALSE)),"")</f>
        <v/>
      </c>
      <c r="H79" s="67" t="str">
        <f>IF(IFERROR(SEARCH(H$6,$D79),0)&gt;0,TRIM(VLOOKUP(H$6,'Lifeline-Capability XWalk'!$F$6:$G$38,2,FALSE)),"")</f>
        <v/>
      </c>
      <c r="I79" s="67" t="str">
        <f>IF(IFERROR(SEARCH(I$6,$D79),0)&gt;0,TRIM(VLOOKUP(I$6,'Lifeline-Capability XWalk'!$F$6:$G$38,2,FALSE)),"")</f>
        <v/>
      </c>
      <c r="J79" s="67" t="str">
        <f>IF(IFERROR(SEARCH(J$6,$D79),0)&gt;0,TRIM(VLOOKUP(J$6,'Lifeline-Capability XWalk'!$F$6:$G$38,2,FALSE)),"")</f>
        <v/>
      </c>
      <c r="K79" s="67" t="str">
        <f>IF(IFERROR(SEARCH(K$6,$D79),0)&gt;0,TRIM(VLOOKUP(K$6,'Lifeline-Capability XWalk'!$F$6:$G$38,2,FALSE)),"")</f>
        <v/>
      </c>
      <c r="L79" s="67" t="str">
        <f>IF(IFERROR(SEARCH(L$6,$D79),0)&gt;0,TRIM(VLOOKUP(L$6,'Lifeline-Capability XWalk'!$F$6:$G$38,2,FALSE)),"")</f>
        <v/>
      </c>
      <c r="M79" s="67" t="str">
        <f>IF(IFERROR(SEARCH(M$6,$D79),0)&gt;0,TRIM(VLOOKUP(M$6,'Lifeline-Capability XWalk'!$F$6:$G$38,2,FALSE)),"")</f>
        <v/>
      </c>
      <c r="N79" s="67" t="str">
        <f>IF(IFERROR(SEARCH(N$6,$D79),0)&gt;0,TRIM(VLOOKUP(N$6,'Lifeline-Capability XWalk'!$F$6:$G$38,2,FALSE)),"")</f>
        <v/>
      </c>
      <c r="O79" s="67" t="str">
        <f>IF(IFERROR(SEARCH(O$6,$D79),0)&gt;0,TRIM(VLOOKUP(O$6,'Lifeline-Capability XWalk'!$F$6:$G$38,2,FALSE)),"")</f>
        <v/>
      </c>
      <c r="P79" s="67" t="str">
        <f>IF(IFERROR(SEARCH(P$6,$D79),0)&gt;0,TRIM(VLOOKUP(P$6,'Lifeline-Capability XWalk'!$F$6:$G$38,2,FALSE)),"")</f>
        <v/>
      </c>
      <c r="Q79" s="67" t="str">
        <f>IF(IFERROR(SEARCH(Q$6,$D79),0)&gt;0,TRIM(VLOOKUP(Q$6,'Lifeline-Capability XWalk'!$F$6:$G$38,2,FALSE)),"")</f>
        <v/>
      </c>
      <c r="R79" s="67" t="str">
        <f>IF(IFERROR(SEARCH(R$6,$D79),0)&gt;0,TRIM(VLOOKUP(R$6,'Lifeline-Capability XWalk'!$F$6:$G$38,2,FALSE)),"")</f>
        <v/>
      </c>
      <c r="S79" s="67" t="str">
        <f>IF(IFERROR(SEARCH(S$6,$D79),0)&gt;0,TRIM(VLOOKUP(S$6,'Lifeline-Capability XWalk'!$F$6:$G$38,2,FALSE)),"")</f>
        <v/>
      </c>
      <c r="T79" s="67" t="str">
        <f>IF(IFERROR(SEARCH(T$6,$D79),0)&gt;0,TRIM(VLOOKUP(T$6,'Lifeline-Capability XWalk'!$F$6:$G$38,2,FALSE)),"")</f>
        <v/>
      </c>
      <c r="U79" s="67" t="str">
        <f>IF(IFERROR(SEARCH(U$6,$D79),0)&gt;0,TRIM(VLOOKUP(U$6,'Lifeline-Capability XWalk'!$F$6:$G$38,2,FALSE)),"")</f>
        <v/>
      </c>
      <c r="V79" s="67" t="str">
        <f>IF(IFERROR(SEARCH(V$6,$D79),0)&gt;0,TRIM(VLOOKUP(V$6,'Lifeline-Capability XWalk'!$F$6:$G$38,2,FALSE)),"")</f>
        <v/>
      </c>
      <c r="W79" s="67" t="str">
        <f>IF(IFERROR(SEARCH(W$6,$D79),0)&gt;0,TRIM(VLOOKUP(W$6,'Lifeline-Capability XWalk'!$F$6:$G$38,2,FALSE)),"")</f>
        <v/>
      </c>
      <c r="X79" s="67" t="str">
        <f>IF(IFERROR(SEARCH(X$6,$D79),0)&gt;0,TRIM(VLOOKUP(X$6,'Lifeline-Capability XWalk'!$F$6:$G$38,2,FALSE)),"")</f>
        <v/>
      </c>
      <c r="Y79" s="67" t="str">
        <f>IF(IFERROR(SEARCH(Y$6,$D79),0)&gt;0,TRIM(VLOOKUP(Y$6,'Lifeline-Capability XWalk'!$F$6:$G$38,2,FALSE)),"")</f>
        <v/>
      </c>
      <c r="Z79" s="67" t="str">
        <f>IF(IFERROR(SEARCH(Z$6,$D79),0)&gt;0,TRIM(VLOOKUP(Z$6,'Lifeline-Capability XWalk'!$F$6:$G$38,2,FALSE)),"")</f>
        <v/>
      </c>
      <c r="AA79" s="67" t="str">
        <f>IF(IFERROR(SEARCH(AA$6,$D79),0)&gt;0,TRIM(VLOOKUP(AA$6,'Lifeline-Capability XWalk'!$F$6:$G$38,2,FALSE)),"")</f>
        <v>Communications</v>
      </c>
      <c r="AB79" s="67" t="str">
        <f>IF(IFERROR(SEARCH(AB$6,$D79),0)&gt;0,TRIM(VLOOKUP(AB$6,'Lifeline-Capability XWalk'!$F$6:$G$38,2,FALSE)),"")</f>
        <v>Communications</v>
      </c>
      <c r="AC79" s="67" t="str">
        <f>IF(IFERROR(SEARCH(AC$6,$D79),0)&gt;0,TRIM(VLOOKUP(AC$6,'Lifeline-Capability XWalk'!$F$6:$G$38,2,FALSE)),"")</f>
        <v/>
      </c>
      <c r="AD79" s="67" t="str">
        <f>IF(IFERROR(SEARCH(AD$6,$D79),0)&gt;0,TRIM(VLOOKUP(AD$6,'Lifeline-Capability XWalk'!$F$6:$G$38,2,FALSE)),"")</f>
        <v/>
      </c>
      <c r="AE79" s="67" t="str">
        <f>IF(IFERROR(SEARCH(AE$6,$D79),0)&gt;0,TRIM(VLOOKUP(AE$6,'Lifeline-Capability XWalk'!$F$6:$G$38,2,FALSE)),"")</f>
        <v/>
      </c>
      <c r="AF79" s="67" t="str">
        <f>IF(IFERROR(SEARCH(AF$6,$D79),0)&gt;0,TRIM(VLOOKUP(AF$6,'Lifeline-Capability XWalk'!$F$6:$G$38,2,FALSE)),"")</f>
        <v/>
      </c>
      <c r="AG79" s="67" t="str">
        <f>IF(IFERROR(SEARCH(AG$6,$D79),0)&gt;0,TRIM(VLOOKUP(AG$6,'Lifeline-Capability XWalk'!$F$6:$G$38,2,FALSE)),"")</f>
        <v/>
      </c>
      <c r="AH79" s="67" t="str">
        <f>IF(IFERROR(SEARCH(AH$6,$D79),0)&gt;0,TRIM(VLOOKUP(AH$6,'Lifeline-Capability XWalk'!$F$6:$G$38,2,FALSE)),"")</f>
        <v/>
      </c>
      <c r="AI79" s="67" t="str">
        <f>IF(IFERROR(SEARCH(AI$6,$D79),0)&gt;0,TRIM(VLOOKUP(AI$6,'Lifeline-Capability XWalk'!$F$6:$G$38,2,FALSE)),"")</f>
        <v/>
      </c>
      <c r="AJ79" s="67" t="str">
        <f>IF(IFERROR(SEARCH(AJ$6,$D79),0)&gt;0,TRIM(VLOOKUP(AJ$6,'Lifeline-Capability XWalk'!$F$6:$G$38,2,FALSE)),"")</f>
        <v>Safety and Security; Food, Water, Shelter; Health and Medical; Energy; Communications; Hazardous Materials; Transportation; Water Systems;</v>
      </c>
      <c r="AK79" s="67" t="str">
        <f>IF(IFERROR(SEARCH(AK$6,$D79),0)&gt;0,TRIM(VLOOKUP(AK$6,'Lifeline-Capability XWalk'!$F$6:$G$38,2,FALSE)),"")</f>
        <v/>
      </c>
      <c r="AL79" s="68" t="str">
        <f>IF(IFERROR(SEARCH(AL$6,$D79),0)&gt;0,TRIM(VLOOKUP(AL$6,'Lifeline-Capability XWalk'!$F$6:$G$38,2,FALSE)),"")</f>
        <v/>
      </c>
      <c r="AM79" s="24" t="str">
        <f t="shared" si="4"/>
        <v/>
      </c>
      <c r="AN79" s="24" t="str">
        <f t="shared" si="3"/>
        <v/>
      </c>
      <c r="AO79" s="24" t="str">
        <f t="shared" si="3"/>
        <v/>
      </c>
      <c r="AP79" s="24" t="str">
        <f t="shared" si="3"/>
        <v/>
      </c>
      <c r="AQ79" s="24" t="str">
        <f t="shared" si="3"/>
        <v>Communications</v>
      </c>
      <c r="AR79" s="24" t="str">
        <f t="shared" si="3"/>
        <v/>
      </c>
      <c r="AS79" s="24" t="str">
        <f t="shared" si="3"/>
        <v/>
      </c>
      <c r="AT79" s="24" t="str">
        <f t="shared" si="3"/>
        <v/>
      </c>
      <c r="AU79" s="24" t="str">
        <f t="shared" si="3"/>
        <v>Safety and Security; Food, Water, Shelter; Health and Medical; Energy; Communications; Hazardous Materials; Transportation; Water Systems;</v>
      </c>
    </row>
    <row r="80" spans="1:47" s="24" customFormat="1" ht="32.1" customHeight="1" x14ac:dyDescent="0.2">
      <c r="A80" s="141" t="s">
        <v>1114</v>
      </c>
      <c r="B80" s="63" t="s">
        <v>1118</v>
      </c>
      <c r="C80" s="142" t="s">
        <v>1085</v>
      </c>
      <c r="D80" s="63" t="s">
        <v>1362</v>
      </c>
      <c r="E80" s="64" t="str">
        <f t="shared" si="5"/>
        <v>Health and Medical, Communications</v>
      </c>
      <c r="F80" s="65" t="s">
        <v>56</v>
      </c>
      <c r="G80" s="66" t="str">
        <f>IF(IFERROR(SEARCH(G$6,$D80),0)&gt;0,TRIM(VLOOKUP(G$6,'Lifeline-Capability XWalk'!$F$6:$G$38,2,FALSE)),"")</f>
        <v/>
      </c>
      <c r="H80" s="67" t="str">
        <f>IF(IFERROR(SEARCH(H$6,$D80),0)&gt;0,TRIM(VLOOKUP(H$6,'Lifeline-Capability XWalk'!$F$6:$G$38,2,FALSE)),"")</f>
        <v/>
      </c>
      <c r="I80" s="67" t="str">
        <f>IF(IFERROR(SEARCH(I$6,$D80),0)&gt;0,TRIM(VLOOKUP(I$6,'Lifeline-Capability XWalk'!$F$6:$G$38,2,FALSE)),"")</f>
        <v/>
      </c>
      <c r="J80" s="67" t="str">
        <f>IF(IFERROR(SEARCH(J$6,$D80),0)&gt;0,TRIM(VLOOKUP(J$6,'Lifeline-Capability XWalk'!$F$6:$G$38,2,FALSE)),"")</f>
        <v/>
      </c>
      <c r="K80" s="67" t="str">
        <f>IF(IFERROR(SEARCH(K$6,$D80),0)&gt;0,TRIM(VLOOKUP(K$6,'Lifeline-Capability XWalk'!$F$6:$G$38,2,FALSE)),"")</f>
        <v/>
      </c>
      <c r="L80" s="67" t="str">
        <f>IF(IFERROR(SEARCH(L$6,$D80),0)&gt;0,TRIM(VLOOKUP(L$6,'Lifeline-Capability XWalk'!$F$6:$G$38,2,FALSE)),"")</f>
        <v/>
      </c>
      <c r="M80" s="67" t="str">
        <f>IF(IFERROR(SEARCH(M$6,$D80),0)&gt;0,TRIM(VLOOKUP(M$6,'Lifeline-Capability XWalk'!$F$6:$G$38,2,FALSE)),"")</f>
        <v/>
      </c>
      <c r="N80" s="67" t="str">
        <f>IF(IFERROR(SEARCH(N$6,$D80),0)&gt;0,TRIM(VLOOKUP(N$6,'Lifeline-Capability XWalk'!$F$6:$G$38,2,FALSE)),"")</f>
        <v/>
      </c>
      <c r="O80" s="67" t="str">
        <f>IF(IFERROR(SEARCH(O$6,$D80),0)&gt;0,TRIM(VLOOKUP(O$6,'Lifeline-Capability XWalk'!$F$6:$G$38,2,FALSE)),"")</f>
        <v/>
      </c>
      <c r="P80" s="67" t="str">
        <f>IF(IFERROR(SEARCH(P$6,$D80),0)&gt;0,TRIM(VLOOKUP(P$6,'Lifeline-Capability XWalk'!$F$6:$G$38,2,FALSE)),"")</f>
        <v/>
      </c>
      <c r="Q80" s="67" t="str">
        <f>IF(IFERROR(SEARCH(Q$6,$D80),0)&gt;0,TRIM(VLOOKUP(Q$6,'Lifeline-Capability XWalk'!$F$6:$G$38,2,FALSE)),"")</f>
        <v/>
      </c>
      <c r="R80" s="67" t="str">
        <f>IF(IFERROR(SEARCH(R$6,$D80),0)&gt;0,TRIM(VLOOKUP(R$6,'Lifeline-Capability XWalk'!$F$6:$G$38,2,FALSE)),"")</f>
        <v/>
      </c>
      <c r="S80" s="67" t="str">
        <f>IF(IFERROR(SEARCH(S$6,$D80),0)&gt;0,TRIM(VLOOKUP(S$6,'Lifeline-Capability XWalk'!$F$6:$G$38,2,FALSE)),"")</f>
        <v/>
      </c>
      <c r="T80" s="67" t="str">
        <f>IF(IFERROR(SEARCH(T$6,$D80),0)&gt;0,TRIM(VLOOKUP(T$6,'Lifeline-Capability XWalk'!$F$6:$G$38,2,FALSE)),"")</f>
        <v/>
      </c>
      <c r="U80" s="67" t="str">
        <f>IF(IFERROR(SEARCH(U$6,$D80),0)&gt;0,TRIM(VLOOKUP(U$6,'Lifeline-Capability XWalk'!$F$6:$G$38,2,FALSE)),"")</f>
        <v/>
      </c>
      <c r="V80" s="67" t="str">
        <f>IF(IFERROR(SEARCH(V$6,$D80),0)&gt;0,TRIM(VLOOKUP(V$6,'Lifeline-Capability XWalk'!$F$6:$G$38,2,FALSE)),"")</f>
        <v/>
      </c>
      <c r="W80" s="67" t="str">
        <f>IF(IFERROR(SEARCH(W$6,$D80),0)&gt;0,TRIM(VLOOKUP(W$6,'Lifeline-Capability XWalk'!$F$6:$G$38,2,FALSE)),"")</f>
        <v>Health and Medical</v>
      </c>
      <c r="X80" s="67" t="str">
        <f>IF(IFERROR(SEARCH(X$6,$D80),0)&gt;0,TRIM(VLOOKUP(X$6,'Lifeline-Capability XWalk'!$F$6:$G$38,2,FALSE)),"")</f>
        <v/>
      </c>
      <c r="Y80" s="67" t="str">
        <f>IF(IFERROR(SEARCH(Y$6,$D80),0)&gt;0,TRIM(VLOOKUP(Y$6,'Lifeline-Capability XWalk'!$F$6:$G$38,2,FALSE)),"")</f>
        <v/>
      </c>
      <c r="Z80" s="67" t="str">
        <f>IF(IFERROR(SEARCH(Z$6,$D80),0)&gt;0,TRIM(VLOOKUP(Z$6,'Lifeline-Capability XWalk'!$F$6:$G$38,2,FALSE)),"")</f>
        <v/>
      </c>
      <c r="AA80" s="67" t="str">
        <f>IF(IFERROR(SEARCH(AA$6,$D80),0)&gt;0,TRIM(VLOOKUP(AA$6,'Lifeline-Capability XWalk'!$F$6:$G$38,2,FALSE)),"")</f>
        <v>Communications</v>
      </c>
      <c r="AB80" s="67" t="str">
        <f>IF(IFERROR(SEARCH(AB$6,$D80),0)&gt;0,TRIM(VLOOKUP(AB$6,'Lifeline-Capability XWalk'!$F$6:$G$38,2,FALSE)),"")</f>
        <v>Communications</v>
      </c>
      <c r="AC80" s="67" t="str">
        <f>IF(IFERROR(SEARCH(AC$6,$D80),0)&gt;0,TRIM(VLOOKUP(AC$6,'Lifeline-Capability XWalk'!$F$6:$G$38,2,FALSE)),"")</f>
        <v/>
      </c>
      <c r="AD80" s="67" t="str">
        <f>IF(IFERROR(SEARCH(AD$6,$D80),0)&gt;0,TRIM(VLOOKUP(AD$6,'Lifeline-Capability XWalk'!$F$6:$G$38,2,FALSE)),"")</f>
        <v/>
      </c>
      <c r="AE80" s="67" t="str">
        <f>IF(IFERROR(SEARCH(AE$6,$D80),0)&gt;0,TRIM(VLOOKUP(AE$6,'Lifeline-Capability XWalk'!$F$6:$G$38,2,FALSE)),"")</f>
        <v/>
      </c>
      <c r="AF80" s="67" t="str">
        <f>IF(IFERROR(SEARCH(AF$6,$D80),0)&gt;0,TRIM(VLOOKUP(AF$6,'Lifeline-Capability XWalk'!$F$6:$G$38,2,FALSE)),"")</f>
        <v/>
      </c>
      <c r="AG80" s="67" t="str">
        <f>IF(IFERROR(SEARCH(AG$6,$D80),0)&gt;0,TRIM(VLOOKUP(AG$6,'Lifeline-Capability XWalk'!$F$6:$G$38,2,FALSE)),"")</f>
        <v/>
      </c>
      <c r="AH80" s="67" t="str">
        <f>IF(IFERROR(SEARCH(AH$6,$D80),0)&gt;0,TRIM(VLOOKUP(AH$6,'Lifeline-Capability XWalk'!$F$6:$G$38,2,FALSE)),"")</f>
        <v/>
      </c>
      <c r="AI80" s="67" t="str">
        <f>IF(IFERROR(SEARCH(AI$6,$D80),0)&gt;0,TRIM(VLOOKUP(AI$6,'Lifeline-Capability XWalk'!$F$6:$G$38,2,FALSE)),"")</f>
        <v/>
      </c>
      <c r="AJ80" s="67" t="str">
        <f>IF(IFERROR(SEARCH(AJ$6,$D80),0)&gt;0,TRIM(VLOOKUP(AJ$6,'Lifeline-Capability XWalk'!$F$6:$G$38,2,FALSE)),"")</f>
        <v/>
      </c>
      <c r="AK80" s="67" t="str">
        <f>IF(IFERROR(SEARCH(AK$6,$D80),0)&gt;0,TRIM(VLOOKUP(AK$6,'Lifeline-Capability XWalk'!$F$6:$G$38,2,FALSE)),"")</f>
        <v/>
      </c>
      <c r="AL80" s="68" t="str">
        <f>IF(IFERROR(SEARCH(AL$6,$D80),0)&gt;0,TRIM(VLOOKUP(AL$6,'Lifeline-Capability XWalk'!$F$6:$G$38,2,FALSE)),"")</f>
        <v/>
      </c>
      <c r="AM80" s="24" t="str">
        <f t="shared" si="4"/>
        <v/>
      </c>
      <c r="AN80" s="24" t="str">
        <f t="shared" si="3"/>
        <v/>
      </c>
      <c r="AO80" s="24" t="str">
        <f t="shared" si="3"/>
        <v>Health and Medical</v>
      </c>
      <c r="AP80" s="24" t="str">
        <f t="shared" si="3"/>
        <v/>
      </c>
      <c r="AQ80" s="24" t="str">
        <f t="shared" si="3"/>
        <v>Communications</v>
      </c>
      <c r="AR80" s="24" t="str">
        <f t="shared" si="3"/>
        <v/>
      </c>
      <c r="AS80" s="24" t="str">
        <f t="shared" si="3"/>
        <v/>
      </c>
      <c r="AT80" s="24" t="str">
        <f t="shared" si="3"/>
        <v/>
      </c>
      <c r="AU80" s="24" t="str">
        <f t="shared" si="3"/>
        <v/>
      </c>
    </row>
    <row r="81" spans="1:47" s="24" customFormat="1" ht="32.1" customHeight="1" x14ac:dyDescent="0.2">
      <c r="A81" s="141" t="s">
        <v>1114</v>
      </c>
      <c r="B81" s="63" t="s">
        <v>1118</v>
      </c>
      <c r="C81" s="142" t="s">
        <v>1082</v>
      </c>
      <c r="D81" s="63" t="s">
        <v>1362</v>
      </c>
      <c r="E81" s="64" t="str">
        <f t="shared" si="5"/>
        <v>Health and Medical, Communications</v>
      </c>
      <c r="F81" s="65" t="s">
        <v>587</v>
      </c>
      <c r="G81" s="66" t="str">
        <f>IF(IFERROR(SEARCH(G$6,$D81),0)&gt;0,TRIM(VLOOKUP(G$6,'Lifeline-Capability XWalk'!$F$6:$G$38,2,FALSE)),"")</f>
        <v/>
      </c>
      <c r="H81" s="67" t="str">
        <f>IF(IFERROR(SEARCH(H$6,$D81),0)&gt;0,TRIM(VLOOKUP(H$6,'Lifeline-Capability XWalk'!$F$6:$G$38,2,FALSE)),"")</f>
        <v/>
      </c>
      <c r="I81" s="67" t="str">
        <f>IF(IFERROR(SEARCH(I$6,$D81),0)&gt;0,TRIM(VLOOKUP(I$6,'Lifeline-Capability XWalk'!$F$6:$G$38,2,FALSE)),"")</f>
        <v/>
      </c>
      <c r="J81" s="67" t="str">
        <f>IF(IFERROR(SEARCH(J$6,$D81),0)&gt;0,TRIM(VLOOKUP(J$6,'Lifeline-Capability XWalk'!$F$6:$G$38,2,FALSE)),"")</f>
        <v/>
      </c>
      <c r="K81" s="67" t="str">
        <f>IF(IFERROR(SEARCH(K$6,$D81),0)&gt;0,TRIM(VLOOKUP(K$6,'Lifeline-Capability XWalk'!$F$6:$G$38,2,FALSE)),"")</f>
        <v/>
      </c>
      <c r="L81" s="67" t="str">
        <f>IF(IFERROR(SEARCH(L$6,$D81),0)&gt;0,TRIM(VLOOKUP(L$6,'Lifeline-Capability XWalk'!$F$6:$G$38,2,FALSE)),"")</f>
        <v/>
      </c>
      <c r="M81" s="67" t="str">
        <f>IF(IFERROR(SEARCH(M$6,$D81),0)&gt;0,TRIM(VLOOKUP(M$6,'Lifeline-Capability XWalk'!$F$6:$G$38,2,FALSE)),"")</f>
        <v/>
      </c>
      <c r="N81" s="67" t="str">
        <f>IF(IFERROR(SEARCH(N$6,$D81),0)&gt;0,TRIM(VLOOKUP(N$6,'Lifeline-Capability XWalk'!$F$6:$G$38,2,FALSE)),"")</f>
        <v/>
      </c>
      <c r="O81" s="67" t="str">
        <f>IF(IFERROR(SEARCH(O$6,$D81),0)&gt;0,TRIM(VLOOKUP(O$6,'Lifeline-Capability XWalk'!$F$6:$G$38,2,FALSE)),"")</f>
        <v/>
      </c>
      <c r="P81" s="67" t="str">
        <f>IF(IFERROR(SEARCH(P$6,$D81),0)&gt;0,TRIM(VLOOKUP(P$6,'Lifeline-Capability XWalk'!$F$6:$G$38,2,FALSE)),"")</f>
        <v/>
      </c>
      <c r="Q81" s="67" t="str">
        <f>IF(IFERROR(SEARCH(Q$6,$D81),0)&gt;0,TRIM(VLOOKUP(Q$6,'Lifeline-Capability XWalk'!$F$6:$G$38,2,FALSE)),"")</f>
        <v/>
      </c>
      <c r="R81" s="67" t="str">
        <f>IF(IFERROR(SEARCH(R$6,$D81),0)&gt;0,TRIM(VLOOKUP(R$6,'Lifeline-Capability XWalk'!$F$6:$G$38,2,FALSE)),"")</f>
        <v/>
      </c>
      <c r="S81" s="67" t="str">
        <f>IF(IFERROR(SEARCH(S$6,$D81),0)&gt;0,TRIM(VLOOKUP(S$6,'Lifeline-Capability XWalk'!$F$6:$G$38,2,FALSE)),"")</f>
        <v/>
      </c>
      <c r="T81" s="67" t="str">
        <f>IF(IFERROR(SEARCH(T$6,$D81),0)&gt;0,TRIM(VLOOKUP(T$6,'Lifeline-Capability XWalk'!$F$6:$G$38,2,FALSE)),"")</f>
        <v/>
      </c>
      <c r="U81" s="67" t="str">
        <f>IF(IFERROR(SEARCH(U$6,$D81),0)&gt;0,TRIM(VLOOKUP(U$6,'Lifeline-Capability XWalk'!$F$6:$G$38,2,FALSE)),"")</f>
        <v/>
      </c>
      <c r="V81" s="67" t="str">
        <f>IF(IFERROR(SEARCH(V$6,$D81),0)&gt;0,TRIM(VLOOKUP(V$6,'Lifeline-Capability XWalk'!$F$6:$G$38,2,FALSE)),"")</f>
        <v/>
      </c>
      <c r="W81" s="67" t="str">
        <f>IF(IFERROR(SEARCH(W$6,$D81),0)&gt;0,TRIM(VLOOKUP(W$6,'Lifeline-Capability XWalk'!$F$6:$G$38,2,FALSE)),"")</f>
        <v>Health and Medical</v>
      </c>
      <c r="X81" s="67" t="str">
        <f>IF(IFERROR(SEARCH(X$6,$D81),0)&gt;0,TRIM(VLOOKUP(X$6,'Lifeline-Capability XWalk'!$F$6:$G$38,2,FALSE)),"")</f>
        <v/>
      </c>
      <c r="Y81" s="67" t="str">
        <f>IF(IFERROR(SEARCH(Y$6,$D81),0)&gt;0,TRIM(VLOOKUP(Y$6,'Lifeline-Capability XWalk'!$F$6:$G$38,2,FALSE)),"")</f>
        <v/>
      </c>
      <c r="Z81" s="67" t="str">
        <f>IF(IFERROR(SEARCH(Z$6,$D81),0)&gt;0,TRIM(VLOOKUP(Z$6,'Lifeline-Capability XWalk'!$F$6:$G$38,2,FALSE)),"")</f>
        <v/>
      </c>
      <c r="AA81" s="67" t="str">
        <f>IF(IFERROR(SEARCH(AA$6,$D81),0)&gt;0,TRIM(VLOOKUP(AA$6,'Lifeline-Capability XWalk'!$F$6:$G$38,2,FALSE)),"")</f>
        <v>Communications</v>
      </c>
      <c r="AB81" s="67" t="str">
        <f>IF(IFERROR(SEARCH(AB$6,$D81),0)&gt;0,TRIM(VLOOKUP(AB$6,'Lifeline-Capability XWalk'!$F$6:$G$38,2,FALSE)),"")</f>
        <v>Communications</v>
      </c>
      <c r="AC81" s="67" t="str">
        <f>IF(IFERROR(SEARCH(AC$6,$D81),0)&gt;0,TRIM(VLOOKUP(AC$6,'Lifeline-Capability XWalk'!$F$6:$G$38,2,FALSE)),"")</f>
        <v/>
      </c>
      <c r="AD81" s="67" t="str">
        <f>IF(IFERROR(SEARCH(AD$6,$D81),0)&gt;0,TRIM(VLOOKUP(AD$6,'Lifeline-Capability XWalk'!$F$6:$G$38,2,FALSE)),"")</f>
        <v/>
      </c>
      <c r="AE81" s="67" t="str">
        <f>IF(IFERROR(SEARCH(AE$6,$D81),0)&gt;0,TRIM(VLOOKUP(AE$6,'Lifeline-Capability XWalk'!$F$6:$G$38,2,FALSE)),"")</f>
        <v/>
      </c>
      <c r="AF81" s="67" t="str">
        <f>IF(IFERROR(SEARCH(AF$6,$D81),0)&gt;0,TRIM(VLOOKUP(AF$6,'Lifeline-Capability XWalk'!$F$6:$G$38,2,FALSE)),"")</f>
        <v/>
      </c>
      <c r="AG81" s="67" t="str">
        <f>IF(IFERROR(SEARCH(AG$6,$D81),0)&gt;0,TRIM(VLOOKUP(AG$6,'Lifeline-Capability XWalk'!$F$6:$G$38,2,FALSE)),"")</f>
        <v/>
      </c>
      <c r="AH81" s="67" t="str">
        <f>IF(IFERROR(SEARCH(AH$6,$D81),0)&gt;0,TRIM(VLOOKUP(AH$6,'Lifeline-Capability XWalk'!$F$6:$G$38,2,FALSE)),"")</f>
        <v/>
      </c>
      <c r="AI81" s="67" t="str">
        <f>IF(IFERROR(SEARCH(AI$6,$D81),0)&gt;0,TRIM(VLOOKUP(AI$6,'Lifeline-Capability XWalk'!$F$6:$G$38,2,FALSE)),"")</f>
        <v/>
      </c>
      <c r="AJ81" s="67" t="str">
        <f>IF(IFERROR(SEARCH(AJ$6,$D81),0)&gt;0,TRIM(VLOOKUP(AJ$6,'Lifeline-Capability XWalk'!$F$6:$G$38,2,FALSE)),"")</f>
        <v/>
      </c>
      <c r="AK81" s="67" t="str">
        <f>IF(IFERROR(SEARCH(AK$6,$D81),0)&gt;0,TRIM(VLOOKUP(AK$6,'Lifeline-Capability XWalk'!$F$6:$G$38,2,FALSE)),"")</f>
        <v/>
      </c>
      <c r="AL81" s="68" t="str">
        <f>IF(IFERROR(SEARCH(AL$6,$D81),0)&gt;0,TRIM(VLOOKUP(AL$6,'Lifeline-Capability XWalk'!$F$6:$G$38,2,FALSE)),"")</f>
        <v/>
      </c>
      <c r="AM81" s="24" t="str">
        <f t="shared" si="4"/>
        <v/>
      </c>
      <c r="AN81" s="24" t="str">
        <f t="shared" si="3"/>
        <v/>
      </c>
      <c r="AO81" s="24" t="str">
        <f t="shared" si="3"/>
        <v>Health and Medical</v>
      </c>
      <c r="AP81" s="24" t="str">
        <f t="shared" si="3"/>
        <v/>
      </c>
      <c r="AQ81" s="24" t="str">
        <f t="shared" si="3"/>
        <v>Communications</v>
      </c>
      <c r="AR81" s="24" t="str">
        <f t="shared" ref="AN81:AU113" si="6">IF(COUNTIF($G81:$AL81,AR$6)&gt;0,AR$6,"")</f>
        <v/>
      </c>
      <c r="AS81" s="24" t="str">
        <f t="shared" si="6"/>
        <v/>
      </c>
      <c r="AT81" s="24" t="str">
        <f t="shared" si="6"/>
        <v/>
      </c>
      <c r="AU81" s="24" t="str">
        <f t="shared" si="6"/>
        <v/>
      </c>
    </row>
    <row r="82" spans="1:47" s="24" customFormat="1" ht="32.1" customHeight="1" x14ac:dyDescent="0.2">
      <c r="A82" s="141" t="s">
        <v>1113</v>
      </c>
      <c r="B82" s="63" t="s">
        <v>1410</v>
      </c>
      <c r="C82" s="142" t="s">
        <v>1082</v>
      </c>
      <c r="D82" s="63" t="s">
        <v>1362</v>
      </c>
      <c r="E82" s="64" t="str">
        <f t="shared" si="5"/>
        <v>Health and Medical, Communications</v>
      </c>
      <c r="F82" s="65" t="s">
        <v>543</v>
      </c>
      <c r="G82" s="66" t="str">
        <f>IF(IFERROR(SEARCH(G$6,$D82),0)&gt;0,TRIM(VLOOKUP(G$6,'Lifeline-Capability XWalk'!$F$6:$G$38,2,FALSE)),"")</f>
        <v/>
      </c>
      <c r="H82" s="67" t="str">
        <f>IF(IFERROR(SEARCH(H$6,$D82),0)&gt;0,TRIM(VLOOKUP(H$6,'Lifeline-Capability XWalk'!$F$6:$G$38,2,FALSE)),"")</f>
        <v/>
      </c>
      <c r="I82" s="67" t="str">
        <f>IF(IFERROR(SEARCH(I$6,$D82),0)&gt;0,TRIM(VLOOKUP(I$6,'Lifeline-Capability XWalk'!$F$6:$G$38,2,FALSE)),"")</f>
        <v/>
      </c>
      <c r="J82" s="67" t="str">
        <f>IF(IFERROR(SEARCH(J$6,$D82),0)&gt;0,TRIM(VLOOKUP(J$6,'Lifeline-Capability XWalk'!$F$6:$G$38,2,FALSE)),"")</f>
        <v/>
      </c>
      <c r="K82" s="67" t="str">
        <f>IF(IFERROR(SEARCH(K$6,$D82),0)&gt;0,TRIM(VLOOKUP(K$6,'Lifeline-Capability XWalk'!$F$6:$G$38,2,FALSE)),"")</f>
        <v/>
      </c>
      <c r="L82" s="67" t="str">
        <f>IF(IFERROR(SEARCH(L$6,$D82),0)&gt;0,TRIM(VLOOKUP(L$6,'Lifeline-Capability XWalk'!$F$6:$G$38,2,FALSE)),"")</f>
        <v/>
      </c>
      <c r="M82" s="67" t="str">
        <f>IF(IFERROR(SEARCH(M$6,$D82),0)&gt;0,TRIM(VLOOKUP(M$6,'Lifeline-Capability XWalk'!$F$6:$G$38,2,FALSE)),"")</f>
        <v/>
      </c>
      <c r="N82" s="67" t="str">
        <f>IF(IFERROR(SEARCH(N$6,$D82),0)&gt;0,TRIM(VLOOKUP(N$6,'Lifeline-Capability XWalk'!$F$6:$G$38,2,FALSE)),"")</f>
        <v/>
      </c>
      <c r="O82" s="67" t="str">
        <f>IF(IFERROR(SEARCH(O$6,$D82),0)&gt;0,TRIM(VLOOKUP(O$6,'Lifeline-Capability XWalk'!$F$6:$G$38,2,FALSE)),"")</f>
        <v/>
      </c>
      <c r="P82" s="67" t="str">
        <f>IF(IFERROR(SEARCH(P$6,$D82),0)&gt;0,TRIM(VLOOKUP(P$6,'Lifeline-Capability XWalk'!$F$6:$G$38,2,FALSE)),"")</f>
        <v/>
      </c>
      <c r="Q82" s="67" t="str">
        <f>IF(IFERROR(SEARCH(Q$6,$D82),0)&gt;0,TRIM(VLOOKUP(Q$6,'Lifeline-Capability XWalk'!$F$6:$G$38,2,FALSE)),"")</f>
        <v/>
      </c>
      <c r="R82" s="67" t="str">
        <f>IF(IFERROR(SEARCH(R$6,$D82),0)&gt;0,TRIM(VLOOKUP(R$6,'Lifeline-Capability XWalk'!$F$6:$G$38,2,FALSE)),"")</f>
        <v/>
      </c>
      <c r="S82" s="67" t="str">
        <f>IF(IFERROR(SEARCH(S$6,$D82),0)&gt;0,TRIM(VLOOKUP(S$6,'Lifeline-Capability XWalk'!$F$6:$G$38,2,FALSE)),"")</f>
        <v/>
      </c>
      <c r="T82" s="67" t="str">
        <f>IF(IFERROR(SEARCH(T$6,$D82),0)&gt;0,TRIM(VLOOKUP(T$6,'Lifeline-Capability XWalk'!$F$6:$G$38,2,FALSE)),"")</f>
        <v/>
      </c>
      <c r="U82" s="67" t="str">
        <f>IF(IFERROR(SEARCH(U$6,$D82),0)&gt;0,TRIM(VLOOKUP(U$6,'Lifeline-Capability XWalk'!$F$6:$G$38,2,FALSE)),"")</f>
        <v/>
      </c>
      <c r="V82" s="67" t="str">
        <f>IF(IFERROR(SEARCH(V$6,$D82),0)&gt;0,TRIM(VLOOKUP(V$6,'Lifeline-Capability XWalk'!$F$6:$G$38,2,FALSE)),"")</f>
        <v/>
      </c>
      <c r="W82" s="67" t="str">
        <f>IF(IFERROR(SEARCH(W$6,$D82),0)&gt;0,TRIM(VLOOKUP(W$6,'Lifeline-Capability XWalk'!$F$6:$G$38,2,FALSE)),"")</f>
        <v>Health and Medical</v>
      </c>
      <c r="X82" s="67" t="str">
        <f>IF(IFERROR(SEARCH(X$6,$D82),0)&gt;0,TRIM(VLOOKUP(X$6,'Lifeline-Capability XWalk'!$F$6:$G$38,2,FALSE)),"")</f>
        <v/>
      </c>
      <c r="Y82" s="67" t="str">
        <f>IF(IFERROR(SEARCH(Y$6,$D82),0)&gt;0,TRIM(VLOOKUP(Y$6,'Lifeline-Capability XWalk'!$F$6:$G$38,2,FALSE)),"")</f>
        <v/>
      </c>
      <c r="Z82" s="67" t="str">
        <f>IF(IFERROR(SEARCH(Z$6,$D82),0)&gt;0,TRIM(VLOOKUP(Z$6,'Lifeline-Capability XWalk'!$F$6:$G$38,2,FALSE)),"")</f>
        <v/>
      </c>
      <c r="AA82" s="67" t="str">
        <f>IF(IFERROR(SEARCH(AA$6,$D82),0)&gt;0,TRIM(VLOOKUP(AA$6,'Lifeline-Capability XWalk'!$F$6:$G$38,2,FALSE)),"")</f>
        <v>Communications</v>
      </c>
      <c r="AB82" s="67" t="str">
        <f>IF(IFERROR(SEARCH(AB$6,$D82),0)&gt;0,TRIM(VLOOKUP(AB$6,'Lifeline-Capability XWalk'!$F$6:$G$38,2,FALSE)),"")</f>
        <v>Communications</v>
      </c>
      <c r="AC82" s="67" t="str">
        <f>IF(IFERROR(SEARCH(AC$6,$D82),0)&gt;0,TRIM(VLOOKUP(AC$6,'Lifeline-Capability XWalk'!$F$6:$G$38,2,FALSE)),"")</f>
        <v/>
      </c>
      <c r="AD82" s="67" t="str">
        <f>IF(IFERROR(SEARCH(AD$6,$D82),0)&gt;0,TRIM(VLOOKUP(AD$6,'Lifeline-Capability XWalk'!$F$6:$G$38,2,FALSE)),"")</f>
        <v/>
      </c>
      <c r="AE82" s="67" t="str">
        <f>IF(IFERROR(SEARCH(AE$6,$D82),0)&gt;0,TRIM(VLOOKUP(AE$6,'Lifeline-Capability XWalk'!$F$6:$G$38,2,FALSE)),"")</f>
        <v/>
      </c>
      <c r="AF82" s="67" t="str">
        <f>IF(IFERROR(SEARCH(AF$6,$D82),0)&gt;0,TRIM(VLOOKUP(AF$6,'Lifeline-Capability XWalk'!$F$6:$G$38,2,FALSE)),"")</f>
        <v/>
      </c>
      <c r="AG82" s="67" t="str">
        <f>IF(IFERROR(SEARCH(AG$6,$D82),0)&gt;0,TRIM(VLOOKUP(AG$6,'Lifeline-Capability XWalk'!$F$6:$G$38,2,FALSE)),"")</f>
        <v/>
      </c>
      <c r="AH82" s="67" t="str">
        <f>IF(IFERROR(SEARCH(AH$6,$D82),0)&gt;0,TRIM(VLOOKUP(AH$6,'Lifeline-Capability XWalk'!$F$6:$G$38,2,FALSE)),"")</f>
        <v/>
      </c>
      <c r="AI82" s="67" t="str">
        <f>IF(IFERROR(SEARCH(AI$6,$D82),0)&gt;0,TRIM(VLOOKUP(AI$6,'Lifeline-Capability XWalk'!$F$6:$G$38,2,FALSE)),"")</f>
        <v/>
      </c>
      <c r="AJ82" s="67" t="str">
        <f>IF(IFERROR(SEARCH(AJ$6,$D82),0)&gt;0,TRIM(VLOOKUP(AJ$6,'Lifeline-Capability XWalk'!$F$6:$G$38,2,FALSE)),"")</f>
        <v/>
      </c>
      <c r="AK82" s="67" t="str">
        <f>IF(IFERROR(SEARCH(AK$6,$D82),0)&gt;0,TRIM(VLOOKUP(AK$6,'Lifeline-Capability XWalk'!$F$6:$G$38,2,FALSE)),"")</f>
        <v/>
      </c>
      <c r="AL82" s="68" t="str">
        <f>IF(IFERROR(SEARCH(AL$6,$D82),0)&gt;0,TRIM(VLOOKUP(AL$6,'Lifeline-Capability XWalk'!$F$6:$G$38,2,FALSE)),"")</f>
        <v/>
      </c>
      <c r="AM82" s="24" t="str">
        <f t="shared" si="4"/>
        <v/>
      </c>
      <c r="AN82" s="24" t="str">
        <f t="shared" si="6"/>
        <v/>
      </c>
      <c r="AO82" s="24" t="str">
        <f t="shared" si="6"/>
        <v>Health and Medical</v>
      </c>
      <c r="AP82" s="24" t="str">
        <f t="shared" si="6"/>
        <v/>
      </c>
      <c r="AQ82" s="24" t="str">
        <f t="shared" si="6"/>
        <v>Communications</v>
      </c>
      <c r="AR82" s="24" t="str">
        <f t="shared" si="6"/>
        <v/>
      </c>
      <c r="AS82" s="24" t="str">
        <f t="shared" si="6"/>
        <v/>
      </c>
      <c r="AT82" s="24" t="str">
        <f t="shared" si="6"/>
        <v/>
      </c>
      <c r="AU82" s="24" t="str">
        <f t="shared" si="6"/>
        <v/>
      </c>
    </row>
    <row r="83" spans="1:47" s="24" customFormat="1" ht="32.1" customHeight="1" x14ac:dyDescent="0.2">
      <c r="A83" s="141" t="s">
        <v>1113</v>
      </c>
      <c r="B83" s="63" t="s">
        <v>20</v>
      </c>
      <c r="C83" s="142" t="s">
        <v>1082</v>
      </c>
      <c r="D83" s="63" t="s">
        <v>1492</v>
      </c>
      <c r="E83" s="64" t="str">
        <f t="shared" si="5"/>
        <v>Safety and Security, Communications</v>
      </c>
      <c r="F83" s="70" t="s">
        <v>32</v>
      </c>
      <c r="G83" s="66" t="str">
        <f>IF(IFERROR(SEARCH(G$6,$D83),0)&gt;0,TRIM(VLOOKUP(G$6,'Lifeline-Capability XWalk'!$F$6:$G$38,2,FALSE)),"")</f>
        <v/>
      </c>
      <c r="H83" s="67" t="str">
        <f>IF(IFERROR(SEARCH(H$6,$D83),0)&gt;0,TRIM(VLOOKUP(H$6,'Lifeline-Capability XWalk'!$F$6:$G$38,2,FALSE)),"")</f>
        <v/>
      </c>
      <c r="I83" s="67" t="str">
        <f>IF(IFERROR(SEARCH(I$6,$D83),0)&gt;0,TRIM(VLOOKUP(I$6,'Lifeline-Capability XWalk'!$F$6:$G$38,2,FALSE)),"")</f>
        <v/>
      </c>
      <c r="J83" s="67" t="str">
        <f>IF(IFERROR(SEARCH(J$6,$D83),0)&gt;0,TRIM(VLOOKUP(J$6,'Lifeline-Capability XWalk'!$F$6:$G$38,2,FALSE)),"")</f>
        <v/>
      </c>
      <c r="K83" s="67" t="str">
        <f>IF(IFERROR(SEARCH(K$6,$D83),0)&gt;0,TRIM(VLOOKUP(K$6,'Lifeline-Capability XWalk'!$F$6:$G$38,2,FALSE)),"")</f>
        <v/>
      </c>
      <c r="L83" s="67" t="str">
        <f>IF(IFERROR(SEARCH(L$6,$D83),0)&gt;0,TRIM(VLOOKUP(L$6,'Lifeline-Capability XWalk'!$F$6:$G$38,2,FALSE)),"")</f>
        <v/>
      </c>
      <c r="M83" s="67" t="str">
        <f>IF(IFERROR(SEARCH(M$6,$D83),0)&gt;0,TRIM(VLOOKUP(M$6,'Lifeline-Capability XWalk'!$F$6:$G$38,2,FALSE)),"")</f>
        <v/>
      </c>
      <c r="N83" s="67" t="str">
        <f>IF(IFERROR(SEARCH(N$6,$D83),0)&gt;0,TRIM(VLOOKUP(N$6,'Lifeline-Capability XWalk'!$F$6:$G$38,2,FALSE)),"")</f>
        <v/>
      </c>
      <c r="O83" s="67" t="str">
        <f>IF(IFERROR(SEARCH(O$6,$D83),0)&gt;0,TRIM(VLOOKUP(O$6,'Lifeline-Capability XWalk'!$F$6:$G$38,2,FALSE)),"")</f>
        <v/>
      </c>
      <c r="P83" s="67" t="str">
        <f>IF(IFERROR(SEARCH(P$6,$D83),0)&gt;0,TRIM(VLOOKUP(P$6,'Lifeline-Capability XWalk'!$F$6:$G$38,2,FALSE)),"")</f>
        <v/>
      </c>
      <c r="Q83" s="67" t="str">
        <f>IF(IFERROR(SEARCH(Q$6,$D83),0)&gt;0,TRIM(VLOOKUP(Q$6,'Lifeline-Capability XWalk'!$F$6:$G$38,2,FALSE)),"")</f>
        <v/>
      </c>
      <c r="R83" s="67" t="str">
        <f>IF(IFERROR(SEARCH(R$6,$D83),0)&gt;0,TRIM(VLOOKUP(R$6,'Lifeline-Capability XWalk'!$F$6:$G$38,2,FALSE)),"")</f>
        <v/>
      </c>
      <c r="S83" s="67" t="str">
        <f>IF(IFERROR(SEARCH(S$6,$D83),0)&gt;0,TRIM(VLOOKUP(S$6,'Lifeline-Capability XWalk'!$F$6:$G$38,2,FALSE)),"")</f>
        <v/>
      </c>
      <c r="T83" s="67" t="str">
        <f>IF(IFERROR(SEARCH(T$6,$D83),0)&gt;0,TRIM(VLOOKUP(T$6,'Lifeline-Capability XWalk'!$F$6:$G$38,2,FALSE)),"")</f>
        <v/>
      </c>
      <c r="U83" s="67" t="str">
        <f>IF(IFERROR(SEARCH(U$6,$D83),0)&gt;0,TRIM(VLOOKUP(U$6,'Lifeline-Capability XWalk'!$F$6:$G$38,2,FALSE)),"")</f>
        <v/>
      </c>
      <c r="V83" s="67" t="str">
        <f>IF(IFERROR(SEARCH(V$6,$D83),0)&gt;0,TRIM(VLOOKUP(V$6,'Lifeline-Capability XWalk'!$F$6:$G$38,2,FALSE)),"")</f>
        <v/>
      </c>
      <c r="W83" s="67" t="str">
        <f>IF(IFERROR(SEARCH(W$6,$D83),0)&gt;0,TRIM(VLOOKUP(W$6,'Lifeline-Capability XWalk'!$F$6:$G$38,2,FALSE)),"")</f>
        <v/>
      </c>
      <c r="X83" s="67" t="str">
        <f>IF(IFERROR(SEARCH(X$6,$D83),0)&gt;0,TRIM(VLOOKUP(X$6,'Lifeline-Capability XWalk'!$F$6:$G$38,2,FALSE)),"")</f>
        <v>Safety and Security</v>
      </c>
      <c r="Y83" s="67" t="str">
        <f>IF(IFERROR(SEARCH(Y$6,$D83),0)&gt;0,TRIM(VLOOKUP(Y$6,'Lifeline-Capability XWalk'!$F$6:$G$38,2,FALSE)),"")</f>
        <v/>
      </c>
      <c r="Z83" s="67" t="str">
        <f>IF(IFERROR(SEARCH(Z$6,$D83),0)&gt;0,TRIM(VLOOKUP(Z$6,'Lifeline-Capability XWalk'!$F$6:$G$38,2,FALSE)),"")</f>
        <v/>
      </c>
      <c r="AA83" s="67" t="str">
        <f>IF(IFERROR(SEARCH(AA$6,$D83),0)&gt;0,TRIM(VLOOKUP(AA$6,'Lifeline-Capability XWalk'!$F$6:$G$38,2,FALSE)),"")</f>
        <v>Communications</v>
      </c>
      <c r="AB83" s="67" t="str">
        <f>IF(IFERROR(SEARCH(AB$6,$D83),0)&gt;0,TRIM(VLOOKUP(AB$6,'Lifeline-Capability XWalk'!$F$6:$G$38,2,FALSE)),"")</f>
        <v>Communications</v>
      </c>
      <c r="AC83" s="67" t="str">
        <f>IF(IFERROR(SEARCH(AC$6,$D83),0)&gt;0,TRIM(VLOOKUP(AC$6,'Lifeline-Capability XWalk'!$F$6:$G$38,2,FALSE)),"")</f>
        <v/>
      </c>
      <c r="AD83" s="67" t="str">
        <f>IF(IFERROR(SEARCH(AD$6,$D83),0)&gt;0,TRIM(VLOOKUP(AD$6,'Lifeline-Capability XWalk'!$F$6:$G$38,2,FALSE)),"")</f>
        <v/>
      </c>
      <c r="AE83" s="67" t="str">
        <f>IF(IFERROR(SEARCH(AE$6,$D83),0)&gt;0,TRIM(VLOOKUP(AE$6,'Lifeline-Capability XWalk'!$F$6:$G$38,2,FALSE)),"")</f>
        <v/>
      </c>
      <c r="AF83" s="67" t="str">
        <f>IF(IFERROR(SEARCH(AF$6,$D83),0)&gt;0,TRIM(VLOOKUP(AF$6,'Lifeline-Capability XWalk'!$F$6:$G$38,2,FALSE)),"")</f>
        <v/>
      </c>
      <c r="AG83" s="67" t="str">
        <f>IF(IFERROR(SEARCH(AG$6,$D83),0)&gt;0,TRIM(VLOOKUP(AG$6,'Lifeline-Capability XWalk'!$F$6:$G$38,2,FALSE)),"")</f>
        <v/>
      </c>
      <c r="AH83" s="67" t="str">
        <f>IF(IFERROR(SEARCH(AH$6,$D83),0)&gt;0,TRIM(VLOOKUP(AH$6,'Lifeline-Capability XWalk'!$F$6:$G$38,2,FALSE)),"")</f>
        <v/>
      </c>
      <c r="AI83" s="67" t="str">
        <f>IF(IFERROR(SEARCH(AI$6,$D83),0)&gt;0,TRIM(VLOOKUP(AI$6,'Lifeline-Capability XWalk'!$F$6:$G$38,2,FALSE)),"")</f>
        <v/>
      </c>
      <c r="AJ83" s="67" t="str">
        <f>IF(IFERROR(SEARCH(AJ$6,$D83),0)&gt;0,TRIM(VLOOKUP(AJ$6,'Lifeline-Capability XWalk'!$F$6:$G$38,2,FALSE)),"")</f>
        <v/>
      </c>
      <c r="AK83" s="67" t="str">
        <f>IF(IFERROR(SEARCH(AK$6,$D83),0)&gt;0,TRIM(VLOOKUP(AK$6,'Lifeline-Capability XWalk'!$F$6:$G$38,2,FALSE)),"")</f>
        <v/>
      </c>
      <c r="AL83" s="68" t="str">
        <f>IF(IFERROR(SEARCH(AL$6,$D83),0)&gt;0,TRIM(VLOOKUP(AL$6,'Lifeline-Capability XWalk'!$F$6:$G$38,2,FALSE)),"")</f>
        <v/>
      </c>
      <c r="AM83" s="24" t="str">
        <f t="shared" si="4"/>
        <v>Safety and Security</v>
      </c>
      <c r="AN83" s="24" t="str">
        <f t="shared" si="6"/>
        <v/>
      </c>
      <c r="AO83" s="24" t="str">
        <f t="shared" si="6"/>
        <v/>
      </c>
      <c r="AP83" s="24" t="str">
        <f t="shared" si="6"/>
        <v/>
      </c>
      <c r="AQ83" s="24" t="str">
        <f t="shared" si="6"/>
        <v>Communications</v>
      </c>
      <c r="AR83" s="24" t="str">
        <f t="shared" si="6"/>
        <v/>
      </c>
      <c r="AS83" s="24" t="str">
        <f t="shared" si="6"/>
        <v/>
      </c>
      <c r="AT83" s="24" t="str">
        <f t="shared" si="6"/>
        <v/>
      </c>
      <c r="AU83" s="24" t="str">
        <f t="shared" si="6"/>
        <v/>
      </c>
    </row>
    <row r="84" spans="1:47" s="24" customFormat="1" ht="32.1" customHeight="1" x14ac:dyDescent="0.2">
      <c r="A84" s="141" t="s">
        <v>1114</v>
      </c>
      <c r="B84" s="63" t="s">
        <v>1120</v>
      </c>
      <c r="C84" s="142" t="s">
        <v>1082</v>
      </c>
      <c r="D84" s="63" t="s">
        <v>1472</v>
      </c>
      <c r="E84" s="64" t="str">
        <f t="shared" si="5"/>
        <v>Safety and Security, Communications</v>
      </c>
      <c r="F84" s="65" t="s">
        <v>165</v>
      </c>
      <c r="G84" s="66" t="str">
        <f>IF(IFERROR(SEARCH(G$6,$D84),0)&gt;0,TRIM(VLOOKUP(G$6,'Lifeline-Capability XWalk'!$F$6:$G$38,2,FALSE)),"")</f>
        <v/>
      </c>
      <c r="H84" s="67" t="str">
        <f>IF(IFERROR(SEARCH(H$6,$D84),0)&gt;0,TRIM(VLOOKUP(H$6,'Lifeline-Capability XWalk'!$F$6:$G$38,2,FALSE)),"")</f>
        <v/>
      </c>
      <c r="I84" s="67" t="str">
        <f>IF(IFERROR(SEARCH(I$6,$D84),0)&gt;0,TRIM(VLOOKUP(I$6,'Lifeline-Capability XWalk'!$F$6:$G$38,2,FALSE)),"")</f>
        <v/>
      </c>
      <c r="J84" s="67" t="str">
        <f>IF(IFERROR(SEARCH(J$6,$D84),0)&gt;0,TRIM(VLOOKUP(J$6,'Lifeline-Capability XWalk'!$F$6:$G$38,2,FALSE)),"")</f>
        <v/>
      </c>
      <c r="K84" s="67" t="str">
        <f>IF(IFERROR(SEARCH(K$6,$D84),0)&gt;0,TRIM(VLOOKUP(K$6,'Lifeline-Capability XWalk'!$F$6:$G$38,2,FALSE)),"")</f>
        <v/>
      </c>
      <c r="L84" s="67" t="str">
        <f>IF(IFERROR(SEARCH(L$6,$D84),0)&gt;0,TRIM(VLOOKUP(L$6,'Lifeline-Capability XWalk'!$F$6:$G$38,2,FALSE)),"")</f>
        <v/>
      </c>
      <c r="M84" s="67" t="str">
        <f>IF(IFERROR(SEARCH(M$6,$D84),0)&gt;0,TRIM(VLOOKUP(M$6,'Lifeline-Capability XWalk'!$F$6:$G$38,2,FALSE)),"")</f>
        <v/>
      </c>
      <c r="N84" s="67" t="str">
        <f>IF(IFERROR(SEARCH(N$6,$D84),0)&gt;0,TRIM(VLOOKUP(N$6,'Lifeline-Capability XWalk'!$F$6:$G$38,2,FALSE)),"")</f>
        <v/>
      </c>
      <c r="O84" s="67" t="str">
        <f>IF(IFERROR(SEARCH(O$6,$D84),0)&gt;0,TRIM(VLOOKUP(O$6,'Lifeline-Capability XWalk'!$F$6:$G$38,2,FALSE)),"")</f>
        <v/>
      </c>
      <c r="P84" s="67" t="str">
        <f>IF(IFERROR(SEARCH(P$6,$D84),0)&gt;0,TRIM(VLOOKUP(P$6,'Lifeline-Capability XWalk'!$F$6:$G$38,2,FALSE)),"")</f>
        <v/>
      </c>
      <c r="Q84" s="67" t="str">
        <f>IF(IFERROR(SEARCH(Q$6,$D84),0)&gt;0,TRIM(VLOOKUP(Q$6,'Lifeline-Capability XWalk'!$F$6:$G$38,2,FALSE)),"")</f>
        <v/>
      </c>
      <c r="R84" s="67" t="str">
        <f>IF(IFERROR(SEARCH(R$6,$D84),0)&gt;0,TRIM(VLOOKUP(R$6,'Lifeline-Capability XWalk'!$F$6:$G$38,2,FALSE)),"")</f>
        <v/>
      </c>
      <c r="S84" s="67" t="str">
        <f>IF(IFERROR(SEARCH(S$6,$D84),0)&gt;0,TRIM(VLOOKUP(S$6,'Lifeline-Capability XWalk'!$F$6:$G$38,2,FALSE)),"")</f>
        <v/>
      </c>
      <c r="T84" s="67" t="str">
        <f>IF(IFERROR(SEARCH(T$6,$D84),0)&gt;0,TRIM(VLOOKUP(T$6,'Lifeline-Capability XWalk'!$F$6:$G$38,2,FALSE)),"")</f>
        <v/>
      </c>
      <c r="U84" s="67" t="str">
        <f>IF(IFERROR(SEARCH(U$6,$D84),0)&gt;0,TRIM(VLOOKUP(U$6,'Lifeline-Capability XWalk'!$F$6:$G$38,2,FALSE)),"")</f>
        <v/>
      </c>
      <c r="V84" s="67" t="str">
        <f>IF(IFERROR(SEARCH(V$6,$D84),0)&gt;0,TRIM(VLOOKUP(V$6,'Lifeline-Capability XWalk'!$F$6:$G$38,2,FALSE)),"")</f>
        <v/>
      </c>
      <c r="W84" s="67" t="str">
        <f>IF(IFERROR(SEARCH(W$6,$D84),0)&gt;0,TRIM(VLOOKUP(W$6,'Lifeline-Capability XWalk'!$F$6:$G$38,2,FALSE)),"")</f>
        <v/>
      </c>
      <c r="X84" s="67" t="str">
        <f>IF(IFERROR(SEARCH(X$6,$D84),0)&gt;0,TRIM(VLOOKUP(X$6,'Lifeline-Capability XWalk'!$F$6:$G$38,2,FALSE)),"")</f>
        <v/>
      </c>
      <c r="Y84" s="67" t="str">
        <f>IF(IFERROR(SEARCH(Y$6,$D84),0)&gt;0,TRIM(VLOOKUP(Y$6,'Lifeline-Capability XWalk'!$F$6:$G$38,2,FALSE)),"")</f>
        <v/>
      </c>
      <c r="Z84" s="67" t="str">
        <f>IF(IFERROR(SEARCH(Z$6,$D84),0)&gt;0,TRIM(VLOOKUP(Z$6,'Lifeline-Capability XWalk'!$F$6:$G$38,2,FALSE)),"")</f>
        <v>Safety and Security</v>
      </c>
      <c r="AA84" s="67" t="str">
        <f>IF(IFERROR(SEARCH(AA$6,$D84),0)&gt;0,TRIM(VLOOKUP(AA$6,'Lifeline-Capability XWalk'!$F$6:$G$38,2,FALSE)),"")</f>
        <v>Communications</v>
      </c>
      <c r="AB84" s="67" t="str">
        <f>IF(IFERROR(SEARCH(AB$6,$D84),0)&gt;0,TRIM(VLOOKUP(AB$6,'Lifeline-Capability XWalk'!$F$6:$G$38,2,FALSE)),"")</f>
        <v>Communications</v>
      </c>
      <c r="AC84" s="67" t="str">
        <f>IF(IFERROR(SEARCH(AC$6,$D84),0)&gt;0,TRIM(VLOOKUP(AC$6,'Lifeline-Capability XWalk'!$F$6:$G$38,2,FALSE)),"")</f>
        <v/>
      </c>
      <c r="AD84" s="67" t="str">
        <f>IF(IFERROR(SEARCH(AD$6,$D84),0)&gt;0,TRIM(VLOOKUP(AD$6,'Lifeline-Capability XWalk'!$F$6:$G$38,2,FALSE)),"")</f>
        <v/>
      </c>
      <c r="AE84" s="67" t="str">
        <f>IF(IFERROR(SEARCH(AE$6,$D84),0)&gt;0,TRIM(VLOOKUP(AE$6,'Lifeline-Capability XWalk'!$F$6:$G$38,2,FALSE)),"")</f>
        <v/>
      </c>
      <c r="AF84" s="67" t="str">
        <f>IF(IFERROR(SEARCH(AF$6,$D84),0)&gt;0,TRIM(VLOOKUP(AF$6,'Lifeline-Capability XWalk'!$F$6:$G$38,2,FALSE)),"")</f>
        <v/>
      </c>
      <c r="AG84" s="67" t="str">
        <f>IF(IFERROR(SEARCH(AG$6,$D84),0)&gt;0,TRIM(VLOOKUP(AG$6,'Lifeline-Capability XWalk'!$F$6:$G$38,2,FALSE)),"")</f>
        <v/>
      </c>
      <c r="AH84" s="67" t="str">
        <f>IF(IFERROR(SEARCH(AH$6,$D84),0)&gt;0,TRIM(VLOOKUP(AH$6,'Lifeline-Capability XWalk'!$F$6:$G$38,2,FALSE)),"")</f>
        <v/>
      </c>
      <c r="AI84" s="67" t="str">
        <f>IF(IFERROR(SEARCH(AI$6,$D84),0)&gt;0,TRIM(VLOOKUP(AI$6,'Lifeline-Capability XWalk'!$F$6:$G$38,2,FALSE)),"")</f>
        <v/>
      </c>
      <c r="AJ84" s="67" t="str">
        <f>IF(IFERROR(SEARCH(AJ$6,$D84),0)&gt;0,TRIM(VLOOKUP(AJ$6,'Lifeline-Capability XWalk'!$F$6:$G$38,2,FALSE)),"")</f>
        <v/>
      </c>
      <c r="AK84" s="67" t="str">
        <f>IF(IFERROR(SEARCH(AK$6,$D84),0)&gt;0,TRIM(VLOOKUP(AK$6,'Lifeline-Capability XWalk'!$F$6:$G$38,2,FALSE)),"")</f>
        <v/>
      </c>
      <c r="AL84" s="68" t="str">
        <f>IF(IFERROR(SEARCH(AL$6,$D84),0)&gt;0,TRIM(VLOOKUP(AL$6,'Lifeline-Capability XWalk'!$F$6:$G$38,2,FALSE)),"")</f>
        <v/>
      </c>
      <c r="AM84" s="24" t="str">
        <f t="shared" si="4"/>
        <v>Safety and Security</v>
      </c>
      <c r="AN84" s="24" t="str">
        <f t="shared" si="6"/>
        <v/>
      </c>
      <c r="AO84" s="24" t="str">
        <f t="shared" si="6"/>
        <v/>
      </c>
      <c r="AP84" s="24" t="str">
        <f t="shared" si="6"/>
        <v/>
      </c>
      <c r="AQ84" s="24" t="str">
        <f t="shared" si="6"/>
        <v>Communications</v>
      </c>
      <c r="AR84" s="24" t="str">
        <f t="shared" si="6"/>
        <v/>
      </c>
      <c r="AS84" s="24" t="str">
        <f t="shared" si="6"/>
        <v/>
      </c>
      <c r="AT84" s="24" t="str">
        <f t="shared" si="6"/>
        <v/>
      </c>
      <c r="AU84" s="24" t="str">
        <f t="shared" si="6"/>
        <v/>
      </c>
    </row>
    <row r="85" spans="1:47" s="24" customFormat="1" ht="32.1" customHeight="1" x14ac:dyDescent="0.2">
      <c r="A85" s="141" t="s">
        <v>1114</v>
      </c>
      <c r="B85" s="63" t="s">
        <v>1120</v>
      </c>
      <c r="C85" s="142" t="s">
        <v>1082</v>
      </c>
      <c r="D85" s="63" t="s">
        <v>1472</v>
      </c>
      <c r="E85" s="64" t="str">
        <f t="shared" si="5"/>
        <v>Safety and Security, Communications</v>
      </c>
      <c r="F85" s="65" t="s">
        <v>168</v>
      </c>
      <c r="G85" s="66" t="str">
        <f>IF(IFERROR(SEARCH(G$6,$D85),0)&gt;0,TRIM(VLOOKUP(G$6,'Lifeline-Capability XWalk'!$F$6:$G$38,2,FALSE)),"")</f>
        <v/>
      </c>
      <c r="H85" s="67" t="str">
        <f>IF(IFERROR(SEARCH(H$6,$D85),0)&gt;0,TRIM(VLOOKUP(H$6,'Lifeline-Capability XWalk'!$F$6:$G$38,2,FALSE)),"")</f>
        <v/>
      </c>
      <c r="I85" s="67" t="str">
        <f>IF(IFERROR(SEARCH(I$6,$D85),0)&gt;0,TRIM(VLOOKUP(I$6,'Lifeline-Capability XWalk'!$F$6:$G$38,2,FALSE)),"")</f>
        <v/>
      </c>
      <c r="J85" s="67" t="str">
        <f>IF(IFERROR(SEARCH(J$6,$D85),0)&gt;0,TRIM(VLOOKUP(J$6,'Lifeline-Capability XWalk'!$F$6:$G$38,2,FALSE)),"")</f>
        <v/>
      </c>
      <c r="K85" s="67" t="str">
        <f>IF(IFERROR(SEARCH(K$6,$D85),0)&gt;0,TRIM(VLOOKUP(K$6,'Lifeline-Capability XWalk'!$F$6:$G$38,2,FALSE)),"")</f>
        <v/>
      </c>
      <c r="L85" s="67" t="str">
        <f>IF(IFERROR(SEARCH(L$6,$D85),0)&gt;0,TRIM(VLOOKUP(L$6,'Lifeline-Capability XWalk'!$F$6:$G$38,2,FALSE)),"")</f>
        <v/>
      </c>
      <c r="M85" s="67" t="str">
        <f>IF(IFERROR(SEARCH(M$6,$D85),0)&gt;0,TRIM(VLOOKUP(M$6,'Lifeline-Capability XWalk'!$F$6:$G$38,2,FALSE)),"")</f>
        <v/>
      </c>
      <c r="N85" s="67" t="str">
        <f>IF(IFERROR(SEARCH(N$6,$D85),0)&gt;0,TRIM(VLOOKUP(N$6,'Lifeline-Capability XWalk'!$F$6:$G$38,2,FALSE)),"")</f>
        <v/>
      </c>
      <c r="O85" s="67" t="str">
        <f>IF(IFERROR(SEARCH(O$6,$D85),0)&gt;0,TRIM(VLOOKUP(O$6,'Lifeline-Capability XWalk'!$F$6:$G$38,2,FALSE)),"")</f>
        <v/>
      </c>
      <c r="P85" s="67" t="str">
        <f>IF(IFERROR(SEARCH(P$6,$D85),0)&gt;0,TRIM(VLOOKUP(P$6,'Lifeline-Capability XWalk'!$F$6:$G$38,2,FALSE)),"")</f>
        <v/>
      </c>
      <c r="Q85" s="67" t="str">
        <f>IF(IFERROR(SEARCH(Q$6,$D85),0)&gt;0,TRIM(VLOOKUP(Q$6,'Lifeline-Capability XWalk'!$F$6:$G$38,2,FALSE)),"")</f>
        <v/>
      </c>
      <c r="R85" s="67" t="str">
        <f>IF(IFERROR(SEARCH(R$6,$D85),0)&gt;0,TRIM(VLOOKUP(R$6,'Lifeline-Capability XWalk'!$F$6:$G$38,2,FALSE)),"")</f>
        <v/>
      </c>
      <c r="S85" s="67" t="str">
        <f>IF(IFERROR(SEARCH(S$6,$D85),0)&gt;0,TRIM(VLOOKUP(S$6,'Lifeline-Capability XWalk'!$F$6:$G$38,2,FALSE)),"")</f>
        <v/>
      </c>
      <c r="T85" s="67" t="str">
        <f>IF(IFERROR(SEARCH(T$6,$D85),0)&gt;0,TRIM(VLOOKUP(T$6,'Lifeline-Capability XWalk'!$F$6:$G$38,2,FALSE)),"")</f>
        <v/>
      </c>
      <c r="U85" s="67" t="str">
        <f>IF(IFERROR(SEARCH(U$6,$D85),0)&gt;0,TRIM(VLOOKUP(U$6,'Lifeline-Capability XWalk'!$F$6:$G$38,2,FALSE)),"")</f>
        <v/>
      </c>
      <c r="V85" s="67" t="str">
        <f>IF(IFERROR(SEARCH(V$6,$D85),0)&gt;0,TRIM(VLOOKUP(V$6,'Lifeline-Capability XWalk'!$F$6:$G$38,2,FALSE)),"")</f>
        <v/>
      </c>
      <c r="W85" s="67" t="str">
        <f>IF(IFERROR(SEARCH(W$6,$D85),0)&gt;0,TRIM(VLOOKUP(W$6,'Lifeline-Capability XWalk'!$F$6:$G$38,2,FALSE)),"")</f>
        <v/>
      </c>
      <c r="X85" s="67" t="str">
        <f>IF(IFERROR(SEARCH(X$6,$D85),0)&gt;0,TRIM(VLOOKUP(X$6,'Lifeline-Capability XWalk'!$F$6:$G$38,2,FALSE)),"")</f>
        <v/>
      </c>
      <c r="Y85" s="67" t="str">
        <f>IF(IFERROR(SEARCH(Y$6,$D85),0)&gt;0,TRIM(VLOOKUP(Y$6,'Lifeline-Capability XWalk'!$F$6:$G$38,2,FALSE)),"")</f>
        <v/>
      </c>
      <c r="Z85" s="67" t="str">
        <f>IF(IFERROR(SEARCH(Z$6,$D85),0)&gt;0,TRIM(VLOOKUP(Z$6,'Lifeline-Capability XWalk'!$F$6:$G$38,2,FALSE)),"")</f>
        <v>Safety and Security</v>
      </c>
      <c r="AA85" s="67" t="str">
        <f>IF(IFERROR(SEARCH(AA$6,$D85),0)&gt;0,TRIM(VLOOKUP(AA$6,'Lifeline-Capability XWalk'!$F$6:$G$38,2,FALSE)),"")</f>
        <v>Communications</v>
      </c>
      <c r="AB85" s="67" t="str">
        <f>IF(IFERROR(SEARCH(AB$6,$D85),0)&gt;0,TRIM(VLOOKUP(AB$6,'Lifeline-Capability XWalk'!$F$6:$G$38,2,FALSE)),"")</f>
        <v>Communications</v>
      </c>
      <c r="AC85" s="67" t="str">
        <f>IF(IFERROR(SEARCH(AC$6,$D85),0)&gt;0,TRIM(VLOOKUP(AC$6,'Lifeline-Capability XWalk'!$F$6:$G$38,2,FALSE)),"")</f>
        <v/>
      </c>
      <c r="AD85" s="67" t="str">
        <f>IF(IFERROR(SEARCH(AD$6,$D85),0)&gt;0,TRIM(VLOOKUP(AD$6,'Lifeline-Capability XWalk'!$F$6:$G$38,2,FALSE)),"")</f>
        <v/>
      </c>
      <c r="AE85" s="67" t="str">
        <f>IF(IFERROR(SEARCH(AE$6,$D85),0)&gt;0,TRIM(VLOOKUP(AE$6,'Lifeline-Capability XWalk'!$F$6:$G$38,2,FALSE)),"")</f>
        <v/>
      </c>
      <c r="AF85" s="67" t="str">
        <f>IF(IFERROR(SEARCH(AF$6,$D85),0)&gt;0,TRIM(VLOOKUP(AF$6,'Lifeline-Capability XWalk'!$F$6:$G$38,2,FALSE)),"")</f>
        <v/>
      </c>
      <c r="AG85" s="67" t="str">
        <f>IF(IFERROR(SEARCH(AG$6,$D85),0)&gt;0,TRIM(VLOOKUP(AG$6,'Lifeline-Capability XWalk'!$F$6:$G$38,2,FALSE)),"")</f>
        <v/>
      </c>
      <c r="AH85" s="67" t="str">
        <f>IF(IFERROR(SEARCH(AH$6,$D85),0)&gt;0,TRIM(VLOOKUP(AH$6,'Lifeline-Capability XWalk'!$F$6:$G$38,2,FALSE)),"")</f>
        <v/>
      </c>
      <c r="AI85" s="67" t="str">
        <f>IF(IFERROR(SEARCH(AI$6,$D85),0)&gt;0,TRIM(VLOOKUP(AI$6,'Lifeline-Capability XWalk'!$F$6:$G$38,2,FALSE)),"")</f>
        <v/>
      </c>
      <c r="AJ85" s="67" t="str">
        <f>IF(IFERROR(SEARCH(AJ$6,$D85),0)&gt;0,TRIM(VLOOKUP(AJ$6,'Lifeline-Capability XWalk'!$F$6:$G$38,2,FALSE)),"")</f>
        <v/>
      </c>
      <c r="AK85" s="67" t="str">
        <f>IF(IFERROR(SEARCH(AK$6,$D85),0)&gt;0,TRIM(VLOOKUP(AK$6,'Lifeline-Capability XWalk'!$F$6:$G$38,2,FALSE)),"")</f>
        <v/>
      </c>
      <c r="AL85" s="68" t="str">
        <f>IF(IFERROR(SEARCH(AL$6,$D85),0)&gt;0,TRIM(VLOOKUP(AL$6,'Lifeline-Capability XWalk'!$F$6:$G$38,2,FALSE)),"")</f>
        <v/>
      </c>
      <c r="AM85" s="24" t="str">
        <f t="shared" si="4"/>
        <v>Safety and Security</v>
      </c>
      <c r="AN85" s="24" t="str">
        <f t="shared" si="6"/>
        <v/>
      </c>
      <c r="AO85" s="24" t="str">
        <f t="shared" si="6"/>
        <v/>
      </c>
      <c r="AP85" s="24" t="str">
        <f t="shared" si="6"/>
        <v/>
      </c>
      <c r="AQ85" s="24" t="str">
        <f t="shared" si="6"/>
        <v>Communications</v>
      </c>
      <c r="AR85" s="24" t="str">
        <f t="shared" si="6"/>
        <v/>
      </c>
      <c r="AS85" s="24" t="str">
        <f t="shared" si="6"/>
        <v/>
      </c>
      <c r="AT85" s="24" t="str">
        <f t="shared" si="6"/>
        <v/>
      </c>
      <c r="AU85" s="24" t="str">
        <f t="shared" si="6"/>
        <v/>
      </c>
    </row>
    <row r="86" spans="1:47" s="24" customFormat="1" ht="32.1" customHeight="1" x14ac:dyDescent="0.2">
      <c r="A86" s="141" t="s">
        <v>1114</v>
      </c>
      <c r="B86" s="63" t="s">
        <v>1120</v>
      </c>
      <c r="C86" s="142" t="s">
        <v>1082</v>
      </c>
      <c r="D86" s="63" t="s">
        <v>1472</v>
      </c>
      <c r="E86" s="64" t="str">
        <f t="shared" si="5"/>
        <v>Safety and Security, Communications</v>
      </c>
      <c r="F86" s="65" t="s">
        <v>172</v>
      </c>
      <c r="G86" s="66" t="str">
        <f>IF(IFERROR(SEARCH(G$6,$D86),0)&gt;0,TRIM(VLOOKUP(G$6,'Lifeline-Capability XWalk'!$F$6:$G$38,2,FALSE)),"")</f>
        <v/>
      </c>
      <c r="H86" s="67" t="str">
        <f>IF(IFERROR(SEARCH(H$6,$D86),0)&gt;0,TRIM(VLOOKUP(H$6,'Lifeline-Capability XWalk'!$F$6:$G$38,2,FALSE)),"")</f>
        <v/>
      </c>
      <c r="I86" s="67" t="str">
        <f>IF(IFERROR(SEARCH(I$6,$D86),0)&gt;0,TRIM(VLOOKUP(I$6,'Lifeline-Capability XWalk'!$F$6:$G$38,2,FALSE)),"")</f>
        <v/>
      </c>
      <c r="J86" s="67" t="str">
        <f>IF(IFERROR(SEARCH(J$6,$D86),0)&gt;0,TRIM(VLOOKUP(J$6,'Lifeline-Capability XWalk'!$F$6:$G$38,2,FALSE)),"")</f>
        <v/>
      </c>
      <c r="K86" s="67" t="str">
        <f>IF(IFERROR(SEARCH(K$6,$D86),0)&gt;0,TRIM(VLOOKUP(K$6,'Lifeline-Capability XWalk'!$F$6:$G$38,2,FALSE)),"")</f>
        <v/>
      </c>
      <c r="L86" s="67" t="str">
        <f>IF(IFERROR(SEARCH(L$6,$D86),0)&gt;0,TRIM(VLOOKUP(L$6,'Lifeline-Capability XWalk'!$F$6:$G$38,2,FALSE)),"")</f>
        <v/>
      </c>
      <c r="M86" s="67" t="str">
        <f>IF(IFERROR(SEARCH(M$6,$D86),0)&gt;0,TRIM(VLOOKUP(M$6,'Lifeline-Capability XWalk'!$F$6:$G$38,2,FALSE)),"")</f>
        <v/>
      </c>
      <c r="N86" s="67" t="str">
        <f>IF(IFERROR(SEARCH(N$6,$D86),0)&gt;0,TRIM(VLOOKUP(N$6,'Lifeline-Capability XWalk'!$F$6:$G$38,2,FALSE)),"")</f>
        <v/>
      </c>
      <c r="O86" s="67" t="str">
        <f>IF(IFERROR(SEARCH(O$6,$D86),0)&gt;0,TRIM(VLOOKUP(O$6,'Lifeline-Capability XWalk'!$F$6:$G$38,2,FALSE)),"")</f>
        <v/>
      </c>
      <c r="P86" s="67" t="str">
        <f>IF(IFERROR(SEARCH(P$6,$D86),0)&gt;0,TRIM(VLOOKUP(P$6,'Lifeline-Capability XWalk'!$F$6:$G$38,2,FALSE)),"")</f>
        <v/>
      </c>
      <c r="Q86" s="67" t="str">
        <f>IF(IFERROR(SEARCH(Q$6,$D86),0)&gt;0,TRIM(VLOOKUP(Q$6,'Lifeline-Capability XWalk'!$F$6:$G$38,2,FALSE)),"")</f>
        <v/>
      </c>
      <c r="R86" s="67" t="str">
        <f>IF(IFERROR(SEARCH(R$6,$D86),0)&gt;0,TRIM(VLOOKUP(R$6,'Lifeline-Capability XWalk'!$F$6:$G$38,2,FALSE)),"")</f>
        <v/>
      </c>
      <c r="S86" s="67" t="str">
        <f>IF(IFERROR(SEARCH(S$6,$D86),0)&gt;0,TRIM(VLOOKUP(S$6,'Lifeline-Capability XWalk'!$F$6:$G$38,2,FALSE)),"")</f>
        <v/>
      </c>
      <c r="T86" s="67" t="str">
        <f>IF(IFERROR(SEARCH(T$6,$D86),0)&gt;0,TRIM(VLOOKUP(T$6,'Lifeline-Capability XWalk'!$F$6:$G$38,2,FALSE)),"")</f>
        <v/>
      </c>
      <c r="U86" s="67" t="str">
        <f>IF(IFERROR(SEARCH(U$6,$D86),0)&gt;0,TRIM(VLOOKUP(U$6,'Lifeline-Capability XWalk'!$F$6:$G$38,2,FALSE)),"")</f>
        <v/>
      </c>
      <c r="V86" s="67" t="str">
        <f>IF(IFERROR(SEARCH(V$6,$D86),0)&gt;0,TRIM(VLOOKUP(V$6,'Lifeline-Capability XWalk'!$F$6:$G$38,2,FALSE)),"")</f>
        <v/>
      </c>
      <c r="W86" s="67" t="str">
        <f>IF(IFERROR(SEARCH(W$6,$D86),0)&gt;0,TRIM(VLOOKUP(W$6,'Lifeline-Capability XWalk'!$F$6:$G$38,2,FALSE)),"")</f>
        <v/>
      </c>
      <c r="X86" s="67" t="str">
        <f>IF(IFERROR(SEARCH(X$6,$D86),0)&gt;0,TRIM(VLOOKUP(X$6,'Lifeline-Capability XWalk'!$F$6:$G$38,2,FALSE)),"")</f>
        <v/>
      </c>
      <c r="Y86" s="67" t="str">
        <f>IF(IFERROR(SEARCH(Y$6,$D86),0)&gt;0,TRIM(VLOOKUP(Y$6,'Lifeline-Capability XWalk'!$F$6:$G$38,2,FALSE)),"")</f>
        <v/>
      </c>
      <c r="Z86" s="67" t="str">
        <f>IF(IFERROR(SEARCH(Z$6,$D86),0)&gt;0,TRIM(VLOOKUP(Z$6,'Lifeline-Capability XWalk'!$F$6:$G$38,2,FALSE)),"")</f>
        <v>Safety and Security</v>
      </c>
      <c r="AA86" s="67" t="str">
        <f>IF(IFERROR(SEARCH(AA$6,$D86),0)&gt;0,TRIM(VLOOKUP(AA$6,'Lifeline-Capability XWalk'!$F$6:$G$38,2,FALSE)),"")</f>
        <v>Communications</v>
      </c>
      <c r="AB86" s="67" t="str">
        <f>IF(IFERROR(SEARCH(AB$6,$D86),0)&gt;0,TRIM(VLOOKUP(AB$6,'Lifeline-Capability XWalk'!$F$6:$G$38,2,FALSE)),"")</f>
        <v>Communications</v>
      </c>
      <c r="AC86" s="67" t="str">
        <f>IF(IFERROR(SEARCH(AC$6,$D86),0)&gt;0,TRIM(VLOOKUP(AC$6,'Lifeline-Capability XWalk'!$F$6:$G$38,2,FALSE)),"")</f>
        <v/>
      </c>
      <c r="AD86" s="67" t="str">
        <f>IF(IFERROR(SEARCH(AD$6,$D86),0)&gt;0,TRIM(VLOOKUP(AD$6,'Lifeline-Capability XWalk'!$F$6:$G$38,2,FALSE)),"")</f>
        <v/>
      </c>
      <c r="AE86" s="67" t="str">
        <f>IF(IFERROR(SEARCH(AE$6,$D86),0)&gt;0,TRIM(VLOOKUP(AE$6,'Lifeline-Capability XWalk'!$F$6:$G$38,2,FALSE)),"")</f>
        <v/>
      </c>
      <c r="AF86" s="67" t="str">
        <f>IF(IFERROR(SEARCH(AF$6,$D86),0)&gt;0,TRIM(VLOOKUP(AF$6,'Lifeline-Capability XWalk'!$F$6:$G$38,2,FALSE)),"")</f>
        <v/>
      </c>
      <c r="AG86" s="67" t="str">
        <f>IF(IFERROR(SEARCH(AG$6,$D86),0)&gt;0,TRIM(VLOOKUP(AG$6,'Lifeline-Capability XWalk'!$F$6:$G$38,2,FALSE)),"")</f>
        <v/>
      </c>
      <c r="AH86" s="67" t="str">
        <f>IF(IFERROR(SEARCH(AH$6,$D86),0)&gt;0,TRIM(VLOOKUP(AH$6,'Lifeline-Capability XWalk'!$F$6:$G$38,2,FALSE)),"")</f>
        <v/>
      </c>
      <c r="AI86" s="67" t="str">
        <f>IF(IFERROR(SEARCH(AI$6,$D86),0)&gt;0,TRIM(VLOOKUP(AI$6,'Lifeline-Capability XWalk'!$F$6:$G$38,2,FALSE)),"")</f>
        <v/>
      </c>
      <c r="AJ86" s="67" t="str">
        <f>IF(IFERROR(SEARCH(AJ$6,$D86),0)&gt;0,TRIM(VLOOKUP(AJ$6,'Lifeline-Capability XWalk'!$F$6:$G$38,2,FALSE)),"")</f>
        <v/>
      </c>
      <c r="AK86" s="67" t="str">
        <f>IF(IFERROR(SEARCH(AK$6,$D86),0)&gt;0,TRIM(VLOOKUP(AK$6,'Lifeline-Capability XWalk'!$F$6:$G$38,2,FALSE)),"")</f>
        <v/>
      </c>
      <c r="AL86" s="68" t="str">
        <f>IF(IFERROR(SEARCH(AL$6,$D86),0)&gt;0,TRIM(VLOOKUP(AL$6,'Lifeline-Capability XWalk'!$F$6:$G$38,2,FALSE)),"")</f>
        <v/>
      </c>
      <c r="AM86" s="24" t="str">
        <f t="shared" si="4"/>
        <v>Safety and Security</v>
      </c>
      <c r="AN86" s="24" t="str">
        <f t="shared" si="6"/>
        <v/>
      </c>
      <c r="AO86" s="24" t="str">
        <f t="shared" si="6"/>
        <v/>
      </c>
      <c r="AP86" s="24" t="str">
        <f t="shared" si="6"/>
        <v/>
      </c>
      <c r="AQ86" s="24" t="str">
        <f t="shared" si="6"/>
        <v>Communications</v>
      </c>
      <c r="AR86" s="24" t="str">
        <f t="shared" si="6"/>
        <v/>
      </c>
      <c r="AS86" s="24" t="str">
        <f t="shared" si="6"/>
        <v/>
      </c>
      <c r="AT86" s="24" t="str">
        <f t="shared" si="6"/>
        <v/>
      </c>
      <c r="AU86" s="24" t="str">
        <f t="shared" si="6"/>
        <v/>
      </c>
    </row>
    <row r="87" spans="1:47" s="24" customFormat="1" ht="32.1" customHeight="1" x14ac:dyDescent="0.2">
      <c r="A87" s="141" t="s">
        <v>1114</v>
      </c>
      <c r="B87" s="63" t="s">
        <v>1120</v>
      </c>
      <c r="C87" s="142" t="s">
        <v>1082</v>
      </c>
      <c r="D87" s="63" t="s">
        <v>1472</v>
      </c>
      <c r="E87" s="64" t="str">
        <f t="shared" si="5"/>
        <v>Safety and Security, Communications</v>
      </c>
      <c r="F87" s="65" t="s">
        <v>5</v>
      </c>
      <c r="G87" s="66" t="str">
        <f>IF(IFERROR(SEARCH(G$6,$D87),0)&gt;0,TRIM(VLOOKUP(G$6,'Lifeline-Capability XWalk'!$F$6:$G$38,2,FALSE)),"")</f>
        <v/>
      </c>
      <c r="H87" s="67" t="str">
        <f>IF(IFERROR(SEARCH(H$6,$D87),0)&gt;0,TRIM(VLOOKUP(H$6,'Lifeline-Capability XWalk'!$F$6:$G$38,2,FALSE)),"")</f>
        <v/>
      </c>
      <c r="I87" s="67" t="str">
        <f>IF(IFERROR(SEARCH(I$6,$D87),0)&gt;0,TRIM(VLOOKUP(I$6,'Lifeline-Capability XWalk'!$F$6:$G$38,2,FALSE)),"")</f>
        <v/>
      </c>
      <c r="J87" s="67" t="str">
        <f>IF(IFERROR(SEARCH(J$6,$D87),0)&gt;0,TRIM(VLOOKUP(J$6,'Lifeline-Capability XWalk'!$F$6:$G$38,2,FALSE)),"")</f>
        <v/>
      </c>
      <c r="K87" s="67" t="str">
        <f>IF(IFERROR(SEARCH(K$6,$D87),0)&gt;0,TRIM(VLOOKUP(K$6,'Lifeline-Capability XWalk'!$F$6:$G$38,2,FALSE)),"")</f>
        <v/>
      </c>
      <c r="L87" s="67" t="str">
        <f>IF(IFERROR(SEARCH(L$6,$D87),0)&gt;0,TRIM(VLOOKUP(L$6,'Lifeline-Capability XWalk'!$F$6:$G$38,2,FALSE)),"")</f>
        <v/>
      </c>
      <c r="M87" s="67" t="str">
        <f>IF(IFERROR(SEARCH(M$6,$D87),0)&gt;0,TRIM(VLOOKUP(M$6,'Lifeline-Capability XWalk'!$F$6:$G$38,2,FALSE)),"")</f>
        <v/>
      </c>
      <c r="N87" s="67" t="str">
        <f>IF(IFERROR(SEARCH(N$6,$D87),0)&gt;0,TRIM(VLOOKUP(N$6,'Lifeline-Capability XWalk'!$F$6:$G$38,2,FALSE)),"")</f>
        <v/>
      </c>
      <c r="O87" s="67" t="str">
        <f>IF(IFERROR(SEARCH(O$6,$D87),0)&gt;0,TRIM(VLOOKUP(O$6,'Lifeline-Capability XWalk'!$F$6:$G$38,2,FALSE)),"")</f>
        <v/>
      </c>
      <c r="P87" s="67" t="str">
        <f>IF(IFERROR(SEARCH(P$6,$D87),0)&gt;0,TRIM(VLOOKUP(P$6,'Lifeline-Capability XWalk'!$F$6:$G$38,2,FALSE)),"")</f>
        <v/>
      </c>
      <c r="Q87" s="67" t="str">
        <f>IF(IFERROR(SEARCH(Q$6,$D87),0)&gt;0,TRIM(VLOOKUP(Q$6,'Lifeline-Capability XWalk'!$F$6:$G$38,2,FALSE)),"")</f>
        <v/>
      </c>
      <c r="R87" s="67" t="str">
        <f>IF(IFERROR(SEARCH(R$6,$D87),0)&gt;0,TRIM(VLOOKUP(R$6,'Lifeline-Capability XWalk'!$F$6:$G$38,2,FALSE)),"")</f>
        <v/>
      </c>
      <c r="S87" s="67" t="str">
        <f>IF(IFERROR(SEARCH(S$6,$D87),0)&gt;0,TRIM(VLOOKUP(S$6,'Lifeline-Capability XWalk'!$F$6:$G$38,2,FALSE)),"")</f>
        <v/>
      </c>
      <c r="T87" s="67" t="str">
        <f>IF(IFERROR(SEARCH(T$6,$D87),0)&gt;0,TRIM(VLOOKUP(T$6,'Lifeline-Capability XWalk'!$F$6:$G$38,2,FALSE)),"")</f>
        <v/>
      </c>
      <c r="U87" s="67" t="str">
        <f>IF(IFERROR(SEARCH(U$6,$D87),0)&gt;0,TRIM(VLOOKUP(U$6,'Lifeline-Capability XWalk'!$F$6:$G$38,2,FALSE)),"")</f>
        <v/>
      </c>
      <c r="V87" s="67" t="str">
        <f>IF(IFERROR(SEARCH(V$6,$D87),0)&gt;0,TRIM(VLOOKUP(V$6,'Lifeline-Capability XWalk'!$F$6:$G$38,2,FALSE)),"")</f>
        <v/>
      </c>
      <c r="W87" s="67" t="str">
        <f>IF(IFERROR(SEARCH(W$6,$D87),0)&gt;0,TRIM(VLOOKUP(W$6,'Lifeline-Capability XWalk'!$F$6:$G$38,2,FALSE)),"")</f>
        <v/>
      </c>
      <c r="X87" s="67" t="str">
        <f>IF(IFERROR(SEARCH(X$6,$D87),0)&gt;0,TRIM(VLOOKUP(X$6,'Lifeline-Capability XWalk'!$F$6:$G$38,2,FALSE)),"")</f>
        <v/>
      </c>
      <c r="Y87" s="67" t="str">
        <f>IF(IFERROR(SEARCH(Y$6,$D87),0)&gt;0,TRIM(VLOOKUP(Y$6,'Lifeline-Capability XWalk'!$F$6:$G$38,2,FALSE)),"")</f>
        <v/>
      </c>
      <c r="Z87" s="67" t="str">
        <f>IF(IFERROR(SEARCH(Z$6,$D87),0)&gt;0,TRIM(VLOOKUP(Z$6,'Lifeline-Capability XWalk'!$F$6:$G$38,2,FALSE)),"")</f>
        <v>Safety and Security</v>
      </c>
      <c r="AA87" s="67" t="str">
        <f>IF(IFERROR(SEARCH(AA$6,$D87),0)&gt;0,TRIM(VLOOKUP(AA$6,'Lifeline-Capability XWalk'!$F$6:$G$38,2,FALSE)),"")</f>
        <v>Communications</v>
      </c>
      <c r="AB87" s="67" t="str">
        <f>IF(IFERROR(SEARCH(AB$6,$D87),0)&gt;0,TRIM(VLOOKUP(AB$6,'Lifeline-Capability XWalk'!$F$6:$G$38,2,FALSE)),"")</f>
        <v>Communications</v>
      </c>
      <c r="AC87" s="67" t="str">
        <f>IF(IFERROR(SEARCH(AC$6,$D87),0)&gt;0,TRIM(VLOOKUP(AC$6,'Lifeline-Capability XWalk'!$F$6:$G$38,2,FALSE)),"")</f>
        <v/>
      </c>
      <c r="AD87" s="67" t="str">
        <f>IF(IFERROR(SEARCH(AD$6,$D87),0)&gt;0,TRIM(VLOOKUP(AD$6,'Lifeline-Capability XWalk'!$F$6:$G$38,2,FALSE)),"")</f>
        <v/>
      </c>
      <c r="AE87" s="67" t="str">
        <f>IF(IFERROR(SEARCH(AE$6,$D87),0)&gt;0,TRIM(VLOOKUP(AE$6,'Lifeline-Capability XWalk'!$F$6:$G$38,2,FALSE)),"")</f>
        <v/>
      </c>
      <c r="AF87" s="67" t="str">
        <f>IF(IFERROR(SEARCH(AF$6,$D87),0)&gt;0,TRIM(VLOOKUP(AF$6,'Lifeline-Capability XWalk'!$F$6:$G$38,2,FALSE)),"")</f>
        <v/>
      </c>
      <c r="AG87" s="67" t="str">
        <f>IF(IFERROR(SEARCH(AG$6,$D87),0)&gt;0,TRIM(VLOOKUP(AG$6,'Lifeline-Capability XWalk'!$F$6:$G$38,2,FALSE)),"")</f>
        <v/>
      </c>
      <c r="AH87" s="67" t="str">
        <f>IF(IFERROR(SEARCH(AH$6,$D87),0)&gt;0,TRIM(VLOOKUP(AH$6,'Lifeline-Capability XWalk'!$F$6:$G$38,2,FALSE)),"")</f>
        <v/>
      </c>
      <c r="AI87" s="67" t="str">
        <f>IF(IFERROR(SEARCH(AI$6,$D87),0)&gt;0,TRIM(VLOOKUP(AI$6,'Lifeline-Capability XWalk'!$F$6:$G$38,2,FALSE)),"")</f>
        <v/>
      </c>
      <c r="AJ87" s="67" t="str">
        <f>IF(IFERROR(SEARCH(AJ$6,$D87),0)&gt;0,TRIM(VLOOKUP(AJ$6,'Lifeline-Capability XWalk'!$F$6:$G$38,2,FALSE)),"")</f>
        <v/>
      </c>
      <c r="AK87" s="67" t="str">
        <f>IF(IFERROR(SEARCH(AK$6,$D87),0)&gt;0,TRIM(VLOOKUP(AK$6,'Lifeline-Capability XWalk'!$F$6:$G$38,2,FALSE)),"")</f>
        <v/>
      </c>
      <c r="AL87" s="68" t="str">
        <f>IF(IFERROR(SEARCH(AL$6,$D87),0)&gt;0,TRIM(VLOOKUP(AL$6,'Lifeline-Capability XWalk'!$F$6:$G$38,2,FALSE)),"")</f>
        <v/>
      </c>
      <c r="AM87" s="24" t="str">
        <f t="shared" si="4"/>
        <v>Safety and Security</v>
      </c>
      <c r="AN87" s="24" t="str">
        <f t="shared" si="6"/>
        <v/>
      </c>
      <c r="AO87" s="24" t="str">
        <f t="shared" si="6"/>
        <v/>
      </c>
      <c r="AP87" s="24" t="str">
        <f t="shared" si="6"/>
        <v/>
      </c>
      <c r="AQ87" s="24" t="str">
        <f t="shared" si="6"/>
        <v>Communications</v>
      </c>
      <c r="AR87" s="24" t="str">
        <f t="shared" si="6"/>
        <v/>
      </c>
      <c r="AS87" s="24" t="str">
        <f t="shared" si="6"/>
        <v/>
      </c>
      <c r="AT87" s="24" t="str">
        <f t="shared" si="6"/>
        <v/>
      </c>
      <c r="AU87" s="24" t="str">
        <f t="shared" si="6"/>
        <v/>
      </c>
    </row>
    <row r="88" spans="1:47" s="24" customFormat="1" ht="32.1" customHeight="1" x14ac:dyDescent="0.2">
      <c r="A88" s="141" t="s">
        <v>1114</v>
      </c>
      <c r="B88" s="63" t="s">
        <v>26</v>
      </c>
      <c r="C88" s="142" t="s">
        <v>1082</v>
      </c>
      <c r="D88" s="63" t="s">
        <v>1472</v>
      </c>
      <c r="E88" s="64" t="str">
        <f t="shared" si="5"/>
        <v>Safety and Security, Communications</v>
      </c>
      <c r="F88" s="65" t="s">
        <v>73</v>
      </c>
      <c r="G88" s="66" t="str">
        <f>IF(IFERROR(SEARCH(G$6,$D88),0)&gt;0,TRIM(VLOOKUP(G$6,'Lifeline-Capability XWalk'!$F$6:$G$38,2,FALSE)),"")</f>
        <v/>
      </c>
      <c r="H88" s="67" t="str">
        <f>IF(IFERROR(SEARCH(H$6,$D88),0)&gt;0,TRIM(VLOOKUP(H$6,'Lifeline-Capability XWalk'!$F$6:$G$38,2,FALSE)),"")</f>
        <v/>
      </c>
      <c r="I88" s="67" t="str">
        <f>IF(IFERROR(SEARCH(I$6,$D88),0)&gt;0,TRIM(VLOOKUP(I$6,'Lifeline-Capability XWalk'!$F$6:$G$38,2,FALSE)),"")</f>
        <v/>
      </c>
      <c r="J88" s="67" t="str">
        <f>IF(IFERROR(SEARCH(J$6,$D88),0)&gt;0,TRIM(VLOOKUP(J$6,'Lifeline-Capability XWalk'!$F$6:$G$38,2,FALSE)),"")</f>
        <v/>
      </c>
      <c r="K88" s="67" t="str">
        <f>IF(IFERROR(SEARCH(K$6,$D88),0)&gt;0,TRIM(VLOOKUP(K$6,'Lifeline-Capability XWalk'!$F$6:$G$38,2,FALSE)),"")</f>
        <v/>
      </c>
      <c r="L88" s="67" t="str">
        <f>IF(IFERROR(SEARCH(L$6,$D88),0)&gt;0,TRIM(VLOOKUP(L$6,'Lifeline-Capability XWalk'!$F$6:$G$38,2,FALSE)),"")</f>
        <v/>
      </c>
      <c r="M88" s="67" t="str">
        <f>IF(IFERROR(SEARCH(M$6,$D88),0)&gt;0,TRIM(VLOOKUP(M$6,'Lifeline-Capability XWalk'!$F$6:$G$38,2,FALSE)),"")</f>
        <v/>
      </c>
      <c r="N88" s="67" t="str">
        <f>IF(IFERROR(SEARCH(N$6,$D88),0)&gt;0,TRIM(VLOOKUP(N$6,'Lifeline-Capability XWalk'!$F$6:$G$38,2,FALSE)),"")</f>
        <v/>
      </c>
      <c r="O88" s="67" t="str">
        <f>IF(IFERROR(SEARCH(O$6,$D88),0)&gt;0,TRIM(VLOOKUP(O$6,'Lifeline-Capability XWalk'!$F$6:$G$38,2,FALSE)),"")</f>
        <v/>
      </c>
      <c r="P88" s="67" t="str">
        <f>IF(IFERROR(SEARCH(P$6,$D88),0)&gt;0,TRIM(VLOOKUP(P$6,'Lifeline-Capability XWalk'!$F$6:$G$38,2,FALSE)),"")</f>
        <v/>
      </c>
      <c r="Q88" s="67" t="str">
        <f>IF(IFERROR(SEARCH(Q$6,$D88),0)&gt;0,TRIM(VLOOKUP(Q$6,'Lifeline-Capability XWalk'!$F$6:$G$38,2,FALSE)),"")</f>
        <v/>
      </c>
      <c r="R88" s="67" t="str">
        <f>IF(IFERROR(SEARCH(R$6,$D88),0)&gt;0,TRIM(VLOOKUP(R$6,'Lifeline-Capability XWalk'!$F$6:$G$38,2,FALSE)),"")</f>
        <v/>
      </c>
      <c r="S88" s="67" t="str">
        <f>IF(IFERROR(SEARCH(S$6,$D88),0)&gt;0,TRIM(VLOOKUP(S$6,'Lifeline-Capability XWalk'!$F$6:$G$38,2,FALSE)),"")</f>
        <v/>
      </c>
      <c r="T88" s="67" t="str">
        <f>IF(IFERROR(SEARCH(T$6,$D88),0)&gt;0,TRIM(VLOOKUP(T$6,'Lifeline-Capability XWalk'!$F$6:$G$38,2,FALSE)),"")</f>
        <v/>
      </c>
      <c r="U88" s="67" t="str">
        <f>IF(IFERROR(SEARCH(U$6,$D88),0)&gt;0,TRIM(VLOOKUP(U$6,'Lifeline-Capability XWalk'!$F$6:$G$38,2,FALSE)),"")</f>
        <v/>
      </c>
      <c r="V88" s="67" t="str">
        <f>IF(IFERROR(SEARCH(V$6,$D88),0)&gt;0,TRIM(VLOOKUP(V$6,'Lifeline-Capability XWalk'!$F$6:$G$38,2,FALSE)),"")</f>
        <v/>
      </c>
      <c r="W88" s="67" t="str">
        <f>IF(IFERROR(SEARCH(W$6,$D88),0)&gt;0,TRIM(VLOOKUP(W$6,'Lifeline-Capability XWalk'!$F$6:$G$38,2,FALSE)),"")</f>
        <v/>
      </c>
      <c r="X88" s="67" t="str">
        <f>IF(IFERROR(SEARCH(X$6,$D88),0)&gt;0,TRIM(VLOOKUP(X$6,'Lifeline-Capability XWalk'!$F$6:$G$38,2,FALSE)),"")</f>
        <v/>
      </c>
      <c r="Y88" s="67" t="str">
        <f>IF(IFERROR(SEARCH(Y$6,$D88),0)&gt;0,TRIM(VLOOKUP(Y$6,'Lifeline-Capability XWalk'!$F$6:$G$38,2,FALSE)),"")</f>
        <v/>
      </c>
      <c r="Z88" s="67" t="str">
        <f>IF(IFERROR(SEARCH(Z$6,$D88),0)&gt;0,TRIM(VLOOKUP(Z$6,'Lifeline-Capability XWalk'!$F$6:$G$38,2,FALSE)),"")</f>
        <v>Safety and Security</v>
      </c>
      <c r="AA88" s="67" t="str">
        <f>IF(IFERROR(SEARCH(AA$6,$D88),0)&gt;0,TRIM(VLOOKUP(AA$6,'Lifeline-Capability XWalk'!$F$6:$G$38,2,FALSE)),"")</f>
        <v>Communications</v>
      </c>
      <c r="AB88" s="67" t="str">
        <f>IF(IFERROR(SEARCH(AB$6,$D88),0)&gt;0,TRIM(VLOOKUP(AB$6,'Lifeline-Capability XWalk'!$F$6:$G$38,2,FALSE)),"")</f>
        <v>Communications</v>
      </c>
      <c r="AC88" s="67" t="str">
        <f>IF(IFERROR(SEARCH(AC$6,$D88),0)&gt;0,TRIM(VLOOKUP(AC$6,'Lifeline-Capability XWalk'!$F$6:$G$38,2,FALSE)),"")</f>
        <v/>
      </c>
      <c r="AD88" s="67" t="str">
        <f>IF(IFERROR(SEARCH(AD$6,$D88),0)&gt;0,TRIM(VLOOKUP(AD$6,'Lifeline-Capability XWalk'!$F$6:$G$38,2,FALSE)),"")</f>
        <v/>
      </c>
      <c r="AE88" s="67" t="str">
        <f>IF(IFERROR(SEARCH(AE$6,$D88),0)&gt;0,TRIM(VLOOKUP(AE$6,'Lifeline-Capability XWalk'!$F$6:$G$38,2,FALSE)),"")</f>
        <v/>
      </c>
      <c r="AF88" s="67" t="str">
        <f>IF(IFERROR(SEARCH(AF$6,$D88),0)&gt;0,TRIM(VLOOKUP(AF$6,'Lifeline-Capability XWalk'!$F$6:$G$38,2,FALSE)),"")</f>
        <v/>
      </c>
      <c r="AG88" s="67" t="str">
        <f>IF(IFERROR(SEARCH(AG$6,$D88),0)&gt;0,TRIM(VLOOKUP(AG$6,'Lifeline-Capability XWalk'!$F$6:$G$38,2,FALSE)),"")</f>
        <v/>
      </c>
      <c r="AH88" s="67" t="str">
        <f>IF(IFERROR(SEARCH(AH$6,$D88),0)&gt;0,TRIM(VLOOKUP(AH$6,'Lifeline-Capability XWalk'!$F$6:$G$38,2,FALSE)),"")</f>
        <v/>
      </c>
      <c r="AI88" s="67" t="str">
        <f>IF(IFERROR(SEARCH(AI$6,$D88),0)&gt;0,TRIM(VLOOKUP(AI$6,'Lifeline-Capability XWalk'!$F$6:$G$38,2,FALSE)),"")</f>
        <v/>
      </c>
      <c r="AJ88" s="67" t="str">
        <f>IF(IFERROR(SEARCH(AJ$6,$D88),0)&gt;0,TRIM(VLOOKUP(AJ$6,'Lifeline-Capability XWalk'!$F$6:$G$38,2,FALSE)),"")</f>
        <v/>
      </c>
      <c r="AK88" s="67" t="str">
        <f>IF(IFERROR(SEARCH(AK$6,$D88),0)&gt;0,TRIM(VLOOKUP(AK$6,'Lifeline-Capability XWalk'!$F$6:$G$38,2,FALSE)),"")</f>
        <v/>
      </c>
      <c r="AL88" s="68" t="str">
        <f>IF(IFERROR(SEARCH(AL$6,$D88),0)&gt;0,TRIM(VLOOKUP(AL$6,'Lifeline-Capability XWalk'!$F$6:$G$38,2,FALSE)),"")</f>
        <v/>
      </c>
      <c r="AM88" s="24" t="str">
        <f t="shared" si="4"/>
        <v>Safety and Security</v>
      </c>
      <c r="AN88" s="24" t="str">
        <f t="shared" si="6"/>
        <v/>
      </c>
      <c r="AO88" s="24" t="str">
        <f t="shared" si="6"/>
        <v/>
      </c>
      <c r="AP88" s="24" t="str">
        <f t="shared" si="6"/>
        <v/>
      </c>
      <c r="AQ88" s="24" t="str">
        <f t="shared" si="6"/>
        <v>Communications</v>
      </c>
      <c r="AR88" s="24" t="str">
        <f t="shared" si="6"/>
        <v/>
      </c>
      <c r="AS88" s="24" t="str">
        <f t="shared" si="6"/>
        <v/>
      </c>
      <c r="AT88" s="24" t="str">
        <f t="shared" si="6"/>
        <v/>
      </c>
      <c r="AU88" s="24" t="str">
        <f t="shared" si="6"/>
        <v/>
      </c>
    </row>
    <row r="89" spans="1:47" s="24" customFormat="1" ht="32.1" customHeight="1" x14ac:dyDescent="0.2">
      <c r="A89" s="143" t="s">
        <v>1114</v>
      </c>
      <c r="B89" s="69" t="s">
        <v>1122</v>
      </c>
      <c r="C89" s="144" t="s">
        <v>1082</v>
      </c>
      <c r="D89" s="63" t="s">
        <v>1472</v>
      </c>
      <c r="E89" s="64" t="str">
        <f t="shared" si="5"/>
        <v>Safety and Security, Communications</v>
      </c>
      <c r="F89" s="70" t="s">
        <v>1323</v>
      </c>
      <c r="G89" s="66" t="str">
        <f>IF(IFERROR(SEARCH(G$6,$D89),0)&gt;0,TRIM(VLOOKUP(G$6,'Lifeline-Capability XWalk'!$F$6:$G$38,2,FALSE)),"")</f>
        <v/>
      </c>
      <c r="H89" s="67" t="str">
        <f>IF(IFERROR(SEARCH(H$6,$D89),0)&gt;0,TRIM(VLOOKUP(H$6,'Lifeline-Capability XWalk'!$F$6:$G$38,2,FALSE)),"")</f>
        <v/>
      </c>
      <c r="I89" s="67" t="str">
        <f>IF(IFERROR(SEARCH(I$6,$D89),0)&gt;0,TRIM(VLOOKUP(I$6,'Lifeline-Capability XWalk'!$F$6:$G$38,2,FALSE)),"")</f>
        <v/>
      </c>
      <c r="J89" s="67" t="str">
        <f>IF(IFERROR(SEARCH(J$6,$D89),0)&gt;0,TRIM(VLOOKUP(J$6,'Lifeline-Capability XWalk'!$F$6:$G$38,2,FALSE)),"")</f>
        <v/>
      </c>
      <c r="K89" s="67" t="str">
        <f>IF(IFERROR(SEARCH(K$6,$D89),0)&gt;0,TRIM(VLOOKUP(K$6,'Lifeline-Capability XWalk'!$F$6:$G$38,2,FALSE)),"")</f>
        <v/>
      </c>
      <c r="L89" s="67" t="str">
        <f>IF(IFERROR(SEARCH(L$6,$D89),0)&gt;0,TRIM(VLOOKUP(L$6,'Lifeline-Capability XWalk'!$F$6:$G$38,2,FALSE)),"")</f>
        <v/>
      </c>
      <c r="M89" s="67" t="str">
        <f>IF(IFERROR(SEARCH(M$6,$D89),0)&gt;0,TRIM(VLOOKUP(M$6,'Lifeline-Capability XWalk'!$F$6:$G$38,2,FALSE)),"")</f>
        <v/>
      </c>
      <c r="N89" s="67" t="str">
        <f>IF(IFERROR(SEARCH(N$6,$D89),0)&gt;0,TRIM(VLOOKUP(N$6,'Lifeline-Capability XWalk'!$F$6:$G$38,2,FALSE)),"")</f>
        <v/>
      </c>
      <c r="O89" s="67" t="str">
        <f>IF(IFERROR(SEARCH(O$6,$D89),0)&gt;0,TRIM(VLOOKUP(O$6,'Lifeline-Capability XWalk'!$F$6:$G$38,2,FALSE)),"")</f>
        <v/>
      </c>
      <c r="P89" s="67" t="str">
        <f>IF(IFERROR(SEARCH(P$6,$D89),0)&gt;0,TRIM(VLOOKUP(P$6,'Lifeline-Capability XWalk'!$F$6:$G$38,2,FALSE)),"")</f>
        <v/>
      </c>
      <c r="Q89" s="67" t="str">
        <f>IF(IFERROR(SEARCH(Q$6,$D89),0)&gt;0,TRIM(VLOOKUP(Q$6,'Lifeline-Capability XWalk'!$F$6:$G$38,2,FALSE)),"")</f>
        <v/>
      </c>
      <c r="R89" s="67" t="str">
        <f>IF(IFERROR(SEARCH(R$6,$D89),0)&gt;0,TRIM(VLOOKUP(R$6,'Lifeline-Capability XWalk'!$F$6:$G$38,2,FALSE)),"")</f>
        <v/>
      </c>
      <c r="S89" s="67" t="str">
        <f>IF(IFERROR(SEARCH(S$6,$D89),0)&gt;0,TRIM(VLOOKUP(S$6,'Lifeline-Capability XWalk'!$F$6:$G$38,2,FALSE)),"")</f>
        <v/>
      </c>
      <c r="T89" s="67" t="str">
        <f>IF(IFERROR(SEARCH(T$6,$D89),0)&gt;0,TRIM(VLOOKUP(T$6,'Lifeline-Capability XWalk'!$F$6:$G$38,2,FALSE)),"")</f>
        <v/>
      </c>
      <c r="U89" s="67" t="str">
        <f>IF(IFERROR(SEARCH(U$6,$D89),0)&gt;0,TRIM(VLOOKUP(U$6,'Lifeline-Capability XWalk'!$F$6:$G$38,2,FALSE)),"")</f>
        <v/>
      </c>
      <c r="V89" s="67" t="str">
        <f>IF(IFERROR(SEARCH(V$6,$D89),0)&gt;0,TRIM(VLOOKUP(V$6,'Lifeline-Capability XWalk'!$F$6:$G$38,2,FALSE)),"")</f>
        <v/>
      </c>
      <c r="W89" s="67" t="str">
        <f>IF(IFERROR(SEARCH(W$6,$D89),0)&gt;0,TRIM(VLOOKUP(W$6,'Lifeline-Capability XWalk'!$F$6:$G$38,2,FALSE)),"")</f>
        <v/>
      </c>
      <c r="X89" s="67" t="str">
        <f>IF(IFERROR(SEARCH(X$6,$D89),0)&gt;0,TRIM(VLOOKUP(X$6,'Lifeline-Capability XWalk'!$F$6:$G$38,2,FALSE)),"")</f>
        <v/>
      </c>
      <c r="Y89" s="67" t="str">
        <f>IF(IFERROR(SEARCH(Y$6,$D89),0)&gt;0,TRIM(VLOOKUP(Y$6,'Lifeline-Capability XWalk'!$F$6:$G$38,2,FALSE)),"")</f>
        <v/>
      </c>
      <c r="Z89" s="67" t="str">
        <f>IF(IFERROR(SEARCH(Z$6,$D89),0)&gt;0,TRIM(VLOOKUP(Z$6,'Lifeline-Capability XWalk'!$F$6:$G$38,2,FALSE)),"")</f>
        <v>Safety and Security</v>
      </c>
      <c r="AA89" s="67" t="str">
        <f>IF(IFERROR(SEARCH(AA$6,$D89),0)&gt;0,TRIM(VLOOKUP(AA$6,'Lifeline-Capability XWalk'!$F$6:$G$38,2,FALSE)),"")</f>
        <v>Communications</v>
      </c>
      <c r="AB89" s="67" t="str">
        <f>IF(IFERROR(SEARCH(AB$6,$D89),0)&gt;0,TRIM(VLOOKUP(AB$6,'Lifeline-Capability XWalk'!$F$6:$G$38,2,FALSE)),"")</f>
        <v>Communications</v>
      </c>
      <c r="AC89" s="67" t="str">
        <f>IF(IFERROR(SEARCH(AC$6,$D89),0)&gt;0,TRIM(VLOOKUP(AC$6,'Lifeline-Capability XWalk'!$F$6:$G$38,2,FALSE)),"")</f>
        <v/>
      </c>
      <c r="AD89" s="67" t="str">
        <f>IF(IFERROR(SEARCH(AD$6,$D89),0)&gt;0,TRIM(VLOOKUP(AD$6,'Lifeline-Capability XWalk'!$F$6:$G$38,2,FALSE)),"")</f>
        <v/>
      </c>
      <c r="AE89" s="67" t="str">
        <f>IF(IFERROR(SEARCH(AE$6,$D89),0)&gt;0,TRIM(VLOOKUP(AE$6,'Lifeline-Capability XWalk'!$F$6:$G$38,2,FALSE)),"")</f>
        <v/>
      </c>
      <c r="AF89" s="67" t="str">
        <f>IF(IFERROR(SEARCH(AF$6,$D89),0)&gt;0,TRIM(VLOOKUP(AF$6,'Lifeline-Capability XWalk'!$F$6:$G$38,2,FALSE)),"")</f>
        <v/>
      </c>
      <c r="AG89" s="67" t="str">
        <f>IF(IFERROR(SEARCH(AG$6,$D89),0)&gt;0,TRIM(VLOOKUP(AG$6,'Lifeline-Capability XWalk'!$F$6:$G$38,2,FALSE)),"")</f>
        <v/>
      </c>
      <c r="AH89" s="67" t="str">
        <f>IF(IFERROR(SEARCH(AH$6,$D89),0)&gt;0,TRIM(VLOOKUP(AH$6,'Lifeline-Capability XWalk'!$F$6:$G$38,2,FALSE)),"")</f>
        <v/>
      </c>
      <c r="AI89" s="67" t="str">
        <f>IF(IFERROR(SEARCH(AI$6,$D89),0)&gt;0,TRIM(VLOOKUP(AI$6,'Lifeline-Capability XWalk'!$F$6:$G$38,2,FALSE)),"")</f>
        <v/>
      </c>
      <c r="AJ89" s="67" t="str">
        <f>IF(IFERROR(SEARCH(AJ$6,$D89),0)&gt;0,TRIM(VLOOKUP(AJ$6,'Lifeline-Capability XWalk'!$F$6:$G$38,2,FALSE)),"")</f>
        <v/>
      </c>
      <c r="AK89" s="67" t="str">
        <f>IF(IFERROR(SEARCH(AK$6,$D89),0)&gt;0,TRIM(VLOOKUP(AK$6,'Lifeline-Capability XWalk'!$F$6:$G$38,2,FALSE)),"")</f>
        <v/>
      </c>
      <c r="AL89" s="68" t="str">
        <f>IF(IFERROR(SEARCH(AL$6,$D89),0)&gt;0,TRIM(VLOOKUP(AL$6,'Lifeline-Capability XWalk'!$F$6:$G$38,2,FALSE)),"")</f>
        <v/>
      </c>
      <c r="AM89" s="24" t="str">
        <f t="shared" si="4"/>
        <v>Safety and Security</v>
      </c>
      <c r="AN89" s="24" t="str">
        <f t="shared" si="6"/>
        <v/>
      </c>
      <c r="AO89" s="24" t="str">
        <f t="shared" si="6"/>
        <v/>
      </c>
      <c r="AP89" s="24" t="str">
        <f t="shared" si="6"/>
        <v/>
      </c>
      <c r="AQ89" s="24" t="str">
        <f t="shared" si="6"/>
        <v>Communications</v>
      </c>
      <c r="AR89" s="24" t="str">
        <f t="shared" si="6"/>
        <v/>
      </c>
      <c r="AS89" s="24" t="str">
        <f t="shared" si="6"/>
        <v/>
      </c>
      <c r="AT89" s="24" t="str">
        <f t="shared" si="6"/>
        <v/>
      </c>
      <c r="AU89" s="24" t="str">
        <f t="shared" si="6"/>
        <v/>
      </c>
    </row>
    <row r="90" spans="1:47" s="24" customFormat="1" ht="32.1" customHeight="1" x14ac:dyDescent="0.2">
      <c r="A90" s="141" t="s">
        <v>1114</v>
      </c>
      <c r="B90" s="63" t="s">
        <v>1118</v>
      </c>
      <c r="C90" s="142" t="s">
        <v>1082</v>
      </c>
      <c r="D90" s="63" t="s">
        <v>1472</v>
      </c>
      <c r="E90" s="64" t="str">
        <f t="shared" si="5"/>
        <v>Safety and Security, Communications</v>
      </c>
      <c r="F90" s="65" t="s">
        <v>65</v>
      </c>
      <c r="G90" s="66" t="str">
        <f>IF(IFERROR(SEARCH(G$6,$D90),0)&gt;0,TRIM(VLOOKUP(G$6,'Lifeline-Capability XWalk'!$F$6:$G$38,2,FALSE)),"")</f>
        <v/>
      </c>
      <c r="H90" s="67" t="str">
        <f>IF(IFERROR(SEARCH(H$6,$D90),0)&gt;0,TRIM(VLOOKUP(H$6,'Lifeline-Capability XWalk'!$F$6:$G$38,2,FALSE)),"")</f>
        <v/>
      </c>
      <c r="I90" s="67" t="str">
        <f>IF(IFERROR(SEARCH(I$6,$D90),0)&gt;0,TRIM(VLOOKUP(I$6,'Lifeline-Capability XWalk'!$F$6:$G$38,2,FALSE)),"")</f>
        <v/>
      </c>
      <c r="J90" s="67" t="str">
        <f>IF(IFERROR(SEARCH(J$6,$D90),0)&gt;0,TRIM(VLOOKUP(J$6,'Lifeline-Capability XWalk'!$F$6:$G$38,2,FALSE)),"")</f>
        <v/>
      </c>
      <c r="K90" s="67" t="str">
        <f>IF(IFERROR(SEARCH(K$6,$D90),0)&gt;0,TRIM(VLOOKUP(K$6,'Lifeline-Capability XWalk'!$F$6:$G$38,2,FALSE)),"")</f>
        <v/>
      </c>
      <c r="L90" s="67" t="str">
        <f>IF(IFERROR(SEARCH(L$6,$D90),0)&gt;0,TRIM(VLOOKUP(L$6,'Lifeline-Capability XWalk'!$F$6:$G$38,2,FALSE)),"")</f>
        <v/>
      </c>
      <c r="M90" s="67" t="str">
        <f>IF(IFERROR(SEARCH(M$6,$D90),0)&gt;0,TRIM(VLOOKUP(M$6,'Lifeline-Capability XWalk'!$F$6:$G$38,2,FALSE)),"")</f>
        <v/>
      </c>
      <c r="N90" s="67" t="str">
        <f>IF(IFERROR(SEARCH(N$6,$D90),0)&gt;0,TRIM(VLOOKUP(N$6,'Lifeline-Capability XWalk'!$F$6:$G$38,2,FALSE)),"")</f>
        <v/>
      </c>
      <c r="O90" s="67" t="str">
        <f>IF(IFERROR(SEARCH(O$6,$D90),0)&gt;0,TRIM(VLOOKUP(O$6,'Lifeline-Capability XWalk'!$F$6:$G$38,2,FALSE)),"")</f>
        <v/>
      </c>
      <c r="P90" s="67" t="str">
        <f>IF(IFERROR(SEARCH(P$6,$D90),0)&gt;0,TRIM(VLOOKUP(P$6,'Lifeline-Capability XWalk'!$F$6:$G$38,2,FALSE)),"")</f>
        <v/>
      </c>
      <c r="Q90" s="67" t="str">
        <f>IF(IFERROR(SEARCH(Q$6,$D90),0)&gt;0,TRIM(VLOOKUP(Q$6,'Lifeline-Capability XWalk'!$F$6:$G$38,2,FALSE)),"")</f>
        <v/>
      </c>
      <c r="R90" s="67" t="str">
        <f>IF(IFERROR(SEARCH(R$6,$D90),0)&gt;0,TRIM(VLOOKUP(R$6,'Lifeline-Capability XWalk'!$F$6:$G$38,2,FALSE)),"")</f>
        <v/>
      </c>
      <c r="S90" s="67" t="str">
        <f>IF(IFERROR(SEARCH(S$6,$D90),0)&gt;0,TRIM(VLOOKUP(S$6,'Lifeline-Capability XWalk'!$F$6:$G$38,2,FALSE)),"")</f>
        <v/>
      </c>
      <c r="T90" s="67" t="str">
        <f>IF(IFERROR(SEARCH(T$6,$D90),0)&gt;0,TRIM(VLOOKUP(T$6,'Lifeline-Capability XWalk'!$F$6:$G$38,2,FALSE)),"")</f>
        <v/>
      </c>
      <c r="U90" s="67" t="str">
        <f>IF(IFERROR(SEARCH(U$6,$D90),0)&gt;0,TRIM(VLOOKUP(U$6,'Lifeline-Capability XWalk'!$F$6:$G$38,2,FALSE)),"")</f>
        <v/>
      </c>
      <c r="V90" s="67" t="str">
        <f>IF(IFERROR(SEARCH(V$6,$D90),0)&gt;0,TRIM(VLOOKUP(V$6,'Lifeline-Capability XWalk'!$F$6:$G$38,2,FALSE)),"")</f>
        <v/>
      </c>
      <c r="W90" s="67" t="str">
        <f>IF(IFERROR(SEARCH(W$6,$D90),0)&gt;0,TRIM(VLOOKUP(W$6,'Lifeline-Capability XWalk'!$F$6:$G$38,2,FALSE)),"")</f>
        <v/>
      </c>
      <c r="X90" s="67" t="str">
        <f>IF(IFERROR(SEARCH(X$6,$D90),0)&gt;0,TRIM(VLOOKUP(X$6,'Lifeline-Capability XWalk'!$F$6:$G$38,2,FALSE)),"")</f>
        <v/>
      </c>
      <c r="Y90" s="67" t="str">
        <f>IF(IFERROR(SEARCH(Y$6,$D90),0)&gt;0,TRIM(VLOOKUP(Y$6,'Lifeline-Capability XWalk'!$F$6:$G$38,2,FALSE)),"")</f>
        <v/>
      </c>
      <c r="Z90" s="67" t="str">
        <f>IF(IFERROR(SEARCH(Z$6,$D90),0)&gt;0,TRIM(VLOOKUP(Z$6,'Lifeline-Capability XWalk'!$F$6:$G$38,2,FALSE)),"")</f>
        <v>Safety and Security</v>
      </c>
      <c r="AA90" s="67" t="str">
        <f>IF(IFERROR(SEARCH(AA$6,$D90),0)&gt;0,TRIM(VLOOKUP(AA$6,'Lifeline-Capability XWalk'!$F$6:$G$38,2,FALSE)),"")</f>
        <v>Communications</v>
      </c>
      <c r="AB90" s="67" t="str">
        <f>IF(IFERROR(SEARCH(AB$6,$D90),0)&gt;0,TRIM(VLOOKUP(AB$6,'Lifeline-Capability XWalk'!$F$6:$G$38,2,FALSE)),"")</f>
        <v>Communications</v>
      </c>
      <c r="AC90" s="67" t="str">
        <f>IF(IFERROR(SEARCH(AC$6,$D90),0)&gt;0,TRIM(VLOOKUP(AC$6,'Lifeline-Capability XWalk'!$F$6:$G$38,2,FALSE)),"")</f>
        <v/>
      </c>
      <c r="AD90" s="67" t="str">
        <f>IF(IFERROR(SEARCH(AD$6,$D90),0)&gt;0,TRIM(VLOOKUP(AD$6,'Lifeline-Capability XWalk'!$F$6:$G$38,2,FALSE)),"")</f>
        <v/>
      </c>
      <c r="AE90" s="67" t="str">
        <f>IF(IFERROR(SEARCH(AE$6,$D90),0)&gt;0,TRIM(VLOOKUP(AE$6,'Lifeline-Capability XWalk'!$F$6:$G$38,2,FALSE)),"")</f>
        <v/>
      </c>
      <c r="AF90" s="67" t="str">
        <f>IF(IFERROR(SEARCH(AF$6,$D90),0)&gt;0,TRIM(VLOOKUP(AF$6,'Lifeline-Capability XWalk'!$F$6:$G$38,2,FALSE)),"")</f>
        <v/>
      </c>
      <c r="AG90" s="67" t="str">
        <f>IF(IFERROR(SEARCH(AG$6,$D90),0)&gt;0,TRIM(VLOOKUP(AG$6,'Lifeline-Capability XWalk'!$F$6:$G$38,2,FALSE)),"")</f>
        <v/>
      </c>
      <c r="AH90" s="67" t="str">
        <f>IF(IFERROR(SEARCH(AH$6,$D90),0)&gt;0,TRIM(VLOOKUP(AH$6,'Lifeline-Capability XWalk'!$F$6:$G$38,2,FALSE)),"")</f>
        <v/>
      </c>
      <c r="AI90" s="67" t="str">
        <f>IF(IFERROR(SEARCH(AI$6,$D90),0)&gt;0,TRIM(VLOOKUP(AI$6,'Lifeline-Capability XWalk'!$F$6:$G$38,2,FALSE)),"")</f>
        <v/>
      </c>
      <c r="AJ90" s="67" t="str">
        <f>IF(IFERROR(SEARCH(AJ$6,$D90),0)&gt;0,TRIM(VLOOKUP(AJ$6,'Lifeline-Capability XWalk'!$F$6:$G$38,2,FALSE)),"")</f>
        <v/>
      </c>
      <c r="AK90" s="67" t="str">
        <f>IF(IFERROR(SEARCH(AK$6,$D90),0)&gt;0,TRIM(VLOOKUP(AK$6,'Lifeline-Capability XWalk'!$F$6:$G$38,2,FALSE)),"")</f>
        <v/>
      </c>
      <c r="AL90" s="68" t="str">
        <f>IF(IFERROR(SEARCH(AL$6,$D90),0)&gt;0,TRIM(VLOOKUP(AL$6,'Lifeline-Capability XWalk'!$F$6:$G$38,2,FALSE)),"")</f>
        <v/>
      </c>
      <c r="AM90" s="24" t="str">
        <f t="shared" si="4"/>
        <v>Safety and Security</v>
      </c>
      <c r="AN90" s="24" t="str">
        <f t="shared" si="6"/>
        <v/>
      </c>
      <c r="AO90" s="24" t="str">
        <f t="shared" si="6"/>
        <v/>
      </c>
      <c r="AP90" s="24" t="str">
        <f t="shared" si="6"/>
        <v/>
      </c>
      <c r="AQ90" s="24" t="str">
        <f t="shared" si="6"/>
        <v>Communications</v>
      </c>
      <c r="AR90" s="24" t="str">
        <f t="shared" si="6"/>
        <v/>
      </c>
      <c r="AS90" s="24" t="str">
        <f t="shared" si="6"/>
        <v/>
      </c>
      <c r="AT90" s="24" t="str">
        <f t="shared" si="6"/>
        <v/>
      </c>
      <c r="AU90" s="24" t="str">
        <f t="shared" si="6"/>
        <v/>
      </c>
    </row>
    <row r="91" spans="1:47" s="24" customFormat="1" ht="32.1" customHeight="1" x14ac:dyDescent="0.2">
      <c r="A91" s="141" t="s">
        <v>1114</v>
      </c>
      <c r="B91" s="63" t="s">
        <v>1118</v>
      </c>
      <c r="C91" s="142" t="s">
        <v>1082</v>
      </c>
      <c r="D91" s="63" t="s">
        <v>1472</v>
      </c>
      <c r="E91" s="64" t="str">
        <f t="shared" si="5"/>
        <v>Safety and Security, Communications</v>
      </c>
      <c r="F91" s="65" t="s">
        <v>590</v>
      </c>
      <c r="G91" s="66" t="str">
        <f>IF(IFERROR(SEARCH(G$6,$D91),0)&gt;0,TRIM(VLOOKUP(G$6,'Lifeline-Capability XWalk'!$F$6:$G$38,2,FALSE)),"")</f>
        <v/>
      </c>
      <c r="H91" s="67" t="str">
        <f>IF(IFERROR(SEARCH(H$6,$D91),0)&gt;0,TRIM(VLOOKUP(H$6,'Lifeline-Capability XWalk'!$F$6:$G$38,2,FALSE)),"")</f>
        <v/>
      </c>
      <c r="I91" s="67" t="str">
        <f>IF(IFERROR(SEARCH(I$6,$D91),0)&gt;0,TRIM(VLOOKUP(I$6,'Lifeline-Capability XWalk'!$F$6:$G$38,2,FALSE)),"")</f>
        <v/>
      </c>
      <c r="J91" s="67" t="str">
        <f>IF(IFERROR(SEARCH(J$6,$D91),0)&gt;0,TRIM(VLOOKUP(J$6,'Lifeline-Capability XWalk'!$F$6:$G$38,2,FALSE)),"")</f>
        <v/>
      </c>
      <c r="K91" s="67" t="str">
        <f>IF(IFERROR(SEARCH(K$6,$D91),0)&gt;0,TRIM(VLOOKUP(K$6,'Lifeline-Capability XWalk'!$F$6:$G$38,2,FALSE)),"")</f>
        <v/>
      </c>
      <c r="L91" s="67" t="str">
        <f>IF(IFERROR(SEARCH(L$6,$D91),0)&gt;0,TRIM(VLOOKUP(L$6,'Lifeline-Capability XWalk'!$F$6:$G$38,2,FALSE)),"")</f>
        <v/>
      </c>
      <c r="M91" s="67" t="str">
        <f>IF(IFERROR(SEARCH(M$6,$D91),0)&gt;0,TRIM(VLOOKUP(M$6,'Lifeline-Capability XWalk'!$F$6:$G$38,2,FALSE)),"")</f>
        <v/>
      </c>
      <c r="N91" s="67" t="str">
        <f>IF(IFERROR(SEARCH(N$6,$D91),0)&gt;0,TRIM(VLOOKUP(N$6,'Lifeline-Capability XWalk'!$F$6:$G$38,2,FALSE)),"")</f>
        <v/>
      </c>
      <c r="O91" s="67" t="str">
        <f>IF(IFERROR(SEARCH(O$6,$D91),0)&gt;0,TRIM(VLOOKUP(O$6,'Lifeline-Capability XWalk'!$F$6:$G$38,2,FALSE)),"")</f>
        <v/>
      </c>
      <c r="P91" s="67" t="str">
        <f>IF(IFERROR(SEARCH(P$6,$D91),0)&gt;0,TRIM(VLOOKUP(P$6,'Lifeline-Capability XWalk'!$F$6:$G$38,2,FALSE)),"")</f>
        <v/>
      </c>
      <c r="Q91" s="67" t="str">
        <f>IF(IFERROR(SEARCH(Q$6,$D91),0)&gt;0,TRIM(VLOOKUP(Q$6,'Lifeline-Capability XWalk'!$F$6:$G$38,2,FALSE)),"")</f>
        <v/>
      </c>
      <c r="R91" s="67" t="str">
        <f>IF(IFERROR(SEARCH(R$6,$D91),0)&gt;0,TRIM(VLOOKUP(R$6,'Lifeline-Capability XWalk'!$F$6:$G$38,2,FALSE)),"")</f>
        <v/>
      </c>
      <c r="S91" s="67" t="str">
        <f>IF(IFERROR(SEARCH(S$6,$D91),0)&gt;0,TRIM(VLOOKUP(S$6,'Lifeline-Capability XWalk'!$F$6:$G$38,2,FALSE)),"")</f>
        <v/>
      </c>
      <c r="T91" s="67" t="str">
        <f>IF(IFERROR(SEARCH(T$6,$D91),0)&gt;0,TRIM(VLOOKUP(T$6,'Lifeline-Capability XWalk'!$F$6:$G$38,2,FALSE)),"")</f>
        <v/>
      </c>
      <c r="U91" s="67" t="str">
        <f>IF(IFERROR(SEARCH(U$6,$D91),0)&gt;0,TRIM(VLOOKUP(U$6,'Lifeline-Capability XWalk'!$F$6:$G$38,2,FALSE)),"")</f>
        <v/>
      </c>
      <c r="V91" s="67" t="str">
        <f>IF(IFERROR(SEARCH(V$6,$D91),0)&gt;0,TRIM(VLOOKUP(V$6,'Lifeline-Capability XWalk'!$F$6:$G$38,2,FALSE)),"")</f>
        <v/>
      </c>
      <c r="W91" s="67" t="str">
        <f>IF(IFERROR(SEARCH(W$6,$D91),0)&gt;0,TRIM(VLOOKUP(W$6,'Lifeline-Capability XWalk'!$F$6:$G$38,2,FALSE)),"")</f>
        <v/>
      </c>
      <c r="X91" s="67" t="str">
        <f>IF(IFERROR(SEARCH(X$6,$D91),0)&gt;0,TRIM(VLOOKUP(X$6,'Lifeline-Capability XWalk'!$F$6:$G$38,2,FALSE)),"")</f>
        <v/>
      </c>
      <c r="Y91" s="67" t="str">
        <f>IF(IFERROR(SEARCH(Y$6,$D91),0)&gt;0,TRIM(VLOOKUP(Y$6,'Lifeline-Capability XWalk'!$F$6:$G$38,2,FALSE)),"")</f>
        <v/>
      </c>
      <c r="Z91" s="67" t="str">
        <f>IF(IFERROR(SEARCH(Z$6,$D91),0)&gt;0,TRIM(VLOOKUP(Z$6,'Lifeline-Capability XWalk'!$F$6:$G$38,2,FALSE)),"")</f>
        <v>Safety and Security</v>
      </c>
      <c r="AA91" s="67" t="str">
        <f>IF(IFERROR(SEARCH(AA$6,$D91),0)&gt;0,TRIM(VLOOKUP(AA$6,'Lifeline-Capability XWalk'!$F$6:$G$38,2,FALSE)),"")</f>
        <v>Communications</v>
      </c>
      <c r="AB91" s="67" t="str">
        <f>IF(IFERROR(SEARCH(AB$6,$D91),0)&gt;0,TRIM(VLOOKUP(AB$6,'Lifeline-Capability XWalk'!$F$6:$G$38,2,FALSE)),"")</f>
        <v>Communications</v>
      </c>
      <c r="AC91" s="67" t="str">
        <f>IF(IFERROR(SEARCH(AC$6,$D91),0)&gt;0,TRIM(VLOOKUP(AC$6,'Lifeline-Capability XWalk'!$F$6:$G$38,2,FALSE)),"")</f>
        <v/>
      </c>
      <c r="AD91" s="67" t="str">
        <f>IF(IFERROR(SEARCH(AD$6,$D91),0)&gt;0,TRIM(VLOOKUP(AD$6,'Lifeline-Capability XWalk'!$F$6:$G$38,2,FALSE)),"")</f>
        <v/>
      </c>
      <c r="AE91" s="67" t="str">
        <f>IF(IFERROR(SEARCH(AE$6,$D91),0)&gt;0,TRIM(VLOOKUP(AE$6,'Lifeline-Capability XWalk'!$F$6:$G$38,2,FALSE)),"")</f>
        <v/>
      </c>
      <c r="AF91" s="67" t="str">
        <f>IF(IFERROR(SEARCH(AF$6,$D91),0)&gt;0,TRIM(VLOOKUP(AF$6,'Lifeline-Capability XWalk'!$F$6:$G$38,2,FALSE)),"")</f>
        <v/>
      </c>
      <c r="AG91" s="67" t="str">
        <f>IF(IFERROR(SEARCH(AG$6,$D91),0)&gt;0,TRIM(VLOOKUP(AG$6,'Lifeline-Capability XWalk'!$F$6:$G$38,2,FALSE)),"")</f>
        <v/>
      </c>
      <c r="AH91" s="67" t="str">
        <f>IF(IFERROR(SEARCH(AH$6,$D91),0)&gt;0,TRIM(VLOOKUP(AH$6,'Lifeline-Capability XWalk'!$F$6:$G$38,2,FALSE)),"")</f>
        <v/>
      </c>
      <c r="AI91" s="67" t="str">
        <f>IF(IFERROR(SEARCH(AI$6,$D91),0)&gt;0,TRIM(VLOOKUP(AI$6,'Lifeline-Capability XWalk'!$F$6:$G$38,2,FALSE)),"")</f>
        <v/>
      </c>
      <c r="AJ91" s="67" t="str">
        <f>IF(IFERROR(SEARCH(AJ$6,$D91),0)&gt;0,TRIM(VLOOKUP(AJ$6,'Lifeline-Capability XWalk'!$F$6:$G$38,2,FALSE)),"")</f>
        <v/>
      </c>
      <c r="AK91" s="67" t="str">
        <f>IF(IFERROR(SEARCH(AK$6,$D91),0)&gt;0,TRIM(VLOOKUP(AK$6,'Lifeline-Capability XWalk'!$F$6:$G$38,2,FALSE)),"")</f>
        <v/>
      </c>
      <c r="AL91" s="68" t="str">
        <f>IF(IFERROR(SEARCH(AL$6,$D91),0)&gt;0,TRIM(VLOOKUP(AL$6,'Lifeline-Capability XWalk'!$F$6:$G$38,2,FALSE)),"")</f>
        <v/>
      </c>
      <c r="AM91" s="24" t="str">
        <f t="shared" si="4"/>
        <v>Safety and Security</v>
      </c>
      <c r="AN91" s="24" t="str">
        <f t="shared" si="6"/>
        <v/>
      </c>
      <c r="AO91" s="24" t="str">
        <f t="shared" si="6"/>
        <v/>
      </c>
      <c r="AP91" s="24" t="str">
        <f t="shared" si="6"/>
        <v/>
      </c>
      <c r="AQ91" s="24" t="str">
        <f t="shared" si="6"/>
        <v>Communications</v>
      </c>
      <c r="AR91" s="24" t="str">
        <f t="shared" si="6"/>
        <v/>
      </c>
      <c r="AS91" s="24" t="str">
        <f t="shared" si="6"/>
        <v/>
      </c>
      <c r="AT91" s="24" t="str">
        <f t="shared" si="6"/>
        <v/>
      </c>
      <c r="AU91" s="24" t="str">
        <f t="shared" si="6"/>
        <v/>
      </c>
    </row>
    <row r="92" spans="1:47" s="24" customFormat="1" ht="32.1" customHeight="1" x14ac:dyDescent="0.2">
      <c r="A92" s="141" t="s">
        <v>1114</v>
      </c>
      <c r="B92" s="63" t="s">
        <v>1118</v>
      </c>
      <c r="C92" s="142" t="s">
        <v>1082</v>
      </c>
      <c r="D92" s="63" t="s">
        <v>1472</v>
      </c>
      <c r="E92" s="64" t="str">
        <f t="shared" si="5"/>
        <v>Safety and Security, Communications</v>
      </c>
      <c r="F92" s="65" t="s">
        <v>594</v>
      </c>
      <c r="G92" s="66" t="str">
        <f>IF(IFERROR(SEARCH(G$6,$D92),0)&gt;0,TRIM(VLOOKUP(G$6,'Lifeline-Capability XWalk'!$F$6:$G$38,2,FALSE)),"")</f>
        <v/>
      </c>
      <c r="H92" s="67" t="str">
        <f>IF(IFERROR(SEARCH(H$6,$D92),0)&gt;0,TRIM(VLOOKUP(H$6,'Lifeline-Capability XWalk'!$F$6:$G$38,2,FALSE)),"")</f>
        <v/>
      </c>
      <c r="I92" s="67" t="str">
        <f>IF(IFERROR(SEARCH(I$6,$D92),0)&gt;0,TRIM(VLOOKUP(I$6,'Lifeline-Capability XWalk'!$F$6:$G$38,2,FALSE)),"")</f>
        <v/>
      </c>
      <c r="J92" s="67" t="str">
        <f>IF(IFERROR(SEARCH(J$6,$D92),0)&gt;0,TRIM(VLOOKUP(J$6,'Lifeline-Capability XWalk'!$F$6:$G$38,2,FALSE)),"")</f>
        <v/>
      </c>
      <c r="K92" s="67" t="str">
        <f>IF(IFERROR(SEARCH(K$6,$D92),0)&gt;0,TRIM(VLOOKUP(K$6,'Lifeline-Capability XWalk'!$F$6:$G$38,2,FALSE)),"")</f>
        <v/>
      </c>
      <c r="L92" s="67" t="str">
        <f>IF(IFERROR(SEARCH(L$6,$D92),0)&gt;0,TRIM(VLOOKUP(L$6,'Lifeline-Capability XWalk'!$F$6:$G$38,2,FALSE)),"")</f>
        <v/>
      </c>
      <c r="M92" s="67" t="str">
        <f>IF(IFERROR(SEARCH(M$6,$D92),0)&gt;0,TRIM(VLOOKUP(M$6,'Lifeline-Capability XWalk'!$F$6:$G$38,2,FALSE)),"")</f>
        <v/>
      </c>
      <c r="N92" s="67" t="str">
        <f>IF(IFERROR(SEARCH(N$6,$D92),0)&gt;0,TRIM(VLOOKUP(N$6,'Lifeline-Capability XWalk'!$F$6:$G$38,2,FALSE)),"")</f>
        <v/>
      </c>
      <c r="O92" s="67" t="str">
        <f>IF(IFERROR(SEARCH(O$6,$D92),0)&gt;0,TRIM(VLOOKUP(O$6,'Lifeline-Capability XWalk'!$F$6:$G$38,2,FALSE)),"")</f>
        <v/>
      </c>
      <c r="P92" s="67" t="str">
        <f>IF(IFERROR(SEARCH(P$6,$D92),0)&gt;0,TRIM(VLOOKUP(P$6,'Lifeline-Capability XWalk'!$F$6:$G$38,2,FALSE)),"")</f>
        <v/>
      </c>
      <c r="Q92" s="67" t="str">
        <f>IF(IFERROR(SEARCH(Q$6,$D92),0)&gt;0,TRIM(VLOOKUP(Q$6,'Lifeline-Capability XWalk'!$F$6:$G$38,2,FALSE)),"")</f>
        <v/>
      </c>
      <c r="R92" s="67" t="str">
        <f>IF(IFERROR(SEARCH(R$6,$D92),0)&gt;0,TRIM(VLOOKUP(R$6,'Lifeline-Capability XWalk'!$F$6:$G$38,2,FALSE)),"")</f>
        <v/>
      </c>
      <c r="S92" s="67" t="str">
        <f>IF(IFERROR(SEARCH(S$6,$D92),0)&gt;0,TRIM(VLOOKUP(S$6,'Lifeline-Capability XWalk'!$F$6:$G$38,2,FALSE)),"")</f>
        <v/>
      </c>
      <c r="T92" s="67" t="str">
        <f>IF(IFERROR(SEARCH(T$6,$D92),0)&gt;0,TRIM(VLOOKUP(T$6,'Lifeline-Capability XWalk'!$F$6:$G$38,2,FALSE)),"")</f>
        <v/>
      </c>
      <c r="U92" s="67" t="str">
        <f>IF(IFERROR(SEARCH(U$6,$D92),0)&gt;0,TRIM(VLOOKUP(U$6,'Lifeline-Capability XWalk'!$F$6:$G$38,2,FALSE)),"")</f>
        <v/>
      </c>
      <c r="V92" s="67" t="str">
        <f>IF(IFERROR(SEARCH(V$6,$D92),0)&gt;0,TRIM(VLOOKUP(V$6,'Lifeline-Capability XWalk'!$F$6:$G$38,2,FALSE)),"")</f>
        <v/>
      </c>
      <c r="W92" s="67" t="str">
        <f>IF(IFERROR(SEARCH(W$6,$D92),0)&gt;0,TRIM(VLOOKUP(W$6,'Lifeline-Capability XWalk'!$F$6:$G$38,2,FALSE)),"")</f>
        <v/>
      </c>
      <c r="X92" s="67" t="str">
        <f>IF(IFERROR(SEARCH(X$6,$D92),0)&gt;0,TRIM(VLOOKUP(X$6,'Lifeline-Capability XWalk'!$F$6:$G$38,2,FALSE)),"")</f>
        <v/>
      </c>
      <c r="Y92" s="67" t="str">
        <f>IF(IFERROR(SEARCH(Y$6,$D92),0)&gt;0,TRIM(VLOOKUP(Y$6,'Lifeline-Capability XWalk'!$F$6:$G$38,2,FALSE)),"")</f>
        <v/>
      </c>
      <c r="Z92" s="67" t="str">
        <f>IF(IFERROR(SEARCH(Z$6,$D92),0)&gt;0,TRIM(VLOOKUP(Z$6,'Lifeline-Capability XWalk'!$F$6:$G$38,2,FALSE)),"")</f>
        <v>Safety and Security</v>
      </c>
      <c r="AA92" s="67" t="str">
        <f>IF(IFERROR(SEARCH(AA$6,$D92),0)&gt;0,TRIM(VLOOKUP(AA$6,'Lifeline-Capability XWalk'!$F$6:$G$38,2,FALSE)),"")</f>
        <v>Communications</v>
      </c>
      <c r="AB92" s="67" t="str">
        <f>IF(IFERROR(SEARCH(AB$6,$D92),0)&gt;0,TRIM(VLOOKUP(AB$6,'Lifeline-Capability XWalk'!$F$6:$G$38,2,FALSE)),"")</f>
        <v>Communications</v>
      </c>
      <c r="AC92" s="67" t="str">
        <f>IF(IFERROR(SEARCH(AC$6,$D92),0)&gt;0,TRIM(VLOOKUP(AC$6,'Lifeline-Capability XWalk'!$F$6:$G$38,2,FALSE)),"")</f>
        <v/>
      </c>
      <c r="AD92" s="67" t="str">
        <f>IF(IFERROR(SEARCH(AD$6,$D92),0)&gt;0,TRIM(VLOOKUP(AD$6,'Lifeline-Capability XWalk'!$F$6:$G$38,2,FALSE)),"")</f>
        <v/>
      </c>
      <c r="AE92" s="67" t="str">
        <f>IF(IFERROR(SEARCH(AE$6,$D92),0)&gt;0,TRIM(VLOOKUP(AE$6,'Lifeline-Capability XWalk'!$F$6:$G$38,2,FALSE)),"")</f>
        <v/>
      </c>
      <c r="AF92" s="67" t="str">
        <f>IF(IFERROR(SEARCH(AF$6,$D92),0)&gt;0,TRIM(VLOOKUP(AF$6,'Lifeline-Capability XWalk'!$F$6:$G$38,2,FALSE)),"")</f>
        <v/>
      </c>
      <c r="AG92" s="67" t="str">
        <f>IF(IFERROR(SEARCH(AG$6,$D92),0)&gt;0,TRIM(VLOOKUP(AG$6,'Lifeline-Capability XWalk'!$F$6:$G$38,2,FALSE)),"")</f>
        <v/>
      </c>
      <c r="AH92" s="67" t="str">
        <f>IF(IFERROR(SEARCH(AH$6,$D92),0)&gt;0,TRIM(VLOOKUP(AH$6,'Lifeline-Capability XWalk'!$F$6:$G$38,2,FALSE)),"")</f>
        <v/>
      </c>
      <c r="AI92" s="67" t="str">
        <f>IF(IFERROR(SEARCH(AI$6,$D92),0)&gt;0,TRIM(VLOOKUP(AI$6,'Lifeline-Capability XWalk'!$F$6:$G$38,2,FALSE)),"")</f>
        <v/>
      </c>
      <c r="AJ92" s="67" t="str">
        <f>IF(IFERROR(SEARCH(AJ$6,$D92),0)&gt;0,TRIM(VLOOKUP(AJ$6,'Lifeline-Capability XWalk'!$F$6:$G$38,2,FALSE)),"")</f>
        <v/>
      </c>
      <c r="AK92" s="67" t="str">
        <f>IF(IFERROR(SEARCH(AK$6,$D92),0)&gt;0,TRIM(VLOOKUP(AK$6,'Lifeline-Capability XWalk'!$F$6:$G$38,2,FALSE)),"")</f>
        <v/>
      </c>
      <c r="AL92" s="68" t="str">
        <f>IF(IFERROR(SEARCH(AL$6,$D92),0)&gt;0,TRIM(VLOOKUP(AL$6,'Lifeline-Capability XWalk'!$F$6:$G$38,2,FALSE)),"")</f>
        <v/>
      </c>
      <c r="AM92" s="24" t="str">
        <f t="shared" si="4"/>
        <v>Safety and Security</v>
      </c>
      <c r="AN92" s="24" t="str">
        <f t="shared" si="6"/>
        <v/>
      </c>
      <c r="AO92" s="24" t="str">
        <f t="shared" si="6"/>
        <v/>
      </c>
      <c r="AP92" s="24" t="str">
        <f t="shared" si="6"/>
        <v/>
      </c>
      <c r="AQ92" s="24" t="str">
        <f t="shared" si="6"/>
        <v>Communications</v>
      </c>
      <c r="AR92" s="24" t="str">
        <f t="shared" si="6"/>
        <v/>
      </c>
      <c r="AS92" s="24" t="str">
        <f t="shared" si="6"/>
        <v/>
      </c>
      <c r="AT92" s="24" t="str">
        <f t="shared" si="6"/>
        <v/>
      </c>
      <c r="AU92" s="24" t="str">
        <f t="shared" si="6"/>
        <v/>
      </c>
    </row>
    <row r="93" spans="1:47" s="24" customFormat="1" ht="32.1" customHeight="1" x14ac:dyDescent="0.2">
      <c r="A93" s="143" t="s">
        <v>1113</v>
      </c>
      <c r="B93" s="69" t="s">
        <v>1138</v>
      </c>
      <c r="C93" s="144" t="s">
        <v>1082</v>
      </c>
      <c r="D93" s="63" t="s">
        <v>1472</v>
      </c>
      <c r="E93" s="64" t="str">
        <f t="shared" si="5"/>
        <v>Safety and Security, Communications</v>
      </c>
      <c r="F93" s="70" t="s">
        <v>252</v>
      </c>
      <c r="G93" s="66" t="str">
        <f>IF(IFERROR(SEARCH(G$6,$D93),0)&gt;0,TRIM(VLOOKUP(G$6,'Lifeline-Capability XWalk'!$F$6:$G$38,2,FALSE)),"")</f>
        <v/>
      </c>
      <c r="H93" s="67" t="str">
        <f>IF(IFERROR(SEARCH(H$6,$D93),0)&gt;0,TRIM(VLOOKUP(H$6,'Lifeline-Capability XWalk'!$F$6:$G$38,2,FALSE)),"")</f>
        <v/>
      </c>
      <c r="I93" s="67" t="str">
        <f>IF(IFERROR(SEARCH(I$6,$D93),0)&gt;0,TRIM(VLOOKUP(I$6,'Lifeline-Capability XWalk'!$F$6:$G$38,2,FALSE)),"")</f>
        <v/>
      </c>
      <c r="J93" s="67" t="str">
        <f>IF(IFERROR(SEARCH(J$6,$D93),0)&gt;0,TRIM(VLOOKUP(J$6,'Lifeline-Capability XWalk'!$F$6:$G$38,2,FALSE)),"")</f>
        <v/>
      </c>
      <c r="K93" s="67" t="str">
        <f>IF(IFERROR(SEARCH(K$6,$D93),0)&gt;0,TRIM(VLOOKUP(K$6,'Lifeline-Capability XWalk'!$F$6:$G$38,2,FALSE)),"")</f>
        <v/>
      </c>
      <c r="L93" s="67" t="str">
        <f>IF(IFERROR(SEARCH(L$6,$D93),0)&gt;0,TRIM(VLOOKUP(L$6,'Lifeline-Capability XWalk'!$F$6:$G$38,2,FALSE)),"")</f>
        <v/>
      </c>
      <c r="M93" s="67" t="str">
        <f>IF(IFERROR(SEARCH(M$6,$D93),0)&gt;0,TRIM(VLOOKUP(M$6,'Lifeline-Capability XWalk'!$F$6:$G$38,2,FALSE)),"")</f>
        <v/>
      </c>
      <c r="N93" s="67" t="str">
        <f>IF(IFERROR(SEARCH(N$6,$D93),0)&gt;0,TRIM(VLOOKUP(N$6,'Lifeline-Capability XWalk'!$F$6:$G$38,2,FALSE)),"")</f>
        <v/>
      </c>
      <c r="O93" s="67" t="str">
        <f>IF(IFERROR(SEARCH(O$6,$D93),0)&gt;0,TRIM(VLOOKUP(O$6,'Lifeline-Capability XWalk'!$F$6:$G$38,2,FALSE)),"")</f>
        <v/>
      </c>
      <c r="P93" s="67" t="str">
        <f>IF(IFERROR(SEARCH(P$6,$D93),0)&gt;0,TRIM(VLOOKUP(P$6,'Lifeline-Capability XWalk'!$F$6:$G$38,2,FALSE)),"")</f>
        <v/>
      </c>
      <c r="Q93" s="67" t="str">
        <f>IF(IFERROR(SEARCH(Q$6,$D93),0)&gt;0,TRIM(VLOOKUP(Q$6,'Lifeline-Capability XWalk'!$F$6:$G$38,2,FALSE)),"")</f>
        <v/>
      </c>
      <c r="R93" s="67" t="str">
        <f>IF(IFERROR(SEARCH(R$6,$D93),0)&gt;0,TRIM(VLOOKUP(R$6,'Lifeline-Capability XWalk'!$F$6:$G$38,2,FALSE)),"")</f>
        <v/>
      </c>
      <c r="S93" s="67" t="str">
        <f>IF(IFERROR(SEARCH(S$6,$D93),0)&gt;0,TRIM(VLOOKUP(S$6,'Lifeline-Capability XWalk'!$F$6:$G$38,2,FALSE)),"")</f>
        <v/>
      </c>
      <c r="T93" s="67" t="str">
        <f>IF(IFERROR(SEARCH(T$6,$D93),0)&gt;0,TRIM(VLOOKUP(T$6,'Lifeline-Capability XWalk'!$F$6:$G$38,2,FALSE)),"")</f>
        <v/>
      </c>
      <c r="U93" s="67" t="str">
        <f>IF(IFERROR(SEARCH(U$6,$D93),0)&gt;0,TRIM(VLOOKUP(U$6,'Lifeline-Capability XWalk'!$F$6:$G$38,2,FALSE)),"")</f>
        <v/>
      </c>
      <c r="V93" s="67" t="str">
        <f>IF(IFERROR(SEARCH(V$6,$D93),0)&gt;0,TRIM(VLOOKUP(V$6,'Lifeline-Capability XWalk'!$F$6:$G$38,2,FALSE)),"")</f>
        <v/>
      </c>
      <c r="W93" s="67" t="str">
        <f>IF(IFERROR(SEARCH(W$6,$D93),0)&gt;0,TRIM(VLOOKUP(W$6,'Lifeline-Capability XWalk'!$F$6:$G$38,2,FALSE)),"")</f>
        <v/>
      </c>
      <c r="X93" s="67" t="str">
        <f>IF(IFERROR(SEARCH(X$6,$D93),0)&gt;0,TRIM(VLOOKUP(X$6,'Lifeline-Capability XWalk'!$F$6:$G$38,2,FALSE)),"")</f>
        <v/>
      </c>
      <c r="Y93" s="67" t="str">
        <f>IF(IFERROR(SEARCH(Y$6,$D93),0)&gt;0,TRIM(VLOOKUP(Y$6,'Lifeline-Capability XWalk'!$F$6:$G$38,2,FALSE)),"")</f>
        <v/>
      </c>
      <c r="Z93" s="67" t="str">
        <f>IF(IFERROR(SEARCH(Z$6,$D93),0)&gt;0,TRIM(VLOOKUP(Z$6,'Lifeline-Capability XWalk'!$F$6:$G$38,2,FALSE)),"")</f>
        <v>Safety and Security</v>
      </c>
      <c r="AA93" s="67" t="str">
        <f>IF(IFERROR(SEARCH(AA$6,$D93),0)&gt;0,TRIM(VLOOKUP(AA$6,'Lifeline-Capability XWalk'!$F$6:$G$38,2,FALSE)),"")</f>
        <v>Communications</v>
      </c>
      <c r="AB93" s="67" t="str">
        <f>IF(IFERROR(SEARCH(AB$6,$D93),0)&gt;0,TRIM(VLOOKUP(AB$6,'Lifeline-Capability XWalk'!$F$6:$G$38,2,FALSE)),"")</f>
        <v>Communications</v>
      </c>
      <c r="AC93" s="67" t="str">
        <f>IF(IFERROR(SEARCH(AC$6,$D93),0)&gt;0,TRIM(VLOOKUP(AC$6,'Lifeline-Capability XWalk'!$F$6:$G$38,2,FALSE)),"")</f>
        <v/>
      </c>
      <c r="AD93" s="67" t="str">
        <f>IF(IFERROR(SEARCH(AD$6,$D93),0)&gt;0,TRIM(VLOOKUP(AD$6,'Lifeline-Capability XWalk'!$F$6:$G$38,2,FALSE)),"")</f>
        <v/>
      </c>
      <c r="AE93" s="67" t="str">
        <f>IF(IFERROR(SEARCH(AE$6,$D93),0)&gt;0,TRIM(VLOOKUP(AE$6,'Lifeline-Capability XWalk'!$F$6:$G$38,2,FALSE)),"")</f>
        <v/>
      </c>
      <c r="AF93" s="67" t="str">
        <f>IF(IFERROR(SEARCH(AF$6,$D93),0)&gt;0,TRIM(VLOOKUP(AF$6,'Lifeline-Capability XWalk'!$F$6:$G$38,2,FALSE)),"")</f>
        <v/>
      </c>
      <c r="AG93" s="67" t="str">
        <f>IF(IFERROR(SEARCH(AG$6,$D93),0)&gt;0,TRIM(VLOOKUP(AG$6,'Lifeline-Capability XWalk'!$F$6:$G$38,2,FALSE)),"")</f>
        <v/>
      </c>
      <c r="AH93" s="67" t="str">
        <f>IF(IFERROR(SEARCH(AH$6,$D93),0)&gt;0,TRIM(VLOOKUP(AH$6,'Lifeline-Capability XWalk'!$F$6:$G$38,2,FALSE)),"")</f>
        <v/>
      </c>
      <c r="AI93" s="67" t="str">
        <f>IF(IFERROR(SEARCH(AI$6,$D93),0)&gt;0,TRIM(VLOOKUP(AI$6,'Lifeline-Capability XWalk'!$F$6:$G$38,2,FALSE)),"")</f>
        <v/>
      </c>
      <c r="AJ93" s="67" t="str">
        <f>IF(IFERROR(SEARCH(AJ$6,$D93),0)&gt;0,TRIM(VLOOKUP(AJ$6,'Lifeline-Capability XWalk'!$F$6:$G$38,2,FALSE)),"")</f>
        <v/>
      </c>
      <c r="AK93" s="67" t="str">
        <f>IF(IFERROR(SEARCH(AK$6,$D93),0)&gt;0,TRIM(VLOOKUP(AK$6,'Lifeline-Capability XWalk'!$F$6:$G$38,2,FALSE)),"")</f>
        <v/>
      </c>
      <c r="AL93" s="68" t="str">
        <f>IF(IFERROR(SEARCH(AL$6,$D93),0)&gt;0,TRIM(VLOOKUP(AL$6,'Lifeline-Capability XWalk'!$F$6:$G$38,2,FALSE)),"")</f>
        <v/>
      </c>
      <c r="AM93" s="24" t="str">
        <f t="shared" si="4"/>
        <v>Safety and Security</v>
      </c>
      <c r="AN93" s="24" t="str">
        <f t="shared" si="6"/>
        <v/>
      </c>
      <c r="AO93" s="24" t="str">
        <f t="shared" si="6"/>
        <v/>
      </c>
      <c r="AP93" s="24" t="str">
        <f t="shared" si="6"/>
        <v/>
      </c>
      <c r="AQ93" s="24" t="str">
        <f t="shared" si="6"/>
        <v>Communications</v>
      </c>
      <c r="AR93" s="24" t="str">
        <f t="shared" si="6"/>
        <v/>
      </c>
      <c r="AS93" s="24" t="str">
        <f t="shared" si="6"/>
        <v/>
      </c>
      <c r="AT93" s="24" t="str">
        <f t="shared" si="6"/>
        <v/>
      </c>
      <c r="AU93" s="24" t="str">
        <f t="shared" si="6"/>
        <v/>
      </c>
    </row>
    <row r="94" spans="1:47" s="24" customFormat="1" ht="32.1" customHeight="1" x14ac:dyDescent="0.2">
      <c r="A94" s="141" t="s">
        <v>1113</v>
      </c>
      <c r="B94" s="63" t="s">
        <v>1410</v>
      </c>
      <c r="C94" s="142" t="s">
        <v>1082</v>
      </c>
      <c r="D94" s="63" t="s">
        <v>1472</v>
      </c>
      <c r="E94" s="64" t="str">
        <f t="shared" si="5"/>
        <v>Safety and Security, Communications</v>
      </c>
      <c r="F94" s="65" t="s">
        <v>6</v>
      </c>
      <c r="G94" s="66" t="str">
        <f>IF(IFERROR(SEARCH(G$6,$D94),0)&gt;0,TRIM(VLOOKUP(G$6,'Lifeline-Capability XWalk'!$F$6:$G$38,2,FALSE)),"")</f>
        <v/>
      </c>
      <c r="H94" s="67" t="str">
        <f>IF(IFERROR(SEARCH(H$6,$D94),0)&gt;0,TRIM(VLOOKUP(H$6,'Lifeline-Capability XWalk'!$F$6:$G$38,2,FALSE)),"")</f>
        <v/>
      </c>
      <c r="I94" s="67" t="str">
        <f>IF(IFERROR(SEARCH(I$6,$D94),0)&gt;0,TRIM(VLOOKUP(I$6,'Lifeline-Capability XWalk'!$F$6:$G$38,2,FALSE)),"")</f>
        <v/>
      </c>
      <c r="J94" s="67" t="str">
        <f>IF(IFERROR(SEARCH(J$6,$D94),0)&gt;0,TRIM(VLOOKUP(J$6,'Lifeline-Capability XWalk'!$F$6:$G$38,2,FALSE)),"")</f>
        <v/>
      </c>
      <c r="K94" s="67" t="str">
        <f>IF(IFERROR(SEARCH(K$6,$D94),0)&gt;0,TRIM(VLOOKUP(K$6,'Lifeline-Capability XWalk'!$F$6:$G$38,2,FALSE)),"")</f>
        <v/>
      </c>
      <c r="L94" s="67" t="str">
        <f>IF(IFERROR(SEARCH(L$6,$D94),0)&gt;0,TRIM(VLOOKUP(L$6,'Lifeline-Capability XWalk'!$F$6:$G$38,2,FALSE)),"")</f>
        <v/>
      </c>
      <c r="M94" s="67" t="str">
        <f>IF(IFERROR(SEARCH(M$6,$D94),0)&gt;0,TRIM(VLOOKUP(M$6,'Lifeline-Capability XWalk'!$F$6:$G$38,2,FALSE)),"")</f>
        <v/>
      </c>
      <c r="N94" s="67" t="str">
        <f>IF(IFERROR(SEARCH(N$6,$D94),0)&gt;0,TRIM(VLOOKUP(N$6,'Lifeline-Capability XWalk'!$F$6:$G$38,2,FALSE)),"")</f>
        <v/>
      </c>
      <c r="O94" s="67" t="str">
        <f>IF(IFERROR(SEARCH(O$6,$D94),0)&gt;0,TRIM(VLOOKUP(O$6,'Lifeline-Capability XWalk'!$F$6:$G$38,2,FALSE)),"")</f>
        <v/>
      </c>
      <c r="P94" s="67" t="str">
        <f>IF(IFERROR(SEARCH(P$6,$D94),0)&gt;0,TRIM(VLOOKUP(P$6,'Lifeline-Capability XWalk'!$F$6:$G$38,2,FALSE)),"")</f>
        <v/>
      </c>
      <c r="Q94" s="67" t="str">
        <f>IF(IFERROR(SEARCH(Q$6,$D94),0)&gt;0,TRIM(VLOOKUP(Q$6,'Lifeline-Capability XWalk'!$F$6:$G$38,2,FALSE)),"")</f>
        <v/>
      </c>
      <c r="R94" s="67" t="str">
        <f>IF(IFERROR(SEARCH(R$6,$D94),0)&gt;0,TRIM(VLOOKUP(R$6,'Lifeline-Capability XWalk'!$F$6:$G$38,2,FALSE)),"")</f>
        <v/>
      </c>
      <c r="S94" s="67" t="str">
        <f>IF(IFERROR(SEARCH(S$6,$D94),0)&gt;0,TRIM(VLOOKUP(S$6,'Lifeline-Capability XWalk'!$F$6:$G$38,2,FALSE)),"")</f>
        <v/>
      </c>
      <c r="T94" s="67" t="str">
        <f>IF(IFERROR(SEARCH(T$6,$D94),0)&gt;0,TRIM(VLOOKUP(T$6,'Lifeline-Capability XWalk'!$F$6:$G$38,2,FALSE)),"")</f>
        <v/>
      </c>
      <c r="U94" s="67" t="str">
        <f>IF(IFERROR(SEARCH(U$6,$D94),0)&gt;0,TRIM(VLOOKUP(U$6,'Lifeline-Capability XWalk'!$F$6:$G$38,2,FALSE)),"")</f>
        <v/>
      </c>
      <c r="V94" s="67" t="str">
        <f>IF(IFERROR(SEARCH(V$6,$D94),0)&gt;0,TRIM(VLOOKUP(V$6,'Lifeline-Capability XWalk'!$F$6:$G$38,2,FALSE)),"")</f>
        <v/>
      </c>
      <c r="W94" s="67" t="str">
        <f>IF(IFERROR(SEARCH(W$6,$D94),0)&gt;0,TRIM(VLOOKUP(W$6,'Lifeline-Capability XWalk'!$F$6:$G$38,2,FALSE)),"")</f>
        <v/>
      </c>
      <c r="X94" s="67" t="str">
        <f>IF(IFERROR(SEARCH(X$6,$D94),0)&gt;0,TRIM(VLOOKUP(X$6,'Lifeline-Capability XWalk'!$F$6:$G$38,2,FALSE)),"")</f>
        <v/>
      </c>
      <c r="Y94" s="67" t="str">
        <f>IF(IFERROR(SEARCH(Y$6,$D94),0)&gt;0,TRIM(VLOOKUP(Y$6,'Lifeline-Capability XWalk'!$F$6:$G$38,2,FALSE)),"")</f>
        <v/>
      </c>
      <c r="Z94" s="67" t="str">
        <f>IF(IFERROR(SEARCH(Z$6,$D94),0)&gt;0,TRIM(VLOOKUP(Z$6,'Lifeline-Capability XWalk'!$F$6:$G$38,2,FALSE)),"")</f>
        <v>Safety and Security</v>
      </c>
      <c r="AA94" s="67" t="str">
        <f>IF(IFERROR(SEARCH(AA$6,$D94),0)&gt;0,TRIM(VLOOKUP(AA$6,'Lifeline-Capability XWalk'!$F$6:$G$38,2,FALSE)),"")</f>
        <v>Communications</v>
      </c>
      <c r="AB94" s="67" t="str">
        <f>IF(IFERROR(SEARCH(AB$6,$D94),0)&gt;0,TRIM(VLOOKUP(AB$6,'Lifeline-Capability XWalk'!$F$6:$G$38,2,FALSE)),"")</f>
        <v>Communications</v>
      </c>
      <c r="AC94" s="67" t="str">
        <f>IF(IFERROR(SEARCH(AC$6,$D94),0)&gt;0,TRIM(VLOOKUP(AC$6,'Lifeline-Capability XWalk'!$F$6:$G$38,2,FALSE)),"")</f>
        <v/>
      </c>
      <c r="AD94" s="67" t="str">
        <f>IF(IFERROR(SEARCH(AD$6,$D94),0)&gt;0,TRIM(VLOOKUP(AD$6,'Lifeline-Capability XWalk'!$F$6:$G$38,2,FALSE)),"")</f>
        <v/>
      </c>
      <c r="AE94" s="67" t="str">
        <f>IF(IFERROR(SEARCH(AE$6,$D94),0)&gt;0,TRIM(VLOOKUP(AE$6,'Lifeline-Capability XWalk'!$F$6:$G$38,2,FALSE)),"")</f>
        <v/>
      </c>
      <c r="AF94" s="67" t="str">
        <f>IF(IFERROR(SEARCH(AF$6,$D94),0)&gt;0,TRIM(VLOOKUP(AF$6,'Lifeline-Capability XWalk'!$F$6:$G$38,2,FALSE)),"")</f>
        <v/>
      </c>
      <c r="AG94" s="67" t="str">
        <f>IF(IFERROR(SEARCH(AG$6,$D94),0)&gt;0,TRIM(VLOOKUP(AG$6,'Lifeline-Capability XWalk'!$F$6:$G$38,2,FALSE)),"")</f>
        <v/>
      </c>
      <c r="AH94" s="67" t="str">
        <f>IF(IFERROR(SEARCH(AH$6,$D94),0)&gt;0,TRIM(VLOOKUP(AH$6,'Lifeline-Capability XWalk'!$F$6:$G$38,2,FALSE)),"")</f>
        <v/>
      </c>
      <c r="AI94" s="67" t="str">
        <f>IF(IFERROR(SEARCH(AI$6,$D94),0)&gt;0,TRIM(VLOOKUP(AI$6,'Lifeline-Capability XWalk'!$F$6:$G$38,2,FALSE)),"")</f>
        <v/>
      </c>
      <c r="AJ94" s="67" t="str">
        <f>IF(IFERROR(SEARCH(AJ$6,$D94),0)&gt;0,TRIM(VLOOKUP(AJ$6,'Lifeline-Capability XWalk'!$F$6:$G$38,2,FALSE)),"")</f>
        <v/>
      </c>
      <c r="AK94" s="67" t="str">
        <f>IF(IFERROR(SEARCH(AK$6,$D94),0)&gt;0,TRIM(VLOOKUP(AK$6,'Lifeline-Capability XWalk'!$F$6:$G$38,2,FALSE)),"")</f>
        <v/>
      </c>
      <c r="AL94" s="68" t="str">
        <f>IF(IFERROR(SEARCH(AL$6,$D94),0)&gt;0,TRIM(VLOOKUP(AL$6,'Lifeline-Capability XWalk'!$F$6:$G$38,2,FALSE)),"")</f>
        <v/>
      </c>
      <c r="AM94" s="24" t="str">
        <f t="shared" si="4"/>
        <v>Safety and Security</v>
      </c>
      <c r="AN94" s="24" t="str">
        <f t="shared" si="6"/>
        <v/>
      </c>
      <c r="AO94" s="24" t="str">
        <f t="shared" si="6"/>
        <v/>
      </c>
      <c r="AP94" s="24" t="str">
        <f t="shared" si="6"/>
        <v/>
      </c>
      <c r="AQ94" s="24" t="str">
        <f t="shared" si="6"/>
        <v>Communications</v>
      </c>
      <c r="AR94" s="24" t="str">
        <f t="shared" si="6"/>
        <v/>
      </c>
      <c r="AS94" s="24" t="str">
        <f t="shared" si="6"/>
        <v/>
      </c>
      <c r="AT94" s="24" t="str">
        <f t="shared" si="6"/>
        <v/>
      </c>
      <c r="AU94" s="24" t="str">
        <f t="shared" si="6"/>
        <v/>
      </c>
    </row>
    <row r="95" spans="1:47" s="24" customFormat="1" ht="32.1" customHeight="1" x14ac:dyDescent="0.2">
      <c r="A95" s="143" t="s">
        <v>1113</v>
      </c>
      <c r="B95" s="69" t="s">
        <v>20</v>
      </c>
      <c r="C95" s="144" t="s">
        <v>1082</v>
      </c>
      <c r="D95" s="63" t="s">
        <v>1472</v>
      </c>
      <c r="E95" s="64" t="str">
        <f t="shared" si="5"/>
        <v>Safety and Security, Communications</v>
      </c>
      <c r="F95" s="70" t="s">
        <v>770</v>
      </c>
      <c r="G95" s="66" t="str">
        <f>IF(IFERROR(SEARCH(G$6,$D95),0)&gt;0,TRIM(VLOOKUP(G$6,'Lifeline-Capability XWalk'!$F$6:$G$38,2,FALSE)),"")</f>
        <v/>
      </c>
      <c r="H95" s="67" t="str">
        <f>IF(IFERROR(SEARCH(H$6,$D95),0)&gt;0,TRIM(VLOOKUP(H$6,'Lifeline-Capability XWalk'!$F$6:$G$38,2,FALSE)),"")</f>
        <v/>
      </c>
      <c r="I95" s="67" t="str">
        <f>IF(IFERROR(SEARCH(I$6,$D95),0)&gt;0,TRIM(VLOOKUP(I$6,'Lifeline-Capability XWalk'!$F$6:$G$38,2,FALSE)),"")</f>
        <v/>
      </c>
      <c r="J95" s="67" t="str">
        <f>IF(IFERROR(SEARCH(J$6,$D95),0)&gt;0,TRIM(VLOOKUP(J$6,'Lifeline-Capability XWalk'!$F$6:$G$38,2,FALSE)),"")</f>
        <v/>
      </c>
      <c r="K95" s="67" t="str">
        <f>IF(IFERROR(SEARCH(K$6,$D95),0)&gt;0,TRIM(VLOOKUP(K$6,'Lifeline-Capability XWalk'!$F$6:$G$38,2,FALSE)),"")</f>
        <v/>
      </c>
      <c r="L95" s="67" t="str">
        <f>IF(IFERROR(SEARCH(L$6,$D95),0)&gt;0,TRIM(VLOOKUP(L$6,'Lifeline-Capability XWalk'!$F$6:$G$38,2,FALSE)),"")</f>
        <v/>
      </c>
      <c r="M95" s="67" t="str">
        <f>IF(IFERROR(SEARCH(M$6,$D95),0)&gt;0,TRIM(VLOOKUP(M$6,'Lifeline-Capability XWalk'!$F$6:$G$38,2,FALSE)),"")</f>
        <v/>
      </c>
      <c r="N95" s="67" t="str">
        <f>IF(IFERROR(SEARCH(N$6,$D95),0)&gt;0,TRIM(VLOOKUP(N$6,'Lifeline-Capability XWalk'!$F$6:$G$38,2,FALSE)),"")</f>
        <v/>
      </c>
      <c r="O95" s="67" t="str">
        <f>IF(IFERROR(SEARCH(O$6,$D95),0)&gt;0,TRIM(VLOOKUP(O$6,'Lifeline-Capability XWalk'!$F$6:$G$38,2,FALSE)),"")</f>
        <v/>
      </c>
      <c r="P95" s="67" t="str">
        <f>IF(IFERROR(SEARCH(P$6,$D95),0)&gt;0,TRIM(VLOOKUP(P$6,'Lifeline-Capability XWalk'!$F$6:$G$38,2,FALSE)),"")</f>
        <v/>
      </c>
      <c r="Q95" s="67" t="str">
        <f>IF(IFERROR(SEARCH(Q$6,$D95),0)&gt;0,TRIM(VLOOKUP(Q$6,'Lifeline-Capability XWalk'!$F$6:$G$38,2,FALSE)),"")</f>
        <v/>
      </c>
      <c r="R95" s="67" t="str">
        <f>IF(IFERROR(SEARCH(R$6,$D95),0)&gt;0,TRIM(VLOOKUP(R$6,'Lifeline-Capability XWalk'!$F$6:$G$38,2,FALSE)),"")</f>
        <v/>
      </c>
      <c r="S95" s="67" t="str">
        <f>IF(IFERROR(SEARCH(S$6,$D95),0)&gt;0,TRIM(VLOOKUP(S$6,'Lifeline-Capability XWalk'!$F$6:$G$38,2,FALSE)),"")</f>
        <v/>
      </c>
      <c r="T95" s="67" t="str">
        <f>IF(IFERROR(SEARCH(T$6,$D95),0)&gt;0,TRIM(VLOOKUP(T$6,'Lifeline-Capability XWalk'!$F$6:$G$38,2,FALSE)),"")</f>
        <v/>
      </c>
      <c r="U95" s="67" t="str">
        <f>IF(IFERROR(SEARCH(U$6,$D95),0)&gt;0,TRIM(VLOOKUP(U$6,'Lifeline-Capability XWalk'!$F$6:$G$38,2,FALSE)),"")</f>
        <v/>
      </c>
      <c r="V95" s="67" t="str">
        <f>IF(IFERROR(SEARCH(V$6,$D95),0)&gt;0,TRIM(VLOOKUP(V$6,'Lifeline-Capability XWalk'!$F$6:$G$38,2,FALSE)),"")</f>
        <v/>
      </c>
      <c r="W95" s="67" t="str">
        <f>IF(IFERROR(SEARCH(W$6,$D95),0)&gt;0,TRIM(VLOOKUP(W$6,'Lifeline-Capability XWalk'!$F$6:$G$38,2,FALSE)),"")</f>
        <v/>
      </c>
      <c r="X95" s="67" t="str">
        <f>IF(IFERROR(SEARCH(X$6,$D95),0)&gt;0,TRIM(VLOOKUP(X$6,'Lifeline-Capability XWalk'!$F$6:$G$38,2,FALSE)),"")</f>
        <v/>
      </c>
      <c r="Y95" s="67" t="str">
        <f>IF(IFERROR(SEARCH(Y$6,$D95),0)&gt;0,TRIM(VLOOKUP(Y$6,'Lifeline-Capability XWalk'!$F$6:$G$38,2,FALSE)),"")</f>
        <v/>
      </c>
      <c r="Z95" s="67" t="str">
        <f>IF(IFERROR(SEARCH(Z$6,$D95),0)&gt;0,TRIM(VLOOKUP(Z$6,'Lifeline-Capability XWalk'!$F$6:$G$38,2,FALSE)),"")</f>
        <v>Safety and Security</v>
      </c>
      <c r="AA95" s="67" t="str">
        <f>IF(IFERROR(SEARCH(AA$6,$D95),0)&gt;0,TRIM(VLOOKUP(AA$6,'Lifeline-Capability XWalk'!$F$6:$G$38,2,FALSE)),"")</f>
        <v>Communications</v>
      </c>
      <c r="AB95" s="67" t="str">
        <f>IF(IFERROR(SEARCH(AB$6,$D95),0)&gt;0,TRIM(VLOOKUP(AB$6,'Lifeline-Capability XWalk'!$F$6:$G$38,2,FALSE)),"")</f>
        <v>Communications</v>
      </c>
      <c r="AC95" s="67" t="str">
        <f>IF(IFERROR(SEARCH(AC$6,$D95),0)&gt;0,TRIM(VLOOKUP(AC$6,'Lifeline-Capability XWalk'!$F$6:$G$38,2,FALSE)),"")</f>
        <v/>
      </c>
      <c r="AD95" s="67" t="str">
        <f>IF(IFERROR(SEARCH(AD$6,$D95),0)&gt;0,TRIM(VLOOKUP(AD$6,'Lifeline-Capability XWalk'!$F$6:$G$38,2,FALSE)),"")</f>
        <v/>
      </c>
      <c r="AE95" s="67" t="str">
        <f>IF(IFERROR(SEARCH(AE$6,$D95),0)&gt;0,TRIM(VLOOKUP(AE$6,'Lifeline-Capability XWalk'!$F$6:$G$38,2,FALSE)),"")</f>
        <v/>
      </c>
      <c r="AF95" s="67" t="str">
        <f>IF(IFERROR(SEARCH(AF$6,$D95),0)&gt;0,TRIM(VLOOKUP(AF$6,'Lifeline-Capability XWalk'!$F$6:$G$38,2,FALSE)),"")</f>
        <v/>
      </c>
      <c r="AG95" s="67" t="str">
        <f>IF(IFERROR(SEARCH(AG$6,$D95),0)&gt;0,TRIM(VLOOKUP(AG$6,'Lifeline-Capability XWalk'!$F$6:$G$38,2,FALSE)),"")</f>
        <v/>
      </c>
      <c r="AH95" s="67" t="str">
        <f>IF(IFERROR(SEARCH(AH$6,$D95),0)&gt;0,TRIM(VLOOKUP(AH$6,'Lifeline-Capability XWalk'!$F$6:$G$38,2,FALSE)),"")</f>
        <v/>
      </c>
      <c r="AI95" s="67" t="str">
        <f>IF(IFERROR(SEARCH(AI$6,$D95),0)&gt;0,TRIM(VLOOKUP(AI$6,'Lifeline-Capability XWalk'!$F$6:$G$38,2,FALSE)),"")</f>
        <v/>
      </c>
      <c r="AJ95" s="67" t="str">
        <f>IF(IFERROR(SEARCH(AJ$6,$D95),0)&gt;0,TRIM(VLOOKUP(AJ$6,'Lifeline-Capability XWalk'!$F$6:$G$38,2,FALSE)),"")</f>
        <v/>
      </c>
      <c r="AK95" s="67" t="str">
        <f>IF(IFERROR(SEARCH(AK$6,$D95),0)&gt;0,TRIM(VLOOKUP(AK$6,'Lifeline-Capability XWalk'!$F$6:$G$38,2,FALSE)),"")</f>
        <v/>
      </c>
      <c r="AL95" s="68" t="str">
        <f>IF(IFERROR(SEARCH(AL$6,$D95),0)&gt;0,TRIM(VLOOKUP(AL$6,'Lifeline-Capability XWalk'!$F$6:$G$38,2,FALSE)),"")</f>
        <v/>
      </c>
      <c r="AM95" s="24" t="str">
        <f t="shared" si="4"/>
        <v>Safety and Security</v>
      </c>
      <c r="AN95" s="24" t="str">
        <f t="shared" si="6"/>
        <v/>
      </c>
      <c r="AO95" s="24" t="str">
        <f t="shared" si="6"/>
        <v/>
      </c>
      <c r="AP95" s="24" t="str">
        <f t="shared" si="6"/>
        <v/>
      </c>
      <c r="AQ95" s="24" t="str">
        <f t="shared" si="6"/>
        <v>Communications</v>
      </c>
      <c r="AR95" s="24" t="str">
        <f t="shared" si="6"/>
        <v/>
      </c>
      <c r="AS95" s="24" t="str">
        <f t="shared" si="6"/>
        <v/>
      </c>
      <c r="AT95" s="24" t="str">
        <f t="shared" si="6"/>
        <v/>
      </c>
      <c r="AU95" s="24" t="str">
        <f t="shared" si="6"/>
        <v/>
      </c>
    </row>
    <row r="96" spans="1:47" s="24" customFormat="1" ht="32.1" customHeight="1" x14ac:dyDescent="0.2">
      <c r="A96" s="141" t="s">
        <v>1113</v>
      </c>
      <c r="B96" s="63" t="s">
        <v>1130</v>
      </c>
      <c r="C96" s="142" t="s">
        <v>1082</v>
      </c>
      <c r="D96" s="63" t="s">
        <v>1472</v>
      </c>
      <c r="E96" s="64" t="str">
        <f t="shared" si="5"/>
        <v>Safety and Security, Communications</v>
      </c>
      <c r="F96" s="65" t="s">
        <v>724</v>
      </c>
      <c r="G96" s="66" t="str">
        <f>IF(IFERROR(SEARCH(G$6,$D96),0)&gt;0,TRIM(VLOOKUP(G$6,'Lifeline-Capability XWalk'!$F$6:$G$38,2,FALSE)),"")</f>
        <v/>
      </c>
      <c r="H96" s="67" t="str">
        <f>IF(IFERROR(SEARCH(H$6,$D96),0)&gt;0,TRIM(VLOOKUP(H$6,'Lifeline-Capability XWalk'!$F$6:$G$38,2,FALSE)),"")</f>
        <v/>
      </c>
      <c r="I96" s="67" t="str">
        <f>IF(IFERROR(SEARCH(I$6,$D96),0)&gt;0,TRIM(VLOOKUP(I$6,'Lifeline-Capability XWalk'!$F$6:$G$38,2,FALSE)),"")</f>
        <v/>
      </c>
      <c r="J96" s="67" t="str">
        <f>IF(IFERROR(SEARCH(J$6,$D96),0)&gt;0,TRIM(VLOOKUP(J$6,'Lifeline-Capability XWalk'!$F$6:$G$38,2,FALSE)),"")</f>
        <v/>
      </c>
      <c r="K96" s="67" t="str">
        <f>IF(IFERROR(SEARCH(K$6,$D96),0)&gt;0,TRIM(VLOOKUP(K$6,'Lifeline-Capability XWalk'!$F$6:$G$38,2,FALSE)),"")</f>
        <v/>
      </c>
      <c r="L96" s="67" t="str">
        <f>IF(IFERROR(SEARCH(L$6,$D96),0)&gt;0,TRIM(VLOOKUP(L$6,'Lifeline-Capability XWalk'!$F$6:$G$38,2,FALSE)),"")</f>
        <v/>
      </c>
      <c r="M96" s="67" t="str">
        <f>IF(IFERROR(SEARCH(M$6,$D96),0)&gt;0,TRIM(VLOOKUP(M$6,'Lifeline-Capability XWalk'!$F$6:$G$38,2,FALSE)),"")</f>
        <v/>
      </c>
      <c r="N96" s="67" t="str">
        <f>IF(IFERROR(SEARCH(N$6,$D96),0)&gt;0,TRIM(VLOOKUP(N$6,'Lifeline-Capability XWalk'!$F$6:$G$38,2,FALSE)),"")</f>
        <v/>
      </c>
      <c r="O96" s="67" t="str">
        <f>IF(IFERROR(SEARCH(O$6,$D96),0)&gt;0,TRIM(VLOOKUP(O$6,'Lifeline-Capability XWalk'!$F$6:$G$38,2,FALSE)),"")</f>
        <v/>
      </c>
      <c r="P96" s="67" t="str">
        <f>IF(IFERROR(SEARCH(P$6,$D96),0)&gt;0,TRIM(VLOOKUP(P$6,'Lifeline-Capability XWalk'!$F$6:$G$38,2,FALSE)),"")</f>
        <v/>
      </c>
      <c r="Q96" s="67" t="str">
        <f>IF(IFERROR(SEARCH(Q$6,$D96),0)&gt;0,TRIM(VLOOKUP(Q$6,'Lifeline-Capability XWalk'!$F$6:$G$38,2,FALSE)),"")</f>
        <v/>
      </c>
      <c r="R96" s="67" t="str">
        <f>IF(IFERROR(SEARCH(R$6,$D96),0)&gt;0,TRIM(VLOOKUP(R$6,'Lifeline-Capability XWalk'!$F$6:$G$38,2,FALSE)),"")</f>
        <v/>
      </c>
      <c r="S96" s="67" t="str">
        <f>IF(IFERROR(SEARCH(S$6,$D96),0)&gt;0,TRIM(VLOOKUP(S$6,'Lifeline-Capability XWalk'!$F$6:$G$38,2,FALSE)),"")</f>
        <v/>
      </c>
      <c r="T96" s="67" t="str">
        <f>IF(IFERROR(SEARCH(T$6,$D96),0)&gt;0,TRIM(VLOOKUP(T$6,'Lifeline-Capability XWalk'!$F$6:$G$38,2,FALSE)),"")</f>
        <v/>
      </c>
      <c r="U96" s="67" t="str">
        <f>IF(IFERROR(SEARCH(U$6,$D96),0)&gt;0,TRIM(VLOOKUP(U$6,'Lifeline-Capability XWalk'!$F$6:$G$38,2,FALSE)),"")</f>
        <v/>
      </c>
      <c r="V96" s="67" t="str">
        <f>IF(IFERROR(SEARCH(V$6,$D96),0)&gt;0,TRIM(VLOOKUP(V$6,'Lifeline-Capability XWalk'!$F$6:$G$38,2,FALSE)),"")</f>
        <v/>
      </c>
      <c r="W96" s="67" t="str">
        <f>IF(IFERROR(SEARCH(W$6,$D96),0)&gt;0,TRIM(VLOOKUP(W$6,'Lifeline-Capability XWalk'!$F$6:$G$38,2,FALSE)),"")</f>
        <v/>
      </c>
      <c r="X96" s="67" t="str">
        <f>IF(IFERROR(SEARCH(X$6,$D96),0)&gt;0,TRIM(VLOOKUP(X$6,'Lifeline-Capability XWalk'!$F$6:$G$38,2,FALSE)),"")</f>
        <v/>
      </c>
      <c r="Y96" s="67" t="str">
        <f>IF(IFERROR(SEARCH(Y$6,$D96),0)&gt;0,TRIM(VLOOKUP(Y$6,'Lifeline-Capability XWalk'!$F$6:$G$38,2,FALSE)),"")</f>
        <v/>
      </c>
      <c r="Z96" s="67" t="str">
        <f>IF(IFERROR(SEARCH(Z$6,$D96),0)&gt;0,TRIM(VLOOKUP(Z$6,'Lifeline-Capability XWalk'!$F$6:$G$38,2,FALSE)),"")</f>
        <v>Safety and Security</v>
      </c>
      <c r="AA96" s="67" t="str">
        <f>IF(IFERROR(SEARCH(AA$6,$D96),0)&gt;0,TRIM(VLOOKUP(AA$6,'Lifeline-Capability XWalk'!$F$6:$G$38,2,FALSE)),"")</f>
        <v>Communications</v>
      </c>
      <c r="AB96" s="67" t="str">
        <f>IF(IFERROR(SEARCH(AB$6,$D96),0)&gt;0,TRIM(VLOOKUP(AB$6,'Lifeline-Capability XWalk'!$F$6:$G$38,2,FALSE)),"")</f>
        <v>Communications</v>
      </c>
      <c r="AC96" s="67" t="str">
        <f>IF(IFERROR(SEARCH(AC$6,$D96),0)&gt;0,TRIM(VLOOKUP(AC$6,'Lifeline-Capability XWalk'!$F$6:$G$38,2,FALSE)),"")</f>
        <v/>
      </c>
      <c r="AD96" s="67" t="str">
        <f>IF(IFERROR(SEARCH(AD$6,$D96),0)&gt;0,TRIM(VLOOKUP(AD$6,'Lifeline-Capability XWalk'!$F$6:$G$38,2,FALSE)),"")</f>
        <v/>
      </c>
      <c r="AE96" s="67" t="str">
        <f>IF(IFERROR(SEARCH(AE$6,$D96),0)&gt;0,TRIM(VLOOKUP(AE$6,'Lifeline-Capability XWalk'!$F$6:$G$38,2,FALSE)),"")</f>
        <v/>
      </c>
      <c r="AF96" s="67" t="str">
        <f>IF(IFERROR(SEARCH(AF$6,$D96),0)&gt;0,TRIM(VLOOKUP(AF$6,'Lifeline-Capability XWalk'!$F$6:$G$38,2,FALSE)),"")</f>
        <v/>
      </c>
      <c r="AG96" s="67" t="str">
        <f>IF(IFERROR(SEARCH(AG$6,$D96),0)&gt;0,TRIM(VLOOKUP(AG$6,'Lifeline-Capability XWalk'!$F$6:$G$38,2,FALSE)),"")</f>
        <v/>
      </c>
      <c r="AH96" s="67" t="str">
        <f>IF(IFERROR(SEARCH(AH$6,$D96),0)&gt;0,TRIM(VLOOKUP(AH$6,'Lifeline-Capability XWalk'!$F$6:$G$38,2,FALSE)),"")</f>
        <v/>
      </c>
      <c r="AI96" s="67" t="str">
        <f>IF(IFERROR(SEARCH(AI$6,$D96),0)&gt;0,TRIM(VLOOKUP(AI$6,'Lifeline-Capability XWalk'!$F$6:$G$38,2,FALSE)),"")</f>
        <v/>
      </c>
      <c r="AJ96" s="67" t="str">
        <f>IF(IFERROR(SEARCH(AJ$6,$D96),0)&gt;0,TRIM(VLOOKUP(AJ$6,'Lifeline-Capability XWalk'!$F$6:$G$38,2,FALSE)),"")</f>
        <v/>
      </c>
      <c r="AK96" s="67" t="str">
        <f>IF(IFERROR(SEARCH(AK$6,$D96),0)&gt;0,TRIM(VLOOKUP(AK$6,'Lifeline-Capability XWalk'!$F$6:$G$38,2,FALSE)),"")</f>
        <v/>
      </c>
      <c r="AL96" s="68" t="str">
        <f>IF(IFERROR(SEARCH(AL$6,$D96),0)&gt;0,TRIM(VLOOKUP(AL$6,'Lifeline-Capability XWalk'!$F$6:$G$38,2,FALSE)),"")</f>
        <v/>
      </c>
      <c r="AM96" s="24" t="str">
        <f t="shared" si="4"/>
        <v>Safety and Security</v>
      </c>
      <c r="AN96" s="24" t="str">
        <f t="shared" si="6"/>
        <v/>
      </c>
      <c r="AO96" s="24" t="str">
        <f t="shared" si="6"/>
        <v/>
      </c>
      <c r="AP96" s="24" t="str">
        <f t="shared" si="6"/>
        <v/>
      </c>
      <c r="AQ96" s="24" t="str">
        <f t="shared" si="6"/>
        <v>Communications</v>
      </c>
      <c r="AR96" s="24" t="str">
        <f t="shared" si="6"/>
        <v/>
      </c>
      <c r="AS96" s="24" t="str">
        <f t="shared" si="6"/>
        <v/>
      </c>
      <c r="AT96" s="24" t="str">
        <f t="shared" si="6"/>
        <v/>
      </c>
      <c r="AU96" s="24" t="str">
        <f t="shared" si="6"/>
        <v/>
      </c>
    </row>
    <row r="97" spans="1:47" s="24" customFormat="1" ht="32.1" customHeight="1" x14ac:dyDescent="0.2">
      <c r="A97" s="141" t="s">
        <v>1112</v>
      </c>
      <c r="B97" s="63" t="s">
        <v>1127</v>
      </c>
      <c r="C97" s="142" t="s">
        <v>1082</v>
      </c>
      <c r="D97" s="63" t="s">
        <v>1472</v>
      </c>
      <c r="E97" s="64" t="str">
        <f t="shared" si="5"/>
        <v>Safety and Security, Communications</v>
      </c>
      <c r="F97" s="71" t="s">
        <v>733</v>
      </c>
      <c r="G97" s="66" t="str">
        <f>IF(IFERROR(SEARCH(G$6,$D97),0)&gt;0,TRIM(VLOOKUP(G$6,'Lifeline-Capability XWalk'!$F$6:$G$38,2,FALSE)),"")</f>
        <v/>
      </c>
      <c r="H97" s="67" t="str">
        <f>IF(IFERROR(SEARCH(H$6,$D97),0)&gt;0,TRIM(VLOOKUP(H$6,'Lifeline-Capability XWalk'!$F$6:$G$38,2,FALSE)),"")</f>
        <v/>
      </c>
      <c r="I97" s="67" t="str">
        <f>IF(IFERROR(SEARCH(I$6,$D97),0)&gt;0,TRIM(VLOOKUP(I$6,'Lifeline-Capability XWalk'!$F$6:$G$38,2,FALSE)),"")</f>
        <v/>
      </c>
      <c r="J97" s="67" t="str">
        <f>IF(IFERROR(SEARCH(J$6,$D97),0)&gt;0,TRIM(VLOOKUP(J$6,'Lifeline-Capability XWalk'!$F$6:$G$38,2,FALSE)),"")</f>
        <v/>
      </c>
      <c r="K97" s="67" t="str">
        <f>IF(IFERROR(SEARCH(K$6,$D97),0)&gt;0,TRIM(VLOOKUP(K$6,'Lifeline-Capability XWalk'!$F$6:$G$38,2,FALSE)),"")</f>
        <v/>
      </c>
      <c r="L97" s="67" t="str">
        <f>IF(IFERROR(SEARCH(L$6,$D97),0)&gt;0,TRIM(VLOOKUP(L$6,'Lifeline-Capability XWalk'!$F$6:$G$38,2,FALSE)),"")</f>
        <v/>
      </c>
      <c r="M97" s="67" t="str">
        <f>IF(IFERROR(SEARCH(M$6,$D97),0)&gt;0,TRIM(VLOOKUP(M$6,'Lifeline-Capability XWalk'!$F$6:$G$38,2,FALSE)),"")</f>
        <v/>
      </c>
      <c r="N97" s="67" t="str">
        <f>IF(IFERROR(SEARCH(N$6,$D97),0)&gt;0,TRIM(VLOOKUP(N$6,'Lifeline-Capability XWalk'!$F$6:$G$38,2,FALSE)),"")</f>
        <v/>
      </c>
      <c r="O97" s="67" t="str">
        <f>IF(IFERROR(SEARCH(O$6,$D97),0)&gt;0,TRIM(VLOOKUP(O$6,'Lifeline-Capability XWalk'!$F$6:$G$38,2,FALSE)),"")</f>
        <v/>
      </c>
      <c r="P97" s="67" t="str">
        <f>IF(IFERROR(SEARCH(P$6,$D97),0)&gt;0,TRIM(VLOOKUP(P$6,'Lifeline-Capability XWalk'!$F$6:$G$38,2,FALSE)),"")</f>
        <v/>
      </c>
      <c r="Q97" s="67" t="str">
        <f>IF(IFERROR(SEARCH(Q$6,$D97),0)&gt;0,TRIM(VLOOKUP(Q$6,'Lifeline-Capability XWalk'!$F$6:$G$38,2,FALSE)),"")</f>
        <v/>
      </c>
      <c r="R97" s="67" t="str">
        <f>IF(IFERROR(SEARCH(R$6,$D97),0)&gt;0,TRIM(VLOOKUP(R$6,'Lifeline-Capability XWalk'!$F$6:$G$38,2,FALSE)),"")</f>
        <v/>
      </c>
      <c r="S97" s="67" t="str">
        <f>IF(IFERROR(SEARCH(S$6,$D97),0)&gt;0,TRIM(VLOOKUP(S$6,'Lifeline-Capability XWalk'!$F$6:$G$38,2,FALSE)),"")</f>
        <v/>
      </c>
      <c r="T97" s="67" t="str">
        <f>IF(IFERROR(SEARCH(T$6,$D97),0)&gt;0,TRIM(VLOOKUP(T$6,'Lifeline-Capability XWalk'!$F$6:$G$38,2,FALSE)),"")</f>
        <v/>
      </c>
      <c r="U97" s="67" t="str">
        <f>IF(IFERROR(SEARCH(U$6,$D97),0)&gt;0,TRIM(VLOOKUP(U$6,'Lifeline-Capability XWalk'!$F$6:$G$38,2,FALSE)),"")</f>
        <v/>
      </c>
      <c r="V97" s="67" t="str">
        <f>IF(IFERROR(SEARCH(V$6,$D97),0)&gt;0,TRIM(VLOOKUP(V$6,'Lifeline-Capability XWalk'!$F$6:$G$38,2,FALSE)),"")</f>
        <v/>
      </c>
      <c r="W97" s="67" t="str">
        <f>IF(IFERROR(SEARCH(W$6,$D97),0)&gt;0,TRIM(VLOOKUP(W$6,'Lifeline-Capability XWalk'!$F$6:$G$38,2,FALSE)),"")</f>
        <v/>
      </c>
      <c r="X97" s="67" t="str">
        <f>IF(IFERROR(SEARCH(X$6,$D97),0)&gt;0,TRIM(VLOOKUP(X$6,'Lifeline-Capability XWalk'!$F$6:$G$38,2,FALSE)),"")</f>
        <v/>
      </c>
      <c r="Y97" s="67" t="str">
        <f>IF(IFERROR(SEARCH(Y$6,$D97),0)&gt;0,TRIM(VLOOKUP(Y$6,'Lifeline-Capability XWalk'!$F$6:$G$38,2,FALSE)),"")</f>
        <v/>
      </c>
      <c r="Z97" s="67" t="str">
        <f>IF(IFERROR(SEARCH(Z$6,$D97),0)&gt;0,TRIM(VLOOKUP(Z$6,'Lifeline-Capability XWalk'!$F$6:$G$38,2,FALSE)),"")</f>
        <v>Safety and Security</v>
      </c>
      <c r="AA97" s="67" t="str">
        <f>IF(IFERROR(SEARCH(AA$6,$D97),0)&gt;0,TRIM(VLOOKUP(AA$6,'Lifeline-Capability XWalk'!$F$6:$G$38,2,FALSE)),"")</f>
        <v>Communications</v>
      </c>
      <c r="AB97" s="67" t="str">
        <f>IF(IFERROR(SEARCH(AB$6,$D97),0)&gt;0,TRIM(VLOOKUP(AB$6,'Lifeline-Capability XWalk'!$F$6:$G$38,2,FALSE)),"")</f>
        <v>Communications</v>
      </c>
      <c r="AC97" s="67" t="str">
        <f>IF(IFERROR(SEARCH(AC$6,$D97),0)&gt;0,TRIM(VLOOKUP(AC$6,'Lifeline-Capability XWalk'!$F$6:$G$38,2,FALSE)),"")</f>
        <v/>
      </c>
      <c r="AD97" s="67" t="str">
        <f>IF(IFERROR(SEARCH(AD$6,$D97),0)&gt;0,TRIM(VLOOKUP(AD$6,'Lifeline-Capability XWalk'!$F$6:$G$38,2,FALSE)),"")</f>
        <v/>
      </c>
      <c r="AE97" s="67" t="str">
        <f>IF(IFERROR(SEARCH(AE$6,$D97),0)&gt;0,TRIM(VLOOKUP(AE$6,'Lifeline-Capability XWalk'!$F$6:$G$38,2,FALSE)),"")</f>
        <v/>
      </c>
      <c r="AF97" s="67" t="str">
        <f>IF(IFERROR(SEARCH(AF$6,$D97),0)&gt;0,TRIM(VLOOKUP(AF$6,'Lifeline-Capability XWalk'!$F$6:$G$38,2,FALSE)),"")</f>
        <v/>
      </c>
      <c r="AG97" s="67" t="str">
        <f>IF(IFERROR(SEARCH(AG$6,$D97),0)&gt;0,TRIM(VLOOKUP(AG$6,'Lifeline-Capability XWalk'!$F$6:$G$38,2,FALSE)),"")</f>
        <v/>
      </c>
      <c r="AH97" s="67" t="str">
        <f>IF(IFERROR(SEARCH(AH$6,$D97),0)&gt;0,TRIM(VLOOKUP(AH$6,'Lifeline-Capability XWalk'!$F$6:$G$38,2,FALSE)),"")</f>
        <v/>
      </c>
      <c r="AI97" s="67" t="str">
        <f>IF(IFERROR(SEARCH(AI$6,$D97),0)&gt;0,TRIM(VLOOKUP(AI$6,'Lifeline-Capability XWalk'!$F$6:$G$38,2,FALSE)),"")</f>
        <v/>
      </c>
      <c r="AJ97" s="67" t="str">
        <f>IF(IFERROR(SEARCH(AJ$6,$D97),0)&gt;0,TRIM(VLOOKUP(AJ$6,'Lifeline-Capability XWalk'!$F$6:$G$38,2,FALSE)),"")</f>
        <v/>
      </c>
      <c r="AK97" s="67" t="str">
        <f>IF(IFERROR(SEARCH(AK$6,$D97),0)&gt;0,TRIM(VLOOKUP(AK$6,'Lifeline-Capability XWalk'!$F$6:$G$38,2,FALSE)),"")</f>
        <v/>
      </c>
      <c r="AL97" s="68" t="str">
        <f>IF(IFERROR(SEARCH(AL$6,$D97),0)&gt;0,TRIM(VLOOKUP(AL$6,'Lifeline-Capability XWalk'!$F$6:$G$38,2,FALSE)),"")</f>
        <v/>
      </c>
      <c r="AM97" s="24" t="str">
        <f t="shared" si="4"/>
        <v>Safety and Security</v>
      </c>
      <c r="AN97" s="24" t="str">
        <f t="shared" si="6"/>
        <v/>
      </c>
      <c r="AO97" s="24" t="str">
        <f t="shared" si="6"/>
        <v/>
      </c>
      <c r="AP97" s="24" t="str">
        <f t="shared" si="6"/>
        <v/>
      </c>
      <c r="AQ97" s="24" t="str">
        <f t="shared" si="6"/>
        <v>Communications</v>
      </c>
      <c r="AR97" s="24" t="str">
        <f t="shared" si="6"/>
        <v/>
      </c>
      <c r="AS97" s="24" t="str">
        <f t="shared" si="6"/>
        <v/>
      </c>
      <c r="AT97" s="24" t="str">
        <f t="shared" si="6"/>
        <v/>
      </c>
      <c r="AU97" s="24" t="str">
        <f t="shared" si="6"/>
        <v/>
      </c>
    </row>
    <row r="98" spans="1:47" s="24" customFormat="1" ht="32.1" customHeight="1" x14ac:dyDescent="0.2">
      <c r="A98" s="141" t="s">
        <v>1112</v>
      </c>
      <c r="B98" s="63" t="s">
        <v>1412</v>
      </c>
      <c r="C98" s="142" t="s">
        <v>1393</v>
      </c>
      <c r="D98" s="63" t="s">
        <v>1472</v>
      </c>
      <c r="E98" s="64" t="str">
        <f t="shared" si="5"/>
        <v>Safety and Security, Communications</v>
      </c>
      <c r="F98" s="72" t="s">
        <v>732</v>
      </c>
      <c r="G98" s="66" t="str">
        <f>IF(IFERROR(SEARCH(G$6,$D98),0)&gt;0,TRIM(VLOOKUP(G$6,'Lifeline-Capability XWalk'!$F$6:$G$38,2,FALSE)),"")</f>
        <v/>
      </c>
      <c r="H98" s="67" t="str">
        <f>IF(IFERROR(SEARCH(H$6,$D98),0)&gt;0,TRIM(VLOOKUP(H$6,'Lifeline-Capability XWalk'!$F$6:$G$38,2,FALSE)),"")</f>
        <v/>
      </c>
      <c r="I98" s="67" t="str">
        <f>IF(IFERROR(SEARCH(I$6,$D98),0)&gt;0,TRIM(VLOOKUP(I$6,'Lifeline-Capability XWalk'!$F$6:$G$38,2,FALSE)),"")</f>
        <v/>
      </c>
      <c r="J98" s="67" t="str">
        <f>IF(IFERROR(SEARCH(J$6,$D98),0)&gt;0,TRIM(VLOOKUP(J$6,'Lifeline-Capability XWalk'!$F$6:$G$38,2,FALSE)),"")</f>
        <v/>
      </c>
      <c r="K98" s="67" t="str">
        <f>IF(IFERROR(SEARCH(K$6,$D98),0)&gt;0,TRIM(VLOOKUP(K$6,'Lifeline-Capability XWalk'!$F$6:$G$38,2,FALSE)),"")</f>
        <v/>
      </c>
      <c r="L98" s="67" t="str">
        <f>IF(IFERROR(SEARCH(L$6,$D98),0)&gt;0,TRIM(VLOOKUP(L$6,'Lifeline-Capability XWalk'!$F$6:$G$38,2,FALSE)),"")</f>
        <v/>
      </c>
      <c r="M98" s="67" t="str">
        <f>IF(IFERROR(SEARCH(M$6,$D98),0)&gt;0,TRIM(VLOOKUP(M$6,'Lifeline-Capability XWalk'!$F$6:$G$38,2,FALSE)),"")</f>
        <v/>
      </c>
      <c r="N98" s="67" t="str">
        <f>IF(IFERROR(SEARCH(N$6,$D98),0)&gt;0,TRIM(VLOOKUP(N$6,'Lifeline-Capability XWalk'!$F$6:$G$38,2,FALSE)),"")</f>
        <v/>
      </c>
      <c r="O98" s="67" t="str">
        <f>IF(IFERROR(SEARCH(O$6,$D98),0)&gt;0,TRIM(VLOOKUP(O$6,'Lifeline-Capability XWalk'!$F$6:$G$38,2,FALSE)),"")</f>
        <v/>
      </c>
      <c r="P98" s="67" t="str">
        <f>IF(IFERROR(SEARCH(P$6,$D98),0)&gt;0,TRIM(VLOOKUP(P$6,'Lifeline-Capability XWalk'!$F$6:$G$38,2,FALSE)),"")</f>
        <v/>
      </c>
      <c r="Q98" s="67" t="str">
        <f>IF(IFERROR(SEARCH(Q$6,$D98),0)&gt;0,TRIM(VLOOKUP(Q$6,'Lifeline-Capability XWalk'!$F$6:$G$38,2,FALSE)),"")</f>
        <v/>
      </c>
      <c r="R98" s="67" t="str">
        <f>IF(IFERROR(SEARCH(R$6,$D98),0)&gt;0,TRIM(VLOOKUP(R$6,'Lifeline-Capability XWalk'!$F$6:$G$38,2,FALSE)),"")</f>
        <v/>
      </c>
      <c r="S98" s="67" t="str">
        <f>IF(IFERROR(SEARCH(S$6,$D98),0)&gt;0,TRIM(VLOOKUP(S$6,'Lifeline-Capability XWalk'!$F$6:$G$38,2,FALSE)),"")</f>
        <v/>
      </c>
      <c r="T98" s="67" t="str">
        <f>IF(IFERROR(SEARCH(T$6,$D98),0)&gt;0,TRIM(VLOOKUP(T$6,'Lifeline-Capability XWalk'!$F$6:$G$38,2,FALSE)),"")</f>
        <v/>
      </c>
      <c r="U98" s="67" t="str">
        <f>IF(IFERROR(SEARCH(U$6,$D98),0)&gt;0,TRIM(VLOOKUP(U$6,'Lifeline-Capability XWalk'!$F$6:$G$38,2,FALSE)),"")</f>
        <v/>
      </c>
      <c r="V98" s="67" t="str">
        <f>IF(IFERROR(SEARCH(V$6,$D98),0)&gt;0,TRIM(VLOOKUP(V$6,'Lifeline-Capability XWalk'!$F$6:$G$38,2,FALSE)),"")</f>
        <v/>
      </c>
      <c r="W98" s="67" t="str">
        <f>IF(IFERROR(SEARCH(W$6,$D98),0)&gt;0,TRIM(VLOOKUP(W$6,'Lifeline-Capability XWalk'!$F$6:$G$38,2,FALSE)),"")</f>
        <v/>
      </c>
      <c r="X98" s="67" t="str">
        <f>IF(IFERROR(SEARCH(X$6,$D98),0)&gt;0,TRIM(VLOOKUP(X$6,'Lifeline-Capability XWalk'!$F$6:$G$38,2,FALSE)),"")</f>
        <v/>
      </c>
      <c r="Y98" s="67" t="str">
        <f>IF(IFERROR(SEARCH(Y$6,$D98),0)&gt;0,TRIM(VLOOKUP(Y$6,'Lifeline-Capability XWalk'!$F$6:$G$38,2,FALSE)),"")</f>
        <v/>
      </c>
      <c r="Z98" s="67" t="str">
        <f>IF(IFERROR(SEARCH(Z$6,$D98),0)&gt;0,TRIM(VLOOKUP(Z$6,'Lifeline-Capability XWalk'!$F$6:$G$38,2,FALSE)),"")</f>
        <v>Safety and Security</v>
      </c>
      <c r="AA98" s="67" t="str">
        <f>IF(IFERROR(SEARCH(AA$6,$D98),0)&gt;0,TRIM(VLOOKUP(AA$6,'Lifeline-Capability XWalk'!$F$6:$G$38,2,FALSE)),"")</f>
        <v>Communications</v>
      </c>
      <c r="AB98" s="67" t="str">
        <f>IF(IFERROR(SEARCH(AB$6,$D98),0)&gt;0,TRIM(VLOOKUP(AB$6,'Lifeline-Capability XWalk'!$F$6:$G$38,2,FALSE)),"")</f>
        <v>Communications</v>
      </c>
      <c r="AC98" s="67" t="str">
        <f>IF(IFERROR(SEARCH(AC$6,$D98),0)&gt;0,TRIM(VLOOKUP(AC$6,'Lifeline-Capability XWalk'!$F$6:$G$38,2,FALSE)),"")</f>
        <v/>
      </c>
      <c r="AD98" s="67" t="str">
        <f>IF(IFERROR(SEARCH(AD$6,$D98),0)&gt;0,TRIM(VLOOKUP(AD$6,'Lifeline-Capability XWalk'!$F$6:$G$38,2,FALSE)),"")</f>
        <v/>
      </c>
      <c r="AE98" s="67" t="str">
        <f>IF(IFERROR(SEARCH(AE$6,$D98),0)&gt;0,TRIM(VLOOKUP(AE$6,'Lifeline-Capability XWalk'!$F$6:$G$38,2,FALSE)),"")</f>
        <v/>
      </c>
      <c r="AF98" s="67" t="str">
        <f>IF(IFERROR(SEARCH(AF$6,$D98),0)&gt;0,TRIM(VLOOKUP(AF$6,'Lifeline-Capability XWalk'!$F$6:$G$38,2,FALSE)),"")</f>
        <v/>
      </c>
      <c r="AG98" s="67" t="str">
        <f>IF(IFERROR(SEARCH(AG$6,$D98),0)&gt;0,TRIM(VLOOKUP(AG$6,'Lifeline-Capability XWalk'!$F$6:$G$38,2,FALSE)),"")</f>
        <v/>
      </c>
      <c r="AH98" s="67" t="str">
        <f>IF(IFERROR(SEARCH(AH$6,$D98),0)&gt;0,TRIM(VLOOKUP(AH$6,'Lifeline-Capability XWalk'!$F$6:$G$38,2,FALSE)),"")</f>
        <v/>
      </c>
      <c r="AI98" s="67" t="str">
        <f>IF(IFERROR(SEARCH(AI$6,$D98),0)&gt;0,TRIM(VLOOKUP(AI$6,'Lifeline-Capability XWalk'!$F$6:$G$38,2,FALSE)),"")</f>
        <v/>
      </c>
      <c r="AJ98" s="67" t="str">
        <f>IF(IFERROR(SEARCH(AJ$6,$D98),0)&gt;0,TRIM(VLOOKUP(AJ$6,'Lifeline-Capability XWalk'!$F$6:$G$38,2,FALSE)),"")</f>
        <v/>
      </c>
      <c r="AK98" s="67" t="str">
        <f>IF(IFERROR(SEARCH(AK$6,$D98),0)&gt;0,TRIM(VLOOKUP(AK$6,'Lifeline-Capability XWalk'!$F$6:$G$38,2,FALSE)),"")</f>
        <v/>
      </c>
      <c r="AL98" s="68" t="str">
        <f>IF(IFERROR(SEARCH(AL$6,$D98),0)&gt;0,TRIM(VLOOKUP(AL$6,'Lifeline-Capability XWalk'!$F$6:$G$38,2,FALSE)),"")</f>
        <v/>
      </c>
      <c r="AM98" s="24" t="str">
        <f t="shared" si="4"/>
        <v>Safety and Security</v>
      </c>
      <c r="AN98" s="24" t="str">
        <f t="shared" si="6"/>
        <v/>
      </c>
      <c r="AO98" s="24" t="str">
        <f t="shared" si="6"/>
        <v/>
      </c>
      <c r="AP98" s="24" t="str">
        <f t="shared" si="6"/>
        <v/>
      </c>
      <c r="AQ98" s="24" t="str">
        <f t="shared" si="6"/>
        <v>Communications</v>
      </c>
      <c r="AR98" s="24" t="str">
        <f t="shared" si="6"/>
        <v/>
      </c>
      <c r="AS98" s="24" t="str">
        <f t="shared" si="6"/>
        <v/>
      </c>
      <c r="AT98" s="24" t="str">
        <f t="shared" si="6"/>
        <v/>
      </c>
      <c r="AU98" s="24" t="str">
        <f t="shared" si="6"/>
        <v/>
      </c>
    </row>
    <row r="99" spans="1:47" s="24" customFormat="1" ht="32.1" customHeight="1" x14ac:dyDescent="0.2">
      <c r="A99" s="141" t="s">
        <v>1114</v>
      </c>
      <c r="B99" s="63" t="s">
        <v>1120</v>
      </c>
      <c r="C99" s="142" t="s">
        <v>1082</v>
      </c>
      <c r="D99" s="63" t="s">
        <v>1493</v>
      </c>
      <c r="E99" s="64" t="str">
        <f t="shared" si="5"/>
        <v>Safety and Security, Health and Medical, Communications</v>
      </c>
      <c r="F99" s="65" t="s">
        <v>179</v>
      </c>
      <c r="G99" s="66" t="str">
        <f>IF(IFERROR(SEARCH(G$6,$D99),0)&gt;0,TRIM(VLOOKUP(G$6,'Lifeline-Capability XWalk'!$F$6:$G$38,2,FALSE)),"")</f>
        <v/>
      </c>
      <c r="H99" s="67" t="str">
        <f>IF(IFERROR(SEARCH(H$6,$D99),0)&gt;0,TRIM(VLOOKUP(H$6,'Lifeline-Capability XWalk'!$F$6:$G$38,2,FALSE)),"")</f>
        <v/>
      </c>
      <c r="I99" s="67" t="str">
        <f>IF(IFERROR(SEARCH(I$6,$D99),0)&gt;0,TRIM(VLOOKUP(I$6,'Lifeline-Capability XWalk'!$F$6:$G$38,2,FALSE)),"")</f>
        <v/>
      </c>
      <c r="J99" s="67" t="str">
        <f>IF(IFERROR(SEARCH(J$6,$D99),0)&gt;0,TRIM(VLOOKUP(J$6,'Lifeline-Capability XWalk'!$F$6:$G$38,2,FALSE)),"")</f>
        <v/>
      </c>
      <c r="K99" s="67" t="str">
        <f>IF(IFERROR(SEARCH(K$6,$D99),0)&gt;0,TRIM(VLOOKUP(K$6,'Lifeline-Capability XWalk'!$F$6:$G$38,2,FALSE)),"")</f>
        <v/>
      </c>
      <c r="L99" s="67" t="str">
        <f>IF(IFERROR(SEARCH(L$6,$D99),0)&gt;0,TRIM(VLOOKUP(L$6,'Lifeline-Capability XWalk'!$F$6:$G$38,2,FALSE)),"")</f>
        <v/>
      </c>
      <c r="M99" s="67" t="str">
        <f>IF(IFERROR(SEARCH(M$6,$D99),0)&gt;0,TRIM(VLOOKUP(M$6,'Lifeline-Capability XWalk'!$F$6:$G$38,2,FALSE)),"")</f>
        <v/>
      </c>
      <c r="N99" s="67" t="str">
        <f>IF(IFERROR(SEARCH(N$6,$D99),0)&gt;0,TRIM(VLOOKUP(N$6,'Lifeline-Capability XWalk'!$F$6:$G$38,2,FALSE)),"")</f>
        <v/>
      </c>
      <c r="O99" s="67" t="str">
        <f>IF(IFERROR(SEARCH(O$6,$D99),0)&gt;0,TRIM(VLOOKUP(O$6,'Lifeline-Capability XWalk'!$F$6:$G$38,2,FALSE)),"")</f>
        <v/>
      </c>
      <c r="P99" s="67" t="str">
        <f>IF(IFERROR(SEARCH(P$6,$D99),0)&gt;0,TRIM(VLOOKUP(P$6,'Lifeline-Capability XWalk'!$F$6:$G$38,2,FALSE)),"")</f>
        <v>Health and Medical</v>
      </c>
      <c r="Q99" s="67" t="str">
        <f>IF(IFERROR(SEARCH(Q$6,$D99),0)&gt;0,TRIM(VLOOKUP(Q$6,'Lifeline-Capability XWalk'!$F$6:$G$38,2,FALSE)),"")</f>
        <v/>
      </c>
      <c r="R99" s="67" t="str">
        <f>IF(IFERROR(SEARCH(R$6,$D99),0)&gt;0,TRIM(VLOOKUP(R$6,'Lifeline-Capability XWalk'!$F$6:$G$38,2,FALSE)),"")</f>
        <v/>
      </c>
      <c r="S99" s="67" t="str">
        <f>IF(IFERROR(SEARCH(S$6,$D99),0)&gt;0,TRIM(VLOOKUP(S$6,'Lifeline-Capability XWalk'!$F$6:$G$38,2,FALSE)),"")</f>
        <v/>
      </c>
      <c r="T99" s="67" t="str">
        <f>IF(IFERROR(SEARCH(T$6,$D99),0)&gt;0,TRIM(VLOOKUP(T$6,'Lifeline-Capability XWalk'!$F$6:$G$38,2,FALSE)),"")</f>
        <v/>
      </c>
      <c r="U99" s="67" t="str">
        <f>IF(IFERROR(SEARCH(U$6,$D99),0)&gt;0,TRIM(VLOOKUP(U$6,'Lifeline-Capability XWalk'!$F$6:$G$38,2,FALSE)),"")</f>
        <v/>
      </c>
      <c r="V99" s="67" t="str">
        <f>IF(IFERROR(SEARCH(V$6,$D99),0)&gt;0,TRIM(VLOOKUP(V$6,'Lifeline-Capability XWalk'!$F$6:$G$38,2,FALSE)),"")</f>
        <v/>
      </c>
      <c r="W99" s="67" t="str">
        <f>IF(IFERROR(SEARCH(W$6,$D99),0)&gt;0,TRIM(VLOOKUP(W$6,'Lifeline-Capability XWalk'!$F$6:$G$38,2,FALSE)),"")</f>
        <v/>
      </c>
      <c r="X99" s="67" t="str">
        <f>IF(IFERROR(SEARCH(X$6,$D99),0)&gt;0,TRIM(VLOOKUP(X$6,'Lifeline-Capability XWalk'!$F$6:$G$38,2,FALSE)),"")</f>
        <v/>
      </c>
      <c r="Y99" s="67" t="str">
        <f>IF(IFERROR(SEARCH(Y$6,$D99),0)&gt;0,TRIM(VLOOKUP(Y$6,'Lifeline-Capability XWalk'!$F$6:$G$38,2,FALSE)),"")</f>
        <v/>
      </c>
      <c r="Z99" s="67" t="str">
        <f>IF(IFERROR(SEARCH(Z$6,$D99),0)&gt;0,TRIM(VLOOKUP(Z$6,'Lifeline-Capability XWalk'!$F$6:$G$38,2,FALSE)),"")</f>
        <v>Safety and Security</v>
      </c>
      <c r="AA99" s="67" t="str">
        <f>IF(IFERROR(SEARCH(AA$6,$D99),0)&gt;0,TRIM(VLOOKUP(AA$6,'Lifeline-Capability XWalk'!$F$6:$G$38,2,FALSE)),"")</f>
        <v>Communications</v>
      </c>
      <c r="AB99" s="67" t="str">
        <f>IF(IFERROR(SEARCH(AB$6,$D99),0)&gt;0,TRIM(VLOOKUP(AB$6,'Lifeline-Capability XWalk'!$F$6:$G$38,2,FALSE)),"")</f>
        <v>Communications</v>
      </c>
      <c r="AC99" s="67" t="str">
        <f>IF(IFERROR(SEARCH(AC$6,$D99),0)&gt;0,TRIM(VLOOKUP(AC$6,'Lifeline-Capability XWalk'!$F$6:$G$38,2,FALSE)),"")</f>
        <v/>
      </c>
      <c r="AD99" s="67" t="str">
        <f>IF(IFERROR(SEARCH(AD$6,$D99),0)&gt;0,TRIM(VLOOKUP(AD$6,'Lifeline-Capability XWalk'!$F$6:$G$38,2,FALSE)),"")</f>
        <v/>
      </c>
      <c r="AE99" s="67" t="str">
        <f>IF(IFERROR(SEARCH(AE$6,$D99),0)&gt;0,TRIM(VLOOKUP(AE$6,'Lifeline-Capability XWalk'!$F$6:$G$38,2,FALSE)),"")</f>
        <v/>
      </c>
      <c r="AF99" s="67" t="str">
        <f>IF(IFERROR(SEARCH(AF$6,$D99),0)&gt;0,TRIM(VLOOKUP(AF$6,'Lifeline-Capability XWalk'!$F$6:$G$38,2,FALSE)),"")</f>
        <v/>
      </c>
      <c r="AG99" s="67" t="str">
        <f>IF(IFERROR(SEARCH(AG$6,$D99),0)&gt;0,TRIM(VLOOKUP(AG$6,'Lifeline-Capability XWalk'!$F$6:$G$38,2,FALSE)),"")</f>
        <v/>
      </c>
      <c r="AH99" s="67" t="str">
        <f>IF(IFERROR(SEARCH(AH$6,$D99),0)&gt;0,TRIM(VLOOKUP(AH$6,'Lifeline-Capability XWalk'!$F$6:$G$38,2,FALSE)),"")</f>
        <v/>
      </c>
      <c r="AI99" s="67" t="str">
        <f>IF(IFERROR(SEARCH(AI$6,$D99),0)&gt;0,TRIM(VLOOKUP(AI$6,'Lifeline-Capability XWalk'!$F$6:$G$38,2,FALSE)),"")</f>
        <v/>
      </c>
      <c r="AJ99" s="67" t="str">
        <f>IF(IFERROR(SEARCH(AJ$6,$D99),0)&gt;0,TRIM(VLOOKUP(AJ$6,'Lifeline-Capability XWalk'!$F$6:$G$38,2,FALSE)),"")</f>
        <v/>
      </c>
      <c r="AK99" s="67" t="str">
        <f>IF(IFERROR(SEARCH(AK$6,$D99),0)&gt;0,TRIM(VLOOKUP(AK$6,'Lifeline-Capability XWalk'!$F$6:$G$38,2,FALSE)),"")</f>
        <v/>
      </c>
      <c r="AL99" s="68" t="str">
        <f>IF(IFERROR(SEARCH(AL$6,$D99),0)&gt;0,TRIM(VLOOKUP(AL$6,'Lifeline-Capability XWalk'!$F$6:$G$38,2,FALSE)),"")</f>
        <v/>
      </c>
      <c r="AM99" s="24" t="str">
        <f t="shared" si="4"/>
        <v>Safety and Security</v>
      </c>
      <c r="AN99" s="24" t="str">
        <f t="shared" si="6"/>
        <v/>
      </c>
      <c r="AO99" s="24" t="str">
        <f t="shared" si="6"/>
        <v>Health and Medical</v>
      </c>
      <c r="AP99" s="24" t="str">
        <f t="shared" si="6"/>
        <v/>
      </c>
      <c r="AQ99" s="24" t="str">
        <f t="shared" si="6"/>
        <v>Communications</v>
      </c>
      <c r="AR99" s="24" t="str">
        <f t="shared" si="6"/>
        <v/>
      </c>
      <c r="AS99" s="24" t="str">
        <f t="shared" si="6"/>
        <v/>
      </c>
      <c r="AT99" s="24" t="str">
        <f t="shared" si="6"/>
        <v/>
      </c>
      <c r="AU99" s="24" t="str">
        <f t="shared" si="6"/>
        <v/>
      </c>
    </row>
    <row r="100" spans="1:47" s="24" customFormat="1" ht="32.1" customHeight="1" x14ac:dyDescent="0.2">
      <c r="A100" s="141" t="s">
        <v>1114</v>
      </c>
      <c r="B100" s="63" t="s">
        <v>1120</v>
      </c>
      <c r="C100" s="142" t="s">
        <v>2249</v>
      </c>
      <c r="D100" s="63" t="s">
        <v>1494</v>
      </c>
      <c r="E100" s="64" t="str">
        <f t="shared" si="5"/>
        <v>Safety and Security; Food, Water, Shelter; Health and Medical; Energy; Communications; Hazardous Materials; Transportation; Water Systems;</v>
      </c>
      <c r="F100" s="65" t="s">
        <v>163</v>
      </c>
      <c r="G100" s="66" t="str">
        <f>IF(IFERROR(SEARCH(G$6,$D100),0)&gt;0,TRIM(VLOOKUP(G$6,'Lifeline-Capability XWalk'!$F$6:$G$38,2,FALSE)),"")</f>
        <v/>
      </c>
      <c r="H100" s="67" t="str">
        <f>IF(IFERROR(SEARCH(H$6,$D100),0)&gt;0,TRIM(VLOOKUP(H$6,'Lifeline-Capability XWalk'!$F$6:$G$38,2,FALSE)),"")</f>
        <v/>
      </c>
      <c r="I100" s="67" t="str">
        <f>IF(IFERROR(SEARCH(I$6,$D100),0)&gt;0,TRIM(VLOOKUP(I$6,'Lifeline-Capability XWalk'!$F$6:$G$38,2,FALSE)),"")</f>
        <v/>
      </c>
      <c r="J100" s="67" t="str">
        <f>IF(IFERROR(SEARCH(J$6,$D100),0)&gt;0,TRIM(VLOOKUP(J$6,'Lifeline-Capability XWalk'!$F$6:$G$38,2,FALSE)),"")</f>
        <v/>
      </c>
      <c r="K100" s="67" t="str">
        <f>IF(IFERROR(SEARCH(K$6,$D100),0)&gt;0,TRIM(VLOOKUP(K$6,'Lifeline-Capability XWalk'!$F$6:$G$38,2,FALSE)),"")</f>
        <v/>
      </c>
      <c r="L100" s="67" t="str">
        <f>IF(IFERROR(SEARCH(L$6,$D100),0)&gt;0,TRIM(VLOOKUP(L$6,'Lifeline-Capability XWalk'!$F$6:$G$38,2,FALSE)),"")</f>
        <v/>
      </c>
      <c r="M100" s="67" t="str">
        <f>IF(IFERROR(SEARCH(M$6,$D100),0)&gt;0,TRIM(VLOOKUP(M$6,'Lifeline-Capability XWalk'!$F$6:$G$38,2,FALSE)),"")</f>
        <v/>
      </c>
      <c r="N100" s="67" t="str">
        <f>IF(IFERROR(SEARCH(N$6,$D100),0)&gt;0,TRIM(VLOOKUP(N$6,'Lifeline-Capability XWalk'!$F$6:$G$38,2,FALSE)),"")</f>
        <v/>
      </c>
      <c r="O100" s="67" t="str">
        <f>IF(IFERROR(SEARCH(O$6,$D100),0)&gt;0,TRIM(VLOOKUP(O$6,'Lifeline-Capability XWalk'!$F$6:$G$38,2,FALSE)),"")</f>
        <v/>
      </c>
      <c r="P100" s="67" t="str">
        <f>IF(IFERROR(SEARCH(P$6,$D100),0)&gt;0,TRIM(VLOOKUP(P$6,'Lifeline-Capability XWalk'!$F$6:$G$38,2,FALSE)),"")</f>
        <v/>
      </c>
      <c r="Q100" s="67" t="str">
        <f>IF(IFERROR(SEARCH(Q$6,$D100),0)&gt;0,TRIM(VLOOKUP(Q$6,'Lifeline-Capability XWalk'!$F$6:$G$38,2,FALSE)),"")</f>
        <v/>
      </c>
      <c r="R100" s="67" t="str">
        <f>IF(IFERROR(SEARCH(R$6,$D100),0)&gt;0,TRIM(VLOOKUP(R$6,'Lifeline-Capability XWalk'!$F$6:$G$38,2,FALSE)),"")</f>
        <v/>
      </c>
      <c r="S100" s="67" t="str">
        <f>IF(IFERROR(SEARCH(S$6,$D100),0)&gt;0,TRIM(VLOOKUP(S$6,'Lifeline-Capability XWalk'!$F$6:$G$38,2,FALSE)),"")</f>
        <v/>
      </c>
      <c r="T100" s="67" t="str">
        <f>IF(IFERROR(SEARCH(T$6,$D100),0)&gt;0,TRIM(VLOOKUP(T$6,'Lifeline-Capability XWalk'!$F$6:$G$38,2,FALSE)),"")</f>
        <v/>
      </c>
      <c r="U100" s="67" t="str">
        <f>IF(IFERROR(SEARCH(U$6,$D100),0)&gt;0,TRIM(VLOOKUP(U$6,'Lifeline-Capability XWalk'!$F$6:$G$38,2,FALSE)),"")</f>
        <v/>
      </c>
      <c r="V100" s="67" t="str">
        <f>IF(IFERROR(SEARCH(V$6,$D100),0)&gt;0,TRIM(VLOOKUP(V$6,'Lifeline-Capability XWalk'!$F$6:$G$38,2,FALSE)),"")</f>
        <v/>
      </c>
      <c r="W100" s="67" t="str">
        <f>IF(IFERROR(SEARCH(W$6,$D100),0)&gt;0,TRIM(VLOOKUP(W$6,'Lifeline-Capability XWalk'!$F$6:$G$38,2,FALSE)),"")</f>
        <v/>
      </c>
      <c r="X100" s="67" t="str">
        <f>IF(IFERROR(SEARCH(X$6,$D100),0)&gt;0,TRIM(VLOOKUP(X$6,'Lifeline-Capability XWalk'!$F$6:$G$38,2,FALSE)),"")</f>
        <v/>
      </c>
      <c r="Y100" s="67" t="str">
        <f>IF(IFERROR(SEARCH(Y$6,$D100),0)&gt;0,TRIM(VLOOKUP(Y$6,'Lifeline-Capability XWalk'!$F$6:$G$38,2,FALSE)),"")</f>
        <v/>
      </c>
      <c r="Z100" s="67" t="str">
        <f>IF(IFERROR(SEARCH(Z$6,$D100),0)&gt;0,TRIM(VLOOKUP(Z$6,'Lifeline-Capability XWalk'!$F$6:$G$38,2,FALSE)),"")</f>
        <v>Safety and Security</v>
      </c>
      <c r="AA100" s="67" t="str">
        <f>IF(IFERROR(SEARCH(AA$6,$D100),0)&gt;0,TRIM(VLOOKUP(AA$6,'Lifeline-Capability XWalk'!$F$6:$G$38,2,FALSE)),"")</f>
        <v>Communications</v>
      </c>
      <c r="AB100" s="67" t="str">
        <f>IF(IFERROR(SEARCH(AB$6,$D100),0)&gt;0,TRIM(VLOOKUP(AB$6,'Lifeline-Capability XWalk'!$F$6:$G$38,2,FALSE)),"")</f>
        <v>Communications</v>
      </c>
      <c r="AC100" s="67" t="str">
        <f>IF(IFERROR(SEARCH(AC$6,$D100),0)&gt;0,TRIM(VLOOKUP(AC$6,'Lifeline-Capability XWalk'!$F$6:$G$38,2,FALSE)),"")</f>
        <v/>
      </c>
      <c r="AD100" s="67" t="str">
        <f>IF(IFERROR(SEARCH(AD$6,$D100),0)&gt;0,TRIM(VLOOKUP(AD$6,'Lifeline-Capability XWalk'!$F$6:$G$38,2,FALSE)),"")</f>
        <v/>
      </c>
      <c r="AE100" s="67" t="str">
        <f>IF(IFERROR(SEARCH(AE$6,$D100),0)&gt;0,TRIM(VLOOKUP(AE$6,'Lifeline-Capability XWalk'!$F$6:$G$38,2,FALSE)),"")</f>
        <v/>
      </c>
      <c r="AF100" s="67" t="str">
        <f>IF(IFERROR(SEARCH(AF$6,$D100),0)&gt;0,TRIM(VLOOKUP(AF$6,'Lifeline-Capability XWalk'!$F$6:$G$38,2,FALSE)),"")</f>
        <v/>
      </c>
      <c r="AG100" s="67" t="str">
        <f>IF(IFERROR(SEARCH(AG$6,$D100),0)&gt;0,TRIM(VLOOKUP(AG$6,'Lifeline-Capability XWalk'!$F$6:$G$38,2,FALSE)),"")</f>
        <v/>
      </c>
      <c r="AH100" s="67" t="str">
        <f>IF(IFERROR(SEARCH(AH$6,$D100),0)&gt;0,TRIM(VLOOKUP(AH$6,'Lifeline-Capability XWalk'!$F$6:$G$38,2,FALSE)),"")</f>
        <v/>
      </c>
      <c r="AI100" s="67" t="str">
        <f>IF(IFERROR(SEARCH(AI$6,$D100),0)&gt;0,TRIM(VLOOKUP(AI$6,'Lifeline-Capability XWalk'!$F$6:$G$38,2,FALSE)),"")</f>
        <v/>
      </c>
      <c r="AJ100" s="67" t="str">
        <f>IF(IFERROR(SEARCH(AJ$6,$D100),0)&gt;0,TRIM(VLOOKUP(AJ$6,'Lifeline-Capability XWalk'!$F$6:$G$38,2,FALSE)),"")</f>
        <v>Safety and Security; Food, Water, Shelter; Health and Medical; Energy; Communications; Hazardous Materials; Transportation; Water Systems;</v>
      </c>
      <c r="AK100" s="67" t="str">
        <f>IF(IFERROR(SEARCH(AK$6,$D100),0)&gt;0,TRIM(VLOOKUP(AK$6,'Lifeline-Capability XWalk'!$F$6:$G$38,2,FALSE)),"")</f>
        <v/>
      </c>
      <c r="AL100" s="68" t="str">
        <f>IF(IFERROR(SEARCH(AL$6,$D100),0)&gt;0,TRIM(VLOOKUP(AL$6,'Lifeline-Capability XWalk'!$F$6:$G$38,2,FALSE)),"")</f>
        <v/>
      </c>
      <c r="AM100" s="24" t="str">
        <f t="shared" si="4"/>
        <v>Safety and Security</v>
      </c>
      <c r="AN100" s="24" t="str">
        <f t="shared" si="6"/>
        <v/>
      </c>
      <c r="AO100" s="24" t="str">
        <f t="shared" si="6"/>
        <v/>
      </c>
      <c r="AP100" s="24" t="str">
        <f t="shared" si="6"/>
        <v/>
      </c>
      <c r="AQ100" s="24" t="str">
        <f t="shared" si="6"/>
        <v>Communications</v>
      </c>
      <c r="AR100" s="24" t="str">
        <f t="shared" si="6"/>
        <v/>
      </c>
      <c r="AS100" s="24" t="str">
        <f t="shared" si="6"/>
        <v/>
      </c>
      <c r="AT100" s="24" t="str">
        <f t="shared" si="6"/>
        <v/>
      </c>
      <c r="AU100" s="24" t="str">
        <f t="shared" si="6"/>
        <v>Safety and Security; Food, Water, Shelter; Health and Medical; Energy; Communications; Hazardous Materials; Transportation; Water Systems;</v>
      </c>
    </row>
    <row r="101" spans="1:47" s="24" customFormat="1" ht="32.1" customHeight="1" x14ac:dyDescent="0.2">
      <c r="A101" s="141" t="s">
        <v>1114</v>
      </c>
      <c r="B101" s="63" t="s">
        <v>1</v>
      </c>
      <c r="C101" s="142" t="s">
        <v>2249</v>
      </c>
      <c r="D101" s="63" t="s">
        <v>1495</v>
      </c>
      <c r="E101" s="64" t="str">
        <f t="shared" si="5"/>
        <v>Safety and Security, Communications</v>
      </c>
      <c r="F101" s="65" t="s">
        <v>680</v>
      </c>
      <c r="G101" s="66" t="str">
        <f>IF(IFERROR(SEARCH(G$6,$D101),0)&gt;0,TRIM(VLOOKUP(G$6,'Lifeline-Capability XWalk'!$F$6:$G$38,2,FALSE)),"")</f>
        <v>Safety and Security</v>
      </c>
      <c r="H101" s="67" t="str">
        <f>IF(IFERROR(SEARCH(H$6,$D101),0)&gt;0,TRIM(VLOOKUP(H$6,'Lifeline-Capability XWalk'!$F$6:$G$38,2,FALSE)),"")</f>
        <v/>
      </c>
      <c r="I101" s="67" t="str">
        <f>IF(IFERROR(SEARCH(I$6,$D101),0)&gt;0,TRIM(VLOOKUP(I$6,'Lifeline-Capability XWalk'!$F$6:$G$38,2,FALSE)),"")</f>
        <v/>
      </c>
      <c r="J101" s="67" t="str">
        <f>IF(IFERROR(SEARCH(J$6,$D101),0)&gt;0,TRIM(VLOOKUP(J$6,'Lifeline-Capability XWalk'!$F$6:$G$38,2,FALSE)),"")</f>
        <v/>
      </c>
      <c r="K101" s="67" t="str">
        <f>IF(IFERROR(SEARCH(K$6,$D101),0)&gt;0,TRIM(VLOOKUP(K$6,'Lifeline-Capability XWalk'!$F$6:$G$38,2,FALSE)),"")</f>
        <v/>
      </c>
      <c r="L101" s="67" t="str">
        <f>IF(IFERROR(SEARCH(L$6,$D101),0)&gt;0,TRIM(VLOOKUP(L$6,'Lifeline-Capability XWalk'!$F$6:$G$38,2,FALSE)),"")</f>
        <v/>
      </c>
      <c r="M101" s="67" t="str">
        <f>IF(IFERROR(SEARCH(M$6,$D101),0)&gt;0,TRIM(VLOOKUP(M$6,'Lifeline-Capability XWalk'!$F$6:$G$38,2,FALSE)),"")</f>
        <v/>
      </c>
      <c r="N101" s="67" t="str">
        <f>IF(IFERROR(SEARCH(N$6,$D101),0)&gt;0,TRIM(VLOOKUP(N$6,'Lifeline-Capability XWalk'!$F$6:$G$38,2,FALSE)),"")</f>
        <v/>
      </c>
      <c r="O101" s="67" t="str">
        <f>IF(IFERROR(SEARCH(O$6,$D101),0)&gt;0,TRIM(VLOOKUP(O$6,'Lifeline-Capability XWalk'!$F$6:$G$38,2,FALSE)),"")</f>
        <v/>
      </c>
      <c r="P101" s="67" t="str">
        <f>IF(IFERROR(SEARCH(P$6,$D101),0)&gt;0,TRIM(VLOOKUP(P$6,'Lifeline-Capability XWalk'!$F$6:$G$38,2,FALSE)),"")</f>
        <v/>
      </c>
      <c r="Q101" s="67" t="str">
        <f>IF(IFERROR(SEARCH(Q$6,$D101),0)&gt;0,TRIM(VLOOKUP(Q$6,'Lifeline-Capability XWalk'!$F$6:$G$38,2,FALSE)),"")</f>
        <v/>
      </c>
      <c r="R101" s="67" t="str">
        <f>IF(IFERROR(SEARCH(R$6,$D101),0)&gt;0,TRIM(VLOOKUP(R$6,'Lifeline-Capability XWalk'!$F$6:$G$38,2,FALSE)),"")</f>
        <v/>
      </c>
      <c r="S101" s="67" t="str">
        <f>IF(IFERROR(SEARCH(S$6,$D101),0)&gt;0,TRIM(VLOOKUP(S$6,'Lifeline-Capability XWalk'!$F$6:$G$38,2,FALSE)),"")</f>
        <v/>
      </c>
      <c r="T101" s="67" t="str">
        <f>IF(IFERROR(SEARCH(T$6,$D101),0)&gt;0,TRIM(VLOOKUP(T$6,'Lifeline-Capability XWalk'!$F$6:$G$38,2,FALSE)),"")</f>
        <v>Safety and Security</v>
      </c>
      <c r="U101" s="67" t="str">
        <f>IF(IFERROR(SEARCH(U$6,$D101),0)&gt;0,TRIM(VLOOKUP(U$6,'Lifeline-Capability XWalk'!$F$6:$G$38,2,FALSE)),"")</f>
        <v/>
      </c>
      <c r="V101" s="67" t="str">
        <f>IF(IFERROR(SEARCH(V$6,$D101),0)&gt;0,TRIM(VLOOKUP(V$6,'Lifeline-Capability XWalk'!$F$6:$G$38,2,FALSE)),"")</f>
        <v/>
      </c>
      <c r="W101" s="67" t="str">
        <f>IF(IFERROR(SEARCH(W$6,$D101),0)&gt;0,TRIM(VLOOKUP(W$6,'Lifeline-Capability XWalk'!$F$6:$G$38,2,FALSE)),"")</f>
        <v/>
      </c>
      <c r="X101" s="67" t="str">
        <f>IF(IFERROR(SEARCH(X$6,$D101),0)&gt;0,TRIM(VLOOKUP(X$6,'Lifeline-Capability XWalk'!$F$6:$G$38,2,FALSE)),"")</f>
        <v/>
      </c>
      <c r="Y101" s="67" t="str">
        <f>IF(IFERROR(SEARCH(Y$6,$D101),0)&gt;0,TRIM(VLOOKUP(Y$6,'Lifeline-Capability XWalk'!$F$6:$G$38,2,FALSE)),"")</f>
        <v/>
      </c>
      <c r="Z101" s="67" t="str">
        <f>IF(IFERROR(SEARCH(Z$6,$D101),0)&gt;0,TRIM(VLOOKUP(Z$6,'Lifeline-Capability XWalk'!$F$6:$G$38,2,FALSE)),"")</f>
        <v>Safety and Security</v>
      </c>
      <c r="AA101" s="67" t="str">
        <f>IF(IFERROR(SEARCH(AA$6,$D101),0)&gt;0,TRIM(VLOOKUP(AA$6,'Lifeline-Capability XWalk'!$F$6:$G$38,2,FALSE)),"")</f>
        <v>Communications</v>
      </c>
      <c r="AB101" s="67" t="str">
        <f>IF(IFERROR(SEARCH(AB$6,$D101),0)&gt;0,TRIM(VLOOKUP(AB$6,'Lifeline-Capability XWalk'!$F$6:$G$38,2,FALSE)),"")</f>
        <v>Communications</v>
      </c>
      <c r="AC101" s="67" t="str">
        <f>IF(IFERROR(SEARCH(AC$6,$D101),0)&gt;0,TRIM(VLOOKUP(AC$6,'Lifeline-Capability XWalk'!$F$6:$G$38,2,FALSE)),"")</f>
        <v/>
      </c>
      <c r="AD101" s="67" t="str">
        <f>IF(IFERROR(SEARCH(AD$6,$D101),0)&gt;0,TRIM(VLOOKUP(AD$6,'Lifeline-Capability XWalk'!$F$6:$G$38,2,FALSE)),"")</f>
        <v/>
      </c>
      <c r="AE101" s="67" t="str">
        <f>IF(IFERROR(SEARCH(AE$6,$D101),0)&gt;0,TRIM(VLOOKUP(AE$6,'Lifeline-Capability XWalk'!$F$6:$G$38,2,FALSE)),"")</f>
        <v/>
      </c>
      <c r="AF101" s="67" t="str">
        <f>IF(IFERROR(SEARCH(AF$6,$D101),0)&gt;0,TRIM(VLOOKUP(AF$6,'Lifeline-Capability XWalk'!$F$6:$G$38,2,FALSE)),"")</f>
        <v/>
      </c>
      <c r="AG101" s="67" t="str">
        <f>IF(IFERROR(SEARCH(AG$6,$D101),0)&gt;0,TRIM(VLOOKUP(AG$6,'Lifeline-Capability XWalk'!$F$6:$G$38,2,FALSE)),"")</f>
        <v/>
      </c>
      <c r="AH101" s="67" t="str">
        <f>IF(IFERROR(SEARCH(AH$6,$D101),0)&gt;0,TRIM(VLOOKUP(AH$6,'Lifeline-Capability XWalk'!$F$6:$G$38,2,FALSE)),"")</f>
        <v/>
      </c>
      <c r="AI101" s="67" t="str">
        <f>IF(IFERROR(SEARCH(AI$6,$D101),0)&gt;0,TRIM(VLOOKUP(AI$6,'Lifeline-Capability XWalk'!$F$6:$G$38,2,FALSE)),"")</f>
        <v/>
      </c>
      <c r="AJ101" s="67" t="str">
        <f>IF(IFERROR(SEARCH(AJ$6,$D101),0)&gt;0,TRIM(VLOOKUP(AJ$6,'Lifeline-Capability XWalk'!$F$6:$G$38,2,FALSE)),"")</f>
        <v/>
      </c>
      <c r="AK101" s="67" t="str">
        <f>IF(IFERROR(SEARCH(AK$6,$D101),0)&gt;0,TRIM(VLOOKUP(AK$6,'Lifeline-Capability XWalk'!$F$6:$G$38,2,FALSE)),"")</f>
        <v/>
      </c>
      <c r="AL101" s="68" t="str">
        <f>IF(IFERROR(SEARCH(AL$6,$D101),0)&gt;0,TRIM(VLOOKUP(AL$6,'Lifeline-Capability XWalk'!$F$6:$G$38,2,FALSE)),"")</f>
        <v/>
      </c>
      <c r="AM101" s="24" t="str">
        <f t="shared" si="4"/>
        <v>Safety and Security</v>
      </c>
      <c r="AN101" s="24" t="str">
        <f t="shared" si="6"/>
        <v/>
      </c>
      <c r="AO101" s="24" t="str">
        <f t="shared" si="6"/>
        <v/>
      </c>
      <c r="AP101" s="24" t="str">
        <f t="shared" si="6"/>
        <v/>
      </c>
      <c r="AQ101" s="24" t="str">
        <f t="shared" si="6"/>
        <v>Communications</v>
      </c>
      <c r="AR101" s="24" t="str">
        <f t="shared" si="6"/>
        <v/>
      </c>
      <c r="AS101" s="24" t="str">
        <f t="shared" si="6"/>
        <v/>
      </c>
      <c r="AT101" s="24" t="str">
        <f t="shared" si="6"/>
        <v/>
      </c>
      <c r="AU101" s="24" t="str">
        <f t="shared" si="6"/>
        <v/>
      </c>
    </row>
    <row r="102" spans="1:47" s="24" customFormat="1" ht="32.1" customHeight="1" x14ac:dyDescent="0.2">
      <c r="A102" s="141" t="s">
        <v>1114</v>
      </c>
      <c r="B102" s="63" t="s">
        <v>1</v>
      </c>
      <c r="C102" s="142" t="s">
        <v>2249</v>
      </c>
      <c r="D102" s="63" t="s">
        <v>1496</v>
      </c>
      <c r="E102" s="64" t="str">
        <f t="shared" si="5"/>
        <v>Safety and Security, Communications</v>
      </c>
      <c r="F102" s="65" t="s">
        <v>679</v>
      </c>
      <c r="G102" s="66" t="str">
        <f>IF(IFERROR(SEARCH(G$6,$D102),0)&gt;0,TRIM(VLOOKUP(G$6,'Lifeline-Capability XWalk'!$F$6:$G$38,2,FALSE)),"")</f>
        <v/>
      </c>
      <c r="H102" s="67" t="str">
        <f>IF(IFERROR(SEARCH(H$6,$D102),0)&gt;0,TRIM(VLOOKUP(H$6,'Lifeline-Capability XWalk'!$F$6:$G$38,2,FALSE)),"")</f>
        <v/>
      </c>
      <c r="I102" s="67" t="str">
        <f>IF(IFERROR(SEARCH(I$6,$D102),0)&gt;0,TRIM(VLOOKUP(I$6,'Lifeline-Capability XWalk'!$F$6:$G$38,2,FALSE)),"")</f>
        <v/>
      </c>
      <c r="J102" s="67" t="str">
        <f>IF(IFERROR(SEARCH(J$6,$D102),0)&gt;0,TRIM(VLOOKUP(J$6,'Lifeline-Capability XWalk'!$F$6:$G$38,2,FALSE)),"")</f>
        <v/>
      </c>
      <c r="K102" s="67" t="str">
        <f>IF(IFERROR(SEARCH(K$6,$D102),0)&gt;0,TRIM(VLOOKUP(K$6,'Lifeline-Capability XWalk'!$F$6:$G$38,2,FALSE)),"")</f>
        <v/>
      </c>
      <c r="L102" s="67" t="str">
        <f>IF(IFERROR(SEARCH(L$6,$D102),0)&gt;0,TRIM(VLOOKUP(L$6,'Lifeline-Capability XWalk'!$F$6:$G$38,2,FALSE)),"")</f>
        <v/>
      </c>
      <c r="M102" s="67" t="str">
        <f>IF(IFERROR(SEARCH(M$6,$D102),0)&gt;0,TRIM(VLOOKUP(M$6,'Lifeline-Capability XWalk'!$F$6:$G$38,2,FALSE)),"")</f>
        <v/>
      </c>
      <c r="N102" s="67" t="str">
        <f>IF(IFERROR(SEARCH(N$6,$D102),0)&gt;0,TRIM(VLOOKUP(N$6,'Lifeline-Capability XWalk'!$F$6:$G$38,2,FALSE)),"")</f>
        <v/>
      </c>
      <c r="O102" s="67" t="str">
        <f>IF(IFERROR(SEARCH(O$6,$D102),0)&gt;0,TRIM(VLOOKUP(O$6,'Lifeline-Capability XWalk'!$F$6:$G$38,2,FALSE)),"")</f>
        <v/>
      </c>
      <c r="P102" s="67" t="str">
        <f>IF(IFERROR(SEARCH(P$6,$D102),0)&gt;0,TRIM(VLOOKUP(P$6,'Lifeline-Capability XWalk'!$F$6:$G$38,2,FALSE)),"")</f>
        <v/>
      </c>
      <c r="Q102" s="67" t="str">
        <f>IF(IFERROR(SEARCH(Q$6,$D102),0)&gt;0,TRIM(VLOOKUP(Q$6,'Lifeline-Capability XWalk'!$F$6:$G$38,2,FALSE)),"")</f>
        <v/>
      </c>
      <c r="R102" s="67" t="str">
        <f>IF(IFERROR(SEARCH(R$6,$D102),0)&gt;0,TRIM(VLOOKUP(R$6,'Lifeline-Capability XWalk'!$F$6:$G$38,2,FALSE)),"")</f>
        <v/>
      </c>
      <c r="S102" s="67" t="str">
        <f>IF(IFERROR(SEARCH(S$6,$D102),0)&gt;0,TRIM(VLOOKUP(S$6,'Lifeline-Capability XWalk'!$F$6:$G$38,2,FALSE)),"")</f>
        <v/>
      </c>
      <c r="T102" s="67" t="str">
        <f>IF(IFERROR(SEARCH(T$6,$D102),0)&gt;0,TRIM(VLOOKUP(T$6,'Lifeline-Capability XWalk'!$F$6:$G$38,2,FALSE)),"")</f>
        <v>Safety and Security</v>
      </c>
      <c r="U102" s="67" t="str">
        <f>IF(IFERROR(SEARCH(U$6,$D102),0)&gt;0,TRIM(VLOOKUP(U$6,'Lifeline-Capability XWalk'!$F$6:$G$38,2,FALSE)),"")</f>
        <v/>
      </c>
      <c r="V102" s="67" t="str">
        <f>IF(IFERROR(SEARCH(V$6,$D102),0)&gt;0,TRIM(VLOOKUP(V$6,'Lifeline-Capability XWalk'!$F$6:$G$38,2,FALSE)),"")</f>
        <v/>
      </c>
      <c r="W102" s="67" t="str">
        <f>IF(IFERROR(SEARCH(W$6,$D102),0)&gt;0,TRIM(VLOOKUP(W$6,'Lifeline-Capability XWalk'!$F$6:$G$38,2,FALSE)),"")</f>
        <v/>
      </c>
      <c r="X102" s="67" t="str">
        <f>IF(IFERROR(SEARCH(X$6,$D102),0)&gt;0,TRIM(VLOOKUP(X$6,'Lifeline-Capability XWalk'!$F$6:$G$38,2,FALSE)),"")</f>
        <v/>
      </c>
      <c r="Y102" s="67" t="str">
        <f>IF(IFERROR(SEARCH(Y$6,$D102),0)&gt;0,TRIM(VLOOKUP(Y$6,'Lifeline-Capability XWalk'!$F$6:$G$38,2,FALSE)),"")</f>
        <v/>
      </c>
      <c r="Z102" s="67" t="str">
        <f>IF(IFERROR(SEARCH(Z$6,$D102),0)&gt;0,TRIM(VLOOKUP(Z$6,'Lifeline-Capability XWalk'!$F$6:$G$38,2,FALSE)),"")</f>
        <v>Safety and Security</v>
      </c>
      <c r="AA102" s="67" t="str">
        <f>IF(IFERROR(SEARCH(AA$6,$D102),0)&gt;0,TRIM(VLOOKUP(AA$6,'Lifeline-Capability XWalk'!$F$6:$G$38,2,FALSE)),"")</f>
        <v>Communications</v>
      </c>
      <c r="AB102" s="67" t="str">
        <f>IF(IFERROR(SEARCH(AB$6,$D102),0)&gt;0,TRIM(VLOOKUP(AB$6,'Lifeline-Capability XWalk'!$F$6:$G$38,2,FALSE)),"")</f>
        <v>Communications</v>
      </c>
      <c r="AC102" s="67" t="str">
        <f>IF(IFERROR(SEARCH(AC$6,$D102),0)&gt;0,TRIM(VLOOKUP(AC$6,'Lifeline-Capability XWalk'!$F$6:$G$38,2,FALSE)),"")</f>
        <v>Safety and Security</v>
      </c>
      <c r="AD102" s="67" t="str">
        <f>IF(IFERROR(SEARCH(AD$6,$D102),0)&gt;0,TRIM(VLOOKUP(AD$6,'Lifeline-Capability XWalk'!$F$6:$G$38,2,FALSE)),"")</f>
        <v/>
      </c>
      <c r="AE102" s="67" t="str">
        <f>IF(IFERROR(SEARCH(AE$6,$D102),0)&gt;0,TRIM(VLOOKUP(AE$6,'Lifeline-Capability XWalk'!$F$6:$G$38,2,FALSE)),"")</f>
        <v/>
      </c>
      <c r="AF102" s="67" t="str">
        <f>IF(IFERROR(SEARCH(AF$6,$D102),0)&gt;0,TRIM(VLOOKUP(AF$6,'Lifeline-Capability XWalk'!$F$6:$G$38,2,FALSE)),"")</f>
        <v/>
      </c>
      <c r="AG102" s="67" t="str">
        <f>IF(IFERROR(SEARCH(AG$6,$D102),0)&gt;0,TRIM(VLOOKUP(AG$6,'Lifeline-Capability XWalk'!$F$6:$G$38,2,FALSE)),"")</f>
        <v/>
      </c>
      <c r="AH102" s="67" t="str">
        <f>IF(IFERROR(SEARCH(AH$6,$D102),0)&gt;0,TRIM(VLOOKUP(AH$6,'Lifeline-Capability XWalk'!$F$6:$G$38,2,FALSE)),"")</f>
        <v/>
      </c>
      <c r="AI102" s="67" t="str">
        <f>IF(IFERROR(SEARCH(AI$6,$D102),0)&gt;0,TRIM(VLOOKUP(AI$6,'Lifeline-Capability XWalk'!$F$6:$G$38,2,FALSE)),"")</f>
        <v/>
      </c>
      <c r="AJ102" s="67" t="str">
        <f>IF(IFERROR(SEARCH(AJ$6,$D102),0)&gt;0,TRIM(VLOOKUP(AJ$6,'Lifeline-Capability XWalk'!$F$6:$G$38,2,FALSE)),"")</f>
        <v/>
      </c>
      <c r="AK102" s="67" t="str">
        <f>IF(IFERROR(SEARCH(AK$6,$D102),0)&gt;0,TRIM(VLOOKUP(AK$6,'Lifeline-Capability XWalk'!$F$6:$G$38,2,FALSE)),"")</f>
        <v/>
      </c>
      <c r="AL102" s="68" t="str">
        <f>IF(IFERROR(SEARCH(AL$6,$D102),0)&gt;0,TRIM(VLOOKUP(AL$6,'Lifeline-Capability XWalk'!$F$6:$G$38,2,FALSE)),"")</f>
        <v/>
      </c>
      <c r="AM102" s="24" t="str">
        <f t="shared" si="4"/>
        <v>Safety and Security</v>
      </c>
      <c r="AN102" s="24" t="str">
        <f t="shared" si="6"/>
        <v/>
      </c>
      <c r="AO102" s="24" t="str">
        <f t="shared" si="6"/>
        <v/>
      </c>
      <c r="AP102" s="24" t="str">
        <f t="shared" si="6"/>
        <v/>
      </c>
      <c r="AQ102" s="24" t="str">
        <f t="shared" si="6"/>
        <v>Communications</v>
      </c>
      <c r="AR102" s="24" t="str">
        <f t="shared" si="6"/>
        <v/>
      </c>
      <c r="AS102" s="24" t="str">
        <f t="shared" si="6"/>
        <v/>
      </c>
      <c r="AT102" s="24" t="str">
        <f t="shared" si="6"/>
        <v/>
      </c>
      <c r="AU102" s="24" t="str">
        <f t="shared" si="6"/>
        <v/>
      </c>
    </row>
    <row r="103" spans="1:47" s="24" customFormat="1" ht="32.1" customHeight="1" x14ac:dyDescent="0.2">
      <c r="A103" s="141" t="s">
        <v>1114</v>
      </c>
      <c r="B103" s="63" t="s">
        <v>1</v>
      </c>
      <c r="C103" s="142" t="s">
        <v>2249</v>
      </c>
      <c r="D103" s="63" t="s">
        <v>1496</v>
      </c>
      <c r="E103" s="64" t="str">
        <f t="shared" si="5"/>
        <v>Safety and Security, Communications</v>
      </c>
      <c r="F103" s="65" t="s">
        <v>142</v>
      </c>
      <c r="G103" s="66" t="str">
        <f>IF(IFERROR(SEARCH(G$6,$D103),0)&gt;0,TRIM(VLOOKUP(G$6,'Lifeline-Capability XWalk'!$F$6:$G$38,2,FALSE)),"")</f>
        <v/>
      </c>
      <c r="H103" s="67" t="str">
        <f>IF(IFERROR(SEARCH(H$6,$D103),0)&gt;0,TRIM(VLOOKUP(H$6,'Lifeline-Capability XWalk'!$F$6:$G$38,2,FALSE)),"")</f>
        <v/>
      </c>
      <c r="I103" s="67" t="str">
        <f>IF(IFERROR(SEARCH(I$6,$D103),0)&gt;0,TRIM(VLOOKUP(I$6,'Lifeline-Capability XWalk'!$F$6:$G$38,2,FALSE)),"")</f>
        <v/>
      </c>
      <c r="J103" s="67" t="str">
        <f>IF(IFERROR(SEARCH(J$6,$D103),0)&gt;0,TRIM(VLOOKUP(J$6,'Lifeline-Capability XWalk'!$F$6:$G$38,2,FALSE)),"")</f>
        <v/>
      </c>
      <c r="K103" s="67" t="str">
        <f>IF(IFERROR(SEARCH(K$6,$D103),0)&gt;0,TRIM(VLOOKUP(K$6,'Lifeline-Capability XWalk'!$F$6:$G$38,2,FALSE)),"")</f>
        <v/>
      </c>
      <c r="L103" s="67" t="str">
        <f>IF(IFERROR(SEARCH(L$6,$D103),0)&gt;0,TRIM(VLOOKUP(L$6,'Lifeline-Capability XWalk'!$F$6:$G$38,2,FALSE)),"")</f>
        <v/>
      </c>
      <c r="M103" s="67" t="str">
        <f>IF(IFERROR(SEARCH(M$6,$D103),0)&gt;0,TRIM(VLOOKUP(M$6,'Lifeline-Capability XWalk'!$F$6:$G$38,2,FALSE)),"")</f>
        <v/>
      </c>
      <c r="N103" s="67" t="str">
        <f>IF(IFERROR(SEARCH(N$6,$D103),0)&gt;0,TRIM(VLOOKUP(N$6,'Lifeline-Capability XWalk'!$F$6:$G$38,2,FALSE)),"")</f>
        <v/>
      </c>
      <c r="O103" s="67" t="str">
        <f>IF(IFERROR(SEARCH(O$6,$D103),0)&gt;0,TRIM(VLOOKUP(O$6,'Lifeline-Capability XWalk'!$F$6:$G$38,2,FALSE)),"")</f>
        <v/>
      </c>
      <c r="P103" s="67" t="str">
        <f>IF(IFERROR(SEARCH(P$6,$D103),0)&gt;0,TRIM(VLOOKUP(P$6,'Lifeline-Capability XWalk'!$F$6:$G$38,2,FALSE)),"")</f>
        <v/>
      </c>
      <c r="Q103" s="67" t="str">
        <f>IF(IFERROR(SEARCH(Q$6,$D103),0)&gt;0,TRIM(VLOOKUP(Q$6,'Lifeline-Capability XWalk'!$F$6:$G$38,2,FALSE)),"")</f>
        <v/>
      </c>
      <c r="R103" s="67" t="str">
        <f>IF(IFERROR(SEARCH(R$6,$D103),0)&gt;0,TRIM(VLOOKUP(R$6,'Lifeline-Capability XWalk'!$F$6:$G$38,2,FALSE)),"")</f>
        <v/>
      </c>
      <c r="S103" s="67" t="str">
        <f>IF(IFERROR(SEARCH(S$6,$D103),0)&gt;0,TRIM(VLOOKUP(S$6,'Lifeline-Capability XWalk'!$F$6:$G$38,2,FALSE)),"")</f>
        <v/>
      </c>
      <c r="T103" s="67" t="str">
        <f>IF(IFERROR(SEARCH(T$6,$D103),0)&gt;0,TRIM(VLOOKUP(T$6,'Lifeline-Capability XWalk'!$F$6:$G$38,2,FALSE)),"")</f>
        <v>Safety and Security</v>
      </c>
      <c r="U103" s="67" t="str">
        <f>IF(IFERROR(SEARCH(U$6,$D103),0)&gt;0,TRIM(VLOOKUP(U$6,'Lifeline-Capability XWalk'!$F$6:$G$38,2,FALSE)),"")</f>
        <v/>
      </c>
      <c r="V103" s="67" t="str">
        <f>IF(IFERROR(SEARCH(V$6,$D103),0)&gt;0,TRIM(VLOOKUP(V$6,'Lifeline-Capability XWalk'!$F$6:$G$38,2,FALSE)),"")</f>
        <v/>
      </c>
      <c r="W103" s="67" t="str">
        <f>IF(IFERROR(SEARCH(W$6,$D103),0)&gt;0,TRIM(VLOOKUP(W$6,'Lifeline-Capability XWalk'!$F$6:$G$38,2,FALSE)),"")</f>
        <v/>
      </c>
      <c r="X103" s="67" t="str">
        <f>IF(IFERROR(SEARCH(X$6,$D103),0)&gt;0,TRIM(VLOOKUP(X$6,'Lifeline-Capability XWalk'!$F$6:$G$38,2,FALSE)),"")</f>
        <v/>
      </c>
      <c r="Y103" s="67" t="str">
        <f>IF(IFERROR(SEARCH(Y$6,$D103),0)&gt;0,TRIM(VLOOKUP(Y$6,'Lifeline-Capability XWalk'!$F$6:$G$38,2,FALSE)),"")</f>
        <v/>
      </c>
      <c r="Z103" s="67" t="str">
        <f>IF(IFERROR(SEARCH(Z$6,$D103),0)&gt;0,TRIM(VLOOKUP(Z$6,'Lifeline-Capability XWalk'!$F$6:$G$38,2,FALSE)),"")</f>
        <v>Safety and Security</v>
      </c>
      <c r="AA103" s="67" t="str">
        <f>IF(IFERROR(SEARCH(AA$6,$D103),0)&gt;0,TRIM(VLOOKUP(AA$6,'Lifeline-Capability XWalk'!$F$6:$G$38,2,FALSE)),"")</f>
        <v>Communications</v>
      </c>
      <c r="AB103" s="67" t="str">
        <f>IF(IFERROR(SEARCH(AB$6,$D103),0)&gt;0,TRIM(VLOOKUP(AB$6,'Lifeline-Capability XWalk'!$F$6:$G$38,2,FALSE)),"")</f>
        <v>Communications</v>
      </c>
      <c r="AC103" s="67" t="str">
        <f>IF(IFERROR(SEARCH(AC$6,$D103),0)&gt;0,TRIM(VLOOKUP(AC$6,'Lifeline-Capability XWalk'!$F$6:$G$38,2,FALSE)),"")</f>
        <v>Safety and Security</v>
      </c>
      <c r="AD103" s="67" t="str">
        <f>IF(IFERROR(SEARCH(AD$6,$D103),0)&gt;0,TRIM(VLOOKUP(AD$6,'Lifeline-Capability XWalk'!$F$6:$G$38,2,FALSE)),"")</f>
        <v/>
      </c>
      <c r="AE103" s="67" t="str">
        <f>IF(IFERROR(SEARCH(AE$6,$D103),0)&gt;0,TRIM(VLOOKUP(AE$6,'Lifeline-Capability XWalk'!$F$6:$G$38,2,FALSE)),"")</f>
        <v/>
      </c>
      <c r="AF103" s="67" t="str">
        <f>IF(IFERROR(SEARCH(AF$6,$D103),0)&gt;0,TRIM(VLOOKUP(AF$6,'Lifeline-Capability XWalk'!$F$6:$G$38,2,FALSE)),"")</f>
        <v/>
      </c>
      <c r="AG103" s="67" t="str">
        <f>IF(IFERROR(SEARCH(AG$6,$D103),0)&gt;0,TRIM(VLOOKUP(AG$6,'Lifeline-Capability XWalk'!$F$6:$G$38,2,FALSE)),"")</f>
        <v/>
      </c>
      <c r="AH103" s="67" t="str">
        <f>IF(IFERROR(SEARCH(AH$6,$D103),0)&gt;0,TRIM(VLOOKUP(AH$6,'Lifeline-Capability XWalk'!$F$6:$G$38,2,FALSE)),"")</f>
        <v/>
      </c>
      <c r="AI103" s="67" t="str">
        <f>IF(IFERROR(SEARCH(AI$6,$D103),0)&gt;0,TRIM(VLOOKUP(AI$6,'Lifeline-Capability XWalk'!$F$6:$G$38,2,FALSE)),"")</f>
        <v/>
      </c>
      <c r="AJ103" s="67" t="str">
        <f>IF(IFERROR(SEARCH(AJ$6,$D103),0)&gt;0,TRIM(VLOOKUP(AJ$6,'Lifeline-Capability XWalk'!$F$6:$G$38,2,FALSE)),"")</f>
        <v/>
      </c>
      <c r="AK103" s="67" t="str">
        <f>IF(IFERROR(SEARCH(AK$6,$D103),0)&gt;0,TRIM(VLOOKUP(AK$6,'Lifeline-Capability XWalk'!$F$6:$G$38,2,FALSE)),"")</f>
        <v/>
      </c>
      <c r="AL103" s="68" t="str">
        <f>IF(IFERROR(SEARCH(AL$6,$D103),0)&gt;0,TRIM(VLOOKUP(AL$6,'Lifeline-Capability XWalk'!$F$6:$G$38,2,FALSE)),"")</f>
        <v/>
      </c>
      <c r="AM103" s="24" t="str">
        <f t="shared" si="4"/>
        <v>Safety and Security</v>
      </c>
      <c r="AN103" s="24" t="str">
        <f t="shared" si="6"/>
        <v/>
      </c>
      <c r="AO103" s="24" t="str">
        <f t="shared" si="6"/>
        <v/>
      </c>
      <c r="AP103" s="24" t="str">
        <f t="shared" si="6"/>
        <v/>
      </c>
      <c r="AQ103" s="24" t="str">
        <f t="shared" si="6"/>
        <v>Communications</v>
      </c>
      <c r="AR103" s="24" t="str">
        <f t="shared" si="6"/>
        <v/>
      </c>
      <c r="AS103" s="24" t="str">
        <f t="shared" si="6"/>
        <v/>
      </c>
      <c r="AT103" s="24" t="str">
        <f t="shared" si="6"/>
        <v/>
      </c>
      <c r="AU103" s="24" t="str">
        <f t="shared" si="6"/>
        <v/>
      </c>
    </row>
    <row r="104" spans="1:47" s="24" customFormat="1" ht="32.1" customHeight="1" x14ac:dyDescent="0.2">
      <c r="A104" s="141" t="s">
        <v>1114</v>
      </c>
      <c r="B104" s="63" t="s">
        <v>1</v>
      </c>
      <c r="C104" s="142" t="s">
        <v>2249</v>
      </c>
      <c r="D104" s="63" t="s">
        <v>1496</v>
      </c>
      <c r="E104" s="64" t="str">
        <f t="shared" si="5"/>
        <v>Safety and Security, Communications</v>
      </c>
      <c r="F104" s="65" t="s">
        <v>143</v>
      </c>
      <c r="G104" s="66" t="str">
        <f>IF(IFERROR(SEARCH(G$6,$D104),0)&gt;0,TRIM(VLOOKUP(G$6,'Lifeline-Capability XWalk'!$F$6:$G$38,2,FALSE)),"")</f>
        <v/>
      </c>
      <c r="H104" s="67" t="str">
        <f>IF(IFERROR(SEARCH(H$6,$D104),0)&gt;0,TRIM(VLOOKUP(H$6,'Lifeline-Capability XWalk'!$F$6:$G$38,2,FALSE)),"")</f>
        <v/>
      </c>
      <c r="I104" s="67" t="str">
        <f>IF(IFERROR(SEARCH(I$6,$D104),0)&gt;0,TRIM(VLOOKUP(I$6,'Lifeline-Capability XWalk'!$F$6:$G$38,2,FALSE)),"")</f>
        <v/>
      </c>
      <c r="J104" s="67" t="str">
        <f>IF(IFERROR(SEARCH(J$6,$D104),0)&gt;0,TRIM(VLOOKUP(J$6,'Lifeline-Capability XWalk'!$F$6:$G$38,2,FALSE)),"")</f>
        <v/>
      </c>
      <c r="K104" s="67" t="str">
        <f>IF(IFERROR(SEARCH(K$6,$D104),0)&gt;0,TRIM(VLOOKUP(K$6,'Lifeline-Capability XWalk'!$F$6:$G$38,2,FALSE)),"")</f>
        <v/>
      </c>
      <c r="L104" s="67" t="str">
        <f>IF(IFERROR(SEARCH(L$6,$D104),0)&gt;0,TRIM(VLOOKUP(L$6,'Lifeline-Capability XWalk'!$F$6:$G$38,2,FALSE)),"")</f>
        <v/>
      </c>
      <c r="M104" s="67" t="str">
        <f>IF(IFERROR(SEARCH(M$6,$D104),0)&gt;0,TRIM(VLOOKUP(M$6,'Lifeline-Capability XWalk'!$F$6:$G$38,2,FALSE)),"")</f>
        <v/>
      </c>
      <c r="N104" s="67" t="str">
        <f>IF(IFERROR(SEARCH(N$6,$D104),0)&gt;0,TRIM(VLOOKUP(N$6,'Lifeline-Capability XWalk'!$F$6:$G$38,2,FALSE)),"")</f>
        <v/>
      </c>
      <c r="O104" s="67" t="str">
        <f>IF(IFERROR(SEARCH(O$6,$D104),0)&gt;0,TRIM(VLOOKUP(O$6,'Lifeline-Capability XWalk'!$F$6:$G$38,2,FALSE)),"")</f>
        <v/>
      </c>
      <c r="P104" s="67" t="str">
        <f>IF(IFERROR(SEARCH(P$6,$D104),0)&gt;0,TRIM(VLOOKUP(P$6,'Lifeline-Capability XWalk'!$F$6:$G$38,2,FALSE)),"")</f>
        <v/>
      </c>
      <c r="Q104" s="67" t="str">
        <f>IF(IFERROR(SEARCH(Q$6,$D104),0)&gt;0,TRIM(VLOOKUP(Q$6,'Lifeline-Capability XWalk'!$F$6:$G$38,2,FALSE)),"")</f>
        <v/>
      </c>
      <c r="R104" s="67" t="str">
        <f>IF(IFERROR(SEARCH(R$6,$D104),0)&gt;0,TRIM(VLOOKUP(R$6,'Lifeline-Capability XWalk'!$F$6:$G$38,2,FALSE)),"")</f>
        <v/>
      </c>
      <c r="S104" s="67" t="str">
        <f>IF(IFERROR(SEARCH(S$6,$D104),0)&gt;0,TRIM(VLOOKUP(S$6,'Lifeline-Capability XWalk'!$F$6:$G$38,2,FALSE)),"")</f>
        <v/>
      </c>
      <c r="T104" s="67" t="str">
        <f>IF(IFERROR(SEARCH(T$6,$D104),0)&gt;0,TRIM(VLOOKUP(T$6,'Lifeline-Capability XWalk'!$F$6:$G$38,2,FALSE)),"")</f>
        <v>Safety and Security</v>
      </c>
      <c r="U104" s="67" t="str">
        <f>IF(IFERROR(SEARCH(U$6,$D104),0)&gt;0,TRIM(VLOOKUP(U$6,'Lifeline-Capability XWalk'!$F$6:$G$38,2,FALSE)),"")</f>
        <v/>
      </c>
      <c r="V104" s="67" t="str">
        <f>IF(IFERROR(SEARCH(V$6,$D104),0)&gt;0,TRIM(VLOOKUP(V$6,'Lifeline-Capability XWalk'!$F$6:$G$38,2,FALSE)),"")</f>
        <v/>
      </c>
      <c r="W104" s="67" t="str">
        <f>IF(IFERROR(SEARCH(W$6,$D104),0)&gt;0,TRIM(VLOOKUP(W$6,'Lifeline-Capability XWalk'!$F$6:$G$38,2,FALSE)),"")</f>
        <v/>
      </c>
      <c r="X104" s="67" t="str">
        <f>IF(IFERROR(SEARCH(X$6,$D104),0)&gt;0,TRIM(VLOOKUP(X$6,'Lifeline-Capability XWalk'!$F$6:$G$38,2,FALSE)),"")</f>
        <v/>
      </c>
      <c r="Y104" s="67" t="str">
        <f>IF(IFERROR(SEARCH(Y$6,$D104),0)&gt;0,TRIM(VLOOKUP(Y$6,'Lifeline-Capability XWalk'!$F$6:$G$38,2,FALSE)),"")</f>
        <v/>
      </c>
      <c r="Z104" s="67" t="str">
        <f>IF(IFERROR(SEARCH(Z$6,$D104),0)&gt;0,TRIM(VLOOKUP(Z$6,'Lifeline-Capability XWalk'!$F$6:$G$38,2,FALSE)),"")</f>
        <v>Safety and Security</v>
      </c>
      <c r="AA104" s="67" t="str">
        <f>IF(IFERROR(SEARCH(AA$6,$D104),0)&gt;0,TRIM(VLOOKUP(AA$6,'Lifeline-Capability XWalk'!$F$6:$G$38,2,FALSE)),"")</f>
        <v>Communications</v>
      </c>
      <c r="AB104" s="67" t="str">
        <f>IF(IFERROR(SEARCH(AB$6,$D104),0)&gt;0,TRIM(VLOOKUP(AB$6,'Lifeline-Capability XWalk'!$F$6:$G$38,2,FALSE)),"")</f>
        <v>Communications</v>
      </c>
      <c r="AC104" s="67" t="str">
        <f>IF(IFERROR(SEARCH(AC$6,$D104),0)&gt;0,TRIM(VLOOKUP(AC$6,'Lifeline-Capability XWalk'!$F$6:$G$38,2,FALSE)),"")</f>
        <v>Safety and Security</v>
      </c>
      <c r="AD104" s="67" t="str">
        <f>IF(IFERROR(SEARCH(AD$6,$D104),0)&gt;0,TRIM(VLOOKUP(AD$6,'Lifeline-Capability XWalk'!$F$6:$G$38,2,FALSE)),"")</f>
        <v/>
      </c>
      <c r="AE104" s="67" t="str">
        <f>IF(IFERROR(SEARCH(AE$6,$D104),0)&gt;0,TRIM(VLOOKUP(AE$6,'Lifeline-Capability XWalk'!$F$6:$G$38,2,FALSE)),"")</f>
        <v/>
      </c>
      <c r="AF104" s="67" t="str">
        <f>IF(IFERROR(SEARCH(AF$6,$D104),0)&gt;0,TRIM(VLOOKUP(AF$6,'Lifeline-Capability XWalk'!$F$6:$G$38,2,FALSE)),"")</f>
        <v/>
      </c>
      <c r="AG104" s="67" t="str">
        <f>IF(IFERROR(SEARCH(AG$6,$D104),0)&gt;0,TRIM(VLOOKUP(AG$6,'Lifeline-Capability XWalk'!$F$6:$G$38,2,FALSE)),"")</f>
        <v/>
      </c>
      <c r="AH104" s="67" t="str">
        <f>IF(IFERROR(SEARCH(AH$6,$D104),0)&gt;0,TRIM(VLOOKUP(AH$6,'Lifeline-Capability XWalk'!$F$6:$G$38,2,FALSE)),"")</f>
        <v/>
      </c>
      <c r="AI104" s="67" t="str">
        <f>IF(IFERROR(SEARCH(AI$6,$D104),0)&gt;0,TRIM(VLOOKUP(AI$6,'Lifeline-Capability XWalk'!$F$6:$G$38,2,FALSE)),"")</f>
        <v/>
      </c>
      <c r="AJ104" s="67" t="str">
        <f>IF(IFERROR(SEARCH(AJ$6,$D104),0)&gt;0,TRIM(VLOOKUP(AJ$6,'Lifeline-Capability XWalk'!$F$6:$G$38,2,FALSE)),"")</f>
        <v/>
      </c>
      <c r="AK104" s="67" t="str">
        <f>IF(IFERROR(SEARCH(AK$6,$D104),0)&gt;0,TRIM(VLOOKUP(AK$6,'Lifeline-Capability XWalk'!$F$6:$G$38,2,FALSE)),"")</f>
        <v/>
      </c>
      <c r="AL104" s="68" t="str">
        <f>IF(IFERROR(SEARCH(AL$6,$D104),0)&gt;0,TRIM(VLOOKUP(AL$6,'Lifeline-Capability XWalk'!$F$6:$G$38,2,FALSE)),"")</f>
        <v/>
      </c>
      <c r="AM104" s="24" t="str">
        <f t="shared" si="4"/>
        <v>Safety and Security</v>
      </c>
      <c r="AN104" s="24" t="str">
        <f t="shared" si="6"/>
        <v/>
      </c>
      <c r="AO104" s="24" t="str">
        <f t="shared" si="6"/>
        <v/>
      </c>
      <c r="AP104" s="24" t="str">
        <f t="shared" si="6"/>
        <v/>
      </c>
      <c r="AQ104" s="24" t="str">
        <f t="shared" si="6"/>
        <v>Communications</v>
      </c>
      <c r="AR104" s="24" t="str">
        <f t="shared" si="6"/>
        <v/>
      </c>
      <c r="AS104" s="24" t="str">
        <f t="shared" si="6"/>
        <v/>
      </c>
      <c r="AT104" s="24" t="str">
        <f t="shared" si="6"/>
        <v/>
      </c>
      <c r="AU104" s="24" t="str">
        <f t="shared" si="6"/>
        <v/>
      </c>
    </row>
    <row r="105" spans="1:47" s="24" customFormat="1" ht="32.1" customHeight="1" x14ac:dyDescent="0.2">
      <c r="A105" s="141" t="s">
        <v>1114</v>
      </c>
      <c r="B105" s="63" t="s">
        <v>1</v>
      </c>
      <c r="C105" s="142" t="s">
        <v>2249</v>
      </c>
      <c r="D105" s="63" t="s">
        <v>1496</v>
      </c>
      <c r="E105" s="64" t="str">
        <f t="shared" si="5"/>
        <v>Safety and Security, Communications</v>
      </c>
      <c r="F105" s="65" t="s">
        <v>682</v>
      </c>
      <c r="G105" s="66" t="str">
        <f>IF(IFERROR(SEARCH(G$6,$D105),0)&gt;0,TRIM(VLOOKUP(G$6,'Lifeline-Capability XWalk'!$F$6:$G$38,2,FALSE)),"")</f>
        <v/>
      </c>
      <c r="H105" s="67" t="str">
        <f>IF(IFERROR(SEARCH(H$6,$D105),0)&gt;0,TRIM(VLOOKUP(H$6,'Lifeline-Capability XWalk'!$F$6:$G$38,2,FALSE)),"")</f>
        <v/>
      </c>
      <c r="I105" s="67" t="str">
        <f>IF(IFERROR(SEARCH(I$6,$D105),0)&gt;0,TRIM(VLOOKUP(I$6,'Lifeline-Capability XWalk'!$F$6:$G$38,2,FALSE)),"")</f>
        <v/>
      </c>
      <c r="J105" s="67" t="str">
        <f>IF(IFERROR(SEARCH(J$6,$D105),0)&gt;0,TRIM(VLOOKUP(J$6,'Lifeline-Capability XWalk'!$F$6:$G$38,2,FALSE)),"")</f>
        <v/>
      </c>
      <c r="K105" s="67" t="str">
        <f>IF(IFERROR(SEARCH(K$6,$D105),0)&gt;0,TRIM(VLOOKUP(K$6,'Lifeline-Capability XWalk'!$F$6:$G$38,2,FALSE)),"")</f>
        <v/>
      </c>
      <c r="L105" s="67" t="str">
        <f>IF(IFERROR(SEARCH(L$6,$D105),0)&gt;0,TRIM(VLOOKUP(L$6,'Lifeline-Capability XWalk'!$F$6:$G$38,2,FALSE)),"")</f>
        <v/>
      </c>
      <c r="M105" s="67" t="str">
        <f>IF(IFERROR(SEARCH(M$6,$D105),0)&gt;0,TRIM(VLOOKUP(M$6,'Lifeline-Capability XWalk'!$F$6:$G$38,2,FALSE)),"")</f>
        <v/>
      </c>
      <c r="N105" s="67" t="str">
        <f>IF(IFERROR(SEARCH(N$6,$D105),0)&gt;0,TRIM(VLOOKUP(N$6,'Lifeline-Capability XWalk'!$F$6:$G$38,2,FALSE)),"")</f>
        <v/>
      </c>
      <c r="O105" s="67" t="str">
        <f>IF(IFERROR(SEARCH(O$6,$D105),0)&gt;0,TRIM(VLOOKUP(O$6,'Lifeline-Capability XWalk'!$F$6:$G$38,2,FALSE)),"")</f>
        <v/>
      </c>
      <c r="P105" s="67" t="str">
        <f>IF(IFERROR(SEARCH(P$6,$D105),0)&gt;0,TRIM(VLOOKUP(P$6,'Lifeline-Capability XWalk'!$F$6:$G$38,2,FALSE)),"")</f>
        <v/>
      </c>
      <c r="Q105" s="67" t="str">
        <f>IF(IFERROR(SEARCH(Q$6,$D105),0)&gt;0,TRIM(VLOOKUP(Q$6,'Lifeline-Capability XWalk'!$F$6:$G$38,2,FALSE)),"")</f>
        <v/>
      </c>
      <c r="R105" s="67" t="str">
        <f>IF(IFERROR(SEARCH(R$6,$D105),0)&gt;0,TRIM(VLOOKUP(R$6,'Lifeline-Capability XWalk'!$F$6:$G$38,2,FALSE)),"")</f>
        <v/>
      </c>
      <c r="S105" s="67" t="str">
        <f>IF(IFERROR(SEARCH(S$6,$D105),0)&gt;0,TRIM(VLOOKUP(S$6,'Lifeline-Capability XWalk'!$F$6:$G$38,2,FALSE)),"")</f>
        <v/>
      </c>
      <c r="T105" s="67" t="str">
        <f>IF(IFERROR(SEARCH(T$6,$D105),0)&gt;0,TRIM(VLOOKUP(T$6,'Lifeline-Capability XWalk'!$F$6:$G$38,2,FALSE)),"")</f>
        <v>Safety and Security</v>
      </c>
      <c r="U105" s="67" t="str">
        <f>IF(IFERROR(SEARCH(U$6,$D105),0)&gt;0,TRIM(VLOOKUP(U$6,'Lifeline-Capability XWalk'!$F$6:$G$38,2,FALSE)),"")</f>
        <v/>
      </c>
      <c r="V105" s="67" t="str">
        <f>IF(IFERROR(SEARCH(V$6,$D105),0)&gt;0,TRIM(VLOOKUP(V$6,'Lifeline-Capability XWalk'!$F$6:$G$38,2,FALSE)),"")</f>
        <v/>
      </c>
      <c r="W105" s="67" t="str">
        <f>IF(IFERROR(SEARCH(W$6,$D105),0)&gt;0,TRIM(VLOOKUP(W$6,'Lifeline-Capability XWalk'!$F$6:$G$38,2,FALSE)),"")</f>
        <v/>
      </c>
      <c r="X105" s="67" t="str">
        <f>IF(IFERROR(SEARCH(X$6,$D105),0)&gt;0,TRIM(VLOOKUP(X$6,'Lifeline-Capability XWalk'!$F$6:$G$38,2,FALSE)),"")</f>
        <v/>
      </c>
      <c r="Y105" s="67" t="str">
        <f>IF(IFERROR(SEARCH(Y$6,$D105),0)&gt;0,TRIM(VLOOKUP(Y$6,'Lifeline-Capability XWalk'!$F$6:$G$38,2,FALSE)),"")</f>
        <v/>
      </c>
      <c r="Z105" s="67" t="str">
        <f>IF(IFERROR(SEARCH(Z$6,$D105),0)&gt;0,TRIM(VLOOKUP(Z$6,'Lifeline-Capability XWalk'!$F$6:$G$38,2,FALSE)),"")</f>
        <v>Safety and Security</v>
      </c>
      <c r="AA105" s="67" t="str">
        <f>IF(IFERROR(SEARCH(AA$6,$D105),0)&gt;0,TRIM(VLOOKUP(AA$6,'Lifeline-Capability XWalk'!$F$6:$G$38,2,FALSE)),"")</f>
        <v>Communications</v>
      </c>
      <c r="AB105" s="67" t="str">
        <f>IF(IFERROR(SEARCH(AB$6,$D105),0)&gt;0,TRIM(VLOOKUP(AB$6,'Lifeline-Capability XWalk'!$F$6:$G$38,2,FALSE)),"")</f>
        <v>Communications</v>
      </c>
      <c r="AC105" s="67" t="str">
        <f>IF(IFERROR(SEARCH(AC$6,$D105),0)&gt;0,TRIM(VLOOKUP(AC$6,'Lifeline-Capability XWalk'!$F$6:$G$38,2,FALSE)),"")</f>
        <v>Safety and Security</v>
      </c>
      <c r="AD105" s="67" t="str">
        <f>IF(IFERROR(SEARCH(AD$6,$D105),0)&gt;0,TRIM(VLOOKUP(AD$6,'Lifeline-Capability XWalk'!$F$6:$G$38,2,FALSE)),"")</f>
        <v/>
      </c>
      <c r="AE105" s="67" t="str">
        <f>IF(IFERROR(SEARCH(AE$6,$D105),0)&gt;0,TRIM(VLOOKUP(AE$6,'Lifeline-Capability XWalk'!$F$6:$G$38,2,FALSE)),"")</f>
        <v/>
      </c>
      <c r="AF105" s="67" t="str">
        <f>IF(IFERROR(SEARCH(AF$6,$D105),0)&gt;0,TRIM(VLOOKUP(AF$6,'Lifeline-Capability XWalk'!$F$6:$G$38,2,FALSE)),"")</f>
        <v/>
      </c>
      <c r="AG105" s="67" t="str">
        <f>IF(IFERROR(SEARCH(AG$6,$D105),0)&gt;0,TRIM(VLOOKUP(AG$6,'Lifeline-Capability XWalk'!$F$6:$G$38,2,FALSE)),"")</f>
        <v/>
      </c>
      <c r="AH105" s="67" t="str">
        <f>IF(IFERROR(SEARCH(AH$6,$D105),0)&gt;0,TRIM(VLOOKUP(AH$6,'Lifeline-Capability XWalk'!$F$6:$G$38,2,FALSE)),"")</f>
        <v/>
      </c>
      <c r="AI105" s="67" t="str">
        <f>IF(IFERROR(SEARCH(AI$6,$D105),0)&gt;0,TRIM(VLOOKUP(AI$6,'Lifeline-Capability XWalk'!$F$6:$G$38,2,FALSE)),"")</f>
        <v/>
      </c>
      <c r="AJ105" s="67" t="str">
        <f>IF(IFERROR(SEARCH(AJ$6,$D105),0)&gt;0,TRIM(VLOOKUP(AJ$6,'Lifeline-Capability XWalk'!$F$6:$G$38,2,FALSE)),"")</f>
        <v/>
      </c>
      <c r="AK105" s="67" t="str">
        <f>IF(IFERROR(SEARCH(AK$6,$D105),0)&gt;0,TRIM(VLOOKUP(AK$6,'Lifeline-Capability XWalk'!$F$6:$G$38,2,FALSE)),"")</f>
        <v/>
      </c>
      <c r="AL105" s="68" t="str">
        <f>IF(IFERROR(SEARCH(AL$6,$D105),0)&gt;0,TRIM(VLOOKUP(AL$6,'Lifeline-Capability XWalk'!$F$6:$G$38,2,FALSE)),"")</f>
        <v/>
      </c>
      <c r="AM105" s="24" t="str">
        <f t="shared" si="4"/>
        <v>Safety and Security</v>
      </c>
      <c r="AN105" s="24" t="str">
        <f t="shared" si="6"/>
        <v/>
      </c>
      <c r="AO105" s="24" t="str">
        <f t="shared" si="6"/>
        <v/>
      </c>
      <c r="AP105" s="24" t="str">
        <f t="shared" si="6"/>
        <v/>
      </c>
      <c r="AQ105" s="24" t="str">
        <f t="shared" si="6"/>
        <v>Communications</v>
      </c>
      <c r="AR105" s="24" t="str">
        <f t="shared" si="6"/>
        <v/>
      </c>
      <c r="AS105" s="24" t="str">
        <f t="shared" si="6"/>
        <v/>
      </c>
      <c r="AT105" s="24" t="str">
        <f t="shared" si="6"/>
        <v/>
      </c>
      <c r="AU105" s="24" t="str">
        <f t="shared" si="6"/>
        <v/>
      </c>
    </row>
    <row r="106" spans="1:47" s="24" customFormat="1" ht="32.1" customHeight="1" x14ac:dyDescent="0.2">
      <c r="A106" s="141" t="s">
        <v>1112</v>
      </c>
      <c r="B106" s="63" t="s">
        <v>1115</v>
      </c>
      <c r="C106" s="142" t="s">
        <v>2249</v>
      </c>
      <c r="D106" s="63" t="s">
        <v>1496</v>
      </c>
      <c r="E106" s="64" t="str">
        <f t="shared" si="5"/>
        <v>Safety and Security, Communications</v>
      </c>
      <c r="F106" s="65" t="s">
        <v>663</v>
      </c>
      <c r="G106" s="66" t="str">
        <f>IF(IFERROR(SEARCH(G$6,$D106),0)&gt;0,TRIM(VLOOKUP(G$6,'Lifeline-Capability XWalk'!$F$6:$G$38,2,FALSE)),"")</f>
        <v/>
      </c>
      <c r="H106" s="67" t="str">
        <f>IF(IFERROR(SEARCH(H$6,$D106),0)&gt;0,TRIM(VLOOKUP(H$6,'Lifeline-Capability XWalk'!$F$6:$G$38,2,FALSE)),"")</f>
        <v/>
      </c>
      <c r="I106" s="67" t="str">
        <f>IF(IFERROR(SEARCH(I$6,$D106),0)&gt;0,TRIM(VLOOKUP(I$6,'Lifeline-Capability XWalk'!$F$6:$G$38,2,FALSE)),"")</f>
        <v/>
      </c>
      <c r="J106" s="67" t="str">
        <f>IF(IFERROR(SEARCH(J$6,$D106),0)&gt;0,TRIM(VLOOKUP(J$6,'Lifeline-Capability XWalk'!$F$6:$G$38,2,FALSE)),"")</f>
        <v/>
      </c>
      <c r="K106" s="67" t="str">
        <f>IF(IFERROR(SEARCH(K$6,$D106),0)&gt;0,TRIM(VLOOKUP(K$6,'Lifeline-Capability XWalk'!$F$6:$G$38,2,FALSE)),"")</f>
        <v/>
      </c>
      <c r="L106" s="67" t="str">
        <f>IF(IFERROR(SEARCH(L$6,$D106),0)&gt;0,TRIM(VLOOKUP(L$6,'Lifeline-Capability XWalk'!$F$6:$G$38,2,FALSE)),"")</f>
        <v/>
      </c>
      <c r="M106" s="67" t="str">
        <f>IF(IFERROR(SEARCH(M$6,$D106),0)&gt;0,TRIM(VLOOKUP(M$6,'Lifeline-Capability XWalk'!$F$6:$G$38,2,FALSE)),"")</f>
        <v/>
      </c>
      <c r="N106" s="67" t="str">
        <f>IF(IFERROR(SEARCH(N$6,$D106),0)&gt;0,TRIM(VLOOKUP(N$6,'Lifeline-Capability XWalk'!$F$6:$G$38,2,FALSE)),"")</f>
        <v/>
      </c>
      <c r="O106" s="67" t="str">
        <f>IF(IFERROR(SEARCH(O$6,$D106),0)&gt;0,TRIM(VLOOKUP(O$6,'Lifeline-Capability XWalk'!$F$6:$G$38,2,FALSE)),"")</f>
        <v/>
      </c>
      <c r="P106" s="67" t="str">
        <f>IF(IFERROR(SEARCH(P$6,$D106),0)&gt;0,TRIM(VLOOKUP(P$6,'Lifeline-Capability XWalk'!$F$6:$G$38,2,FALSE)),"")</f>
        <v/>
      </c>
      <c r="Q106" s="67" t="str">
        <f>IF(IFERROR(SEARCH(Q$6,$D106),0)&gt;0,TRIM(VLOOKUP(Q$6,'Lifeline-Capability XWalk'!$F$6:$G$38,2,FALSE)),"")</f>
        <v/>
      </c>
      <c r="R106" s="67" t="str">
        <f>IF(IFERROR(SEARCH(R$6,$D106),0)&gt;0,TRIM(VLOOKUP(R$6,'Lifeline-Capability XWalk'!$F$6:$G$38,2,FALSE)),"")</f>
        <v/>
      </c>
      <c r="S106" s="67" t="str">
        <f>IF(IFERROR(SEARCH(S$6,$D106),0)&gt;0,TRIM(VLOOKUP(S$6,'Lifeline-Capability XWalk'!$F$6:$G$38,2,FALSE)),"")</f>
        <v/>
      </c>
      <c r="T106" s="67" t="str">
        <f>IF(IFERROR(SEARCH(T$6,$D106),0)&gt;0,TRIM(VLOOKUP(T$6,'Lifeline-Capability XWalk'!$F$6:$G$38,2,FALSE)),"")</f>
        <v>Safety and Security</v>
      </c>
      <c r="U106" s="67" t="str">
        <f>IF(IFERROR(SEARCH(U$6,$D106),0)&gt;0,TRIM(VLOOKUP(U$6,'Lifeline-Capability XWalk'!$F$6:$G$38,2,FALSE)),"")</f>
        <v/>
      </c>
      <c r="V106" s="67" t="str">
        <f>IF(IFERROR(SEARCH(V$6,$D106),0)&gt;0,TRIM(VLOOKUP(V$6,'Lifeline-Capability XWalk'!$F$6:$G$38,2,FALSE)),"")</f>
        <v/>
      </c>
      <c r="W106" s="67" t="str">
        <f>IF(IFERROR(SEARCH(W$6,$D106),0)&gt;0,TRIM(VLOOKUP(W$6,'Lifeline-Capability XWalk'!$F$6:$G$38,2,FALSE)),"")</f>
        <v/>
      </c>
      <c r="X106" s="67" t="str">
        <f>IF(IFERROR(SEARCH(X$6,$D106),0)&gt;0,TRIM(VLOOKUP(X$6,'Lifeline-Capability XWalk'!$F$6:$G$38,2,FALSE)),"")</f>
        <v/>
      </c>
      <c r="Y106" s="67" t="str">
        <f>IF(IFERROR(SEARCH(Y$6,$D106),0)&gt;0,TRIM(VLOOKUP(Y$6,'Lifeline-Capability XWalk'!$F$6:$G$38,2,FALSE)),"")</f>
        <v/>
      </c>
      <c r="Z106" s="67" t="str">
        <f>IF(IFERROR(SEARCH(Z$6,$D106),0)&gt;0,TRIM(VLOOKUP(Z$6,'Lifeline-Capability XWalk'!$F$6:$G$38,2,FALSE)),"")</f>
        <v>Safety and Security</v>
      </c>
      <c r="AA106" s="67" t="str">
        <f>IF(IFERROR(SEARCH(AA$6,$D106),0)&gt;0,TRIM(VLOOKUP(AA$6,'Lifeline-Capability XWalk'!$F$6:$G$38,2,FALSE)),"")</f>
        <v>Communications</v>
      </c>
      <c r="AB106" s="67" t="str">
        <f>IF(IFERROR(SEARCH(AB$6,$D106),0)&gt;0,TRIM(VLOOKUP(AB$6,'Lifeline-Capability XWalk'!$F$6:$G$38,2,FALSE)),"")</f>
        <v>Communications</v>
      </c>
      <c r="AC106" s="67" t="str">
        <f>IF(IFERROR(SEARCH(AC$6,$D106),0)&gt;0,TRIM(VLOOKUP(AC$6,'Lifeline-Capability XWalk'!$F$6:$G$38,2,FALSE)),"")</f>
        <v>Safety and Security</v>
      </c>
      <c r="AD106" s="67" t="str">
        <f>IF(IFERROR(SEARCH(AD$6,$D106),0)&gt;0,TRIM(VLOOKUP(AD$6,'Lifeline-Capability XWalk'!$F$6:$G$38,2,FALSE)),"")</f>
        <v/>
      </c>
      <c r="AE106" s="67" t="str">
        <f>IF(IFERROR(SEARCH(AE$6,$D106),0)&gt;0,TRIM(VLOOKUP(AE$6,'Lifeline-Capability XWalk'!$F$6:$G$38,2,FALSE)),"")</f>
        <v/>
      </c>
      <c r="AF106" s="67" t="str">
        <f>IF(IFERROR(SEARCH(AF$6,$D106),0)&gt;0,TRIM(VLOOKUP(AF$6,'Lifeline-Capability XWalk'!$F$6:$G$38,2,FALSE)),"")</f>
        <v/>
      </c>
      <c r="AG106" s="67" t="str">
        <f>IF(IFERROR(SEARCH(AG$6,$D106),0)&gt;0,TRIM(VLOOKUP(AG$6,'Lifeline-Capability XWalk'!$F$6:$G$38,2,FALSE)),"")</f>
        <v/>
      </c>
      <c r="AH106" s="67" t="str">
        <f>IF(IFERROR(SEARCH(AH$6,$D106),0)&gt;0,TRIM(VLOOKUP(AH$6,'Lifeline-Capability XWalk'!$F$6:$G$38,2,FALSE)),"")</f>
        <v/>
      </c>
      <c r="AI106" s="67" t="str">
        <f>IF(IFERROR(SEARCH(AI$6,$D106),0)&gt;0,TRIM(VLOOKUP(AI$6,'Lifeline-Capability XWalk'!$F$6:$G$38,2,FALSE)),"")</f>
        <v/>
      </c>
      <c r="AJ106" s="67" t="str">
        <f>IF(IFERROR(SEARCH(AJ$6,$D106),0)&gt;0,TRIM(VLOOKUP(AJ$6,'Lifeline-Capability XWalk'!$F$6:$G$38,2,FALSE)),"")</f>
        <v/>
      </c>
      <c r="AK106" s="67" t="str">
        <f>IF(IFERROR(SEARCH(AK$6,$D106),0)&gt;0,TRIM(VLOOKUP(AK$6,'Lifeline-Capability XWalk'!$F$6:$G$38,2,FALSE)),"")</f>
        <v/>
      </c>
      <c r="AL106" s="68" t="str">
        <f>IF(IFERROR(SEARCH(AL$6,$D106),0)&gt;0,TRIM(VLOOKUP(AL$6,'Lifeline-Capability XWalk'!$F$6:$G$38,2,FALSE)),"")</f>
        <v/>
      </c>
      <c r="AM106" s="24" t="str">
        <f t="shared" si="4"/>
        <v>Safety and Security</v>
      </c>
      <c r="AN106" s="24" t="str">
        <f t="shared" si="6"/>
        <v/>
      </c>
      <c r="AO106" s="24" t="str">
        <f t="shared" si="6"/>
        <v/>
      </c>
      <c r="AP106" s="24" t="str">
        <f t="shared" si="6"/>
        <v/>
      </c>
      <c r="AQ106" s="24" t="str">
        <f t="shared" si="6"/>
        <v>Communications</v>
      </c>
      <c r="AR106" s="24" t="str">
        <f t="shared" si="6"/>
        <v/>
      </c>
      <c r="AS106" s="24" t="str">
        <f t="shared" si="6"/>
        <v/>
      </c>
      <c r="AT106" s="24" t="str">
        <f t="shared" si="6"/>
        <v/>
      </c>
      <c r="AU106" s="24" t="str">
        <f t="shared" si="6"/>
        <v/>
      </c>
    </row>
    <row r="107" spans="1:47" s="24" customFormat="1" ht="32.1" customHeight="1" x14ac:dyDescent="0.2">
      <c r="A107" s="141" t="s">
        <v>1114</v>
      </c>
      <c r="B107" s="63" t="s">
        <v>1</v>
      </c>
      <c r="C107" s="142" t="s">
        <v>2249</v>
      </c>
      <c r="D107" s="63" t="s">
        <v>1496</v>
      </c>
      <c r="E107" s="64" t="str">
        <f t="shared" si="5"/>
        <v>Safety and Security, Communications</v>
      </c>
      <c r="F107" s="65" t="s">
        <v>681</v>
      </c>
      <c r="G107" s="66" t="str">
        <f>IF(IFERROR(SEARCH(G$6,$D107),0)&gt;0,TRIM(VLOOKUP(G$6,'Lifeline-Capability XWalk'!$F$6:$G$38,2,FALSE)),"")</f>
        <v/>
      </c>
      <c r="H107" s="67" t="str">
        <f>IF(IFERROR(SEARCH(H$6,$D107),0)&gt;0,TRIM(VLOOKUP(H$6,'Lifeline-Capability XWalk'!$F$6:$G$38,2,FALSE)),"")</f>
        <v/>
      </c>
      <c r="I107" s="67" t="str">
        <f>IF(IFERROR(SEARCH(I$6,$D107),0)&gt;0,TRIM(VLOOKUP(I$6,'Lifeline-Capability XWalk'!$F$6:$G$38,2,FALSE)),"")</f>
        <v/>
      </c>
      <c r="J107" s="67" t="str">
        <f>IF(IFERROR(SEARCH(J$6,$D107),0)&gt;0,TRIM(VLOOKUP(J$6,'Lifeline-Capability XWalk'!$F$6:$G$38,2,FALSE)),"")</f>
        <v/>
      </c>
      <c r="K107" s="67" t="str">
        <f>IF(IFERROR(SEARCH(K$6,$D107),0)&gt;0,TRIM(VLOOKUP(K$6,'Lifeline-Capability XWalk'!$F$6:$G$38,2,FALSE)),"")</f>
        <v/>
      </c>
      <c r="L107" s="67" t="str">
        <f>IF(IFERROR(SEARCH(L$6,$D107),0)&gt;0,TRIM(VLOOKUP(L$6,'Lifeline-Capability XWalk'!$F$6:$G$38,2,FALSE)),"")</f>
        <v/>
      </c>
      <c r="M107" s="67" t="str">
        <f>IF(IFERROR(SEARCH(M$6,$D107),0)&gt;0,TRIM(VLOOKUP(M$6,'Lifeline-Capability XWalk'!$F$6:$G$38,2,FALSE)),"")</f>
        <v/>
      </c>
      <c r="N107" s="67" t="str">
        <f>IF(IFERROR(SEARCH(N$6,$D107),0)&gt;0,TRIM(VLOOKUP(N$6,'Lifeline-Capability XWalk'!$F$6:$G$38,2,FALSE)),"")</f>
        <v/>
      </c>
      <c r="O107" s="67" t="str">
        <f>IF(IFERROR(SEARCH(O$6,$D107),0)&gt;0,TRIM(VLOOKUP(O$6,'Lifeline-Capability XWalk'!$F$6:$G$38,2,FALSE)),"")</f>
        <v/>
      </c>
      <c r="P107" s="67" t="str">
        <f>IF(IFERROR(SEARCH(P$6,$D107),0)&gt;0,TRIM(VLOOKUP(P$6,'Lifeline-Capability XWalk'!$F$6:$G$38,2,FALSE)),"")</f>
        <v/>
      </c>
      <c r="Q107" s="67" t="str">
        <f>IF(IFERROR(SEARCH(Q$6,$D107),0)&gt;0,TRIM(VLOOKUP(Q$6,'Lifeline-Capability XWalk'!$F$6:$G$38,2,FALSE)),"")</f>
        <v/>
      </c>
      <c r="R107" s="67" t="str">
        <f>IF(IFERROR(SEARCH(R$6,$D107),0)&gt;0,TRIM(VLOOKUP(R$6,'Lifeline-Capability XWalk'!$F$6:$G$38,2,FALSE)),"")</f>
        <v/>
      </c>
      <c r="S107" s="67" t="str">
        <f>IF(IFERROR(SEARCH(S$6,$D107),0)&gt;0,TRIM(VLOOKUP(S$6,'Lifeline-Capability XWalk'!$F$6:$G$38,2,FALSE)),"")</f>
        <v/>
      </c>
      <c r="T107" s="67" t="str">
        <f>IF(IFERROR(SEARCH(T$6,$D107),0)&gt;0,TRIM(VLOOKUP(T$6,'Lifeline-Capability XWalk'!$F$6:$G$38,2,FALSE)),"")</f>
        <v>Safety and Security</v>
      </c>
      <c r="U107" s="67" t="str">
        <f>IF(IFERROR(SEARCH(U$6,$D107),0)&gt;0,TRIM(VLOOKUP(U$6,'Lifeline-Capability XWalk'!$F$6:$G$38,2,FALSE)),"")</f>
        <v/>
      </c>
      <c r="V107" s="67" t="str">
        <f>IF(IFERROR(SEARCH(V$6,$D107),0)&gt;0,TRIM(VLOOKUP(V$6,'Lifeline-Capability XWalk'!$F$6:$G$38,2,FALSE)),"")</f>
        <v/>
      </c>
      <c r="W107" s="67" t="str">
        <f>IF(IFERROR(SEARCH(W$6,$D107),0)&gt;0,TRIM(VLOOKUP(W$6,'Lifeline-Capability XWalk'!$F$6:$G$38,2,FALSE)),"")</f>
        <v/>
      </c>
      <c r="X107" s="67" t="str">
        <f>IF(IFERROR(SEARCH(X$6,$D107),0)&gt;0,TRIM(VLOOKUP(X$6,'Lifeline-Capability XWalk'!$F$6:$G$38,2,FALSE)),"")</f>
        <v/>
      </c>
      <c r="Y107" s="67" t="str">
        <f>IF(IFERROR(SEARCH(Y$6,$D107),0)&gt;0,TRIM(VLOOKUP(Y$6,'Lifeline-Capability XWalk'!$F$6:$G$38,2,FALSE)),"")</f>
        <v/>
      </c>
      <c r="Z107" s="67" t="str">
        <f>IF(IFERROR(SEARCH(Z$6,$D107),0)&gt;0,TRIM(VLOOKUP(Z$6,'Lifeline-Capability XWalk'!$F$6:$G$38,2,FALSE)),"")</f>
        <v>Safety and Security</v>
      </c>
      <c r="AA107" s="67" t="str">
        <f>IF(IFERROR(SEARCH(AA$6,$D107),0)&gt;0,TRIM(VLOOKUP(AA$6,'Lifeline-Capability XWalk'!$F$6:$G$38,2,FALSE)),"")</f>
        <v>Communications</v>
      </c>
      <c r="AB107" s="67" t="str">
        <f>IF(IFERROR(SEARCH(AB$6,$D107),0)&gt;0,TRIM(VLOOKUP(AB$6,'Lifeline-Capability XWalk'!$F$6:$G$38,2,FALSE)),"")</f>
        <v>Communications</v>
      </c>
      <c r="AC107" s="67" t="str">
        <f>IF(IFERROR(SEARCH(AC$6,$D107),0)&gt;0,TRIM(VLOOKUP(AC$6,'Lifeline-Capability XWalk'!$F$6:$G$38,2,FALSE)),"")</f>
        <v>Safety and Security</v>
      </c>
      <c r="AD107" s="67" t="str">
        <f>IF(IFERROR(SEARCH(AD$6,$D107),0)&gt;0,TRIM(VLOOKUP(AD$6,'Lifeline-Capability XWalk'!$F$6:$G$38,2,FALSE)),"")</f>
        <v/>
      </c>
      <c r="AE107" s="67" t="str">
        <f>IF(IFERROR(SEARCH(AE$6,$D107),0)&gt;0,TRIM(VLOOKUP(AE$6,'Lifeline-Capability XWalk'!$F$6:$G$38,2,FALSE)),"")</f>
        <v/>
      </c>
      <c r="AF107" s="67" t="str">
        <f>IF(IFERROR(SEARCH(AF$6,$D107),0)&gt;0,TRIM(VLOOKUP(AF$6,'Lifeline-Capability XWalk'!$F$6:$G$38,2,FALSE)),"")</f>
        <v/>
      </c>
      <c r="AG107" s="67" t="str">
        <f>IF(IFERROR(SEARCH(AG$6,$D107),0)&gt;0,TRIM(VLOOKUP(AG$6,'Lifeline-Capability XWalk'!$F$6:$G$38,2,FALSE)),"")</f>
        <v/>
      </c>
      <c r="AH107" s="67" t="str">
        <f>IF(IFERROR(SEARCH(AH$6,$D107),0)&gt;0,TRIM(VLOOKUP(AH$6,'Lifeline-Capability XWalk'!$F$6:$G$38,2,FALSE)),"")</f>
        <v/>
      </c>
      <c r="AI107" s="67" t="str">
        <f>IF(IFERROR(SEARCH(AI$6,$D107),0)&gt;0,TRIM(VLOOKUP(AI$6,'Lifeline-Capability XWalk'!$F$6:$G$38,2,FALSE)),"")</f>
        <v/>
      </c>
      <c r="AJ107" s="67" t="str">
        <f>IF(IFERROR(SEARCH(AJ$6,$D107),0)&gt;0,TRIM(VLOOKUP(AJ$6,'Lifeline-Capability XWalk'!$F$6:$G$38,2,FALSE)),"")</f>
        <v/>
      </c>
      <c r="AK107" s="67" t="str">
        <f>IF(IFERROR(SEARCH(AK$6,$D107),0)&gt;0,TRIM(VLOOKUP(AK$6,'Lifeline-Capability XWalk'!$F$6:$G$38,2,FALSE)),"")</f>
        <v/>
      </c>
      <c r="AL107" s="68" t="str">
        <f>IF(IFERROR(SEARCH(AL$6,$D107),0)&gt;0,TRIM(VLOOKUP(AL$6,'Lifeline-Capability XWalk'!$F$6:$G$38,2,FALSE)),"")</f>
        <v/>
      </c>
      <c r="AM107" s="24" t="str">
        <f t="shared" si="4"/>
        <v>Safety and Security</v>
      </c>
      <c r="AN107" s="24" t="str">
        <f t="shared" si="6"/>
        <v/>
      </c>
      <c r="AO107" s="24" t="str">
        <f t="shared" si="6"/>
        <v/>
      </c>
      <c r="AP107" s="24" t="str">
        <f t="shared" si="6"/>
        <v/>
      </c>
      <c r="AQ107" s="24" t="str">
        <f t="shared" si="6"/>
        <v>Communications</v>
      </c>
      <c r="AR107" s="24" t="str">
        <f t="shared" si="6"/>
        <v/>
      </c>
      <c r="AS107" s="24" t="str">
        <f t="shared" si="6"/>
        <v/>
      </c>
      <c r="AT107" s="24" t="str">
        <f t="shared" si="6"/>
        <v/>
      </c>
      <c r="AU107" s="24" t="str">
        <f t="shared" si="6"/>
        <v/>
      </c>
    </row>
    <row r="108" spans="1:47" s="24" customFormat="1" ht="32.1" customHeight="1" x14ac:dyDescent="0.2">
      <c r="A108" s="141" t="s">
        <v>1114</v>
      </c>
      <c r="B108" s="63" t="s">
        <v>1120</v>
      </c>
      <c r="C108" s="142" t="s">
        <v>1082</v>
      </c>
      <c r="D108" s="63" t="s">
        <v>1496</v>
      </c>
      <c r="E108" s="64" t="str">
        <f t="shared" si="5"/>
        <v>Safety and Security, Communications</v>
      </c>
      <c r="F108" s="65" t="s">
        <v>169</v>
      </c>
      <c r="G108" s="66" t="str">
        <f>IF(IFERROR(SEARCH(G$6,$D108),0)&gt;0,TRIM(VLOOKUP(G$6,'Lifeline-Capability XWalk'!$F$6:$G$38,2,FALSE)),"")</f>
        <v/>
      </c>
      <c r="H108" s="67" t="str">
        <f>IF(IFERROR(SEARCH(H$6,$D108),0)&gt;0,TRIM(VLOOKUP(H$6,'Lifeline-Capability XWalk'!$F$6:$G$38,2,FALSE)),"")</f>
        <v/>
      </c>
      <c r="I108" s="67" t="str">
        <f>IF(IFERROR(SEARCH(I$6,$D108),0)&gt;0,TRIM(VLOOKUP(I$6,'Lifeline-Capability XWalk'!$F$6:$G$38,2,FALSE)),"")</f>
        <v/>
      </c>
      <c r="J108" s="67" t="str">
        <f>IF(IFERROR(SEARCH(J$6,$D108),0)&gt;0,TRIM(VLOOKUP(J$6,'Lifeline-Capability XWalk'!$F$6:$G$38,2,FALSE)),"")</f>
        <v/>
      </c>
      <c r="K108" s="67" t="str">
        <f>IF(IFERROR(SEARCH(K$6,$D108),0)&gt;0,TRIM(VLOOKUP(K$6,'Lifeline-Capability XWalk'!$F$6:$G$38,2,FALSE)),"")</f>
        <v/>
      </c>
      <c r="L108" s="67" t="str">
        <f>IF(IFERROR(SEARCH(L$6,$D108),0)&gt;0,TRIM(VLOOKUP(L$6,'Lifeline-Capability XWalk'!$F$6:$G$38,2,FALSE)),"")</f>
        <v/>
      </c>
      <c r="M108" s="67" t="str">
        <f>IF(IFERROR(SEARCH(M$6,$D108),0)&gt;0,TRIM(VLOOKUP(M$6,'Lifeline-Capability XWalk'!$F$6:$G$38,2,FALSE)),"")</f>
        <v/>
      </c>
      <c r="N108" s="67" t="str">
        <f>IF(IFERROR(SEARCH(N$6,$D108),0)&gt;0,TRIM(VLOOKUP(N$6,'Lifeline-Capability XWalk'!$F$6:$G$38,2,FALSE)),"")</f>
        <v/>
      </c>
      <c r="O108" s="67" t="str">
        <f>IF(IFERROR(SEARCH(O$6,$D108),0)&gt;0,TRIM(VLOOKUP(O$6,'Lifeline-Capability XWalk'!$F$6:$G$38,2,FALSE)),"")</f>
        <v/>
      </c>
      <c r="P108" s="67" t="str">
        <f>IF(IFERROR(SEARCH(P$6,$D108),0)&gt;0,TRIM(VLOOKUP(P$6,'Lifeline-Capability XWalk'!$F$6:$G$38,2,FALSE)),"")</f>
        <v/>
      </c>
      <c r="Q108" s="67" t="str">
        <f>IF(IFERROR(SEARCH(Q$6,$D108),0)&gt;0,TRIM(VLOOKUP(Q$6,'Lifeline-Capability XWalk'!$F$6:$G$38,2,FALSE)),"")</f>
        <v/>
      </c>
      <c r="R108" s="67" t="str">
        <f>IF(IFERROR(SEARCH(R$6,$D108),0)&gt;0,TRIM(VLOOKUP(R$6,'Lifeline-Capability XWalk'!$F$6:$G$38,2,FALSE)),"")</f>
        <v/>
      </c>
      <c r="S108" s="67" t="str">
        <f>IF(IFERROR(SEARCH(S$6,$D108),0)&gt;0,TRIM(VLOOKUP(S$6,'Lifeline-Capability XWalk'!$F$6:$G$38,2,FALSE)),"")</f>
        <v/>
      </c>
      <c r="T108" s="67" t="str">
        <f>IF(IFERROR(SEARCH(T$6,$D108),0)&gt;0,TRIM(VLOOKUP(T$6,'Lifeline-Capability XWalk'!$F$6:$G$38,2,FALSE)),"")</f>
        <v>Safety and Security</v>
      </c>
      <c r="U108" s="67" t="str">
        <f>IF(IFERROR(SEARCH(U$6,$D108),0)&gt;0,TRIM(VLOOKUP(U$6,'Lifeline-Capability XWalk'!$F$6:$G$38,2,FALSE)),"")</f>
        <v/>
      </c>
      <c r="V108" s="67" t="str">
        <f>IF(IFERROR(SEARCH(V$6,$D108),0)&gt;0,TRIM(VLOOKUP(V$6,'Lifeline-Capability XWalk'!$F$6:$G$38,2,FALSE)),"")</f>
        <v/>
      </c>
      <c r="W108" s="67" t="str">
        <f>IF(IFERROR(SEARCH(W$6,$D108),0)&gt;0,TRIM(VLOOKUP(W$6,'Lifeline-Capability XWalk'!$F$6:$G$38,2,FALSE)),"")</f>
        <v/>
      </c>
      <c r="X108" s="67" t="str">
        <f>IF(IFERROR(SEARCH(X$6,$D108),0)&gt;0,TRIM(VLOOKUP(X$6,'Lifeline-Capability XWalk'!$F$6:$G$38,2,FALSE)),"")</f>
        <v/>
      </c>
      <c r="Y108" s="67" t="str">
        <f>IF(IFERROR(SEARCH(Y$6,$D108),0)&gt;0,TRIM(VLOOKUP(Y$6,'Lifeline-Capability XWalk'!$F$6:$G$38,2,FALSE)),"")</f>
        <v/>
      </c>
      <c r="Z108" s="67" t="str">
        <f>IF(IFERROR(SEARCH(Z$6,$D108),0)&gt;0,TRIM(VLOOKUP(Z$6,'Lifeline-Capability XWalk'!$F$6:$G$38,2,FALSE)),"")</f>
        <v>Safety and Security</v>
      </c>
      <c r="AA108" s="67" t="str">
        <f>IF(IFERROR(SEARCH(AA$6,$D108),0)&gt;0,TRIM(VLOOKUP(AA$6,'Lifeline-Capability XWalk'!$F$6:$G$38,2,FALSE)),"")</f>
        <v>Communications</v>
      </c>
      <c r="AB108" s="67" t="str">
        <f>IF(IFERROR(SEARCH(AB$6,$D108),0)&gt;0,TRIM(VLOOKUP(AB$6,'Lifeline-Capability XWalk'!$F$6:$G$38,2,FALSE)),"")</f>
        <v>Communications</v>
      </c>
      <c r="AC108" s="67" t="str">
        <f>IF(IFERROR(SEARCH(AC$6,$D108),0)&gt;0,TRIM(VLOOKUP(AC$6,'Lifeline-Capability XWalk'!$F$6:$G$38,2,FALSE)),"")</f>
        <v>Safety and Security</v>
      </c>
      <c r="AD108" s="67" t="str">
        <f>IF(IFERROR(SEARCH(AD$6,$D108),0)&gt;0,TRIM(VLOOKUP(AD$6,'Lifeline-Capability XWalk'!$F$6:$G$38,2,FALSE)),"")</f>
        <v/>
      </c>
      <c r="AE108" s="67" t="str">
        <f>IF(IFERROR(SEARCH(AE$6,$D108),0)&gt;0,TRIM(VLOOKUP(AE$6,'Lifeline-Capability XWalk'!$F$6:$G$38,2,FALSE)),"")</f>
        <v/>
      </c>
      <c r="AF108" s="67" t="str">
        <f>IF(IFERROR(SEARCH(AF$6,$D108),0)&gt;0,TRIM(VLOOKUP(AF$6,'Lifeline-Capability XWalk'!$F$6:$G$38,2,FALSE)),"")</f>
        <v/>
      </c>
      <c r="AG108" s="67" t="str">
        <f>IF(IFERROR(SEARCH(AG$6,$D108),0)&gt;0,TRIM(VLOOKUP(AG$6,'Lifeline-Capability XWalk'!$F$6:$G$38,2,FALSE)),"")</f>
        <v/>
      </c>
      <c r="AH108" s="67" t="str">
        <f>IF(IFERROR(SEARCH(AH$6,$D108),0)&gt;0,TRIM(VLOOKUP(AH$6,'Lifeline-Capability XWalk'!$F$6:$G$38,2,FALSE)),"")</f>
        <v/>
      </c>
      <c r="AI108" s="67" t="str">
        <f>IF(IFERROR(SEARCH(AI$6,$D108),0)&gt;0,TRIM(VLOOKUP(AI$6,'Lifeline-Capability XWalk'!$F$6:$G$38,2,FALSE)),"")</f>
        <v/>
      </c>
      <c r="AJ108" s="67" t="str">
        <f>IF(IFERROR(SEARCH(AJ$6,$D108),0)&gt;0,TRIM(VLOOKUP(AJ$6,'Lifeline-Capability XWalk'!$F$6:$G$38,2,FALSE)),"")</f>
        <v/>
      </c>
      <c r="AK108" s="67" t="str">
        <f>IF(IFERROR(SEARCH(AK$6,$D108),0)&gt;0,TRIM(VLOOKUP(AK$6,'Lifeline-Capability XWalk'!$F$6:$G$38,2,FALSE)),"")</f>
        <v/>
      </c>
      <c r="AL108" s="68" t="str">
        <f>IF(IFERROR(SEARCH(AL$6,$D108),0)&gt;0,TRIM(VLOOKUP(AL$6,'Lifeline-Capability XWalk'!$F$6:$G$38,2,FALSE)),"")</f>
        <v/>
      </c>
      <c r="AM108" s="24" t="str">
        <f t="shared" si="4"/>
        <v>Safety and Security</v>
      </c>
      <c r="AN108" s="24" t="str">
        <f t="shared" si="6"/>
        <v/>
      </c>
      <c r="AO108" s="24" t="str">
        <f t="shared" si="6"/>
        <v/>
      </c>
      <c r="AP108" s="24" t="str">
        <f t="shared" si="6"/>
        <v/>
      </c>
      <c r="AQ108" s="24" t="str">
        <f t="shared" si="6"/>
        <v>Communications</v>
      </c>
      <c r="AR108" s="24" t="str">
        <f t="shared" si="6"/>
        <v/>
      </c>
      <c r="AS108" s="24" t="str">
        <f t="shared" si="6"/>
        <v/>
      </c>
      <c r="AT108" s="24" t="str">
        <f t="shared" si="6"/>
        <v/>
      </c>
      <c r="AU108" s="24" t="str">
        <f t="shared" si="6"/>
        <v/>
      </c>
    </row>
    <row r="109" spans="1:47" s="24" customFormat="1" ht="32.1" customHeight="1" x14ac:dyDescent="0.2">
      <c r="A109" s="141" t="s">
        <v>1114</v>
      </c>
      <c r="B109" s="63" t="s">
        <v>1128</v>
      </c>
      <c r="C109" s="142" t="s">
        <v>1082</v>
      </c>
      <c r="D109" s="63" t="s">
        <v>1497</v>
      </c>
      <c r="E109" s="64" t="str">
        <f t="shared" si="5"/>
        <v>Safety and Security, Communications</v>
      </c>
      <c r="F109" s="65" t="s">
        <v>570</v>
      </c>
      <c r="G109" s="66" t="str">
        <f>IF(IFERROR(SEARCH(G$6,$D109),0)&gt;0,TRIM(VLOOKUP(G$6,'Lifeline-Capability XWalk'!$F$6:$G$38,2,FALSE)),"")</f>
        <v/>
      </c>
      <c r="H109" s="67" t="str">
        <f>IF(IFERROR(SEARCH(H$6,$D109),0)&gt;0,TRIM(VLOOKUP(H$6,'Lifeline-Capability XWalk'!$F$6:$G$38,2,FALSE)),"")</f>
        <v/>
      </c>
      <c r="I109" s="67" t="str">
        <f>IF(IFERROR(SEARCH(I$6,$D109),0)&gt;0,TRIM(VLOOKUP(I$6,'Lifeline-Capability XWalk'!$F$6:$G$38,2,FALSE)),"")</f>
        <v/>
      </c>
      <c r="J109" s="67" t="str">
        <f>IF(IFERROR(SEARCH(J$6,$D109),0)&gt;0,TRIM(VLOOKUP(J$6,'Lifeline-Capability XWalk'!$F$6:$G$38,2,FALSE)),"")</f>
        <v/>
      </c>
      <c r="K109" s="67" t="str">
        <f>IF(IFERROR(SEARCH(K$6,$D109),0)&gt;0,TRIM(VLOOKUP(K$6,'Lifeline-Capability XWalk'!$F$6:$G$38,2,FALSE)),"")</f>
        <v/>
      </c>
      <c r="L109" s="67" t="str">
        <f>IF(IFERROR(SEARCH(L$6,$D109),0)&gt;0,TRIM(VLOOKUP(L$6,'Lifeline-Capability XWalk'!$F$6:$G$38,2,FALSE)),"")</f>
        <v/>
      </c>
      <c r="M109" s="67" t="str">
        <f>IF(IFERROR(SEARCH(M$6,$D109),0)&gt;0,TRIM(VLOOKUP(M$6,'Lifeline-Capability XWalk'!$F$6:$G$38,2,FALSE)),"")</f>
        <v/>
      </c>
      <c r="N109" s="67" t="str">
        <f>IF(IFERROR(SEARCH(N$6,$D109),0)&gt;0,TRIM(VLOOKUP(N$6,'Lifeline-Capability XWalk'!$F$6:$G$38,2,FALSE)),"")</f>
        <v/>
      </c>
      <c r="O109" s="67" t="str">
        <f>IF(IFERROR(SEARCH(O$6,$D109),0)&gt;0,TRIM(VLOOKUP(O$6,'Lifeline-Capability XWalk'!$F$6:$G$38,2,FALSE)),"")</f>
        <v/>
      </c>
      <c r="P109" s="67" t="str">
        <f>IF(IFERROR(SEARCH(P$6,$D109),0)&gt;0,TRIM(VLOOKUP(P$6,'Lifeline-Capability XWalk'!$F$6:$G$38,2,FALSE)),"")</f>
        <v/>
      </c>
      <c r="Q109" s="67" t="str">
        <f>IF(IFERROR(SEARCH(Q$6,$D109),0)&gt;0,TRIM(VLOOKUP(Q$6,'Lifeline-Capability XWalk'!$F$6:$G$38,2,FALSE)),"")</f>
        <v/>
      </c>
      <c r="R109" s="67" t="str">
        <f>IF(IFERROR(SEARCH(R$6,$D109),0)&gt;0,TRIM(VLOOKUP(R$6,'Lifeline-Capability XWalk'!$F$6:$G$38,2,FALSE)),"")</f>
        <v/>
      </c>
      <c r="S109" s="67" t="str">
        <f>IF(IFERROR(SEARCH(S$6,$D109),0)&gt;0,TRIM(VLOOKUP(S$6,'Lifeline-Capability XWalk'!$F$6:$G$38,2,FALSE)),"")</f>
        <v/>
      </c>
      <c r="T109" s="67" t="str">
        <f>IF(IFERROR(SEARCH(T$6,$D109),0)&gt;0,TRIM(VLOOKUP(T$6,'Lifeline-Capability XWalk'!$F$6:$G$38,2,FALSE)),"")</f>
        <v/>
      </c>
      <c r="U109" s="67" t="str">
        <f>IF(IFERROR(SEARCH(U$6,$D109),0)&gt;0,TRIM(VLOOKUP(U$6,'Lifeline-Capability XWalk'!$F$6:$G$38,2,FALSE)),"")</f>
        <v/>
      </c>
      <c r="V109" s="67" t="str">
        <f>IF(IFERROR(SEARCH(V$6,$D109),0)&gt;0,TRIM(VLOOKUP(V$6,'Lifeline-Capability XWalk'!$F$6:$G$38,2,FALSE)),"")</f>
        <v/>
      </c>
      <c r="W109" s="67" t="str">
        <f>IF(IFERROR(SEARCH(W$6,$D109),0)&gt;0,TRIM(VLOOKUP(W$6,'Lifeline-Capability XWalk'!$F$6:$G$38,2,FALSE)),"")</f>
        <v/>
      </c>
      <c r="X109" s="67" t="str">
        <f>IF(IFERROR(SEARCH(X$6,$D109),0)&gt;0,TRIM(VLOOKUP(X$6,'Lifeline-Capability XWalk'!$F$6:$G$38,2,FALSE)),"")</f>
        <v/>
      </c>
      <c r="Y109" s="67" t="str">
        <f>IF(IFERROR(SEARCH(Y$6,$D109),0)&gt;0,TRIM(VLOOKUP(Y$6,'Lifeline-Capability XWalk'!$F$6:$G$38,2,FALSE)),"")</f>
        <v/>
      </c>
      <c r="Z109" s="67" t="str">
        <f>IF(IFERROR(SEARCH(Z$6,$D109),0)&gt;0,TRIM(VLOOKUP(Z$6,'Lifeline-Capability XWalk'!$F$6:$G$38,2,FALSE)),"")</f>
        <v>Safety and Security</v>
      </c>
      <c r="AA109" s="67" t="str">
        <f>IF(IFERROR(SEARCH(AA$6,$D109),0)&gt;0,TRIM(VLOOKUP(AA$6,'Lifeline-Capability XWalk'!$F$6:$G$38,2,FALSE)),"")</f>
        <v>Communications</v>
      </c>
      <c r="AB109" s="67" t="str">
        <f>IF(IFERROR(SEARCH(AB$6,$D109),0)&gt;0,TRIM(VLOOKUP(AB$6,'Lifeline-Capability XWalk'!$F$6:$G$38,2,FALSE)),"")</f>
        <v>Communications</v>
      </c>
      <c r="AC109" s="67" t="str">
        <f>IF(IFERROR(SEARCH(AC$6,$D109),0)&gt;0,TRIM(VLOOKUP(AC$6,'Lifeline-Capability XWalk'!$F$6:$G$38,2,FALSE)),"")</f>
        <v/>
      </c>
      <c r="AD109" s="67" t="str">
        <f>IF(IFERROR(SEARCH(AD$6,$D109),0)&gt;0,TRIM(VLOOKUP(AD$6,'Lifeline-Capability XWalk'!$F$6:$G$38,2,FALSE)),"")</f>
        <v/>
      </c>
      <c r="AE109" s="67" t="str">
        <f>IF(IFERROR(SEARCH(AE$6,$D109),0)&gt;0,TRIM(VLOOKUP(AE$6,'Lifeline-Capability XWalk'!$F$6:$G$38,2,FALSE)),"")</f>
        <v/>
      </c>
      <c r="AF109" s="67" t="str">
        <f>IF(IFERROR(SEARCH(AF$6,$D109),0)&gt;0,TRIM(VLOOKUP(AF$6,'Lifeline-Capability XWalk'!$F$6:$G$38,2,FALSE)),"")</f>
        <v>Communications</v>
      </c>
      <c r="AG109" s="67" t="str">
        <f>IF(IFERROR(SEARCH(AG$6,$D109),0)&gt;0,TRIM(VLOOKUP(AG$6,'Lifeline-Capability XWalk'!$F$6:$G$38,2,FALSE)),"")</f>
        <v/>
      </c>
      <c r="AH109" s="67" t="str">
        <f>IF(IFERROR(SEARCH(AH$6,$D109),0)&gt;0,TRIM(VLOOKUP(AH$6,'Lifeline-Capability XWalk'!$F$6:$G$38,2,FALSE)),"")</f>
        <v/>
      </c>
      <c r="AI109" s="67" t="str">
        <f>IF(IFERROR(SEARCH(AI$6,$D109),0)&gt;0,TRIM(VLOOKUP(AI$6,'Lifeline-Capability XWalk'!$F$6:$G$38,2,FALSE)),"")</f>
        <v/>
      </c>
      <c r="AJ109" s="67" t="str">
        <f>IF(IFERROR(SEARCH(AJ$6,$D109),0)&gt;0,TRIM(VLOOKUP(AJ$6,'Lifeline-Capability XWalk'!$F$6:$G$38,2,FALSE)),"")</f>
        <v/>
      </c>
      <c r="AK109" s="67" t="str">
        <f>IF(IFERROR(SEARCH(AK$6,$D109),0)&gt;0,TRIM(VLOOKUP(AK$6,'Lifeline-Capability XWalk'!$F$6:$G$38,2,FALSE)),"")</f>
        <v/>
      </c>
      <c r="AL109" s="68" t="str">
        <f>IF(IFERROR(SEARCH(AL$6,$D109),0)&gt;0,TRIM(VLOOKUP(AL$6,'Lifeline-Capability XWalk'!$F$6:$G$38,2,FALSE)),"")</f>
        <v/>
      </c>
      <c r="AM109" s="24" t="str">
        <f t="shared" si="4"/>
        <v>Safety and Security</v>
      </c>
      <c r="AN109" s="24" t="str">
        <f t="shared" si="6"/>
        <v/>
      </c>
      <c r="AO109" s="24" t="str">
        <f t="shared" si="6"/>
        <v/>
      </c>
      <c r="AP109" s="24" t="str">
        <f t="shared" si="6"/>
        <v/>
      </c>
      <c r="AQ109" s="24" t="str">
        <f t="shared" si="6"/>
        <v>Communications</v>
      </c>
      <c r="AR109" s="24" t="str">
        <f t="shared" si="6"/>
        <v/>
      </c>
      <c r="AS109" s="24" t="str">
        <f t="shared" si="6"/>
        <v/>
      </c>
      <c r="AT109" s="24" t="str">
        <f t="shared" si="6"/>
        <v/>
      </c>
      <c r="AU109" s="24" t="str">
        <f t="shared" si="6"/>
        <v/>
      </c>
    </row>
    <row r="110" spans="1:47" s="24" customFormat="1" ht="32.1" customHeight="1" x14ac:dyDescent="0.2">
      <c r="A110" s="141" t="s">
        <v>1114</v>
      </c>
      <c r="B110" s="63" t="s">
        <v>1126</v>
      </c>
      <c r="C110" s="142" t="s">
        <v>1082</v>
      </c>
      <c r="D110" s="63" t="s">
        <v>1498</v>
      </c>
      <c r="E110" s="64" t="str">
        <f t="shared" si="5"/>
        <v>Safety and Security, Health and Medical, Communications</v>
      </c>
      <c r="F110" s="65" t="s">
        <v>491</v>
      </c>
      <c r="G110" s="66" t="str">
        <f>IF(IFERROR(SEARCH(G$6,$D110),0)&gt;0,TRIM(VLOOKUP(G$6,'Lifeline-Capability XWalk'!$F$6:$G$38,2,FALSE)),"")</f>
        <v/>
      </c>
      <c r="H110" s="67" t="str">
        <f>IF(IFERROR(SEARCH(H$6,$D110),0)&gt;0,TRIM(VLOOKUP(H$6,'Lifeline-Capability XWalk'!$F$6:$G$38,2,FALSE)),"")</f>
        <v/>
      </c>
      <c r="I110" s="67" t="str">
        <f>IF(IFERROR(SEARCH(I$6,$D110),0)&gt;0,TRIM(VLOOKUP(I$6,'Lifeline-Capability XWalk'!$F$6:$G$38,2,FALSE)),"")</f>
        <v/>
      </c>
      <c r="J110" s="67" t="str">
        <f>IF(IFERROR(SEARCH(J$6,$D110),0)&gt;0,TRIM(VLOOKUP(J$6,'Lifeline-Capability XWalk'!$F$6:$G$38,2,FALSE)),"")</f>
        <v/>
      </c>
      <c r="K110" s="67" t="str">
        <f>IF(IFERROR(SEARCH(K$6,$D110),0)&gt;0,TRIM(VLOOKUP(K$6,'Lifeline-Capability XWalk'!$F$6:$G$38,2,FALSE)),"")</f>
        <v/>
      </c>
      <c r="L110" s="67" t="str">
        <f>IF(IFERROR(SEARCH(L$6,$D110),0)&gt;0,TRIM(VLOOKUP(L$6,'Lifeline-Capability XWalk'!$F$6:$G$38,2,FALSE)),"")</f>
        <v/>
      </c>
      <c r="M110" s="67" t="str">
        <f>IF(IFERROR(SEARCH(M$6,$D110),0)&gt;0,TRIM(VLOOKUP(M$6,'Lifeline-Capability XWalk'!$F$6:$G$38,2,FALSE)),"")</f>
        <v/>
      </c>
      <c r="N110" s="67" t="str">
        <f>IF(IFERROR(SEARCH(N$6,$D110),0)&gt;0,TRIM(VLOOKUP(N$6,'Lifeline-Capability XWalk'!$F$6:$G$38,2,FALSE)),"")</f>
        <v/>
      </c>
      <c r="O110" s="67" t="str">
        <f>IF(IFERROR(SEARCH(O$6,$D110),0)&gt;0,TRIM(VLOOKUP(O$6,'Lifeline-Capability XWalk'!$F$6:$G$38,2,FALSE)),"")</f>
        <v/>
      </c>
      <c r="P110" s="67" t="str">
        <f>IF(IFERROR(SEARCH(P$6,$D110),0)&gt;0,TRIM(VLOOKUP(P$6,'Lifeline-Capability XWalk'!$F$6:$G$38,2,FALSE)),"")</f>
        <v/>
      </c>
      <c r="Q110" s="67" t="str">
        <f>IF(IFERROR(SEARCH(Q$6,$D110),0)&gt;0,TRIM(VLOOKUP(Q$6,'Lifeline-Capability XWalk'!$F$6:$G$38,2,FALSE)),"")</f>
        <v/>
      </c>
      <c r="R110" s="67" t="str">
        <f>IF(IFERROR(SEARCH(R$6,$D110),0)&gt;0,TRIM(VLOOKUP(R$6,'Lifeline-Capability XWalk'!$F$6:$G$38,2,FALSE)),"")</f>
        <v/>
      </c>
      <c r="S110" s="67" t="str">
        <f>IF(IFERROR(SEARCH(S$6,$D110),0)&gt;0,TRIM(VLOOKUP(S$6,'Lifeline-Capability XWalk'!$F$6:$G$38,2,FALSE)),"")</f>
        <v/>
      </c>
      <c r="T110" s="67" t="str">
        <f>IF(IFERROR(SEARCH(T$6,$D110),0)&gt;0,TRIM(VLOOKUP(T$6,'Lifeline-Capability XWalk'!$F$6:$G$38,2,FALSE)),"")</f>
        <v/>
      </c>
      <c r="U110" s="67" t="str">
        <f>IF(IFERROR(SEARCH(U$6,$D110),0)&gt;0,TRIM(VLOOKUP(U$6,'Lifeline-Capability XWalk'!$F$6:$G$38,2,FALSE)),"")</f>
        <v/>
      </c>
      <c r="V110" s="67" t="str">
        <f>IF(IFERROR(SEARCH(V$6,$D110),0)&gt;0,TRIM(VLOOKUP(V$6,'Lifeline-Capability XWalk'!$F$6:$G$38,2,FALSE)),"")</f>
        <v/>
      </c>
      <c r="W110" s="67" t="str">
        <f>IF(IFERROR(SEARCH(W$6,$D110),0)&gt;0,TRIM(VLOOKUP(W$6,'Lifeline-Capability XWalk'!$F$6:$G$38,2,FALSE)),"")</f>
        <v>Health and Medical</v>
      </c>
      <c r="X110" s="67" t="str">
        <f>IF(IFERROR(SEARCH(X$6,$D110),0)&gt;0,TRIM(VLOOKUP(X$6,'Lifeline-Capability XWalk'!$F$6:$G$38,2,FALSE)),"")</f>
        <v>Safety and Security</v>
      </c>
      <c r="Y110" s="67" t="str">
        <f>IF(IFERROR(SEARCH(Y$6,$D110),0)&gt;0,TRIM(VLOOKUP(Y$6,'Lifeline-Capability XWalk'!$F$6:$G$38,2,FALSE)),"")</f>
        <v/>
      </c>
      <c r="Z110" s="67" t="str">
        <f>IF(IFERROR(SEARCH(Z$6,$D110),0)&gt;0,TRIM(VLOOKUP(Z$6,'Lifeline-Capability XWalk'!$F$6:$G$38,2,FALSE)),"")</f>
        <v>Safety and Security</v>
      </c>
      <c r="AA110" s="67" t="str">
        <f>IF(IFERROR(SEARCH(AA$6,$D110),0)&gt;0,TRIM(VLOOKUP(AA$6,'Lifeline-Capability XWalk'!$F$6:$G$38,2,FALSE)),"")</f>
        <v>Communications</v>
      </c>
      <c r="AB110" s="67" t="str">
        <f>IF(IFERROR(SEARCH(AB$6,$D110),0)&gt;0,TRIM(VLOOKUP(AB$6,'Lifeline-Capability XWalk'!$F$6:$G$38,2,FALSE)),"")</f>
        <v>Communications</v>
      </c>
      <c r="AC110" s="67" t="str">
        <f>IF(IFERROR(SEARCH(AC$6,$D110),0)&gt;0,TRIM(VLOOKUP(AC$6,'Lifeline-Capability XWalk'!$F$6:$G$38,2,FALSE)),"")</f>
        <v/>
      </c>
      <c r="AD110" s="67" t="str">
        <f>IF(IFERROR(SEARCH(AD$6,$D110),0)&gt;0,TRIM(VLOOKUP(AD$6,'Lifeline-Capability XWalk'!$F$6:$G$38,2,FALSE)),"")</f>
        <v/>
      </c>
      <c r="AE110" s="67" t="str">
        <f>IF(IFERROR(SEARCH(AE$6,$D110),0)&gt;0,TRIM(VLOOKUP(AE$6,'Lifeline-Capability XWalk'!$F$6:$G$38,2,FALSE)),"")</f>
        <v/>
      </c>
      <c r="AF110" s="67" t="str">
        <f>IF(IFERROR(SEARCH(AF$6,$D110),0)&gt;0,TRIM(VLOOKUP(AF$6,'Lifeline-Capability XWalk'!$F$6:$G$38,2,FALSE)),"")</f>
        <v/>
      </c>
      <c r="AG110" s="67" t="str">
        <f>IF(IFERROR(SEARCH(AG$6,$D110),0)&gt;0,TRIM(VLOOKUP(AG$6,'Lifeline-Capability XWalk'!$F$6:$G$38,2,FALSE)),"")</f>
        <v/>
      </c>
      <c r="AH110" s="67" t="str">
        <f>IF(IFERROR(SEARCH(AH$6,$D110),0)&gt;0,TRIM(VLOOKUP(AH$6,'Lifeline-Capability XWalk'!$F$6:$G$38,2,FALSE)),"")</f>
        <v/>
      </c>
      <c r="AI110" s="67" t="str">
        <f>IF(IFERROR(SEARCH(AI$6,$D110),0)&gt;0,TRIM(VLOOKUP(AI$6,'Lifeline-Capability XWalk'!$F$6:$G$38,2,FALSE)),"")</f>
        <v/>
      </c>
      <c r="AJ110" s="67" t="str">
        <f>IF(IFERROR(SEARCH(AJ$6,$D110),0)&gt;0,TRIM(VLOOKUP(AJ$6,'Lifeline-Capability XWalk'!$F$6:$G$38,2,FALSE)),"")</f>
        <v/>
      </c>
      <c r="AK110" s="67" t="str">
        <f>IF(IFERROR(SEARCH(AK$6,$D110),0)&gt;0,TRIM(VLOOKUP(AK$6,'Lifeline-Capability XWalk'!$F$6:$G$38,2,FALSE)),"")</f>
        <v/>
      </c>
      <c r="AL110" s="68" t="str">
        <f>IF(IFERROR(SEARCH(AL$6,$D110),0)&gt;0,TRIM(VLOOKUP(AL$6,'Lifeline-Capability XWalk'!$F$6:$G$38,2,FALSE)),"")</f>
        <v/>
      </c>
      <c r="AM110" s="24" t="str">
        <f t="shared" si="4"/>
        <v>Safety and Security</v>
      </c>
      <c r="AN110" s="24" t="str">
        <f t="shared" si="6"/>
        <v/>
      </c>
      <c r="AO110" s="24" t="str">
        <f t="shared" si="6"/>
        <v>Health and Medical</v>
      </c>
      <c r="AP110" s="24" t="str">
        <f t="shared" si="6"/>
        <v/>
      </c>
      <c r="AQ110" s="24" t="str">
        <f t="shared" si="6"/>
        <v>Communications</v>
      </c>
      <c r="AR110" s="24" t="str">
        <f t="shared" si="6"/>
        <v/>
      </c>
      <c r="AS110" s="24" t="str">
        <f t="shared" si="6"/>
        <v/>
      </c>
      <c r="AT110" s="24" t="str">
        <f t="shared" si="6"/>
        <v/>
      </c>
      <c r="AU110" s="24" t="str">
        <f t="shared" si="6"/>
        <v/>
      </c>
    </row>
    <row r="111" spans="1:47" s="24" customFormat="1" ht="32.1" customHeight="1" x14ac:dyDescent="0.2">
      <c r="A111" s="141" t="s">
        <v>1112</v>
      </c>
      <c r="B111" s="63" t="s">
        <v>1117</v>
      </c>
      <c r="C111" s="142" t="s">
        <v>1082</v>
      </c>
      <c r="D111" s="63" t="s">
        <v>1357</v>
      </c>
      <c r="E111" s="64" t="str">
        <f t="shared" si="5"/>
        <v>Communications</v>
      </c>
      <c r="F111" s="70" t="s">
        <v>629</v>
      </c>
      <c r="G111" s="66" t="str">
        <f>IF(IFERROR(SEARCH(G$6,$D111),0)&gt;0,TRIM(VLOOKUP(G$6,'Lifeline-Capability XWalk'!$F$6:$G$38,2,FALSE)),"")</f>
        <v/>
      </c>
      <c r="H111" s="67" t="str">
        <f>IF(IFERROR(SEARCH(H$6,$D111),0)&gt;0,TRIM(VLOOKUP(H$6,'Lifeline-Capability XWalk'!$F$6:$G$38,2,FALSE)),"")</f>
        <v/>
      </c>
      <c r="I111" s="67" t="str">
        <f>IF(IFERROR(SEARCH(I$6,$D111),0)&gt;0,TRIM(VLOOKUP(I$6,'Lifeline-Capability XWalk'!$F$6:$G$38,2,FALSE)),"")</f>
        <v/>
      </c>
      <c r="J111" s="67" t="str">
        <f>IF(IFERROR(SEARCH(J$6,$D111),0)&gt;0,TRIM(VLOOKUP(J$6,'Lifeline-Capability XWalk'!$F$6:$G$38,2,FALSE)),"")</f>
        <v/>
      </c>
      <c r="K111" s="67" t="str">
        <f>IF(IFERROR(SEARCH(K$6,$D111),0)&gt;0,TRIM(VLOOKUP(K$6,'Lifeline-Capability XWalk'!$F$6:$G$38,2,FALSE)),"")</f>
        <v/>
      </c>
      <c r="L111" s="67" t="str">
        <f>IF(IFERROR(SEARCH(L$6,$D111),0)&gt;0,TRIM(VLOOKUP(L$6,'Lifeline-Capability XWalk'!$F$6:$G$38,2,FALSE)),"")</f>
        <v/>
      </c>
      <c r="M111" s="67" t="str">
        <f>IF(IFERROR(SEARCH(M$6,$D111),0)&gt;0,TRIM(VLOOKUP(M$6,'Lifeline-Capability XWalk'!$F$6:$G$38,2,FALSE)),"")</f>
        <v/>
      </c>
      <c r="N111" s="67" t="str">
        <f>IF(IFERROR(SEARCH(N$6,$D111),0)&gt;0,TRIM(VLOOKUP(N$6,'Lifeline-Capability XWalk'!$F$6:$G$38,2,FALSE)),"")</f>
        <v/>
      </c>
      <c r="O111" s="67" t="str">
        <f>IF(IFERROR(SEARCH(O$6,$D111),0)&gt;0,TRIM(VLOOKUP(O$6,'Lifeline-Capability XWalk'!$F$6:$G$38,2,FALSE)),"")</f>
        <v/>
      </c>
      <c r="P111" s="67" t="str">
        <f>IF(IFERROR(SEARCH(P$6,$D111),0)&gt;0,TRIM(VLOOKUP(P$6,'Lifeline-Capability XWalk'!$F$6:$G$38,2,FALSE)),"")</f>
        <v/>
      </c>
      <c r="Q111" s="67" t="str">
        <f>IF(IFERROR(SEARCH(Q$6,$D111),0)&gt;0,TRIM(VLOOKUP(Q$6,'Lifeline-Capability XWalk'!$F$6:$G$38,2,FALSE)),"")</f>
        <v/>
      </c>
      <c r="R111" s="67" t="str">
        <f>IF(IFERROR(SEARCH(R$6,$D111),0)&gt;0,TRIM(VLOOKUP(R$6,'Lifeline-Capability XWalk'!$F$6:$G$38,2,FALSE)),"")</f>
        <v/>
      </c>
      <c r="S111" s="67" t="str">
        <f>IF(IFERROR(SEARCH(S$6,$D111),0)&gt;0,TRIM(VLOOKUP(S$6,'Lifeline-Capability XWalk'!$F$6:$G$38,2,FALSE)),"")</f>
        <v/>
      </c>
      <c r="T111" s="67" t="str">
        <f>IF(IFERROR(SEARCH(T$6,$D111),0)&gt;0,TRIM(VLOOKUP(T$6,'Lifeline-Capability XWalk'!$F$6:$G$38,2,FALSE)),"")</f>
        <v/>
      </c>
      <c r="U111" s="67" t="str">
        <f>IF(IFERROR(SEARCH(U$6,$D111),0)&gt;0,TRIM(VLOOKUP(U$6,'Lifeline-Capability XWalk'!$F$6:$G$38,2,FALSE)),"")</f>
        <v/>
      </c>
      <c r="V111" s="67" t="str">
        <f>IF(IFERROR(SEARCH(V$6,$D111),0)&gt;0,TRIM(VLOOKUP(V$6,'Lifeline-Capability XWalk'!$F$6:$G$38,2,FALSE)),"")</f>
        <v/>
      </c>
      <c r="W111" s="67" t="str">
        <f>IF(IFERROR(SEARCH(W$6,$D111),0)&gt;0,TRIM(VLOOKUP(W$6,'Lifeline-Capability XWalk'!$F$6:$G$38,2,FALSE)),"")</f>
        <v/>
      </c>
      <c r="X111" s="67" t="str">
        <f>IF(IFERROR(SEARCH(X$6,$D111),0)&gt;0,TRIM(VLOOKUP(X$6,'Lifeline-Capability XWalk'!$F$6:$G$38,2,FALSE)),"")</f>
        <v/>
      </c>
      <c r="Y111" s="67" t="str">
        <f>IF(IFERROR(SEARCH(Y$6,$D111),0)&gt;0,TRIM(VLOOKUP(Y$6,'Lifeline-Capability XWalk'!$F$6:$G$38,2,FALSE)),"")</f>
        <v/>
      </c>
      <c r="Z111" s="67" t="str">
        <f>IF(IFERROR(SEARCH(Z$6,$D111),0)&gt;0,TRIM(VLOOKUP(Z$6,'Lifeline-Capability XWalk'!$F$6:$G$38,2,FALSE)),"")</f>
        <v/>
      </c>
      <c r="AA111" s="67" t="str">
        <f>IF(IFERROR(SEARCH(AA$6,$D111),0)&gt;0,TRIM(VLOOKUP(AA$6,'Lifeline-Capability XWalk'!$F$6:$G$38,2,FALSE)),"")</f>
        <v>Communications</v>
      </c>
      <c r="AB111" s="67" t="str">
        <f>IF(IFERROR(SEARCH(AB$6,$D111),0)&gt;0,TRIM(VLOOKUP(AB$6,'Lifeline-Capability XWalk'!$F$6:$G$38,2,FALSE)),"")</f>
        <v>Communications</v>
      </c>
      <c r="AC111" s="67" t="str">
        <f>IF(IFERROR(SEARCH(AC$6,$D111),0)&gt;0,TRIM(VLOOKUP(AC$6,'Lifeline-Capability XWalk'!$F$6:$G$38,2,FALSE)),"")</f>
        <v/>
      </c>
      <c r="AD111" s="67" t="str">
        <f>IF(IFERROR(SEARCH(AD$6,$D111),0)&gt;0,TRIM(VLOOKUP(AD$6,'Lifeline-Capability XWalk'!$F$6:$G$38,2,FALSE)),"")</f>
        <v/>
      </c>
      <c r="AE111" s="67" t="str">
        <f>IF(IFERROR(SEARCH(AE$6,$D111),0)&gt;0,TRIM(VLOOKUP(AE$6,'Lifeline-Capability XWalk'!$F$6:$G$38,2,FALSE)),"")</f>
        <v/>
      </c>
      <c r="AF111" s="67" t="str">
        <f>IF(IFERROR(SEARCH(AF$6,$D111),0)&gt;0,TRIM(VLOOKUP(AF$6,'Lifeline-Capability XWalk'!$F$6:$G$38,2,FALSE)),"")</f>
        <v>Communications</v>
      </c>
      <c r="AG111" s="67" t="str">
        <f>IF(IFERROR(SEARCH(AG$6,$D111),0)&gt;0,TRIM(VLOOKUP(AG$6,'Lifeline-Capability XWalk'!$F$6:$G$38,2,FALSE)),"")</f>
        <v/>
      </c>
      <c r="AH111" s="67" t="str">
        <f>IF(IFERROR(SEARCH(AH$6,$D111),0)&gt;0,TRIM(VLOOKUP(AH$6,'Lifeline-Capability XWalk'!$F$6:$G$38,2,FALSE)),"")</f>
        <v/>
      </c>
      <c r="AI111" s="67" t="str">
        <f>IF(IFERROR(SEARCH(AI$6,$D111),0)&gt;0,TRIM(VLOOKUP(AI$6,'Lifeline-Capability XWalk'!$F$6:$G$38,2,FALSE)),"")</f>
        <v/>
      </c>
      <c r="AJ111" s="67" t="str">
        <f>IF(IFERROR(SEARCH(AJ$6,$D111),0)&gt;0,TRIM(VLOOKUP(AJ$6,'Lifeline-Capability XWalk'!$F$6:$G$38,2,FALSE)),"")</f>
        <v/>
      </c>
      <c r="AK111" s="67" t="str">
        <f>IF(IFERROR(SEARCH(AK$6,$D111),0)&gt;0,TRIM(VLOOKUP(AK$6,'Lifeline-Capability XWalk'!$F$6:$G$38,2,FALSE)),"")</f>
        <v/>
      </c>
      <c r="AL111" s="68" t="str">
        <f>IF(IFERROR(SEARCH(AL$6,$D111),0)&gt;0,TRIM(VLOOKUP(AL$6,'Lifeline-Capability XWalk'!$F$6:$G$38,2,FALSE)),"")</f>
        <v/>
      </c>
      <c r="AM111" s="24" t="str">
        <f t="shared" si="4"/>
        <v/>
      </c>
      <c r="AN111" s="24" t="str">
        <f t="shared" si="6"/>
        <v/>
      </c>
      <c r="AO111" s="24" t="str">
        <f t="shared" si="6"/>
        <v/>
      </c>
      <c r="AP111" s="24" t="str">
        <f t="shared" si="6"/>
        <v/>
      </c>
      <c r="AQ111" s="24" t="str">
        <f t="shared" si="6"/>
        <v>Communications</v>
      </c>
      <c r="AR111" s="24" t="str">
        <f t="shared" si="6"/>
        <v/>
      </c>
      <c r="AS111" s="24" t="str">
        <f t="shared" si="6"/>
        <v/>
      </c>
      <c r="AT111" s="24" t="str">
        <f t="shared" si="6"/>
        <v/>
      </c>
      <c r="AU111" s="24" t="str">
        <f t="shared" si="6"/>
        <v/>
      </c>
    </row>
    <row r="112" spans="1:47" s="24" customFormat="1" ht="32.1" customHeight="1" x14ac:dyDescent="0.2">
      <c r="A112" s="141" t="s">
        <v>1112</v>
      </c>
      <c r="B112" s="63" t="s">
        <v>1124</v>
      </c>
      <c r="C112" s="142" t="s">
        <v>1082</v>
      </c>
      <c r="D112" s="69" t="s">
        <v>1324</v>
      </c>
      <c r="E112" s="64" t="s">
        <v>1168</v>
      </c>
      <c r="F112" s="65" t="s">
        <v>266</v>
      </c>
      <c r="G112" s="66" t="str">
        <f>IF(IFERROR(SEARCH(G$6,$D112),0)&gt;0,TRIM(VLOOKUP(G$6,'Lifeline-Capability XWalk'!$F$6:$G$38,2,FALSE)),"")</f>
        <v/>
      </c>
      <c r="H112" s="67" t="str">
        <f>IF(IFERROR(SEARCH(H$6,$D112),0)&gt;0,TRIM(VLOOKUP(H$6,'Lifeline-Capability XWalk'!$F$6:$G$38,2,FALSE)),"")</f>
        <v/>
      </c>
      <c r="I112" s="67" t="str">
        <f>IF(IFERROR(SEARCH(I$6,$D112),0)&gt;0,TRIM(VLOOKUP(I$6,'Lifeline-Capability XWalk'!$F$6:$G$38,2,FALSE)),"")</f>
        <v/>
      </c>
      <c r="J112" s="67" t="str">
        <f>IF(IFERROR(SEARCH(J$6,$D112),0)&gt;0,TRIM(VLOOKUP(J$6,'Lifeline-Capability XWalk'!$F$6:$G$38,2,FALSE)),"")</f>
        <v/>
      </c>
      <c r="K112" s="67" t="str">
        <f>IF(IFERROR(SEARCH(K$6,$D112),0)&gt;0,TRIM(VLOOKUP(K$6,'Lifeline-Capability XWalk'!$F$6:$G$38,2,FALSE)),"")</f>
        <v/>
      </c>
      <c r="L112" s="67" t="str">
        <f>IF(IFERROR(SEARCH(L$6,$D112),0)&gt;0,TRIM(VLOOKUP(L$6,'Lifeline-Capability XWalk'!$F$6:$G$38,2,FALSE)),"")</f>
        <v/>
      </c>
      <c r="M112" s="67" t="str">
        <f>IF(IFERROR(SEARCH(M$6,$D112),0)&gt;0,TRIM(VLOOKUP(M$6,'Lifeline-Capability XWalk'!$F$6:$G$38,2,FALSE)),"")</f>
        <v/>
      </c>
      <c r="N112" s="67" t="str">
        <f>IF(IFERROR(SEARCH(N$6,$D112),0)&gt;0,TRIM(VLOOKUP(N$6,'Lifeline-Capability XWalk'!$F$6:$G$38,2,FALSE)),"")</f>
        <v/>
      </c>
      <c r="O112" s="67" t="str">
        <f>IF(IFERROR(SEARCH(O$6,$D112),0)&gt;0,TRIM(VLOOKUP(O$6,'Lifeline-Capability XWalk'!$F$6:$G$38,2,FALSE)),"")</f>
        <v/>
      </c>
      <c r="P112" s="67" t="str">
        <f>IF(IFERROR(SEARCH(P$6,$D112),0)&gt;0,TRIM(VLOOKUP(P$6,'Lifeline-Capability XWalk'!$F$6:$G$38,2,FALSE)),"")</f>
        <v/>
      </c>
      <c r="Q112" s="67" t="str">
        <f>IF(IFERROR(SEARCH(Q$6,$D112),0)&gt;0,TRIM(VLOOKUP(Q$6,'Lifeline-Capability XWalk'!$F$6:$G$38,2,FALSE)),"")</f>
        <v/>
      </c>
      <c r="R112" s="67" t="str">
        <f>IF(IFERROR(SEARCH(R$6,$D112),0)&gt;0,TRIM(VLOOKUP(R$6,'Lifeline-Capability XWalk'!$F$6:$G$38,2,FALSE)),"")</f>
        <v/>
      </c>
      <c r="S112" s="67" t="str">
        <f>IF(IFERROR(SEARCH(S$6,$D112),0)&gt;0,TRIM(VLOOKUP(S$6,'Lifeline-Capability XWalk'!$F$6:$G$38,2,FALSE)),"")</f>
        <v/>
      </c>
      <c r="T112" s="67" t="str">
        <f>IF(IFERROR(SEARCH(T$6,$D112),0)&gt;0,TRIM(VLOOKUP(T$6,'Lifeline-Capability XWalk'!$F$6:$G$38,2,FALSE)),"")</f>
        <v/>
      </c>
      <c r="U112" s="67" t="str">
        <f>IF(IFERROR(SEARCH(U$6,$D112),0)&gt;0,TRIM(VLOOKUP(U$6,'Lifeline-Capability XWalk'!$F$6:$G$38,2,FALSE)),"")</f>
        <v/>
      </c>
      <c r="V112" s="67" t="str">
        <f>IF(IFERROR(SEARCH(V$6,$D112),0)&gt;0,TRIM(VLOOKUP(V$6,'Lifeline-Capability XWalk'!$F$6:$G$38,2,FALSE)),"")</f>
        <v/>
      </c>
      <c r="W112" s="67" t="str">
        <f>IF(IFERROR(SEARCH(W$6,$D112),0)&gt;0,TRIM(VLOOKUP(W$6,'Lifeline-Capability XWalk'!$F$6:$G$38,2,FALSE)),"")</f>
        <v/>
      </c>
      <c r="X112" s="67" t="str">
        <f>IF(IFERROR(SEARCH(X$6,$D112),0)&gt;0,TRIM(VLOOKUP(X$6,'Lifeline-Capability XWalk'!$F$6:$G$38,2,FALSE)),"")</f>
        <v/>
      </c>
      <c r="Y112" s="67" t="str">
        <f>IF(IFERROR(SEARCH(Y$6,$D112),0)&gt;0,TRIM(VLOOKUP(Y$6,'Lifeline-Capability XWalk'!$F$6:$G$38,2,FALSE)),"")</f>
        <v/>
      </c>
      <c r="Z112" s="67" t="str">
        <f>IF(IFERROR(SEARCH(Z$6,$D112),0)&gt;0,TRIM(VLOOKUP(Z$6,'Lifeline-Capability XWalk'!$F$6:$G$38,2,FALSE)),"")</f>
        <v/>
      </c>
      <c r="AA112" s="67" t="str">
        <f>IF(IFERROR(SEARCH(AA$6,$D112),0)&gt;0,TRIM(VLOOKUP(AA$6,'Lifeline-Capability XWalk'!$F$6:$G$38,2,FALSE)),"")</f>
        <v>Communications</v>
      </c>
      <c r="AB112" s="67" t="str">
        <f>IF(IFERROR(SEARCH(AB$6,$D112),0)&gt;0,TRIM(VLOOKUP(AB$6,'Lifeline-Capability XWalk'!$F$6:$G$38,2,FALSE)),"")</f>
        <v/>
      </c>
      <c r="AC112" s="67" t="str">
        <f>IF(IFERROR(SEARCH(AC$6,$D112),0)&gt;0,TRIM(VLOOKUP(AC$6,'Lifeline-Capability XWalk'!$F$6:$G$38,2,FALSE)),"")</f>
        <v/>
      </c>
      <c r="AD112" s="67" t="str">
        <f>IF(IFERROR(SEARCH(AD$6,$D112),0)&gt;0,TRIM(VLOOKUP(AD$6,'Lifeline-Capability XWalk'!$F$6:$G$38,2,FALSE)),"")</f>
        <v/>
      </c>
      <c r="AE112" s="67" t="str">
        <f>IF(IFERROR(SEARCH(AE$6,$D112),0)&gt;0,TRIM(VLOOKUP(AE$6,'Lifeline-Capability XWalk'!$F$6:$G$38,2,FALSE)),"")</f>
        <v/>
      </c>
      <c r="AF112" s="67" t="str">
        <f>IF(IFERROR(SEARCH(AF$6,$D112),0)&gt;0,TRIM(VLOOKUP(AF$6,'Lifeline-Capability XWalk'!$F$6:$G$38,2,FALSE)),"")</f>
        <v/>
      </c>
      <c r="AG112" s="67" t="str">
        <f>IF(IFERROR(SEARCH(AG$6,$D112),0)&gt;0,TRIM(VLOOKUP(AG$6,'Lifeline-Capability XWalk'!$F$6:$G$38,2,FALSE)),"")</f>
        <v/>
      </c>
      <c r="AH112" s="67" t="str">
        <f>IF(IFERROR(SEARCH(AH$6,$D112),0)&gt;0,TRIM(VLOOKUP(AH$6,'Lifeline-Capability XWalk'!$F$6:$G$38,2,FALSE)),"")</f>
        <v/>
      </c>
      <c r="AI112" s="67" t="str">
        <f>IF(IFERROR(SEARCH(AI$6,$D112),0)&gt;0,TRIM(VLOOKUP(AI$6,'Lifeline-Capability XWalk'!$F$6:$G$38,2,FALSE)),"")</f>
        <v/>
      </c>
      <c r="AJ112" s="67" t="str">
        <f>IF(IFERROR(SEARCH(AJ$6,$D112),0)&gt;0,TRIM(VLOOKUP(AJ$6,'Lifeline-Capability XWalk'!$F$6:$G$38,2,FALSE)),"")</f>
        <v/>
      </c>
      <c r="AK112" s="67" t="str">
        <f>IF(IFERROR(SEARCH(AK$6,$D112),0)&gt;0,TRIM(VLOOKUP(AK$6,'Lifeline-Capability XWalk'!$F$6:$G$38,2,FALSE)),"")</f>
        <v/>
      </c>
      <c r="AL112" s="68" t="str">
        <f>IF(IFERROR(SEARCH(AL$6,$D112),0)&gt;0,TRIM(VLOOKUP(AL$6,'Lifeline-Capability XWalk'!$F$6:$G$38,2,FALSE)),"")</f>
        <v/>
      </c>
      <c r="AM112" s="24" t="str">
        <f t="shared" si="4"/>
        <v/>
      </c>
      <c r="AN112" s="24" t="str">
        <f t="shared" si="6"/>
        <v/>
      </c>
      <c r="AO112" s="24" t="str">
        <f t="shared" si="6"/>
        <v/>
      </c>
      <c r="AP112" s="24" t="str">
        <f t="shared" si="6"/>
        <v/>
      </c>
      <c r="AQ112" s="24" t="str">
        <f t="shared" si="6"/>
        <v>Communications</v>
      </c>
      <c r="AR112" s="24" t="str">
        <f t="shared" si="6"/>
        <v/>
      </c>
      <c r="AS112" s="24" t="str">
        <f t="shared" si="6"/>
        <v/>
      </c>
      <c r="AT112" s="24" t="str">
        <f t="shared" si="6"/>
        <v/>
      </c>
      <c r="AU112" s="24" t="str">
        <f t="shared" si="6"/>
        <v/>
      </c>
    </row>
    <row r="113" spans="1:47" s="24" customFormat="1" ht="32.1" customHeight="1" x14ac:dyDescent="0.2">
      <c r="A113" s="141" t="s">
        <v>1114</v>
      </c>
      <c r="B113" s="63" t="s">
        <v>1128</v>
      </c>
      <c r="C113" s="142" t="s">
        <v>1082</v>
      </c>
      <c r="D113" s="69" t="s">
        <v>1324</v>
      </c>
      <c r="E113" s="64" t="s">
        <v>1168</v>
      </c>
      <c r="F113" s="65" t="s">
        <v>68</v>
      </c>
      <c r="G113" s="66" t="str">
        <f>IF(IFERROR(SEARCH(G$6,$D113),0)&gt;0,TRIM(VLOOKUP(G$6,'Lifeline-Capability XWalk'!$F$6:$G$38,2,FALSE)),"")</f>
        <v/>
      </c>
      <c r="H113" s="67" t="str">
        <f>IF(IFERROR(SEARCH(H$6,$D113),0)&gt;0,TRIM(VLOOKUP(H$6,'Lifeline-Capability XWalk'!$F$6:$G$38,2,FALSE)),"")</f>
        <v/>
      </c>
      <c r="I113" s="67" t="str">
        <f>IF(IFERROR(SEARCH(I$6,$D113),0)&gt;0,TRIM(VLOOKUP(I$6,'Lifeline-Capability XWalk'!$F$6:$G$38,2,FALSE)),"")</f>
        <v/>
      </c>
      <c r="J113" s="67" t="str">
        <f>IF(IFERROR(SEARCH(J$6,$D113),0)&gt;0,TRIM(VLOOKUP(J$6,'Lifeline-Capability XWalk'!$F$6:$G$38,2,FALSE)),"")</f>
        <v/>
      </c>
      <c r="K113" s="67" t="str">
        <f>IF(IFERROR(SEARCH(K$6,$D113),0)&gt;0,TRIM(VLOOKUP(K$6,'Lifeline-Capability XWalk'!$F$6:$G$38,2,FALSE)),"")</f>
        <v/>
      </c>
      <c r="L113" s="67" t="str">
        <f>IF(IFERROR(SEARCH(L$6,$D113),0)&gt;0,TRIM(VLOOKUP(L$6,'Lifeline-Capability XWalk'!$F$6:$G$38,2,FALSE)),"")</f>
        <v/>
      </c>
      <c r="M113" s="67" t="str">
        <f>IF(IFERROR(SEARCH(M$6,$D113),0)&gt;0,TRIM(VLOOKUP(M$6,'Lifeline-Capability XWalk'!$F$6:$G$38,2,FALSE)),"")</f>
        <v/>
      </c>
      <c r="N113" s="67" t="str">
        <f>IF(IFERROR(SEARCH(N$6,$D113),0)&gt;0,TRIM(VLOOKUP(N$6,'Lifeline-Capability XWalk'!$F$6:$G$38,2,FALSE)),"")</f>
        <v/>
      </c>
      <c r="O113" s="67" t="str">
        <f>IF(IFERROR(SEARCH(O$6,$D113),0)&gt;0,TRIM(VLOOKUP(O$6,'Lifeline-Capability XWalk'!$F$6:$G$38,2,FALSE)),"")</f>
        <v/>
      </c>
      <c r="P113" s="67" t="str">
        <f>IF(IFERROR(SEARCH(P$6,$D113),0)&gt;0,TRIM(VLOOKUP(P$6,'Lifeline-Capability XWalk'!$F$6:$G$38,2,FALSE)),"")</f>
        <v/>
      </c>
      <c r="Q113" s="67" t="str">
        <f>IF(IFERROR(SEARCH(Q$6,$D113),0)&gt;0,TRIM(VLOOKUP(Q$6,'Lifeline-Capability XWalk'!$F$6:$G$38,2,FALSE)),"")</f>
        <v/>
      </c>
      <c r="R113" s="67" t="str">
        <f>IF(IFERROR(SEARCH(R$6,$D113),0)&gt;0,TRIM(VLOOKUP(R$6,'Lifeline-Capability XWalk'!$F$6:$G$38,2,FALSE)),"")</f>
        <v/>
      </c>
      <c r="S113" s="67" t="str">
        <f>IF(IFERROR(SEARCH(S$6,$D113),0)&gt;0,TRIM(VLOOKUP(S$6,'Lifeline-Capability XWalk'!$F$6:$G$38,2,FALSE)),"")</f>
        <v/>
      </c>
      <c r="T113" s="67" t="str">
        <f>IF(IFERROR(SEARCH(T$6,$D113),0)&gt;0,TRIM(VLOOKUP(T$6,'Lifeline-Capability XWalk'!$F$6:$G$38,2,FALSE)),"")</f>
        <v/>
      </c>
      <c r="U113" s="67" t="str">
        <f>IF(IFERROR(SEARCH(U$6,$D113),0)&gt;0,TRIM(VLOOKUP(U$6,'Lifeline-Capability XWalk'!$F$6:$G$38,2,FALSE)),"")</f>
        <v/>
      </c>
      <c r="V113" s="67" t="str">
        <f>IF(IFERROR(SEARCH(V$6,$D113),0)&gt;0,TRIM(VLOOKUP(V$6,'Lifeline-Capability XWalk'!$F$6:$G$38,2,FALSE)),"")</f>
        <v/>
      </c>
      <c r="W113" s="67" t="str">
        <f>IF(IFERROR(SEARCH(W$6,$D113),0)&gt;0,TRIM(VLOOKUP(W$6,'Lifeline-Capability XWalk'!$F$6:$G$38,2,FALSE)),"")</f>
        <v/>
      </c>
      <c r="X113" s="67" t="str">
        <f>IF(IFERROR(SEARCH(X$6,$D113),0)&gt;0,TRIM(VLOOKUP(X$6,'Lifeline-Capability XWalk'!$F$6:$G$38,2,FALSE)),"")</f>
        <v/>
      </c>
      <c r="Y113" s="67" t="str">
        <f>IF(IFERROR(SEARCH(Y$6,$D113),0)&gt;0,TRIM(VLOOKUP(Y$6,'Lifeline-Capability XWalk'!$F$6:$G$38,2,FALSE)),"")</f>
        <v/>
      </c>
      <c r="Z113" s="67" t="str">
        <f>IF(IFERROR(SEARCH(Z$6,$D113),0)&gt;0,TRIM(VLOOKUP(Z$6,'Lifeline-Capability XWalk'!$F$6:$G$38,2,FALSE)),"")</f>
        <v/>
      </c>
      <c r="AA113" s="67" t="str">
        <f>IF(IFERROR(SEARCH(AA$6,$D113),0)&gt;0,TRIM(VLOOKUP(AA$6,'Lifeline-Capability XWalk'!$F$6:$G$38,2,FALSE)),"")</f>
        <v>Communications</v>
      </c>
      <c r="AB113" s="67" t="str">
        <f>IF(IFERROR(SEARCH(AB$6,$D113),0)&gt;0,TRIM(VLOOKUP(AB$6,'Lifeline-Capability XWalk'!$F$6:$G$38,2,FALSE)),"")</f>
        <v/>
      </c>
      <c r="AC113" s="67" t="str">
        <f>IF(IFERROR(SEARCH(AC$6,$D113),0)&gt;0,TRIM(VLOOKUP(AC$6,'Lifeline-Capability XWalk'!$F$6:$G$38,2,FALSE)),"")</f>
        <v/>
      </c>
      <c r="AD113" s="67" t="str">
        <f>IF(IFERROR(SEARCH(AD$6,$D113),0)&gt;0,TRIM(VLOOKUP(AD$6,'Lifeline-Capability XWalk'!$F$6:$G$38,2,FALSE)),"")</f>
        <v/>
      </c>
      <c r="AE113" s="67" t="str">
        <f>IF(IFERROR(SEARCH(AE$6,$D113),0)&gt;0,TRIM(VLOOKUP(AE$6,'Lifeline-Capability XWalk'!$F$6:$G$38,2,FALSE)),"")</f>
        <v/>
      </c>
      <c r="AF113" s="67" t="str">
        <f>IF(IFERROR(SEARCH(AF$6,$D113),0)&gt;0,TRIM(VLOOKUP(AF$6,'Lifeline-Capability XWalk'!$F$6:$G$38,2,FALSE)),"")</f>
        <v/>
      </c>
      <c r="AG113" s="67" t="str">
        <f>IF(IFERROR(SEARCH(AG$6,$D113),0)&gt;0,TRIM(VLOOKUP(AG$6,'Lifeline-Capability XWalk'!$F$6:$G$38,2,FALSE)),"")</f>
        <v/>
      </c>
      <c r="AH113" s="67" t="str">
        <f>IF(IFERROR(SEARCH(AH$6,$D113),0)&gt;0,TRIM(VLOOKUP(AH$6,'Lifeline-Capability XWalk'!$F$6:$G$38,2,FALSE)),"")</f>
        <v/>
      </c>
      <c r="AI113" s="67" t="str">
        <f>IF(IFERROR(SEARCH(AI$6,$D113),0)&gt;0,TRIM(VLOOKUP(AI$6,'Lifeline-Capability XWalk'!$F$6:$G$38,2,FALSE)),"")</f>
        <v/>
      </c>
      <c r="AJ113" s="67" t="str">
        <f>IF(IFERROR(SEARCH(AJ$6,$D113),0)&gt;0,TRIM(VLOOKUP(AJ$6,'Lifeline-Capability XWalk'!$F$6:$G$38,2,FALSE)),"")</f>
        <v/>
      </c>
      <c r="AK113" s="67" t="str">
        <f>IF(IFERROR(SEARCH(AK$6,$D113),0)&gt;0,TRIM(VLOOKUP(AK$6,'Lifeline-Capability XWalk'!$F$6:$G$38,2,FALSE)),"")</f>
        <v/>
      </c>
      <c r="AL113" s="68" t="str">
        <f>IF(IFERROR(SEARCH(AL$6,$D113),0)&gt;0,TRIM(VLOOKUP(AL$6,'Lifeline-Capability XWalk'!$F$6:$G$38,2,FALSE)),"")</f>
        <v/>
      </c>
      <c r="AM113" s="24" t="str">
        <f t="shared" si="4"/>
        <v/>
      </c>
      <c r="AN113" s="24" t="str">
        <f t="shared" si="6"/>
        <v/>
      </c>
      <c r="AO113" s="24" t="str">
        <f t="shared" si="6"/>
        <v/>
      </c>
      <c r="AP113" s="24" t="str">
        <f t="shared" si="6"/>
        <v/>
      </c>
      <c r="AQ113" s="24" t="str">
        <f t="shared" ref="AN113:AU145" si="7">IF(COUNTIF($G113:$AL113,AQ$6)&gt;0,AQ$6,"")</f>
        <v>Communications</v>
      </c>
      <c r="AR113" s="24" t="str">
        <f t="shared" si="7"/>
        <v/>
      </c>
      <c r="AS113" s="24" t="str">
        <f t="shared" si="7"/>
        <v/>
      </c>
      <c r="AT113" s="24" t="str">
        <f t="shared" si="7"/>
        <v/>
      </c>
      <c r="AU113" s="24" t="str">
        <f t="shared" si="7"/>
        <v/>
      </c>
    </row>
    <row r="114" spans="1:47" s="24" customFormat="1" ht="32.1" customHeight="1" x14ac:dyDescent="0.2">
      <c r="A114" s="141" t="s">
        <v>1114</v>
      </c>
      <c r="B114" s="63" t="s">
        <v>1120</v>
      </c>
      <c r="C114" s="142" t="s">
        <v>1082</v>
      </c>
      <c r="D114" s="69" t="s">
        <v>1324</v>
      </c>
      <c r="E114" s="64" t="s">
        <v>1168</v>
      </c>
      <c r="F114" s="65" t="s">
        <v>4</v>
      </c>
      <c r="G114" s="66" t="str">
        <f>IF(IFERROR(SEARCH(G$6,$D114),0)&gt;0,TRIM(VLOOKUP(G$6,'Lifeline-Capability XWalk'!$F$6:$G$38,2,FALSE)),"")</f>
        <v/>
      </c>
      <c r="H114" s="67" t="str">
        <f>IF(IFERROR(SEARCH(H$6,$D114),0)&gt;0,TRIM(VLOOKUP(H$6,'Lifeline-Capability XWalk'!$F$6:$G$38,2,FALSE)),"")</f>
        <v/>
      </c>
      <c r="I114" s="67" t="str">
        <f>IF(IFERROR(SEARCH(I$6,$D114),0)&gt;0,TRIM(VLOOKUP(I$6,'Lifeline-Capability XWalk'!$F$6:$G$38,2,FALSE)),"")</f>
        <v/>
      </c>
      <c r="J114" s="67" t="str">
        <f>IF(IFERROR(SEARCH(J$6,$D114),0)&gt;0,TRIM(VLOOKUP(J$6,'Lifeline-Capability XWalk'!$F$6:$G$38,2,FALSE)),"")</f>
        <v/>
      </c>
      <c r="K114" s="67" t="str">
        <f>IF(IFERROR(SEARCH(K$6,$D114),0)&gt;0,TRIM(VLOOKUP(K$6,'Lifeline-Capability XWalk'!$F$6:$G$38,2,FALSE)),"")</f>
        <v/>
      </c>
      <c r="L114" s="67" t="str">
        <f>IF(IFERROR(SEARCH(L$6,$D114),0)&gt;0,TRIM(VLOOKUP(L$6,'Lifeline-Capability XWalk'!$F$6:$G$38,2,FALSE)),"")</f>
        <v/>
      </c>
      <c r="M114" s="67" t="str">
        <f>IF(IFERROR(SEARCH(M$6,$D114),0)&gt;0,TRIM(VLOOKUP(M$6,'Lifeline-Capability XWalk'!$F$6:$G$38,2,FALSE)),"")</f>
        <v/>
      </c>
      <c r="N114" s="67" t="str">
        <f>IF(IFERROR(SEARCH(N$6,$D114),0)&gt;0,TRIM(VLOOKUP(N$6,'Lifeline-Capability XWalk'!$F$6:$G$38,2,FALSE)),"")</f>
        <v/>
      </c>
      <c r="O114" s="67" t="str">
        <f>IF(IFERROR(SEARCH(O$6,$D114),0)&gt;0,TRIM(VLOOKUP(O$6,'Lifeline-Capability XWalk'!$F$6:$G$38,2,FALSE)),"")</f>
        <v/>
      </c>
      <c r="P114" s="67" t="str">
        <f>IF(IFERROR(SEARCH(P$6,$D114),0)&gt;0,TRIM(VLOOKUP(P$6,'Lifeline-Capability XWalk'!$F$6:$G$38,2,FALSE)),"")</f>
        <v/>
      </c>
      <c r="Q114" s="67" t="str">
        <f>IF(IFERROR(SEARCH(Q$6,$D114),0)&gt;0,TRIM(VLOOKUP(Q$6,'Lifeline-Capability XWalk'!$F$6:$G$38,2,FALSE)),"")</f>
        <v/>
      </c>
      <c r="R114" s="67" t="str">
        <f>IF(IFERROR(SEARCH(R$6,$D114),0)&gt;0,TRIM(VLOOKUP(R$6,'Lifeline-Capability XWalk'!$F$6:$G$38,2,FALSE)),"")</f>
        <v/>
      </c>
      <c r="S114" s="67" t="str">
        <f>IF(IFERROR(SEARCH(S$6,$D114),0)&gt;0,TRIM(VLOOKUP(S$6,'Lifeline-Capability XWalk'!$F$6:$G$38,2,FALSE)),"")</f>
        <v/>
      </c>
      <c r="T114" s="67" t="str">
        <f>IF(IFERROR(SEARCH(T$6,$D114),0)&gt;0,TRIM(VLOOKUP(T$6,'Lifeline-Capability XWalk'!$F$6:$G$38,2,FALSE)),"")</f>
        <v/>
      </c>
      <c r="U114" s="67" t="str">
        <f>IF(IFERROR(SEARCH(U$6,$D114),0)&gt;0,TRIM(VLOOKUP(U$6,'Lifeline-Capability XWalk'!$F$6:$G$38,2,FALSE)),"")</f>
        <v/>
      </c>
      <c r="V114" s="67" t="str">
        <f>IF(IFERROR(SEARCH(V$6,$D114),0)&gt;0,TRIM(VLOOKUP(V$6,'Lifeline-Capability XWalk'!$F$6:$G$38,2,FALSE)),"")</f>
        <v/>
      </c>
      <c r="W114" s="67" t="str">
        <f>IF(IFERROR(SEARCH(W$6,$D114),0)&gt;0,TRIM(VLOOKUP(W$6,'Lifeline-Capability XWalk'!$F$6:$G$38,2,FALSE)),"")</f>
        <v/>
      </c>
      <c r="X114" s="67" t="str">
        <f>IF(IFERROR(SEARCH(X$6,$D114),0)&gt;0,TRIM(VLOOKUP(X$6,'Lifeline-Capability XWalk'!$F$6:$G$38,2,FALSE)),"")</f>
        <v/>
      </c>
      <c r="Y114" s="67" t="str">
        <f>IF(IFERROR(SEARCH(Y$6,$D114),0)&gt;0,TRIM(VLOOKUP(Y$6,'Lifeline-Capability XWalk'!$F$6:$G$38,2,FALSE)),"")</f>
        <v/>
      </c>
      <c r="Z114" s="67" t="str">
        <f>IF(IFERROR(SEARCH(Z$6,$D114),0)&gt;0,TRIM(VLOOKUP(Z$6,'Lifeline-Capability XWalk'!$F$6:$G$38,2,FALSE)),"")</f>
        <v/>
      </c>
      <c r="AA114" s="67" t="str">
        <f>IF(IFERROR(SEARCH(AA$6,$D114),0)&gt;0,TRIM(VLOOKUP(AA$6,'Lifeline-Capability XWalk'!$F$6:$G$38,2,FALSE)),"")</f>
        <v>Communications</v>
      </c>
      <c r="AB114" s="67" t="str">
        <f>IF(IFERROR(SEARCH(AB$6,$D114),0)&gt;0,TRIM(VLOOKUP(AB$6,'Lifeline-Capability XWalk'!$F$6:$G$38,2,FALSE)),"")</f>
        <v/>
      </c>
      <c r="AC114" s="67" t="str">
        <f>IF(IFERROR(SEARCH(AC$6,$D114),0)&gt;0,TRIM(VLOOKUP(AC$6,'Lifeline-Capability XWalk'!$F$6:$G$38,2,FALSE)),"")</f>
        <v/>
      </c>
      <c r="AD114" s="67" t="str">
        <f>IF(IFERROR(SEARCH(AD$6,$D114),0)&gt;0,TRIM(VLOOKUP(AD$6,'Lifeline-Capability XWalk'!$F$6:$G$38,2,FALSE)),"")</f>
        <v/>
      </c>
      <c r="AE114" s="67" t="str">
        <f>IF(IFERROR(SEARCH(AE$6,$D114),0)&gt;0,TRIM(VLOOKUP(AE$6,'Lifeline-Capability XWalk'!$F$6:$G$38,2,FALSE)),"")</f>
        <v/>
      </c>
      <c r="AF114" s="67" t="str">
        <f>IF(IFERROR(SEARCH(AF$6,$D114),0)&gt;0,TRIM(VLOOKUP(AF$6,'Lifeline-Capability XWalk'!$F$6:$G$38,2,FALSE)),"")</f>
        <v/>
      </c>
      <c r="AG114" s="67" t="str">
        <f>IF(IFERROR(SEARCH(AG$6,$D114),0)&gt;0,TRIM(VLOOKUP(AG$6,'Lifeline-Capability XWalk'!$F$6:$G$38,2,FALSE)),"")</f>
        <v/>
      </c>
      <c r="AH114" s="67" t="str">
        <f>IF(IFERROR(SEARCH(AH$6,$D114),0)&gt;0,TRIM(VLOOKUP(AH$6,'Lifeline-Capability XWalk'!$F$6:$G$38,2,FALSE)),"")</f>
        <v/>
      </c>
      <c r="AI114" s="67" t="str">
        <f>IF(IFERROR(SEARCH(AI$6,$D114),0)&gt;0,TRIM(VLOOKUP(AI$6,'Lifeline-Capability XWalk'!$F$6:$G$38,2,FALSE)),"")</f>
        <v/>
      </c>
      <c r="AJ114" s="67" t="str">
        <f>IF(IFERROR(SEARCH(AJ$6,$D114),0)&gt;0,TRIM(VLOOKUP(AJ$6,'Lifeline-Capability XWalk'!$F$6:$G$38,2,FALSE)),"")</f>
        <v/>
      </c>
      <c r="AK114" s="67" t="str">
        <f>IF(IFERROR(SEARCH(AK$6,$D114),0)&gt;0,TRIM(VLOOKUP(AK$6,'Lifeline-Capability XWalk'!$F$6:$G$38,2,FALSE)),"")</f>
        <v/>
      </c>
      <c r="AL114" s="68" t="str">
        <f>IF(IFERROR(SEARCH(AL$6,$D114),0)&gt;0,TRIM(VLOOKUP(AL$6,'Lifeline-Capability XWalk'!$F$6:$G$38,2,FALSE)),"")</f>
        <v/>
      </c>
      <c r="AM114" s="24" t="str">
        <f t="shared" ref="AM114:AM177" si="8">IF(COUNTIF($G114:$AL114,AM$6)&gt;0,AM$6,"")</f>
        <v/>
      </c>
      <c r="AN114" s="24" t="str">
        <f t="shared" si="7"/>
        <v/>
      </c>
      <c r="AO114" s="24" t="str">
        <f t="shared" si="7"/>
        <v/>
      </c>
      <c r="AP114" s="24" t="str">
        <f t="shared" si="7"/>
        <v/>
      </c>
      <c r="AQ114" s="24" t="str">
        <f t="shared" si="7"/>
        <v>Communications</v>
      </c>
      <c r="AR114" s="24" t="str">
        <f t="shared" si="7"/>
        <v/>
      </c>
      <c r="AS114" s="24" t="str">
        <f t="shared" si="7"/>
        <v/>
      </c>
      <c r="AT114" s="24" t="str">
        <f t="shared" si="7"/>
        <v/>
      </c>
      <c r="AU114" s="24" t="str">
        <f t="shared" si="7"/>
        <v/>
      </c>
    </row>
    <row r="115" spans="1:47" s="24" customFormat="1" ht="32.1" customHeight="1" x14ac:dyDescent="0.2">
      <c r="A115" s="141" t="s">
        <v>1114</v>
      </c>
      <c r="B115" s="63" t="s">
        <v>1120</v>
      </c>
      <c r="C115" s="142" t="s">
        <v>1082</v>
      </c>
      <c r="D115" s="69" t="s">
        <v>1324</v>
      </c>
      <c r="E115" s="64" t="s">
        <v>1168</v>
      </c>
      <c r="F115" s="65" t="s">
        <v>713</v>
      </c>
      <c r="G115" s="66" t="str">
        <f>IF(IFERROR(SEARCH(G$6,$D115),0)&gt;0,TRIM(VLOOKUP(G$6,'Lifeline-Capability XWalk'!$F$6:$G$38,2,FALSE)),"")</f>
        <v/>
      </c>
      <c r="H115" s="67" t="str">
        <f>IF(IFERROR(SEARCH(H$6,$D115),0)&gt;0,TRIM(VLOOKUP(H$6,'Lifeline-Capability XWalk'!$F$6:$G$38,2,FALSE)),"")</f>
        <v/>
      </c>
      <c r="I115" s="67" t="str">
        <f>IF(IFERROR(SEARCH(I$6,$D115),0)&gt;0,TRIM(VLOOKUP(I$6,'Lifeline-Capability XWalk'!$F$6:$G$38,2,FALSE)),"")</f>
        <v/>
      </c>
      <c r="J115" s="67" t="str">
        <f>IF(IFERROR(SEARCH(J$6,$D115),0)&gt;0,TRIM(VLOOKUP(J$6,'Lifeline-Capability XWalk'!$F$6:$G$38,2,FALSE)),"")</f>
        <v/>
      </c>
      <c r="K115" s="67" t="str">
        <f>IF(IFERROR(SEARCH(K$6,$D115),0)&gt;0,TRIM(VLOOKUP(K$6,'Lifeline-Capability XWalk'!$F$6:$G$38,2,FALSE)),"")</f>
        <v/>
      </c>
      <c r="L115" s="67" t="str">
        <f>IF(IFERROR(SEARCH(L$6,$D115),0)&gt;0,TRIM(VLOOKUP(L$6,'Lifeline-Capability XWalk'!$F$6:$G$38,2,FALSE)),"")</f>
        <v/>
      </c>
      <c r="M115" s="67" t="str">
        <f>IF(IFERROR(SEARCH(M$6,$D115),0)&gt;0,TRIM(VLOOKUP(M$6,'Lifeline-Capability XWalk'!$F$6:$G$38,2,FALSE)),"")</f>
        <v/>
      </c>
      <c r="N115" s="67" t="str">
        <f>IF(IFERROR(SEARCH(N$6,$D115),0)&gt;0,TRIM(VLOOKUP(N$6,'Lifeline-Capability XWalk'!$F$6:$G$38,2,FALSE)),"")</f>
        <v/>
      </c>
      <c r="O115" s="67" t="str">
        <f>IF(IFERROR(SEARCH(O$6,$D115),0)&gt;0,TRIM(VLOOKUP(O$6,'Lifeline-Capability XWalk'!$F$6:$G$38,2,FALSE)),"")</f>
        <v/>
      </c>
      <c r="P115" s="67" t="str">
        <f>IF(IFERROR(SEARCH(P$6,$D115),0)&gt;0,TRIM(VLOOKUP(P$6,'Lifeline-Capability XWalk'!$F$6:$G$38,2,FALSE)),"")</f>
        <v/>
      </c>
      <c r="Q115" s="67" t="str">
        <f>IF(IFERROR(SEARCH(Q$6,$D115),0)&gt;0,TRIM(VLOOKUP(Q$6,'Lifeline-Capability XWalk'!$F$6:$G$38,2,FALSE)),"")</f>
        <v/>
      </c>
      <c r="R115" s="67" t="str">
        <f>IF(IFERROR(SEARCH(R$6,$D115),0)&gt;0,TRIM(VLOOKUP(R$6,'Lifeline-Capability XWalk'!$F$6:$G$38,2,FALSE)),"")</f>
        <v/>
      </c>
      <c r="S115" s="67" t="str">
        <f>IF(IFERROR(SEARCH(S$6,$D115),0)&gt;0,TRIM(VLOOKUP(S$6,'Lifeline-Capability XWalk'!$F$6:$G$38,2,FALSE)),"")</f>
        <v/>
      </c>
      <c r="T115" s="67" t="str">
        <f>IF(IFERROR(SEARCH(T$6,$D115),0)&gt;0,TRIM(VLOOKUP(T$6,'Lifeline-Capability XWalk'!$F$6:$G$38,2,FALSE)),"")</f>
        <v/>
      </c>
      <c r="U115" s="67" t="str">
        <f>IF(IFERROR(SEARCH(U$6,$D115),0)&gt;0,TRIM(VLOOKUP(U$6,'Lifeline-Capability XWalk'!$F$6:$G$38,2,FALSE)),"")</f>
        <v/>
      </c>
      <c r="V115" s="67" t="str">
        <f>IF(IFERROR(SEARCH(V$6,$D115),0)&gt;0,TRIM(VLOOKUP(V$6,'Lifeline-Capability XWalk'!$F$6:$G$38,2,FALSE)),"")</f>
        <v/>
      </c>
      <c r="W115" s="67" t="str">
        <f>IF(IFERROR(SEARCH(W$6,$D115),0)&gt;0,TRIM(VLOOKUP(W$6,'Lifeline-Capability XWalk'!$F$6:$G$38,2,FALSE)),"")</f>
        <v/>
      </c>
      <c r="X115" s="67" t="str">
        <f>IF(IFERROR(SEARCH(X$6,$D115),0)&gt;0,TRIM(VLOOKUP(X$6,'Lifeline-Capability XWalk'!$F$6:$G$38,2,FALSE)),"")</f>
        <v/>
      </c>
      <c r="Y115" s="67" t="str">
        <f>IF(IFERROR(SEARCH(Y$6,$D115),0)&gt;0,TRIM(VLOOKUP(Y$6,'Lifeline-Capability XWalk'!$F$6:$G$38,2,FALSE)),"")</f>
        <v/>
      </c>
      <c r="Z115" s="67" t="str">
        <f>IF(IFERROR(SEARCH(Z$6,$D115),0)&gt;0,TRIM(VLOOKUP(Z$6,'Lifeline-Capability XWalk'!$F$6:$G$38,2,FALSE)),"")</f>
        <v/>
      </c>
      <c r="AA115" s="67" t="str">
        <f>IF(IFERROR(SEARCH(AA$6,$D115),0)&gt;0,TRIM(VLOOKUP(AA$6,'Lifeline-Capability XWalk'!$F$6:$G$38,2,FALSE)),"")</f>
        <v>Communications</v>
      </c>
      <c r="AB115" s="67" t="str">
        <f>IF(IFERROR(SEARCH(AB$6,$D115),0)&gt;0,TRIM(VLOOKUP(AB$6,'Lifeline-Capability XWalk'!$F$6:$G$38,2,FALSE)),"")</f>
        <v/>
      </c>
      <c r="AC115" s="67" t="str">
        <f>IF(IFERROR(SEARCH(AC$6,$D115),0)&gt;0,TRIM(VLOOKUP(AC$6,'Lifeline-Capability XWalk'!$F$6:$G$38,2,FALSE)),"")</f>
        <v/>
      </c>
      <c r="AD115" s="67" t="str">
        <f>IF(IFERROR(SEARCH(AD$6,$D115),0)&gt;0,TRIM(VLOOKUP(AD$6,'Lifeline-Capability XWalk'!$F$6:$G$38,2,FALSE)),"")</f>
        <v/>
      </c>
      <c r="AE115" s="67" t="str">
        <f>IF(IFERROR(SEARCH(AE$6,$D115),0)&gt;0,TRIM(VLOOKUP(AE$6,'Lifeline-Capability XWalk'!$F$6:$G$38,2,FALSE)),"")</f>
        <v/>
      </c>
      <c r="AF115" s="67" t="str">
        <f>IF(IFERROR(SEARCH(AF$6,$D115),0)&gt;0,TRIM(VLOOKUP(AF$6,'Lifeline-Capability XWalk'!$F$6:$G$38,2,FALSE)),"")</f>
        <v/>
      </c>
      <c r="AG115" s="67" t="str">
        <f>IF(IFERROR(SEARCH(AG$6,$D115),0)&gt;0,TRIM(VLOOKUP(AG$6,'Lifeline-Capability XWalk'!$F$6:$G$38,2,FALSE)),"")</f>
        <v/>
      </c>
      <c r="AH115" s="67" t="str">
        <f>IF(IFERROR(SEARCH(AH$6,$D115),0)&gt;0,TRIM(VLOOKUP(AH$6,'Lifeline-Capability XWalk'!$F$6:$G$38,2,FALSE)),"")</f>
        <v/>
      </c>
      <c r="AI115" s="67" t="str">
        <f>IF(IFERROR(SEARCH(AI$6,$D115),0)&gt;0,TRIM(VLOOKUP(AI$6,'Lifeline-Capability XWalk'!$F$6:$G$38,2,FALSE)),"")</f>
        <v/>
      </c>
      <c r="AJ115" s="67" t="str">
        <f>IF(IFERROR(SEARCH(AJ$6,$D115),0)&gt;0,TRIM(VLOOKUP(AJ$6,'Lifeline-Capability XWalk'!$F$6:$G$38,2,FALSE)),"")</f>
        <v/>
      </c>
      <c r="AK115" s="67" t="str">
        <f>IF(IFERROR(SEARCH(AK$6,$D115),0)&gt;0,TRIM(VLOOKUP(AK$6,'Lifeline-Capability XWalk'!$F$6:$G$38,2,FALSE)),"")</f>
        <v/>
      </c>
      <c r="AL115" s="68" t="str">
        <f>IF(IFERROR(SEARCH(AL$6,$D115),0)&gt;0,TRIM(VLOOKUP(AL$6,'Lifeline-Capability XWalk'!$F$6:$G$38,2,FALSE)),"")</f>
        <v/>
      </c>
      <c r="AM115" s="24" t="str">
        <f t="shared" si="8"/>
        <v/>
      </c>
      <c r="AN115" s="24" t="str">
        <f t="shared" si="7"/>
        <v/>
      </c>
      <c r="AO115" s="24" t="str">
        <f t="shared" si="7"/>
        <v/>
      </c>
      <c r="AP115" s="24" t="str">
        <f t="shared" si="7"/>
        <v/>
      </c>
      <c r="AQ115" s="24" t="str">
        <f t="shared" si="7"/>
        <v>Communications</v>
      </c>
      <c r="AR115" s="24" t="str">
        <f t="shared" si="7"/>
        <v/>
      </c>
      <c r="AS115" s="24" t="str">
        <f t="shared" si="7"/>
        <v/>
      </c>
      <c r="AT115" s="24" t="str">
        <f t="shared" si="7"/>
        <v/>
      </c>
      <c r="AU115" s="24" t="str">
        <f t="shared" si="7"/>
        <v/>
      </c>
    </row>
    <row r="116" spans="1:47" s="24" customFormat="1" ht="32.1" customHeight="1" x14ac:dyDescent="0.2">
      <c r="A116" s="141" t="s">
        <v>1114</v>
      </c>
      <c r="B116" s="63" t="s">
        <v>1120</v>
      </c>
      <c r="C116" s="142" t="s">
        <v>1082</v>
      </c>
      <c r="D116" s="69" t="s">
        <v>1324</v>
      </c>
      <c r="E116" s="64" t="s">
        <v>1168</v>
      </c>
      <c r="F116" s="65" t="s">
        <v>167</v>
      </c>
      <c r="G116" s="66" t="str">
        <f>IF(IFERROR(SEARCH(G$6,$D116),0)&gt;0,TRIM(VLOOKUP(G$6,'Lifeline-Capability XWalk'!$F$6:$G$38,2,FALSE)),"")</f>
        <v/>
      </c>
      <c r="H116" s="67" t="str">
        <f>IF(IFERROR(SEARCH(H$6,$D116),0)&gt;0,TRIM(VLOOKUP(H$6,'Lifeline-Capability XWalk'!$F$6:$G$38,2,FALSE)),"")</f>
        <v/>
      </c>
      <c r="I116" s="67" t="str">
        <f>IF(IFERROR(SEARCH(I$6,$D116),0)&gt;0,TRIM(VLOOKUP(I$6,'Lifeline-Capability XWalk'!$F$6:$G$38,2,FALSE)),"")</f>
        <v/>
      </c>
      <c r="J116" s="67" t="str">
        <f>IF(IFERROR(SEARCH(J$6,$D116),0)&gt;0,TRIM(VLOOKUP(J$6,'Lifeline-Capability XWalk'!$F$6:$G$38,2,FALSE)),"")</f>
        <v/>
      </c>
      <c r="K116" s="67" t="str">
        <f>IF(IFERROR(SEARCH(K$6,$D116),0)&gt;0,TRIM(VLOOKUP(K$6,'Lifeline-Capability XWalk'!$F$6:$G$38,2,FALSE)),"")</f>
        <v/>
      </c>
      <c r="L116" s="67" t="str">
        <f>IF(IFERROR(SEARCH(L$6,$D116),0)&gt;0,TRIM(VLOOKUP(L$6,'Lifeline-Capability XWalk'!$F$6:$G$38,2,FALSE)),"")</f>
        <v/>
      </c>
      <c r="M116" s="67" t="str">
        <f>IF(IFERROR(SEARCH(M$6,$D116),0)&gt;0,TRIM(VLOOKUP(M$6,'Lifeline-Capability XWalk'!$F$6:$G$38,2,FALSE)),"")</f>
        <v/>
      </c>
      <c r="N116" s="67" t="str">
        <f>IF(IFERROR(SEARCH(N$6,$D116),0)&gt;0,TRIM(VLOOKUP(N$6,'Lifeline-Capability XWalk'!$F$6:$G$38,2,FALSE)),"")</f>
        <v/>
      </c>
      <c r="O116" s="67" t="str">
        <f>IF(IFERROR(SEARCH(O$6,$D116),0)&gt;0,TRIM(VLOOKUP(O$6,'Lifeline-Capability XWalk'!$F$6:$G$38,2,FALSE)),"")</f>
        <v/>
      </c>
      <c r="P116" s="67" t="str">
        <f>IF(IFERROR(SEARCH(P$6,$D116),0)&gt;0,TRIM(VLOOKUP(P$6,'Lifeline-Capability XWalk'!$F$6:$G$38,2,FALSE)),"")</f>
        <v/>
      </c>
      <c r="Q116" s="67" t="str">
        <f>IF(IFERROR(SEARCH(Q$6,$D116),0)&gt;0,TRIM(VLOOKUP(Q$6,'Lifeline-Capability XWalk'!$F$6:$G$38,2,FALSE)),"")</f>
        <v/>
      </c>
      <c r="R116" s="67" t="str">
        <f>IF(IFERROR(SEARCH(R$6,$D116),0)&gt;0,TRIM(VLOOKUP(R$6,'Lifeline-Capability XWalk'!$F$6:$G$38,2,FALSE)),"")</f>
        <v/>
      </c>
      <c r="S116" s="67" t="str">
        <f>IF(IFERROR(SEARCH(S$6,$D116),0)&gt;0,TRIM(VLOOKUP(S$6,'Lifeline-Capability XWalk'!$F$6:$G$38,2,FALSE)),"")</f>
        <v/>
      </c>
      <c r="T116" s="67" t="str">
        <f>IF(IFERROR(SEARCH(T$6,$D116),0)&gt;0,TRIM(VLOOKUP(T$6,'Lifeline-Capability XWalk'!$F$6:$G$38,2,FALSE)),"")</f>
        <v/>
      </c>
      <c r="U116" s="67" t="str">
        <f>IF(IFERROR(SEARCH(U$6,$D116),0)&gt;0,TRIM(VLOOKUP(U$6,'Lifeline-Capability XWalk'!$F$6:$G$38,2,FALSE)),"")</f>
        <v/>
      </c>
      <c r="V116" s="67" t="str">
        <f>IF(IFERROR(SEARCH(V$6,$D116),0)&gt;0,TRIM(VLOOKUP(V$6,'Lifeline-Capability XWalk'!$F$6:$G$38,2,FALSE)),"")</f>
        <v/>
      </c>
      <c r="W116" s="67" t="str">
        <f>IF(IFERROR(SEARCH(W$6,$D116),0)&gt;0,TRIM(VLOOKUP(W$6,'Lifeline-Capability XWalk'!$F$6:$G$38,2,FALSE)),"")</f>
        <v/>
      </c>
      <c r="X116" s="67" t="str">
        <f>IF(IFERROR(SEARCH(X$6,$D116),0)&gt;0,TRIM(VLOOKUP(X$6,'Lifeline-Capability XWalk'!$F$6:$G$38,2,FALSE)),"")</f>
        <v/>
      </c>
      <c r="Y116" s="67" t="str">
        <f>IF(IFERROR(SEARCH(Y$6,$D116),0)&gt;0,TRIM(VLOOKUP(Y$6,'Lifeline-Capability XWalk'!$F$6:$G$38,2,FALSE)),"")</f>
        <v/>
      </c>
      <c r="Z116" s="67" t="str">
        <f>IF(IFERROR(SEARCH(Z$6,$D116),0)&gt;0,TRIM(VLOOKUP(Z$6,'Lifeline-Capability XWalk'!$F$6:$G$38,2,FALSE)),"")</f>
        <v/>
      </c>
      <c r="AA116" s="67" t="str">
        <f>IF(IFERROR(SEARCH(AA$6,$D116),0)&gt;0,TRIM(VLOOKUP(AA$6,'Lifeline-Capability XWalk'!$F$6:$G$38,2,FALSE)),"")</f>
        <v>Communications</v>
      </c>
      <c r="AB116" s="67" t="str">
        <f>IF(IFERROR(SEARCH(AB$6,$D116),0)&gt;0,TRIM(VLOOKUP(AB$6,'Lifeline-Capability XWalk'!$F$6:$G$38,2,FALSE)),"")</f>
        <v/>
      </c>
      <c r="AC116" s="67" t="str">
        <f>IF(IFERROR(SEARCH(AC$6,$D116),0)&gt;0,TRIM(VLOOKUP(AC$6,'Lifeline-Capability XWalk'!$F$6:$G$38,2,FALSE)),"")</f>
        <v/>
      </c>
      <c r="AD116" s="67" t="str">
        <f>IF(IFERROR(SEARCH(AD$6,$D116),0)&gt;0,TRIM(VLOOKUP(AD$6,'Lifeline-Capability XWalk'!$F$6:$G$38,2,FALSE)),"")</f>
        <v/>
      </c>
      <c r="AE116" s="67" t="str">
        <f>IF(IFERROR(SEARCH(AE$6,$D116),0)&gt;0,TRIM(VLOOKUP(AE$6,'Lifeline-Capability XWalk'!$F$6:$G$38,2,FALSE)),"")</f>
        <v/>
      </c>
      <c r="AF116" s="67" t="str">
        <f>IF(IFERROR(SEARCH(AF$6,$D116),0)&gt;0,TRIM(VLOOKUP(AF$6,'Lifeline-Capability XWalk'!$F$6:$G$38,2,FALSE)),"")</f>
        <v/>
      </c>
      <c r="AG116" s="67" t="str">
        <f>IF(IFERROR(SEARCH(AG$6,$D116),0)&gt;0,TRIM(VLOOKUP(AG$6,'Lifeline-Capability XWalk'!$F$6:$G$38,2,FALSE)),"")</f>
        <v/>
      </c>
      <c r="AH116" s="67" t="str">
        <f>IF(IFERROR(SEARCH(AH$6,$D116),0)&gt;0,TRIM(VLOOKUP(AH$6,'Lifeline-Capability XWalk'!$F$6:$G$38,2,FALSE)),"")</f>
        <v/>
      </c>
      <c r="AI116" s="67" t="str">
        <f>IF(IFERROR(SEARCH(AI$6,$D116),0)&gt;0,TRIM(VLOOKUP(AI$6,'Lifeline-Capability XWalk'!$F$6:$G$38,2,FALSE)),"")</f>
        <v/>
      </c>
      <c r="AJ116" s="67" t="str">
        <f>IF(IFERROR(SEARCH(AJ$6,$D116),0)&gt;0,TRIM(VLOOKUP(AJ$6,'Lifeline-Capability XWalk'!$F$6:$G$38,2,FALSE)),"")</f>
        <v/>
      </c>
      <c r="AK116" s="67" t="str">
        <f>IF(IFERROR(SEARCH(AK$6,$D116),0)&gt;0,TRIM(VLOOKUP(AK$6,'Lifeline-Capability XWalk'!$F$6:$G$38,2,FALSE)),"")</f>
        <v/>
      </c>
      <c r="AL116" s="68" t="str">
        <f>IF(IFERROR(SEARCH(AL$6,$D116),0)&gt;0,TRIM(VLOOKUP(AL$6,'Lifeline-Capability XWalk'!$F$6:$G$38,2,FALSE)),"")</f>
        <v/>
      </c>
      <c r="AM116" s="24" t="str">
        <f t="shared" si="8"/>
        <v/>
      </c>
      <c r="AN116" s="24" t="str">
        <f t="shared" si="7"/>
        <v/>
      </c>
      <c r="AO116" s="24" t="str">
        <f t="shared" si="7"/>
        <v/>
      </c>
      <c r="AP116" s="24" t="str">
        <f t="shared" si="7"/>
        <v/>
      </c>
      <c r="AQ116" s="24" t="str">
        <f t="shared" si="7"/>
        <v>Communications</v>
      </c>
      <c r="AR116" s="24" t="str">
        <f t="shared" si="7"/>
        <v/>
      </c>
      <c r="AS116" s="24" t="str">
        <f t="shared" si="7"/>
        <v/>
      </c>
      <c r="AT116" s="24" t="str">
        <f t="shared" si="7"/>
        <v/>
      </c>
      <c r="AU116" s="24" t="str">
        <f t="shared" si="7"/>
        <v/>
      </c>
    </row>
    <row r="117" spans="1:47" s="24" customFormat="1" ht="32.1" customHeight="1" x14ac:dyDescent="0.2">
      <c r="A117" s="141" t="s">
        <v>1114</v>
      </c>
      <c r="B117" s="63" t="s">
        <v>1120</v>
      </c>
      <c r="C117" s="142" t="s">
        <v>1084</v>
      </c>
      <c r="D117" s="69" t="s">
        <v>1324</v>
      </c>
      <c r="E117" s="64" t="s">
        <v>1168</v>
      </c>
      <c r="F117" s="65" t="s">
        <v>170</v>
      </c>
      <c r="G117" s="66" t="str">
        <f>IF(IFERROR(SEARCH(G$6,$D117),0)&gt;0,TRIM(VLOOKUP(G$6,'Lifeline-Capability XWalk'!$F$6:$G$38,2,FALSE)),"")</f>
        <v/>
      </c>
      <c r="H117" s="67" t="str">
        <f>IF(IFERROR(SEARCH(H$6,$D117),0)&gt;0,TRIM(VLOOKUP(H$6,'Lifeline-Capability XWalk'!$F$6:$G$38,2,FALSE)),"")</f>
        <v/>
      </c>
      <c r="I117" s="67" t="str">
        <f>IF(IFERROR(SEARCH(I$6,$D117),0)&gt;0,TRIM(VLOOKUP(I$6,'Lifeline-Capability XWalk'!$F$6:$G$38,2,FALSE)),"")</f>
        <v/>
      </c>
      <c r="J117" s="67" t="str">
        <f>IF(IFERROR(SEARCH(J$6,$D117),0)&gt;0,TRIM(VLOOKUP(J$6,'Lifeline-Capability XWalk'!$F$6:$G$38,2,FALSE)),"")</f>
        <v/>
      </c>
      <c r="K117" s="67" t="str">
        <f>IF(IFERROR(SEARCH(K$6,$D117),0)&gt;0,TRIM(VLOOKUP(K$6,'Lifeline-Capability XWalk'!$F$6:$G$38,2,FALSE)),"")</f>
        <v/>
      </c>
      <c r="L117" s="67" t="str">
        <f>IF(IFERROR(SEARCH(L$6,$D117),0)&gt;0,TRIM(VLOOKUP(L$6,'Lifeline-Capability XWalk'!$F$6:$G$38,2,FALSE)),"")</f>
        <v/>
      </c>
      <c r="M117" s="67" t="str">
        <f>IF(IFERROR(SEARCH(M$6,$D117),0)&gt;0,TRIM(VLOOKUP(M$6,'Lifeline-Capability XWalk'!$F$6:$G$38,2,FALSE)),"")</f>
        <v/>
      </c>
      <c r="N117" s="67" t="str">
        <f>IF(IFERROR(SEARCH(N$6,$D117),0)&gt;0,TRIM(VLOOKUP(N$6,'Lifeline-Capability XWalk'!$F$6:$G$38,2,FALSE)),"")</f>
        <v/>
      </c>
      <c r="O117" s="67" t="str">
        <f>IF(IFERROR(SEARCH(O$6,$D117),0)&gt;0,TRIM(VLOOKUP(O$6,'Lifeline-Capability XWalk'!$F$6:$G$38,2,FALSE)),"")</f>
        <v/>
      </c>
      <c r="P117" s="67" t="str">
        <f>IF(IFERROR(SEARCH(P$6,$D117),0)&gt;0,TRIM(VLOOKUP(P$6,'Lifeline-Capability XWalk'!$F$6:$G$38,2,FALSE)),"")</f>
        <v/>
      </c>
      <c r="Q117" s="67" t="str">
        <f>IF(IFERROR(SEARCH(Q$6,$D117),0)&gt;0,TRIM(VLOOKUP(Q$6,'Lifeline-Capability XWalk'!$F$6:$G$38,2,FALSE)),"")</f>
        <v/>
      </c>
      <c r="R117" s="67" t="str">
        <f>IF(IFERROR(SEARCH(R$6,$D117),0)&gt;0,TRIM(VLOOKUP(R$6,'Lifeline-Capability XWalk'!$F$6:$G$38,2,FALSE)),"")</f>
        <v/>
      </c>
      <c r="S117" s="67" t="str">
        <f>IF(IFERROR(SEARCH(S$6,$D117),0)&gt;0,TRIM(VLOOKUP(S$6,'Lifeline-Capability XWalk'!$F$6:$G$38,2,FALSE)),"")</f>
        <v/>
      </c>
      <c r="T117" s="67" t="str">
        <f>IF(IFERROR(SEARCH(T$6,$D117),0)&gt;0,TRIM(VLOOKUP(T$6,'Lifeline-Capability XWalk'!$F$6:$G$38,2,FALSE)),"")</f>
        <v/>
      </c>
      <c r="U117" s="67" t="str">
        <f>IF(IFERROR(SEARCH(U$6,$D117),0)&gt;0,TRIM(VLOOKUP(U$6,'Lifeline-Capability XWalk'!$F$6:$G$38,2,FALSE)),"")</f>
        <v/>
      </c>
      <c r="V117" s="67" t="str">
        <f>IF(IFERROR(SEARCH(V$6,$D117),0)&gt;0,TRIM(VLOOKUP(V$6,'Lifeline-Capability XWalk'!$F$6:$G$38,2,FALSE)),"")</f>
        <v/>
      </c>
      <c r="W117" s="67" t="str">
        <f>IF(IFERROR(SEARCH(W$6,$D117),0)&gt;0,TRIM(VLOOKUP(W$6,'Lifeline-Capability XWalk'!$F$6:$G$38,2,FALSE)),"")</f>
        <v/>
      </c>
      <c r="X117" s="67" t="str">
        <f>IF(IFERROR(SEARCH(X$6,$D117),0)&gt;0,TRIM(VLOOKUP(X$6,'Lifeline-Capability XWalk'!$F$6:$G$38,2,FALSE)),"")</f>
        <v/>
      </c>
      <c r="Y117" s="67" t="str">
        <f>IF(IFERROR(SEARCH(Y$6,$D117),0)&gt;0,TRIM(VLOOKUP(Y$6,'Lifeline-Capability XWalk'!$F$6:$G$38,2,FALSE)),"")</f>
        <v/>
      </c>
      <c r="Z117" s="67" t="str">
        <f>IF(IFERROR(SEARCH(Z$6,$D117),0)&gt;0,TRIM(VLOOKUP(Z$6,'Lifeline-Capability XWalk'!$F$6:$G$38,2,FALSE)),"")</f>
        <v/>
      </c>
      <c r="AA117" s="67" t="str">
        <f>IF(IFERROR(SEARCH(AA$6,$D117),0)&gt;0,TRIM(VLOOKUP(AA$6,'Lifeline-Capability XWalk'!$F$6:$G$38,2,FALSE)),"")</f>
        <v>Communications</v>
      </c>
      <c r="AB117" s="67" t="str">
        <f>IF(IFERROR(SEARCH(AB$6,$D117),0)&gt;0,TRIM(VLOOKUP(AB$6,'Lifeline-Capability XWalk'!$F$6:$G$38,2,FALSE)),"")</f>
        <v/>
      </c>
      <c r="AC117" s="67" t="str">
        <f>IF(IFERROR(SEARCH(AC$6,$D117),0)&gt;0,TRIM(VLOOKUP(AC$6,'Lifeline-Capability XWalk'!$F$6:$G$38,2,FALSE)),"")</f>
        <v/>
      </c>
      <c r="AD117" s="67" t="str">
        <f>IF(IFERROR(SEARCH(AD$6,$D117),0)&gt;0,TRIM(VLOOKUP(AD$6,'Lifeline-Capability XWalk'!$F$6:$G$38,2,FALSE)),"")</f>
        <v/>
      </c>
      <c r="AE117" s="67" t="str">
        <f>IF(IFERROR(SEARCH(AE$6,$D117),0)&gt;0,TRIM(VLOOKUP(AE$6,'Lifeline-Capability XWalk'!$F$6:$G$38,2,FALSE)),"")</f>
        <v/>
      </c>
      <c r="AF117" s="67" t="str">
        <f>IF(IFERROR(SEARCH(AF$6,$D117),0)&gt;0,TRIM(VLOOKUP(AF$6,'Lifeline-Capability XWalk'!$F$6:$G$38,2,FALSE)),"")</f>
        <v/>
      </c>
      <c r="AG117" s="67" t="str">
        <f>IF(IFERROR(SEARCH(AG$6,$D117),0)&gt;0,TRIM(VLOOKUP(AG$6,'Lifeline-Capability XWalk'!$F$6:$G$38,2,FALSE)),"")</f>
        <v/>
      </c>
      <c r="AH117" s="67" t="str">
        <f>IF(IFERROR(SEARCH(AH$6,$D117),0)&gt;0,TRIM(VLOOKUP(AH$6,'Lifeline-Capability XWalk'!$F$6:$G$38,2,FALSE)),"")</f>
        <v/>
      </c>
      <c r="AI117" s="67" t="str">
        <f>IF(IFERROR(SEARCH(AI$6,$D117),0)&gt;0,TRIM(VLOOKUP(AI$6,'Lifeline-Capability XWalk'!$F$6:$G$38,2,FALSE)),"")</f>
        <v/>
      </c>
      <c r="AJ117" s="67" t="str">
        <f>IF(IFERROR(SEARCH(AJ$6,$D117),0)&gt;0,TRIM(VLOOKUP(AJ$6,'Lifeline-Capability XWalk'!$F$6:$G$38,2,FALSE)),"")</f>
        <v/>
      </c>
      <c r="AK117" s="67" t="str">
        <f>IF(IFERROR(SEARCH(AK$6,$D117),0)&gt;0,TRIM(VLOOKUP(AK$6,'Lifeline-Capability XWalk'!$F$6:$G$38,2,FALSE)),"")</f>
        <v/>
      </c>
      <c r="AL117" s="68" t="str">
        <f>IF(IFERROR(SEARCH(AL$6,$D117),0)&gt;0,TRIM(VLOOKUP(AL$6,'Lifeline-Capability XWalk'!$F$6:$G$38,2,FALSE)),"")</f>
        <v/>
      </c>
      <c r="AM117" s="24" t="str">
        <f t="shared" si="8"/>
        <v/>
      </c>
      <c r="AN117" s="24" t="str">
        <f t="shared" si="7"/>
        <v/>
      </c>
      <c r="AO117" s="24" t="str">
        <f t="shared" si="7"/>
        <v/>
      </c>
      <c r="AP117" s="24" t="str">
        <f t="shared" si="7"/>
        <v/>
      </c>
      <c r="AQ117" s="24" t="str">
        <f t="shared" si="7"/>
        <v>Communications</v>
      </c>
      <c r="AR117" s="24" t="str">
        <f t="shared" si="7"/>
        <v/>
      </c>
      <c r="AS117" s="24" t="str">
        <f t="shared" si="7"/>
        <v/>
      </c>
      <c r="AT117" s="24" t="str">
        <f t="shared" si="7"/>
        <v/>
      </c>
      <c r="AU117" s="24" t="str">
        <f t="shared" si="7"/>
        <v/>
      </c>
    </row>
    <row r="118" spans="1:47" s="24" customFormat="1" ht="32.1" customHeight="1" x14ac:dyDescent="0.2">
      <c r="A118" s="141" t="s">
        <v>1114</v>
      </c>
      <c r="B118" s="63" t="s">
        <v>1120</v>
      </c>
      <c r="C118" s="142" t="s">
        <v>1082</v>
      </c>
      <c r="D118" s="69" t="s">
        <v>1324</v>
      </c>
      <c r="E118" s="64" t="s">
        <v>1168</v>
      </c>
      <c r="F118" s="65" t="s">
        <v>716</v>
      </c>
      <c r="G118" s="66" t="str">
        <f>IF(IFERROR(SEARCH(G$6,$D118),0)&gt;0,TRIM(VLOOKUP(G$6,'Lifeline-Capability XWalk'!$F$6:$G$38,2,FALSE)),"")</f>
        <v/>
      </c>
      <c r="H118" s="67" t="str">
        <f>IF(IFERROR(SEARCH(H$6,$D118),0)&gt;0,TRIM(VLOOKUP(H$6,'Lifeline-Capability XWalk'!$F$6:$G$38,2,FALSE)),"")</f>
        <v/>
      </c>
      <c r="I118" s="67" t="str">
        <f>IF(IFERROR(SEARCH(I$6,$D118),0)&gt;0,TRIM(VLOOKUP(I$6,'Lifeline-Capability XWalk'!$F$6:$G$38,2,FALSE)),"")</f>
        <v/>
      </c>
      <c r="J118" s="67" t="str">
        <f>IF(IFERROR(SEARCH(J$6,$D118),0)&gt;0,TRIM(VLOOKUP(J$6,'Lifeline-Capability XWalk'!$F$6:$G$38,2,FALSE)),"")</f>
        <v/>
      </c>
      <c r="K118" s="67" t="str">
        <f>IF(IFERROR(SEARCH(K$6,$D118),0)&gt;0,TRIM(VLOOKUP(K$6,'Lifeline-Capability XWalk'!$F$6:$G$38,2,FALSE)),"")</f>
        <v/>
      </c>
      <c r="L118" s="67" t="str">
        <f>IF(IFERROR(SEARCH(L$6,$D118),0)&gt;0,TRIM(VLOOKUP(L$6,'Lifeline-Capability XWalk'!$F$6:$G$38,2,FALSE)),"")</f>
        <v/>
      </c>
      <c r="M118" s="67" t="str">
        <f>IF(IFERROR(SEARCH(M$6,$D118),0)&gt;0,TRIM(VLOOKUP(M$6,'Lifeline-Capability XWalk'!$F$6:$G$38,2,FALSE)),"")</f>
        <v/>
      </c>
      <c r="N118" s="67" t="str">
        <f>IF(IFERROR(SEARCH(N$6,$D118),0)&gt;0,TRIM(VLOOKUP(N$6,'Lifeline-Capability XWalk'!$F$6:$G$38,2,FALSE)),"")</f>
        <v/>
      </c>
      <c r="O118" s="67" t="str">
        <f>IF(IFERROR(SEARCH(O$6,$D118),0)&gt;0,TRIM(VLOOKUP(O$6,'Lifeline-Capability XWalk'!$F$6:$G$38,2,FALSE)),"")</f>
        <v/>
      </c>
      <c r="P118" s="67" t="str">
        <f>IF(IFERROR(SEARCH(P$6,$D118),0)&gt;0,TRIM(VLOOKUP(P$6,'Lifeline-Capability XWalk'!$F$6:$G$38,2,FALSE)),"")</f>
        <v/>
      </c>
      <c r="Q118" s="67" t="str">
        <f>IF(IFERROR(SEARCH(Q$6,$D118),0)&gt;0,TRIM(VLOOKUP(Q$6,'Lifeline-Capability XWalk'!$F$6:$G$38,2,FALSE)),"")</f>
        <v/>
      </c>
      <c r="R118" s="67" t="str">
        <f>IF(IFERROR(SEARCH(R$6,$D118),0)&gt;0,TRIM(VLOOKUP(R$6,'Lifeline-Capability XWalk'!$F$6:$G$38,2,FALSE)),"")</f>
        <v/>
      </c>
      <c r="S118" s="67" t="str">
        <f>IF(IFERROR(SEARCH(S$6,$D118),0)&gt;0,TRIM(VLOOKUP(S$6,'Lifeline-Capability XWalk'!$F$6:$G$38,2,FALSE)),"")</f>
        <v/>
      </c>
      <c r="T118" s="67" t="str">
        <f>IF(IFERROR(SEARCH(T$6,$D118),0)&gt;0,TRIM(VLOOKUP(T$6,'Lifeline-Capability XWalk'!$F$6:$G$38,2,FALSE)),"")</f>
        <v/>
      </c>
      <c r="U118" s="67" t="str">
        <f>IF(IFERROR(SEARCH(U$6,$D118),0)&gt;0,TRIM(VLOOKUP(U$6,'Lifeline-Capability XWalk'!$F$6:$G$38,2,FALSE)),"")</f>
        <v/>
      </c>
      <c r="V118" s="67" t="str">
        <f>IF(IFERROR(SEARCH(V$6,$D118),0)&gt;0,TRIM(VLOOKUP(V$6,'Lifeline-Capability XWalk'!$F$6:$G$38,2,FALSE)),"")</f>
        <v/>
      </c>
      <c r="W118" s="67" t="str">
        <f>IF(IFERROR(SEARCH(W$6,$D118),0)&gt;0,TRIM(VLOOKUP(W$6,'Lifeline-Capability XWalk'!$F$6:$G$38,2,FALSE)),"")</f>
        <v/>
      </c>
      <c r="X118" s="67" t="str">
        <f>IF(IFERROR(SEARCH(X$6,$D118),0)&gt;0,TRIM(VLOOKUP(X$6,'Lifeline-Capability XWalk'!$F$6:$G$38,2,FALSE)),"")</f>
        <v/>
      </c>
      <c r="Y118" s="67" t="str">
        <f>IF(IFERROR(SEARCH(Y$6,$D118),0)&gt;0,TRIM(VLOOKUP(Y$6,'Lifeline-Capability XWalk'!$F$6:$G$38,2,FALSE)),"")</f>
        <v/>
      </c>
      <c r="Z118" s="67" t="str">
        <f>IF(IFERROR(SEARCH(Z$6,$D118),0)&gt;0,TRIM(VLOOKUP(Z$6,'Lifeline-Capability XWalk'!$F$6:$G$38,2,FALSE)),"")</f>
        <v/>
      </c>
      <c r="AA118" s="67" t="str">
        <f>IF(IFERROR(SEARCH(AA$6,$D118),0)&gt;0,TRIM(VLOOKUP(AA$6,'Lifeline-Capability XWalk'!$F$6:$G$38,2,FALSE)),"")</f>
        <v>Communications</v>
      </c>
      <c r="AB118" s="67" t="str">
        <f>IF(IFERROR(SEARCH(AB$6,$D118),0)&gt;0,TRIM(VLOOKUP(AB$6,'Lifeline-Capability XWalk'!$F$6:$G$38,2,FALSE)),"")</f>
        <v/>
      </c>
      <c r="AC118" s="67" t="str">
        <f>IF(IFERROR(SEARCH(AC$6,$D118),0)&gt;0,TRIM(VLOOKUP(AC$6,'Lifeline-Capability XWalk'!$F$6:$G$38,2,FALSE)),"")</f>
        <v/>
      </c>
      <c r="AD118" s="67" t="str">
        <f>IF(IFERROR(SEARCH(AD$6,$D118),0)&gt;0,TRIM(VLOOKUP(AD$6,'Lifeline-Capability XWalk'!$F$6:$G$38,2,FALSE)),"")</f>
        <v/>
      </c>
      <c r="AE118" s="67" t="str">
        <f>IF(IFERROR(SEARCH(AE$6,$D118),0)&gt;0,TRIM(VLOOKUP(AE$6,'Lifeline-Capability XWalk'!$F$6:$G$38,2,FALSE)),"")</f>
        <v/>
      </c>
      <c r="AF118" s="67" t="str">
        <f>IF(IFERROR(SEARCH(AF$6,$D118),0)&gt;0,TRIM(VLOOKUP(AF$6,'Lifeline-Capability XWalk'!$F$6:$G$38,2,FALSE)),"")</f>
        <v/>
      </c>
      <c r="AG118" s="67" t="str">
        <f>IF(IFERROR(SEARCH(AG$6,$D118),0)&gt;0,TRIM(VLOOKUP(AG$6,'Lifeline-Capability XWalk'!$F$6:$G$38,2,FALSE)),"")</f>
        <v/>
      </c>
      <c r="AH118" s="67" t="str">
        <f>IF(IFERROR(SEARCH(AH$6,$D118),0)&gt;0,TRIM(VLOOKUP(AH$6,'Lifeline-Capability XWalk'!$F$6:$G$38,2,FALSE)),"")</f>
        <v/>
      </c>
      <c r="AI118" s="67" t="str">
        <f>IF(IFERROR(SEARCH(AI$6,$D118),0)&gt;0,TRIM(VLOOKUP(AI$6,'Lifeline-Capability XWalk'!$F$6:$G$38,2,FALSE)),"")</f>
        <v/>
      </c>
      <c r="AJ118" s="67" t="str">
        <f>IF(IFERROR(SEARCH(AJ$6,$D118),0)&gt;0,TRIM(VLOOKUP(AJ$6,'Lifeline-Capability XWalk'!$F$6:$G$38,2,FALSE)),"")</f>
        <v/>
      </c>
      <c r="AK118" s="67" t="str">
        <f>IF(IFERROR(SEARCH(AK$6,$D118),0)&gt;0,TRIM(VLOOKUP(AK$6,'Lifeline-Capability XWalk'!$F$6:$G$38,2,FALSE)),"")</f>
        <v/>
      </c>
      <c r="AL118" s="68" t="str">
        <f>IF(IFERROR(SEARCH(AL$6,$D118),0)&gt;0,TRIM(VLOOKUP(AL$6,'Lifeline-Capability XWalk'!$F$6:$G$38,2,FALSE)),"")</f>
        <v/>
      </c>
      <c r="AM118" s="24" t="str">
        <f t="shared" si="8"/>
        <v/>
      </c>
      <c r="AN118" s="24" t="str">
        <f t="shared" si="7"/>
        <v/>
      </c>
      <c r="AO118" s="24" t="str">
        <f t="shared" si="7"/>
        <v/>
      </c>
      <c r="AP118" s="24" t="str">
        <f t="shared" si="7"/>
        <v/>
      </c>
      <c r="AQ118" s="24" t="str">
        <f t="shared" si="7"/>
        <v>Communications</v>
      </c>
      <c r="AR118" s="24" t="str">
        <f t="shared" si="7"/>
        <v/>
      </c>
      <c r="AS118" s="24" t="str">
        <f t="shared" si="7"/>
        <v/>
      </c>
      <c r="AT118" s="24" t="str">
        <f t="shared" si="7"/>
        <v/>
      </c>
      <c r="AU118" s="24" t="str">
        <f t="shared" si="7"/>
        <v/>
      </c>
    </row>
    <row r="119" spans="1:47" s="24" customFormat="1" ht="32.1" customHeight="1" x14ac:dyDescent="0.2">
      <c r="A119" s="141" t="s">
        <v>1114</v>
      </c>
      <c r="B119" s="63" t="s">
        <v>1120</v>
      </c>
      <c r="C119" s="142" t="s">
        <v>1082</v>
      </c>
      <c r="D119" s="69" t="s">
        <v>1324</v>
      </c>
      <c r="E119" s="64" t="s">
        <v>1168</v>
      </c>
      <c r="F119" s="65" t="s">
        <v>27</v>
      </c>
      <c r="G119" s="66" t="str">
        <f>IF(IFERROR(SEARCH(G$6,$D119),0)&gt;0,TRIM(VLOOKUP(G$6,'Lifeline-Capability XWalk'!$F$6:$G$38,2,FALSE)),"")</f>
        <v/>
      </c>
      <c r="H119" s="67" t="str">
        <f>IF(IFERROR(SEARCH(H$6,$D119),0)&gt;0,TRIM(VLOOKUP(H$6,'Lifeline-Capability XWalk'!$F$6:$G$38,2,FALSE)),"")</f>
        <v/>
      </c>
      <c r="I119" s="67" t="str">
        <f>IF(IFERROR(SEARCH(I$6,$D119),0)&gt;0,TRIM(VLOOKUP(I$6,'Lifeline-Capability XWalk'!$F$6:$G$38,2,FALSE)),"")</f>
        <v/>
      </c>
      <c r="J119" s="67" t="str">
        <f>IF(IFERROR(SEARCH(J$6,$D119),0)&gt;0,TRIM(VLOOKUP(J$6,'Lifeline-Capability XWalk'!$F$6:$G$38,2,FALSE)),"")</f>
        <v/>
      </c>
      <c r="K119" s="67" t="str">
        <f>IF(IFERROR(SEARCH(K$6,$D119),0)&gt;0,TRIM(VLOOKUP(K$6,'Lifeline-Capability XWalk'!$F$6:$G$38,2,FALSE)),"")</f>
        <v/>
      </c>
      <c r="L119" s="67" t="str">
        <f>IF(IFERROR(SEARCH(L$6,$D119),0)&gt;0,TRIM(VLOOKUP(L$6,'Lifeline-Capability XWalk'!$F$6:$G$38,2,FALSE)),"")</f>
        <v/>
      </c>
      <c r="M119" s="67" t="str">
        <f>IF(IFERROR(SEARCH(M$6,$D119),0)&gt;0,TRIM(VLOOKUP(M$6,'Lifeline-Capability XWalk'!$F$6:$G$38,2,FALSE)),"")</f>
        <v/>
      </c>
      <c r="N119" s="67" t="str">
        <f>IF(IFERROR(SEARCH(N$6,$D119),0)&gt;0,TRIM(VLOOKUP(N$6,'Lifeline-Capability XWalk'!$F$6:$G$38,2,FALSE)),"")</f>
        <v/>
      </c>
      <c r="O119" s="67" t="str">
        <f>IF(IFERROR(SEARCH(O$6,$D119),0)&gt;0,TRIM(VLOOKUP(O$6,'Lifeline-Capability XWalk'!$F$6:$G$38,2,FALSE)),"")</f>
        <v/>
      </c>
      <c r="P119" s="67" t="str">
        <f>IF(IFERROR(SEARCH(P$6,$D119),0)&gt;0,TRIM(VLOOKUP(P$6,'Lifeline-Capability XWalk'!$F$6:$G$38,2,FALSE)),"")</f>
        <v/>
      </c>
      <c r="Q119" s="67" t="str">
        <f>IF(IFERROR(SEARCH(Q$6,$D119),0)&gt;0,TRIM(VLOOKUP(Q$6,'Lifeline-Capability XWalk'!$F$6:$G$38,2,FALSE)),"")</f>
        <v/>
      </c>
      <c r="R119" s="67" t="str">
        <f>IF(IFERROR(SEARCH(R$6,$D119),0)&gt;0,TRIM(VLOOKUP(R$6,'Lifeline-Capability XWalk'!$F$6:$G$38,2,FALSE)),"")</f>
        <v/>
      </c>
      <c r="S119" s="67" t="str">
        <f>IF(IFERROR(SEARCH(S$6,$D119),0)&gt;0,TRIM(VLOOKUP(S$6,'Lifeline-Capability XWalk'!$F$6:$G$38,2,FALSE)),"")</f>
        <v/>
      </c>
      <c r="T119" s="67" t="str">
        <f>IF(IFERROR(SEARCH(T$6,$D119),0)&gt;0,TRIM(VLOOKUP(T$6,'Lifeline-Capability XWalk'!$F$6:$G$38,2,FALSE)),"")</f>
        <v/>
      </c>
      <c r="U119" s="67" t="str">
        <f>IF(IFERROR(SEARCH(U$6,$D119),0)&gt;0,TRIM(VLOOKUP(U$6,'Lifeline-Capability XWalk'!$F$6:$G$38,2,FALSE)),"")</f>
        <v/>
      </c>
      <c r="V119" s="67" t="str">
        <f>IF(IFERROR(SEARCH(V$6,$D119),0)&gt;0,TRIM(VLOOKUP(V$6,'Lifeline-Capability XWalk'!$F$6:$G$38,2,FALSE)),"")</f>
        <v/>
      </c>
      <c r="W119" s="67" t="str">
        <f>IF(IFERROR(SEARCH(W$6,$D119),0)&gt;0,TRIM(VLOOKUP(W$6,'Lifeline-Capability XWalk'!$F$6:$G$38,2,FALSE)),"")</f>
        <v/>
      </c>
      <c r="X119" s="67" t="str">
        <f>IF(IFERROR(SEARCH(X$6,$D119),0)&gt;0,TRIM(VLOOKUP(X$6,'Lifeline-Capability XWalk'!$F$6:$G$38,2,FALSE)),"")</f>
        <v/>
      </c>
      <c r="Y119" s="67" t="str">
        <f>IF(IFERROR(SEARCH(Y$6,$D119),0)&gt;0,TRIM(VLOOKUP(Y$6,'Lifeline-Capability XWalk'!$F$6:$G$38,2,FALSE)),"")</f>
        <v/>
      </c>
      <c r="Z119" s="67" t="str">
        <f>IF(IFERROR(SEARCH(Z$6,$D119),0)&gt;0,TRIM(VLOOKUP(Z$6,'Lifeline-Capability XWalk'!$F$6:$G$38,2,FALSE)),"")</f>
        <v/>
      </c>
      <c r="AA119" s="67" t="str">
        <f>IF(IFERROR(SEARCH(AA$6,$D119),0)&gt;0,TRIM(VLOOKUP(AA$6,'Lifeline-Capability XWalk'!$F$6:$G$38,2,FALSE)),"")</f>
        <v>Communications</v>
      </c>
      <c r="AB119" s="67" t="str">
        <f>IF(IFERROR(SEARCH(AB$6,$D119),0)&gt;0,TRIM(VLOOKUP(AB$6,'Lifeline-Capability XWalk'!$F$6:$G$38,2,FALSE)),"")</f>
        <v/>
      </c>
      <c r="AC119" s="67" t="str">
        <f>IF(IFERROR(SEARCH(AC$6,$D119),0)&gt;0,TRIM(VLOOKUP(AC$6,'Lifeline-Capability XWalk'!$F$6:$G$38,2,FALSE)),"")</f>
        <v/>
      </c>
      <c r="AD119" s="67" t="str">
        <f>IF(IFERROR(SEARCH(AD$6,$D119),0)&gt;0,TRIM(VLOOKUP(AD$6,'Lifeline-Capability XWalk'!$F$6:$G$38,2,FALSE)),"")</f>
        <v/>
      </c>
      <c r="AE119" s="67" t="str">
        <f>IF(IFERROR(SEARCH(AE$6,$D119),0)&gt;0,TRIM(VLOOKUP(AE$6,'Lifeline-Capability XWalk'!$F$6:$G$38,2,FALSE)),"")</f>
        <v/>
      </c>
      <c r="AF119" s="67" t="str">
        <f>IF(IFERROR(SEARCH(AF$6,$D119),0)&gt;0,TRIM(VLOOKUP(AF$6,'Lifeline-Capability XWalk'!$F$6:$G$38,2,FALSE)),"")</f>
        <v/>
      </c>
      <c r="AG119" s="67" t="str">
        <f>IF(IFERROR(SEARCH(AG$6,$D119),0)&gt;0,TRIM(VLOOKUP(AG$6,'Lifeline-Capability XWalk'!$F$6:$G$38,2,FALSE)),"")</f>
        <v/>
      </c>
      <c r="AH119" s="67" t="str">
        <f>IF(IFERROR(SEARCH(AH$6,$D119),0)&gt;0,TRIM(VLOOKUP(AH$6,'Lifeline-Capability XWalk'!$F$6:$G$38,2,FALSE)),"")</f>
        <v/>
      </c>
      <c r="AI119" s="67" t="str">
        <f>IF(IFERROR(SEARCH(AI$6,$D119),0)&gt;0,TRIM(VLOOKUP(AI$6,'Lifeline-Capability XWalk'!$F$6:$G$38,2,FALSE)),"")</f>
        <v/>
      </c>
      <c r="AJ119" s="67" t="str">
        <f>IF(IFERROR(SEARCH(AJ$6,$D119),0)&gt;0,TRIM(VLOOKUP(AJ$6,'Lifeline-Capability XWalk'!$F$6:$G$38,2,FALSE)),"")</f>
        <v/>
      </c>
      <c r="AK119" s="67" t="str">
        <f>IF(IFERROR(SEARCH(AK$6,$D119),0)&gt;0,TRIM(VLOOKUP(AK$6,'Lifeline-Capability XWalk'!$F$6:$G$38,2,FALSE)),"")</f>
        <v/>
      </c>
      <c r="AL119" s="68" t="str">
        <f>IF(IFERROR(SEARCH(AL$6,$D119),0)&gt;0,TRIM(VLOOKUP(AL$6,'Lifeline-Capability XWalk'!$F$6:$G$38,2,FALSE)),"")</f>
        <v/>
      </c>
      <c r="AM119" s="24" t="str">
        <f t="shared" si="8"/>
        <v/>
      </c>
      <c r="AN119" s="24" t="str">
        <f t="shared" si="7"/>
        <v/>
      </c>
      <c r="AO119" s="24" t="str">
        <f t="shared" si="7"/>
        <v/>
      </c>
      <c r="AP119" s="24" t="str">
        <f t="shared" si="7"/>
        <v/>
      </c>
      <c r="AQ119" s="24" t="str">
        <f t="shared" si="7"/>
        <v>Communications</v>
      </c>
      <c r="AR119" s="24" t="str">
        <f t="shared" si="7"/>
        <v/>
      </c>
      <c r="AS119" s="24" t="str">
        <f t="shared" si="7"/>
        <v/>
      </c>
      <c r="AT119" s="24" t="str">
        <f t="shared" si="7"/>
        <v/>
      </c>
      <c r="AU119" s="24" t="str">
        <f t="shared" si="7"/>
        <v/>
      </c>
    </row>
    <row r="120" spans="1:47" s="24" customFormat="1" ht="32.1" customHeight="1" x14ac:dyDescent="0.2">
      <c r="A120" s="141" t="s">
        <v>1114</v>
      </c>
      <c r="B120" s="63" t="s">
        <v>26</v>
      </c>
      <c r="C120" s="142" t="s">
        <v>1082</v>
      </c>
      <c r="D120" s="69" t="s">
        <v>1324</v>
      </c>
      <c r="E120" s="64" t="s">
        <v>1168</v>
      </c>
      <c r="F120" s="65" t="s">
        <v>1325</v>
      </c>
      <c r="G120" s="66" t="str">
        <f>IF(IFERROR(SEARCH(G$6,$D120),0)&gt;0,TRIM(VLOOKUP(G$6,'Lifeline-Capability XWalk'!$F$6:$G$38,2,FALSE)),"")</f>
        <v/>
      </c>
      <c r="H120" s="67" t="str">
        <f>IF(IFERROR(SEARCH(H$6,$D120),0)&gt;0,TRIM(VLOOKUP(H$6,'Lifeline-Capability XWalk'!$F$6:$G$38,2,FALSE)),"")</f>
        <v/>
      </c>
      <c r="I120" s="67" t="str">
        <f>IF(IFERROR(SEARCH(I$6,$D120),0)&gt;0,TRIM(VLOOKUP(I$6,'Lifeline-Capability XWalk'!$F$6:$G$38,2,FALSE)),"")</f>
        <v/>
      </c>
      <c r="J120" s="67" t="str">
        <f>IF(IFERROR(SEARCH(J$6,$D120),0)&gt;0,TRIM(VLOOKUP(J$6,'Lifeline-Capability XWalk'!$F$6:$G$38,2,FALSE)),"")</f>
        <v/>
      </c>
      <c r="K120" s="67" t="str">
        <f>IF(IFERROR(SEARCH(K$6,$D120),0)&gt;0,TRIM(VLOOKUP(K$6,'Lifeline-Capability XWalk'!$F$6:$G$38,2,FALSE)),"")</f>
        <v/>
      </c>
      <c r="L120" s="67" t="str">
        <f>IF(IFERROR(SEARCH(L$6,$D120),0)&gt;0,TRIM(VLOOKUP(L$6,'Lifeline-Capability XWalk'!$F$6:$G$38,2,FALSE)),"")</f>
        <v/>
      </c>
      <c r="M120" s="67" t="str">
        <f>IF(IFERROR(SEARCH(M$6,$D120),0)&gt;0,TRIM(VLOOKUP(M$6,'Lifeline-Capability XWalk'!$F$6:$G$38,2,FALSE)),"")</f>
        <v/>
      </c>
      <c r="N120" s="67" t="str">
        <f>IF(IFERROR(SEARCH(N$6,$D120),0)&gt;0,TRIM(VLOOKUP(N$6,'Lifeline-Capability XWalk'!$F$6:$G$38,2,FALSE)),"")</f>
        <v/>
      </c>
      <c r="O120" s="67" t="str">
        <f>IF(IFERROR(SEARCH(O$6,$D120),0)&gt;0,TRIM(VLOOKUP(O$6,'Lifeline-Capability XWalk'!$F$6:$G$38,2,FALSE)),"")</f>
        <v/>
      </c>
      <c r="P120" s="67" t="str">
        <f>IF(IFERROR(SEARCH(P$6,$D120),0)&gt;0,TRIM(VLOOKUP(P$6,'Lifeline-Capability XWalk'!$F$6:$G$38,2,FALSE)),"")</f>
        <v/>
      </c>
      <c r="Q120" s="67" t="str">
        <f>IF(IFERROR(SEARCH(Q$6,$D120),0)&gt;0,TRIM(VLOOKUP(Q$6,'Lifeline-Capability XWalk'!$F$6:$G$38,2,FALSE)),"")</f>
        <v/>
      </c>
      <c r="R120" s="67" t="str">
        <f>IF(IFERROR(SEARCH(R$6,$D120),0)&gt;0,TRIM(VLOOKUP(R$6,'Lifeline-Capability XWalk'!$F$6:$G$38,2,FALSE)),"")</f>
        <v/>
      </c>
      <c r="S120" s="67" t="str">
        <f>IF(IFERROR(SEARCH(S$6,$D120),0)&gt;0,TRIM(VLOOKUP(S$6,'Lifeline-Capability XWalk'!$F$6:$G$38,2,FALSE)),"")</f>
        <v/>
      </c>
      <c r="T120" s="67" t="str">
        <f>IF(IFERROR(SEARCH(T$6,$D120),0)&gt;0,TRIM(VLOOKUP(T$6,'Lifeline-Capability XWalk'!$F$6:$G$38,2,FALSE)),"")</f>
        <v/>
      </c>
      <c r="U120" s="67" t="str">
        <f>IF(IFERROR(SEARCH(U$6,$D120),0)&gt;0,TRIM(VLOOKUP(U$6,'Lifeline-Capability XWalk'!$F$6:$G$38,2,FALSE)),"")</f>
        <v/>
      </c>
      <c r="V120" s="67" t="str">
        <f>IF(IFERROR(SEARCH(V$6,$D120),0)&gt;0,TRIM(VLOOKUP(V$6,'Lifeline-Capability XWalk'!$F$6:$G$38,2,FALSE)),"")</f>
        <v/>
      </c>
      <c r="W120" s="67" t="str">
        <f>IF(IFERROR(SEARCH(W$6,$D120),0)&gt;0,TRIM(VLOOKUP(W$6,'Lifeline-Capability XWalk'!$F$6:$G$38,2,FALSE)),"")</f>
        <v/>
      </c>
      <c r="X120" s="67" t="str">
        <f>IF(IFERROR(SEARCH(X$6,$D120),0)&gt;0,TRIM(VLOOKUP(X$6,'Lifeline-Capability XWalk'!$F$6:$G$38,2,FALSE)),"")</f>
        <v/>
      </c>
      <c r="Y120" s="67" t="str">
        <f>IF(IFERROR(SEARCH(Y$6,$D120),0)&gt;0,TRIM(VLOOKUP(Y$6,'Lifeline-Capability XWalk'!$F$6:$G$38,2,FALSE)),"")</f>
        <v/>
      </c>
      <c r="Z120" s="67" t="str">
        <f>IF(IFERROR(SEARCH(Z$6,$D120),0)&gt;0,TRIM(VLOOKUP(Z$6,'Lifeline-Capability XWalk'!$F$6:$G$38,2,FALSE)),"")</f>
        <v/>
      </c>
      <c r="AA120" s="67" t="str">
        <f>IF(IFERROR(SEARCH(AA$6,$D120),0)&gt;0,TRIM(VLOOKUP(AA$6,'Lifeline-Capability XWalk'!$F$6:$G$38,2,FALSE)),"")</f>
        <v>Communications</v>
      </c>
      <c r="AB120" s="67" t="str">
        <f>IF(IFERROR(SEARCH(AB$6,$D120),0)&gt;0,TRIM(VLOOKUP(AB$6,'Lifeline-Capability XWalk'!$F$6:$G$38,2,FALSE)),"")</f>
        <v/>
      </c>
      <c r="AC120" s="67" t="str">
        <f>IF(IFERROR(SEARCH(AC$6,$D120),0)&gt;0,TRIM(VLOOKUP(AC$6,'Lifeline-Capability XWalk'!$F$6:$G$38,2,FALSE)),"")</f>
        <v/>
      </c>
      <c r="AD120" s="67" t="str">
        <f>IF(IFERROR(SEARCH(AD$6,$D120),0)&gt;0,TRIM(VLOOKUP(AD$6,'Lifeline-Capability XWalk'!$F$6:$G$38,2,FALSE)),"")</f>
        <v/>
      </c>
      <c r="AE120" s="67" t="str">
        <f>IF(IFERROR(SEARCH(AE$6,$D120),0)&gt;0,TRIM(VLOOKUP(AE$6,'Lifeline-Capability XWalk'!$F$6:$G$38,2,FALSE)),"")</f>
        <v/>
      </c>
      <c r="AF120" s="67" t="str">
        <f>IF(IFERROR(SEARCH(AF$6,$D120),0)&gt;0,TRIM(VLOOKUP(AF$6,'Lifeline-Capability XWalk'!$F$6:$G$38,2,FALSE)),"")</f>
        <v/>
      </c>
      <c r="AG120" s="67" t="str">
        <f>IF(IFERROR(SEARCH(AG$6,$D120),0)&gt;0,TRIM(VLOOKUP(AG$6,'Lifeline-Capability XWalk'!$F$6:$G$38,2,FALSE)),"")</f>
        <v/>
      </c>
      <c r="AH120" s="67" t="str">
        <f>IF(IFERROR(SEARCH(AH$6,$D120),0)&gt;0,TRIM(VLOOKUP(AH$6,'Lifeline-Capability XWalk'!$F$6:$G$38,2,FALSE)),"")</f>
        <v/>
      </c>
      <c r="AI120" s="67" t="str">
        <f>IF(IFERROR(SEARCH(AI$6,$D120),0)&gt;0,TRIM(VLOOKUP(AI$6,'Lifeline-Capability XWalk'!$F$6:$G$38,2,FALSE)),"")</f>
        <v/>
      </c>
      <c r="AJ120" s="67" t="str">
        <f>IF(IFERROR(SEARCH(AJ$6,$D120),0)&gt;0,TRIM(VLOOKUP(AJ$6,'Lifeline-Capability XWalk'!$F$6:$G$38,2,FALSE)),"")</f>
        <v/>
      </c>
      <c r="AK120" s="67" t="str">
        <f>IF(IFERROR(SEARCH(AK$6,$D120),0)&gt;0,TRIM(VLOOKUP(AK$6,'Lifeline-Capability XWalk'!$F$6:$G$38,2,FALSE)),"")</f>
        <v/>
      </c>
      <c r="AL120" s="68" t="str">
        <f>IF(IFERROR(SEARCH(AL$6,$D120),0)&gt;0,TRIM(VLOOKUP(AL$6,'Lifeline-Capability XWalk'!$F$6:$G$38,2,FALSE)),"")</f>
        <v/>
      </c>
      <c r="AM120" s="24" t="str">
        <f t="shared" si="8"/>
        <v/>
      </c>
      <c r="AN120" s="24" t="str">
        <f t="shared" si="7"/>
        <v/>
      </c>
      <c r="AO120" s="24" t="str">
        <f t="shared" si="7"/>
        <v/>
      </c>
      <c r="AP120" s="24" t="str">
        <f t="shared" si="7"/>
        <v/>
      </c>
      <c r="AQ120" s="24" t="str">
        <f t="shared" si="7"/>
        <v>Communications</v>
      </c>
      <c r="AR120" s="24" t="str">
        <f t="shared" si="7"/>
        <v/>
      </c>
      <c r="AS120" s="24" t="str">
        <f t="shared" si="7"/>
        <v/>
      </c>
      <c r="AT120" s="24" t="str">
        <f t="shared" si="7"/>
        <v/>
      </c>
      <c r="AU120" s="24" t="str">
        <f t="shared" si="7"/>
        <v/>
      </c>
    </row>
    <row r="121" spans="1:47" s="24" customFormat="1" ht="32.1" customHeight="1" x14ac:dyDescent="0.2">
      <c r="A121" s="141" t="s">
        <v>1114</v>
      </c>
      <c r="B121" s="63" t="s">
        <v>26</v>
      </c>
      <c r="C121" s="142" t="s">
        <v>1084</v>
      </c>
      <c r="D121" s="69" t="s">
        <v>1324</v>
      </c>
      <c r="E121" s="64" t="s">
        <v>1168</v>
      </c>
      <c r="F121" s="65" t="s">
        <v>601</v>
      </c>
      <c r="G121" s="66" t="str">
        <f>IF(IFERROR(SEARCH(G$6,$D121),0)&gt;0,TRIM(VLOOKUP(G$6,'Lifeline-Capability XWalk'!$F$6:$G$38,2,FALSE)),"")</f>
        <v/>
      </c>
      <c r="H121" s="67" t="str">
        <f>IF(IFERROR(SEARCH(H$6,$D121),0)&gt;0,TRIM(VLOOKUP(H$6,'Lifeline-Capability XWalk'!$F$6:$G$38,2,FALSE)),"")</f>
        <v/>
      </c>
      <c r="I121" s="67" t="str">
        <f>IF(IFERROR(SEARCH(I$6,$D121),0)&gt;0,TRIM(VLOOKUP(I$6,'Lifeline-Capability XWalk'!$F$6:$G$38,2,FALSE)),"")</f>
        <v/>
      </c>
      <c r="J121" s="67" t="str">
        <f>IF(IFERROR(SEARCH(J$6,$D121),0)&gt;0,TRIM(VLOOKUP(J$6,'Lifeline-Capability XWalk'!$F$6:$G$38,2,FALSE)),"")</f>
        <v/>
      </c>
      <c r="K121" s="67" t="str">
        <f>IF(IFERROR(SEARCH(K$6,$D121),0)&gt;0,TRIM(VLOOKUP(K$6,'Lifeline-Capability XWalk'!$F$6:$G$38,2,FALSE)),"")</f>
        <v/>
      </c>
      <c r="L121" s="67" t="str">
        <f>IF(IFERROR(SEARCH(L$6,$D121),0)&gt;0,TRIM(VLOOKUP(L$6,'Lifeline-Capability XWalk'!$F$6:$G$38,2,FALSE)),"")</f>
        <v/>
      </c>
      <c r="M121" s="67" t="str">
        <f>IF(IFERROR(SEARCH(M$6,$D121),0)&gt;0,TRIM(VLOOKUP(M$6,'Lifeline-Capability XWalk'!$F$6:$G$38,2,FALSE)),"")</f>
        <v/>
      </c>
      <c r="N121" s="67" t="str">
        <f>IF(IFERROR(SEARCH(N$6,$D121),0)&gt;0,TRIM(VLOOKUP(N$6,'Lifeline-Capability XWalk'!$F$6:$G$38,2,FALSE)),"")</f>
        <v/>
      </c>
      <c r="O121" s="67" t="str">
        <f>IF(IFERROR(SEARCH(O$6,$D121),0)&gt;0,TRIM(VLOOKUP(O$6,'Lifeline-Capability XWalk'!$F$6:$G$38,2,FALSE)),"")</f>
        <v/>
      </c>
      <c r="P121" s="67" t="str">
        <f>IF(IFERROR(SEARCH(P$6,$D121),0)&gt;0,TRIM(VLOOKUP(P$6,'Lifeline-Capability XWalk'!$F$6:$G$38,2,FALSE)),"")</f>
        <v/>
      </c>
      <c r="Q121" s="67" t="str">
        <f>IF(IFERROR(SEARCH(Q$6,$D121),0)&gt;0,TRIM(VLOOKUP(Q$6,'Lifeline-Capability XWalk'!$F$6:$G$38,2,FALSE)),"")</f>
        <v/>
      </c>
      <c r="R121" s="67" t="str">
        <f>IF(IFERROR(SEARCH(R$6,$D121),0)&gt;0,TRIM(VLOOKUP(R$6,'Lifeline-Capability XWalk'!$F$6:$G$38,2,FALSE)),"")</f>
        <v/>
      </c>
      <c r="S121" s="67" t="str">
        <f>IF(IFERROR(SEARCH(S$6,$D121),0)&gt;0,TRIM(VLOOKUP(S$6,'Lifeline-Capability XWalk'!$F$6:$G$38,2,FALSE)),"")</f>
        <v/>
      </c>
      <c r="T121" s="67" t="str">
        <f>IF(IFERROR(SEARCH(T$6,$D121),0)&gt;0,TRIM(VLOOKUP(T$6,'Lifeline-Capability XWalk'!$F$6:$G$38,2,FALSE)),"")</f>
        <v/>
      </c>
      <c r="U121" s="67" t="str">
        <f>IF(IFERROR(SEARCH(U$6,$D121),0)&gt;0,TRIM(VLOOKUP(U$6,'Lifeline-Capability XWalk'!$F$6:$G$38,2,FALSE)),"")</f>
        <v/>
      </c>
      <c r="V121" s="67" t="str">
        <f>IF(IFERROR(SEARCH(V$6,$D121),0)&gt;0,TRIM(VLOOKUP(V$6,'Lifeline-Capability XWalk'!$F$6:$G$38,2,FALSE)),"")</f>
        <v/>
      </c>
      <c r="W121" s="67" t="str">
        <f>IF(IFERROR(SEARCH(W$6,$D121),0)&gt;0,TRIM(VLOOKUP(W$6,'Lifeline-Capability XWalk'!$F$6:$G$38,2,FALSE)),"")</f>
        <v/>
      </c>
      <c r="X121" s="67" t="str">
        <f>IF(IFERROR(SEARCH(X$6,$D121),0)&gt;0,TRIM(VLOOKUP(X$6,'Lifeline-Capability XWalk'!$F$6:$G$38,2,FALSE)),"")</f>
        <v/>
      </c>
      <c r="Y121" s="67" t="str">
        <f>IF(IFERROR(SEARCH(Y$6,$D121),0)&gt;0,TRIM(VLOOKUP(Y$6,'Lifeline-Capability XWalk'!$F$6:$G$38,2,FALSE)),"")</f>
        <v/>
      </c>
      <c r="Z121" s="67" t="str">
        <f>IF(IFERROR(SEARCH(Z$6,$D121),0)&gt;0,TRIM(VLOOKUP(Z$6,'Lifeline-Capability XWalk'!$F$6:$G$38,2,FALSE)),"")</f>
        <v/>
      </c>
      <c r="AA121" s="67" t="str">
        <f>IF(IFERROR(SEARCH(AA$6,$D121),0)&gt;0,TRIM(VLOOKUP(AA$6,'Lifeline-Capability XWalk'!$F$6:$G$38,2,FALSE)),"")</f>
        <v>Communications</v>
      </c>
      <c r="AB121" s="67" t="str">
        <f>IF(IFERROR(SEARCH(AB$6,$D121),0)&gt;0,TRIM(VLOOKUP(AB$6,'Lifeline-Capability XWalk'!$F$6:$G$38,2,FALSE)),"")</f>
        <v/>
      </c>
      <c r="AC121" s="67" t="str">
        <f>IF(IFERROR(SEARCH(AC$6,$D121),0)&gt;0,TRIM(VLOOKUP(AC$6,'Lifeline-Capability XWalk'!$F$6:$G$38,2,FALSE)),"")</f>
        <v/>
      </c>
      <c r="AD121" s="67" t="str">
        <f>IF(IFERROR(SEARCH(AD$6,$D121),0)&gt;0,TRIM(VLOOKUP(AD$6,'Lifeline-Capability XWalk'!$F$6:$G$38,2,FALSE)),"")</f>
        <v/>
      </c>
      <c r="AE121" s="67" t="str">
        <f>IF(IFERROR(SEARCH(AE$6,$D121),0)&gt;0,TRIM(VLOOKUP(AE$6,'Lifeline-Capability XWalk'!$F$6:$G$38,2,FALSE)),"")</f>
        <v/>
      </c>
      <c r="AF121" s="67" t="str">
        <f>IF(IFERROR(SEARCH(AF$6,$D121),0)&gt;0,TRIM(VLOOKUP(AF$6,'Lifeline-Capability XWalk'!$F$6:$G$38,2,FALSE)),"")</f>
        <v/>
      </c>
      <c r="AG121" s="67" t="str">
        <f>IF(IFERROR(SEARCH(AG$6,$D121),0)&gt;0,TRIM(VLOOKUP(AG$6,'Lifeline-Capability XWalk'!$F$6:$G$38,2,FALSE)),"")</f>
        <v/>
      </c>
      <c r="AH121" s="67" t="str">
        <f>IF(IFERROR(SEARCH(AH$6,$D121),0)&gt;0,TRIM(VLOOKUP(AH$6,'Lifeline-Capability XWalk'!$F$6:$G$38,2,FALSE)),"")</f>
        <v/>
      </c>
      <c r="AI121" s="67" t="str">
        <f>IF(IFERROR(SEARCH(AI$6,$D121),0)&gt;0,TRIM(VLOOKUP(AI$6,'Lifeline-Capability XWalk'!$F$6:$G$38,2,FALSE)),"")</f>
        <v/>
      </c>
      <c r="AJ121" s="67" t="str">
        <f>IF(IFERROR(SEARCH(AJ$6,$D121),0)&gt;0,TRIM(VLOOKUP(AJ$6,'Lifeline-Capability XWalk'!$F$6:$G$38,2,FALSE)),"")</f>
        <v/>
      </c>
      <c r="AK121" s="67" t="str">
        <f>IF(IFERROR(SEARCH(AK$6,$D121),0)&gt;0,TRIM(VLOOKUP(AK$6,'Lifeline-Capability XWalk'!$F$6:$G$38,2,FALSE)),"")</f>
        <v/>
      </c>
      <c r="AL121" s="68" t="str">
        <f>IF(IFERROR(SEARCH(AL$6,$D121),0)&gt;0,TRIM(VLOOKUP(AL$6,'Lifeline-Capability XWalk'!$F$6:$G$38,2,FALSE)),"")</f>
        <v/>
      </c>
      <c r="AM121" s="24" t="str">
        <f t="shared" si="8"/>
        <v/>
      </c>
      <c r="AN121" s="24" t="str">
        <f t="shared" si="7"/>
        <v/>
      </c>
      <c r="AO121" s="24" t="str">
        <f t="shared" si="7"/>
        <v/>
      </c>
      <c r="AP121" s="24" t="str">
        <f t="shared" si="7"/>
        <v/>
      </c>
      <c r="AQ121" s="24" t="str">
        <f t="shared" si="7"/>
        <v>Communications</v>
      </c>
      <c r="AR121" s="24" t="str">
        <f t="shared" si="7"/>
        <v/>
      </c>
      <c r="AS121" s="24" t="str">
        <f t="shared" si="7"/>
        <v/>
      </c>
      <c r="AT121" s="24" t="str">
        <f t="shared" si="7"/>
        <v/>
      </c>
      <c r="AU121" s="24" t="str">
        <f t="shared" si="7"/>
        <v/>
      </c>
    </row>
    <row r="122" spans="1:47" s="24" customFormat="1" ht="32.1" customHeight="1" x14ac:dyDescent="0.2">
      <c r="A122" s="141" t="s">
        <v>1114</v>
      </c>
      <c r="B122" s="63" t="s">
        <v>1</v>
      </c>
      <c r="C122" s="142" t="s">
        <v>1082</v>
      </c>
      <c r="D122" s="69" t="s">
        <v>1324</v>
      </c>
      <c r="E122" s="64" t="s">
        <v>1168</v>
      </c>
      <c r="F122" s="65" t="s">
        <v>689</v>
      </c>
      <c r="G122" s="66" t="str">
        <f>IF(IFERROR(SEARCH(G$6,$D122),0)&gt;0,TRIM(VLOOKUP(G$6,'Lifeline-Capability XWalk'!$F$6:$G$38,2,FALSE)),"")</f>
        <v/>
      </c>
      <c r="H122" s="67" t="str">
        <f>IF(IFERROR(SEARCH(H$6,$D122),0)&gt;0,TRIM(VLOOKUP(H$6,'Lifeline-Capability XWalk'!$F$6:$G$38,2,FALSE)),"")</f>
        <v/>
      </c>
      <c r="I122" s="67" t="str">
        <f>IF(IFERROR(SEARCH(I$6,$D122),0)&gt;0,TRIM(VLOOKUP(I$6,'Lifeline-Capability XWalk'!$F$6:$G$38,2,FALSE)),"")</f>
        <v/>
      </c>
      <c r="J122" s="67" t="str">
        <f>IF(IFERROR(SEARCH(J$6,$D122),0)&gt;0,TRIM(VLOOKUP(J$6,'Lifeline-Capability XWalk'!$F$6:$G$38,2,FALSE)),"")</f>
        <v/>
      </c>
      <c r="K122" s="67" t="str">
        <f>IF(IFERROR(SEARCH(K$6,$D122),0)&gt;0,TRIM(VLOOKUP(K$6,'Lifeline-Capability XWalk'!$F$6:$G$38,2,FALSE)),"")</f>
        <v/>
      </c>
      <c r="L122" s="67" t="str">
        <f>IF(IFERROR(SEARCH(L$6,$D122),0)&gt;0,TRIM(VLOOKUP(L$6,'Lifeline-Capability XWalk'!$F$6:$G$38,2,FALSE)),"")</f>
        <v/>
      </c>
      <c r="M122" s="67" t="str">
        <f>IF(IFERROR(SEARCH(M$6,$D122),0)&gt;0,TRIM(VLOOKUP(M$6,'Lifeline-Capability XWalk'!$F$6:$G$38,2,FALSE)),"")</f>
        <v/>
      </c>
      <c r="N122" s="67" t="str">
        <f>IF(IFERROR(SEARCH(N$6,$D122),0)&gt;0,TRIM(VLOOKUP(N$6,'Lifeline-Capability XWalk'!$F$6:$G$38,2,FALSE)),"")</f>
        <v/>
      </c>
      <c r="O122" s="67" t="str">
        <f>IF(IFERROR(SEARCH(O$6,$D122),0)&gt;0,TRIM(VLOOKUP(O$6,'Lifeline-Capability XWalk'!$F$6:$G$38,2,FALSE)),"")</f>
        <v/>
      </c>
      <c r="P122" s="67" t="str">
        <f>IF(IFERROR(SEARCH(P$6,$D122),0)&gt;0,TRIM(VLOOKUP(P$6,'Lifeline-Capability XWalk'!$F$6:$G$38,2,FALSE)),"")</f>
        <v/>
      </c>
      <c r="Q122" s="67" t="str">
        <f>IF(IFERROR(SEARCH(Q$6,$D122),0)&gt;0,TRIM(VLOOKUP(Q$6,'Lifeline-Capability XWalk'!$F$6:$G$38,2,FALSE)),"")</f>
        <v/>
      </c>
      <c r="R122" s="67" t="str">
        <f>IF(IFERROR(SEARCH(R$6,$D122),0)&gt;0,TRIM(VLOOKUP(R$6,'Lifeline-Capability XWalk'!$F$6:$G$38,2,FALSE)),"")</f>
        <v/>
      </c>
      <c r="S122" s="67" t="str">
        <f>IF(IFERROR(SEARCH(S$6,$D122),0)&gt;0,TRIM(VLOOKUP(S$6,'Lifeline-Capability XWalk'!$F$6:$G$38,2,FALSE)),"")</f>
        <v/>
      </c>
      <c r="T122" s="67" t="str">
        <f>IF(IFERROR(SEARCH(T$6,$D122),0)&gt;0,TRIM(VLOOKUP(T$6,'Lifeline-Capability XWalk'!$F$6:$G$38,2,FALSE)),"")</f>
        <v/>
      </c>
      <c r="U122" s="67" t="str">
        <f>IF(IFERROR(SEARCH(U$6,$D122),0)&gt;0,TRIM(VLOOKUP(U$6,'Lifeline-Capability XWalk'!$F$6:$G$38,2,FALSE)),"")</f>
        <v/>
      </c>
      <c r="V122" s="67" t="str">
        <f>IF(IFERROR(SEARCH(V$6,$D122),0)&gt;0,TRIM(VLOOKUP(V$6,'Lifeline-Capability XWalk'!$F$6:$G$38,2,FALSE)),"")</f>
        <v/>
      </c>
      <c r="W122" s="67" t="str">
        <f>IF(IFERROR(SEARCH(W$6,$D122),0)&gt;0,TRIM(VLOOKUP(W$6,'Lifeline-Capability XWalk'!$F$6:$G$38,2,FALSE)),"")</f>
        <v/>
      </c>
      <c r="X122" s="67" t="str">
        <f>IF(IFERROR(SEARCH(X$6,$D122),0)&gt;0,TRIM(VLOOKUP(X$6,'Lifeline-Capability XWalk'!$F$6:$G$38,2,FALSE)),"")</f>
        <v/>
      </c>
      <c r="Y122" s="67" t="str">
        <f>IF(IFERROR(SEARCH(Y$6,$D122),0)&gt;0,TRIM(VLOOKUP(Y$6,'Lifeline-Capability XWalk'!$F$6:$G$38,2,FALSE)),"")</f>
        <v/>
      </c>
      <c r="Z122" s="67" t="str">
        <f>IF(IFERROR(SEARCH(Z$6,$D122),0)&gt;0,TRIM(VLOOKUP(Z$6,'Lifeline-Capability XWalk'!$F$6:$G$38,2,FALSE)),"")</f>
        <v/>
      </c>
      <c r="AA122" s="67" t="str">
        <f>IF(IFERROR(SEARCH(AA$6,$D122),0)&gt;0,TRIM(VLOOKUP(AA$6,'Lifeline-Capability XWalk'!$F$6:$G$38,2,FALSE)),"")</f>
        <v>Communications</v>
      </c>
      <c r="AB122" s="67" t="str">
        <f>IF(IFERROR(SEARCH(AB$6,$D122),0)&gt;0,TRIM(VLOOKUP(AB$6,'Lifeline-Capability XWalk'!$F$6:$G$38,2,FALSE)),"")</f>
        <v/>
      </c>
      <c r="AC122" s="67" t="str">
        <f>IF(IFERROR(SEARCH(AC$6,$D122),0)&gt;0,TRIM(VLOOKUP(AC$6,'Lifeline-Capability XWalk'!$F$6:$G$38,2,FALSE)),"")</f>
        <v/>
      </c>
      <c r="AD122" s="67" t="str">
        <f>IF(IFERROR(SEARCH(AD$6,$D122),0)&gt;0,TRIM(VLOOKUP(AD$6,'Lifeline-Capability XWalk'!$F$6:$G$38,2,FALSE)),"")</f>
        <v/>
      </c>
      <c r="AE122" s="67" t="str">
        <f>IF(IFERROR(SEARCH(AE$6,$D122),0)&gt;0,TRIM(VLOOKUP(AE$6,'Lifeline-Capability XWalk'!$F$6:$G$38,2,FALSE)),"")</f>
        <v/>
      </c>
      <c r="AF122" s="67" t="str">
        <f>IF(IFERROR(SEARCH(AF$6,$D122),0)&gt;0,TRIM(VLOOKUP(AF$6,'Lifeline-Capability XWalk'!$F$6:$G$38,2,FALSE)),"")</f>
        <v/>
      </c>
      <c r="AG122" s="67" t="str">
        <f>IF(IFERROR(SEARCH(AG$6,$D122),0)&gt;0,TRIM(VLOOKUP(AG$6,'Lifeline-Capability XWalk'!$F$6:$G$38,2,FALSE)),"")</f>
        <v/>
      </c>
      <c r="AH122" s="67" t="str">
        <f>IF(IFERROR(SEARCH(AH$6,$D122),0)&gt;0,TRIM(VLOOKUP(AH$6,'Lifeline-Capability XWalk'!$F$6:$G$38,2,FALSE)),"")</f>
        <v/>
      </c>
      <c r="AI122" s="67" t="str">
        <f>IF(IFERROR(SEARCH(AI$6,$D122),0)&gt;0,TRIM(VLOOKUP(AI$6,'Lifeline-Capability XWalk'!$F$6:$G$38,2,FALSE)),"")</f>
        <v/>
      </c>
      <c r="AJ122" s="67" t="str">
        <f>IF(IFERROR(SEARCH(AJ$6,$D122),0)&gt;0,TRIM(VLOOKUP(AJ$6,'Lifeline-Capability XWalk'!$F$6:$G$38,2,FALSE)),"")</f>
        <v/>
      </c>
      <c r="AK122" s="67" t="str">
        <f>IF(IFERROR(SEARCH(AK$6,$D122),0)&gt;0,TRIM(VLOOKUP(AK$6,'Lifeline-Capability XWalk'!$F$6:$G$38,2,FALSE)),"")</f>
        <v/>
      </c>
      <c r="AL122" s="68" t="str">
        <f>IF(IFERROR(SEARCH(AL$6,$D122),0)&gt;0,TRIM(VLOOKUP(AL$6,'Lifeline-Capability XWalk'!$F$6:$G$38,2,FALSE)),"")</f>
        <v/>
      </c>
      <c r="AM122" s="24" t="str">
        <f t="shared" si="8"/>
        <v/>
      </c>
      <c r="AN122" s="24" t="str">
        <f t="shared" si="7"/>
        <v/>
      </c>
      <c r="AO122" s="24" t="str">
        <f t="shared" si="7"/>
        <v/>
      </c>
      <c r="AP122" s="24" t="str">
        <f t="shared" si="7"/>
        <v/>
      </c>
      <c r="AQ122" s="24" t="str">
        <f t="shared" si="7"/>
        <v>Communications</v>
      </c>
      <c r="AR122" s="24" t="str">
        <f t="shared" si="7"/>
        <v/>
      </c>
      <c r="AS122" s="24" t="str">
        <f t="shared" si="7"/>
        <v/>
      </c>
      <c r="AT122" s="24" t="str">
        <f t="shared" si="7"/>
        <v/>
      </c>
      <c r="AU122" s="24" t="str">
        <f t="shared" si="7"/>
        <v/>
      </c>
    </row>
    <row r="123" spans="1:47" s="24" customFormat="1" ht="32.1" customHeight="1" x14ac:dyDescent="0.2">
      <c r="A123" s="141" t="s">
        <v>1114</v>
      </c>
      <c r="B123" s="63" t="s">
        <v>1118</v>
      </c>
      <c r="C123" s="142" t="s">
        <v>1082</v>
      </c>
      <c r="D123" s="69" t="s">
        <v>1324</v>
      </c>
      <c r="E123" s="64" t="s">
        <v>1168</v>
      </c>
      <c r="F123" s="65" t="s">
        <v>60</v>
      </c>
      <c r="G123" s="66" t="str">
        <f>IF(IFERROR(SEARCH(G$6,$D123),0)&gt;0,TRIM(VLOOKUP(G$6,'Lifeline-Capability XWalk'!$F$6:$G$38,2,FALSE)),"")</f>
        <v/>
      </c>
      <c r="H123" s="67" t="str">
        <f>IF(IFERROR(SEARCH(H$6,$D123),0)&gt;0,TRIM(VLOOKUP(H$6,'Lifeline-Capability XWalk'!$F$6:$G$38,2,FALSE)),"")</f>
        <v/>
      </c>
      <c r="I123" s="67" t="str">
        <f>IF(IFERROR(SEARCH(I$6,$D123),0)&gt;0,TRIM(VLOOKUP(I$6,'Lifeline-Capability XWalk'!$F$6:$G$38,2,FALSE)),"")</f>
        <v/>
      </c>
      <c r="J123" s="67" t="str">
        <f>IF(IFERROR(SEARCH(J$6,$D123),0)&gt;0,TRIM(VLOOKUP(J$6,'Lifeline-Capability XWalk'!$F$6:$G$38,2,FALSE)),"")</f>
        <v/>
      </c>
      <c r="K123" s="67" t="str">
        <f>IF(IFERROR(SEARCH(K$6,$D123),0)&gt;0,TRIM(VLOOKUP(K$6,'Lifeline-Capability XWalk'!$F$6:$G$38,2,FALSE)),"")</f>
        <v/>
      </c>
      <c r="L123" s="67" t="str">
        <f>IF(IFERROR(SEARCH(L$6,$D123),0)&gt;0,TRIM(VLOOKUP(L$6,'Lifeline-Capability XWalk'!$F$6:$G$38,2,FALSE)),"")</f>
        <v/>
      </c>
      <c r="M123" s="67" t="str">
        <f>IF(IFERROR(SEARCH(M$6,$D123),0)&gt;0,TRIM(VLOOKUP(M$6,'Lifeline-Capability XWalk'!$F$6:$G$38,2,FALSE)),"")</f>
        <v/>
      </c>
      <c r="N123" s="67" t="str">
        <f>IF(IFERROR(SEARCH(N$6,$D123),0)&gt;0,TRIM(VLOOKUP(N$6,'Lifeline-Capability XWalk'!$F$6:$G$38,2,FALSE)),"")</f>
        <v/>
      </c>
      <c r="O123" s="67" t="str">
        <f>IF(IFERROR(SEARCH(O$6,$D123),0)&gt;0,TRIM(VLOOKUP(O$6,'Lifeline-Capability XWalk'!$F$6:$G$38,2,FALSE)),"")</f>
        <v/>
      </c>
      <c r="P123" s="67" t="str">
        <f>IF(IFERROR(SEARCH(P$6,$D123),0)&gt;0,TRIM(VLOOKUP(P$6,'Lifeline-Capability XWalk'!$F$6:$G$38,2,FALSE)),"")</f>
        <v/>
      </c>
      <c r="Q123" s="67" t="str">
        <f>IF(IFERROR(SEARCH(Q$6,$D123),0)&gt;0,TRIM(VLOOKUP(Q$6,'Lifeline-Capability XWalk'!$F$6:$G$38,2,FALSE)),"")</f>
        <v/>
      </c>
      <c r="R123" s="67" t="str">
        <f>IF(IFERROR(SEARCH(R$6,$D123),0)&gt;0,TRIM(VLOOKUP(R$6,'Lifeline-Capability XWalk'!$F$6:$G$38,2,FALSE)),"")</f>
        <v/>
      </c>
      <c r="S123" s="67" t="str">
        <f>IF(IFERROR(SEARCH(S$6,$D123),0)&gt;0,TRIM(VLOOKUP(S$6,'Lifeline-Capability XWalk'!$F$6:$G$38,2,FALSE)),"")</f>
        <v/>
      </c>
      <c r="T123" s="67" t="str">
        <f>IF(IFERROR(SEARCH(T$6,$D123),0)&gt;0,TRIM(VLOOKUP(T$6,'Lifeline-Capability XWalk'!$F$6:$G$38,2,FALSE)),"")</f>
        <v/>
      </c>
      <c r="U123" s="67" t="str">
        <f>IF(IFERROR(SEARCH(U$6,$D123),0)&gt;0,TRIM(VLOOKUP(U$6,'Lifeline-Capability XWalk'!$F$6:$G$38,2,FALSE)),"")</f>
        <v/>
      </c>
      <c r="V123" s="67" t="str">
        <f>IF(IFERROR(SEARCH(V$6,$D123),0)&gt;0,TRIM(VLOOKUP(V$6,'Lifeline-Capability XWalk'!$F$6:$G$38,2,FALSE)),"")</f>
        <v/>
      </c>
      <c r="W123" s="67" t="str">
        <f>IF(IFERROR(SEARCH(W$6,$D123),0)&gt;0,TRIM(VLOOKUP(W$6,'Lifeline-Capability XWalk'!$F$6:$G$38,2,FALSE)),"")</f>
        <v/>
      </c>
      <c r="X123" s="67" t="str">
        <f>IF(IFERROR(SEARCH(X$6,$D123),0)&gt;0,TRIM(VLOOKUP(X$6,'Lifeline-Capability XWalk'!$F$6:$G$38,2,FALSE)),"")</f>
        <v/>
      </c>
      <c r="Y123" s="67" t="str">
        <f>IF(IFERROR(SEARCH(Y$6,$D123),0)&gt;0,TRIM(VLOOKUP(Y$6,'Lifeline-Capability XWalk'!$F$6:$G$38,2,FALSE)),"")</f>
        <v/>
      </c>
      <c r="Z123" s="67" t="str">
        <f>IF(IFERROR(SEARCH(Z$6,$D123),0)&gt;0,TRIM(VLOOKUP(Z$6,'Lifeline-Capability XWalk'!$F$6:$G$38,2,FALSE)),"")</f>
        <v/>
      </c>
      <c r="AA123" s="67" t="str">
        <f>IF(IFERROR(SEARCH(AA$6,$D123),0)&gt;0,TRIM(VLOOKUP(AA$6,'Lifeline-Capability XWalk'!$F$6:$G$38,2,FALSE)),"")</f>
        <v>Communications</v>
      </c>
      <c r="AB123" s="67" t="str">
        <f>IF(IFERROR(SEARCH(AB$6,$D123),0)&gt;0,TRIM(VLOOKUP(AB$6,'Lifeline-Capability XWalk'!$F$6:$G$38,2,FALSE)),"")</f>
        <v/>
      </c>
      <c r="AC123" s="67" t="str">
        <f>IF(IFERROR(SEARCH(AC$6,$D123),0)&gt;0,TRIM(VLOOKUP(AC$6,'Lifeline-Capability XWalk'!$F$6:$G$38,2,FALSE)),"")</f>
        <v/>
      </c>
      <c r="AD123" s="67" t="str">
        <f>IF(IFERROR(SEARCH(AD$6,$D123),0)&gt;0,TRIM(VLOOKUP(AD$6,'Lifeline-Capability XWalk'!$F$6:$G$38,2,FALSE)),"")</f>
        <v/>
      </c>
      <c r="AE123" s="67" t="str">
        <f>IF(IFERROR(SEARCH(AE$6,$D123),0)&gt;0,TRIM(VLOOKUP(AE$6,'Lifeline-Capability XWalk'!$F$6:$G$38,2,FALSE)),"")</f>
        <v/>
      </c>
      <c r="AF123" s="67" t="str">
        <f>IF(IFERROR(SEARCH(AF$6,$D123),0)&gt;0,TRIM(VLOOKUP(AF$6,'Lifeline-Capability XWalk'!$F$6:$G$38,2,FALSE)),"")</f>
        <v/>
      </c>
      <c r="AG123" s="67" t="str">
        <f>IF(IFERROR(SEARCH(AG$6,$D123),0)&gt;0,TRIM(VLOOKUP(AG$6,'Lifeline-Capability XWalk'!$F$6:$G$38,2,FALSE)),"")</f>
        <v/>
      </c>
      <c r="AH123" s="67" t="str">
        <f>IF(IFERROR(SEARCH(AH$6,$D123),0)&gt;0,TRIM(VLOOKUP(AH$6,'Lifeline-Capability XWalk'!$F$6:$G$38,2,FALSE)),"")</f>
        <v/>
      </c>
      <c r="AI123" s="67" t="str">
        <f>IF(IFERROR(SEARCH(AI$6,$D123),0)&gt;0,TRIM(VLOOKUP(AI$6,'Lifeline-Capability XWalk'!$F$6:$G$38,2,FALSE)),"")</f>
        <v/>
      </c>
      <c r="AJ123" s="67" t="str">
        <f>IF(IFERROR(SEARCH(AJ$6,$D123),0)&gt;0,TRIM(VLOOKUP(AJ$6,'Lifeline-Capability XWalk'!$F$6:$G$38,2,FALSE)),"")</f>
        <v/>
      </c>
      <c r="AK123" s="67" t="str">
        <f>IF(IFERROR(SEARCH(AK$6,$D123),0)&gt;0,TRIM(VLOOKUP(AK$6,'Lifeline-Capability XWalk'!$F$6:$G$38,2,FALSE)),"")</f>
        <v/>
      </c>
      <c r="AL123" s="68" t="str">
        <f>IF(IFERROR(SEARCH(AL$6,$D123),0)&gt;0,TRIM(VLOOKUP(AL$6,'Lifeline-Capability XWalk'!$F$6:$G$38,2,FALSE)),"")</f>
        <v/>
      </c>
      <c r="AM123" s="24" t="str">
        <f t="shared" si="8"/>
        <v/>
      </c>
      <c r="AN123" s="24" t="str">
        <f t="shared" si="7"/>
        <v/>
      </c>
      <c r="AO123" s="24" t="str">
        <f t="shared" si="7"/>
        <v/>
      </c>
      <c r="AP123" s="24" t="str">
        <f t="shared" si="7"/>
        <v/>
      </c>
      <c r="AQ123" s="24" t="str">
        <f t="shared" si="7"/>
        <v>Communications</v>
      </c>
      <c r="AR123" s="24" t="str">
        <f t="shared" si="7"/>
        <v/>
      </c>
      <c r="AS123" s="24" t="str">
        <f t="shared" si="7"/>
        <v/>
      </c>
      <c r="AT123" s="24" t="str">
        <f t="shared" si="7"/>
        <v/>
      </c>
      <c r="AU123" s="24" t="str">
        <f t="shared" si="7"/>
        <v/>
      </c>
    </row>
    <row r="124" spans="1:47" s="24" customFormat="1" ht="32.1" customHeight="1" x14ac:dyDescent="0.2">
      <c r="A124" s="141" t="s">
        <v>1114</v>
      </c>
      <c r="B124" s="63" t="s">
        <v>1118</v>
      </c>
      <c r="C124" s="142" t="s">
        <v>1082</v>
      </c>
      <c r="D124" s="69" t="s">
        <v>1324</v>
      </c>
      <c r="E124" s="64" t="s">
        <v>1168</v>
      </c>
      <c r="F124" s="65" t="s">
        <v>70</v>
      </c>
      <c r="G124" s="66" t="str">
        <f>IF(IFERROR(SEARCH(G$6,$D124),0)&gt;0,TRIM(VLOOKUP(G$6,'Lifeline-Capability XWalk'!$F$6:$G$38,2,FALSE)),"")</f>
        <v/>
      </c>
      <c r="H124" s="67" t="str">
        <f>IF(IFERROR(SEARCH(H$6,$D124),0)&gt;0,TRIM(VLOOKUP(H$6,'Lifeline-Capability XWalk'!$F$6:$G$38,2,FALSE)),"")</f>
        <v/>
      </c>
      <c r="I124" s="67" t="str">
        <f>IF(IFERROR(SEARCH(I$6,$D124),0)&gt;0,TRIM(VLOOKUP(I$6,'Lifeline-Capability XWalk'!$F$6:$G$38,2,FALSE)),"")</f>
        <v/>
      </c>
      <c r="J124" s="67" t="str">
        <f>IF(IFERROR(SEARCH(J$6,$D124),0)&gt;0,TRIM(VLOOKUP(J$6,'Lifeline-Capability XWalk'!$F$6:$G$38,2,FALSE)),"")</f>
        <v/>
      </c>
      <c r="K124" s="67" t="str">
        <f>IF(IFERROR(SEARCH(K$6,$D124),0)&gt;0,TRIM(VLOOKUP(K$6,'Lifeline-Capability XWalk'!$F$6:$G$38,2,FALSE)),"")</f>
        <v/>
      </c>
      <c r="L124" s="67" t="str">
        <f>IF(IFERROR(SEARCH(L$6,$D124),0)&gt;0,TRIM(VLOOKUP(L$6,'Lifeline-Capability XWalk'!$F$6:$G$38,2,FALSE)),"")</f>
        <v/>
      </c>
      <c r="M124" s="67" t="str">
        <f>IF(IFERROR(SEARCH(M$6,$D124),0)&gt;0,TRIM(VLOOKUP(M$6,'Lifeline-Capability XWalk'!$F$6:$G$38,2,FALSE)),"")</f>
        <v/>
      </c>
      <c r="N124" s="67" t="str">
        <f>IF(IFERROR(SEARCH(N$6,$D124),0)&gt;0,TRIM(VLOOKUP(N$6,'Lifeline-Capability XWalk'!$F$6:$G$38,2,FALSE)),"")</f>
        <v/>
      </c>
      <c r="O124" s="67" t="str">
        <f>IF(IFERROR(SEARCH(O$6,$D124),0)&gt;0,TRIM(VLOOKUP(O$6,'Lifeline-Capability XWalk'!$F$6:$G$38,2,FALSE)),"")</f>
        <v/>
      </c>
      <c r="P124" s="67" t="str">
        <f>IF(IFERROR(SEARCH(P$6,$D124),0)&gt;0,TRIM(VLOOKUP(P$6,'Lifeline-Capability XWalk'!$F$6:$G$38,2,FALSE)),"")</f>
        <v/>
      </c>
      <c r="Q124" s="67" t="str">
        <f>IF(IFERROR(SEARCH(Q$6,$D124),0)&gt;0,TRIM(VLOOKUP(Q$6,'Lifeline-Capability XWalk'!$F$6:$G$38,2,FALSE)),"")</f>
        <v/>
      </c>
      <c r="R124" s="67" t="str">
        <f>IF(IFERROR(SEARCH(R$6,$D124),0)&gt;0,TRIM(VLOOKUP(R$6,'Lifeline-Capability XWalk'!$F$6:$G$38,2,FALSE)),"")</f>
        <v/>
      </c>
      <c r="S124" s="67" t="str">
        <f>IF(IFERROR(SEARCH(S$6,$D124),0)&gt;0,TRIM(VLOOKUP(S$6,'Lifeline-Capability XWalk'!$F$6:$G$38,2,FALSE)),"")</f>
        <v/>
      </c>
      <c r="T124" s="67" t="str">
        <f>IF(IFERROR(SEARCH(T$6,$D124),0)&gt;0,TRIM(VLOOKUP(T$6,'Lifeline-Capability XWalk'!$F$6:$G$38,2,FALSE)),"")</f>
        <v/>
      </c>
      <c r="U124" s="67" t="str">
        <f>IF(IFERROR(SEARCH(U$6,$D124),0)&gt;0,TRIM(VLOOKUP(U$6,'Lifeline-Capability XWalk'!$F$6:$G$38,2,FALSE)),"")</f>
        <v/>
      </c>
      <c r="V124" s="67" t="str">
        <f>IF(IFERROR(SEARCH(V$6,$D124),0)&gt;0,TRIM(VLOOKUP(V$6,'Lifeline-Capability XWalk'!$F$6:$G$38,2,FALSE)),"")</f>
        <v/>
      </c>
      <c r="W124" s="67" t="str">
        <f>IF(IFERROR(SEARCH(W$6,$D124),0)&gt;0,TRIM(VLOOKUP(W$6,'Lifeline-Capability XWalk'!$F$6:$G$38,2,FALSE)),"")</f>
        <v/>
      </c>
      <c r="X124" s="67" t="str">
        <f>IF(IFERROR(SEARCH(X$6,$D124),0)&gt;0,TRIM(VLOOKUP(X$6,'Lifeline-Capability XWalk'!$F$6:$G$38,2,FALSE)),"")</f>
        <v/>
      </c>
      <c r="Y124" s="67" t="str">
        <f>IF(IFERROR(SEARCH(Y$6,$D124),0)&gt;0,TRIM(VLOOKUP(Y$6,'Lifeline-Capability XWalk'!$F$6:$G$38,2,FALSE)),"")</f>
        <v/>
      </c>
      <c r="Z124" s="67" t="str">
        <f>IF(IFERROR(SEARCH(Z$6,$D124),0)&gt;0,TRIM(VLOOKUP(Z$6,'Lifeline-Capability XWalk'!$F$6:$G$38,2,FALSE)),"")</f>
        <v/>
      </c>
      <c r="AA124" s="67" t="str">
        <f>IF(IFERROR(SEARCH(AA$6,$D124),0)&gt;0,TRIM(VLOOKUP(AA$6,'Lifeline-Capability XWalk'!$F$6:$G$38,2,FALSE)),"")</f>
        <v>Communications</v>
      </c>
      <c r="AB124" s="67" t="str">
        <f>IF(IFERROR(SEARCH(AB$6,$D124),0)&gt;0,TRIM(VLOOKUP(AB$6,'Lifeline-Capability XWalk'!$F$6:$G$38,2,FALSE)),"")</f>
        <v/>
      </c>
      <c r="AC124" s="67" t="str">
        <f>IF(IFERROR(SEARCH(AC$6,$D124),0)&gt;0,TRIM(VLOOKUP(AC$6,'Lifeline-Capability XWalk'!$F$6:$G$38,2,FALSE)),"")</f>
        <v/>
      </c>
      <c r="AD124" s="67" t="str">
        <f>IF(IFERROR(SEARCH(AD$6,$D124),0)&gt;0,TRIM(VLOOKUP(AD$6,'Lifeline-Capability XWalk'!$F$6:$G$38,2,FALSE)),"")</f>
        <v/>
      </c>
      <c r="AE124" s="67" t="str">
        <f>IF(IFERROR(SEARCH(AE$6,$D124),0)&gt;0,TRIM(VLOOKUP(AE$6,'Lifeline-Capability XWalk'!$F$6:$G$38,2,FALSE)),"")</f>
        <v/>
      </c>
      <c r="AF124" s="67" t="str">
        <f>IF(IFERROR(SEARCH(AF$6,$D124),0)&gt;0,TRIM(VLOOKUP(AF$6,'Lifeline-Capability XWalk'!$F$6:$G$38,2,FALSE)),"")</f>
        <v/>
      </c>
      <c r="AG124" s="67" t="str">
        <f>IF(IFERROR(SEARCH(AG$6,$D124),0)&gt;0,TRIM(VLOOKUP(AG$6,'Lifeline-Capability XWalk'!$F$6:$G$38,2,FALSE)),"")</f>
        <v/>
      </c>
      <c r="AH124" s="67" t="str">
        <f>IF(IFERROR(SEARCH(AH$6,$D124),0)&gt;0,TRIM(VLOOKUP(AH$6,'Lifeline-Capability XWalk'!$F$6:$G$38,2,FALSE)),"")</f>
        <v/>
      </c>
      <c r="AI124" s="67" t="str">
        <f>IF(IFERROR(SEARCH(AI$6,$D124),0)&gt;0,TRIM(VLOOKUP(AI$6,'Lifeline-Capability XWalk'!$F$6:$G$38,2,FALSE)),"")</f>
        <v/>
      </c>
      <c r="AJ124" s="67" t="str">
        <f>IF(IFERROR(SEARCH(AJ$6,$D124),0)&gt;0,TRIM(VLOOKUP(AJ$6,'Lifeline-Capability XWalk'!$F$6:$G$38,2,FALSE)),"")</f>
        <v/>
      </c>
      <c r="AK124" s="67" t="str">
        <f>IF(IFERROR(SEARCH(AK$6,$D124),0)&gt;0,TRIM(VLOOKUP(AK$6,'Lifeline-Capability XWalk'!$F$6:$G$38,2,FALSE)),"")</f>
        <v/>
      </c>
      <c r="AL124" s="68" t="str">
        <f>IF(IFERROR(SEARCH(AL$6,$D124),0)&gt;0,TRIM(VLOOKUP(AL$6,'Lifeline-Capability XWalk'!$F$6:$G$38,2,FALSE)),"")</f>
        <v/>
      </c>
      <c r="AM124" s="24" t="str">
        <f t="shared" si="8"/>
        <v/>
      </c>
      <c r="AN124" s="24" t="str">
        <f t="shared" si="7"/>
        <v/>
      </c>
      <c r="AO124" s="24" t="str">
        <f t="shared" si="7"/>
        <v/>
      </c>
      <c r="AP124" s="24" t="str">
        <f t="shared" si="7"/>
        <v/>
      </c>
      <c r="AQ124" s="24" t="str">
        <f t="shared" si="7"/>
        <v>Communications</v>
      </c>
      <c r="AR124" s="24" t="str">
        <f t="shared" si="7"/>
        <v/>
      </c>
      <c r="AS124" s="24" t="str">
        <f t="shared" si="7"/>
        <v/>
      </c>
      <c r="AT124" s="24" t="str">
        <f t="shared" si="7"/>
        <v/>
      </c>
      <c r="AU124" s="24" t="str">
        <f t="shared" si="7"/>
        <v/>
      </c>
    </row>
    <row r="125" spans="1:47" s="24" customFormat="1" ht="32.1" customHeight="1" x14ac:dyDescent="0.2">
      <c r="A125" s="141" t="s">
        <v>1114</v>
      </c>
      <c r="B125" s="63" t="s">
        <v>1118</v>
      </c>
      <c r="C125" s="142" t="s">
        <v>1082</v>
      </c>
      <c r="D125" s="69" t="s">
        <v>1324</v>
      </c>
      <c r="E125" s="64" t="s">
        <v>1168</v>
      </c>
      <c r="F125" s="65" t="s">
        <v>72</v>
      </c>
      <c r="G125" s="66" t="str">
        <f>IF(IFERROR(SEARCH(G$6,$D125),0)&gt;0,TRIM(VLOOKUP(G$6,'Lifeline-Capability XWalk'!$F$6:$G$38,2,FALSE)),"")</f>
        <v/>
      </c>
      <c r="H125" s="67" t="str">
        <f>IF(IFERROR(SEARCH(H$6,$D125),0)&gt;0,TRIM(VLOOKUP(H$6,'Lifeline-Capability XWalk'!$F$6:$G$38,2,FALSE)),"")</f>
        <v/>
      </c>
      <c r="I125" s="67" t="str">
        <f>IF(IFERROR(SEARCH(I$6,$D125),0)&gt;0,TRIM(VLOOKUP(I$6,'Lifeline-Capability XWalk'!$F$6:$G$38,2,FALSE)),"")</f>
        <v/>
      </c>
      <c r="J125" s="67" t="str">
        <f>IF(IFERROR(SEARCH(J$6,$D125),0)&gt;0,TRIM(VLOOKUP(J$6,'Lifeline-Capability XWalk'!$F$6:$G$38,2,FALSE)),"")</f>
        <v/>
      </c>
      <c r="K125" s="67" t="str">
        <f>IF(IFERROR(SEARCH(K$6,$D125),0)&gt;0,TRIM(VLOOKUP(K$6,'Lifeline-Capability XWalk'!$F$6:$G$38,2,FALSE)),"")</f>
        <v/>
      </c>
      <c r="L125" s="67" t="str">
        <f>IF(IFERROR(SEARCH(L$6,$D125),0)&gt;0,TRIM(VLOOKUP(L$6,'Lifeline-Capability XWalk'!$F$6:$G$38,2,FALSE)),"")</f>
        <v/>
      </c>
      <c r="M125" s="67" t="str">
        <f>IF(IFERROR(SEARCH(M$6,$D125),0)&gt;0,TRIM(VLOOKUP(M$6,'Lifeline-Capability XWalk'!$F$6:$G$38,2,FALSE)),"")</f>
        <v/>
      </c>
      <c r="N125" s="67" t="str">
        <f>IF(IFERROR(SEARCH(N$6,$D125),0)&gt;0,TRIM(VLOOKUP(N$6,'Lifeline-Capability XWalk'!$F$6:$G$38,2,FALSE)),"")</f>
        <v/>
      </c>
      <c r="O125" s="67" t="str">
        <f>IF(IFERROR(SEARCH(O$6,$D125),0)&gt;0,TRIM(VLOOKUP(O$6,'Lifeline-Capability XWalk'!$F$6:$G$38,2,FALSE)),"")</f>
        <v/>
      </c>
      <c r="P125" s="67" t="str">
        <f>IF(IFERROR(SEARCH(P$6,$D125),0)&gt;0,TRIM(VLOOKUP(P$6,'Lifeline-Capability XWalk'!$F$6:$G$38,2,FALSE)),"")</f>
        <v/>
      </c>
      <c r="Q125" s="67" t="str">
        <f>IF(IFERROR(SEARCH(Q$6,$D125),0)&gt;0,TRIM(VLOOKUP(Q$6,'Lifeline-Capability XWalk'!$F$6:$G$38,2,FALSE)),"")</f>
        <v/>
      </c>
      <c r="R125" s="67" t="str">
        <f>IF(IFERROR(SEARCH(R$6,$D125),0)&gt;0,TRIM(VLOOKUP(R$6,'Lifeline-Capability XWalk'!$F$6:$G$38,2,FALSE)),"")</f>
        <v/>
      </c>
      <c r="S125" s="67" t="str">
        <f>IF(IFERROR(SEARCH(S$6,$D125),0)&gt;0,TRIM(VLOOKUP(S$6,'Lifeline-Capability XWalk'!$F$6:$G$38,2,FALSE)),"")</f>
        <v/>
      </c>
      <c r="T125" s="67" t="str">
        <f>IF(IFERROR(SEARCH(T$6,$D125),0)&gt;0,TRIM(VLOOKUP(T$6,'Lifeline-Capability XWalk'!$F$6:$G$38,2,FALSE)),"")</f>
        <v/>
      </c>
      <c r="U125" s="67" t="str">
        <f>IF(IFERROR(SEARCH(U$6,$D125),0)&gt;0,TRIM(VLOOKUP(U$6,'Lifeline-Capability XWalk'!$F$6:$G$38,2,FALSE)),"")</f>
        <v/>
      </c>
      <c r="V125" s="67" t="str">
        <f>IF(IFERROR(SEARCH(V$6,$D125),0)&gt;0,TRIM(VLOOKUP(V$6,'Lifeline-Capability XWalk'!$F$6:$G$38,2,FALSE)),"")</f>
        <v/>
      </c>
      <c r="W125" s="67" t="str">
        <f>IF(IFERROR(SEARCH(W$6,$D125),0)&gt;0,TRIM(VLOOKUP(W$6,'Lifeline-Capability XWalk'!$F$6:$G$38,2,FALSE)),"")</f>
        <v/>
      </c>
      <c r="X125" s="67" t="str">
        <f>IF(IFERROR(SEARCH(X$6,$D125),0)&gt;0,TRIM(VLOOKUP(X$6,'Lifeline-Capability XWalk'!$F$6:$G$38,2,FALSE)),"")</f>
        <v/>
      </c>
      <c r="Y125" s="67" t="str">
        <f>IF(IFERROR(SEARCH(Y$6,$D125),0)&gt;0,TRIM(VLOOKUP(Y$6,'Lifeline-Capability XWalk'!$F$6:$G$38,2,FALSE)),"")</f>
        <v/>
      </c>
      <c r="Z125" s="67" t="str">
        <f>IF(IFERROR(SEARCH(Z$6,$D125),0)&gt;0,TRIM(VLOOKUP(Z$6,'Lifeline-Capability XWalk'!$F$6:$G$38,2,FALSE)),"")</f>
        <v/>
      </c>
      <c r="AA125" s="67" t="str">
        <f>IF(IFERROR(SEARCH(AA$6,$D125),0)&gt;0,TRIM(VLOOKUP(AA$6,'Lifeline-Capability XWalk'!$F$6:$G$38,2,FALSE)),"")</f>
        <v>Communications</v>
      </c>
      <c r="AB125" s="67" t="str">
        <f>IF(IFERROR(SEARCH(AB$6,$D125),0)&gt;0,TRIM(VLOOKUP(AB$6,'Lifeline-Capability XWalk'!$F$6:$G$38,2,FALSE)),"")</f>
        <v/>
      </c>
      <c r="AC125" s="67" t="str">
        <f>IF(IFERROR(SEARCH(AC$6,$D125),0)&gt;0,TRIM(VLOOKUP(AC$6,'Lifeline-Capability XWalk'!$F$6:$G$38,2,FALSE)),"")</f>
        <v/>
      </c>
      <c r="AD125" s="67" t="str">
        <f>IF(IFERROR(SEARCH(AD$6,$D125),0)&gt;0,TRIM(VLOOKUP(AD$6,'Lifeline-Capability XWalk'!$F$6:$G$38,2,FALSE)),"")</f>
        <v/>
      </c>
      <c r="AE125" s="67" t="str">
        <f>IF(IFERROR(SEARCH(AE$6,$D125),0)&gt;0,TRIM(VLOOKUP(AE$6,'Lifeline-Capability XWalk'!$F$6:$G$38,2,FALSE)),"")</f>
        <v/>
      </c>
      <c r="AF125" s="67" t="str">
        <f>IF(IFERROR(SEARCH(AF$6,$D125),0)&gt;0,TRIM(VLOOKUP(AF$6,'Lifeline-Capability XWalk'!$F$6:$G$38,2,FALSE)),"")</f>
        <v/>
      </c>
      <c r="AG125" s="67" t="str">
        <f>IF(IFERROR(SEARCH(AG$6,$D125),0)&gt;0,TRIM(VLOOKUP(AG$6,'Lifeline-Capability XWalk'!$F$6:$G$38,2,FALSE)),"")</f>
        <v/>
      </c>
      <c r="AH125" s="67" t="str">
        <f>IF(IFERROR(SEARCH(AH$6,$D125),0)&gt;0,TRIM(VLOOKUP(AH$6,'Lifeline-Capability XWalk'!$F$6:$G$38,2,FALSE)),"")</f>
        <v/>
      </c>
      <c r="AI125" s="67" t="str">
        <f>IF(IFERROR(SEARCH(AI$6,$D125),0)&gt;0,TRIM(VLOOKUP(AI$6,'Lifeline-Capability XWalk'!$F$6:$G$38,2,FALSE)),"")</f>
        <v/>
      </c>
      <c r="AJ125" s="67" t="str">
        <f>IF(IFERROR(SEARCH(AJ$6,$D125),0)&gt;0,TRIM(VLOOKUP(AJ$6,'Lifeline-Capability XWalk'!$F$6:$G$38,2,FALSE)),"")</f>
        <v/>
      </c>
      <c r="AK125" s="67" t="str">
        <f>IF(IFERROR(SEARCH(AK$6,$D125),0)&gt;0,TRIM(VLOOKUP(AK$6,'Lifeline-Capability XWalk'!$F$6:$G$38,2,FALSE)),"")</f>
        <v/>
      </c>
      <c r="AL125" s="68" t="str">
        <f>IF(IFERROR(SEARCH(AL$6,$D125),0)&gt;0,TRIM(VLOOKUP(AL$6,'Lifeline-Capability XWalk'!$F$6:$G$38,2,FALSE)),"")</f>
        <v/>
      </c>
      <c r="AM125" s="24" t="str">
        <f t="shared" si="8"/>
        <v/>
      </c>
      <c r="AN125" s="24" t="str">
        <f t="shared" si="7"/>
        <v/>
      </c>
      <c r="AO125" s="24" t="str">
        <f t="shared" si="7"/>
        <v/>
      </c>
      <c r="AP125" s="24" t="str">
        <f t="shared" si="7"/>
        <v/>
      </c>
      <c r="AQ125" s="24" t="str">
        <f t="shared" si="7"/>
        <v>Communications</v>
      </c>
      <c r="AR125" s="24" t="str">
        <f t="shared" si="7"/>
        <v/>
      </c>
      <c r="AS125" s="24" t="str">
        <f t="shared" si="7"/>
        <v/>
      </c>
      <c r="AT125" s="24" t="str">
        <f t="shared" si="7"/>
        <v/>
      </c>
      <c r="AU125" s="24" t="str">
        <f t="shared" si="7"/>
        <v/>
      </c>
    </row>
    <row r="126" spans="1:47" s="24" customFormat="1" ht="32.1" customHeight="1" x14ac:dyDescent="0.2">
      <c r="A126" s="141" t="s">
        <v>1114</v>
      </c>
      <c r="B126" s="63" t="s">
        <v>1118</v>
      </c>
      <c r="C126" s="142" t="s">
        <v>1082</v>
      </c>
      <c r="D126" s="69" t="s">
        <v>1324</v>
      </c>
      <c r="E126" s="64" t="s">
        <v>1168</v>
      </c>
      <c r="F126" s="65" t="s">
        <v>588</v>
      </c>
      <c r="G126" s="66" t="str">
        <f>IF(IFERROR(SEARCH(G$6,$D126),0)&gt;0,TRIM(VLOOKUP(G$6,'Lifeline-Capability XWalk'!$F$6:$G$38,2,FALSE)),"")</f>
        <v/>
      </c>
      <c r="H126" s="67" t="str">
        <f>IF(IFERROR(SEARCH(H$6,$D126),0)&gt;0,TRIM(VLOOKUP(H$6,'Lifeline-Capability XWalk'!$F$6:$G$38,2,FALSE)),"")</f>
        <v/>
      </c>
      <c r="I126" s="67" t="str">
        <f>IF(IFERROR(SEARCH(I$6,$D126),0)&gt;0,TRIM(VLOOKUP(I$6,'Lifeline-Capability XWalk'!$F$6:$G$38,2,FALSE)),"")</f>
        <v/>
      </c>
      <c r="J126" s="67" t="str">
        <f>IF(IFERROR(SEARCH(J$6,$D126),0)&gt;0,TRIM(VLOOKUP(J$6,'Lifeline-Capability XWalk'!$F$6:$G$38,2,FALSE)),"")</f>
        <v/>
      </c>
      <c r="K126" s="67" t="str">
        <f>IF(IFERROR(SEARCH(K$6,$D126),0)&gt;0,TRIM(VLOOKUP(K$6,'Lifeline-Capability XWalk'!$F$6:$G$38,2,FALSE)),"")</f>
        <v/>
      </c>
      <c r="L126" s="67" t="str">
        <f>IF(IFERROR(SEARCH(L$6,$D126),0)&gt;0,TRIM(VLOOKUP(L$6,'Lifeline-Capability XWalk'!$F$6:$G$38,2,FALSE)),"")</f>
        <v/>
      </c>
      <c r="M126" s="67" t="str">
        <f>IF(IFERROR(SEARCH(M$6,$D126),0)&gt;0,TRIM(VLOOKUP(M$6,'Lifeline-Capability XWalk'!$F$6:$G$38,2,FALSE)),"")</f>
        <v/>
      </c>
      <c r="N126" s="67" t="str">
        <f>IF(IFERROR(SEARCH(N$6,$D126),0)&gt;0,TRIM(VLOOKUP(N$6,'Lifeline-Capability XWalk'!$F$6:$G$38,2,FALSE)),"")</f>
        <v/>
      </c>
      <c r="O126" s="67" t="str">
        <f>IF(IFERROR(SEARCH(O$6,$D126),0)&gt;0,TRIM(VLOOKUP(O$6,'Lifeline-Capability XWalk'!$F$6:$G$38,2,FALSE)),"")</f>
        <v/>
      </c>
      <c r="P126" s="67" t="str">
        <f>IF(IFERROR(SEARCH(P$6,$D126),0)&gt;0,TRIM(VLOOKUP(P$6,'Lifeline-Capability XWalk'!$F$6:$G$38,2,FALSE)),"")</f>
        <v/>
      </c>
      <c r="Q126" s="67" t="str">
        <f>IF(IFERROR(SEARCH(Q$6,$D126),0)&gt;0,TRIM(VLOOKUP(Q$6,'Lifeline-Capability XWalk'!$F$6:$G$38,2,FALSE)),"")</f>
        <v/>
      </c>
      <c r="R126" s="67" t="str">
        <f>IF(IFERROR(SEARCH(R$6,$D126),0)&gt;0,TRIM(VLOOKUP(R$6,'Lifeline-Capability XWalk'!$F$6:$G$38,2,FALSE)),"")</f>
        <v/>
      </c>
      <c r="S126" s="67" t="str">
        <f>IF(IFERROR(SEARCH(S$6,$D126),0)&gt;0,TRIM(VLOOKUP(S$6,'Lifeline-Capability XWalk'!$F$6:$G$38,2,FALSE)),"")</f>
        <v/>
      </c>
      <c r="T126" s="67" t="str">
        <f>IF(IFERROR(SEARCH(T$6,$D126),0)&gt;0,TRIM(VLOOKUP(T$6,'Lifeline-Capability XWalk'!$F$6:$G$38,2,FALSE)),"")</f>
        <v/>
      </c>
      <c r="U126" s="67" t="str">
        <f>IF(IFERROR(SEARCH(U$6,$D126),0)&gt;0,TRIM(VLOOKUP(U$6,'Lifeline-Capability XWalk'!$F$6:$G$38,2,FALSE)),"")</f>
        <v/>
      </c>
      <c r="V126" s="67" t="str">
        <f>IF(IFERROR(SEARCH(V$6,$D126),0)&gt;0,TRIM(VLOOKUP(V$6,'Lifeline-Capability XWalk'!$F$6:$G$38,2,FALSE)),"")</f>
        <v/>
      </c>
      <c r="W126" s="67" t="str">
        <f>IF(IFERROR(SEARCH(W$6,$D126),0)&gt;0,TRIM(VLOOKUP(W$6,'Lifeline-Capability XWalk'!$F$6:$G$38,2,FALSE)),"")</f>
        <v/>
      </c>
      <c r="X126" s="67" t="str">
        <f>IF(IFERROR(SEARCH(X$6,$D126),0)&gt;0,TRIM(VLOOKUP(X$6,'Lifeline-Capability XWalk'!$F$6:$G$38,2,FALSE)),"")</f>
        <v/>
      </c>
      <c r="Y126" s="67" t="str">
        <f>IF(IFERROR(SEARCH(Y$6,$D126),0)&gt;0,TRIM(VLOOKUP(Y$6,'Lifeline-Capability XWalk'!$F$6:$G$38,2,FALSE)),"")</f>
        <v/>
      </c>
      <c r="Z126" s="67" t="str">
        <f>IF(IFERROR(SEARCH(Z$6,$D126),0)&gt;0,TRIM(VLOOKUP(Z$6,'Lifeline-Capability XWalk'!$F$6:$G$38,2,FALSE)),"")</f>
        <v/>
      </c>
      <c r="AA126" s="67" t="str">
        <f>IF(IFERROR(SEARCH(AA$6,$D126),0)&gt;0,TRIM(VLOOKUP(AA$6,'Lifeline-Capability XWalk'!$F$6:$G$38,2,FALSE)),"")</f>
        <v>Communications</v>
      </c>
      <c r="AB126" s="67" t="str">
        <f>IF(IFERROR(SEARCH(AB$6,$D126),0)&gt;0,TRIM(VLOOKUP(AB$6,'Lifeline-Capability XWalk'!$F$6:$G$38,2,FALSE)),"")</f>
        <v/>
      </c>
      <c r="AC126" s="67" t="str">
        <f>IF(IFERROR(SEARCH(AC$6,$D126),0)&gt;0,TRIM(VLOOKUP(AC$6,'Lifeline-Capability XWalk'!$F$6:$G$38,2,FALSE)),"")</f>
        <v/>
      </c>
      <c r="AD126" s="67" t="str">
        <f>IF(IFERROR(SEARCH(AD$6,$D126),0)&gt;0,TRIM(VLOOKUP(AD$6,'Lifeline-Capability XWalk'!$F$6:$G$38,2,FALSE)),"")</f>
        <v/>
      </c>
      <c r="AE126" s="67" t="str">
        <f>IF(IFERROR(SEARCH(AE$6,$D126),0)&gt;0,TRIM(VLOOKUP(AE$6,'Lifeline-Capability XWalk'!$F$6:$G$38,2,FALSE)),"")</f>
        <v/>
      </c>
      <c r="AF126" s="67" t="str">
        <f>IF(IFERROR(SEARCH(AF$6,$D126),0)&gt;0,TRIM(VLOOKUP(AF$6,'Lifeline-Capability XWalk'!$F$6:$G$38,2,FALSE)),"")</f>
        <v/>
      </c>
      <c r="AG126" s="67" t="str">
        <f>IF(IFERROR(SEARCH(AG$6,$D126),0)&gt;0,TRIM(VLOOKUP(AG$6,'Lifeline-Capability XWalk'!$F$6:$G$38,2,FALSE)),"")</f>
        <v/>
      </c>
      <c r="AH126" s="67" t="str">
        <f>IF(IFERROR(SEARCH(AH$6,$D126),0)&gt;0,TRIM(VLOOKUP(AH$6,'Lifeline-Capability XWalk'!$F$6:$G$38,2,FALSE)),"")</f>
        <v/>
      </c>
      <c r="AI126" s="67" t="str">
        <f>IF(IFERROR(SEARCH(AI$6,$D126),0)&gt;0,TRIM(VLOOKUP(AI$6,'Lifeline-Capability XWalk'!$F$6:$G$38,2,FALSE)),"")</f>
        <v/>
      </c>
      <c r="AJ126" s="67" t="str">
        <f>IF(IFERROR(SEARCH(AJ$6,$D126),0)&gt;0,TRIM(VLOOKUP(AJ$6,'Lifeline-Capability XWalk'!$F$6:$G$38,2,FALSE)),"")</f>
        <v/>
      </c>
      <c r="AK126" s="67" t="str">
        <f>IF(IFERROR(SEARCH(AK$6,$D126),0)&gt;0,TRIM(VLOOKUP(AK$6,'Lifeline-Capability XWalk'!$F$6:$G$38,2,FALSE)),"")</f>
        <v/>
      </c>
      <c r="AL126" s="68" t="str">
        <f>IF(IFERROR(SEARCH(AL$6,$D126),0)&gt;0,TRIM(VLOOKUP(AL$6,'Lifeline-Capability XWalk'!$F$6:$G$38,2,FALSE)),"")</f>
        <v/>
      </c>
      <c r="AM126" s="24" t="str">
        <f t="shared" si="8"/>
        <v/>
      </c>
      <c r="AN126" s="24" t="str">
        <f t="shared" si="7"/>
        <v/>
      </c>
      <c r="AO126" s="24" t="str">
        <f t="shared" si="7"/>
        <v/>
      </c>
      <c r="AP126" s="24" t="str">
        <f t="shared" si="7"/>
        <v/>
      </c>
      <c r="AQ126" s="24" t="str">
        <f t="shared" si="7"/>
        <v>Communications</v>
      </c>
      <c r="AR126" s="24" t="str">
        <f t="shared" si="7"/>
        <v/>
      </c>
      <c r="AS126" s="24" t="str">
        <f t="shared" si="7"/>
        <v/>
      </c>
      <c r="AT126" s="24" t="str">
        <f t="shared" si="7"/>
        <v/>
      </c>
      <c r="AU126" s="24" t="str">
        <f t="shared" si="7"/>
        <v/>
      </c>
    </row>
    <row r="127" spans="1:47" s="24" customFormat="1" ht="32.1" customHeight="1" x14ac:dyDescent="0.2">
      <c r="A127" s="141" t="s">
        <v>1114</v>
      </c>
      <c r="B127" s="63" t="s">
        <v>1118</v>
      </c>
      <c r="C127" s="142" t="s">
        <v>1082</v>
      </c>
      <c r="D127" s="69" t="s">
        <v>1324</v>
      </c>
      <c r="E127" s="64" t="s">
        <v>1168</v>
      </c>
      <c r="F127" s="65" t="s">
        <v>600</v>
      </c>
      <c r="G127" s="66" t="str">
        <f>IF(IFERROR(SEARCH(G$6,$D127),0)&gt;0,TRIM(VLOOKUP(G$6,'Lifeline-Capability XWalk'!$F$6:$G$38,2,FALSE)),"")</f>
        <v/>
      </c>
      <c r="H127" s="67" t="str">
        <f>IF(IFERROR(SEARCH(H$6,$D127),0)&gt;0,TRIM(VLOOKUP(H$6,'Lifeline-Capability XWalk'!$F$6:$G$38,2,FALSE)),"")</f>
        <v/>
      </c>
      <c r="I127" s="67" t="str">
        <f>IF(IFERROR(SEARCH(I$6,$D127),0)&gt;0,TRIM(VLOOKUP(I$6,'Lifeline-Capability XWalk'!$F$6:$G$38,2,FALSE)),"")</f>
        <v/>
      </c>
      <c r="J127" s="67" t="str">
        <f>IF(IFERROR(SEARCH(J$6,$D127),0)&gt;0,TRIM(VLOOKUP(J$6,'Lifeline-Capability XWalk'!$F$6:$G$38,2,FALSE)),"")</f>
        <v/>
      </c>
      <c r="K127" s="67" t="str">
        <f>IF(IFERROR(SEARCH(K$6,$D127),0)&gt;0,TRIM(VLOOKUP(K$6,'Lifeline-Capability XWalk'!$F$6:$G$38,2,FALSE)),"")</f>
        <v/>
      </c>
      <c r="L127" s="67" t="str">
        <f>IF(IFERROR(SEARCH(L$6,$D127),0)&gt;0,TRIM(VLOOKUP(L$6,'Lifeline-Capability XWalk'!$F$6:$G$38,2,FALSE)),"")</f>
        <v/>
      </c>
      <c r="M127" s="67" t="str">
        <f>IF(IFERROR(SEARCH(M$6,$D127),0)&gt;0,TRIM(VLOOKUP(M$6,'Lifeline-Capability XWalk'!$F$6:$G$38,2,FALSE)),"")</f>
        <v/>
      </c>
      <c r="N127" s="67" t="str">
        <f>IF(IFERROR(SEARCH(N$6,$D127),0)&gt;0,TRIM(VLOOKUP(N$6,'Lifeline-Capability XWalk'!$F$6:$G$38,2,FALSE)),"")</f>
        <v/>
      </c>
      <c r="O127" s="67" t="str">
        <f>IF(IFERROR(SEARCH(O$6,$D127),0)&gt;0,TRIM(VLOOKUP(O$6,'Lifeline-Capability XWalk'!$F$6:$G$38,2,FALSE)),"")</f>
        <v/>
      </c>
      <c r="P127" s="67" t="str">
        <f>IF(IFERROR(SEARCH(P$6,$D127),0)&gt;0,TRIM(VLOOKUP(P$6,'Lifeline-Capability XWalk'!$F$6:$G$38,2,FALSE)),"")</f>
        <v/>
      </c>
      <c r="Q127" s="67" t="str">
        <f>IF(IFERROR(SEARCH(Q$6,$D127),0)&gt;0,TRIM(VLOOKUP(Q$6,'Lifeline-Capability XWalk'!$F$6:$G$38,2,FALSE)),"")</f>
        <v/>
      </c>
      <c r="R127" s="67" t="str">
        <f>IF(IFERROR(SEARCH(R$6,$D127),0)&gt;0,TRIM(VLOOKUP(R$6,'Lifeline-Capability XWalk'!$F$6:$G$38,2,FALSE)),"")</f>
        <v/>
      </c>
      <c r="S127" s="67" t="str">
        <f>IF(IFERROR(SEARCH(S$6,$D127),0)&gt;0,TRIM(VLOOKUP(S$6,'Lifeline-Capability XWalk'!$F$6:$G$38,2,FALSE)),"")</f>
        <v/>
      </c>
      <c r="T127" s="67" t="str">
        <f>IF(IFERROR(SEARCH(T$6,$D127),0)&gt;0,TRIM(VLOOKUP(T$6,'Lifeline-Capability XWalk'!$F$6:$G$38,2,FALSE)),"")</f>
        <v/>
      </c>
      <c r="U127" s="67" t="str">
        <f>IF(IFERROR(SEARCH(U$6,$D127),0)&gt;0,TRIM(VLOOKUP(U$6,'Lifeline-Capability XWalk'!$F$6:$G$38,2,FALSE)),"")</f>
        <v/>
      </c>
      <c r="V127" s="67" t="str">
        <f>IF(IFERROR(SEARCH(V$6,$D127),0)&gt;0,TRIM(VLOOKUP(V$6,'Lifeline-Capability XWalk'!$F$6:$G$38,2,FALSE)),"")</f>
        <v/>
      </c>
      <c r="W127" s="67" t="str">
        <f>IF(IFERROR(SEARCH(W$6,$D127),0)&gt;0,TRIM(VLOOKUP(W$6,'Lifeline-Capability XWalk'!$F$6:$G$38,2,FALSE)),"")</f>
        <v/>
      </c>
      <c r="X127" s="67" t="str">
        <f>IF(IFERROR(SEARCH(X$6,$D127),0)&gt;0,TRIM(VLOOKUP(X$6,'Lifeline-Capability XWalk'!$F$6:$G$38,2,FALSE)),"")</f>
        <v/>
      </c>
      <c r="Y127" s="67" t="str">
        <f>IF(IFERROR(SEARCH(Y$6,$D127),0)&gt;0,TRIM(VLOOKUP(Y$6,'Lifeline-Capability XWalk'!$F$6:$G$38,2,FALSE)),"")</f>
        <v/>
      </c>
      <c r="Z127" s="67" t="str">
        <f>IF(IFERROR(SEARCH(Z$6,$D127),0)&gt;0,TRIM(VLOOKUP(Z$6,'Lifeline-Capability XWalk'!$F$6:$G$38,2,FALSE)),"")</f>
        <v/>
      </c>
      <c r="AA127" s="67" t="str">
        <f>IF(IFERROR(SEARCH(AA$6,$D127),0)&gt;0,TRIM(VLOOKUP(AA$6,'Lifeline-Capability XWalk'!$F$6:$G$38,2,FALSE)),"")</f>
        <v>Communications</v>
      </c>
      <c r="AB127" s="67" t="str">
        <f>IF(IFERROR(SEARCH(AB$6,$D127),0)&gt;0,TRIM(VLOOKUP(AB$6,'Lifeline-Capability XWalk'!$F$6:$G$38,2,FALSE)),"")</f>
        <v/>
      </c>
      <c r="AC127" s="67" t="str">
        <f>IF(IFERROR(SEARCH(AC$6,$D127),0)&gt;0,TRIM(VLOOKUP(AC$6,'Lifeline-Capability XWalk'!$F$6:$G$38,2,FALSE)),"")</f>
        <v/>
      </c>
      <c r="AD127" s="67" t="str">
        <f>IF(IFERROR(SEARCH(AD$6,$D127),0)&gt;0,TRIM(VLOOKUP(AD$6,'Lifeline-Capability XWalk'!$F$6:$G$38,2,FALSE)),"")</f>
        <v/>
      </c>
      <c r="AE127" s="67" t="str">
        <f>IF(IFERROR(SEARCH(AE$6,$D127),0)&gt;0,TRIM(VLOOKUP(AE$6,'Lifeline-Capability XWalk'!$F$6:$G$38,2,FALSE)),"")</f>
        <v/>
      </c>
      <c r="AF127" s="67" t="str">
        <f>IF(IFERROR(SEARCH(AF$6,$D127),0)&gt;0,TRIM(VLOOKUP(AF$6,'Lifeline-Capability XWalk'!$F$6:$G$38,2,FALSE)),"")</f>
        <v/>
      </c>
      <c r="AG127" s="67" t="str">
        <f>IF(IFERROR(SEARCH(AG$6,$D127),0)&gt;0,TRIM(VLOOKUP(AG$6,'Lifeline-Capability XWalk'!$F$6:$G$38,2,FALSE)),"")</f>
        <v/>
      </c>
      <c r="AH127" s="67" t="str">
        <f>IF(IFERROR(SEARCH(AH$6,$D127),0)&gt;0,TRIM(VLOOKUP(AH$6,'Lifeline-Capability XWalk'!$F$6:$G$38,2,FALSE)),"")</f>
        <v/>
      </c>
      <c r="AI127" s="67" t="str">
        <f>IF(IFERROR(SEARCH(AI$6,$D127),0)&gt;0,TRIM(VLOOKUP(AI$6,'Lifeline-Capability XWalk'!$F$6:$G$38,2,FALSE)),"")</f>
        <v/>
      </c>
      <c r="AJ127" s="67" t="str">
        <f>IF(IFERROR(SEARCH(AJ$6,$D127),0)&gt;0,TRIM(VLOOKUP(AJ$6,'Lifeline-Capability XWalk'!$F$6:$G$38,2,FALSE)),"")</f>
        <v/>
      </c>
      <c r="AK127" s="67" t="str">
        <f>IF(IFERROR(SEARCH(AK$6,$D127),0)&gt;0,TRIM(VLOOKUP(AK$6,'Lifeline-Capability XWalk'!$F$6:$G$38,2,FALSE)),"")</f>
        <v/>
      </c>
      <c r="AL127" s="68" t="str">
        <f>IF(IFERROR(SEARCH(AL$6,$D127),0)&gt;0,TRIM(VLOOKUP(AL$6,'Lifeline-Capability XWalk'!$F$6:$G$38,2,FALSE)),"")</f>
        <v/>
      </c>
      <c r="AM127" s="24" t="str">
        <f t="shared" si="8"/>
        <v/>
      </c>
      <c r="AN127" s="24" t="str">
        <f t="shared" si="7"/>
        <v/>
      </c>
      <c r="AO127" s="24" t="str">
        <f t="shared" si="7"/>
        <v/>
      </c>
      <c r="AP127" s="24" t="str">
        <f t="shared" si="7"/>
        <v/>
      </c>
      <c r="AQ127" s="24" t="str">
        <f t="shared" si="7"/>
        <v>Communications</v>
      </c>
      <c r="AR127" s="24" t="str">
        <f t="shared" si="7"/>
        <v/>
      </c>
      <c r="AS127" s="24" t="str">
        <f t="shared" si="7"/>
        <v/>
      </c>
      <c r="AT127" s="24" t="str">
        <f t="shared" si="7"/>
        <v/>
      </c>
      <c r="AU127" s="24" t="str">
        <f t="shared" si="7"/>
        <v/>
      </c>
    </row>
    <row r="128" spans="1:47" s="24" customFormat="1" ht="32.1" customHeight="1" x14ac:dyDescent="0.2">
      <c r="A128" s="143" t="s">
        <v>1113</v>
      </c>
      <c r="B128" s="69" t="s">
        <v>1138</v>
      </c>
      <c r="C128" s="144" t="s">
        <v>1082</v>
      </c>
      <c r="D128" s="69" t="s">
        <v>1324</v>
      </c>
      <c r="E128" s="64" t="s">
        <v>1168</v>
      </c>
      <c r="F128" s="70" t="s">
        <v>245</v>
      </c>
      <c r="G128" s="66" t="str">
        <f>IF(IFERROR(SEARCH(G$6,$D128),0)&gt;0,TRIM(VLOOKUP(G$6,'Lifeline-Capability XWalk'!$F$6:$G$38,2,FALSE)),"")</f>
        <v/>
      </c>
      <c r="H128" s="67" t="str">
        <f>IF(IFERROR(SEARCH(H$6,$D128),0)&gt;0,TRIM(VLOOKUP(H$6,'Lifeline-Capability XWalk'!$F$6:$G$38,2,FALSE)),"")</f>
        <v/>
      </c>
      <c r="I128" s="67" t="str">
        <f>IF(IFERROR(SEARCH(I$6,$D128),0)&gt;0,TRIM(VLOOKUP(I$6,'Lifeline-Capability XWalk'!$F$6:$G$38,2,FALSE)),"")</f>
        <v/>
      </c>
      <c r="J128" s="67" t="str">
        <f>IF(IFERROR(SEARCH(J$6,$D128),0)&gt;0,TRIM(VLOOKUP(J$6,'Lifeline-Capability XWalk'!$F$6:$G$38,2,FALSE)),"")</f>
        <v/>
      </c>
      <c r="K128" s="67" t="str">
        <f>IF(IFERROR(SEARCH(K$6,$D128),0)&gt;0,TRIM(VLOOKUP(K$6,'Lifeline-Capability XWalk'!$F$6:$G$38,2,FALSE)),"")</f>
        <v/>
      </c>
      <c r="L128" s="67" t="str">
        <f>IF(IFERROR(SEARCH(L$6,$D128),0)&gt;0,TRIM(VLOOKUP(L$6,'Lifeline-Capability XWalk'!$F$6:$G$38,2,FALSE)),"")</f>
        <v/>
      </c>
      <c r="M128" s="67" t="str">
        <f>IF(IFERROR(SEARCH(M$6,$D128),0)&gt;0,TRIM(VLOOKUP(M$6,'Lifeline-Capability XWalk'!$F$6:$G$38,2,FALSE)),"")</f>
        <v/>
      </c>
      <c r="N128" s="67" t="str">
        <f>IF(IFERROR(SEARCH(N$6,$D128),0)&gt;0,TRIM(VLOOKUP(N$6,'Lifeline-Capability XWalk'!$F$6:$G$38,2,FALSE)),"")</f>
        <v/>
      </c>
      <c r="O128" s="67" t="str">
        <f>IF(IFERROR(SEARCH(O$6,$D128),0)&gt;0,TRIM(VLOOKUP(O$6,'Lifeline-Capability XWalk'!$F$6:$G$38,2,FALSE)),"")</f>
        <v/>
      </c>
      <c r="P128" s="67" t="str">
        <f>IF(IFERROR(SEARCH(P$6,$D128),0)&gt;0,TRIM(VLOOKUP(P$6,'Lifeline-Capability XWalk'!$F$6:$G$38,2,FALSE)),"")</f>
        <v/>
      </c>
      <c r="Q128" s="67" t="str">
        <f>IF(IFERROR(SEARCH(Q$6,$D128),0)&gt;0,TRIM(VLOOKUP(Q$6,'Lifeline-Capability XWalk'!$F$6:$G$38,2,FALSE)),"")</f>
        <v/>
      </c>
      <c r="R128" s="67" t="str">
        <f>IF(IFERROR(SEARCH(R$6,$D128),0)&gt;0,TRIM(VLOOKUP(R$6,'Lifeline-Capability XWalk'!$F$6:$G$38,2,FALSE)),"")</f>
        <v/>
      </c>
      <c r="S128" s="67" t="str">
        <f>IF(IFERROR(SEARCH(S$6,$D128),0)&gt;0,TRIM(VLOOKUP(S$6,'Lifeline-Capability XWalk'!$F$6:$G$38,2,FALSE)),"")</f>
        <v/>
      </c>
      <c r="T128" s="67" t="str">
        <f>IF(IFERROR(SEARCH(T$6,$D128),0)&gt;0,TRIM(VLOOKUP(T$6,'Lifeline-Capability XWalk'!$F$6:$G$38,2,FALSE)),"")</f>
        <v/>
      </c>
      <c r="U128" s="67" t="str">
        <f>IF(IFERROR(SEARCH(U$6,$D128),0)&gt;0,TRIM(VLOOKUP(U$6,'Lifeline-Capability XWalk'!$F$6:$G$38,2,FALSE)),"")</f>
        <v/>
      </c>
      <c r="V128" s="67" t="str">
        <f>IF(IFERROR(SEARCH(V$6,$D128),0)&gt;0,TRIM(VLOOKUP(V$6,'Lifeline-Capability XWalk'!$F$6:$G$38,2,FALSE)),"")</f>
        <v/>
      </c>
      <c r="W128" s="67" t="str">
        <f>IF(IFERROR(SEARCH(W$6,$D128),0)&gt;0,TRIM(VLOOKUP(W$6,'Lifeline-Capability XWalk'!$F$6:$G$38,2,FALSE)),"")</f>
        <v/>
      </c>
      <c r="X128" s="67" t="str">
        <f>IF(IFERROR(SEARCH(X$6,$D128),0)&gt;0,TRIM(VLOOKUP(X$6,'Lifeline-Capability XWalk'!$F$6:$G$38,2,FALSE)),"")</f>
        <v/>
      </c>
      <c r="Y128" s="67" t="str">
        <f>IF(IFERROR(SEARCH(Y$6,$D128),0)&gt;0,TRIM(VLOOKUP(Y$6,'Lifeline-Capability XWalk'!$F$6:$G$38,2,FALSE)),"")</f>
        <v/>
      </c>
      <c r="Z128" s="67" t="str">
        <f>IF(IFERROR(SEARCH(Z$6,$D128),0)&gt;0,TRIM(VLOOKUP(Z$6,'Lifeline-Capability XWalk'!$F$6:$G$38,2,FALSE)),"")</f>
        <v/>
      </c>
      <c r="AA128" s="67" t="str">
        <f>IF(IFERROR(SEARCH(AA$6,$D128),0)&gt;0,TRIM(VLOOKUP(AA$6,'Lifeline-Capability XWalk'!$F$6:$G$38,2,FALSE)),"")</f>
        <v>Communications</v>
      </c>
      <c r="AB128" s="67" t="str">
        <f>IF(IFERROR(SEARCH(AB$6,$D128),0)&gt;0,TRIM(VLOOKUP(AB$6,'Lifeline-Capability XWalk'!$F$6:$G$38,2,FALSE)),"")</f>
        <v/>
      </c>
      <c r="AC128" s="67" t="str">
        <f>IF(IFERROR(SEARCH(AC$6,$D128),0)&gt;0,TRIM(VLOOKUP(AC$6,'Lifeline-Capability XWalk'!$F$6:$G$38,2,FALSE)),"")</f>
        <v/>
      </c>
      <c r="AD128" s="67" t="str">
        <f>IF(IFERROR(SEARCH(AD$6,$D128),0)&gt;0,TRIM(VLOOKUP(AD$6,'Lifeline-Capability XWalk'!$F$6:$G$38,2,FALSE)),"")</f>
        <v/>
      </c>
      <c r="AE128" s="67" t="str">
        <f>IF(IFERROR(SEARCH(AE$6,$D128),0)&gt;0,TRIM(VLOOKUP(AE$6,'Lifeline-Capability XWalk'!$F$6:$G$38,2,FALSE)),"")</f>
        <v/>
      </c>
      <c r="AF128" s="67" t="str">
        <f>IF(IFERROR(SEARCH(AF$6,$D128),0)&gt;0,TRIM(VLOOKUP(AF$6,'Lifeline-Capability XWalk'!$F$6:$G$38,2,FALSE)),"")</f>
        <v/>
      </c>
      <c r="AG128" s="67" t="str">
        <f>IF(IFERROR(SEARCH(AG$6,$D128),0)&gt;0,TRIM(VLOOKUP(AG$6,'Lifeline-Capability XWalk'!$F$6:$G$38,2,FALSE)),"")</f>
        <v/>
      </c>
      <c r="AH128" s="67" t="str">
        <f>IF(IFERROR(SEARCH(AH$6,$D128),0)&gt;0,TRIM(VLOOKUP(AH$6,'Lifeline-Capability XWalk'!$F$6:$G$38,2,FALSE)),"")</f>
        <v/>
      </c>
      <c r="AI128" s="67" t="str">
        <f>IF(IFERROR(SEARCH(AI$6,$D128),0)&gt;0,TRIM(VLOOKUP(AI$6,'Lifeline-Capability XWalk'!$F$6:$G$38,2,FALSE)),"")</f>
        <v/>
      </c>
      <c r="AJ128" s="67" t="str">
        <f>IF(IFERROR(SEARCH(AJ$6,$D128),0)&gt;0,TRIM(VLOOKUP(AJ$6,'Lifeline-Capability XWalk'!$F$6:$G$38,2,FALSE)),"")</f>
        <v/>
      </c>
      <c r="AK128" s="67" t="str">
        <f>IF(IFERROR(SEARCH(AK$6,$D128),0)&gt;0,TRIM(VLOOKUP(AK$6,'Lifeline-Capability XWalk'!$F$6:$G$38,2,FALSE)),"")</f>
        <v/>
      </c>
      <c r="AL128" s="68" t="str">
        <f>IF(IFERROR(SEARCH(AL$6,$D128),0)&gt;0,TRIM(VLOOKUP(AL$6,'Lifeline-Capability XWalk'!$F$6:$G$38,2,FALSE)),"")</f>
        <v/>
      </c>
      <c r="AM128" s="24" t="str">
        <f t="shared" si="8"/>
        <v/>
      </c>
      <c r="AN128" s="24" t="str">
        <f t="shared" si="7"/>
        <v/>
      </c>
      <c r="AO128" s="24" t="str">
        <f t="shared" si="7"/>
        <v/>
      </c>
      <c r="AP128" s="24" t="str">
        <f t="shared" si="7"/>
        <v/>
      </c>
      <c r="AQ128" s="24" t="str">
        <f t="shared" si="7"/>
        <v>Communications</v>
      </c>
      <c r="AR128" s="24" t="str">
        <f t="shared" si="7"/>
        <v/>
      </c>
      <c r="AS128" s="24" t="str">
        <f t="shared" si="7"/>
        <v/>
      </c>
      <c r="AT128" s="24" t="str">
        <f t="shared" si="7"/>
        <v/>
      </c>
      <c r="AU128" s="24" t="str">
        <f t="shared" si="7"/>
        <v/>
      </c>
    </row>
    <row r="129" spans="1:47" s="24" customFormat="1" ht="32.1" customHeight="1" x14ac:dyDescent="0.2">
      <c r="A129" s="143" t="s">
        <v>1113</v>
      </c>
      <c r="B129" s="69" t="s">
        <v>1138</v>
      </c>
      <c r="C129" s="144" t="s">
        <v>1082</v>
      </c>
      <c r="D129" s="69" t="s">
        <v>1324</v>
      </c>
      <c r="E129" s="64" t="s">
        <v>1168</v>
      </c>
      <c r="F129" s="70" t="s">
        <v>765</v>
      </c>
      <c r="G129" s="66" t="str">
        <f>IF(IFERROR(SEARCH(G$6,$D129),0)&gt;0,TRIM(VLOOKUP(G$6,'Lifeline-Capability XWalk'!$F$6:$G$38,2,FALSE)),"")</f>
        <v/>
      </c>
      <c r="H129" s="67" t="str">
        <f>IF(IFERROR(SEARCH(H$6,$D129),0)&gt;0,TRIM(VLOOKUP(H$6,'Lifeline-Capability XWalk'!$F$6:$G$38,2,FALSE)),"")</f>
        <v/>
      </c>
      <c r="I129" s="67" t="str">
        <f>IF(IFERROR(SEARCH(I$6,$D129),0)&gt;0,TRIM(VLOOKUP(I$6,'Lifeline-Capability XWalk'!$F$6:$G$38,2,FALSE)),"")</f>
        <v/>
      </c>
      <c r="J129" s="67" t="str">
        <f>IF(IFERROR(SEARCH(J$6,$D129),0)&gt;0,TRIM(VLOOKUP(J$6,'Lifeline-Capability XWalk'!$F$6:$G$38,2,FALSE)),"")</f>
        <v/>
      </c>
      <c r="K129" s="67" t="str">
        <f>IF(IFERROR(SEARCH(K$6,$D129),0)&gt;0,TRIM(VLOOKUP(K$6,'Lifeline-Capability XWalk'!$F$6:$G$38,2,FALSE)),"")</f>
        <v/>
      </c>
      <c r="L129" s="67" t="str">
        <f>IF(IFERROR(SEARCH(L$6,$D129),0)&gt;0,TRIM(VLOOKUP(L$6,'Lifeline-Capability XWalk'!$F$6:$G$38,2,FALSE)),"")</f>
        <v/>
      </c>
      <c r="M129" s="67" t="str">
        <f>IF(IFERROR(SEARCH(M$6,$D129),0)&gt;0,TRIM(VLOOKUP(M$6,'Lifeline-Capability XWalk'!$F$6:$G$38,2,FALSE)),"")</f>
        <v/>
      </c>
      <c r="N129" s="67" t="str">
        <f>IF(IFERROR(SEARCH(N$6,$D129),0)&gt;0,TRIM(VLOOKUP(N$6,'Lifeline-Capability XWalk'!$F$6:$G$38,2,FALSE)),"")</f>
        <v/>
      </c>
      <c r="O129" s="67" t="str">
        <f>IF(IFERROR(SEARCH(O$6,$D129),0)&gt;0,TRIM(VLOOKUP(O$6,'Lifeline-Capability XWalk'!$F$6:$G$38,2,FALSE)),"")</f>
        <v/>
      </c>
      <c r="P129" s="67" t="str">
        <f>IF(IFERROR(SEARCH(P$6,$D129),0)&gt;0,TRIM(VLOOKUP(P$6,'Lifeline-Capability XWalk'!$F$6:$G$38,2,FALSE)),"")</f>
        <v/>
      </c>
      <c r="Q129" s="67" t="str">
        <f>IF(IFERROR(SEARCH(Q$6,$D129),0)&gt;0,TRIM(VLOOKUP(Q$6,'Lifeline-Capability XWalk'!$F$6:$G$38,2,FALSE)),"")</f>
        <v/>
      </c>
      <c r="R129" s="67" t="str">
        <f>IF(IFERROR(SEARCH(R$6,$D129),0)&gt;0,TRIM(VLOOKUP(R$6,'Lifeline-Capability XWalk'!$F$6:$G$38,2,FALSE)),"")</f>
        <v/>
      </c>
      <c r="S129" s="67" t="str">
        <f>IF(IFERROR(SEARCH(S$6,$D129),0)&gt;0,TRIM(VLOOKUP(S$6,'Lifeline-Capability XWalk'!$F$6:$G$38,2,FALSE)),"")</f>
        <v/>
      </c>
      <c r="T129" s="67" t="str">
        <f>IF(IFERROR(SEARCH(T$6,$D129),0)&gt;0,TRIM(VLOOKUP(T$6,'Lifeline-Capability XWalk'!$F$6:$G$38,2,FALSE)),"")</f>
        <v/>
      </c>
      <c r="U129" s="67" t="str">
        <f>IF(IFERROR(SEARCH(U$6,$D129),0)&gt;0,TRIM(VLOOKUP(U$6,'Lifeline-Capability XWalk'!$F$6:$G$38,2,FALSE)),"")</f>
        <v/>
      </c>
      <c r="V129" s="67" t="str">
        <f>IF(IFERROR(SEARCH(V$6,$D129),0)&gt;0,TRIM(VLOOKUP(V$6,'Lifeline-Capability XWalk'!$F$6:$G$38,2,FALSE)),"")</f>
        <v/>
      </c>
      <c r="W129" s="67" t="str">
        <f>IF(IFERROR(SEARCH(W$6,$D129),0)&gt;0,TRIM(VLOOKUP(W$6,'Lifeline-Capability XWalk'!$F$6:$G$38,2,FALSE)),"")</f>
        <v/>
      </c>
      <c r="X129" s="67" t="str">
        <f>IF(IFERROR(SEARCH(X$6,$D129),0)&gt;0,TRIM(VLOOKUP(X$6,'Lifeline-Capability XWalk'!$F$6:$G$38,2,FALSE)),"")</f>
        <v/>
      </c>
      <c r="Y129" s="67" t="str">
        <f>IF(IFERROR(SEARCH(Y$6,$D129),0)&gt;0,TRIM(VLOOKUP(Y$6,'Lifeline-Capability XWalk'!$F$6:$G$38,2,FALSE)),"")</f>
        <v/>
      </c>
      <c r="Z129" s="67" t="str">
        <f>IF(IFERROR(SEARCH(Z$6,$D129),0)&gt;0,TRIM(VLOOKUP(Z$6,'Lifeline-Capability XWalk'!$F$6:$G$38,2,FALSE)),"")</f>
        <v/>
      </c>
      <c r="AA129" s="67" t="str">
        <f>IF(IFERROR(SEARCH(AA$6,$D129),0)&gt;0,TRIM(VLOOKUP(AA$6,'Lifeline-Capability XWalk'!$F$6:$G$38,2,FALSE)),"")</f>
        <v>Communications</v>
      </c>
      <c r="AB129" s="67" t="str">
        <f>IF(IFERROR(SEARCH(AB$6,$D129),0)&gt;0,TRIM(VLOOKUP(AB$6,'Lifeline-Capability XWalk'!$F$6:$G$38,2,FALSE)),"")</f>
        <v/>
      </c>
      <c r="AC129" s="67" t="str">
        <f>IF(IFERROR(SEARCH(AC$6,$D129),0)&gt;0,TRIM(VLOOKUP(AC$6,'Lifeline-Capability XWalk'!$F$6:$G$38,2,FALSE)),"")</f>
        <v/>
      </c>
      <c r="AD129" s="67" t="str">
        <f>IF(IFERROR(SEARCH(AD$6,$D129),0)&gt;0,TRIM(VLOOKUP(AD$6,'Lifeline-Capability XWalk'!$F$6:$G$38,2,FALSE)),"")</f>
        <v/>
      </c>
      <c r="AE129" s="67" t="str">
        <f>IF(IFERROR(SEARCH(AE$6,$D129),0)&gt;0,TRIM(VLOOKUP(AE$6,'Lifeline-Capability XWalk'!$F$6:$G$38,2,FALSE)),"")</f>
        <v/>
      </c>
      <c r="AF129" s="67" t="str">
        <f>IF(IFERROR(SEARCH(AF$6,$D129),0)&gt;0,TRIM(VLOOKUP(AF$6,'Lifeline-Capability XWalk'!$F$6:$G$38,2,FALSE)),"")</f>
        <v/>
      </c>
      <c r="AG129" s="67" t="str">
        <f>IF(IFERROR(SEARCH(AG$6,$D129),0)&gt;0,TRIM(VLOOKUP(AG$6,'Lifeline-Capability XWalk'!$F$6:$G$38,2,FALSE)),"")</f>
        <v/>
      </c>
      <c r="AH129" s="67" t="str">
        <f>IF(IFERROR(SEARCH(AH$6,$D129),0)&gt;0,TRIM(VLOOKUP(AH$6,'Lifeline-Capability XWalk'!$F$6:$G$38,2,FALSE)),"")</f>
        <v/>
      </c>
      <c r="AI129" s="67" t="str">
        <f>IF(IFERROR(SEARCH(AI$6,$D129),0)&gt;0,TRIM(VLOOKUP(AI$6,'Lifeline-Capability XWalk'!$F$6:$G$38,2,FALSE)),"")</f>
        <v/>
      </c>
      <c r="AJ129" s="67" t="str">
        <f>IF(IFERROR(SEARCH(AJ$6,$D129),0)&gt;0,TRIM(VLOOKUP(AJ$6,'Lifeline-Capability XWalk'!$F$6:$G$38,2,FALSE)),"")</f>
        <v/>
      </c>
      <c r="AK129" s="67" t="str">
        <f>IF(IFERROR(SEARCH(AK$6,$D129),0)&gt;0,TRIM(VLOOKUP(AK$6,'Lifeline-Capability XWalk'!$F$6:$G$38,2,FALSE)),"")</f>
        <v/>
      </c>
      <c r="AL129" s="68" t="str">
        <f>IF(IFERROR(SEARCH(AL$6,$D129),0)&gt;0,TRIM(VLOOKUP(AL$6,'Lifeline-Capability XWalk'!$F$6:$G$38,2,FALSE)),"")</f>
        <v/>
      </c>
      <c r="AM129" s="24" t="str">
        <f t="shared" si="8"/>
        <v/>
      </c>
      <c r="AN129" s="24" t="str">
        <f t="shared" si="7"/>
        <v/>
      </c>
      <c r="AO129" s="24" t="str">
        <f t="shared" si="7"/>
        <v/>
      </c>
      <c r="AP129" s="24" t="str">
        <f t="shared" si="7"/>
        <v/>
      </c>
      <c r="AQ129" s="24" t="str">
        <f t="shared" si="7"/>
        <v>Communications</v>
      </c>
      <c r="AR129" s="24" t="str">
        <f t="shared" si="7"/>
        <v/>
      </c>
      <c r="AS129" s="24" t="str">
        <f t="shared" si="7"/>
        <v/>
      </c>
      <c r="AT129" s="24" t="str">
        <f t="shared" si="7"/>
        <v/>
      </c>
      <c r="AU129" s="24" t="str">
        <f t="shared" si="7"/>
        <v/>
      </c>
    </row>
    <row r="130" spans="1:47" s="24" customFormat="1" ht="32.1" customHeight="1" x14ac:dyDescent="0.2">
      <c r="A130" s="143" t="s">
        <v>1113</v>
      </c>
      <c r="B130" s="69" t="s">
        <v>19</v>
      </c>
      <c r="C130" s="144" t="s">
        <v>1082</v>
      </c>
      <c r="D130" s="69" t="s">
        <v>1324</v>
      </c>
      <c r="E130" s="64" t="s">
        <v>1168</v>
      </c>
      <c r="F130" s="70" t="s">
        <v>1416</v>
      </c>
      <c r="G130" s="66" t="str">
        <f>IF(IFERROR(SEARCH(G$6,$D130),0)&gt;0,TRIM(VLOOKUP(G$6,'Lifeline-Capability XWalk'!$F$6:$G$38,2,FALSE)),"")</f>
        <v/>
      </c>
      <c r="H130" s="67" t="str">
        <f>IF(IFERROR(SEARCH(H$6,$D130),0)&gt;0,TRIM(VLOOKUP(H$6,'Lifeline-Capability XWalk'!$F$6:$G$38,2,FALSE)),"")</f>
        <v/>
      </c>
      <c r="I130" s="67" t="str">
        <f>IF(IFERROR(SEARCH(I$6,$D130),0)&gt;0,TRIM(VLOOKUP(I$6,'Lifeline-Capability XWalk'!$F$6:$G$38,2,FALSE)),"")</f>
        <v/>
      </c>
      <c r="J130" s="67" t="str">
        <f>IF(IFERROR(SEARCH(J$6,$D130),0)&gt;0,TRIM(VLOOKUP(J$6,'Lifeline-Capability XWalk'!$F$6:$G$38,2,FALSE)),"")</f>
        <v/>
      </c>
      <c r="K130" s="67" t="str">
        <f>IF(IFERROR(SEARCH(K$6,$D130),0)&gt;0,TRIM(VLOOKUP(K$6,'Lifeline-Capability XWalk'!$F$6:$G$38,2,FALSE)),"")</f>
        <v/>
      </c>
      <c r="L130" s="67" t="str">
        <f>IF(IFERROR(SEARCH(L$6,$D130),0)&gt;0,TRIM(VLOOKUP(L$6,'Lifeline-Capability XWalk'!$F$6:$G$38,2,FALSE)),"")</f>
        <v/>
      </c>
      <c r="M130" s="67" t="str">
        <f>IF(IFERROR(SEARCH(M$6,$D130),0)&gt;0,TRIM(VLOOKUP(M$6,'Lifeline-Capability XWalk'!$F$6:$G$38,2,FALSE)),"")</f>
        <v/>
      </c>
      <c r="N130" s="67" t="str">
        <f>IF(IFERROR(SEARCH(N$6,$D130),0)&gt;0,TRIM(VLOOKUP(N$6,'Lifeline-Capability XWalk'!$F$6:$G$38,2,FALSE)),"")</f>
        <v/>
      </c>
      <c r="O130" s="67" t="str">
        <f>IF(IFERROR(SEARCH(O$6,$D130),0)&gt;0,TRIM(VLOOKUP(O$6,'Lifeline-Capability XWalk'!$F$6:$G$38,2,FALSE)),"")</f>
        <v/>
      </c>
      <c r="P130" s="67" t="str">
        <f>IF(IFERROR(SEARCH(P$6,$D130),0)&gt;0,TRIM(VLOOKUP(P$6,'Lifeline-Capability XWalk'!$F$6:$G$38,2,FALSE)),"")</f>
        <v/>
      </c>
      <c r="Q130" s="67" t="str">
        <f>IF(IFERROR(SEARCH(Q$6,$D130),0)&gt;0,TRIM(VLOOKUP(Q$6,'Lifeline-Capability XWalk'!$F$6:$G$38,2,FALSE)),"")</f>
        <v/>
      </c>
      <c r="R130" s="67" t="str">
        <f>IF(IFERROR(SEARCH(R$6,$D130),0)&gt;0,TRIM(VLOOKUP(R$6,'Lifeline-Capability XWalk'!$F$6:$G$38,2,FALSE)),"")</f>
        <v/>
      </c>
      <c r="S130" s="67" t="str">
        <f>IF(IFERROR(SEARCH(S$6,$D130),0)&gt;0,TRIM(VLOOKUP(S$6,'Lifeline-Capability XWalk'!$F$6:$G$38,2,FALSE)),"")</f>
        <v/>
      </c>
      <c r="T130" s="67" t="str">
        <f>IF(IFERROR(SEARCH(T$6,$D130),0)&gt;0,TRIM(VLOOKUP(T$6,'Lifeline-Capability XWalk'!$F$6:$G$38,2,FALSE)),"")</f>
        <v/>
      </c>
      <c r="U130" s="67" t="str">
        <f>IF(IFERROR(SEARCH(U$6,$D130),0)&gt;0,TRIM(VLOOKUP(U$6,'Lifeline-Capability XWalk'!$F$6:$G$38,2,FALSE)),"")</f>
        <v/>
      </c>
      <c r="V130" s="67" t="str">
        <f>IF(IFERROR(SEARCH(V$6,$D130),0)&gt;0,TRIM(VLOOKUP(V$6,'Lifeline-Capability XWalk'!$F$6:$G$38,2,FALSE)),"")</f>
        <v/>
      </c>
      <c r="W130" s="67" t="str">
        <f>IF(IFERROR(SEARCH(W$6,$D130),0)&gt;0,TRIM(VLOOKUP(W$6,'Lifeline-Capability XWalk'!$F$6:$G$38,2,FALSE)),"")</f>
        <v/>
      </c>
      <c r="X130" s="67" t="str">
        <f>IF(IFERROR(SEARCH(X$6,$D130),0)&gt;0,TRIM(VLOOKUP(X$6,'Lifeline-Capability XWalk'!$F$6:$G$38,2,FALSE)),"")</f>
        <v/>
      </c>
      <c r="Y130" s="67" t="str">
        <f>IF(IFERROR(SEARCH(Y$6,$D130),0)&gt;0,TRIM(VLOOKUP(Y$6,'Lifeline-Capability XWalk'!$F$6:$G$38,2,FALSE)),"")</f>
        <v/>
      </c>
      <c r="Z130" s="67" t="str">
        <f>IF(IFERROR(SEARCH(Z$6,$D130),0)&gt;0,TRIM(VLOOKUP(Z$6,'Lifeline-Capability XWalk'!$F$6:$G$38,2,FALSE)),"")</f>
        <v/>
      </c>
      <c r="AA130" s="67" t="str">
        <f>IF(IFERROR(SEARCH(AA$6,$D130),0)&gt;0,TRIM(VLOOKUP(AA$6,'Lifeline-Capability XWalk'!$F$6:$G$38,2,FALSE)),"")</f>
        <v>Communications</v>
      </c>
      <c r="AB130" s="67" t="str">
        <f>IF(IFERROR(SEARCH(AB$6,$D130),0)&gt;0,TRIM(VLOOKUP(AB$6,'Lifeline-Capability XWalk'!$F$6:$G$38,2,FALSE)),"")</f>
        <v/>
      </c>
      <c r="AC130" s="67" t="str">
        <f>IF(IFERROR(SEARCH(AC$6,$D130),0)&gt;0,TRIM(VLOOKUP(AC$6,'Lifeline-Capability XWalk'!$F$6:$G$38,2,FALSE)),"")</f>
        <v/>
      </c>
      <c r="AD130" s="67" t="str">
        <f>IF(IFERROR(SEARCH(AD$6,$D130),0)&gt;0,TRIM(VLOOKUP(AD$6,'Lifeline-Capability XWalk'!$F$6:$G$38,2,FALSE)),"")</f>
        <v/>
      </c>
      <c r="AE130" s="67" t="str">
        <f>IF(IFERROR(SEARCH(AE$6,$D130),0)&gt;0,TRIM(VLOOKUP(AE$6,'Lifeline-Capability XWalk'!$F$6:$G$38,2,FALSE)),"")</f>
        <v/>
      </c>
      <c r="AF130" s="67" t="str">
        <f>IF(IFERROR(SEARCH(AF$6,$D130),0)&gt;0,TRIM(VLOOKUP(AF$6,'Lifeline-Capability XWalk'!$F$6:$G$38,2,FALSE)),"")</f>
        <v/>
      </c>
      <c r="AG130" s="67" t="str">
        <f>IF(IFERROR(SEARCH(AG$6,$D130),0)&gt;0,TRIM(VLOOKUP(AG$6,'Lifeline-Capability XWalk'!$F$6:$G$38,2,FALSE)),"")</f>
        <v/>
      </c>
      <c r="AH130" s="67" t="str">
        <f>IF(IFERROR(SEARCH(AH$6,$D130),0)&gt;0,TRIM(VLOOKUP(AH$6,'Lifeline-Capability XWalk'!$F$6:$G$38,2,FALSE)),"")</f>
        <v/>
      </c>
      <c r="AI130" s="67" t="str">
        <f>IF(IFERROR(SEARCH(AI$6,$D130),0)&gt;0,TRIM(VLOOKUP(AI$6,'Lifeline-Capability XWalk'!$F$6:$G$38,2,FALSE)),"")</f>
        <v/>
      </c>
      <c r="AJ130" s="67" t="str">
        <f>IF(IFERROR(SEARCH(AJ$6,$D130),0)&gt;0,TRIM(VLOOKUP(AJ$6,'Lifeline-Capability XWalk'!$F$6:$G$38,2,FALSE)),"")</f>
        <v/>
      </c>
      <c r="AK130" s="67" t="str">
        <f>IF(IFERROR(SEARCH(AK$6,$D130),0)&gt;0,TRIM(VLOOKUP(AK$6,'Lifeline-Capability XWalk'!$F$6:$G$38,2,FALSE)),"")</f>
        <v/>
      </c>
      <c r="AL130" s="68" t="str">
        <f>IF(IFERROR(SEARCH(AL$6,$D130),0)&gt;0,TRIM(VLOOKUP(AL$6,'Lifeline-Capability XWalk'!$F$6:$G$38,2,FALSE)),"")</f>
        <v/>
      </c>
      <c r="AM130" s="24" t="str">
        <f t="shared" si="8"/>
        <v/>
      </c>
      <c r="AN130" s="24" t="str">
        <f t="shared" si="7"/>
        <v/>
      </c>
      <c r="AO130" s="24" t="str">
        <f t="shared" si="7"/>
        <v/>
      </c>
      <c r="AP130" s="24" t="str">
        <f t="shared" si="7"/>
        <v/>
      </c>
      <c r="AQ130" s="24" t="str">
        <f t="shared" si="7"/>
        <v>Communications</v>
      </c>
      <c r="AR130" s="24" t="str">
        <f t="shared" si="7"/>
        <v/>
      </c>
      <c r="AS130" s="24" t="str">
        <f t="shared" si="7"/>
        <v/>
      </c>
      <c r="AT130" s="24" t="str">
        <f t="shared" si="7"/>
        <v/>
      </c>
      <c r="AU130" s="24" t="str">
        <f t="shared" si="7"/>
        <v/>
      </c>
    </row>
    <row r="131" spans="1:47" s="24" customFormat="1" ht="32.1" customHeight="1" x14ac:dyDescent="0.2">
      <c r="A131" s="143" t="s">
        <v>1113</v>
      </c>
      <c r="B131" s="69" t="s">
        <v>19</v>
      </c>
      <c r="C131" s="144" t="s">
        <v>1085</v>
      </c>
      <c r="D131" s="69" t="s">
        <v>1324</v>
      </c>
      <c r="E131" s="64" t="s">
        <v>1168</v>
      </c>
      <c r="F131" s="70" t="s">
        <v>794</v>
      </c>
      <c r="G131" s="66" t="str">
        <f>IF(IFERROR(SEARCH(G$6,$D131),0)&gt;0,TRIM(VLOOKUP(G$6,'Lifeline-Capability XWalk'!$F$6:$G$38,2,FALSE)),"")</f>
        <v/>
      </c>
      <c r="H131" s="67" t="str">
        <f>IF(IFERROR(SEARCH(H$6,$D131),0)&gt;0,TRIM(VLOOKUP(H$6,'Lifeline-Capability XWalk'!$F$6:$G$38,2,FALSE)),"")</f>
        <v/>
      </c>
      <c r="I131" s="67" t="str">
        <f>IF(IFERROR(SEARCH(I$6,$D131),0)&gt;0,TRIM(VLOOKUP(I$6,'Lifeline-Capability XWalk'!$F$6:$G$38,2,FALSE)),"")</f>
        <v/>
      </c>
      <c r="J131" s="67" t="str">
        <f>IF(IFERROR(SEARCH(J$6,$D131),0)&gt;0,TRIM(VLOOKUP(J$6,'Lifeline-Capability XWalk'!$F$6:$G$38,2,FALSE)),"")</f>
        <v/>
      </c>
      <c r="K131" s="67" t="str">
        <f>IF(IFERROR(SEARCH(K$6,$D131),0)&gt;0,TRIM(VLOOKUP(K$6,'Lifeline-Capability XWalk'!$F$6:$G$38,2,FALSE)),"")</f>
        <v/>
      </c>
      <c r="L131" s="67" t="str">
        <f>IF(IFERROR(SEARCH(L$6,$D131),0)&gt;0,TRIM(VLOOKUP(L$6,'Lifeline-Capability XWalk'!$F$6:$G$38,2,FALSE)),"")</f>
        <v/>
      </c>
      <c r="M131" s="67" t="str">
        <f>IF(IFERROR(SEARCH(M$6,$D131),0)&gt;0,TRIM(VLOOKUP(M$6,'Lifeline-Capability XWalk'!$F$6:$G$38,2,FALSE)),"")</f>
        <v/>
      </c>
      <c r="N131" s="67" t="str">
        <f>IF(IFERROR(SEARCH(N$6,$D131),0)&gt;0,TRIM(VLOOKUP(N$6,'Lifeline-Capability XWalk'!$F$6:$G$38,2,FALSE)),"")</f>
        <v/>
      </c>
      <c r="O131" s="67" t="str">
        <f>IF(IFERROR(SEARCH(O$6,$D131),0)&gt;0,TRIM(VLOOKUP(O$6,'Lifeline-Capability XWalk'!$F$6:$G$38,2,FALSE)),"")</f>
        <v/>
      </c>
      <c r="P131" s="67" t="str">
        <f>IF(IFERROR(SEARCH(P$6,$D131),0)&gt;0,TRIM(VLOOKUP(P$6,'Lifeline-Capability XWalk'!$F$6:$G$38,2,FALSE)),"")</f>
        <v/>
      </c>
      <c r="Q131" s="67" t="str">
        <f>IF(IFERROR(SEARCH(Q$6,$D131),0)&gt;0,TRIM(VLOOKUP(Q$6,'Lifeline-Capability XWalk'!$F$6:$G$38,2,FALSE)),"")</f>
        <v/>
      </c>
      <c r="R131" s="67" t="str">
        <f>IF(IFERROR(SEARCH(R$6,$D131),0)&gt;0,TRIM(VLOOKUP(R$6,'Lifeline-Capability XWalk'!$F$6:$G$38,2,FALSE)),"")</f>
        <v/>
      </c>
      <c r="S131" s="67" t="str">
        <f>IF(IFERROR(SEARCH(S$6,$D131),0)&gt;0,TRIM(VLOOKUP(S$6,'Lifeline-Capability XWalk'!$F$6:$G$38,2,FALSE)),"")</f>
        <v/>
      </c>
      <c r="T131" s="67" t="str">
        <f>IF(IFERROR(SEARCH(T$6,$D131),0)&gt;0,TRIM(VLOOKUP(T$6,'Lifeline-Capability XWalk'!$F$6:$G$38,2,FALSE)),"")</f>
        <v/>
      </c>
      <c r="U131" s="67" t="str">
        <f>IF(IFERROR(SEARCH(U$6,$D131),0)&gt;0,TRIM(VLOOKUP(U$6,'Lifeline-Capability XWalk'!$F$6:$G$38,2,FALSE)),"")</f>
        <v/>
      </c>
      <c r="V131" s="67" t="str">
        <f>IF(IFERROR(SEARCH(V$6,$D131),0)&gt;0,TRIM(VLOOKUP(V$6,'Lifeline-Capability XWalk'!$F$6:$G$38,2,FALSE)),"")</f>
        <v/>
      </c>
      <c r="W131" s="67" t="str">
        <f>IF(IFERROR(SEARCH(W$6,$D131),0)&gt;0,TRIM(VLOOKUP(W$6,'Lifeline-Capability XWalk'!$F$6:$G$38,2,FALSE)),"")</f>
        <v/>
      </c>
      <c r="X131" s="67" t="str">
        <f>IF(IFERROR(SEARCH(X$6,$D131),0)&gt;0,TRIM(VLOOKUP(X$6,'Lifeline-Capability XWalk'!$F$6:$G$38,2,FALSE)),"")</f>
        <v/>
      </c>
      <c r="Y131" s="67" t="str">
        <f>IF(IFERROR(SEARCH(Y$6,$D131),0)&gt;0,TRIM(VLOOKUP(Y$6,'Lifeline-Capability XWalk'!$F$6:$G$38,2,FALSE)),"")</f>
        <v/>
      </c>
      <c r="Z131" s="67" t="str">
        <f>IF(IFERROR(SEARCH(Z$6,$D131),0)&gt;0,TRIM(VLOOKUP(Z$6,'Lifeline-Capability XWalk'!$F$6:$G$38,2,FALSE)),"")</f>
        <v/>
      </c>
      <c r="AA131" s="67" t="str">
        <f>IF(IFERROR(SEARCH(AA$6,$D131),0)&gt;0,TRIM(VLOOKUP(AA$6,'Lifeline-Capability XWalk'!$F$6:$G$38,2,FALSE)),"")</f>
        <v>Communications</v>
      </c>
      <c r="AB131" s="67" t="str">
        <f>IF(IFERROR(SEARCH(AB$6,$D131),0)&gt;0,TRIM(VLOOKUP(AB$6,'Lifeline-Capability XWalk'!$F$6:$G$38,2,FALSE)),"")</f>
        <v/>
      </c>
      <c r="AC131" s="67" t="str">
        <f>IF(IFERROR(SEARCH(AC$6,$D131),0)&gt;0,TRIM(VLOOKUP(AC$6,'Lifeline-Capability XWalk'!$F$6:$G$38,2,FALSE)),"")</f>
        <v/>
      </c>
      <c r="AD131" s="67" t="str">
        <f>IF(IFERROR(SEARCH(AD$6,$D131),0)&gt;0,TRIM(VLOOKUP(AD$6,'Lifeline-Capability XWalk'!$F$6:$G$38,2,FALSE)),"")</f>
        <v/>
      </c>
      <c r="AE131" s="67" t="str">
        <f>IF(IFERROR(SEARCH(AE$6,$D131),0)&gt;0,TRIM(VLOOKUP(AE$6,'Lifeline-Capability XWalk'!$F$6:$G$38,2,FALSE)),"")</f>
        <v/>
      </c>
      <c r="AF131" s="67" t="str">
        <f>IF(IFERROR(SEARCH(AF$6,$D131),0)&gt;0,TRIM(VLOOKUP(AF$6,'Lifeline-Capability XWalk'!$F$6:$G$38,2,FALSE)),"")</f>
        <v/>
      </c>
      <c r="AG131" s="67" t="str">
        <f>IF(IFERROR(SEARCH(AG$6,$D131),0)&gt;0,TRIM(VLOOKUP(AG$6,'Lifeline-Capability XWalk'!$F$6:$G$38,2,FALSE)),"")</f>
        <v/>
      </c>
      <c r="AH131" s="67" t="str">
        <f>IF(IFERROR(SEARCH(AH$6,$D131),0)&gt;0,TRIM(VLOOKUP(AH$6,'Lifeline-Capability XWalk'!$F$6:$G$38,2,FALSE)),"")</f>
        <v/>
      </c>
      <c r="AI131" s="67" t="str">
        <f>IF(IFERROR(SEARCH(AI$6,$D131),0)&gt;0,TRIM(VLOOKUP(AI$6,'Lifeline-Capability XWalk'!$F$6:$G$38,2,FALSE)),"")</f>
        <v/>
      </c>
      <c r="AJ131" s="67" t="str">
        <f>IF(IFERROR(SEARCH(AJ$6,$D131),0)&gt;0,TRIM(VLOOKUP(AJ$6,'Lifeline-Capability XWalk'!$F$6:$G$38,2,FALSE)),"")</f>
        <v/>
      </c>
      <c r="AK131" s="67" t="str">
        <f>IF(IFERROR(SEARCH(AK$6,$D131),0)&gt;0,TRIM(VLOOKUP(AK$6,'Lifeline-Capability XWalk'!$F$6:$G$38,2,FALSE)),"")</f>
        <v/>
      </c>
      <c r="AL131" s="68" t="str">
        <f>IF(IFERROR(SEARCH(AL$6,$D131),0)&gt;0,TRIM(VLOOKUP(AL$6,'Lifeline-Capability XWalk'!$F$6:$G$38,2,FALSE)),"")</f>
        <v/>
      </c>
      <c r="AM131" s="24" t="str">
        <f t="shared" si="8"/>
        <v/>
      </c>
      <c r="AN131" s="24" t="str">
        <f t="shared" si="7"/>
        <v/>
      </c>
      <c r="AO131" s="24" t="str">
        <f t="shared" si="7"/>
        <v/>
      </c>
      <c r="AP131" s="24" t="str">
        <f t="shared" si="7"/>
        <v/>
      </c>
      <c r="AQ131" s="24" t="str">
        <f t="shared" si="7"/>
        <v>Communications</v>
      </c>
      <c r="AR131" s="24" t="str">
        <f t="shared" si="7"/>
        <v/>
      </c>
      <c r="AS131" s="24" t="str">
        <f t="shared" si="7"/>
        <v/>
      </c>
      <c r="AT131" s="24" t="str">
        <f t="shared" si="7"/>
        <v/>
      </c>
      <c r="AU131" s="24" t="str">
        <f t="shared" si="7"/>
        <v/>
      </c>
    </row>
    <row r="132" spans="1:47" s="24" customFormat="1" ht="32.1" customHeight="1" x14ac:dyDescent="0.2">
      <c r="A132" s="143" t="s">
        <v>1113</v>
      </c>
      <c r="B132" s="69" t="s">
        <v>1140</v>
      </c>
      <c r="C132" s="144" t="s">
        <v>1082</v>
      </c>
      <c r="D132" s="69" t="s">
        <v>1324</v>
      </c>
      <c r="E132" s="64" t="s">
        <v>1168</v>
      </c>
      <c r="F132" s="70" t="s">
        <v>287</v>
      </c>
      <c r="G132" s="66" t="str">
        <f>IF(IFERROR(SEARCH(G$6,$D132),0)&gt;0,TRIM(VLOOKUP(G$6,'Lifeline-Capability XWalk'!$F$6:$G$38,2,FALSE)),"")</f>
        <v/>
      </c>
      <c r="H132" s="67" t="str">
        <f>IF(IFERROR(SEARCH(H$6,$D132),0)&gt;0,TRIM(VLOOKUP(H$6,'Lifeline-Capability XWalk'!$F$6:$G$38,2,FALSE)),"")</f>
        <v/>
      </c>
      <c r="I132" s="67" t="str">
        <f>IF(IFERROR(SEARCH(I$6,$D132),0)&gt;0,TRIM(VLOOKUP(I$6,'Lifeline-Capability XWalk'!$F$6:$G$38,2,FALSE)),"")</f>
        <v/>
      </c>
      <c r="J132" s="67" t="str">
        <f>IF(IFERROR(SEARCH(J$6,$D132),0)&gt;0,TRIM(VLOOKUP(J$6,'Lifeline-Capability XWalk'!$F$6:$G$38,2,FALSE)),"")</f>
        <v/>
      </c>
      <c r="K132" s="67" t="str">
        <f>IF(IFERROR(SEARCH(K$6,$D132),0)&gt;0,TRIM(VLOOKUP(K$6,'Lifeline-Capability XWalk'!$F$6:$G$38,2,FALSE)),"")</f>
        <v/>
      </c>
      <c r="L132" s="67" t="str">
        <f>IF(IFERROR(SEARCH(L$6,$D132),0)&gt;0,TRIM(VLOOKUP(L$6,'Lifeline-Capability XWalk'!$F$6:$G$38,2,FALSE)),"")</f>
        <v/>
      </c>
      <c r="M132" s="67" t="str">
        <f>IF(IFERROR(SEARCH(M$6,$D132),0)&gt;0,TRIM(VLOOKUP(M$6,'Lifeline-Capability XWalk'!$F$6:$G$38,2,FALSE)),"")</f>
        <v/>
      </c>
      <c r="N132" s="67" t="str">
        <f>IF(IFERROR(SEARCH(N$6,$D132),0)&gt;0,TRIM(VLOOKUP(N$6,'Lifeline-Capability XWalk'!$F$6:$G$38,2,FALSE)),"")</f>
        <v/>
      </c>
      <c r="O132" s="67" t="str">
        <f>IF(IFERROR(SEARCH(O$6,$D132),0)&gt;0,TRIM(VLOOKUP(O$6,'Lifeline-Capability XWalk'!$F$6:$G$38,2,FALSE)),"")</f>
        <v/>
      </c>
      <c r="P132" s="67" t="str">
        <f>IF(IFERROR(SEARCH(P$6,$D132),0)&gt;0,TRIM(VLOOKUP(P$6,'Lifeline-Capability XWalk'!$F$6:$G$38,2,FALSE)),"")</f>
        <v/>
      </c>
      <c r="Q132" s="67" t="str">
        <f>IF(IFERROR(SEARCH(Q$6,$D132),0)&gt;0,TRIM(VLOOKUP(Q$6,'Lifeline-Capability XWalk'!$F$6:$G$38,2,FALSE)),"")</f>
        <v/>
      </c>
      <c r="R132" s="67" t="str">
        <f>IF(IFERROR(SEARCH(R$6,$D132),0)&gt;0,TRIM(VLOOKUP(R$6,'Lifeline-Capability XWalk'!$F$6:$G$38,2,FALSE)),"")</f>
        <v/>
      </c>
      <c r="S132" s="67" t="str">
        <f>IF(IFERROR(SEARCH(S$6,$D132),0)&gt;0,TRIM(VLOOKUP(S$6,'Lifeline-Capability XWalk'!$F$6:$G$38,2,FALSE)),"")</f>
        <v/>
      </c>
      <c r="T132" s="67" t="str">
        <f>IF(IFERROR(SEARCH(T$6,$D132),0)&gt;0,TRIM(VLOOKUP(T$6,'Lifeline-Capability XWalk'!$F$6:$G$38,2,FALSE)),"")</f>
        <v/>
      </c>
      <c r="U132" s="67" t="str">
        <f>IF(IFERROR(SEARCH(U$6,$D132),0)&gt;0,TRIM(VLOOKUP(U$6,'Lifeline-Capability XWalk'!$F$6:$G$38,2,FALSE)),"")</f>
        <v/>
      </c>
      <c r="V132" s="67" t="str">
        <f>IF(IFERROR(SEARCH(V$6,$D132),0)&gt;0,TRIM(VLOOKUP(V$6,'Lifeline-Capability XWalk'!$F$6:$G$38,2,FALSE)),"")</f>
        <v/>
      </c>
      <c r="W132" s="67" t="str">
        <f>IF(IFERROR(SEARCH(W$6,$D132),0)&gt;0,TRIM(VLOOKUP(W$6,'Lifeline-Capability XWalk'!$F$6:$G$38,2,FALSE)),"")</f>
        <v/>
      </c>
      <c r="X132" s="67" t="str">
        <f>IF(IFERROR(SEARCH(X$6,$D132),0)&gt;0,TRIM(VLOOKUP(X$6,'Lifeline-Capability XWalk'!$F$6:$G$38,2,FALSE)),"")</f>
        <v/>
      </c>
      <c r="Y132" s="67" t="str">
        <f>IF(IFERROR(SEARCH(Y$6,$D132),0)&gt;0,TRIM(VLOOKUP(Y$6,'Lifeline-Capability XWalk'!$F$6:$G$38,2,FALSE)),"")</f>
        <v/>
      </c>
      <c r="Z132" s="67" t="str">
        <f>IF(IFERROR(SEARCH(Z$6,$D132),0)&gt;0,TRIM(VLOOKUP(Z$6,'Lifeline-Capability XWalk'!$F$6:$G$38,2,FALSE)),"")</f>
        <v/>
      </c>
      <c r="AA132" s="67" t="str">
        <f>IF(IFERROR(SEARCH(AA$6,$D132),0)&gt;0,TRIM(VLOOKUP(AA$6,'Lifeline-Capability XWalk'!$F$6:$G$38,2,FALSE)),"")</f>
        <v>Communications</v>
      </c>
      <c r="AB132" s="67" t="str">
        <f>IF(IFERROR(SEARCH(AB$6,$D132),0)&gt;0,TRIM(VLOOKUP(AB$6,'Lifeline-Capability XWalk'!$F$6:$G$38,2,FALSE)),"")</f>
        <v/>
      </c>
      <c r="AC132" s="67" t="str">
        <f>IF(IFERROR(SEARCH(AC$6,$D132),0)&gt;0,TRIM(VLOOKUP(AC$6,'Lifeline-Capability XWalk'!$F$6:$G$38,2,FALSE)),"")</f>
        <v/>
      </c>
      <c r="AD132" s="67" t="str">
        <f>IF(IFERROR(SEARCH(AD$6,$D132),0)&gt;0,TRIM(VLOOKUP(AD$6,'Lifeline-Capability XWalk'!$F$6:$G$38,2,FALSE)),"")</f>
        <v/>
      </c>
      <c r="AE132" s="67" t="str">
        <f>IF(IFERROR(SEARCH(AE$6,$D132),0)&gt;0,TRIM(VLOOKUP(AE$6,'Lifeline-Capability XWalk'!$F$6:$G$38,2,FALSE)),"")</f>
        <v/>
      </c>
      <c r="AF132" s="67" t="str">
        <f>IF(IFERROR(SEARCH(AF$6,$D132),0)&gt;0,TRIM(VLOOKUP(AF$6,'Lifeline-Capability XWalk'!$F$6:$G$38,2,FALSE)),"")</f>
        <v/>
      </c>
      <c r="AG132" s="67" t="str">
        <f>IF(IFERROR(SEARCH(AG$6,$D132),0)&gt;0,TRIM(VLOOKUP(AG$6,'Lifeline-Capability XWalk'!$F$6:$G$38,2,FALSE)),"")</f>
        <v/>
      </c>
      <c r="AH132" s="67" t="str">
        <f>IF(IFERROR(SEARCH(AH$6,$D132),0)&gt;0,TRIM(VLOOKUP(AH$6,'Lifeline-Capability XWalk'!$F$6:$G$38,2,FALSE)),"")</f>
        <v/>
      </c>
      <c r="AI132" s="67" t="str">
        <f>IF(IFERROR(SEARCH(AI$6,$D132),0)&gt;0,TRIM(VLOOKUP(AI$6,'Lifeline-Capability XWalk'!$F$6:$G$38,2,FALSE)),"")</f>
        <v/>
      </c>
      <c r="AJ132" s="67" t="str">
        <f>IF(IFERROR(SEARCH(AJ$6,$D132),0)&gt;0,TRIM(VLOOKUP(AJ$6,'Lifeline-Capability XWalk'!$F$6:$G$38,2,FALSE)),"")</f>
        <v/>
      </c>
      <c r="AK132" s="67" t="str">
        <f>IF(IFERROR(SEARCH(AK$6,$D132),0)&gt;0,TRIM(VLOOKUP(AK$6,'Lifeline-Capability XWalk'!$F$6:$G$38,2,FALSE)),"")</f>
        <v/>
      </c>
      <c r="AL132" s="68" t="str">
        <f>IF(IFERROR(SEARCH(AL$6,$D132),0)&gt;0,TRIM(VLOOKUP(AL$6,'Lifeline-Capability XWalk'!$F$6:$G$38,2,FALSE)),"")</f>
        <v/>
      </c>
      <c r="AM132" s="24" t="str">
        <f t="shared" si="8"/>
        <v/>
      </c>
      <c r="AN132" s="24" t="str">
        <f t="shared" si="7"/>
        <v/>
      </c>
      <c r="AO132" s="24" t="str">
        <f t="shared" si="7"/>
        <v/>
      </c>
      <c r="AP132" s="24" t="str">
        <f t="shared" si="7"/>
        <v/>
      </c>
      <c r="AQ132" s="24" t="str">
        <f t="shared" si="7"/>
        <v>Communications</v>
      </c>
      <c r="AR132" s="24" t="str">
        <f t="shared" si="7"/>
        <v/>
      </c>
      <c r="AS132" s="24" t="str">
        <f t="shared" si="7"/>
        <v/>
      </c>
      <c r="AT132" s="24" t="str">
        <f t="shared" si="7"/>
        <v/>
      </c>
      <c r="AU132" s="24" t="str">
        <f t="shared" si="7"/>
        <v/>
      </c>
    </row>
    <row r="133" spans="1:47" s="24" customFormat="1" ht="32.1" customHeight="1" x14ac:dyDescent="0.2">
      <c r="A133" s="143" t="s">
        <v>1113</v>
      </c>
      <c r="B133" s="69" t="s">
        <v>1413</v>
      </c>
      <c r="C133" s="144" t="s">
        <v>1082</v>
      </c>
      <c r="D133" s="69" t="s">
        <v>1324</v>
      </c>
      <c r="E133" s="64" t="s">
        <v>1168</v>
      </c>
      <c r="F133" s="70" t="s">
        <v>1417</v>
      </c>
      <c r="G133" s="66" t="str">
        <f>IF(IFERROR(SEARCH(G$6,$D133),0)&gt;0,TRIM(VLOOKUP(G$6,'Lifeline-Capability XWalk'!$F$6:$G$38,2,FALSE)),"")</f>
        <v/>
      </c>
      <c r="H133" s="67" t="str">
        <f>IF(IFERROR(SEARCH(H$6,$D133),0)&gt;0,TRIM(VLOOKUP(H$6,'Lifeline-Capability XWalk'!$F$6:$G$38,2,FALSE)),"")</f>
        <v/>
      </c>
      <c r="I133" s="67" t="str">
        <f>IF(IFERROR(SEARCH(I$6,$D133),0)&gt;0,TRIM(VLOOKUP(I$6,'Lifeline-Capability XWalk'!$F$6:$G$38,2,FALSE)),"")</f>
        <v/>
      </c>
      <c r="J133" s="67" t="str">
        <f>IF(IFERROR(SEARCH(J$6,$D133),0)&gt;0,TRIM(VLOOKUP(J$6,'Lifeline-Capability XWalk'!$F$6:$G$38,2,FALSE)),"")</f>
        <v/>
      </c>
      <c r="K133" s="67" t="str">
        <f>IF(IFERROR(SEARCH(K$6,$D133),0)&gt;0,TRIM(VLOOKUP(K$6,'Lifeline-Capability XWalk'!$F$6:$G$38,2,FALSE)),"")</f>
        <v/>
      </c>
      <c r="L133" s="67" t="str">
        <f>IF(IFERROR(SEARCH(L$6,$D133),0)&gt;0,TRIM(VLOOKUP(L$6,'Lifeline-Capability XWalk'!$F$6:$G$38,2,FALSE)),"")</f>
        <v/>
      </c>
      <c r="M133" s="67" t="str">
        <f>IF(IFERROR(SEARCH(M$6,$D133),0)&gt;0,TRIM(VLOOKUP(M$6,'Lifeline-Capability XWalk'!$F$6:$G$38,2,FALSE)),"")</f>
        <v/>
      </c>
      <c r="N133" s="67" t="str">
        <f>IF(IFERROR(SEARCH(N$6,$D133),0)&gt;0,TRIM(VLOOKUP(N$6,'Lifeline-Capability XWalk'!$F$6:$G$38,2,FALSE)),"")</f>
        <v/>
      </c>
      <c r="O133" s="67" t="str">
        <f>IF(IFERROR(SEARCH(O$6,$D133),0)&gt;0,TRIM(VLOOKUP(O$6,'Lifeline-Capability XWalk'!$F$6:$G$38,2,FALSE)),"")</f>
        <v/>
      </c>
      <c r="P133" s="67" t="str">
        <f>IF(IFERROR(SEARCH(P$6,$D133),0)&gt;0,TRIM(VLOOKUP(P$6,'Lifeline-Capability XWalk'!$F$6:$G$38,2,FALSE)),"")</f>
        <v/>
      </c>
      <c r="Q133" s="67" t="str">
        <f>IF(IFERROR(SEARCH(Q$6,$D133),0)&gt;0,TRIM(VLOOKUP(Q$6,'Lifeline-Capability XWalk'!$F$6:$G$38,2,FALSE)),"")</f>
        <v/>
      </c>
      <c r="R133" s="67" t="str">
        <f>IF(IFERROR(SEARCH(R$6,$D133),0)&gt;0,TRIM(VLOOKUP(R$6,'Lifeline-Capability XWalk'!$F$6:$G$38,2,FALSE)),"")</f>
        <v/>
      </c>
      <c r="S133" s="67" t="str">
        <f>IF(IFERROR(SEARCH(S$6,$D133),0)&gt;0,TRIM(VLOOKUP(S$6,'Lifeline-Capability XWalk'!$F$6:$G$38,2,FALSE)),"")</f>
        <v/>
      </c>
      <c r="T133" s="67" t="str">
        <f>IF(IFERROR(SEARCH(T$6,$D133),0)&gt;0,TRIM(VLOOKUP(T$6,'Lifeline-Capability XWalk'!$F$6:$G$38,2,FALSE)),"")</f>
        <v/>
      </c>
      <c r="U133" s="67" t="str">
        <f>IF(IFERROR(SEARCH(U$6,$D133),0)&gt;0,TRIM(VLOOKUP(U$6,'Lifeline-Capability XWalk'!$F$6:$G$38,2,FALSE)),"")</f>
        <v/>
      </c>
      <c r="V133" s="67" t="str">
        <f>IF(IFERROR(SEARCH(V$6,$D133),0)&gt;0,TRIM(VLOOKUP(V$6,'Lifeline-Capability XWalk'!$F$6:$G$38,2,FALSE)),"")</f>
        <v/>
      </c>
      <c r="W133" s="67" t="str">
        <f>IF(IFERROR(SEARCH(W$6,$D133),0)&gt;0,TRIM(VLOOKUP(W$6,'Lifeline-Capability XWalk'!$F$6:$G$38,2,FALSE)),"")</f>
        <v/>
      </c>
      <c r="X133" s="67" t="str">
        <f>IF(IFERROR(SEARCH(X$6,$D133),0)&gt;0,TRIM(VLOOKUP(X$6,'Lifeline-Capability XWalk'!$F$6:$G$38,2,FALSE)),"")</f>
        <v/>
      </c>
      <c r="Y133" s="67" t="str">
        <f>IF(IFERROR(SEARCH(Y$6,$D133),0)&gt;0,TRIM(VLOOKUP(Y$6,'Lifeline-Capability XWalk'!$F$6:$G$38,2,FALSE)),"")</f>
        <v/>
      </c>
      <c r="Z133" s="67" t="str">
        <f>IF(IFERROR(SEARCH(Z$6,$D133),0)&gt;0,TRIM(VLOOKUP(Z$6,'Lifeline-Capability XWalk'!$F$6:$G$38,2,FALSE)),"")</f>
        <v/>
      </c>
      <c r="AA133" s="67" t="str">
        <f>IF(IFERROR(SEARCH(AA$6,$D133),0)&gt;0,TRIM(VLOOKUP(AA$6,'Lifeline-Capability XWalk'!$F$6:$G$38,2,FALSE)),"")</f>
        <v>Communications</v>
      </c>
      <c r="AB133" s="67" t="str">
        <f>IF(IFERROR(SEARCH(AB$6,$D133),0)&gt;0,TRIM(VLOOKUP(AB$6,'Lifeline-Capability XWalk'!$F$6:$G$38,2,FALSE)),"")</f>
        <v/>
      </c>
      <c r="AC133" s="67" t="str">
        <f>IF(IFERROR(SEARCH(AC$6,$D133),0)&gt;0,TRIM(VLOOKUP(AC$6,'Lifeline-Capability XWalk'!$F$6:$G$38,2,FALSE)),"")</f>
        <v/>
      </c>
      <c r="AD133" s="67" t="str">
        <f>IF(IFERROR(SEARCH(AD$6,$D133),0)&gt;0,TRIM(VLOOKUP(AD$6,'Lifeline-Capability XWalk'!$F$6:$G$38,2,FALSE)),"")</f>
        <v/>
      </c>
      <c r="AE133" s="67" t="str">
        <f>IF(IFERROR(SEARCH(AE$6,$D133),0)&gt;0,TRIM(VLOOKUP(AE$6,'Lifeline-Capability XWalk'!$F$6:$G$38,2,FALSE)),"")</f>
        <v/>
      </c>
      <c r="AF133" s="67" t="str">
        <f>IF(IFERROR(SEARCH(AF$6,$D133),0)&gt;0,TRIM(VLOOKUP(AF$6,'Lifeline-Capability XWalk'!$F$6:$G$38,2,FALSE)),"")</f>
        <v/>
      </c>
      <c r="AG133" s="67" t="str">
        <f>IF(IFERROR(SEARCH(AG$6,$D133),0)&gt;0,TRIM(VLOOKUP(AG$6,'Lifeline-Capability XWalk'!$F$6:$G$38,2,FALSE)),"")</f>
        <v/>
      </c>
      <c r="AH133" s="67" t="str">
        <f>IF(IFERROR(SEARCH(AH$6,$D133),0)&gt;0,TRIM(VLOOKUP(AH$6,'Lifeline-Capability XWalk'!$F$6:$G$38,2,FALSE)),"")</f>
        <v/>
      </c>
      <c r="AI133" s="67" t="str">
        <f>IF(IFERROR(SEARCH(AI$6,$D133),0)&gt;0,TRIM(VLOOKUP(AI$6,'Lifeline-Capability XWalk'!$F$6:$G$38,2,FALSE)),"")</f>
        <v/>
      </c>
      <c r="AJ133" s="67" t="str">
        <f>IF(IFERROR(SEARCH(AJ$6,$D133),0)&gt;0,TRIM(VLOOKUP(AJ$6,'Lifeline-Capability XWalk'!$F$6:$G$38,2,FALSE)),"")</f>
        <v/>
      </c>
      <c r="AK133" s="67" t="str">
        <f>IF(IFERROR(SEARCH(AK$6,$D133),0)&gt;0,TRIM(VLOOKUP(AK$6,'Lifeline-Capability XWalk'!$F$6:$G$38,2,FALSE)),"")</f>
        <v/>
      </c>
      <c r="AL133" s="68" t="str">
        <f>IF(IFERROR(SEARCH(AL$6,$D133),0)&gt;0,TRIM(VLOOKUP(AL$6,'Lifeline-Capability XWalk'!$F$6:$G$38,2,FALSE)),"")</f>
        <v/>
      </c>
      <c r="AM133" s="24" t="str">
        <f t="shared" si="8"/>
        <v/>
      </c>
      <c r="AN133" s="24" t="str">
        <f t="shared" si="7"/>
        <v/>
      </c>
      <c r="AO133" s="24" t="str">
        <f t="shared" si="7"/>
        <v/>
      </c>
      <c r="AP133" s="24" t="str">
        <f t="shared" si="7"/>
        <v/>
      </c>
      <c r="AQ133" s="24" t="str">
        <f t="shared" si="7"/>
        <v>Communications</v>
      </c>
      <c r="AR133" s="24" t="str">
        <f t="shared" si="7"/>
        <v/>
      </c>
      <c r="AS133" s="24" t="str">
        <f t="shared" si="7"/>
        <v/>
      </c>
      <c r="AT133" s="24" t="str">
        <f t="shared" si="7"/>
        <v/>
      </c>
      <c r="AU133" s="24" t="str">
        <f t="shared" si="7"/>
        <v/>
      </c>
    </row>
    <row r="134" spans="1:47" s="24" customFormat="1" ht="32.1" customHeight="1" x14ac:dyDescent="0.2">
      <c r="A134" s="143" t="s">
        <v>1113</v>
      </c>
      <c r="B134" s="69" t="s">
        <v>1410</v>
      </c>
      <c r="C134" s="144" t="s">
        <v>1082</v>
      </c>
      <c r="D134" s="69" t="s">
        <v>1324</v>
      </c>
      <c r="E134" s="64" t="s">
        <v>1168</v>
      </c>
      <c r="F134" s="70" t="s">
        <v>818</v>
      </c>
      <c r="G134" s="66" t="str">
        <f>IF(IFERROR(SEARCH(G$6,$D134),0)&gt;0,TRIM(VLOOKUP(G$6,'Lifeline-Capability XWalk'!$F$6:$G$38,2,FALSE)),"")</f>
        <v/>
      </c>
      <c r="H134" s="67" t="str">
        <f>IF(IFERROR(SEARCH(H$6,$D134),0)&gt;0,TRIM(VLOOKUP(H$6,'Lifeline-Capability XWalk'!$F$6:$G$38,2,FALSE)),"")</f>
        <v/>
      </c>
      <c r="I134" s="67" t="str">
        <f>IF(IFERROR(SEARCH(I$6,$D134),0)&gt;0,TRIM(VLOOKUP(I$6,'Lifeline-Capability XWalk'!$F$6:$G$38,2,FALSE)),"")</f>
        <v/>
      </c>
      <c r="J134" s="67" t="str">
        <f>IF(IFERROR(SEARCH(J$6,$D134),0)&gt;0,TRIM(VLOOKUP(J$6,'Lifeline-Capability XWalk'!$F$6:$G$38,2,FALSE)),"")</f>
        <v/>
      </c>
      <c r="K134" s="67" t="str">
        <f>IF(IFERROR(SEARCH(K$6,$D134),0)&gt;0,TRIM(VLOOKUP(K$6,'Lifeline-Capability XWalk'!$F$6:$G$38,2,FALSE)),"")</f>
        <v/>
      </c>
      <c r="L134" s="67" t="str">
        <f>IF(IFERROR(SEARCH(L$6,$D134),0)&gt;0,TRIM(VLOOKUP(L$6,'Lifeline-Capability XWalk'!$F$6:$G$38,2,FALSE)),"")</f>
        <v/>
      </c>
      <c r="M134" s="67" t="str">
        <f>IF(IFERROR(SEARCH(M$6,$D134),0)&gt;0,TRIM(VLOOKUP(M$6,'Lifeline-Capability XWalk'!$F$6:$G$38,2,FALSE)),"")</f>
        <v/>
      </c>
      <c r="N134" s="67" t="str">
        <f>IF(IFERROR(SEARCH(N$6,$D134),0)&gt;0,TRIM(VLOOKUP(N$6,'Lifeline-Capability XWalk'!$F$6:$G$38,2,FALSE)),"")</f>
        <v/>
      </c>
      <c r="O134" s="67" t="str">
        <f>IF(IFERROR(SEARCH(O$6,$D134),0)&gt;0,TRIM(VLOOKUP(O$6,'Lifeline-Capability XWalk'!$F$6:$G$38,2,FALSE)),"")</f>
        <v/>
      </c>
      <c r="P134" s="67" t="str">
        <f>IF(IFERROR(SEARCH(P$6,$D134),0)&gt;0,TRIM(VLOOKUP(P$6,'Lifeline-Capability XWalk'!$F$6:$G$38,2,FALSE)),"")</f>
        <v/>
      </c>
      <c r="Q134" s="67" t="str">
        <f>IF(IFERROR(SEARCH(Q$6,$D134),0)&gt;0,TRIM(VLOOKUP(Q$6,'Lifeline-Capability XWalk'!$F$6:$G$38,2,FALSE)),"")</f>
        <v/>
      </c>
      <c r="R134" s="67" t="str">
        <f>IF(IFERROR(SEARCH(R$6,$D134),0)&gt;0,TRIM(VLOOKUP(R$6,'Lifeline-Capability XWalk'!$F$6:$G$38,2,FALSE)),"")</f>
        <v/>
      </c>
      <c r="S134" s="67" t="str">
        <f>IF(IFERROR(SEARCH(S$6,$D134),0)&gt;0,TRIM(VLOOKUP(S$6,'Lifeline-Capability XWalk'!$F$6:$G$38,2,FALSE)),"")</f>
        <v/>
      </c>
      <c r="T134" s="67" t="str">
        <f>IF(IFERROR(SEARCH(T$6,$D134),0)&gt;0,TRIM(VLOOKUP(T$6,'Lifeline-Capability XWalk'!$F$6:$G$38,2,FALSE)),"")</f>
        <v/>
      </c>
      <c r="U134" s="67" t="str">
        <f>IF(IFERROR(SEARCH(U$6,$D134),0)&gt;0,TRIM(VLOOKUP(U$6,'Lifeline-Capability XWalk'!$F$6:$G$38,2,FALSE)),"")</f>
        <v/>
      </c>
      <c r="V134" s="67" t="str">
        <f>IF(IFERROR(SEARCH(V$6,$D134),0)&gt;0,TRIM(VLOOKUP(V$6,'Lifeline-Capability XWalk'!$F$6:$G$38,2,FALSE)),"")</f>
        <v/>
      </c>
      <c r="W134" s="67" t="str">
        <f>IF(IFERROR(SEARCH(W$6,$D134),0)&gt;0,TRIM(VLOOKUP(W$6,'Lifeline-Capability XWalk'!$F$6:$G$38,2,FALSE)),"")</f>
        <v/>
      </c>
      <c r="X134" s="67" t="str">
        <f>IF(IFERROR(SEARCH(X$6,$D134),0)&gt;0,TRIM(VLOOKUP(X$6,'Lifeline-Capability XWalk'!$F$6:$G$38,2,FALSE)),"")</f>
        <v/>
      </c>
      <c r="Y134" s="67" t="str">
        <f>IF(IFERROR(SEARCH(Y$6,$D134),0)&gt;0,TRIM(VLOOKUP(Y$6,'Lifeline-Capability XWalk'!$F$6:$G$38,2,FALSE)),"")</f>
        <v/>
      </c>
      <c r="Z134" s="67" t="str">
        <f>IF(IFERROR(SEARCH(Z$6,$D134),0)&gt;0,TRIM(VLOOKUP(Z$6,'Lifeline-Capability XWalk'!$F$6:$G$38,2,FALSE)),"")</f>
        <v/>
      </c>
      <c r="AA134" s="67" t="str">
        <f>IF(IFERROR(SEARCH(AA$6,$D134),0)&gt;0,TRIM(VLOOKUP(AA$6,'Lifeline-Capability XWalk'!$F$6:$G$38,2,FALSE)),"")</f>
        <v>Communications</v>
      </c>
      <c r="AB134" s="67" t="str">
        <f>IF(IFERROR(SEARCH(AB$6,$D134),0)&gt;0,TRIM(VLOOKUP(AB$6,'Lifeline-Capability XWalk'!$F$6:$G$38,2,FALSE)),"")</f>
        <v/>
      </c>
      <c r="AC134" s="67" t="str">
        <f>IF(IFERROR(SEARCH(AC$6,$D134),0)&gt;0,TRIM(VLOOKUP(AC$6,'Lifeline-Capability XWalk'!$F$6:$G$38,2,FALSE)),"")</f>
        <v/>
      </c>
      <c r="AD134" s="67" t="str">
        <f>IF(IFERROR(SEARCH(AD$6,$D134),0)&gt;0,TRIM(VLOOKUP(AD$6,'Lifeline-Capability XWalk'!$F$6:$G$38,2,FALSE)),"")</f>
        <v/>
      </c>
      <c r="AE134" s="67" t="str">
        <f>IF(IFERROR(SEARCH(AE$6,$D134),0)&gt;0,TRIM(VLOOKUP(AE$6,'Lifeline-Capability XWalk'!$F$6:$G$38,2,FALSE)),"")</f>
        <v/>
      </c>
      <c r="AF134" s="67" t="str">
        <f>IF(IFERROR(SEARCH(AF$6,$D134),0)&gt;0,TRIM(VLOOKUP(AF$6,'Lifeline-Capability XWalk'!$F$6:$G$38,2,FALSE)),"")</f>
        <v/>
      </c>
      <c r="AG134" s="67" t="str">
        <f>IF(IFERROR(SEARCH(AG$6,$D134),0)&gt;0,TRIM(VLOOKUP(AG$6,'Lifeline-Capability XWalk'!$F$6:$G$38,2,FALSE)),"")</f>
        <v/>
      </c>
      <c r="AH134" s="67" t="str">
        <f>IF(IFERROR(SEARCH(AH$6,$D134),0)&gt;0,TRIM(VLOOKUP(AH$6,'Lifeline-Capability XWalk'!$F$6:$G$38,2,FALSE)),"")</f>
        <v/>
      </c>
      <c r="AI134" s="67" t="str">
        <f>IF(IFERROR(SEARCH(AI$6,$D134),0)&gt;0,TRIM(VLOOKUP(AI$6,'Lifeline-Capability XWalk'!$F$6:$G$38,2,FALSE)),"")</f>
        <v/>
      </c>
      <c r="AJ134" s="67" t="str">
        <f>IF(IFERROR(SEARCH(AJ$6,$D134),0)&gt;0,TRIM(VLOOKUP(AJ$6,'Lifeline-Capability XWalk'!$F$6:$G$38,2,FALSE)),"")</f>
        <v/>
      </c>
      <c r="AK134" s="67" t="str">
        <f>IF(IFERROR(SEARCH(AK$6,$D134),0)&gt;0,TRIM(VLOOKUP(AK$6,'Lifeline-Capability XWalk'!$F$6:$G$38,2,FALSE)),"")</f>
        <v/>
      </c>
      <c r="AL134" s="68" t="str">
        <f>IF(IFERROR(SEARCH(AL$6,$D134),0)&gt;0,TRIM(VLOOKUP(AL$6,'Lifeline-Capability XWalk'!$F$6:$G$38,2,FALSE)),"")</f>
        <v/>
      </c>
      <c r="AM134" s="24" t="str">
        <f t="shared" si="8"/>
        <v/>
      </c>
      <c r="AN134" s="24" t="str">
        <f t="shared" si="7"/>
        <v/>
      </c>
      <c r="AO134" s="24" t="str">
        <f t="shared" si="7"/>
        <v/>
      </c>
      <c r="AP134" s="24" t="str">
        <f t="shared" si="7"/>
        <v/>
      </c>
      <c r="AQ134" s="24" t="str">
        <f t="shared" si="7"/>
        <v>Communications</v>
      </c>
      <c r="AR134" s="24" t="str">
        <f t="shared" si="7"/>
        <v/>
      </c>
      <c r="AS134" s="24" t="str">
        <f t="shared" si="7"/>
        <v/>
      </c>
      <c r="AT134" s="24" t="str">
        <f t="shared" si="7"/>
        <v/>
      </c>
      <c r="AU134" s="24" t="str">
        <f t="shared" si="7"/>
        <v/>
      </c>
    </row>
    <row r="135" spans="1:47" s="24" customFormat="1" ht="32.1" customHeight="1" x14ac:dyDescent="0.2">
      <c r="A135" s="141" t="s">
        <v>1113</v>
      </c>
      <c r="B135" s="63" t="s">
        <v>1139</v>
      </c>
      <c r="C135" s="142" t="s">
        <v>1082</v>
      </c>
      <c r="D135" s="69" t="s">
        <v>1324</v>
      </c>
      <c r="E135" s="64" t="s">
        <v>1168</v>
      </c>
      <c r="F135" s="65" t="s">
        <v>126</v>
      </c>
      <c r="G135" s="66" t="str">
        <f>IF(IFERROR(SEARCH(G$6,$D135),0)&gt;0,TRIM(VLOOKUP(G$6,'Lifeline-Capability XWalk'!$F$6:$G$38,2,FALSE)),"")</f>
        <v/>
      </c>
      <c r="H135" s="67" t="str">
        <f>IF(IFERROR(SEARCH(H$6,$D135),0)&gt;0,TRIM(VLOOKUP(H$6,'Lifeline-Capability XWalk'!$F$6:$G$38,2,FALSE)),"")</f>
        <v/>
      </c>
      <c r="I135" s="67" t="str">
        <f>IF(IFERROR(SEARCH(I$6,$D135),0)&gt;0,TRIM(VLOOKUP(I$6,'Lifeline-Capability XWalk'!$F$6:$G$38,2,FALSE)),"")</f>
        <v/>
      </c>
      <c r="J135" s="67" t="str">
        <f>IF(IFERROR(SEARCH(J$6,$D135),0)&gt;0,TRIM(VLOOKUP(J$6,'Lifeline-Capability XWalk'!$F$6:$G$38,2,FALSE)),"")</f>
        <v/>
      </c>
      <c r="K135" s="67" t="str">
        <f>IF(IFERROR(SEARCH(K$6,$D135),0)&gt;0,TRIM(VLOOKUP(K$6,'Lifeline-Capability XWalk'!$F$6:$G$38,2,FALSE)),"")</f>
        <v/>
      </c>
      <c r="L135" s="67" t="str">
        <f>IF(IFERROR(SEARCH(L$6,$D135),0)&gt;0,TRIM(VLOOKUP(L$6,'Lifeline-Capability XWalk'!$F$6:$G$38,2,FALSE)),"")</f>
        <v/>
      </c>
      <c r="M135" s="67" t="str">
        <f>IF(IFERROR(SEARCH(M$6,$D135),0)&gt;0,TRIM(VLOOKUP(M$6,'Lifeline-Capability XWalk'!$F$6:$G$38,2,FALSE)),"")</f>
        <v/>
      </c>
      <c r="N135" s="67" t="str">
        <f>IF(IFERROR(SEARCH(N$6,$D135),0)&gt;0,TRIM(VLOOKUP(N$6,'Lifeline-Capability XWalk'!$F$6:$G$38,2,FALSE)),"")</f>
        <v/>
      </c>
      <c r="O135" s="67" t="str">
        <f>IF(IFERROR(SEARCH(O$6,$D135),0)&gt;0,TRIM(VLOOKUP(O$6,'Lifeline-Capability XWalk'!$F$6:$G$38,2,FALSE)),"")</f>
        <v/>
      </c>
      <c r="P135" s="67" t="str">
        <f>IF(IFERROR(SEARCH(P$6,$D135),0)&gt;0,TRIM(VLOOKUP(P$6,'Lifeline-Capability XWalk'!$F$6:$G$38,2,FALSE)),"")</f>
        <v/>
      </c>
      <c r="Q135" s="67" t="str">
        <f>IF(IFERROR(SEARCH(Q$6,$D135),0)&gt;0,TRIM(VLOOKUP(Q$6,'Lifeline-Capability XWalk'!$F$6:$G$38,2,FALSE)),"")</f>
        <v/>
      </c>
      <c r="R135" s="67" t="str">
        <f>IF(IFERROR(SEARCH(R$6,$D135),0)&gt;0,TRIM(VLOOKUP(R$6,'Lifeline-Capability XWalk'!$F$6:$G$38,2,FALSE)),"")</f>
        <v/>
      </c>
      <c r="S135" s="67" t="str">
        <f>IF(IFERROR(SEARCH(S$6,$D135),0)&gt;0,TRIM(VLOOKUP(S$6,'Lifeline-Capability XWalk'!$F$6:$G$38,2,FALSE)),"")</f>
        <v/>
      </c>
      <c r="T135" s="67" t="str">
        <f>IF(IFERROR(SEARCH(T$6,$D135),0)&gt;0,TRIM(VLOOKUP(T$6,'Lifeline-Capability XWalk'!$F$6:$G$38,2,FALSE)),"")</f>
        <v/>
      </c>
      <c r="U135" s="67" t="str">
        <f>IF(IFERROR(SEARCH(U$6,$D135),0)&gt;0,TRIM(VLOOKUP(U$6,'Lifeline-Capability XWalk'!$F$6:$G$38,2,FALSE)),"")</f>
        <v/>
      </c>
      <c r="V135" s="67" t="str">
        <f>IF(IFERROR(SEARCH(V$6,$D135),0)&gt;0,TRIM(VLOOKUP(V$6,'Lifeline-Capability XWalk'!$F$6:$G$38,2,FALSE)),"")</f>
        <v/>
      </c>
      <c r="W135" s="67" t="str">
        <f>IF(IFERROR(SEARCH(W$6,$D135),0)&gt;0,TRIM(VLOOKUP(W$6,'Lifeline-Capability XWalk'!$F$6:$G$38,2,FALSE)),"")</f>
        <v/>
      </c>
      <c r="X135" s="67" t="str">
        <f>IF(IFERROR(SEARCH(X$6,$D135),0)&gt;0,TRIM(VLOOKUP(X$6,'Lifeline-Capability XWalk'!$F$6:$G$38,2,FALSE)),"")</f>
        <v/>
      </c>
      <c r="Y135" s="67" t="str">
        <f>IF(IFERROR(SEARCH(Y$6,$D135),0)&gt;0,TRIM(VLOOKUP(Y$6,'Lifeline-Capability XWalk'!$F$6:$G$38,2,FALSE)),"")</f>
        <v/>
      </c>
      <c r="Z135" s="67" t="str">
        <f>IF(IFERROR(SEARCH(Z$6,$D135),0)&gt;0,TRIM(VLOOKUP(Z$6,'Lifeline-Capability XWalk'!$F$6:$G$38,2,FALSE)),"")</f>
        <v/>
      </c>
      <c r="AA135" s="67" t="str">
        <f>IF(IFERROR(SEARCH(AA$6,$D135),0)&gt;0,TRIM(VLOOKUP(AA$6,'Lifeline-Capability XWalk'!$F$6:$G$38,2,FALSE)),"")</f>
        <v>Communications</v>
      </c>
      <c r="AB135" s="67" t="str">
        <f>IF(IFERROR(SEARCH(AB$6,$D135),0)&gt;0,TRIM(VLOOKUP(AB$6,'Lifeline-Capability XWalk'!$F$6:$G$38,2,FALSE)),"")</f>
        <v/>
      </c>
      <c r="AC135" s="67" t="str">
        <f>IF(IFERROR(SEARCH(AC$6,$D135),0)&gt;0,TRIM(VLOOKUP(AC$6,'Lifeline-Capability XWalk'!$F$6:$G$38,2,FALSE)),"")</f>
        <v/>
      </c>
      <c r="AD135" s="67" t="str">
        <f>IF(IFERROR(SEARCH(AD$6,$D135),0)&gt;0,TRIM(VLOOKUP(AD$6,'Lifeline-Capability XWalk'!$F$6:$G$38,2,FALSE)),"")</f>
        <v/>
      </c>
      <c r="AE135" s="67" t="str">
        <f>IF(IFERROR(SEARCH(AE$6,$D135),0)&gt;0,TRIM(VLOOKUP(AE$6,'Lifeline-Capability XWalk'!$F$6:$G$38,2,FALSE)),"")</f>
        <v/>
      </c>
      <c r="AF135" s="67" t="str">
        <f>IF(IFERROR(SEARCH(AF$6,$D135),0)&gt;0,TRIM(VLOOKUP(AF$6,'Lifeline-Capability XWalk'!$F$6:$G$38,2,FALSE)),"")</f>
        <v/>
      </c>
      <c r="AG135" s="67" t="str">
        <f>IF(IFERROR(SEARCH(AG$6,$D135),0)&gt;0,TRIM(VLOOKUP(AG$6,'Lifeline-Capability XWalk'!$F$6:$G$38,2,FALSE)),"")</f>
        <v/>
      </c>
      <c r="AH135" s="67" t="str">
        <f>IF(IFERROR(SEARCH(AH$6,$D135),0)&gt;0,TRIM(VLOOKUP(AH$6,'Lifeline-Capability XWalk'!$F$6:$G$38,2,FALSE)),"")</f>
        <v/>
      </c>
      <c r="AI135" s="67" t="str">
        <f>IF(IFERROR(SEARCH(AI$6,$D135),0)&gt;0,TRIM(VLOOKUP(AI$6,'Lifeline-Capability XWalk'!$F$6:$G$38,2,FALSE)),"")</f>
        <v/>
      </c>
      <c r="AJ135" s="67" t="str">
        <f>IF(IFERROR(SEARCH(AJ$6,$D135),0)&gt;0,TRIM(VLOOKUP(AJ$6,'Lifeline-Capability XWalk'!$F$6:$G$38,2,FALSE)),"")</f>
        <v/>
      </c>
      <c r="AK135" s="67" t="str">
        <f>IF(IFERROR(SEARCH(AK$6,$D135),0)&gt;0,TRIM(VLOOKUP(AK$6,'Lifeline-Capability XWalk'!$F$6:$G$38,2,FALSE)),"")</f>
        <v/>
      </c>
      <c r="AL135" s="68" t="str">
        <f>IF(IFERROR(SEARCH(AL$6,$D135),0)&gt;0,TRIM(VLOOKUP(AL$6,'Lifeline-Capability XWalk'!$F$6:$G$38,2,FALSE)),"")</f>
        <v/>
      </c>
      <c r="AM135" s="24" t="str">
        <f t="shared" si="8"/>
        <v/>
      </c>
      <c r="AN135" s="24" t="str">
        <f t="shared" si="7"/>
        <v/>
      </c>
      <c r="AO135" s="24" t="str">
        <f t="shared" si="7"/>
        <v/>
      </c>
      <c r="AP135" s="24" t="str">
        <f t="shared" si="7"/>
        <v/>
      </c>
      <c r="AQ135" s="24" t="str">
        <f t="shared" si="7"/>
        <v>Communications</v>
      </c>
      <c r="AR135" s="24" t="str">
        <f t="shared" si="7"/>
        <v/>
      </c>
      <c r="AS135" s="24" t="str">
        <f t="shared" si="7"/>
        <v/>
      </c>
      <c r="AT135" s="24" t="str">
        <f t="shared" si="7"/>
        <v/>
      </c>
      <c r="AU135" s="24" t="str">
        <f t="shared" si="7"/>
        <v/>
      </c>
    </row>
    <row r="136" spans="1:47" s="24" customFormat="1" ht="32.1" customHeight="1" x14ac:dyDescent="0.2">
      <c r="A136" s="143" t="s">
        <v>1113</v>
      </c>
      <c r="B136" s="69" t="s">
        <v>1139</v>
      </c>
      <c r="C136" s="144" t="s">
        <v>1082</v>
      </c>
      <c r="D136" s="69" t="s">
        <v>1324</v>
      </c>
      <c r="E136" s="64" t="s">
        <v>1168</v>
      </c>
      <c r="F136" s="70" t="s">
        <v>274</v>
      </c>
      <c r="G136" s="66" t="str">
        <f>IF(IFERROR(SEARCH(G$6,$D136),0)&gt;0,TRIM(VLOOKUP(G$6,'Lifeline-Capability XWalk'!$F$6:$G$38,2,FALSE)),"")</f>
        <v/>
      </c>
      <c r="H136" s="67" t="str">
        <f>IF(IFERROR(SEARCH(H$6,$D136),0)&gt;0,TRIM(VLOOKUP(H$6,'Lifeline-Capability XWalk'!$F$6:$G$38,2,FALSE)),"")</f>
        <v/>
      </c>
      <c r="I136" s="67" t="str">
        <f>IF(IFERROR(SEARCH(I$6,$D136),0)&gt;0,TRIM(VLOOKUP(I$6,'Lifeline-Capability XWalk'!$F$6:$G$38,2,FALSE)),"")</f>
        <v/>
      </c>
      <c r="J136" s="67" t="str">
        <f>IF(IFERROR(SEARCH(J$6,$D136),0)&gt;0,TRIM(VLOOKUP(J$6,'Lifeline-Capability XWalk'!$F$6:$G$38,2,FALSE)),"")</f>
        <v/>
      </c>
      <c r="K136" s="67" t="str">
        <f>IF(IFERROR(SEARCH(K$6,$D136),0)&gt;0,TRIM(VLOOKUP(K$6,'Lifeline-Capability XWalk'!$F$6:$G$38,2,FALSE)),"")</f>
        <v/>
      </c>
      <c r="L136" s="67" t="str">
        <f>IF(IFERROR(SEARCH(L$6,$D136),0)&gt;0,TRIM(VLOOKUP(L$6,'Lifeline-Capability XWalk'!$F$6:$G$38,2,FALSE)),"")</f>
        <v/>
      </c>
      <c r="M136" s="67" t="str">
        <f>IF(IFERROR(SEARCH(M$6,$D136),0)&gt;0,TRIM(VLOOKUP(M$6,'Lifeline-Capability XWalk'!$F$6:$G$38,2,FALSE)),"")</f>
        <v/>
      </c>
      <c r="N136" s="67" t="str">
        <f>IF(IFERROR(SEARCH(N$6,$D136),0)&gt;0,TRIM(VLOOKUP(N$6,'Lifeline-Capability XWalk'!$F$6:$G$38,2,FALSE)),"")</f>
        <v/>
      </c>
      <c r="O136" s="67" t="str">
        <f>IF(IFERROR(SEARCH(O$6,$D136),0)&gt;0,TRIM(VLOOKUP(O$6,'Lifeline-Capability XWalk'!$F$6:$G$38,2,FALSE)),"")</f>
        <v/>
      </c>
      <c r="P136" s="67" t="str">
        <f>IF(IFERROR(SEARCH(P$6,$D136),0)&gt;0,TRIM(VLOOKUP(P$6,'Lifeline-Capability XWalk'!$F$6:$G$38,2,FALSE)),"")</f>
        <v/>
      </c>
      <c r="Q136" s="67" t="str">
        <f>IF(IFERROR(SEARCH(Q$6,$D136),0)&gt;0,TRIM(VLOOKUP(Q$6,'Lifeline-Capability XWalk'!$F$6:$G$38,2,FALSE)),"")</f>
        <v/>
      </c>
      <c r="R136" s="67" t="str">
        <f>IF(IFERROR(SEARCH(R$6,$D136),0)&gt;0,TRIM(VLOOKUP(R$6,'Lifeline-Capability XWalk'!$F$6:$G$38,2,FALSE)),"")</f>
        <v/>
      </c>
      <c r="S136" s="67" t="str">
        <f>IF(IFERROR(SEARCH(S$6,$D136),0)&gt;0,TRIM(VLOOKUP(S$6,'Lifeline-Capability XWalk'!$F$6:$G$38,2,FALSE)),"")</f>
        <v/>
      </c>
      <c r="T136" s="67" t="str">
        <f>IF(IFERROR(SEARCH(T$6,$D136),0)&gt;0,TRIM(VLOOKUP(T$6,'Lifeline-Capability XWalk'!$F$6:$G$38,2,FALSE)),"")</f>
        <v/>
      </c>
      <c r="U136" s="67" t="str">
        <f>IF(IFERROR(SEARCH(U$6,$D136),0)&gt;0,TRIM(VLOOKUP(U$6,'Lifeline-Capability XWalk'!$F$6:$G$38,2,FALSE)),"")</f>
        <v/>
      </c>
      <c r="V136" s="67" t="str">
        <f>IF(IFERROR(SEARCH(V$6,$D136),0)&gt;0,TRIM(VLOOKUP(V$6,'Lifeline-Capability XWalk'!$F$6:$G$38,2,FALSE)),"")</f>
        <v/>
      </c>
      <c r="W136" s="67" t="str">
        <f>IF(IFERROR(SEARCH(W$6,$D136),0)&gt;0,TRIM(VLOOKUP(W$6,'Lifeline-Capability XWalk'!$F$6:$G$38,2,FALSE)),"")</f>
        <v/>
      </c>
      <c r="X136" s="67" t="str">
        <f>IF(IFERROR(SEARCH(X$6,$D136),0)&gt;0,TRIM(VLOOKUP(X$6,'Lifeline-Capability XWalk'!$F$6:$G$38,2,FALSE)),"")</f>
        <v/>
      </c>
      <c r="Y136" s="67" t="str">
        <f>IF(IFERROR(SEARCH(Y$6,$D136),0)&gt;0,TRIM(VLOOKUP(Y$6,'Lifeline-Capability XWalk'!$F$6:$G$38,2,FALSE)),"")</f>
        <v/>
      </c>
      <c r="Z136" s="67" t="str">
        <f>IF(IFERROR(SEARCH(Z$6,$D136),0)&gt;0,TRIM(VLOOKUP(Z$6,'Lifeline-Capability XWalk'!$F$6:$G$38,2,FALSE)),"")</f>
        <v/>
      </c>
      <c r="AA136" s="67" t="str">
        <f>IF(IFERROR(SEARCH(AA$6,$D136),0)&gt;0,TRIM(VLOOKUP(AA$6,'Lifeline-Capability XWalk'!$F$6:$G$38,2,FALSE)),"")</f>
        <v>Communications</v>
      </c>
      <c r="AB136" s="67" t="str">
        <f>IF(IFERROR(SEARCH(AB$6,$D136),0)&gt;0,TRIM(VLOOKUP(AB$6,'Lifeline-Capability XWalk'!$F$6:$G$38,2,FALSE)),"")</f>
        <v/>
      </c>
      <c r="AC136" s="67" t="str">
        <f>IF(IFERROR(SEARCH(AC$6,$D136),0)&gt;0,TRIM(VLOOKUP(AC$6,'Lifeline-Capability XWalk'!$F$6:$G$38,2,FALSE)),"")</f>
        <v/>
      </c>
      <c r="AD136" s="67" t="str">
        <f>IF(IFERROR(SEARCH(AD$6,$D136),0)&gt;0,TRIM(VLOOKUP(AD$6,'Lifeline-Capability XWalk'!$F$6:$G$38,2,FALSE)),"")</f>
        <v/>
      </c>
      <c r="AE136" s="67" t="str">
        <f>IF(IFERROR(SEARCH(AE$6,$D136),0)&gt;0,TRIM(VLOOKUP(AE$6,'Lifeline-Capability XWalk'!$F$6:$G$38,2,FALSE)),"")</f>
        <v/>
      </c>
      <c r="AF136" s="67" t="str">
        <f>IF(IFERROR(SEARCH(AF$6,$D136),0)&gt;0,TRIM(VLOOKUP(AF$6,'Lifeline-Capability XWalk'!$F$6:$G$38,2,FALSE)),"")</f>
        <v/>
      </c>
      <c r="AG136" s="67" t="str">
        <f>IF(IFERROR(SEARCH(AG$6,$D136),0)&gt;0,TRIM(VLOOKUP(AG$6,'Lifeline-Capability XWalk'!$F$6:$G$38,2,FALSE)),"")</f>
        <v/>
      </c>
      <c r="AH136" s="67" t="str">
        <f>IF(IFERROR(SEARCH(AH$6,$D136),0)&gt;0,TRIM(VLOOKUP(AH$6,'Lifeline-Capability XWalk'!$F$6:$G$38,2,FALSE)),"")</f>
        <v/>
      </c>
      <c r="AI136" s="67" t="str">
        <f>IF(IFERROR(SEARCH(AI$6,$D136),0)&gt;0,TRIM(VLOOKUP(AI$6,'Lifeline-Capability XWalk'!$F$6:$G$38,2,FALSE)),"")</f>
        <v/>
      </c>
      <c r="AJ136" s="67" t="str">
        <f>IF(IFERROR(SEARCH(AJ$6,$D136),0)&gt;0,TRIM(VLOOKUP(AJ$6,'Lifeline-Capability XWalk'!$F$6:$G$38,2,FALSE)),"")</f>
        <v/>
      </c>
      <c r="AK136" s="67" t="str">
        <f>IF(IFERROR(SEARCH(AK$6,$D136),0)&gt;0,TRIM(VLOOKUP(AK$6,'Lifeline-Capability XWalk'!$F$6:$G$38,2,FALSE)),"")</f>
        <v/>
      </c>
      <c r="AL136" s="68" t="str">
        <f>IF(IFERROR(SEARCH(AL$6,$D136),0)&gt;0,TRIM(VLOOKUP(AL$6,'Lifeline-Capability XWalk'!$F$6:$G$38,2,FALSE)),"")</f>
        <v/>
      </c>
      <c r="AM136" s="24" t="str">
        <f t="shared" si="8"/>
        <v/>
      </c>
      <c r="AN136" s="24" t="str">
        <f t="shared" si="7"/>
        <v/>
      </c>
      <c r="AO136" s="24" t="str">
        <f t="shared" si="7"/>
        <v/>
      </c>
      <c r="AP136" s="24" t="str">
        <f t="shared" si="7"/>
        <v/>
      </c>
      <c r="AQ136" s="24" t="str">
        <f t="shared" si="7"/>
        <v>Communications</v>
      </c>
      <c r="AR136" s="24" t="str">
        <f t="shared" si="7"/>
        <v/>
      </c>
      <c r="AS136" s="24" t="str">
        <f t="shared" si="7"/>
        <v/>
      </c>
      <c r="AT136" s="24" t="str">
        <f t="shared" si="7"/>
        <v/>
      </c>
      <c r="AU136" s="24" t="str">
        <f t="shared" si="7"/>
        <v/>
      </c>
    </row>
    <row r="137" spans="1:47" s="24" customFormat="1" ht="32.1" customHeight="1" x14ac:dyDescent="0.2">
      <c r="A137" s="143" t="s">
        <v>1113</v>
      </c>
      <c r="B137" s="69" t="s">
        <v>1139</v>
      </c>
      <c r="C137" s="144" t="s">
        <v>1082</v>
      </c>
      <c r="D137" s="69" t="s">
        <v>1324</v>
      </c>
      <c r="E137" s="64" t="s">
        <v>1168</v>
      </c>
      <c r="F137" s="70" t="s">
        <v>249</v>
      </c>
      <c r="G137" s="66" t="str">
        <f>IF(IFERROR(SEARCH(G$6,$D137),0)&gt;0,TRIM(VLOOKUP(G$6,'Lifeline-Capability XWalk'!$F$6:$G$38,2,FALSE)),"")</f>
        <v/>
      </c>
      <c r="H137" s="67" t="str">
        <f>IF(IFERROR(SEARCH(H$6,$D137),0)&gt;0,TRIM(VLOOKUP(H$6,'Lifeline-Capability XWalk'!$F$6:$G$38,2,FALSE)),"")</f>
        <v/>
      </c>
      <c r="I137" s="67" t="str">
        <f>IF(IFERROR(SEARCH(I$6,$D137),0)&gt;0,TRIM(VLOOKUP(I$6,'Lifeline-Capability XWalk'!$F$6:$G$38,2,FALSE)),"")</f>
        <v/>
      </c>
      <c r="J137" s="67" t="str">
        <f>IF(IFERROR(SEARCH(J$6,$D137),0)&gt;0,TRIM(VLOOKUP(J$6,'Lifeline-Capability XWalk'!$F$6:$G$38,2,FALSE)),"")</f>
        <v/>
      </c>
      <c r="K137" s="67" t="str">
        <f>IF(IFERROR(SEARCH(K$6,$D137),0)&gt;0,TRIM(VLOOKUP(K$6,'Lifeline-Capability XWalk'!$F$6:$G$38,2,FALSE)),"")</f>
        <v/>
      </c>
      <c r="L137" s="67" t="str">
        <f>IF(IFERROR(SEARCH(L$6,$D137),0)&gt;0,TRIM(VLOOKUP(L$6,'Lifeline-Capability XWalk'!$F$6:$G$38,2,FALSE)),"")</f>
        <v/>
      </c>
      <c r="M137" s="67" t="str">
        <f>IF(IFERROR(SEARCH(M$6,$D137),0)&gt;0,TRIM(VLOOKUP(M$6,'Lifeline-Capability XWalk'!$F$6:$G$38,2,FALSE)),"")</f>
        <v/>
      </c>
      <c r="N137" s="67" t="str">
        <f>IF(IFERROR(SEARCH(N$6,$D137),0)&gt;0,TRIM(VLOOKUP(N$6,'Lifeline-Capability XWalk'!$F$6:$G$38,2,FALSE)),"")</f>
        <v/>
      </c>
      <c r="O137" s="67" t="str">
        <f>IF(IFERROR(SEARCH(O$6,$D137),0)&gt;0,TRIM(VLOOKUP(O$6,'Lifeline-Capability XWalk'!$F$6:$G$38,2,FALSE)),"")</f>
        <v/>
      </c>
      <c r="P137" s="67" t="str">
        <f>IF(IFERROR(SEARCH(P$6,$D137),0)&gt;0,TRIM(VLOOKUP(P$6,'Lifeline-Capability XWalk'!$F$6:$G$38,2,FALSE)),"")</f>
        <v/>
      </c>
      <c r="Q137" s="67" t="str">
        <f>IF(IFERROR(SEARCH(Q$6,$D137),0)&gt;0,TRIM(VLOOKUP(Q$6,'Lifeline-Capability XWalk'!$F$6:$G$38,2,FALSE)),"")</f>
        <v/>
      </c>
      <c r="R137" s="67" t="str">
        <f>IF(IFERROR(SEARCH(R$6,$D137),0)&gt;0,TRIM(VLOOKUP(R$6,'Lifeline-Capability XWalk'!$F$6:$G$38,2,FALSE)),"")</f>
        <v/>
      </c>
      <c r="S137" s="67" t="str">
        <f>IF(IFERROR(SEARCH(S$6,$D137),0)&gt;0,TRIM(VLOOKUP(S$6,'Lifeline-Capability XWalk'!$F$6:$G$38,2,FALSE)),"")</f>
        <v/>
      </c>
      <c r="T137" s="67" t="str">
        <f>IF(IFERROR(SEARCH(T$6,$D137),0)&gt;0,TRIM(VLOOKUP(T$6,'Lifeline-Capability XWalk'!$F$6:$G$38,2,FALSE)),"")</f>
        <v/>
      </c>
      <c r="U137" s="67" t="str">
        <f>IF(IFERROR(SEARCH(U$6,$D137),0)&gt;0,TRIM(VLOOKUP(U$6,'Lifeline-Capability XWalk'!$F$6:$G$38,2,FALSE)),"")</f>
        <v/>
      </c>
      <c r="V137" s="67" t="str">
        <f>IF(IFERROR(SEARCH(V$6,$D137),0)&gt;0,TRIM(VLOOKUP(V$6,'Lifeline-Capability XWalk'!$F$6:$G$38,2,FALSE)),"")</f>
        <v/>
      </c>
      <c r="W137" s="67" t="str">
        <f>IF(IFERROR(SEARCH(W$6,$D137),0)&gt;0,TRIM(VLOOKUP(W$6,'Lifeline-Capability XWalk'!$F$6:$G$38,2,FALSE)),"")</f>
        <v/>
      </c>
      <c r="X137" s="67" t="str">
        <f>IF(IFERROR(SEARCH(X$6,$D137),0)&gt;0,TRIM(VLOOKUP(X$6,'Lifeline-Capability XWalk'!$F$6:$G$38,2,FALSE)),"")</f>
        <v/>
      </c>
      <c r="Y137" s="67" t="str">
        <f>IF(IFERROR(SEARCH(Y$6,$D137),0)&gt;0,TRIM(VLOOKUP(Y$6,'Lifeline-Capability XWalk'!$F$6:$G$38,2,FALSE)),"")</f>
        <v/>
      </c>
      <c r="Z137" s="67" t="str">
        <f>IF(IFERROR(SEARCH(Z$6,$D137),0)&gt;0,TRIM(VLOOKUP(Z$6,'Lifeline-Capability XWalk'!$F$6:$G$38,2,FALSE)),"")</f>
        <v/>
      </c>
      <c r="AA137" s="67" t="str">
        <f>IF(IFERROR(SEARCH(AA$6,$D137),0)&gt;0,TRIM(VLOOKUP(AA$6,'Lifeline-Capability XWalk'!$F$6:$G$38,2,FALSE)),"")</f>
        <v>Communications</v>
      </c>
      <c r="AB137" s="67" t="str">
        <f>IF(IFERROR(SEARCH(AB$6,$D137),0)&gt;0,TRIM(VLOOKUP(AB$6,'Lifeline-Capability XWalk'!$F$6:$G$38,2,FALSE)),"")</f>
        <v/>
      </c>
      <c r="AC137" s="67" t="str">
        <f>IF(IFERROR(SEARCH(AC$6,$D137),0)&gt;0,TRIM(VLOOKUP(AC$6,'Lifeline-Capability XWalk'!$F$6:$G$38,2,FALSE)),"")</f>
        <v/>
      </c>
      <c r="AD137" s="67" t="str">
        <f>IF(IFERROR(SEARCH(AD$6,$D137),0)&gt;0,TRIM(VLOOKUP(AD$6,'Lifeline-Capability XWalk'!$F$6:$G$38,2,FALSE)),"")</f>
        <v/>
      </c>
      <c r="AE137" s="67" t="str">
        <f>IF(IFERROR(SEARCH(AE$6,$D137),0)&gt;0,TRIM(VLOOKUP(AE$6,'Lifeline-Capability XWalk'!$F$6:$G$38,2,FALSE)),"")</f>
        <v/>
      </c>
      <c r="AF137" s="67" t="str">
        <f>IF(IFERROR(SEARCH(AF$6,$D137),0)&gt;0,TRIM(VLOOKUP(AF$6,'Lifeline-Capability XWalk'!$F$6:$G$38,2,FALSE)),"")</f>
        <v/>
      </c>
      <c r="AG137" s="67" t="str">
        <f>IF(IFERROR(SEARCH(AG$6,$D137),0)&gt;0,TRIM(VLOOKUP(AG$6,'Lifeline-Capability XWalk'!$F$6:$G$38,2,FALSE)),"")</f>
        <v/>
      </c>
      <c r="AH137" s="67" t="str">
        <f>IF(IFERROR(SEARCH(AH$6,$D137),0)&gt;0,TRIM(VLOOKUP(AH$6,'Lifeline-Capability XWalk'!$F$6:$G$38,2,FALSE)),"")</f>
        <v/>
      </c>
      <c r="AI137" s="67" t="str">
        <f>IF(IFERROR(SEARCH(AI$6,$D137),0)&gt;0,TRIM(VLOOKUP(AI$6,'Lifeline-Capability XWalk'!$F$6:$G$38,2,FALSE)),"")</f>
        <v/>
      </c>
      <c r="AJ137" s="67" t="str">
        <f>IF(IFERROR(SEARCH(AJ$6,$D137),0)&gt;0,TRIM(VLOOKUP(AJ$6,'Lifeline-Capability XWalk'!$F$6:$G$38,2,FALSE)),"")</f>
        <v/>
      </c>
      <c r="AK137" s="67" t="str">
        <f>IF(IFERROR(SEARCH(AK$6,$D137),0)&gt;0,TRIM(VLOOKUP(AK$6,'Lifeline-Capability XWalk'!$F$6:$G$38,2,FALSE)),"")</f>
        <v/>
      </c>
      <c r="AL137" s="68" t="str">
        <f>IF(IFERROR(SEARCH(AL$6,$D137),0)&gt;0,TRIM(VLOOKUP(AL$6,'Lifeline-Capability XWalk'!$F$6:$G$38,2,FALSE)),"")</f>
        <v/>
      </c>
      <c r="AM137" s="24" t="str">
        <f t="shared" si="8"/>
        <v/>
      </c>
      <c r="AN137" s="24" t="str">
        <f t="shared" si="7"/>
        <v/>
      </c>
      <c r="AO137" s="24" t="str">
        <f t="shared" si="7"/>
        <v/>
      </c>
      <c r="AP137" s="24" t="str">
        <f t="shared" si="7"/>
        <v/>
      </c>
      <c r="AQ137" s="24" t="str">
        <f t="shared" si="7"/>
        <v>Communications</v>
      </c>
      <c r="AR137" s="24" t="str">
        <f t="shared" si="7"/>
        <v/>
      </c>
      <c r="AS137" s="24" t="str">
        <f t="shared" si="7"/>
        <v/>
      </c>
      <c r="AT137" s="24" t="str">
        <f t="shared" si="7"/>
        <v/>
      </c>
      <c r="AU137" s="24" t="str">
        <f t="shared" si="7"/>
        <v/>
      </c>
    </row>
    <row r="138" spans="1:47" s="24" customFormat="1" ht="32.1" customHeight="1" x14ac:dyDescent="0.2">
      <c r="A138" s="143" t="s">
        <v>1113</v>
      </c>
      <c r="B138" s="69" t="s">
        <v>1139</v>
      </c>
      <c r="C138" s="144" t="s">
        <v>1082</v>
      </c>
      <c r="D138" s="69" t="s">
        <v>1324</v>
      </c>
      <c r="E138" s="64" t="s">
        <v>1168</v>
      </c>
      <c r="F138" s="70" t="s">
        <v>1418</v>
      </c>
      <c r="G138" s="66" t="str">
        <f>IF(IFERROR(SEARCH(G$6,$D138),0)&gt;0,TRIM(VLOOKUP(G$6,'Lifeline-Capability XWalk'!$F$6:$G$38,2,FALSE)),"")</f>
        <v/>
      </c>
      <c r="H138" s="67" t="str">
        <f>IF(IFERROR(SEARCH(H$6,$D138),0)&gt;0,TRIM(VLOOKUP(H$6,'Lifeline-Capability XWalk'!$F$6:$G$38,2,FALSE)),"")</f>
        <v/>
      </c>
      <c r="I138" s="67" t="str">
        <f>IF(IFERROR(SEARCH(I$6,$D138),0)&gt;0,TRIM(VLOOKUP(I$6,'Lifeline-Capability XWalk'!$F$6:$G$38,2,FALSE)),"")</f>
        <v/>
      </c>
      <c r="J138" s="67" t="str">
        <f>IF(IFERROR(SEARCH(J$6,$D138),0)&gt;0,TRIM(VLOOKUP(J$6,'Lifeline-Capability XWalk'!$F$6:$G$38,2,FALSE)),"")</f>
        <v/>
      </c>
      <c r="K138" s="67" t="str">
        <f>IF(IFERROR(SEARCH(K$6,$D138),0)&gt;0,TRIM(VLOOKUP(K$6,'Lifeline-Capability XWalk'!$F$6:$G$38,2,FALSE)),"")</f>
        <v/>
      </c>
      <c r="L138" s="67" t="str">
        <f>IF(IFERROR(SEARCH(L$6,$D138),0)&gt;0,TRIM(VLOOKUP(L$6,'Lifeline-Capability XWalk'!$F$6:$G$38,2,FALSE)),"")</f>
        <v/>
      </c>
      <c r="M138" s="67" t="str">
        <f>IF(IFERROR(SEARCH(M$6,$D138),0)&gt;0,TRIM(VLOOKUP(M$6,'Lifeline-Capability XWalk'!$F$6:$G$38,2,FALSE)),"")</f>
        <v/>
      </c>
      <c r="N138" s="67" t="str">
        <f>IF(IFERROR(SEARCH(N$6,$D138),0)&gt;0,TRIM(VLOOKUP(N$6,'Lifeline-Capability XWalk'!$F$6:$G$38,2,FALSE)),"")</f>
        <v/>
      </c>
      <c r="O138" s="67" t="str">
        <f>IF(IFERROR(SEARCH(O$6,$D138),0)&gt;0,TRIM(VLOOKUP(O$6,'Lifeline-Capability XWalk'!$F$6:$G$38,2,FALSE)),"")</f>
        <v/>
      </c>
      <c r="P138" s="67" t="str">
        <f>IF(IFERROR(SEARCH(P$6,$D138),0)&gt;0,TRIM(VLOOKUP(P$6,'Lifeline-Capability XWalk'!$F$6:$G$38,2,FALSE)),"")</f>
        <v/>
      </c>
      <c r="Q138" s="67" t="str">
        <f>IF(IFERROR(SEARCH(Q$6,$D138),0)&gt;0,TRIM(VLOOKUP(Q$6,'Lifeline-Capability XWalk'!$F$6:$G$38,2,FALSE)),"")</f>
        <v/>
      </c>
      <c r="R138" s="67" t="str">
        <f>IF(IFERROR(SEARCH(R$6,$D138),0)&gt;0,TRIM(VLOOKUP(R$6,'Lifeline-Capability XWalk'!$F$6:$G$38,2,FALSE)),"")</f>
        <v/>
      </c>
      <c r="S138" s="67" t="str">
        <f>IF(IFERROR(SEARCH(S$6,$D138),0)&gt;0,TRIM(VLOOKUP(S$6,'Lifeline-Capability XWalk'!$F$6:$G$38,2,FALSE)),"")</f>
        <v/>
      </c>
      <c r="T138" s="67" t="str">
        <f>IF(IFERROR(SEARCH(T$6,$D138),0)&gt;0,TRIM(VLOOKUP(T$6,'Lifeline-Capability XWalk'!$F$6:$G$38,2,FALSE)),"")</f>
        <v/>
      </c>
      <c r="U138" s="67" t="str">
        <f>IF(IFERROR(SEARCH(U$6,$D138),0)&gt;0,TRIM(VLOOKUP(U$6,'Lifeline-Capability XWalk'!$F$6:$G$38,2,FALSE)),"")</f>
        <v/>
      </c>
      <c r="V138" s="67" t="str">
        <f>IF(IFERROR(SEARCH(V$6,$D138),0)&gt;0,TRIM(VLOOKUP(V$6,'Lifeline-Capability XWalk'!$F$6:$G$38,2,FALSE)),"")</f>
        <v/>
      </c>
      <c r="W138" s="67" t="str">
        <f>IF(IFERROR(SEARCH(W$6,$D138),0)&gt;0,TRIM(VLOOKUP(W$6,'Lifeline-Capability XWalk'!$F$6:$G$38,2,FALSE)),"")</f>
        <v/>
      </c>
      <c r="X138" s="67" t="str">
        <f>IF(IFERROR(SEARCH(X$6,$D138),0)&gt;0,TRIM(VLOOKUP(X$6,'Lifeline-Capability XWalk'!$F$6:$G$38,2,FALSE)),"")</f>
        <v/>
      </c>
      <c r="Y138" s="67" t="str">
        <f>IF(IFERROR(SEARCH(Y$6,$D138),0)&gt;0,TRIM(VLOOKUP(Y$6,'Lifeline-Capability XWalk'!$F$6:$G$38,2,FALSE)),"")</f>
        <v/>
      </c>
      <c r="Z138" s="67" t="str">
        <f>IF(IFERROR(SEARCH(Z$6,$D138),0)&gt;0,TRIM(VLOOKUP(Z$6,'Lifeline-Capability XWalk'!$F$6:$G$38,2,FALSE)),"")</f>
        <v/>
      </c>
      <c r="AA138" s="67" t="str">
        <f>IF(IFERROR(SEARCH(AA$6,$D138),0)&gt;0,TRIM(VLOOKUP(AA$6,'Lifeline-Capability XWalk'!$F$6:$G$38,2,FALSE)),"")</f>
        <v>Communications</v>
      </c>
      <c r="AB138" s="67" t="str">
        <f>IF(IFERROR(SEARCH(AB$6,$D138),0)&gt;0,TRIM(VLOOKUP(AB$6,'Lifeline-Capability XWalk'!$F$6:$G$38,2,FALSE)),"")</f>
        <v/>
      </c>
      <c r="AC138" s="67" t="str">
        <f>IF(IFERROR(SEARCH(AC$6,$D138),0)&gt;0,TRIM(VLOOKUP(AC$6,'Lifeline-Capability XWalk'!$F$6:$G$38,2,FALSE)),"")</f>
        <v/>
      </c>
      <c r="AD138" s="67" t="str">
        <f>IF(IFERROR(SEARCH(AD$6,$D138),0)&gt;0,TRIM(VLOOKUP(AD$6,'Lifeline-Capability XWalk'!$F$6:$G$38,2,FALSE)),"")</f>
        <v/>
      </c>
      <c r="AE138" s="67" t="str">
        <f>IF(IFERROR(SEARCH(AE$6,$D138),0)&gt;0,TRIM(VLOOKUP(AE$6,'Lifeline-Capability XWalk'!$F$6:$G$38,2,FALSE)),"")</f>
        <v/>
      </c>
      <c r="AF138" s="67" t="str">
        <f>IF(IFERROR(SEARCH(AF$6,$D138),0)&gt;0,TRIM(VLOOKUP(AF$6,'Lifeline-Capability XWalk'!$F$6:$G$38,2,FALSE)),"")</f>
        <v/>
      </c>
      <c r="AG138" s="67" t="str">
        <f>IF(IFERROR(SEARCH(AG$6,$D138),0)&gt;0,TRIM(VLOOKUP(AG$6,'Lifeline-Capability XWalk'!$F$6:$G$38,2,FALSE)),"")</f>
        <v/>
      </c>
      <c r="AH138" s="67" t="str">
        <f>IF(IFERROR(SEARCH(AH$6,$D138),0)&gt;0,TRIM(VLOOKUP(AH$6,'Lifeline-Capability XWalk'!$F$6:$G$38,2,FALSE)),"")</f>
        <v/>
      </c>
      <c r="AI138" s="67" t="str">
        <f>IF(IFERROR(SEARCH(AI$6,$D138),0)&gt;0,TRIM(VLOOKUP(AI$6,'Lifeline-Capability XWalk'!$F$6:$G$38,2,FALSE)),"")</f>
        <v/>
      </c>
      <c r="AJ138" s="67" t="str">
        <f>IF(IFERROR(SEARCH(AJ$6,$D138),0)&gt;0,TRIM(VLOOKUP(AJ$6,'Lifeline-Capability XWalk'!$F$6:$G$38,2,FALSE)),"")</f>
        <v/>
      </c>
      <c r="AK138" s="67" t="str">
        <f>IF(IFERROR(SEARCH(AK$6,$D138),0)&gt;0,TRIM(VLOOKUP(AK$6,'Lifeline-Capability XWalk'!$F$6:$G$38,2,FALSE)),"")</f>
        <v/>
      </c>
      <c r="AL138" s="68" t="str">
        <f>IF(IFERROR(SEARCH(AL$6,$D138),0)&gt;0,TRIM(VLOOKUP(AL$6,'Lifeline-Capability XWalk'!$F$6:$G$38,2,FALSE)),"")</f>
        <v/>
      </c>
      <c r="AM138" s="24" t="str">
        <f t="shared" si="8"/>
        <v/>
      </c>
      <c r="AN138" s="24" t="str">
        <f t="shared" si="7"/>
        <v/>
      </c>
      <c r="AO138" s="24" t="str">
        <f t="shared" si="7"/>
        <v/>
      </c>
      <c r="AP138" s="24" t="str">
        <f t="shared" si="7"/>
        <v/>
      </c>
      <c r="AQ138" s="24" t="str">
        <f t="shared" si="7"/>
        <v>Communications</v>
      </c>
      <c r="AR138" s="24" t="str">
        <f t="shared" si="7"/>
        <v/>
      </c>
      <c r="AS138" s="24" t="str">
        <f t="shared" si="7"/>
        <v/>
      </c>
      <c r="AT138" s="24" t="str">
        <f t="shared" si="7"/>
        <v/>
      </c>
      <c r="AU138" s="24" t="str">
        <f t="shared" si="7"/>
        <v/>
      </c>
    </row>
    <row r="139" spans="1:47" s="24" customFormat="1" ht="32.1" customHeight="1" x14ac:dyDescent="0.2">
      <c r="A139" s="143" t="s">
        <v>1113</v>
      </c>
      <c r="B139" s="69" t="s">
        <v>1139</v>
      </c>
      <c r="C139" s="144" t="s">
        <v>1082</v>
      </c>
      <c r="D139" s="69" t="s">
        <v>1324</v>
      </c>
      <c r="E139" s="64" t="s">
        <v>1168</v>
      </c>
      <c r="F139" s="70" t="s">
        <v>1326</v>
      </c>
      <c r="G139" s="66" t="str">
        <f>IF(IFERROR(SEARCH(G$6,$D139),0)&gt;0,TRIM(VLOOKUP(G$6,'Lifeline-Capability XWalk'!$F$6:$G$38,2,FALSE)),"")</f>
        <v/>
      </c>
      <c r="H139" s="67" t="str">
        <f>IF(IFERROR(SEARCH(H$6,$D139),0)&gt;0,TRIM(VLOOKUP(H$6,'Lifeline-Capability XWalk'!$F$6:$G$38,2,FALSE)),"")</f>
        <v/>
      </c>
      <c r="I139" s="67" t="str">
        <f>IF(IFERROR(SEARCH(I$6,$D139),0)&gt;0,TRIM(VLOOKUP(I$6,'Lifeline-Capability XWalk'!$F$6:$G$38,2,FALSE)),"")</f>
        <v/>
      </c>
      <c r="J139" s="67" t="str">
        <f>IF(IFERROR(SEARCH(J$6,$D139),0)&gt;0,TRIM(VLOOKUP(J$6,'Lifeline-Capability XWalk'!$F$6:$G$38,2,FALSE)),"")</f>
        <v/>
      </c>
      <c r="K139" s="67" t="str">
        <f>IF(IFERROR(SEARCH(K$6,$D139),0)&gt;0,TRIM(VLOOKUP(K$6,'Lifeline-Capability XWalk'!$F$6:$G$38,2,FALSE)),"")</f>
        <v/>
      </c>
      <c r="L139" s="67" t="str">
        <f>IF(IFERROR(SEARCH(L$6,$D139),0)&gt;0,TRIM(VLOOKUP(L$6,'Lifeline-Capability XWalk'!$F$6:$G$38,2,FALSE)),"")</f>
        <v/>
      </c>
      <c r="M139" s="67" t="str">
        <f>IF(IFERROR(SEARCH(M$6,$D139),0)&gt;0,TRIM(VLOOKUP(M$6,'Lifeline-Capability XWalk'!$F$6:$G$38,2,FALSE)),"")</f>
        <v/>
      </c>
      <c r="N139" s="67" t="str">
        <f>IF(IFERROR(SEARCH(N$6,$D139),0)&gt;0,TRIM(VLOOKUP(N$6,'Lifeline-Capability XWalk'!$F$6:$G$38,2,FALSE)),"")</f>
        <v/>
      </c>
      <c r="O139" s="67" t="str">
        <f>IF(IFERROR(SEARCH(O$6,$D139),0)&gt;0,TRIM(VLOOKUP(O$6,'Lifeline-Capability XWalk'!$F$6:$G$38,2,FALSE)),"")</f>
        <v/>
      </c>
      <c r="P139" s="67" t="str">
        <f>IF(IFERROR(SEARCH(P$6,$D139),0)&gt;0,TRIM(VLOOKUP(P$6,'Lifeline-Capability XWalk'!$F$6:$G$38,2,FALSE)),"")</f>
        <v/>
      </c>
      <c r="Q139" s="67" t="str">
        <f>IF(IFERROR(SEARCH(Q$6,$D139),0)&gt;0,TRIM(VLOOKUP(Q$6,'Lifeline-Capability XWalk'!$F$6:$G$38,2,FALSE)),"")</f>
        <v/>
      </c>
      <c r="R139" s="67" t="str">
        <f>IF(IFERROR(SEARCH(R$6,$D139),0)&gt;0,TRIM(VLOOKUP(R$6,'Lifeline-Capability XWalk'!$F$6:$G$38,2,FALSE)),"")</f>
        <v/>
      </c>
      <c r="S139" s="67" t="str">
        <f>IF(IFERROR(SEARCH(S$6,$D139),0)&gt;0,TRIM(VLOOKUP(S$6,'Lifeline-Capability XWalk'!$F$6:$G$38,2,FALSE)),"")</f>
        <v/>
      </c>
      <c r="T139" s="67" t="str">
        <f>IF(IFERROR(SEARCH(T$6,$D139),0)&gt;0,TRIM(VLOOKUP(T$6,'Lifeline-Capability XWalk'!$F$6:$G$38,2,FALSE)),"")</f>
        <v/>
      </c>
      <c r="U139" s="67" t="str">
        <f>IF(IFERROR(SEARCH(U$6,$D139),0)&gt;0,TRIM(VLOOKUP(U$6,'Lifeline-Capability XWalk'!$F$6:$G$38,2,FALSE)),"")</f>
        <v/>
      </c>
      <c r="V139" s="67" t="str">
        <f>IF(IFERROR(SEARCH(V$6,$D139),0)&gt;0,TRIM(VLOOKUP(V$6,'Lifeline-Capability XWalk'!$F$6:$G$38,2,FALSE)),"")</f>
        <v/>
      </c>
      <c r="W139" s="67" t="str">
        <f>IF(IFERROR(SEARCH(W$6,$D139),0)&gt;0,TRIM(VLOOKUP(W$6,'Lifeline-Capability XWalk'!$F$6:$G$38,2,FALSE)),"")</f>
        <v/>
      </c>
      <c r="X139" s="67" t="str">
        <f>IF(IFERROR(SEARCH(X$6,$D139),0)&gt;0,TRIM(VLOOKUP(X$6,'Lifeline-Capability XWalk'!$F$6:$G$38,2,FALSE)),"")</f>
        <v/>
      </c>
      <c r="Y139" s="67" t="str">
        <f>IF(IFERROR(SEARCH(Y$6,$D139),0)&gt;0,TRIM(VLOOKUP(Y$6,'Lifeline-Capability XWalk'!$F$6:$G$38,2,FALSE)),"")</f>
        <v/>
      </c>
      <c r="Z139" s="67" t="str">
        <f>IF(IFERROR(SEARCH(Z$6,$D139),0)&gt;0,TRIM(VLOOKUP(Z$6,'Lifeline-Capability XWalk'!$F$6:$G$38,2,FALSE)),"")</f>
        <v/>
      </c>
      <c r="AA139" s="67" t="str">
        <f>IF(IFERROR(SEARCH(AA$6,$D139),0)&gt;0,TRIM(VLOOKUP(AA$6,'Lifeline-Capability XWalk'!$F$6:$G$38,2,FALSE)),"")</f>
        <v>Communications</v>
      </c>
      <c r="AB139" s="67" t="str">
        <f>IF(IFERROR(SEARCH(AB$6,$D139),0)&gt;0,TRIM(VLOOKUP(AB$6,'Lifeline-Capability XWalk'!$F$6:$G$38,2,FALSE)),"")</f>
        <v/>
      </c>
      <c r="AC139" s="67" t="str">
        <f>IF(IFERROR(SEARCH(AC$6,$D139),0)&gt;0,TRIM(VLOOKUP(AC$6,'Lifeline-Capability XWalk'!$F$6:$G$38,2,FALSE)),"")</f>
        <v/>
      </c>
      <c r="AD139" s="67" t="str">
        <f>IF(IFERROR(SEARCH(AD$6,$D139),0)&gt;0,TRIM(VLOOKUP(AD$6,'Lifeline-Capability XWalk'!$F$6:$G$38,2,FALSE)),"")</f>
        <v/>
      </c>
      <c r="AE139" s="67" t="str">
        <f>IF(IFERROR(SEARCH(AE$6,$D139),0)&gt;0,TRIM(VLOOKUP(AE$6,'Lifeline-Capability XWalk'!$F$6:$G$38,2,FALSE)),"")</f>
        <v/>
      </c>
      <c r="AF139" s="67" t="str">
        <f>IF(IFERROR(SEARCH(AF$6,$D139),0)&gt;0,TRIM(VLOOKUP(AF$6,'Lifeline-Capability XWalk'!$F$6:$G$38,2,FALSE)),"")</f>
        <v/>
      </c>
      <c r="AG139" s="67" t="str">
        <f>IF(IFERROR(SEARCH(AG$6,$D139),0)&gt;0,TRIM(VLOOKUP(AG$6,'Lifeline-Capability XWalk'!$F$6:$G$38,2,FALSE)),"")</f>
        <v/>
      </c>
      <c r="AH139" s="67" t="str">
        <f>IF(IFERROR(SEARCH(AH$6,$D139),0)&gt;0,TRIM(VLOOKUP(AH$6,'Lifeline-Capability XWalk'!$F$6:$G$38,2,FALSE)),"")</f>
        <v/>
      </c>
      <c r="AI139" s="67" t="str">
        <f>IF(IFERROR(SEARCH(AI$6,$D139),0)&gt;0,TRIM(VLOOKUP(AI$6,'Lifeline-Capability XWalk'!$F$6:$G$38,2,FALSE)),"")</f>
        <v/>
      </c>
      <c r="AJ139" s="67" t="str">
        <f>IF(IFERROR(SEARCH(AJ$6,$D139),0)&gt;0,TRIM(VLOOKUP(AJ$6,'Lifeline-Capability XWalk'!$F$6:$G$38,2,FALSE)),"")</f>
        <v/>
      </c>
      <c r="AK139" s="67" t="str">
        <f>IF(IFERROR(SEARCH(AK$6,$D139),0)&gt;0,TRIM(VLOOKUP(AK$6,'Lifeline-Capability XWalk'!$F$6:$G$38,2,FALSE)),"")</f>
        <v/>
      </c>
      <c r="AL139" s="68" t="str">
        <f>IF(IFERROR(SEARCH(AL$6,$D139),0)&gt;0,TRIM(VLOOKUP(AL$6,'Lifeline-Capability XWalk'!$F$6:$G$38,2,FALSE)),"")</f>
        <v/>
      </c>
      <c r="AM139" s="24" t="str">
        <f t="shared" si="8"/>
        <v/>
      </c>
      <c r="AN139" s="24" t="str">
        <f t="shared" si="7"/>
        <v/>
      </c>
      <c r="AO139" s="24" t="str">
        <f t="shared" si="7"/>
        <v/>
      </c>
      <c r="AP139" s="24" t="str">
        <f t="shared" si="7"/>
        <v/>
      </c>
      <c r="AQ139" s="24" t="str">
        <f t="shared" si="7"/>
        <v>Communications</v>
      </c>
      <c r="AR139" s="24" t="str">
        <f t="shared" si="7"/>
        <v/>
      </c>
      <c r="AS139" s="24" t="str">
        <f t="shared" si="7"/>
        <v/>
      </c>
      <c r="AT139" s="24" t="str">
        <f t="shared" si="7"/>
        <v/>
      </c>
      <c r="AU139" s="24" t="str">
        <f t="shared" si="7"/>
        <v/>
      </c>
    </row>
    <row r="140" spans="1:47" s="24" customFormat="1" ht="32.1" customHeight="1" x14ac:dyDescent="0.2">
      <c r="A140" s="143" t="s">
        <v>1113</v>
      </c>
      <c r="B140" s="69" t="s">
        <v>1125</v>
      </c>
      <c r="C140" s="144" t="s">
        <v>1082</v>
      </c>
      <c r="D140" s="69" t="s">
        <v>1324</v>
      </c>
      <c r="E140" s="64" t="s">
        <v>1168</v>
      </c>
      <c r="F140" s="70" t="s">
        <v>1089</v>
      </c>
      <c r="G140" s="66" t="str">
        <f>IF(IFERROR(SEARCH(G$6,$D140),0)&gt;0,TRIM(VLOOKUP(G$6,'Lifeline-Capability XWalk'!$F$6:$G$38,2,FALSE)),"")</f>
        <v/>
      </c>
      <c r="H140" s="67" t="str">
        <f>IF(IFERROR(SEARCH(H$6,$D140),0)&gt;0,TRIM(VLOOKUP(H$6,'Lifeline-Capability XWalk'!$F$6:$G$38,2,FALSE)),"")</f>
        <v/>
      </c>
      <c r="I140" s="67" t="str">
        <f>IF(IFERROR(SEARCH(I$6,$D140),0)&gt;0,TRIM(VLOOKUP(I$6,'Lifeline-Capability XWalk'!$F$6:$G$38,2,FALSE)),"")</f>
        <v/>
      </c>
      <c r="J140" s="67" t="str">
        <f>IF(IFERROR(SEARCH(J$6,$D140),0)&gt;0,TRIM(VLOOKUP(J$6,'Lifeline-Capability XWalk'!$F$6:$G$38,2,FALSE)),"")</f>
        <v/>
      </c>
      <c r="K140" s="67" t="str">
        <f>IF(IFERROR(SEARCH(K$6,$D140),0)&gt;0,TRIM(VLOOKUP(K$6,'Lifeline-Capability XWalk'!$F$6:$G$38,2,FALSE)),"")</f>
        <v/>
      </c>
      <c r="L140" s="67" t="str">
        <f>IF(IFERROR(SEARCH(L$6,$D140),0)&gt;0,TRIM(VLOOKUP(L$6,'Lifeline-Capability XWalk'!$F$6:$G$38,2,FALSE)),"")</f>
        <v/>
      </c>
      <c r="M140" s="67" t="str">
        <f>IF(IFERROR(SEARCH(M$6,$D140),0)&gt;0,TRIM(VLOOKUP(M$6,'Lifeline-Capability XWalk'!$F$6:$G$38,2,FALSE)),"")</f>
        <v/>
      </c>
      <c r="N140" s="67" t="str">
        <f>IF(IFERROR(SEARCH(N$6,$D140),0)&gt;0,TRIM(VLOOKUP(N$6,'Lifeline-Capability XWalk'!$F$6:$G$38,2,FALSE)),"")</f>
        <v/>
      </c>
      <c r="O140" s="67" t="str">
        <f>IF(IFERROR(SEARCH(O$6,$D140),0)&gt;0,TRIM(VLOOKUP(O$6,'Lifeline-Capability XWalk'!$F$6:$G$38,2,FALSE)),"")</f>
        <v/>
      </c>
      <c r="P140" s="67" t="str">
        <f>IF(IFERROR(SEARCH(P$6,$D140),0)&gt;0,TRIM(VLOOKUP(P$6,'Lifeline-Capability XWalk'!$F$6:$G$38,2,FALSE)),"")</f>
        <v/>
      </c>
      <c r="Q140" s="67" t="str">
        <f>IF(IFERROR(SEARCH(Q$6,$D140),0)&gt;0,TRIM(VLOOKUP(Q$6,'Lifeline-Capability XWalk'!$F$6:$G$38,2,FALSE)),"")</f>
        <v/>
      </c>
      <c r="R140" s="67" t="str">
        <f>IF(IFERROR(SEARCH(R$6,$D140),0)&gt;0,TRIM(VLOOKUP(R$6,'Lifeline-Capability XWalk'!$F$6:$G$38,2,FALSE)),"")</f>
        <v/>
      </c>
      <c r="S140" s="67" t="str">
        <f>IF(IFERROR(SEARCH(S$6,$D140),0)&gt;0,TRIM(VLOOKUP(S$6,'Lifeline-Capability XWalk'!$F$6:$G$38,2,FALSE)),"")</f>
        <v/>
      </c>
      <c r="T140" s="67" t="str">
        <f>IF(IFERROR(SEARCH(T$6,$D140),0)&gt;0,TRIM(VLOOKUP(T$6,'Lifeline-Capability XWalk'!$F$6:$G$38,2,FALSE)),"")</f>
        <v/>
      </c>
      <c r="U140" s="67" t="str">
        <f>IF(IFERROR(SEARCH(U$6,$D140),0)&gt;0,TRIM(VLOOKUP(U$6,'Lifeline-Capability XWalk'!$F$6:$G$38,2,FALSE)),"")</f>
        <v/>
      </c>
      <c r="V140" s="67" t="str">
        <f>IF(IFERROR(SEARCH(V$6,$D140),0)&gt;0,TRIM(VLOOKUP(V$6,'Lifeline-Capability XWalk'!$F$6:$G$38,2,FALSE)),"")</f>
        <v/>
      </c>
      <c r="W140" s="67" t="str">
        <f>IF(IFERROR(SEARCH(W$6,$D140),0)&gt;0,TRIM(VLOOKUP(W$6,'Lifeline-Capability XWalk'!$F$6:$G$38,2,FALSE)),"")</f>
        <v/>
      </c>
      <c r="X140" s="67" t="str">
        <f>IF(IFERROR(SEARCH(X$6,$D140),0)&gt;0,TRIM(VLOOKUP(X$6,'Lifeline-Capability XWalk'!$F$6:$G$38,2,FALSE)),"")</f>
        <v/>
      </c>
      <c r="Y140" s="67" t="str">
        <f>IF(IFERROR(SEARCH(Y$6,$D140),0)&gt;0,TRIM(VLOOKUP(Y$6,'Lifeline-Capability XWalk'!$F$6:$G$38,2,FALSE)),"")</f>
        <v/>
      </c>
      <c r="Z140" s="67" t="str">
        <f>IF(IFERROR(SEARCH(Z$6,$D140),0)&gt;0,TRIM(VLOOKUP(Z$6,'Lifeline-Capability XWalk'!$F$6:$G$38,2,FALSE)),"")</f>
        <v/>
      </c>
      <c r="AA140" s="67" t="str">
        <f>IF(IFERROR(SEARCH(AA$6,$D140),0)&gt;0,TRIM(VLOOKUP(AA$6,'Lifeline-Capability XWalk'!$F$6:$G$38,2,FALSE)),"")</f>
        <v>Communications</v>
      </c>
      <c r="AB140" s="67" t="str">
        <f>IF(IFERROR(SEARCH(AB$6,$D140),0)&gt;0,TRIM(VLOOKUP(AB$6,'Lifeline-Capability XWalk'!$F$6:$G$38,2,FALSE)),"")</f>
        <v/>
      </c>
      <c r="AC140" s="67" t="str">
        <f>IF(IFERROR(SEARCH(AC$6,$D140),0)&gt;0,TRIM(VLOOKUP(AC$6,'Lifeline-Capability XWalk'!$F$6:$G$38,2,FALSE)),"")</f>
        <v/>
      </c>
      <c r="AD140" s="67" t="str">
        <f>IF(IFERROR(SEARCH(AD$6,$D140),0)&gt;0,TRIM(VLOOKUP(AD$6,'Lifeline-Capability XWalk'!$F$6:$G$38,2,FALSE)),"")</f>
        <v/>
      </c>
      <c r="AE140" s="67" t="str">
        <f>IF(IFERROR(SEARCH(AE$6,$D140),0)&gt;0,TRIM(VLOOKUP(AE$6,'Lifeline-Capability XWalk'!$F$6:$G$38,2,FALSE)),"")</f>
        <v/>
      </c>
      <c r="AF140" s="67" t="str">
        <f>IF(IFERROR(SEARCH(AF$6,$D140),0)&gt;0,TRIM(VLOOKUP(AF$6,'Lifeline-Capability XWalk'!$F$6:$G$38,2,FALSE)),"")</f>
        <v/>
      </c>
      <c r="AG140" s="67" t="str">
        <f>IF(IFERROR(SEARCH(AG$6,$D140),0)&gt;0,TRIM(VLOOKUP(AG$6,'Lifeline-Capability XWalk'!$F$6:$G$38,2,FALSE)),"")</f>
        <v/>
      </c>
      <c r="AH140" s="67" t="str">
        <f>IF(IFERROR(SEARCH(AH$6,$D140),0)&gt;0,TRIM(VLOOKUP(AH$6,'Lifeline-Capability XWalk'!$F$6:$G$38,2,FALSE)),"")</f>
        <v/>
      </c>
      <c r="AI140" s="67" t="str">
        <f>IF(IFERROR(SEARCH(AI$6,$D140),0)&gt;0,TRIM(VLOOKUP(AI$6,'Lifeline-Capability XWalk'!$F$6:$G$38,2,FALSE)),"")</f>
        <v/>
      </c>
      <c r="AJ140" s="67" t="str">
        <f>IF(IFERROR(SEARCH(AJ$6,$D140),0)&gt;0,TRIM(VLOOKUP(AJ$6,'Lifeline-Capability XWalk'!$F$6:$G$38,2,FALSE)),"")</f>
        <v/>
      </c>
      <c r="AK140" s="67" t="str">
        <f>IF(IFERROR(SEARCH(AK$6,$D140),0)&gt;0,TRIM(VLOOKUP(AK$6,'Lifeline-Capability XWalk'!$F$6:$G$38,2,FALSE)),"")</f>
        <v/>
      </c>
      <c r="AL140" s="68" t="str">
        <f>IF(IFERROR(SEARCH(AL$6,$D140),0)&gt;0,TRIM(VLOOKUP(AL$6,'Lifeline-Capability XWalk'!$F$6:$G$38,2,FALSE)),"")</f>
        <v/>
      </c>
      <c r="AM140" s="24" t="str">
        <f t="shared" si="8"/>
        <v/>
      </c>
      <c r="AN140" s="24" t="str">
        <f t="shared" si="7"/>
        <v/>
      </c>
      <c r="AO140" s="24" t="str">
        <f t="shared" si="7"/>
        <v/>
      </c>
      <c r="AP140" s="24" t="str">
        <f t="shared" si="7"/>
        <v/>
      </c>
      <c r="AQ140" s="24" t="str">
        <f t="shared" si="7"/>
        <v>Communications</v>
      </c>
      <c r="AR140" s="24" t="str">
        <f t="shared" si="7"/>
        <v/>
      </c>
      <c r="AS140" s="24" t="str">
        <f t="shared" si="7"/>
        <v/>
      </c>
      <c r="AT140" s="24" t="str">
        <f t="shared" si="7"/>
        <v/>
      </c>
      <c r="AU140" s="24" t="str">
        <f t="shared" si="7"/>
        <v/>
      </c>
    </row>
    <row r="141" spans="1:47" s="24" customFormat="1" ht="32.1" customHeight="1" x14ac:dyDescent="0.2">
      <c r="A141" s="143" t="s">
        <v>1113</v>
      </c>
      <c r="B141" s="69" t="s">
        <v>1125</v>
      </c>
      <c r="C141" s="144" t="s">
        <v>1082</v>
      </c>
      <c r="D141" s="69" t="s">
        <v>1324</v>
      </c>
      <c r="E141" s="64" t="s">
        <v>1168</v>
      </c>
      <c r="F141" s="70" t="s">
        <v>1419</v>
      </c>
      <c r="G141" s="66" t="str">
        <f>IF(IFERROR(SEARCH(G$6,$D141),0)&gt;0,TRIM(VLOOKUP(G$6,'Lifeline-Capability XWalk'!$F$6:$G$38,2,FALSE)),"")</f>
        <v/>
      </c>
      <c r="H141" s="67" t="str">
        <f>IF(IFERROR(SEARCH(H$6,$D141),0)&gt;0,TRIM(VLOOKUP(H$6,'Lifeline-Capability XWalk'!$F$6:$G$38,2,FALSE)),"")</f>
        <v/>
      </c>
      <c r="I141" s="67" t="str">
        <f>IF(IFERROR(SEARCH(I$6,$D141),0)&gt;0,TRIM(VLOOKUP(I$6,'Lifeline-Capability XWalk'!$F$6:$G$38,2,FALSE)),"")</f>
        <v/>
      </c>
      <c r="J141" s="67" t="str">
        <f>IF(IFERROR(SEARCH(J$6,$D141),0)&gt;0,TRIM(VLOOKUP(J$6,'Lifeline-Capability XWalk'!$F$6:$G$38,2,FALSE)),"")</f>
        <v/>
      </c>
      <c r="K141" s="67" t="str">
        <f>IF(IFERROR(SEARCH(K$6,$D141),0)&gt;0,TRIM(VLOOKUP(K$6,'Lifeline-Capability XWalk'!$F$6:$G$38,2,FALSE)),"")</f>
        <v/>
      </c>
      <c r="L141" s="67" t="str">
        <f>IF(IFERROR(SEARCH(L$6,$D141),0)&gt;0,TRIM(VLOOKUP(L$6,'Lifeline-Capability XWalk'!$F$6:$G$38,2,FALSE)),"")</f>
        <v/>
      </c>
      <c r="M141" s="67" t="str">
        <f>IF(IFERROR(SEARCH(M$6,$D141),0)&gt;0,TRIM(VLOOKUP(M$6,'Lifeline-Capability XWalk'!$F$6:$G$38,2,FALSE)),"")</f>
        <v/>
      </c>
      <c r="N141" s="67" t="str">
        <f>IF(IFERROR(SEARCH(N$6,$D141),0)&gt;0,TRIM(VLOOKUP(N$6,'Lifeline-Capability XWalk'!$F$6:$G$38,2,FALSE)),"")</f>
        <v/>
      </c>
      <c r="O141" s="67" t="str">
        <f>IF(IFERROR(SEARCH(O$6,$D141),0)&gt;0,TRIM(VLOOKUP(O$6,'Lifeline-Capability XWalk'!$F$6:$G$38,2,FALSE)),"")</f>
        <v/>
      </c>
      <c r="P141" s="67" t="str">
        <f>IF(IFERROR(SEARCH(P$6,$D141),0)&gt;0,TRIM(VLOOKUP(P$6,'Lifeline-Capability XWalk'!$F$6:$G$38,2,FALSE)),"")</f>
        <v/>
      </c>
      <c r="Q141" s="67" t="str">
        <f>IF(IFERROR(SEARCH(Q$6,$D141),0)&gt;0,TRIM(VLOOKUP(Q$6,'Lifeline-Capability XWalk'!$F$6:$G$38,2,FALSE)),"")</f>
        <v/>
      </c>
      <c r="R141" s="67" t="str">
        <f>IF(IFERROR(SEARCH(R$6,$D141),0)&gt;0,TRIM(VLOOKUP(R$6,'Lifeline-Capability XWalk'!$F$6:$G$38,2,FALSE)),"")</f>
        <v/>
      </c>
      <c r="S141" s="67" t="str">
        <f>IF(IFERROR(SEARCH(S$6,$D141),0)&gt;0,TRIM(VLOOKUP(S$6,'Lifeline-Capability XWalk'!$F$6:$G$38,2,FALSE)),"")</f>
        <v/>
      </c>
      <c r="T141" s="67" t="str">
        <f>IF(IFERROR(SEARCH(T$6,$D141),0)&gt;0,TRIM(VLOOKUP(T$6,'Lifeline-Capability XWalk'!$F$6:$G$38,2,FALSE)),"")</f>
        <v/>
      </c>
      <c r="U141" s="67" t="str">
        <f>IF(IFERROR(SEARCH(U$6,$D141),0)&gt;0,TRIM(VLOOKUP(U$6,'Lifeline-Capability XWalk'!$F$6:$G$38,2,FALSE)),"")</f>
        <v/>
      </c>
      <c r="V141" s="67" t="str">
        <f>IF(IFERROR(SEARCH(V$6,$D141),0)&gt;0,TRIM(VLOOKUP(V$6,'Lifeline-Capability XWalk'!$F$6:$G$38,2,FALSE)),"")</f>
        <v/>
      </c>
      <c r="W141" s="67" t="str">
        <f>IF(IFERROR(SEARCH(W$6,$D141),0)&gt;0,TRIM(VLOOKUP(W$6,'Lifeline-Capability XWalk'!$F$6:$G$38,2,FALSE)),"")</f>
        <v/>
      </c>
      <c r="X141" s="67" t="str">
        <f>IF(IFERROR(SEARCH(X$6,$D141),0)&gt;0,TRIM(VLOOKUP(X$6,'Lifeline-Capability XWalk'!$F$6:$G$38,2,FALSE)),"")</f>
        <v/>
      </c>
      <c r="Y141" s="67" t="str">
        <f>IF(IFERROR(SEARCH(Y$6,$D141),0)&gt;0,TRIM(VLOOKUP(Y$6,'Lifeline-Capability XWalk'!$F$6:$G$38,2,FALSE)),"")</f>
        <v/>
      </c>
      <c r="Z141" s="67" t="str">
        <f>IF(IFERROR(SEARCH(Z$6,$D141),0)&gt;0,TRIM(VLOOKUP(Z$6,'Lifeline-Capability XWalk'!$F$6:$G$38,2,FALSE)),"")</f>
        <v/>
      </c>
      <c r="AA141" s="67" t="str">
        <f>IF(IFERROR(SEARCH(AA$6,$D141),0)&gt;0,TRIM(VLOOKUP(AA$6,'Lifeline-Capability XWalk'!$F$6:$G$38,2,FALSE)),"")</f>
        <v>Communications</v>
      </c>
      <c r="AB141" s="67" t="str">
        <f>IF(IFERROR(SEARCH(AB$6,$D141),0)&gt;0,TRIM(VLOOKUP(AB$6,'Lifeline-Capability XWalk'!$F$6:$G$38,2,FALSE)),"")</f>
        <v/>
      </c>
      <c r="AC141" s="67" t="str">
        <f>IF(IFERROR(SEARCH(AC$6,$D141),0)&gt;0,TRIM(VLOOKUP(AC$6,'Lifeline-Capability XWalk'!$F$6:$G$38,2,FALSE)),"")</f>
        <v/>
      </c>
      <c r="AD141" s="67" t="str">
        <f>IF(IFERROR(SEARCH(AD$6,$D141),0)&gt;0,TRIM(VLOOKUP(AD$6,'Lifeline-Capability XWalk'!$F$6:$G$38,2,FALSE)),"")</f>
        <v/>
      </c>
      <c r="AE141" s="67" t="str">
        <f>IF(IFERROR(SEARCH(AE$6,$D141),0)&gt;0,TRIM(VLOOKUP(AE$6,'Lifeline-Capability XWalk'!$F$6:$G$38,2,FALSE)),"")</f>
        <v/>
      </c>
      <c r="AF141" s="67" t="str">
        <f>IF(IFERROR(SEARCH(AF$6,$D141),0)&gt;0,TRIM(VLOOKUP(AF$6,'Lifeline-Capability XWalk'!$F$6:$G$38,2,FALSE)),"")</f>
        <v/>
      </c>
      <c r="AG141" s="67" t="str">
        <f>IF(IFERROR(SEARCH(AG$6,$D141),0)&gt;0,TRIM(VLOOKUP(AG$6,'Lifeline-Capability XWalk'!$F$6:$G$38,2,FALSE)),"")</f>
        <v/>
      </c>
      <c r="AH141" s="67" t="str">
        <f>IF(IFERROR(SEARCH(AH$6,$D141),0)&gt;0,TRIM(VLOOKUP(AH$6,'Lifeline-Capability XWalk'!$F$6:$G$38,2,FALSE)),"")</f>
        <v/>
      </c>
      <c r="AI141" s="67" t="str">
        <f>IF(IFERROR(SEARCH(AI$6,$D141),0)&gt;0,TRIM(VLOOKUP(AI$6,'Lifeline-Capability XWalk'!$F$6:$G$38,2,FALSE)),"")</f>
        <v/>
      </c>
      <c r="AJ141" s="67" t="str">
        <f>IF(IFERROR(SEARCH(AJ$6,$D141),0)&gt;0,TRIM(VLOOKUP(AJ$6,'Lifeline-Capability XWalk'!$F$6:$G$38,2,FALSE)),"")</f>
        <v/>
      </c>
      <c r="AK141" s="67" t="str">
        <f>IF(IFERROR(SEARCH(AK$6,$D141),0)&gt;0,TRIM(VLOOKUP(AK$6,'Lifeline-Capability XWalk'!$F$6:$G$38,2,FALSE)),"")</f>
        <v/>
      </c>
      <c r="AL141" s="68" t="str">
        <f>IF(IFERROR(SEARCH(AL$6,$D141),0)&gt;0,TRIM(VLOOKUP(AL$6,'Lifeline-Capability XWalk'!$F$6:$G$38,2,FALSE)),"")</f>
        <v/>
      </c>
      <c r="AM141" s="24" t="str">
        <f t="shared" si="8"/>
        <v/>
      </c>
      <c r="AN141" s="24" t="str">
        <f t="shared" si="7"/>
        <v/>
      </c>
      <c r="AO141" s="24" t="str">
        <f t="shared" si="7"/>
        <v/>
      </c>
      <c r="AP141" s="24" t="str">
        <f t="shared" si="7"/>
        <v/>
      </c>
      <c r="AQ141" s="24" t="str">
        <f t="shared" si="7"/>
        <v>Communications</v>
      </c>
      <c r="AR141" s="24" t="str">
        <f t="shared" si="7"/>
        <v/>
      </c>
      <c r="AS141" s="24" t="str">
        <f t="shared" si="7"/>
        <v/>
      </c>
      <c r="AT141" s="24" t="str">
        <f t="shared" si="7"/>
        <v/>
      </c>
      <c r="AU141" s="24" t="str">
        <f t="shared" si="7"/>
        <v/>
      </c>
    </row>
    <row r="142" spans="1:47" s="24" customFormat="1" ht="32.1" customHeight="1" x14ac:dyDescent="0.2">
      <c r="A142" s="143" t="s">
        <v>1113</v>
      </c>
      <c r="B142" s="69" t="s">
        <v>1125</v>
      </c>
      <c r="C142" s="144" t="s">
        <v>1082</v>
      </c>
      <c r="D142" s="69" t="s">
        <v>1324</v>
      </c>
      <c r="E142" s="64" t="s">
        <v>1168</v>
      </c>
      <c r="F142" s="70" t="s">
        <v>796</v>
      </c>
      <c r="G142" s="66" t="str">
        <f>IF(IFERROR(SEARCH(G$6,$D142),0)&gt;0,TRIM(VLOOKUP(G$6,'Lifeline-Capability XWalk'!$F$6:$G$38,2,FALSE)),"")</f>
        <v/>
      </c>
      <c r="H142" s="67" t="str">
        <f>IF(IFERROR(SEARCH(H$6,$D142),0)&gt;0,TRIM(VLOOKUP(H$6,'Lifeline-Capability XWalk'!$F$6:$G$38,2,FALSE)),"")</f>
        <v/>
      </c>
      <c r="I142" s="67" t="str">
        <f>IF(IFERROR(SEARCH(I$6,$D142),0)&gt;0,TRIM(VLOOKUP(I$6,'Lifeline-Capability XWalk'!$F$6:$G$38,2,FALSE)),"")</f>
        <v/>
      </c>
      <c r="J142" s="67" t="str">
        <f>IF(IFERROR(SEARCH(J$6,$D142),0)&gt;0,TRIM(VLOOKUP(J$6,'Lifeline-Capability XWalk'!$F$6:$G$38,2,FALSE)),"")</f>
        <v/>
      </c>
      <c r="K142" s="67" t="str">
        <f>IF(IFERROR(SEARCH(K$6,$D142),0)&gt;0,TRIM(VLOOKUP(K$6,'Lifeline-Capability XWalk'!$F$6:$G$38,2,FALSE)),"")</f>
        <v/>
      </c>
      <c r="L142" s="67" t="str">
        <f>IF(IFERROR(SEARCH(L$6,$D142),0)&gt;0,TRIM(VLOOKUP(L$6,'Lifeline-Capability XWalk'!$F$6:$G$38,2,FALSE)),"")</f>
        <v/>
      </c>
      <c r="M142" s="67" t="str">
        <f>IF(IFERROR(SEARCH(M$6,$D142),0)&gt;0,TRIM(VLOOKUP(M$6,'Lifeline-Capability XWalk'!$F$6:$G$38,2,FALSE)),"")</f>
        <v/>
      </c>
      <c r="N142" s="67" t="str">
        <f>IF(IFERROR(SEARCH(N$6,$D142),0)&gt;0,TRIM(VLOOKUP(N$6,'Lifeline-Capability XWalk'!$F$6:$G$38,2,FALSE)),"")</f>
        <v/>
      </c>
      <c r="O142" s="67" t="str">
        <f>IF(IFERROR(SEARCH(O$6,$D142),0)&gt;0,TRIM(VLOOKUP(O$6,'Lifeline-Capability XWalk'!$F$6:$G$38,2,FALSE)),"")</f>
        <v/>
      </c>
      <c r="P142" s="67" t="str">
        <f>IF(IFERROR(SEARCH(P$6,$D142),0)&gt;0,TRIM(VLOOKUP(P$6,'Lifeline-Capability XWalk'!$F$6:$G$38,2,FALSE)),"")</f>
        <v/>
      </c>
      <c r="Q142" s="67" t="str">
        <f>IF(IFERROR(SEARCH(Q$6,$D142),0)&gt;0,TRIM(VLOOKUP(Q$6,'Lifeline-Capability XWalk'!$F$6:$G$38,2,FALSE)),"")</f>
        <v/>
      </c>
      <c r="R142" s="67" t="str">
        <f>IF(IFERROR(SEARCH(R$6,$D142),0)&gt;0,TRIM(VLOOKUP(R$6,'Lifeline-Capability XWalk'!$F$6:$G$38,2,FALSE)),"")</f>
        <v/>
      </c>
      <c r="S142" s="67" t="str">
        <f>IF(IFERROR(SEARCH(S$6,$D142),0)&gt;0,TRIM(VLOOKUP(S$6,'Lifeline-Capability XWalk'!$F$6:$G$38,2,FALSE)),"")</f>
        <v/>
      </c>
      <c r="T142" s="67" t="str">
        <f>IF(IFERROR(SEARCH(T$6,$D142),0)&gt;0,TRIM(VLOOKUP(T$6,'Lifeline-Capability XWalk'!$F$6:$G$38,2,FALSE)),"")</f>
        <v/>
      </c>
      <c r="U142" s="67" t="str">
        <f>IF(IFERROR(SEARCH(U$6,$D142),0)&gt;0,TRIM(VLOOKUP(U$6,'Lifeline-Capability XWalk'!$F$6:$G$38,2,FALSE)),"")</f>
        <v/>
      </c>
      <c r="V142" s="67" t="str">
        <f>IF(IFERROR(SEARCH(V$6,$D142),0)&gt;0,TRIM(VLOOKUP(V$6,'Lifeline-Capability XWalk'!$F$6:$G$38,2,FALSE)),"")</f>
        <v/>
      </c>
      <c r="W142" s="67" t="str">
        <f>IF(IFERROR(SEARCH(W$6,$D142),0)&gt;0,TRIM(VLOOKUP(W$6,'Lifeline-Capability XWalk'!$F$6:$G$38,2,FALSE)),"")</f>
        <v/>
      </c>
      <c r="X142" s="67" t="str">
        <f>IF(IFERROR(SEARCH(X$6,$D142),0)&gt;0,TRIM(VLOOKUP(X$6,'Lifeline-Capability XWalk'!$F$6:$G$38,2,FALSE)),"")</f>
        <v/>
      </c>
      <c r="Y142" s="67" t="str">
        <f>IF(IFERROR(SEARCH(Y$6,$D142),0)&gt;0,TRIM(VLOOKUP(Y$6,'Lifeline-Capability XWalk'!$F$6:$G$38,2,FALSE)),"")</f>
        <v/>
      </c>
      <c r="Z142" s="67" t="str">
        <f>IF(IFERROR(SEARCH(Z$6,$D142),0)&gt;0,TRIM(VLOOKUP(Z$6,'Lifeline-Capability XWalk'!$F$6:$G$38,2,FALSE)),"")</f>
        <v/>
      </c>
      <c r="AA142" s="67" t="str">
        <f>IF(IFERROR(SEARCH(AA$6,$D142),0)&gt;0,TRIM(VLOOKUP(AA$6,'Lifeline-Capability XWalk'!$F$6:$G$38,2,FALSE)),"")</f>
        <v>Communications</v>
      </c>
      <c r="AB142" s="67" t="str">
        <f>IF(IFERROR(SEARCH(AB$6,$D142),0)&gt;0,TRIM(VLOOKUP(AB$6,'Lifeline-Capability XWalk'!$F$6:$G$38,2,FALSE)),"")</f>
        <v/>
      </c>
      <c r="AC142" s="67" t="str">
        <f>IF(IFERROR(SEARCH(AC$6,$D142),0)&gt;0,TRIM(VLOOKUP(AC$6,'Lifeline-Capability XWalk'!$F$6:$G$38,2,FALSE)),"")</f>
        <v/>
      </c>
      <c r="AD142" s="67" t="str">
        <f>IF(IFERROR(SEARCH(AD$6,$D142),0)&gt;0,TRIM(VLOOKUP(AD$6,'Lifeline-Capability XWalk'!$F$6:$G$38,2,FALSE)),"")</f>
        <v/>
      </c>
      <c r="AE142" s="67" t="str">
        <f>IF(IFERROR(SEARCH(AE$6,$D142),0)&gt;0,TRIM(VLOOKUP(AE$6,'Lifeline-Capability XWalk'!$F$6:$G$38,2,FALSE)),"")</f>
        <v/>
      </c>
      <c r="AF142" s="67" t="str">
        <f>IF(IFERROR(SEARCH(AF$6,$D142),0)&gt;0,TRIM(VLOOKUP(AF$6,'Lifeline-Capability XWalk'!$F$6:$G$38,2,FALSE)),"")</f>
        <v/>
      </c>
      <c r="AG142" s="67" t="str">
        <f>IF(IFERROR(SEARCH(AG$6,$D142),0)&gt;0,TRIM(VLOOKUP(AG$6,'Lifeline-Capability XWalk'!$F$6:$G$38,2,FALSE)),"")</f>
        <v/>
      </c>
      <c r="AH142" s="67" t="str">
        <f>IF(IFERROR(SEARCH(AH$6,$D142),0)&gt;0,TRIM(VLOOKUP(AH$6,'Lifeline-Capability XWalk'!$F$6:$G$38,2,FALSE)),"")</f>
        <v/>
      </c>
      <c r="AI142" s="67" t="str">
        <f>IF(IFERROR(SEARCH(AI$6,$D142),0)&gt;0,TRIM(VLOOKUP(AI$6,'Lifeline-Capability XWalk'!$F$6:$G$38,2,FALSE)),"")</f>
        <v/>
      </c>
      <c r="AJ142" s="67" t="str">
        <f>IF(IFERROR(SEARCH(AJ$6,$D142),0)&gt;0,TRIM(VLOOKUP(AJ$6,'Lifeline-Capability XWalk'!$F$6:$G$38,2,FALSE)),"")</f>
        <v/>
      </c>
      <c r="AK142" s="67" t="str">
        <f>IF(IFERROR(SEARCH(AK$6,$D142),0)&gt;0,TRIM(VLOOKUP(AK$6,'Lifeline-Capability XWalk'!$F$6:$G$38,2,FALSE)),"")</f>
        <v/>
      </c>
      <c r="AL142" s="68" t="str">
        <f>IF(IFERROR(SEARCH(AL$6,$D142),0)&gt;0,TRIM(VLOOKUP(AL$6,'Lifeline-Capability XWalk'!$F$6:$G$38,2,FALSE)),"")</f>
        <v/>
      </c>
      <c r="AM142" s="24" t="str">
        <f t="shared" si="8"/>
        <v/>
      </c>
      <c r="AN142" s="24" t="str">
        <f t="shared" si="7"/>
        <v/>
      </c>
      <c r="AO142" s="24" t="str">
        <f t="shared" si="7"/>
        <v/>
      </c>
      <c r="AP142" s="24" t="str">
        <f t="shared" si="7"/>
        <v/>
      </c>
      <c r="AQ142" s="24" t="str">
        <f t="shared" si="7"/>
        <v>Communications</v>
      </c>
      <c r="AR142" s="24" t="str">
        <f t="shared" si="7"/>
        <v/>
      </c>
      <c r="AS142" s="24" t="str">
        <f t="shared" si="7"/>
        <v/>
      </c>
      <c r="AT142" s="24" t="str">
        <f t="shared" si="7"/>
        <v/>
      </c>
      <c r="AU142" s="24" t="str">
        <f t="shared" si="7"/>
        <v/>
      </c>
    </row>
    <row r="143" spans="1:47" s="24" customFormat="1" ht="32.1" customHeight="1" x14ac:dyDescent="0.2">
      <c r="A143" s="143" t="s">
        <v>1113</v>
      </c>
      <c r="B143" s="69" t="s">
        <v>1130</v>
      </c>
      <c r="C143" s="144" t="s">
        <v>1082</v>
      </c>
      <c r="D143" s="69" t="s">
        <v>1324</v>
      </c>
      <c r="E143" s="64" t="s">
        <v>1168</v>
      </c>
      <c r="F143" s="70" t="s">
        <v>300</v>
      </c>
      <c r="G143" s="66" t="str">
        <f>IF(IFERROR(SEARCH(G$6,$D143),0)&gt;0,TRIM(VLOOKUP(G$6,'Lifeline-Capability XWalk'!$F$6:$G$38,2,FALSE)),"")</f>
        <v/>
      </c>
      <c r="H143" s="67" t="str">
        <f>IF(IFERROR(SEARCH(H$6,$D143),0)&gt;0,TRIM(VLOOKUP(H$6,'Lifeline-Capability XWalk'!$F$6:$G$38,2,FALSE)),"")</f>
        <v/>
      </c>
      <c r="I143" s="67" t="str">
        <f>IF(IFERROR(SEARCH(I$6,$D143),0)&gt;0,TRIM(VLOOKUP(I$6,'Lifeline-Capability XWalk'!$F$6:$G$38,2,FALSE)),"")</f>
        <v/>
      </c>
      <c r="J143" s="67" t="str">
        <f>IF(IFERROR(SEARCH(J$6,$D143),0)&gt;0,TRIM(VLOOKUP(J$6,'Lifeline-Capability XWalk'!$F$6:$G$38,2,FALSE)),"")</f>
        <v/>
      </c>
      <c r="K143" s="67" t="str">
        <f>IF(IFERROR(SEARCH(K$6,$D143),0)&gt;0,TRIM(VLOOKUP(K$6,'Lifeline-Capability XWalk'!$F$6:$G$38,2,FALSE)),"")</f>
        <v/>
      </c>
      <c r="L143" s="67" t="str">
        <f>IF(IFERROR(SEARCH(L$6,$D143),0)&gt;0,TRIM(VLOOKUP(L$6,'Lifeline-Capability XWalk'!$F$6:$G$38,2,FALSE)),"")</f>
        <v/>
      </c>
      <c r="M143" s="67" t="str">
        <f>IF(IFERROR(SEARCH(M$6,$D143),0)&gt;0,TRIM(VLOOKUP(M$6,'Lifeline-Capability XWalk'!$F$6:$G$38,2,FALSE)),"")</f>
        <v/>
      </c>
      <c r="N143" s="67" t="str">
        <f>IF(IFERROR(SEARCH(N$6,$D143),0)&gt;0,TRIM(VLOOKUP(N$6,'Lifeline-Capability XWalk'!$F$6:$G$38,2,FALSE)),"")</f>
        <v/>
      </c>
      <c r="O143" s="67" t="str">
        <f>IF(IFERROR(SEARCH(O$6,$D143),0)&gt;0,TRIM(VLOOKUP(O$6,'Lifeline-Capability XWalk'!$F$6:$G$38,2,FALSE)),"")</f>
        <v/>
      </c>
      <c r="P143" s="67" t="str">
        <f>IF(IFERROR(SEARCH(P$6,$D143),0)&gt;0,TRIM(VLOOKUP(P$6,'Lifeline-Capability XWalk'!$F$6:$G$38,2,FALSE)),"")</f>
        <v/>
      </c>
      <c r="Q143" s="67" t="str">
        <f>IF(IFERROR(SEARCH(Q$6,$D143),0)&gt;0,TRIM(VLOOKUP(Q$6,'Lifeline-Capability XWalk'!$F$6:$G$38,2,FALSE)),"")</f>
        <v/>
      </c>
      <c r="R143" s="67" t="str">
        <f>IF(IFERROR(SEARCH(R$6,$D143),0)&gt;0,TRIM(VLOOKUP(R$6,'Lifeline-Capability XWalk'!$F$6:$G$38,2,FALSE)),"")</f>
        <v/>
      </c>
      <c r="S143" s="67" t="str">
        <f>IF(IFERROR(SEARCH(S$6,$D143),0)&gt;0,TRIM(VLOOKUP(S$6,'Lifeline-Capability XWalk'!$F$6:$G$38,2,FALSE)),"")</f>
        <v/>
      </c>
      <c r="T143" s="67" t="str">
        <f>IF(IFERROR(SEARCH(T$6,$D143),0)&gt;0,TRIM(VLOOKUP(T$6,'Lifeline-Capability XWalk'!$F$6:$G$38,2,FALSE)),"")</f>
        <v/>
      </c>
      <c r="U143" s="67" t="str">
        <f>IF(IFERROR(SEARCH(U$6,$D143),0)&gt;0,TRIM(VLOOKUP(U$6,'Lifeline-Capability XWalk'!$F$6:$G$38,2,FALSE)),"")</f>
        <v/>
      </c>
      <c r="V143" s="67" t="str">
        <f>IF(IFERROR(SEARCH(V$6,$D143),0)&gt;0,TRIM(VLOOKUP(V$6,'Lifeline-Capability XWalk'!$F$6:$G$38,2,FALSE)),"")</f>
        <v/>
      </c>
      <c r="W143" s="67" t="str">
        <f>IF(IFERROR(SEARCH(W$6,$D143),0)&gt;0,TRIM(VLOOKUP(W$6,'Lifeline-Capability XWalk'!$F$6:$G$38,2,FALSE)),"")</f>
        <v/>
      </c>
      <c r="X143" s="67" t="str">
        <f>IF(IFERROR(SEARCH(X$6,$D143),0)&gt;0,TRIM(VLOOKUP(X$6,'Lifeline-Capability XWalk'!$F$6:$G$38,2,FALSE)),"")</f>
        <v/>
      </c>
      <c r="Y143" s="67" t="str">
        <f>IF(IFERROR(SEARCH(Y$6,$D143),0)&gt;0,TRIM(VLOOKUP(Y$6,'Lifeline-Capability XWalk'!$F$6:$G$38,2,FALSE)),"")</f>
        <v/>
      </c>
      <c r="Z143" s="67" t="str">
        <f>IF(IFERROR(SEARCH(Z$6,$D143),0)&gt;0,TRIM(VLOOKUP(Z$6,'Lifeline-Capability XWalk'!$F$6:$G$38,2,FALSE)),"")</f>
        <v/>
      </c>
      <c r="AA143" s="67" t="str">
        <f>IF(IFERROR(SEARCH(AA$6,$D143),0)&gt;0,TRIM(VLOOKUP(AA$6,'Lifeline-Capability XWalk'!$F$6:$G$38,2,FALSE)),"")</f>
        <v>Communications</v>
      </c>
      <c r="AB143" s="67" t="str">
        <f>IF(IFERROR(SEARCH(AB$6,$D143),0)&gt;0,TRIM(VLOOKUP(AB$6,'Lifeline-Capability XWalk'!$F$6:$G$38,2,FALSE)),"")</f>
        <v/>
      </c>
      <c r="AC143" s="67" t="str">
        <f>IF(IFERROR(SEARCH(AC$6,$D143),0)&gt;0,TRIM(VLOOKUP(AC$6,'Lifeline-Capability XWalk'!$F$6:$G$38,2,FALSE)),"")</f>
        <v/>
      </c>
      <c r="AD143" s="67" t="str">
        <f>IF(IFERROR(SEARCH(AD$6,$D143),0)&gt;0,TRIM(VLOOKUP(AD$6,'Lifeline-Capability XWalk'!$F$6:$G$38,2,FALSE)),"")</f>
        <v/>
      </c>
      <c r="AE143" s="67" t="str">
        <f>IF(IFERROR(SEARCH(AE$6,$D143),0)&gt;0,TRIM(VLOOKUP(AE$6,'Lifeline-Capability XWalk'!$F$6:$G$38,2,FALSE)),"")</f>
        <v/>
      </c>
      <c r="AF143" s="67" t="str">
        <f>IF(IFERROR(SEARCH(AF$6,$D143),0)&gt;0,TRIM(VLOOKUP(AF$6,'Lifeline-Capability XWalk'!$F$6:$G$38,2,FALSE)),"")</f>
        <v/>
      </c>
      <c r="AG143" s="67" t="str">
        <f>IF(IFERROR(SEARCH(AG$6,$D143),0)&gt;0,TRIM(VLOOKUP(AG$6,'Lifeline-Capability XWalk'!$F$6:$G$38,2,FALSE)),"")</f>
        <v/>
      </c>
      <c r="AH143" s="67" t="str">
        <f>IF(IFERROR(SEARCH(AH$6,$D143),0)&gt;0,TRIM(VLOOKUP(AH$6,'Lifeline-Capability XWalk'!$F$6:$G$38,2,FALSE)),"")</f>
        <v/>
      </c>
      <c r="AI143" s="67" t="str">
        <f>IF(IFERROR(SEARCH(AI$6,$D143),0)&gt;0,TRIM(VLOOKUP(AI$6,'Lifeline-Capability XWalk'!$F$6:$G$38,2,FALSE)),"")</f>
        <v/>
      </c>
      <c r="AJ143" s="67" t="str">
        <f>IF(IFERROR(SEARCH(AJ$6,$D143),0)&gt;0,TRIM(VLOOKUP(AJ$6,'Lifeline-Capability XWalk'!$F$6:$G$38,2,FALSE)),"")</f>
        <v/>
      </c>
      <c r="AK143" s="67" t="str">
        <f>IF(IFERROR(SEARCH(AK$6,$D143),0)&gt;0,TRIM(VLOOKUP(AK$6,'Lifeline-Capability XWalk'!$F$6:$G$38,2,FALSE)),"")</f>
        <v/>
      </c>
      <c r="AL143" s="68" t="str">
        <f>IF(IFERROR(SEARCH(AL$6,$D143),0)&gt;0,TRIM(VLOOKUP(AL$6,'Lifeline-Capability XWalk'!$F$6:$G$38,2,FALSE)),"")</f>
        <v/>
      </c>
      <c r="AM143" s="24" t="str">
        <f t="shared" si="8"/>
        <v/>
      </c>
      <c r="AN143" s="24" t="str">
        <f t="shared" si="7"/>
        <v/>
      </c>
      <c r="AO143" s="24" t="str">
        <f t="shared" si="7"/>
        <v/>
      </c>
      <c r="AP143" s="24" t="str">
        <f t="shared" si="7"/>
        <v/>
      </c>
      <c r="AQ143" s="24" t="str">
        <f t="shared" si="7"/>
        <v>Communications</v>
      </c>
      <c r="AR143" s="24" t="str">
        <f t="shared" si="7"/>
        <v/>
      </c>
      <c r="AS143" s="24" t="str">
        <f t="shared" si="7"/>
        <v/>
      </c>
      <c r="AT143" s="24" t="str">
        <f t="shared" si="7"/>
        <v/>
      </c>
      <c r="AU143" s="24" t="str">
        <f t="shared" si="7"/>
        <v/>
      </c>
    </row>
    <row r="144" spans="1:47" s="24" customFormat="1" ht="32.1" customHeight="1" x14ac:dyDescent="0.2">
      <c r="A144" s="143" t="s">
        <v>1113</v>
      </c>
      <c r="B144" s="69" t="s">
        <v>1130</v>
      </c>
      <c r="C144" s="144" t="s">
        <v>1082</v>
      </c>
      <c r="D144" s="69" t="s">
        <v>1324</v>
      </c>
      <c r="E144" s="64" t="s">
        <v>1168</v>
      </c>
      <c r="F144" s="70" t="s">
        <v>255</v>
      </c>
      <c r="G144" s="66" t="str">
        <f>IF(IFERROR(SEARCH(G$6,$D144),0)&gt;0,TRIM(VLOOKUP(G$6,'Lifeline-Capability XWalk'!$F$6:$G$38,2,FALSE)),"")</f>
        <v/>
      </c>
      <c r="H144" s="67" t="str">
        <f>IF(IFERROR(SEARCH(H$6,$D144),0)&gt;0,TRIM(VLOOKUP(H$6,'Lifeline-Capability XWalk'!$F$6:$G$38,2,FALSE)),"")</f>
        <v/>
      </c>
      <c r="I144" s="67" t="str">
        <f>IF(IFERROR(SEARCH(I$6,$D144),0)&gt;0,TRIM(VLOOKUP(I$6,'Lifeline-Capability XWalk'!$F$6:$G$38,2,FALSE)),"")</f>
        <v/>
      </c>
      <c r="J144" s="67" t="str">
        <f>IF(IFERROR(SEARCH(J$6,$D144),0)&gt;0,TRIM(VLOOKUP(J$6,'Lifeline-Capability XWalk'!$F$6:$G$38,2,FALSE)),"")</f>
        <v/>
      </c>
      <c r="K144" s="67" t="str">
        <f>IF(IFERROR(SEARCH(K$6,$D144),0)&gt;0,TRIM(VLOOKUP(K$6,'Lifeline-Capability XWalk'!$F$6:$G$38,2,FALSE)),"")</f>
        <v/>
      </c>
      <c r="L144" s="67" t="str">
        <f>IF(IFERROR(SEARCH(L$6,$D144),0)&gt;0,TRIM(VLOOKUP(L$6,'Lifeline-Capability XWalk'!$F$6:$G$38,2,FALSE)),"")</f>
        <v/>
      </c>
      <c r="M144" s="67" t="str">
        <f>IF(IFERROR(SEARCH(M$6,$D144),0)&gt;0,TRIM(VLOOKUP(M$6,'Lifeline-Capability XWalk'!$F$6:$G$38,2,FALSE)),"")</f>
        <v/>
      </c>
      <c r="N144" s="67" t="str">
        <f>IF(IFERROR(SEARCH(N$6,$D144),0)&gt;0,TRIM(VLOOKUP(N$6,'Lifeline-Capability XWalk'!$F$6:$G$38,2,FALSE)),"")</f>
        <v/>
      </c>
      <c r="O144" s="67" t="str">
        <f>IF(IFERROR(SEARCH(O$6,$D144),0)&gt;0,TRIM(VLOOKUP(O$6,'Lifeline-Capability XWalk'!$F$6:$G$38,2,FALSE)),"")</f>
        <v/>
      </c>
      <c r="P144" s="67" t="str">
        <f>IF(IFERROR(SEARCH(P$6,$D144),0)&gt;0,TRIM(VLOOKUP(P$6,'Lifeline-Capability XWalk'!$F$6:$G$38,2,FALSE)),"")</f>
        <v/>
      </c>
      <c r="Q144" s="67" t="str">
        <f>IF(IFERROR(SEARCH(Q$6,$D144),0)&gt;0,TRIM(VLOOKUP(Q$6,'Lifeline-Capability XWalk'!$F$6:$G$38,2,FALSE)),"")</f>
        <v/>
      </c>
      <c r="R144" s="67" t="str">
        <f>IF(IFERROR(SEARCH(R$6,$D144),0)&gt;0,TRIM(VLOOKUP(R$6,'Lifeline-Capability XWalk'!$F$6:$G$38,2,FALSE)),"")</f>
        <v/>
      </c>
      <c r="S144" s="67" t="str">
        <f>IF(IFERROR(SEARCH(S$6,$D144),0)&gt;0,TRIM(VLOOKUP(S$6,'Lifeline-Capability XWalk'!$F$6:$G$38,2,FALSE)),"")</f>
        <v/>
      </c>
      <c r="T144" s="67" t="str">
        <f>IF(IFERROR(SEARCH(T$6,$D144),0)&gt;0,TRIM(VLOOKUP(T$6,'Lifeline-Capability XWalk'!$F$6:$G$38,2,FALSE)),"")</f>
        <v/>
      </c>
      <c r="U144" s="67" t="str">
        <f>IF(IFERROR(SEARCH(U$6,$D144),0)&gt;0,TRIM(VLOOKUP(U$6,'Lifeline-Capability XWalk'!$F$6:$G$38,2,FALSE)),"")</f>
        <v/>
      </c>
      <c r="V144" s="67" t="str">
        <f>IF(IFERROR(SEARCH(V$6,$D144),0)&gt;0,TRIM(VLOOKUP(V$6,'Lifeline-Capability XWalk'!$F$6:$G$38,2,FALSE)),"")</f>
        <v/>
      </c>
      <c r="W144" s="67" t="str">
        <f>IF(IFERROR(SEARCH(W$6,$D144),0)&gt;0,TRIM(VLOOKUP(W$6,'Lifeline-Capability XWalk'!$F$6:$G$38,2,FALSE)),"")</f>
        <v/>
      </c>
      <c r="X144" s="67" t="str">
        <f>IF(IFERROR(SEARCH(X$6,$D144),0)&gt;0,TRIM(VLOOKUP(X$6,'Lifeline-Capability XWalk'!$F$6:$G$38,2,FALSE)),"")</f>
        <v/>
      </c>
      <c r="Y144" s="67" t="str">
        <f>IF(IFERROR(SEARCH(Y$6,$D144),0)&gt;0,TRIM(VLOOKUP(Y$6,'Lifeline-Capability XWalk'!$F$6:$G$38,2,FALSE)),"")</f>
        <v/>
      </c>
      <c r="Z144" s="67" t="str">
        <f>IF(IFERROR(SEARCH(Z$6,$D144),0)&gt;0,TRIM(VLOOKUP(Z$6,'Lifeline-Capability XWalk'!$F$6:$G$38,2,FALSE)),"")</f>
        <v/>
      </c>
      <c r="AA144" s="67" t="str">
        <f>IF(IFERROR(SEARCH(AA$6,$D144),0)&gt;0,TRIM(VLOOKUP(AA$6,'Lifeline-Capability XWalk'!$F$6:$G$38,2,FALSE)),"")</f>
        <v>Communications</v>
      </c>
      <c r="AB144" s="67" t="str">
        <f>IF(IFERROR(SEARCH(AB$6,$D144),0)&gt;0,TRIM(VLOOKUP(AB$6,'Lifeline-Capability XWalk'!$F$6:$G$38,2,FALSE)),"")</f>
        <v/>
      </c>
      <c r="AC144" s="67" t="str">
        <f>IF(IFERROR(SEARCH(AC$6,$D144),0)&gt;0,TRIM(VLOOKUP(AC$6,'Lifeline-Capability XWalk'!$F$6:$G$38,2,FALSE)),"")</f>
        <v/>
      </c>
      <c r="AD144" s="67" t="str">
        <f>IF(IFERROR(SEARCH(AD$6,$D144),0)&gt;0,TRIM(VLOOKUP(AD$6,'Lifeline-Capability XWalk'!$F$6:$G$38,2,FALSE)),"")</f>
        <v/>
      </c>
      <c r="AE144" s="67" t="str">
        <f>IF(IFERROR(SEARCH(AE$6,$D144),0)&gt;0,TRIM(VLOOKUP(AE$6,'Lifeline-Capability XWalk'!$F$6:$G$38,2,FALSE)),"")</f>
        <v/>
      </c>
      <c r="AF144" s="67" t="str">
        <f>IF(IFERROR(SEARCH(AF$6,$D144),0)&gt;0,TRIM(VLOOKUP(AF$6,'Lifeline-Capability XWalk'!$F$6:$G$38,2,FALSE)),"")</f>
        <v/>
      </c>
      <c r="AG144" s="67" t="str">
        <f>IF(IFERROR(SEARCH(AG$6,$D144),0)&gt;0,TRIM(VLOOKUP(AG$6,'Lifeline-Capability XWalk'!$F$6:$G$38,2,FALSE)),"")</f>
        <v/>
      </c>
      <c r="AH144" s="67" t="str">
        <f>IF(IFERROR(SEARCH(AH$6,$D144),0)&gt;0,TRIM(VLOOKUP(AH$6,'Lifeline-Capability XWalk'!$F$6:$G$38,2,FALSE)),"")</f>
        <v/>
      </c>
      <c r="AI144" s="67" t="str">
        <f>IF(IFERROR(SEARCH(AI$6,$D144),0)&gt;0,TRIM(VLOOKUP(AI$6,'Lifeline-Capability XWalk'!$F$6:$G$38,2,FALSE)),"")</f>
        <v/>
      </c>
      <c r="AJ144" s="67" t="str">
        <f>IF(IFERROR(SEARCH(AJ$6,$D144),0)&gt;0,TRIM(VLOOKUP(AJ$6,'Lifeline-Capability XWalk'!$F$6:$G$38,2,FALSE)),"")</f>
        <v/>
      </c>
      <c r="AK144" s="67" t="str">
        <f>IF(IFERROR(SEARCH(AK$6,$D144),0)&gt;0,TRIM(VLOOKUP(AK$6,'Lifeline-Capability XWalk'!$F$6:$G$38,2,FALSE)),"")</f>
        <v/>
      </c>
      <c r="AL144" s="68" t="str">
        <f>IF(IFERROR(SEARCH(AL$6,$D144),0)&gt;0,TRIM(VLOOKUP(AL$6,'Lifeline-Capability XWalk'!$F$6:$G$38,2,FALSE)),"")</f>
        <v/>
      </c>
      <c r="AM144" s="24" t="str">
        <f t="shared" si="8"/>
        <v/>
      </c>
      <c r="AN144" s="24" t="str">
        <f t="shared" si="7"/>
        <v/>
      </c>
      <c r="AO144" s="24" t="str">
        <f t="shared" si="7"/>
        <v/>
      </c>
      <c r="AP144" s="24" t="str">
        <f t="shared" si="7"/>
        <v/>
      </c>
      <c r="AQ144" s="24" t="str">
        <f t="shared" si="7"/>
        <v>Communications</v>
      </c>
      <c r="AR144" s="24" t="str">
        <f t="shared" si="7"/>
        <v/>
      </c>
      <c r="AS144" s="24" t="str">
        <f t="shared" si="7"/>
        <v/>
      </c>
      <c r="AT144" s="24" t="str">
        <f t="shared" si="7"/>
        <v/>
      </c>
      <c r="AU144" s="24" t="str">
        <f t="shared" si="7"/>
        <v/>
      </c>
    </row>
    <row r="145" spans="1:47" s="24" customFormat="1" ht="32.1" customHeight="1" x14ac:dyDescent="0.2">
      <c r="A145" s="143" t="s">
        <v>1113</v>
      </c>
      <c r="B145" s="69" t="s">
        <v>1130</v>
      </c>
      <c r="C145" s="144" t="s">
        <v>1082</v>
      </c>
      <c r="D145" s="69" t="s">
        <v>1324</v>
      </c>
      <c r="E145" s="64" t="s">
        <v>1168</v>
      </c>
      <c r="F145" s="70" t="s">
        <v>265</v>
      </c>
      <c r="G145" s="66" t="str">
        <f>IF(IFERROR(SEARCH(G$6,$D145),0)&gt;0,TRIM(VLOOKUP(G$6,'Lifeline-Capability XWalk'!$F$6:$G$38,2,FALSE)),"")</f>
        <v/>
      </c>
      <c r="H145" s="67" t="str">
        <f>IF(IFERROR(SEARCH(H$6,$D145),0)&gt;0,TRIM(VLOOKUP(H$6,'Lifeline-Capability XWalk'!$F$6:$G$38,2,FALSE)),"")</f>
        <v/>
      </c>
      <c r="I145" s="67" t="str">
        <f>IF(IFERROR(SEARCH(I$6,$D145),0)&gt;0,TRIM(VLOOKUP(I$6,'Lifeline-Capability XWalk'!$F$6:$G$38,2,FALSE)),"")</f>
        <v/>
      </c>
      <c r="J145" s="67" t="str">
        <f>IF(IFERROR(SEARCH(J$6,$D145),0)&gt;0,TRIM(VLOOKUP(J$6,'Lifeline-Capability XWalk'!$F$6:$G$38,2,FALSE)),"")</f>
        <v/>
      </c>
      <c r="K145" s="67" t="str">
        <f>IF(IFERROR(SEARCH(K$6,$D145),0)&gt;0,TRIM(VLOOKUP(K$6,'Lifeline-Capability XWalk'!$F$6:$G$38,2,FALSE)),"")</f>
        <v/>
      </c>
      <c r="L145" s="67" t="str">
        <f>IF(IFERROR(SEARCH(L$6,$D145),0)&gt;0,TRIM(VLOOKUP(L$6,'Lifeline-Capability XWalk'!$F$6:$G$38,2,FALSE)),"")</f>
        <v/>
      </c>
      <c r="M145" s="67" t="str">
        <f>IF(IFERROR(SEARCH(M$6,$D145),0)&gt;0,TRIM(VLOOKUP(M$6,'Lifeline-Capability XWalk'!$F$6:$G$38,2,FALSE)),"")</f>
        <v/>
      </c>
      <c r="N145" s="67" t="str">
        <f>IF(IFERROR(SEARCH(N$6,$D145),0)&gt;0,TRIM(VLOOKUP(N$6,'Lifeline-Capability XWalk'!$F$6:$G$38,2,FALSE)),"")</f>
        <v/>
      </c>
      <c r="O145" s="67" t="str">
        <f>IF(IFERROR(SEARCH(O$6,$D145),0)&gt;0,TRIM(VLOOKUP(O$6,'Lifeline-Capability XWalk'!$F$6:$G$38,2,FALSE)),"")</f>
        <v/>
      </c>
      <c r="P145" s="67" t="str">
        <f>IF(IFERROR(SEARCH(P$6,$D145),0)&gt;0,TRIM(VLOOKUP(P$6,'Lifeline-Capability XWalk'!$F$6:$G$38,2,FALSE)),"")</f>
        <v/>
      </c>
      <c r="Q145" s="67" t="str">
        <f>IF(IFERROR(SEARCH(Q$6,$D145),0)&gt;0,TRIM(VLOOKUP(Q$6,'Lifeline-Capability XWalk'!$F$6:$G$38,2,FALSE)),"")</f>
        <v/>
      </c>
      <c r="R145" s="67" t="str">
        <f>IF(IFERROR(SEARCH(R$6,$D145),0)&gt;0,TRIM(VLOOKUP(R$6,'Lifeline-Capability XWalk'!$F$6:$G$38,2,FALSE)),"")</f>
        <v/>
      </c>
      <c r="S145" s="67" t="str">
        <f>IF(IFERROR(SEARCH(S$6,$D145),0)&gt;0,TRIM(VLOOKUP(S$6,'Lifeline-Capability XWalk'!$F$6:$G$38,2,FALSE)),"")</f>
        <v/>
      </c>
      <c r="T145" s="67" t="str">
        <f>IF(IFERROR(SEARCH(T$6,$D145),0)&gt;0,TRIM(VLOOKUP(T$6,'Lifeline-Capability XWalk'!$F$6:$G$38,2,FALSE)),"")</f>
        <v/>
      </c>
      <c r="U145" s="67" t="str">
        <f>IF(IFERROR(SEARCH(U$6,$D145),0)&gt;0,TRIM(VLOOKUP(U$6,'Lifeline-Capability XWalk'!$F$6:$G$38,2,FALSE)),"")</f>
        <v/>
      </c>
      <c r="V145" s="67" t="str">
        <f>IF(IFERROR(SEARCH(V$6,$D145),0)&gt;0,TRIM(VLOOKUP(V$6,'Lifeline-Capability XWalk'!$F$6:$G$38,2,FALSE)),"")</f>
        <v/>
      </c>
      <c r="W145" s="67" t="str">
        <f>IF(IFERROR(SEARCH(W$6,$D145),0)&gt;0,TRIM(VLOOKUP(W$6,'Lifeline-Capability XWalk'!$F$6:$G$38,2,FALSE)),"")</f>
        <v/>
      </c>
      <c r="X145" s="67" t="str">
        <f>IF(IFERROR(SEARCH(X$6,$D145),0)&gt;0,TRIM(VLOOKUP(X$6,'Lifeline-Capability XWalk'!$F$6:$G$38,2,FALSE)),"")</f>
        <v/>
      </c>
      <c r="Y145" s="67" t="str">
        <f>IF(IFERROR(SEARCH(Y$6,$D145),0)&gt;0,TRIM(VLOOKUP(Y$6,'Lifeline-Capability XWalk'!$F$6:$G$38,2,FALSE)),"")</f>
        <v/>
      </c>
      <c r="Z145" s="67" t="str">
        <f>IF(IFERROR(SEARCH(Z$6,$D145),0)&gt;0,TRIM(VLOOKUP(Z$6,'Lifeline-Capability XWalk'!$F$6:$G$38,2,FALSE)),"")</f>
        <v/>
      </c>
      <c r="AA145" s="67" t="str">
        <f>IF(IFERROR(SEARCH(AA$6,$D145),0)&gt;0,TRIM(VLOOKUP(AA$6,'Lifeline-Capability XWalk'!$F$6:$G$38,2,FALSE)),"")</f>
        <v>Communications</v>
      </c>
      <c r="AB145" s="67" t="str">
        <f>IF(IFERROR(SEARCH(AB$6,$D145),0)&gt;0,TRIM(VLOOKUP(AB$6,'Lifeline-Capability XWalk'!$F$6:$G$38,2,FALSE)),"")</f>
        <v/>
      </c>
      <c r="AC145" s="67" t="str">
        <f>IF(IFERROR(SEARCH(AC$6,$D145),0)&gt;0,TRIM(VLOOKUP(AC$6,'Lifeline-Capability XWalk'!$F$6:$G$38,2,FALSE)),"")</f>
        <v/>
      </c>
      <c r="AD145" s="67" t="str">
        <f>IF(IFERROR(SEARCH(AD$6,$D145),0)&gt;0,TRIM(VLOOKUP(AD$6,'Lifeline-Capability XWalk'!$F$6:$G$38,2,FALSE)),"")</f>
        <v/>
      </c>
      <c r="AE145" s="67" t="str">
        <f>IF(IFERROR(SEARCH(AE$6,$D145),0)&gt;0,TRIM(VLOOKUP(AE$6,'Lifeline-Capability XWalk'!$F$6:$G$38,2,FALSE)),"")</f>
        <v/>
      </c>
      <c r="AF145" s="67" t="str">
        <f>IF(IFERROR(SEARCH(AF$6,$D145),0)&gt;0,TRIM(VLOOKUP(AF$6,'Lifeline-Capability XWalk'!$F$6:$G$38,2,FALSE)),"")</f>
        <v/>
      </c>
      <c r="AG145" s="67" t="str">
        <f>IF(IFERROR(SEARCH(AG$6,$D145),0)&gt;0,TRIM(VLOOKUP(AG$6,'Lifeline-Capability XWalk'!$F$6:$G$38,2,FALSE)),"")</f>
        <v/>
      </c>
      <c r="AH145" s="67" t="str">
        <f>IF(IFERROR(SEARCH(AH$6,$D145),0)&gt;0,TRIM(VLOOKUP(AH$6,'Lifeline-Capability XWalk'!$F$6:$G$38,2,FALSE)),"")</f>
        <v/>
      </c>
      <c r="AI145" s="67" t="str">
        <f>IF(IFERROR(SEARCH(AI$6,$D145),0)&gt;0,TRIM(VLOOKUP(AI$6,'Lifeline-Capability XWalk'!$F$6:$G$38,2,FALSE)),"")</f>
        <v/>
      </c>
      <c r="AJ145" s="67" t="str">
        <f>IF(IFERROR(SEARCH(AJ$6,$D145),0)&gt;0,TRIM(VLOOKUP(AJ$6,'Lifeline-Capability XWalk'!$F$6:$G$38,2,FALSE)),"")</f>
        <v/>
      </c>
      <c r="AK145" s="67" t="str">
        <f>IF(IFERROR(SEARCH(AK$6,$D145),0)&gt;0,TRIM(VLOOKUP(AK$6,'Lifeline-Capability XWalk'!$F$6:$G$38,2,FALSE)),"")</f>
        <v/>
      </c>
      <c r="AL145" s="68" t="str">
        <f>IF(IFERROR(SEARCH(AL$6,$D145),0)&gt;0,TRIM(VLOOKUP(AL$6,'Lifeline-Capability XWalk'!$F$6:$G$38,2,FALSE)),"")</f>
        <v/>
      </c>
      <c r="AM145" s="24" t="str">
        <f t="shared" si="8"/>
        <v/>
      </c>
      <c r="AN145" s="24" t="str">
        <f t="shared" si="7"/>
        <v/>
      </c>
      <c r="AO145" s="24" t="str">
        <f t="shared" si="7"/>
        <v/>
      </c>
      <c r="AP145" s="24" t="str">
        <f t="shared" ref="AN145:AU177" si="9">IF(COUNTIF($G145:$AL145,AP$6)&gt;0,AP$6,"")</f>
        <v/>
      </c>
      <c r="AQ145" s="24" t="str">
        <f t="shared" si="9"/>
        <v>Communications</v>
      </c>
      <c r="AR145" s="24" t="str">
        <f t="shared" si="9"/>
        <v/>
      </c>
      <c r="AS145" s="24" t="str">
        <f t="shared" si="9"/>
        <v/>
      </c>
      <c r="AT145" s="24" t="str">
        <f t="shared" si="9"/>
        <v/>
      </c>
      <c r="AU145" s="24" t="str">
        <f t="shared" si="9"/>
        <v/>
      </c>
    </row>
    <row r="146" spans="1:47" s="24" customFormat="1" ht="32.1" customHeight="1" x14ac:dyDescent="0.2">
      <c r="A146" s="143" t="s">
        <v>1113</v>
      </c>
      <c r="B146" s="69" t="s">
        <v>1130</v>
      </c>
      <c r="C146" s="144" t="s">
        <v>1082</v>
      </c>
      <c r="D146" s="69" t="s">
        <v>1324</v>
      </c>
      <c r="E146" s="64" t="s">
        <v>1168</v>
      </c>
      <c r="F146" s="70" t="s">
        <v>800</v>
      </c>
      <c r="G146" s="66" t="str">
        <f>IF(IFERROR(SEARCH(G$6,$D146),0)&gt;0,TRIM(VLOOKUP(G$6,'Lifeline-Capability XWalk'!$F$6:$G$38,2,FALSE)),"")</f>
        <v/>
      </c>
      <c r="H146" s="67" t="str">
        <f>IF(IFERROR(SEARCH(H$6,$D146),0)&gt;0,TRIM(VLOOKUP(H$6,'Lifeline-Capability XWalk'!$F$6:$G$38,2,FALSE)),"")</f>
        <v/>
      </c>
      <c r="I146" s="67" t="str">
        <f>IF(IFERROR(SEARCH(I$6,$D146),0)&gt;0,TRIM(VLOOKUP(I$6,'Lifeline-Capability XWalk'!$F$6:$G$38,2,FALSE)),"")</f>
        <v/>
      </c>
      <c r="J146" s="67" t="str">
        <f>IF(IFERROR(SEARCH(J$6,$D146),0)&gt;0,TRIM(VLOOKUP(J$6,'Lifeline-Capability XWalk'!$F$6:$G$38,2,FALSE)),"")</f>
        <v/>
      </c>
      <c r="K146" s="67" t="str">
        <f>IF(IFERROR(SEARCH(K$6,$D146),0)&gt;0,TRIM(VLOOKUP(K$6,'Lifeline-Capability XWalk'!$F$6:$G$38,2,FALSE)),"")</f>
        <v/>
      </c>
      <c r="L146" s="67" t="str">
        <f>IF(IFERROR(SEARCH(L$6,$D146),0)&gt;0,TRIM(VLOOKUP(L$6,'Lifeline-Capability XWalk'!$F$6:$G$38,2,FALSE)),"")</f>
        <v/>
      </c>
      <c r="M146" s="67" t="str">
        <f>IF(IFERROR(SEARCH(M$6,$D146),0)&gt;0,TRIM(VLOOKUP(M$6,'Lifeline-Capability XWalk'!$F$6:$G$38,2,FALSE)),"")</f>
        <v/>
      </c>
      <c r="N146" s="67" t="str">
        <f>IF(IFERROR(SEARCH(N$6,$D146),0)&gt;0,TRIM(VLOOKUP(N$6,'Lifeline-Capability XWalk'!$F$6:$G$38,2,FALSE)),"")</f>
        <v/>
      </c>
      <c r="O146" s="67" t="str">
        <f>IF(IFERROR(SEARCH(O$6,$D146),0)&gt;0,TRIM(VLOOKUP(O$6,'Lifeline-Capability XWalk'!$F$6:$G$38,2,FALSE)),"")</f>
        <v/>
      </c>
      <c r="P146" s="67" t="str">
        <f>IF(IFERROR(SEARCH(P$6,$D146),0)&gt;0,TRIM(VLOOKUP(P$6,'Lifeline-Capability XWalk'!$F$6:$G$38,2,FALSE)),"")</f>
        <v/>
      </c>
      <c r="Q146" s="67" t="str">
        <f>IF(IFERROR(SEARCH(Q$6,$D146),0)&gt;0,TRIM(VLOOKUP(Q$6,'Lifeline-Capability XWalk'!$F$6:$G$38,2,FALSE)),"")</f>
        <v/>
      </c>
      <c r="R146" s="67" t="str">
        <f>IF(IFERROR(SEARCH(R$6,$D146),0)&gt;0,TRIM(VLOOKUP(R$6,'Lifeline-Capability XWalk'!$F$6:$G$38,2,FALSE)),"")</f>
        <v/>
      </c>
      <c r="S146" s="67" t="str">
        <f>IF(IFERROR(SEARCH(S$6,$D146),0)&gt;0,TRIM(VLOOKUP(S$6,'Lifeline-Capability XWalk'!$F$6:$G$38,2,FALSE)),"")</f>
        <v/>
      </c>
      <c r="T146" s="67" t="str">
        <f>IF(IFERROR(SEARCH(T$6,$D146),0)&gt;0,TRIM(VLOOKUP(T$6,'Lifeline-Capability XWalk'!$F$6:$G$38,2,FALSE)),"")</f>
        <v/>
      </c>
      <c r="U146" s="67" t="str">
        <f>IF(IFERROR(SEARCH(U$6,$D146),0)&gt;0,TRIM(VLOOKUP(U$6,'Lifeline-Capability XWalk'!$F$6:$G$38,2,FALSE)),"")</f>
        <v/>
      </c>
      <c r="V146" s="67" t="str">
        <f>IF(IFERROR(SEARCH(V$6,$D146),0)&gt;0,TRIM(VLOOKUP(V$6,'Lifeline-Capability XWalk'!$F$6:$G$38,2,FALSE)),"")</f>
        <v/>
      </c>
      <c r="W146" s="67" t="str">
        <f>IF(IFERROR(SEARCH(W$6,$D146),0)&gt;0,TRIM(VLOOKUP(W$6,'Lifeline-Capability XWalk'!$F$6:$G$38,2,FALSE)),"")</f>
        <v/>
      </c>
      <c r="X146" s="67" t="str">
        <f>IF(IFERROR(SEARCH(X$6,$D146),0)&gt;0,TRIM(VLOOKUP(X$6,'Lifeline-Capability XWalk'!$F$6:$G$38,2,FALSE)),"")</f>
        <v/>
      </c>
      <c r="Y146" s="67" t="str">
        <f>IF(IFERROR(SEARCH(Y$6,$D146),0)&gt;0,TRIM(VLOOKUP(Y$6,'Lifeline-Capability XWalk'!$F$6:$G$38,2,FALSE)),"")</f>
        <v/>
      </c>
      <c r="Z146" s="67" t="str">
        <f>IF(IFERROR(SEARCH(Z$6,$D146),0)&gt;0,TRIM(VLOOKUP(Z$6,'Lifeline-Capability XWalk'!$F$6:$G$38,2,FALSE)),"")</f>
        <v/>
      </c>
      <c r="AA146" s="67" t="str">
        <f>IF(IFERROR(SEARCH(AA$6,$D146),0)&gt;0,TRIM(VLOOKUP(AA$6,'Lifeline-Capability XWalk'!$F$6:$G$38,2,FALSE)),"")</f>
        <v>Communications</v>
      </c>
      <c r="AB146" s="67" t="str">
        <f>IF(IFERROR(SEARCH(AB$6,$D146),0)&gt;0,TRIM(VLOOKUP(AB$6,'Lifeline-Capability XWalk'!$F$6:$G$38,2,FALSE)),"")</f>
        <v/>
      </c>
      <c r="AC146" s="67" t="str">
        <f>IF(IFERROR(SEARCH(AC$6,$D146),0)&gt;0,TRIM(VLOOKUP(AC$6,'Lifeline-Capability XWalk'!$F$6:$G$38,2,FALSE)),"")</f>
        <v/>
      </c>
      <c r="AD146" s="67" t="str">
        <f>IF(IFERROR(SEARCH(AD$6,$D146),0)&gt;0,TRIM(VLOOKUP(AD$6,'Lifeline-Capability XWalk'!$F$6:$G$38,2,FALSE)),"")</f>
        <v/>
      </c>
      <c r="AE146" s="67" t="str">
        <f>IF(IFERROR(SEARCH(AE$6,$D146),0)&gt;0,TRIM(VLOOKUP(AE$6,'Lifeline-Capability XWalk'!$F$6:$G$38,2,FALSE)),"")</f>
        <v/>
      </c>
      <c r="AF146" s="67" t="str">
        <f>IF(IFERROR(SEARCH(AF$6,$D146),0)&gt;0,TRIM(VLOOKUP(AF$6,'Lifeline-Capability XWalk'!$F$6:$G$38,2,FALSE)),"")</f>
        <v/>
      </c>
      <c r="AG146" s="67" t="str">
        <f>IF(IFERROR(SEARCH(AG$6,$D146),0)&gt;0,TRIM(VLOOKUP(AG$6,'Lifeline-Capability XWalk'!$F$6:$G$38,2,FALSE)),"")</f>
        <v/>
      </c>
      <c r="AH146" s="67" t="str">
        <f>IF(IFERROR(SEARCH(AH$6,$D146),0)&gt;0,TRIM(VLOOKUP(AH$6,'Lifeline-Capability XWalk'!$F$6:$G$38,2,FALSE)),"")</f>
        <v/>
      </c>
      <c r="AI146" s="67" t="str">
        <f>IF(IFERROR(SEARCH(AI$6,$D146),0)&gt;0,TRIM(VLOOKUP(AI$6,'Lifeline-Capability XWalk'!$F$6:$G$38,2,FALSE)),"")</f>
        <v/>
      </c>
      <c r="AJ146" s="67" t="str">
        <f>IF(IFERROR(SEARCH(AJ$6,$D146),0)&gt;0,TRIM(VLOOKUP(AJ$6,'Lifeline-Capability XWalk'!$F$6:$G$38,2,FALSE)),"")</f>
        <v/>
      </c>
      <c r="AK146" s="67" t="str">
        <f>IF(IFERROR(SEARCH(AK$6,$D146),0)&gt;0,TRIM(VLOOKUP(AK$6,'Lifeline-Capability XWalk'!$F$6:$G$38,2,FALSE)),"")</f>
        <v/>
      </c>
      <c r="AL146" s="68" t="str">
        <f>IF(IFERROR(SEARCH(AL$6,$D146),0)&gt;0,TRIM(VLOOKUP(AL$6,'Lifeline-Capability XWalk'!$F$6:$G$38,2,FALSE)),"")</f>
        <v/>
      </c>
      <c r="AM146" s="24" t="str">
        <f t="shared" si="8"/>
        <v/>
      </c>
      <c r="AN146" s="24" t="str">
        <f t="shared" si="9"/>
        <v/>
      </c>
      <c r="AO146" s="24" t="str">
        <f t="shared" si="9"/>
        <v/>
      </c>
      <c r="AP146" s="24" t="str">
        <f t="shared" si="9"/>
        <v/>
      </c>
      <c r="AQ146" s="24" t="str">
        <f t="shared" si="9"/>
        <v>Communications</v>
      </c>
      <c r="AR146" s="24" t="str">
        <f t="shared" si="9"/>
        <v/>
      </c>
      <c r="AS146" s="24" t="str">
        <f t="shared" si="9"/>
        <v/>
      </c>
      <c r="AT146" s="24" t="str">
        <f t="shared" si="9"/>
        <v/>
      </c>
      <c r="AU146" s="24" t="str">
        <f t="shared" si="9"/>
        <v/>
      </c>
    </row>
    <row r="147" spans="1:47" s="24" customFormat="1" ht="32.1" customHeight="1" x14ac:dyDescent="0.2">
      <c r="A147" s="141" t="s">
        <v>1112</v>
      </c>
      <c r="B147" s="63" t="s">
        <v>1116</v>
      </c>
      <c r="C147" s="142" t="s">
        <v>1082</v>
      </c>
      <c r="D147" s="69" t="s">
        <v>1324</v>
      </c>
      <c r="E147" s="64" t="s">
        <v>1168</v>
      </c>
      <c r="F147" s="65" t="s">
        <v>670</v>
      </c>
      <c r="G147" s="66" t="str">
        <f>IF(IFERROR(SEARCH(G$6,$D147),0)&gt;0,TRIM(VLOOKUP(G$6,'Lifeline-Capability XWalk'!$F$6:$G$38,2,FALSE)),"")</f>
        <v/>
      </c>
      <c r="H147" s="67" t="str">
        <f>IF(IFERROR(SEARCH(H$6,$D147),0)&gt;0,TRIM(VLOOKUP(H$6,'Lifeline-Capability XWalk'!$F$6:$G$38,2,FALSE)),"")</f>
        <v/>
      </c>
      <c r="I147" s="67" t="str">
        <f>IF(IFERROR(SEARCH(I$6,$D147),0)&gt;0,TRIM(VLOOKUP(I$6,'Lifeline-Capability XWalk'!$F$6:$G$38,2,FALSE)),"")</f>
        <v/>
      </c>
      <c r="J147" s="67" t="str">
        <f>IF(IFERROR(SEARCH(J$6,$D147),0)&gt;0,TRIM(VLOOKUP(J$6,'Lifeline-Capability XWalk'!$F$6:$G$38,2,FALSE)),"")</f>
        <v/>
      </c>
      <c r="K147" s="67" t="str">
        <f>IF(IFERROR(SEARCH(K$6,$D147),0)&gt;0,TRIM(VLOOKUP(K$6,'Lifeline-Capability XWalk'!$F$6:$G$38,2,FALSE)),"")</f>
        <v/>
      </c>
      <c r="L147" s="67" t="str">
        <f>IF(IFERROR(SEARCH(L$6,$D147),0)&gt;0,TRIM(VLOOKUP(L$6,'Lifeline-Capability XWalk'!$F$6:$G$38,2,FALSE)),"")</f>
        <v/>
      </c>
      <c r="M147" s="67" t="str">
        <f>IF(IFERROR(SEARCH(M$6,$D147),0)&gt;0,TRIM(VLOOKUP(M$6,'Lifeline-Capability XWalk'!$F$6:$G$38,2,FALSE)),"")</f>
        <v/>
      </c>
      <c r="N147" s="67" t="str">
        <f>IF(IFERROR(SEARCH(N$6,$D147),0)&gt;0,TRIM(VLOOKUP(N$6,'Lifeline-Capability XWalk'!$F$6:$G$38,2,FALSE)),"")</f>
        <v/>
      </c>
      <c r="O147" s="67" t="str">
        <f>IF(IFERROR(SEARCH(O$6,$D147),0)&gt;0,TRIM(VLOOKUP(O$6,'Lifeline-Capability XWalk'!$F$6:$G$38,2,FALSE)),"")</f>
        <v/>
      </c>
      <c r="P147" s="67" t="str">
        <f>IF(IFERROR(SEARCH(P$6,$D147),0)&gt;0,TRIM(VLOOKUP(P$6,'Lifeline-Capability XWalk'!$F$6:$G$38,2,FALSE)),"")</f>
        <v/>
      </c>
      <c r="Q147" s="67" t="str">
        <f>IF(IFERROR(SEARCH(Q$6,$D147),0)&gt;0,TRIM(VLOOKUP(Q$6,'Lifeline-Capability XWalk'!$F$6:$G$38,2,FALSE)),"")</f>
        <v/>
      </c>
      <c r="R147" s="67" t="str">
        <f>IF(IFERROR(SEARCH(R$6,$D147),0)&gt;0,TRIM(VLOOKUP(R$6,'Lifeline-Capability XWalk'!$F$6:$G$38,2,FALSE)),"")</f>
        <v/>
      </c>
      <c r="S147" s="67" t="str">
        <f>IF(IFERROR(SEARCH(S$6,$D147),0)&gt;0,TRIM(VLOOKUP(S$6,'Lifeline-Capability XWalk'!$F$6:$G$38,2,FALSE)),"")</f>
        <v/>
      </c>
      <c r="T147" s="67" t="str">
        <f>IF(IFERROR(SEARCH(T$6,$D147),0)&gt;0,TRIM(VLOOKUP(T$6,'Lifeline-Capability XWalk'!$F$6:$G$38,2,FALSE)),"")</f>
        <v/>
      </c>
      <c r="U147" s="67" t="str">
        <f>IF(IFERROR(SEARCH(U$6,$D147),0)&gt;0,TRIM(VLOOKUP(U$6,'Lifeline-Capability XWalk'!$F$6:$G$38,2,FALSE)),"")</f>
        <v/>
      </c>
      <c r="V147" s="67" t="str">
        <f>IF(IFERROR(SEARCH(V$6,$D147),0)&gt;0,TRIM(VLOOKUP(V$6,'Lifeline-Capability XWalk'!$F$6:$G$38,2,FALSE)),"")</f>
        <v/>
      </c>
      <c r="W147" s="67" t="str">
        <f>IF(IFERROR(SEARCH(W$6,$D147),0)&gt;0,TRIM(VLOOKUP(W$6,'Lifeline-Capability XWalk'!$F$6:$G$38,2,FALSE)),"")</f>
        <v/>
      </c>
      <c r="X147" s="67" t="str">
        <f>IF(IFERROR(SEARCH(X$6,$D147),0)&gt;0,TRIM(VLOOKUP(X$6,'Lifeline-Capability XWalk'!$F$6:$G$38,2,FALSE)),"")</f>
        <v/>
      </c>
      <c r="Y147" s="67" t="str">
        <f>IF(IFERROR(SEARCH(Y$6,$D147),0)&gt;0,TRIM(VLOOKUP(Y$6,'Lifeline-Capability XWalk'!$F$6:$G$38,2,FALSE)),"")</f>
        <v/>
      </c>
      <c r="Z147" s="67" t="str">
        <f>IF(IFERROR(SEARCH(Z$6,$D147),0)&gt;0,TRIM(VLOOKUP(Z$6,'Lifeline-Capability XWalk'!$F$6:$G$38,2,FALSE)),"")</f>
        <v/>
      </c>
      <c r="AA147" s="67" t="str">
        <f>IF(IFERROR(SEARCH(AA$6,$D147),0)&gt;0,TRIM(VLOOKUP(AA$6,'Lifeline-Capability XWalk'!$F$6:$G$38,2,FALSE)),"")</f>
        <v>Communications</v>
      </c>
      <c r="AB147" s="67" t="str">
        <f>IF(IFERROR(SEARCH(AB$6,$D147),0)&gt;0,TRIM(VLOOKUP(AB$6,'Lifeline-Capability XWalk'!$F$6:$G$38,2,FALSE)),"")</f>
        <v/>
      </c>
      <c r="AC147" s="67" t="str">
        <f>IF(IFERROR(SEARCH(AC$6,$D147),0)&gt;0,TRIM(VLOOKUP(AC$6,'Lifeline-Capability XWalk'!$F$6:$G$38,2,FALSE)),"")</f>
        <v/>
      </c>
      <c r="AD147" s="67" t="str">
        <f>IF(IFERROR(SEARCH(AD$6,$D147),0)&gt;0,TRIM(VLOOKUP(AD$6,'Lifeline-Capability XWalk'!$F$6:$G$38,2,FALSE)),"")</f>
        <v/>
      </c>
      <c r="AE147" s="67" t="str">
        <f>IF(IFERROR(SEARCH(AE$6,$D147),0)&gt;0,TRIM(VLOOKUP(AE$6,'Lifeline-Capability XWalk'!$F$6:$G$38,2,FALSE)),"")</f>
        <v/>
      </c>
      <c r="AF147" s="67" t="str">
        <f>IF(IFERROR(SEARCH(AF$6,$D147),0)&gt;0,TRIM(VLOOKUP(AF$6,'Lifeline-Capability XWalk'!$F$6:$G$38,2,FALSE)),"")</f>
        <v/>
      </c>
      <c r="AG147" s="67" t="str">
        <f>IF(IFERROR(SEARCH(AG$6,$D147),0)&gt;0,TRIM(VLOOKUP(AG$6,'Lifeline-Capability XWalk'!$F$6:$G$38,2,FALSE)),"")</f>
        <v/>
      </c>
      <c r="AH147" s="67" t="str">
        <f>IF(IFERROR(SEARCH(AH$6,$D147),0)&gt;0,TRIM(VLOOKUP(AH$6,'Lifeline-Capability XWalk'!$F$6:$G$38,2,FALSE)),"")</f>
        <v/>
      </c>
      <c r="AI147" s="67" t="str">
        <f>IF(IFERROR(SEARCH(AI$6,$D147),0)&gt;0,TRIM(VLOOKUP(AI$6,'Lifeline-Capability XWalk'!$F$6:$G$38,2,FALSE)),"")</f>
        <v/>
      </c>
      <c r="AJ147" s="67" t="str">
        <f>IF(IFERROR(SEARCH(AJ$6,$D147),0)&gt;0,TRIM(VLOOKUP(AJ$6,'Lifeline-Capability XWalk'!$F$6:$G$38,2,FALSE)),"")</f>
        <v/>
      </c>
      <c r="AK147" s="67" t="str">
        <f>IF(IFERROR(SEARCH(AK$6,$D147),0)&gt;0,TRIM(VLOOKUP(AK$6,'Lifeline-Capability XWalk'!$F$6:$G$38,2,FALSE)),"")</f>
        <v/>
      </c>
      <c r="AL147" s="68" t="str">
        <f>IF(IFERROR(SEARCH(AL$6,$D147),0)&gt;0,TRIM(VLOOKUP(AL$6,'Lifeline-Capability XWalk'!$F$6:$G$38,2,FALSE)),"")</f>
        <v/>
      </c>
      <c r="AM147" s="24" t="str">
        <f t="shared" si="8"/>
        <v/>
      </c>
      <c r="AN147" s="24" t="str">
        <f t="shared" si="9"/>
        <v/>
      </c>
      <c r="AO147" s="24" t="str">
        <f t="shared" si="9"/>
        <v/>
      </c>
      <c r="AP147" s="24" t="str">
        <f t="shared" si="9"/>
        <v/>
      </c>
      <c r="AQ147" s="24" t="str">
        <f t="shared" si="9"/>
        <v>Communications</v>
      </c>
      <c r="AR147" s="24" t="str">
        <f t="shared" si="9"/>
        <v/>
      </c>
      <c r="AS147" s="24" t="str">
        <f t="shared" si="9"/>
        <v/>
      </c>
      <c r="AT147" s="24" t="str">
        <f t="shared" si="9"/>
        <v/>
      </c>
      <c r="AU147" s="24" t="str">
        <f t="shared" si="9"/>
        <v/>
      </c>
    </row>
    <row r="148" spans="1:47" s="24" customFormat="1" ht="32.1" customHeight="1" x14ac:dyDescent="0.2">
      <c r="A148" s="141" t="s">
        <v>1112</v>
      </c>
      <c r="B148" s="63" t="s">
        <v>1131</v>
      </c>
      <c r="C148" s="142" t="s">
        <v>1082</v>
      </c>
      <c r="D148" s="69" t="s">
        <v>1324</v>
      </c>
      <c r="E148" s="64" t="s">
        <v>1168</v>
      </c>
      <c r="F148" s="72" t="s">
        <v>200</v>
      </c>
      <c r="G148" s="66" t="str">
        <f>IF(IFERROR(SEARCH(G$6,$D148),0)&gt;0,TRIM(VLOOKUP(G$6,'Lifeline-Capability XWalk'!$F$6:$G$38,2,FALSE)),"")</f>
        <v/>
      </c>
      <c r="H148" s="67" t="str">
        <f>IF(IFERROR(SEARCH(H$6,$D148),0)&gt;0,TRIM(VLOOKUP(H$6,'Lifeline-Capability XWalk'!$F$6:$G$38,2,FALSE)),"")</f>
        <v/>
      </c>
      <c r="I148" s="67" t="str">
        <f>IF(IFERROR(SEARCH(I$6,$D148),0)&gt;0,TRIM(VLOOKUP(I$6,'Lifeline-Capability XWalk'!$F$6:$G$38,2,FALSE)),"")</f>
        <v/>
      </c>
      <c r="J148" s="67" t="str">
        <f>IF(IFERROR(SEARCH(J$6,$D148),0)&gt;0,TRIM(VLOOKUP(J$6,'Lifeline-Capability XWalk'!$F$6:$G$38,2,FALSE)),"")</f>
        <v/>
      </c>
      <c r="K148" s="67" t="str">
        <f>IF(IFERROR(SEARCH(K$6,$D148),0)&gt;0,TRIM(VLOOKUP(K$6,'Lifeline-Capability XWalk'!$F$6:$G$38,2,FALSE)),"")</f>
        <v/>
      </c>
      <c r="L148" s="67" t="str">
        <f>IF(IFERROR(SEARCH(L$6,$D148),0)&gt;0,TRIM(VLOOKUP(L$6,'Lifeline-Capability XWalk'!$F$6:$G$38,2,FALSE)),"")</f>
        <v/>
      </c>
      <c r="M148" s="67" t="str">
        <f>IF(IFERROR(SEARCH(M$6,$D148),0)&gt;0,TRIM(VLOOKUP(M$6,'Lifeline-Capability XWalk'!$F$6:$G$38,2,FALSE)),"")</f>
        <v/>
      </c>
      <c r="N148" s="67" t="str">
        <f>IF(IFERROR(SEARCH(N$6,$D148),0)&gt;0,TRIM(VLOOKUP(N$6,'Lifeline-Capability XWalk'!$F$6:$G$38,2,FALSE)),"")</f>
        <v/>
      </c>
      <c r="O148" s="67" t="str">
        <f>IF(IFERROR(SEARCH(O$6,$D148),0)&gt;0,TRIM(VLOOKUP(O$6,'Lifeline-Capability XWalk'!$F$6:$G$38,2,FALSE)),"")</f>
        <v/>
      </c>
      <c r="P148" s="67" t="str">
        <f>IF(IFERROR(SEARCH(P$6,$D148),0)&gt;0,TRIM(VLOOKUP(P$6,'Lifeline-Capability XWalk'!$F$6:$G$38,2,FALSE)),"")</f>
        <v/>
      </c>
      <c r="Q148" s="67" t="str">
        <f>IF(IFERROR(SEARCH(Q$6,$D148),0)&gt;0,TRIM(VLOOKUP(Q$6,'Lifeline-Capability XWalk'!$F$6:$G$38,2,FALSE)),"")</f>
        <v/>
      </c>
      <c r="R148" s="67" t="str">
        <f>IF(IFERROR(SEARCH(R$6,$D148),0)&gt;0,TRIM(VLOOKUP(R$6,'Lifeline-Capability XWalk'!$F$6:$G$38,2,FALSE)),"")</f>
        <v/>
      </c>
      <c r="S148" s="67" t="str">
        <f>IF(IFERROR(SEARCH(S$6,$D148),0)&gt;0,TRIM(VLOOKUP(S$6,'Lifeline-Capability XWalk'!$F$6:$G$38,2,FALSE)),"")</f>
        <v/>
      </c>
      <c r="T148" s="67" t="str">
        <f>IF(IFERROR(SEARCH(T$6,$D148),0)&gt;0,TRIM(VLOOKUP(T$6,'Lifeline-Capability XWalk'!$F$6:$G$38,2,FALSE)),"")</f>
        <v/>
      </c>
      <c r="U148" s="67" t="str">
        <f>IF(IFERROR(SEARCH(U$6,$D148),0)&gt;0,TRIM(VLOOKUP(U$6,'Lifeline-Capability XWalk'!$F$6:$G$38,2,FALSE)),"")</f>
        <v/>
      </c>
      <c r="V148" s="67" t="str">
        <f>IF(IFERROR(SEARCH(V$6,$D148),0)&gt;0,TRIM(VLOOKUP(V$6,'Lifeline-Capability XWalk'!$F$6:$G$38,2,FALSE)),"")</f>
        <v/>
      </c>
      <c r="W148" s="67" t="str">
        <f>IF(IFERROR(SEARCH(W$6,$D148),0)&gt;0,TRIM(VLOOKUP(W$6,'Lifeline-Capability XWalk'!$F$6:$G$38,2,FALSE)),"")</f>
        <v/>
      </c>
      <c r="X148" s="67" t="str">
        <f>IF(IFERROR(SEARCH(X$6,$D148),0)&gt;0,TRIM(VLOOKUP(X$6,'Lifeline-Capability XWalk'!$F$6:$G$38,2,FALSE)),"")</f>
        <v/>
      </c>
      <c r="Y148" s="67" t="str">
        <f>IF(IFERROR(SEARCH(Y$6,$D148),0)&gt;0,TRIM(VLOOKUP(Y$6,'Lifeline-Capability XWalk'!$F$6:$G$38,2,FALSE)),"")</f>
        <v/>
      </c>
      <c r="Z148" s="67" t="str">
        <f>IF(IFERROR(SEARCH(Z$6,$D148),0)&gt;0,TRIM(VLOOKUP(Z$6,'Lifeline-Capability XWalk'!$F$6:$G$38,2,FALSE)),"")</f>
        <v/>
      </c>
      <c r="AA148" s="67" t="str">
        <f>IF(IFERROR(SEARCH(AA$6,$D148),0)&gt;0,TRIM(VLOOKUP(AA$6,'Lifeline-Capability XWalk'!$F$6:$G$38,2,FALSE)),"")</f>
        <v>Communications</v>
      </c>
      <c r="AB148" s="67" t="str">
        <f>IF(IFERROR(SEARCH(AB$6,$D148),0)&gt;0,TRIM(VLOOKUP(AB$6,'Lifeline-Capability XWalk'!$F$6:$G$38,2,FALSE)),"")</f>
        <v/>
      </c>
      <c r="AC148" s="67" t="str">
        <f>IF(IFERROR(SEARCH(AC$6,$D148),0)&gt;0,TRIM(VLOOKUP(AC$6,'Lifeline-Capability XWalk'!$F$6:$G$38,2,FALSE)),"")</f>
        <v/>
      </c>
      <c r="AD148" s="67" t="str">
        <f>IF(IFERROR(SEARCH(AD$6,$D148),0)&gt;0,TRIM(VLOOKUP(AD$6,'Lifeline-Capability XWalk'!$F$6:$G$38,2,FALSE)),"")</f>
        <v/>
      </c>
      <c r="AE148" s="67" t="str">
        <f>IF(IFERROR(SEARCH(AE$6,$D148),0)&gt;0,TRIM(VLOOKUP(AE$6,'Lifeline-Capability XWalk'!$F$6:$G$38,2,FALSE)),"")</f>
        <v/>
      </c>
      <c r="AF148" s="67" t="str">
        <f>IF(IFERROR(SEARCH(AF$6,$D148),0)&gt;0,TRIM(VLOOKUP(AF$6,'Lifeline-Capability XWalk'!$F$6:$G$38,2,FALSE)),"")</f>
        <v/>
      </c>
      <c r="AG148" s="67" t="str">
        <f>IF(IFERROR(SEARCH(AG$6,$D148),0)&gt;0,TRIM(VLOOKUP(AG$6,'Lifeline-Capability XWalk'!$F$6:$G$38,2,FALSE)),"")</f>
        <v/>
      </c>
      <c r="AH148" s="67" t="str">
        <f>IF(IFERROR(SEARCH(AH$6,$D148),0)&gt;0,TRIM(VLOOKUP(AH$6,'Lifeline-Capability XWalk'!$F$6:$G$38,2,FALSE)),"")</f>
        <v/>
      </c>
      <c r="AI148" s="67" t="str">
        <f>IF(IFERROR(SEARCH(AI$6,$D148),0)&gt;0,TRIM(VLOOKUP(AI$6,'Lifeline-Capability XWalk'!$F$6:$G$38,2,FALSE)),"")</f>
        <v/>
      </c>
      <c r="AJ148" s="67" t="str">
        <f>IF(IFERROR(SEARCH(AJ$6,$D148),0)&gt;0,TRIM(VLOOKUP(AJ$6,'Lifeline-Capability XWalk'!$F$6:$G$38,2,FALSE)),"")</f>
        <v/>
      </c>
      <c r="AK148" s="67" t="str">
        <f>IF(IFERROR(SEARCH(AK$6,$D148),0)&gt;0,TRIM(VLOOKUP(AK$6,'Lifeline-Capability XWalk'!$F$6:$G$38,2,FALSE)),"")</f>
        <v/>
      </c>
      <c r="AL148" s="68" t="str">
        <f>IF(IFERROR(SEARCH(AL$6,$D148),0)&gt;0,TRIM(VLOOKUP(AL$6,'Lifeline-Capability XWalk'!$F$6:$G$38,2,FALSE)),"")</f>
        <v/>
      </c>
      <c r="AM148" s="24" t="str">
        <f t="shared" si="8"/>
        <v/>
      </c>
      <c r="AN148" s="24" t="str">
        <f t="shared" si="9"/>
        <v/>
      </c>
      <c r="AO148" s="24" t="str">
        <f t="shared" si="9"/>
        <v/>
      </c>
      <c r="AP148" s="24" t="str">
        <f t="shared" si="9"/>
        <v/>
      </c>
      <c r="AQ148" s="24" t="str">
        <f t="shared" si="9"/>
        <v>Communications</v>
      </c>
      <c r="AR148" s="24" t="str">
        <f t="shared" si="9"/>
        <v/>
      </c>
      <c r="AS148" s="24" t="str">
        <f t="shared" si="9"/>
        <v/>
      </c>
      <c r="AT148" s="24" t="str">
        <f t="shared" si="9"/>
        <v/>
      </c>
      <c r="AU148" s="24" t="str">
        <f t="shared" si="9"/>
        <v/>
      </c>
    </row>
    <row r="149" spans="1:47" s="24" customFormat="1" ht="32.1" customHeight="1" x14ac:dyDescent="0.2">
      <c r="A149" s="141" t="s">
        <v>1112</v>
      </c>
      <c r="B149" s="63" t="s">
        <v>1117</v>
      </c>
      <c r="C149" s="142" t="s">
        <v>1084</v>
      </c>
      <c r="D149" s="69" t="s">
        <v>1324</v>
      </c>
      <c r="E149" s="64" t="s">
        <v>1168</v>
      </c>
      <c r="F149" s="65" t="s">
        <v>676</v>
      </c>
      <c r="G149" s="66" t="str">
        <f>IF(IFERROR(SEARCH(G$6,$D149),0)&gt;0,TRIM(VLOOKUP(G$6,'Lifeline-Capability XWalk'!$F$6:$G$38,2,FALSE)),"")</f>
        <v/>
      </c>
      <c r="H149" s="67" t="str">
        <f>IF(IFERROR(SEARCH(H$6,$D149),0)&gt;0,TRIM(VLOOKUP(H$6,'Lifeline-Capability XWalk'!$F$6:$G$38,2,FALSE)),"")</f>
        <v/>
      </c>
      <c r="I149" s="67" t="str">
        <f>IF(IFERROR(SEARCH(I$6,$D149),0)&gt;0,TRIM(VLOOKUP(I$6,'Lifeline-Capability XWalk'!$F$6:$G$38,2,FALSE)),"")</f>
        <v/>
      </c>
      <c r="J149" s="67" t="str">
        <f>IF(IFERROR(SEARCH(J$6,$D149),0)&gt;0,TRIM(VLOOKUP(J$6,'Lifeline-Capability XWalk'!$F$6:$G$38,2,FALSE)),"")</f>
        <v/>
      </c>
      <c r="K149" s="67" t="str">
        <f>IF(IFERROR(SEARCH(K$6,$D149),0)&gt;0,TRIM(VLOOKUP(K$6,'Lifeline-Capability XWalk'!$F$6:$G$38,2,FALSE)),"")</f>
        <v/>
      </c>
      <c r="L149" s="67" t="str">
        <f>IF(IFERROR(SEARCH(L$6,$D149),0)&gt;0,TRIM(VLOOKUP(L$6,'Lifeline-Capability XWalk'!$F$6:$G$38,2,FALSE)),"")</f>
        <v/>
      </c>
      <c r="M149" s="67" t="str">
        <f>IF(IFERROR(SEARCH(M$6,$D149),0)&gt;0,TRIM(VLOOKUP(M$6,'Lifeline-Capability XWalk'!$F$6:$G$38,2,FALSE)),"")</f>
        <v/>
      </c>
      <c r="N149" s="67" t="str">
        <f>IF(IFERROR(SEARCH(N$6,$D149),0)&gt;0,TRIM(VLOOKUP(N$6,'Lifeline-Capability XWalk'!$F$6:$G$38,2,FALSE)),"")</f>
        <v/>
      </c>
      <c r="O149" s="67" t="str">
        <f>IF(IFERROR(SEARCH(O$6,$D149),0)&gt;0,TRIM(VLOOKUP(O$6,'Lifeline-Capability XWalk'!$F$6:$G$38,2,FALSE)),"")</f>
        <v/>
      </c>
      <c r="P149" s="67" t="str">
        <f>IF(IFERROR(SEARCH(P$6,$D149),0)&gt;0,TRIM(VLOOKUP(P$6,'Lifeline-Capability XWalk'!$F$6:$G$38,2,FALSE)),"")</f>
        <v/>
      </c>
      <c r="Q149" s="67" t="str">
        <f>IF(IFERROR(SEARCH(Q$6,$D149),0)&gt;0,TRIM(VLOOKUP(Q$6,'Lifeline-Capability XWalk'!$F$6:$G$38,2,FALSE)),"")</f>
        <v/>
      </c>
      <c r="R149" s="67" t="str">
        <f>IF(IFERROR(SEARCH(R$6,$D149),0)&gt;0,TRIM(VLOOKUP(R$6,'Lifeline-Capability XWalk'!$F$6:$G$38,2,FALSE)),"")</f>
        <v/>
      </c>
      <c r="S149" s="67" t="str">
        <f>IF(IFERROR(SEARCH(S$6,$D149),0)&gt;0,TRIM(VLOOKUP(S$6,'Lifeline-Capability XWalk'!$F$6:$G$38,2,FALSE)),"")</f>
        <v/>
      </c>
      <c r="T149" s="67" t="str">
        <f>IF(IFERROR(SEARCH(T$6,$D149),0)&gt;0,TRIM(VLOOKUP(T$6,'Lifeline-Capability XWalk'!$F$6:$G$38,2,FALSE)),"")</f>
        <v/>
      </c>
      <c r="U149" s="67" t="str">
        <f>IF(IFERROR(SEARCH(U$6,$D149),0)&gt;0,TRIM(VLOOKUP(U$6,'Lifeline-Capability XWalk'!$F$6:$G$38,2,FALSE)),"")</f>
        <v/>
      </c>
      <c r="V149" s="67" t="str">
        <f>IF(IFERROR(SEARCH(V$6,$D149),0)&gt;0,TRIM(VLOOKUP(V$6,'Lifeline-Capability XWalk'!$F$6:$G$38,2,FALSE)),"")</f>
        <v/>
      </c>
      <c r="W149" s="67" t="str">
        <f>IF(IFERROR(SEARCH(W$6,$D149),0)&gt;0,TRIM(VLOOKUP(W$6,'Lifeline-Capability XWalk'!$F$6:$G$38,2,FALSE)),"")</f>
        <v/>
      </c>
      <c r="X149" s="67" t="str">
        <f>IF(IFERROR(SEARCH(X$6,$D149),0)&gt;0,TRIM(VLOOKUP(X$6,'Lifeline-Capability XWalk'!$F$6:$G$38,2,FALSE)),"")</f>
        <v/>
      </c>
      <c r="Y149" s="67" t="str">
        <f>IF(IFERROR(SEARCH(Y$6,$D149),0)&gt;0,TRIM(VLOOKUP(Y$6,'Lifeline-Capability XWalk'!$F$6:$G$38,2,FALSE)),"")</f>
        <v/>
      </c>
      <c r="Z149" s="67" t="str">
        <f>IF(IFERROR(SEARCH(Z$6,$D149),0)&gt;0,TRIM(VLOOKUP(Z$6,'Lifeline-Capability XWalk'!$F$6:$G$38,2,FALSE)),"")</f>
        <v/>
      </c>
      <c r="AA149" s="67" t="str">
        <f>IF(IFERROR(SEARCH(AA$6,$D149),0)&gt;0,TRIM(VLOOKUP(AA$6,'Lifeline-Capability XWalk'!$F$6:$G$38,2,FALSE)),"")</f>
        <v>Communications</v>
      </c>
      <c r="AB149" s="67" t="str">
        <f>IF(IFERROR(SEARCH(AB$6,$D149),0)&gt;0,TRIM(VLOOKUP(AB$6,'Lifeline-Capability XWalk'!$F$6:$G$38,2,FALSE)),"")</f>
        <v/>
      </c>
      <c r="AC149" s="67" t="str">
        <f>IF(IFERROR(SEARCH(AC$6,$D149),0)&gt;0,TRIM(VLOOKUP(AC$6,'Lifeline-Capability XWalk'!$F$6:$G$38,2,FALSE)),"")</f>
        <v/>
      </c>
      <c r="AD149" s="67" t="str">
        <f>IF(IFERROR(SEARCH(AD$6,$D149),0)&gt;0,TRIM(VLOOKUP(AD$6,'Lifeline-Capability XWalk'!$F$6:$G$38,2,FALSE)),"")</f>
        <v/>
      </c>
      <c r="AE149" s="67" t="str">
        <f>IF(IFERROR(SEARCH(AE$6,$D149),0)&gt;0,TRIM(VLOOKUP(AE$6,'Lifeline-Capability XWalk'!$F$6:$G$38,2,FALSE)),"")</f>
        <v/>
      </c>
      <c r="AF149" s="67" t="str">
        <f>IF(IFERROR(SEARCH(AF$6,$D149),0)&gt;0,TRIM(VLOOKUP(AF$6,'Lifeline-Capability XWalk'!$F$6:$G$38,2,FALSE)),"")</f>
        <v/>
      </c>
      <c r="AG149" s="67" t="str">
        <f>IF(IFERROR(SEARCH(AG$6,$D149),0)&gt;0,TRIM(VLOOKUP(AG$6,'Lifeline-Capability XWalk'!$F$6:$G$38,2,FALSE)),"")</f>
        <v/>
      </c>
      <c r="AH149" s="67" t="str">
        <f>IF(IFERROR(SEARCH(AH$6,$D149),0)&gt;0,TRIM(VLOOKUP(AH$6,'Lifeline-Capability XWalk'!$F$6:$G$38,2,FALSE)),"")</f>
        <v/>
      </c>
      <c r="AI149" s="67" t="str">
        <f>IF(IFERROR(SEARCH(AI$6,$D149),0)&gt;0,TRIM(VLOOKUP(AI$6,'Lifeline-Capability XWalk'!$F$6:$G$38,2,FALSE)),"")</f>
        <v/>
      </c>
      <c r="AJ149" s="67" t="str">
        <f>IF(IFERROR(SEARCH(AJ$6,$D149),0)&gt;0,TRIM(VLOOKUP(AJ$6,'Lifeline-Capability XWalk'!$F$6:$G$38,2,FALSE)),"")</f>
        <v/>
      </c>
      <c r="AK149" s="67" t="str">
        <f>IF(IFERROR(SEARCH(AK$6,$D149),0)&gt;0,TRIM(VLOOKUP(AK$6,'Lifeline-Capability XWalk'!$F$6:$G$38,2,FALSE)),"")</f>
        <v/>
      </c>
      <c r="AL149" s="68" t="str">
        <f>IF(IFERROR(SEARCH(AL$6,$D149),0)&gt;0,TRIM(VLOOKUP(AL$6,'Lifeline-Capability XWalk'!$F$6:$G$38,2,FALSE)),"")</f>
        <v/>
      </c>
      <c r="AM149" s="24" t="str">
        <f t="shared" si="8"/>
        <v/>
      </c>
      <c r="AN149" s="24" t="str">
        <f t="shared" si="9"/>
        <v/>
      </c>
      <c r="AO149" s="24" t="str">
        <f t="shared" si="9"/>
        <v/>
      </c>
      <c r="AP149" s="24" t="str">
        <f t="shared" si="9"/>
        <v/>
      </c>
      <c r="AQ149" s="24" t="str">
        <f t="shared" si="9"/>
        <v>Communications</v>
      </c>
      <c r="AR149" s="24" t="str">
        <f t="shared" si="9"/>
        <v/>
      </c>
      <c r="AS149" s="24" t="str">
        <f t="shared" si="9"/>
        <v/>
      </c>
      <c r="AT149" s="24" t="str">
        <f t="shared" si="9"/>
        <v/>
      </c>
      <c r="AU149" s="24" t="str">
        <f t="shared" si="9"/>
        <v/>
      </c>
    </row>
    <row r="150" spans="1:47" s="24" customFormat="1" ht="32.1" customHeight="1" x14ac:dyDescent="0.2">
      <c r="A150" s="141" t="s">
        <v>1112</v>
      </c>
      <c r="B150" s="63" t="s">
        <v>1124</v>
      </c>
      <c r="C150" s="142" t="s">
        <v>1082</v>
      </c>
      <c r="D150" s="69" t="s">
        <v>1324</v>
      </c>
      <c r="E150" s="64" t="s">
        <v>1168</v>
      </c>
      <c r="F150" s="72" t="s">
        <v>740</v>
      </c>
      <c r="G150" s="66" t="str">
        <f>IF(IFERROR(SEARCH(G$6,$D150),0)&gt;0,TRIM(VLOOKUP(G$6,'Lifeline-Capability XWalk'!$F$6:$G$38,2,FALSE)),"")</f>
        <v/>
      </c>
      <c r="H150" s="67" t="str">
        <f>IF(IFERROR(SEARCH(H$6,$D150),0)&gt;0,TRIM(VLOOKUP(H$6,'Lifeline-Capability XWalk'!$F$6:$G$38,2,FALSE)),"")</f>
        <v/>
      </c>
      <c r="I150" s="67" t="str">
        <f>IF(IFERROR(SEARCH(I$6,$D150),0)&gt;0,TRIM(VLOOKUP(I$6,'Lifeline-Capability XWalk'!$F$6:$G$38,2,FALSE)),"")</f>
        <v/>
      </c>
      <c r="J150" s="67" t="str">
        <f>IF(IFERROR(SEARCH(J$6,$D150),0)&gt;0,TRIM(VLOOKUP(J$6,'Lifeline-Capability XWalk'!$F$6:$G$38,2,FALSE)),"")</f>
        <v/>
      </c>
      <c r="K150" s="67" t="str">
        <f>IF(IFERROR(SEARCH(K$6,$D150),0)&gt;0,TRIM(VLOOKUP(K$6,'Lifeline-Capability XWalk'!$F$6:$G$38,2,FALSE)),"")</f>
        <v/>
      </c>
      <c r="L150" s="67" t="str">
        <f>IF(IFERROR(SEARCH(L$6,$D150),0)&gt;0,TRIM(VLOOKUP(L$6,'Lifeline-Capability XWalk'!$F$6:$G$38,2,FALSE)),"")</f>
        <v/>
      </c>
      <c r="M150" s="67" t="str">
        <f>IF(IFERROR(SEARCH(M$6,$D150),0)&gt;0,TRIM(VLOOKUP(M$6,'Lifeline-Capability XWalk'!$F$6:$G$38,2,FALSE)),"")</f>
        <v/>
      </c>
      <c r="N150" s="67" t="str">
        <f>IF(IFERROR(SEARCH(N$6,$D150),0)&gt;0,TRIM(VLOOKUP(N$6,'Lifeline-Capability XWalk'!$F$6:$G$38,2,FALSE)),"")</f>
        <v/>
      </c>
      <c r="O150" s="67" t="str">
        <f>IF(IFERROR(SEARCH(O$6,$D150),0)&gt;0,TRIM(VLOOKUP(O$6,'Lifeline-Capability XWalk'!$F$6:$G$38,2,FALSE)),"")</f>
        <v/>
      </c>
      <c r="P150" s="67" t="str">
        <f>IF(IFERROR(SEARCH(P$6,$D150),0)&gt;0,TRIM(VLOOKUP(P$6,'Lifeline-Capability XWalk'!$F$6:$G$38,2,FALSE)),"")</f>
        <v/>
      </c>
      <c r="Q150" s="67" t="str">
        <f>IF(IFERROR(SEARCH(Q$6,$D150),0)&gt;0,TRIM(VLOOKUP(Q$6,'Lifeline-Capability XWalk'!$F$6:$G$38,2,FALSE)),"")</f>
        <v/>
      </c>
      <c r="R150" s="67" t="str">
        <f>IF(IFERROR(SEARCH(R$6,$D150),0)&gt;0,TRIM(VLOOKUP(R$6,'Lifeline-Capability XWalk'!$F$6:$G$38,2,FALSE)),"")</f>
        <v/>
      </c>
      <c r="S150" s="67" t="str">
        <f>IF(IFERROR(SEARCH(S$6,$D150),0)&gt;0,TRIM(VLOOKUP(S$6,'Lifeline-Capability XWalk'!$F$6:$G$38,2,FALSE)),"")</f>
        <v/>
      </c>
      <c r="T150" s="67" t="str">
        <f>IF(IFERROR(SEARCH(T$6,$D150),0)&gt;0,TRIM(VLOOKUP(T$6,'Lifeline-Capability XWalk'!$F$6:$G$38,2,FALSE)),"")</f>
        <v/>
      </c>
      <c r="U150" s="67" t="str">
        <f>IF(IFERROR(SEARCH(U$6,$D150),0)&gt;0,TRIM(VLOOKUP(U$6,'Lifeline-Capability XWalk'!$F$6:$G$38,2,FALSE)),"")</f>
        <v/>
      </c>
      <c r="V150" s="67" t="str">
        <f>IF(IFERROR(SEARCH(V$6,$D150),0)&gt;0,TRIM(VLOOKUP(V$6,'Lifeline-Capability XWalk'!$F$6:$G$38,2,FALSE)),"")</f>
        <v/>
      </c>
      <c r="W150" s="67" t="str">
        <f>IF(IFERROR(SEARCH(W$6,$D150),0)&gt;0,TRIM(VLOOKUP(W$6,'Lifeline-Capability XWalk'!$F$6:$G$38,2,FALSE)),"")</f>
        <v/>
      </c>
      <c r="X150" s="67" t="str">
        <f>IF(IFERROR(SEARCH(X$6,$D150),0)&gt;0,TRIM(VLOOKUP(X$6,'Lifeline-Capability XWalk'!$F$6:$G$38,2,FALSE)),"")</f>
        <v/>
      </c>
      <c r="Y150" s="67" t="str">
        <f>IF(IFERROR(SEARCH(Y$6,$D150),0)&gt;0,TRIM(VLOOKUP(Y$6,'Lifeline-Capability XWalk'!$F$6:$G$38,2,FALSE)),"")</f>
        <v/>
      </c>
      <c r="Z150" s="67" t="str">
        <f>IF(IFERROR(SEARCH(Z$6,$D150),0)&gt;0,TRIM(VLOOKUP(Z$6,'Lifeline-Capability XWalk'!$F$6:$G$38,2,FALSE)),"")</f>
        <v/>
      </c>
      <c r="AA150" s="67" t="str">
        <f>IF(IFERROR(SEARCH(AA$6,$D150),0)&gt;0,TRIM(VLOOKUP(AA$6,'Lifeline-Capability XWalk'!$F$6:$G$38,2,FALSE)),"")</f>
        <v>Communications</v>
      </c>
      <c r="AB150" s="67" t="str">
        <f>IF(IFERROR(SEARCH(AB$6,$D150),0)&gt;0,TRIM(VLOOKUP(AB$6,'Lifeline-Capability XWalk'!$F$6:$G$38,2,FALSE)),"")</f>
        <v/>
      </c>
      <c r="AC150" s="67" t="str">
        <f>IF(IFERROR(SEARCH(AC$6,$D150),0)&gt;0,TRIM(VLOOKUP(AC$6,'Lifeline-Capability XWalk'!$F$6:$G$38,2,FALSE)),"")</f>
        <v/>
      </c>
      <c r="AD150" s="67" t="str">
        <f>IF(IFERROR(SEARCH(AD$6,$D150),0)&gt;0,TRIM(VLOOKUP(AD$6,'Lifeline-Capability XWalk'!$F$6:$G$38,2,FALSE)),"")</f>
        <v/>
      </c>
      <c r="AE150" s="67" t="str">
        <f>IF(IFERROR(SEARCH(AE$6,$D150),0)&gt;0,TRIM(VLOOKUP(AE$6,'Lifeline-Capability XWalk'!$F$6:$G$38,2,FALSE)),"")</f>
        <v/>
      </c>
      <c r="AF150" s="67" t="str">
        <f>IF(IFERROR(SEARCH(AF$6,$D150),0)&gt;0,TRIM(VLOOKUP(AF$6,'Lifeline-Capability XWalk'!$F$6:$G$38,2,FALSE)),"")</f>
        <v/>
      </c>
      <c r="AG150" s="67" t="str">
        <f>IF(IFERROR(SEARCH(AG$6,$D150),0)&gt;0,TRIM(VLOOKUP(AG$6,'Lifeline-Capability XWalk'!$F$6:$G$38,2,FALSE)),"")</f>
        <v/>
      </c>
      <c r="AH150" s="67" t="str">
        <f>IF(IFERROR(SEARCH(AH$6,$D150),0)&gt;0,TRIM(VLOOKUP(AH$6,'Lifeline-Capability XWalk'!$F$6:$G$38,2,FALSE)),"")</f>
        <v/>
      </c>
      <c r="AI150" s="67" t="str">
        <f>IF(IFERROR(SEARCH(AI$6,$D150),0)&gt;0,TRIM(VLOOKUP(AI$6,'Lifeline-Capability XWalk'!$F$6:$G$38,2,FALSE)),"")</f>
        <v/>
      </c>
      <c r="AJ150" s="67" t="str">
        <f>IF(IFERROR(SEARCH(AJ$6,$D150),0)&gt;0,TRIM(VLOOKUP(AJ$6,'Lifeline-Capability XWalk'!$F$6:$G$38,2,FALSE)),"")</f>
        <v/>
      </c>
      <c r="AK150" s="67" t="str">
        <f>IF(IFERROR(SEARCH(AK$6,$D150),0)&gt;0,TRIM(VLOOKUP(AK$6,'Lifeline-Capability XWalk'!$F$6:$G$38,2,FALSE)),"")</f>
        <v/>
      </c>
      <c r="AL150" s="68" t="str">
        <f>IF(IFERROR(SEARCH(AL$6,$D150),0)&gt;0,TRIM(VLOOKUP(AL$6,'Lifeline-Capability XWalk'!$F$6:$G$38,2,FALSE)),"")</f>
        <v/>
      </c>
      <c r="AM150" s="24" t="str">
        <f t="shared" si="8"/>
        <v/>
      </c>
      <c r="AN150" s="24" t="str">
        <f t="shared" si="9"/>
        <v/>
      </c>
      <c r="AO150" s="24" t="str">
        <f t="shared" si="9"/>
        <v/>
      </c>
      <c r="AP150" s="24" t="str">
        <f t="shared" si="9"/>
        <v/>
      </c>
      <c r="AQ150" s="24" t="str">
        <f t="shared" si="9"/>
        <v>Communications</v>
      </c>
      <c r="AR150" s="24" t="str">
        <f t="shared" si="9"/>
        <v/>
      </c>
      <c r="AS150" s="24" t="str">
        <f t="shared" si="9"/>
        <v/>
      </c>
      <c r="AT150" s="24" t="str">
        <f t="shared" si="9"/>
        <v/>
      </c>
      <c r="AU150" s="24" t="str">
        <f t="shared" si="9"/>
        <v/>
      </c>
    </row>
    <row r="151" spans="1:47" s="24" customFormat="1" ht="32.1" customHeight="1" x14ac:dyDescent="0.2">
      <c r="A151" s="141" t="s">
        <v>1112</v>
      </c>
      <c r="B151" s="63" t="s">
        <v>1121</v>
      </c>
      <c r="C151" s="142" t="s">
        <v>1082</v>
      </c>
      <c r="D151" s="69" t="s">
        <v>1324</v>
      </c>
      <c r="E151" s="64" t="s">
        <v>1168</v>
      </c>
      <c r="F151" s="65" t="s">
        <v>286</v>
      </c>
      <c r="G151" s="66" t="str">
        <f>IF(IFERROR(SEARCH(G$6,$D151),0)&gt;0,TRIM(VLOOKUP(G$6,'Lifeline-Capability XWalk'!$F$6:$G$38,2,FALSE)),"")</f>
        <v/>
      </c>
      <c r="H151" s="67" t="str">
        <f>IF(IFERROR(SEARCH(H$6,$D151),0)&gt;0,TRIM(VLOOKUP(H$6,'Lifeline-Capability XWalk'!$F$6:$G$38,2,FALSE)),"")</f>
        <v/>
      </c>
      <c r="I151" s="67" t="str">
        <f>IF(IFERROR(SEARCH(I$6,$D151),0)&gt;0,TRIM(VLOOKUP(I$6,'Lifeline-Capability XWalk'!$F$6:$G$38,2,FALSE)),"")</f>
        <v/>
      </c>
      <c r="J151" s="67" t="str">
        <f>IF(IFERROR(SEARCH(J$6,$D151),0)&gt;0,TRIM(VLOOKUP(J$6,'Lifeline-Capability XWalk'!$F$6:$G$38,2,FALSE)),"")</f>
        <v/>
      </c>
      <c r="K151" s="67" t="str">
        <f>IF(IFERROR(SEARCH(K$6,$D151),0)&gt;0,TRIM(VLOOKUP(K$6,'Lifeline-Capability XWalk'!$F$6:$G$38,2,FALSE)),"")</f>
        <v/>
      </c>
      <c r="L151" s="67" t="str">
        <f>IF(IFERROR(SEARCH(L$6,$D151),0)&gt;0,TRIM(VLOOKUP(L$6,'Lifeline-Capability XWalk'!$F$6:$G$38,2,FALSE)),"")</f>
        <v/>
      </c>
      <c r="M151" s="67" t="str">
        <f>IF(IFERROR(SEARCH(M$6,$D151),0)&gt;0,TRIM(VLOOKUP(M$6,'Lifeline-Capability XWalk'!$F$6:$G$38,2,FALSE)),"")</f>
        <v/>
      </c>
      <c r="N151" s="67" t="str">
        <f>IF(IFERROR(SEARCH(N$6,$D151),0)&gt;0,TRIM(VLOOKUP(N$6,'Lifeline-Capability XWalk'!$F$6:$G$38,2,FALSE)),"")</f>
        <v/>
      </c>
      <c r="O151" s="67" t="str">
        <f>IF(IFERROR(SEARCH(O$6,$D151),0)&gt;0,TRIM(VLOOKUP(O$6,'Lifeline-Capability XWalk'!$F$6:$G$38,2,FALSE)),"")</f>
        <v/>
      </c>
      <c r="P151" s="67" t="str">
        <f>IF(IFERROR(SEARCH(P$6,$D151),0)&gt;0,TRIM(VLOOKUP(P$6,'Lifeline-Capability XWalk'!$F$6:$G$38,2,FALSE)),"")</f>
        <v/>
      </c>
      <c r="Q151" s="67" t="str">
        <f>IF(IFERROR(SEARCH(Q$6,$D151),0)&gt;0,TRIM(VLOOKUP(Q$6,'Lifeline-Capability XWalk'!$F$6:$G$38,2,FALSE)),"")</f>
        <v/>
      </c>
      <c r="R151" s="67" t="str">
        <f>IF(IFERROR(SEARCH(R$6,$D151),0)&gt;0,TRIM(VLOOKUP(R$6,'Lifeline-Capability XWalk'!$F$6:$G$38,2,FALSE)),"")</f>
        <v/>
      </c>
      <c r="S151" s="67" t="str">
        <f>IF(IFERROR(SEARCH(S$6,$D151),0)&gt;0,TRIM(VLOOKUP(S$6,'Lifeline-Capability XWalk'!$F$6:$G$38,2,FALSE)),"")</f>
        <v/>
      </c>
      <c r="T151" s="67" t="str">
        <f>IF(IFERROR(SEARCH(T$6,$D151),0)&gt;0,TRIM(VLOOKUP(T$6,'Lifeline-Capability XWalk'!$F$6:$G$38,2,FALSE)),"")</f>
        <v/>
      </c>
      <c r="U151" s="67" t="str">
        <f>IF(IFERROR(SEARCH(U$6,$D151),0)&gt;0,TRIM(VLOOKUP(U$6,'Lifeline-Capability XWalk'!$F$6:$G$38,2,FALSE)),"")</f>
        <v/>
      </c>
      <c r="V151" s="67" t="str">
        <f>IF(IFERROR(SEARCH(V$6,$D151),0)&gt;0,TRIM(VLOOKUP(V$6,'Lifeline-Capability XWalk'!$F$6:$G$38,2,FALSE)),"")</f>
        <v/>
      </c>
      <c r="W151" s="67" t="str">
        <f>IF(IFERROR(SEARCH(W$6,$D151),0)&gt;0,TRIM(VLOOKUP(W$6,'Lifeline-Capability XWalk'!$F$6:$G$38,2,FALSE)),"")</f>
        <v/>
      </c>
      <c r="X151" s="67" t="str">
        <f>IF(IFERROR(SEARCH(X$6,$D151),0)&gt;0,TRIM(VLOOKUP(X$6,'Lifeline-Capability XWalk'!$F$6:$G$38,2,FALSE)),"")</f>
        <v/>
      </c>
      <c r="Y151" s="67" t="str">
        <f>IF(IFERROR(SEARCH(Y$6,$D151),0)&gt;0,TRIM(VLOOKUP(Y$6,'Lifeline-Capability XWalk'!$F$6:$G$38,2,FALSE)),"")</f>
        <v/>
      </c>
      <c r="Z151" s="67" t="str">
        <f>IF(IFERROR(SEARCH(Z$6,$D151),0)&gt;0,TRIM(VLOOKUP(Z$6,'Lifeline-Capability XWalk'!$F$6:$G$38,2,FALSE)),"")</f>
        <v/>
      </c>
      <c r="AA151" s="67" t="str">
        <f>IF(IFERROR(SEARCH(AA$6,$D151),0)&gt;0,TRIM(VLOOKUP(AA$6,'Lifeline-Capability XWalk'!$F$6:$G$38,2,FALSE)),"")</f>
        <v>Communications</v>
      </c>
      <c r="AB151" s="67" t="str">
        <f>IF(IFERROR(SEARCH(AB$6,$D151),0)&gt;0,TRIM(VLOOKUP(AB$6,'Lifeline-Capability XWalk'!$F$6:$G$38,2,FALSE)),"")</f>
        <v/>
      </c>
      <c r="AC151" s="67" t="str">
        <f>IF(IFERROR(SEARCH(AC$6,$D151),0)&gt;0,TRIM(VLOOKUP(AC$6,'Lifeline-Capability XWalk'!$F$6:$G$38,2,FALSE)),"")</f>
        <v/>
      </c>
      <c r="AD151" s="67" t="str">
        <f>IF(IFERROR(SEARCH(AD$6,$D151),0)&gt;0,TRIM(VLOOKUP(AD$6,'Lifeline-Capability XWalk'!$F$6:$G$38,2,FALSE)),"")</f>
        <v/>
      </c>
      <c r="AE151" s="67" t="str">
        <f>IF(IFERROR(SEARCH(AE$6,$D151),0)&gt;0,TRIM(VLOOKUP(AE$6,'Lifeline-Capability XWalk'!$F$6:$G$38,2,FALSE)),"")</f>
        <v/>
      </c>
      <c r="AF151" s="67" t="str">
        <f>IF(IFERROR(SEARCH(AF$6,$D151),0)&gt;0,TRIM(VLOOKUP(AF$6,'Lifeline-Capability XWalk'!$F$6:$G$38,2,FALSE)),"")</f>
        <v/>
      </c>
      <c r="AG151" s="67" t="str">
        <f>IF(IFERROR(SEARCH(AG$6,$D151),0)&gt;0,TRIM(VLOOKUP(AG$6,'Lifeline-Capability XWalk'!$F$6:$G$38,2,FALSE)),"")</f>
        <v/>
      </c>
      <c r="AH151" s="67" t="str">
        <f>IF(IFERROR(SEARCH(AH$6,$D151),0)&gt;0,TRIM(VLOOKUP(AH$6,'Lifeline-Capability XWalk'!$F$6:$G$38,2,FALSE)),"")</f>
        <v/>
      </c>
      <c r="AI151" s="67" t="str">
        <f>IF(IFERROR(SEARCH(AI$6,$D151),0)&gt;0,TRIM(VLOOKUP(AI$6,'Lifeline-Capability XWalk'!$F$6:$G$38,2,FALSE)),"")</f>
        <v/>
      </c>
      <c r="AJ151" s="67" t="str">
        <f>IF(IFERROR(SEARCH(AJ$6,$D151),0)&gt;0,TRIM(VLOOKUP(AJ$6,'Lifeline-Capability XWalk'!$F$6:$G$38,2,FALSE)),"")</f>
        <v/>
      </c>
      <c r="AK151" s="67" t="str">
        <f>IF(IFERROR(SEARCH(AK$6,$D151),0)&gt;0,TRIM(VLOOKUP(AK$6,'Lifeline-Capability XWalk'!$F$6:$G$38,2,FALSE)),"")</f>
        <v/>
      </c>
      <c r="AL151" s="68" t="str">
        <f>IF(IFERROR(SEARCH(AL$6,$D151),0)&gt;0,TRIM(VLOOKUP(AL$6,'Lifeline-Capability XWalk'!$F$6:$G$38,2,FALSE)),"")</f>
        <v/>
      </c>
      <c r="AM151" s="24" t="str">
        <f t="shared" si="8"/>
        <v/>
      </c>
      <c r="AN151" s="24" t="str">
        <f t="shared" si="9"/>
        <v/>
      </c>
      <c r="AO151" s="24" t="str">
        <f t="shared" si="9"/>
        <v/>
      </c>
      <c r="AP151" s="24" t="str">
        <f t="shared" si="9"/>
        <v/>
      </c>
      <c r="AQ151" s="24" t="str">
        <f t="shared" si="9"/>
        <v>Communications</v>
      </c>
      <c r="AR151" s="24" t="str">
        <f t="shared" si="9"/>
        <v/>
      </c>
      <c r="AS151" s="24" t="str">
        <f t="shared" si="9"/>
        <v/>
      </c>
      <c r="AT151" s="24" t="str">
        <f t="shared" si="9"/>
        <v/>
      </c>
      <c r="AU151" s="24" t="str">
        <f t="shared" si="9"/>
        <v/>
      </c>
    </row>
    <row r="152" spans="1:47" s="24" customFormat="1" ht="32.1" customHeight="1" x14ac:dyDescent="0.2">
      <c r="A152" s="143" t="s">
        <v>1113</v>
      </c>
      <c r="B152" s="69" t="s">
        <v>1139</v>
      </c>
      <c r="C152" s="144" t="s">
        <v>1082</v>
      </c>
      <c r="D152" s="69" t="s">
        <v>1324</v>
      </c>
      <c r="E152" s="64" t="s">
        <v>1168</v>
      </c>
      <c r="F152" s="70" t="s">
        <v>291</v>
      </c>
      <c r="G152" s="66" t="str">
        <f>IF(IFERROR(SEARCH(G$6,$D152),0)&gt;0,TRIM(VLOOKUP(G$6,'Lifeline-Capability XWalk'!$F$6:$G$38,2,FALSE)),"")</f>
        <v/>
      </c>
      <c r="H152" s="67" t="str">
        <f>IF(IFERROR(SEARCH(H$6,$D152),0)&gt;0,TRIM(VLOOKUP(H$6,'Lifeline-Capability XWalk'!$F$6:$G$38,2,FALSE)),"")</f>
        <v/>
      </c>
      <c r="I152" s="67" t="str">
        <f>IF(IFERROR(SEARCH(I$6,$D152),0)&gt;0,TRIM(VLOOKUP(I$6,'Lifeline-Capability XWalk'!$F$6:$G$38,2,FALSE)),"")</f>
        <v/>
      </c>
      <c r="J152" s="67" t="str">
        <f>IF(IFERROR(SEARCH(J$6,$D152),0)&gt;0,TRIM(VLOOKUP(J$6,'Lifeline-Capability XWalk'!$F$6:$G$38,2,FALSE)),"")</f>
        <v/>
      </c>
      <c r="K152" s="67" t="str">
        <f>IF(IFERROR(SEARCH(K$6,$D152),0)&gt;0,TRIM(VLOOKUP(K$6,'Lifeline-Capability XWalk'!$F$6:$G$38,2,FALSE)),"")</f>
        <v/>
      </c>
      <c r="L152" s="67" t="str">
        <f>IF(IFERROR(SEARCH(L$6,$D152),0)&gt;0,TRIM(VLOOKUP(L$6,'Lifeline-Capability XWalk'!$F$6:$G$38,2,FALSE)),"")</f>
        <v/>
      </c>
      <c r="M152" s="67" t="str">
        <f>IF(IFERROR(SEARCH(M$6,$D152),0)&gt;0,TRIM(VLOOKUP(M$6,'Lifeline-Capability XWalk'!$F$6:$G$38,2,FALSE)),"")</f>
        <v/>
      </c>
      <c r="N152" s="67" t="str">
        <f>IF(IFERROR(SEARCH(N$6,$D152),0)&gt;0,TRIM(VLOOKUP(N$6,'Lifeline-Capability XWalk'!$F$6:$G$38,2,FALSE)),"")</f>
        <v/>
      </c>
      <c r="O152" s="67" t="str">
        <f>IF(IFERROR(SEARCH(O$6,$D152),0)&gt;0,TRIM(VLOOKUP(O$6,'Lifeline-Capability XWalk'!$F$6:$G$38,2,FALSE)),"")</f>
        <v/>
      </c>
      <c r="P152" s="67" t="str">
        <f>IF(IFERROR(SEARCH(P$6,$D152),0)&gt;0,TRIM(VLOOKUP(P$6,'Lifeline-Capability XWalk'!$F$6:$G$38,2,FALSE)),"")</f>
        <v/>
      </c>
      <c r="Q152" s="67" t="str">
        <f>IF(IFERROR(SEARCH(Q$6,$D152),0)&gt;0,TRIM(VLOOKUP(Q$6,'Lifeline-Capability XWalk'!$F$6:$G$38,2,FALSE)),"")</f>
        <v/>
      </c>
      <c r="R152" s="67" t="str">
        <f>IF(IFERROR(SEARCH(R$6,$D152),0)&gt;0,TRIM(VLOOKUP(R$6,'Lifeline-Capability XWalk'!$F$6:$G$38,2,FALSE)),"")</f>
        <v/>
      </c>
      <c r="S152" s="67" t="str">
        <f>IF(IFERROR(SEARCH(S$6,$D152),0)&gt;0,TRIM(VLOOKUP(S$6,'Lifeline-Capability XWalk'!$F$6:$G$38,2,FALSE)),"")</f>
        <v/>
      </c>
      <c r="T152" s="67" t="str">
        <f>IF(IFERROR(SEARCH(T$6,$D152),0)&gt;0,TRIM(VLOOKUP(T$6,'Lifeline-Capability XWalk'!$F$6:$G$38,2,FALSE)),"")</f>
        <v/>
      </c>
      <c r="U152" s="67" t="str">
        <f>IF(IFERROR(SEARCH(U$6,$D152),0)&gt;0,TRIM(VLOOKUP(U$6,'Lifeline-Capability XWalk'!$F$6:$G$38,2,FALSE)),"")</f>
        <v/>
      </c>
      <c r="V152" s="67" t="str">
        <f>IF(IFERROR(SEARCH(V$6,$D152),0)&gt;0,TRIM(VLOOKUP(V$6,'Lifeline-Capability XWalk'!$F$6:$G$38,2,FALSE)),"")</f>
        <v/>
      </c>
      <c r="W152" s="67" t="str">
        <f>IF(IFERROR(SEARCH(W$6,$D152),0)&gt;0,TRIM(VLOOKUP(W$6,'Lifeline-Capability XWalk'!$F$6:$G$38,2,FALSE)),"")</f>
        <v/>
      </c>
      <c r="X152" s="67" t="str">
        <f>IF(IFERROR(SEARCH(X$6,$D152),0)&gt;0,TRIM(VLOOKUP(X$6,'Lifeline-Capability XWalk'!$F$6:$G$38,2,FALSE)),"")</f>
        <v/>
      </c>
      <c r="Y152" s="67" t="str">
        <f>IF(IFERROR(SEARCH(Y$6,$D152),0)&gt;0,TRIM(VLOOKUP(Y$6,'Lifeline-Capability XWalk'!$F$6:$G$38,2,FALSE)),"")</f>
        <v/>
      </c>
      <c r="Z152" s="67" t="str">
        <f>IF(IFERROR(SEARCH(Z$6,$D152),0)&gt;0,TRIM(VLOOKUP(Z$6,'Lifeline-Capability XWalk'!$F$6:$G$38,2,FALSE)),"")</f>
        <v/>
      </c>
      <c r="AA152" s="67" t="str">
        <f>IF(IFERROR(SEARCH(AA$6,$D152),0)&gt;0,TRIM(VLOOKUP(AA$6,'Lifeline-Capability XWalk'!$F$6:$G$38,2,FALSE)),"")</f>
        <v>Communications</v>
      </c>
      <c r="AB152" s="67" t="str">
        <f>IF(IFERROR(SEARCH(AB$6,$D152),0)&gt;0,TRIM(VLOOKUP(AB$6,'Lifeline-Capability XWalk'!$F$6:$G$38,2,FALSE)),"")</f>
        <v/>
      </c>
      <c r="AC152" s="67" t="str">
        <f>IF(IFERROR(SEARCH(AC$6,$D152),0)&gt;0,TRIM(VLOOKUP(AC$6,'Lifeline-Capability XWalk'!$F$6:$G$38,2,FALSE)),"")</f>
        <v/>
      </c>
      <c r="AD152" s="67" t="str">
        <f>IF(IFERROR(SEARCH(AD$6,$D152),0)&gt;0,TRIM(VLOOKUP(AD$6,'Lifeline-Capability XWalk'!$F$6:$G$38,2,FALSE)),"")</f>
        <v/>
      </c>
      <c r="AE152" s="67" t="str">
        <f>IF(IFERROR(SEARCH(AE$6,$D152),0)&gt;0,TRIM(VLOOKUP(AE$6,'Lifeline-Capability XWalk'!$F$6:$G$38,2,FALSE)),"")</f>
        <v/>
      </c>
      <c r="AF152" s="67" t="str">
        <f>IF(IFERROR(SEARCH(AF$6,$D152),0)&gt;0,TRIM(VLOOKUP(AF$6,'Lifeline-Capability XWalk'!$F$6:$G$38,2,FALSE)),"")</f>
        <v/>
      </c>
      <c r="AG152" s="67" t="str">
        <f>IF(IFERROR(SEARCH(AG$6,$D152),0)&gt;0,TRIM(VLOOKUP(AG$6,'Lifeline-Capability XWalk'!$F$6:$G$38,2,FALSE)),"")</f>
        <v/>
      </c>
      <c r="AH152" s="67" t="str">
        <f>IF(IFERROR(SEARCH(AH$6,$D152),0)&gt;0,TRIM(VLOOKUP(AH$6,'Lifeline-Capability XWalk'!$F$6:$G$38,2,FALSE)),"")</f>
        <v/>
      </c>
      <c r="AI152" s="67" t="str">
        <f>IF(IFERROR(SEARCH(AI$6,$D152),0)&gt;0,TRIM(VLOOKUP(AI$6,'Lifeline-Capability XWalk'!$F$6:$G$38,2,FALSE)),"")</f>
        <v/>
      </c>
      <c r="AJ152" s="67" t="str">
        <f>IF(IFERROR(SEARCH(AJ$6,$D152),0)&gt;0,TRIM(VLOOKUP(AJ$6,'Lifeline-Capability XWalk'!$F$6:$G$38,2,FALSE)),"")</f>
        <v/>
      </c>
      <c r="AK152" s="67" t="str">
        <f>IF(IFERROR(SEARCH(AK$6,$D152),0)&gt;0,TRIM(VLOOKUP(AK$6,'Lifeline-Capability XWalk'!$F$6:$G$38,2,FALSE)),"")</f>
        <v/>
      </c>
      <c r="AL152" s="68" t="str">
        <f>IF(IFERROR(SEARCH(AL$6,$D152),0)&gt;0,TRIM(VLOOKUP(AL$6,'Lifeline-Capability XWalk'!$F$6:$G$38,2,FALSE)),"")</f>
        <v/>
      </c>
      <c r="AM152" s="24" t="str">
        <f t="shared" si="8"/>
        <v/>
      </c>
      <c r="AN152" s="24" t="str">
        <f t="shared" si="9"/>
        <v/>
      </c>
      <c r="AO152" s="24" t="str">
        <f t="shared" si="9"/>
        <v/>
      </c>
      <c r="AP152" s="24" t="str">
        <f t="shared" si="9"/>
        <v/>
      </c>
      <c r="AQ152" s="24" t="str">
        <f t="shared" si="9"/>
        <v>Communications</v>
      </c>
      <c r="AR152" s="24" t="str">
        <f t="shared" si="9"/>
        <v/>
      </c>
      <c r="AS152" s="24" t="str">
        <f t="shared" si="9"/>
        <v/>
      </c>
      <c r="AT152" s="24" t="str">
        <f t="shared" si="9"/>
        <v/>
      </c>
      <c r="AU152" s="24" t="str">
        <f t="shared" si="9"/>
        <v/>
      </c>
    </row>
    <row r="153" spans="1:47" s="24" customFormat="1" ht="32.1" customHeight="1" x14ac:dyDescent="0.2">
      <c r="A153" s="141" t="s">
        <v>1114</v>
      </c>
      <c r="B153" s="63" t="s">
        <v>1118</v>
      </c>
      <c r="C153" s="142" t="s">
        <v>1082</v>
      </c>
      <c r="D153" s="63" t="s">
        <v>1359</v>
      </c>
      <c r="E153" s="64" t="str">
        <f t="shared" ref="E153:E216" si="10">IF(AU153=AU$6,AU$6,_xlfn.TEXTJOIN(", ",TRUE,_xlfn.UNIQUE(AM153:AT153)))</f>
        <v>Communications, Transportation</v>
      </c>
      <c r="F153" s="65" t="s">
        <v>593</v>
      </c>
      <c r="G153" s="66" t="str">
        <f>IF(IFERROR(SEARCH(G$6,$D153),0)&gt;0,TRIM(VLOOKUP(G$6,'Lifeline-Capability XWalk'!$F$6:$G$38,2,FALSE)),"")</f>
        <v/>
      </c>
      <c r="H153" s="67" t="str">
        <f>IF(IFERROR(SEARCH(H$6,$D153),0)&gt;0,TRIM(VLOOKUP(H$6,'Lifeline-Capability XWalk'!$F$6:$G$38,2,FALSE)),"")</f>
        <v/>
      </c>
      <c r="I153" s="67" t="str">
        <f>IF(IFERROR(SEARCH(I$6,$D153),0)&gt;0,TRIM(VLOOKUP(I$6,'Lifeline-Capability XWalk'!$F$6:$G$38,2,FALSE)),"")</f>
        <v>Transportation</v>
      </c>
      <c r="J153" s="67" t="str">
        <f>IF(IFERROR(SEARCH(J$6,$D153),0)&gt;0,TRIM(VLOOKUP(J$6,'Lifeline-Capability XWalk'!$F$6:$G$38,2,FALSE)),"")</f>
        <v/>
      </c>
      <c r="K153" s="67" t="str">
        <f>IF(IFERROR(SEARCH(K$6,$D153),0)&gt;0,TRIM(VLOOKUP(K$6,'Lifeline-Capability XWalk'!$F$6:$G$38,2,FALSE)),"")</f>
        <v/>
      </c>
      <c r="L153" s="67" t="str">
        <f>IF(IFERROR(SEARCH(L$6,$D153),0)&gt;0,TRIM(VLOOKUP(L$6,'Lifeline-Capability XWalk'!$F$6:$G$38,2,FALSE)),"")</f>
        <v/>
      </c>
      <c r="M153" s="67" t="str">
        <f>IF(IFERROR(SEARCH(M$6,$D153),0)&gt;0,TRIM(VLOOKUP(M$6,'Lifeline-Capability XWalk'!$F$6:$G$38,2,FALSE)),"")</f>
        <v/>
      </c>
      <c r="N153" s="67" t="str">
        <f>IF(IFERROR(SEARCH(N$6,$D153),0)&gt;0,TRIM(VLOOKUP(N$6,'Lifeline-Capability XWalk'!$F$6:$G$38,2,FALSE)),"")</f>
        <v/>
      </c>
      <c r="O153" s="67" t="str">
        <f>IF(IFERROR(SEARCH(O$6,$D153),0)&gt;0,TRIM(VLOOKUP(O$6,'Lifeline-Capability XWalk'!$F$6:$G$38,2,FALSE)),"")</f>
        <v/>
      </c>
      <c r="P153" s="67" t="str">
        <f>IF(IFERROR(SEARCH(P$6,$D153),0)&gt;0,TRIM(VLOOKUP(P$6,'Lifeline-Capability XWalk'!$F$6:$G$38,2,FALSE)),"")</f>
        <v/>
      </c>
      <c r="Q153" s="67" t="str">
        <f>IF(IFERROR(SEARCH(Q$6,$D153),0)&gt;0,TRIM(VLOOKUP(Q$6,'Lifeline-Capability XWalk'!$F$6:$G$38,2,FALSE)),"")</f>
        <v/>
      </c>
      <c r="R153" s="67" t="str">
        <f>IF(IFERROR(SEARCH(R$6,$D153),0)&gt;0,TRIM(VLOOKUP(R$6,'Lifeline-Capability XWalk'!$F$6:$G$38,2,FALSE)),"")</f>
        <v/>
      </c>
      <c r="S153" s="67" t="str">
        <f>IF(IFERROR(SEARCH(S$6,$D153),0)&gt;0,TRIM(VLOOKUP(S$6,'Lifeline-Capability XWalk'!$F$6:$G$38,2,FALSE)),"")</f>
        <v/>
      </c>
      <c r="T153" s="67" t="str">
        <f>IF(IFERROR(SEARCH(T$6,$D153),0)&gt;0,TRIM(VLOOKUP(T$6,'Lifeline-Capability XWalk'!$F$6:$G$38,2,FALSE)),"")</f>
        <v/>
      </c>
      <c r="U153" s="67" t="str">
        <f>IF(IFERROR(SEARCH(U$6,$D153),0)&gt;0,TRIM(VLOOKUP(U$6,'Lifeline-Capability XWalk'!$F$6:$G$38,2,FALSE)),"")</f>
        <v/>
      </c>
      <c r="V153" s="67" t="str">
        <f>IF(IFERROR(SEARCH(V$6,$D153),0)&gt;0,TRIM(VLOOKUP(V$6,'Lifeline-Capability XWalk'!$F$6:$G$38,2,FALSE)),"")</f>
        <v/>
      </c>
      <c r="W153" s="67" t="str">
        <f>IF(IFERROR(SEARCH(W$6,$D153),0)&gt;0,TRIM(VLOOKUP(W$6,'Lifeline-Capability XWalk'!$F$6:$G$38,2,FALSE)),"")</f>
        <v/>
      </c>
      <c r="X153" s="67" t="str">
        <f>IF(IFERROR(SEARCH(X$6,$D153),0)&gt;0,TRIM(VLOOKUP(X$6,'Lifeline-Capability XWalk'!$F$6:$G$38,2,FALSE)),"")</f>
        <v/>
      </c>
      <c r="Y153" s="67" t="str">
        <f>IF(IFERROR(SEARCH(Y$6,$D153),0)&gt;0,TRIM(VLOOKUP(Y$6,'Lifeline-Capability XWalk'!$F$6:$G$38,2,FALSE)),"")</f>
        <v/>
      </c>
      <c r="Z153" s="67" t="str">
        <f>IF(IFERROR(SEARCH(Z$6,$D153),0)&gt;0,TRIM(VLOOKUP(Z$6,'Lifeline-Capability XWalk'!$F$6:$G$38,2,FALSE)),"")</f>
        <v/>
      </c>
      <c r="AA153" s="67" t="str">
        <f>IF(IFERROR(SEARCH(AA$6,$D153),0)&gt;0,TRIM(VLOOKUP(AA$6,'Lifeline-Capability XWalk'!$F$6:$G$38,2,FALSE)),"")</f>
        <v>Communications</v>
      </c>
      <c r="AB153" s="67" t="str">
        <f>IF(IFERROR(SEARCH(AB$6,$D153),0)&gt;0,TRIM(VLOOKUP(AB$6,'Lifeline-Capability XWalk'!$F$6:$G$38,2,FALSE)),"")</f>
        <v>Communications</v>
      </c>
      <c r="AC153" s="67" t="str">
        <f>IF(IFERROR(SEARCH(AC$6,$D153),0)&gt;0,TRIM(VLOOKUP(AC$6,'Lifeline-Capability XWalk'!$F$6:$G$38,2,FALSE)),"")</f>
        <v/>
      </c>
      <c r="AD153" s="67" t="str">
        <f>IF(IFERROR(SEARCH(AD$6,$D153),0)&gt;0,TRIM(VLOOKUP(AD$6,'Lifeline-Capability XWalk'!$F$6:$G$38,2,FALSE)),"")</f>
        <v/>
      </c>
      <c r="AE153" s="67" t="str">
        <f>IF(IFERROR(SEARCH(AE$6,$D153),0)&gt;0,TRIM(VLOOKUP(AE$6,'Lifeline-Capability XWalk'!$F$6:$G$38,2,FALSE)),"")</f>
        <v/>
      </c>
      <c r="AF153" s="67" t="str">
        <f>IF(IFERROR(SEARCH(AF$6,$D153),0)&gt;0,TRIM(VLOOKUP(AF$6,'Lifeline-Capability XWalk'!$F$6:$G$38,2,FALSE)),"")</f>
        <v/>
      </c>
      <c r="AG153" s="67" t="str">
        <f>IF(IFERROR(SEARCH(AG$6,$D153),0)&gt;0,TRIM(VLOOKUP(AG$6,'Lifeline-Capability XWalk'!$F$6:$G$38,2,FALSE)),"")</f>
        <v/>
      </c>
      <c r="AH153" s="67" t="str">
        <f>IF(IFERROR(SEARCH(AH$6,$D153),0)&gt;0,TRIM(VLOOKUP(AH$6,'Lifeline-Capability XWalk'!$F$6:$G$38,2,FALSE)),"")</f>
        <v/>
      </c>
      <c r="AI153" s="67" t="str">
        <f>IF(IFERROR(SEARCH(AI$6,$D153),0)&gt;0,TRIM(VLOOKUP(AI$6,'Lifeline-Capability XWalk'!$F$6:$G$38,2,FALSE)),"")</f>
        <v/>
      </c>
      <c r="AJ153" s="67" t="str">
        <f>IF(IFERROR(SEARCH(AJ$6,$D153),0)&gt;0,TRIM(VLOOKUP(AJ$6,'Lifeline-Capability XWalk'!$F$6:$G$38,2,FALSE)),"")</f>
        <v/>
      </c>
      <c r="AK153" s="67" t="str">
        <f>IF(IFERROR(SEARCH(AK$6,$D153),0)&gt;0,TRIM(VLOOKUP(AK$6,'Lifeline-Capability XWalk'!$F$6:$G$38,2,FALSE)),"")</f>
        <v/>
      </c>
      <c r="AL153" s="68" t="str">
        <f>IF(IFERROR(SEARCH(AL$6,$D153),0)&gt;0,TRIM(VLOOKUP(AL$6,'Lifeline-Capability XWalk'!$F$6:$G$38,2,FALSE)),"")</f>
        <v/>
      </c>
      <c r="AM153" s="24" t="str">
        <f t="shared" si="8"/>
        <v/>
      </c>
      <c r="AN153" s="24" t="str">
        <f t="shared" si="9"/>
        <v/>
      </c>
      <c r="AO153" s="24" t="str">
        <f t="shared" si="9"/>
        <v/>
      </c>
      <c r="AP153" s="24" t="str">
        <f t="shared" si="9"/>
        <v/>
      </c>
      <c r="AQ153" s="24" t="str">
        <f t="shared" si="9"/>
        <v>Communications</v>
      </c>
      <c r="AR153" s="24" t="str">
        <f t="shared" si="9"/>
        <v/>
      </c>
      <c r="AS153" s="24" t="str">
        <f t="shared" si="9"/>
        <v>Transportation</v>
      </c>
      <c r="AT153" s="24" t="str">
        <f t="shared" si="9"/>
        <v/>
      </c>
      <c r="AU153" s="24" t="str">
        <f t="shared" si="9"/>
        <v/>
      </c>
    </row>
    <row r="154" spans="1:47" s="24" customFormat="1" ht="32.1" customHeight="1" x14ac:dyDescent="0.2">
      <c r="A154" s="141" t="s">
        <v>1114</v>
      </c>
      <c r="B154" s="63" t="s">
        <v>1120</v>
      </c>
      <c r="C154" s="142" t="s">
        <v>1084</v>
      </c>
      <c r="D154" s="63" t="s">
        <v>1484</v>
      </c>
      <c r="E154" s="64" t="str">
        <f t="shared" si="10"/>
        <v>Health and Medical, Communications</v>
      </c>
      <c r="F154" s="65" t="s">
        <v>171</v>
      </c>
      <c r="G154" s="66" t="str">
        <f>IF(IFERROR(SEARCH(G$6,$D154),0)&gt;0,TRIM(VLOOKUP(G$6,'Lifeline-Capability XWalk'!$F$6:$G$38,2,FALSE)),"")</f>
        <v/>
      </c>
      <c r="H154" s="67" t="str">
        <f>IF(IFERROR(SEARCH(H$6,$D154),0)&gt;0,TRIM(VLOOKUP(H$6,'Lifeline-Capability XWalk'!$F$6:$G$38,2,FALSE)),"")</f>
        <v/>
      </c>
      <c r="I154" s="67" t="str">
        <f>IF(IFERROR(SEARCH(I$6,$D154),0)&gt;0,TRIM(VLOOKUP(I$6,'Lifeline-Capability XWalk'!$F$6:$G$38,2,FALSE)),"")</f>
        <v/>
      </c>
      <c r="J154" s="67" t="str">
        <f>IF(IFERROR(SEARCH(J$6,$D154),0)&gt;0,TRIM(VLOOKUP(J$6,'Lifeline-Capability XWalk'!$F$6:$G$38,2,FALSE)),"")</f>
        <v/>
      </c>
      <c r="K154" s="67" t="str">
        <f>IF(IFERROR(SEARCH(K$6,$D154),0)&gt;0,TRIM(VLOOKUP(K$6,'Lifeline-Capability XWalk'!$F$6:$G$38,2,FALSE)),"")</f>
        <v/>
      </c>
      <c r="L154" s="67" t="str">
        <f>IF(IFERROR(SEARCH(L$6,$D154),0)&gt;0,TRIM(VLOOKUP(L$6,'Lifeline-Capability XWalk'!$F$6:$G$38,2,FALSE)),"")</f>
        <v/>
      </c>
      <c r="M154" s="67" t="str">
        <f>IF(IFERROR(SEARCH(M$6,$D154),0)&gt;0,TRIM(VLOOKUP(M$6,'Lifeline-Capability XWalk'!$F$6:$G$38,2,FALSE)),"")</f>
        <v>Health and Medical</v>
      </c>
      <c r="N154" s="67" t="str">
        <f>IF(IFERROR(SEARCH(N$6,$D154),0)&gt;0,TRIM(VLOOKUP(N$6,'Lifeline-Capability XWalk'!$F$6:$G$38,2,FALSE)),"")</f>
        <v/>
      </c>
      <c r="O154" s="67" t="str">
        <f>IF(IFERROR(SEARCH(O$6,$D154),0)&gt;0,TRIM(VLOOKUP(O$6,'Lifeline-Capability XWalk'!$F$6:$G$38,2,FALSE)),"")</f>
        <v/>
      </c>
      <c r="P154" s="67" t="str">
        <f>IF(IFERROR(SEARCH(P$6,$D154),0)&gt;0,TRIM(VLOOKUP(P$6,'Lifeline-Capability XWalk'!$F$6:$G$38,2,FALSE)),"")</f>
        <v/>
      </c>
      <c r="Q154" s="67" t="str">
        <f>IF(IFERROR(SEARCH(Q$6,$D154),0)&gt;0,TRIM(VLOOKUP(Q$6,'Lifeline-Capability XWalk'!$F$6:$G$38,2,FALSE)),"")</f>
        <v/>
      </c>
      <c r="R154" s="67" t="str">
        <f>IF(IFERROR(SEARCH(R$6,$D154),0)&gt;0,TRIM(VLOOKUP(R$6,'Lifeline-Capability XWalk'!$F$6:$G$38,2,FALSE)),"")</f>
        <v/>
      </c>
      <c r="S154" s="67" t="str">
        <f>IF(IFERROR(SEARCH(S$6,$D154),0)&gt;0,TRIM(VLOOKUP(S$6,'Lifeline-Capability XWalk'!$F$6:$G$38,2,FALSE)),"")</f>
        <v/>
      </c>
      <c r="T154" s="67" t="str">
        <f>IF(IFERROR(SEARCH(T$6,$D154),0)&gt;0,TRIM(VLOOKUP(T$6,'Lifeline-Capability XWalk'!$F$6:$G$38,2,FALSE)),"")</f>
        <v/>
      </c>
      <c r="U154" s="67" t="str">
        <f>IF(IFERROR(SEARCH(U$6,$D154),0)&gt;0,TRIM(VLOOKUP(U$6,'Lifeline-Capability XWalk'!$F$6:$G$38,2,FALSE)),"")</f>
        <v/>
      </c>
      <c r="V154" s="67" t="str">
        <f>IF(IFERROR(SEARCH(V$6,$D154),0)&gt;0,TRIM(VLOOKUP(V$6,'Lifeline-Capability XWalk'!$F$6:$G$38,2,FALSE)),"")</f>
        <v/>
      </c>
      <c r="W154" s="67" t="str">
        <f>IF(IFERROR(SEARCH(W$6,$D154),0)&gt;0,TRIM(VLOOKUP(W$6,'Lifeline-Capability XWalk'!$F$6:$G$38,2,FALSE)),"")</f>
        <v/>
      </c>
      <c r="X154" s="67" t="str">
        <f>IF(IFERROR(SEARCH(X$6,$D154),0)&gt;0,TRIM(VLOOKUP(X$6,'Lifeline-Capability XWalk'!$F$6:$G$38,2,FALSE)),"")</f>
        <v/>
      </c>
      <c r="Y154" s="67" t="str">
        <f>IF(IFERROR(SEARCH(Y$6,$D154),0)&gt;0,TRIM(VLOOKUP(Y$6,'Lifeline-Capability XWalk'!$F$6:$G$38,2,FALSE)),"")</f>
        <v/>
      </c>
      <c r="Z154" s="67" t="str">
        <f>IF(IFERROR(SEARCH(Z$6,$D154),0)&gt;0,TRIM(VLOOKUP(Z$6,'Lifeline-Capability XWalk'!$F$6:$G$38,2,FALSE)),"")</f>
        <v/>
      </c>
      <c r="AA154" s="67" t="str">
        <f>IF(IFERROR(SEARCH(AA$6,$D154),0)&gt;0,TRIM(VLOOKUP(AA$6,'Lifeline-Capability XWalk'!$F$6:$G$38,2,FALSE)),"")</f>
        <v>Communications</v>
      </c>
      <c r="AB154" s="67" t="str">
        <f>IF(IFERROR(SEARCH(AB$6,$D154),0)&gt;0,TRIM(VLOOKUP(AB$6,'Lifeline-Capability XWalk'!$F$6:$G$38,2,FALSE)),"")</f>
        <v>Communications</v>
      </c>
      <c r="AC154" s="67" t="str">
        <f>IF(IFERROR(SEARCH(AC$6,$D154),0)&gt;0,TRIM(VLOOKUP(AC$6,'Lifeline-Capability XWalk'!$F$6:$G$38,2,FALSE)),"")</f>
        <v/>
      </c>
      <c r="AD154" s="67" t="str">
        <f>IF(IFERROR(SEARCH(AD$6,$D154),0)&gt;0,TRIM(VLOOKUP(AD$6,'Lifeline-Capability XWalk'!$F$6:$G$38,2,FALSE)),"")</f>
        <v/>
      </c>
      <c r="AE154" s="67" t="str">
        <f>IF(IFERROR(SEARCH(AE$6,$D154),0)&gt;0,TRIM(VLOOKUP(AE$6,'Lifeline-Capability XWalk'!$F$6:$G$38,2,FALSE)),"")</f>
        <v/>
      </c>
      <c r="AF154" s="67" t="str">
        <f>IF(IFERROR(SEARCH(AF$6,$D154),0)&gt;0,TRIM(VLOOKUP(AF$6,'Lifeline-Capability XWalk'!$F$6:$G$38,2,FALSE)),"")</f>
        <v/>
      </c>
      <c r="AG154" s="67" t="str">
        <f>IF(IFERROR(SEARCH(AG$6,$D154),0)&gt;0,TRIM(VLOOKUP(AG$6,'Lifeline-Capability XWalk'!$F$6:$G$38,2,FALSE)),"")</f>
        <v/>
      </c>
      <c r="AH154" s="67" t="str">
        <f>IF(IFERROR(SEARCH(AH$6,$D154),0)&gt;0,TRIM(VLOOKUP(AH$6,'Lifeline-Capability XWalk'!$F$6:$G$38,2,FALSE)),"")</f>
        <v/>
      </c>
      <c r="AI154" s="67" t="str">
        <f>IF(IFERROR(SEARCH(AI$6,$D154),0)&gt;0,TRIM(VLOOKUP(AI$6,'Lifeline-Capability XWalk'!$F$6:$G$38,2,FALSE)),"")</f>
        <v/>
      </c>
      <c r="AJ154" s="67" t="str">
        <f>IF(IFERROR(SEARCH(AJ$6,$D154),0)&gt;0,TRIM(VLOOKUP(AJ$6,'Lifeline-Capability XWalk'!$F$6:$G$38,2,FALSE)),"")</f>
        <v/>
      </c>
      <c r="AK154" s="67" t="str">
        <f>IF(IFERROR(SEARCH(AK$6,$D154),0)&gt;0,TRIM(VLOOKUP(AK$6,'Lifeline-Capability XWalk'!$F$6:$G$38,2,FALSE)),"")</f>
        <v/>
      </c>
      <c r="AL154" s="68" t="str">
        <f>IF(IFERROR(SEARCH(AL$6,$D154),0)&gt;0,TRIM(VLOOKUP(AL$6,'Lifeline-Capability XWalk'!$F$6:$G$38,2,FALSE)),"")</f>
        <v/>
      </c>
      <c r="AM154" s="24" t="str">
        <f t="shared" si="8"/>
        <v/>
      </c>
      <c r="AN154" s="24" t="str">
        <f t="shared" si="9"/>
        <v/>
      </c>
      <c r="AO154" s="24" t="str">
        <f t="shared" si="9"/>
        <v>Health and Medical</v>
      </c>
      <c r="AP154" s="24" t="str">
        <f t="shared" si="9"/>
        <v/>
      </c>
      <c r="AQ154" s="24" t="str">
        <f t="shared" si="9"/>
        <v>Communications</v>
      </c>
      <c r="AR154" s="24" t="str">
        <f t="shared" si="9"/>
        <v/>
      </c>
      <c r="AS154" s="24" t="str">
        <f t="shared" si="9"/>
        <v/>
      </c>
      <c r="AT154" s="24" t="str">
        <f t="shared" si="9"/>
        <v/>
      </c>
      <c r="AU154" s="24" t="str">
        <f t="shared" si="9"/>
        <v/>
      </c>
    </row>
    <row r="155" spans="1:47" s="24" customFormat="1" ht="32.1" customHeight="1" x14ac:dyDescent="0.2">
      <c r="A155" s="141" t="s">
        <v>1114</v>
      </c>
      <c r="B155" s="63" t="s">
        <v>1120</v>
      </c>
      <c r="C155" s="142" t="s">
        <v>1082</v>
      </c>
      <c r="D155" s="63" t="s">
        <v>1484</v>
      </c>
      <c r="E155" s="64" t="str">
        <f t="shared" si="10"/>
        <v>Health and Medical, Communications</v>
      </c>
      <c r="F155" s="65" t="s">
        <v>180</v>
      </c>
      <c r="G155" s="66" t="str">
        <f>IF(IFERROR(SEARCH(G$6,$D155),0)&gt;0,TRIM(VLOOKUP(G$6,'Lifeline-Capability XWalk'!$F$6:$G$38,2,FALSE)),"")</f>
        <v/>
      </c>
      <c r="H155" s="67" t="str">
        <f>IF(IFERROR(SEARCH(H$6,$D155),0)&gt;0,TRIM(VLOOKUP(H$6,'Lifeline-Capability XWalk'!$F$6:$G$38,2,FALSE)),"")</f>
        <v/>
      </c>
      <c r="I155" s="67" t="str">
        <f>IF(IFERROR(SEARCH(I$6,$D155),0)&gt;0,TRIM(VLOOKUP(I$6,'Lifeline-Capability XWalk'!$F$6:$G$38,2,FALSE)),"")</f>
        <v/>
      </c>
      <c r="J155" s="67" t="str">
        <f>IF(IFERROR(SEARCH(J$6,$D155),0)&gt;0,TRIM(VLOOKUP(J$6,'Lifeline-Capability XWalk'!$F$6:$G$38,2,FALSE)),"")</f>
        <v/>
      </c>
      <c r="K155" s="67" t="str">
        <f>IF(IFERROR(SEARCH(K$6,$D155),0)&gt;0,TRIM(VLOOKUP(K$6,'Lifeline-Capability XWalk'!$F$6:$G$38,2,FALSE)),"")</f>
        <v/>
      </c>
      <c r="L155" s="67" t="str">
        <f>IF(IFERROR(SEARCH(L$6,$D155),0)&gt;0,TRIM(VLOOKUP(L$6,'Lifeline-Capability XWalk'!$F$6:$G$38,2,FALSE)),"")</f>
        <v/>
      </c>
      <c r="M155" s="67" t="str">
        <f>IF(IFERROR(SEARCH(M$6,$D155),0)&gt;0,TRIM(VLOOKUP(M$6,'Lifeline-Capability XWalk'!$F$6:$G$38,2,FALSE)),"")</f>
        <v>Health and Medical</v>
      </c>
      <c r="N155" s="67" t="str">
        <f>IF(IFERROR(SEARCH(N$6,$D155),0)&gt;0,TRIM(VLOOKUP(N$6,'Lifeline-Capability XWalk'!$F$6:$G$38,2,FALSE)),"")</f>
        <v/>
      </c>
      <c r="O155" s="67" t="str">
        <f>IF(IFERROR(SEARCH(O$6,$D155),0)&gt;0,TRIM(VLOOKUP(O$6,'Lifeline-Capability XWalk'!$F$6:$G$38,2,FALSE)),"")</f>
        <v/>
      </c>
      <c r="P155" s="67" t="str">
        <f>IF(IFERROR(SEARCH(P$6,$D155),0)&gt;0,TRIM(VLOOKUP(P$6,'Lifeline-Capability XWalk'!$F$6:$G$38,2,FALSE)),"")</f>
        <v/>
      </c>
      <c r="Q155" s="67" t="str">
        <f>IF(IFERROR(SEARCH(Q$6,$D155),0)&gt;0,TRIM(VLOOKUP(Q$6,'Lifeline-Capability XWalk'!$F$6:$G$38,2,FALSE)),"")</f>
        <v/>
      </c>
      <c r="R155" s="67" t="str">
        <f>IF(IFERROR(SEARCH(R$6,$D155),0)&gt;0,TRIM(VLOOKUP(R$6,'Lifeline-Capability XWalk'!$F$6:$G$38,2,FALSE)),"")</f>
        <v/>
      </c>
      <c r="S155" s="67" t="str">
        <f>IF(IFERROR(SEARCH(S$6,$D155),0)&gt;0,TRIM(VLOOKUP(S$6,'Lifeline-Capability XWalk'!$F$6:$G$38,2,FALSE)),"")</f>
        <v/>
      </c>
      <c r="T155" s="67" t="str">
        <f>IF(IFERROR(SEARCH(T$6,$D155),0)&gt;0,TRIM(VLOOKUP(T$6,'Lifeline-Capability XWalk'!$F$6:$G$38,2,FALSE)),"")</f>
        <v/>
      </c>
      <c r="U155" s="67" t="str">
        <f>IF(IFERROR(SEARCH(U$6,$D155),0)&gt;0,TRIM(VLOOKUP(U$6,'Lifeline-Capability XWalk'!$F$6:$G$38,2,FALSE)),"")</f>
        <v/>
      </c>
      <c r="V155" s="67" t="str">
        <f>IF(IFERROR(SEARCH(V$6,$D155),0)&gt;0,TRIM(VLOOKUP(V$6,'Lifeline-Capability XWalk'!$F$6:$G$38,2,FALSE)),"")</f>
        <v/>
      </c>
      <c r="W155" s="67" t="str">
        <f>IF(IFERROR(SEARCH(W$6,$D155),0)&gt;0,TRIM(VLOOKUP(W$6,'Lifeline-Capability XWalk'!$F$6:$G$38,2,FALSE)),"")</f>
        <v/>
      </c>
      <c r="X155" s="67" t="str">
        <f>IF(IFERROR(SEARCH(X$6,$D155),0)&gt;0,TRIM(VLOOKUP(X$6,'Lifeline-Capability XWalk'!$F$6:$G$38,2,FALSE)),"")</f>
        <v/>
      </c>
      <c r="Y155" s="67" t="str">
        <f>IF(IFERROR(SEARCH(Y$6,$D155),0)&gt;0,TRIM(VLOOKUP(Y$6,'Lifeline-Capability XWalk'!$F$6:$G$38,2,FALSE)),"")</f>
        <v/>
      </c>
      <c r="Z155" s="67" t="str">
        <f>IF(IFERROR(SEARCH(Z$6,$D155),0)&gt;0,TRIM(VLOOKUP(Z$6,'Lifeline-Capability XWalk'!$F$6:$G$38,2,FALSE)),"")</f>
        <v/>
      </c>
      <c r="AA155" s="67" t="str">
        <f>IF(IFERROR(SEARCH(AA$6,$D155),0)&gt;0,TRIM(VLOOKUP(AA$6,'Lifeline-Capability XWalk'!$F$6:$G$38,2,FALSE)),"")</f>
        <v>Communications</v>
      </c>
      <c r="AB155" s="67" t="str">
        <f>IF(IFERROR(SEARCH(AB$6,$D155),0)&gt;0,TRIM(VLOOKUP(AB$6,'Lifeline-Capability XWalk'!$F$6:$G$38,2,FALSE)),"")</f>
        <v>Communications</v>
      </c>
      <c r="AC155" s="67" t="str">
        <f>IF(IFERROR(SEARCH(AC$6,$D155),0)&gt;0,TRIM(VLOOKUP(AC$6,'Lifeline-Capability XWalk'!$F$6:$G$38,2,FALSE)),"")</f>
        <v/>
      </c>
      <c r="AD155" s="67" t="str">
        <f>IF(IFERROR(SEARCH(AD$6,$D155),0)&gt;0,TRIM(VLOOKUP(AD$6,'Lifeline-Capability XWalk'!$F$6:$G$38,2,FALSE)),"")</f>
        <v/>
      </c>
      <c r="AE155" s="67" t="str">
        <f>IF(IFERROR(SEARCH(AE$6,$D155),0)&gt;0,TRIM(VLOOKUP(AE$6,'Lifeline-Capability XWalk'!$F$6:$G$38,2,FALSE)),"")</f>
        <v/>
      </c>
      <c r="AF155" s="67" t="str">
        <f>IF(IFERROR(SEARCH(AF$6,$D155),0)&gt;0,TRIM(VLOOKUP(AF$6,'Lifeline-Capability XWalk'!$F$6:$G$38,2,FALSE)),"")</f>
        <v/>
      </c>
      <c r="AG155" s="67" t="str">
        <f>IF(IFERROR(SEARCH(AG$6,$D155),0)&gt;0,TRIM(VLOOKUP(AG$6,'Lifeline-Capability XWalk'!$F$6:$G$38,2,FALSE)),"")</f>
        <v/>
      </c>
      <c r="AH155" s="67" t="str">
        <f>IF(IFERROR(SEARCH(AH$6,$D155),0)&gt;0,TRIM(VLOOKUP(AH$6,'Lifeline-Capability XWalk'!$F$6:$G$38,2,FALSE)),"")</f>
        <v/>
      </c>
      <c r="AI155" s="67" t="str">
        <f>IF(IFERROR(SEARCH(AI$6,$D155),0)&gt;0,TRIM(VLOOKUP(AI$6,'Lifeline-Capability XWalk'!$F$6:$G$38,2,FALSE)),"")</f>
        <v/>
      </c>
      <c r="AJ155" s="67" t="str">
        <f>IF(IFERROR(SEARCH(AJ$6,$D155),0)&gt;0,TRIM(VLOOKUP(AJ$6,'Lifeline-Capability XWalk'!$F$6:$G$38,2,FALSE)),"")</f>
        <v/>
      </c>
      <c r="AK155" s="67" t="str">
        <f>IF(IFERROR(SEARCH(AK$6,$D155),0)&gt;0,TRIM(VLOOKUP(AK$6,'Lifeline-Capability XWalk'!$F$6:$G$38,2,FALSE)),"")</f>
        <v/>
      </c>
      <c r="AL155" s="68" t="str">
        <f>IF(IFERROR(SEARCH(AL$6,$D155),0)&gt;0,TRIM(VLOOKUP(AL$6,'Lifeline-Capability XWalk'!$F$6:$G$38,2,FALSE)),"")</f>
        <v/>
      </c>
      <c r="AM155" s="24" t="str">
        <f t="shared" si="8"/>
        <v/>
      </c>
      <c r="AN155" s="24" t="str">
        <f t="shared" si="9"/>
        <v/>
      </c>
      <c r="AO155" s="24" t="str">
        <f t="shared" si="9"/>
        <v>Health and Medical</v>
      </c>
      <c r="AP155" s="24" t="str">
        <f t="shared" si="9"/>
        <v/>
      </c>
      <c r="AQ155" s="24" t="str">
        <f t="shared" si="9"/>
        <v>Communications</v>
      </c>
      <c r="AR155" s="24" t="str">
        <f t="shared" si="9"/>
        <v/>
      </c>
      <c r="AS155" s="24" t="str">
        <f t="shared" si="9"/>
        <v/>
      </c>
      <c r="AT155" s="24" t="str">
        <f t="shared" si="9"/>
        <v/>
      </c>
      <c r="AU155" s="24" t="str">
        <f t="shared" si="9"/>
        <v/>
      </c>
    </row>
    <row r="156" spans="1:47" s="24" customFormat="1" ht="32.1" customHeight="1" x14ac:dyDescent="0.2">
      <c r="A156" s="141" t="s">
        <v>1114</v>
      </c>
      <c r="B156" s="63" t="s">
        <v>1</v>
      </c>
      <c r="C156" s="142" t="s">
        <v>1082</v>
      </c>
      <c r="D156" s="63" t="s">
        <v>1472</v>
      </c>
      <c r="E156" s="64" t="str">
        <f t="shared" si="10"/>
        <v>Safety and Security, Communications</v>
      </c>
      <c r="F156" s="65" t="s">
        <v>161</v>
      </c>
      <c r="G156" s="66" t="str">
        <f>IF(IFERROR(SEARCH(G$6,$D156),0)&gt;0,TRIM(VLOOKUP(G$6,'Lifeline-Capability XWalk'!$F$6:$G$38,2,FALSE)),"")</f>
        <v/>
      </c>
      <c r="H156" s="67" t="str">
        <f>IF(IFERROR(SEARCH(H$6,$D156),0)&gt;0,TRIM(VLOOKUP(H$6,'Lifeline-Capability XWalk'!$F$6:$G$38,2,FALSE)),"")</f>
        <v/>
      </c>
      <c r="I156" s="67" t="str">
        <f>IF(IFERROR(SEARCH(I$6,$D156),0)&gt;0,TRIM(VLOOKUP(I$6,'Lifeline-Capability XWalk'!$F$6:$G$38,2,FALSE)),"")</f>
        <v/>
      </c>
      <c r="J156" s="67" t="str">
        <f>IF(IFERROR(SEARCH(J$6,$D156),0)&gt;0,TRIM(VLOOKUP(J$6,'Lifeline-Capability XWalk'!$F$6:$G$38,2,FALSE)),"")</f>
        <v/>
      </c>
      <c r="K156" s="67" t="str">
        <f>IF(IFERROR(SEARCH(K$6,$D156),0)&gt;0,TRIM(VLOOKUP(K$6,'Lifeline-Capability XWalk'!$F$6:$G$38,2,FALSE)),"")</f>
        <v/>
      </c>
      <c r="L156" s="67" t="str">
        <f>IF(IFERROR(SEARCH(L$6,$D156),0)&gt;0,TRIM(VLOOKUP(L$6,'Lifeline-Capability XWalk'!$F$6:$G$38,2,FALSE)),"")</f>
        <v/>
      </c>
      <c r="M156" s="67" t="str">
        <f>IF(IFERROR(SEARCH(M$6,$D156),0)&gt;0,TRIM(VLOOKUP(M$6,'Lifeline-Capability XWalk'!$F$6:$G$38,2,FALSE)),"")</f>
        <v/>
      </c>
      <c r="N156" s="67" t="str">
        <f>IF(IFERROR(SEARCH(N$6,$D156),0)&gt;0,TRIM(VLOOKUP(N$6,'Lifeline-Capability XWalk'!$F$6:$G$38,2,FALSE)),"")</f>
        <v/>
      </c>
      <c r="O156" s="67" t="str">
        <f>IF(IFERROR(SEARCH(O$6,$D156),0)&gt;0,TRIM(VLOOKUP(O$6,'Lifeline-Capability XWalk'!$F$6:$G$38,2,FALSE)),"")</f>
        <v/>
      </c>
      <c r="P156" s="67" t="str">
        <f>IF(IFERROR(SEARCH(P$6,$D156),0)&gt;0,TRIM(VLOOKUP(P$6,'Lifeline-Capability XWalk'!$F$6:$G$38,2,FALSE)),"")</f>
        <v/>
      </c>
      <c r="Q156" s="67" t="str">
        <f>IF(IFERROR(SEARCH(Q$6,$D156),0)&gt;0,TRIM(VLOOKUP(Q$6,'Lifeline-Capability XWalk'!$F$6:$G$38,2,FALSE)),"")</f>
        <v/>
      </c>
      <c r="R156" s="67" t="str">
        <f>IF(IFERROR(SEARCH(R$6,$D156),0)&gt;0,TRIM(VLOOKUP(R$6,'Lifeline-Capability XWalk'!$F$6:$G$38,2,FALSE)),"")</f>
        <v/>
      </c>
      <c r="S156" s="67" t="str">
        <f>IF(IFERROR(SEARCH(S$6,$D156),0)&gt;0,TRIM(VLOOKUP(S$6,'Lifeline-Capability XWalk'!$F$6:$G$38,2,FALSE)),"")</f>
        <v/>
      </c>
      <c r="T156" s="67" t="str">
        <f>IF(IFERROR(SEARCH(T$6,$D156),0)&gt;0,TRIM(VLOOKUP(T$6,'Lifeline-Capability XWalk'!$F$6:$G$38,2,FALSE)),"")</f>
        <v/>
      </c>
      <c r="U156" s="67" t="str">
        <f>IF(IFERROR(SEARCH(U$6,$D156),0)&gt;0,TRIM(VLOOKUP(U$6,'Lifeline-Capability XWalk'!$F$6:$G$38,2,FALSE)),"")</f>
        <v/>
      </c>
      <c r="V156" s="67" t="str">
        <f>IF(IFERROR(SEARCH(V$6,$D156),0)&gt;0,TRIM(VLOOKUP(V$6,'Lifeline-Capability XWalk'!$F$6:$G$38,2,FALSE)),"")</f>
        <v/>
      </c>
      <c r="W156" s="67" t="str">
        <f>IF(IFERROR(SEARCH(W$6,$D156),0)&gt;0,TRIM(VLOOKUP(W$6,'Lifeline-Capability XWalk'!$F$6:$G$38,2,FALSE)),"")</f>
        <v/>
      </c>
      <c r="X156" s="67" t="str">
        <f>IF(IFERROR(SEARCH(X$6,$D156),0)&gt;0,TRIM(VLOOKUP(X$6,'Lifeline-Capability XWalk'!$F$6:$G$38,2,FALSE)),"")</f>
        <v/>
      </c>
      <c r="Y156" s="67" t="str">
        <f>IF(IFERROR(SEARCH(Y$6,$D156),0)&gt;0,TRIM(VLOOKUP(Y$6,'Lifeline-Capability XWalk'!$F$6:$G$38,2,FALSE)),"")</f>
        <v/>
      </c>
      <c r="Z156" s="67" t="str">
        <f>IF(IFERROR(SEARCH(Z$6,$D156),0)&gt;0,TRIM(VLOOKUP(Z$6,'Lifeline-Capability XWalk'!$F$6:$G$38,2,FALSE)),"")</f>
        <v>Safety and Security</v>
      </c>
      <c r="AA156" s="67" t="str">
        <f>IF(IFERROR(SEARCH(AA$6,$D156),0)&gt;0,TRIM(VLOOKUP(AA$6,'Lifeline-Capability XWalk'!$F$6:$G$38,2,FALSE)),"")</f>
        <v>Communications</v>
      </c>
      <c r="AB156" s="67" t="str">
        <f>IF(IFERROR(SEARCH(AB$6,$D156),0)&gt;0,TRIM(VLOOKUP(AB$6,'Lifeline-Capability XWalk'!$F$6:$G$38,2,FALSE)),"")</f>
        <v>Communications</v>
      </c>
      <c r="AC156" s="67" t="str">
        <f>IF(IFERROR(SEARCH(AC$6,$D156),0)&gt;0,TRIM(VLOOKUP(AC$6,'Lifeline-Capability XWalk'!$F$6:$G$38,2,FALSE)),"")</f>
        <v/>
      </c>
      <c r="AD156" s="67" t="str">
        <f>IF(IFERROR(SEARCH(AD$6,$D156),0)&gt;0,TRIM(VLOOKUP(AD$6,'Lifeline-Capability XWalk'!$F$6:$G$38,2,FALSE)),"")</f>
        <v/>
      </c>
      <c r="AE156" s="67" t="str">
        <f>IF(IFERROR(SEARCH(AE$6,$D156),0)&gt;0,TRIM(VLOOKUP(AE$6,'Lifeline-Capability XWalk'!$F$6:$G$38,2,FALSE)),"")</f>
        <v/>
      </c>
      <c r="AF156" s="67" t="str">
        <f>IF(IFERROR(SEARCH(AF$6,$D156),0)&gt;0,TRIM(VLOOKUP(AF$6,'Lifeline-Capability XWalk'!$F$6:$G$38,2,FALSE)),"")</f>
        <v/>
      </c>
      <c r="AG156" s="67" t="str">
        <f>IF(IFERROR(SEARCH(AG$6,$D156),0)&gt;0,TRIM(VLOOKUP(AG$6,'Lifeline-Capability XWalk'!$F$6:$G$38,2,FALSE)),"")</f>
        <v/>
      </c>
      <c r="AH156" s="67" t="str">
        <f>IF(IFERROR(SEARCH(AH$6,$D156),0)&gt;0,TRIM(VLOOKUP(AH$6,'Lifeline-Capability XWalk'!$F$6:$G$38,2,FALSE)),"")</f>
        <v/>
      </c>
      <c r="AI156" s="67" t="str">
        <f>IF(IFERROR(SEARCH(AI$6,$D156),0)&gt;0,TRIM(VLOOKUP(AI$6,'Lifeline-Capability XWalk'!$F$6:$G$38,2,FALSE)),"")</f>
        <v/>
      </c>
      <c r="AJ156" s="67" t="str">
        <f>IF(IFERROR(SEARCH(AJ$6,$D156),0)&gt;0,TRIM(VLOOKUP(AJ$6,'Lifeline-Capability XWalk'!$F$6:$G$38,2,FALSE)),"")</f>
        <v/>
      </c>
      <c r="AK156" s="67" t="str">
        <f>IF(IFERROR(SEARCH(AK$6,$D156),0)&gt;0,TRIM(VLOOKUP(AK$6,'Lifeline-Capability XWalk'!$F$6:$G$38,2,FALSE)),"")</f>
        <v/>
      </c>
      <c r="AL156" s="68" t="str">
        <f>IF(IFERROR(SEARCH(AL$6,$D156),0)&gt;0,TRIM(VLOOKUP(AL$6,'Lifeline-Capability XWalk'!$F$6:$G$38,2,FALSE)),"")</f>
        <v/>
      </c>
      <c r="AM156" s="24" t="str">
        <f t="shared" si="8"/>
        <v>Safety and Security</v>
      </c>
      <c r="AN156" s="24" t="str">
        <f t="shared" si="9"/>
        <v/>
      </c>
      <c r="AO156" s="24" t="str">
        <f t="shared" si="9"/>
        <v/>
      </c>
      <c r="AP156" s="24" t="str">
        <f t="shared" si="9"/>
        <v/>
      </c>
      <c r="AQ156" s="24" t="str">
        <f t="shared" si="9"/>
        <v>Communications</v>
      </c>
      <c r="AR156" s="24" t="str">
        <f t="shared" si="9"/>
        <v/>
      </c>
      <c r="AS156" s="24" t="str">
        <f t="shared" si="9"/>
        <v/>
      </c>
      <c r="AT156" s="24" t="str">
        <f t="shared" si="9"/>
        <v/>
      </c>
      <c r="AU156" s="24" t="str">
        <f t="shared" si="9"/>
        <v/>
      </c>
    </row>
    <row r="157" spans="1:47" s="24" customFormat="1" ht="32.1" customHeight="1" x14ac:dyDescent="0.2">
      <c r="A157" s="141" t="s">
        <v>1114</v>
      </c>
      <c r="B157" s="63" t="s">
        <v>1</v>
      </c>
      <c r="C157" s="142" t="s">
        <v>1082</v>
      </c>
      <c r="D157" s="63" t="s">
        <v>1472</v>
      </c>
      <c r="E157" s="64" t="str">
        <f t="shared" si="10"/>
        <v>Safety and Security, Communications</v>
      </c>
      <c r="F157" s="65" t="s">
        <v>705</v>
      </c>
      <c r="G157" s="66" t="str">
        <f>IF(IFERROR(SEARCH(G$6,$D157),0)&gt;0,TRIM(VLOOKUP(G$6,'Lifeline-Capability XWalk'!$F$6:$G$38,2,FALSE)),"")</f>
        <v/>
      </c>
      <c r="H157" s="67" t="str">
        <f>IF(IFERROR(SEARCH(H$6,$D157),0)&gt;0,TRIM(VLOOKUP(H$6,'Lifeline-Capability XWalk'!$F$6:$G$38,2,FALSE)),"")</f>
        <v/>
      </c>
      <c r="I157" s="67" t="str">
        <f>IF(IFERROR(SEARCH(I$6,$D157),0)&gt;0,TRIM(VLOOKUP(I$6,'Lifeline-Capability XWalk'!$F$6:$G$38,2,FALSE)),"")</f>
        <v/>
      </c>
      <c r="J157" s="67" t="str">
        <f>IF(IFERROR(SEARCH(J$6,$D157),0)&gt;0,TRIM(VLOOKUP(J$6,'Lifeline-Capability XWalk'!$F$6:$G$38,2,FALSE)),"")</f>
        <v/>
      </c>
      <c r="K157" s="67" t="str">
        <f>IF(IFERROR(SEARCH(K$6,$D157),0)&gt;0,TRIM(VLOOKUP(K$6,'Lifeline-Capability XWalk'!$F$6:$G$38,2,FALSE)),"")</f>
        <v/>
      </c>
      <c r="L157" s="67" t="str">
        <f>IF(IFERROR(SEARCH(L$6,$D157),0)&gt;0,TRIM(VLOOKUP(L$6,'Lifeline-Capability XWalk'!$F$6:$G$38,2,FALSE)),"")</f>
        <v/>
      </c>
      <c r="M157" s="67" t="str">
        <f>IF(IFERROR(SEARCH(M$6,$D157),0)&gt;0,TRIM(VLOOKUP(M$6,'Lifeline-Capability XWalk'!$F$6:$G$38,2,FALSE)),"")</f>
        <v/>
      </c>
      <c r="N157" s="67" t="str">
        <f>IF(IFERROR(SEARCH(N$6,$D157),0)&gt;0,TRIM(VLOOKUP(N$6,'Lifeline-Capability XWalk'!$F$6:$G$38,2,FALSE)),"")</f>
        <v/>
      </c>
      <c r="O157" s="67" t="str">
        <f>IF(IFERROR(SEARCH(O$6,$D157),0)&gt;0,TRIM(VLOOKUP(O$6,'Lifeline-Capability XWalk'!$F$6:$G$38,2,FALSE)),"")</f>
        <v/>
      </c>
      <c r="P157" s="67" t="str">
        <f>IF(IFERROR(SEARCH(P$6,$D157),0)&gt;0,TRIM(VLOOKUP(P$6,'Lifeline-Capability XWalk'!$F$6:$G$38,2,FALSE)),"")</f>
        <v/>
      </c>
      <c r="Q157" s="67" t="str">
        <f>IF(IFERROR(SEARCH(Q$6,$D157),0)&gt;0,TRIM(VLOOKUP(Q$6,'Lifeline-Capability XWalk'!$F$6:$G$38,2,FALSE)),"")</f>
        <v/>
      </c>
      <c r="R157" s="67" t="str">
        <f>IF(IFERROR(SEARCH(R$6,$D157),0)&gt;0,TRIM(VLOOKUP(R$6,'Lifeline-Capability XWalk'!$F$6:$G$38,2,FALSE)),"")</f>
        <v/>
      </c>
      <c r="S157" s="67" t="str">
        <f>IF(IFERROR(SEARCH(S$6,$D157),0)&gt;0,TRIM(VLOOKUP(S$6,'Lifeline-Capability XWalk'!$F$6:$G$38,2,FALSE)),"")</f>
        <v/>
      </c>
      <c r="T157" s="67" t="str">
        <f>IF(IFERROR(SEARCH(T$6,$D157),0)&gt;0,TRIM(VLOOKUP(T$6,'Lifeline-Capability XWalk'!$F$6:$G$38,2,FALSE)),"")</f>
        <v/>
      </c>
      <c r="U157" s="67" t="str">
        <f>IF(IFERROR(SEARCH(U$6,$D157),0)&gt;0,TRIM(VLOOKUP(U$6,'Lifeline-Capability XWalk'!$F$6:$G$38,2,FALSE)),"")</f>
        <v/>
      </c>
      <c r="V157" s="67" t="str">
        <f>IF(IFERROR(SEARCH(V$6,$D157),0)&gt;0,TRIM(VLOOKUP(V$6,'Lifeline-Capability XWalk'!$F$6:$G$38,2,FALSE)),"")</f>
        <v/>
      </c>
      <c r="W157" s="67" t="str">
        <f>IF(IFERROR(SEARCH(W$6,$D157),0)&gt;0,TRIM(VLOOKUP(W$6,'Lifeline-Capability XWalk'!$F$6:$G$38,2,FALSE)),"")</f>
        <v/>
      </c>
      <c r="X157" s="67" t="str">
        <f>IF(IFERROR(SEARCH(X$6,$D157),0)&gt;0,TRIM(VLOOKUP(X$6,'Lifeline-Capability XWalk'!$F$6:$G$38,2,FALSE)),"")</f>
        <v/>
      </c>
      <c r="Y157" s="67" t="str">
        <f>IF(IFERROR(SEARCH(Y$6,$D157),0)&gt;0,TRIM(VLOOKUP(Y$6,'Lifeline-Capability XWalk'!$F$6:$G$38,2,FALSE)),"")</f>
        <v/>
      </c>
      <c r="Z157" s="67" t="str">
        <f>IF(IFERROR(SEARCH(Z$6,$D157),0)&gt;0,TRIM(VLOOKUP(Z$6,'Lifeline-Capability XWalk'!$F$6:$G$38,2,FALSE)),"")</f>
        <v>Safety and Security</v>
      </c>
      <c r="AA157" s="67" t="str">
        <f>IF(IFERROR(SEARCH(AA$6,$D157),0)&gt;0,TRIM(VLOOKUP(AA$6,'Lifeline-Capability XWalk'!$F$6:$G$38,2,FALSE)),"")</f>
        <v>Communications</v>
      </c>
      <c r="AB157" s="67" t="str">
        <f>IF(IFERROR(SEARCH(AB$6,$D157),0)&gt;0,TRIM(VLOOKUP(AB$6,'Lifeline-Capability XWalk'!$F$6:$G$38,2,FALSE)),"")</f>
        <v>Communications</v>
      </c>
      <c r="AC157" s="67" t="str">
        <f>IF(IFERROR(SEARCH(AC$6,$D157),0)&gt;0,TRIM(VLOOKUP(AC$6,'Lifeline-Capability XWalk'!$F$6:$G$38,2,FALSE)),"")</f>
        <v/>
      </c>
      <c r="AD157" s="67" t="str">
        <f>IF(IFERROR(SEARCH(AD$6,$D157),0)&gt;0,TRIM(VLOOKUP(AD$6,'Lifeline-Capability XWalk'!$F$6:$G$38,2,FALSE)),"")</f>
        <v/>
      </c>
      <c r="AE157" s="67" t="str">
        <f>IF(IFERROR(SEARCH(AE$6,$D157),0)&gt;0,TRIM(VLOOKUP(AE$6,'Lifeline-Capability XWalk'!$F$6:$G$38,2,FALSE)),"")</f>
        <v/>
      </c>
      <c r="AF157" s="67" t="str">
        <f>IF(IFERROR(SEARCH(AF$6,$D157),0)&gt;0,TRIM(VLOOKUP(AF$6,'Lifeline-Capability XWalk'!$F$6:$G$38,2,FALSE)),"")</f>
        <v/>
      </c>
      <c r="AG157" s="67" t="str">
        <f>IF(IFERROR(SEARCH(AG$6,$D157),0)&gt;0,TRIM(VLOOKUP(AG$6,'Lifeline-Capability XWalk'!$F$6:$G$38,2,FALSE)),"")</f>
        <v/>
      </c>
      <c r="AH157" s="67" t="str">
        <f>IF(IFERROR(SEARCH(AH$6,$D157),0)&gt;0,TRIM(VLOOKUP(AH$6,'Lifeline-Capability XWalk'!$F$6:$G$38,2,FALSE)),"")</f>
        <v/>
      </c>
      <c r="AI157" s="67" t="str">
        <f>IF(IFERROR(SEARCH(AI$6,$D157),0)&gt;0,TRIM(VLOOKUP(AI$6,'Lifeline-Capability XWalk'!$F$6:$G$38,2,FALSE)),"")</f>
        <v/>
      </c>
      <c r="AJ157" s="67" t="str">
        <f>IF(IFERROR(SEARCH(AJ$6,$D157),0)&gt;0,TRIM(VLOOKUP(AJ$6,'Lifeline-Capability XWalk'!$F$6:$G$38,2,FALSE)),"")</f>
        <v/>
      </c>
      <c r="AK157" s="67" t="str">
        <f>IF(IFERROR(SEARCH(AK$6,$D157),0)&gt;0,TRIM(VLOOKUP(AK$6,'Lifeline-Capability XWalk'!$F$6:$G$38,2,FALSE)),"")</f>
        <v/>
      </c>
      <c r="AL157" s="68" t="str">
        <f>IF(IFERROR(SEARCH(AL$6,$D157),0)&gt;0,TRIM(VLOOKUP(AL$6,'Lifeline-Capability XWalk'!$F$6:$G$38,2,FALSE)),"")</f>
        <v/>
      </c>
      <c r="AM157" s="24" t="str">
        <f t="shared" si="8"/>
        <v>Safety and Security</v>
      </c>
      <c r="AN157" s="24" t="str">
        <f t="shared" si="9"/>
        <v/>
      </c>
      <c r="AO157" s="24" t="str">
        <f t="shared" si="9"/>
        <v/>
      </c>
      <c r="AP157" s="24" t="str">
        <f t="shared" si="9"/>
        <v/>
      </c>
      <c r="AQ157" s="24" t="str">
        <f t="shared" si="9"/>
        <v>Communications</v>
      </c>
      <c r="AR157" s="24" t="str">
        <f t="shared" si="9"/>
        <v/>
      </c>
      <c r="AS157" s="24" t="str">
        <f t="shared" si="9"/>
        <v/>
      </c>
      <c r="AT157" s="24" t="str">
        <f t="shared" si="9"/>
        <v/>
      </c>
      <c r="AU157" s="24" t="str">
        <f t="shared" si="9"/>
        <v/>
      </c>
    </row>
    <row r="158" spans="1:47" s="24" customFormat="1" ht="32.1" customHeight="1" x14ac:dyDescent="0.2">
      <c r="A158" s="141" t="s">
        <v>1114</v>
      </c>
      <c r="B158" s="63" t="s">
        <v>1118</v>
      </c>
      <c r="C158" s="142" t="s">
        <v>1082</v>
      </c>
      <c r="D158" s="63" t="s">
        <v>1499</v>
      </c>
      <c r="E158" s="64" t="str">
        <f t="shared" si="10"/>
        <v>Safety and Security, Communications, Hazardous Materials</v>
      </c>
      <c r="F158" s="65" t="s">
        <v>573</v>
      </c>
      <c r="G158" s="66" t="str">
        <f>IF(IFERROR(SEARCH(G$6,$D158),0)&gt;0,TRIM(VLOOKUP(G$6,'Lifeline-Capability XWalk'!$F$6:$G$38,2,FALSE)),"")</f>
        <v/>
      </c>
      <c r="H158" s="67" t="str">
        <f>IF(IFERROR(SEARCH(H$6,$D158),0)&gt;0,TRIM(VLOOKUP(H$6,'Lifeline-Capability XWalk'!$F$6:$G$38,2,FALSE)),"")</f>
        <v/>
      </c>
      <c r="I158" s="67" t="str">
        <f>IF(IFERROR(SEARCH(I$6,$D158),0)&gt;0,TRIM(VLOOKUP(I$6,'Lifeline-Capability XWalk'!$F$6:$G$38,2,FALSE)),"")</f>
        <v/>
      </c>
      <c r="J158" s="67" t="str">
        <f>IF(IFERROR(SEARCH(J$6,$D158),0)&gt;0,TRIM(VLOOKUP(J$6,'Lifeline-Capability XWalk'!$F$6:$G$38,2,FALSE)),"")</f>
        <v/>
      </c>
      <c r="K158" s="67" t="str">
        <f>IF(IFERROR(SEARCH(K$6,$D158),0)&gt;0,TRIM(VLOOKUP(K$6,'Lifeline-Capability XWalk'!$F$6:$G$38,2,FALSE)),"")</f>
        <v/>
      </c>
      <c r="L158" s="67" t="str">
        <f>IF(IFERROR(SEARCH(L$6,$D158),0)&gt;0,TRIM(VLOOKUP(L$6,'Lifeline-Capability XWalk'!$F$6:$G$38,2,FALSE)),"")</f>
        <v>Hazardous Materials</v>
      </c>
      <c r="M158" s="67" t="str">
        <f>IF(IFERROR(SEARCH(M$6,$D158),0)&gt;0,TRIM(VLOOKUP(M$6,'Lifeline-Capability XWalk'!$F$6:$G$38,2,FALSE)),"")</f>
        <v/>
      </c>
      <c r="N158" s="67" t="str">
        <f>IF(IFERROR(SEARCH(N$6,$D158),0)&gt;0,TRIM(VLOOKUP(N$6,'Lifeline-Capability XWalk'!$F$6:$G$38,2,FALSE)),"")</f>
        <v/>
      </c>
      <c r="O158" s="67" t="str">
        <f>IF(IFERROR(SEARCH(O$6,$D158),0)&gt;0,TRIM(VLOOKUP(O$6,'Lifeline-Capability XWalk'!$F$6:$G$38,2,FALSE)),"")</f>
        <v/>
      </c>
      <c r="P158" s="67" t="str">
        <f>IF(IFERROR(SEARCH(P$6,$D158),0)&gt;0,TRIM(VLOOKUP(P$6,'Lifeline-Capability XWalk'!$F$6:$G$38,2,FALSE)),"")</f>
        <v/>
      </c>
      <c r="Q158" s="67" t="str">
        <f>IF(IFERROR(SEARCH(Q$6,$D158),0)&gt;0,TRIM(VLOOKUP(Q$6,'Lifeline-Capability XWalk'!$F$6:$G$38,2,FALSE)),"")</f>
        <v/>
      </c>
      <c r="R158" s="67" t="str">
        <f>IF(IFERROR(SEARCH(R$6,$D158),0)&gt;0,TRIM(VLOOKUP(R$6,'Lifeline-Capability XWalk'!$F$6:$G$38,2,FALSE)),"")</f>
        <v/>
      </c>
      <c r="S158" s="67" t="str">
        <f>IF(IFERROR(SEARCH(S$6,$D158),0)&gt;0,TRIM(VLOOKUP(S$6,'Lifeline-Capability XWalk'!$F$6:$G$38,2,FALSE)),"")</f>
        <v/>
      </c>
      <c r="T158" s="67" t="str">
        <f>IF(IFERROR(SEARCH(T$6,$D158),0)&gt;0,TRIM(VLOOKUP(T$6,'Lifeline-Capability XWalk'!$F$6:$G$38,2,FALSE)),"")</f>
        <v/>
      </c>
      <c r="U158" s="67" t="str">
        <f>IF(IFERROR(SEARCH(U$6,$D158),0)&gt;0,TRIM(VLOOKUP(U$6,'Lifeline-Capability XWalk'!$F$6:$G$38,2,FALSE)),"")</f>
        <v/>
      </c>
      <c r="V158" s="67" t="str">
        <f>IF(IFERROR(SEARCH(V$6,$D158),0)&gt;0,TRIM(VLOOKUP(V$6,'Lifeline-Capability XWalk'!$F$6:$G$38,2,FALSE)),"")</f>
        <v/>
      </c>
      <c r="W158" s="67" t="str">
        <f>IF(IFERROR(SEARCH(W$6,$D158),0)&gt;0,TRIM(VLOOKUP(W$6,'Lifeline-Capability XWalk'!$F$6:$G$38,2,FALSE)),"")</f>
        <v/>
      </c>
      <c r="X158" s="67" t="str">
        <f>IF(IFERROR(SEARCH(X$6,$D158),0)&gt;0,TRIM(VLOOKUP(X$6,'Lifeline-Capability XWalk'!$F$6:$G$38,2,FALSE)),"")</f>
        <v/>
      </c>
      <c r="Y158" s="67" t="str">
        <f>IF(IFERROR(SEARCH(Y$6,$D158),0)&gt;0,TRIM(VLOOKUP(Y$6,'Lifeline-Capability XWalk'!$F$6:$G$38,2,FALSE)),"")</f>
        <v/>
      </c>
      <c r="Z158" s="67" t="str">
        <f>IF(IFERROR(SEARCH(Z$6,$D158),0)&gt;0,TRIM(VLOOKUP(Z$6,'Lifeline-Capability XWalk'!$F$6:$G$38,2,FALSE)),"")</f>
        <v>Safety and Security</v>
      </c>
      <c r="AA158" s="67" t="str">
        <f>IF(IFERROR(SEARCH(AA$6,$D158),0)&gt;0,TRIM(VLOOKUP(AA$6,'Lifeline-Capability XWalk'!$F$6:$G$38,2,FALSE)),"")</f>
        <v>Communications</v>
      </c>
      <c r="AB158" s="67" t="str">
        <f>IF(IFERROR(SEARCH(AB$6,$D158),0)&gt;0,TRIM(VLOOKUP(AB$6,'Lifeline-Capability XWalk'!$F$6:$G$38,2,FALSE)),"")</f>
        <v>Communications</v>
      </c>
      <c r="AC158" s="67" t="str">
        <f>IF(IFERROR(SEARCH(AC$6,$D158),0)&gt;0,TRIM(VLOOKUP(AC$6,'Lifeline-Capability XWalk'!$F$6:$G$38,2,FALSE)),"")</f>
        <v/>
      </c>
      <c r="AD158" s="67" t="str">
        <f>IF(IFERROR(SEARCH(AD$6,$D158),0)&gt;0,TRIM(VLOOKUP(AD$6,'Lifeline-Capability XWalk'!$F$6:$G$38,2,FALSE)),"")</f>
        <v/>
      </c>
      <c r="AE158" s="67" t="str">
        <f>IF(IFERROR(SEARCH(AE$6,$D158),0)&gt;0,TRIM(VLOOKUP(AE$6,'Lifeline-Capability XWalk'!$F$6:$G$38,2,FALSE)),"")</f>
        <v/>
      </c>
      <c r="AF158" s="67" t="str">
        <f>IF(IFERROR(SEARCH(AF$6,$D158),0)&gt;0,TRIM(VLOOKUP(AF$6,'Lifeline-Capability XWalk'!$F$6:$G$38,2,FALSE)),"")</f>
        <v/>
      </c>
      <c r="AG158" s="67" t="str">
        <f>IF(IFERROR(SEARCH(AG$6,$D158),0)&gt;0,TRIM(VLOOKUP(AG$6,'Lifeline-Capability XWalk'!$F$6:$G$38,2,FALSE)),"")</f>
        <v/>
      </c>
      <c r="AH158" s="67" t="str">
        <f>IF(IFERROR(SEARCH(AH$6,$D158),0)&gt;0,TRIM(VLOOKUP(AH$6,'Lifeline-Capability XWalk'!$F$6:$G$38,2,FALSE)),"")</f>
        <v/>
      </c>
      <c r="AI158" s="67" t="str">
        <f>IF(IFERROR(SEARCH(AI$6,$D158),0)&gt;0,TRIM(VLOOKUP(AI$6,'Lifeline-Capability XWalk'!$F$6:$G$38,2,FALSE)),"")</f>
        <v/>
      </c>
      <c r="AJ158" s="67" t="str">
        <f>IF(IFERROR(SEARCH(AJ$6,$D158),0)&gt;0,TRIM(VLOOKUP(AJ$6,'Lifeline-Capability XWalk'!$F$6:$G$38,2,FALSE)),"")</f>
        <v/>
      </c>
      <c r="AK158" s="67" t="str">
        <f>IF(IFERROR(SEARCH(AK$6,$D158),0)&gt;0,TRIM(VLOOKUP(AK$6,'Lifeline-Capability XWalk'!$F$6:$G$38,2,FALSE)),"")</f>
        <v/>
      </c>
      <c r="AL158" s="68" t="str">
        <f>IF(IFERROR(SEARCH(AL$6,$D158),0)&gt;0,TRIM(VLOOKUP(AL$6,'Lifeline-Capability XWalk'!$F$6:$G$38,2,FALSE)),"")</f>
        <v/>
      </c>
      <c r="AM158" s="24" t="str">
        <f t="shared" si="8"/>
        <v>Safety and Security</v>
      </c>
      <c r="AN158" s="24" t="str">
        <f t="shared" si="9"/>
        <v/>
      </c>
      <c r="AO158" s="24" t="str">
        <f t="shared" si="9"/>
        <v/>
      </c>
      <c r="AP158" s="24" t="str">
        <f t="shared" si="9"/>
        <v/>
      </c>
      <c r="AQ158" s="24" t="str">
        <f t="shared" si="9"/>
        <v>Communications</v>
      </c>
      <c r="AR158" s="24" t="str">
        <f t="shared" si="9"/>
        <v>Hazardous Materials</v>
      </c>
      <c r="AS158" s="24" t="str">
        <f t="shared" si="9"/>
        <v/>
      </c>
      <c r="AT158" s="24" t="str">
        <f t="shared" si="9"/>
        <v/>
      </c>
      <c r="AU158" s="24" t="str">
        <f t="shared" si="9"/>
        <v/>
      </c>
    </row>
    <row r="159" spans="1:47" s="24" customFormat="1" ht="32.1" customHeight="1" x14ac:dyDescent="0.2">
      <c r="A159" s="143" t="s">
        <v>1113</v>
      </c>
      <c r="B159" s="69" t="s">
        <v>1138</v>
      </c>
      <c r="C159" s="144" t="s">
        <v>1082</v>
      </c>
      <c r="D159" s="69" t="s">
        <v>1353</v>
      </c>
      <c r="E159" s="64" t="str">
        <f t="shared" si="10"/>
        <v>Safety and Security; Food, Water, Shelter; Health and Medical; Energy; Communications; Hazardous Materials; Transportation; Water Systems;</v>
      </c>
      <c r="F159" s="70" t="s">
        <v>290</v>
      </c>
      <c r="G159" s="66" t="str">
        <f>IF(IFERROR(SEARCH(G$6,$D159),0)&gt;0,TRIM(VLOOKUP(G$6,'Lifeline-Capability XWalk'!$F$6:$G$38,2,FALSE)),"")</f>
        <v/>
      </c>
      <c r="H159" s="67" t="str">
        <f>IF(IFERROR(SEARCH(H$6,$D159),0)&gt;0,TRIM(VLOOKUP(H$6,'Lifeline-Capability XWalk'!$F$6:$G$38,2,FALSE)),"")</f>
        <v/>
      </c>
      <c r="I159" s="67" t="str">
        <f>IF(IFERROR(SEARCH(I$6,$D159),0)&gt;0,TRIM(VLOOKUP(I$6,'Lifeline-Capability XWalk'!$F$6:$G$38,2,FALSE)),"")</f>
        <v/>
      </c>
      <c r="J159" s="67" t="str">
        <f>IF(IFERROR(SEARCH(J$6,$D159),0)&gt;0,TRIM(VLOOKUP(J$6,'Lifeline-Capability XWalk'!$F$6:$G$38,2,FALSE)),"")</f>
        <v/>
      </c>
      <c r="K159" s="67" t="str">
        <f>IF(IFERROR(SEARCH(K$6,$D159),0)&gt;0,TRIM(VLOOKUP(K$6,'Lifeline-Capability XWalk'!$F$6:$G$38,2,FALSE)),"")</f>
        <v/>
      </c>
      <c r="L159" s="67" t="str">
        <f>IF(IFERROR(SEARCH(L$6,$D159),0)&gt;0,TRIM(VLOOKUP(L$6,'Lifeline-Capability XWalk'!$F$6:$G$38,2,FALSE)),"")</f>
        <v/>
      </c>
      <c r="M159" s="67" t="str">
        <f>IF(IFERROR(SEARCH(M$6,$D159),0)&gt;0,TRIM(VLOOKUP(M$6,'Lifeline-Capability XWalk'!$F$6:$G$38,2,FALSE)),"")</f>
        <v/>
      </c>
      <c r="N159" s="67" t="str">
        <f>IF(IFERROR(SEARCH(N$6,$D159),0)&gt;0,TRIM(VLOOKUP(N$6,'Lifeline-Capability XWalk'!$F$6:$G$38,2,FALSE)),"")</f>
        <v/>
      </c>
      <c r="O159" s="67" t="str">
        <f>IF(IFERROR(SEARCH(O$6,$D159),0)&gt;0,TRIM(VLOOKUP(O$6,'Lifeline-Capability XWalk'!$F$6:$G$38,2,FALSE)),"")</f>
        <v/>
      </c>
      <c r="P159" s="67" t="str">
        <f>IF(IFERROR(SEARCH(P$6,$D159),0)&gt;0,TRIM(VLOOKUP(P$6,'Lifeline-Capability XWalk'!$F$6:$G$38,2,FALSE)),"")</f>
        <v/>
      </c>
      <c r="Q159" s="67" t="str">
        <f>IF(IFERROR(SEARCH(Q$6,$D159),0)&gt;0,TRIM(VLOOKUP(Q$6,'Lifeline-Capability XWalk'!$F$6:$G$38,2,FALSE)),"")</f>
        <v/>
      </c>
      <c r="R159" s="67" t="str">
        <f>IF(IFERROR(SEARCH(R$6,$D159),0)&gt;0,TRIM(VLOOKUP(R$6,'Lifeline-Capability XWalk'!$F$6:$G$38,2,FALSE)),"")</f>
        <v/>
      </c>
      <c r="S159" s="67" t="str">
        <f>IF(IFERROR(SEARCH(S$6,$D159),0)&gt;0,TRIM(VLOOKUP(S$6,'Lifeline-Capability XWalk'!$F$6:$G$38,2,FALSE)),"")</f>
        <v/>
      </c>
      <c r="T159" s="67" t="str">
        <f>IF(IFERROR(SEARCH(T$6,$D159),0)&gt;0,TRIM(VLOOKUP(T$6,'Lifeline-Capability XWalk'!$F$6:$G$38,2,FALSE)),"")</f>
        <v/>
      </c>
      <c r="U159" s="67" t="str">
        <f>IF(IFERROR(SEARCH(U$6,$D159),0)&gt;0,TRIM(VLOOKUP(U$6,'Lifeline-Capability XWalk'!$F$6:$G$38,2,FALSE)),"")</f>
        <v/>
      </c>
      <c r="V159" s="67" t="str">
        <f>IF(IFERROR(SEARCH(V$6,$D159),0)&gt;0,TRIM(VLOOKUP(V$6,'Lifeline-Capability XWalk'!$F$6:$G$38,2,FALSE)),"")</f>
        <v/>
      </c>
      <c r="W159" s="67" t="str">
        <f>IF(IFERROR(SEARCH(W$6,$D159),0)&gt;0,TRIM(VLOOKUP(W$6,'Lifeline-Capability XWalk'!$F$6:$G$38,2,FALSE)),"")</f>
        <v/>
      </c>
      <c r="X159" s="67" t="str">
        <f>IF(IFERROR(SEARCH(X$6,$D159),0)&gt;0,TRIM(VLOOKUP(X$6,'Lifeline-Capability XWalk'!$F$6:$G$38,2,FALSE)),"")</f>
        <v/>
      </c>
      <c r="Y159" s="67" t="str">
        <f>IF(IFERROR(SEARCH(Y$6,$D159),0)&gt;0,TRIM(VLOOKUP(Y$6,'Lifeline-Capability XWalk'!$F$6:$G$38,2,FALSE)),"")</f>
        <v/>
      </c>
      <c r="Z159" s="67" t="str">
        <f>IF(IFERROR(SEARCH(Z$6,$D159),0)&gt;0,TRIM(VLOOKUP(Z$6,'Lifeline-Capability XWalk'!$F$6:$G$38,2,FALSE)),"")</f>
        <v/>
      </c>
      <c r="AA159" s="67" t="str">
        <f>IF(IFERROR(SEARCH(AA$6,$D159),0)&gt;0,TRIM(VLOOKUP(AA$6,'Lifeline-Capability XWalk'!$F$6:$G$38,2,FALSE)),"")</f>
        <v>Communications</v>
      </c>
      <c r="AB159" s="67" t="str">
        <f>IF(IFERROR(SEARCH(AB$6,$D159),0)&gt;0,TRIM(VLOOKUP(AB$6,'Lifeline-Capability XWalk'!$F$6:$G$38,2,FALSE)),"")</f>
        <v>Communications</v>
      </c>
      <c r="AC159" s="67" t="str">
        <f>IF(IFERROR(SEARCH(AC$6,$D159),0)&gt;0,TRIM(VLOOKUP(AC$6,'Lifeline-Capability XWalk'!$F$6:$G$38,2,FALSE)),"")</f>
        <v/>
      </c>
      <c r="AD159" s="67" t="str">
        <f>IF(IFERROR(SEARCH(AD$6,$D159),0)&gt;0,TRIM(VLOOKUP(AD$6,'Lifeline-Capability XWalk'!$F$6:$G$38,2,FALSE)),"")</f>
        <v/>
      </c>
      <c r="AE159" s="67" t="str">
        <f>IF(IFERROR(SEARCH(AE$6,$D159),0)&gt;0,TRIM(VLOOKUP(AE$6,'Lifeline-Capability XWalk'!$F$6:$G$38,2,FALSE)),"")</f>
        <v/>
      </c>
      <c r="AF159" s="67" t="str">
        <f>IF(IFERROR(SEARCH(AF$6,$D159),0)&gt;0,TRIM(VLOOKUP(AF$6,'Lifeline-Capability XWalk'!$F$6:$G$38,2,FALSE)),"")</f>
        <v/>
      </c>
      <c r="AG159" s="67" t="str">
        <f>IF(IFERROR(SEARCH(AG$6,$D159),0)&gt;0,TRIM(VLOOKUP(AG$6,'Lifeline-Capability XWalk'!$F$6:$G$38,2,FALSE)),"")</f>
        <v/>
      </c>
      <c r="AH159" s="67" t="str">
        <f>IF(IFERROR(SEARCH(AH$6,$D159),0)&gt;0,TRIM(VLOOKUP(AH$6,'Lifeline-Capability XWalk'!$F$6:$G$38,2,FALSE)),"")</f>
        <v/>
      </c>
      <c r="AI159" s="67" t="str">
        <f>IF(IFERROR(SEARCH(AI$6,$D159),0)&gt;0,TRIM(VLOOKUP(AI$6,'Lifeline-Capability XWalk'!$F$6:$G$38,2,FALSE)),"")</f>
        <v/>
      </c>
      <c r="AJ159" s="67" t="str">
        <f>IF(IFERROR(SEARCH(AJ$6,$D159),0)&gt;0,TRIM(VLOOKUP(AJ$6,'Lifeline-Capability XWalk'!$F$6:$G$38,2,FALSE)),"")</f>
        <v>Safety and Security; Food, Water, Shelter; Health and Medical; Energy; Communications; Hazardous Materials; Transportation; Water Systems;</v>
      </c>
      <c r="AK159" s="67" t="str">
        <f>IF(IFERROR(SEARCH(AK$6,$D159),0)&gt;0,TRIM(VLOOKUP(AK$6,'Lifeline-Capability XWalk'!$F$6:$G$38,2,FALSE)),"")</f>
        <v/>
      </c>
      <c r="AL159" s="68" t="str">
        <f>IF(IFERROR(SEARCH(AL$6,$D159),0)&gt;0,TRIM(VLOOKUP(AL$6,'Lifeline-Capability XWalk'!$F$6:$G$38,2,FALSE)),"")</f>
        <v/>
      </c>
      <c r="AM159" s="24" t="str">
        <f t="shared" si="8"/>
        <v/>
      </c>
      <c r="AN159" s="24" t="str">
        <f t="shared" si="9"/>
        <v/>
      </c>
      <c r="AO159" s="24" t="str">
        <f t="shared" si="9"/>
        <v/>
      </c>
      <c r="AP159" s="24" t="str">
        <f t="shared" si="9"/>
        <v/>
      </c>
      <c r="AQ159" s="24" t="str">
        <f t="shared" si="9"/>
        <v>Communications</v>
      </c>
      <c r="AR159" s="24" t="str">
        <f t="shared" si="9"/>
        <v/>
      </c>
      <c r="AS159" s="24" t="str">
        <f t="shared" si="9"/>
        <v/>
      </c>
      <c r="AT159" s="24" t="str">
        <f t="shared" si="9"/>
        <v/>
      </c>
      <c r="AU159" s="24" t="str">
        <f t="shared" si="9"/>
        <v>Safety and Security; Food, Water, Shelter; Health and Medical; Energy; Communications; Hazardous Materials; Transportation; Water Systems;</v>
      </c>
    </row>
    <row r="160" spans="1:47" s="24" customFormat="1" ht="32.1" customHeight="1" x14ac:dyDescent="0.2">
      <c r="A160" s="143" t="s">
        <v>1114</v>
      </c>
      <c r="B160" s="69" t="s">
        <v>1136</v>
      </c>
      <c r="C160" s="144" t="s">
        <v>1082</v>
      </c>
      <c r="D160" s="69" t="s">
        <v>1356</v>
      </c>
      <c r="E160" s="64" t="str">
        <f t="shared" si="10"/>
        <v>Communications</v>
      </c>
      <c r="F160" s="70" t="s">
        <v>278</v>
      </c>
      <c r="G160" s="66" t="str">
        <f>IF(IFERROR(SEARCH(G$6,$D160),0)&gt;0,TRIM(VLOOKUP(G$6,'Lifeline-Capability XWalk'!$F$6:$G$38,2,FALSE)),"")</f>
        <v/>
      </c>
      <c r="H160" s="67" t="str">
        <f>IF(IFERROR(SEARCH(H$6,$D160),0)&gt;0,TRIM(VLOOKUP(H$6,'Lifeline-Capability XWalk'!$F$6:$G$38,2,FALSE)),"")</f>
        <v/>
      </c>
      <c r="I160" s="67" t="str">
        <f>IF(IFERROR(SEARCH(I$6,$D160),0)&gt;0,TRIM(VLOOKUP(I$6,'Lifeline-Capability XWalk'!$F$6:$G$38,2,FALSE)),"")</f>
        <v/>
      </c>
      <c r="J160" s="67" t="str">
        <f>IF(IFERROR(SEARCH(J$6,$D160),0)&gt;0,TRIM(VLOOKUP(J$6,'Lifeline-Capability XWalk'!$F$6:$G$38,2,FALSE)),"")</f>
        <v/>
      </c>
      <c r="K160" s="67" t="str">
        <f>IF(IFERROR(SEARCH(K$6,$D160),0)&gt;0,TRIM(VLOOKUP(K$6,'Lifeline-Capability XWalk'!$F$6:$G$38,2,FALSE)),"")</f>
        <v/>
      </c>
      <c r="L160" s="67" t="str">
        <f>IF(IFERROR(SEARCH(L$6,$D160),0)&gt;0,TRIM(VLOOKUP(L$6,'Lifeline-Capability XWalk'!$F$6:$G$38,2,FALSE)),"")</f>
        <v/>
      </c>
      <c r="M160" s="67" t="str">
        <f>IF(IFERROR(SEARCH(M$6,$D160),0)&gt;0,TRIM(VLOOKUP(M$6,'Lifeline-Capability XWalk'!$F$6:$G$38,2,FALSE)),"")</f>
        <v/>
      </c>
      <c r="N160" s="67" t="str">
        <f>IF(IFERROR(SEARCH(N$6,$D160),0)&gt;0,TRIM(VLOOKUP(N$6,'Lifeline-Capability XWalk'!$F$6:$G$38,2,FALSE)),"")</f>
        <v/>
      </c>
      <c r="O160" s="67" t="str">
        <f>IF(IFERROR(SEARCH(O$6,$D160),0)&gt;0,TRIM(VLOOKUP(O$6,'Lifeline-Capability XWalk'!$F$6:$G$38,2,FALSE)),"")</f>
        <v/>
      </c>
      <c r="P160" s="67" t="str">
        <f>IF(IFERROR(SEARCH(P$6,$D160),0)&gt;0,TRIM(VLOOKUP(P$6,'Lifeline-Capability XWalk'!$F$6:$G$38,2,FALSE)),"")</f>
        <v/>
      </c>
      <c r="Q160" s="67" t="str">
        <f>IF(IFERROR(SEARCH(Q$6,$D160),0)&gt;0,TRIM(VLOOKUP(Q$6,'Lifeline-Capability XWalk'!$F$6:$G$38,2,FALSE)),"")</f>
        <v/>
      </c>
      <c r="R160" s="67" t="str">
        <f>IF(IFERROR(SEARCH(R$6,$D160),0)&gt;0,TRIM(VLOOKUP(R$6,'Lifeline-Capability XWalk'!$F$6:$G$38,2,FALSE)),"")</f>
        <v/>
      </c>
      <c r="S160" s="67" t="str">
        <f>IF(IFERROR(SEARCH(S$6,$D160),0)&gt;0,TRIM(VLOOKUP(S$6,'Lifeline-Capability XWalk'!$F$6:$G$38,2,FALSE)),"")</f>
        <v/>
      </c>
      <c r="T160" s="67" t="str">
        <f>IF(IFERROR(SEARCH(T$6,$D160),0)&gt;0,TRIM(VLOOKUP(T$6,'Lifeline-Capability XWalk'!$F$6:$G$38,2,FALSE)),"")</f>
        <v/>
      </c>
      <c r="U160" s="67" t="str">
        <f>IF(IFERROR(SEARCH(U$6,$D160),0)&gt;0,TRIM(VLOOKUP(U$6,'Lifeline-Capability XWalk'!$F$6:$G$38,2,FALSE)),"")</f>
        <v/>
      </c>
      <c r="V160" s="67" t="str">
        <f>IF(IFERROR(SEARCH(V$6,$D160),0)&gt;0,TRIM(VLOOKUP(V$6,'Lifeline-Capability XWalk'!$F$6:$G$38,2,FALSE)),"")</f>
        <v/>
      </c>
      <c r="W160" s="67" t="str">
        <f>IF(IFERROR(SEARCH(W$6,$D160),0)&gt;0,TRIM(VLOOKUP(W$6,'Lifeline-Capability XWalk'!$F$6:$G$38,2,FALSE)),"")</f>
        <v/>
      </c>
      <c r="X160" s="67" t="str">
        <f>IF(IFERROR(SEARCH(X$6,$D160),0)&gt;0,TRIM(VLOOKUP(X$6,'Lifeline-Capability XWalk'!$F$6:$G$38,2,FALSE)),"")</f>
        <v/>
      </c>
      <c r="Y160" s="67" t="str">
        <f>IF(IFERROR(SEARCH(Y$6,$D160),0)&gt;0,TRIM(VLOOKUP(Y$6,'Lifeline-Capability XWalk'!$F$6:$G$38,2,FALSE)),"")</f>
        <v/>
      </c>
      <c r="Z160" s="67" t="str">
        <f>IF(IFERROR(SEARCH(Z$6,$D160),0)&gt;0,TRIM(VLOOKUP(Z$6,'Lifeline-Capability XWalk'!$F$6:$G$38,2,FALSE)),"")</f>
        <v/>
      </c>
      <c r="AA160" s="67" t="str">
        <f>IF(IFERROR(SEARCH(AA$6,$D160),0)&gt;0,TRIM(VLOOKUP(AA$6,'Lifeline-Capability XWalk'!$F$6:$G$38,2,FALSE)),"")</f>
        <v>Communications</v>
      </c>
      <c r="AB160" s="67" t="str">
        <f>IF(IFERROR(SEARCH(AB$6,$D160),0)&gt;0,TRIM(VLOOKUP(AB$6,'Lifeline-Capability XWalk'!$F$6:$G$38,2,FALSE)),"")</f>
        <v>Communications</v>
      </c>
      <c r="AC160" s="67" t="str">
        <f>IF(IFERROR(SEARCH(AC$6,$D160),0)&gt;0,TRIM(VLOOKUP(AC$6,'Lifeline-Capability XWalk'!$F$6:$G$38,2,FALSE)),"")</f>
        <v/>
      </c>
      <c r="AD160" s="67" t="str">
        <f>IF(IFERROR(SEARCH(AD$6,$D160),0)&gt;0,TRIM(VLOOKUP(AD$6,'Lifeline-Capability XWalk'!$F$6:$G$38,2,FALSE)),"")</f>
        <v/>
      </c>
      <c r="AE160" s="67" t="str">
        <f>IF(IFERROR(SEARCH(AE$6,$D160),0)&gt;0,TRIM(VLOOKUP(AE$6,'Lifeline-Capability XWalk'!$F$6:$G$38,2,FALSE)),"")</f>
        <v/>
      </c>
      <c r="AF160" s="67" t="str">
        <f>IF(IFERROR(SEARCH(AF$6,$D160),0)&gt;0,TRIM(VLOOKUP(AF$6,'Lifeline-Capability XWalk'!$F$6:$G$38,2,FALSE)),"")</f>
        <v/>
      </c>
      <c r="AG160" s="67" t="str">
        <f>IF(IFERROR(SEARCH(AG$6,$D160),0)&gt;0,TRIM(VLOOKUP(AG$6,'Lifeline-Capability XWalk'!$F$6:$G$38,2,FALSE)),"")</f>
        <v/>
      </c>
      <c r="AH160" s="67" t="str">
        <f>IF(IFERROR(SEARCH(AH$6,$D160),0)&gt;0,TRIM(VLOOKUP(AH$6,'Lifeline-Capability XWalk'!$F$6:$G$38,2,FALSE)),"")</f>
        <v/>
      </c>
      <c r="AI160" s="67" t="str">
        <f>IF(IFERROR(SEARCH(AI$6,$D160),0)&gt;0,TRIM(VLOOKUP(AI$6,'Lifeline-Capability XWalk'!$F$6:$G$38,2,FALSE)),"")</f>
        <v/>
      </c>
      <c r="AJ160" s="67" t="str">
        <f>IF(IFERROR(SEARCH(AJ$6,$D160),0)&gt;0,TRIM(VLOOKUP(AJ$6,'Lifeline-Capability XWalk'!$F$6:$G$38,2,FALSE)),"")</f>
        <v/>
      </c>
      <c r="AK160" s="67" t="str">
        <f>IF(IFERROR(SEARCH(AK$6,$D160),0)&gt;0,TRIM(VLOOKUP(AK$6,'Lifeline-Capability XWalk'!$F$6:$G$38,2,FALSE)),"")</f>
        <v/>
      </c>
      <c r="AL160" s="68" t="str">
        <f>IF(IFERROR(SEARCH(AL$6,$D160),0)&gt;0,TRIM(VLOOKUP(AL$6,'Lifeline-Capability XWalk'!$F$6:$G$38,2,FALSE)),"")</f>
        <v/>
      </c>
      <c r="AM160" s="24" t="str">
        <f t="shared" si="8"/>
        <v/>
      </c>
      <c r="AN160" s="24" t="str">
        <f t="shared" si="9"/>
        <v/>
      </c>
      <c r="AO160" s="24" t="str">
        <f t="shared" si="9"/>
        <v/>
      </c>
      <c r="AP160" s="24" t="str">
        <f t="shared" si="9"/>
        <v/>
      </c>
      <c r="AQ160" s="24" t="str">
        <f t="shared" si="9"/>
        <v>Communications</v>
      </c>
      <c r="AR160" s="24" t="str">
        <f t="shared" si="9"/>
        <v/>
      </c>
      <c r="AS160" s="24" t="str">
        <f t="shared" si="9"/>
        <v/>
      </c>
      <c r="AT160" s="24" t="str">
        <f t="shared" si="9"/>
        <v/>
      </c>
      <c r="AU160" s="24" t="str">
        <f t="shared" si="9"/>
        <v/>
      </c>
    </row>
    <row r="161" spans="1:47" s="24" customFormat="1" ht="32.1" customHeight="1" x14ac:dyDescent="0.2">
      <c r="A161" s="143" t="s">
        <v>1114</v>
      </c>
      <c r="B161" s="69" t="s">
        <v>1122</v>
      </c>
      <c r="C161" s="144" t="s">
        <v>1082</v>
      </c>
      <c r="D161" s="69" t="s">
        <v>1356</v>
      </c>
      <c r="E161" s="64" t="str">
        <f t="shared" si="10"/>
        <v>Communications</v>
      </c>
      <c r="F161" s="70" t="s">
        <v>806</v>
      </c>
      <c r="G161" s="66" t="str">
        <f>IF(IFERROR(SEARCH(G$6,$D161),0)&gt;0,TRIM(VLOOKUP(G$6,'Lifeline-Capability XWalk'!$F$6:$G$38,2,FALSE)),"")</f>
        <v/>
      </c>
      <c r="H161" s="67" t="str">
        <f>IF(IFERROR(SEARCH(H$6,$D161),0)&gt;0,TRIM(VLOOKUP(H$6,'Lifeline-Capability XWalk'!$F$6:$G$38,2,FALSE)),"")</f>
        <v/>
      </c>
      <c r="I161" s="67" t="str">
        <f>IF(IFERROR(SEARCH(I$6,$D161),0)&gt;0,TRIM(VLOOKUP(I$6,'Lifeline-Capability XWalk'!$F$6:$G$38,2,FALSE)),"")</f>
        <v/>
      </c>
      <c r="J161" s="67" t="str">
        <f>IF(IFERROR(SEARCH(J$6,$D161),0)&gt;0,TRIM(VLOOKUP(J$6,'Lifeline-Capability XWalk'!$F$6:$G$38,2,FALSE)),"")</f>
        <v/>
      </c>
      <c r="K161" s="67" t="str">
        <f>IF(IFERROR(SEARCH(K$6,$D161),0)&gt;0,TRIM(VLOOKUP(K$6,'Lifeline-Capability XWalk'!$F$6:$G$38,2,FALSE)),"")</f>
        <v/>
      </c>
      <c r="L161" s="67" t="str">
        <f>IF(IFERROR(SEARCH(L$6,$D161),0)&gt;0,TRIM(VLOOKUP(L$6,'Lifeline-Capability XWalk'!$F$6:$G$38,2,FALSE)),"")</f>
        <v/>
      </c>
      <c r="M161" s="67" t="str">
        <f>IF(IFERROR(SEARCH(M$6,$D161),0)&gt;0,TRIM(VLOOKUP(M$6,'Lifeline-Capability XWalk'!$F$6:$G$38,2,FALSE)),"")</f>
        <v/>
      </c>
      <c r="N161" s="67" t="str">
        <f>IF(IFERROR(SEARCH(N$6,$D161),0)&gt;0,TRIM(VLOOKUP(N$6,'Lifeline-Capability XWalk'!$F$6:$G$38,2,FALSE)),"")</f>
        <v/>
      </c>
      <c r="O161" s="67" t="str">
        <f>IF(IFERROR(SEARCH(O$6,$D161),0)&gt;0,TRIM(VLOOKUP(O$6,'Lifeline-Capability XWalk'!$F$6:$G$38,2,FALSE)),"")</f>
        <v/>
      </c>
      <c r="P161" s="67" t="str">
        <f>IF(IFERROR(SEARCH(P$6,$D161),0)&gt;0,TRIM(VLOOKUP(P$6,'Lifeline-Capability XWalk'!$F$6:$G$38,2,FALSE)),"")</f>
        <v/>
      </c>
      <c r="Q161" s="67" t="str">
        <f>IF(IFERROR(SEARCH(Q$6,$D161),0)&gt;0,TRIM(VLOOKUP(Q$6,'Lifeline-Capability XWalk'!$F$6:$G$38,2,FALSE)),"")</f>
        <v/>
      </c>
      <c r="R161" s="67" t="str">
        <f>IF(IFERROR(SEARCH(R$6,$D161),0)&gt;0,TRIM(VLOOKUP(R$6,'Lifeline-Capability XWalk'!$F$6:$G$38,2,FALSE)),"")</f>
        <v/>
      </c>
      <c r="S161" s="67" t="str">
        <f>IF(IFERROR(SEARCH(S$6,$D161),0)&gt;0,TRIM(VLOOKUP(S$6,'Lifeline-Capability XWalk'!$F$6:$G$38,2,FALSE)),"")</f>
        <v/>
      </c>
      <c r="T161" s="67" t="str">
        <f>IF(IFERROR(SEARCH(T$6,$D161),0)&gt;0,TRIM(VLOOKUP(T$6,'Lifeline-Capability XWalk'!$F$6:$G$38,2,FALSE)),"")</f>
        <v/>
      </c>
      <c r="U161" s="67" t="str">
        <f>IF(IFERROR(SEARCH(U$6,$D161),0)&gt;0,TRIM(VLOOKUP(U$6,'Lifeline-Capability XWalk'!$F$6:$G$38,2,FALSE)),"")</f>
        <v/>
      </c>
      <c r="V161" s="67" t="str">
        <f>IF(IFERROR(SEARCH(V$6,$D161),0)&gt;0,TRIM(VLOOKUP(V$6,'Lifeline-Capability XWalk'!$F$6:$G$38,2,FALSE)),"")</f>
        <v/>
      </c>
      <c r="W161" s="67" t="str">
        <f>IF(IFERROR(SEARCH(W$6,$D161),0)&gt;0,TRIM(VLOOKUP(W$6,'Lifeline-Capability XWalk'!$F$6:$G$38,2,FALSE)),"")</f>
        <v/>
      </c>
      <c r="X161" s="67" t="str">
        <f>IF(IFERROR(SEARCH(X$6,$D161),0)&gt;0,TRIM(VLOOKUP(X$6,'Lifeline-Capability XWalk'!$F$6:$G$38,2,FALSE)),"")</f>
        <v/>
      </c>
      <c r="Y161" s="67" t="str">
        <f>IF(IFERROR(SEARCH(Y$6,$D161),0)&gt;0,TRIM(VLOOKUP(Y$6,'Lifeline-Capability XWalk'!$F$6:$G$38,2,FALSE)),"")</f>
        <v/>
      </c>
      <c r="Z161" s="67" t="str">
        <f>IF(IFERROR(SEARCH(Z$6,$D161),0)&gt;0,TRIM(VLOOKUP(Z$6,'Lifeline-Capability XWalk'!$F$6:$G$38,2,FALSE)),"")</f>
        <v/>
      </c>
      <c r="AA161" s="67" t="str">
        <f>IF(IFERROR(SEARCH(AA$6,$D161),0)&gt;0,TRIM(VLOOKUP(AA$6,'Lifeline-Capability XWalk'!$F$6:$G$38,2,FALSE)),"")</f>
        <v>Communications</v>
      </c>
      <c r="AB161" s="67" t="str">
        <f>IF(IFERROR(SEARCH(AB$6,$D161),0)&gt;0,TRIM(VLOOKUP(AB$6,'Lifeline-Capability XWalk'!$F$6:$G$38,2,FALSE)),"")</f>
        <v>Communications</v>
      </c>
      <c r="AC161" s="67" t="str">
        <f>IF(IFERROR(SEARCH(AC$6,$D161),0)&gt;0,TRIM(VLOOKUP(AC$6,'Lifeline-Capability XWalk'!$F$6:$G$38,2,FALSE)),"")</f>
        <v/>
      </c>
      <c r="AD161" s="67" t="str">
        <f>IF(IFERROR(SEARCH(AD$6,$D161),0)&gt;0,TRIM(VLOOKUP(AD$6,'Lifeline-Capability XWalk'!$F$6:$G$38,2,FALSE)),"")</f>
        <v/>
      </c>
      <c r="AE161" s="67" t="str">
        <f>IF(IFERROR(SEARCH(AE$6,$D161),0)&gt;0,TRIM(VLOOKUP(AE$6,'Lifeline-Capability XWalk'!$F$6:$G$38,2,FALSE)),"")</f>
        <v/>
      </c>
      <c r="AF161" s="67" t="str">
        <f>IF(IFERROR(SEARCH(AF$6,$D161),0)&gt;0,TRIM(VLOOKUP(AF$6,'Lifeline-Capability XWalk'!$F$6:$G$38,2,FALSE)),"")</f>
        <v/>
      </c>
      <c r="AG161" s="67" t="str">
        <f>IF(IFERROR(SEARCH(AG$6,$D161),0)&gt;0,TRIM(VLOOKUP(AG$6,'Lifeline-Capability XWalk'!$F$6:$G$38,2,FALSE)),"")</f>
        <v/>
      </c>
      <c r="AH161" s="67" t="str">
        <f>IF(IFERROR(SEARCH(AH$6,$D161),0)&gt;0,TRIM(VLOOKUP(AH$6,'Lifeline-Capability XWalk'!$F$6:$G$38,2,FALSE)),"")</f>
        <v/>
      </c>
      <c r="AI161" s="67" t="str">
        <f>IF(IFERROR(SEARCH(AI$6,$D161),0)&gt;0,TRIM(VLOOKUP(AI$6,'Lifeline-Capability XWalk'!$F$6:$G$38,2,FALSE)),"")</f>
        <v/>
      </c>
      <c r="AJ161" s="67" t="str">
        <f>IF(IFERROR(SEARCH(AJ$6,$D161),0)&gt;0,TRIM(VLOOKUP(AJ$6,'Lifeline-Capability XWalk'!$F$6:$G$38,2,FALSE)),"")</f>
        <v/>
      </c>
      <c r="AK161" s="67" t="str">
        <f>IF(IFERROR(SEARCH(AK$6,$D161),0)&gt;0,TRIM(VLOOKUP(AK$6,'Lifeline-Capability XWalk'!$F$6:$G$38,2,FALSE)),"")</f>
        <v/>
      </c>
      <c r="AL161" s="68" t="str">
        <f>IF(IFERROR(SEARCH(AL$6,$D161),0)&gt;0,TRIM(VLOOKUP(AL$6,'Lifeline-Capability XWalk'!$F$6:$G$38,2,FALSE)),"")</f>
        <v/>
      </c>
      <c r="AM161" s="24" t="str">
        <f t="shared" si="8"/>
        <v/>
      </c>
      <c r="AN161" s="24" t="str">
        <f t="shared" si="9"/>
        <v/>
      </c>
      <c r="AO161" s="24" t="str">
        <f t="shared" si="9"/>
        <v/>
      </c>
      <c r="AP161" s="24" t="str">
        <f t="shared" si="9"/>
        <v/>
      </c>
      <c r="AQ161" s="24" t="str">
        <f t="shared" si="9"/>
        <v>Communications</v>
      </c>
      <c r="AR161" s="24" t="str">
        <f t="shared" si="9"/>
        <v/>
      </c>
      <c r="AS161" s="24" t="str">
        <f t="shared" si="9"/>
        <v/>
      </c>
      <c r="AT161" s="24" t="str">
        <f t="shared" si="9"/>
        <v/>
      </c>
      <c r="AU161" s="24" t="str">
        <f t="shared" si="9"/>
        <v/>
      </c>
    </row>
    <row r="162" spans="1:47" s="24" customFormat="1" ht="32.1" customHeight="1" x14ac:dyDescent="0.2">
      <c r="A162" s="143" t="s">
        <v>1114</v>
      </c>
      <c r="B162" s="69" t="s">
        <v>1122</v>
      </c>
      <c r="C162" s="144" t="s">
        <v>1082</v>
      </c>
      <c r="D162" s="69" t="s">
        <v>1356</v>
      </c>
      <c r="E162" s="64" t="str">
        <f t="shared" si="10"/>
        <v>Communications</v>
      </c>
      <c r="F162" s="70" t="s">
        <v>807</v>
      </c>
      <c r="G162" s="66" t="str">
        <f>IF(IFERROR(SEARCH(G$6,$D162),0)&gt;0,TRIM(VLOOKUP(G$6,'Lifeline-Capability XWalk'!$F$6:$G$38,2,FALSE)),"")</f>
        <v/>
      </c>
      <c r="H162" s="67" t="str">
        <f>IF(IFERROR(SEARCH(H$6,$D162),0)&gt;0,TRIM(VLOOKUP(H$6,'Lifeline-Capability XWalk'!$F$6:$G$38,2,FALSE)),"")</f>
        <v/>
      </c>
      <c r="I162" s="67" t="str">
        <f>IF(IFERROR(SEARCH(I$6,$D162),0)&gt;0,TRIM(VLOOKUP(I$6,'Lifeline-Capability XWalk'!$F$6:$G$38,2,FALSE)),"")</f>
        <v/>
      </c>
      <c r="J162" s="67" t="str">
        <f>IF(IFERROR(SEARCH(J$6,$D162),0)&gt;0,TRIM(VLOOKUP(J$6,'Lifeline-Capability XWalk'!$F$6:$G$38,2,FALSE)),"")</f>
        <v/>
      </c>
      <c r="K162" s="67" t="str">
        <f>IF(IFERROR(SEARCH(K$6,$D162),0)&gt;0,TRIM(VLOOKUP(K$6,'Lifeline-Capability XWalk'!$F$6:$G$38,2,FALSE)),"")</f>
        <v/>
      </c>
      <c r="L162" s="67" t="str">
        <f>IF(IFERROR(SEARCH(L$6,$D162),0)&gt;0,TRIM(VLOOKUP(L$6,'Lifeline-Capability XWalk'!$F$6:$G$38,2,FALSE)),"")</f>
        <v/>
      </c>
      <c r="M162" s="67" t="str">
        <f>IF(IFERROR(SEARCH(M$6,$D162),0)&gt;0,TRIM(VLOOKUP(M$6,'Lifeline-Capability XWalk'!$F$6:$G$38,2,FALSE)),"")</f>
        <v/>
      </c>
      <c r="N162" s="67" t="str">
        <f>IF(IFERROR(SEARCH(N$6,$D162),0)&gt;0,TRIM(VLOOKUP(N$6,'Lifeline-Capability XWalk'!$F$6:$G$38,2,FALSE)),"")</f>
        <v/>
      </c>
      <c r="O162" s="67" t="str">
        <f>IF(IFERROR(SEARCH(O$6,$D162),0)&gt;0,TRIM(VLOOKUP(O$6,'Lifeline-Capability XWalk'!$F$6:$G$38,2,FALSE)),"")</f>
        <v/>
      </c>
      <c r="P162" s="67" t="str">
        <f>IF(IFERROR(SEARCH(P$6,$D162),0)&gt;0,TRIM(VLOOKUP(P$6,'Lifeline-Capability XWalk'!$F$6:$G$38,2,FALSE)),"")</f>
        <v/>
      </c>
      <c r="Q162" s="67" t="str">
        <f>IF(IFERROR(SEARCH(Q$6,$D162),0)&gt;0,TRIM(VLOOKUP(Q$6,'Lifeline-Capability XWalk'!$F$6:$G$38,2,FALSE)),"")</f>
        <v/>
      </c>
      <c r="R162" s="67" t="str">
        <f>IF(IFERROR(SEARCH(R$6,$D162),0)&gt;0,TRIM(VLOOKUP(R$6,'Lifeline-Capability XWalk'!$F$6:$G$38,2,FALSE)),"")</f>
        <v/>
      </c>
      <c r="S162" s="67" t="str">
        <f>IF(IFERROR(SEARCH(S$6,$D162),0)&gt;0,TRIM(VLOOKUP(S$6,'Lifeline-Capability XWalk'!$F$6:$G$38,2,FALSE)),"")</f>
        <v/>
      </c>
      <c r="T162" s="67" t="str">
        <f>IF(IFERROR(SEARCH(T$6,$D162),0)&gt;0,TRIM(VLOOKUP(T$6,'Lifeline-Capability XWalk'!$F$6:$G$38,2,FALSE)),"")</f>
        <v/>
      </c>
      <c r="U162" s="67" t="str">
        <f>IF(IFERROR(SEARCH(U$6,$D162),0)&gt;0,TRIM(VLOOKUP(U$6,'Lifeline-Capability XWalk'!$F$6:$G$38,2,FALSE)),"")</f>
        <v/>
      </c>
      <c r="V162" s="67" t="str">
        <f>IF(IFERROR(SEARCH(V$6,$D162),0)&gt;0,TRIM(VLOOKUP(V$6,'Lifeline-Capability XWalk'!$F$6:$G$38,2,FALSE)),"")</f>
        <v/>
      </c>
      <c r="W162" s="67" t="str">
        <f>IF(IFERROR(SEARCH(W$6,$D162),0)&gt;0,TRIM(VLOOKUP(W$6,'Lifeline-Capability XWalk'!$F$6:$G$38,2,FALSE)),"")</f>
        <v/>
      </c>
      <c r="X162" s="67" t="str">
        <f>IF(IFERROR(SEARCH(X$6,$D162),0)&gt;0,TRIM(VLOOKUP(X$6,'Lifeline-Capability XWalk'!$F$6:$G$38,2,FALSE)),"")</f>
        <v/>
      </c>
      <c r="Y162" s="67" t="str">
        <f>IF(IFERROR(SEARCH(Y$6,$D162),0)&gt;0,TRIM(VLOOKUP(Y$6,'Lifeline-Capability XWalk'!$F$6:$G$38,2,FALSE)),"")</f>
        <v/>
      </c>
      <c r="Z162" s="67" t="str">
        <f>IF(IFERROR(SEARCH(Z$6,$D162),0)&gt;0,TRIM(VLOOKUP(Z$6,'Lifeline-Capability XWalk'!$F$6:$G$38,2,FALSE)),"")</f>
        <v/>
      </c>
      <c r="AA162" s="67" t="str">
        <f>IF(IFERROR(SEARCH(AA$6,$D162),0)&gt;0,TRIM(VLOOKUP(AA$6,'Lifeline-Capability XWalk'!$F$6:$G$38,2,FALSE)),"")</f>
        <v>Communications</v>
      </c>
      <c r="AB162" s="67" t="str">
        <f>IF(IFERROR(SEARCH(AB$6,$D162),0)&gt;0,TRIM(VLOOKUP(AB$6,'Lifeline-Capability XWalk'!$F$6:$G$38,2,FALSE)),"")</f>
        <v>Communications</v>
      </c>
      <c r="AC162" s="67" t="str">
        <f>IF(IFERROR(SEARCH(AC$6,$D162),0)&gt;0,TRIM(VLOOKUP(AC$6,'Lifeline-Capability XWalk'!$F$6:$G$38,2,FALSE)),"")</f>
        <v/>
      </c>
      <c r="AD162" s="67" t="str">
        <f>IF(IFERROR(SEARCH(AD$6,$D162),0)&gt;0,TRIM(VLOOKUP(AD$6,'Lifeline-Capability XWalk'!$F$6:$G$38,2,FALSE)),"")</f>
        <v/>
      </c>
      <c r="AE162" s="67" t="str">
        <f>IF(IFERROR(SEARCH(AE$6,$D162),0)&gt;0,TRIM(VLOOKUP(AE$6,'Lifeline-Capability XWalk'!$F$6:$G$38,2,FALSE)),"")</f>
        <v/>
      </c>
      <c r="AF162" s="67" t="str">
        <f>IF(IFERROR(SEARCH(AF$6,$D162),0)&gt;0,TRIM(VLOOKUP(AF$6,'Lifeline-Capability XWalk'!$F$6:$G$38,2,FALSE)),"")</f>
        <v/>
      </c>
      <c r="AG162" s="67" t="str">
        <f>IF(IFERROR(SEARCH(AG$6,$D162),0)&gt;0,TRIM(VLOOKUP(AG$6,'Lifeline-Capability XWalk'!$F$6:$G$38,2,FALSE)),"")</f>
        <v/>
      </c>
      <c r="AH162" s="67" t="str">
        <f>IF(IFERROR(SEARCH(AH$6,$D162),0)&gt;0,TRIM(VLOOKUP(AH$6,'Lifeline-Capability XWalk'!$F$6:$G$38,2,FALSE)),"")</f>
        <v/>
      </c>
      <c r="AI162" s="67" t="str">
        <f>IF(IFERROR(SEARCH(AI$6,$D162),0)&gt;0,TRIM(VLOOKUP(AI$6,'Lifeline-Capability XWalk'!$F$6:$G$38,2,FALSE)),"")</f>
        <v/>
      </c>
      <c r="AJ162" s="67" t="str">
        <f>IF(IFERROR(SEARCH(AJ$6,$D162),0)&gt;0,TRIM(VLOOKUP(AJ$6,'Lifeline-Capability XWalk'!$F$6:$G$38,2,FALSE)),"")</f>
        <v/>
      </c>
      <c r="AK162" s="67" t="str">
        <f>IF(IFERROR(SEARCH(AK$6,$D162),0)&gt;0,TRIM(VLOOKUP(AK$6,'Lifeline-Capability XWalk'!$F$6:$G$38,2,FALSE)),"")</f>
        <v/>
      </c>
      <c r="AL162" s="68" t="str">
        <f>IF(IFERROR(SEARCH(AL$6,$D162),0)&gt;0,TRIM(VLOOKUP(AL$6,'Lifeline-Capability XWalk'!$F$6:$G$38,2,FALSE)),"")</f>
        <v/>
      </c>
      <c r="AM162" s="24" t="str">
        <f t="shared" si="8"/>
        <v/>
      </c>
      <c r="AN162" s="24" t="str">
        <f t="shared" si="9"/>
        <v/>
      </c>
      <c r="AO162" s="24" t="str">
        <f t="shared" si="9"/>
        <v/>
      </c>
      <c r="AP162" s="24" t="str">
        <f t="shared" si="9"/>
        <v/>
      </c>
      <c r="AQ162" s="24" t="str">
        <f t="shared" si="9"/>
        <v>Communications</v>
      </c>
      <c r="AR162" s="24" t="str">
        <f t="shared" si="9"/>
        <v/>
      </c>
      <c r="AS162" s="24" t="str">
        <f t="shared" si="9"/>
        <v/>
      </c>
      <c r="AT162" s="24" t="str">
        <f t="shared" si="9"/>
        <v/>
      </c>
      <c r="AU162" s="24" t="str">
        <f>IF(COUNTIF($G162:$AL162,AU$6)&gt;0,AU$6,"")</f>
        <v/>
      </c>
    </row>
    <row r="163" spans="1:47" s="24" customFormat="1" ht="32.1" customHeight="1" x14ac:dyDescent="0.2">
      <c r="A163" s="143" t="s">
        <v>1113</v>
      </c>
      <c r="B163" s="69" t="s">
        <v>1138</v>
      </c>
      <c r="C163" s="144" t="s">
        <v>1082</v>
      </c>
      <c r="D163" s="69" t="s">
        <v>1356</v>
      </c>
      <c r="E163" s="64" t="str">
        <f t="shared" si="10"/>
        <v>Communications</v>
      </c>
      <c r="F163" s="70" t="s">
        <v>819</v>
      </c>
      <c r="G163" s="66" t="str">
        <f>IF(IFERROR(SEARCH(G$6,$D163),0)&gt;0,TRIM(VLOOKUP(G$6,'Lifeline-Capability XWalk'!$F$6:$G$38,2,FALSE)),"")</f>
        <v/>
      </c>
      <c r="H163" s="67" t="str">
        <f>IF(IFERROR(SEARCH(H$6,$D163),0)&gt;0,TRIM(VLOOKUP(H$6,'Lifeline-Capability XWalk'!$F$6:$G$38,2,FALSE)),"")</f>
        <v/>
      </c>
      <c r="I163" s="67" t="str">
        <f>IF(IFERROR(SEARCH(I$6,$D163),0)&gt;0,TRIM(VLOOKUP(I$6,'Lifeline-Capability XWalk'!$F$6:$G$38,2,FALSE)),"")</f>
        <v/>
      </c>
      <c r="J163" s="67" t="str">
        <f>IF(IFERROR(SEARCH(J$6,$D163),0)&gt;0,TRIM(VLOOKUP(J$6,'Lifeline-Capability XWalk'!$F$6:$G$38,2,FALSE)),"")</f>
        <v/>
      </c>
      <c r="K163" s="67" t="str">
        <f>IF(IFERROR(SEARCH(K$6,$D163),0)&gt;0,TRIM(VLOOKUP(K$6,'Lifeline-Capability XWalk'!$F$6:$G$38,2,FALSE)),"")</f>
        <v/>
      </c>
      <c r="L163" s="67" t="str">
        <f>IF(IFERROR(SEARCH(L$6,$D163),0)&gt;0,TRIM(VLOOKUP(L$6,'Lifeline-Capability XWalk'!$F$6:$G$38,2,FALSE)),"")</f>
        <v/>
      </c>
      <c r="M163" s="67" t="str">
        <f>IF(IFERROR(SEARCH(M$6,$D163),0)&gt;0,TRIM(VLOOKUP(M$6,'Lifeline-Capability XWalk'!$F$6:$G$38,2,FALSE)),"")</f>
        <v/>
      </c>
      <c r="N163" s="67" t="str">
        <f>IF(IFERROR(SEARCH(N$6,$D163),0)&gt;0,TRIM(VLOOKUP(N$6,'Lifeline-Capability XWalk'!$F$6:$G$38,2,FALSE)),"")</f>
        <v/>
      </c>
      <c r="O163" s="67" t="str">
        <f>IF(IFERROR(SEARCH(O$6,$D163),0)&gt;0,TRIM(VLOOKUP(O$6,'Lifeline-Capability XWalk'!$F$6:$G$38,2,FALSE)),"")</f>
        <v/>
      </c>
      <c r="P163" s="67" t="str">
        <f>IF(IFERROR(SEARCH(P$6,$D163),0)&gt;0,TRIM(VLOOKUP(P$6,'Lifeline-Capability XWalk'!$F$6:$G$38,2,FALSE)),"")</f>
        <v/>
      </c>
      <c r="Q163" s="67" t="str">
        <f>IF(IFERROR(SEARCH(Q$6,$D163),0)&gt;0,TRIM(VLOOKUP(Q$6,'Lifeline-Capability XWalk'!$F$6:$G$38,2,FALSE)),"")</f>
        <v/>
      </c>
      <c r="R163" s="67" t="str">
        <f>IF(IFERROR(SEARCH(R$6,$D163),0)&gt;0,TRIM(VLOOKUP(R$6,'Lifeline-Capability XWalk'!$F$6:$G$38,2,FALSE)),"")</f>
        <v/>
      </c>
      <c r="S163" s="67" t="str">
        <f>IF(IFERROR(SEARCH(S$6,$D163),0)&gt;0,TRIM(VLOOKUP(S$6,'Lifeline-Capability XWalk'!$F$6:$G$38,2,FALSE)),"")</f>
        <v/>
      </c>
      <c r="T163" s="67" t="str">
        <f>IF(IFERROR(SEARCH(T$6,$D163),0)&gt;0,TRIM(VLOOKUP(T$6,'Lifeline-Capability XWalk'!$F$6:$G$38,2,FALSE)),"")</f>
        <v/>
      </c>
      <c r="U163" s="67" t="str">
        <f>IF(IFERROR(SEARCH(U$6,$D163),0)&gt;0,TRIM(VLOOKUP(U$6,'Lifeline-Capability XWalk'!$F$6:$G$38,2,FALSE)),"")</f>
        <v/>
      </c>
      <c r="V163" s="67" t="str">
        <f>IF(IFERROR(SEARCH(V$6,$D163),0)&gt;0,TRIM(VLOOKUP(V$6,'Lifeline-Capability XWalk'!$F$6:$G$38,2,FALSE)),"")</f>
        <v/>
      </c>
      <c r="W163" s="67" t="str">
        <f>IF(IFERROR(SEARCH(W$6,$D163),0)&gt;0,TRIM(VLOOKUP(W$6,'Lifeline-Capability XWalk'!$F$6:$G$38,2,FALSE)),"")</f>
        <v/>
      </c>
      <c r="X163" s="67" t="str">
        <f>IF(IFERROR(SEARCH(X$6,$D163),0)&gt;0,TRIM(VLOOKUP(X$6,'Lifeline-Capability XWalk'!$F$6:$G$38,2,FALSE)),"")</f>
        <v/>
      </c>
      <c r="Y163" s="67" t="str">
        <f>IF(IFERROR(SEARCH(Y$6,$D163),0)&gt;0,TRIM(VLOOKUP(Y$6,'Lifeline-Capability XWalk'!$F$6:$G$38,2,FALSE)),"")</f>
        <v/>
      </c>
      <c r="Z163" s="67" t="str">
        <f>IF(IFERROR(SEARCH(Z$6,$D163),0)&gt;0,TRIM(VLOOKUP(Z$6,'Lifeline-Capability XWalk'!$F$6:$G$38,2,FALSE)),"")</f>
        <v/>
      </c>
      <c r="AA163" s="67" t="str">
        <f>IF(IFERROR(SEARCH(AA$6,$D163),0)&gt;0,TRIM(VLOOKUP(AA$6,'Lifeline-Capability XWalk'!$F$6:$G$38,2,FALSE)),"")</f>
        <v>Communications</v>
      </c>
      <c r="AB163" s="67" t="str">
        <f>IF(IFERROR(SEARCH(AB$6,$D163),0)&gt;0,TRIM(VLOOKUP(AB$6,'Lifeline-Capability XWalk'!$F$6:$G$38,2,FALSE)),"")</f>
        <v>Communications</v>
      </c>
      <c r="AC163" s="67" t="str">
        <f>IF(IFERROR(SEARCH(AC$6,$D163),0)&gt;0,TRIM(VLOOKUP(AC$6,'Lifeline-Capability XWalk'!$F$6:$G$38,2,FALSE)),"")</f>
        <v/>
      </c>
      <c r="AD163" s="67" t="str">
        <f>IF(IFERROR(SEARCH(AD$6,$D163),0)&gt;0,TRIM(VLOOKUP(AD$6,'Lifeline-Capability XWalk'!$F$6:$G$38,2,FALSE)),"")</f>
        <v/>
      </c>
      <c r="AE163" s="67" t="str">
        <f>IF(IFERROR(SEARCH(AE$6,$D163),0)&gt;0,TRIM(VLOOKUP(AE$6,'Lifeline-Capability XWalk'!$F$6:$G$38,2,FALSE)),"")</f>
        <v/>
      </c>
      <c r="AF163" s="67" t="str">
        <f>IF(IFERROR(SEARCH(AF$6,$D163),0)&gt;0,TRIM(VLOOKUP(AF$6,'Lifeline-Capability XWalk'!$F$6:$G$38,2,FALSE)),"")</f>
        <v/>
      </c>
      <c r="AG163" s="67" t="str">
        <f>IF(IFERROR(SEARCH(AG$6,$D163),0)&gt;0,TRIM(VLOOKUP(AG$6,'Lifeline-Capability XWalk'!$F$6:$G$38,2,FALSE)),"")</f>
        <v/>
      </c>
      <c r="AH163" s="67" t="str">
        <f>IF(IFERROR(SEARCH(AH$6,$D163),0)&gt;0,TRIM(VLOOKUP(AH$6,'Lifeline-Capability XWalk'!$F$6:$G$38,2,FALSE)),"")</f>
        <v/>
      </c>
      <c r="AI163" s="67" t="str">
        <f>IF(IFERROR(SEARCH(AI$6,$D163),0)&gt;0,TRIM(VLOOKUP(AI$6,'Lifeline-Capability XWalk'!$F$6:$G$38,2,FALSE)),"")</f>
        <v/>
      </c>
      <c r="AJ163" s="67" t="str">
        <f>IF(IFERROR(SEARCH(AJ$6,$D163),0)&gt;0,TRIM(VLOOKUP(AJ$6,'Lifeline-Capability XWalk'!$F$6:$G$38,2,FALSE)),"")</f>
        <v/>
      </c>
      <c r="AK163" s="67" t="str">
        <f>IF(IFERROR(SEARCH(AK$6,$D163),0)&gt;0,TRIM(VLOOKUP(AK$6,'Lifeline-Capability XWalk'!$F$6:$G$38,2,FALSE)),"")</f>
        <v/>
      </c>
      <c r="AL163" s="68" t="str">
        <f>IF(IFERROR(SEARCH(AL$6,$D163),0)&gt;0,TRIM(VLOOKUP(AL$6,'Lifeline-Capability XWalk'!$F$6:$G$38,2,FALSE)),"")</f>
        <v/>
      </c>
      <c r="AM163" s="24" t="str">
        <f t="shared" si="8"/>
        <v/>
      </c>
      <c r="AN163" s="24" t="str">
        <f t="shared" si="9"/>
        <v/>
      </c>
      <c r="AO163" s="24" t="str">
        <f t="shared" si="9"/>
        <v/>
      </c>
      <c r="AP163" s="24" t="str">
        <f t="shared" si="9"/>
        <v/>
      </c>
      <c r="AQ163" s="24" t="str">
        <f t="shared" si="9"/>
        <v>Communications</v>
      </c>
      <c r="AR163" s="24" t="str">
        <f t="shared" si="9"/>
        <v/>
      </c>
      <c r="AS163" s="24" t="str">
        <f t="shared" si="9"/>
        <v/>
      </c>
      <c r="AT163" s="24" t="str">
        <f t="shared" si="9"/>
        <v/>
      </c>
      <c r="AU163" s="24" t="str">
        <f t="shared" si="9"/>
        <v/>
      </c>
    </row>
    <row r="164" spans="1:47" s="24" customFormat="1" ht="32.1" customHeight="1" x14ac:dyDescent="0.2">
      <c r="A164" s="143" t="s">
        <v>1113</v>
      </c>
      <c r="B164" s="69" t="s">
        <v>1138</v>
      </c>
      <c r="C164" s="144" t="s">
        <v>1082</v>
      </c>
      <c r="D164" s="69" t="s">
        <v>1356</v>
      </c>
      <c r="E164" s="64" t="str">
        <f t="shared" si="10"/>
        <v>Communications</v>
      </c>
      <c r="F164" s="70" t="s">
        <v>302</v>
      </c>
      <c r="G164" s="66" t="str">
        <f>IF(IFERROR(SEARCH(G$6,$D164),0)&gt;0,TRIM(VLOOKUP(G$6,'Lifeline-Capability XWalk'!$F$6:$G$38,2,FALSE)),"")</f>
        <v/>
      </c>
      <c r="H164" s="67" t="str">
        <f>IF(IFERROR(SEARCH(H$6,$D164),0)&gt;0,TRIM(VLOOKUP(H$6,'Lifeline-Capability XWalk'!$F$6:$G$38,2,FALSE)),"")</f>
        <v/>
      </c>
      <c r="I164" s="67" t="str">
        <f>IF(IFERROR(SEARCH(I$6,$D164),0)&gt;0,TRIM(VLOOKUP(I$6,'Lifeline-Capability XWalk'!$F$6:$G$38,2,FALSE)),"")</f>
        <v/>
      </c>
      <c r="J164" s="67" t="str">
        <f>IF(IFERROR(SEARCH(J$6,$D164),0)&gt;0,TRIM(VLOOKUP(J$6,'Lifeline-Capability XWalk'!$F$6:$G$38,2,FALSE)),"")</f>
        <v/>
      </c>
      <c r="K164" s="67" t="str">
        <f>IF(IFERROR(SEARCH(K$6,$D164),0)&gt;0,TRIM(VLOOKUP(K$6,'Lifeline-Capability XWalk'!$F$6:$G$38,2,FALSE)),"")</f>
        <v/>
      </c>
      <c r="L164" s="67" t="str">
        <f>IF(IFERROR(SEARCH(L$6,$D164),0)&gt;0,TRIM(VLOOKUP(L$6,'Lifeline-Capability XWalk'!$F$6:$G$38,2,FALSE)),"")</f>
        <v/>
      </c>
      <c r="M164" s="67" t="str">
        <f>IF(IFERROR(SEARCH(M$6,$D164),0)&gt;0,TRIM(VLOOKUP(M$6,'Lifeline-Capability XWalk'!$F$6:$G$38,2,FALSE)),"")</f>
        <v/>
      </c>
      <c r="N164" s="67" t="str">
        <f>IF(IFERROR(SEARCH(N$6,$D164),0)&gt;0,TRIM(VLOOKUP(N$6,'Lifeline-Capability XWalk'!$F$6:$G$38,2,FALSE)),"")</f>
        <v/>
      </c>
      <c r="O164" s="67" t="str">
        <f>IF(IFERROR(SEARCH(O$6,$D164),0)&gt;0,TRIM(VLOOKUP(O$6,'Lifeline-Capability XWalk'!$F$6:$G$38,2,FALSE)),"")</f>
        <v/>
      </c>
      <c r="P164" s="67" t="str">
        <f>IF(IFERROR(SEARCH(P$6,$D164),0)&gt;0,TRIM(VLOOKUP(P$6,'Lifeline-Capability XWalk'!$F$6:$G$38,2,FALSE)),"")</f>
        <v/>
      </c>
      <c r="Q164" s="67" t="str">
        <f>IF(IFERROR(SEARCH(Q$6,$D164),0)&gt;0,TRIM(VLOOKUP(Q$6,'Lifeline-Capability XWalk'!$F$6:$G$38,2,FALSE)),"")</f>
        <v/>
      </c>
      <c r="R164" s="67" t="str">
        <f>IF(IFERROR(SEARCH(R$6,$D164),0)&gt;0,TRIM(VLOOKUP(R$6,'Lifeline-Capability XWalk'!$F$6:$G$38,2,FALSE)),"")</f>
        <v/>
      </c>
      <c r="S164" s="67" t="str">
        <f>IF(IFERROR(SEARCH(S$6,$D164),0)&gt;0,TRIM(VLOOKUP(S$6,'Lifeline-Capability XWalk'!$F$6:$G$38,2,FALSE)),"")</f>
        <v/>
      </c>
      <c r="T164" s="67" t="str">
        <f>IF(IFERROR(SEARCH(T$6,$D164),0)&gt;0,TRIM(VLOOKUP(T$6,'Lifeline-Capability XWalk'!$F$6:$G$38,2,FALSE)),"")</f>
        <v/>
      </c>
      <c r="U164" s="67" t="str">
        <f>IF(IFERROR(SEARCH(U$6,$D164),0)&gt;0,TRIM(VLOOKUP(U$6,'Lifeline-Capability XWalk'!$F$6:$G$38,2,FALSE)),"")</f>
        <v/>
      </c>
      <c r="V164" s="67" t="str">
        <f>IF(IFERROR(SEARCH(V$6,$D164),0)&gt;0,TRIM(VLOOKUP(V$6,'Lifeline-Capability XWalk'!$F$6:$G$38,2,FALSE)),"")</f>
        <v/>
      </c>
      <c r="W164" s="67" t="str">
        <f>IF(IFERROR(SEARCH(W$6,$D164),0)&gt;0,TRIM(VLOOKUP(W$6,'Lifeline-Capability XWalk'!$F$6:$G$38,2,FALSE)),"")</f>
        <v/>
      </c>
      <c r="X164" s="67" t="str">
        <f>IF(IFERROR(SEARCH(X$6,$D164),0)&gt;0,TRIM(VLOOKUP(X$6,'Lifeline-Capability XWalk'!$F$6:$G$38,2,FALSE)),"")</f>
        <v/>
      </c>
      <c r="Y164" s="67" t="str">
        <f>IF(IFERROR(SEARCH(Y$6,$D164),0)&gt;0,TRIM(VLOOKUP(Y$6,'Lifeline-Capability XWalk'!$F$6:$G$38,2,FALSE)),"")</f>
        <v/>
      </c>
      <c r="Z164" s="67" t="str">
        <f>IF(IFERROR(SEARCH(Z$6,$D164),0)&gt;0,TRIM(VLOOKUP(Z$6,'Lifeline-Capability XWalk'!$F$6:$G$38,2,FALSE)),"")</f>
        <v/>
      </c>
      <c r="AA164" s="67" t="str">
        <f>IF(IFERROR(SEARCH(AA$6,$D164),0)&gt;0,TRIM(VLOOKUP(AA$6,'Lifeline-Capability XWalk'!$F$6:$G$38,2,FALSE)),"")</f>
        <v>Communications</v>
      </c>
      <c r="AB164" s="67" t="str">
        <f>IF(IFERROR(SEARCH(AB$6,$D164),0)&gt;0,TRIM(VLOOKUP(AB$6,'Lifeline-Capability XWalk'!$F$6:$G$38,2,FALSE)),"")</f>
        <v>Communications</v>
      </c>
      <c r="AC164" s="67" t="str">
        <f>IF(IFERROR(SEARCH(AC$6,$D164),0)&gt;0,TRIM(VLOOKUP(AC$6,'Lifeline-Capability XWalk'!$F$6:$G$38,2,FALSE)),"")</f>
        <v/>
      </c>
      <c r="AD164" s="67" t="str">
        <f>IF(IFERROR(SEARCH(AD$6,$D164),0)&gt;0,TRIM(VLOOKUP(AD$6,'Lifeline-Capability XWalk'!$F$6:$G$38,2,FALSE)),"")</f>
        <v/>
      </c>
      <c r="AE164" s="67" t="str">
        <f>IF(IFERROR(SEARCH(AE$6,$D164),0)&gt;0,TRIM(VLOOKUP(AE$6,'Lifeline-Capability XWalk'!$F$6:$G$38,2,FALSE)),"")</f>
        <v/>
      </c>
      <c r="AF164" s="67" t="str">
        <f>IF(IFERROR(SEARCH(AF$6,$D164),0)&gt;0,TRIM(VLOOKUP(AF$6,'Lifeline-Capability XWalk'!$F$6:$G$38,2,FALSE)),"")</f>
        <v/>
      </c>
      <c r="AG164" s="67" t="str">
        <f>IF(IFERROR(SEARCH(AG$6,$D164),0)&gt;0,TRIM(VLOOKUP(AG$6,'Lifeline-Capability XWalk'!$F$6:$G$38,2,FALSE)),"")</f>
        <v/>
      </c>
      <c r="AH164" s="67" t="str">
        <f>IF(IFERROR(SEARCH(AH$6,$D164),0)&gt;0,TRIM(VLOOKUP(AH$6,'Lifeline-Capability XWalk'!$F$6:$G$38,2,FALSE)),"")</f>
        <v/>
      </c>
      <c r="AI164" s="67" t="str">
        <f>IF(IFERROR(SEARCH(AI$6,$D164),0)&gt;0,TRIM(VLOOKUP(AI$6,'Lifeline-Capability XWalk'!$F$6:$G$38,2,FALSE)),"")</f>
        <v/>
      </c>
      <c r="AJ164" s="67" t="str">
        <f>IF(IFERROR(SEARCH(AJ$6,$D164),0)&gt;0,TRIM(VLOOKUP(AJ$6,'Lifeline-Capability XWalk'!$F$6:$G$38,2,FALSE)),"")</f>
        <v/>
      </c>
      <c r="AK164" s="67" t="str">
        <f>IF(IFERROR(SEARCH(AK$6,$D164),0)&gt;0,TRIM(VLOOKUP(AK$6,'Lifeline-Capability XWalk'!$F$6:$G$38,2,FALSE)),"")</f>
        <v/>
      </c>
      <c r="AL164" s="68" t="str">
        <f>IF(IFERROR(SEARCH(AL$6,$D164),0)&gt;0,TRIM(VLOOKUP(AL$6,'Lifeline-Capability XWalk'!$F$6:$G$38,2,FALSE)),"")</f>
        <v/>
      </c>
      <c r="AM164" s="24" t="str">
        <f t="shared" si="8"/>
        <v/>
      </c>
      <c r="AN164" s="24" t="str">
        <f t="shared" si="9"/>
        <v/>
      </c>
      <c r="AO164" s="24" t="str">
        <f t="shared" si="9"/>
        <v/>
      </c>
      <c r="AP164" s="24" t="str">
        <f t="shared" si="9"/>
        <v/>
      </c>
      <c r="AQ164" s="24" t="str">
        <f t="shared" si="9"/>
        <v>Communications</v>
      </c>
      <c r="AR164" s="24" t="str">
        <f t="shared" si="9"/>
        <v/>
      </c>
      <c r="AS164" s="24" t="str">
        <f t="shared" si="9"/>
        <v/>
      </c>
      <c r="AT164" s="24" t="str">
        <f t="shared" si="9"/>
        <v/>
      </c>
      <c r="AU164" s="24" t="str">
        <f t="shared" si="9"/>
        <v/>
      </c>
    </row>
    <row r="165" spans="1:47" s="24" customFormat="1" ht="32.1" customHeight="1" x14ac:dyDescent="0.2">
      <c r="A165" s="143" t="s">
        <v>1113</v>
      </c>
      <c r="B165" s="69" t="s">
        <v>19</v>
      </c>
      <c r="C165" s="144" t="s">
        <v>1082</v>
      </c>
      <c r="D165" s="69" t="s">
        <v>1356</v>
      </c>
      <c r="E165" s="64" t="str">
        <f t="shared" si="10"/>
        <v>Communications</v>
      </c>
      <c r="F165" s="70" t="s">
        <v>790</v>
      </c>
      <c r="G165" s="66" t="str">
        <f>IF(IFERROR(SEARCH(G$6,$D165),0)&gt;0,TRIM(VLOOKUP(G$6,'Lifeline-Capability XWalk'!$F$6:$G$38,2,FALSE)),"")</f>
        <v/>
      </c>
      <c r="H165" s="67" t="str">
        <f>IF(IFERROR(SEARCH(H$6,$D165),0)&gt;0,TRIM(VLOOKUP(H$6,'Lifeline-Capability XWalk'!$F$6:$G$38,2,FALSE)),"")</f>
        <v/>
      </c>
      <c r="I165" s="67" t="str">
        <f>IF(IFERROR(SEARCH(I$6,$D165),0)&gt;0,TRIM(VLOOKUP(I$6,'Lifeline-Capability XWalk'!$F$6:$G$38,2,FALSE)),"")</f>
        <v/>
      </c>
      <c r="J165" s="67" t="str">
        <f>IF(IFERROR(SEARCH(J$6,$D165),0)&gt;0,TRIM(VLOOKUP(J$6,'Lifeline-Capability XWalk'!$F$6:$G$38,2,FALSE)),"")</f>
        <v/>
      </c>
      <c r="K165" s="67" t="str">
        <f>IF(IFERROR(SEARCH(K$6,$D165),0)&gt;0,TRIM(VLOOKUP(K$6,'Lifeline-Capability XWalk'!$F$6:$G$38,2,FALSE)),"")</f>
        <v/>
      </c>
      <c r="L165" s="67" t="str">
        <f>IF(IFERROR(SEARCH(L$6,$D165),0)&gt;0,TRIM(VLOOKUP(L$6,'Lifeline-Capability XWalk'!$F$6:$G$38,2,FALSE)),"")</f>
        <v/>
      </c>
      <c r="M165" s="67" t="str">
        <f>IF(IFERROR(SEARCH(M$6,$D165),0)&gt;0,TRIM(VLOOKUP(M$6,'Lifeline-Capability XWalk'!$F$6:$G$38,2,FALSE)),"")</f>
        <v/>
      </c>
      <c r="N165" s="67" t="str">
        <f>IF(IFERROR(SEARCH(N$6,$D165),0)&gt;0,TRIM(VLOOKUP(N$6,'Lifeline-Capability XWalk'!$F$6:$G$38,2,FALSE)),"")</f>
        <v/>
      </c>
      <c r="O165" s="67" t="str">
        <f>IF(IFERROR(SEARCH(O$6,$D165),0)&gt;0,TRIM(VLOOKUP(O$6,'Lifeline-Capability XWalk'!$F$6:$G$38,2,FALSE)),"")</f>
        <v/>
      </c>
      <c r="P165" s="67" t="str">
        <f>IF(IFERROR(SEARCH(P$6,$D165),0)&gt;0,TRIM(VLOOKUP(P$6,'Lifeline-Capability XWalk'!$F$6:$G$38,2,FALSE)),"")</f>
        <v/>
      </c>
      <c r="Q165" s="67" t="str">
        <f>IF(IFERROR(SEARCH(Q$6,$D165),0)&gt;0,TRIM(VLOOKUP(Q$6,'Lifeline-Capability XWalk'!$F$6:$G$38,2,FALSE)),"")</f>
        <v/>
      </c>
      <c r="R165" s="67" t="str">
        <f>IF(IFERROR(SEARCH(R$6,$D165),0)&gt;0,TRIM(VLOOKUP(R$6,'Lifeline-Capability XWalk'!$F$6:$G$38,2,FALSE)),"")</f>
        <v/>
      </c>
      <c r="S165" s="67" t="str">
        <f>IF(IFERROR(SEARCH(S$6,$D165),0)&gt;0,TRIM(VLOOKUP(S$6,'Lifeline-Capability XWalk'!$F$6:$G$38,2,FALSE)),"")</f>
        <v/>
      </c>
      <c r="T165" s="67" t="str">
        <f>IF(IFERROR(SEARCH(T$6,$D165),0)&gt;0,TRIM(VLOOKUP(T$6,'Lifeline-Capability XWalk'!$F$6:$G$38,2,FALSE)),"")</f>
        <v/>
      </c>
      <c r="U165" s="67" t="str">
        <f>IF(IFERROR(SEARCH(U$6,$D165),0)&gt;0,TRIM(VLOOKUP(U$6,'Lifeline-Capability XWalk'!$F$6:$G$38,2,FALSE)),"")</f>
        <v/>
      </c>
      <c r="V165" s="67" t="str">
        <f>IF(IFERROR(SEARCH(V$6,$D165),0)&gt;0,TRIM(VLOOKUP(V$6,'Lifeline-Capability XWalk'!$F$6:$G$38,2,FALSE)),"")</f>
        <v/>
      </c>
      <c r="W165" s="67" t="str">
        <f>IF(IFERROR(SEARCH(W$6,$D165),0)&gt;0,TRIM(VLOOKUP(W$6,'Lifeline-Capability XWalk'!$F$6:$G$38,2,FALSE)),"")</f>
        <v/>
      </c>
      <c r="X165" s="67" t="str">
        <f>IF(IFERROR(SEARCH(X$6,$D165),0)&gt;0,TRIM(VLOOKUP(X$6,'Lifeline-Capability XWalk'!$F$6:$G$38,2,FALSE)),"")</f>
        <v/>
      </c>
      <c r="Y165" s="67" t="str">
        <f>IF(IFERROR(SEARCH(Y$6,$D165),0)&gt;0,TRIM(VLOOKUP(Y$6,'Lifeline-Capability XWalk'!$F$6:$G$38,2,FALSE)),"")</f>
        <v/>
      </c>
      <c r="Z165" s="67" t="str">
        <f>IF(IFERROR(SEARCH(Z$6,$D165),0)&gt;0,TRIM(VLOOKUP(Z$6,'Lifeline-Capability XWalk'!$F$6:$G$38,2,FALSE)),"")</f>
        <v/>
      </c>
      <c r="AA165" s="67" t="str">
        <f>IF(IFERROR(SEARCH(AA$6,$D165),0)&gt;0,TRIM(VLOOKUP(AA$6,'Lifeline-Capability XWalk'!$F$6:$G$38,2,FALSE)),"")</f>
        <v>Communications</v>
      </c>
      <c r="AB165" s="67" t="str">
        <f>IF(IFERROR(SEARCH(AB$6,$D165),0)&gt;0,TRIM(VLOOKUP(AB$6,'Lifeline-Capability XWalk'!$F$6:$G$38,2,FALSE)),"")</f>
        <v>Communications</v>
      </c>
      <c r="AC165" s="67" t="str">
        <f>IF(IFERROR(SEARCH(AC$6,$D165),0)&gt;0,TRIM(VLOOKUP(AC$6,'Lifeline-Capability XWalk'!$F$6:$G$38,2,FALSE)),"")</f>
        <v/>
      </c>
      <c r="AD165" s="67" t="str">
        <f>IF(IFERROR(SEARCH(AD$6,$D165),0)&gt;0,TRIM(VLOOKUP(AD$6,'Lifeline-Capability XWalk'!$F$6:$G$38,2,FALSE)),"")</f>
        <v/>
      </c>
      <c r="AE165" s="67" t="str">
        <f>IF(IFERROR(SEARCH(AE$6,$D165),0)&gt;0,TRIM(VLOOKUP(AE$6,'Lifeline-Capability XWalk'!$F$6:$G$38,2,FALSE)),"")</f>
        <v/>
      </c>
      <c r="AF165" s="67" t="str">
        <f>IF(IFERROR(SEARCH(AF$6,$D165),0)&gt;0,TRIM(VLOOKUP(AF$6,'Lifeline-Capability XWalk'!$F$6:$G$38,2,FALSE)),"")</f>
        <v/>
      </c>
      <c r="AG165" s="67" t="str">
        <f>IF(IFERROR(SEARCH(AG$6,$D165),0)&gt;0,TRIM(VLOOKUP(AG$6,'Lifeline-Capability XWalk'!$F$6:$G$38,2,FALSE)),"")</f>
        <v/>
      </c>
      <c r="AH165" s="67" t="str">
        <f>IF(IFERROR(SEARCH(AH$6,$D165),0)&gt;0,TRIM(VLOOKUP(AH$6,'Lifeline-Capability XWalk'!$F$6:$G$38,2,FALSE)),"")</f>
        <v/>
      </c>
      <c r="AI165" s="67" t="str">
        <f>IF(IFERROR(SEARCH(AI$6,$D165),0)&gt;0,TRIM(VLOOKUP(AI$6,'Lifeline-Capability XWalk'!$F$6:$G$38,2,FALSE)),"")</f>
        <v/>
      </c>
      <c r="AJ165" s="67" t="str">
        <f>IF(IFERROR(SEARCH(AJ$6,$D165),0)&gt;0,TRIM(VLOOKUP(AJ$6,'Lifeline-Capability XWalk'!$F$6:$G$38,2,FALSE)),"")</f>
        <v/>
      </c>
      <c r="AK165" s="67" t="str">
        <f>IF(IFERROR(SEARCH(AK$6,$D165),0)&gt;0,TRIM(VLOOKUP(AK$6,'Lifeline-Capability XWalk'!$F$6:$G$38,2,FALSE)),"")</f>
        <v/>
      </c>
      <c r="AL165" s="68" t="str">
        <f>IF(IFERROR(SEARCH(AL$6,$D165),0)&gt;0,TRIM(VLOOKUP(AL$6,'Lifeline-Capability XWalk'!$F$6:$G$38,2,FALSE)),"")</f>
        <v/>
      </c>
      <c r="AM165" s="24" t="str">
        <f t="shared" si="8"/>
        <v/>
      </c>
      <c r="AN165" s="24" t="str">
        <f t="shared" si="9"/>
        <v/>
      </c>
      <c r="AO165" s="24" t="str">
        <f t="shared" si="9"/>
        <v/>
      </c>
      <c r="AP165" s="24" t="str">
        <f t="shared" si="9"/>
        <v/>
      </c>
      <c r="AQ165" s="24" t="str">
        <f t="shared" si="9"/>
        <v>Communications</v>
      </c>
      <c r="AR165" s="24" t="str">
        <f t="shared" si="9"/>
        <v/>
      </c>
      <c r="AS165" s="24" t="str">
        <f t="shared" si="9"/>
        <v/>
      </c>
      <c r="AT165" s="24" t="str">
        <f t="shared" si="9"/>
        <v/>
      </c>
      <c r="AU165" s="24" t="str">
        <f t="shared" si="9"/>
        <v/>
      </c>
    </row>
    <row r="166" spans="1:47" s="24" customFormat="1" ht="32.1" customHeight="1" x14ac:dyDescent="0.2">
      <c r="A166" s="143" t="s">
        <v>1113</v>
      </c>
      <c r="B166" s="69" t="s">
        <v>19</v>
      </c>
      <c r="C166" s="144" t="s">
        <v>1082</v>
      </c>
      <c r="D166" s="69" t="s">
        <v>1356</v>
      </c>
      <c r="E166" s="64" t="str">
        <f t="shared" si="10"/>
        <v>Communications</v>
      </c>
      <c r="F166" s="70" t="s">
        <v>791</v>
      </c>
      <c r="G166" s="66" t="str">
        <f>IF(IFERROR(SEARCH(G$6,$D166),0)&gt;0,TRIM(VLOOKUP(G$6,'Lifeline-Capability XWalk'!$F$6:$G$38,2,FALSE)),"")</f>
        <v/>
      </c>
      <c r="H166" s="67" t="str">
        <f>IF(IFERROR(SEARCH(H$6,$D166),0)&gt;0,TRIM(VLOOKUP(H$6,'Lifeline-Capability XWalk'!$F$6:$G$38,2,FALSE)),"")</f>
        <v/>
      </c>
      <c r="I166" s="67" t="str">
        <f>IF(IFERROR(SEARCH(I$6,$D166),0)&gt;0,TRIM(VLOOKUP(I$6,'Lifeline-Capability XWalk'!$F$6:$G$38,2,FALSE)),"")</f>
        <v/>
      </c>
      <c r="J166" s="67" t="str">
        <f>IF(IFERROR(SEARCH(J$6,$D166),0)&gt;0,TRIM(VLOOKUP(J$6,'Lifeline-Capability XWalk'!$F$6:$G$38,2,FALSE)),"")</f>
        <v/>
      </c>
      <c r="K166" s="67" t="str">
        <f>IF(IFERROR(SEARCH(K$6,$D166),0)&gt;0,TRIM(VLOOKUP(K$6,'Lifeline-Capability XWalk'!$F$6:$G$38,2,FALSE)),"")</f>
        <v/>
      </c>
      <c r="L166" s="67" t="str">
        <f>IF(IFERROR(SEARCH(L$6,$D166),0)&gt;0,TRIM(VLOOKUP(L$6,'Lifeline-Capability XWalk'!$F$6:$G$38,2,FALSE)),"")</f>
        <v/>
      </c>
      <c r="M166" s="67" t="str">
        <f>IF(IFERROR(SEARCH(M$6,$D166),0)&gt;0,TRIM(VLOOKUP(M$6,'Lifeline-Capability XWalk'!$F$6:$G$38,2,FALSE)),"")</f>
        <v/>
      </c>
      <c r="N166" s="67" t="str">
        <f>IF(IFERROR(SEARCH(N$6,$D166),0)&gt;0,TRIM(VLOOKUP(N$6,'Lifeline-Capability XWalk'!$F$6:$G$38,2,FALSE)),"")</f>
        <v/>
      </c>
      <c r="O166" s="67" t="str">
        <f>IF(IFERROR(SEARCH(O$6,$D166),0)&gt;0,TRIM(VLOOKUP(O$6,'Lifeline-Capability XWalk'!$F$6:$G$38,2,FALSE)),"")</f>
        <v/>
      </c>
      <c r="P166" s="67" t="str">
        <f>IF(IFERROR(SEARCH(P$6,$D166),0)&gt;0,TRIM(VLOOKUP(P$6,'Lifeline-Capability XWalk'!$F$6:$G$38,2,FALSE)),"")</f>
        <v/>
      </c>
      <c r="Q166" s="67" t="str">
        <f>IF(IFERROR(SEARCH(Q$6,$D166),0)&gt;0,TRIM(VLOOKUP(Q$6,'Lifeline-Capability XWalk'!$F$6:$G$38,2,FALSE)),"")</f>
        <v/>
      </c>
      <c r="R166" s="67" t="str">
        <f>IF(IFERROR(SEARCH(R$6,$D166),0)&gt;0,TRIM(VLOOKUP(R$6,'Lifeline-Capability XWalk'!$F$6:$G$38,2,FALSE)),"")</f>
        <v/>
      </c>
      <c r="S166" s="67" t="str">
        <f>IF(IFERROR(SEARCH(S$6,$D166),0)&gt;0,TRIM(VLOOKUP(S$6,'Lifeline-Capability XWalk'!$F$6:$G$38,2,FALSE)),"")</f>
        <v/>
      </c>
      <c r="T166" s="67" t="str">
        <f>IF(IFERROR(SEARCH(T$6,$D166),0)&gt;0,TRIM(VLOOKUP(T$6,'Lifeline-Capability XWalk'!$F$6:$G$38,2,FALSE)),"")</f>
        <v/>
      </c>
      <c r="U166" s="67" t="str">
        <f>IF(IFERROR(SEARCH(U$6,$D166),0)&gt;0,TRIM(VLOOKUP(U$6,'Lifeline-Capability XWalk'!$F$6:$G$38,2,FALSE)),"")</f>
        <v/>
      </c>
      <c r="V166" s="67" t="str">
        <f>IF(IFERROR(SEARCH(V$6,$D166),0)&gt;0,TRIM(VLOOKUP(V$6,'Lifeline-Capability XWalk'!$F$6:$G$38,2,FALSE)),"")</f>
        <v/>
      </c>
      <c r="W166" s="67" t="str">
        <f>IF(IFERROR(SEARCH(W$6,$D166),0)&gt;0,TRIM(VLOOKUP(W$6,'Lifeline-Capability XWalk'!$F$6:$G$38,2,FALSE)),"")</f>
        <v/>
      </c>
      <c r="X166" s="67" t="str">
        <f>IF(IFERROR(SEARCH(X$6,$D166),0)&gt;0,TRIM(VLOOKUP(X$6,'Lifeline-Capability XWalk'!$F$6:$G$38,2,FALSE)),"")</f>
        <v/>
      </c>
      <c r="Y166" s="67" t="str">
        <f>IF(IFERROR(SEARCH(Y$6,$D166),0)&gt;0,TRIM(VLOOKUP(Y$6,'Lifeline-Capability XWalk'!$F$6:$G$38,2,FALSE)),"")</f>
        <v/>
      </c>
      <c r="Z166" s="67" t="str">
        <f>IF(IFERROR(SEARCH(Z$6,$D166),0)&gt;0,TRIM(VLOOKUP(Z$6,'Lifeline-Capability XWalk'!$F$6:$G$38,2,FALSE)),"")</f>
        <v/>
      </c>
      <c r="AA166" s="67" t="str">
        <f>IF(IFERROR(SEARCH(AA$6,$D166),0)&gt;0,TRIM(VLOOKUP(AA$6,'Lifeline-Capability XWalk'!$F$6:$G$38,2,FALSE)),"")</f>
        <v>Communications</v>
      </c>
      <c r="AB166" s="67" t="str">
        <f>IF(IFERROR(SEARCH(AB$6,$D166),0)&gt;0,TRIM(VLOOKUP(AB$6,'Lifeline-Capability XWalk'!$F$6:$G$38,2,FALSE)),"")</f>
        <v>Communications</v>
      </c>
      <c r="AC166" s="67" t="str">
        <f>IF(IFERROR(SEARCH(AC$6,$D166),0)&gt;0,TRIM(VLOOKUP(AC$6,'Lifeline-Capability XWalk'!$F$6:$G$38,2,FALSE)),"")</f>
        <v/>
      </c>
      <c r="AD166" s="67" t="str">
        <f>IF(IFERROR(SEARCH(AD$6,$D166),0)&gt;0,TRIM(VLOOKUP(AD$6,'Lifeline-Capability XWalk'!$F$6:$G$38,2,FALSE)),"")</f>
        <v/>
      </c>
      <c r="AE166" s="67" t="str">
        <f>IF(IFERROR(SEARCH(AE$6,$D166),0)&gt;0,TRIM(VLOOKUP(AE$6,'Lifeline-Capability XWalk'!$F$6:$G$38,2,FALSE)),"")</f>
        <v/>
      </c>
      <c r="AF166" s="67" t="str">
        <f>IF(IFERROR(SEARCH(AF$6,$D166),0)&gt;0,TRIM(VLOOKUP(AF$6,'Lifeline-Capability XWalk'!$F$6:$G$38,2,FALSE)),"")</f>
        <v/>
      </c>
      <c r="AG166" s="67" t="str">
        <f>IF(IFERROR(SEARCH(AG$6,$D166),0)&gt;0,TRIM(VLOOKUP(AG$6,'Lifeline-Capability XWalk'!$F$6:$G$38,2,FALSE)),"")</f>
        <v/>
      </c>
      <c r="AH166" s="67" t="str">
        <f>IF(IFERROR(SEARCH(AH$6,$D166),0)&gt;0,TRIM(VLOOKUP(AH$6,'Lifeline-Capability XWalk'!$F$6:$G$38,2,FALSE)),"")</f>
        <v/>
      </c>
      <c r="AI166" s="67" t="str">
        <f>IF(IFERROR(SEARCH(AI$6,$D166),0)&gt;0,TRIM(VLOOKUP(AI$6,'Lifeline-Capability XWalk'!$F$6:$G$38,2,FALSE)),"")</f>
        <v/>
      </c>
      <c r="AJ166" s="67" t="str">
        <f>IF(IFERROR(SEARCH(AJ$6,$D166),0)&gt;0,TRIM(VLOOKUP(AJ$6,'Lifeline-Capability XWalk'!$F$6:$G$38,2,FALSE)),"")</f>
        <v/>
      </c>
      <c r="AK166" s="67" t="str">
        <f>IF(IFERROR(SEARCH(AK$6,$D166),0)&gt;0,TRIM(VLOOKUP(AK$6,'Lifeline-Capability XWalk'!$F$6:$G$38,2,FALSE)),"")</f>
        <v/>
      </c>
      <c r="AL166" s="68" t="str">
        <f>IF(IFERROR(SEARCH(AL$6,$D166),0)&gt;0,TRIM(VLOOKUP(AL$6,'Lifeline-Capability XWalk'!$F$6:$G$38,2,FALSE)),"")</f>
        <v/>
      </c>
      <c r="AM166" s="24" t="str">
        <f t="shared" si="8"/>
        <v/>
      </c>
      <c r="AN166" s="24" t="str">
        <f t="shared" si="9"/>
        <v/>
      </c>
      <c r="AO166" s="24" t="str">
        <f t="shared" si="9"/>
        <v/>
      </c>
      <c r="AP166" s="24" t="str">
        <f t="shared" si="9"/>
        <v/>
      </c>
      <c r="AQ166" s="24" t="str">
        <f t="shared" si="9"/>
        <v>Communications</v>
      </c>
      <c r="AR166" s="24" t="str">
        <f t="shared" si="9"/>
        <v/>
      </c>
      <c r="AS166" s="24" t="str">
        <f t="shared" si="9"/>
        <v/>
      </c>
      <c r="AT166" s="24" t="str">
        <f t="shared" si="9"/>
        <v/>
      </c>
      <c r="AU166" s="24" t="str">
        <f t="shared" si="9"/>
        <v/>
      </c>
    </row>
    <row r="167" spans="1:47" s="24" customFormat="1" ht="32.1" customHeight="1" x14ac:dyDescent="0.2">
      <c r="A167" s="143" t="s">
        <v>1113</v>
      </c>
      <c r="B167" s="69" t="s">
        <v>1413</v>
      </c>
      <c r="C167" s="144" t="s">
        <v>1082</v>
      </c>
      <c r="D167" s="69" t="s">
        <v>1356</v>
      </c>
      <c r="E167" s="64" t="str">
        <f t="shared" si="10"/>
        <v>Communications</v>
      </c>
      <c r="F167" s="70" t="s">
        <v>820</v>
      </c>
      <c r="G167" s="66" t="str">
        <f>IF(IFERROR(SEARCH(G$6,$D167),0)&gt;0,TRIM(VLOOKUP(G$6,'Lifeline-Capability XWalk'!$F$6:$G$38,2,FALSE)),"")</f>
        <v/>
      </c>
      <c r="H167" s="67" t="str">
        <f>IF(IFERROR(SEARCH(H$6,$D167),0)&gt;0,TRIM(VLOOKUP(H$6,'Lifeline-Capability XWalk'!$F$6:$G$38,2,FALSE)),"")</f>
        <v/>
      </c>
      <c r="I167" s="67" t="str">
        <f>IF(IFERROR(SEARCH(I$6,$D167),0)&gt;0,TRIM(VLOOKUP(I$6,'Lifeline-Capability XWalk'!$F$6:$G$38,2,FALSE)),"")</f>
        <v/>
      </c>
      <c r="J167" s="67" t="str">
        <f>IF(IFERROR(SEARCH(J$6,$D167),0)&gt;0,TRIM(VLOOKUP(J$6,'Lifeline-Capability XWalk'!$F$6:$G$38,2,FALSE)),"")</f>
        <v/>
      </c>
      <c r="K167" s="67" t="str">
        <f>IF(IFERROR(SEARCH(K$6,$D167),0)&gt;0,TRIM(VLOOKUP(K$6,'Lifeline-Capability XWalk'!$F$6:$G$38,2,FALSE)),"")</f>
        <v/>
      </c>
      <c r="L167" s="67" t="str">
        <f>IF(IFERROR(SEARCH(L$6,$D167),0)&gt;0,TRIM(VLOOKUP(L$6,'Lifeline-Capability XWalk'!$F$6:$G$38,2,FALSE)),"")</f>
        <v/>
      </c>
      <c r="M167" s="67" t="str">
        <f>IF(IFERROR(SEARCH(M$6,$D167),0)&gt;0,TRIM(VLOOKUP(M$6,'Lifeline-Capability XWalk'!$F$6:$G$38,2,FALSE)),"")</f>
        <v/>
      </c>
      <c r="N167" s="67" t="str">
        <f>IF(IFERROR(SEARCH(N$6,$D167),0)&gt;0,TRIM(VLOOKUP(N$6,'Lifeline-Capability XWalk'!$F$6:$G$38,2,FALSE)),"")</f>
        <v/>
      </c>
      <c r="O167" s="67" t="str">
        <f>IF(IFERROR(SEARCH(O$6,$D167),0)&gt;0,TRIM(VLOOKUP(O$6,'Lifeline-Capability XWalk'!$F$6:$G$38,2,FALSE)),"")</f>
        <v/>
      </c>
      <c r="P167" s="67" t="str">
        <f>IF(IFERROR(SEARCH(P$6,$D167),0)&gt;0,TRIM(VLOOKUP(P$6,'Lifeline-Capability XWalk'!$F$6:$G$38,2,FALSE)),"")</f>
        <v/>
      </c>
      <c r="Q167" s="67" t="str">
        <f>IF(IFERROR(SEARCH(Q$6,$D167),0)&gt;0,TRIM(VLOOKUP(Q$6,'Lifeline-Capability XWalk'!$F$6:$G$38,2,FALSE)),"")</f>
        <v/>
      </c>
      <c r="R167" s="67" t="str">
        <f>IF(IFERROR(SEARCH(R$6,$D167),0)&gt;0,TRIM(VLOOKUP(R$6,'Lifeline-Capability XWalk'!$F$6:$G$38,2,FALSE)),"")</f>
        <v/>
      </c>
      <c r="S167" s="67" t="str">
        <f>IF(IFERROR(SEARCH(S$6,$D167),0)&gt;0,TRIM(VLOOKUP(S$6,'Lifeline-Capability XWalk'!$F$6:$G$38,2,FALSE)),"")</f>
        <v/>
      </c>
      <c r="T167" s="67" t="str">
        <f>IF(IFERROR(SEARCH(T$6,$D167),0)&gt;0,TRIM(VLOOKUP(T$6,'Lifeline-Capability XWalk'!$F$6:$G$38,2,FALSE)),"")</f>
        <v/>
      </c>
      <c r="U167" s="67" t="str">
        <f>IF(IFERROR(SEARCH(U$6,$D167),0)&gt;0,TRIM(VLOOKUP(U$6,'Lifeline-Capability XWalk'!$F$6:$G$38,2,FALSE)),"")</f>
        <v/>
      </c>
      <c r="V167" s="67" t="str">
        <f>IF(IFERROR(SEARCH(V$6,$D167),0)&gt;0,TRIM(VLOOKUP(V$6,'Lifeline-Capability XWalk'!$F$6:$G$38,2,FALSE)),"")</f>
        <v/>
      </c>
      <c r="W167" s="67" t="str">
        <f>IF(IFERROR(SEARCH(W$6,$D167),0)&gt;0,TRIM(VLOOKUP(W$6,'Lifeline-Capability XWalk'!$F$6:$G$38,2,FALSE)),"")</f>
        <v/>
      </c>
      <c r="X167" s="67" t="str">
        <f>IF(IFERROR(SEARCH(X$6,$D167),0)&gt;0,TRIM(VLOOKUP(X$6,'Lifeline-Capability XWalk'!$F$6:$G$38,2,FALSE)),"")</f>
        <v/>
      </c>
      <c r="Y167" s="67" t="str">
        <f>IF(IFERROR(SEARCH(Y$6,$D167),0)&gt;0,TRIM(VLOOKUP(Y$6,'Lifeline-Capability XWalk'!$F$6:$G$38,2,FALSE)),"")</f>
        <v/>
      </c>
      <c r="Z167" s="67" t="str">
        <f>IF(IFERROR(SEARCH(Z$6,$D167),0)&gt;0,TRIM(VLOOKUP(Z$6,'Lifeline-Capability XWalk'!$F$6:$G$38,2,FALSE)),"")</f>
        <v/>
      </c>
      <c r="AA167" s="67" t="str">
        <f>IF(IFERROR(SEARCH(AA$6,$D167),0)&gt;0,TRIM(VLOOKUP(AA$6,'Lifeline-Capability XWalk'!$F$6:$G$38,2,FALSE)),"")</f>
        <v>Communications</v>
      </c>
      <c r="AB167" s="67" t="str">
        <f>IF(IFERROR(SEARCH(AB$6,$D167),0)&gt;0,TRIM(VLOOKUP(AB$6,'Lifeline-Capability XWalk'!$F$6:$G$38,2,FALSE)),"")</f>
        <v>Communications</v>
      </c>
      <c r="AC167" s="67" t="str">
        <f>IF(IFERROR(SEARCH(AC$6,$D167),0)&gt;0,TRIM(VLOOKUP(AC$6,'Lifeline-Capability XWalk'!$F$6:$G$38,2,FALSE)),"")</f>
        <v/>
      </c>
      <c r="AD167" s="67" t="str">
        <f>IF(IFERROR(SEARCH(AD$6,$D167),0)&gt;0,TRIM(VLOOKUP(AD$6,'Lifeline-Capability XWalk'!$F$6:$G$38,2,FALSE)),"")</f>
        <v/>
      </c>
      <c r="AE167" s="67" t="str">
        <f>IF(IFERROR(SEARCH(AE$6,$D167),0)&gt;0,TRIM(VLOOKUP(AE$6,'Lifeline-Capability XWalk'!$F$6:$G$38,2,FALSE)),"")</f>
        <v/>
      </c>
      <c r="AF167" s="67" t="str">
        <f>IF(IFERROR(SEARCH(AF$6,$D167),0)&gt;0,TRIM(VLOOKUP(AF$6,'Lifeline-Capability XWalk'!$F$6:$G$38,2,FALSE)),"")</f>
        <v/>
      </c>
      <c r="AG167" s="67" t="str">
        <f>IF(IFERROR(SEARCH(AG$6,$D167),0)&gt;0,TRIM(VLOOKUP(AG$6,'Lifeline-Capability XWalk'!$F$6:$G$38,2,FALSE)),"")</f>
        <v/>
      </c>
      <c r="AH167" s="67" t="str">
        <f>IF(IFERROR(SEARCH(AH$6,$D167),0)&gt;0,TRIM(VLOOKUP(AH$6,'Lifeline-Capability XWalk'!$F$6:$G$38,2,FALSE)),"")</f>
        <v/>
      </c>
      <c r="AI167" s="67" t="str">
        <f>IF(IFERROR(SEARCH(AI$6,$D167),0)&gt;0,TRIM(VLOOKUP(AI$6,'Lifeline-Capability XWalk'!$F$6:$G$38,2,FALSE)),"")</f>
        <v/>
      </c>
      <c r="AJ167" s="67" t="str">
        <f>IF(IFERROR(SEARCH(AJ$6,$D167),0)&gt;0,TRIM(VLOOKUP(AJ$6,'Lifeline-Capability XWalk'!$F$6:$G$38,2,FALSE)),"")</f>
        <v/>
      </c>
      <c r="AK167" s="67" t="str">
        <f>IF(IFERROR(SEARCH(AK$6,$D167),0)&gt;0,TRIM(VLOOKUP(AK$6,'Lifeline-Capability XWalk'!$F$6:$G$38,2,FALSE)),"")</f>
        <v/>
      </c>
      <c r="AL167" s="68" t="str">
        <f>IF(IFERROR(SEARCH(AL$6,$D167),0)&gt;0,TRIM(VLOOKUP(AL$6,'Lifeline-Capability XWalk'!$F$6:$G$38,2,FALSE)),"")</f>
        <v/>
      </c>
      <c r="AM167" s="24" t="str">
        <f t="shared" si="8"/>
        <v/>
      </c>
      <c r="AN167" s="24" t="str">
        <f t="shared" si="9"/>
        <v/>
      </c>
      <c r="AO167" s="24" t="str">
        <f t="shared" si="9"/>
        <v/>
      </c>
      <c r="AP167" s="24" t="str">
        <f t="shared" si="9"/>
        <v/>
      </c>
      <c r="AQ167" s="24" t="str">
        <f t="shared" si="9"/>
        <v>Communications</v>
      </c>
      <c r="AR167" s="24" t="str">
        <f t="shared" si="9"/>
        <v/>
      </c>
      <c r="AS167" s="24" t="str">
        <f t="shared" si="9"/>
        <v/>
      </c>
      <c r="AT167" s="24" t="str">
        <f t="shared" si="9"/>
        <v/>
      </c>
      <c r="AU167" s="24" t="str">
        <f t="shared" si="9"/>
        <v/>
      </c>
    </row>
    <row r="168" spans="1:47" s="24" customFormat="1" ht="32.1" customHeight="1" x14ac:dyDescent="0.2">
      <c r="A168" s="141" t="s">
        <v>1112</v>
      </c>
      <c r="B168" s="63" t="s">
        <v>1117</v>
      </c>
      <c r="C168" s="142" t="s">
        <v>1082</v>
      </c>
      <c r="D168" s="63" t="s">
        <v>1356</v>
      </c>
      <c r="E168" s="64" t="str">
        <f t="shared" si="10"/>
        <v>Communications</v>
      </c>
      <c r="F168" s="72" t="s">
        <v>223</v>
      </c>
      <c r="G168" s="66" t="str">
        <f>IF(IFERROR(SEARCH(G$6,$D168),0)&gt;0,TRIM(VLOOKUP(G$6,'Lifeline-Capability XWalk'!$F$6:$G$38,2,FALSE)),"")</f>
        <v/>
      </c>
      <c r="H168" s="67" t="str">
        <f>IF(IFERROR(SEARCH(H$6,$D168),0)&gt;0,TRIM(VLOOKUP(H$6,'Lifeline-Capability XWalk'!$F$6:$G$38,2,FALSE)),"")</f>
        <v/>
      </c>
      <c r="I168" s="67" t="str">
        <f>IF(IFERROR(SEARCH(I$6,$D168),0)&gt;0,TRIM(VLOOKUP(I$6,'Lifeline-Capability XWalk'!$F$6:$G$38,2,FALSE)),"")</f>
        <v/>
      </c>
      <c r="J168" s="67" t="str">
        <f>IF(IFERROR(SEARCH(J$6,$D168),0)&gt;0,TRIM(VLOOKUP(J$6,'Lifeline-Capability XWalk'!$F$6:$G$38,2,FALSE)),"")</f>
        <v/>
      </c>
      <c r="K168" s="67" t="str">
        <f>IF(IFERROR(SEARCH(K$6,$D168),0)&gt;0,TRIM(VLOOKUP(K$6,'Lifeline-Capability XWalk'!$F$6:$G$38,2,FALSE)),"")</f>
        <v/>
      </c>
      <c r="L168" s="67" t="str">
        <f>IF(IFERROR(SEARCH(L$6,$D168),0)&gt;0,TRIM(VLOOKUP(L$6,'Lifeline-Capability XWalk'!$F$6:$G$38,2,FALSE)),"")</f>
        <v/>
      </c>
      <c r="M168" s="67" t="str">
        <f>IF(IFERROR(SEARCH(M$6,$D168),0)&gt;0,TRIM(VLOOKUP(M$6,'Lifeline-Capability XWalk'!$F$6:$G$38,2,FALSE)),"")</f>
        <v/>
      </c>
      <c r="N168" s="67" t="str">
        <f>IF(IFERROR(SEARCH(N$6,$D168),0)&gt;0,TRIM(VLOOKUP(N$6,'Lifeline-Capability XWalk'!$F$6:$G$38,2,FALSE)),"")</f>
        <v/>
      </c>
      <c r="O168" s="67" t="str">
        <f>IF(IFERROR(SEARCH(O$6,$D168),0)&gt;0,TRIM(VLOOKUP(O$6,'Lifeline-Capability XWalk'!$F$6:$G$38,2,FALSE)),"")</f>
        <v/>
      </c>
      <c r="P168" s="67" t="str">
        <f>IF(IFERROR(SEARCH(P$6,$D168),0)&gt;0,TRIM(VLOOKUP(P$6,'Lifeline-Capability XWalk'!$F$6:$G$38,2,FALSE)),"")</f>
        <v/>
      </c>
      <c r="Q168" s="67" t="str">
        <f>IF(IFERROR(SEARCH(Q$6,$D168),0)&gt;0,TRIM(VLOOKUP(Q$6,'Lifeline-Capability XWalk'!$F$6:$G$38,2,FALSE)),"")</f>
        <v/>
      </c>
      <c r="R168" s="67" t="str">
        <f>IF(IFERROR(SEARCH(R$6,$D168),0)&gt;0,TRIM(VLOOKUP(R$6,'Lifeline-Capability XWalk'!$F$6:$G$38,2,FALSE)),"")</f>
        <v/>
      </c>
      <c r="S168" s="67" t="str">
        <f>IF(IFERROR(SEARCH(S$6,$D168),0)&gt;0,TRIM(VLOOKUP(S$6,'Lifeline-Capability XWalk'!$F$6:$G$38,2,FALSE)),"")</f>
        <v/>
      </c>
      <c r="T168" s="67" t="str">
        <f>IF(IFERROR(SEARCH(T$6,$D168),0)&gt;0,TRIM(VLOOKUP(T$6,'Lifeline-Capability XWalk'!$F$6:$G$38,2,FALSE)),"")</f>
        <v/>
      </c>
      <c r="U168" s="67" t="str">
        <f>IF(IFERROR(SEARCH(U$6,$D168),0)&gt;0,TRIM(VLOOKUP(U$6,'Lifeline-Capability XWalk'!$F$6:$G$38,2,FALSE)),"")</f>
        <v/>
      </c>
      <c r="V168" s="67" t="str">
        <f>IF(IFERROR(SEARCH(V$6,$D168),0)&gt;0,TRIM(VLOOKUP(V$6,'Lifeline-Capability XWalk'!$F$6:$G$38,2,FALSE)),"")</f>
        <v/>
      </c>
      <c r="W168" s="67" t="str">
        <f>IF(IFERROR(SEARCH(W$6,$D168),0)&gt;0,TRIM(VLOOKUP(W$6,'Lifeline-Capability XWalk'!$F$6:$G$38,2,FALSE)),"")</f>
        <v/>
      </c>
      <c r="X168" s="67" t="str">
        <f>IF(IFERROR(SEARCH(X$6,$D168),0)&gt;0,TRIM(VLOOKUP(X$6,'Lifeline-Capability XWalk'!$F$6:$G$38,2,FALSE)),"")</f>
        <v/>
      </c>
      <c r="Y168" s="67" t="str">
        <f>IF(IFERROR(SEARCH(Y$6,$D168),0)&gt;0,TRIM(VLOOKUP(Y$6,'Lifeline-Capability XWalk'!$F$6:$G$38,2,FALSE)),"")</f>
        <v/>
      </c>
      <c r="Z168" s="67" t="str">
        <f>IF(IFERROR(SEARCH(Z$6,$D168),0)&gt;0,TRIM(VLOOKUP(Z$6,'Lifeline-Capability XWalk'!$F$6:$G$38,2,FALSE)),"")</f>
        <v/>
      </c>
      <c r="AA168" s="67" t="str">
        <f>IF(IFERROR(SEARCH(AA$6,$D168),0)&gt;0,TRIM(VLOOKUP(AA$6,'Lifeline-Capability XWalk'!$F$6:$G$38,2,FALSE)),"")</f>
        <v>Communications</v>
      </c>
      <c r="AB168" s="67" t="str">
        <f>IF(IFERROR(SEARCH(AB$6,$D168),0)&gt;0,TRIM(VLOOKUP(AB$6,'Lifeline-Capability XWalk'!$F$6:$G$38,2,FALSE)),"")</f>
        <v>Communications</v>
      </c>
      <c r="AC168" s="67" t="str">
        <f>IF(IFERROR(SEARCH(AC$6,$D168),0)&gt;0,TRIM(VLOOKUP(AC$6,'Lifeline-Capability XWalk'!$F$6:$G$38,2,FALSE)),"")</f>
        <v/>
      </c>
      <c r="AD168" s="67" t="str">
        <f>IF(IFERROR(SEARCH(AD$6,$D168),0)&gt;0,TRIM(VLOOKUP(AD$6,'Lifeline-Capability XWalk'!$F$6:$G$38,2,FALSE)),"")</f>
        <v/>
      </c>
      <c r="AE168" s="67" t="str">
        <f>IF(IFERROR(SEARCH(AE$6,$D168),0)&gt;0,TRIM(VLOOKUP(AE$6,'Lifeline-Capability XWalk'!$F$6:$G$38,2,FALSE)),"")</f>
        <v/>
      </c>
      <c r="AF168" s="67" t="str">
        <f>IF(IFERROR(SEARCH(AF$6,$D168),0)&gt;0,TRIM(VLOOKUP(AF$6,'Lifeline-Capability XWalk'!$F$6:$G$38,2,FALSE)),"")</f>
        <v/>
      </c>
      <c r="AG168" s="67" t="str">
        <f>IF(IFERROR(SEARCH(AG$6,$D168),0)&gt;0,TRIM(VLOOKUP(AG$6,'Lifeline-Capability XWalk'!$F$6:$G$38,2,FALSE)),"")</f>
        <v/>
      </c>
      <c r="AH168" s="67" t="str">
        <f>IF(IFERROR(SEARCH(AH$6,$D168),0)&gt;0,TRIM(VLOOKUP(AH$6,'Lifeline-Capability XWalk'!$F$6:$G$38,2,FALSE)),"")</f>
        <v/>
      </c>
      <c r="AI168" s="67" t="str">
        <f>IF(IFERROR(SEARCH(AI$6,$D168),0)&gt;0,TRIM(VLOOKUP(AI$6,'Lifeline-Capability XWalk'!$F$6:$G$38,2,FALSE)),"")</f>
        <v/>
      </c>
      <c r="AJ168" s="67" t="str">
        <f>IF(IFERROR(SEARCH(AJ$6,$D168),0)&gt;0,TRIM(VLOOKUP(AJ$6,'Lifeline-Capability XWalk'!$F$6:$G$38,2,FALSE)),"")</f>
        <v/>
      </c>
      <c r="AK168" s="67" t="str">
        <f>IF(IFERROR(SEARCH(AK$6,$D168),0)&gt;0,TRIM(VLOOKUP(AK$6,'Lifeline-Capability XWalk'!$F$6:$G$38,2,FALSE)),"")</f>
        <v/>
      </c>
      <c r="AL168" s="68" t="str">
        <f>IF(IFERROR(SEARCH(AL$6,$D168),0)&gt;0,TRIM(VLOOKUP(AL$6,'Lifeline-Capability XWalk'!$F$6:$G$38,2,FALSE)),"")</f>
        <v/>
      </c>
      <c r="AM168" s="24" t="str">
        <f t="shared" si="8"/>
        <v/>
      </c>
      <c r="AN168" s="24" t="str">
        <f t="shared" si="9"/>
        <v/>
      </c>
      <c r="AO168" s="24" t="str">
        <f t="shared" si="9"/>
        <v/>
      </c>
      <c r="AP168" s="24" t="str">
        <f t="shared" si="9"/>
        <v/>
      </c>
      <c r="AQ168" s="24" t="str">
        <f t="shared" si="9"/>
        <v>Communications</v>
      </c>
      <c r="AR168" s="24" t="str">
        <f t="shared" si="9"/>
        <v/>
      </c>
      <c r="AS168" s="24" t="str">
        <f t="shared" si="9"/>
        <v/>
      </c>
      <c r="AT168" s="24" t="str">
        <f t="shared" si="9"/>
        <v/>
      </c>
      <c r="AU168" s="24" t="str">
        <f t="shared" si="9"/>
        <v/>
      </c>
    </row>
    <row r="169" spans="1:47" s="24" customFormat="1" ht="32.1" customHeight="1" x14ac:dyDescent="0.2">
      <c r="A169" s="141" t="s">
        <v>1112</v>
      </c>
      <c r="B169" s="63" t="s">
        <v>1121</v>
      </c>
      <c r="C169" s="142" t="s">
        <v>1082</v>
      </c>
      <c r="D169" s="69" t="s">
        <v>1356</v>
      </c>
      <c r="E169" s="64" t="str">
        <f t="shared" si="10"/>
        <v>Communications</v>
      </c>
      <c r="F169" s="65" t="s">
        <v>805</v>
      </c>
      <c r="G169" s="66" t="str">
        <f>IF(IFERROR(SEARCH(G$6,$D169),0)&gt;0,TRIM(VLOOKUP(G$6,'Lifeline-Capability XWalk'!$F$6:$G$38,2,FALSE)),"")</f>
        <v/>
      </c>
      <c r="H169" s="67" t="str">
        <f>IF(IFERROR(SEARCH(H$6,$D169),0)&gt;0,TRIM(VLOOKUP(H$6,'Lifeline-Capability XWalk'!$F$6:$G$38,2,FALSE)),"")</f>
        <v/>
      </c>
      <c r="I169" s="67" t="str">
        <f>IF(IFERROR(SEARCH(I$6,$D169),0)&gt;0,TRIM(VLOOKUP(I$6,'Lifeline-Capability XWalk'!$F$6:$G$38,2,FALSE)),"")</f>
        <v/>
      </c>
      <c r="J169" s="67" t="str">
        <f>IF(IFERROR(SEARCH(J$6,$D169),0)&gt;0,TRIM(VLOOKUP(J$6,'Lifeline-Capability XWalk'!$F$6:$G$38,2,FALSE)),"")</f>
        <v/>
      </c>
      <c r="K169" s="67" t="str">
        <f>IF(IFERROR(SEARCH(K$6,$D169),0)&gt;0,TRIM(VLOOKUP(K$6,'Lifeline-Capability XWalk'!$F$6:$G$38,2,FALSE)),"")</f>
        <v/>
      </c>
      <c r="L169" s="67" t="str">
        <f>IF(IFERROR(SEARCH(L$6,$D169),0)&gt;0,TRIM(VLOOKUP(L$6,'Lifeline-Capability XWalk'!$F$6:$G$38,2,FALSE)),"")</f>
        <v/>
      </c>
      <c r="M169" s="67" t="str">
        <f>IF(IFERROR(SEARCH(M$6,$D169),0)&gt;0,TRIM(VLOOKUP(M$6,'Lifeline-Capability XWalk'!$F$6:$G$38,2,FALSE)),"")</f>
        <v/>
      </c>
      <c r="N169" s="67" t="str">
        <f>IF(IFERROR(SEARCH(N$6,$D169),0)&gt;0,TRIM(VLOOKUP(N$6,'Lifeline-Capability XWalk'!$F$6:$G$38,2,FALSE)),"")</f>
        <v/>
      </c>
      <c r="O169" s="67" t="str">
        <f>IF(IFERROR(SEARCH(O$6,$D169),0)&gt;0,TRIM(VLOOKUP(O$6,'Lifeline-Capability XWalk'!$F$6:$G$38,2,FALSE)),"")</f>
        <v/>
      </c>
      <c r="P169" s="67" t="str">
        <f>IF(IFERROR(SEARCH(P$6,$D169),0)&gt;0,TRIM(VLOOKUP(P$6,'Lifeline-Capability XWalk'!$F$6:$G$38,2,FALSE)),"")</f>
        <v/>
      </c>
      <c r="Q169" s="67" t="str">
        <f>IF(IFERROR(SEARCH(Q$6,$D169),0)&gt;0,TRIM(VLOOKUP(Q$6,'Lifeline-Capability XWalk'!$F$6:$G$38,2,FALSE)),"")</f>
        <v/>
      </c>
      <c r="R169" s="67" t="str">
        <f>IF(IFERROR(SEARCH(R$6,$D169),0)&gt;0,TRIM(VLOOKUP(R$6,'Lifeline-Capability XWalk'!$F$6:$G$38,2,FALSE)),"")</f>
        <v/>
      </c>
      <c r="S169" s="67" t="str">
        <f>IF(IFERROR(SEARCH(S$6,$D169),0)&gt;0,TRIM(VLOOKUP(S$6,'Lifeline-Capability XWalk'!$F$6:$G$38,2,FALSE)),"")</f>
        <v/>
      </c>
      <c r="T169" s="67" t="str">
        <f>IF(IFERROR(SEARCH(T$6,$D169),0)&gt;0,TRIM(VLOOKUP(T$6,'Lifeline-Capability XWalk'!$F$6:$G$38,2,FALSE)),"")</f>
        <v/>
      </c>
      <c r="U169" s="67" t="str">
        <f>IF(IFERROR(SEARCH(U$6,$D169),0)&gt;0,TRIM(VLOOKUP(U$6,'Lifeline-Capability XWalk'!$F$6:$G$38,2,FALSE)),"")</f>
        <v/>
      </c>
      <c r="V169" s="67" t="str">
        <f>IF(IFERROR(SEARCH(V$6,$D169),0)&gt;0,TRIM(VLOOKUP(V$6,'Lifeline-Capability XWalk'!$F$6:$G$38,2,FALSE)),"")</f>
        <v/>
      </c>
      <c r="W169" s="67" t="str">
        <f>IF(IFERROR(SEARCH(W$6,$D169),0)&gt;0,TRIM(VLOOKUP(W$6,'Lifeline-Capability XWalk'!$F$6:$G$38,2,FALSE)),"")</f>
        <v/>
      </c>
      <c r="X169" s="67" t="str">
        <f>IF(IFERROR(SEARCH(X$6,$D169),0)&gt;0,TRIM(VLOOKUP(X$6,'Lifeline-Capability XWalk'!$F$6:$G$38,2,FALSE)),"")</f>
        <v/>
      </c>
      <c r="Y169" s="67" t="str">
        <f>IF(IFERROR(SEARCH(Y$6,$D169),0)&gt;0,TRIM(VLOOKUP(Y$6,'Lifeline-Capability XWalk'!$F$6:$G$38,2,FALSE)),"")</f>
        <v/>
      </c>
      <c r="Z169" s="67" t="str">
        <f>IF(IFERROR(SEARCH(Z$6,$D169),0)&gt;0,TRIM(VLOOKUP(Z$6,'Lifeline-Capability XWalk'!$F$6:$G$38,2,FALSE)),"")</f>
        <v/>
      </c>
      <c r="AA169" s="67" t="str">
        <f>IF(IFERROR(SEARCH(AA$6,$D169),0)&gt;0,TRIM(VLOOKUP(AA$6,'Lifeline-Capability XWalk'!$F$6:$G$38,2,FALSE)),"")</f>
        <v>Communications</v>
      </c>
      <c r="AB169" s="67" t="str">
        <f>IF(IFERROR(SEARCH(AB$6,$D169),0)&gt;0,TRIM(VLOOKUP(AB$6,'Lifeline-Capability XWalk'!$F$6:$G$38,2,FALSE)),"")</f>
        <v>Communications</v>
      </c>
      <c r="AC169" s="67" t="str">
        <f>IF(IFERROR(SEARCH(AC$6,$D169),0)&gt;0,TRIM(VLOOKUP(AC$6,'Lifeline-Capability XWalk'!$F$6:$G$38,2,FALSE)),"")</f>
        <v/>
      </c>
      <c r="AD169" s="67" t="str">
        <f>IF(IFERROR(SEARCH(AD$6,$D169),0)&gt;0,TRIM(VLOOKUP(AD$6,'Lifeline-Capability XWalk'!$F$6:$G$38,2,FALSE)),"")</f>
        <v/>
      </c>
      <c r="AE169" s="67" t="str">
        <f>IF(IFERROR(SEARCH(AE$6,$D169),0)&gt;0,TRIM(VLOOKUP(AE$6,'Lifeline-Capability XWalk'!$F$6:$G$38,2,FALSE)),"")</f>
        <v/>
      </c>
      <c r="AF169" s="67" t="str">
        <f>IF(IFERROR(SEARCH(AF$6,$D169),0)&gt;0,TRIM(VLOOKUP(AF$6,'Lifeline-Capability XWalk'!$F$6:$G$38,2,FALSE)),"")</f>
        <v/>
      </c>
      <c r="AG169" s="67" t="str">
        <f>IF(IFERROR(SEARCH(AG$6,$D169),0)&gt;0,TRIM(VLOOKUP(AG$6,'Lifeline-Capability XWalk'!$F$6:$G$38,2,FALSE)),"")</f>
        <v/>
      </c>
      <c r="AH169" s="67" t="str">
        <f>IF(IFERROR(SEARCH(AH$6,$D169),0)&gt;0,TRIM(VLOOKUP(AH$6,'Lifeline-Capability XWalk'!$F$6:$G$38,2,FALSE)),"")</f>
        <v/>
      </c>
      <c r="AI169" s="67" t="str">
        <f>IF(IFERROR(SEARCH(AI$6,$D169),0)&gt;0,TRIM(VLOOKUP(AI$6,'Lifeline-Capability XWalk'!$F$6:$G$38,2,FALSE)),"")</f>
        <v/>
      </c>
      <c r="AJ169" s="67" t="str">
        <f>IF(IFERROR(SEARCH(AJ$6,$D169),0)&gt;0,TRIM(VLOOKUP(AJ$6,'Lifeline-Capability XWalk'!$F$6:$G$38,2,FALSE)),"")</f>
        <v/>
      </c>
      <c r="AK169" s="67" t="str">
        <f>IF(IFERROR(SEARCH(AK$6,$D169),0)&gt;0,TRIM(VLOOKUP(AK$6,'Lifeline-Capability XWalk'!$F$6:$G$38,2,FALSE)),"")</f>
        <v/>
      </c>
      <c r="AL169" s="68" t="str">
        <f>IF(IFERROR(SEARCH(AL$6,$D169),0)&gt;0,TRIM(VLOOKUP(AL$6,'Lifeline-Capability XWalk'!$F$6:$G$38,2,FALSE)),"")</f>
        <v/>
      </c>
      <c r="AM169" s="24" t="str">
        <f t="shared" si="8"/>
        <v/>
      </c>
      <c r="AN169" s="24" t="str">
        <f t="shared" si="9"/>
        <v/>
      </c>
      <c r="AO169" s="24" t="str">
        <f t="shared" si="9"/>
        <v/>
      </c>
      <c r="AP169" s="24" t="str">
        <f t="shared" si="9"/>
        <v/>
      </c>
      <c r="AQ169" s="24" t="str">
        <f t="shared" si="9"/>
        <v>Communications</v>
      </c>
      <c r="AR169" s="24" t="str">
        <f t="shared" si="9"/>
        <v/>
      </c>
      <c r="AS169" s="24" t="str">
        <f t="shared" si="9"/>
        <v/>
      </c>
      <c r="AT169" s="24" t="str">
        <f t="shared" si="9"/>
        <v/>
      </c>
      <c r="AU169" s="24" t="str">
        <f t="shared" si="9"/>
        <v/>
      </c>
    </row>
    <row r="170" spans="1:47" s="24" customFormat="1" ht="32.1" customHeight="1" x14ac:dyDescent="0.2">
      <c r="A170" s="143" t="s">
        <v>1113</v>
      </c>
      <c r="B170" s="69" t="s">
        <v>1138</v>
      </c>
      <c r="C170" s="144" t="s">
        <v>1082</v>
      </c>
      <c r="D170" s="69" t="s">
        <v>1359</v>
      </c>
      <c r="E170" s="64" t="str">
        <f t="shared" si="10"/>
        <v>Communications, Transportation</v>
      </c>
      <c r="F170" s="70" t="s">
        <v>792</v>
      </c>
      <c r="G170" s="66" t="str">
        <f>IF(IFERROR(SEARCH(G$6,$D170),0)&gt;0,TRIM(VLOOKUP(G$6,'Lifeline-Capability XWalk'!$F$6:$G$38,2,FALSE)),"")</f>
        <v/>
      </c>
      <c r="H170" s="67" t="str">
        <f>IF(IFERROR(SEARCH(H$6,$D170),0)&gt;0,TRIM(VLOOKUP(H$6,'Lifeline-Capability XWalk'!$F$6:$G$38,2,FALSE)),"")</f>
        <v/>
      </c>
      <c r="I170" s="67" t="str">
        <f>IF(IFERROR(SEARCH(I$6,$D170),0)&gt;0,TRIM(VLOOKUP(I$6,'Lifeline-Capability XWalk'!$F$6:$G$38,2,FALSE)),"")</f>
        <v>Transportation</v>
      </c>
      <c r="J170" s="67" t="str">
        <f>IF(IFERROR(SEARCH(J$6,$D170),0)&gt;0,TRIM(VLOOKUP(J$6,'Lifeline-Capability XWalk'!$F$6:$G$38,2,FALSE)),"")</f>
        <v/>
      </c>
      <c r="K170" s="67" t="str">
        <f>IF(IFERROR(SEARCH(K$6,$D170),0)&gt;0,TRIM(VLOOKUP(K$6,'Lifeline-Capability XWalk'!$F$6:$G$38,2,FALSE)),"")</f>
        <v/>
      </c>
      <c r="L170" s="67" t="str">
        <f>IF(IFERROR(SEARCH(L$6,$D170),0)&gt;0,TRIM(VLOOKUP(L$6,'Lifeline-Capability XWalk'!$F$6:$G$38,2,FALSE)),"")</f>
        <v/>
      </c>
      <c r="M170" s="67" t="str">
        <f>IF(IFERROR(SEARCH(M$6,$D170),0)&gt;0,TRIM(VLOOKUP(M$6,'Lifeline-Capability XWalk'!$F$6:$G$38,2,FALSE)),"")</f>
        <v/>
      </c>
      <c r="N170" s="67" t="str">
        <f>IF(IFERROR(SEARCH(N$6,$D170),0)&gt;0,TRIM(VLOOKUP(N$6,'Lifeline-Capability XWalk'!$F$6:$G$38,2,FALSE)),"")</f>
        <v/>
      </c>
      <c r="O170" s="67" t="str">
        <f>IF(IFERROR(SEARCH(O$6,$D170),0)&gt;0,TRIM(VLOOKUP(O$6,'Lifeline-Capability XWalk'!$F$6:$G$38,2,FALSE)),"")</f>
        <v/>
      </c>
      <c r="P170" s="67" t="str">
        <f>IF(IFERROR(SEARCH(P$6,$D170),0)&gt;0,TRIM(VLOOKUP(P$6,'Lifeline-Capability XWalk'!$F$6:$G$38,2,FALSE)),"")</f>
        <v/>
      </c>
      <c r="Q170" s="67" t="str">
        <f>IF(IFERROR(SEARCH(Q$6,$D170),0)&gt;0,TRIM(VLOOKUP(Q$6,'Lifeline-Capability XWalk'!$F$6:$G$38,2,FALSE)),"")</f>
        <v/>
      </c>
      <c r="R170" s="67" t="str">
        <f>IF(IFERROR(SEARCH(R$6,$D170),0)&gt;0,TRIM(VLOOKUP(R$6,'Lifeline-Capability XWalk'!$F$6:$G$38,2,FALSE)),"")</f>
        <v/>
      </c>
      <c r="S170" s="67" t="str">
        <f>IF(IFERROR(SEARCH(S$6,$D170),0)&gt;0,TRIM(VLOOKUP(S$6,'Lifeline-Capability XWalk'!$F$6:$G$38,2,FALSE)),"")</f>
        <v/>
      </c>
      <c r="T170" s="67" t="str">
        <f>IF(IFERROR(SEARCH(T$6,$D170),0)&gt;0,TRIM(VLOOKUP(T$6,'Lifeline-Capability XWalk'!$F$6:$G$38,2,FALSE)),"")</f>
        <v/>
      </c>
      <c r="U170" s="67" t="str">
        <f>IF(IFERROR(SEARCH(U$6,$D170),0)&gt;0,TRIM(VLOOKUP(U$6,'Lifeline-Capability XWalk'!$F$6:$G$38,2,FALSE)),"")</f>
        <v/>
      </c>
      <c r="V170" s="67" t="str">
        <f>IF(IFERROR(SEARCH(V$6,$D170),0)&gt;0,TRIM(VLOOKUP(V$6,'Lifeline-Capability XWalk'!$F$6:$G$38,2,FALSE)),"")</f>
        <v/>
      </c>
      <c r="W170" s="67" t="str">
        <f>IF(IFERROR(SEARCH(W$6,$D170),0)&gt;0,TRIM(VLOOKUP(W$6,'Lifeline-Capability XWalk'!$F$6:$G$38,2,FALSE)),"")</f>
        <v/>
      </c>
      <c r="X170" s="67" t="str">
        <f>IF(IFERROR(SEARCH(X$6,$D170),0)&gt;0,TRIM(VLOOKUP(X$6,'Lifeline-Capability XWalk'!$F$6:$G$38,2,FALSE)),"")</f>
        <v/>
      </c>
      <c r="Y170" s="67" t="str">
        <f>IF(IFERROR(SEARCH(Y$6,$D170),0)&gt;0,TRIM(VLOOKUP(Y$6,'Lifeline-Capability XWalk'!$F$6:$G$38,2,FALSE)),"")</f>
        <v/>
      </c>
      <c r="Z170" s="67" t="str">
        <f>IF(IFERROR(SEARCH(Z$6,$D170),0)&gt;0,TRIM(VLOOKUP(Z$6,'Lifeline-Capability XWalk'!$F$6:$G$38,2,FALSE)),"")</f>
        <v/>
      </c>
      <c r="AA170" s="67" t="str">
        <f>IF(IFERROR(SEARCH(AA$6,$D170),0)&gt;0,TRIM(VLOOKUP(AA$6,'Lifeline-Capability XWalk'!$F$6:$G$38,2,FALSE)),"")</f>
        <v>Communications</v>
      </c>
      <c r="AB170" s="67" t="str">
        <f>IF(IFERROR(SEARCH(AB$6,$D170),0)&gt;0,TRIM(VLOOKUP(AB$6,'Lifeline-Capability XWalk'!$F$6:$G$38,2,FALSE)),"")</f>
        <v>Communications</v>
      </c>
      <c r="AC170" s="67" t="str">
        <f>IF(IFERROR(SEARCH(AC$6,$D170),0)&gt;0,TRIM(VLOOKUP(AC$6,'Lifeline-Capability XWalk'!$F$6:$G$38,2,FALSE)),"")</f>
        <v/>
      </c>
      <c r="AD170" s="67" t="str">
        <f>IF(IFERROR(SEARCH(AD$6,$D170),0)&gt;0,TRIM(VLOOKUP(AD$6,'Lifeline-Capability XWalk'!$F$6:$G$38,2,FALSE)),"")</f>
        <v/>
      </c>
      <c r="AE170" s="67" t="str">
        <f>IF(IFERROR(SEARCH(AE$6,$D170),0)&gt;0,TRIM(VLOOKUP(AE$6,'Lifeline-Capability XWalk'!$F$6:$G$38,2,FALSE)),"")</f>
        <v/>
      </c>
      <c r="AF170" s="67" t="str">
        <f>IF(IFERROR(SEARCH(AF$6,$D170),0)&gt;0,TRIM(VLOOKUP(AF$6,'Lifeline-Capability XWalk'!$F$6:$G$38,2,FALSE)),"")</f>
        <v/>
      </c>
      <c r="AG170" s="67" t="str">
        <f>IF(IFERROR(SEARCH(AG$6,$D170),0)&gt;0,TRIM(VLOOKUP(AG$6,'Lifeline-Capability XWalk'!$F$6:$G$38,2,FALSE)),"")</f>
        <v/>
      </c>
      <c r="AH170" s="67" t="str">
        <f>IF(IFERROR(SEARCH(AH$6,$D170),0)&gt;0,TRIM(VLOOKUP(AH$6,'Lifeline-Capability XWalk'!$F$6:$G$38,2,FALSE)),"")</f>
        <v/>
      </c>
      <c r="AI170" s="67" t="str">
        <f>IF(IFERROR(SEARCH(AI$6,$D170),0)&gt;0,TRIM(VLOOKUP(AI$6,'Lifeline-Capability XWalk'!$F$6:$G$38,2,FALSE)),"")</f>
        <v/>
      </c>
      <c r="AJ170" s="67" t="str">
        <f>IF(IFERROR(SEARCH(AJ$6,$D170),0)&gt;0,TRIM(VLOOKUP(AJ$6,'Lifeline-Capability XWalk'!$F$6:$G$38,2,FALSE)),"")</f>
        <v/>
      </c>
      <c r="AK170" s="67" t="str">
        <f>IF(IFERROR(SEARCH(AK$6,$D170),0)&gt;0,TRIM(VLOOKUP(AK$6,'Lifeline-Capability XWalk'!$F$6:$G$38,2,FALSE)),"")</f>
        <v/>
      </c>
      <c r="AL170" s="68" t="str">
        <f>IF(IFERROR(SEARCH(AL$6,$D170),0)&gt;0,TRIM(VLOOKUP(AL$6,'Lifeline-Capability XWalk'!$F$6:$G$38,2,FALSE)),"")</f>
        <v/>
      </c>
      <c r="AM170" s="24" t="str">
        <f t="shared" si="8"/>
        <v/>
      </c>
      <c r="AN170" s="24" t="str">
        <f t="shared" si="9"/>
        <v/>
      </c>
      <c r="AO170" s="24" t="str">
        <f t="shared" si="9"/>
        <v/>
      </c>
      <c r="AP170" s="24" t="str">
        <f t="shared" si="9"/>
        <v/>
      </c>
      <c r="AQ170" s="24" t="str">
        <f t="shared" si="9"/>
        <v>Communications</v>
      </c>
      <c r="AR170" s="24" t="str">
        <f t="shared" si="9"/>
        <v/>
      </c>
      <c r="AS170" s="24" t="str">
        <f t="shared" si="9"/>
        <v>Transportation</v>
      </c>
      <c r="AT170" s="24" t="str">
        <f t="shared" si="9"/>
        <v/>
      </c>
      <c r="AU170" s="24" t="str">
        <f t="shared" si="9"/>
        <v/>
      </c>
    </row>
    <row r="171" spans="1:47" s="24" customFormat="1" ht="32.1" customHeight="1" x14ac:dyDescent="0.2">
      <c r="A171" s="143" t="s">
        <v>1113</v>
      </c>
      <c r="B171" s="69" t="s">
        <v>19</v>
      </c>
      <c r="C171" s="144" t="s">
        <v>1082</v>
      </c>
      <c r="D171" s="69" t="s">
        <v>1359</v>
      </c>
      <c r="E171" s="64" t="str">
        <f t="shared" si="10"/>
        <v>Communications, Transportation</v>
      </c>
      <c r="F171" s="70" t="s">
        <v>793</v>
      </c>
      <c r="G171" s="66" t="str">
        <f>IF(IFERROR(SEARCH(G$6,$D171),0)&gt;0,TRIM(VLOOKUP(G$6,'Lifeline-Capability XWalk'!$F$6:$G$38,2,FALSE)),"")</f>
        <v/>
      </c>
      <c r="H171" s="67" t="str">
        <f>IF(IFERROR(SEARCH(H$6,$D171),0)&gt;0,TRIM(VLOOKUP(H$6,'Lifeline-Capability XWalk'!$F$6:$G$38,2,FALSE)),"")</f>
        <v/>
      </c>
      <c r="I171" s="67" t="str">
        <f>IF(IFERROR(SEARCH(I$6,$D171),0)&gt;0,TRIM(VLOOKUP(I$6,'Lifeline-Capability XWalk'!$F$6:$G$38,2,FALSE)),"")</f>
        <v>Transportation</v>
      </c>
      <c r="J171" s="67" t="str">
        <f>IF(IFERROR(SEARCH(J$6,$D171),0)&gt;0,TRIM(VLOOKUP(J$6,'Lifeline-Capability XWalk'!$F$6:$G$38,2,FALSE)),"")</f>
        <v/>
      </c>
      <c r="K171" s="67" t="str">
        <f>IF(IFERROR(SEARCH(K$6,$D171),0)&gt;0,TRIM(VLOOKUP(K$6,'Lifeline-Capability XWalk'!$F$6:$G$38,2,FALSE)),"")</f>
        <v/>
      </c>
      <c r="L171" s="67" t="str">
        <f>IF(IFERROR(SEARCH(L$6,$D171),0)&gt;0,TRIM(VLOOKUP(L$6,'Lifeline-Capability XWalk'!$F$6:$G$38,2,FALSE)),"")</f>
        <v/>
      </c>
      <c r="M171" s="67" t="str">
        <f>IF(IFERROR(SEARCH(M$6,$D171),0)&gt;0,TRIM(VLOOKUP(M$6,'Lifeline-Capability XWalk'!$F$6:$G$38,2,FALSE)),"")</f>
        <v/>
      </c>
      <c r="N171" s="67" t="str">
        <f>IF(IFERROR(SEARCH(N$6,$D171),0)&gt;0,TRIM(VLOOKUP(N$6,'Lifeline-Capability XWalk'!$F$6:$G$38,2,FALSE)),"")</f>
        <v/>
      </c>
      <c r="O171" s="67" t="str">
        <f>IF(IFERROR(SEARCH(O$6,$D171),0)&gt;0,TRIM(VLOOKUP(O$6,'Lifeline-Capability XWalk'!$F$6:$G$38,2,FALSE)),"")</f>
        <v/>
      </c>
      <c r="P171" s="67" t="str">
        <f>IF(IFERROR(SEARCH(P$6,$D171),0)&gt;0,TRIM(VLOOKUP(P$6,'Lifeline-Capability XWalk'!$F$6:$G$38,2,FALSE)),"")</f>
        <v/>
      </c>
      <c r="Q171" s="67" t="str">
        <f>IF(IFERROR(SEARCH(Q$6,$D171),0)&gt;0,TRIM(VLOOKUP(Q$6,'Lifeline-Capability XWalk'!$F$6:$G$38,2,FALSE)),"")</f>
        <v/>
      </c>
      <c r="R171" s="67" t="str">
        <f>IF(IFERROR(SEARCH(R$6,$D171),0)&gt;0,TRIM(VLOOKUP(R$6,'Lifeline-Capability XWalk'!$F$6:$G$38,2,FALSE)),"")</f>
        <v/>
      </c>
      <c r="S171" s="67" t="str">
        <f>IF(IFERROR(SEARCH(S$6,$D171),0)&gt;0,TRIM(VLOOKUP(S$6,'Lifeline-Capability XWalk'!$F$6:$G$38,2,FALSE)),"")</f>
        <v/>
      </c>
      <c r="T171" s="67" t="str">
        <f>IF(IFERROR(SEARCH(T$6,$D171),0)&gt;0,TRIM(VLOOKUP(T$6,'Lifeline-Capability XWalk'!$F$6:$G$38,2,FALSE)),"")</f>
        <v/>
      </c>
      <c r="U171" s="67" t="str">
        <f>IF(IFERROR(SEARCH(U$6,$D171),0)&gt;0,TRIM(VLOOKUP(U$6,'Lifeline-Capability XWalk'!$F$6:$G$38,2,FALSE)),"")</f>
        <v/>
      </c>
      <c r="V171" s="67" t="str">
        <f>IF(IFERROR(SEARCH(V$6,$D171),0)&gt;0,TRIM(VLOOKUP(V$6,'Lifeline-Capability XWalk'!$F$6:$G$38,2,FALSE)),"")</f>
        <v/>
      </c>
      <c r="W171" s="67" t="str">
        <f>IF(IFERROR(SEARCH(W$6,$D171),0)&gt;0,TRIM(VLOOKUP(W$6,'Lifeline-Capability XWalk'!$F$6:$G$38,2,FALSE)),"")</f>
        <v/>
      </c>
      <c r="X171" s="67" t="str">
        <f>IF(IFERROR(SEARCH(X$6,$D171),0)&gt;0,TRIM(VLOOKUP(X$6,'Lifeline-Capability XWalk'!$F$6:$G$38,2,FALSE)),"")</f>
        <v/>
      </c>
      <c r="Y171" s="67" t="str">
        <f>IF(IFERROR(SEARCH(Y$6,$D171),0)&gt;0,TRIM(VLOOKUP(Y$6,'Lifeline-Capability XWalk'!$F$6:$G$38,2,FALSE)),"")</f>
        <v/>
      </c>
      <c r="Z171" s="67" t="str">
        <f>IF(IFERROR(SEARCH(Z$6,$D171),0)&gt;0,TRIM(VLOOKUP(Z$6,'Lifeline-Capability XWalk'!$F$6:$G$38,2,FALSE)),"")</f>
        <v/>
      </c>
      <c r="AA171" s="67" t="str">
        <f>IF(IFERROR(SEARCH(AA$6,$D171),0)&gt;0,TRIM(VLOOKUP(AA$6,'Lifeline-Capability XWalk'!$F$6:$G$38,2,FALSE)),"")</f>
        <v>Communications</v>
      </c>
      <c r="AB171" s="67" t="str">
        <f>IF(IFERROR(SEARCH(AB$6,$D171),0)&gt;0,TRIM(VLOOKUP(AB$6,'Lifeline-Capability XWalk'!$F$6:$G$38,2,FALSE)),"")</f>
        <v>Communications</v>
      </c>
      <c r="AC171" s="67" t="str">
        <f>IF(IFERROR(SEARCH(AC$6,$D171),0)&gt;0,TRIM(VLOOKUP(AC$6,'Lifeline-Capability XWalk'!$F$6:$G$38,2,FALSE)),"")</f>
        <v/>
      </c>
      <c r="AD171" s="67" t="str">
        <f>IF(IFERROR(SEARCH(AD$6,$D171),0)&gt;0,TRIM(VLOOKUP(AD$6,'Lifeline-Capability XWalk'!$F$6:$G$38,2,FALSE)),"")</f>
        <v/>
      </c>
      <c r="AE171" s="67" t="str">
        <f>IF(IFERROR(SEARCH(AE$6,$D171),0)&gt;0,TRIM(VLOOKUP(AE$6,'Lifeline-Capability XWalk'!$F$6:$G$38,2,FALSE)),"")</f>
        <v/>
      </c>
      <c r="AF171" s="67" t="str">
        <f>IF(IFERROR(SEARCH(AF$6,$D171),0)&gt;0,TRIM(VLOOKUP(AF$6,'Lifeline-Capability XWalk'!$F$6:$G$38,2,FALSE)),"")</f>
        <v/>
      </c>
      <c r="AG171" s="67" t="str">
        <f>IF(IFERROR(SEARCH(AG$6,$D171),0)&gt;0,TRIM(VLOOKUP(AG$6,'Lifeline-Capability XWalk'!$F$6:$G$38,2,FALSE)),"")</f>
        <v/>
      </c>
      <c r="AH171" s="67" t="str">
        <f>IF(IFERROR(SEARCH(AH$6,$D171),0)&gt;0,TRIM(VLOOKUP(AH$6,'Lifeline-Capability XWalk'!$F$6:$G$38,2,FALSE)),"")</f>
        <v/>
      </c>
      <c r="AI171" s="67" t="str">
        <f>IF(IFERROR(SEARCH(AI$6,$D171),0)&gt;0,TRIM(VLOOKUP(AI$6,'Lifeline-Capability XWalk'!$F$6:$G$38,2,FALSE)),"")</f>
        <v/>
      </c>
      <c r="AJ171" s="67" t="str">
        <f>IF(IFERROR(SEARCH(AJ$6,$D171),0)&gt;0,TRIM(VLOOKUP(AJ$6,'Lifeline-Capability XWalk'!$F$6:$G$38,2,FALSE)),"")</f>
        <v/>
      </c>
      <c r="AK171" s="67" t="str">
        <f>IF(IFERROR(SEARCH(AK$6,$D171),0)&gt;0,TRIM(VLOOKUP(AK$6,'Lifeline-Capability XWalk'!$F$6:$G$38,2,FALSE)),"")</f>
        <v/>
      </c>
      <c r="AL171" s="68" t="str">
        <f>IF(IFERROR(SEARCH(AL$6,$D171),0)&gt;0,TRIM(VLOOKUP(AL$6,'Lifeline-Capability XWalk'!$F$6:$G$38,2,FALSE)),"")</f>
        <v/>
      </c>
      <c r="AM171" s="24" t="str">
        <f t="shared" si="8"/>
        <v/>
      </c>
      <c r="AN171" s="24" t="str">
        <f t="shared" si="9"/>
        <v/>
      </c>
      <c r="AO171" s="24" t="str">
        <f t="shared" si="9"/>
        <v/>
      </c>
      <c r="AP171" s="24" t="str">
        <f t="shared" si="9"/>
        <v/>
      </c>
      <c r="AQ171" s="24" t="str">
        <f t="shared" si="9"/>
        <v>Communications</v>
      </c>
      <c r="AR171" s="24" t="str">
        <f t="shared" si="9"/>
        <v/>
      </c>
      <c r="AS171" s="24" t="str">
        <f t="shared" si="9"/>
        <v>Transportation</v>
      </c>
      <c r="AT171" s="24" t="str">
        <f t="shared" si="9"/>
        <v/>
      </c>
      <c r="AU171" s="24" t="str">
        <f t="shared" si="9"/>
        <v/>
      </c>
    </row>
    <row r="172" spans="1:47" s="24" customFormat="1" ht="32.1" customHeight="1" x14ac:dyDescent="0.2">
      <c r="A172" s="143" t="s">
        <v>1113</v>
      </c>
      <c r="B172" s="69" t="s">
        <v>1140</v>
      </c>
      <c r="C172" s="144" t="s">
        <v>1082</v>
      </c>
      <c r="D172" s="69" t="s">
        <v>1359</v>
      </c>
      <c r="E172" s="64" t="str">
        <f t="shared" si="10"/>
        <v>Communications, Transportation</v>
      </c>
      <c r="F172" s="70" t="s">
        <v>281</v>
      </c>
      <c r="G172" s="66" t="str">
        <f>IF(IFERROR(SEARCH(G$6,$D172),0)&gt;0,TRIM(VLOOKUP(G$6,'Lifeline-Capability XWalk'!$F$6:$G$38,2,FALSE)),"")</f>
        <v/>
      </c>
      <c r="H172" s="67" t="str">
        <f>IF(IFERROR(SEARCH(H$6,$D172),0)&gt;0,TRIM(VLOOKUP(H$6,'Lifeline-Capability XWalk'!$F$6:$G$38,2,FALSE)),"")</f>
        <v/>
      </c>
      <c r="I172" s="67" t="str">
        <f>IF(IFERROR(SEARCH(I$6,$D172),0)&gt;0,TRIM(VLOOKUP(I$6,'Lifeline-Capability XWalk'!$F$6:$G$38,2,FALSE)),"")</f>
        <v>Transportation</v>
      </c>
      <c r="J172" s="67" t="str">
        <f>IF(IFERROR(SEARCH(J$6,$D172),0)&gt;0,TRIM(VLOOKUP(J$6,'Lifeline-Capability XWalk'!$F$6:$G$38,2,FALSE)),"")</f>
        <v/>
      </c>
      <c r="K172" s="67" t="str">
        <f>IF(IFERROR(SEARCH(K$6,$D172),0)&gt;0,TRIM(VLOOKUP(K$6,'Lifeline-Capability XWalk'!$F$6:$G$38,2,FALSE)),"")</f>
        <v/>
      </c>
      <c r="L172" s="67" t="str">
        <f>IF(IFERROR(SEARCH(L$6,$D172),0)&gt;0,TRIM(VLOOKUP(L$6,'Lifeline-Capability XWalk'!$F$6:$G$38,2,FALSE)),"")</f>
        <v/>
      </c>
      <c r="M172" s="67" t="str">
        <f>IF(IFERROR(SEARCH(M$6,$D172),0)&gt;0,TRIM(VLOOKUP(M$6,'Lifeline-Capability XWalk'!$F$6:$G$38,2,FALSE)),"")</f>
        <v/>
      </c>
      <c r="N172" s="67" t="str">
        <f>IF(IFERROR(SEARCH(N$6,$D172),0)&gt;0,TRIM(VLOOKUP(N$6,'Lifeline-Capability XWalk'!$F$6:$G$38,2,FALSE)),"")</f>
        <v/>
      </c>
      <c r="O172" s="67" t="str">
        <f>IF(IFERROR(SEARCH(O$6,$D172),0)&gt;0,TRIM(VLOOKUP(O$6,'Lifeline-Capability XWalk'!$F$6:$G$38,2,FALSE)),"")</f>
        <v/>
      </c>
      <c r="P172" s="67" t="str">
        <f>IF(IFERROR(SEARCH(P$6,$D172),0)&gt;0,TRIM(VLOOKUP(P$6,'Lifeline-Capability XWalk'!$F$6:$G$38,2,FALSE)),"")</f>
        <v/>
      </c>
      <c r="Q172" s="67" t="str">
        <f>IF(IFERROR(SEARCH(Q$6,$D172),0)&gt;0,TRIM(VLOOKUP(Q$6,'Lifeline-Capability XWalk'!$F$6:$G$38,2,FALSE)),"")</f>
        <v/>
      </c>
      <c r="R172" s="67" t="str">
        <f>IF(IFERROR(SEARCH(R$6,$D172),0)&gt;0,TRIM(VLOOKUP(R$6,'Lifeline-Capability XWalk'!$F$6:$G$38,2,FALSE)),"")</f>
        <v/>
      </c>
      <c r="S172" s="67" t="str">
        <f>IF(IFERROR(SEARCH(S$6,$D172),0)&gt;0,TRIM(VLOOKUP(S$6,'Lifeline-Capability XWalk'!$F$6:$G$38,2,FALSE)),"")</f>
        <v/>
      </c>
      <c r="T172" s="67" t="str">
        <f>IF(IFERROR(SEARCH(T$6,$D172),0)&gt;0,TRIM(VLOOKUP(T$6,'Lifeline-Capability XWalk'!$F$6:$G$38,2,FALSE)),"")</f>
        <v/>
      </c>
      <c r="U172" s="67" t="str">
        <f>IF(IFERROR(SEARCH(U$6,$D172),0)&gt;0,TRIM(VLOOKUP(U$6,'Lifeline-Capability XWalk'!$F$6:$G$38,2,FALSE)),"")</f>
        <v/>
      </c>
      <c r="V172" s="67" t="str">
        <f>IF(IFERROR(SEARCH(V$6,$D172),0)&gt;0,TRIM(VLOOKUP(V$6,'Lifeline-Capability XWalk'!$F$6:$G$38,2,FALSE)),"")</f>
        <v/>
      </c>
      <c r="W172" s="67" t="str">
        <f>IF(IFERROR(SEARCH(W$6,$D172),0)&gt;0,TRIM(VLOOKUP(W$6,'Lifeline-Capability XWalk'!$F$6:$G$38,2,FALSE)),"")</f>
        <v/>
      </c>
      <c r="X172" s="67" t="str">
        <f>IF(IFERROR(SEARCH(X$6,$D172),0)&gt;0,TRIM(VLOOKUP(X$6,'Lifeline-Capability XWalk'!$F$6:$G$38,2,FALSE)),"")</f>
        <v/>
      </c>
      <c r="Y172" s="67" t="str">
        <f>IF(IFERROR(SEARCH(Y$6,$D172),0)&gt;0,TRIM(VLOOKUP(Y$6,'Lifeline-Capability XWalk'!$F$6:$G$38,2,FALSE)),"")</f>
        <v/>
      </c>
      <c r="Z172" s="67" t="str">
        <f>IF(IFERROR(SEARCH(Z$6,$D172),0)&gt;0,TRIM(VLOOKUP(Z$6,'Lifeline-Capability XWalk'!$F$6:$G$38,2,FALSE)),"")</f>
        <v/>
      </c>
      <c r="AA172" s="67" t="str">
        <f>IF(IFERROR(SEARCH(AA$6,$D172),0)&gt;0,TRIM(VLOOKUP(AA$6,'Lifeline-Capability XWalk'!$F$6:$G$38,2,FALSE)),"")</f>
        <v>Communications</v>
      </c>
      <c r="AB172" s="67" t="str">
        <f>IF(IFERROR(SEARCH(AB$6,$D172),0)&gt;0,TRIM(VLOOKUP(AB$6,'Lifeline-Capability XWalk'!$F$6:$G$38,2,FALSE)),"")</f>
        <v>Communications</v>
      </c>
      <c r="AC172" s="67" t="str">
        <f>IF(IFERROR(SEARCH(AC$6,$D172),0)&gt;0,TRIM(VLOOKUP(AC$6,'Lifeline-Capability XWalk'!$F$6:$G$38,2,FALSE)),"")</f>
        <v/>
      </c>
      <c r="AD172" s="67" t="str">
        <f>IF(IFERROR(SEARCH(AD$6,$D172),0)&gt;0,TRIM(VLOOKUP(AD$6,'Lifeline-Capability XWalk'!$F$6:$G$38,2,FALSE)),"")</f>
        <v/>
      </c>
      <c r="AE172" s="67" t="str">
        <f>IF(IFERROR(SEARCH(AE$6,$D172),0)&gt;0,TRIM(VLOOKUP(AE$6,'Lifeline-Capability XWalk'!$F$6:$G$38,2,FALSE)),"")</f>
        <v/>
      </c>
      <c r="AF172" s="67" t="str">
        <f>IF(IFERROR(SEARCH(AF$6,$D172),0)&gt;0,TRIM(VLOOKUP(AF$6,'Lifeline-Capability XWalk'!$F$6:$G$38,2,FALSE)),"")</f>
        <v/>
      </c>
      <c r="AG172" s="67" t="str">
        <f>IF(IFERROR(SEARCH(AG$6,$D172),0)&gt;0,TRIM(VLOOKUP(AG$6,'Lifeline-Capability XWalk'!$F$6:$G$38,2,FALSE)),"")</f>
        <v/>
      </c>
      <c r="AH172" s="67" t="str">
        <f>IF(IFERROR(SEARCH(AH$6,$D172),0)&gt;0,TRIM(VLOOKUP(AH$6,'Lifeline-Capability XWalk'!$F$6:$G$38,2,FALSE)),"")</f>
        <v/>
      </c>
      <c r="AI172" s="67" t="str">
        <f>IF(IFERROR(SEARCH(AI$6,$D172),0)&gt;0,TRIM(VLOOKUP(AI$6,'Lifeline-Capability XWalk'!$F$6:$G$38,2,FALSE)),"")</f>
        <v/>
      </c>
      <c r="AJ172" s="67" t="str">
        <f>IF(IFERROR(SEARCH(AJ$6,$D172),0)&gt;0,TRIM(VLOOKUP(AJ$6,'Lifeline-Capability XWalk'!$F$6:$G$38,2,FALSE)),"")</f>
        <v/>
      </c>
      <c r="AK172" s="67" t="str">
        <f>IF(IFERROR(SEARCH(AK$6,$D172),0)&gt;0,TRIM(VLOOKUP(AK$6,'Lifeline-Capability XWalk'!$F$6:$G$38,2,FALSE)),"")</f>
        <v/>
      </c>
      <c r="AL172" s="68" t="str">
        <f>IF(IFERROR(SEARCH(AL$6,$D172),0)&gt;0,TRIM(VLOOKUP(AL$6,'Lifeline-Capability XWalk'!$F$6:$G$38,2,FALSE)),"")</f>
        <v/>
      </c>
      <c r="AM172" s="24" t="str">
        <f t="shared" si="8"/>
        <v/>
      </c>
      <c r="AN172" s="24" t="str">
        <f t="shared" si="9"/>
        <v/>
      </c>
      <c r="AO172" s="24" t="str">
        <f t="shared" si="9"/>
        <v/>
      </c>
      <c r="AP172" s="24" t="str">
        <f t="shared" si="9"/>
        <v/>
      </c>
      <c r="AQ172" s="24" t="str">
        <f t="shared" si="9"/>
        <v>Communications</v>
      </c>
      <c r="AR172" s="24" t="str">
        <f t="shared" si="9"/>
        <v/>
      </c>
      <c r="AS172" s="24" t="str">
        <f t="shared" si="9"/>
        <v>Transportation</v>
      </c>
      <c r="AT172" s="24" t="str">
        <f t="shared" si="9"/>
        <v/>
      </c>
      <c r="AU172" s="24" t="str">
        <f t="shared" si="9"/>
        <v/>
      </c>
    </row>
    <row r="173" spans="1:47" s="24" customFormat="1" ht="32.1" customHeight="1" x14ac:dyDescent="0.2">
      <c r="A173" s="143" t="s">
        <v>1113</v>
      </c>
      <c r="B173" s="69" t="s">
        <v>1140</v>
      </c>
      <c r="C173" s="144" t="s">
        <v>1082</v>
      </c>
      <c r="D173" s="69" t="s">
        <v>1359</v>
      </c>
      <c r="E173" s="64" t="str">
        <f t="shared" si="10"/>
        <v>Communications, Transportation</v>
      </c>
      <c r="F173" s="70" t="s">
        <v>797</v>
      </c>
      <c r="G173" s="66" t="str">
        <f>IF(IFERROR(SEARCH(G$6,$D173),0)&gt;0,TRIM(VLOOKUP(G$6,'Lifeline-Capability XWalk'!$F$6:$G$38,2,FALSE)),"")</f>
        <v/>
      </c>
      <c r="H173" s="67" t="str">
        <f>IF(IFERROR(SEARCH(H$6,$D173),0)&gt;0,TRIM(VLOOKUP(H$6,'Lifeline-Capability XWalk'!$F$6:$G$38,2,FALSE)),"")</f>
        <v/>
      </c>
      <c r="I173" s="67" t="str">
        <f>IF(IFERROR(SEARCH(I$6,$D173),0)&gt;0,TRIM(VLOOKUP(I$6,'Lifeline-Capability XWalk'!$F$6:$G$38,2,FALSE)),"")</f>
        <v>Transportation</v>
      </c>
      <c r="J173" s="67" t="str">
        <f>IF(IFERROR(SEARCH(J$6,$D173),0)&gt;0,TRIM(VLOOKUP(J$6,'Lifeline-Capability XWalk'!$F$6:$G$38,2,FALSE)),"")</f>
        <v/>
      </c>
      <c r="K173" s="67" t="str">
        <f>IF(IFERROR(SEARCH(K$6,$D173),0)&gt;0,TRIM(VLOOKUP(K$6,'Lifeline-Capability XWalk'!$F$6:$G$38,2,FALSE)),"")</f>
        <v/>
      </c>
      <c r="L173" s="67" t="str">
        <f>IF(IFERROR(SEARCH(L$6,$D173),0)&gt;0,TRIM(VLOOKUP(L$6,'Lifeline-Capability XWalk'!$F$6:$G$38,2,FALSE)),"")</f>
        <v/>
      </c>
      <c r="M173" s="67" t="str">
        <f>IF(IFERROR(SEARCH(M$6,$D173),0)&gt;0,TRIM(VLOOKUP(M$6,'Lifeline-Capability XWalk'!$F$6:$G$38,2,FALSE)),"")</f>
        <v/>
      </c>
      <c r="N173" s="67" t="str">
        <f>IF(IFERROR(SEARCH(N$6,$D173),0)&gt;0,TRIM(VLOOKUP(N$6,'Lifeline-Capability XWalk'!$F$6:$G$38,2,FALSE)),"")</f>
        <v/>
      </c>
      <c r="O173" s="67" t="str">
        <f>IF(IFERROR(SEARCH(O$6,$D173),0)&gt;0,TRIM(VLOOKUP(O$6,'Lifeline-Capability XWalk'!$F$6:$G$38,2,FALSE)),"")</f>
        <v/>
      </c>
      <c r="P173" s="67" t="str">
        <f>IF(IFERROR(SEARCH(P$6,$D173),0)&gt;0,TRIM(VLOOKUP(P$6,'Lifeline-Capability XWalk'!$F$6:$G$38,2,FALSE)),"")</f>
        <v/>
      </c>
      <c r="Q173" s="67" t="str">
        <f>IF(IFERROR(SEARCH(Q$6,$D173),0)&gt;0,TRIM(VLOOKUP(Q$6,'Lifeline-Capability XWalk'!$F$6:$G$38,2,FALSE)),"")</f>
        <v/>
      </c>
      <c r="R173" s="67" t="str">
        <f>IF(IFERROR(SEARCH(R$6,$D173),0)&gt;0,TRIM(VLOOKUP(R$6,'Lifeline-Capability XWalk'!$F$6:$G$38,2,FALSE)),"")</f>
        <v/>
      </c>
      <c r="S173" s="67" t="str">
        <f>IF(IFERROR(SEARCH(S$6,$D173),0)&gt;0,TRIM(VLOOKUP(S$6,'Lifeline-Capability XWalk'!$F$6:$G$38,2,FALSE)),"")</f>
        <v/>
      </c>
      <c r="T173" s="67" t="str">
        <f>IF(IFERROR(SEARCH(T$6,$D173),0)&gt;0,TRIM(VLOOKUP(T$6,'Lifeline-Capability XWalk'!$F$6:$G$38,2,FALSE)),"")</f>
        <v/>
      </c>
      <c r="U173" s="67" t="str">
        <f>IF(IFERROR(SEARCH(U$6,$D173),0)&gt;0,TRIM(VLOOKUP(U$6,'Lifeline-Capability XWalk'!$F$6:$G$38,2,FALSE)),"")</f>
        <v/>
      </c>
      <c r="V173" s="67" t="str">
        <f>IF(IFERROR(SEARCH(V$6,$D173),0)&gt;0,TRIM(VLOOKUP(V$6,'Lifeline-Capability XWalk'!$F$6:$G$38,2,FALSE)),"")</f>
        <v/>
      </c>
      <c r="W173" s="67" t="str">
        <f>IF(IFERROR(SEARCH(W$6,$D173),0)&gt;0,TRIM(VLOOKUP(W$6,'Lifeline-Capability XWalk'!$F$6:$G$38,2,FALSE)),"")</f>
        <v/>
      </c>
      <c r="X173" s="67" t="str">
        <f>IF(IFERROR(SEARCH(X$6,$D173),0)&gt;0,TRIM(VLOOKUP(X$6,'Lifeline-Capability XWalk'!$F$6:$G$38,2,FALSE)),"")</f>
        <v/>
      </c>
      <c r="Y173" s="67" t="str">
        <f>IF(IFERROR(SEARCH(Y$6,$D173),0)&gt;0,TRIM(VLOOKUP(Y$6,'Lifeline-Capability XWalk'!$F$6:$G$38,2,FALSE)),"")</f>
        <v/>
      </c>
      <c r="Z173" s="67" t="str">
        <f>IF(IFERROR(SEARCH(Z$6,$D173),0)&gt;0,TRIM(VLOOKUP(Z$6,'Lifeline-Capability XWalk'!$F$6:$G$38,2,FALSE)),"")</f>
        <v/>
      </c>
      <c r="AA173" s="67" t="str">
        <f>IF(IFERROR(SEARCH(AA$6,$D173),0)&gt;0,TRIM(VLOOKUP(AA$6,'Lifeline-Capability XWalk'!$F$6:$G$38,2,FALSE)),"")</f>
        <v>Communications</v>
      </c>
      <c r="AB173" s="67" t="str">
        <f>IF(IFERROR(SEARCH(AB$6,$D173),0)&gt;0,TRIM(VLOOKUP(AB$6,'Lifeline-Capability XWalk'!$F$6:$G$38,2,FALSE)),"")</f>
        <v>Communications</v>
      </c>
      <c r="AC173" s="67" t="str">
        <f>IF(IFERROR(SEARCH(AC$6,$D173),0)&gt;0,TRIM(VLOOKUP(AC$6,'Lifeline-Capability XWalk'!$F$6:$G$38,2,FALSE)),"")</f>
        <v/>
      </c>
      <c r="AD173" s="67" t="str">
        <f>IF(IFERROR(SEARCH(AD$6,$D173),0)&gt;0,TRIM(VLOOKUP(AD$6,'Lifeline-Capability XWalk'!$F$6:$G$38,2,FALSE)),"")</f>
        <v/>
      </c>
      <c r="AE173" s="67" t="str">
        <f>IF(IFERROR(SEARCH(AE$6,$D173),0)&gt;0,TRIM(VLOOKUP(AE$6,'Lifeline-Capability XWalk'!$F$6:$G$38,2,FALSE)),"")</f>
        <v/>
      </c>
      <c r="AF173" s="67" t="str">
        <f>IF(IFERROR(SEARCH(AF$6,$D173),0)&gt;0,TRIM(VLOOKUP(AF$6,'Lifeline-Capability XWalk'!$F$6:$G$38,2,FALSE)),"")</f>
        <v/>
      </c>
      <c r="AG173" s="67" t="str">
        <f>IF(IFERROR(SEARCH(AG$6,$D173),0)&gt;0,TRIM(VLOOKUP(AG$6,'Lifeline-Capability XWalk'!$F$6:$G$38,2,FALSE)),"")</f>
        <v/>
      </c>
      <c r="AH173" s="67" t="str">
        <f>IF(IFERROR(SEARCH(AH$6,$D173),0)&gt;0,TRIM(VLOOKUP(AH$6,'Lifeline-Capability XWalk'!$F$6:$G$38,2,FALSE)),"")</f>
        <v/>
      </c>
      <c r="AI173" s="67" t="str">
        <f>IF(IFERROR(SEARCH(AI$6,$D173),0)&gt;0,TRIM(VLOOKUP(AI$6,'Lifeline-Capability XWalk'!$F$6:$G$38,2,FALSE)),"")</f>
        <v/>
      </c>
      <c r="AJ173" s="67" t="str">
        <f>IF(IFERROR(SEARCH(AJ$6,$D173),0)&gt;0,TRIM(VLOOKUP(AJ$6,'Lifeline-Capability XWalk'!$F$6:$G$38,2,FALSE)),"")</f>
        <v/>
      </c>
      <c r="AK173" s="67" t="str">
        <f>IF(IFERROR(SEARCH(AK$6,$D173),0)&gt;0,TRIM(VLOOKUP(AK$6,'Lifeline-Capability XWalk'!$F$6:$G$38,2,FALSE)),"")</f>
        <v/>
      </c>
      <c r="AL173" s="68" t="str">
        <f>IF(IFERROR(SEARCH(AL$6,$D173),0)&gt;0,TRIM(VLOOKUP(AL$6,'Lifeline-Capability XWalk'!$F$6:$G$38,2,FALSE)),"")</f>
        <v/>
      </c>
      <c r="AM173" s="24" t="str">
        <f t="shared" si="8"/>
        <v/>
      </c>
      <c r="AN173" s="24" t="str">
        <f t="shared" si="9"/>
        <v/>
      </c>
      <c r="AO173" s="24" t="str">
        <f t="shared" si="9"/>
        <v/>
      </c>
      <c r="AP173" s="24" t="str">
        <f t="shared" si="9"/>
        <v/>
      </c>
      <c r="AQ173" s="24" t="str">
        <f t="shared" si="9"/>
        <v>Communications</v>
      </c>
      <c r="AR173" s="24" t="str">
        <f t="shared" si="9"/>
        <v/>
      </c>
      <c r="AS173" s="24" t="str">
        <f t="shared" si="9"/>
        <v>Transportation</v>
      </c>
      <c r="AT173" s="24" t="str">
        <f t="shared" si="9"/>
        <v/>
      </c>
      <c r="AU173" s="24" t="str">
        <f t="shared" si="9"/>
        <v/>
      </c>
    </row>
    <row r="174" spans="1:47" s="24" customFormat="1" ht="32.1" customHeight="1" x14ac:dyDescent="0.2">
      <c r="A174" s="143" t="s">
        <v>1113</v>
      </c>
      <c r="B174" s="69" t="s">
        <v>1410</v>
      </c>
      <c r="C174" s="144" t="s">
        <v>1082</v>
      </c>
      <c r="D174" s="69" t="s">
        <v>1359</v>
      </c>
      <c r="E174" s="64" t="str">
        <f t="shared" si="10"/>
        <v>Communications, Transportation</v>
      </c>
      <c r="F174" s="70" t="s">
        <v>812</v>
      </c>
      <c r="G174" s="66" t="str">
        <f>IF(IFERROR(SEARCH(G$6,$D174),0)&gt;0,TRIM(VLOOKUP(G$6,'Lifeline-Capability XWalk'!$F$6:$G$38,2,FALSE)),"")</f>
        <v/>
      </c>
      <c r="H174" s="67" t="str">
        <f>IF(IFERROR(SEARCH(H$6,$D174),0)&gt;0,TRIM(VLOOKUP(H$6,'Lifeline-Capability XWalk'!$F$6:$G$38,2,FALSE)),"")</f>
        <v/>
      </c>
      <c r="I174" s="67" t="str">
        <f>IF(IFERROR(SEARCH(I$6,$D174),0)&gt;0,TRIM(VLOOKUP(I$6,'Lifeline-Capability XWalk'!$F$6:$G$38,2,FALSE)),"")</f>
        <v>Transportation</v>
      </c>
      <c r="J174" s="67" t="str">
        <f>IF(IFERROR(SEARCH(J$6,$D174),0)&gt;0,TRIM(VLOOKUP(J$6,'Lifeline-Capability XWalk'!$F$6:$G$38,2,FALSE)),"")</f>
        <v/>
      </c>
      <c r="K174" s="67" t="str">
        <f>IF(IFERROR(SEARCH(K$6,$D174),0)&gt;0,TRIM(VLOOKUP(K$6,'Lifeline-Capability XWalk'!$F$6:$G$38,2,FALSE)),"")</f>
        <v/>
      </c>
      <c r="L174" s="67" t="str">
        <f>IF(IFERROR(SEARCH(L$6,$D174),0)&gt;0,TRIM(VLOOKUP(L$6,'Lifeline-Capability XWalk'!$F$6:$G$38,2,FALSE)),"")</f>
        <v/>
      </c>
      <c r="M174" s="67" t="str">
        <f>IF(IFERROR(SEARCH(M$6,$D174),0)&gt;0,TRIM(VLOOKUP(M$6,'Lifeline-Capability XWalk'!$F$6:$G$38,2,FALSE)),"")</f>
        <v/>
      </c>
      <c r="N174" s="67" t="str">
        <f>IF(IFERROR(SEARCH(N$6,$D174),0)&gt;0,TRIM(VLOOKUP(N$6,'Lifeline-Capability XWalk'!$F$6:$G$38,2,FALSE)),"")</f>
        <v/>
      </c>
      <c r="O174" s="67" t="str">
        <f>IF(IFERROR(SEARCH(O$6,$D174),0)&gt;0,TRIM(VLOOKUP(O$6,'Lifeline-Capability XWalk'!$F$6:$G$38,2,FALSE)),"")</f>
        <v/>
      </c>
      <c r="P174" s="67" t="str">
        <f>IF(IFERROR(SEARCH(P$6,$D174),0)&gt;0,TRIM(VLOOKUP(P$6,'Lifeline-Capability XWalk'!$F$6:$G$38,2,FALSE)),"")</f>
        <v/>
      </c>
      <c r="Q174" s="67" t="str">
        <f>IF(IFERROR(SEARCH(Q$6,$D174),0)&gt;0,TRIM(VLOOKUP(Q$6,'Lifeline-Capability XWalk'!$F$6:$G$38,2,FALSE)),"")</f>
        <v/>
      </c>
      <c r="R174" s="67" t="str">
        <f>IF(IFERROR(SEARCH(R$6,$D174),0)&gt;0,TRIM(VLOOKUP(R$6,'Lifeline-Capability XWalk'!$F$6:$G$38,2,FALSE)),"")</f>
        <v/>
      </c>
      <c r="S174" s="67" t="str">
        <f>IF(IFERROR(SEARCH(S$6,$D174),0)&gt;0,TRIM(VLOOKUP(S$6,'Lifeline-Capability XWalk'!$F$6:$G$38,2,FALSE)),"")</f>
        <v/>
      </c>
      <c r="T174" s="67" t="str">
        <f>IF(IFERROR(SEARCH(T$6,$D174),0)&gt;0,TRIM(VLOOKUP(T$6,'Lifeline-Capability XWalk'!$F$6:$G$38,2,FALSE)),"")</f>
        <v/>
      </c>
      <c r="U174" s="67" t="str">
        <f>IF(IFERROR(SEARCH(U$6,$D174),0)&gt;0,TRIM(VLOOKUP(U$6,'Lifeline-Capability XWalk'!$F$6:$G$38,2,FALSE)),"")</f>
        <v/>
      </c>
      <c r="V174" s="67" t="str">
        <f>IF(IFERROR(SEARCH(V$6,$D174),0)&gt;0,TRIM(VLOOKUP(V$6,'Lifeline-Capability XWalk'!$F$6:$G$38,2,FALSE)),"")</f>
        <v/>
      </c>
      <c r="W174" s="67" t="str">
        <f>IF(IFERROR(SEARCH(W$6,$D174),0)&gt;0,TRIM(VLOOKUP(W$6,'Lifeline-Capability XWalk'!$F$6:$G$38,2,FALSE)),"")</f>
        <v/>
      </c>
      <c r="X174" s="67" t="str">
        <f>IF(IFERROR(SEARCH(X$6,$D174),0)&gt;0,TRIM(VLOOKUP(X$6,'Lifeline-Capability XWalk'!$F$6:$G$38,2,FALSE)),"")</f>
        <v/>
      </c>
      <c r="Y174" s="67" t="str">
        <f>IF(IFERROR(SEARCH(Y$6,$D174),0)&gt;0,TRIM(VLOOKUP(Y$6,'Lifeline-Capability XWalk'!$F$6:$G$38,2,FALSE)),"")</f>
        <v/>
      </c>
      <c r="Z174" s="67" t="str">
        <f>IF(IFERROR(SEARCH(Z$6,$D174),0)&gt;0,TRIM(VLOOKUP(Z$6,'Lifeline-Capability XWalk'!$F$6:$G$38,2,FALSE)),"")</f>
        <v/>
      </c>
      <c r="AA174" s="67" t="str">
        <f>IF(IFERROR(SEARCH(AA$6,$D174),0)&gt;0,TRIM(VLOOKUP(AA$6,'Lifeline-Capability XWalk'!$F$6:$G$38,2,FALSE)),"")</f>
        <v>Communications</v>
      </c>
      <c r="AB174" s="67" t="str">
        <f>IF(IFERROR(SEARCH(AB$6,$D174),0)&gt;0,TRIM(VLOOKUP(AB$6,'Lifeline-Capability XWalk'!$F$6:$G$38,2,FALSE)),"")</f>
        <v>Communications</v>
      </c>
      <c r="AC174" s="67" t="str">
        <f>IF(IFERROR(SEARCH(AC$6,$D174),0)&gt;0,TRIM(VLOOKUP(AC$6,'Lifeline-Capability XWalk'!$F$6:$G$38,2,FALSE)),"")</f>
        <v/>
      </c>
      <c r="AD174" s="67" t="str">
        <f>IF(IFERROR(SEARCH(AD$6,$D174),0)&gt;0,TRIM(VLOOKUP(AD$6,'Lifeline-Capability XWalk'!$F$6:$G$38,2,FALSE)),"")</f>
        <v/>
      </c>
      <c r="AE174" s="67" t="str">
        <f>IF(IFERROR(SEARCH(AE$6,$D174),0)&gt;0,TRIM(VLOOKUP(AE$6,'Lifeline-Capability XWalk'!$F$6:$G$38,2,FALSE)),"")</f>
        <v/>
      </c>
      <c r="AF174" s="67" t="str">
        <f>IF(IFERROR(SEARCH(AF$6,$D174),0)&gt;0,TRIM(VLOOKUP(AF$6,'Lifeline-Capability XWalk'!$F$6:$G$38,2,FALSE)),"")</f>
        <v/>
      </c>
      <c r="AG174" s="67" t="str">
        <f>IF(IFERROR(SEARCH(AG$6,$D174),0)&gt;0,TRIM(VLOOKUP(AG$6,'Lifeline-Capability XWalk'!$F$6:$G$38,2,FALSE)),"")</f>
        <v/>
      </c>
      <c r="AH174" s="67" t="str">
        <f>IF(IFERROR(SEARCH(AH$6,$D174),0)&gt;0,TRIM(VLOOKUP(AH$6,'Lifeline-Capability XWalk'!$F$6:$G$38,2,FALSE)),"")</f>
        <v/>
      </c>
      <c r="AI174" s="67" t="str">
        <f>IF(IFERROR(SEARCH(AI$6,$D174),0)&gt;0,TRIM(VLOOKUP(AI$6,'Lifeline-Capability XWalk'!$F$6:$G$38,2,FALSE)),"")</f>
        <v/>
      </c>
      <c r="AJ174" s="67" t="str">
        <f>IF(IFERROR(SEARCH(AJ$6,$D174),0)&gt;0,TRIM(VLOOKUP(AJ$6,'Lifeline-Capability XWalk'!$F$6:$G$38,2,FALSE)),"")</f>
        <v/>
      </c>
      <c r="AK174" s="67" t="str">
        <f>IF(IFERROR(SEARCH(AK$6,$D174),0)&gt;0,TRIM(VLOOKUP(AK$6,'Lifeline-Capability XWalk'!$F$6:$G$38,2,FALSE)),"")</f>
        <v/>
      </c>
      <c r="AL174" s="68" t="str">
        <f>IF(IFERROR(SEARCH(AL$6,$D174),0)&gt;0,TRIM(VLOOKUP(AL$6,'Lifeline-Capability XWalk'!$F$6:$G$38,2,FALSE)),"")</f>
        <v/>
      </c>
      <c r="AM174" s="24" t="str">
        <f t="shared" si="8"/>
        <v/>
      </c>
      <c r="AN174" s="24" t="str">
        <f t="shared" si="9"/>
        <v/>
      </c>
      <c r="AO174" s="24" t="str">
        <f t="shared" si="9"/>
        <v/>
      </c>
      <c r="AP174" s="24" t="str">
        <f t="shared" si="9"/>
        <v/>
      </c>
      <c r="AQ174" s="24" t="str">
        <f t="shared" si="9"/>
        <v>Communications</v>
      </c>
      <c r="AR174" s="24" t="str">
        <f t="shared" si="9"/>
        <v/>
      </c>
      <c r="AS174" s="24" t="str">
        <f t="shared" si="9"/>
        <v>Transportation</v>
      </c>
      <c r="AT174" s="24" t="str">
        <f t="shared" si="9"/>
        <v/>
      </c>
      <c r="AU174" s="24" t="str">
        <f t="shared" si="9"/>
        <v/>
      </c>
    </row>
    <row r="175" spans="1:47" s="24" customFormat="1" ht="32.1" customHeight="1" x14ac:dyDescent="0.2">
      <c r="A175" s="143" t="s">
        <v>1113</v>
      </c>
      <c r="B175" s="69" t="s">
        <v>1410</v>
      </c>
      <c r="C175" s="144" t="s">
        <v>1082</v>
      </c>
      <c r="D175" s="69" t="s">
        <v>1359</v>
      </c>
      <c r="E175" s="64" t="str">
        <f t="shared" si="10"/>
        <v>Communications, Transportation</v>
      </c>
      <c r="F175" s="70" t="s">
        <v>815</v>
      </c>
      <c r="G175" s="66" t="str">
        <f>IF(IFERROR(SEARCH(G$6,$D175),0)&gt;0,TRIM(VLOOKUP(G$6,'Lifeline-Capability XWalk'!$F$6:$G$38,2,FALSE)),"")</f>
        <v/>
      </c>
      <c r="H175" s="67" t="str">
        <f>IF(IFERROR(SEARCH(H$6,$D175),0)&gt;0,TRIM(VLOOKUP(H$6,'Lifeline-Capability XWalk'!$F$6:$G$38,2,FALSE)),"")</f>
        <v/>
      </c>
      <c r="I175" s="67" t="str">
        <f>IF(IFERROR(SEARCH(I$6,$D175),0)&gt;0,TRIM(VLOOKUP(I$6,'Lifeline-Capability XWalk'!$F$6:$G$38,2,FALSE)),"")</f>
        <v>Transportation</v>
      </c>
      <c r="J175" s="67" t="str">
        <f>IF(IFERROR(SEARCH(J$6,$D175),0)&gt;0,TRIM(VLOOKUP(J$6,'Lifeline-Capability XWalk'!$F$6:$G$38,2,FALSE)),"")</f>
        <v/>
      </c>
      <c r="K175" s="67" t="str">
        <f>IF(IFERROR(SEARCH(K$6,$D175),0)&gt;0,TRIM(VLOOKUP(K$6,'Lifeline-Capability XWalk'!$F$6:$G$38,2,FALSE)),"")</f>
        <v/>
      </c>
      <c r="L175" s="67" t="str">
        <f>IF(IFERROR(SEARCH(L$6,$D175),0)&gt;0,TRIM(VLOOKUP(L$6,'Lifeline-Capability XWalk'!$F$6:$G$38,2,FALSE)),"")</f>
        <v/>
      </c>
      <c r="M175" s="67" t="str">
        <f>IF(IFERROR(SEARCH(M$6,$D175),0)&gt;0,TRIM(VLOOKUP(M$6,'Lifeline-Capability XWalk'!$F$6:$G$38,2,FALSE)),"")</f>
        <v/>
      </c>
      <c r="N175" s="67" t="str">
        <f>IF(IFERROR(SEARCH(N$6,$D175),0)&gt;0,TRIM(VLOOKUP(N$6,'Lifeline-Capability XWalk'!$F$6:$G$38,2,FALSE)),"")</f>
        <v/>
      </c>
      <c r="O175" s="67" t="str">
        <f>IF(IFERROR(SEARCH(O$6,$D175),0)&gt;0,TRIM(VLOOKUP(O$6,'Lifeline-Capability XWalk'!$F$6:$G$38,2,FALSE)),"")</f>
        <v/>
      </c>
      <c r="P175" s="67" t="str">
        <f>IF(IFERROR(SEARCH(P$6,$D175),0)&gt;0,TRIM(VLOOKUP(P$6,'Lifeline-Capability XWalk'!$F$6:$G$38,2,FALSE)),"")</f>
        <v/>
      </c>
      <c r="Q175" s="67" t="str">
        <f>IF(IFERROR(SEARCH(Q$6,$D175),0)&gt;0,TRIM(VLOOKUP(Q$6,'Lifeline-Capability XWalk'!$F$6:$G$38,2,FALSE)),"")</f>
        <v/>
      </c>
      <c r="R175" s="67" t="str">
        <f>IF(IFERROR(SEARCH(R$6,$D175),0)&gt;0,TRIM(VLOOKUP(R$6,'Lifeline-Capability XWalk'!$F$6:$G$38,2,FALSE)),"")</f>
        <v/>
      </c>
      <c r="S175" s="67" t="str">
        <f>IF(IFERROR(SEARCH(S$6,$D175),0)&gt;0,TRIM(VLOOKUP(S$6,'Lifeline-Capability XWalk'!$F$6:$G$38,2,FALSE)),"")</f>
        <v/>
      </c>
      <c r="T175" s="67" t="str">
        <f>IF(IFERROR(SEARCH(T$6,$D175),0)&gt;0,TRIM(VLOOKUP(T$6,'Lifeline-Capability XWalk'!$F$6:$G$38,2,FALSE)),"")</f>
        <v/>
      </c>
      <c r="U175" s="67" t="str">
        <f>IF(IFERROR(SEARCH(U$6,$D175),0)&gt;0,TRIM(VLOOKUP(U$6,'Lifeline-Capability XWalk'!$F$6:$G$38,2,FALSE)),"")</f>
        <v/>
      </c>
      <c r="V175" s="67" t="str">
        <f>IF(IFERROR(SEARCH(V$6,$D175),0)&gt;0,TRIM(VLOOKUP(V$6,'Lifeline-Capability XWalk'!$F$6:$G$38,2,FALSE)),"")</f>
        <v/>
      </c>
      <c r="W175" s="67" t="str">
        <f>IF(IFERROR(SEARCH(W$6,$D175),0)&gt;0,TRIM(VLOOKUP(W$6,'Lifeline-Capability XWalk'!$F$6:$G$38,2,FALSE)),"")</f>
        <v/>
      </c>
      <c r="X175" s="67" t="str">
        <f>IF(IFERROR(SEARCH(X$6,$D175),0)&gt;0,TRIM(VLOOKUP(X$6,'Lifeline-Capability XWalk'!$F$6:$G$38,2,FALSE)),"")</f>
        <v/>
      </c>
      <c r="Y175" s="67" t="str">
        <f>IF(IFERROR(SEARCH(Y$6,$D175),0)&gt;0,TRIM(VLOOKUP(Y$6,'Lifeline-Capability XWalk'!$F$6:$G$38,2,FALSE)),"")</f>
        <v/>
      </c>
      <c r="Z175" s="67" t="str">
        <f>IF(IFERROR(SEARCH(Z$6,$D175),0)&gt;0,TRIM(VLOOKUP(Z$6,'Lifeline-Capability XWalk'!$F$6:$G$38,2,FALSE)),"")</f>
        <v/>
      </c>
      <c r="AA175" s="67" t="str">
        <f>IF(IFERROR(SEARCH(AA$6,$D175),0)&gt;0,TRIM(VLOOKUP(AA$6,'Lifeline-Capability XWalk'!$F$6:$G$38,2,FALSE)),"")</f>
        <v>Communications</v>
      </c>
      <c r="AB175" s="67" t="str">
        <f>IF(IFERROR(SEARCH(AB$6,$D175),0)&gt;0,TRIM(VLOOKUP(AB$6,'Lifeline-Capability XWalk'!$F$6:$G$38,2,FALSE)),"")</f>
        <v>Communications</v>
      </c>
      <c r="AC175" s="67" t="str">
        <f>IF(IFERROR(SEARCH(AC$6,$D175),0)&gt;0,TRIM(VLOOKUP(AC$6,'Lifeline-Capability XWalk'!$F$6:$G$38,2,FALSE)),"")</f>
        <v/>
      </c>
      <c r="AD175" s="67" t="str">
        <f>IF(IFERROR(SEARCH(AD$6,$D175),0)&gt;0,TRIM(VLOOKUP(AD$6,'Lifeline-Capability XWalk'!$F$6:$G$38,2,FALSE)),"")</f>
        <v/>
      </c>
      <c r="AE175" s="67" t="str">
        <f>IF(IFERROR(SEARCH(AE$6,$D175),0)&gt;0,TRIM(VLOOKUP(AE$6,'Lifeline-Capability XWalk'!$F$6:$G$38,2,FALSE)),"")</f>
        <v/>
      </c>
      <c r="AF175" s="67" t="str">
        <f>IF(IFERROR(SEARCH(AF$6,$D175),0)&gt;0,TRIM(VLOOKUP(AF$6,'Lifeline-Capability XWalk'!$F$6:$G$38,2,FALSE)),"")</f>
        <v/>
      </c>
      <c r="AG175" s="67" t="str">
        <f>IF(IFERROR(SEARCH(AG$6,$D175),0)&gt;0,TRIM(VLOOKUP(AG$6,'Lifeline-Capability XWalk'!$F$6:$G$38,2,FALSE)),"")</f>
        <v/>
      </c>
      <c r="AH175" s="67" t="str">
        <f>IF(IFERROR(SEARCH(AH$6,$D175),0)&gt;0,TRIM(VLOOKUP(AH$6,'Lifeline-Capability XWalk'!$F$6:$G$38,2,FALSE)),"")</f>
        <v/>
      </c>
      <c r="AI175" s="67" t="str">
        <f>IF(IFERROR(SEARCH(AI$6,$D175),0)&gt;0,TRIM(VLOOKUP(AI$6,'Lifeline-Capability XWalk'!$F$6:$G$38,2,FALSE)),"")</f>
        <v/>
      </c>
      <c r="AJ175" s="67" t="str">
        <f>IF(IFERROR(SEARCH(AJ$6,$D175),0)&gt;0,TRIM(VLOOKUP(AJ$6,'Lifeline-Capability XWalk'!$F$6:$G$38,2,FALSE)),"")</f>
        <v/>
      </c>
      <c r="AK175" s="67" t="str">
        <f>IF(IFERROR(SEARCH(AK$6,$D175),0)&gt;0,TRIM(VLOOKUP(AK$6,'Lifeline-Capability XWalk'!$F$6:$G$38,2,FALSE)),"")</f>
        <v/>
      </c>
      <c r="AL175" s="68" t="str">
        <f>IF(IFERROR(SEARCH(AL$6,$D175),0)&gt;0,TRIM(VLOOKUP(AL$6,'Lifeline-Capability XWalk'!$F$6:$G$38,2,FALSE)),"")</f>
        <v/>
      </c>
      <c r="AM175" s="24" t="str">
        <f t="shared" si="8"/>
        <v/>
      </c>
      <c r="AN175" s="24" t="str">
        <f t="shared" si="9"/>
        <v/>
      </c>
      <c r="AO175" s="24" t="str">
        <f t="shared" si="9"/>
        <v/>
      </c>
      <c r="AP175" s="24" t="str">
        <f t="shared" si="9"/>
        <v/>
      </c>
      <c r="AQ175" s="24" t="str">
        <f t="shared" si="9"/>
        <v>Communications</v>
      </c>
      <c r="AR175" s="24" t="str">
        <f t="shared" si="9"/>
        <v/>
      </c>
      <c r="AS175" s="24" t="str">
        <f t="shared" si="9"/>
        <v>Transportation</v>
      </c>
      <c r="AT175" s="24" t="str">
        <f t="shared" si="9"/>
        <v/>
      </c>
      <c r="AU175" s="24" t="str">
        <f t="shared" si="9"/>
        <v/>
      </c>
    </row>
    <row r="176" spans="1:47" s="24" customFormat="1" ht="32.1" customHeight="1" x14ac:dyDescent="0.2">
      <c r="A176" s="143" t="s">
        <v>1113</v>
      </c>
      <c r="B176" s="69" t="s">
        <v>1139</v>
      </c>
      <c r="C176" s="144" t="s">
        <v>1082</v>
      </c>
      <c r="D176" s="69" t="s">
        <v>1359</v>
      </c>
      <c r="E176" s="64" t="str">
        <f t="shared" si="10"/>
        <v>Communications, Transportation</v>
      </c>
      <c r="F176" s="70" t="s">
        <v>799</v>
      </c>
      <c r="G176" s="66" t="str">
        <f>IF(IFERROR(SEARCH(G$6,$D176),0)&gt;0,TRIM(VLOOKUP(G$6,'Lifeline-Capability XWalk'!$F$6:$G$38,2,FALSE)),"")</f>
        <v/>
      </c>
      <c r="H176" s="67" t="str">
        <f>IF(IFERROR(SEARCH(H$6,$D176),0)&gt;0,TRIM(VLOOKUP(H$6,'Lifeline-Capability XWalk'!$F$6:$G$38,2,FALSE)),"")</f>
        <v/>
      </c>
      <c r="I176" s="67" t="str">
        <f>IF(IFERROR(SEARCH(I$6,$D176),0)&gt;0,TRIM(VLOOKUP(I$6,'Lifeline-Capability XWalk'!$F$6:$G$38,2,FALSE)),"")</f>
        <v>Transportation</v>
      </c>
      <c r="J176" s="67" t="str">
        <f>IF(IFERROR(SEARCH(J$6,$D176),0)&gt;0,TRIM(VLOOKUP(J$6,'Lifeline-Capability XWalk'!$F$6:$G$38,2,FALSE)),"")</f>
        <v/>
      </c>
      <c r="K176" s="67" t="str">
        <f>IF(IFERROR(SEARCH(K$6,$D176),0)&gt;0,TRIM(VLOOKUP(K$6,'Lifeline-Capability XWalk'!$F$6:$G$38,2,FALSE)),"")</f>
        <v/>
      </c>
      <c r="L176" s="67" t="str">
        <f>IF(IFERROR(SEARCH(L$6,$D176),0)&gt;0,TRIM(VLOOKUP(L$6,'Lifeline-Capability XWalk'!$F$6:$G$38,2,FALSE)),"")</f>
        <v/>
      </c>
      <c r="M176" s="67" t="str">
        <f>IF(IFERROR(SEARCH(M$6,$D176),0)&gt;0,TRIM(VLOOKUP(M$6,'Lifeline-Capability XWalk'!$F$6:$G$38,2,FALSE)),"")</f>
        <v/>
      </c>
      <c r="N176" s="67" t="str">
        <f>IF(IFERROR(SEARCH(N$6,$D176),0)&gt;0,TRIM(VLOOKUP(N$6,'Lifeline-Capability XWalk'!$F$6:$G$38,2,FALSE)),"")</f>
        <v/>
      </c>
      <c r="O176" s="67" t="str">
        <f>IF(IFERROR(SEARCH(O$6,$D176),0)&gt;0,TRIM(VLOOKUP(O$6,'Lifeline-Capability XWalk'!$F$6:$G$38,2,FALSE)),"")</f>
        <v/>
      </c>
      <c r="P176" s="67" t="str">
        <f>IF(IFERROR(SEARCH(P$6,$D176),0)&gt;0,TRIM(VLOOKUP(P$6,'Lifeline-Capability XWalk'!$F$6:$G$38,2,FALSE)),"")</f>
        <v/>
      </c>
      <c r="Q176" s="67" t="str">
        <f>IF(IFERROR(SEARCH(Q$6,$D176),0)&gt;0,TRIM(VLOOKUP(Q$6,'Lifeline-Capability XWalk'!$F$6:$G$38,2,FALSE)),"")</f>
        <v/>
      </c>
      <c r="R176" s="67" t="str">
        <f>IF(IFERROR(SEARCH(R$6,$D176),0)&gt;0,TRIM(VLOOKUP(R$6,'Lifeline-Capability XWalk'!$F$6:$G$38,2,FALSE)),"")</f>
        <v/>
      </c>
      <c r="S176" s="67" t="str">
        <f>IF(IFERROR(SEARCH(S$6,$D176),0)&gt;0,TRIM(VLOOKUP(S$6,'Lifeline-Capability XWalk'!$F$6:$G$38,2,FALSE)),"")</f>
        <v/>
      </c>
      <c r="T176" s="67" t="str">
        <f>IF(IFERROR(SEARCH(T$6,$D176),0)&gt;0,TRIM(VLOOKUP(T$6,'Lifeline-Capability XWalk'!$F$6:$G$38,2,FALSE)),"")</f>
        <v/>
      </c>
      <c r="U176" s="67" t="str">
        <f>IF(IFERROR(SEARCH(U$6,$D176),0)&gt;0,TRIM(VLOOKUP(U$6,'Lifeline-Capability XWalk'!$F$6:$G$38,2,FALSE)),"")</f>
        <v/>
      </c>
      <c r="V176" s="67" t="str">
        <f>IF(IFERROR(SEARCH(V$6,$D176),0)&gt;0,TRIM(VLOOKUP(V$6,'Lifeline-Capability XWalk'!$F$6:$G$38,2,FALSE)),"")</f>
        <v/>
      </c>
      <c r="W176" s="67" t="str">
        <f>IF(IFERROR(SEARCH(W$6,$D176),0)&gt;0,TRIM(VLOOKUP(W$6,'Lifeline-Capability XWalk'!$F$6:$G$38,2,FALSE)),"")</f>
        <v/>
      </c>
      <c r="X176" s="67" t="str">
        <f>IF(IFERROR(SEARCH(X$6,$D176),0)&gt;0,TRIM(VLOOKUP(X$6,'Lifeline-Capability XWalk'!$F$6:$G$38,2,FALSE)),"")</f>
        <v/>
      </c>
      <c r="Y176" s="67" t="str">
        <f>IF(IFERROR(SEARCH(Y$6,$D176),0)&gt;0,TRIM(VLOOKUP(Y$6,'Lifeline-Capability XWalk'!$F$6:$G$38,2,FALSE)),"")</f>
        <v/>
      </c>
      <c r="Z176" s="67" t="str">
        <f>IF(IFERROR(SEARCH(Z$6,$D176),0)&gt;0,TRIM(VLOOKUP(Z$6,'Lifeline-Capability XWalk'!$F$6:$G$38,2,FALSE)),"")</f>
        <v/>
      </c>
      <c r="AA176" s="67" t="str">
        <f>IF(IFERROR(SEARCH(AA$6,$D176),0)&gt;0,TRIM(VLOOKUP(AA$6,'Lifeline-Capability XWalk'!$F$6:$G$38,2,FALSE)),"")</f>
        <v>Communications</v>
      </c>
      <c r="AB176" s="67" t="str">
        <f>IF(IFERROR(SEARCH(AB$6,$D176),0)&gt;0,TRIM(VLOOKUP(AB$6,'Lifeline-Capability XWalk'!$F$6:$G$38,2,FALSE)),"")</f>
        <v>Communications</v>
      </c>
      <c r="AC176" s="67" t="str">
        <f>IF(IFERROR(SEARCH(AC$6,$D176),0)&gt;0,TRIM(VLOOKUP(AC$6,'Lifeline-Capability XWalk'!$F$6:$G$38,2,FALSE)),"")</f>
        <v/>
      </c>
      <c r="AD176" s="67" t="str">
        <f>IF(IFERROR(SEARCH(AD$6,$D176),0)&gt;0,TRIM(VLOOKUP(AD$6,'Lifeline-Capability XWalk'!$F$6:$G$38,2,FALSE)),"")</f>
        <v/>
      </c>
      <c r="AE176" s="67" t="str">
        <f>IF(IFERROR(SEARCH(AE$6,$D176),0)&gt;0,TRIM(VLOOKUP(AE$6,'Lifeline-Capability XWalk'!$F$6:$G$38,2,FALSE)),"")</f>
        <v/>
      </c>
      <c r="AF176" s="67" t="str">
        <f>IF(IFERROR(SEARCH(AF$6,$D176),0)&gt;0,TRIM(VLOOKUP(AF$6,'Lifeline-Capability XWalk'!$F$6:$G$38,2,FALSE)),"")</f>
        <v/>
      </c>
      <c r="AG176" s="67" t="str">
        <f>IF(IFERROR(SEARCH(AG$6,$D176),0)&gt;0,TRIM(VLOOKUP(AG$6,'Lifeline-Capability XWalk'!$F$6:$G$38,2,FALSE)),"")</f>
        <v/>
      </c>
      <c r="AH176" s="67" t="str">
        <f>IF(IFERROR(SEARCH(AH$6,$D176),0)&gt;0,TRIM(VLOOKUP(AH$6,'Lifeline-Capability XWalk'!$F$6:$G$38,2,FALSE)),"")</f>
        <v/>
      </c>
      <c r="AI176" s="67" t="str">
        <f>IF(IFERROR(SEARCH(AI$6,$D176),0)&gt;0,TRIM(VLOOKUP(AI$6,'Lifeline-Capability XWalk'!$F$6:$G$38,2,FALSE)),"")</f>
        <v/>
      </c>
      <c r="AJ176" s="67" t="str">
        <f>IF(IFERROR(SEARCH(AJ$6,$D176),0)&gt;0,TRIM(VLOOKUP(AJ$6,'Lifeline-Capability XWalk'!$F$6:$G$38,2,FALSE)),"")</f>
        <v/>
      </c>
      <c r="AK176" s="67" t="str">
        <f>IF(IFERROR(SEARCH(AK$6,$D176),0)&gt;0,TRIM(VLOOKUP(AK$6,'Lifeline-Capability XWalk'!$F$6:$G$38,2,FALSE)),"")</f>
        <v/>
      </c>
      <c r="AL176" s="68" t="str">
        <f>IF(IFERROR(SEARCH(AL$6,$D176),0)&gt;0,TRIM(VLOOKUP(AL$6,'Lifeline-Capability XWalk'!$F$6:$G$38,2,FALSE)),"")</f>
        <v/>
      </c>
      <c r="AM176" s="24" t="str">
        <f t="shared" si="8"/>
        <v/>
      </c>
      <c r="AN176" s="24" t="str">
        <f t="shared" si="9"/>
        <v/>
      </c>
      <c r="AO176" s="24" t="str">
        <f t="shared" si="9"/>
        <v/>
      </c>
      <c r="AP176" s="24" t="str">
        <f t="shared" si="9"/>
        <v/>
      </c>
      <c r="AQ176" s="24" t="str">
        <f t="shared" si="9"/>
        <v>Communications</v>
      </c>
      <c r="AR176" s="24" t="str">
        <f t="shared" si="9"/>
        <v/>
      </c>
      <c r="AS176" s="24" t="str">
        <f t="shared" si="9"/>
        <v>Transportation</v>
      </c>
      <c r="AT176" s="24" t="str">
        <f t="shared" si="9"/>
        <v/>
      </c>
      <c r="AU176" s="24" t="str">
        <f t="shared" si="9"/>
        <v/>
      </c>
    </row>
    <row r="177" spans="1:47" s="24" customFormat="1" ht="32.1" customHeight="1" x14ac:dyDescent="0.2">
      <c r="A177" s="143" t="s">
        <v>1113</v>
      </c>
      <c r="B177" s="69" t="s">
        <v>1125</v>
      </c>
      <c r="C177" s="144" t="s">
        <v>1082</v>
      </c>
      <c r="D177" s="69" t="s">
        <v>1359</v>
      </c>
      <c r="E177" s="64" t="str">
        <f t="shared" si="10"/>
        <v>Communications, Transportation</v>
      </c>
      <c r="F177" s="70" t="s">
        <v>823</v>
      </c>
      <c r="G177" s="66" t="str">
        <f>IF(IFERROR(SEARCH(G$6,$D177),0)&gt;0,TRIM(VLOOKUP(G$6,'Lifeline-Capability XWalk'!$F$6:$G$38,2,FALSE)),"")</f>
        <v/>
      </c>
      <c r="H177" s="67" t="str">
        <f>IF(IFERROR(SEARCH(H$6,$D177),0)&gt;0,TRIM(VLOOKUP(H$6,'Lifeline-Capability XWalk'!$F$6:$G$38,2,FALSE)),"")</f>
        <v/>
      </c>
      <c r="I177" s="67" t="str">
        <f>IF(IFERROR(SEARCH(I$6,$D177),0)&gt;0,TRIM(VLOOKUP(I$6,'Lifeline-Capability XWalk'!$F$6:$G$38,2,FALSE)),"")</f>
        <v>Transportation</v>
      </c>
      <c r="J177" s="67" t="str">
        <f>IF(IFERROR(SEARCH(J$6,$D177),0)&gt;0,TRIM(VLOOKUP(J$6,'Lifeline-Capability XWalk'!$F$6:$G$38,2,FALSE)),"")</f>
        <v/>
      </c>
      <c r="K177" s="67" t="str">
        <f>IF(IFERROR(SEARCH(K$6,$D177),0)&gt;0,TRIM(VLOOKUP(K$6,'Lifeline-Capability XWalk'!$F$6:$G$38,2,FALSE)),"")</f>
        <v/>
      </c>
      <c r="L177" s="67" t="str">
        <f>IF(IFERROR(SEARCH(L$6,$D177),0)&gt;0,TRIM(VLOOKUP(L$6,'Lifeline-Capability XWalk'!$F$6:$G$38,2,FALSE)),"")</f>
        <v/>
      </c>
      <c r="M177" s="67" t="str">
        <f>IF(IFERROR(SEARCH(M$6,$D177),0)&gt;0,TRIM(VLOOKUP(M$6,'Lifeline-Capability XWalk'!$F$6:$G$38,2,FALSE)),"")</f>
        <v/>
      </c>
      <c r="N177" s="67" t="str">
        <f>IF(IFERROR(SEARCH(N$6,$D177),0)&gt;0,TRIM(VLOOKUP(N$6,'Lifeline-Capability XWalk'!$F$6:$G$38,2,FALSE)),"")</f>
        <v/>
      </c>
      <c r="O177" s="67" t="str">
        <f>IF(IFERROR(SEARCH(O$6,$D177),0)&gt;0,TRIM(VLOOKUP(O$6,'Lifeline-Capability XWalk'!$F$6:$G$38,2,FALSE)),"")</f>
        <v/>
      </c>
      <c r="P177" s="67" t="str">
        <f>IF(IFERROR(SEARCH(P$6,$D177),0)&gt;0,TRIM(VLOOKUP(P$6,'Lifeline-Capability XWalk'!$F$6:$G$38,2,FALSE)),"")</f>
        <v/>
      </c>
      <c r="Q177" s="67" t="str">
        <f>IF(IFERROR(SEARCH(Q$6,$D177),0)&gt;0,TRIM(VLOOKUP(Q$6,'Lifeline-Capability XWalk'!$F$6:$G$38,2,FALSE)),"")</f>
        <v/>
      </c>
      <c r="R177" s="67" t="str">
        <f>IF(IFERROR(SEARCH(R$6,$D177),0)&gt;0,TRIM(VLOOKUP(R$6,'Lifeline-Capability XWalk'!$F$6:$G$38,2,FALSE)),"")</f>
        <v/>
      </c>
      <c r="S177" s="67" t="str">
        <f>IF(IFERROR(SEARCH(S$6,$D177),0)&gt;0,TRIM(VLOOKUP(S$6,'Lifeline-Capability XWalk'!$F$6:$G$38,2,FALSE)),"")</f>
        <v/>
      </c>
      <c r="T177" s="67" t="str">
        <f>IF(IFERROR(SEARCH(T$6,$D177),0)&gt;0,TRIM(VLOOKUP(T$6,'Lifeline-Capability XWalk'!$F$6:$G$38,2,FALSE)),"")</f>
        <v/>
      </c>
      <c r="U177" s="67" t="str">
        <f>IF(IFERROR(SEARCH(U$6,$D177),0)&gt;0,TRIM(VLOOKUP(U$6,'Lifeline-Capability XWalk'!$F$6:$G$38,2,FALSE)),"")</f>
        <v/>
      </c>
      <c r="V177" s="67" t="str">
        <f>IF(IFERROR(SEARCH(V$6,$D177),0)&gt;0,TRIM(VLOOKUP(V$6,'Lifeline-Capability XWalk'!$F$6:$G$38,2,FALSE)),"")</f>
        <v/>
      </c>
      <c r="W177" s="67" t="str">
        <f>IF(IFERROR(SEARCH(W$6,$D177),0)&gt;0,TRIM(VLOOKUP(W$6,'Lifeline-Capability XWalk'!$F$6:$G$38,2,FALSE)),"")</f>
        <v/>
      </c>
      <c r="X177" s="67" t="str">
        <f>IF(IFERROR(SEARCH(X$6,$D177),0)&gt;0,TRIM(VLOOKUP(X$6,'Lifeline-Capability XWalk'!$F$6:$G$38,2,FALSE)),"")</f>
        <v/>
      </c>
      <c r="Y177" s="67" t="str">
        <f>IF(IFERROR(SEARCH(Y$6,$D177),0)&gt;0,TRIM(VLOOKUP(Y$6,'Lifeline-Capability XWalk'!$F$6:$G$38,2,FALSE)),"")</f>
        <v/>
      </c>
      <c r="Z177" s="67" t="str">
        <f>IF(IFERROR(SEARCH(Z$6,$D177),0)&gt;0,TRIM(VLOOKUP(Z$6,'Lifeline-Capability XWalk'!$F$6:$G$38,2,FALSE)),"")</f>
        <v/>
      </c>
      <c r="AA177" s="67" t="str">
        <f>IF(IFERROR(SEARCH(AA$6,$D177),0)&gt;0,TRIM(VLOOKUP(AA$6,'Lifeline-Capability XWalk'!$F$6:$G$38,2,FALSE)),"")</f>
        <v>Communications</v>
      </c>
      <c r="AB177" s="67" t="str">
        <f>IF(IFERROR(SEARCH(AB$6,$D177),0)&gt;0,TRIM(VLOOKUP(AB$6,'Lifeline-Capability XWalk'!$F$6:$G$38,2,FALSE)),"")</f>
        <v>Communications</v>
      </c>
      <c r="AC177" s="67" t="str">
        <f>IF(IFERROR(SEARCH(AC$6,$D177),0)&gt;0,TRIM(VLOOKUP(AC$6,'Lifeline-Capability XWalk'!$F$6:$G$38,2,FALSE)),"")</f>
        <v/>
      </c>
      <c r="AD177" s="67" t="str">
        <f>IF(IFERROR(SEARCH(AD$6,$D177),0)&gt;0,TRIM(VLOOKUP(AD$6,'Lifeline-Capability XWalk'!$F$6:$G$38,2,FALSE)),"")</f>
        <v/>
      </c>
      <c r="AE177" s="67" t="str">
        <f>IF(IFERROR(SEARCH(AE$6,$D177),0)&gt;0,TRIM(VLOOKUP(AE$6,'Lifeline-Capability XWalk'!$F$6:$G$38,2,FALSE)),"")</f>
        <v/>
      </c>
      <c r="AF177" s="67" t="str">
        <f>IF(IFERROR(SEARCH(AF$6,$D177),0)&gt;0,TRIM(VLOOKUP(AF$6,'Lifeline-Capability XWalk'!$F$6:$G$38,2,FALSE)),"")</f>
        <v/>
      </c>
      <c r="AG177" s="67" t="str">
        <f>IF(IFERROR(SEARCH(AG$6,$D177),0)&gt;0,TRIM(VLOOKUP(AG$6,'Lifeline-Capability XWalk'!$F$6:$G$38,2,FALSE)),"")</f>
        <v/>
      </c>
      <c r="AH177" s="67" t="str">
        <f>IF(IFERROR(SEARCH(AH$6,$D177),0)&gt;0,TRIM(VLOOKUP(AH$6,'Lifeline-Capability XWalk'!$F$6:$G$38,2,FALSE)),"")</f>
        <v/>
      </c>
      <c r="AI177" s="67" t="str">
        <f>IF(IFERROR(SEARCH(AI$6,$D177),0)&gt;0,TRIM(VLOOKUP(AI$6,'Lifeline-Capability XWalk'!$F$6:$G$38,2,FALSE)),"")</f>
        <v/>
      </c>
      <c r="AJ177" s="67" t="str">
        <f>IF(IFERROR(SEARCH(AJ$6,$D177),0)&gt;0,TRIM(VLOOKUP(AJ$6,'Lifeline-Capability XWalk'!$F$6:$G$38,2,FALSE)),"")</f>
        <v/>
      </c>
      <c r="AK177" s="67" t="str">
        <f>IF(IFERROR(SEARCH(AK$6,$D177),0)&gt;0,TRIM(VLOOKUP(AK$6,'Lifeline-Capability XWalk'!$F$6:$G$38,2,FALSE)),"")</f>
        <v/>
      </c>
      <c r="AL177" s="68" t="str">
        <f>IF(IFERROR(SEARCH(AL$6,$D177),0)&gt;0,TRIM(VLOOKUP(AL$6,'Lifeline-Capability XWalk'!$F$6:$G$38,2,FALSE)),"")</f>
        <v/>
      </c>
      <c r="AM177" s="24" t="str">
        <f t="shared" si="8"/>
        <v/>
      </c>
      <c r="AN177" s="24" t="str">
        <f t="shared" si="9"/>
        <v/>
      </c>
      <c r="AO177" s="24" t="str">
        <f t="shared" ref="AN177:AU208" si="11">IF(COUNTIF($G177:$AL177,AO$6)&gt;0,AO$6,"")</f>
        <v/>
      </c>
      <c r="AP177" s="24" t="str">
        <f t="shared" si="11"/>
        <v/>
      </c>
      <c r="AQ177" s="24" t="str">
        <f t="shared" si="11"/>
        <v>Communications</v>
      </c>
      <c r="AR177" s="24" t="str">
        <f t="shared" si="11"/>
        <v/>
      </c>
      <c r="AS177" s="24" t="str">
        <f t="shared" si="11"/>
        <v>Transportation</v>
      </c>
      <c r="AT177" s="24" t="str">
        <f t="shared" si="11"/>
        <v/>
      </c>
      <c r="AU177" s="24" t="str">
        <f t="shared" si="11"/>
        <v/>
      </c>
    </row>
    <row r="178" spans="1:47" s="24" customFormat="1" ht="32.1" customHeight="1" x14ac:dyDescent="0.2">
      <c r="A178" s="143" t="s">
        <v>1113</v>
      </c>
      <c r="B178" s="69" t="s">
        <v>1125</v>
      </c>
      <c r="C178" s="144" t="s">
        <v>1082</v>
      </c>
      <c r="D178" s="69" t="s">
        <v>1359</v>
      </c>
      <c r="E178" s="64" t="str">
        <f t="shared" si="10"/>
        <v>Communications, Transportation</v>
      </c>
      <c r="F178" s="70" t="s">
        <v>1135</v>
      </c>
      <c r="G178" s="66" t="str">
        <f>IF(IFERROR(SEARCH(G$6,$D178),0)&gt;0,TRIM(VLOOKUP(G$6,'Lifeline-Capability XWalk'!$F$6:$G$38,2,FALSE)),"")</f>
        <v/>
      </c>
      <c r="H178" s="67" t="str">
        <f>IF(IFERROR(SEARCH(H$6,$D178),0)&gt;0,TRIM(VLOOKUP(H$6,'Lifeline-Capability XWalk'!$F$6:$G$38,2,FALSE)),"")</f>
        <v/>
      </c>
      <c r="I178" s="67" t="str">
        <f>IF(IFERROR(SEARCH(I$6,$D178),0)&gt;0,TRIM(VLOOKUP(I$6,'Lifeline-Capability XWalk'!$F$6:$G$38,2,FALSE)),"")</f>
        <v>Transportation</v>
      </c>
      <c r="J178" s="67" t="str">
        <f>IF(IFERROR(SEARCH(J$6,$D178),0)&gt;0,TRIM(VLOOKUP(J$6,'Lifeline-Capability XWalk'!$F$6:$G$38,2,FALSE)),"")</f>
        <v/>
      </c>
      <c r="K178" s="67" t="str">
        <f>IF(IFERROR(SEARCH(K$6,$D178),0)&gt;0,TRIM(VLOOKUP(K$6,'Lifeline-Capability XWalk'!$F$6:$G$38,2,FALSE)),"")</f>
        <v/>
      </c>
      <c r="L178" s="67" t="str">
        <f>IF(IFERROR(SEARCH(L$6,$D178),0)&gt;0,TRIM(VLOOKUP(L$6,'Lifeline-Capability XWalk'!$F$6:$G$38,2,FALSE)),"")</f>
        <v/>
      </c>
      <c r="M178" s="67" t="str">
        <f>IF(IFERROR(SEARCH(M$6,$D178),0)&gt;0,TRIM(VLOOKUP(M$6,'Lifeline-Capability XWalk'!$F$6:$G$38,2,FALSE)),"")</f>
        <v/>
      </c>
      <c r="N178" s="67" t="str">
        <f>IF(IFERROR(SEARCH(N$6,$D178),0)&gt;0,TRIM(VLOOKUP(N$6,'Lifeline-Capability XWalk'!$F$6:$G$38,2,FALSE)),"")</f>
        <v/>
      </c>
      <c r="O178" s="67" t="str">
        <f>IF(IFERROR(SEARCH(O$6,$D178),0)&gt;0,TRIM(VLOOKUP(O$6,'Lifeline-Capability XWalk'!$F$6:$G$38,2,FALSE)),"")</f>
        <v/>
      </c>
      <c r="P178" s="67" t="str">
        <f>IF(IFERROR(SEARCH(P$6,$D178),0)&gt;0,TRIM(VLOOKUP(P$6,'Lifeline-Capability XWalk'!$F$6:$G$38,2,FALSE)),"")</f>
        <v/>
      </c>
      <c r="Q178" s="67" t="str">
        <f>IF(IFERROR(SEARCH(Q$6,$D178),0)&gt;0,TRIM(VLOOKUP(Q$6,'Lifeline-Capability XWalk'!$F$6:$G$38,2,FALSE)),"")</f>
        <v/>
      </c>
      <c r="R178" s="67" t="str">
        <f>IF(IFERROR(SEARCH(R$6,$D178),0)&gt;0,TRIM(VLOOKUP(R$6,'Lifeline-Capability XWalk'!$F$6:$G$38,2,FALSE)),"")</f>
        <v/>
      </c>
      <c r="S178" s="67" t="str">
        <f>IF(IFERROR(SEARCH(S$6,$D178),0)&gt;0,TRIM(VLOOKUP(S$6,'Lifeline-Capability XWalk'!$F$6:$G$38,2,FALSE)),"")</f>
        <v/>
      </c>
      <c r="T178" s="67" t="str">
        <f>IF(IFERROR(SEARCH(T$6,$D178),0)&gt;0,TRIM(VLOOKUP(T$6,'Lifeline-Capability XWalk'!$F$6:$G$38,2,FALSE)),"")</f>
        <v/>
      </c>
      <c r="U178" s="67" t="str">
        <f>IF(IFERROR(SEARCH(U$6,$D178),0)&gt;0,TRIM(VLOOKUP(U$6,'Lifeline-Capability XWalk'!$F$6:$G$38,2,FALSE)),"")</f>
        <v/>
      </c>
      <c r="V178" s="67" t="str">
        <f>IF(IFERROR(SEARCH(V$6,$D178),0)&gt;0,TRIM(VLOOKUP(V$6,'Lifeline-Capability XWalk'!$F$6:$G$38,2,FALSE)),"")</f>
        <v/>
      </c>
      <c r="W178" s="67" t="str">
        <f>IF(IFERROR(SEARCH(W$6,$D178),0)&gt;0,TRIM(VLOOKUP(W$6,'Lifeline-Capability XWalk'!$F$6:$G$38,2,FALSE)),"")</f>
        <v/>
      </c>
      <c r="X178" s="67" t="str">
        <f>IF(IFERROR(SEARCH(X$6,$D178),0)&gt;0,TRIM(VLOOKUP(X$6,'Lifeline-Capability XWalk'!$F$6:$G$38,2,FALSE)),"")</f>
        <v/>
      </c>
      <c r="Y178" s="67" t="str">
        <f>IF(IFERROR(SEARCH(Y$6,$D178),0)&gt;0,TRIM(VLOOKUP(Y$6,'Lifeline-Capability XWalk'!$F$6:$G$38,2,FALSE)),"")</f>
        <v/>
      </c>
      <c r="Z178" s="67" t="str">
        <f>IF(IFERROR(SEARCH(Z$6,$D178),0)&gt;0,TRIM(VLOOKUP(Z$6,'Lifeline-Capability XWalk'!$F$6:$G$38,2,FALSE)),"")</f>
        <v/>
      </c>
      <c r="AA178" s="67" t="str">
        <f>IF(IFERROR(SEARCH(AA$6,$D178),0)&gt;0,TRIM(VLOOKUP(AA$6,'Lifeline-Capability XWalk'!$F$6:$G$38,2,FALSE)),"")</f>
        <v>Communications</v>
      </c>
      <c r="AB178" s="67" t="str">
        <f>IF(IFERROR(SEARCH(AB$6,$D178),0)&gt;0,TRIM(VLOOKUP(AB$6,'Lifeline-Capability XWalk'!$F$6:$G$38,2,FALSE)),"")</f>
        <v>Communications</v>
      </c>
      <c r="AC178" s="67" t="str">
        <f>IF(IFERROR(SEARCH(AC$6,$D178),0)&gt;0,TRIM(VLOOKUP(AC$6,'Lifeline-Capability XWalk'!$F$6:$G$38,2,FALSE)),"")</f>
        <v/>
      </c>
      <c r="AD178" s="67" t="str">
        <f>IF(IFERROR(SEARCH(AD$6,$D178),0)&gt;0,TRIM(VLOOKUP(AD$6,'Lifeline-Capability XWalk'!$F$6:$G$38,2,FALSE)),"")</f>
        <v/>
      </c>
      <c r="AE178" s="67" t="str">
        <f>IF(IFERROR(SEARCH(AE$6,$D178),0)&gt;0,TRIM(VLOOKUP(AE$6,'Lifeline-Capability XWalk'!$F$6:$G$38,2,FALSE)),"")</f>
        <v/>
      </c>
      <c r="AF178" s="67" t="str">
        <f>IF(IFERROR(SEARCH(AF$6,$D178),0)&gt;0,TRIM(VLOOKUP(AF$6,'Lifeline-Capability XWalk'!$F$6:$G$38,2,FALSE)),"")</f>
        <v/>
      </c>
      <c r="AG178" s="67" t="str">
        <f>IF(IFERROR(SEARCH(AG$6,$D178),0)&gt;0,TRIM(VLOOKUP(AG$6,'Lifeline-Capability XWalk'!$F$6:$G$38,2,FALSE)),"")</f>
        <v/>
      </c>
      <c r="AH178" s="67" t="str">
        <f>IF(IFERROR(SEARCH(AH$6,$D178),0)&gt;0,TRIM(VLOOKUP(AH$6,'Lifeline-Capability XWalk'!$F$6:$G$38,2,FALSE)),"")</f>
        <v/>
      </c>
      <c r="AI178" s="67" t="str">
        <f>IF(IFERROR(SEARCH(AI$6,$D178),0)&gt;0,TRIM(VLOOKUP(AI$6,'Lifeline-Capability XWalk'!$F$6:$G$38,2,FALSE)),"")</f>
        <v/>
      </c>
      <c r="AJ178" s="67" t="str">
        <f>IF(IFERROR(SEARCH(AJ$6,$D178),0)&gt;0,TRIM(VLOOKUP(AJ$6,'Lifeline-Capability XWalk'!$F$6:$G$38,2,FALSE)),"")</f>
        <v/>
      </c>
      <c r="AK178" s="67" t="str">
        <f>IF(IFERROR(SEARCH(AK$6,$D178),0)&gt;0,TRIM(VLOOKUP(AK$6,'Lifeline-Capability XWalk'!$F$6:$G$38,2,FALSE)),"")</f>
        <v/>
      </c>
      <c r="AL178" s="68" t="str">
        <f>IF(IFERROR(SEARCH(AL$6,$D178),0)&gt;0,TRIM(VLOOKUP(AL$6,'Lifeline-Capability XWalk'!$F$6:$G$38,2,FALSE)),"")</f>
        <v/>
      </c>
      <c r="AM178" s="24" t="str">
        <f t="shared" ref="AM178:AU233" si="12">IF(COUNTIF($G178:$AL178,AM$6)&gt;0,AM$6,"")</f>
        <v/>
      </c>
      <c r="AN178" s="24" t="str">
        <f t="shared" si="11"/>
        <v/>
      </c>
      <c r="AO178" s="24" t="str">
        <f t="shared" si="11"/>
        <v/>
      </c>
      <c r="AP178" s="24" t="str">
        <f t="shared" si="11"/>
        <v/>
      </c>
      <c r="AQ178" s="24" t="str">
        <f t="shared" si="11"/>
        <v>Communications</v>
      </c>
      <c r="AR178" s="24" t="str">
        <f t="shared" si="11"/>
        <v/>
      </c>
      <c r="AS178" s="24" t="str">
        <f t="shared" si="11"/>
        <v>Transportation</v>
      </c>
      <c r="AT178" s="24" t="str">
        <f t="shared" si="11"/>
        <v/>
      </c>
      <c r="AU178" s="24" t="str">
        <f t="shared" si="11"/>
        <v/>
      </c>
    </row>
    <row r="179" spans="1:47" s="24" customFormat="1" ht="32.1" customHeight="1" x14ac:dyDescent="0.2">
      <c r="A179" s="143" t="s">
        <v>1113</v>
      </c>
      <c r="B179" s="69" t="s">
        <v>1130</v>
      </c>
      <c r="C179" s="144" t="s">
        <v>1082</v>
      </c>
      <c r="D179" s="69" t="s">
        <v>1359</v>
      </c>
      <c r="E179" s="64" t="str">
        <f t="shared" si="10"/>
        <v>Communications, Transportation</v>
      </c>
      <c r="F179" s="70" t="s">
        <v>808</v>
      </c>
      <c r="G179" s="66" t="str">
        <f>IF(IFERROR(SEARCH(G$6,$D179),0)&gt;0,TRIM(VLOOKUP(G$6,'Lifeline-Capability XWalk'!$F$6:$G$38,2,FALSE)),"")</f>
        <v/>
      </c>
      <c r="H179" s="67" t="str">
        <f>IF(IFERROR(SEARCH(H$6,$D179),0)&gt;0,TRIM(VLOOKUP(H$6,'Lifeline-Capability XWalk'!$F$6:$G$38,2,FALSE)),"")</f>
        <v/>
      </c>
      <c r="I179" s="67" t="str">
        <f>IF(IFERROR(SEARCH(I$6,$D179),0)&gt;0,TRIM(VLOOKUP(I$6,'Lifeline-Capability XWalk'!$F$6:$G$38,2,FALSE)),"")</f>
        <v>Transportation</v>
      </c>
      <c r="J179" s="67" t="str">
        <f>IF(IFERROR(SEARCH(J$6,$D179),0)&gt;0,TRIM(VLOOKUP(J$6,'Lifeline-Capability XWalk'!$F$6:$G$38,2,FALSE)),"")</f>
        <v/>
      </c>
      <c r="K179" s="67" t="str">
        <f>IF(IFERROR(SEARCH(K$6,$D179),0)&gt;0,TRIM(VLOOKUP(K$6,'Lifeline-Capability XWalk'!$F$6:$G$38,2,FALSE)),"")</f>
        <v/>
      </c>
      <c r="L179" s="67" t="str">
        <f>IF(IFERROR(SEARCH(L$6,$D179),0)&gt;0,TRIM(VLOOKUP(L$6,'Lifeline-Capability XWalk'!$F$6:$G$38,2,FALSE)),"")</f>
        <v/>
      </c>
      <c r="M179" s="67" t="str">
        <f>IF(IFERROR(SEARCH(M$6,$D179),0)&gt;0,TRIM(VLOOKUP(M$6,'Lifeline-Capability XWalk'!$F$6:$G$38,2,FALSE)),"")</f>
        <v/>
      </c>
      <c r="N179" s="67" t="str">
        <f>IF(IFERROR(SEARCH(N$6,$D179),0)&gt;0,TRIM(VLOOKUP(N$6,'Lifeline-Capability XWalk'!$F$6:$G$38,2,FALSE)),"")</f>
        <v/>
      </c>
      <c r="O179" s="67" t="str">
        <f>IF(IFERROR(SEARCH(O$6,$D179),0)&gt;0,TRIM(VLOOKUP(O$6,'Lifeline-Capability XWalk'!$F$6:$G$38,2,FALSE)),"")</f>
        <v/>
      </c>
      <c r="P179" s="67" t="str">
        <f>IF(IFERROR(SEARCH(P$6,$D179),0)&gt;0,TRIM(VLOOKUP(P$6,'Lifeline-Capability XWalk'!$F$6:$G$38,2,FALSE)),"")</f>
        <v/>
      </c>
      <c r="Q179" s="67" t="str">
        <f>IF(IFERROR(SEARCH(Q$6,$D179),0)&gt;0,TRIM(VLOOKUP(Q$6,'Lifeline-Capability XWalk'!$F$6:$G$38,2,FALSE)),"")</f>
        <v/>
      </c>
      <c r="R179" s="67" t="str">
        <f>IF(IFERROR(SEARCH(R$6,$D179),0)&gt;0,TRIM(VLOOKUP(R$6,'Lifeline-Capability XWalk'!$F$6:$G$38,2,FALSE)),"")</f>
        <v/>
      </c>
      <c r="S179" s="67" t="str">
        <f>IF(IFERROR(SEARCH(S$6,$D179),0)&gt;0,TRIM(VLOOKUP(S$6,'Lifeline-Capability XWalk'!$F$6:$G$38,2,FALSE)),"")</f>
        <v/>
      </c>
      <c r="T179" s="67" t="str">
        <f>IF(IFERROR(SEARCH(T$6,$D179),0)&gt;0,TRIM(VLOOKUP(T$6,'Lifeline-Capability XWalk'!$F$6:$G$38,2,FALSE)),"")</f>
        <v/>
      </c>
      <c r="U179" s="67" t="str">
        <f>IF(IFERROR(SEARCH(U$6,$D179),0)&gt;0,TRIM(VLOOKUP(U$6,'Lifeline-Capability XWalk'!$F$6:$G$38,2,FALSE)),"")</f>
        <v/>
      </c>
      <c r="V179" s="67" t="str">
        <f>IF(IFERROR(SEARCH(V$6,$D179),0)&gt;0,TRIM(VLOOKUP(V$6,'Lifeline-Capability XWalk'!$F$6:$G$38,2,FALSE)),"")</f>
        <v/>
      </c>
      <c r="W179" s="67" t="str">
        <f>IF(IFERROR(SEARCH(W$6,$D179),0)&gt;0,TRIM(VLOOKUP(W$6,'Lifeline-Capability XWalk'!$F$6:$G$38,2,FALSE)),"")</f>
        <v/>
      </c>
      <c r="X179" s="67" t="str">
        <f>IF(IFERROR(SEARCH(X$6,$D179),0)&gt;0,TRIM(VLOOKUP(X$6,'Lifeline-Capability XWalk'!$F$6:$G$38,2,FALSE)),"")</f>
        <v/>
      </c>
      <c r="Y179" s="67" t="str">
        <f>IF(IFERROR(SEARCH(Y$6,$D179),0)&gt;0,TRIM(VLOOKUP(Y$6,'Lifeline-Capability XWalk'!$F$6:$G$38,2,FALSE)),"")</f>
        <v/>
      </c>
      <c r="Z179" s="67" t="str">
        <f>IF(IFERROR(SEARCH(Z$6,$D179),0)&gt;0,TRIM(VLOOKUP(Z$6,'Lifeline-Capability XWalk'!$F$6:$G$38,2,FALSE)),"")</f>
        <v/>
      </c>
      <c r="AA179" s="67" t="str">
        <f>IF(IFERROR(SEARCH(AA$6,$D179),0)&gt;0,TRIM(VLOOKUP(AA$6,'Lifeline-Capability XWalk'!$F$6:$G$38,2,FALSE)),"")</f>
        <v>Communications</v>
      </c>
      <c r="AB179" s="67" t="str">
        <f>IF(IFERROR(SEARCH(AB$6,$D179),0)&gt;0,TRIM(VLOOKUP(AB$6,'Lifeline-Capability XWalk'!$F$6:$G$38,2,FALSE)),"")</f>
        <v>Communications</v>
      </c>
      <c r="AC179" s="67" t="str">
        <f>IF(IFERROR(SEARCH(AC$6,$D179),0)&gt;0,TRIM(VLOOKUP(AC$6,'Lifeline-Capability XWalk'!$F$6:$G$38,2,FALSE)),"")</f>
        <v/>
      </c>
      <c r="AD179" s="67" t="str">
        <f>IF(IFERROR(SEARCH(AD$6,$D179),0)&gt;0,TRIM(VLOOKUP(AD$6,'Lifeline-Capability XWalk'!$F$6:$G$38,2,FALSE)),"")</f>
        <v/>
      </c>
      <c r="AE179" s="67" t="str">
        <f>IF(IFERROR(SEARCH(AE$6,$D179),0)&gt;0,TRIM(VLOOKUP(AE$6,'Lifeline-Capability XWalk'!$F$6:$G$38,2,FALSE)),"")</f>
        <v/>
      </c>
      <c r="AF179" s="67" t="str">
        <f>IF(IFERROR(SEARCH(AF$6,$D179),0)&gt;0,TRIM(VLOOKUP(AF$6,'Lifeline-Capability XWalk'!$F$6:$G$38,2,FALSE)),"")</f>
        <v/>
      </c>
      <c r="AG179" s="67" t="str">
        <f>IF(IFERROR(SEARCH(AG$6,$D179),0)&gt;0,TRIM(VLOOKUP(AG$6,'Lifeline-Capability XWalk'!$F$6:$G$38,2,FALSE)),"")</f>
        <v/>
      </c>
      <c r="AH179" s="67" t="str">
        <f>IF(IFERROR(SEARCH(AH$6,$D179),0)&gt;0,TRIM(VLOOKUP(AH$6,'Lifeline-Capability XWalk'!$F$6:$G$38,2,FALSE)),"")</f>
        <v/>
      </c>
      <c r="AI179" s="67" t="str">
        <f>IF(IFERROR(SEARCH(AI$6,$D179),0)&gt;0,TRIM(VLOOKUP(AI$6,'Lifeline-Capability XWalk'!$F$6:$G$38,2,FALSE)),"")</f>
        <v/>
      </c>
      <c r="AJ179" s="67" t="str">
        <f>IF(IFERROR(SEARCH(AJ$6,$D179),0)&gt;0,TRIM(VLOOKUP(AJ$6,'Lifeline-Capability XWalk'!$F$6:$G$38,2,FALSE)),"")</f>
        <v/>
      </c>
      <c r="AK179" s="67" t="str">
        <f>IF(IFERROR(SEARCH(AK$6,$D179),0)&gt;0,TRIM(VLOOKUP(AK$6,'Lifeline-Capability XWalk'!$F$6:$G$38,2,FALSE)),"")</f>
        <v/>
      </c>
      <c r="AL179" s="68" t="str">
        <f>IF(IFERROR(SEARCH(AL$6,$D179),0)&gt;0,TRIM(VLOOKUP(AL$6,'Lifeline-Capability XWalk'!$F$6:$G$38,2,FALSE)),"")</f>
        <v/>
      </c>
      <c r="AM179" s="24" t="str">
        <f t="shared" si="12"/>
        <v/>
      </c>
      <c r="AN179" s="24" t="str">
        <f t="shared" si="11"/>
        <v/>
      </c>
      <c r="AO179" s="24" t="str">
        <f t="shared" si="11"/>
        <v/>
      </c>
      <c r="AP179" s="24" t="str">
        <f t="shared" si="11"/>
        <v/>
      </c>
      <c r="AQ179" s="24" t="str">
        <f t="shared" si="11"/>
        <v>Communications</v>
      </c>
      <c r="AR179" s="24" t="str">
        <f t="shared" si="11"/>
        <v/>
      </c>
      <c r="AS179" s="24" t="str">
        <f t="shared" si="11"/>
        <v>Transportation</v>
      </c>
      <c r="AT179" s="24" t="str">
        <f t="shared" si="11"/>
        <v/>
      </c>
      <c r="AU179" s="24" t="str">
        <f t="shared" si="11"/>
        <v/>
      </c>
    </row>
    <row r="180" spans="1:47" s="24" customFormat="1" ht="32.1" customHeight="1" x14ac:dyDescent="0.2">
      <c r="A180" s="143" t="s">
        <v>1112</v>
      </c>
      <c r="B180" s="69" t="s">
        <v>1121</v>
      </c>
      <c r="C180" s="144" t="s">
        <v>1082</v>
      </c>
      <c r="D180" s="69" t="s">
        <v>1359</v>
      </c>
      <c r="E180" s="64" t="str">
        <f t="shared" si="10"/>
        <v>Communications, Transportation</v>
      </c>
      <c r="F180" s="70" t="s">
        <v>279</v>
      </c>
      <c r="G180" s="66" t="str">
        <f>IF(IFERROR(SEARCH(G$6,$D180),0)&gt;0,TRIM(VLOOKUP(G$6,'Lifeline-Capability XWalk'!$F$6:$G$38,2,FALSE)),"")</f>
        <v/>
      </c>
      <c r="H180" s="67" t="str">
        <f>IF(IFERROR(SEARCH(H$6,$D180),0)&gt;0,TRIM(VLOOKUP(H$6,'Lifeline-Capability XWalk'!$F$6:$G$38,2,FALSE)),"")</f>
        <v/>
      </c>
      <c r="I180" s="67" t="str">
        <f>IF(IFERROR(SEARCH(I$6,$D180),0)&gt;0,TRIM(VLOOKUP(I$6,'Lifeline-Capability XWalk'!$F$6:$G$38,2,FALSE)),"")</f>
        <v>Transportation</v>
      </c>
      <c r="J180" s="67" t="str">
        <f>IF(IFERROR(SEARCH(J$6,$D180),0)&gt;0,TRIM(VLOOKUP(J$6,'Lifeline-Capability XWalk'!$F$6:$G$38,2,FALSE)),"")</f>
        <v/>
      </c>
      <c r="K180" s="67" t="str">
        <f>IF(IFERROR(SEARCH(K$6,$D180),0)&gt;0,TRIM(VLOOKUP(K$6,'Lifeline-Capability XWalk'!$F$6:$G$38,2,FALSE)),"")</f>
        <v/>
      </c>
      <c r="L180" s="67" t="str">
        <f>IF(IFERROR(SEARCH(L$6,$D180),0)&gt;0,TRIM(VLOOKUP(L$6,'Lifeline-Capability XWalk'!$F$6:$G$38,2,FALSE)),"")</f>
        <v/>
      </c>
      <c r="M180" s="67" t="str">
        <f>IF(IFERROR(SEARCH(M$6,$D180),0)&gt;0,TRIM(VLOOKUP(M$6,'Lifeline-Capability XWalk'!$F$6:$G$38,2,FALSE)),"")</f>
        <v/>
      </c>
      <c r="N180" s="67" t="str">
        <f>IF(IFERROR(SEARCH(N$6,$D180),0)&gt;0,TRIM(VLOOKUP(N$6,'Lifeline-Capability XWalk'!$F$6:$G$38,2,FALSE)),"")</f>
        <v/>
      </c>
      <c r="O180" s="67" t="str">
        <f>IF(IFERROR(SEARCH(O$6,$D180),0)&gt;0,TRIM(VLOOKUP(O$6,'Lifeline-Capability XWalk'!$F$6:$G$38,2,FALSE)),"")</f>
        <v/>
      </c>
      <c r="P180" s="67" t="str">
        <f>IF(IFERROR(SEARCH(P$6,$D180),0)&gt;0,TRIM(VLOOKUP(P$6,'Lifeline-Capability XWalk'!$F$6:$G$38,2,FALSE)),"")</f>
        <v/>
      </c>
      <c r="Q180" s="67" t="str">
        <f>IF(IFERROR(SEARCH(Q$6,$D180),0)&gt;0,TRIM(VLOOKUP(Q$6,'Lifeline-Capability XWalk'!$F$6:$G$38,2,FALSE)),"")</f>
        <v/>
      </c>
      <c r="R180" s="67" t="str">
        <f>IF(IFERROR(SEARCH(R$6,$D180),0)&gt;0,TRIM(VLOOKUP(R$6,'Lifeline-Capability XWalk'!$F$6:$G$38,2,FALSE)),"")</f>
        <v/>
      </c>
      <c r="S180" s="67" t="str">
        <f>IF(IFERROR(SEARCH(S$6,$D180),0)&gt;0,TRIM(VLOOKUP(S$6,'Lifeline-Capability XWalk'!$F$6:$G$38,2,FALSE)),"")</f>
        <v/>
      </c>
      <c r="T180" s="67" t="str">
        <f>IF(IFERROR(SEARCH(T$6,$D180),0)&gt;0,TRIM(VLOOKUP(T$6,'Lifeline-Capability XWalk'!$F$6:$G$38,2,FALSE)),"")</f>
        <v/>
      </c>
      <c r="U180" s="67" t="str">
        <f>IF(IFERROR(SEARCH(U$6,$D180),0)&gt;0,TRIM(VLOOKUP(U$6,'Lifeline-Capability XWalk'!$F$6:$G$38,2,FALSE)),"")</f>
        <v/>
      </c>
      <c r="V180" s="67" t="str">
        <f>IF(IFERROR(SEARCH(V$6,$D180),0)&gt;0,TRIM(VLOOKUP(V$6,'Lifeline-Capability XWalk'!$F$6:$G$38,2,FALSE)),"")</f>
        <v/>
      </c>
      <c r="W180" s="67" t="str">
        <f>IF(IFERROR(SEARCH(W$6,$D180),0)&gt;0,TRIM(VLOOKUP(W$6,'Lifeline-Capability XWalk'!$F$6:$G$38,2,FALSE)),"")</f>
        <v/>
      </c>
      <c r="X180" s="67" t="str">
        <f>IF(IFERROR(SEARCH(X$6,$D180),0)&gt;0,TRIM(VLOOKUP(X$6,'Lifeline-Capability XWalk'!$F$6:$G$38,2,FALSE)),"")</f>
        <v/>
      </c>
      <c r="Y180" s="67" t="str">
        <f>IF(IFERROR(SEARCH(Y$6,$D180),0)&gt;0,TRIM(VLOOKUP(Y$6,'Lifeline-Capability XWalk'!$F$6:$G$38,2,FALSE)),"")</f>
        <v/>
      </c>
      <c r="Z180" s="67" t="str">
        <f>IF(IFERROR(SEARCH(Z$6,$D180),0)&gt;0,TRIM(VLOOKUP(Z$6,'Lifeline-Capability XWalk'!$F$6:$G$38,2,FALSE)),"")</f>
        <v/>
      </c>
      <c r="AA180" s="67" t="str">
        <f>IF(IFERROR(SEARCH(AA$6,$D180),0)&gt;0,TRIM(VLOOKUP(AA$6,'Lifeline-Capability XWalk'!$F$6:$G$38,2,FALSE)),"")</f>
        <v>Communications</v>
      </c>
      <c r="AB180" s="67" t="str">
        <f>IF(IFERROR(SEARCH(AB$6,$D180),0)&gt;0,TRIM(VLOOKUP(AB$6,'Lifeline-Capability XWalk'!$F$6:$G$38,2,FALSE)),"")</f>
        <v>Communications</v>
      </c>
      <c r="AC180" s="67" t="str">
        <f>IF(IFERROR(SEARCH(AC$6,$D180),0)&gt;0,TRIM(VLOOKUP(AC$6,'Lifeline-Capability XWalk'!$F$6:$G$38,2,FALSE)),"")</f>
        <v/>
      </c>
      <c r="AD180" s="67" t="str">
        <f>IF(IFERROR(SEARCH(AD$6,$D180),0)&gt;0,TRIM(VLOOKUP(AD$6,'Lifeline-Capability XWalk'!$F$6:$G$38,2,FALSE)),"")</f>
        <v/>
      </c>
      <c r="AE180" s="67" t="str">
        <f>IF(IFERROR(SEARCH(AE$6,$D180),0)&gt;0,TRIM(VLOOKUP(AE$6,'Lifeline-Capability XWalk'!$F$6:$G$38,2,FALSE)),"")</f>
        <v/>
      </c>
      <c r="AF180" s="67" t="str">
        <f>IF(IFERROR(SEARCH(AF$6,$D180),0)&gt;0,TRIM(VLOOKUP(AF$6,'Lifeline-Capability XWalk'!$F$6:$G$38,2,FALSE)),"")</f>
        <v/>
      </c>
      <c r="AG180" s="67" t="str">
        <f>IF(IFERROR(SEARCH(AG$6,$D180),0)&gt;0,TRIM(VLOOKUP(AG$6,'Lifeline-Capability XWalk'!$F$6:$G$38,2,FALSE)),"")</f>
        <v/>
      </c>
      <c r="AH180" s="67" t="str">
        <f>IF(IFERROR(SEARCH(AH$6,$D180),0)&gt;0,TRIM(VLOOKUP(AH$6,'Lifeline-Capability XWalk'!$F$6:$G$38,2,FALSE)),"")</f>
        <v/>
      </c>
      <c r="AI180" s="67" t="str">
        <f>IF(IFERROR(SEARCH(AI$6,$D180),0)&gt;0,TRIM(VLOOKUP(AI$6,'Lifeline-Capability XWalk'!$F$6:$G$38,2,FALSE)),"")</f>
        <v/>
      </c>
      <c r="AJ180" s="67" t="str">
        <f>IF(IFERROR(SEARCH(AJ$6,$D180),0)&gt;0,TRIM(VLOOKUP(AJ$6,'Lifeline-Capability XWalk'!$F$6:$G$38,2,FALSE)),"")</f>
        <v/>
      </c>
      <c r="AK180" s="67" t="str">
        <f>IF(IFERROR(SEARCH(AK$6,$D180),0)&gt;0,TRIM(VLOOKUP(AK$6,'Lifeline-Capability XWalk'!$F$6:$G$38,2,FALSE)),"")</f>
        <v/>
      </c>
      <c r="AL180" s="68" t="str">
        <f>IF(IFERROR(SEARCH(AL$6,$D180),0)&gt;0,TRIM(VLOOKUP(AL$6,'Lifeline-Capability XWalk'!$F$6:$G$38,2,FALSE)),"")</f>
        <v/>
      </c>
      <c r="AM180" s="24" t="str">
        <f t="shared" si="12"/>
        <v/>
      </c>
      <c r="AN180" s="24" t="str">
        <f t="shared" si="11"/>
        <v/>
      </c>
      <c r="AO180" s="24" t="str">
        <f t="shared" si="11"/>
        <v/>
      </c>
      <c r="AP180" s="24" t="str">
        <f t="shared" si="11"/>
        <v/>
      </c>
      <c r="AQ180" s="24" t="str">
        <f t="shared" si="11"/>
        <v>Communications</v>
      </c>
      <c r="AR180" s="24" t="str">
        <f t="shared" si="11"/>
        <v/>
      </c>
      <c r="AS180" s="24" t="str">
        <f t="shared" si="11"/>
        <v>Transportation</v>
      </c>
      <c r="AT180" s="24" t="str">
        <f t="shared" si="11"/>
        <v/>
      </c>
      <c r="AU180" s="24" t="str">
        <f t="shared" si="11"/>
        <v/>
      </c>
    </row>
    <row r="181" spans="1:47" s="24" customFormat="1" ht="32.1" customHeight="1" x14ac:dyDescent="0.2">
      <c r="A181" s="141" t="s">
        <v>1112</v>
      </c>
      <c r="B181" s="63" t="s">
        <v>1121</v>
      </c>
      <c r="C181" s="142" t="s">
        <v>1082</v>
      </c>
      <c r="D181" s="69" t="s">
        <v>1359</v>
      </c>
      <c r="E181" s="64" t="str">
        <f t="shared" si="10"/>
        <v>Communications, Transportation</v>
      </c>
      <c r="F181" s="65" t="s">
        <v>280</v>
      </c>
      <c r="G181" s="66" t="str">
        <f>IF(IFERROR(SEARCH(G$6,$D181),0)&gt;0,TRIM(VLOOKUP(G$6,'Lifeline-Capability XWalk'!$F$6:$G$38,2,FALSE)),"")</f>
        <v/>
      </c>
      <c r="H181" s="67" t="str">
        <f>IF(IFERROR(SEARCH(H$6,$D181),0)&gt;0,TRIM(VLOOKUP(H$6,'Lifeline-Capability XWalk'!$F$6:$G$38,2,FALSE)),"")</f>
        <v/>
      </c>
      <c r="I181" s="67" t="str">
        <f>IF(IFERROR(SEARCH(I$6,$D181),0)&gt;0,TRIM(VLOOKUP(I$6,'Lifeline-Capability XWalk'!$F$6:$G$38,2,FALSE)),"")</f>
        <v>Transportation</v>
      </c>
      <c r="J181" s="67" t="str">
        <f>IF(IFERROR(SEARCH(J$6,$D181),0)&gt;0,TRIM(VLOOKUP(J$6,'Lifeline-Capability XWalk'!$F$6:$G$38,2,FALSE)),"")</f>
        <v/>
      </c>
      <c r="K181" s="67" t="str">
        <f>IF(IFERROR(SEARCH(K$6,$D181),0)&gt;0,TRIM(VLOOKUP(K$6,'Lifeline-Capability XWalk'!$F$6:$G$38,2,FALSE)),"")</f>
        <v/>
      </c>
      <c r="L181" s="67" t="str">
        <f>IF(IFERROR(SEARCH(L$6,$D181),0)&gt;0,TRIM(VLOOKUP(L$6,'Lifeline-Capability XWalk'!$F$6:$G$38,2,FALSE)),"")</f>
        <v/>
      </c>
      <c r="M181" s="67" t="str">
        <f>IF(IFERROR(SEARCH(M$6,$D181),0)&gt;0,TRIM(VLOOKUP(M$6,'Lifeline-Capability XWalk'!$F$6:$G$38,2,FALSE)),"")</f>
        <v/>
      </c>
      <c r="N181" s="67" t="str">
        <f>IF(IFERROR(SEARCH(N$6,$D181),0)&gt;0,TRIM(VLOOKUP(N$6,'Lifeline-Capability XWalk'!$F$6:$G$38,2,FALSE)),"")</f>
        <v/>
      </c>
      <c r="O181" s="67" t="str">
        <f>IF(IFERROR(SEARCH(O$6,$D181),0)&gt;0,TRIM(VLOOKUP(O$6,'Lifeline-Capability XWalk'!$F$6:$G$38,2,FALSE)),"")</f>
        <v/>
      </c>
      <c r="P181" s="67" t="str">
        <f>IF(IFERROR(SEARCH(P$6,$D181),0)&gt;0,TRIM(VLOOKUP(P$6,'Lifeline-Capability XWalk'!$F$6:$G$38,2,FALSE)),"")</f>
        <v/>
      </c>
      <c r="Q181" s="67" t="str">
        <f>IF(IFERROR(SEARCH(Q$6,$D181),0)&gt;0,TRIM(VLOOKUP(Q$6,'Lifeline-Capability XWalk'!$F$6:$G$38,2,FALSE)),"")</f>
        <v/>
      </c>
      <c r="R181" s="67" t="str">
        <f>IF(IFERROR(SEARCH(R$6,$D181),0)&gt;0,TRIM(VLOOKUP(R$6,'Lifeline-Capability XWalk'!$F$6:$G$38,2,FALSE)),"")</f>
        <v/>
      </c>
      <c r="S181" s="67" t="str">
        <f>IF(IFERROR(SEARCH(S$6,$D181),0)&gt;0,TRIM(VLOOKUP(S$6,'Lifeline-Capability XWalk'!$F$6:$G$38,2,FALSE)),"")</f>
        <v/>
      </c>
      <c r="T181" s="67" t="str">
        <f>IF(IFERROR(SEARCH(T$6,$D181),0)&gt;0,TRIM(VLOOKUP(T$6,'Lifeline-Capability XWalk'!$F$6:$G$38,2,FALSE)),"")</f>
        <v/>
      </c>
      <c r="U181" s="67" t="str">
        <f>IF(IFERROR(SEARCH(U$6,$D181),0)&gt;0,TRIM(VLOOKUP(U$6,'Lifeline-Capability XWalk'!$F$6:$G$38,2,FALSE)),"")</f>
        <v/>
      </c>
      <c r="V181" s="67" t="str">
        <f>IF(IFERROR(SEARCH(V$6,$D181),0)&gt;0,TRIM(VLOOKUP(V$6,'Lifeline-Capability XWalk'!$F$6:$G$38,2,FALSE)),"")</f>
        <v/>
      </c>
      <c r="W181" s="67" t="str">
        <f>IF(IFERROR(SEARCH(W$6,$D181),0)&gt;0,TRIM(VLOOKUP(W$6,'Lifeline-Capability XWalk'!$F$6:$G$38,2,FALSE)),"")</f>
        <v/>
      </c>
      <c r="X181" s="67" t="str">
        <f>IF(IFERROR(SEARCH(X$6,$D181),0)&gt;0,TRIM(VLOOKUP(X$6,'Lifeline-Capability XWalk'!$F$6:$G$38,2,FALSE)),"")</f>
        <v/>
      </c>
      <c r="Y181" s="67" t="str">
        <f>IF(IFERROR(SEARCH(Y$6,$D181),0)&gt;0,TRIM(VLOOKUP(Y$6,'Lifeline-Capability XWalk'!$F$6:$G$38,2,FALSE)),"")</f>
        <v/>
      </c>
      <c r="Z181" s="67" t="str">
        <f>IF(IFERROR(SEARCH(Z$6,$D181),0)&gt;0,TRIM(VLOOKUP(Z$6,'Lifeline-Capability XWalk'!$F$6:$G$38,2,FALSE)),"")</f>
        <v/>
      </c>
      <c r="AA181" s="67" t="str">
        <f>IF(IFERROR(SEARCH(AA$6,$D181),0)&gt;0,TRIM(VLOOKUP(AA$6,'Lifeline-Capability XWalk'!$F$6:$G$38,2,FALSE)),"")</f>
        <v>Communications</v>
      </c>
      <c r="AB181" s="67" t="str">
        <f>IF(IFERROR(SEARCH(AB$6,$D181),0)&gt;0,TRIM(VLOOKUP(AB$6,'Lifeline-Capability XWalk'!$F$6:$G$38,2,FALSE)),"")</f>
        <v>Communications</v>
      </c>
      <c r="AC181" s="67" t="str">
        <f>IF(IFERROR(SEARCH(AC$6,$D181),0)&gt;0,TRIM(VLOOKUP(AC$6,'Lifeline-Capability XWalk'!$F$6:$G$38,2,FALSE)),"")</f>
        <v/>
      </c>
      <c r="AD181" s="67" t="str">
        <f>IF(IFERROR(SEARCH(AD$6,$D181),0)&gt;0,TRIM(VLOOKUP(AD$6,'Lifeline-Capability XWalk'!$F$6:$G$38,2,FALSE)),"")</f>
        <v/>
      </c>
      <c r="AE181" s="67" t="str">
        <f>IF(IFERROR(SEARCH(AE$6,$D181),0)&gt;0,TRIM(VLOOKUP(AE$6,'Lifeline-Capability XWalk'!$F$6:$G$38,2,FALSE)),"")</f>
        <v/>
      </c>
      <c r="AF181" s="67" t="str">
        <f>IF(IFERROR(SEARCH(AF$6,$D181),0)&gt;0,TRIM(VLOOKUP(AF$6,'Lifeline-Capability XWalk'!$F$6:$G$38,2,FALSE)),"")</f>
        <v/>
      </c>
      <c r="AG181" s="67" t="str">
        <f>IF(IFERROR(SEARCH(AG$6,$D181),0)&gt;0,TRIM(VLOOKUP(AG$6,'Lifeline-Capability XWalk'!$F$6:$G$38,2,FALSE)),"")</f>
        <v/>
      </c>
      <c r="AH181" s="67" t="str">
        <f>IF(IFERROR(SEARCH(AH$6,$D181),0)&gt;0,TRIM(VLOOKUP(AH$6,'Lifeline-Capability XWalk'!$F$6:$G$38,2,FALSE)),"")</f>
        <v/>
      </c>
      <c r="AI181" s="67" t="str">
        <f>IF(IFERROR(SEARCH(AI$6,$D181),0)&gt;0,TRIM(VLOOKUP(AI$6,'Lifeline-Capability XWalk'!$F$6:$G$38,2,FALSE)),"")</f>
        <v/>
      </c>
      <c r="AJ181" s="67" t="str">
        <f>IF(IFERROR(SEARCH(AJ$6,$D181),0)&gt;0,TRIM(VLOOKUP(AJ$6,'Lifeline-Capability XWalk'!$F$6:$G$38,2,FALSE)),"")</f>
        <v/>
      </c>
      <c r="AK181" s="67" t="str">
        <f>IF(IFERROR(SEARCH(AK$6,$D181),0)&gt;0,TRIM(VLOOKUP(AK$6,'Lifeline-Capability XWalk'!$F$6:$G$38,2,FALSE)),"")</f>
        <v/>
      </c>
      <c r="AL181" s="68" t="str">
        <f>IF(IFERROR(SEARCH(AL$6,$D181),0)&gt;0,TRIM(VLOOKUP(AL$6,'Lifeline-Capability XWalk'!$F$6:$G$38,2,FALSE)),"")</f>
        <v/>
      </c>
      <c r="AM181" s="24" t="str">
        <f t="shared" si="12"/>
        <v/>
      </c>
      <c r="AN181" s="24" t="str">
        <f t="shared" si="11"/>
        <v/>
      </c>
      <c r="AO181" s="24" t="str">
        <f t="shared" si="11"/>
        <v/>
      </c>
      <c r="AP181" s="24" t="str">
        <f t="shared" si="11"/>
        <v/>
      </c>
      <c r="AQ181" s="24" t="str">
        <f t="shared" si="11"/>
        <v>Communications</v>
      </c>
      <c r="AR181" s="24" t="str">
        <f t="shared" si="11"/>
        <v/>
      </c>
      <c r="AS181" s="24" t="str">
        <f t="shared" si="11"/>
        <v>Transportation</v>
      </c>
      <c r="AT181" s="24" t="str">
        <f t="shared" si="11"/>
        <v/>
      </c>
      <c r="AU181" s="24" t="str">
        <f t="shared" si="11"/>
        <v/>
      </c>
    </row>
    <row r="182" spans="1:47" s="24" customFormat="1" ht="32.1" customHeight="1" x14ac:dyDescent="0.2">
      <c r="A182" s="143" t="s">
        <v>1114</v>
      </c>
      <c r="B182" s="69" t="s">
        <v>1122</v>
      </c>
      <c r="C182" s="144" t="s">
        <v>1082</v>
      </c>
      <c r="D182" s="69" t="s">
        <v>1500</v>
      </c>
      <c r="E182" s="64" t="str">
        <f t="shared" si="10"/>
        <v>Communications, Hazardous Materials, Transportation</v>
      </c>
      <c r="F182" s="70" t="s">
        <v>809</v>
      </c>
      <c r="G182" s="66" t="str">
        <f>IF(IFERROR(SEARCH(G$6,$D182),0)&gt;0,TRIM(VLOOKUP(G$6,'Lifeline-Capability XWalk'!$F$6:$G$38,2,FALSE)),"")</f>
        <v/>
      </c>
      <c r="H182" s="67" t="str">
        <f>IF(IFERROR(SEARCH(H$6,$D182),0)&gt;0,TRIM(VLOOKUP(H$6,'Lifeline-Capability XWalk'!$F$6:$G$38,2,FALSE)),"")</f>
        <v/>
      </c>
      <c r="I182" s="67" t="str">
        <f>IF(IFERROR(SEARCH(I$6,$D182),0)&gt;0,TRIM(VLOOKUP(I$6,'Lifeline-Capability XWalk'!$F$6:$G$38,2,FALSE)),"")</f>
        <v>Transportation</v>
      </c>
      <c r="J182" s="67" t="str">
        <f>IF(IFERROR(SEARCH(J$6,$D182),0)&gt;0,TRIM(VLOOKUP(J$6,'Lifeline-Capability XWalk'!$F$6:$G$38,2,FALSE)),"")</f>
        <v/>
      </c>
      <c r="K182" s="67" t="str">
        <f>IF(IFERROR(SEARCH(K$6,$D182),0)&gt;0,TRIM(VLOOKUP(K$6,'Lifeline-Capability XWalk'!$F$6:$G$38,2,FALSE)),"")</f>
        <v/>
      </c>
      <c r="L182" s="67" t="str">
        <f>IF(IFERROR(SEARCH(L$6,$D182),0)&gt;0,TRIM(VLOOKUP(L$6,'Lifeline-Capability XWalk'!$F$6:$G$38,2,FALSE)),"")</f>
        <v>Hazardous Materials</v>
      </c>
      <c r="M182" s="67" t="str">
        <f>IF(IFERROR(SEARCH(M$6,$D182),0)&gt;0,TRIM(VLOOKUP(M$6,'Lifeline-Capability XWalk'!$F$6:$G$38,2,FALSE)),"")</f>
        <v/>
      </c>
      <c r="N182" s="67" t="str">
        <f>IF(IFERROR(SEARCH(N$6,$D182),0)&gt;0,TRIM(VLOOKUP(N$6,'Lifeline-Capability XWalk'!$F$6:$G$38,2,FALSE)),"")</f>
        <v/>
      </c>
      <c r="O182" s="67" t="str">
        <f>IF(IFERROR(SEARCH(O$6,$D182),0)&gt;0,TRIM(VLOOKUP(O$6,'Lifeline-Capability XWalk'!$F$6:$G$38,2,FALSE)),"")</f>
        <v/>
      </c>
      <c r="P182" s="67" t="str">
        <f>IF(IFERROR(SEARCH(P$6,$D182),0)&gt;0,TRIM(VLOOKUP(P$6,'Lifeline-Capability XWalk'!$F$6:$G$38,2,FALSE)),"")</f>
        <v/>
      </c>
      <c r="Q182" s="67" t="str">
        <f>IF(IFERROR(SEARCH(Q$6,$D182),0)&gt;0,TRIM(VLOOKUP(Q$6,'Lifeline-Capability XWalk'!$F$6:$G$38,2,FALSE)),"")</f>
        <v/>
      </c>
      <c r="R182" s="67" t="str">
        <f>IF(IFERROR(SEARCH(R$6,$D182),0)&gt;0,TRIM(VLOOKUP(R$6,'Lifeline-Capability XWalk'!$F$6:$G$38,2,FALSE)),"")</f>
        <v/>
      </c>
      <c r="S182" s="67" t="str">
        <f>IF(IFERROR(SEARCH(S$6,$D182),0)&gt;0,TRIM(VLOOKUP(S$6,'Lifeline-Capability XWalk'!$F$6:$G$38,2,FALSE)),"")</f>
        <v/>
      </c>
      <c r="T182" s="67" t="str">
        <f>IF(IFERROR(SEARCH(T$6,$D182),0)&gt;0,TRIM(VLOOKUP(T$6,'Lifeline-Capability XWalk'!$F$6:$G$38,2,FALSE)),"")</f>
        <v/>
      </c>
      <c r="U182" s="67" t="str">
        <f>IF(IFERROR(SEARCH(U$6,$D182),0)&gt;0,TRIM(VLOOKUP(U$6,'Lifeline-Capability XWalk'!$F$6:$G$38,2,FALSE)),"")</f>
        <v/>
      </c>
      <c r="V182" s="67" t="str">
        <f>IF(IFERROR(SEARCH(V$6,$D182),0)&gt;0,TRIM(VLOOKUP(V$6,'Lifeline-Capability XWalk'!$F$6:$G$38,2,FALSE)),"")</f>
        <v/>
      </c>
      <c r="W182" s="67" t="str">
        <f>IF(IFERROR(SEARCH(W$6,$D182),0)&gt;0,TRIM(VLOOKUP(W$6,'Lifeline-Capability XWalk'!$F$6:$G$38,2,FALSE)),"")</f>
        <v/>
      </c>
      <c r="X182" s="67" t="str">
        <f>IF(IFERROR(SEARCH(X$6,$D182),0)&gt;0,TRIM(VLOOKUP(X$6,'Lifeline-Capability XWalk'!$F$6:$G$38,2,FALSE)),"")</f>
        <v/>
      </c>
      <c r="Y182" s="67" t="str">
        <f>IF(IFERROR(SEARCH(Y$6,$D182),0)&gt;0,TRIM(VLOOKUP(Y$6,'Lifeline-Capability XWalk'!$F$6:$G$38,2,FALSE)),"")</f>
        <v/>
      </c>
      <c r="Z182" s="67" t="str">
        <f>IF(IFERROR(SEARCH(Z$6,$D182),0)&gt;0,TRIM(VLOOKUP(Z$6,'Lifeline-Capability XWalk'!$F$6:$G$38,2,FALSE)),"")</f>
        <v/>
      </c>
      <c r="AA182" s="67" t="str">
        <f>IF(IFERROR(SEARCH(AA$6,$D182),0)&gt;0,TRIM(VLOOKUP(AA$6,'Lifeline-Capability XWalk'!$F$6:$G$38,2,FALSE)),"")</f>
        <v>Communications</v>
      </c>
      <c r="AB182" s="67" t="str">
        <f>IF(IFERROR(SEARCH(AB$6,$D182),0)&gt;0,TRIM(VLOOKUP(AB$6,'Lifeline-Capability XWalk'!$F$6:$G$38,2,FALSE)),"")</f>
        <v>Communications</v>
      </c>
      <c r="AC182" s="67" t="str">
        <f>IF(IFERROR(SEARCH(AC$6,$D182),0)&gt;0,TRIM(VLOOKUP(AC$6,'Lifeline-Capability XWalk'!$F$6:$G$38,2,FALSE)),"")</f>
        <v/>
      </c>
      <c r="AD182" s="67" t="str">
        <f>IF(IFERROR(SEARCH(AD$6,$D182),0)&gt;0,TRIM(VLOOKUP(AD$6,'Lifeline-Capability XWalk'!$F$6:$G$38,2,FALSE)),"")</f>
        <v/>
      </c>
      <c r="AE182" s="67" t="str">
        <f>IF(IFERROR(SEARCH(AE$6,$D182),0)&gt;0,TRIM(VLOOKUP(AE$6,'Lifeline-Capability XWalk'!$F$6:$G$38,2,FALSE)),"")</f>
        <v/>
      </c>
      <c r="AF182" s="67" t="str">
        <f>IF(IFERROR(SEARCH(AF$6,$D182),0)&gt;0,TRIM(VLOOKUP(AF$6,'Lifeline-Capability XWalk'!$F$6:$G$38,2,FALSE)),"")</f>
        <v/>
      </c>
      <c r="AG182" s="67" t="str">
        <f>IF(IFERROR(SEARCH(AG$6,$D182),0)&gt;0,TRIM(VLOOKUP(AG$6,'Lifeline-Capability XWalk'!$F$6:$G$38,2,FALSE)),"")</f>
        <v/>
      </c>
      <c r="AH182" s="67" t="str">
        <f>IF(IFERROR(SEARCH(AH$6,$D182),0)&gt;0,TRIM(VLOOKUP(AH$6,'Lifeline-Capability XWalk'!$F$6:$G$38,2,FALSE)),"")</f>
        <v/>
      </c>
      <c r="AI182" s="67" t="str">
        <f>IF(IFERROR(SEARCH(AI$6,$D182),0)&gt;0,TRIM(VLOOKUP(AI$6,'Lifeline-Capability XWalk'!$F$6:$G$38,2,FALSE)),"")</f>
        <v/>
      </c>
      <c r="AJ182" s="67" t="str">
        <f>IF(IFERROR(SEARCH(AJ$6,$D182),0)&gt;0,TRIM(VLOOKUP(AJ$6,'Lifeline-Capability XWalk'!$F$6:$G$38,2,FALSE)),"")</f>
        <v/>
      </c>
      <c r="AK182" s="67" t="str">
        <f>IF(IFERROR(SEARCH(AK$6,$D182),0)&gt;0,TRIM(VLOOKUP(AK$6,'Lifeline-Capability XWalk'!$F$6:$G$38,2,FALSE)),"")</f>
        <v/>
      </c>
      <c r="AL182" s="68" t="str">
        <f>IF(IFERROR(SEARCH(AL$6,$D182),0)&gt;0,TRIM(VLOOKUP(AL$6,'Lifeline-Capability XWalk'!$F$6:$G$38,2,FALSE)),"")</f>
        <v/>
      </c>
      <c r="AM182" s="24" t="str">
        <f t="shared" si="12"/>
        <v/>
      </c>
      <c r="AN182" s="24" t="str">
        <f t="shared" si="11"/>
        <v/>
      </c>
      <c r="AO182" s="24" t="str">
        <f t="shared" si="11"/>
        <v/>
      </c>
      <c r="AP182" s="24" t="str">
        <f t="shared" si="11"/>
        <v/>
      </c>
      <c r="AQ182" s="24" t="str">
        <f t="shared" si="11"/>
        <v>Communications</v>
      </c>
      <c r="AR182" s="24" t="str">
        <f t="shared" si="11"/>
        <v>Hazardous Materials</v>
      </c>
      <c r="AS182" s="24" t="str">
        <f t="shared" si="11"/>
        <v>Transportation</v>
      </c>
      <c r="AT182" s="24" t="str">
        <f t="shared" si="11"/>
        <v/>
      </c>
      <c r="AU182" s="24" t="str">
        <f t="shared" si="11"/>
        <v/>
      </c>
    </row>
    <row r="183" spans="1:47" s="24" customFormat="1" ht="32.1" customHeight="1" x14ac:dyDescent="0.2">
      <c r="A183" s="143" t="s">
        <v>1114</v>
      </c>
      <c r="B183" s="69" t="s">
        <v>1122</v>
      </c>
      <c r="C183" s="144" t="s">
        <v>1082</v>
      </c>
      <c r="D183" s="69" t="s">
        <v>1500</v>
      </c>
      <c r="E183" s="64" t="str">
        <f t="shared" si="10"/>
        <v>Communications, Hazardous Materials, Transportation</v>
      </c>
      <c r="F183" s="70" t="s">
        <v>811</v>
      </c>
      <c r="G183" s="66" t="str">
        <f>IF(IFERROR(SEARCH(G$6,$D183),0)&gt;0,TRIM(VLOOKUP(G$6,'Lifeline-Capability XWalk'!$F$6:$G$38,2,FALSE)),"")</f>
        <v/>
      </c>
      <c r="H183" s="67" t="str">
        <f>IF(IFERROR(SEARCH(H$6,$D183),0)&gt;0,TRIM(VLOOKUP(H$6,'Lifeline-Capability XWalk'!$F$6:$G$38,2,FALSE)),"")</f>
        <v/>
      </c>
      <c r="I183" s="67" t="str">
        <f>IF(IFERROR(SEARCH(I$6,$D183),0)&gt;0,TRIM(VLOOKUP(I$6,'Lifeline-Capability XWalk'!$F$6:$G$38,2,FALSE)),"")</f>
        <v>Transportation</v>
      </c>
      <c r="J183" s="67" t="str">
        <f>IF(IFERROR(SEARCH(J$6,$D183),0)&gt;0,TRIM(VLOOKUP(J$6,'Lifeline-Capability XWalk'!$F$6:$G$38,2,FALSE)),"")</f>
        <v/>
      </c>
      <c r="K183" s="67" t="str">
        <f>IF(IFERROR(SEARCH(K$6,$D183),0)&gt;0,TRIM(VLOOKUP(K$6,'Lifeline-Capability XWalk'!$F$6:$G$38,2,FALSE)),"")</f>
        <v/>
      </c>
      <c r="L183" s="67" t="str">
        <f>IF(IFERROR(SEARCH(L$6,$D183),0)&gt;0,TRIM(VLOOKUP(L$6,'Lifeline-Capability XWalk'!$F$6:$G$38,2,FALSE)),"")</f>
        <v>Hazardous Materials</v>
      </c>
      <c r="M183" s="67" t="str">
        <f>IF(IFERROR(SEARCH(M$6,$D183),0)&gt;0,TRIM(VLOOKUP(M$6,'Lifeline-Capability XWalk'!$F$6:$G$38,2,FALSE)),"")</f>
        <v/>
      </c>
      <c r="N183" s="67" t="str">
        <f>IF(IFERROR(SEARCH(N$6,$D183),0)&gt;0,TRIM(VLOOKUP(N$6,'Lifeline-Capability XWalk'!$F$6:$G$38,2,FALSE)),"")</f>
        <v/>
      </c>
      <c r="O183" s="67" t="str">
        <f>IF(IFERROR(SEARCH(O$6,$D183),0)&gt;0,TRIM(VLOOKUP(O$6,'Lifeline-Capability XWalk'!$F$6:$G$38,2,FALSE)),"")</f>
        <v/>
      </c>
      <c r="P183" s="67" t="str">
        <f>IF(IFERROR(SEARCH(P$6,$D183),0)&gt;0,TRIM(VLOOKUP(P$6,'Lifeline-Capability XWalk'!$F$6:$G$38,2,FALSE)),"")</f>
        <v/>
      </c>
      <c r="Q183" s="67" t="str">
        <f>IF(IFERROR(SEARCH(Q$6,$D183),0)&gt;0,TRIM(VLOOKUP(Q$6,'Lifeline-Capability XWalk'!$F$6:$G$38,2,FALSE)),"")</f>
        <v/>
      </c>
      <c r="R183" s="67" t="str">
        <f>IF(IFERROR(SEARCH(R$6,$D183),0)&gt;0,TRIM(VLOOKUP(R$6,'Lifeline-Capability XWalk'!$F$6:$G$38,2,FALSE)),"")</f>
        <v/>
      </c>
      <c r="S183" s="67" t="str">
        <f>IF(IFERROR(SEARCH(S$6,$D183),0)&gt;0,TRIM(VLOOKUP(S$6,'Lifeline-Capability XWalk'!$F$6:$G$38,2,FALSE)),"")</f>
        <v/>
      </c>
      <c r="T183" s="67" t="str">
        <f>IF(IFERROR(SEARCH(T$6,$D183),0)&gt;0,TRIM(VLOOKUP(T$6,'Lifeline-Capability XWalk'!$F$6:$G$38,2,FALSE)),"")</f>
        <v/>
      </c>
      <c r="U183" s="67" t="str">
        <f>IF(IFERROR(SEARCH(U$6,$D183),0)&gt;0,TRIM(VLOOKUP(U$6,'Lifeline-Capability XWalk'!$F$6:$G$38,2,FALSE)),"")</f>
        <v/>
      </c>
      <c r="V183" s="67" t="str">
        <f>IF(IFERROR(SEARCH(V$6,$D183),0)&gt;0,TRIM(VLOOKUP(V$6,'Lifeline-Capability XWalk'!$F$6:$G$38,2,FALSE)),"")</f>
        <v/>
      </c>
      <c r="W183" s="67" t="str">
        <f>IF(IFERROR(SEARCH(W$6,$D183),0)&gt;0,TRIM(VLOOKUP(W$6,'Lifeline-Capability XWalk'!$F$6:$G$38,2,FALSE)),"")</f>
        <v/>
      </c>
      <c r="X183" s="67" t="str">
        <f>IF(IFERROR(SEARCH(X$6,$D183),0)&gt;0,TRIM(VLOOKUP(X$6,'Lifeline-Capability XWalk'!$F$6:$G$38,2,FALSE)),"")</f>
        <v/>
      </c>
      <c r="Y183" s="67" t="str">
        <f>IF(IFERROR(SEARCH(Y$6,$D183),0)&gt;0,TRIM(VLOOKUP(Y$6,'Lifeline-Capability XWalk'!$F$6:$G$38,2,FALSE)),"")</f>
        <v/>
      </c>
      <c r="Z183" s="67" t="str">
        <f>IF(IFERROR(SEARCH(Z$6,$D183),0)&gt;0,TRIM(VLOOKUP(Z$6,'Lifeline-Capability XWalk'!$F$6:$G$38,2,FALSE)),"")</f>
        <v/>
      </c>
      <c r="AA183" s="67" t="str">
        <f>IF(IFERROR(SEARCH(AA$6,$D183),0)&gt;0,TRIM(VLOOKUP(AA$6,'Lifeline-Capability XWalk'!$F$6:$G$38,2,FALSE)),"")</f>
        <v>Communications</v>
      </c>
      <c r="AB183" s="67" t="str">
        <f>IF(IFERROR(SEARCH(AB$6,$D183),0)&gt;0,TRIM(VLOOKUP(AB$6,'Lifeline-Capability XWalk'!$F$6:$G$38,2,FALSE)),"")</f>
        <v>Communications</v>
      </c>
      <c r="AC183" s="67" t="str">
        <f>IF(IFERROR(SEARCH(AC$6,$D183),0)&gt;0,TRIM(VLOOKUP(AC$6,'Lifeline-Capability XWalk'!$F$6:$G$38,2,FALSE)),"")</f>
        <v/>
      </c>
      <c r="AD183" s="67" t="str">
        <f>IF(IFERROR(SEARCH(AD$6,$D183),0)&gt;0,TRIM(VLOOKUP(AD$6,'Lifeline-Capability XWalk'!$F$6:$G$38,2,FALSE)),"")</f>
        <v/>
      </c>
      <c r="AE183" s="67" t="str">
        <f>IF(IFERROR(SEARCH(AE$6,$D183),0)&gt;0,TRIM(VLOOKUP(AE$6,'Lifeline-Capability XWalk'!$F$6:$G$38,2,FALSE)),"")</f>
        <v/>
      </c>
      <c r="AF183" s="67" t="str">
        <f>IF(IFERROR(SEARCH(AF$6,$D183),0)&gt;0,TRIM(VLOOKUP(AF$6,'Lifeline-Capability XWalk'!$F$6:$G$38,2,FALSE)),"")</f>
        <v/>
      </c>
      <c r="AG183" s="67" t="str">
        <f>IF(IFERROR(SEARCH(AG$6,$D183),0)&gt;0,TRIM(VLOOKUP(AG$6,'Lifeline-Capability XWalk'!$F$6:$G$38,2,FALSE)),"")</f>
        <v/>
      </c>
      <c r="AH183" s="67" t="str">
        <f>IF(IFERROR(SEARCH(AH$6,$D183),0)&gt;0,TRIM(VLOOKUP(AH$6,'Lifeline-Capability XWalk'!$F$6:$G$38,2,FALSE)),"")</f>
        <v/>
      </c>
      <c r="AI183" s="67" t="str">
        <f>IF(IFERROR(SEARCH(AI$6,$D183),0)&gt;0,TRIM(VLOOKUP(AI$6,'Lifeline-Capability XWalk'!$F$6:$G$38,2,FALSE)),"")</f>
        <v/>
      </c>
      <c r="AJ183" s="67" t="str">
        <f>IF(IFERROR(SEARCH(AJ$6,$D183),0)&gt;0,TRIM(VLOOKUP(AJ$6,'Lifeline-Capability XWalk'!$F$6:$G$38,2,FALSE)),"")</f>
        <v/>
      </c>
      <c r="AK183" s="67" t="str">
        <f>IF(IFERROR(SEARCH(AK$6,$D183),0)&gt;0,TRIM(VLOOKUP(AK$6,'Lifeline-Capability XWalk'!$F$6:$G$38,2,FALSE)),"")</f>
        <v/>
      </c>
      <c r="AL183" s="68" t="str">
        <f>IF(IFERROR(SEARCH(AL$6,$D183),0)&gt;0,TRIM(VLOOKUP(AL$6,'Lifeline-Capability XWalk'!$F$6:$G$38,2,FALSE)),"")</f>
        <v/>
      </c>
      <c r="AM183" s="24" t="str">
        <f t="shared" si="12"/>
        <v/>
      </c>
      <c r="AN183" s="24" t="str">
        <f t="shared" si="11"/>
        <v/>
      </c>
      <c r="AO183" s="24" t="str">
        <f t="shared" si="11"/>
        <v/>
      </c>
      <c r="AP183" s="24" t="str">
        <f t="shared" si="11"/>
        <v/>
      </c>
      <c r="AQ183" s="24" t="str">
        <f t="shared" si="11"/>
        <v>Communications</v>
      </c>
      <c r="AR183" s="24" t="str">
        <f t="shared" si="11"/>
        <v>Hazardous Materials</v>
      </c>
      <c r="AS183" s="24" t="str">
        <f t="shared" si="11"/>
        <v>Transportation</v>
      </c>
      <c r="AT183" s="24" t="str">
        <f t="shared" si="11"/>
        <v/>
      </c>
      <c r="AU183" s="24" t="str">
        <f t="shared" si="11"/>
        <v/>
      </c>
    </row>
    <row r="184" spans="1:47" s="24" customFormat="1" ht="32.1" customHeight="1" x14ac:dyDescent="0.2">
      <c r="A184" s="143" t="s">
        <v>1113</v>
      </c>
      <c r="B184" s="69" t="s">
        <v>1138</v>
      </c>
      <c r="C184" s="144" t="s">
        <v>1393</v>
      </c>
      <c r="D184" s="69" t="s">
        <v>1501</v>
      </c>
      <c r="E184" s="64" t="str">
        <f t="shared" si="10"/>
        <v>Safety and Security; Food, Water, Shelter; Health and Medical; Energy; Communications; Hazardous Materials; Transportation; Water Systems;</v>
      </c>
      <c r="F184" s="70" t="s">
        <v>803</v>
      </c>
      <c r="G184" s="66" t="str">
        <f>IF(IFERROR(SEARCH(G$6,$D184),0)&gt;0,TRIM(VLOOKUP(G$6,'Lifeline-Capability XWalk'!$F$6:$G$38,2,FALSE)),"")</f>
        <v/>
      </c>
      <c r="H184" s="67" t="str">
        <f>IF(IFERROR(SEARCH(H$6,$D184),0)&gt;0,TRIM(VLOOKUP(H$6,'Lifeline-Capability XWalk'!$F$6:$G$38,2,FALSE)),"")</f>
        <v/>
      </c>
      <c r="I184" s="67" t="str">
        <f>IF(IFERROR(SEARCH(I$6,$D184),0)&gt;0,TRIM(VLOOKUP(I$6,'Lifeline-Capability XWalk'!$F$6:$G$38,2,FALSE)),"")</f>
        <v>Transportation</v>
      </c>
      <c r="J184" s="67" t="str">
        <f>IF(IFERROR(SEARCH(J$6,$D184),0)&gt;0,TRIM(VLOOKUP(J$6,'Lifeline-Capability XWalk'!$F$6:$G$38,2,FALSE)),"")</f>
        <v/>
      </c>
      <c r="K184" s="67" t="str">
        <f>IF(IFERROR(SEARCH(K$6,$D184),0)&gt;0,TRIM(VLOOKUP(K$6,'Lifeline-Capability XWalk'!$F$6:$G$38,2,FALSE)),"")</f>
        <v/>
      </c>
      <c r="L184" s="67" t="str">
        <f>IF(IFERROR(SEARCH(L$6,$D184),0)&gt;0,TRIM(VLOOKUP(L$6,'Lifeline-Capability XWalk'!$F$6:$G$38,2,FALSE)),"")</f>
        <v/>
      </c>
      <c r="M184" s="67" t="str">
        <f>IF(IFERROR(SEARCH(M$6,$D184),0)&gt;0,TRIM(VLOOKUP(M$6,'Lifeline-Capability XWalk'!$F$6:$G$38,2,FALSE)),"")</f>
        <v/>
      </c>
      <c r="N184" s="67" t="str">
        <f>IF(IFERROR(SEARCH(N$6,$D184),0)&gt;0,TRIM(VLOOKUP(N$6,'Lifeline-Capability XWalk'!$F$6:$G$38,2,FALSE)),"")</f>
        <v/>
      </c>
      <c r="O184" s="67" t="str">
        <f>IF(IFERROR(SEARCH(O$6,$D184),0)&gt;0,TRIM(VLOOKUP(O$6,'Lifeline-Capability XWalk'!$F$6:$G$38,2,FALSE)),"")</f>
        <v/>
      </c>
      <c r="P184" s="67" t="str">
        <f>IF(IFERROR(SEARCH(P$6,$D184),0)&gt;0,TRIM(VLOOKUP(P$6,'Lifeline-Capability XWalk'!$F$6:$G$38,2,FALSE)),"")</f>
        <v/>
      </c>
      <c r="Q184" s="67" t="str">
        <f>IF(IFERROR(SEARCH(Q$6,$D184),0)&gt;0,TRIM(VLOOKUP(Q$6,'Lifeline-Capability XWalk'!$F$6:$G$38,2,FALSE)),"")</f>
        <v/>
      </c>
      <c r="R184" s="67" t="str">
        <f>IF(IFERROR(SEARCH(R$6,$D184),0)&gt;0,TRIM(VLOOKUP(R$6,'Lifeline-Capability XWalk'!$F$6:$G$38,2,FALSE)),"")</f>
        <v/>
      </c>
      <c r="S184" s="67" t="str">
        <f>IF(IFERROR(SEARCH(S$6,$D184),0)&gt;0,TRIM(VLOOKUP(S$6,'Lifeline-Capability XWalk'!$F$6:$G$38,2,FALSE)),"")</f>
        <v/>
      </c>
      <c r="T184" s="67" t="str">
        <f>IF(IFERROR(SEARCH(T$6,$D184),0)&gt;0,TRIM(VLOOKUP(T$6,'Lifeline-Capability XWalk'!$F$6:$G$38,2,FALSE)),"")</f>
        <v/>
      </c>
      <c r="U184" s="67" t="str">
        <f>IF(IFERROR(SEARCH(U$6,$D184),0)&gt;0,TRIM(VLOOKUP(U$6,'Lifeline-Capability XWalk'!$F$6:$G$38,2,FALSE)),"")</f>
        <v>Safety and Security; Food, Water, Shelter; Health and Medical; Energy; Communications; Hazardous Materials; Transportation; Water Systems;</v>
      </c>
      <c r="V184" s="67" t="str">
        <f>IF(IFERROR(SEARCH(V$6,$D184),0)&gt;0,TRIM(VLOOKUP(V$6,'Lifeline-Capability XWalk'!$F$6:$G$38,2,FALSE)),"")</f>
        <v/>
      </c>
      <c r="W184" s="67" t="str">
        <f>IF(IFERROR(SEARCH(W$6,$D184),0)&gt;0,TRIM(VLOOKUP(W$6,'Lifeline-Capability XWalk'!$F$6:$G$38,2,FALSE)),"")</f>
        <v>Health and Medical</v>
      </c>
      <c r="X184" s="67" t="str">
        <f>IF(IFERROR(SEARCH(X$6,$D184),0)&gt;0,TRIM(VLOOKUP(X$6,'Lifeline-Capability XWalk'!$F$6:$G$38,2,FALSE)),"")</f>
        <v/>
      </c>
      <c r="Y184" s="67" t="str">
        <f>IF(IFERROR(SEARCH(Y$6,$D184),0)&gt;0,TRIM(VLOOKUP(Y$6,'Lifeline-Capability XWalk'!$F$6:$G$38,2,FALSE)),"")</f>
        <v/>
      </c>
      <c r="Z184" s="67" t="str">
        <f>IF(IFERROR(SEARCH(Z$6,$D184),0)&gt;0,TRIM(VLOOKUP(Z$6,'Lifeline-Capability XWalk'!$F$6:$G$38,2,FALSE)),"")</f>
        <v/>
      </c>
      <c r="AA184" s="67" t="str">
        <f>IF(IFERROR(SEARCH(AA$6,$D184),0)&gt;0,TRIM(VLOOKUP(AA$6,'Lifeline-Capability XWalk'!$F$6:$G$38,2,FALSE)),"")</f>
        <v>Communications</v>
      </c>
      <c r="AB184" s="67" t="str">
        <f>IF(IFERROR(SEARCH(AB$6,$D184),0)&gt;0,TRIM(VLOOKUP(AB$6,'Lifeline-Capability XWalk'!$F$6:$G$38,2,FALSE)),"")</f>
        <v>Communications</v>
      </c>
      <c r="AC184" s="67" t="str">
        <f>IF(IFERROR(SEARCH(AC$6,$D184),0)&gt;0,TRIM(VLOOKUP(AC$6,'Lifeline-Capability XWalk'!$F$6:$G$38,2,FALSE)),"")</f>
        <v/>
      </c>
      <c r="AD184" s="67" t="str">
        <f>IF(IFERROR(SEARCH(AD$6,$D184),0)&gt;0,TRIM(VLOOKUP(AD$6,'Lifeline-Capability XWalk'!$F$6:$G$38,2,FALSE)),"")</f>
        <v/>
      </c>
      <c r="AE184" s="67" t="str">
        <f>IF(IFERROR(SEARCH(AE$6,$D184),0)&gt;0,TRIM(VLOOKUP(AE$6,'Lifeline-Capability XWalk'!$F$6:$G$38,2,FALSE)),"")</f>
        <v/>
      </c>
      <c r="AF184" s="67" t="str">
        <f>IF(IFERROR(SEARCH(AF$6,$D184),0)&gt;0,TRIM(VLOOKUP(AF$6,'Lifeline-Capability XWalk'!$F$6:$G$38,2,FALSE)),"")</f>
        <v/>
      </c>
      <c r="AG184" s="67" t="str">
        <f>IF(IFERROR(SEARCH(AG$6,$D184),0)&gt;0,TRIM(VLOOKUP(AG$6,'Lifeline-Capability XWalk'!$F$6:$G$38,2,FALSE)),"")</f>
        <v/>
      </c>
      <c r="AH184" s="67" t="str">
        <f>IF(IFERROR(SEARCH(AH$6,$D184),0)&gt;0,TRIM(VLOOKUP(AH$6,'Lifeline-Capability XWalk'!$F$6:$G$38,2,FALSE)),"")</f>
        <v/>
      </c>
      <c r="AI184" s="67" t="str">
        <f>IF(IFERROR(SEARCH(AI$6,$D184),0)&gt;0,TRIM(VLOOKUP(AI$6,'Lifeline-Capability XWalk'!$F$6:$G$38,2,FALSE)),"")</f>
        <v/>
      </c>
      <c r="AJ184" s="67" t="str">
        <f>IF(IFERROR(SEARCH(AJ$6,$D184),0)&gt;0,TRIM(VLOOKUP(AJ$6,'Lifeline-Capability XWalk'!$F$6:$G$38,2,FALSE)),"")</f>
        <v/>
      </c>
      <c r="AK184" s="67" t="str">
        <f>IF(IFERROR(SEARCH(AK$6,$D184),0)&gt;0,TRIM(VLOOKUP(AK$6,'Lifeline-Capability XWalk'!$F$6:$G$38,2,FALSE)),"")</f>
        <v/>
      </c>
      <c r="AL184" s="68" t="str">
        <f>IF(IFERROR(SEARCH(AL$6,$D184),0)&gt;0,TRIM(VLOOKUP(AL$6,'Lifeline-Capability XWalk'!$F$6:$G$38,2,FALSE)),"")</f>
        <v/>
      </c>
      <c r="AM184" s="24" t="str">
        <f t="shared" si="12"/>
        <v/>
      </c>
      <c r="AN184" s="24" t="str">
        <f t="shared" si="11"/>
        <v/>
      </c>
      <c r="AO184" s="24" t="str">
        <f t="shared" si="11"/>
        <v>Health and Medical</v>
      </c>
      <c r="AP184" s="24" t="str">
        <f t="shared" si="11"/>
        <v/>
      </c>
      <c r="AQ184" s="24" t="str">
        <f t="shared" si="11"/>
        <v>Communications</v>
      </c>
      <c r="AR184" s="24" t="str">
        <f t="shared" si="11"/>
        <v/>
      </c>
      <c r="AS184" s="24" t="str">
        <f t="shared" si="11"/>
        <v>Transportation</v>
      </c>
      <c r="AT184" s="24" t="str">
        <f t="shared" si="11"/>
        <v/>
      </c>
      <c r="AU184" s="24" t="str">
        <f t="shared" si="11"/>
        <v>Safety and Security; Food, Water, Shelter; Health and Medical; Energy; Communications; Hazardous Materials; Transportation; Water Systems;</v>
      </c>
    </row>
    <row r="185" spans="1:47" s="24" customFormat="1" ht="32.1" customHeight="1" x14ac:dyDescent="0.2">
      <c r="A185" s="143" t="s">
        <v>1113</v>
      </c>
      <c r="B185" s="69" t="s">
        <v>1413</v>
      </c>
      <c r="C185" s="144" t="s">
        <v>1082</v>
      </c>
      <c r="D185" s="69" t="s">
        <v>1483</v>
      </c>
      <c r="E185" s="64" t="str">
        <f t="shared" si="10"/>
        <v>Safety and Security; Food, Water, Shelter; Health and Medical; Energy; Communications; Hazardous Materials; Transportation; Water Systems;</v>
      </c>
      <c r="F185" s="70" t="s">
        <v>293</v>
      </c>
      <c r="G185" s="66" t="str">
        <f>IF(IFERROR(SEARCH(G$6,$D185),0)&gt;0,TRIM(VLOOKUP(G$6,'Lifeline-Capability XWalk'!$F$6:$G$38,2,FALSE)),"")</f>
        <v/>
      </c>
      <c r="H185" s="67" t="str">
        <f>IF(IFERROR(SEARCH(H$6,$D185),0)&gt;0,TRIM(VLOOKUP(H$6,'Lifeline-Capability XWalk'!$F$6:$G$38,2,FALSE)),"")</f>
        <v/>
      </c>
      <c r="I185" s="67" t="str">
        <f>IF(IFERROR(SEARCH(I$6,$D185),0)&gt;0,TRIM(VLOOKUP(I$6,'Lifeline-Capability XWalk'!$F$6:$G$38,2,FALSE)),"")</f>
        <v/>
      </c>
      <c r="J185" s="67" t="str">
        <f>IF(IFERROR(SEARCH(J$6,$D185),0)&gt;0,TRIM(VLOOKUP(J$6,'Lifeline-Capability XWalk'!$F$6:$G$38,2,FALSE)),"")</f>
        <v/>
      </c>
      <c r="K185" s="67" t="str">
        <f>IF(IFERROR(SEARCH(K$6,$D185),0)&gt;0,TRIM(VLOOKUP(K$6,'Lifeline-Capability XWalk'!$F$6:$G$38,2,FALSE)),"")</f>
        <v/>
      </c>
      <c r="L185" s="67" t="str">
        <f>IF(IFERROR(SEARCH(L$6,$D185),0)&gt;0,TRIM(VLOOKUP(L$6,'Lifeline-Capability XWalk'!$F$6:$G$38,2,FALSE)),"")</f>
        <v>Hazardous Materials</v>
      </c>
      <c r="M185" s="67" t="str">
        <f>IF(IFERROR(SEARCH(M$6,$D185),0)&gt;0,TRIM(VLOOKUP(M$6,'Lifeline-Capability XWalk'!$F$6:$G$38,2,FALSE)),"")</f>
        <v/>
      </c>
      <c r="N185" s="67" t="str">
        <f>IF(IFERROR(SEARCH(N$6,$D185),0)&gt;0,TRIM(VLOOKUP(N$6,'Lifeline-Capability XWalk'!$F$6:$G$38,2,FALSE)),"")</f>
        <v/>
      </c>
      <c r="O185" s="67" t="str">
        <f>IF(IFERROR(SEARCH(O$6,$D185),0)&gt;0,TRIM(VLOOKUP(O$6,'Lifeline-Capability XWalk'!$F$6:$G$38,2,FALSE)),"")</f>
        <v/>
      </c>
      <c r="P185" s="67" t="str">
        <f>IF(IFERROR(SEARCH(P$6,$D185),0)&gt;0,TRIM(VLOOKUP(P$6,'Lifeline-Capability XWalk'!$F$6:$G$38,2,FALSE)),"")</f>
        <v/>
      </c>
      <c r="Q185" s="67" t="str">
        <f>IF(IFERROR(SEARCH(Q$6,$D185),0)&gt;0,TRIM(VLOOKUP(Q$6,'Lifeline-Capability XWalk'!$F$6:$G$38,2,FALSE)),"")</f>
        <v/>
      </c>
      <c r="R185" s="67" t="str">
        <f>IF(IFERROR(SEARCH(R$6,$D185),0)&gt;0,TRIM(VLOOKUP(R$6,'Lifeline-Capability XWalk'!$F$6:$G$38,2,FALSE)),"")</f>
        <v/>
      </c>
      <c r="S185" s="67" t="str">
        <f>IF(IFERROR(SEARCH(S$6,$D185),0)&gt;0,TRIM(VLOOKUP(S$6,'Lifeline-Capability XWalk'!$F$6:$G$38,2,FALSE)),"")</f>
        <v/>
      </c>
      <c r="T185" s="67" t="str">
        <f>IF(IFERROR(SEARCH(T$6,$D185),0)&gt;0,TRIM(VLOOKUP(T$6,'Lifeline-Capability XWalk'!$F$6:$G$38,2,FALSE)),"")</f>
        <v/>
      </c>
      <c r="U185" s="67" t="str">
        <f>IF(IFERROR(SEARCH(U$6,$D185),0)&gt;0,TRIM(VLOOKUP(U$6,'Lifeline-Capability XWalk'!$F$6:$G$38,2,FALSE)),"")</f>
        <v/>
      </c>
      <c r="V185" s="67" t="str">
        <f>IF(IFERROR(SEARCH(V$6,$D185),0)&gt;0,TRIM(VLOOKUP(V$6,'Lifeline-Capability XWalk'!$F$6:$G$38,2,FALSE)),"")</f>
        <v/>
      </c>
      <c r="W185" s="67" t="str">
        <f>IF(IFERROR(SEARCH(W$6,$D185),0)&gt;0,TRIM(VLOOKUP(W$6,'Lifeline-Capability XWalk'!$F$6:$G$38,2,FALSE)),"")</f>
        <v/>
      </c>
      <c r="X185" s="67" t="str">
        <f>IF(IFERROR(SEARCH(X$6,$D185),0)&gt;0,TRIM(VLOOKUP(X$6,'Lifeline-Capability XWalk'!$F$6:$G$38,2,FALSE)),"")</f>
        <v/>
      </c>
      <c r="Y185" s="67" t="str">
        <f>IF(IFERROR(SEARCH(Y$6,$D185),0)&gt;0,TRIM(VLOOKUP(Y$6,'Lifeline-Capability XWalk'!$F$6:$G$38,2,FALSE)),"")</f>
        <v/>
      </c>
      <c r="Z185" s="67" t="str">
        <f>IF(IFERROR(SEARCH(Z$6,$D185),0)&gt;0,TRIM(VLOOKUP(Z$6,'Lifeline-Capability XWalk'!$F$6:$G$38,2,FALSE)),"")</f>
        <v/>
      </c>
      <c r="AA185" s="67" t="str">
        <f>IF(IFERROR(SEARCH(AA$6,$D185),0)&gt;0,TRIM(VLOOKUP(AA$6,'Lifeline-Capability XWalk'!$F$6:$G$38,2,FALSE)),"")</f>
        <v>Communications</v>
      </c>
      <c r="AB185" s="67" t="str">
        <f>IF(IFERROR(SEARCH(AB$6,$D185),0)&gt;0,TRIM(VLOOKUP(AB$6,'Lifeline-Capability XWalk'!$F$6:$G$38,2,FALSE)),"")</f>
        <v>Communications</v>
      </c>
      <c r="AC185" s="67" t="str">
        <f>IF(IFERROR(SEARCH(AC$6,$D185),0)&gt;0,TRIM(VLOOKUP(AC$6,'Lifeline-Capability XWalk'!$F$6:$G$38,2,FALSE)),"")</f>
        <v/>
      </c>
      <c r="AD185" s="67" t="str">
        <f>IF(IFERROR(SEARCH(AD$6,$D185),0)&gt;0,TRIM(VLOOKUP(AD$6,'Lifeline-Capability XWalk'!$F$6:$G$38,2,FALSE)),"")</f>
        <v/>
      </c>
      <c r="AE185" s="67" t="str">
        <f>IF(IFERROR(SEARCH(AE$6,$D185),0)&gt;0,TRIM(VLOOKUP(AE$6,'Lifeline-Capability XWalk'!$F$6:$G$38,2,FALSE)),"")</f>
        <v/>
      </c>
      <c r="AF185" s="67" t="str">
        <f>IF(IFERROR(SEARCH(AF$6,$D185),0)&gt;0,TRIM(VLOOKUP(AF$6,'Lifeline-Capability XWalk'!$F$6:$G$38,2,FALSE)),"")</f>
        <v/>
      </c>
      <c r="AG185" s="67" t="str">
        <f>IF(IFERROR(SEARCH(AG$6,$D185),0)&gt;0,TRIM(VLOOKUP(AG$6,'Lifeline-Capability XWalk'!$F$6:$G$38,2,FALSE)),"")</f>
        <v/>
      </c>
      <c r="AH185" s="67" t="str">
        <f>IF(IFERROR(SEARCH(AH$6,$D185),0)&gt;0,TRIM(VLOOKUP(AH$6,'Lifeline-Capability XWalk'!$F$6:$G$38,2,FALSE)),"")</f>
        <v/>
      </c>
      <c r="AI185" s="67" t="str">
        <f>IF(IFERROR(SEARCH(AI$6,$D185),0)&gt;0,TRIM(VLOOKUP(AI$6,'Lifeline-Capability XWalk'!$F$6:$G$38,2,FALSE)),"")</f>
        <v/>
      </c>
      <c r="AJ185" s="67" t="str">
        <f>IF(IFERROR(SEARCH(AJ$6,$D185),0)&gt;0,TRIM(VLOOKUP(AJ$6,'Lifeline-Capability XWalk'!$F$6:$G$38,2,FALSE)),"")</f>
        <v>Safety and Security; Food, Water, Shelter; Health and Medical; Energy; Communications; Hazardous Materials; Transportation; Water Systems;</v>
      </c>
      <c r="AK185" s="67" t="str">
        <f>IF(IFERROR(SEARCH(AK$6,$D185),0)&gt;0,TRIM(VLOOKUP(AK$6,'Lifeline-Capability XWalk'!$F$6:$G$38,2,FALSE)),"")</f>
        <v/>
      </c>
      <c r="AL185" s="68" t="str">
        <f>IF(IFERROR(SEARCH(AL$6,$D185),0)&gt;0,TRIM(VLOOKUP(AL$6,'Lifeline-Capability XWalk'!$F$6:$G$38,2,FALSE)),"")</f>
        <v/>
      </c>
      <c r="AM185" s="24" t="str">
        <f t="shared" si="12"/>
        <v/>
      </c>
      <c r="AN185" s="24" t="str">
        <f t="shared" si="11"/>
        <v/>
      </c>
      <c r="AO185" s="24" t="str">
        <f t="shared" si="11"/>
        <v/>
      </c>
      <c r="AP185" s="24" t="str">
        <f t="shared" si="11"/>
        <v/>
      </c>
      <c r="AQ185" s="24" t="str">
        <f t="shared" si="11"/>
        <v>Communications</v>
      </c>
      <c r="AR185" s="24" t="str">
        <f t="shared" si="11"/>
        <v>Hazardous Materials</v>
      </c>
      <c r="AS185" s="24" t="str">
        <f t="shared" si="11"/>
        <v/>
      </c>
      <c r="AT185" s="24" t="str">
        <f t="shared" si="11"/>
        <v/>
      </c>
      <c r="AU185" s="24" t="str">
        <f t="shared" si="11"/>
        <v>Safety and Security; Food, Water, Shelter; Health and Medical; Energy; Communications; Hazardous Materials; Transportation; Water Systems;</v>
      </c>
    </row>
    <row r="186" spans="1:47" s="24" customFormat="1" ht="32.1" customHeight="1" x14ac:dyDescent="0.2">
      <c r="A186" s="143" t="s">
        <v>1114</v>
      </c>
      <c r="B186" s="69" t="s">
        <v>1122</v>
      </c>
      <c r="C186" s="144" t="s">
        <v>1082</v>
      </c>
      <c r="D186" s="69" t="s">
        <v>1487</v>
      </c>
      <c r="E186" s="64" t="str">
        <f t="shared" si="10"/>
        <v>Safety and Security, Communications</v>
      </c>
      <c r="F186" s="70" t="s">
        <v>810</v>
      </c>
      <c r="G186" s="66" t="str">
        <f>IF(IFERROR(SEARCH(G$6,$D186),0)&gt;0,TRIM(VLOOKUP(G$6,'Lifeline-Capability XWalk'!$F$6:$G$38,2,FALSE)),"")</f>
        <v/>
      </c>
      <c r="H186" s="67" t="str">
        <f>IF(IFERROR(SEARCH(H$6,$D186),0)&gt;0,TRIM(VLOOKUP(H$6,'Lifeline-Capability XWalk'!$F$6:$G$38,2,FALSE)),"")</f>
        <v/>
      </c>
      <c r="I186" s="67" t="str">
        <f>IF(IFERROR(SEARCH(I$6,$D186),0)&gt;0,TRIM(VLOOKUP(I$6,'Lifeline-Capability XWalk'!$F$6:$G$38,2,FALSE)),"")</f>
        <v/>
      </c>
      <c r="J186" s="67" t="str">
        <f>IF(IFERROR(SEARCH(J$6,$D186),0)&gt;0,TRIM(VLOOKUP(J$6,'Lifeline-Capability XWalk'!$F$6:$G$38,2,FALSE)),"")</f>
        <v/>
      </c>
      <c r="K186" s="67" t="str">
        <f>IF(IFERROR(SEARCH(K$6,$D186),0)&gt;0,TRIM(VLOOKUP(K$6,'Lifeline-Capability XWalk'!$F$6:$G$38,2,FALSE)),"")</f>
        <v/>
      </c>
      <c r="L186" s="67" t="str">
        <f>IF(IFERROR(SEARCH(L$6,$D186),0)&gt;0,TRIM(VLOOKUP(L$6,'Lifeline-Capability XWalk'!$F$6:$G$38,2,FALSE)),"")</f>
        <v/>
      </c>
      <c r="M186" s="67" t="str">
        <f>IF(IFERROR(SEARCH(M$6,$D186),0)&gt;0,TRIM(VLOOKUP(M$6,'Lifeline-Capability XWalk'!$F$6:$G$38,2,FALSE)),"")</f>
        <v/>
      </c>
      <c r="N186" s="67" t="str">
        <f>IF(IFERROR(SEARCH(N$6,$D186),0)&gt;0,TRIM(VLOOKUP(N$6,'Lifeline-Capability XWalk'!$F$6:$G$38,2,FALSE)),"")</f>
        <v>Safety and Security</v>
      </c>
      <c r="O186" s="67" t="str">
        <f>IF(IFERROR(SEARCH(O$6,$D186),0)&gt;0,TRIM(VLOOKUP(O$6,'Lifeline-Capability XWalk'!$F$6:$G$38,2,FALSE)),"")</f>
        <v/>
      </c>
      <c r="P186" s="67" t="str">
        <f>IF(IFERROR(SEARCH(P$6,$D186),0)&gt;0,TRIM(VLOOKUP(P$6,'Lifeline-Capability XWalk'!$F$6:$G$38,2,FALSE)),"")</f>
        <v/>
      </c>
      <c r="Q186" s="67" t="str">
        <f>IF(IFERROR(SEARCH(Q$6,$D186),0)&gt;0,TRIM(VLOOKUP(Q$6,'Lifeline-Capability XWalk'!$F$6:$G$38,2,FALSE)),"")</f>
        <v/>
      </c>
      <c r="R186" s="67" t="str">
        <f>IF(IFERROR(SEARCH(R$6,$D186),0)&gt;0,TRIM(VLOOKUP(R$6,'Lifeline-Capability XWalk'!$F$6:$G$38,2,FALSE)),"")</f>
        <v/>
      </c>
      <c r="S186" s="67" t="str">
        <f>IF(IFERROR(SEARCH(S$6,$D186),0)&gt;0,TRIM(VLOOKUP(S$6,'Lifeline-Capability XWalk'!$F$6:$G$38,2,FALSE)),"")</f>
        <v/>
      </c>
      <c r="T186" s="67" t="str">
        <f>IF(IFERROR(SEARCH(T$6,$D186),0)&gt;0,TRIM(VLOOKUP(T$6,'Lifeline-Capability XWalk'!$F$6:$G$38,2,FALSE)),"")</f>
        <v/>
      </c>
      <c r="U186" s="67" t="str">
        <f>IF(IFERROR(SEARCH(U$6,$D186),0)&gt;0,TRIM(VLOOKUP(U$6,'Lifeline-Capability XWalk'!$F$6:$G$38,2,FALSE)),"")</f>
        <v/>
      </c>
      <c r="V186" s="67" t="str">
        <f>IF(IFERROR(SEARCH(V$6,$D186),0)&gt;0,TRIM(VLOOKUP(V$6,'Lifeline-Capability XWalk'!$F$6:$G$38,2,FALSE)),"")</f>
        <v/>
      </c>
      <c r="W186" s="67" t="str">
        <f>IF(IFERROR(SEARCH(W$6,$D186),0)&gt;0,TRIM(VLOOKUP(W$6,'Lifeline-Capability XWalk'!$F$6:$G$38,2,FALSE)),"")</f>
        <v/>
      </c>
      <c r="X186" s="67" t="str">
        <f>IF(IFERROR(SEARCH(X$6,$D186),0)&gt;0,TRIM(VLOOKUP(X$6,'Lifeline-Capability XWalk'!$F$6:$G$38,2,FALSE)),"")</f>
        <v/>
      </c>
      <c r="Y186" s="67" t="str">
        <f>IF(IFERROR(SEARCH(Y$6,$D186),0)&gt;0,TRIM(VLOOKUP(Y$6,'Lifeline-Capability XWalk'!$F$6:$G$38,2,FALSE)),"")</f>
        <v/>
      </c>
      <c r="Z186" s="67" t="str">
        <f>IF(IFERROR(SEARCH(Z$6,$D186),0)&gt;0,TRIM(VLOOKUP(Z$6,'Lifeline-Capability XWalk'!$F$6:$G$38,2,FALSE)),"")</f>
        <v/>
      </c>
      <c r="AA186" s="67" t="str">
        <f>IF(IFERROR(SEARCH(AA$6,$D186),0)&gt;0,TRIM(VLOOKUP(AA$6,'Lifeline-Capability XWalk'!$F$6:$G$38,2,FALSE)),"")</f>
        <v>Communications</v>
      </c>
      <c r="AB186" s="67" t="str">
        <f>IF(IFERROR(SEARCH(AB$6,$D186),0)&gt;0,TRIM(VLOOKUP(AB$6,'Lifeline-Capability XWalk'!$F$6:$G$38,2,FALSE)),"")</f>
        <v>Communications</v>
      </c>
      <c r="AC186" s="67" t="str">
        <f>IF(IFERROR(SEARCH(AC$6,$D186),0)&gt;0,TRIM(VLOOKUP(AC$6,'Lifeline-Capability XWalk'!$F$6:$G$38,2,FALSE)),"")</f>
        <v/>
      </c>
      <c r="AD186" s="67" t="str">
        <f>IF(IFERROR(SEARCH(AD$6,$D186),0)&gt;0,TRIM(VLOOKUP(AD$6,'Lifeline-Capability XWalk'!$F$6:$G$38,2,FALSE)),"")</f>
        <v/>
      </c>
      <c r="AE186" s="67" t="str">
        <f>IF(IFERROR(SEARCH(AE$6,$D186),0)&gt;0,TRIM(VLOOKUP(AE$6,'Lifeline-Capability XWalk'!$F$6:$G$38,2,FALSE)),"")</f>
        <v/>
      </c>
      <c r="AF186" s="67" t="str">
        <f>IF(IFERROR(SEARCH(AF$6,$D186),0)&gt;0,TRIM(VLOOKUP(AF$6,'Lifeline-Capability XWalk'!$F$6:$G$38,2,FALSE)),"")</f>
        <v/>
      </c>
      <c r="AG186" s="67" t="str">
        <f>IF(IFERROR(SEARCH(AG$6,$D186),0)&gt;0,TRIM(VLOOKUP(AG$6,'Lifeline-Capability XWalk'!$F$6:$G$38,2,FALSE)),"")</f>
        <v/>
      </c>
      <c r="AH186" s="67" t="str">
        <f>IF(IFERROR(SEARCH(AH$6,$D186),0)&gt;0,TRIM(VLOOKUP(AH$6,'Lifeline-Capability XWalk'!$F$6:$G$38,2,FALSE)),"")</f>
        <v/>
      </c>
      <c r="AI186" s="67" t="str">
        <f>IF(IFERROR(SEARCH(AI$6,$D186),0)&gt;0,TRIM(VLOOKUP(AI$6,'Lifeline-Capability XWalk'!$F$6:$G$38,2,FALSE)),"")</f>
        <v/>
      </c>
      <c r="AJ186" s="67" t="str">
        <f>IF(IFERROR(SEARCH(AJ$6,$D186),0)&gt;0,TRIM(VLOOKUP(AJ$6,'Lifeline-Capability XWalk'!$F$6:$G$38,2,FALSE)),"")</f>
        <v/>
      </c>
      <c r="AK186" s="67" t="str">
        <f>IF(IFERROR(SEARCH(AK$6,$D186),0)&gt;0,TRIM(VLOOKUP(AK$6,'Lifeline-Capability XWalk'!$F$6:$G$38,2,FALSE)),"")</f>
        <v/>
      </c>
      <c r="AL186" s="68" t="str">
        <f>IF(IFERROR(SEARCH(AL$6,$D186),0)&gt;0,TRIM(VLOOKUP(AL$6,'Lifeline-Capability XWalk'!$F$6:$G$38,2,FALSE)),"")</f>
        <v/>
      </c>
      <c r="AM186" s="24" t="str">
        <f t="shared" si="12"/>
        <v>Safety and Security</v>
      </c>
      <c r="AN186" s="24" t="str">
        <f t="shared" si="11"/>
        <v/>
      </c>
      <c r="AO186" s="24" t="str">
        <f t="shared" si="11"/>
        <v/>
      </c>
      <c r="AP186" s="24" t="str">
        <f t="shared" si="11"/>
        <v/>
      </c>
      <c r="AQ186" s="24" t="str">
        <f t="shared" si="11"/>
        <v>Communications</v>
      </c>
      <c r="AR186" s="24" t="str">
        <f t="shared" si="11"/>
        <v/>
      </c>
      <c r="AS186" s="24" t="str">
        <f t="shared" si="11"/>
        <v/>
      </c>
      <c r="AT186" s="24" t="str">
        <f t="shared" si="11"/>
        <v/>
      </c>
      <c r="AU186" s="24" t="str">
        <f t="shared" si="11"/>
        <v/>
      </c>
    </row>
    <row r="187" spans="1:47" s="24" customFormat="1" ht="32.1" customHeight="1" x14ac:dyDescent="0.2">
      <c r="A187" s="143" t="s">
        <v>1113</v>
      </c>
      <c r="B187" s="69" t="s">
        <v>1125</v>
      </c>
      <c r="C187" s="144" t="s">
        <v>1082</v>
      </c>
      <c r="D187" s="69" t="s">
        <v>1472</v>
      </c>
      <c r="E187" s="64" t="str">
        <f t="shared" si="10"/>
        <v>Safety and Security, Communications</v>
      </c>
      <c r="F187" s="70" t="s">
        <v>1327</v>
      </c>
      <c r="G187" s="66" t="str">
        <f>IF(IFERROR(SEARCH(G$6,$D187),0)&gt;0,TRIM(VLOOKUP(G$6,'Lifeline-Capability XWalk'!$F$6:$G$38,2,FALSE)),"")</f>
        <v/>
      </c>
      <c r="H187" s="67" t="str">
        <f>IF(IFERROR(SEARCH(H$6,$D187),0)&gt;0,TRIM(VLOOKUP(H$6,'Lifeline-Capability XWalk'!$F$6:$G$38,2,FALSE)),"")</f>
        <v/>
      </c>
      <c r="I187" s="67" t="str">
        <f>IF(IFERROR(SEARCH(I$6,$D187),0)&gt;0,TRIM(VLOOKUP(I$6,'Lifeline-Capability XWalk'!$F$6:$G$38,2,FALSE)),"")</f>
        <v/>
      </c>
      <c r="J187" s="67" t="str">
        <f>IF(IFERROR(SEARCH(J$6,$D187),0)&gt;0,TRIM(VLOOKUP(J$6,'Lifeline-Capability XWalk'!$F$6:$G$38,2,FALSE)),"")</f>
        <v/>
      </c>
      <c r="K187" s="67" t="str">
        <f>IF(IFERROR(SEARCH(K$6,$D187),0)&gt;0,TRIM(VLOOKUP(K$6,'Lifeline-Capability XWalk'!$F$6:$G$38,2,FALSE)),"")</f>
        <v/>
      </c>
      <c r="L187" s="67" t="str">
        <f>IF(IFERROR(SEARCH(L$6,$D187),0)&gt;0,TRIM(VLOOKUP(L$6,'Lifeline-Capability XWalk'!$F$6:$G$38,2,FALSE)),"")</f>
        <v/>
      </c>
      <c r="M187" s="67" t="str">
        <f>IF(IFERROR(SEARCH(M$6,$D187),0)&gt;0,TRIM(VLOOKUP(M$6,'Lifeline-Capability XWalk'!$F$6:$G$38,2,FALSE)),"")</f>
        <v/>
      </c>
      <c r="N187" s="67" t="str">
        <f>IF(IFERROR(SEARCH(N$6,$D187),0)&gt;0,TRIM(VLOOKUP(N$6,'Lifeline-Capability XWalk'!$F$6:$G$38,2,FALSE)),"")</f>
        <v/>
      </c>
      <c r="O187" s="67" t="str">
        <f>IF(IFERROR(SEARCH(O$6,$D187),0)&gt;0,TRIM(VLOOKUP(O$6,'Lifeline-Capability XWalk'!$F$6:$G$38,2,FALSE)),"")</f>
        <v/>
      </c>
      <c r="P187" s="67" t="str">
        <f>IF(IFERROR(SEARCH(P$6,$D187),0)&gt;0,TRIM(VLOOKUP(P$6,'Lifeline-Capability XWalk'!$F$6:$G$38,2,FALSE)),"")</f>
        <v/>
      </c>
      <c r="Q187" s="67" t="str">
        <f>IF(IFERROR(SEARCH(Q$6,$D187),0)&gt;0,TRIM(VLOOKUP(Q$6,'Lifeline-Capability XWalk'!$F$6:$G$38,2,FALSE)),"")</f>
        <v/>
      </c>
      <c r="R187" s="67" t="str">
        <f>IF(IFERROR(SEARCH(R$6,$D187),0)&gt;0,TRIM(VLOOKUP(R$6,'Lifeline-Capability XWalk'!$F$6:$G$38,2,FALSE)),"")</f>
        <v/>
      </c>
      <c r="S187" s="67" t="str">
        <f>IF(IFERROR(SEARCH(S$6,$D187),0)&gt;0,TRIM(VLOOKUP(S$6,'Lifeline-Capability XWalk'!$F$6:$G$38,2,FALSE)),"")</f>
        <v/>
      </c>
      <c r="T187" s="67" t="str">
        <f>IF(IFERROR(SEARCH(T$6,$D187),0)&gt;0,TRIM(VLOOKUP(T$6,'Lifeline-Capability XWalk'!$F$6:$G$38,2,FALSE)),"")</f>
        <v/>
      </c>
      <c r="U187" s="67" t="str">
        <f>IF(IFERROR(SEARCH(U$6,$D187),0)&gt;0,TRIM(VLOOKUP(U$6,'Lifeline-Capability XWalk'!$F$6:$G$38,2,FALSE)),"")</f>
        <v/>
      </c>
      <c r="V187" s="67" t="str">
        <f>IF(IFERROR(SEARCH(V$6,$D187),0)&gt;0,TRIM(VLOOKUP(V$6,'Lifeline-Capability XWalk'!$F$6:$G$38,2,FALSE)),"")</f>
        <v/>
      </c>
      <c r="W187" s="67" t="str">
        <f>IF(IFERROR(SEARCH(W$6,$D187),0)&gt;0,TRIM(VLOOKUP(W$6,'Lifeline-Capability XWalk'!$F$6:$G$38,2,FALSE)),"")</f>
        <v/>
      </c>
      <c r="X187" s="67" t="str">
        <f>IF(IFERROR(SEARCH(X$6,$D187),0)&gt;0,TRIM(VLOOKUP(X$6,'Lifeline-Capability XWalk'!$F$6:$G$38,2,FALSE)),"")</f>
        <v/>
      </c>
      <c r="Y187" s="67" t="str">
        <f>IF(IFERROR(SEARCH(Y$6,$D187),0)&gt;0,TRIM(VLOOKUP(Y$6,'Lifeline-Capability XWalk'!$F$6:$G$38,2,FALSE)),"")</f>
        <v/>
      </c>
      <c r="Z187" s="67" t="str">
        <f>IF(IFERROR(SEARCH(Z$6,$D187),0)&gt;0,TRIM(VLOOKUP(Z$6,'Lifeline-Capability XWalk'!$F$6:$G$38,2,FALSE)),"")</f>
        <v>Safety and Security</v>
      </c>
      <c r="AA187" s="67" t="str">
        <f>IF(IFERROR(SEARCH(AA$6,$D187),0)&gt;0,TRIM(VLOOKUP(AA$6,'Lifeline-Capability XWalk'!$F$6:$G$38,2,FALSE)),"")</f>
        <v>Communications</v>
      </c>
      <c r="AB187" s="67" t="str">
        <f>IF(IFERROR(SEARCH(AB$6,$D187),0)&gt;0,TRIM(VLOOKUP(AB$6,'Lifeline-Capability XWalk'!$F$6:$G$38,2,FALSE)),"")</f>
        <v>Communications</v>
      </c>
      <c r="AC187" s="67" t="str">
        <f>IF(IFERROR(SEARCH(AC$6,$D187),0)&gt;0,TRIM(VLOOKUP(AC$6,'Lifeline-Capability XWalk'!$F$6:$G$38,2,FALSE)),"")</f>
        <v/>
      </c>
      <c r="AD187" s="67" t="str">
        <f>IF(IFERROR(SEARCH(AD$6,$D187),0)&gt;0,TRIM(VLOOKUP(AD$6,'Lifeline-Capability XWalk'!$F$6:$G$38,2,FALSE)),"")</f>
        <v/>
      </c>
      <c r="AE187" s="67" t="str">
        <f>IF(IFERROR(SEARCH(AE$6,$D187),0)&gt;0,TRIM(VLOOKUP(AE$6,'Lifeline-Capability XWalk'!$F$6:$G$38,2,FALSE)),"")</f>
        <v/>
      </c>
      <c r="AF187" s="67" t="str">
        <f>IF(IFERROR(SEARCH(AF$6,$D187),0)&gt;0,TRIM(VLOOKUP(AF$6,'Lifeline-Capability XWalk'!$F$6:$G$38,2,FALSE)),"")</f>
        <v/>
      </c>
      <c r="AG187" s="67" t="str">
        <f>IF(IFERROR(SEARCH(AG$6,$D187),0)&gt;0,TRIM(VLOOKUP(AG$6,'Lifeline-Capability XWalk'!$F$6:$G$38,2,FALSE)),"")</f>
        <v/>
      </c>
      <c r="AH187" s="67" t="str">
        <f>IF(IFERROR(SEARCH(AH$6,$D187),0)&gt;0,TRIM(VLOOKUP(AH$6,'Lifeline-Capability XWalk'!$F$6:$G$38,2,FALSE)),"")</f>
        <v/>
      </c>
      <c r="AI187" s="67" t="str">
        <f>IF(IFERROR(SEARCH(AI$6,$D187),0)&gt;0,TRIM(VLOOKUP(AI$6,'Lifeline-Capability XWalk'!$F$6:$G$38,2,FALSE)),"")</f>
        <v/>
      </c>
      <c r="AJ187" s="67" t="str">
        <f>IF(IFERROR(SEARCH(AJ$6,$D187),0)&gt;0,TRIM(VLOOKUP(AJ$6,'Lifeline-Capability XWalk'!$F$6:$G$38,2,FALSE)),"")</f>
        <v/>
      </c>
      <c r="AK187" s="67" t="str">
        <f>IF(IFERROR(SEARCH(AK$6,$D187),0)&gt;0,TRIM(VLOOKUP(AK$6,'Lifeline-Capability XWalk'!$F$6:$G$38,2,FALSE)),"")</f>
        <v/>
      </c>
      <c r="AL187" s="68" t="str">
        <f>IF(IFERROR(SEARCH(AL$6,$D187),0)&gt;0,TRIM(VLOOKUP(AL$6,'Lifeline-Capability XWalk'!$F$6:$G$38,2,FALSE)),"")</f>
        <v/>
      </c>
      <c r="AM187" s="24" t="str">
        <f t="shared" si="12"/>
        <v>Safety and Security</v>
      </c>
      <c r="AN187" s="24" t="str">
        <f t="shared" si="11"/>
        <v/>
      </c>
      <c r="AO187" s="24" t="str">
        <f t="shared" si="11"/>
        <v/>
      </c>
      <c r="AP187" s="24" t="str">
        <f t="shared" si="11"/>
        <v/>
      </c>
      <c r="AQ187" s="24" t="str">
        <f t="shared" si="11"/>
        <v>Communications</v>
      </c>
      <c r="AR187" s="24" t="str">
        <f t="shared" si="11"/>
        <v/>
      </c>
      <c r="AS187" s="24" t="str">
        <f t="shared" si="11"/>
        <v/>
      </c>
      <c r="AT187" s="24" t="str">
        <f t="shared" si="11"/>
        <v/>
      </c>
      <c r="AU187" s="24" t="str">
        <f t="shared" si="11"/>
        <v/>
      </c>
    </row>
    <row r="188" spans="1:47" s="24" customFormat="1" ht="32.1" customHeight="1" x14ac:dyDescent="0.2">
      <c r="A188" s="143" t="s">
        <v>1113</v>
      </c>
      <c r="B188" s="69" t="s">
        <v>1138</v>
      </c>
      <c r="C188" s="144" t="s">
        <v>1393</v>
      </c>
      <c r="D188" s="69" t="s">
        <v>1502</v>
      </c>
      <c r="E188" s="64" t="str">
        <f t="shared" si="10"/>
        <v>Safety and Security; Food, Water, Shelter; Health and Medical; Energy; Communications; Hazardous Materials; Transportation; Water Systems;</v>
      </c>
      <c r="F188" s="70" t="s">
        <v>789</v>
      </c>
      <c r="G188" s="66" t="str">
        <f>IF(IFERROR(SEARCH(G$6,$D188),0)&gt;0,TRIM(VLOOKUP(G$6,'Lifeline-Capability XWalk'!$F$6:$G$38,2,FALSE)),"")</f>
        <v/>
      </c>
      <c r="H188" s="67" t="str">
        <f>IF(IFERROR(SEARCH(H$6,$D188),0)&gt;0,TRIM(VLOOKUP(H$6,'Lifeline-Capability XWalk'!$F$6:$G$38,2,FALSE)),"")</f>
        <v/>
      </c>
      <c r="I188" s="67" t="str">
        <f>IF(IFERROR(SEARCH(I$6,$D188),0)&gt;0,TRIM(VLOOKUP(I$6,'Lifeline-Capability XWalk'!$F$6:$G$38,2,FALSE)),"")</f>
        <v/>
      </c>
      <c r="J188" s="67" t="str">
        <f>IF(IFERROR(SEARCH(J$6,$D188),0)&gt;0,TRIM(VLOOKUP(J$6,'Lifeline-Capability XWalk'!$F$6:$G$38,2,FALSE)),"")</f>
        <v/>
      </c>
      <c r="K188" s="67" t="str">
        <f>IF(IFERROR(SEARCH(K$6,$D188),0)&gt;0,TRIM(VLOOKUP(K$6,'Lifeline-Capability XWalk'!$F$6:$G$38,2,FALSE)),"")</f>
        <v/>
      </c>
      <c r="L188" s="67" t="str">
        <f>IF(IFERROR(SEARCH(L$6,$D188),0)&gt;0,TRIM(VLOOKUP(L$6,'Lifeline-Capability XWalk'!$F$6:$G$38,2,FALSE)),"")</f>
        <v/>
      </c>
      <c r="M188" s="67" t="str">
        <f>IF(IFERROR(SEARCH(M$6,$D188),0)&gt;0,TRIM(VLOOKUP(M$6,'Lifeline-Capability XWalk'!$F$6:$G$38,2,FALSE)),"")</f>
        <v/>
      </c>
      <c r="N188" s="67" t="str">
        <f>IF(IFERROR(SEARCH(N$6,$D188),0)&gt;0,TRIM(VLOOKUP(N$6,'Lifeline-Capability XWalk'!$F$6:$G$38,2,FALSE)),"")</f>
        <v/>
      </c>
      <c r="O188" s="67" t="str">
        <f>IF(IFERROR(SEARCH(O$6,$D188),0)&gt;0,TRIM(VLOOKUP(O$6,'Lifeline-Capability XWalk'!$F$6:$G$38,2,FALSE)),"")</f>
        <v/>
      </c>
      <c r="P188" s="67" t="str">
        <f>IF(IFERROR(SEARCH(P$6,$D188),0)&gt;0,TRIM(VLOOKUP(P$6,'Lifeline-Capability XWalk'!$F$6:$G$38,2,FALSE)),"")</f>
        <v/>
      </c>
      <c r="Q188" s="67" t="str">
        <f>IF(IFERROR(SEARCH(Q$6,$D188),0)&gt;0,TRIM(VLOOKUP(Q$6,'Lifeline-Capability XWalk'!$F$6:$G$38,2,FALSE)),"")</f>
        <v/>
      </c>
      <c r="R188" s="67" t="str">
        <f>IF(IFERROR(SEARCH(R$6,$D188),0)&gt;0,TRIM(VLOOKUP(R$6,'Lifeline-Capability XWalk'!$F$6:$G$38,2,FALSE)),"")</f>
        <v/>
      </c>
      <c r="S188" s="67" t="str">
        <f>IF(IFERROR(SEARCH(S$6,$D188),0)&gt;0,TRIM(VLOOKUP(S$6,'Lifeline-Capability XWalk'!$F$6:$G$38,2,FALSE)),"")</f>
        <v/>
      </c>
      <c r="T188" s="67" t="str">
        <f>IF(IFERROR(SEARCH(T$6,$D188),0)&gt;0,TRIM(VLOOKUP(T$6,'Lifeline-Capability XWalk'!$F$6:$G$38,2,FALSE)),"")</f>
        <v/>
      </c>
      <c r="U188" s="67" t="str">
        <f>IF(IFERROR(SEARCH(U$6,$D188),0)&gt;0,TRIM(VLOOKUP(U$6,'Lifeline-Capability XWalk'!$F$6:$G$38,2,FALSE)),"")</f>
        <v>Safety and Security; Food, Water, Shelter; Health and Medical; Energy; Communications; Hazardous Materials; Transportation; Water Systems;</v>
      </c>
      <c r="V188" s="67" t="str">
        <f>IF(IFERROR(SEARCH(V$6,$D188),0)&gt;0,TRIM(VLOOKUP(V$6,'Lifeline-Capability XWalk'!$F$6:$G$38,2,FALSE)),"")</f>
        <v/>
      </c>
      <c r="W188" s="67" t="str">
        <f>IF(IFERROR(SEARCH(W$6,$D188),0)&gt;0,TRIM(VLOOKUP(W$6,'Lifeline-Capability XWalk'!$F$6:$G$38,2,FALSE)),"")</f>
        <v>Health and Medical</v>
      </c>
      <c r="X188" s="67" t="str">
        <f>IF(IFERROR(SEARCH(X$6,$D188),0)&gt;0,TRIM(VLOOKUP(X$6,'Lifeline-Capability XWalk'!$F$6:$G$38,2,FALSE)),"")</f>
        <v/>
      </c>
      <c r="Y188" s="67" t="str">
        <f>IF(IFERROR(SEARCH(Y$6,$D188),0)&gt;0,TRIM(VLOOKUP(Y$6,'Lifeline-Capability XWalk'!$F$6:$G$38,2,FALSE)),"")</f>
        <v/>
      </c>
      <c r="Z188" s="67" t="str">
        <f>IF(IFERROR(SEARCH(Z$6,$D188),0)&gt;0,TRIM(VLOOKUP(Z$6,'Lifeline-Capability XWalk'!$F$6:$G$38,2,FALSE)),"")</f>
        <v/>
      </c>
      <c r="AA188" s="67" t="str">
        <f>IF(IFERROR(SEARCH(AA$6,$D188),0)&gt;0,TRIM(VLOOKUP(AA$6,'Lifeline-Capability XWalk'!$F$6:$G$38,2,FALSE)),"")</f>
        <v>Communications</v>
      </c>
      <c r="AB188" s="67" t="str">
        <f>IF(IFERROR(SEARCH(AB$6,$D188),0)&gt;0,TRIM(VLOOKUP(AB$6,'Lifeline-Capability XWalk'!$F$6:$G$38,2,FALSE)),"")</f>
        <v>Communications</v>
      </c>
      <c r="AC188" s="67" t="str">
        <f>IF(IFERROR(SEARCH(AC$6,$D188),0)&gt;0,TRIM(VLOOKUP(AC$6,'Lifeline-Capability XWalk'!$F$6:$G$38,2,FALSE)),"")</f>
        <v/>
      </c>
      <c r="AD188" s="67" t="str">
        <f>IF(IFERROR(SEARCH(AD$6,$D188),0)&gt;0,TRIM(VLOOKUP(AD$6,'Lifeline-Capability XWalk'!$F$6:$G$38,2,FALSE)),"")</f>
        <v>Safety and Security; Food, Water, Shelter; Health and Medical; Energy; Communications; Hazardous Materials; Transportation; Water Systems;</v>
      </c>
      <c r="AE188" s="67" t="str">
        <f>IF(IFERROR(SEARCH(AE$6,$D188),0)&gt;0,TRIM(VLOOKUP(AE$6,'Lifeline-Capability XWalk'!$F$6:$G$38,2,FALSE)),"")</f>
        <v/>
      </c>
      <c r="AF188" s="67" t="str">
        <f>IF(IFERROR(SEARCH(AF$6,$D188),0)&gt;0,TRIM(VLOOKUP(AF$6,'Lifeline-Capability XWalk'!$F$6:$G$38,2,FALSE)),"")</f>
        <v/>
      </c>
      <c r="AG188" s="67" t="str">
        <f>IF(IFERROR(SEARCH(AG$6,$D188),0)&gt;0,TRIM(VLOOKUP(AG$6,'Lifeline-Capability XWalk'!$F$6:$G$38,2,FALSE)),"")</f>
        <v/>
      </c>
      <c r="AH188" s="67" t="str">
        <f>IF(IFERROR(SEARCH(AH$6,$D188),0)&gt;0,TRIM(VLOOKUP(AH$6,'Lifeline-Capability XWalk'!$F$6:$G$38,2,FALSE)),"")</f>
        <v/>
      </c>
      <c r="AI188" s="67" t="str">
        <f>IF(IFERROR(SEARCH(AI$6,$D188),0)&gt;0,TRIM(VLOOKUP(AI$6,'Lifeline-Capability XWalk'!$F$6:$G$38,2,FALSE)),"")</f>
        <v/>
      </c>
      <c r="AJ188" s="67" t="str">
        <f>IF(IFERROR(SEARCH(AJ$6,$D188),0)&gt;0,TRIM(VLOOKUP(AJ$6,'Lifeline-Capability XWalk'!$F$6:$G$38,2,FALSE)),"")</f>
        <v/>
      </c>
      <c r="AK188" s="67" t="str">
        <f>IF(IFERROR(SEARCH(AK$6,$D188),0)&gt;0,TRIM(VLOOKUP(AK$6,'Lifeline-Capability XWalk'!$F$6:$G$38,2,FALSE)),"")</f>
        <v/>
      </c>
      <c r="AL188" s="68" t="str">
        <f>IF(IFERROR(SEARCH(AL$6,$D188),0)&gt;0,TRIM(VLOOKUP(AL$6,'Lifeline-Capability XWalk'!$F$6:$G$38,2,FALSE)),"")</f>
        <v/>
      </c>
      <c r="AM188" s="24" t="str">
        <f t="shared" si="12"/>
        <v/>
      </c>
      <c r="AN188" s="24" t="str">
        <f t="shared" si="11"/>
        <v/>
      </c>
      <c r="AO188" s="24" t="str">
        <f t="shared" si="11"/>
        <v>Health and Medical</v>
      </c>
      <c r="AP188" s="24" t="str">
        <f t="shared" si="11"/>
        <v/>
      </c>
      <c r="AQ188" s="24" t="str">
        <f t="shared" si="11"/>
        <v>Communications</v>
      </c>
      <c r="AR188" s="24" t="str">
        <f t="shared" si="11"/>
        <v/>
      </c>
      <c r="AS188" s="24" t="str">
        <f t="shared" si="11"/>
        <v/>
      </c>
      <c r="AT188" s="24" t="str">
        <f t="shared" si="11"/>
        <v/>
      </c>
      <c r="AU188" s="24" t="str">
        <f t="shared" si="11"/>
        <v>Safety and Security; Food, Water, Shelter; Health and Medical; Energy; Communications; Hazardous Materials; Transportation; Water Systems;</v>
      </c>
    </row>
    <row r="189" spans="1:47" s="24" customFormat="1" ht="32.1" customHeight="1" x14ac:dyDescent="0.2">
      <c r="A189" s="143" t="s">
        <v>1114</v>
      </c>
      <c r="B189" s="69" t="s">
        <v>1122</v>
      </c>
      <c r="C189" s="144" t="s">
        <v>1082</v>
      </c>
      <c r="D189" s="69" t="s">
        <v>1357</v>
      </c>
      <c r="E189" s="64" t="str">
        <f t="shared" si="10"/>
        <v>Communications</v>
      </c>
      <c r="F189" s="70" t="s">
        <v>802</v>
      </c>
      <c r="G189" s="66" t="str">
        <f>IF(IFERROR(SEARCH(G$6,$D189),0)&gt;0,TRIM(VLOOKUP(G$6,'Lifeline-Capability XWalk'!$F$6:$G$38,2,FALSE)),"")</f>
        <v/>
      </c>
      <c r="H189" s="67" t="str">
        <f>IF(IFERROR(SEARCH(H$6,$D189),0)&gt;0,TRIM(VLOOKUP(H$6,'Lifeline-Capability XWalk'!$F$6:$G$38,2,FALSE)),"")</f>
        <v/>
      </c>
      <c r="I189" s="67" t="str">
        <f>IF(IFERROR(SEARCH(I$6,$D189),0)&gt;0,TRIM(VLOOKUP(I$6,'Lifeline-Capability XWalk'!$F$6:$G$38,2,FALSE)),"")</f>
        <v/>
      </c>
      <c r="J189" s="67" t="str">
        <f>IF(IFERROR(SEARCH(J$6,$D189),0)&gt;0,TRIM(VLOOKUP(J$6,'Lifeline-Capability XWalk'!$F$6:$G$38,2,FALSE)),"")</f>
        <v/>
      </c>
      <c r="K189" s="67" t="str">
        <f>IF(IFERROR(SEARCH(K$6,$D189),0)&gt;0,TRIM(VLOOKUP(K$6,'Lifeline-Capability XWalk'!$F$6:$G$38,2,FALSE)),"")</f>
        <v/>
      </c>
      <c r="L189" s="67" t="str">
        <f>IF(IFERROR(SEARCH(L$6,$D189),0)&gt;0,TRIM(VLOOKUP(L$6,'Lifeline-Capability XWalk'!$F$6:$G$38,2,FALSE)),"")</f>
        <v/>
      </c>
      <c r="M189" s="67" t="str">
        <f>IF(IFERROR(SEARCH(M$6,$D189),0)&gt;0,TRIM(VLOOKUP(M$6,'Lifeline-Capability XWalk'!$F$6:$G$38,2,FALSE)),"")</f>
        <v/>
      </c>
      <c r="N189" s="67" t="str">
        <f>IF(IFERROR(SEARCH(N$6,$D189),0)&gt;0,TRIM(VLOOKUP(N$6,'Lifeline-Capability XWalk'!$F$6:$G$38,2,FALSE)),"")</f>
        <v/>
      </c>
      <c r="O189" s="67" t="str">
        <f>IF(IFERROR(SEARCH(O$6,$D189),0)&gt;0,TRIM(VLOOKUP(O$6,'Lifeline-Capability XWalk'!$F$6:$G$38,2,FALSE)),"")</f>
        <v/>
      </c>
      <c r="P189" s="67" t="str">
        <f>IF(IFERROR(SEARCH(P$6,$D189),0)&gt;0,TRIM(VLOOKUP(P$6,'Lifeline-Capability XWalk'!$F$6:$G$38,2,FALSE)),"")</f>
        <v/>
      </c>
      <c r="Q189" s="67" t="str">
        <f>IF(IFERROR(SEARCH(Q$6,$D189),0)&gt;0,TRIM(VLOOKUP(Q$6,'Lifeline-Capability XWalk'!$F$6:$G$38,2,FALSE)),"")</f>
        <v/>
      </c>
      <c r="R189" s="67" t="str">
        <f>IF(IFERROR(SEARCH(R$6,$D189),0)&gt;0,TRIM(VLOOKUP(R$6,'Lifeline-Capability XWalk'!$F$6:$G$38,2,FALSE)),"")</f>
        <v/>
      </c>
      <c r="S189" s="67" t="str">
        <f>IF(IFERROR(SEARCH(S$6,$D189),0)&gt;0,TRIM(VLOOKUP(S$6,'Lifeline-Capability XWalk'!$F$6:$G$38,2,FALSE)),"")</f>
        <v/>
      </c>
      <c r="T189" s="67" t="str">
        <f>IF(IFERROR(SEARCH(T$6,$D189),0)&gt;0,TRIM(VLOOKUP(T$6,'Lifeline-Capability XWalk'!$F$6:$G$38,2,FALSE)),"")</f>
        <v/>
      </c>
      <c r="U189" s="67" t="str">
        <f>IF(IFERROR(SEARCH(U$6,$D189),0)&gt;0,TRIM(VLOOKUP(U$6,'Lifeline-Capability XWalk'!$F$6:$G$38,2,FALSE)),"")</f>
        <v/>
      </c>
      <c r="V189" s="67" t="str">
        <f>IF(IFERROR(SEARCH(V$6,$D189),0)&gt;0,TRIM(VLOOKUP(V$6,'Lifeline-Capability XWalk'!$F$6:$G$38,2,FALSE)),"")</f>
        <v/>
      </c>
      <c r="W189" s="67" t="str">
        <f>IF(IFERROR(SEARCH(W$6,$D189),0)&gt;0,TRIM(VLOOKUP(W$6,'Lifeline-Capability XWalk'!$F$6:$G$38,2,FALSE)),"")</f>
        <v/>
      </c>
      <c r="X189" s="67" t="str">
        <f>IF(IFERROR(SEARCH(X$6,$D189),0)&gt;0,TRIM(VLOOKUP(X$6,'Lifeline-Capability XWalk'!$F$6:$G$38,2,FALSE)),"")</f>
        <v/>
      </c>
      <c r="Y189" s="67" t="str">
        <f>IF(IFERROR(SEARCH(Y$6,$D189),0)&gt;0,TRIM(VLOOKUP(Y$6,'Lifeline-Capability XWalk'!$F$6:$G$38,2,FALSE)),"")</f>
        <v/>
      </c>
      <c r="Z189" s="67" t="str">
        <f>IF(IFERROR(SEARCH(Z$6,$D189),0)&gt;0,TRIM(VLOOKUP(Z$6,'Lifeline-Capability XWalk'!$F$6:$G$38,2,FALSE)),"")</f>
        <v/>
      </c>
      <c r="AA189" s="67" t="str">
        <f>IF(IFERROR(SEARCH(AA$6,$D189),0)&gt;0,TRIM(VLOOKUP(AA$6,'Lifeline-Capability XWalk'!$F$6:$G$38,2,FALSE)),"")</f>
        <v>Communications</v>
      </c>
      <c r="AB189" s="67" t="str">
        <f>IF(IFERROR(SEARCH(AB$6,$D189),0)&gt;0,TRIM(VLOOKUP(AB$6,'Lifeline-Capability XWalk'!$F$6:$G$38,2,FALSE)),"")</f>
        <v>Communications</v>
      </c>
      <c r="AC189" s="67" t="str">
        <f>IF(IFERROR(SEARCH(AC$6,$D189),0)&gt;0,TRIM(VLOOKUP(AC$6,'Lifeline-Capability XWalk'!$F$6:$G$38,2,FALSE)),"")</f>
        <v/>
      </c>
      <c r="AD189" s="67" t="str">
        <f>IF(IFERROR(SEARCH(AD$6,$D189),0)&gt;0,TRIM(VLOOKUP(AD$6,'Lifeline-Capability XWalk'!$F$6:$G$38,2,FALSE)),"")</f>
        <v/>
      </c>
      <c r="AE189" s="67" t="str">
        <f>IF(IFERROR(SEARCH(AE$6,$D189),0)&gt;0,TRIM(VLOOKUP(AE$6,'Lifeline-Capability XWalk'!$F$6:$G$38,2,FALSE)),"")</f>
        <v/>
      </c>
      <c r="AF189" s="67" t="str">
        <f>IF(IFERROR(SEARCH(AF$6,$D189),0)&gt;0,TRIM(VLOOKUP(AF$6,'Lifeline-Capability XWalk'!$F$6:$G$38,2,FALSE)),"")</f>
        <v>Communications</v>
      </c>
      <c r="AG189" s="67" t="str">
        <f>IF(IFERROR(SEARCH(AG$6,$D189),0)&gt;0,TRIM(VLOOKUP(AG$6,'Lifeline-Capability XWalk'!$F$6:$G$38,2,FALSE)),"")</f>
        <v/>
      </c>
      <c r="AH189" s="67" t="str">
        <f>IF(IFERROR(SEARCH(AH$6,$D189),0)&gt;0,TRIM(VLOOKUP(AH$6,'Lifeline-Capability XWalk'!$F$6:$G$38,2,FALSE)),"")</f>
        <v/>
      </c>
      <c r="AI189" s="67" t="str">
        <f>IF(IFERROR(SEARCH(AI$6,$D189),0)&gt;0,TRIM(VLOOKUP(AI$6,'Lifeline-Capability XWalk'!$F$6:$G$38,2,FALSE)),"")</f>
        <v/>
      </c>
      <c r="AJ189" s="67" t="str">
        <f>IF(IFERROR(SEARCH(AJ$6,$D189),0)&gt;0,TRIM(VLOOKUP(AJ$6,'Lifeline-Capability XWalk'!$F$6:$G$38,2,FALSE)),"")</f>
        <v/>
      </c>
      <c r="AK189" s="67" t="str">
        <f>IF(IFERROR(SEARCH(AK$6,$D189),0)&gt;0,TRIM(VLOOKUP(AK$6,'Lifeline-Capability XWalk'!$F$6:$G$38,2,FALSE)),"")</f>
        <v/>
      </c>
      <c r="AL189" s="68" t="str">
        <f>IF(IFERROR(SEARCH(AL$6,$D189),0)&gt;0,TRIM(VLOOKUP(AL$6,'Lifeline-Capability XWalk'!$F$6:$G$38,2,FALSE)),"")</f>
        <v/>
      </c>
      <c r="AM189" s="24" t="str">
        <f t="shared" si="12"/>
        <v/>
      </c>
      <c r="AN189" s="24" t="str">
        <f t="shared" si="11"/>
        <v/>
      </c>
      <c r="AO189" s="24" t="str">
        <f t="shared" si="11"/>
        <v/>
      </c>
      <c r="AP189" s="24" t="str">
        <f t="shared" si="11"/>
        <v/>
      </c>
      <c r="AQ189" s="24" t="str">
        <f t="shared" si="11"/>
        <v>Communications</v>
      </c>
      <c r="AR189" s="24" t="str">
        <f t="shared" si="11"/>
        <v/>
      </c>
      <c r="AS189" s="24" t="str">
        <f t="shared" si="11"/>
        <v/>
      </c>
      <c r="AT189" s="24" t="str">
        <f t="shared" si="11"/>
        <v/>
      </c>
      <c r="AU189" s="24" t="str">
        <f t="shared" si="11"/>
        <v/>
      </c>
    </row>
    <row r="190" spans="1:47" s="24" customFormat="1" ht="32.1" customHeight="1" x14ac:dyDescent="0.2">
      <c r="A190" s="141" t="s">
        <v>1112</v>
      </c>
      <c r="B190" s="63" t="s">
        <v>1121</v>
      </c>
      <c r="C190" s="142" t="s">
        <v>1082</v>
      </c>
      <c r="D190" s="69" t="s">
        <v>1357</v>
      </c>
      <c r="E190" s="64" t="str">
        <f t="shared" si="10"/>
        <v>Communications</v>
      </c>
      <c r="F190" s="65" t="s">
        <v>804</v>
      </c>
      <c r="G190" s="66" t="str">
        <f>IF(IFERROR(SEARCH(G$6,$D190),0)&gt;0,TRIM(VLOOKUP(G$6,'Lifeline-Capability XWalk'!$F$6:$G$38,2,FALSE)),"")</f>
        <v/>
      </c>
      <c r="H190" s="67" t="str">
        <f>IF(IFERROR(SEARCH(H$6,$D190),0)&gt;0,TRIM(VLOOKUP(H$6,'Lifeline-Capability XWalk'!$F$6:$G$38,2,FALSE)),"")</f>
        <v/>
      </c>
      <c r="I190" s="67" t="str">
        <f>IF(IFERROR(SEARCH(I$6,$D190),0)&gt;0,TRIM(VLOOKUP(I$6,'Lifeline-Capability XWalk'!$F$6:$G$38,2,FALSE)),"")</f>
        <v/>
      </c>
      <c r="J190" s="67" t="str">
        <f>IF(IFERROR(SEARCH(J$6,$D190),0)&gt;0,TRIM(VLOOKUP(J$6,'Lifeline-Capability XWalk'!$F$6:$G$38,2,FALSE)),"")</f>
        <v/>
      </c>
      <c r="K190" s="67" t="str">
        <f>IF(IFERROR(SEARCH(K$6,$D190),0)&gt;0,TRIM(VLOOKUP(K$6,'Lifeline-Capability XWalk'!$F$6:$G$38,2,FALSE)),"")</f>
        <v/>
      </c>
      <c r="L190" s="67" t="str">
        <f>IF(IFERROR(SEARCH(L$6,$D190),0)&gt;0,TRIM(VLOOKUP(L$6,'Lifeline-Capability XWalk'!$F$6:$G$38,2,FALSE)),"")</f>
        <v/>
      </c>
      <c r="M190" s="67" t="str">
        <f>IF(IFERROR(SEARCH(M$6,$D190),0)&gt;0,TRIM(VLOOKUP(M$6,'Lifeline-Capability XWalk'!$F$6:$G$38,2,FALSE)),"")</f>
        <v/>
      </c>
      <c r="N190" s="67" t="str">
        <f>IF(IFERROR(SEARCH(N$6,$D190),0)&gt;0,TRIM(VLOOKUP(N$6,'Lifeline-Capability XWalk'!$F$6:$G$38,2,FALSE)),"")</f>
        <v/>
      </c>
      <c r="O190" s="67" t="str">
        <f>IF(IFERROR(SEARCH(O$6,$D190),0)&gt;0,TRIM(VLOOKUP(O$6,'Lifeline-Capability XWalk'!$F$6:$G$38,2,FALSE)),"")</f>
        <v/>
      </c>
      <c r="P190" s="67" t="str">
        <f>IF(IFERROR(SEARCH(P$6,$D190),0)&gt;0,TRIM(VLOOKUP(P$6,'Lifeline-Capability XWalk'!$F$6:$G$38,2,FALSE)),"")</f>
        <v/>
      </c>
      <c r="Q190" s="67" t="str">
        <f>IF(IFERROR(SEARCH(Q$6,$D190),0)&gt;0,TRIM(VLOOKUP(Q$6,'Lifeline-Capability XWalk'!$F$6:$G$38,2,FALSE)),"")</f>
        <v/>
      </c>
      <c r="R190" s="67" t="str">
        <f>IF(IFERROR(SEARCH(R$6,$D190),0)&gt;0,TRIM(VLOOKUP(R$6,'Lifeline-Capability XWalk'!$F$6:$G$38,2,FALSE)),"")</f>
        <v/>
      </c>
      <c r="S190" s="67" t="str">
        <f>IF(IFERROR(SEARCH(S$6,$D190),0)&gt;0,TRIM(VLOOKUP(S$6,'Lifeline-Capability XWalk'!$F$6:$G$38,2,FALSE)),"")</f>
        <v/>
      </c>
      <c r="T190" s="67" t="str">
        <f>IF(IFERROR(SEARCH(T$6,$D190),0)&gt;0,TRIM(VLOOKUP(T$6,'Lifeline-Capability XWalk'!$F$6:$G$38,2,FALSE)),"")</f>
        <v/>
      </c>
      <c r="U190" s="67" t="str">
        <f>IF(IFERROR(SEARCH(U$6,$D190),0)&gt;0,TRIM(VLOOKUP(U$6,'Lifeline-Capability XWalk'!$F$6:$G$38,2,FALSE)),"")</f>
        <v/>
      </c>
      <c r="V190" s="67" t="str">
        <f>IF(IFERROR(SEARCH(V$6,$D190),0)&gt;0,TRIM(VLOOKUP(V$6,'Lifeline-Capability XWalk'!$F$6:$G$38,2,FALSE)),"")</f>
        <v/>
      </c>
      <c r="W190" s="67" t="str">
        <f>IF(IFERROR(SEARCH(W$6,$D190),0)&gt;0,TRIM(VLOOKUP(W$6,'Lifeline-Capability XWalk'!$F$6:$G$38,2,FALSE)),"")</f>
        <v/>
      </c>
      <c r="X190" s="67" t="str">
        <f>IF(IFERROR(SEARCH(X$6,$D190),0)&gt;0,TRIM(VLOOKUP(X$6,'Lifeline-Capability XWalk'!$F$6:$G$38,2,FALSE)),"")</f>
        <v/>
      </c>
      <c r="Y190" s="67" t="str">
        <f>IF(IFERROR(SEARCH(Y$6,$D190),0)&gt;0,TRIM(VLOOKUP(Y$6,'Lifeline-Capability XWalk'!$F$6:$G$38,2,FALSE)),"")</f>
        <v/>
      </c>
      <c r="Z190" s="67" t="str">
        <f>IF(IFERROR(SEARCH(Z$6,$D190),0)&gt;0,TRIM(VLOOKUP(Z$6,'Lifeline-Capability XWalk'!$F$6:$G$38,2,FALSE)),"")</f>
        <v/>
      </c>
      <c r="AA190" s="67" t="str">
        <f>IF(IFERROR(SEARCH(AA$6,$D190),0)&gt;0,TRIM(VLOOKUP(AA$6,'Lifeline-Capability XWalk'!$F$6:$G$38,2,FALSE)),"")</f>
        <v>Communications</v>
      </c>
      <c r="AB190" s="67" t="str">
        <f>IF(IFERROR(SEARCH(AB$6,$D190),0)&gt;0,TRIM(VLOOKUP(AB$6,'Lifeline-Capability XWalk'!$F$6:$G$38,2,FALSE)),"")</f>
        <v>Communications</v>
      </c>
      <c r="AC190" s="67" t="str">
        <f>IF(IFERROR(SEARCH(AC$6,$D190),0)&gt;0,TRIM(VLOOKUP(AC$6,'Lifeline-Capability XWalk'!$F$6:$G$38,2,FALSE)),"")</f>
        <v/>
      </c>
      <c r="AD190" s="67" t="str">
        <f>IF(IFERROR(SEARCH(AD$6,$D190),0)&gt;0,TRIM(VLOOKUP(AD$6,'Lifeline-Capability XWalk'!$F$6:$G$38,2,FALSE)),"")</f>
        <v/>
      </c>
      <c r="AE190" s="67" t="str">
        <f>IF(IFERROR(SEARCH(AE$6,$D190),0)&gt;0,TRIM(VLOOKUP(AE$6,'Lifeline-Capability XWalk'!$F$6:$G$38,2,FALSE)),"")</f>
        <v/>
      </c>
      <c r="AF190" s="67" t="str">
        <f>IF(IFERROR(SEARCH(AF$6,$D190),0)&gt;0,TRIM(VLOOKUP(AF$6,'Lifeline-Capability XWalk'!$F$6:$G$38,2,FALSE)),"")</f>
        <v>Communications</v>
      </c>
      <c r="AG190" s="67" t="str">
        <f>IF(IFERROR(SEARCH(AG$6,$D190),0)&gt;0,TRIM(VLOOKUP(AG$6,'Lifeline-Capability XWalk'!$F$6:$G$38,2,FALSE)),"")</f>
        <v/>
      </c>
      <c r="AH190" s="67" t="str">
        <f>IF(IFERROR(SEARCH(AH$6,$D190),0)&gt;0,TRIM(VLOOKUP(AH$6,'Lifeline-Capability XWalk'!$F$6:$G$38,2,FALSE)),"")</f>
        <v/>
      </c>
      <c r="AI190" s="67" t="str">
        <f>IF(IFERROR(SEARCH(AI$6,$D190),0)&gt;0,TRIM(VLOOKUP(AI$6,'Lifeline-Capability XWalk'!$F$6:$G$38,2,FALSE)),"")</f>
        <v/>
      </c>
      <c r="AJ190" s="67" t="str">
        <f>IF(IFERROR(SEARCH(AJ$6,$D190),0)&gt;0,TRIM(VLOOKUP(AJ$6,'Lifeline-Capability XWalk'!$F$6:$G$38,2,FALSE)),"")</f>
        <v/>
      </c>
      <c r="AK190" s="67" t="str">
        <f>IF(IFERROR(SEARCH(AK$6,$D190),0)&gt;0,TRIM(VLOOKUP(AK$6,'Lifeline-Capability XWalk'!$F$6:$G$38,2,FALSE)),"")</f>
        <v/>
      </c>
      <c r="AL190" s="68" t="str">
        <f>IF(IFERROR(SEARCH(AL$6,$D190),0)&gt;0,TRIM(VLOOKUP(AL$6,'Lifeline-Capability XWalk'!$F$6:$G$38,2,FALSE)),"")</f>
        <v/>
      </c>
      <c r="AM190" s="24" t="str">
        <f t="shared" si="12"/>
        <v/>
      </c>
      <c r="AN190" s="24" t="str">
        <f t="shared" si="11"/>
        <v/>
      </c>
      <c r="AO190" s="24" t="str">
        <f t="shared" si="11"/>
        <v/>
      </c>
      <c r="AP190" s="24" t="str">
        <f t="shared" si="11"/>
        <v/>
      </c>
      <c r="AQ190" s="24" t="str">
        <f t="shared" si="11"/>
        <v>Communications</v>
      </c>
      <c r="AR190" s="24" t="str">
        <f t="shared" si="11"/>
        <v/>
      </c>
      <c r="AS190" s="24" t="str">
        <f t="shared" si="11"/>
        <v/>
      </c>
      <c r="AT190" s="24" t="str">
        <f t="shared" si="11"/>
        <v/>
      </c>
      <c r="AU190" s="24" t="str">
        <f t="shared" si="11"/>
        <v/>
      </c>
    </row>
    <row r="191" spans="1:47" s="24" customFormat="1" ht="32.1" customHeight="1" x14ac:dyDescent="0.2">
      <c r="A191" s="143" t="s">
        <v>1114</v>
      </c>
      <c r="B191" s="69" t="s">
        <v>1122</v>
      </c>
      <c r="C191" s="144" t="s">
        <v>1082</v>
      </c>
      <c r="D191" s="69" t="s">
        <v>1353</v>
      </c>
      <c r="E191" s="64" t="str">
        <f t="shared" si="10"/>
        <v>Safety and Security; Food, Water, Shelter; Health and Medical; Energy; Communications; Hazardous Materials; Transportation; Water Systems;</v>
      </c>
      <c r="F191" s="70" t="s">
        <v>816</v>
      </c>
      <c r="G191" s="66" t="str">
        <f>IF(IFERROR(SEARCH(G$6,$D191),0)&gt;0,TRIM(VLOOKUP(G$6,'Lifeline-Capability XWalk'!$F$6:$G$38,2,FALSE)),"")</f>
        <v/>
      </c>
      <c r="H191" s="67" t="str">
        <f>IF(IFERROR(SEARCH(H$6,$D191),0)&gt;0,TRIM(VLOOKUP(H$6,'Lifeline-Capability XWalk'!$F$6:$G$38,2,FALSE)),"")</f>
        <v/>
      </c>
      <c r="I191" s="67" t="str">
        <f>IF(IFERROR(SEARCH(I$6,$D191),0)&gt;0,TRIM(VLOOKUP(I$6,'Lifeline-Capability XWalk'!$F$6:$G$38,2,FALSE)),"")</f>
        <v/>
      </c>
      <c r="J191" s="67" t="str">
        <f>IF(IFERROR(SEARCH(J$6,$D191),0)&gt;0,TRIM(VLOOKUP(J$6,'Lifeline-Capability XWalk'!$F$6:$G$38,2,FALSE)),"")</f>
        <v/>
      </c>
      <c r="K191" s="67" t="str">
        <f>IF(IFERROR(SEARCH(K$6,$D191),0)&gt;0,TRIM(VLOOKUP(K$6,'Lifeline-Capability XWalk'!$F$6:$G$38,2,FALSE)),"")</f>
        <v/>
      </c>
      <c r="L191" s="67" t="str">
        <f>IF(IFERROR(SEARCH(L$6,$D191),0)&gt;0,TRIM(VLOOKUP(L$6,'Lifeline-Capability XWalk'!$F$6:$G$38,2,FALSE)),"")</f>
        <v/>
      </c>
      <c r="M191" s="67" t="str">
        <f>IF(IFERROR(SEARCH(M$6,$D191),0)&gt;0,TRIM(VLOOKUP(M$6,'Lifeline-Capability XWalk'!$F$6:$G$38,2,FALSE)),"")</f>
        <v/>
      </c>
      <c r="N191" s="67" t="str">
        <f>IF(IFERROR(SEARCH(N$6,$D191),0)&gt;0,TRIM(VLOOKUP(N$6,'Lifeline-Capability XWalk'!$F$6:$G$38,2,FALSE)),"")</f>
        <v/>
      </c>
      <c r="O191" s="67" t="str">
        <f>IF(IFERROR(SEARCH(O$6,$D191),0)&gt;0,TRIM(VLOOKUP(O$6,'Lifeline-Capability XWalk'!$F$6:$G$38,2,FALSE)),"")</f>
        <v/>
      </c>
      <c r="P191" s="67" t="str">
        <f>IF(IFERROR(SEARCH(P$6,$D191),0)&gt;0,TRIM(VLOOKUP(P$6,'Lifeline-Capability XWalk'!$F$6:$G$38,2,FALSE)),"")</f>
        <v/>
      </c>
      <c r="Q191" s="67" t="str">
        <f>IF(IFERROR(SEARCH(Q$6,$D191),0)&gt;0,TRIM(VLOOKUP(Q$6,'Lifeline-Capability XWalk'!$F$6:$G$38,2,FALSE)),"")</f>
        <v/>
      </c>
      <c r="R191" s="67" t="str">
        <f>IF(IFERROR(SEARCH(R$6,$D191),0)&gt;0,TRIM(VLOOKUP(R$6,'Lifeline-Capability XWalk'!$F$6:$G$38,2,FALSE)),"")</f>
        <v/>
      </c>
      <c r="S191" s="67" t="str">
        <f>IF(IFERROR(SEARCH(S$6,$D191),0)&gt;0,TRIM(VLOOKUP(S$6,'Lifeline-Capability XWalk'!$F$6:$G$38,2,FALSE)),"")</f>
        <v/>
      </c>
      <c r="T191" s="67" t="str">
        <f>IF(IFERROR(SEARCH(T$6,$D191),0)&gt;0,TRIM(VLOOKUP(T$6,'Lifeline-Capability XWalk'!$F$6:$G$38,2,FALSE)),"")</f>
        <v/>
      </c>
      <c r="U191" s="67" t="str">
        <f>IF(IFERROR(SEARCH(U$6,$D191),0)&gt;0,TRIM(VLOOKUP(U$6,'Lifeline-Capability XWalk'!$F$6:$G$38,2,FALSE)),"")</f>
        <v/>
      </c>
      <c r="V191" s="67" t="str">
        <f>IF(IFERROR(SEARCH(V$6,$D191),0)&gt;0,TRIM(VLOOKUP(V$6,'Lifeline-Capability XWalk'!$F$6:$G$38,2,FALSE)),"")</f>
        <v/>
      </c>
      <c r="W191" s="67" t="str">
        <f>IF(IFERROR(SEARCH(W$6,$D191),0)&gt;0,TRIM(VLOOKUP(W$6,'Lifeline-Capability XWalk'!$F$6:$G$38,2,FALSE)),"")</f>
        <v/>
      </c>
      <c r="X191" s="67" t="str">
        <f>IF(IFERROR(SEARCH(X$6,$D191),0)&gt;0,TRIM(VLOOKUP(X$6,'Lifeline-Capability XWalk'!$F$6:$G$38,2,FALSE)),"")</f>
        <v/>
      </c>
      <c r="Y191" s="67" t="str">
        <f>IF(IFERROR(SEARCH(Y$6,$D191),0)&gt;0,TRIM(VLOOKUP(Y$6,'Lifeline-Capability XWalk'!$F$6:$G$38,2,FALSE)),"")</f>
        <v/>
      </c>
      <c r="Z191" s="67" t="str">
        <f>IF(IFERROR(SEARCH(Z$6,$D191),0)&gt;0,TRIM(VLOOKUP(Z$6,'Lifeline-Capability XWalk'!$F$6:$G$38,2,FALSE)),"")</f>
        <v/>
      </c>
      <c r="AA191" s="67" t="str">
        <f>IF(IFERROR(SEARCH(AA$6,$D191),0)&gt;0,TRIM(VLOOKUP(AA$6,'Lifeline-Capability XWalk'!$F$6:$G$38,2,FALSE)),"")</f>
        <v>Communications</v>
      </c>
      <c r="AB191" s="67" t="str">
        <f>IF(IFERROR(SEARCH(AB$6,$D191),0)&gt;0,TRIM(VLOOKUP(AB$6,'Lifeline-Capability XWalk'!$F$6:$G$38,2,FALSE)),"")</f>
        <v>Communications</v>
      </c>
      <c r="AC191" s="67" t="str">
        <f>IF(IFERROR(SEARCH(AC$6,$D191),0)&gt;0,TRIM(VLOOKUP(AC$6,'Lifeline-Capability XWalk'!$F$6:$G$38,2,FALSE)),"")</f>
        <v/>
      </c>
      <c r="AD191" s="67" t="str">
        <f>IF(IFERROR(SEARCH(AD$6,$D191),0)&gt;0,TRIM(VLOOKUP(AD$6,'Lifeline-Capability XWalk'!$F$6:$G$38,2,FALSE)),"")</f>
        <v/>
      </c>
      <c r="AE191" s="67" t="str">
        <f>IF(IFERROR(SEARCH(AE$6,$D191),0)&gt;0,TRIM(VLOOKUP(AE$6,'Lifeline-Capability XWalk'!$F$6:$G$38,2,FALSE)),"")</f>
        <v/>
      </c>
      <c r="AF191" s="67" t="str">
        <f>IF(IFERROR(SEARCH(AF$6,$D191),0)&gt;0,TRIM(VLOOKUP(AF$6,'Lifeline-Capability XWalk'!$F$6:$G$38,2,FALSE)),"")</f>
        <v/>
      </c>
      <c r="AG191" s="67" t="str">
        <f>IF(IFERROR(SEARCH(AG$6,$D191),0)&gt;0,TRIM(VLOOKUP(AG$6,'Lifeline-Capability XWalk'!$F$6:$G$38,2,FALSE)),"")</f>
        <v/>
      </c>
      <c r="AH191" s="67" t="str">
        <f>IF(IFERROR(SEARCH(AH$6,$D191),0)&gt;0,TRIM(VLOOKUP(AH$6,'Lifeline-Capability XWalk'!$F$6:$G$38,2,FALSE)),"")</f>
        <v/>
      </c>
      <c r="AI191" s="67" t="str">
        <f>IF(IFERROR(SEARCH(AI$6,$D191),0)&gt;0,TRIM(VLOOKUP(AI$6,'Lifeline-Capability XWalk'!$F$6:$G$38,2,FALSE)),"")</f>
        <v/>
      </c>
      <c r="AJ191" s="67" t="str">
        <f>IF(IFERROR(SEARCH(AJ$6,$D191),0)&gt;0,TRIM(VLOOKUP(AJ$6,'Lifeline-Capability XWalk'!$F$6:$G$38,2,FALSE)),"")</f>
        <v>Safety and Security; Food, Water, Shelter; Health and Medical; Energy; Communications; Hazardous Materials; Transportation; Water Systems;</v>
      </c>
      <c r="AK191" s="67" t="str">
        <f>IF(IFERROR(SEARCH(AK$6,$D191),0)&gt;0,TRIM(VLOOKUP(AK$6,'Lifeline-Capability XWalk'!$F$6:$G$38,2,FALSE)),"")</f>
        <v/>
      </c>
      <c r="AL191" s="68" t="str">
        <f>IF(IFERROR(SEARCH(AL$6,$D191),0)&gt;0,TRIM(VLOOKUP(AL$6,'Lifeline-Capability XWalk'!$F$6:$G$38,2,FALSE)),"")</f>
        <v/>
      </c>
      <c r="AM191" s="24" t="str">
        <f t="shared" si="12"/>
        <v/>
      </c>
      <c r="AN191" s="24" t="str">
        <f t="shared" si="11"/>
        <v/>
      </c>
      <c r="AO191" s="24" t="str">
        <f t="shared" si="11"/>
        <v/>
      </c>
      <c r="AP191" s="24" t="str">
        <f t="shared" si="11"/>
        <v/>
      </c>
      <c r="AQ191" s="24" t="str">
        <f t="shared" si="11"/>
        <v>Communications</v>
      </c>
      <c r="AR191" s="24" t="str">
        <f t="shared" si="11"/>
        <v/>
      </c>
      <c r="AS191" s="24" t="str">
        <f t="shared" si="11"/>
        <v/>
      </c>
      <c r="AT191" s="24" t="str">
        <f t="shared" si="11"/>
        <v/>
      </c>
      <c r="AU191" s="24" t="str">
        <f t="shared" si="11"/>
        <v>Safety and Security; Food, Water, Shelter; Health and Medical; Energy; Communications; Hazardous Materials; Transportation; Water Systems;</v>
      </c>
    </row>
    <row r="192" spans="1:47" s="24" customFormat="1" ht="32.1" customHeight="1" x14ac:dyDescent="0.2">
      <c r="A192" s="143" t="s">
        <v>1113</v>
      </c>
      <c r="B192" s="69" t="s">
        <v>1138</v>
      </c>
      <c r="C192" s="144" t="s">
        <v>1082</v>
      </c>
      <c r="D192" s="69" t="s">
        <v>1353</v>
      </c>
      <c r="E192" s="64" t="str">
        <f t="shared" si="10"/>
        <v>Safety and Security; Food, Water, Shelter; Health and Medical; Energy; Communications; Hazardous Materials; Transportation; Water Systems;</v>
      </c>
      <c r="F192" s="70" t="s">
        <v>801</v>
      </c>
      <c r="G192" s="66" t="str">
        <f>IF(IFERROR(SEARCH(G$6,$D192),0)&gt;0,TRIM(VLOOKUP(G$6,'Lifeline-Capability XWalk'!$F$6:$G$38,2,FALSE)),"")</f>
        <v/>
      </c>
      <c r="H192" s="67" t="str">
        <f>IF(IFERROR(SEARCH(H$6,$D192),0)&gt;0,TRIM(VLOOKUP(H$6,'Lifeline-Capability XWalk'!$F$6:$G$38,2,FALSE)),"")</f>
        <v/>
      </c>
      <c r="I192" s="67" t="str">
        <f>IF(IFERROR(SEARCH(I$6,$D192),0)&gt;0,TRIM(VLOOKUP(I$6,'Lifeline-Capability XWalk'!$F$6:$G$38,2,FALSE)),"")</f>
        <v/>
      </c>
      <c r="J192" s="67" t="str">
        <f>IF(IFERROR(SEARCH(J$6,$D192),0)&gt;0,TRIM(VLOOKUP(J$6,'Lifeline-Capability XWalk'!$F$6:$G$38,2,FALSE)),"")</f>
        <v/>
      </c>
      <c r="K192" s="67" t="str">
        <f>IF(IFERROR(SEARCH(K$6,$D192),0)&gt;0,TRIM(VLOOKUP(K$6,'Lifeline-Capability XWalk'!$F$6:$G$38,2,FALSE)),"")</f>
        <v/>
      </c>
      <c r="L192" s="67" t="str">
        <f>IF(IFERROR(SEARCH(L$6,$D192),0)&gt;0,TRIM(VLOOKUP(L$6,'Lifeline-Capability XWalk'!$F$6:$G$38,2,FALSE)),"")</f>
        <v/>
      </c>
      <c r="M192" s="67" t="str">
        <f>IF(IFERROR(SEARCH(M$6,$D192),0)&gt;0,TRIM(VLOOKUP(M$6,'Lifeline-Capability XWalk'!$F$6:$G$38,2,FALSE)),"")</f>
        <v/>
      </c>
      <c r="N192" s="67" t="str">
        <f>IF(IFERROR(SEARCH(N$6,$D192),0)&gt;0,TRIM(VLOOKUP(N$6,'Lifeline-Capability XWalk'!$F$6:$G$38,2,FALSE)),"")</f>
        <v/>
      </c>
      <c r="O192" s="67" t="str">
        <f>IF(IFERROR(SEARCH(O$6,$D192),0)&gt;0,TRIM(VLOOKUP(O$6,'Lifeline-Capability XWalk'!$F$6:$G$38,2,FALSE)),"")</f>
        <v/>
      </c>
      <c r="P192" s="67" t="str">
        <f>IF(IFERROR(SEARCH(P$6,$D192),0)&gt;0,TRIM(VLOOKUP(P$6,'Lifeline-Capability XWalk'!$F$6:$G$38,2,FALSE)),"")</f>
        <v/>
      </c>
      <c r="Q192" s="67" t="str">
        <f>IF(IFERROR(SEARCH(Q$6,$D192),0)&gt;0,TRIM(VLOOKUP(Q$6,'Lifeline-Capability XWalk'!$F$6:$G$38,2,FALSE)),"")</f>
        <v/>
      </c>
      <c r="R192" s="67" t="str">
        <f>IF(IFERROR(SEARCH(R$6,$D192),0)&gt;0,TRIM(VLOOKUP(R$6,'Lifeline-Capability XWalk'!$F$6:$G$38,2,FALSE)),"")</f>
        <v/>
      </c>
      <c r="S192" s="67" t="str">
        <f>IF(IFERROR(SEARCH(S$6,$D192),0)&gt;0,TRIM(VLOOKUP(S$6,'Lifeline-Capability XWalk'!$F$6:$G$38,2,FALSE)),"")</f>
        <v/>
      </c>
      <c r="T192" s="67" t="str">
        <f>IF(IFERROR(SEARCH(T$6,$D192),0)&gt;0,TRIM(VLOOKUP(T$6,'Lifeline-Capability XWalk'!$F$6:$G$38,2,FALSE)),"")</f>
        <v/>
      </c>
      <c r="U192" s="67" t="str">
        <f>IF(IFERROR(SEARCH(U$6,$D192),0)&gt;0,TRIM(VLOOKUP(U$6,'Lifeline-Capability XWalk'!$F$6:$G$38,2,FALSE)),"")</f>
        <v/>
      </c>
      <c r="V192" s="67" t="str">
        <f>IF(IFERROR(SEARCH(V$6,$D192),0)&gt;0,TRIM(VLOOKUP(V$6,'Lifeline-Capability XWalk'!$F$6:$G$38,2,FALSE)),"")</f>
        <v/>
      </c>
      <c r="W192" s="67" t="str">
        <f>IF(IFERROR(SEARCH(W$6,$D192),0)&gt;0,TRIM(VLOOKUP(W$6,'Lifeline-Capability XWalk'!$F$6:$G$38,2,FALSE)),"")</f>
        <v/>
      </c>
      <c r="X192" s="67" t="str">
        <f>IF(IFERROR(SEARCH(X$6,$D192),0)&gt;0,TRIM(VLOOKUP(X$6,'Lifeline-Capability XWalk'!$F$6:$G$38,2,FALSE)),"")</f>
        <v/>
      </c>
      <c r="Y192" s="67" t="str">
        <f>IF(IFERROR(SEARCH(Y$6,$D192),0)&gt;0,TRIM(VLOOKUP(Y$6,'Lifeline-Capability XWalk'!$F$6:$G$38,2,FALSE)),"")</f>
        <v/>
      </c>
      <c r="Z192" s="67" t="str">
        <f>IF(IFERROR(SEARCH(Z$6,$D192),0)&gt;0,TRIM(VLOOKUP(Z$6,'Lifeline-Capability XWalk'!$F$6:$G$38,2,FALSE)),"")</f>
        <v/>
      </c>
      <c r="AA192" s="67" t="str">
        <f>IF(IFERROR(SEARCH(AA$6,$D192),0)&gt;0,TRIM(VLOOKUP(AA$6,'Lifeline-Capability XWalk'!$F$6:$G$38,2,FALSE)),"")</f>
        <v>Communications</v>
      </c>
      <c r="AB192" s="67" t="str">
        <f>IF(IFERROR(SEARCH(AB$6,$D192),0)&gt;0,TRIM(VLOOKUP(AB$6,'Lifeline-Capability XWalk'!$F$6:$G$38,2,FALSE)),"")</f>
        <v>Communications</v>
      </c>
      <c r="AC192" s="67" t="str">
        <f>IF(IFERROR(SEARCH(AC$6,$D192),0)&gt;0,TRIM(VLOOKUP(AC$6,'Lifeline-Capability XWalk'!$F$6:$G$38,2,FALSE)),"")</f>
        <v/>
      </c>
      <c r="AD192" s="67" t="str">
        <f>IF(IFERROR(SEARCH(AD$6,$D192),0)&gt;0,TRIM(VLOOKUP(AD$6,'Lifeline-Capability XWalk'!$F$6:$G$38,2,FALSE)),"")</f>
        <v/>
      </c>
      <c r="AE192" s="67" t="str">
        <f>IF(IFERROR(SEARCH(AE$6,$D192),0)&gt;0,TRIM(VLOOKUP(AE$6,'Lifeline-Capability XWalk'!$F$6:$G$38,2,FALSE)),"")</f>
        <v/>
      </c>
      <c r="AF192" s="67" t="str">
        <f>IF(IFERROR(SEARCH(AF$6,$D192),0)&gt;0,TRIM(VLOOKUP(AF$6,'Lifeline-Capability XWalk'!$F$6:$G$38,2,FALSE)),"")</f>
        <v/>
      </c>
      <c r="AG192" s="67" t="str">
        <f>IF(IFERROR(SEARCH(AG$6,$D192),0)&gt;0,TRIM(VLOOKUP(AG$6,'Lifeline-Capability XWalk'!$F$6:$G$38,2,FALSE)),"")</f>
        <v/>
      </c>
      <c r="AH192" s="67" t="str">
        <f>IF(IFERROR(SEARCH(AH$6,$D192),0)&gt;0,TRIM(VLOOKUP(AH$6,'Lifeline-Capability XWalk'!$F$6:$G$38,2,FALSE)),"")</f>
        <v/>
      </c>
      <c r="AI192" s="67" t="str">
        <f>IF(IFERROR(SEARCH(AI$6,$D192),0)&gt;0,TRIM(VLOOKUP(AI$6,'Lifeline-Capability XWalk'!$F$6:$G$38,2,FALSE)),"")</f>
        <v/>
      </c>
      <c r="AJ192" s="67" t="str">
        <f>IF(IFERROR(SEARCH(AJ$6,$D192),0)&gt;0,TRIM(VLOOKUP(AJ$6,'Lifeline-Capability XWalk'!$F$6:$G$38,2,FALSE)),"")</f>
        <v>Safety and Security; Food, Water, Shelter; Health and Medical; Energy; Communications; Hazardous Materials; Transportation; Water Systems;</v>
      </c>
      <c r="AK192" s="67" t="str">
        <f>IF(IFERROR(SEARCH(AK$6,$D192),0)&gt;0,TRIM(VLOOKUP(AK$6,'Lifeline-Capability XWalk'!$F$6:$G$38,2,FALSE)),"")</f>
        <v/>
      </c>
      <c r="AL192" s="68" t="str">
        <f>IF(IFERROR(SEARCH(AL$6,$D192),0)&gt;0,TRIM(VLOOKUP(AL$6,'Lifeline-Capability XWalk'!$F$6:$G$38,2,FALSE)),"")</f>
        <v/>
      </c>
      <c r="AM192" s="24" t="str">
        <f t="shared" si="12"/>
        <v/>
      </c>
      <c r="AN192" s="24" t="str">
        <f t="shared" si="11"/>
        <v/>
      </c>
      <c r="AO192" s="24" t="str">
        <f t="shared" si="11"/>
        <v/>
      </c>
      <c r="AP192" s="24" t="str">
        <f t="shared" si="11"/>
        <v/>
      </c>
      <c r="AQ192" s="24" t="str">
        <f t="shared" si="11"/>
        <v>Communications</v>
      </c>
      <c r="AR192" s="24" t="str">
        <f t="shared" si="11"/>
        <v/>
      </c>
      <c r="AS192" s="24" t="str">
        <f t="shared" si="11"/>
        <v/>
      </c>
      <c r="AT192" s="24" t="str">
        <f t="shared" si="11"/>
        <v/>
      </c>
      <c r="AU192" s="24" t="str">
        <f t="shared" si="11"/>
        <v>Safety and Security; Food, Water, Shelter; Health and Medical; Energy; Communications; Hazardous Materials; Transportation; Water Systems;</v>
      </c>
    </row>
    <row r="193" spans="1:47" s="24" customFormat="1" ht="32.1" customHeight="1" x14ac:dyDescent="0.2">
      <c r="A193" s="143" t="s">
        <v>1113</v>
      </c>
      <c r="B193" s="69" t="s">
        <v>1140</v>
      </c>
      <c r="C193" s="144" t="s">
        <v>1082</v>
      </c>
      <c r="D193" s="69" t="s">
        <v>1353</v>
      </c>
      <c r="E193" s="64" t="str">
        <f t="shared" si="10"/>
        <v>Safety and Security; Food, Water, Shelter; Health and Medical; Energy; Communications; Hazardous Materials; Transportation; Water Systems;</v>
      </c>
      <c r="F193" s="70" t="s">
        <v>277</v>
      </c>
      <c r="G193" s="66" t="str">
        <f>IF(IFERROR(SEARCH(G$6,$D193),0)&gt;0,TRIM(VLOOKUP(G$6,'Lifeline-Capability XWalk'!$F$6:$G$38,2,FALSE)),"")</f>
        <v/>
      </c>
      <c r="H193" s="67" t="str">
        <f>IF(IFERROR(SEARCH(H$6,$D193),0)&gt;0,TRIM(VLOOKUP(H$6,'Lifeline-Capability XWalk'!$F$6:$G$38,2,FALSE)),"")</f>
        <v/>
      </c>
      <c r="I193" s="67" t="str">
        <f>IF(IFERROR(SEARCH(I$6,$D193),0)&gt;0,TRIM(VLOOKUP(I$6,'Lifeline-Capability XWalk'!$F$6:$G$38,2,FALSE)),"")</f>
        <v/>
      </c>
      <c r="J193" s="67" t="str">
        <f>IF(IFERROR(SEARCH(J$6,$D193),0)&gt;0,TRIM(VLOOKUP(J$6,'Lifeline-Capability XWalk'!$F$6:$G$38,2,FALSE)),"")</f>
        <v/>
      </c>
      <c r="K193" s="67" t="str">
        <f>IF(IFERROR(SEARCH(K$6,$D193),0)&gt;0,TRIM(VLOOKUP(K$6,'Lifeline-Capability XWalk'!$F$6:$G$38,2,FALSE)),"")</f>
        <v/>
      </c>
      <c r="L193" s="67" t="str">
        <f>IF(IFERROR(SEARCH(L$6,$D193),0)&gt;0,TRIM(VLOOKUP(L$6,'Lifeline-Capability XWalk'!$F$6:$G$38,2,FALSE)),"")</f>
        <v/>
      </c>
      <c r="M193" s="67" t="str">
        <f>IF(IFERROR(SEARCH(M$6,$D193),0)&gt;0,TRIM(VLOOKUP(M$6,'Lifeline-Capability XWalk'!$F$6:$G$38,2,FALSE)),"")</f>
        <v/>
      </c>
      <c r="N193" s="67" t="str">
        <f>IF(IFERROR(SEARCH(N$6,$D193),0)&gt;0,TRIM(VLOOKUP(N$6,'Lifeline-Capability XWalk'!$F$6:$G$38,2,FALSE)),"")</f>
        <v/>
      </c>
      <c r="O193" s="67" t="str">
        <f>IF(IFERROR(SEARCH(O$6,$D193),0)&gt;0,TRIM(VLOOKUP(O$6,'Lifeline-Capability XWalk'!$F$6:$G$38,2,FALSE)),"")</f>
        <v/>
      </c>
      <c r="P193" s="67" t="str">
        <f>IF(IFERROR(SEARCH(P$6,$D193),0)&gt;0,TRIM(VLOOKUP(P$6,'Lifeline-Capability XWalk'!$F$6:$G$38,2,FALSE)),"")</f>
        <v/>
      </c>
      <c r="Q193" s="67" t="str">
        <f>IF(IFERROR(SEARCH(Q$6,$D193),0)&gt;0,TRIM(VLOOKUP(Q$6,'Lifeline-Capability XWalk'!$F$6:$G$38,2,FALSE)),"")</f>
        <v/>
      </c>
      <c r="R193" s="67" t="str">
        <f>IF(IFERROR(SEARCH(R$6,$D193),0)&gt;0,TRIM(VLOOKUP(R$6,'Lifeline-Capability XWalk'!$F$6:$G$38,2,FALSE)),"")</f>
        <v/>
      </c>
      <c r="S193" s="67" t="str">
        <f>IF(IFERROR(SEARCH(S$6,$D193),0)&gt;0,TRIM(VLOOKUP(S$6,'Lifeline-Capability XWalk'!$F$6:$G$38,2,FALSE)),"")</f>
        <v/>
      </c>
      <c r="T193" s="67" t="str">
        <f>IF(IFERROR(SEARCH(T$6,$D193),0)&gt;0,TRIM(VLOOKUP(T$6,'Lifeline-Capability XWalk'!$F$6:$G$38,2,FALSE)),"")</f>
        <v/>
      </c>
      <c r="U193" s="67" t="str">
        <f>IF(IFERROR(SEARCH(U$6,$D193),0)&gt;0,TRIM(VLOOKUP(U$6,'Lifeline-Capability XWalk'!$F$6:$G$38,2,FALSE)),"")</f>
        <v/>
      </c>
      <c r="V193" s="67" t="str">
        <f>IF(IFERROR(SEARCH(V$6,$D193),0)&gt;0,TRIM(VLOOKUP(V$6,'Lifeline-Capability XWalk'!$F$6:$G$38,2,FALSE)),"")</f>
        <v/>
      </c>
      <c r="W193" s="67" t="str">
        <f>IF(IFERROR(SEARCH(W$6,$D193),0)&gt;0,TRIM(VLOOKUP(W$6,'Lifeline-Capability XWalk'!$F$6:$G$38,2,FALSE)),"")</f>
        <v/>
      </c>
      <c r="X193" s="67" t="str">
        <f>IF(IFERROR(SEARCH(X$6,$D193),0)&gt;0,TRIM(VLOOKUP(X$6,'Lifeline-Capability XWalk'!$F$6:$G$38,2,FALSE)),"")</f>
        <v/>
      </c>
      <c r="Y193" s="67" t="str">
        <f>IF(IFERROR(SEARCH(Y$6,$D193),0)&gt;0,TRIM(VLOOKUP(Y$6,'Lifeline-Capability XWalk'!$F$6:$G$38,2,FALSE)),"")</f>
        <v/>
      </c>
      <c r="Z193" s="67" t="str">
        <f>IF(IFERROR(SEARCH(Z$6,$D193),0)&gt;0,TRIM(VLOOKUP(Z$6,'Lifeline-Capability XWalk'!$F$6:$G$38,2,FALSE)),"")</f>
        <v/>
      </c>
      <c r="AA193" s="67" t="str">
        <f>IF(IFERROR(SEARCH(AA$6,$D193),0)&gt;0,TRIM(VLOOKUP(AA$6,'Lifeline-Capability XWalk'!$F$6:$G$38,2,FALSE)),"")</f>
        <v>Communications</v>
      </c>
      <c r="AB193" s="67" t="str">
        <f>IF(IFERROR(SEARCH(AB$6,$D193),0)&gt;0,TRIM(VLOOKUP(AB$6,'Lifeline-Capability XWalk'!$F$6:$G$38,2,FALSE)),"")</f>
        <v>Communications</v>
      </c>
      <c r="AC193" s="67" t="str">
        <f>IF(IFERROR(SEARCH(AC$6,$D193),0)&gt;0,TRIM(VLOOKUP(AC$6,'Lifeline-Capability XWalk'!$F$6:$G$38,2,FALSE)),"")</f>
        <v/>
      </c>
      <c r="AD193" s="67" t="str">
        <f>IF(IFERROR(SEARCH(AD$6,$D193),0)&gt;0,TRIM(VLOOKUP(AD$6,'Lifeline-Capability XWalk'!$F$6:$G$38,2,FALSE)),"")</f>
        <v/>
      </c>
      <c r="AE193" s="67" t="str">
        <f>IF(IFERROR(SEARCH(AE$6,$D193),0)&gt;0,TRIM(VLOOKUP(AE$6,'Lifeline-Capability XWalk'!$F$6:$G$38,2,FALSE)),"")</f>
        <v/>
      </c>
      <c r="AF193" s="67" t="str">
        <f>IF(IFERROR(SEARCH(AF$6,$D193),0)&gt;0,TRIM(VLOOKUP(AF$6,'Lifeline-Capability XWalk'!$F$6:$G$38,2,FALSE)),"")</f>
        <v/>
      </c>
      <c r="AG193" s="67" t="str">
        <f>IF(IFERROR(SEARCH(AG$6,$D193),0)&gt;0,TRIM(VLOOKUP(AG$6,'Lifeline-Capability XWalk'!$F$6:$G$38,2,FALSE)),"")</f>
        <v/>
      </c>
      <c r="AH193" s="67" t="str">
        <f>IF(IFERROR(SEARCH(AH$6,$D193),0)&gt;0,TRIM(VLOOKUP(AH$6,'Lifeline-Capability XWalk'!$F$6:$G$38,2,FALSE)),"")</f>
        <v/>
      </c>
      <c r="AI193" s="67" t="str">
        <f>IF(IFERROR(SEARCH(AI$6,$D193),0)&gt;0,TRIM(VLOOKUP(AI$6,'Lifeline-Capability XWalk'!$F$6:$G$38,2,FALSE)),"")</f>
        <v/>
      </c>
      <c r="AJ193" s="67" t="str">
        <f>IF(IFERROR(SEARCH(AJ$6,$D193),0)&gt;0,TRIM(VLOOKUP(AJ$6,'Lifeline-Capability XWalk'!$F$6:$G$38,2,FALSE)),"")</f>
        <v>Safety and Security; Food, Water, Shelter; Health and Medical; Energy; Communications; Hazardous Materials; Transportation; Water Systems;</v>
      </c>
      <c r="AK193" s="67" t="str">
        <f>IF(IFERROR(SEARCH(AK$6,$D193),0)&gt;0,TRIM(VLOOKUP(AK$6,'Lifeline-Capability XWalk'!$F$6:$G$38,2,FALSE)),"")</f>
        <v/>
      </c>
      <c r="AL193" s="68" t="str">
        <f>IF(IFERROR(SEARCH(AL$6,$D193),0)&gt;0,TRIM(VLOOKUP(AL$6,'Lifeline-Capability XWalk'!$F$6:$G$38,2,FALSE)),"")</f>
        <v/>
      </c>
      <c r="AM193" s="24" t="str">
        <f t="shared" si="12"/>
        <v/>
      </c>
      <c r="AN193" s="24" t="str">
        <f t="shared" si="11"/>
        <v/>
      </c>
      <c r="AO193" s="24" t="str">
        <f t="shared" si="11"/>
        <v/>
      </c>
      <c r="AP193" s="24" t="str">
        <f t="shared" si="11"/>
        <v/>
      </c>
      <c r="AQ193" s="24" t="str">
        <f t="shared" si="11"/>
        <v>Communications</v>
      </c>
      <c r="AR193" s="24" t="str">
        <f t="shared" si="11"/>
        <v/>
      </c>
      <c r="AS193" s="24" t="str">
        <f t="shared" si="11"/>
        <v/>
      </c>
      <c r="AT193" s="24" t="str">
        <f t="shared" si="11"/>
        <v/>
      </c>
      <c r="AU193" s="24" t="str">
        <f t="shared" si="11"/>
        <v>Safety and Security; Food, Water, Shelter; Health and Medical; Energy; Communications; Hazardous Materials; Transportation; Water Systems;</v>
      </c>
    </row>
    <row r="194" spans="1:47" s="24" customFormat="1" ht="32.1" customHeight="1" x14ac:dyDescent="0.2">
      <c r="A194" s="143" t="s">
        <v>1113</v>
      </c>
      <c r="B194" s="69" t="s">
        <v>1413</v>
      </c>
      <c r="C194" s="144" t="s">
        <v>1082</v>
      </c>
      <c r="D194" s="69" t="s">
        <v>1353</v>
      </c>
      <c r="E194" s="64" t="str">
        <f t="shared" si="10"/>
        <v>Safety and Security; Food, Water, Shelter; Health and Medical; Energy; Communications; Hazardous Materials; Transportation; Water Systems;</v>
      </c>
      <c r="F194" s="70" t="s">
        <v>795</v>
      </c>
      <c r="G194" s="66" t="str">
        <f>IF(IFERROR(SEARCH(G$6,$D194),0)&gt;0,TRIM(VLOOKUP(G$6,'Lifeline-Capability XWalk'!$F$6:$G$38,2,FALSE)),"")</f>
        <v/>
      </c>
      <c r="H194" s="67" t="str">
        <f>IF(IFERROR(SEARCH(H$6,$D194),0)&gt;0,TRIM(VLOOKUP(H$6,'Lifeline-Capability XWalk'!$F$6:$G$38,2,FALSE)),"")</f>
        <v/>
      </c>
      <c r="I194" s="67" t="str">
        <f>IF(IFERROR(SEARCH(I$6,$D194),0)&gt;0,TRIM(VLOOKUP(I$6,'Lifeline-Capability XWalk'!$F$6:$G$38,2,FALSE)),"")</f>
        <v/>
      </c>
      <c r="J194" s="67" t="str">
        <f>IF(IFERROR(SEARCH(J$6,$D194),0)&gt;0,TRIM(VLOOKUP(J$6,'Lifeline-Capability XWalk'!$F$6:$G$38,2,FALSE)),"")</f>
        <v/>
      </c>
      <c r="K194" s="67" t="str">
        <f>IF(IFERROR(SEARCH(K$6,$D194),0)&gt;0,TRIM(VLOOKUP(K$6,'Lifeline-Capability XWalk'!$F$6:$G$38,2,FALSE)),"")</f>
        <v/>
      </c>
      <c r="L194" s="67" t="str">
        <f>IF(IFERROR(SEARCH(L$6,$D194),0)&gt;0,TRIM(VLOOKUP(L$6,'Lifeline-Capability XWalk'!$F$6:$G$38,2,FALSE)),"")</f>
        <v/>
      </c>
      <c r="M194" s="67" t="str">
        <f>IF(IFERROR(SEARCH(M$6,$D194),0)&gt;0,TRIM(VLOOKUP(M$6,'Lifeline-Capability XWalk'!$F$6:$G$38,2,FALSE)),"")</f>
        <v/>
      </c>
      <c r="N194" s="67" t="str">
        <f>IF(IFERROR(SEARCH(N$6,$D194),0)&gt;0,TRIM(VLOOKUP(N$6,'Lifeline-Capability XWalk'!$F$6:$G$38,2,FALSE)),"")</f>
        <v/>
      </c>
      <c r="O194" s="67" t="str">
        <f>IF(IFERROR(SEARCH(O$6,$D194),0)&gt;0,TRIM(VLOOKUP(O$6,'Lifeline-Capability XWalk'!$F$6:$G$38,2,FALSE)),"")</f>
        <v/>
      </c>
      <c r="P194" s="67" t="str">
        <f>IF(IFERROR(SEARCH(P$6,$D194),0)&gt;0,TRIM(VLOOKUP(P$6,'Lifeline-Capability XWalk'!$F$6:$G$38,2,FALSE)),"")</f>
        <v/>
      </c>
      <c r="Q194" s="67" t="str">
        <f>IF(IFERROR(SEARCH(Q$6,$D194),0)&gt;0,TRIM(VLOOKUP(Q$6,'Lifeline-Capability XWalk'!$F$6:$G$38,2,FALSE)),"")</f>
        <v/>
      </c>
      <c r="R194" s="67" t="str">
        <f>IF(IFERROR(SEARCH(R$6,$D194),0)&gt;0,TRIM(VLOOKUP(R$6,'Lifeline-Capability XWalk'!$F$6:$G$38,2,FALSE)),"")</f>
        <v/>
      </c>
      <c r="S194" s="67" t="str">
        <f>IF(IFERROR(SEARCH(S$6,$D194),0)&gt;0,TRIM(VLOOKUP(S$6,'Lifeline-Capability XWalk'!$F$6:$G$38,2,FALSE)),"")</f>
        <v/>
      </c>
      <c r="T194" s="67" t="str">
        <f>IF(IFERROR(SEARCH(T$6,$D194),0)&gt;0,TRIM(VLOOKUP(T$6,'Lifeline-Capability XWalk'!$F$6:$G$38,2,FALSE)),"")</f>
        <v/>
      </c>
      <c r="U194" s="67" t="str">
        <f>IF(IFERROR(SEARCH(U$6,$D194),0)&gt;0,TRIM(VLOOKUP(U$6,'Lifeline-Capability XWalk'!$F$6:$G$38,2,FALSE)),"")</f>
        <v/>
      </c>
      <c r="V194" s="67" t="str">
        <f>IF(IFERROR(SEARCH(V$6,$D194),0)&gt;0,TRIM(VLOOKUP(V$6,'Lifeline-Capability XWalk'!$F$6:$G$38,2,FALSE)),"")</f>
        <v/>
      </c>
      <c r="W194" s="67" t="str">
        <f>IF(IFERROR(SEARCH(W$6,$D194),0)&gt;0,TRIM(VLOOKUP(W$6,'Lifeline-Capability XWalk'!$F$6:$G$38,2,FALSE)),"")</f>
        <v/>
      </c>
      <c r="X194" s="67" t="str">
        <f>IF(IFERROR(SEARCH(X$6,$D194),0)&gt;0,TRIM(VLOOKUP(X$6,'Lifeline-Capability XWalk'!$F$6:$G$38,2,FALSE)),"")</f>
        <v/>
      </c>
      <c r="Y194" s="67" t="str">
        <f>IF(IFERROR(SEARCH(Y$6,$D194),0)&gt;0,TRIM(VLOOKUP(Y$6,'Lifeline-Capability XWalk'!$F$6:$G$38,2,FALSE)),"")</f>
        <v/>
      </c>
      <c r="Z194" s="67" t="str">
        <f>IF(IFERROR(SEARCH(Z$6,$D194),0)&gt;0,TRIM(VLOOKUP(Z$6,'Lifeline-Capability XWalk'!$F$6:$G$38,2,FALSE)),"")</f>
        <v/>
      </c>
      <c r="AA194" s="67" t="str">
        <f>IF(IFERROR(SEARCH(AA$6,$D194),0)&gt;0,TRIM(VLOOKUP(AA$6,'Lifeline-Capability XWalk'!$F$6:$G$38,2,FALSE)),"")</f>
        <v>Communications</v>
      </c>
      <c r="AB194" s="67" t="str">
        <f>IF(IFERROR(SEARCH(AB$6,$D194),0)&gt;0,TRIM(VLOOKUP(AB$6,'Lifeline-Capability XWalk'!$F$6:$G$38,2,FALSE)),"")</f>
        <v>Communications</v>
      </c>
      <c r="AC194" s="67" t="str">
        <f>IF(IFERROR(SEARCH(AC$6,$D194),0)&gt;0,TRIM(VLOOKUP(AC$6,'Lifeline-Capability XWalk'!$F$6:$G$38,2,FALSE)),"")</f>
        <v/>
      </c>
      <c r="AD194" s="67" t="str">
        <f>IF(IFERROR(SEARCH(AD$6,$D194),0)&gt;0,TRIM(VLOOKUP(AD$6,'Lifeline-Capability XWalk'!$F$6:$G$38,2,FALSE)),"")</f>
        <v/>
      </c>
      <c r="AE194" s="67" t="str">
        <f>IF(IFERROR(SEARCH(AE$6,$D194),0)&gt;0,TRIM(VLOOKUP(AE$6,'Lifeline-Capability XWalk'!$F$6:$G$38,2,FALSE)),"")</f>
        <v/>
      </c>
      <c r="AF194" s="67" t="str">
        <f>IF(IFERROR(SEARCH(AF$6,$D194),0)&gt;0,TRIM(VLOOKUP(AF$6,'Lifeline-Capability XWalk'!$F$6:$G$38,2,FALSE)),"")</f>
        <v/>
      </c>
      <c r="AG194" s="67" t="str">
        <f>IF(IFERROR(SEARCH(AG$6,$D194),0)&gt;0,TRIM(VLOOKUP(AG$6,'Lifeline-Capability XWalk'!$F$6:$G$38,2,FALSE)),"")</f>
        <v/>
      </c>
      <c r="AH194" s="67" t="str">
        <f>IF(IFERROR(SEARCH(AH$6,$D194),0)&gt;0,TRIM(VLOOKUP(AH$6,'Lifeline-Capability XWalk'!$F$6:$G$38,2,FALSE)),"")</f>
        <v/>
      </c>
      <c r="AI194" s="67" t="str">
        <f>IF(IFERROR(SEARCH(AI$6,$D194),0)&gt;0,TRIM(VLOOKUP(AI$6,'Lifeline-Capability XWalk'!$F$6:$G$38,2,FALSE)),"")</f>
        <v/>
      </c>
      <c r="AJ194" s="67" t="str">
        <f>IF(IFERROR(SEARCH(AJ$6,$D194),0)&gt;0,TRIM(VLOOKUP(AJ$6,'Lifeline-Capability XWalk'!$F$6:$G$38,2,FALSE)),"")</f>
        <v>Safety and Security; Food, Water, Shelter; Health and Medical; Energy; Communications; Hazardous Materials; Transportation; Water Systems;</v>
      </c>
      <c r="AK194" s="67" t="str">
        <f>IF(IFERROR(SEARCH(AK$6,$D194),0)&gt;0,TRIM(VLOOKUP(AK$6,'Lifeline-Capability XWalk'!$F$6:$G$38,2,FALSE)),"")</f>
        <v/>
      </c>
      <c r="AL194" s="68" t="str">
        <f>IF(IFERROR(SEARCH(AL$6,$D194),0)&gt;0,TRIM(VLOOKUP(AL$6,'Lifeline-Capability XWalk'!$F$6:$G$38,2,FALSE)),"")</f>
        <v/>
      </c>
      <c r="AM194" s="24" t="str">
        <f t="shared" si="12"/>
        <v/>
      </c>
      <c r="AN194" s="24" t="str">
        <f t="shared" si="11"/>
        <v/>
      </c>
      <c r="AO194" s="24" t="str">
        <f t="shared" si="11"/>
        <v/>
      </c>
      <c r="AP194" s="24" t="str">
        <f t="shared" si="11"/>
        <v/>
      </c>
      <c r="AQ194" s="24" t="str">
        <f t="shared" si="11"/>
        <v>Communications</v>
      </c>
      <c r="AR194" s="24" t="str">
        <f t="shared" si="11"/>
        <v/>
      </c>
      <c r="AS194" s="24" t="str">
        <f t="shared" si="11"/>
        <v/>
      </c>
      <c r="AT194" s="24" t="str">
        <f t="shared" si="11"/>
        <v/>
      </c>
      <c r="AU194" s="24" t="str">
        <f t="shared" si="11"/>
        <v>Safety and Security; Food, Water, Shelter; Health and Medical; Energy; Communications; Hazardous Materials; Transportation; Water Systems;</v>
      </c>
    </row>
    <row r="195" spans="1:47" s="24" customFormat="1" ht="32.1" customHeight="1" x14ac:dyDescent="0.2">
      <c r="A195" s="143" t="s">
        <v>1113</v>
      </c>
      <c r="B195" s="69" t="s">
        <v>1410</v>
      </c>
      <c r="C195" s="144" t="s">
        <v>1082</v>
      </c>
      <c r="D195" s="63" t="s">
        <v>1353</v>
      </c>
      <c r="E195" s="64" t="str">
        <f t="shared" si="10"/>
        <v>Safety and Security; Food, Water, Shelter; Health and Medical; Energy; Communications; Hazardous Materials; Transportation; Water Systems;</v>
      </c>
      <c r="F195" s="70" t="s">
        <v>827</v>
      </c>
      <c r="G195" s="66" t="str">
        <f>IF(IFERROR(SEARCH(G$6,$D195),0)&gt;0,TRIM(VLOOKUP(G$6,'Lifeline-Capability XWalk'!$F$6:$G$38,2,FALSE)),"")</f>
        <v/>
      </c>
      <c r="H195" s="67" t="str">
        <f>IF(IFERROR(SEARCH(H$6,$D195),0)&gt;0,TRIM(VLOOKUP(H$6,'Lifeline-Capability XWalk'!$F$6:$G$38,2,FALSE)),"")</f>
        <v/>
      </c>
      <c r="I195" s="67" t="str">
        <f>IF(IFERROR(SEARCH(I$6,$D195),0)&gt;0,TRIM(VLOOKUP(I$6,'Lifeline-Capability XWalk'!$F$6:$G$38,2,FALSE)),"")</f>
        <v/>
      </c>
      <c r="J195" s="67" t="str">
        <f>IF(IFERROR(SEARCH(J$6,$D195),0)&gt;0,TRIM(VLOOKUP(J$6,'Lifeline-Capability XWalk'!$F$6:$G$38,2,FALSE)),"")</f>
        <v/>
      </c>
      <c r="K195" s="67" t="str">
        <f>IF(IFERROR(SEARCH(K$6,$D195),0)&gt;0,TRIM(VLOOKUP(K$6,'Lifeline-Capability XWalk'!$F$6:$G$38,2,FALSE)),"")</f>
        <v/>
      </c>
      <c r="L195" s="67" t="str">
        <f>IF(IFERROR(SEARCH(L$6,$D195),0)&gt;0,TRIM(VLOOKUP(L$6,'Lifeline-Capability XWalk'!$F$6:$G$38,2,FALSE)),"")</f>
        <v/>
      </c>
      <c r="M195" s="67" t="str">
        <f>IF(IFERROR(SEARCH(M$6,$D195),0)&gt;0,TRIM(VLOOKUP(M$6,'Lifeline-Capability XWalk'!$F$6:$G$38,2,FALSE)),"")</f>
        <v/>
      </c>
      <c r="N195" s="67" t="str">
        <f>IF(IFERROR(SEARCH(N$6,$D195),0)&gt;0,TRIM(VLOOKUP(N$6,'Lifeline-Capability XWalk'!$F$6:$G$38,2,FALSE)),"")</f>
        <v/>
      </c>
      <c r="O195" s="67" t="str">
        <f>IF(IFERROR(SEARCH(O$6,$D195),0)&gt;0,TRIM(VLOOKUP(O$6,'Lifeline-Capability XWalk'!$F$6:$G$38,2,FALSE)),"")</f>
        <v/>
      </c>
      <c r="P195" s="67" t="str">
        <f>IF(IFERROR(SEARCH(P$6,$D195),0)&gt;0,TRIM(VLOOKUP(P$6,'Lifeline-Capability XWalk'!$F$6:$G$38,2,FALSE)),"")</f>
        <v/>
      </c>
      <c r="Q195" s="67" t="str">
        <f>IF(IFERROR(SEARCH(Q$6,$D195),0)&gt;0,TRIM(VLOOKUP(Q$6,'Lifeline-Capability XWalk'!$F$6:$G$38,2,FALSE)),"")</f>
        <v/>
      </c>
      <c r="R195" s="67" t="str">
        <f>IF(IFERROR(SEARCH(R$6,$D195),0)&gt;0,TRIM(VLOOKUP(R$6,'Lifeline-Capability XWalk'!$F$6:$G$38,2,FALSE)),"")</f>
        <v/>
      </c>
      <c r="S195" s="67" t="str">
        <f>IF(IFERROR(SEARCH(S$6,$D195),0)&gt;0,TRIM(VLOOKUP(S$6,'Lifeline-Capability XWalk'!$F$6:$G$38,2,FALSE)),"")</f>
        <v/>
      </c>
      <c r="T195" s="67" t="str">
        <f>IF(IFERROR(SEARCH(T$6,$D195),0)&gt;0,TRIM(VLOOKUP(T$6,'Lifeline-Capability XWalk'!$F$6:$G$38,2,FALSE)),"")</f>
        <v/>
      </c>
      <c r="U195" s="67" t="str">
        <f>IF(IFERROR(SEARCH(U$6,$D195),0)&gt;0,TRIM(VLOOKUP(U$6,'Lifeline-Capability XWalk'!$F$6:$G$38,2,FALSE)),"")</f>
        <v/>
      </c>
      <c r="V195" s="67" t="str">
        <f>IF(IFERROR(SEARCH(V$6,$D195),0)&gt;0,TRIM(VLOOKUP(V$6,'Lifeline-Capability XWalk'!$F$6:$G$38,2,FALSE)),"")</f>
        <v/>
      </c>
      <c r="W195" s="67" t="str">
        <f>IF(IFERROR(SEARCH(W$6,$D195),0)&gt;0,TRIM(VLOOKUP(W$6,'Lifeline-Capability XWalk'!$F$6:$G$38,2,FALSE)),"")</f>
        <v/>
      </c>
      <c r="X195" s="67" t="str">
        <f>IF(IFERROR(SEARCH(X$6,$D195),0)&gt;0,TRIM(VLOOKUP(X$6,'Lifeline-Capability XWalk'!$F$6:$G$38,2,FALSE)),"")</f>
        <v/>
      </c>
      <c r="Y195" s="67" t="str">
        <f>IF(IFERROR(SEARCH(Y$6,$D195),0)&gt;0,TRIM(VLOOKUP(Y$6,'Lifeline-Capability XWalk'!$F$6:$G$38,2,FALSE)),"")</f>
        <v/>
      </c>
      <c r="Z195" s="67" t="str">
        <f>IF(IFERROR(SEARCH(Z$6,$D195),0)&gt;0,TRIM(VLOOKUP(Z$6,'Lifeline-Capability XWalk'!$F$6:$G$38,2,FALSE)),"")</f>
        <v/>
      </c>
      <c r="AA195" s="67" t="str">
        <f>IF(IFERROR(SEARCH(AA$6,$D195),0)&gt;0,TRIM(VLOOKUP(AA$6,'Lifeline-Capability XWalk'!$F$6:$G$38,2,FALSE)),"")</f>
        <v>Communications</v>
      </c>
      <c r="AB195" s="67" t="str">
        <f>IF(IFERROR(SEARCH(AB$6,$D195),0)&gt;0,TRIM(VLOOKUP(AB$6,'Lifeline-Capability XWalk'!$F$6:$G$38,2,FALSE)),"")</f>
        <v>Communications</v>
      </c>
      <c r="AC195" s="67" t="str">
        <f>IF(IFERROR(SEARCH(AC$6,$D195),0)&gt;0,TRIM(VLOOKUP(AC$6,'Lifeline-Capability XWalk'!$F$6:$G$38,2,FALSE)),"")</f>
        <v/>
      </c>
      <c r="AD195" s="67" t="str">
        <f>IF(IFERROR(SEARCH(AD$6,$D195),0)&gt;0,TRIM(VLOOKUP(AD$6,'Lifeline-Capability XWalk'!$F$6:$G$38,2,FALSE)),"")</f>
        <v/>
      </c>
      <c r="AE195" s="67" t="str">
        <f>IF(IFERROR(SEARCH(AE$6,$D195),0)&gt;0,TRIM(VLOOKUP(AE$6,'Lifeline-Capability XWalk'!$F$6:$G$38,2,FALSE)),"")</f>
        <v/>
      </c>
      <c r="AF195" s="67" t="str">
        <f>IF(IFERROR(SEARCH(AF$6,$D195),0)&gt;0,TRIM(VLOOKUP(AF$6,'Lifeline-Capability XWalk'!$F$6:$G$38,2,FALSE)),"")</f>
        <v/>
      </c>
      <c r="AG195" s="67" t="str">
        <f>IF(IFERROR(SEARCH(AG$6,$D195),0)&gt;0,TRIM(VLOOKUP(AG$6,'Lifeline-Capability XWalk'!$F$6:$G$38,2,FALSE)),"")</f>
        <v/>
      </c>
      <c r="AH195" s="67" t="str">
        <f>IF(IFERROR(SEARCH(AH$6,$D195),0)&gt;0,TRIM(VLOOKUP(AH$6,'Lifeline-Capability XWalk'!$F$6:$G$38,2,FALSE)),"")</f>
        <v/>
      </c>
      <c r="AI195" s="67" t="str">
        <f>IF(IFERROR(SEARCH(AI$6,$D195),0)&gt;0,TRIM(VLOOKUP(AI$6,'Lifeline-Capability XWalk'!$F$6:$G$38,2,FALSE)),"")</f>
        <v/>
      </c>
      <c r="AJ195" s="67" t="str">
        <f>IF(IFERROR(SEARCH(AJ$6,$D195),0)&gt;0,TRIM(VLOOKUP(AJ$6,'Lifeline-Capability XWalk'!$F$6:$G$38,2,FALSE)),"")</f>
        <v>Safety and Security; Food, Water, Shelter; Health and Medical; Energy; Communications; Hazardous Materials; Transportation; Water Systems;</v>
      </c>
      <c r="AK195" s="67" t="str">
        <f>IF(IFERROR(SEARCH(AK$6,$D195),0)&gt;0,TRIM(VLOOKUP(AK$6,'Lifeline-Capability XWalk'!$F$6:$G$38,2,FALSE)),"")</f>
        <v/>
      </c>
      <c r="AL195" s="68" t="str">
        <f>IF(IFERROR(SEARCH(AL$6,$D195),0)&gt;0,TRIM(VLOOKUP(AL$6,'Lifeline-Capability XWalk'!$F$6:$G$38,2,FALSE)),"")</f>
        <v/>
      </c>
      <c r="AM195" s="24" t="str">
        <f t="shared" si="12"/>
        <v/>
      </c>
      <c r="AN195" s="24" t="str">
        <f t="shared" si="11"/>
        <v/>
      </c>
      <c r="AO195" s="24" t="str">
        <f t="shared" si="11"/>
        <v/>
      </c>
      <c r="AP195" s="24" t="str">
        <f t="shared" si="11"/>
        <v/>
      </c>
      <c r="AQ195" s="24" t="str">
        <f t="shared" si="11"/>
        <v>Communications</v>
      </c>
      <c r="AR195" s="24" t="str">
        <f t="shared" si="11"/>
        <v/>
      </c>
      <c r="AS195" s="24" t="str">
        <f t="shared" si="11"/>
        <v/>
      </c>
      <c r="AT195" s="24" t="str">
        <f t="shared" si="11"/>
        <v/>
      </c>
      <c r="AU195" s="24" t="str">
        <f t="shared" si="11"/>
        <v>Safety and Security; Food, Water, Shelter; Health and Medical; Energy; Communications; Hazardous Materials; Transportation; Water Systems;</v>
      </c>
    </row>
    <row r="196" spans="1:47" s="24" customFormat="1" ht="32.1" customHeight="1" x14ac:dyDescent="0.2">
      <c r="A196" s="143" t="s">
        <v>1113</v>
      </c>
      <c r="B196" s="69" t="s">
        <v>1125</v>
      </c>
      <c r="C196" s="144" t="s">
        <v>1082</v>
      </c>
      <c r="D196" s="69" t="s">
        <v>1353</v>
      </c>
      <c r="E196" s="64" t="str">
        <f t="shared" si="10"/>
        <v>Safety and Security; Food, Water, Shelter; Health and Medical; Energy; Communications; Hazardous Materials; Transportation; Water Systems;</v>
      </c>
      <c r="F196" s="70" t="s">
        <v>292</v>
      </c>
      <c r="G196" s="66" t="str">
        <f>IF(IFERROR(SEARCH(G$6,$D196),0)&gt;0,TRIM(VLOOKUP(G$6,'Lifeline-Capability XWalk'!$F$6:$G$38,2,FALSE)),"")</f>
        <v/>
      </c>
      <c r="H196" s="67" t="str">
        <f>IF(IFERROR(SEARCH(H$6,$D196),0)&gt;0,TRIM(VLOOKUP(H$6,'Lifeline-Capability XWalk'!$F$6:$G$38,2,FALSE)),"")</f>
        <v/>
      </c>
      <c r="I196" s="67" t="str">
        <f>IF(IFERROR(SEARCH(I$6,$D196),0)&gt;0,TRIM(VLOOKUP(I$6,'Lifeline-Capability XWalk'!$F$6:$G$38,2,FALSE)),"")</f>
        <v/>
      </c>
      <c r="J196" s="67" t="str">
        <f>IF(IFERROR(SEARCH(J$6,$D196),0)&gt;0,TRIM(VLOOKUP(J$6,'Lifeline-Capability XWalk'!$F$6:$G$38,2,FALSE)),"")</f>
        <v/>
      </c>
      <c r="K196" s="67" t="str">
        <f>IF(IFERROR(SEARCH(K$6,$D196),0)&gt;0,TRIM(VLOOKUP(K$6,'Lifeline-Capability XWalk'!$F$6:$G$38,2,FALSE)),"")</f>
        <v/>
      </c>
      <c r="L196" s="67" t="str">
        <f>IF(IFERROR(SEARCH(L$6,$D196),0)&gt;0,TRIM(VLOOKUP(L$6,'Lifeline-Capability XWalk'!$F$6:$G$38,2,FALSE)),"")</f>
        <v/>
      </c>
      <c r="M196" s="67" t="str">
        <f>IF(IFERROR(SEARCH(M$6,$D196),0)&gt;0,TRIM(VLOOKUP(M$6,'Lifeline-Capability XWalk'!$F$6:$G$38,2,FALSE)),"")</f>
        <v/>
      </c>
      <c r="N196" s="67" t="str">
        <f>IF(IFERROR(SEARCH(N$6,$D196),0)&gt;0,TRIM(VLOOKUP(N$6,'Lifeline-Capability XWalk'!$F$6:$G$38,2,FALSE)),"")</f>
        <v/>
      </c>
      <c r="O196" s="67" t="str">
        <f>IF(IFERROR(SEARCH(O$6,$D196),0)&gt;0,TRIM(VLOOKUP(O$6,'Lifeline-Capability XWalk'!$F$6:$G$38,2,FALSE)),"")</f>
        <v/>
      </c>
      <c r="P196" s="67" t="str">
        <f>IF(IFERROR(SEARCH(P$6,$D196),0)&gt;0,TRIM(VLOOKUP(P$6,'Lifeline-Capability XWalk'!$F$6:$G$38,2,FALSE)),"")</f>
        <v/>
      </c>
      <c r="Q196" s="67" t="str">
        <f>IF(IFERROR(SEARCH(Q$6,$D196),0)&gt;0,TRIM(VLOOKUP(Q$6,'Lifeline-Capability XWalk'!$F$6:$G$38,2,FALSE)),"")</f>
        <v/>
      </c>
      <c r="R196" s="67" t="str">
        <f>IF(IFERROR(SEARCH(R$6,$D196),0)&gt;0,TRIM(VLOOKUP(R$6,'Lifeline-Capability XWalk'!$F$6:$G$38,2,FALSE)),"")</f>
        <v/>
      </c>
      <c r="S196" s="67" t="str">
        <f>IF(IFERROR(SEARCH(S$6,$D196),0)&gt;0,TRIM(VLOOKUP(S$6,'Lifeline-Capability XWalk'!$F$6:$G$38,2,FALSE)),"")</f>
        <v/>
      </c>
      <c r="T196" s="67" t="str">
        <f>IF(IFERROR(SEARCH(T$6,$D196),0)&gt;0,TRIM(VLOOKUP(T$6,'Lifeline-Capability XWalk'!$F$6:$G$38,2,FALSE)),"")</f>
        <v/>
      </c>
      <c r="U196" s="67" t="str">
        <f>IF(IFERROR(SEARCH(U$6,$D196),0)&gt;0,TRIM(VLOOKUP(U$6,'Lifeline-Capability XWalk'!$F$6:$G$38,2,FALSE)),"")</f>
        <v/>
      </c>
      <c r="V196" s="67" t="str">
        <f>IF(IFERROR(SEARCH(V$6,$D196),0)&gt;0,TRIM(VLOOKUP(V$6,'Lifeline-Capability XWalk'!$F$6:$G$38,2,FALSE)),"")</f>
        <v/>
      </c>
      <c r="W196" s="67" t="str">
        <f>IF(IFERROR(SEARCH(W$6,$D196),0)&gt;0,TRIM(VLOOKUP(W$6,'Lifeline-Capability XWalk'!$F$6:$G$38,2,FALSE)),"")</f>
        <v/>
      </c>
      <c r="X196" s="67" t="str">
        <f>IF(IFERROR(SEARCH(X$6,$D196),0)&gt;0,TRIM(VLOOKUP(X$6,'Lifeline-Capability XWalk'!$F$6:$G$38,2,FALSE)),"")</f>
        <v/>
      </c>
      <c r="Y196" s="67" t="str">
        <f>IF(IFERROR(SEARCH(Y$6,$D196),0)&gt;0,TRIM(VLOOKUP(Y$6,'Lifeline-Capability XWalk'!$F$6:$G$38,2,FALSE)),"")</f>
        <v/>
      </c>
      <c r="Z196" s="67" t="str">
        <f>IF(IFERROR(SEARCH(Z$6,$D196),0)&gt;0,TRIM(VLOOKUP(Z$6,'Lifeline-Capability XWalk'!$F$6:$G$38,2,FALSE)),"")</f>
        <v/>
      </c>
      <c r="AA196" s="67" t="str">
        <f>IF(IFERROR(SEARCH(AA$6,$D196),0)&gt;0,TRIM(VLOOKUP(AA$6,'Lifeline-Capability XWalk'!$F$6:$G$38,2,FALSE)),"")</f>
        <v>Communications</v>
      </c>
      <c r="AB196" s="67" t="str">
        <f>IF(IFERROR(SEARCH(AB$6,$D196),0)&gt;0,TRIM(VLOOKUP(AB$6,'Lifeline-Capability XWalk'!$F$6:$G$38,2,FALSE)),"")</f>
        <v>Communications</v>
      </c>
      <c r="AC196" s="67" t="str">
        <f>IF(IFERROR(SEARCH(AC$6,$D196),0)&gt;0,TRIM(VLOOKUP(AC$6,'Lifeline-Capability XWalk'!$F$6:$G$38,2,FALSE)),"")</f>
        <v/>
      </c>
      <c r="AD196" s="67" t="str">
        <f>IF(IFERROR(SEARCH(AD$6,$D196),0)&gt;0,TRIM(VLOOKUP(AD$6,'Lifeline-Capability XWalk'!$F$6:$G$38,2,FALSE)),"")</f>
        <v/>
      </c>
      <c r="AE196" s="67" t="str">
        <f>IF(IFERROR(SEARCH(AE$6,$D196),0)&gt;0,TRIM(VLOOKUP(AE$6,'Lifeline-Capability XWalk'!$F$6:$G$38,2,FALSE)),"")</f>
        <v/>
      </c>
      <c r="AF196" s="67" t="str">
        <f>IF(IFERROR(SEARCH(AF$6,$D196),0)&gt;0,TRIM(VLOOKUP(AF$6,'Lifeline-Capability XWalk'!$F$6:$G$38,2,FALSE)),"")</f>
        <v/>
      </c>
      <c r="AG196" s="67" t="str">
        <f>IF(IFERROR(SEARCH(AG$6,$D196),0)&gt;0,TRIM(VLOOKUP(AG$6,'Lifeline-Capability XWalk'!$F$6:$G$38,2,FALSE)),"")</f>
        <v/>
      </c>
      <c r="AH196" s="67" t="str">
        <f>IF(IFERROR(SEARCH(AH$6,$D196),0)&gt;0,TRIM(VLOOKUP(AH$6,'Lifeline-Capability XWalk'!$F$6:$G$38,2,FALSE)),"")</f>
        <v/>
      </c>
      <c r="AI196" s="67" t="str">
        <f>IF(IFERROR(SEARCH(AI$6,$D196),0)&gt;0,TRIM(VLOOKUP(AI$6,'Lifeline-Capability XWalk'!$F$6:$G$38,2,FALSE)),"")</f>
        <v/>
      </c>
      <c r="AJ196" s="67" t="str">
        <f>IF(IFERROR(SEARCH(AJ$6,$D196),0)&gt;0,TRIM(VLOOKUP(AJ$6,'Lifeline-Capability XWalk'!$F$6:$G$38,2,FALSE)),"")</f>
        <v>Safety and Security; Food, Water, Shelter; Health and Medical; Energy; Communications; Hazardous Materials; Transportation; Water Systems;</v>
      </c>
      <c r="AK196" s="67" t="str">
        <f>IF(IFERROR(SEARCH(AK$6,$D196),0)&gt;0,TRIM(VLOOKUP(AK$6,'Lifeline-Capability XWalk'!$F$6:$G$38,2,FALSE)),"")</f>
        <v/>
      </c>
      <c r="AL196" s="68" t="str">
        <f>IF(IFERROR(SEARCH(AL$6,$D196),0)&gt;0,TRIM(VLOOKUP(AL$6,'Lifeline-Capability XWalk'!$F$6:$G$38,2,FALSE)),"")</f>
        <v/>
      </c>
      <c r="AM196" s="24" t="str">
        <f t="shared" si="12"/>
        <v/>
      </c>
      <c r="AN196" s="24" t="str">
        <f t="shared" si="11"/>
        <v/>
      </c>
      <c r="AO196" s="24" t="str">
        <f t="shared" si="11"/>
        <v/>
      </c>
      <c r="AP196" s="24" t="str">
        <f t="shared" si="11"/>
        <v/>
      </c>
      <c r="AQ196" s="24" t="str">
        <f t="shared" si="11"/>
        <v>Communications</v>
      </c>
      <c r="AR196" s="24" t="str">
        <f t="shared" si="11"/>
        <v/>
      </c>
      <c r="AS196" s="24" t="str">
        <f t="shared" si="11"/>
        <v/>
      </c>
      <c r="AT196" s="24" t="str">
        <f t="shared" si="11"/>
        <v/>
      </c>
      <c r="AU196" s="24" t="str">
        <f t="shared" si="11"/>
        <v>Safety and Security; Food, Water, Shelter; Health and Medical; Energy; Communications; Hazardous Materials; Transportation; Water Systems;</v>
      </c>
    </row>
    <row r="197" spans="1:47" s="24" customFormat="1" ht="32.1" customHeight="1" x14ac:dyDescent="0.2">
      <c r="A197" s="143" t="s">
        <v>1113</v>
      </c>
      <c r="B197" s="69" t="s">
        <v>1125</v>
      </c>
      <c r="C197" s="144" t="s">
        <v>1082</v>
      </c>
      <c r="D197" s="63" t="s">
        <v>1353</v>
      </c>
      <c r="E197" s="64" t="str">
        <f t="shared" si="10"/>
        <v>Safety and Security; Food, Water, Shelter; Health and Medical; Energy; Communications; Hazardous Materials; Transportation; Water Systems;</v>
      </c>
      <c r="F197" s="70" t="s">
        <v>828</v>
      </c>
      <c r="G197" s="66" t="str">
        <f>IF(IFERROR(SEARCH(G$6,$D197),0)&gt;0,TRIM(VLOOKUP(G$6,'Lifeline-Capability XWalk'!$F$6:$G$38,2,FALSE)),"")</f>
        <v/>
      </c>
      <c r="H197" s="67" t="str">
        <f>IF(IFERROR(SEARCH(H$6,$D197),0)&gt;0,TRIM(VLOOKUP(H$6,'Lifeline-Capability XWalk'!$F$6:$G$38,2,FALSE)),"")</f>
        <v/>
      </c>
      <c r="I197" s="67" t="str">
        <f>IF(IFERROR(SEARCH(I$6,$D197),0)&gt;0,TRIM(VLOOKUP(I$6,'Lifeline-Capability XWalk'!$F$6:$G$38,2,FALSE)),"")</f>
        <v/>
      </c>
      <c r="J197" s="67" t="str">
        <f>IF(IFERROR(SEARCH(J$6,$D197),0)&gt;0,TRIM(VLOOKUP(J$6,'Lifeline-Capability XWalk'!$F$6:$G$38,2,FALSE)),"")</f>
        <v/>
      </c>
      <c r="K197" s="67" t="str">
        <f>IF(IFERROR(SEARCH(K$6,$D197),0)&gt;0,TRIM(VLOOKUP(K$6,'Lifeline-Capability XWalk'!$F$6:$G$38,2,FALSE)),"")</f>
        <v/>
      </c>
      <c r="L197" s="67" t="str">
        <f>IF(IFERROR(SEARCH(L$6,$D197),0)&gt;0,TRIM(VLOOKUP(L$6,'Lifeline-Capability XWalk'!$F$6:$G$38,2,FALSE)),"")</f>
        <v/>
      </c>
      <c r="M197" s="67" t="str">
        <f>IF(IFERROR(SEARCH(M$6,$D197),0)&gt;0,TRIM(VLOOKUP(M$6,'Lifeline-Capability XWalk'!$F$6:$G$38,2,FALSE)),"")</f>
        <v/>
      </c>
      <c r="N197" s="67" t="str">
        <f>IF(IFERROR(SEARCH(N$6,$D197),0)&gt;0,TRIM(VLOOKUP(N$6,'Lifeline-Capability XWalk'!$F$6:$G$38,2,FALSE)),"")</f>
        <v/>
      </c>
      <c r="O197" s="67" t="str">
        <f>IF(IFERROR(SEARCH(O$6,$D197),0)&gt;0,TRIM(VLOOKUP(O$6,'Lifeline-Capability XWalk'!$F$6:$G$38,2,FALSE)),"")</f>
        <v/>
      </c>
      <c r="P197" s="67" t="str">
        <f>IF(IFERROR(SEARCH(P$6,$D197),0)&gt;0,TRIM(VLOOKUP(P$6,'Lifeline-Capability XWalk'!$F$6:$G$38,2,FALSE)),"")</f>
        <v/>
      </c>
      <c r="Q197" s="67" t="str">
        <f>IF(IFERROR(SEARCH(Q$6,$D197),0)&gt;0,TRIM(VLOOKUP(Q$6,'Lifeline-Capability XWalk'!$F$6:$G$38,2,FALSE)),"")</f>
        <v/>
      </c>
      <c r="R197" s="67" t="str">
        <f>IF(IFERROR(SEARCH(R$6,$D197),0)&gt;0,TRIM(VLOOKUP(R$6,'Lifeline-Capability XWalk'!$F$6:$G$38,2,FALSE)),"")</f>
        <v/>
      </c>
      <c r="S197" s="67" t="str">
        <f>IF(IFERROR(SEARCH(S$6,$D197),0)&gt;0,TRIM(VLOOKUP(S$6,'Lifeline-Capability XWalk'!$F$6:$G$38,2,FALSE)),"")</f>
        <v/>
      </c>
      <c r="T197" s="67" t="str">
        <f>IF(IFERROR(SEARCH(T$6,$D197),0)&gt;0,TRIM(VLOOKUP(T$6,'Lifeline-Capability XWalk'!$F$6:$G$38,2,FALSE)),"")</f>
        <v/>
      </c>
      <c r="U197" s="67" t="str">
        <f>IF(IFERROR(SEARCH(U$6,$D197),0)&gt;0,TRIM(VLOOKUP(U$6,'Lifeline-Capability XWalk'!$F$6:$G$38,2,FALSE)),"")</f>
        <v/>
      </c>
      <c r="V197" s="67" t="str">
        <f>IF(IFERROR(SEARCH(V$6,$D197),0)&gt;0,TRIM(VLOOKUP(V$6,'Lifeline-Capability XWalk'!$F$6:$G$38,2,FALSE)),"")</f>
        <v/>
      </c>
      <c r="W197" s="67" t="str">
        <f>IF(IFERROR(SEARCH(W$6,$D197),0)&gt;0,TRIM(VLOOKUP(W$6,'Lifeline-Capability XWalk'!$F$6:$G$38,2,FALSE)),"")</f>
        <v/>
      </c>
      <c r="X197" s="67" t="str">
        <f>IF(IFERROR(SEARCH(X$6,$D197),0)&gt;0,TRIM(VLOOKUP(X$6,'Lifeline-Capability XWalk'!$F$6:$G$38,2,FALSE)),"")</f>
        <v/>
      </c>
      <c r="Y197" s="67" t="str">
        <f>IF(IFERROR(SEARCH(Y$6,$D197),0)&gt;0,TRIM(VLOOKUP(Y$6,'Lifeline-Capability XWalk'!$F$6:$G$38,2,FALSE)),"")</f>
        <v/>
      </c>
      <c r="Z197" s="67" t="str">
        <f>IF(IFERROR(SEARCH(Z$6,$D197),0)&gt;0,TRIM(VLOOKUP(Z$6,'Lifeline-Capability XWalk'!$F$6:$G$38,2,FALSE)),"")</f>
        <v/>
      </c>
      <c r="AA197" s="67" t="str">
        <f>IF(IFERROR(SEARCH(AA$6,$D197),0)&gt;0,TRIM(VLOOKUP(AA$6,'Lifeline-Capability XWalk'!$F$6:$G$38,2,FALSE)),"")</f>
        <v>Communications</v>
      </c>
      <c r="AB197" s="67" t="str">
        <f>IF(IFERROR(SEARCH(AB$6,$D197),0)&gt;0,TRIM(VLOOKUP(AB$6,'Lifeline-Capability XWalk'!$F$6:$G$38,2,FALSE)),"")</f>
        <v>Communications</v>
      </c>
      <c r="AC197" s="67" t="str">
        <f>IF(IFERROR(SEARCH(AC$6,$D197),0)&gt;0,TRIM(VLOOKUP(AC$6,'Lifeline-Capability XWalk'!$F$6:$G$38,2,FALSE)),"")</f>
        <v/>
      </c>
      <c r="AD197" s="67" t="str">
        <f>IF(IFERROR(SEARCH(AD$6,$D197),0)&gt;0,TRIM(VLOOKUP(AD$6,'Lifeline-Capability XWalk'!$F$6:$G$38,2,FALSE)),"")</f>
        <v/>
      </c>
      <c r="AE197" s="67" t="str">
        <f>IF(IFERROR(SEARCH(AE$6,$D197),0)&gt;0,TRIM(VLOOKUP(AE$6,'Lifeline-Capability XWalk'!$F$6:$G$38,2,FALSE)),"")</f>
        <v/>
      </c>
      <c r="AF197" s="67" t="str">
        <f>IF(IFERROR(SEARCH(AF$6,$D197),0)&gt;0,TRIM(VLOOKUP(AF$6,'Lifeline-Capability XWalk'!$F$6:$G$38,2,FALSE)),"")</f>
        <v/>
      </c>
      <c r="AG197" s="67" t="str">
        <f>IF(IFERROR(SEARCH(AG$6,$D197),0)&gt;0,TRIM(VLOOKUP(AG$6,'Lifeline-Capability XWalk'!$F$6:$G$38,2,FALSE)),"")</f>
        <v/>
      </c>
      <c r="AH197" s="67" t="str">
        <f>IF(IFERROR(SEARCH(AH$6,$D197),0)&gt;0,TRIM(VLOOKUP(AH$6,'Lifeline-Capability XWalk'!$F$6:$G$38,2,FALSE)),"")</f>
        <v/>
      </c>
      <c r="AI197" s="67" t="str">
        <f>IF(IFERROR(SEARCH(AI$6,$D197),0)&gt;0,TRIM(VLOOKUP(AI$6,'Lifeline-Capability XWalk'!$F$6:$G$38,2,FALSE)),"")</f>
        <v/>
      </c>
      <c r="AJ197" s="67" t="str">
        <f>IF(IFERROR(SEARCH(AJ$6,$D197),0)&gt;0,TRIM(VLOOKUP(AJ$6,'Lifeline-Capability XWalk'!$F$6:$G$38,2,FALSE)),"")</f>
        <v>Safety and Security; Food, Water, Shelter; Health and Medical; Energy; Communications; Hazardous Materials; Transportation; Water Systems;</v>
      </c>
      <c r="AK197" s="67" t="str">
        <f>IF(IFERROR(SEARCH(AK$6,$D197),0)&gt;0,TRIM(VLOOKUP(AK$6,'Lifeline-Capability XWalk'!$F$6:$G$38,2,FALSE)),"")</f>
        <v/>
      </c>
      <c r="AL197" s="68" t="str">
        <f>IF(IFERROR(SEARCH(AL$6,$D197),0)&gt;0,TRIM(VLOOKUP(AL$6,'Lifeline-Capability XWalk'!$F$6:$G$38,2,FALSE)),"")</f>
        <v/>
      </c>
      <c r="AM197" s="24" t="str">
        <f t="shared" si="12"/>
        <v/>
      </c>
      <c r="AN197" s="24" t="str">
        <f t="shared" si="11"/>
        <v/>
      </c>
      <c r="AO197" s="24" t="str">
        <f t="shared" si="11"/>
        <v/>
      </c>
      <c r="AP197" s="24" t="str">
        <f t="shared" si="11"/>
        <v/>
      </c>
      <c r="AQ197" s="24" t="str">
        <f t="shared" si="11"/>
        <v>Communications</v>
      </c>
      <c r="AR197" s="24" t="str">
        <f t="shared" si="11"/>
        <v/>
      </c>
      <c r="AS197" s="24" t="str">
        <f t="shared" si="11"/>
        <v/>
      </c>
      <c r="AT197" s="24" t="str">
        <f t="shared" si="11"/>
        <v/>
      </c>
      <c r="AU197" s="24" t="str">
        <f t="shared" si="11"/>
        <v>Safety and Security; Food, Water, Shelter; Health and Medical; Energy; Communications; Hazardous Materials; Transportation; Water Systems;</v>
      </c>
    </row>
    <row r="198" spans="1:47" s="24" customFormat="1" ht="32.1" customHeight="1" x14ac:dyDescent="0.2">
      <c r="A198" s="143" t="s">
        <v>1113</v>
      </c>
      <c r="B198" s="69" t="s">
        <v>1125</v>
      </c>
      <c r="C198" s="144" t="s">
        <v>1082</v>
      </c>
      <c r="D198" s="63" t="s">
        <v>1353</v>
      </c>
      <c r="E198" s="64" t="str">
        <f t="shared" si="10"/>
        <v>Safety and Security; Food, Water, Shelter; Health and Medical; Energy; Communications; Hazardous Materials; Transportation; Water Systems;</v>
      </c>
      <c r="F198" s="70" t="s">
        <v>831</v>
      </c>
      <c r="G198" s="66" t="str">
        <f>IF(IFERROR(SEARCH(G$6,$D198),0)&gt;0,TRIM(VLOOKUP(G$6,'Lifeline-Capability XWalk'!$F$6:$G$38,2,FALSE)),"")</f>
        <v/>
      </c>
      <c r="H198" s="67" t="str">
        <f>IF(IFERROR(SEARCH(H$6,$D198),0)&gt;0,TRIM(VLOOKUP(H$6,'Lifeline-Capability XWalk'!$F$6:$G$38,2,FALSE)),"")</f>
        <v/>
      </c>
      <c r="I198" s="67" t="str">
        <f>IF(IFERROR(SEARCH(I$6,$D198),0)&gt;0,TRIM(VLOOKUP(I$6,'Lifeline-Capability XWalk'!$F$6:$G$38,2,FALSE)),"")</f>
        <v/>
      </c>
      <c r="J198" s="67" t="str">
        <f>IF(IFERROR(SEARCH(J$6,$D198),0)&gt;0,TRIM(VLOOKUP(J$6,'Lifeline-Capability XWalk'!$F$6:$G$38,2,FALSE)),"")</f>
        <v/>
      </c>
      <c r="K198" s="67" t="str">
        <f>IF(IFERROR(SEARCH(K$6,$D198),0)&gt;0,TRIM(VLOOKUP(K$6,'Lifeline-Capability XWalk'!$F$6:$G$38,2,FALSE)),"")</f>
        <v/>
      </c>
      <c r="L198" s="67" t="str">
        <f>IF(IFERROR(SEARCH(L$6,$D198),0)&gt;0,TRIM(VLOOKUP(L$6,'Lifeline-Capability XWalk'!$F$6:$G$38,2,FALSE)),"")</f>
        <v/>
      </c>
      <c r="M198" s="67" t="str">
        <f>IF(IFERROR(SEARCH(M$6,$D198),0)&gt;0,TRIM(VLOOKUP(M$6,'Lifeline-Capability XWalk'!$F$6:$G$38,2,FALSE)),"")</f>
        <v/>
      </c>
      <c r="N198" s="67" t="str">
        <f>IF(IFERROR(SEARCH(N$6,$D198),0)&gt;0,TRIM(VLOOKUP(N$6,'Lifeline-Capability XWalk'!$F$6:$G$38,2,FALSE)),"")</f>
        <v/>
      </c>
      <c r="O198" s="67" t="str">
        <f>IF(IFERROR(SEARCH(O$6,$D198),0)&gt;0,TRIM(VLOOKUP(O$6,'Lifeline-Capability XWalk'!$F$6:$G$38,2,FALSE)),"")</f>
        <v/>
      </c>
      <c r="P198" s="67" t="str">
        <f>IF(IFERROR(SEARCH(P$6,$D198),0)&gt;0,TRIM(VLOOKUP(P$6,'Lifeline-Capability XWalk'!$F$6:$G$38,2,FALSE)),"")</f>
        <v/>
      </c>
      <c r="Q198" s="67" t="str">
        <f>IF(IFERROR(SEARCH(Q$6,$D198),0)&gt;0,TRIM(VLOOKUP(Q$6,'Lifeline-Capability XWalk'!$F$6:$G$38,2,FALSE)),"")</f>
        <v/>
      </c>
      <c r="R198" s="67" t="str">
        <f>IF(IFERROR(SEARCH(R$6,$D198),0)&gt;0,TRIM(VLOOKUP(R$6,'Lifeline-Capability XWalk'!$F$6:$G$38,2,FALSE)),"")</f>
        <v/>
      </c>
      <c r="S198" s="67" t="str">
        <f>IF(IFERROR(SEARCH(S$6,$D198),0)&gt;0,TRIM(VLOOKUP(S$6,'Lifeline-Capability XWalk'!$F$6:$G$38,2,FALSE)),"")</f>
        <v/>
      </c>
      <c r="T198" s="67" t="str">
        <f>IF(IFERROR(SEARCH(T$6,$D198),0)&gt;0,TRIM(VLOOKUP(T$6,'Lifeline-Capability XWalk'!$F$6:$G$38,2,FALSE)),"")</f>
        <v/>
      </c>
      <c r="U198" s="67" t="str">
        <f>IF(IFERROR(SEARCH(U$6,$D198),0)&gt;0,TRIM(VLOOKUP(U$6,'Lifeline-Capability XWalk'!$F$6:$G$38,2,FALSE)),"")</f>
        <v/>
      </c>
      <c r="V198" s="67" t="str">
        <f>IF(IFERROR(SEARCH(V$6,$D198),0)&gt;0,TRIM(VLOOKUP(V$6,'Lifeline-Capability XWalk'!$F$6:$G$38,2,FALSE)),"")</f>
        <v/>
      </c>
      <c r="W198" s="67" t="str">
        <f>IF(IFERROR(SEARCH(W$6,$D198),0)&gt;0,TRIM(VLOOKUP(W$6,'Lifeline-Capability XWalk'!$F$6:$G$38,2,FALSE)),"")</f>
        <v/>
      </c>
      <c r="X198" s="67" t="str">
        <f>IF(IFERROR(SEARCH(X$6,$D198),0)&gt;0,TRIM(VLOOKUP(X$6,'Lifeline-Capability XWalk'!$F$6:$G$38,2,FALSE)),"")</f>
        <v/>
      </c>
      <c r="Y198" s="67" t="str">
        <f>IF(IFERROR(SEARCH(Y$6,$D198),0)&gt;0,TRIM(VLOOKUP(Y$6,'Lifeline-Capability XWalk'!$F$6:$G$38,2,FALSE)),"")</f>
        <v/>
      </c>
      <c r="Z198" s="67" t="str">
        <f>IF(IFERROR(SEARCH(Z$6,$D198),0)&gt;0,TRIM(VLOOKUP(Z$6,'Lifeline-Capability XWalk'!$F$6:$G$38,2,FALSE)),"")</f>
        <v/>
      </c>
      <c r="AA198" s="67" t="str">
        <f>IF(IFERROR(SEARCH(AA$6,$D198),0)&gt;0,TRIM(VLOOKUP(AA$6,'Lifeline-Capability XWalk'!$F$6:$G$38,2,FALSE)),"")</f>
        <v>Communications</v>
      </c>
      <c r="AB198" s="67" t="str">
        <f>IF(IFERROR(SEARCH(AB$6,$D198),0)&gt;0,TRIM(VLOOKUP(AB$6,'Lifeline-Capability XWalk'!$F$6:$G$38,2,FALSE)),"")</f>
        <v>Communications</v>
      </c>
      <c r="AC198" s="67" t="str">
        <f>IF(IFERROR(SEARCH(AC$6,$D198),0)&gt;0,TRIM(VLOOKUP(AC$6,'Lifeline-Capability XWalk'!$F$6:$G$38,2,FALSE)),"")</f>
        <v/>
      </c>
      <c r="AD198" s="67" t="str">
        <f>IF(IFERROR(SEARCH(AD$6,$D198),0)&gt;0,TRIM(VLOOKUP(AD$6,'Lifeline-Capability XWalk'!$F$6:$G$38,2,FALSE)),"")</f>
        <v/>
      </c>
      <c r="AE198" s="67" t="str">
        <f>IF(IFERROR(SEARCH(AE$6,$D198),0)&gt;0,TRIM(VLOOKUP(AE$6,'Lifeline-Capability XWalk'!$F$6:$G$38,2,FALSE)),"")</f>
        <v/>
      </c>
      <c r="AF198" s="67" t="str">
        <f>IF(IFERROR(SEARCH(AF$6,$D198),0)&gt;0,TRIM(VLOOKUP(AF$6,'Lifeline-Capability XWalk'!$F$6:$G$38,2,FALSE)),"")</f>
        <v/>
      </c>
      <c r="AG198" s="67" t="str">
        <f>IF(IFERROR(SEARCH(AG$6,$D198),0)&gt;0,TRIM(VLOOKUP(AG$6,'Lifeline-Capability XWalk'!$F$6:$G$38,2,FALSE)),"")</f>
        <v/>
      </c>
      <c r="AH198" s="67" t="str">
        <f>IF(IFERROR(SEARCH(AH$6,$D198),0)&gt;0,TRIM(VLOOKUP(AH$6,'Lifeline-Capability XWalk'!$F$6:$G$38,2,FALSE)),"")</f>
        <v/>
      </c>
      <c r="AI198" s="67" t="str">
        <f>IF(IFERROR(SEARCH(AI$6,$D198),0)&gt;0,TRIM(VLOOKUP(AI$6,'Lifeline-Capability XWalk'!$F$6:$G$38,2,FALSE)),"")</f>
        <v/>
      </c>
      <c r="AJ198" s="67" t="str">
        <f>IF(IFERROR(SEARCH(AJ$6,$D198),0)&gt;0,TRIM(VLOOKUP(AJ$6,'Lifeline-Capability XWalk'!$F$6:$G$38,2,FALSE)),"")</f>
        <v>Safety and Security; Food, Water, Shelter; Health and Medical; Energy; Communications; Hazardous Materials; Transportation; Water Systems;</v>
      </c>
      <c r="AK198" s="67" t="str">
        <f>IF(IFERROR(SEARCH(AK$6,$D198),0)&gt;0,TRIM(VLOOKUP(AK$6,'Lifeline-Capability XWalk'!$F$6:$G$38,2,FALSE)),"")</f>
        <v/>
      </c>
      <c r="AL198" s="68" t="str">
        <f>IF(IFERROR(SEARCH(AL$6,$D198),0)&gt;0,TRIM(VLOOKUP(AL$6,'Lifeline-Capability XWalk'!$F$6:$G$38,2,FALSE)),"")</f>
        <v/>
      </c>
      <c r="AM198" s="24" t="str">
        <f t="shared" si="12"/>
        <v/>
      </c>
      <c r="AN198" s="24" t="str">
        <f t="shared" si="11"/>
        <v/>
      </c>
      <c r="AO198" s="24" t="str">
        <f t="shared" si="11"/>
        <v/>
      </c>
      <c r="AP198" s="24" t="str">
        <f t="shared" si="11"/>
        <v/>
      </c>
      <c r="AQ198" s="24" t="str">
        <f t="shared" si="11"/>
        <v>Communications</v>
      </c>
      <c r="AR198" s="24" t="str">
        <f t="shared" si="11"/>
        <v/>
      </c>
      <c r="AS198" s="24" t="str">
        <f t="shared" si="11"/>
        <v/>
      </c>
      <c r="AT198" s="24" t="str">
        <f t="shared" si="11"/>
        <v/>
      </c>
      <c r="AU198" s="24" t="str">
        <f t="shared" si="11"/>
        <v>Safety and Security; Food, Water, Shelter; Health and Medical; Energy; Communications; Hazardous Materials; Transportation; Water Systems;</v>
      </c>
    </row>
    <row r="199" spans="1:47" s="24" customFormat="1" ht="32.1" customHeight="1" x14ac:dyDescent="0.2">
      <c r="A199" s="143" t="s">
        <v>1113</v>
      </c>
      <c r="B199" s="69" t="s">
        <v>1130</v>
      </c>
      <c r="C199" s="144" t="s">
        <v>1082</v>
      </c>
      <c r="D199" s="69" t="s">
        <v>1353</v>
      </c>
      <c r="E199" s="64" t="str">
        <f t="shared" si="10"/>
        <v>Safety and Security; Food, Water, Shelter; Health and Medical; Energy; Communications; Hazardous Materials; Transportation; Water Systems;</v>
      </c>
      <c r="F199" s="70" t="s">
        <v>813</v>
      </c>
      <c r="G199" s="66" t="str">
        <f>IF(IFERROR(SEARCH(G$6,$D199),0)&gt;0,TRIM(VLOOKUP(G$6,'Lifeline-Capability XWalk'!$F$6:$G$38,2,FALSE)),"")</f>
        <v/>
      </c>
      <c r="H199" s="67" t="str">
        <f>IF(IFERROR(SEARCH(H$6,$D199),0)&gt;0,TRIM(VLOOKUP(H$6,'Lifeline-Capability XWalk'!$F$6:$G$38,2,FALSE)),"")</f>
        <v/>
      </c>
      <c r="I199" s="67" t="str">
        <f>IF(IFERROR(SEARCH(I$6,$D199),0)&gt;0,TRIM(VLOOKUP(I$6,'Lifeline-Capability XWalk'!$F$6:$G$38,2,FALSE)),"")</f>
        <v/>
      </c>
      <c r="J199" s="67" t="str">
        <f>IF(IFERROR(SEARCH(J$6,$D199),0)&gt;0,TRIM(VLOOKUP(J$6,'Lifeline-Capability XWalk'!$F$6:$G$38,2,FALSE)),"")</f>
        <v/>
      </c>
      <c r="K199" s="67" t="str">
        <f>IF(IFERROR(SEARCH(K$6,$D199),0)&gt;0,TRIM(VLOOKUP(K$6,'Lifeline-Capability XWalk'!$F$6:$G$38,2,FALSE)),"")</f>
        <v/>
      </c>
      <c r="L199" s="67" t="str">
        <f>IF(IFERROR(SEARCH(L$6,$D199),0)&gt;0,TRIM(VLOOKUP(L$6,'Lifeline-Capability XWalk'!$F$6:$G$38,2,FALSE)),"")</f>
        <v/>
      </c>
      <c r="M199" s="67" t="str">
        <f>IF(IFERROR(SEARCH(M$6,$D199),0)&gt;0,TRIM(VLOOKUP(M$6,'Lifeline-Capability XWalk'!$F$6:$G$38,2,FALSE)),"")</f>
        <v/>
      </c>
      <c r="N199" s="67" t="str">
        <f>IF(IFERROR(SEARCH(N$6,$D199),0)&gt;0,TRIM(VLOOKUP(N$6,'Lifeline-Capability XWalk'!$F$6:$G$38,2,FALSE)),"")</f>
        <v/>
      </c>
      <c r="O199" s="67" t="str">
        <f>IF(IFERROR(SEARCH(O$6,$D199),0)&gt;0,TRIM(VLOOKUP(O$6,'Lifeline-Capability XWalk'!$F$6:$G$38,2,FALSE)),"")</f>
        <v/>
      </c>
      <c r="P199" s="67" t="str">
        <f>IF(IFERROR(SEARCH(P$6,$D199),0)&gt;0,TRIM(VLOOKUP(P$6,'Lifeline-Capability XWalk'!$F$6:$G$38,2,FALSE)),"")</f>
        <v/>
      </c>
      <c r="Q199" s="67" t="str">
        <f>IF(IFERROR(SEARCH(Q$6,$D199),0)&gt;0,TRIM(VLOOKUP(Q$6,'Lifeline-Capability XWalk'!$F$6:$G$38,2,FALSE)),"")</f>
        <v/>
      </c>
      <c r="R199" s="67" t="str">
        <f>IF(IFERROR(SEARCH(R$6,$D199),0)&gt;0,TRIM(VLOOKUP(R$6,'Lifeline-Capability XWalk'!$F$6:$G$38,2,FALSE)),"")</f>
        <v/>
      </c>
      <c r="S199" s="67" t="str">
        <f>IF(IFERROR(SEARCH(S$6,$D199),0)&gt;0,TRIM(VLOOKUP(S$6,'Lifeline-Capability XWalk'!$F$6:$G$38,2,FALSE)),"")</f>
        <v/>
      </c>
      <c r="T199" s="67" t="str">
        <f>IF(IFERROR(SEARCH(T$6,$D199),0)&gt;0,TRIM(VLOOKUP(T$6,'Lifeline-Capability XWalk'!$F$6:$G$38,2,FALSE)),"")</f>
        <v/>
      </c>
      <c r="U199" s="67" t="str">
        <f>IF(IFERROR(SEARCH(U$6,$D199),0)&gt;0,TRIM(VLOOKUP(U$6,'Lifeline-Capability XWalk'!$F$6:$G$38,2,FALSE)),"")</f>
        <v/>
      </c>
      <c r="V199" s="67" t="str">
        <f>IF(IFERROR(SEARCH(V$6,$D199),0)&gt;0,TRIM(VLOOKUP(V$6,'Lifeline-Capability XWalk'!$F$6:$G$38,2,FALSE)),"")</f>
        <v/>
      </c>
      <c r="W199" s="67" t="str">
        <f>IF(IFERROR(SEARCH(W$6,$D199),0)&gt;0,TRIM(VLOOKUP(W$6,'Lifeline-Capability XWalk'!$F$6:$G$38,2,FALSE)),"")</f>
        <v/>
      </c>
      <c r="X199" s="67" t="str">
        <f>IF(IFERROR(SEARCH(X$6,$D199),0)&gt;0,TRIM(VLOOKUP(X$6,'Lifeline-Capability XWalk'!$F$6:$G$38,2,FALSE)),"")</f>
        <v/>
      </c>
      <c r="Y199" s="67" t="str">
        <f>IF(IFERROR(SEARCH(Y$6,$D199),0)&gt;0,TRIM(VLOOKUP(Y$6,'Lifeline-Capability XWalk'!$F$6:$G$38,2,FALSE)),"")</f>
        <v/>
      </c>
      <c r="Z199" s="67" t="str">
        <f>IF(IFERROR(SEARCH(Z$6,$D199),0)&gt;0,TRIM(VLOOKUP(Z$6,'Lifeline-Capability XWalk'!$F$6:$G$38,2,FALSE)),"")</f>
        <v/>
      </c>
      <c r="AA199" s="67" t="str">
        <f>IF(IFERROR(SEARCH(AA$6,$D199),0)&gt;0,TRIM(VLOOKUP(AA$6,'Lifeline-Capability XWalk'!$F$6:$G$38,2,FALSE)),"")</f>
        <v>Communications</v>
      </c>
      <c r="AB199" s="67" t="str">
        <f>IF(IFERROR(SEARCH(AB$6,$D199),0)&gt;0,TRIM(VLOOKUP(AB$6,'Lifeline-Capability XWalk'!$F$6:$G$38,2,FALSE)),"")</f>
        <v>Communications</v>
      </c>
      <c r="AC199" s="67" t="str">
        <f>IF(IFERROR(SEARCH(AC$6,$D199),0)&gt;0,TRIM(VLOOKUP(AC$6,'Lifeline-Capability XWalk'!$F$6:$G$38,2,FALSE)),"")</f>
        <v/>
      </c>
      <c r="AD199" s="67" t="str">
        <f>IF(IFERROR(SEARCH(AD$6,$D199),0)&gt;0,TRIM(VLOOKUP(AD$6,'Lifeline-Capability XWalk'!$F$6:$G$38,2,FALSE)),"")</f>
        <v/>
      </c>
      <c r="AE199" s="67" t="str">
        <f>IF(IFERROR(SEARCH(AE$6,$D199),0)&gt;0,TRIM(VLOOKUP(AE$6,'Lifeline-Capability XWalk'!$F$6:$G$38,2,FALSE)),"")</f>
        <v/>
      </c>
      <c r="AF199" s="67" t="str">
        <f>IF(IFERROR(SEARCH(AF$6,$D199),0)&gt;0,TRIM(VLOOKUP(AF$6,'Lifeline-Capability XWalk'!$F$6:$G$38,2,FALSE)),"")</f>
        <v/>
      </c>
      <c r="AG199" s="67" t="str">
        <f>IF(IFERROR(SEARCH(AG$6,$D199),0)&gt;0,TRIM(VLOOKUP(AG$6,'Lifeline-Capability XWalk'!$F$6:$G$38,2,FALSE)),"")</f>
        <v/>
      </c>
      <c r="AH199" s="67" t="str">
        <f>IF(IFERROR(SEARCH(AH$6,$D199),0)&gt;0,TRIM(VLOOKUP(AH$6,'Lifeline-Capability XWalk'!$F$6:$G$38,2,FALSE)),"")</f>
        <v/>
      </c>
      <c r="AI199" s="67" t="str">
        <f>IF(IFERROR(SEARCH(AI$6,$D199),0)&gt;0,TRIM(VLOOKUP(AI$6,'Lifeline-Capability XWalk'!$F$6:$G$38,2,FALSE)),"")</f>
        <v/>
      </c>
      <c r="AJ199" s="67" t="str">
        <f>IF(IFERROR(SEARCH(AJ$6,$D199),0)&gt;0,TRIM(VLOOKUP(AJ$6,'Lifeline-Capability XWalk'!$F$6:$G$38,2,FALSE)),"")</f>
        <v>Safety and Security; Food, Water, Shelter; Health and Medical; Energy; Communications; Hazardous Materials; Transportation; Water Systems;</v>
      </c>
      <c r="AK199" s="67" t="str">
        <f>IF(IFERROR(SEARCH(AK$6,$D199),0)&gt;0,TRIM(VLOOKUP(AK$6,'Lifeline-Capability XWalk'!$F$6:$G$38,2,FALSE)),"")</f>
        <v/>
      </c>
      <c r="AL199" s="68" t="str">
        <f>IF(IFERROR(SEARCH(AL$6,$D199),0)&gt;0,TRIM(VLOOKUP(AL$6,'Lifeline-Capability XWalk'!$F$6:$G$38,2,FALSE)),"")</f>
        <v/>
      </c>
      <c r="AM199" s="24" t="str">
        <f t="shared" si="12"/>
        <v/>
      </c>
      <c r="AN199" s="24" t="str">
        <f t="shared" si="11"/>
        <v/>
      </c>
      <c r="AO199" s="24" t="str">
        <f t="shared" si="11"/>
        <v/>
      </c>
      <c r="AP199" s="24" t="str">
        <f t="shared" si="11"/>
        <v/>
      </c>
      <c r="AQ199" s="24" t="str">
        <f t="shared" si="11"/>
        <v>Communications</v>
      </c>
      <c r="AR199" s="24" t="str">
        <f t="shared" si="11"/>
        <v/>
      </c>
      <c r="AS199" s="24" t="str">
        <f t="shared" si="11"/>
        <v/>
      </c>
      <c r="AT199" s="24" t="str">
        <f t="shared" si="11"/>
        <v/>
      </c>
      <c r="AU199" s="24" t="str">
        <f t="shared" si="11"/>
        <v>Safety and Security; Food, Water, Shelter; Health and Medical; Energy; Communications; Hazardous Materials; Transportation; Water Systems;</v>
      </c>
    </row>
    <row r="200" spans="1:47" s="24" customFormat="1" ht="32.1" customHeight="1" x14ac:dyDescent="0.2">
      <c r="A200" s="143" t="s">
        <v>1113</v>
      </c>
      <c r="B200" s="69" t="s">
        <v>1130</v>
      </c>
      <c r="C200" s="144" t="s">
        <v>1082</v>
      </c>
      <c r="D200" s="63" t="s">
        <v>1353</v>
      </c>
      <c r="E200" s="64" t="str">
        <f t="shared" si="10"/>
        <v>Safety and Security; Food, Water, Shelter; Health and Medical; Energy; Communications; Hazardous Materials; Transportation; Water Systems;</v>
      </c>
      <c r="F200" s="70" t="s">
        <v>825</v>
      </c>
      <c r="G200" s="66" t="str">
        <f>IF(IFERROR(SEARCH(G$6,$D200),0)&gt;0,TRIM(VLOOKUP(G$6,'Lifeline-Capability XWalk'!$F$6:$G$38,2,FALSE)),"")</f>
        <v/>
      </c>
      <c r="H200" s="67" t="str">
        <f>IF(IFERROR(SEARCH(H$6,$D200),0)&gt;0,TRIM(VLOOKUP(H$6,'Lifeline-Capability XWalk'!$F$6:$G$38,2,FALSE)),"")</f>
        <v/>
      </c>
      <c r="I200" s="67" t="str">
        <f>IF(IFERROR(SEARCH(I$6,$D200),0)&gt;0,TRIM(VLOOKUP(I$6,'Lifeline-Capability XWalk'!$F$6:$G$38,2,FALSE)),"")</f>
        <v/>
      </c>
      <c r="J200" s="67" t="str">
        <f>IF(IFERROR(SEARCH(J$6,$D200),0)&gt;0,TRIM(VLOOKUP(J$6,'Lifeline-Capability XWalk'!$F$6:$G$38,2,FALSE)),"")</f>
        <v/>
      </c>
      <c r="K200" s="67" t="str">
        <f>IF(IFERROR(SEARCH(K$6,$D200),0)&gt;0,TRIM(VLOOKUP(K$6,'Lifeline-Capability XWalk'!$F$6:$G$38,2,FALSE)),"")</f>
        <v/>
      </c>
      <c r="L200" s="67" t="str">
        <f>IF(IFERROR(SEARCH(L$6,$D200),0)&gt;0,TRIM(VLOOKUP(L$6,'Lifeline-Capability XWalk'!$F$6:$G$38,2,FALSE)),"")</f>
        <v/>
      </c>
      <c r="M200" s="67" t="str">
        <f>IF(IFERROR(SEARCH(M$6,$D200),0)&gt;0,TRIM(VLOOKUP(M$6,'Lifeline-Capability XWalk'!$F$6:$G$38,2,FALSE)),"")</f>
        <v/>
      </c>
      <c r="N200" s="67" t="str">
        <f>IF(IFERROR(SEARCH(N$6,$D200),0)&gt;0,TRIM(VLOOKUP(N$6,'Lifeline-Capability XWalk'!$F$6:$G$38,2,FALSE)),"")</f>
        <v/>
      </c>
      <c r="O200" s="67" t="str">
        <f>IF(IFERROR(SEARCH(O$6,$D200),0)&gt;0,TRIM(VLOOKUP(O$6,'Lifeline-Capability XWalk'!$F$6:$G$38,2,FALSE)),"")</f>
        <v/>
      </c>
      <c r="P200" s="67" t="str">
        <f>IF(IFERROR(SEARCH(P$6,$D200),0)&gt;0,TRIM(VLOOKUP(P$6,'Lifeline-Capability XWalk'!$F$6:$G$38,2,FALSE)),"")</f>
        <v/>
      </c>
      <c r="Q200" s="67" t="str">
        <f>IF(IFERROR(SEARCH(Q$6,$D200),0)&gt;0,TRIM(VLOOKUP(Q$6,'Lifeline-Capability XWalk'!$F$6:$G$38,2,FALSE)),"")</f>
        <v/>
      </c>
      <c r="R200" s="67" t="str">
        <f>IF(IFERROR(SEARCH(R$6,$D200),0)&gt;0,TRIM(VLOOKUP(R$6,'Lifeline-Capability XWalk'!$F$6:$G$38,2,FALSE)),"")</f>
        <v/>
      </c>
      <c r="S200" s="67" t="str">
        <f>IF(IFERROR(SEARCH(S$6,$D200),0)&gt;0,TRIM(VLOOKUP(S$6,'Lifeline-Capability XWalk'!$F$6:$G$38,2,FALSE)),"")</f>
        <v/>
      </c>
      <c r="T200" s="67" t="str">
        <f>IF(IFERROR(SEARCH(T$6,$D200),0)&gt;0,TRIM(VLOOKUP(T$6,'Lifeline-Capability XWalk'!$F$6:$G$38,2,FALSE)),"")</f>
        <v/>
      </c>
      <c r="U200" s="67" t="str">
        <f>IF(IFERROR(SEARCH(U$6,$D200),0)&gt;0,TRIM(VLOOKUP(U$6,'Lifeline-Capability XWalk'!$F$6:$G$38,2,FALSE)),"")</f>
        <v/>
      </c>
      <c r="V200" s="67" t="str">
        <f>IF(IFERROR(SEARCH(V$6,$D200),0)&gt;0,TRIM(VLOOKUP(V$6,'Lifeline-Capability XWalk'!$F$6:$G$38,2,FALSE)),"")</f>
        <v/>
      </c>
      <c r="W200" s="67" t="str">
        <f>IF(IFERROR(SEARCH(W$6,$D200),0)&gt;0,TRIM(VLOOKUP(W$6,'Lifeline-Capability XWalk'!$F$6:$G$38,2,FALSE)),"")</f>
        <v/>
      </c>
      <c r="X200" s="67" t="str">
        <f>IF(IFERROR(SEARCH(X$6,$D200),0)&gt;0,TRIM(VLOOKUP(X$6,'Lifeline-Capability XWalk'!$F$6:$G$38,2,FALSE)),"")</f>
        <v/>
      </c>
      <c r="Y200" s="67" t="str">
        <f>IF(IFERROR(SEARCH(Y$6,$D200),0)&gt;0,TRIM(VLOOKUP(Y$6,'Lifeline-Capability XWalk'!$F$6:$G$38,2,FALSE)),"")</f>
        <v/>
      </c>
      <c r="Z200" s="67" t="str">
        <f>IF(IFERROR(SEARCH(Z$6,$D200),0)&gt;0,TRIM(VLOOKUP(Z$6,'Lifeline-Capability XWalk'!$F$6:$G$38,2,FALSE)),"")</f>
        <v/>
      </c>
      <c r="AA200" s="67" t="str">
        <f>IF(IFERROR(SEARCH(AA$6,$D200),0)&gt;0,TRIM(VLOOKUP(AA$6,'Lifeline-Capability XWalk'!$F$6:$G$38,2,FALSE)),"")</f>
        <v>Communications</v>
      </c>
      <c r="AB200" s="67" t="str">
        <f>IF(IFERROR(SEARCH(AB$6,$D200),0)&gt;0,TRIM(VLOOKUP(AB$6,'Lifeline-Capability XWalk'!$F$6:$G$38,2,FALSE)),"")</f>
        <v>Communications</v>
      </c>
      <c r="AC200" s="67" t="str">
        <f>IF(IFERROR(SEARCH(AC$6,$D200),0)&gt;0,TRIM(VLOOKUP(AC$6,'Lifeline-Capability XWalk'!$F$6:$G$38,2,FALSE)),"")</f>
        <v/>
      </c>
      <c r="AD200" s="67" t="str">
        <f>IF(IFERROR(SEARCH(AD$6,$D200),0)&gt;0,TRIM(VLOOKUP(AD$6,'Lifeline-Capability XWalk'!$F$6:$G$38,2,FALSE)),"")</f>
        <v/>
      </c>
      <c r="AE200" s="67" t="str">
        <f>IF(IFERROR(SEARCH(AE$6,$D200),0)&gt;0,TRIM(VLOOKUP(AE$6,'Lifeline-Capability XWalk'!$F$6:$G$38,2,FALSE)),"")</f>
        <v/>
      </c>
      <c r="AF200" s="67" t="str">
        <f>IF(IFERROR(SEARCH(AF$6,$D200),0)&gt;0,TRIM(VLOOKUP(AF$6,'Lifeline-Capability XWalk'!$F$6:$G$38,2,FALSE)),"")</f>
        <v/>
      </c>
      <c r="AG200" s="67" t="str">
        <f>IF(IFERROR(SEARCH(AG$6,$D200),0)&gt;0,TRIM(VLOOKUP(AG$6,'Lifeline-Capability XWalk'!$F$6:$G$38,2,FALSE)),"")</f>
        <v/>
      </c>
      <c r="AH200" s="67" t="str">
        <f>IF(IFERROR(SEARCH(AH$6,$D200),0)&gt;0,TRIM(VLOOKUP(AH$6,'Lifeline-Capability XWalk'!$F$6:$G$38,2,FALSE)),"")</f>
        <v/>
      </c>
      <c r="AI200" s="67" t="str">
        <f>IF(IFERROR(SEARCH(AI$6,$D200),0)&gt;0,TRIM(VLOOKUP(AI$6,'Lifeline-Capability XWalk'!$F$6:$G$38,2,FALSE)),"")</f>
        <v/>
      </c>
      <c r="AJ200" s="67" t="str">
        <f>IF(IFERROR(SEARCH(AJ$6,$D200),0)&gt;0,TRIM(VLOOKUP(AJ$6,'Lifeline-Capability XWalk'!$F$6:$G$38,2,FALSE)),"")</f>
        <v>Safety and Security; Food, Water, Shelter; Health and Medical; Energy; Communications; Hazardous Materials; Transportation; Water Systems;</v>
      </c>
      <c r="AK200" s="67" t="str">
        <f>IF(IFERROR(SEARCH(AK$6,$D200),0)&gt;0,TRIM(VLOOKUP(AK$6,'Lifeline-Capability XWalk'!$F$6:$G$38,2,FALSE)),"")</f>
        <v/>
      </c>
      <c r="AL200" s="68" t="str">
        <f>IF(IFERROR(SEARCH(AL$6,$D200),0)&gt;0,TRIM(VLOOKUP(AL$6,'Lifeline-Capability XWalk'!$F$6:$G$38,2,FALSE)),"")</f>
        <v/>
      </c>
      <c r="AM200" s="24" t="str">
        <f t="shared" si="12"/>
        <v/>
      </c>
      <c r="AN200" s="24" t="str">
        <f t="shared" si="11"/>
        <v/>
      </c>
      <c r="AO200" s="24" t="str">
        <f t="shared" si="11"/>
        <v/>
      </c>
      <c r="AP200" s="24" t="str">
        <f t="shared" si="11"/>
        <v/>
      </c>
      <c r="AQ200" s="24" t="str">
        <f t="shared" si="11"/>
        <v>Communications</v>
      </c>
      <c r="AR200" s="24" t="str">
        <f t="shared" si="11"/>
        <v/>
      </c>
      <c r="AS200" s="24" t="str">
        <f t="shared" si="11"/>
        <v/>
      </c>
      <c r="AT200" s="24" t="str">
        <f t="shared" si="11"/>
        <v/>
      </c>
      <c r="AU200" s="24" t="str">
        <f t="shared" si="11"/>
        <v>Safety and Security; Food, Water, Shelter; Health and Medical; Energy; Communications; Hazardous Materials; Transportation; Water Systems;</v>
      </c>
    </row>
    <row r="201" spans="1:47" s="24" customFormat="1" ht="32.1" customHeight="1" x14ac:dyDescent="0.2">
      <c r="A201" s="143" t="s">
        <v>1113</v>
      </c>
      <c r="B201" s="69" t="s">
        <v>1138</v>
      </c>
      <c r="C201" s="144" t="s">
        <v>1393</v>
      </c>
      <c r="D201" s="69" t="s">
        <v>1503</v>
      </c>
      <c r="E201" s="64" t="str">
        <f t="shared" si="10"/>
        <v>Safety and Security; Food, Water, Shelter; Health and Medical; Energy; Communications; Hazardous Materials; Transportation; Water Systems;</v>
      </c>
      <c r="F201" s="70" t="s">
        <v>1090</v>
      </c>
      <c r="G201" s="66" t="str">
        <f>IF(IFERROR(SEARCH(G$6,$D201),0)&gt;0,TRIM(VLOOKUP(G$6,'Lifeline-Capability XWalk'!$F$6:$G$38,2,FALSE)),"")</f>
        <v/>
      </c>
      <c r="H201" s="67" t="str">
        <f>IF(IFERROR(SEARCH(H$6,$D201),0)&gt;0,TRIM(VLOOKUP(H$6,'Lifeline-Capability XWalk'!$F$6:$G$38,2,FALSE)),"")</f>
        <v/>
      </c>
      <c r="I201" s="67" t="str">
        <f>IF(IFERROR(SEARCH(I$6,$D201),0)&gt;0,TRIM(VLOOKUP(I$6,'Lifeline-Capability XWalk'!$F$6:$G$38,2,FALSE)),"")</f>
        <v>Transportation</v>
      </c>
      <c r="J201" s="67" t="str">
        <f>IF(IFERROR(SEARCH(J$6,$D201),0)&gt;0,TRIM(VLOOKUP(J$6,'Lifeline-Capability XWalk'!$F$6:$G$38,2,FALSE)),"")</f>
        <v/>
      </c>
      <c r="K201" s="67" t="str">
        <f>IF(IFERROR(SEARCH(K$6,$D201),0)&gt;0,TRIM(VLOOKUP(K$6,'Lifeline-Capability XWalk'!$F$6:$G$38,2,FALSE)),"")</f>
        <v/>
      </c>
      <c r="L201" s="67" t="str">
        <f>IF(IFERROR(SEARCH(L$6,$D201),0)&gt;0,TRIM(VLOOKUP(L$6,'Lifeline-Capability XWalk'!$F$6:$G$38,2,FALSE)),"")</f>
        <v/>
      </c>
      <c r="M201" s="67" t="str">
        <f>IF(IFERROR(SEARCH(M$6,$D201),0)&gt;0,TRIM(VLOOKUP(M$6,'Lifeline-Capability XWalk'!$F$6:$G$38,2,FALSE)),"")</f>
        <v/>
      </c>
      <c r="N201" s="67" t="str">
        <f>IF(IFERROR(SEARCH(N$6,$D201),0)&gt;0,TRIM(VLOOKUP(N$6,'Lifeline-Capability XWalk'!$F$6:$G$38,2,FALSE)),"")</f>
        <v/>
      </c>
      <c r="O201" s="67" t="str">
        <f>IF(IFERROR(SEARCH(O$6,$D201),0)&gt;0,TRIM(VLOOKUP(O$6,'Lifeline-Capability XWalk'!$F$6:$G$38,2,FALSE)),"")</f>
        <v/>
      </c>
      <c r="P201" s="67" t="str">
        <f>IF(IFERROR(SEARCH(P$6,$D201),0)&gt;0,TRIM(VLOOKUP(P$6,'Lifeline-Capability XWalk'!$F$6:$G$38,2,FALSE)),"")</f>
        <v/>
      </c>
      <c r="Q201" s="67" t="str">
        <f>IF(IFERROR(SEARCH(Q$6,$D201),0)&gt;0,TRIM(VLOOKUP(Q$6,'Lifeline-Capability XWalk'!$F$6:$G$38,2,FALSE)),"")</f>
        <v/>
      </c>
      <c r="R201" s="67" t="str">
        <f>IF(IFERROR(SEARCH(R$6,$D201),0)&gt;0,TRIM(VLOOKUP(R$6,'Lifeline-Capability XWalk'!$F$6:$G$38,2,FALSE)),"")</f>
        <v/>
      </c>
      <c r="S201" s="67" t="str">
        <f>IF(IFERROR(SEARCH(S$6,$D201),0)&gt;0,TRIM(VLOOKUP(S$6,'Lifeline-Capability XWalk'!$F$6:$G$38,2,FALSE)),"")</f>
        <v/>
      </c>
      <c r="T201" s="67" t="str">
        <f>IF(IFERROR(SEARCH(T$6,$D201),0)&gt;0,TRIM(VLOOKUP(T$6,'Lifeline-Capability XWalk'!$F$6:$G$38,2,FALSE)),"")</f>
        <v/>
      </c>
      <c r="U201" s="67" t="str">
        <f>IF(IFERROR(SEARCH(U$6,$D201),0)&gt;0,TRIM(VLOOKUP(U$6,'Lifeline-Capability XWalk'!$F$6:$G$38,2,FALSE)),"")</f>
        <v/>
      </c>
      <c r="V201" s="67" t="str">
        <f>IF(IFERROR(SEARCH(V$6,$D201),0)&gt;0,TRIM(VLOOKUP(V$6,'Lifeline-Capability XWalk'!$F$6:$G$38,2,FALSE)),"")</f>
        <v/>
      </c>
      <c r="W201" s="67" t="str">
        <f>IF(IFERROR(SEARCH(W$6,$D201),0)&gt;0,TRIM(VLOOKUP(W$6,'Lifeline-Capability XWalk'!$F$6:$G$38,2,FALSE)),"")</f>
        <v/>
      </c>
      <c r="X201" s="67" t="str">
        <f>IF(IFERROR(SEARCH(X$6,$D201),0)&gt;0,TRIM(VLOOKUP(X$6,'Lifeline-Capability XWalk'!$F$6:$G$38,2,FALSE)),"")</f>
        <v/>
      </c>
      <c r="Y201" s="67" t="str">
        <f>IF(IFERROR(SEARCH(Y$6,$D201),0)&gt;0,TRIM(VLOOKUP(Y$6,'Lifeline-Capability XWalk'!$F$6:$G$38,2,FALSE)),"")</f>
        <v/>
      </c>
      <c r="Z201" s="67" t="str">
        <f>IF(IFERROR(SEARCH(Z$6,$D201),0)&gt;0,TRIM(VLOOKUP(Z$6,'Lifeline-Capability XWalk'!$F$6:$G$38,2,FALSE)),"")</f>
        <v/>
      </c>
      <c r="AA201" s="67" t="str">
        <f>IF(IFERROR(SEARCH(AA$6,$D201),0)&gt;0,TRIM(VLOOKUP(AA$6,'Lifeline-Capability XWalk'!$F$6:$G$38,2,FALSE)),"")</f>
        <v>Communications</v>
      </c>
      <c r="AB201" s="67" t="str">
        <f>IF(IFERROR(SEARCH(AB$6,$D201),0)&gt;0,TRIM(VLOOKUP(AB$6,'Lifeline-Capability XWalk'!$F$6:$G$38,2,FALSE)),"")</f>
        <v>Communications</v>
      </c>
      <c r="AC201" s="67" t="str">
        <f>IF(IFERROR(SEARCH(AC$6,$D201),0)&gt;0,TRIM(VLOOKUP(AC$6,'Lifeline-Capability XWalk'!$F$6:$G$38,2,FALSE)),"")</f>
        <v/>
      </c>
      <c r="AD201" s="67" t="str">
        <f>IF(IFERROR(SEARCH(AD$6,$D201),0)&gt;0,TRIM(VLOOKUP(AD$6,'Lifeline-Capability XWalk'!$F$6:$G$38,2,FALSE)),"")</f>
        <v/>
      </c>
      <c r="AE201" s="67" t="str">
        <f>IF(IFERROR(SEARCH(AE$6,$D201),0)&gt;0,TRIM(VLOOKUP(AE$6,'Lifeline-Capability XWalk'!$F$6:$G$38,2,FALSE)),"")</f>
        <v/>
      </c>
      <c r="AF201" s="67" t="str">
        <f>IF(IFERROR(SEARCH(AF$6,$D201),0)&gt;0,TRIM(VLOOKUP(AF$6,'Lifeline-Capability XWalk'!$F$6:$G$38,2,FALSE)),"")</f>
        <v/>
      </c>
      <c r="AG201" s="67" t="str">
        <f>IF(IFERROR(SEARCH(AG$6,$D201),0)&gt;0,TRIM(VLOOKUP(AG$6,'Lifeline-Capability XWalk'!$F$6:$G$38,2,FALSE)),"")</f>
        <v/>
      </c>
      <c r="AH201" s="67" t="str">
        <f>IF(IFERROR(SEARCH(AH$6,$D201),0)&gt;0,TRIM(VLOOKUP(AH$6,'Lifeline-Capability XWalk'!$F$6:$G$38,2,FALSE)),"")</f>
        <v/>
      </c>
      <c r="AI201" s="67" t="str">
        <f>IF(IFERROR(SEARCH(AI$6,$D201),0)&gt;0,TRIM(VLOOKUP(AI$6,'Lifeline-Capability XWalk'!$F$6:$G$38,2,FALSE)),"")</f>
        <v/>
      </c>
      <c r="AJ201" s="67" t="str">
        <f>IF(IFERROR(SEARCH(AJ$6,$D201),0)&gt;0,TRIM(VLOOKUP(AJ$6,'Lifeline-Capability XWalk'!$F$6:$G$38,2,FALSE)),"")</f>
        <v>Safety and Security; Food, Water, Shelter; Health and Medical; Energy; Communications; Hazardous Materials; Transportation; Water Systems;</v>
      </c>
      <c r="AK201" s="67" t="str">
        <f>IF(IFERROR(SEARCH(AK$6,$D201),0)&gt;0,TRIM(VLOOKUP(AK$6,'Lifeline-Capability XWalk'!$F$6:$G$38,2,FALSE)),"")</f>
        <v/>
      </c>
      <c r="AL201" s="68" t="str">
        <f>IF(IFERROR(SEARCH(AL$6,$D201),0)&gt;0,TRIM(VLOOKUP(AL$6,'Lifeline-Capability XWalk'!$F$6:$G$38,2,FALSE)),"")</f>
        <v/>
      </c>
      <c r="AM201" s="24" t="str">
        <f t="shared" si="12"/>
        <v/>
      </c>
      <c r="AN201" s="24" t="str">
        <f t="shared" si="11"/>
        <v/>
      </c>
      <c r="AO201" s="24" t="str">
        <f t="shared" si="11"/>
        <v/>
      </c>
      <c r="AP201" s="24" t="str">
        <f t="shared" si="11"/>
        <v/>
      </c>
      <c r="AQ201" s="24" t="str">
        <f t="shared" si="11"/>
        <v>Communications</v>
      </c>
      <c r="AR201" s="24" t="str">
        <f t="shared" si="11"/>
        <v/>
      </c>
      <c r="AS201" s="24" t="str">
        <f t="shared" si="11"/>
        <v>Transportation</v>
      </c>
      <c r="AT201" s="24" t="str">
        <f t="shared" si="11"/>
        <v/>
      </c>
      <c r="AU201" s="24" t="str">
        <f t="shared" si="11"/>
        <v>Safety and Security; Food, Water, Shelter; Health and Medical; Energy; Communications; Hazardous Materials; Transportation; Water Systems;</v>
      </c>
    </row>
    <row r="202" spans="1:47" s="24" customFormat="1" ht="32.1" customHeight="1" x14ac:dyDescent="0.2">
      <c r="A202" s="143" t="s">
        <v>1113</v>
      </c>
      <c r="B202" s="69" t="s">
        <v>1130</v>
      </c>
      <c r="C202" s="144" t="s">
        <v>1082</v>
      </c>
      <c r="D202" s="69" t="s">
        <v>1503</v>
      </c>
      <c r="E202" s="64" t="str">
        <f t="shared" si="10"/>
        <v>Safety and Security; Food, Water, Shelter; Health and Medical; Energy; Communications; Hazardous Materials; Transportation; Water Systems;</v>
      </c>
      <c r="F202" s="70" t="s">
        <v>294</v>
      </c>
      <c r="G202" s="66" t="str">
        <f>IF(IFERROR(SEARCH(G$6,$D202),0)&gt;0,TRIM(VLOOKUP(G$6,'Lifeline-Capability XWalk'!$F$6:$G$38,2,FALSE)),"")</f>
        <v/>
      </c>
      <c r="H202" s="67" t="str">
        <f>IF(IFERROR(SEARCH(H$6,$D202),0)&gt;0,TRIM(VLOOKUP(H$6,'Lifeline-Capability XWalk'!$F$6:$G$38,2,FALSE)),"")</f>
        <v/>
      </c>
      <c r="I202" s="67" t="str">
        <f>IF(IFERROR(SEARCH(I$6,$D202),0)&gt;0,TRIM(VLOOKUP(I$6,'Lifeline-Capability XWalk'!$F$6:$G$38,2,FALSE)),"")</f>
        <v>Transportation</v>
      </c>
      <c r="J202" s="67" t="str">
        <f>IF(IFERROR(SEARCH(J$6,$D202),0)&gt;0,TRIM(VLOOKUP(J$6,'Lifeline-Capability XWalk'!$F$6:$G$38,2,FALSE)),"")</f>
        <v/>
      </c>
      <c r="K202" s="67" t="str">
        <f>IF(IFERROR(SEARCH(K$6,$D202),0)&gt;0,TRIM(VLOOKUP(K$6,'Lifeline-Capability XWalk'!$F$6:$G$38,2,FALSE)),"")</f>
        <v/>
      </c>
      <c r="L202" s="67" t="str">
        <f>IF(IFERROR(SEARCH(L$6,$D202),0)&gt;0,TRIM(VLOOKUP(L$6,'Lifeline-Capability XWalk'!$F$6:$G$38,2,FALSE)),"")</f>
        <v/>
      </c>
      <c r="M202" s="67" t="str">
        <f>IF(IFERROR(SEARCH(M$6,$D202),0)&gt;0,TRIM(VLOOKUP(M$6,'Lifeline-Capability XWalk'!$F$6:$G$38,2,FALSE)),"")</f>
        <v/>
      </c>
      <c r="N202" s="67" t="str">
        <f>IF(IFERROR(SEARCH(N$6,$D202),0)&gt;0,TRIM(VLOOKUP(N$6,'Lifeline-Capability XWalk'!$F$6:$G$38,2,FALSE)),"")</f>
        <v/>
      </c>
      <c r="O202" s="67" t="str">
        <f>IF(IFERROR(SEARCH(O$6,$D202),0)&gt;0,TRIM(VLOOKUP(O$6,'Lifeline-Capability XWalk'!$F$6:$G$38,2,FALSE)),"")</f>
        <v/>
      </c>
      <c r="P202" s="67" t="str">
        <f>IF(IFERROR(SEARCH(P$6,$D202),0)&gt;0,TRIM(VLOOKUP(P$6,'Lifeline-Capability XWalk'!$F$6:$G$38,2,FALSE)),"")</f>
        <v/>
      </c>
      <c r="Q202" s="67" t="str">
        <f>IF(IFERROR(SEARCH(Q$6,$D202),0)&gt;0,TRIM(VLOOKUP(Q$6,'Lifeline-Capability XWalk'!$F$6:$G$38,2,FALSE)),"")</f>
        <v/>
      </c>
      <c r="R202" s="67" t="str">
        <f>IF(IFERROR(SEARCH(R$6,$D202),0)&gt;0,TRIM(VLOOKUP(R$6,'Lifeline-Capability XWalk'!$F$6:$G$38,2,FALSE)),"")</f>
        <v/>
      </c>
      <c r="S202" s="67" t="str">
        <f>IF(IFERROR(SEARCH(S$6,$D202),0)&gt;0,TRIM(VLOOKUP(S$6,'Lifeline-Capability XWalk'!$F$6:$G$38,2,FALSE)),"")</f>
        <v/>
      </c>
      <c r="T202" s="67" t="str">
        <f>IF(IFERROR(SEARCH(T$6,$D202),0)&gt;0,TRIM(VLOOKUP(T$6,'Lifeline-Capability XWalk'!$F$6:$G$38,2,FALSE)),"")</f>
        <v/>
      </c>
      <c r="U202" s="67" t="str">
        <f>IF(IFERROR(SEARCH(U$6,$D202),0)&gt;0,TRIM(VLOOKUP(U$6,'Lifeline-Capability XWalk'!$F$6:$G$38,2,FALSE)),"")</f>
        <v/>
      </c>
      <c r="V202" s="67" t="str">
        <f>IF(IFERROR(SEARCH(V$6,$D202),0)&gt;0,TRIM(VLOOKUP(V$6,'Lifeline-Capability XWalk'!$F$6:$G$38,2,FALSE)),"")</f>
        <v/>
      </c>
      <c r="W202" s="67" t="str">
        <f>IF(IFERROR(SEARCH(W$6,$D202),0)&gt;0,TRIM(VLOOKUP(W$6,'Lifeline-Capability XWalk'!$F$6:$G$38,2,FALSE)),"")</f>
        <v/>
      </c>
      <c r="X202" s="67" t="str">
        <f>IF(IFERROR(SEARCH(X$6,$D202),0)&gt;0,TRIM(VLOOKUP(X$6,'Lifeline-Capability XWalk'!$F$6:$G$38,2,FALSE)),"")</f>
        <v/>
      </c>
      <c r="Y202" s="67" t="str">
        <f>IF(IFERROR(SEARCH(Y$6,$D202),0)&gt;0,TRIM(VLOOKUP(Y$6,'Lifeline-Capability XWalk'!$F$6:$G$38,2,FALSE)),"")</f>
        <v/>
      </c>
      <c r="Z202" s="67" t="str">
        <f>IF(IFERROR(SEARCH(Z$6,$D202),0)&gt;0,TRIM(VLOOKUP(Z$6,'Lifeline-Capability XWalk'!$F$6:$G$38,2,FALSE)),"")</f>
        <v/>
      </c>
      <c r="AA202" s="67" t="str">
        <f>IF(IFERROR(SEARCH(AA$6,$D202),0)&gt;0,TRIM(VLOOKUP(AA$6,'Lifeline-Capability XWalk'!$F$6:$G$38,2,FALSE)),"")</f>
        <v>Communications</v>
      </c>
      <c r="AB202" s="67" t="str">
        <f>IF(IFERROR(SEARCH(AB$6,$D202),0)&gt;0,TRIM(VLOOKUP(AB$6,'Lifeline-Capability XWalk'!$F$6:$G$38,2,FALSE)),"")</f>
        <v>Communications</v>
      </c>
      <c r="AC202" s="67" t="str">
        <f>IF(IFERROR(SEARCH(AC$6,$D202),0)&gt;0,TRIM(VLOOKUP(AC$6,'Lifeline-Capability XWalk'!$F$6:$G$38,2,FALSE)),"")</f>
        <v/>
      </c>
      <c r="AD202" s="67" t="str">
        <f>IF(IFERROR(SEARCH(AD$6,$D202),0)&gt;0,TRIM(VLOOKUP(AD$6,'Lifeline-Capability XWalk'!$F$6:$G$38,2,FALSE)),"")</f>
        <v/>
      </c>
      <c r="AE202" s="67" t="str">
        <f>IF(IFERROR(SEARCH(AE$6,$D202),0)&gt;0,TRIM(VLOOKUP(AE$6,'Lifeline-Capability XWalk'!$F$6:$G$38,2,FALSE)),"")</f>
        <v/>
      </c>
      <c r="AF202" s="67" t="str">
        <f>IF(IFERROR(SEARCH(AF$6,$D202),0)&gt;0,TRIM(VLOOKUP(AF$6,'Lifeline-Capability XWalk'!$F$6:$G$38,2,FALSE)),"")</f>
        <v/>
      </c>
      <c r="AG202" s="67" t="str">
        <f>IF(IFERROR(SEARCH(AG$6,$D202),0)&gt;0,TRIM(VLOOKUP(AG$6,'Lifeline-Capability XWalk'!$F$6:$G$38,2,FALSE)),"")</f>
        <v/>
      </c>
      <c r="AH202" s="67" t="str">
        <f>IF(IFERROR(SEARCH(AH$6,$D202),0)&gt;0,TRIM(VLOOKUP(AH$6,'Lifeline-Capability XWalk'!$F$6:$G$38,2,FALSE)),"")</f>
        <v/>
      </c>
      <c r="AI202" s="67" t="str">
        <f>IF(IFERROR(SEARCH(AI$6,$D202),0)&gt;0,TRIM(VLOOKUP(AI$6,'Lifeline-Capability XWalk'!$F$6:$G$38,2,FALSE)),"")</f>
        <v/>
      </c>
      <c r="AJ202" s="67" t="str">
        <f>IF(IFERROR(SEARCH(AJ$6,$D202),0)&gt;0,TRIM(VLOOKUP(AJ$6,'Lifeline-Capability XWalk'!$F$6:$G$38,2,FALSE)),"")</f>
        <v>Safety and Security; Food, Water, Shelter; Health and Medical; Energy; Communications; Hazardous Materials; Transportation; Water Systems;</v>
      </c>
      <c r="AK202" s="67" t="str">
        <f>IF(IFERROR(SEARCH(AK$6,$D202),0)&gt;0,TRIM(VLOOKUP(AK$6,'Lifeline-Capability XWalk'!$F$6:$G$38,2,FALSE)),"")</f>
        <v/>
      </c>
      <c r="AL202" s="68" t="str">
        <f>IF(IFERROR(SEARCH(AL$6,$D202),0)&gt;0,TRIM(VLOOKUP(AL$6,'Lifeline-Capability XWalk'!$F$6:$G$38,2,FALSE)),"")</f>
        <v/>
      </c>
      <c r="AM202" s="24" t="str">
        <f t="shared" si="12"/>
        <v/>
      </c>
      <c r="AN202" s="24" t="str">
        <f t="shared" si="11"/>
        <v/>
      </c>
      <c r="AO202" s="24" t="str">
        <f t="shared" si="11"/>
        <v/>
      </c>
      <c r="AP202" s="24" t="str">
        <f t="shared" si="11"/>
        <v/>
      </c>
      <c r="AQ202" s="24" t="str">
        <f t="shared" si="11"/>
        <v>Communications</v>
      </c>
      <c r="AR202" s="24" t="str">
        <f t="shared" si="11"/>
        <v/>
      </c>
      <c r="AS202" s="24" t="str">
        <f t="shared" si="11"/>
        <v>Transportation</v>
      </c>
      <c r="AT202" s="24" t="str">
        <f t="shared" si="11"/>
        <v/>
      </c>
      <c r="AU202" s="24" t="str">
        <f t="shared" si="11"/>
        <v>Safety and Security; Food, Water, Shelter; Health and Medical; Energy; Communications; Hazardous Materials; Transportation; Water Systems;</v>
      </c>
    </row>
    <row r="203" spans="1:47" s="24" customFormat="1" ht="32.1" customHeight="1" x14ac:dyDescent="0.2">
      <c r="A203" s="143" t="s">
        <v>1113</v>
      </c>
      <c r="B203" s="69" t="s">
        <v>1125</v>
      </c>
      <c r="C203" s="144" t="s">
        <v>1082</v>
      </c>
      <c r="D203" s="63" t="s">
        <v>1504</v>
      </c>
      <c r="E203" s="64" t="str">
        <f t="shared" si="10"/>
        <v>Safety and Security; Food, Water, Shelter; Health and Medical; Energy; Communications; Hazardous Materials; Transportation; Water Systems;</v>
      </c>
      <c r="F203" s="70" t="s">
        <v>306</v>
      </c>
      <c r="G203" s="66" t="str">
        <f>IF(IFERROR(SEARCH(G$6,$D203),0)&gt;0,TRIM(VLOOKUP(G$6,'Lifeline-Capability XWalk'!$F$6:$G$38,2,FALSE)),"")</f>
        <v/>
      </c>
      <c r="H203" s="67" t="str">
        <f>IF(IFERROR(SEARCH(H$6,$D203),0)&gt;0,TRIM(VLOOKUP(H$6,'Lifeline-Capability XWalk'!$F$6:$G$38,2,FALSE)),"")</f>
        <v/>
      </c>
      <c r="I203" s="67" t="str">
        <f>IF(IFERROR(SEARCH(I$6,$D203),0)&gt;0,TRIM(VLOOKUP(I$6,'Lifeline-Capability XWalk'!$F$6:$G$38,2,FALSE)),"")</f>
        <v/>
      </c>
      <c r="J203" s="67" t="str">
        <f>IF(IFERROR(SEARCH(J$6,$D203),0)&gt;0,TRIM(VLOOKUP(J$6,'Lifeline-Capability XWalk'!$F$6:$G$38,2,FALSE)),"")</f>
        <v/>
      </c>
      <c r="K203" s="67" t="str">
        <f>IF(IFERROR(SEARCH(K$6,$D203),0)&gt;0,TRIM(VLOOKUP(K$6,'Lifeline-Capability XWalk'!$F$6:$G$38,2,FALSE)),"")</f>
        <v/>
      </c>
      <c r="L203" s="67" t="str">
        <f>IF(IFERROR(SEARCH(L$6,$D203),0)&gt;0,TRIM(VLOOKUP(L$6,'Lifeline-Capability XWalk'!$F$6:$G$38,2,FALSE)),"")</f>
        <v>Hazardous Materials</v>
      </c>
      <c r="M203" s="67" t="str">
        <f>IF(IFERROR(SEARCH(M$6,$D203),0)&gt;0,TRIM(VLOOKUP(M$6,'Lifeline-Capability XWalk'!$F$6:$G$38,2,FALSE)),"")</f>
        <v/>
      </c>
      <c r="N203" s="67" t="str">
        <f>IF(IFERROR(SEARCH(N$6,$D203),0)&gt;0,TRIM(VLOOKUP(N$6,'Lifeline-Capability XWalk'!$F$6:$G$38,2,FALSE)),"")</f>
        <v/>
      </c>
      <c r="O203" s="67" t="str">
        <f>IF(IFERROR(SEARCH(O$6,$D203),0)&gt;0,TRIM(VLOOKUP(O$6,'Lifeline-Capability XWalk'!$F$6:$G$38,2,FALSE)),"")</f>
        <v/>
      </c>
      <c r="P203" s="67" t="str">
        <f>IF(IFERROR(SEARCH(P$6,$D203),0)&gt;0,TRIM(VLOOKUP(P$6,'Lifeline-Capability XWalk'!$F$6:$G$38,2,FALSE)),"")</f>
        <v/>
      </c>
      <c r="Q203" s="67" t="str">
        <f>IF(IFERROR(SEARCH(Q$6,$D203),0)&gt;0,TRIM(VLOOKUP(Q$6,'Lifeline-Capability XWalk'!$F$6:$G$38,2,FALSE)),"")</f>
        <v/>
      </c>
      <c r="R203" s="67" t="str">
        <f>IF(IFERROR(SEARCH(R$6,$D203),0)&gt;0,TRIM(VLOOKUP(R$6,'Lifeline-Capability XWalk'!$F$6:$G$38,2,FALSE)),"")</f>
        <v/>
      </c>
      <c r="S203" s="67" t="str">
        <f>IF(IFERROR(SEARCH(S$6,$D203),0)&gt;0,TRIM(VLOOKUP(S$6,'Lifeline-Capability XWalk'!$F$6:$G$38,2,FALSE)),"")</f>
        <v/>
      </c>
      <c r="T203" s="67" t="str">
        <f>IF(IFERROR(SEARCH(T$6,$D203),0)&gt;0,TRIM(VLOOKUP(T$6,'Lifeline-Capability XWalk'!$F$6:$G$38,2,FALSE)),"")</f>
        <v/>
      </c>
      <c r="U203" s="67" t="str">
        <f>IF(IFERROR(SEARCH(U$6,$D203),0)&gt;0,TRIM(VLOOKUP(U$6,'Lifeline-Capability XWalk'!$F$6:$G$38,2,FALSE)),"")</f>
        <v/>
      </c>
      <c r="V203" s="67" t="str">
        <f>IF(IFERROR(SEARCH(V$6,$D203),0)&gt;0,TRIM(VLOOKUP(V$6,'Lifeline-Capability XWalk'!$F$6:$G$38,2,FALSE)),"")</f>
        <v/>
      </c>
      <c r="W203" s="67" t="str">
        <f>IF(IFERROR(SEARCH(W$6,$D203),0)&gt;0,TRIM(VLOOKUP(W$6,'Lifeline-Capability XWalk'!$F$6:$G$38,2,FALSE)),"")</f>
        <v/>
      </c>
      <c r="X203" s="67" t="str">
        <f>IF(IFERROR(SEARCH(X$6,$D203),0)&gt;0,TRIM(VLOOKUP(X$6,'Lifeline-Capability XWalk'!$F$6:$G$38,2,FALSE)),"")</f>
        <v/>
      </c>
      <c r="Y203" s="67" t="str">
        <f>IF(IFERROR(SEARCH(Y$6,$D203),0)&gt;0,TRIM(VLOOKUP(Y$6,'Lifeline-Capability XWalk'!$F$6:$G$38,2,FALSE)),"")</f>
        <v/>
      </c>
      <c r="Z203" s="67" t="str">
        <f>IF(IFERROR(SEARCH(Z$6,$D203),0)&gt;0,TRIM(VLOOKUP(Z$6,'Lifeline-Capability XWalk'!$F$6:$G$38,2,FALSE)),"")</f>
        <v/>
      </c>
      <c r="AA203" s="67" t="str">
        <f>IF(IFERROR(SEARCH(AA$6,$D203),0)&gt;0,TRIM(VLOOKUP(AA$6,'Lifeline-Capability XWalk'!$F$6:$G$38,2,FALSE)),"")</f>
        <v>Communications</v>
      </c>
      <c r="AB203" s="67" t="str">
        <f>IF(IFERROR(SEARCH(AB$6,$D203),0)&gt;0,TRIM(VLOOKUP(AB$6,'Lifeline-Capability XWalk'!$F$6:$G$38,2,FALSE)),"")</f>
        <v>Communications</v>
      </c>
      <c r="AC203" s="67" t="str">
        <f>IF(IFERROR(SEARCH(AC$6,$D203),0)&gt;0,TRIM(VLOOKUP(AC$6,'Lifeline-Capability XWalk'!$F$6:$G$38,2,FALSE)),"")</f>
        <v/>
      </c>
      <c r="AD203" s="67" t="str">
        <f>IF(IFERROR(SEARCH(AD$6,$D203),0)&gt;0,TRIM(VLOOKUP(AD$6,'Lifeline-Capability XWalk'!$F$6:$G$38,2,FALSE)),"")</f>
        <v/>
      </c>
      <c r="AE203" s="67" t="str">
        <f>IF(IFERROR(SEARCH(AE$6,$D203),0)&gt;0,TRIM(VLOOKUP(AE$6,'Lifeline-Capability XWalk'!$F$6:$G$38,2,FALSE)),"")</f>
        <v/>
      </c>
      <c r="AF203" s="67" t="str">
        <f>IF(IFERROR(SEARCH(AF$6,$D203),0)&gt;0,TRIM(VLOOKUP(AF$6,'Lifeline-Capability XWalk'!$F$6:$G$38,2,FALSE)),"")</f>
        <v/>
      </c>
      <c r="AG203" s="67" t="str">
        <f>IF(IFERROR(SEARCH(AG$6,$D203),0)&gt;0,TRIM(VLOOKUP(AG$6,'Lifeline-Capability XWalk'!$F$6:$G$38,2,FALSE)),"")</f>
        <v/>
      </c>
      <c r="AH203" s="67" t="str">
        <f>IF(IFERROR(SEARCH(AH$6,$D203),0)&gt;0,TRIM(VLOOKUP(AH$6,'Lifeline-Capability XWalk'!$F$6:$G$38,2,FALSE)),"")</f>
        <v/>
      </c>
      <c r="AI203" s="67" t="str">
        <f>IF(IFERROR(SEARCH(AI$6,$D203),0)&gt;0,TRIM(VLOOKUP(AI$6,'Lifeline-Capability XWalk'!$F$6:$G$38,2,FALSE)),"")</f>
        <v/>
      </c>
      <c r="AJ203" s="67" t="str">
        <f>IF(IFERROR(SEARCH(AJ$6,$D203),0)&gt;0,TRIM(VLOOKUP(AJ$6,'Lifeline-Capability XWalk'!$F$6:$G$38,2,FALSE)),"")</f>
        <v>Safety and Security; Food, Water, Shelter; Health and Medical; Energy; Communications; Hazardous Materials; Transportation; Water Systems;</v>
      </c>
      <c r="AK203" s="67" t="str">
        <f>IF(IFERROR(SEARCH(AK$6,$D203),0)&gt;0,TRIM(VLOOKUP(AK$6,'Lifeline-Capability XWalk'!$F$6:$G$38,2,FALSE)),"")</f>
        <v/>
      </c>
      <c r="AL203" s="68" t="str">
        <f>IF(IFERROR(SEARCH(AL$6,$D203),0)&gt;0,TRIM(VLOOKUP(AL$6,'Lifeline-Capability XWalk'!$F$6:$G$38,2,FALSE)),"")</f>
        <v/>
      </c>
      <c r="AM203" s="24" t="str">
        <f t="shared" si="12"/>
        <v/>
      </c>
      <c r="AN203" s="24" t="str">
        <f t="shared" si="11"/>
        <v/>
      </c>
      <c r="AO203" s="24" t="str">
        <f t="shared" si="11"/>
        <v/>
      </c>
      <c r="AP203" s="24" t="str">
        <f t="shared" si="11"/>
        <v/>
      </c>
      <c r="AQ203" s="24" t="str">
        <f t="shared" si="11"/>
        <v>Communications</v>
      </c>
      <c r="AR203" s="24" t="str">
        <f t="shared" si="11"/>
        <v>Hazardous Materials</v>
      </c>
      <c r="AS203" s="24" t="str">
        <f t="shared" si="11"/>
        <v/>
      </c>
      <c r="AT203" s="24" t="str">
        <f t="shared" si="11"/>
        <v/>
      </c>
      <c r="AU203" s="24" t="str">
        <f t="shared" si="11"/>
        <v>Safety and Security; Food, Water, Shelter; Health and Medical; Energy; Communications; Hazardous Materials; Transportation; Water Systems;</v>
      </c>
    </row>
    <row r="204" spans="1:47" s="24" customFormat="1" ht="32.1" customHeight="1" x14ac:dyDescent="0.2">
      <c r="A204" s="141" t="s">
        <v>1112</v>
      </c>
      <c r="B204" s="63" t="s">
        <v>1121</v>
      </c>
      <c r="C204" s="144" t="s">
        <v>1393</v>
      </c>
      <c r="D204" s="63" t="s">
        <v>1504</v>
      </c>
      <c r="E204" s="64" t="str">
        <f t="shared" si="10"/>
        <v>Safety and Security; Food, Water, Shelter; Health and Medical; Energy; Communications; Hazardous Materials; Transportation; Water Systems;</v>
      </c>
      <c r="F204" s="65" t="s">
        <v>830</v>
      </c>
      <c r="G204" s="66" t="str">
        <f>IF(IFERROR(SEARCH(G$6,$D204),0)&gt;0,TRIM(VLOOKUP(G$6,'Lifeline-Capability XWalk'!$F$6:$G$38,2,FALSE)),"")</f>
        <v/>
      </c>
      <c r="H204" s="67" t="str">
        <f>IF(IFERROR(SEARCH(H$6,$D204),0)&gt;0,TRIM(VLOOKUP(H$6,'Lifeline-Capability XWalk'!$F$6:$G$38,2,FALSE)),"")</f>
        <v/>
      </c>
      <c r="I204" s="67" t="str">
        <f>IF(IFERROR(SEARCH(I$6,$D204),0)&gt;0,TRIM(VLOOKUP(I$6,'Lifeline-Capability XWalk'!$F$6:$G$38,2,FALSE)),"")</f>
        <v/>
      </c>
      <c r="J204" s="67" t="str">
        <f>IF(IFERROR(SEARCH(J$6,$D204),0)&gt;0,TRIM(VLOOKUP(J$6,'Lifeline-Capability XWalk'!$F$6:$G$38,2,FALSE)),"")</f>
        <v/>
      </c>
      <c r="K204" s="67" t="str">
        <f>IF(IFERROR(SEARCH(K$6,$D204),0)&gt;0,TRIM(VLOOKUP(K$6,'Lifeline-Capability XWalk'!$F$6:$G$38,2,FALSE)),"")</f>
        <v/>
      </c>
      <c r="L204" s="67" t="str">
        <f>IF(IFERROR(SEARCH(L$6,$D204),0)&gt;0,TRIM(VLOOKUP(L$6,'Lifeline-Capability XWalk'!$F$6:$G$38,2,FALSE)),"")</f>
        <v>Hazardous Materials</v>
      </c>
      <c r="M204" s="67" t="str">
        <f>IF(IFERROR(SEARCH(M$6,$D204),0)&gt;0,TRIM(VLOOKUP(M$6,'Lifeline-Capability XWalk'!$F$6:$G$38,2,FALSE)),"")</f>
        <v/>
      </c>
      <c r="N204" s="67" t="str">
        <f>IF(IFERROR(SEARCH(N$6,$D204),0)&gt;0,TRIM(VLOOKUP(N$6,'Lifeline-Capability XWalk'!$F$6:$G$38,2,FALSE)),"")</f>
        <v/>
      </c>
      <c r="O204" s="67" t="str">
        <f>IF(IFERROR(SEARCH(O$6,$D204),0)&gt;0,TRIM(VLOOKUP(O$6,'Lifeline-Capability XWalk'!$F$6:$G$38,2,FALSE)),"")</f>
        <v/>
      </c>
      <c r="P204" s="67" t="str">
        <f>IF(IFERROR(SEARCH(P$6,$D204),0)&gt;0,TRIM(VLOOKUP(P$6,'Lifeline-Capability XWalk'!$F$6:$G$38,2,FALSE)),"")</f>
        <v/>
      </c>
      <c r="Q204" s="67" t="str">
        <f>IF(IFERROR(SEARCH(Q$6,$D204),0)&gt;0,TRIM(VLOOKUP(Q$6,'Lifeline-Capability XWalk'!$F$6:$G$38,2,FALSE)),"")</f>
        <v/>
      </c>
      <c r="R204" s="67" t="str">
        <f>IF(IFERROR(SEARCH(R$6,$D204),0)&gt;0,TRIM(VLOOKUP(R$6,'Lifeline-Capability XWalk'!$F$6:$G$38,2,FALSE)),"")</f>
        <v/>
      </c>
      <c r="S204" s="67" t="str">
        <f>IF(IFERROR(SEARCH(S$6,$D204),0)&gt;0,TRIM(VLOOKUP(S$6,'Lifeline-Capability XWalk'!$F$6:$G$38,2,FALSE)),"")</f>
        <v/>
      </c>
      <c r="T204" s="67" t="str">
        <f>IF(IFERROR(SEARCH(T$6,$D204),0)&gt;0,TRIM(VLOOKUP(T$6,'Lifeline-Capability XWalk'!$F$6:$G$38,2,FALSE)),"")</f>
        <v/>
      </c>
      <c r="U204" s="67" t="str">
        <f>IF(IFERROR(SEARCH(U$6,$D204),0)&gt;0,TRIM(VLOOKUP(U$6,'Lifeline-Capability XWalk'!$F$6:$G$38,2,FALSE)),"")</f>
        <v/>
      </c>
      <c r="V204" s="67" t="str">
        <f>IF(IFERROR(SEARCH(V$6,$D204),0)&gt;0,TRIM(VLOOKUP(V$6,'Lifeline-Capability XWalk'!$F$6:$G$38,2,FALSE)),"")</f>
        <v/>
      </c>
      <c r="W204" s="67" t="str">
        <f>IF(IFERROR(SEARCH(W$6,$D204),0)&gt;0,TRIM(VLOOKUP(W$6,'Lifeline-Capability XWalk'!$F$6:$G$38,2,FALSE)),"")</f>
        <v/>
      </c>
      <c r="X204" s="67" t="str">
        <f>IF(IFERROR(SEARCH(X$6,$D204),0)&gt;0,TRIM(VLOOKUP(X$6,'Lifeline-Capability XWalk'!$F$6:$G$38,2,FALSE)),"")</f>
        <v/>
      </c>
      <c r="Y204" s="67" t="str">
        <f>IF(IFERROR(SEARCH(Y$6,$D204),0)&gt;0,TRIM(VLOOKUP(Y$6,'Lifeline-Capability XWalk'!$F$6:$G$38,2,FALSE)),"")</f>
        <v/>
      </c>
      <c r="Z204" s="67" t="str">
        <f>IF(IFERROR(SEARCH(Z$6,$D204),0)&gt;0,TRIM(VLOOKUP(Z$6,'Lifeline-Capability XWalk'!$F$6:$G$38,2,FALSE)),"")</f>
        <v/>
      </c>
      <c r="AA204" s="67" t="str">
        <f>IF(IFERROR(SEARCH(AA$6,$D204),0)&gt;0,TRIM(VLOOKUP(AA$6,'Lifeline-Capability XWalk'!$F$6:$G$38,2,FALSE)),"")</f>
        <v>Communications</v>
      </c>
      <c r="AB204" s="67" t="str">
        <f>IF(IFERROR(SEARCH(AB$6,$D204),0)&gt;0,TRIM(VLOOKUP(AB$6,'Lifeline-Capability XWalk'!$F$6:$G$38,2,FALSE)),"")</f>
        <v>Communications</v>
      </c>
      <c r="AC204" s="67" t="str">
        <f>IF(IFERROR(SEARCH(AC$6,$D204),0)&gt;0,TRIM(VLOOKUP(AC$6,'Lifeline-Capability XWalk'!$F$6:$G$38,2,FALSE)),"")</f>
        <v/>
      </c>
      <c r="AD204" s="67" t="str">
        <f>IF(IFERROR(SEARCH(AD$6,$D204),0)&gt;0,TRIM(VLOOKUP(AD$6,'Lifeline-Capability XWalk'!$F$6:$G$38,2,FALSE)),"")</f>
        <v/>
      </c>
      <c r="AE204" s="67" t="str">
        <f>IF(IFERROR(SEARCH(AE$6,$D204),0)&gt;0,TRIM(VLOOKUP(AE$6,'Lifeline-Capability XWalk'!$F$6:$G$38,2,FALSE)),"")</f>
        <v/>
      </c>
      <c r="AF204" s="67" t="str">
        <f>IF(IFERROR(SEARCH(AF$6,$D204),0)&gt;0,TRIM(VLOOKUP(AF$6,'Lifeline-Capability XWalk'!$F$6:$G$38,2,FALSE)),"")</f>
        <v/>
      </c>
      <c r="AG204" s="67" t="str">
        <f>IF(IFERROR(SEARCH(AG$6,$D204),0)&gt;0,TRIM(VLOOKUP(AG$6,'Lifeline-Capability XWalk'!$F$6:$G$38,2,FALSE)),"")</f>
        <v/>
      </c>
      <c r="AH204" s="67" t="str">
        <f>IF(IFERROR(SEARCH(AH$6,$D204),0)&gt;0,TRIM(VLOOKUP(AH$6,'Lifeline-Capability XWalk'!$F$6:$G$38,2,FALSE)),"")</f>
        <v/>
      </c>
      <c r="AI204" s="67" t="str">
        <f>IF(IFERROR(SEARCH(AI$6,$D204),0)&gt;0,TRIM(VLOOKUP(AI$6,'Lifeline-Capability XWalk'!$F$6:$G$38,2,FALSE)),"")</f>
        <v/>
      </c>
      <c r="AJ204" s="67" t="str">
        <f>IF(IFERROR(SEARCH(AJ$6,$D204),0)&gt;0,TRIM(VLOOKUP(AJ$6,'Lifeline-Capability XWalk'!$F$6:$G$38,2,FALSE)),"")</f>
        <v>Safety and Security; Food, Water, Shelter; Health and Medical; Energy; Communications; Hazardous Materials; Transportation; Water Systems;</v>
      </c>
      <c r="AK204" s="67" t="str">
        <f>IF(IFERROR(SEARCH(AK$6,$D204),0)&gt;0,TRIM(VLOOKUP(AK$6,'Lifeline-Capability XWalk'!$F$6:$G$38,2,FALSE)),"")</f>
        <v/>
      </c>
      <c r="AL204" s="68" t="str">
        <f>IF(IFERROR(SEARCH(AL$6,$D204),0)&gt;0,TRIM(VLOOKUP(AL$6,'Lifeline-Capability XWalk'!$F$6:$G$38,2,FALSE)),"")</f>
        <v/>
      </c>
      <c r="AM204" s="24" t="str">
        <f t="shared" si="12"/>
        <v/>
      </c>
      <c r="AN204" s="24" t="str">
        <f t="shared" si="11"/>
        <v/>
      </c>
      <c r="AO204" s="24" t="str">
        <f t="shared" si="11"/>
        <v/>
      </c>
      <c r="AP204" s="24" t="str">
        <f t="shared" si="11"/>
        <v/>
      </c>
      <c r="AQ204" s="24" t="str">
        <f t="shared" si="11"/>
        <v>Communications</v>
      </c>
      <c r="AR204" s="24" t="str">
        <f t="shared" si="11"/>
        <v>Hazardous Materials</v>
      </c>
      <c r="AS204" s="24" t="str">
        <f t="shared" si="11"/>
        <v/>
      </c>
      <c r="AT204" s="24" t="str">
        <f t="shared" si="11"/>
        <v/>
      </c>
      <c r="AU204" s="24" t="str">
        <f t="shared" si="11"/>
        <v>Safety and Security; Food, Water, Shelter; Health and Medical; Energy; Communications; Hazardous Materials; Transportation; Water Systems;</v>
      </c>
    </row>
    <row r="205" spans="1:47" s="24" customFormat="1" ht="32.1" customHeight="1" x14ac:dyDescent="0.2">
      <c r="A205" s="141" t="s">
        <v>1112</v>
      </c>
      <c r="B205" s="63" t="s">
        <v>1121</v>
      </c>
      <c r="C205" s="142" t="s">
        <v>1082</v>
      </c>
      <c r="D205" s="69" t="s">
        <v>1505</v>
      </c>
      <c r="E205" s="64" t="str">
        <f t="shared" si="10"/>
        <v>Safety and Security; Food, Water, Shelter; Health and Medical; Energy; Communications; Hazardous Materials; Transportation; Water Systems;</v>
      </c>
      <c r="F205" s="65" t="s">
        <v>814</v>
      </c>
      <c r="G205" s="66" t="str">
        <f>IF(IFERROR(SEARCH(G$6,$D205),0)&gt;0,TRIM(VLOOKUP(G$6,'Lifeline-Capability XWalk'!$F$6:$G$38,2,FALSE)),"")</f>
        <v/>
      </c>
      <c r="H205" s="67" t="str">
        <f>IF(IFERROR(SEARCH(H$6,$D205),0)&gt;0,TRIM(VLOOKUP(H$6,'Lifeline-Capability XWalk'!$F$6:$G$38,2,FALSE)),"")</f>
        <v/>
      </c>
      <c r="I205" s="67" t="str">
        <f>IF(IFERROR(SEARCH(I$6,$D205),0)&gt;0,TRIM(VLOOKUP(I$6,'Lifeline-Capability XWalk'!$F$6:$G$38,2,FALSE)),"")</f>
        <v/>
      </c>
      <c r="J205" s="67" t="str">
        <f>IF(IFERROR(SEARCH(J$6,$D205),0)&gt;0,TRIM(VLOOKUP(J$6,'Lifeline-Capability XWalk'!$F$6:$G$38,2,FALSE)),"")</f>
        <v/>
      </c>
      <c r="K205" s="67" t="str">
        <f>IF(IFERROR(SEARCH(K$6,$D205),0)&gt;0,TRIM(VLOOKUP(K$6,'Lifeline-Capability XWalk'!$F$6:$G$38,2,FALSE)),"")</f>
        <v/>
      </c>
      <c r="L205" s="67" t="str">
        <f>IF(IFERROR(SEARCH(L$6,$D205),0)&gt;0,TRIM(VLOOKUP(L$6,'Lifeline-Capability XWalk'!$F$6:$G$38,2,FALSE)),"")</f>
        <v/>
      </c>
      <c r="M205" s="67" t="str">
        <f>IF(IFERROR(SEARCH(M$6,$D205),0)&gt;0,TRIM(VLOOKUP(M$6,'Lifeline-Capability XWalk'!$F$6:$G$38,2,FALSE)),"")</f>
        <v/>
      </c>
      <c r="N205" s="67" t="str">
        <f>IF(IFERROR(SEARCH(N$6,$D205),0)&gt;0,TRIM(VLOOKUP(N$6,'Lifeline-Capability XWalk'!$F$6:$G$38,2,FALSE)),"")</f>
        <v>Safety and Security</v>
      </c>
      <c r="O205" s="67" t="str">
        <f>IF(IFERROR(SEARCH(O$6,$D205),0)&gt;0,TRIM(VLOOKUP(O$6,'Lifeline-Capability XWalk'!$F$6:$G$38,2,FALSE)),"")</f>
        <v/>
      </c>
      <c r="P205" s="67" t="str">
        <f>IF(IFERROR(SEARCH(P$6,$D205),0)&gt;0,TRIM(VLOOKUP(P$6,'Lifeline-Capability XWalk'!$F$6:$G$38,2,FALSE)),"")</f>
        <v/>
      </c>
      <c r="Q205" s="67" t="str">
        <f>IF(IFERROR(SEARCH(Q$6,$D205),0)&gt;0,TRIM(VLOOKUP(Q$6,'Lifeline-Capability XWalk'!$F$6:$G$38,2,FALSE)),"")</f>
        <v/>
      </c>
      <c r="R205" s="67" t="str">
        <f>IF(IFERROR(SEARCH(R$6,$D205),0)&gt;0,TRIM(VLOOKUP(R$6,'Lifeline-Capability XWalk'!$F$6:$G$38,2,FALSE)),"")</f>
        <v/>
      </c>
      <c r="S205" s="67" t="str">
        <f>IF(IFERROR(SEARCH(S$6,$D205),0)&gt;0,TRIM(VLOOKUP(S$6,'Lifeline-Capability XWalk'!$F$6:$G$38,2,FALSE)),"")</f>
        <v/>
      </c>
      <c r="T205" s="67" t="str">
        <f>IF(IFERROR(SEARCH(T$6,$D205),0)&gt;0,TRIM(VLOOKUP(T$6,'Lifeline-Capability XWalk'!$F$6:$G$38,2,FALSE)),"")</f>
        <v/>
      </c>
      <c r="U205" s="67" t="str">
        <f>IF(IFERROR(SEARCH(U$6,$D205),0)&gt;0,TRIM(VLOOKUP(U$6,'Lifeline-Capability XWalk'!$F$6:$G$38,2,FALSE)),"")</f>
        <v/>
      </c>
      <c r="V205" s="67" t="str">
        <f>IF(IFERROR(SEARCH(V$6,$D205),0)&gt;0,TRIM(VLOOKUP(V$6,'Lifeline-Capability XWalk'!$F$6:$G$38,2,FALSE)),"")</f>
        <v/>
      </c>
      <c r="W205" s="67" t="str">
        <f>IF(IFERROR(SEARCH(W$6,$D205),0)&gt;0,TRIM(VLOOKUP(W$6,'Lifeline-Capability XWalk'!$F$6:$G$38,2,FALSE)),"")</f>
        <v/>
      </c>
      <c r="X205" s="67" t="str">
        <f>IF(IFERROR(SEARCH(X$6,$D205),0)&gt;0,TRIM(VLOOKUP(X$6,'Lifeline-Capability XWalk'!$F$6:$G$38,2,FALSE)),"")</f>
        <v/>
      </c>
      <c r="Y205" s="67" t="str">
        <f>IF(IFERROR(SEARCH(Y$6,$D205),0)&gt;0,TRIM(VLOOKUP(Y$6,'Lifeline-Capability XWalk'!$F$6:$G$38,2,FALSE)),"")</f>
        <v/>
      </c>
      <c r="Z205" s="67" t="str">
        <f>IF(IFERROR(SEARCH(Z$6,$D205),0)&gt;0,TRIM(VLOOKUP(Z$6,'Lifeline-Capability XWalk'!$F$6:$G$38,2,FALSE)),"")</f>
        <v/>
      </c>
      <c r="AA205" s="67" t="str">
        <f>IF(IFERROR(SEARCH(AA$6,$D205),0)&gt;0,TRIM(VLOOKUP(AA$6,'Lifeline-Capability XWalk'!$F$6:$G$38,2,FALSE)),"")</f>
        <v>Communications</v>
      </c>
      <c r="AB205" s="67" t="str">
        <f>IF(IFERROR(SEARCH(AB$6,$D205),0)&gt;0,TRIM(VLOOKUP(AB$6,'Lifeline-Capability XWalk'!$F$6:$G$38,2,FALSE)),"")</f>
        <v>Communications</v>
      </c>
      <c r="AC205" s="67" t="str">
        <f>IF(IFERROR(SEARCH(AC$6,$D205),0)&gt;0,TRIM(VLOOKUP(AC$6,'Lifeline-Capability XWalk'!$F$6:$G$38,2,FALSE)),"")</f>
        <v/>
      </c>
      <c r="AD205" s="67" t="str">
        <f>IF(IFERROR(SEARCH(AD$6,$D205),0)&gt;0,TRIM(VLOOKUP(AD$6,'Lifeline-Capability XWalk'!$F$6:$G$38,2,FALSE)),"")</f>
        <v/>
      </c>
      <c r="AE205" s="67" t="str">
        <f>IF(IFERROR(SEARCH(AE$6,$D205),0)&gt;0,TRIM(VLOOKUP(AE$6,'Lifeline-Capability XWalk'!$F$6:$G$38,2,FALSE)),"")</f>
        <v/>
      </c>
      <c r="AF205" s="67" t="str">
        <f>IF(IFERROR(SEARCH(AF$6,$D205),0)&gt;0,TRIM(VLOOKUP(AF$6,'Lifeline-Capability XWalk'!$F$6:$G$38,2,FALSE)),"")</f>
        <v/>
      </c>
      <c r="AG205" s="67" t="str">
        <f>IF(IFERROR(SEARCH(AG$6,$D205),0)&gt;0,TRIM(VLOOKUP(AG$6,'Lifeline-Capability XWalk'!$F$6:$G$38,2,FALSE)),"")</f>
        <v/>
      </c>
      <c r="AH205" s="67" t="str">
        <f>IF(IFERROR(SEARCH(AH$6,$D205),0)&gt;0,TRIM(VLOOKUP(AH$6,'Lifeline-Capability XWalk'!$F$6:$G$38,2,FALSE)),"")</f>
        <v/>
      </c>
      <c r="AI205" s="67" t="str">
        <f>IF(IFERROR(SEARCH(AI$6,$D205),0)&gt;0,TRIM(VLOOKUP(AI$6,'Lifeline-Capability XWalk'!$F$6:$G$38,2,FALSE)),"")</f>
        <v/>
      </c>
      <c r="AJ205" s="67" t="str">
        <f>IF(IFERROR(SEARCH(AJ$6,$D205),0)&gt;0,TRIM(VLOOKUP(AJ$6,'Lifeline-Capability XWalk'!$F$6:$G$38,2,FALSE)),"")</f>
        <v>Safety and Security; Food, Water, Shelter; Health and Medical; Energy; Communications; Hazardous Materials; Transportation; Water Systems;</v>
      </c>
      <c r="AK205" s="67" t="str">
        <f>IF(IFERROR(SEARCH(AK$6,$D205),0)&gt;0,TRIM(VLOOKUP(AK$6,'Lifeline-Capability XWalk'!$F$6:$G$38,2,FALSE)),"")</f>
        <v/>
      </c>
      <c r="AL205" s="68" t="str">
        <f>IF(IFERROR(SEARCH(AL$6,$D205),0)&gt;0,TRIM(VLOOKUP(AL$6,'Lifeline-Capability XWalk'!$F$6:$G$38,2,FALSE)),"")</f>
        <v/>
      </c>
      <c r="AM205" s="24" t="str">
        <f t="shared" si="12"/>
        <v>Safety and Security</v>
      </c>
      <c r="AN205" s="24" t="str">
        <f t="shared" si="11"/>
        <v/>
      </c>
      <c r="AO205" s="24" t="str">
        <f t="shared" si="11"/>
        <v/>
      </c>
      <c r="AP205" s="24" t="str">
        <f t="shared" si="11"/>
        <v/>
      </c>
      <c r="AQ205" s="24" t="str">
        <f t="shared" si="11"/>
        <v>Communications</v>
      </c>
      <c r="AR205" s="24" t="str">
        <f t="shared" si="11"/>
        <v/>
      </c>
      <c r="AS205" s="24" t="str">
        <f t="shared" si="11"/>
        <v/>
      </c>
      <c r="AT205" s="24" t="str">
        <f t="shared" si="11"/>
        <v/>
      </c>
      <c r="AU205" s="24" t="str">
        <f t="shared" si="11"/>
        <v>Safety and Security; Food, Water, Shelter; Health and Medical; Energy; Communications; Hazardous Materials; Transportation; Water Systems;</v>
      </c>
    </row>
    <row r="206" spans="1:47" s="24" customFormat="1" ht="32.1" customHeight="1" x14ac:dyDescent="0.2">
      <c r="A206" s="143" t="s">
        <v>1113</v>
      </c>
      <c r="B206" s="69" t="s">
        <v>1410</v>
      </c>
      <c r="C206" s="144" t="s">
        <v>1393</v>
      </c>
      <c r="D206" s="69" t="s">
        <v>1491</v>
      </c>
      <c r="E206" s="64" t="str">
        <f t="shared" si="10"/>
        <v>Safety and Security; Food, Water, Shelter; Health and Medical; Energy; Communications; Hazardous Materials; Transportation; Water Systems;</v>
      </c>
      <c r="F206" s="70" t="s">
        <v>309</v>
      </c>
      <c r="G206" s="66" t="str">
        <f>IF(IFERROR(SEARCH(G$6,$D206),0)&gt;0,TRIM(VLOOKUP(G$6,'Lifeline-Capability XWalk'!$F$6:$G$38,2,FALSE)),"")</f>
        <v/>
      </c>
      <c r="H206" s="67" t="str">
        <f>IF(IFERROR(SEARCH(H$6,$D206),0)&gt;0,TRIM(VLOOKUP(H$6,'Lifeline-Capability XWalk'!$F$6:$G$38,2,FALSE)),"")</f>
        <v/>
      </c>
      <c r="I206" s="67" t="str">
        <f>IF(IFERROR(SEARCH(I$6,$D206),0)&gt;0,TRIM(VLOOKUP(I$6,'Lifeline-Capability XWalk'!$F$6:$G$38,2,FALSE)),"")</f>
        <v/>
      </c>
      <c r="J206" s="67" t="str">
        <f>IF(IFERROR(SEARCH(J$6,$D206),0)&gt;0,TRIM(VLOOKUP(J$6,'Lifeline-Capability XWalk'!$F$6:$G$38,2,FALSE)),"")</f>
        <v/>
      </c>
      <c r="K206" s="67" t="str">
        <f>IF(IFERROR(SEARCH(K$6,$D206),0)&gt;0,TRIM(VLOOKUP(K$6,'Lifeline-Capability XWalk'!$F$6:$G$38,2,FALSE)),"")</f>
        <v/>
      </c>
      <c r="L206" s="67" t="str">
        <f>IF(IFERROR(SEARCH(L$6,$D206),0)&gt;0,TRIM(VLOOKUP(L$6,'Lifeline-Capability XWalk'!$F$6:$G$38,2,FALSE)),"")</f>
        <v/>
      </c>
      <c r="M206" s="67" t="str">
        <f>IF(IFERROR(SEARCH(M$6,$D206),0)&gt;0,TRIM(VLOOKUP(M$6,'Lifeline-Capability XWalk'!$F$6:$G$38,2,FALSE)),"")</f>
        <v/>
      </c>
      <c r="N206" s="67" t="str">
        <f>IF(IFERROR(SEARCH(N$6,$D206),0)&gt;0,TRIM(VLOOKUP(N$6,'Lifeline-Capability XWalk'!$F$6:$G$38,2,FALSE)),"")</f>
        <v/>
      </c>
      <c r="O206" s="67" t="str">
        <f>IF(IFERROR(SEARCH(O$6,$D206),0)&gt;0,TRIM(VLOOKUP(O$6,'Lifeline-Capability XWalk'!$F$6:$G$38,2,FALSE)),"")</f>
        <v/>
      </c>
      <c r="P206" s="67" t="str">
        <f>IF(IFERROR(SEARCH(P$6,$D206),0)&gt;0,TRIM(VLOOKUP(P$6,'Lifeline-Capability XWalk'!$F$6:$G$38,2,FALSE)),"")</f>
        <v/>
      </c>
      <c r="Q206" s="67" t="str">
        <f>IF(IFERROR(SEARCH(Q$6,$D206),0)&gt;0,TRIM(VLOOKUP(Q$6,'Lifeline-Capability XWalk'!$F$6:$G$38,2,FALSE)),"")</f>
        <v/>
      </c>
      <c r="R206" s="67" t="str">
        <f>IF(IFERROR(SEARCH(R$6,$D206),0)&gt;0,TRIM(VLOOKUP(R$6,'Lifeline-Capability XWalk'!$F$6:$G$38,2,FALSE)),"")</f>
        <v/>
      </c>
      <c r="S206" s="67" t="str">
        <f>IF(IFERROR(SEARCH(S$6,$D206),0)&gt;0,TRIM(VLOOKUP(S$6,'Lifeline-Capability XWalk'!$F$6:$G$38,2,FALSE)),"")</f>
        <v/>
      </c>
      <c r="T206" s="67" t="str">
        <f>IF(IFERROR(SEARCH(T$6,$D206),0)&gt;0,TRIM(VLOOKUP(T$6,'Lifeline-Capability XWalk'!$F$6:$G$38,2,FALSE)),"")</f>
        <v/>
      </c>
      <c r="U206" s="67" t="str">
        <f>IF(IFERROR(SEARCH(U$6,$D206),0)&gt;0,TRIM(VLOOKUP(U$6,'Lifeline-Capability XWalk'!$F$6:$G$38,2,FALSE)),"")</f>
        <v/>
      </c>
      <c r="V206" s="67" t="str">
        <f>IF(IFERROR(SEARCH(V$6,$D206),0)&gt;0,TRIM(VLOOKUP(V$6,'Lifeline-Capability XWalk'!$F$6:$G$38,2,FALSE)),"")</f>
        <v/>
      </c>
      <c r="W206" s="67" t="str">
        <f>IF(IFERROR(SEARCH(W$6,$D206),0)&gt;0,TRIM(VLOOKUP(W$6,'Lifeline-Capability XWalk'!$F$6:$G$38,2,FALSE)),"")</f>
        <v/>
      </c>
      <c r="X206" s="67" t="str">
        <f>IF(IFERROR(SEARCH(X$6,$D206),0)&gt;0,TRIM(VLOOKUP(X$6,'Lifeline-Capability XWalk'!$F$6:$G$38,2,FALSE)),"")</f>
        <v/>
      </c>
      <c r="Y206" s="67" t="str">
        <f>IF(IFERROR(SEARCH(Y$6,$D206),0)&gt;0,TRIM(VLOOKUP(Y$6,'Lifeline-Capability XWalk'!$F$6:$G$38,2,FALSE)),"")</f>
        <v/>
      </c>
      <c r="Z206" s="67" t="str">
        <f>IF(IFERROR(SEARCH(Z$6,$D206),0)&gt;0,TRIM(VLOOKUP(Z$6,'Lifeline-Capability XWalk'!$F$6:$G$38,2,FALSE)),"")</f>
        <v/>
      </c>
      <c r="AA206" s="67" t="str">
        <f>IF(IFERROR(SEARCH(AA$6,$D206),0)&gt;0,TRIM(VLOOKUP(AA$6,'Lifeline-Capability XWalk'!$F$6:$G$38,2,FALSE)),"")</f>
        <v>Communications</v>
      </c>
      <c r="AB206" s="67" t="str">
        <f>IF(IFERROR(SEARCH(AB$6,$D206),0)&gt;0,TRIM(VLOOKUP(AB$6,'Lifeline-Capability XWalk'!$F$6:$G$38,2,FALSE)),"")</f>
        <v>Communications</v>
      </c>
      <c r="AC206" s="67" t="str">
        <f>IF(IFERROR(SEARCH(AC$6,$D206),0)&gt;0,TRIM(VLOOKUP(AC$6,'Lifeline-Capability XWalk'!$F$6:$G$38,2,FALSE)),"")</f>
        <v/>
      </c>
      <c r="AD206" s="67" t="str">
        <f>IF(IFERROR(SEARCH(AD$6,$D206),0)&gt;0,TRIM(VLOOKUP(AD$6,'Lifeline-Capability XWalk'!$F$6:$G$38,2,FALSE)),"")</f>
        <v/>
      </c>
      <c r="AE206" s="67" t="str">
        <f>IF(IFERROR(SEARCH(AE$6,$D206),0)&gt;0,TRIM(VLOOKUP(AE$6,'Lifeline-Capability XWalk'!$F$6:$G$38,2,FALSE)),"")</f>
        <v/>
      </c>
      <c r="AF206" s="67" t="str">
        <f>IF(IFERROR(SEARCH(AF$6,$D206),0)&gt;0,TRIM(VLOOKUP(AF$6,'Lifeline-Capability XWalk'!$F$6:$G$38,2,FALSE)),"")</f>
        <v/>
      </c>
      <c r="AG206" s="67" t="str">
        <f>IF(IFERROR(SEARCH(AG$6,$D206),0)&gt;0,TRIM(VLOOKUP(AG$6,'Lifeline-Capability XWalk'!$F$6:$G$38,2,FALSE)),"")</f>
        <v/>
      </c>
      <c r="AH206" s="67" t="str">
        <f>IF(IFERROR(SEARCH(AH$6,$D206),0)&gt;0,TRIM(VLOOKUP(AH$6,'Lifeline-Capability XWalk'!$F$6:$G$38,2,FALSE)),"")</f>
        <v/>
      </c>
      <c r="AI206" s="67" t="str">
        <f>IF(IFERROR(SEARCH(AI$6,$D206),0)&gt;0,TRIM(VLOOKUP(AI$6,'Lifeline-Capability XWalk'!$F$6:$G$38,2,FALSE)),"")</f>
        <v/>
      </c>
      <c r="AJ206" s="67" t="str">
        <f>IF(IFERROR(SEARCH(AJ$6,$D206),0)&gt;0,TRIM(VLOOKUP(AJ$6,'Lifeline-Capability XWalk'!$F$6:$G$38,2,FALSE)),"")</f>
        <v>Safety and Security; Food, Water, Shelter; Health and Medical; Energy; Communications; Hazardous Materials; Transportation; Water Systems;</v>
      </c>
      <c r="AK206" s="67" t="str">
        <f>IF(IFERROR(SEARCH(AK$6,$D206),0)&gt;0,TRIM(VLOOKUP(AK$6,'Lifeline-Capability XWalk'!$F$6:$G$38,2,FALSE)),"")</f>
        <v/>
      </c>
      <c r="AL206" s="68" t="str">
        <f>IF(IFERROR(SEARCH(AL$6,$D206),0)&gt;0,TRIM(VLOOKUP(AL$6,'Lifeline-Capability XWalk'!$F$6:$G$38,2,FALSE)),"")</f>
        <v/>
      </c>
      <c r="AM206" s="24" t="str">
        <f t="shared" si="12"/>
        <v/>
      </c>
      <c r="AN206" s="24" t="str">
        <f t="shared" si="11"/>
        <v/>
      </c>
      <c r="AO206" s="24" t="str">
        <f t="shared" si="11"/>
        <v/>
      </c>
      <c r="AP206" s="24" t="str">
        <f t="shared" si="11"/>
        <v/>
      </c>
      <c r="AQ206" s="24" t="str">
        <f t="shared" si="11"/>
        <v>Communications</v>
      </c>
      <c r="AR206" s="24" t="str">
        <f t="shared" si="11"/>
        <v/>
      </c>
      <c r="AS206" s="24" t="str">
        <f t="shared" si="11"/>
        <v/>
      </c>
      <c r="AT206" s="24" t="str">
        <f t="shared" si="11"/>
        <v/>
      </c>
      <c r="AU206" s="24" t="str">
        <f t="shared" si="11"/>
        <v>Safety and Security; Food, Water, Shelter; Health and Medical; Energy; Communications; Hazardous Materials; Transportation; Water Systems;</v>
      </c>
    </row>
    <row r="207" spans="1:47" s="24" customFormat="1" ht="32.1" customHeight="1" x14ac:dyDescent="0.2">
      <c r="A207" s="143" t="s">
        <v>1113</v>
      </c>
      <c r="B207" s="69" t="s">
        <v>1410</v>
      </c>
      <c r="C207" s="144" t="s">
        <v>1082</v>
      </c>
      <c r="D207" s="69" t="s">
        <v>1491</v>
      </c>
      <c r="E207" s="64" t="str">
        <f t="shared" si="10"/>
        <v>Safety and Security; Food, Water, Shelter; Health and Medical; Energy; Communications; Hazardous Materials; Transportation; Water Systems;</v>
      </c>
      <c r="F207" s="70" t="s">
        <v>310</v>
      </c>
      <c r="G207" s="66" t="str">
        <f>IF(IFERROR(SEARCH(G$6,$D207),0)&gt;0,TRIM(VLOOKUP(G$6,'Lifeline-Capability XWalk'!$F$6:$G$38,2,FALSE)),"")</f>
        <v/>
      </c>
      <c r="H207" s="67" t="str">
        <f>IF(IFERROR(SEARCH(H$6,$D207),0)&gt;0,TRIM(VLOOKUP(H$6,'Lifeline-Capability XWalk'!$F$6:$G$38,2,FALSE)),"")</f>
        <v/>
      </c>
      <c r="I207" s="67" t="str">
        <f>IF(IFERROR(SEARCH(I$6,$D207),0)&gt;0,TRIM(VLOOKUP(I$6,'Lifeline-Capability XWalk'!$F$6:$G$38,2,FALSE)),"")</f>
        <v/>
      </c>
      <c r="J207" s="67" t="str">
        <f>IF(IFERROR(SEARCH(J$6,$D207),0)&gt;0,TRIM(VLOOKUP(J$6,'Lifeline-Capability XWalk'!$F$6:$G$38,2,FALSE)),"")</f>
        <v/>
      </c>
      <c r="K207" s="67" t="str">
        <f>IF(IFERROR(SEARCH(K$6,$D207),0)&gt;0,TRIM(VLOOKUP(K$6,'Lifeline-Capability XWalk'!$F$6:$G$38,2,FALSE)),"")</f>
        <v/>
      </c>
      <c r="L207" s="67" t="str">
        <f>IF(IFERROR(SEARCH(L$6,$D207),0)&gt;0,TRIM(VLOOKUP(L$6,'Lifeline-Capability XWalk'!$F$6:$G$38,2,FALSE)),"")</f>
        <v/>
      </c>
      <c r="M207" s="67" t="str">
        <f>IF(IFERROR(SEARCH(M$6,$D207),0)&gt;0,TRIM(VLOOKUP(M$6,'Lifeline-Capability XWalk'!$F$6:$G$38,2,FALSE)),"")</f>
        <v/>
      </c>
      <c r="N207" s="67" t="str">
        <f>IF(IFERROR(SEARCH(N$6,$D207),0)&gt;0,TRIM(VLOOKUP(N$6,'Lifeline-Capability XWalk'!$F$6:$G$38,2,FALSE)),"")</f>
        <v/>
      </c>
      <c r="O207" s="67" t="str">
        <f>IF(IFERROR(SEARCH(O$6,$D207),0)&gt;0,TRIM(VLOOKUP(O$6,'Lifeline-Capability XWalk'!$F$6:$G$38,2,FALSE)),"")</f>
        <v/>
      </c>
      <c r="P207" s="67" t="str">
        <f>IF(IFERROR(SEARCH(P$6,$D207),0)&gt;0,TRIM(VLOOKUP(P$6,'Lifeline-Capability XWalk'!$F$6:$G$38,2,FALSE)),"")</f>
        <v/>
      </c>
      <c r="Q207" s="67" t="str">
        <f>IF(IFERROR(SEARCH(Q$6,$D207),0)&gt;0,TRIM(VLOOKUP(Q$6,'Lifeline-Capability XWalk'!$F$6:$G$38,2,FALSE)),"")</f>
        <v/>
      </c>
      <c r="R207" s="67" t="str">
        <f>IF(IFERROR(SEARCH(R$6,$D207),0)&gt;0,TRIM(VLOOKUP(R$6,'Lifeline-Capability XWalk'!$F$6:$G$38,2,FALSE)),"")</f>
        <v/>
      </c>
      <c r="S207" s="67" t="str">
        <f>IF(IFERROR(SEARCH(S$6,$D207),0)&gt;0,TRIM(VLOOKUP(S$6,'Lifeline-Capability XWalk'!$F$6:$G$38,2,FALSE)),"")</f>
        <v/>
      </c>
      <c r="T207" s="67" t="str">
        <f>IF(IFERROR(SEARCH(T$6,$D207),0)&gt;0,TRIM(VLOOKUP(T$6,'Lifeline-Capability XWalk'!$F$6:$G$38,2,FALSE)),"")</f>
        <v/>
      </c>
      <c r="U207" s="67" t="str">
        <f>IF(IFERROR(SEARCH(U$6,$D207),0)&gt;0,TRIM(VLOOKUP(U$6,'Lifeline-Capability XWalk'!$F$6:$G$38,2,FALSE)),"")</f>
        <v/>
      </c>
      <c r="V207" s="67" t="str">
        <f>IF(IFERROR(SEARCH(V$6,$D207),0)&gt;0,TRIM(VLOOKUP(V$6,'Lifeline-Capability XWalk'!$F$6:$G$38,2,FALSE)),"")</f>
        <v/>
      </c>
      <c r="W207" s="67" t="str">
        <f>IF(IFERROR(SEARCH(W$6,$D207),0)&gt;0,TRIM(VLOOKUP(W$6,'Lifeline-Capability XWalk'!$F$6:$G$38,2,FALSE)),"")</f>
        <v/>
      </c>
      <c r="X207" s="67" t="str">
        <f>IF(IFERROR(SEARCH(X$6,$D207),0)&gt;0,TRIM(VLOOKUP(X$6,'Lifeline-Capability XWalk'!$F$6:$G$38,2,FALSE)),"")</f>
        <v/>
      </c>
      <c r="Y207" s="67" t="str">
        <f>IF(IFERROR(SEARCH(Y$6,$D207),0)&gt;0,TRIM(VLOOKUP(Y$6,'Lifeline-Capability XWalk'!$F$6:$G$38,2,FALSE)),"")</f>
        <v/>
      </c>
      <c r="Z207" s="67" t="str">
        <f>IF(IFERROR(SEARCH(Z$6,$D207),0)&gt;0,TRIM(VLOOKUP(Z$6,'Lifeline-Capability XWalk'!$F$6:$G$38,2,FALSE)),"")</f>
        <v/>
      </c>
      <c r="AA207" s="67" t="str">
        <f>IF(IFERROR(SEARCH(AA$6,$D207),0)&gt;0,TRIM(VLOOKUP(AA$6,'Lifeline-Capability XWalk'!$F$6:$G$38,2,FALSE)),"")</f>
        <v>Communications</v>
      </c>
      <c r="AB207" s="67" t="str">
        <f>IF(IFERROR(SEARCH(AB$6,$D207),0)&gt;0,TRIM(VLOOKUP(AB$6,'Lifeline-Capability XWalk'!$F$6:$G$38,2,FALSE)),"")</f>
        <v>Communications</v>
      </c>
      <c r="AC207" s="67" t="str">
        <f>IF(IFERROR(SEARCH(AC$6,$D207),0)&gt;0,TRIM(VLOOKUP(AC$6,'Lifeline-Capability XWalk'!$F$6:$G$38,2,FALSE)),"")</f>
        <v/>
      </c>
      <c r="AD207" s="67" t="str">
        <f>IF(IFERROR(SEARCH(AD$6,$D207),0)&gt;0,TRIM(VLOOKUP(AD$6,'Lifeline-Capability XWalk'!$F$6:$G$38,2,FALSE)),"")</f>
        <v/>
      </c>
      <c r="AE207" s="67" t="str">
        <f>IF(IFERROR(SEARCH(AE$6,$D207),0)&gt;0,TRIM(VLOOKUP(AE$6,'Lifeline-Capability XWalk'!$F$6:$G$38,2,FALSE)),"")</f>
        <v/>
      </c>
      <c r="AF207" s="67" t="str">
        <f>IF(IFERROR(SEARCH(AF$6,$D207),0)&gt;0,TRIM(VLOOKUP(AF$6,'Lifeline-Capability XWalk'!$F$6:$G$38,2,FALSE)),"")</f>
        <v/>
      </c>
      <c r="AG207" s="67" t="str">
        <f>IF(IFERROR(SEARCH(AG$6,$D207),0)&gt;0,TRIM(VLOOKUP(AG$6,'Lifeline-Capability XWalk'!$F$6:$G$38,2,FALSE)),"")</f>
        <v/>
      </c>
      <c r="AH207" s="67" t="str">
        <f>IF(IFERROR(SEARCH(AH$6,$D207),0)&gt;0,TRIM(VLOOKUP(AH$6,'Lifeline-Capability XWalk'!$F$6:$G$38,2,FALSE)),"")</f>
        <v/>
      </c>
      <c r="AI207" s="67" t="str">
        <f>IF(IFERROR(SEARCH(AI$6,$D207),0)&gt;0,TRIM(VLOOKUP(AI$6,'Lifeline-Capability XWalk'!$F$6:$G$38,2,FALSE)),"")</f>
        <v/>
      </c>
      <c r="AJ207" s="67" t="str">
        <f>IF(IFERROR(SEARCH(AJ$6,$D207),0)&gt;0,TRIM(VLOOKUP(AJ$6,'Lifeline-Capability XWalk'!$F$6:$G$38,2,FALSE)),"")</f>
        <v>Safety and Security; Food, Water, Shelter; Health and Medical; Energy; Communications; Hazardous Materials; Transportation; Water Systems;</v>
      </c>
      <c r="AK207" s="67" t="str">
        <f>IF(IFERROR(SEARCH(AK$6,$D207),0)&gt;0,TRIM(VLOOKUP(AK$6,'Lifeline-Capability XWalk'!$F$6:$G$38,2,FALSE)),"")</f>
        <v/>
      </c>
      <c r="AL207" s="68" t="str">
        <f>IF(IFERROR(SEARCH(AL$6,$D207),0)&gt;0,TRIM(VLOOKUP(AL$6,'Lifeline-Capability XWalk'!$F$6:$G$38,2,FALSE)),"")</f>
        <v/>
      </c>
      <c r="AM207" s="24" t="str">
        <f t="shared" si="12"/>
        <v/>
      </c>
      <c r="AN207" s="24" t="str">
        <f t="shared" si="11"/>
        <v/>
      </c>
      <c r="AO207" s="24" t="str">
        <f t="shared" si="11"/>
        <v/>
      </c>
      <c r="AP207" s="24" t="str">
        <f t="shared" si="11"/>
        <v/>
      </c>
      <c r="AQ207" s="24" t="str">
        <f t="shared" si="11"/>
        <v>Communications</v>
      </c>
      <c r="AR207" s="24" t="str">
        <f t="shared" si="11"/>
        <v/>
      </c>
      <c r="AS207" s="24" t="str">
        <f t="shared" si="11"/>
        <v/>
      </c>
      <c r="AT207" s="24" t="str">
        <f t="shared" si="11"/>
        <v/>
      </c>
      <c r="AU207" s="24" t="str">
        <f t="shared" si="11"/>
        <v>Safety and Security; Food, Water, Shelter; Health and Medical; Energy; Communications; Hazardous Materials; Transportation; Water Systems;</v>
      </c>
    </row>
    <row r="208" spans="1:47" s="24" customFormat="1" ht="32.1" customHeight="1" x14ac:dyDescent="0.2">
      <c r="A208" s="143" t="s">
        <v>1113</v>
      </c>
      <c r="B208" s="69" t="s">
        <v>1130</v>
      </c>
      <c r="C208" s="144" t="s">
        <v>1082</v>
      </c>
      <c r="D208" s="69" t="s">
        <v>1491</v>
      </c>
      <c r="E208" s="64" t="str">
        <f t="shared" si="10"/>
        <v>Safety and Security; Food, Water, Shelter; Health and Medical; Energy; Communications; Hazardous Materials; Transportation; Water Systems;</v>
      </c>
      <c r="F208" s="70" t="s">
        <v>838</v>
      </c>
      <c r="G208" s="66" t="str">
        <f>IF(IFERROR(SEARCH(G$6,$D208),0)&gt;0,TRIM(VLOOKUP(G$6,'Lifeline-Capability XWalk'!$F$6:$G$38,2,FALSE)),"")</f>
        <v/>
      </c>
      <c r="H208" s="67" t="str">
        <f>IF(IFERROR(SEARCH(H$6,$D208),0)&gt;0,TRIM(VLOOKUP(H$6,'Lifeline-Capability XWalk'!$F$6:$G$38,2,FALSE)),"")</f>
        <v/>
      </c>
      <c r="I208" s="67" t="str">
        <f>IF(IFERROR(SEARCH(I$6,$D208),0)&gt;0,TRIM(VLOOKUP(I$6,'Lifeline-Capability XWalk'!$F$6:$G$38,2,FALSE)),"")</f>
        <v/>
      </c>
      <c r="J208" s="67" t="str">
        <f>IF(IFERROR(SEARCH(J$6,$D208),0)&gt;0,TRIM(VLOOKUP(J$6,'Lifeline-Capability XWalk'!$F$6:$G$38,2,FALSE)),"")</f>
        <v/>
      </c>
      <c r="K208" s="67" t="str">
        <f>IF(IFERROR(SEARCH(K$6,$D208),0)&gt;0,TRIM(VLOOKUP(K$6,'Lifeline-Capability XWalk'!$F$6:$G$38,2,FALSE)),"")</f>
        <v/>
      </c>
      <c r="L208" s="67" t="str">
        <f>IF(IFERROR(SEARCH(L$6,$D208),0)&gt;0,TRIM(VLOOKUP(L$6,'Lifeline-Capability XWalk'!$F$6:$G$38,2,FALSE)),"")</f>
        <v/>
      </c>
      <c r="M208" s="67" t="str">
        <f>IF(IFERROR(SEARCH(M$6,$D208),0)&gt;0,TRIM(VLOOKUP(M$6,'Lifeline-Capability XWalk'!$F$6:$G$38,2,FALSE)),"")</f>
        <v/>
      </c>
      <c r="N208" s="67" t="str">
        <f>IF(IFERROR(SEARCH(N$6,$D208),0)&gt;0,TRIM(VLOOKUP(N$6,'Lifeline-Capability XWalk'!$F$6:$G$38,2,FALSE)),"")</f>
        <v/>
      </c>
      <c r="O208" s="67" t="str">
        <f>IF(IFERROR(SEARCH(O$6,$D208),0)&gt;0,TRIM(VLOOKUP(O$6,'Lifeline-Capability XWalk'!$F$6:$G$38,2,FALSE)),"")</f>
        <v/>
      </c>
      <c r="P208" s="67" t="str">
        <f>IF(IFERROR(SEARCH(P$6,$D208),0)&gt;0,TRIM(VLOOKUP(P$6,'Lifeline-Capability XWalk'!$F$6:$G$38,2,FALSE)),"")</f>
        <v/>
      </c>
      <c r="Q208" s="67" t="str">
        <f>IF(IFERROR(SEARCH(Q$6,$D208),0)&gt;0,TRIM(VLOOKUP(Q$6,'Lifeline-Capability XWalk'!$F$6:$G$38,2,FALSE)),"")</f>
        <v/>
      </c>
      <c r="R208" s="67" t="str">
        <f>IF(IFERROR(SEARCH(R$6,$D208),0)&gt;0,TRIM(VLOOKUP(R$6,'Lifeline-Capability XWalk'!$F$6:$G$38,2,FALSE)),"")</f>
        <v/>
      </c>
      <c r="S208" s="67" t="str">
        <f>IF(IFERROR(SEARCH(S$6,$D208),0)&gt;0,TRIM(VLOOKUP(S$6,'Lifeline-Capability XWalk'!$F$6:$G$38,2,FALSE)),"")</f>
        <v/>
      </c>
      <c r="T208" s="67" t="str">
        <f>IF(IFERROR(SEARCH(T$6,$D208),0)&gt;0,TRIM(VLOOKUP(T$6,'Lifeline-Capability XWalk'!$F$6:$G$38,2,FALSE)),"")</f>
        <v/>
      </c>
      <c r="U208" s="67" t="str">
        <f>IF(IFERROR(SEARCH(U$6,$D208),0)&gt;0,TRIM(VLOOKUP(U$6,'Lifeline-Capability XWalk'!$F$6:$G$38,2,FALSE)),"")</f>
        <v/>
      </c>
      <c r="V208" s="67" t="str">
        <f>IF(IFERROR(SEARCH(V$6,$D208),0)&gt;0,TRIM(VLOOKUP(V$6,'Lifeline-Capability XWalk'!$F$6:$G$38,2,FALSE)),"")</f>
        <v/>
      </c>
      <c r="W208" s="67" t="str">
        <f>IF(IFERROR(SEARCH(W$6,$D208),0)&gt;0,TRIM(VLOOKUP(W$6,'Lifeline-Capability XWalk'!$F$6:$G$38,2,FALSE)),"")</f>
        <v/>
      </c>
      <c r="X208" s="67" t="str">
        <f>IF(IFERROR(SEARCH(X$6,$D208),0)&gt;0,TRIM(VLOOKUP(X$6,'Lifeline-Capability XWalk'!$F$6:$G$38,2,FALSE)),"")</f>
        <v/>
      </c>
      <c r="Y208" s="67" t="str">
        <f>IF(IFERROR(SEARCH(Y$6,$D208),0)&gt;0,TRIM(VLOOKUP(Y$6,'Lifeline-Capability XWalk'!$F$6:$G$38,2,FALSE)),"")</f>
        <v/>
      </c>
      <c r="Z208" s="67" t="str">
        <f>IF(IFERROR(SEARCH(Z$6,$D208),0)&gt;0,TRIM(VLOOKUP(Z$6,'Lifeline-Capability XWalk'!$F$6:$G$38,2,FALSE)),"")</f>
        <v/>
      </c>
      <c r="AA208" s="67" t="str">
        <f>IF(IFERROR(SEARCH(AA$6,$D208),0)&gt;0,TRIM(VLOOKUP(AA$6,'Lifeline-Capability XWalk'!$F$6:$G$38,2,FALSE)),"")</f>
        <v>Communications</v>
      </c>
      <c r="AB208" s="67" t="str">
        <f>IF(IFERROR(SEARCH(AB$6,$D208),0)&gt;0,TRIM(VLOOKUP(AB$6,'Lifeline-Capability XWalk'!$F$6:$G$38,2,FALSE)),"")</f>
        <v>Communications</v>
      </c>
      <c r="AC208" s="67" t="str">
        <f>IF(IFERROR(SEARCH(AC$6,$D208),0)&gt;0,TRIM(VLOOKUP(AC$6,'Lifeline-Capability XWalk'!$F$6:$G$38,2,FALSE)),"")</f>
        <v/>
      </c>
      <c r="AD208" s="67" t="str">
        <f>IF(IFERROR(SEARCH(AD$6,$D208),0)&gt;0,TRIM(VLOOKUP(AD$6,'Lifeline-Capability XWalk'!$F$6:$G$38,2,FALSE)),"")</f>
        <v/>
      </c>
      <c r="AE208" s="67" t="str">
        <f>IF(IFERROR(SEARCH(AE$6,$D208),0)&gt;0,TRIM(VLOOKUP(AE$6,'Lifeline-Capability XWalk'!$F$6:$G$38,2,FALSE)),"")</f>
        <v/>
      </c>
      <c r="AF208" s="67" t="str">
        <f>IF(IFERROR(SEARCH(AF$6,$D208),0)&gt;0,TRIM(VLOOKUP(AF$6,'Lifeline-Capability XWalk'!$F$6:$G$38,2,FALSE)),"")</f>
        <v/>
      </c>
      <c r="AG208" s="67" t="str">
        <f>IF(IFERROR(SEARCH(AG$6,$D208),0)&gt;0,TRIM(VLOOKUP(AG$6,'Lifeline-Capability XWalk'!$F$6:$G$38,2,FALSE)),"")</f>
        <v/>
      </c>
      <c r="AH208" s="67" t="str">
        <f>IF(IFERROR(SEARCH(AH$6,$D208),0)&gt;0,TRIM(VLOOKUP(AH$6,'Lifeline-Capability XWalk'!$F$6:$G$38,2,FALSE)),"")</f>
        <v/>
      </c>
      <c r="AI208" s="67" t="str">
        <f>IF(IFERROR(SEARCH(AI$6,$D208),0)&gt;0,TRIM(VLOOKUP(AI$6,'Lifeline-Capability XWalk'!$F$6:$G$38,2,FALSE)),"")</f>
        <v/>
      </c>
      <c r="AJ208" s="67" t="str">
        <f>IF(IFERROR(SEARCH(AJ$6,$D208),0)&gt;0,TRIM(VLOOKUP(AJ$6,'Lifeline-Capability XWalk'!$F$6:$G$38,2,FALSE)),"")</f>
        <v>Safety and Security; Food, Water, Shelter; Health and Medical; Energy; Communications; Hazardous Materials; Transportation; Water Systems;</v>
      </c>
      <c r="AK208" s="67" t="str">
        <f>IF(IFERROR(SEARCH(AK$6,$D208),0)&gt;0,TRIM(VLOOKUP(AK$6,'Lifeline-Capability XWalk'!$F$6:$G$38,2,FALSE)),"")</f>
        <v/>
      </c>
      <c r="AL208" s="68" t="str">
        <f>IF(IFERROR(SEARCH(AL$6,$D208),0)&gt;0,TRIM(VLOOKUP(AL$6,'Lifeline-Capability XWalk'!$F$6:$G$38,2,FALSE)),"")</f>
        <v/>
      </c>
      <c r="AM208" s="24" t="str">
        <f t="shared" si="12"/>
        <v/>
      </c>
      <c r="AN208" s="24" t="str">
        <f t="shared" si="11"/>
        <v/>
      </c>
      <c r="AO208" s="24" t="str">
        <f t="shared" si="11"/>
        <v/>
      </c>
      <c r="AP208" s="24" t="str">
        <f t="shared" si="11"/>
        <v/>
      </c>
      <c r="AQ208" s="24" t="str">
        <f t="shared" si="11"/>
        <v>Communications</v>
      </c>
      <c r="AR208" s="24" t="str">
        <f t="shared" si="11"/>
        <v/>
      </c>
      <c r="AS208" s="24" t="str">
        <f t="shared" si="11"/>
        <v/>
      </c>
      <c r="AT208" s="24" t="str">
        <f t="shared" si="11"/>
        <v/>
      </c>
      <c r="AU208" s="24" t="str">
        <f t="shared" si="11"/>
        <v>Safety and Security; Food, Water, Shelter; Health and Medical; Energy; Communications; Hazardous Materials; Transportation; Water Systems;</v>
      </c>
    </row>
    <row r="209" spans="1:47" s="24" customFormat="1" ht="32.1" customHeight="1" x14ac:dyDescent="0.2">
      <c r="A209" s="143" t="s">
        <v>1113</v>
      </c>
      <c r="B209" s="69" t="s">
        <v>1413</v>
      </c>
      <c r="C209" s="144" t="s">
        <v>1082</v>
      </c>
      <c r="D209" s="63" t="s">
        <v>1506</v>
      </c>
      <c r="E209" s="64" t="str">
        <f t="shared" si="10"/>
        <v>Safety and Security; Food, Water, Shelter; Health and Medical; Energy; Communications; Hazardous Materials; Transportation; Water Systems;</v>
      </c>
      <c r="F209" s="70" t="s">
        <v>1091</v>
      </c>
      <c r="G209" s="66" t="str">
        <f>IF(IFERROR(SEARCH(G$6,$D209),0)&gt;0,TRIM(VLOOKUP(G$6,'Lifeline-Capability XWalk'!$F$6:$G$38,2,FALSE)),"")</f>
        <v/>
      </c>
      <c r="H209" s="67" t="str">
        <f>IF(IFERROR(SEARCH(H$6,$D209),0)&gt;0,TRIM(VLOOKUP(H$6,'Lifeline-Capability XWalk'!$F$6:$G$38,2,FALSE)),"")</f>
        <v/>
      </c>
      <c r="I209" s="67" t="str">
        <f>IF(IFERROR(SEARCH(I$6,$D209),0)&gt;0,TRIM(VLOOKUP(I$6,'Lifeline-Capability XWalk'!$F$6:$G$38,2,FALSE)),"")</f>
        <v/>
      </c>
      <c r="J209" s="67" t="str">
        <f>IF(IFERROR(SEARCH(J$6,$D209),0)&gt;0,TRIM(VLOOKUP(J$6,'Lifeline-Capability XWalk'!$F$6:$G$38,2,FALSE)),"")</f>
        <v/>
      </c>
      <c r="K209" s="67" t="str">
        <f>IF(IFERROR(SEARCH(K$6,$D209),0)&gt;0,TRIM(VLOOKUP(K$6,'Lifeline-Capability XWalk'!$F$6:$G$38,2,FALSE)),"")</f>
        <v/>
      </c>
      <c r="L209" s="67" t="str">
        <f>IF(IFERROR(SEARCH(L$6,$D209),0)&gt;0,TRIM(VLOOKUP(L$6,'Lifeline-Capability XWalk'!$F$6:$G$38,2,FALSE)),"")</f>
        <v/>
      </c>
      <c r="M209" s="67" t="str">
        <f>IF(IFERROR(SEARCH(M$6,$D209),0)&gt;0,TRIM(VLOOKUP(M$6,'Lifeline-Capability XWalk'!$F$6:$G$38,2,FALSE)),"")</f>
        <v/>
      </c>
      <c r="N209" s="67" t="str">
        <f>IF(IFERROR(SEARCH(N$6,$D209),0)&gt;0,TRIM(VLOOKUP(N$6,'Lifeline-Capability XWalk'!$F$6:$G$38,2,FALSE)),"")</f>
        <v/>
      </c>
      <c r="O209" s="67" t="str">
        <f>IF(IFERROR(SEARCH(O$6,$D209),0)&gt;0,TRIM(VLOOKUP(O$6,'Lifeline-Capability XWalk'!$F$6:$G$38,2,FALSE)),"")</f>
        <v/>
      </c>
      <c r="P209" s="67" t="str">
        <f>IF(IFERROR(SEARCH(P$6,$D209),0)&gt;0,TRIM(VLOOKUP(P$6,'Lifeline-Capability XWalk'!$F$6:$G$38,2,FALSE)),"")</f>
        <v/>
      </c>
      <c r="Q209" s="67" t="str">
        <f>IF(IFERROR(SEARCH(Q$6,$D209),0)&gt;0,TRIM(VLOOKUP(Q$6,'Lifeline-Capability XWalk'!$F$6:$G$38,2,FALSE)),"")</f>
        <v/>
      </c>
      <c r="R209" s="67" t="str">
        <f>IF(IFERROR(SEARCH(R$6,$D209),0)&gt;0,TRIM(VLOOKUP(R$6,'Lifeline-Capability XWalk'!$F$6:$G$38,2,FALSE)),"")</f>
        <v/>
      </c>
      <c r="S209" s="67" t="str">
        <f>IF(IFERROR(SEARCH(S$6,$D209),0)&gt;0,TRIM(VLOOKUP(S$6,'Lifeline-Capability XWalk'!$F$6:$G$38,2,FALSE)),"")</f>
        <v/>
      </c>
      <c r="T209" s="67" t="str">
        <f>IF(IFERROR(SEARCH(T$6,$D209),0)&gt;0,TRIM(VLOOKUP(T$6,'Lifeline-Capability XWalk'!$F$6:$G$38,2,FALSE)),"")</f>
        <v/>
      </c>
      <c r="U209" s="67" t="str">
        <f>IF(IFERROR(SEARCH(U$6,$D209),0)&gt;0,TRIM(VLOOKUP(U$6,'Lifeline-Capability XWalk'!$F$6:$G$38,2,FALSE)),"")</f>
        <v/>
      </c>
      <c r="V209" s="67" t="str">
        <f>IF(IFERROR(SEARCH(V$6,$D209),0)&gt;0,TRIM(VLOOKUP(V$6,'Lifeline-Capability XWalk'!$F$6:$G$38,2,FALSE)),"")</f>
        <v/>
      </c>
      <c r="W209" s="67" t="str">
        <f>IF(IFERROR(SEARCH(W$6,$D209),0)&gt;0,TRIM(VLOOKUP(W$6,'Lifeline-Capability XWalk'!$F$6:$G$38,2,FALSE)),"")</f>
        <v/>
      </c>
      <c r="X209" s="67" t="str">
        <f>IF(IFERROR(SEARCH(X$6,$D209),0)&gt;0,TRIM(VLOOKUP(X$6,'Lifeline-Capability XWalk'!$F$6:$G$38,2,FALSE)),"")</f>
        <v/>
      </c>
      <c r="Y209" s="67" t="str">
        <f>IF(IFERROR(SEARCH(Y$6,$D209),0)&gt;0,TRIM(VLOOKUP(Y$6,'Lifeline-Capability XWalk'!$F$6:$G$38,2,FALSE)),"")</f>
        <v/>
      </c>
      <c r="Z209" s="67" t="str">
        <f>IF(IFERROR(SEARCH(Z$6,$D209),0)&gt;0,TRIM(VLOOKUP(Z$6,'Lifeline-Capability XWalk'!$F$6:$G$38,2,FALSE)),"")</f>
        <v/>
      </c>
      <c r="AA209" s="67" t="str">
        <f>IF(IFERROR(SEARCH(AA$6,$D209),0)&gt;0,TRIM(VLOOKUP(AA$6,'Lifeline-Capability XWalk'!$F$6:$G$38,2,FALSE)),"")</f>
        <v>Communications</v>
      </c>
      <c r="AB209" s="67" t="str">
        <f>IF(IFERROR(SEARCH(AB$6,$D209),0)&gt;0,TRIM(VLOOKUP(AB$6,'Lifeline-Capability XWalk'!$F$6:$G$38,2,FALSE)),"")</f>
        <v>Communications</v>
      </c>
      <c r="AC209" s="67" t="str">
        <f>IF(IFERROR(SEARCH(AC$6,$D209),0)&gt;0,TRIM(VLOOKUP(AC$6,'Lifeline-Capability XWalk'!$F$6:$G$38,2,FALSE)),"")</f>
        <v/>
      </c>
      <c r="AD209" s="67" t="str">
        <f>IF(IFERROR(SEARCH(AD$6,$D209),0)&gt;0,TRIM(VLOOKUP(AD$6,'Lifeline-Capability XWalk'!$F$6:$G$38,2,FALSE)),"")</f>
        <v/>
      </c>
      <c r="AE209" s="67" t="str">
        <f>IF(IFERROR(SEARCH(AE$6,$D209),0)&gt;0,TRIM(VLOOKUP(AE$6,'Lifeline-Capability XWalk'!$F$6:$G$38,2,FALSE)),"")</f>
        <v>Health and Medical</v>
      </c>
      <c r="AF209" s="67" t="str">
        <f>IF(IFERROR(SEARCH(AF$6,$D209),0)&gt;0,TRIM(VLOOKUP(AF$6,'Lifeline-Capability XWalk'!$F$6:$G$38,2,FALSE)),"")</f>
        <v/>
      </c>
      <c r="AG209" s="67" t="str">
        <f>IF(IFERROR(SEARCH(AG$6,$D209),0)&gt;0,TRIM(VLOOKUP(AG$6,'Lifeline-Capability XWalk'!$F$6:$G$38,2,FALSE)),"")</f>
        <v/>
      </c>
      <c r="AH209" s="67" t="str">
        <f>IF(IFERROR(SEARCH(AH$6,$D209),0)&gt;0,TRIM(VLOOKUP(AH$6,'Lifeline-Capability XWalk'!$F$6:$G$38,2,FALSE)),"")</f>
        <v/>
      </c>
      <c r="AI209" s="67" t="str">
        <f>IF(IFERROR(SEARCH(AI$6,$D209),0)&gt;0,TRIM(VLOOKUP(AI$6,'Lifeline-Capability XWalk'!$F$6:$G$38,2,FALSE)),"")</f>
        <v/>
      </c>
      <c r="AJ209" s="67" t="str">
        <f>IF(IFERROR(SEARCH(AJ$6,$D209),0)&gt;0,TRIM(VLOOKUP(AJ$6,'Lifeline-Capability XWalk'!$F$6:$G$38,2,FALSE)),"")</f>
        <v>Safety and Security; Food, Water, Shelter; Health and Medical; Energy; Communications; Hazardous Materials; Transportation; Water Systems;</v>
      </c>
      <c r="AK209" s="67" t="str">
        <f>IF(IFERROR(SEARCH(AK$6,$D209),0)&gt;0,TRIM(VLOOKUP(AK$6,'Lifeline-Capability XWalk'!$F$6:$G$38,2,FALSE)),"")</f>
        <v/>
      </c>
      <c r="AL209" s="68" t="str">
        <f>IF(IFERROR(SEARCH(AL$6,$D209),0)&gt;0,TRIM(VLOOKUP(AL$6,'Lifeline-Capability XWalk'!$F$6:$G$38,2,FALSE)),"")</f>
        <v/>
      </c>
      <c r="AM209" s="24" t="str">
        <f t="shared" si="12"/>
        <v/>
      </c>
      <c r="AN209" s="24" t="str">
        <f t="shared" si="12"/>
        <v/>
      </c>
      <c r="AO209" s="24" t="str">
        <f t="shared" si="12"/>
        <v>Health and Medical</v>
      </c>
      <c r="AP209" s="24" t="str">
        <f t="shared" si="12"/>
        <v/>
      </c>
      <c r="AQ209" s="24" t="str">
        <f t="shared" si="12"/>
        <v>Communications</v>
      </c>
      <c r="AR209" s="24" t="str">
        <f t="shared" si="12"/>
        <v/>
      </c>
      <c r="AS209" s="24" t="str">
        <f t="shared" si="12"/>
        <v/>
      </c>
      <c r="AT209" s="24" t="str">
        <f t="shared" si="12"/>
        <v/>
      </c>
      <c r="AU209" s="24" t="str">
        <f t="shared" si="12"/>
        <v>Safety and Security; Food, Water, Shelter; Health and Medical; Energy; Communications; Hazardous Materials; Transportation; Water Systems;</v>
      </c>
    </row>
    <row r="210" spans="1:47" s="24" customFormat="1" ht="32.1" customHeight="1" x14ac:dyDescent="0.2">
      <c r="A210" s="143" t="s">
        <v>1113</v>
      </c>
      <c r="B210" s="69" t="s">
        <v>1410</v>
      </c>
      <c r="C210" s="144" t="s">
        <v>1082</v>
      </c>
      <c r="D210" s="63" t="s">
        <v>1507</v>
      </c>
      <c r="E210" s="64" t="str">
        <f t="shared" si="10"/>
        <v>Safety and Security; Food, Water, Shelter; Health and Medical; Energy; Communications; Hazardous Materials; Transportation; Water Systems;</v>
      </c>
      <c r="F210" s="70" t="s">
        <v>835</v>
      </c>
      <c r="G210" s="66" t="str">
        <f>IF(IFERROR(SEARCH(G$6,$D210),0)&gt;0,TRIM(VLOOKUP(G$6,'Lifeline-Capability XWalk'!$F$6:$G$38,2,FALSE)),"")</f>
        <v/>
      </c>
      <c r="H210" s="67" t="str">
        <f>IF(IFERROR(SEARCH(H$6,$D210),0)&gt;0,TRIM(VLOOKUP(H$6,'Lifeline-Capability XWalk'!$F$6:$G$38,2,FALSE)),"")</f>
        <v/>
      </c>
      <c r="I210" s="67" t="str">
        <f>IF(IFERROR(SEARCH(I$6,$D210),0)&gt;0,TRIM(VLOOKUP(I$6,'Lifeline-Capability XWalk'!$F$6:$G$38,2,FALSE)),"")</f>
        <v/>
      </c>
      <c r="J210" s="67" t="str">
        <f>IF(IFERROR(SEARCH(J$6,$D210),0)&gt;0,TRIM(VLOOKUP(J$6,'Lifeline-Capability XWalk'!$F$6:$G$38,2,FALSE)),"")</f>
        <v/>
      </c>
      <c r="K210" s="67" t="str">
        <f>IF(IFERROR(SEARCH(K$6,$D210),0)&gt;0,TRIM(VLOOKUP(K$6,'Lifeline-Capability XWalk'!$F$6:$G$38,2,FALSE)),"")</f>
        <v/>
      </c>
      <c r="L210" s="67" t="str">
        <f>IF(IFERROR(SEARCH(L$6,$D210),0)&gt;0,TRIM(VLOOKUP(L$6,'Lifeline-Capability XWalk'!$F$6:$G$38,2,FALSE)),"")</f>
        <v/>
      </c>
      <c r="M210" s="67" t="str">
        <f>IF(IFERROR(SEARCH(M$6,$D210),0)&gt;0,TRIM(VLOOKUP(M$6,'Lifeline-Capability XWalk'!$F$6:$G$38,2,FALSE)),"")</f>
        <v/>
      </c>
      <c r="N210" s="67" t="str">
        <f>IF(IFERROR(SEARCH(N$6,$D210),0)&gt;0,TRIM(VLOOKUP(N$6,'Lifeline-Capability XWalk'!$F$6:$G$38,2,FALSE)),"")</f>
        <v/>
      </c>
      <c r="O210" s="67" t="str">
        <f>IF(IFERROR(SEARCH(O$6,$D210),0)&gt;0,TRIM(VLOOKUP(O$6,'Lifeline-Capability XWalk'!$F$6:$G$38,2,FALSE)),"")</f>
        <v/>
      </c>
      <c r="P210" s="67" t="str">
        <f>IF(IFERROR(SEARCH(P$6,$D210),0)&gt;0,TRIM(VLOOKUP(P$6,'Lifeline-Capability XWalk'!$F$6:$G$38,2,FALSE)),"")</f>
        <v/>
      </c>
      <c r="Q210" s="67" t="str">
        <f>IF(IFERROR(SEARCH(Q$6,$D210),0)&gt;0,TRIM(VLOOKUP(Q$6,'Lifeline-Capability XWalk'!$F$6:$G$38,2,FALSE)),"")</f>
        <v/>
      </c>
      <c r="R210" s="67" t="str">
        <f>IF(IFERROR(SEARCH(R$6,$D210),0)&gt;0,TRIM(VLOOKUP(R$6,'Lifeline-Capability XWalk'!$F$6:$G$38,2,FALSE)),"")</f>
        <v/>
      </c>
      <c r="S210" s="67" t="str">
        <f>IF(IFERROR(SEARCH(S$6,$D210),0)&gt;0,TRIM(VLOOKUP(S$6,'Lifeline-Capability XWalk'!$F$6:$G$38,2,FALSE)),"")</f>
        <v/>
      </c>
      <c r="T210" s="67" t="str">
        <f>IF(IFERROR(SEARCH(T$6,$D210),0)&gt;0,TRIM(VLOOKUP(T$6,'Lifeline-Capability XWalk'!$F$6:$G$38,2,FALSE)),"")</f>
        <v/>
      </c>
      <c r="U210" s="67" t="str">
        <f>IF(IFERROR(SEARCH(U$6,$D210),0)&gt;0,TRIM(VLOOKUP(U$6,'Lifeline-Capability XWalk'!$F$6:$G$38,2,FALSE)),"")</f>
        <v/>
      </c>
      <c r="V210" s="67" t="str">
        <f>IF(IFERROR(SEARCH(V$6,$D210),0)&gt;0,TRIM(VLOOKUP(V$6,'Lifeline-Capability XWalk'!$F$6:$G$38,2,FALSE)),"")</f>
        <v/>
      </c>
      <c r="W210" s="67" t="str">
        <f>IF(IFERROR(SEARCH(W$6,$D210),0)&gt;0,TRIM(VLOOKUP(W$6,'Lifeline-Capability XWalk'!$F$6:$G$38,2,FALSE)),"")</f>
        <v/>
      </c>
      <c r="X210" s="67" t="str">
        <f>IF(IFERROR(SEARCH(X$6,$D210),0)&gt;0,TRIM(VLOOKUP(X$6,'Lifeline-Capability XWalk'!$F$6:$G$38,2,FALSE)),"")</f>
        <v/>
      </c>
      <c r="Y210" s="67" t="str">
        <f>IF(IFERROR(SEARCH(Y$6,$D210),0)&gt;0,TRIM(VLOOKUP(Y$6,'Lifeline-Capability XWalk'!$F$6:$G$38,2,FALSE)),"")</f>
        <v/>
      </c>
      <c r="Z210" s="67" t="str">
        <f>IF(IFERROR(SEARCH(Z$6,$D210),0)&gt;0,TRIM(VLOOKUP(Z$6,'Lifeline-Capability XWalk'!$F$6:$G$38,2,FALSE)),"")</f>
        <v/>
      </c>
      <c r="AA210" s="67" t="str">
        <f>IF(IFERROR(SEARCH(AA$6,$D210),0)&gt;0,TRIM(VLOOKUP(AA$6,'Lifeline-Capability XWalk'!$F$6:$G$38,2,FALSE)),"")</f>
        <v>Communications</v>
      </c>
      <c r="AB210" s="67" t="str">
        <f>IF(IFERROR(SEARCH(AB$6,$D210),0)&gt;0,TRIM(VLOOKUP(AB$6,'Lifeline-Capability XWalk'!$F$6:$G$38,2,FALSE)),"")</f>
        <v>Communications</v>
      </c>
      <c r="AC210" s="67" t="str">
        <f>IF(IFERROR(SEARCH(AC$6,$D210),0)&gt;0,TRIM(VLOOKUP(AC$6,'Lifeline-Capability XWalk'!$F$6:$G$38,2,FALSE)),"")</f>
        <v/>
      </c>
      <c r="AD210" s="67" t="str">
        <f>IF(IFERROR(SEARCH(AD$6,$D210),0)&gt;0,TRIM(VLOOKUP(AD$6,'Lifeline-Capability XWalk'!$F$6:$G$38,2,FALSE)),"")</f>
        <v/>
      </c>
      <c r="AE210" s="67" t="str">
        <f>IF(IFERROR(SEARCH(AE$6,$D210),0)&gt;0,TRIM(VLOOKUP(AE$6,'Lifeline-Capability XWalk'!$F$6:$G$38,2,FALSE)),"")</f>
        <v/>
      </c>
      <c r="AF210" s="67" t="str">
        <f>IF(IFERROR(SEARCH(AF$6,$D210),0)&gt;0,TRIM(VLOOKUP(AF$6,'Lifeline-Capability XWalk'!$F$6:$G$38,2,FALSE)),"")</f>
        <v>Communications</v>
      </c>
      <c r="AG210" s="67" t="str">
        <f>IF(IFERROR(SEARCH(AG$6,$D210),0)&gt;0,TRIM(VLOOKUP(AG$6,'Lifeline-Capability XWalk'!$F$6:$G$38,2,FALSE)),"")</f>
        <v/>
      </c>
      <c r="AH210" s="67" t="str">
        <f>IF(IFERROR(SEARCH(AH$6,$D210),0)&gt;0,TRIM(VLOOKUP(AH$6,'Lifeline-Capability XWalk'!$F$6:$G$38,2,FALSE)),"")</f>
        <v/>
      </c>
      <c r="AI210" s="67" t="str">
        <f>IF(IFERROR(SEARCH(AI$6,$D210),0)&gt;0,TRIM(VLOOKUP(AI$6,'Lifeline-Capability XWalk'!$F$6:$G$38,2,FALSE)),"")</f>
        <v/>
      </c>
      <c r="AJ210" s="67" t="str">
        <f>IF(IFERROR(SEARCH(AJ$6,$D210),0)&gt;0,TRIM(VLOOKUP(AJ$6,'Lifeline-Capability XWalk'!$F$6:$G$38,2,FALSE)),"")</f>
        <v>Safety and Security; Food, Water, Shelter; Health and Medical; Energy; Communications; Hazardous Materials; Transportation; Water Systems;</v>
      </c>
      <c r="AK210" s="67" t="str">
        <f>IF(IFERROR(SEARCH(AK$6,$D210),0)&gt;0,TRIM(VLOOKUP(AK$6,'Lifeline-Capability XWalk'!$F$6:$G$38,2,FALSE)),"")</f>
        <v/>
      </c>
      <c r="AL210" s="68" t="str">
        <f>IF(IFERROR(SEARCH(AL$6,$D210),0)&gt;0,TRIM(VLOOKUP(AL$6,'Lifeline-Capability XWalk'!$F$6:$G$38,2,FALSE)),"")</f>
        <v/>
      </c>
      <c r="AM210" s="24" t="str">
        <f t="shared" si="12"/>
        <v/>
      </c>
      <c r="AN210" s="24" t="str">
        <f t="shared" si="12"/>
        <v/>
      </c>
      <c r="AO210" s="24" t="str">
        <f t="shared" si="12"/>
        <v/>
      </c>
      <c r="AP210" s="24" t="str">
        <f t="shared" si="12"/>
        <v/>
      </c>
      <c r="AQ210" s="24" t="str">
        <f t="shared" si="12"/>
        <v>Communications</v>
      </c>
      <c r="AR210" s="24" t="str">
        <f t="shared" si="12"/>
        <v/>
      </c>
      <c r="AS210" s="24" t="str">
        <f t="shared" si="12"/>
        <v/>
      </c>
      <c r="AT210" s="24" t="str">
        <f t="shared" si="12"/>
        <v/>
      </c>
      <c r="AU210" s="24" t="str">
        <f t="shared" si="12"/>
        <v>Safety and Security; Food, Water, Shelter; Health and Medical; Energy; Communications; Hazardous Materials; Transportation; Water Systems;</v>
      </c>
    </row>
    <row r="211" spans="1:47" s="24" customFormat="1" ht="32.1" customHeight="1" x14ac:dyDescent="0.2">
      <c r="A211" s="143" t="s">
        <v>1113</v>
      </c>
      <c r="B211" s="69" t="s">
        <v>1130</v>
      </c>
      <c r="C211" s="144" t="s">
        <v>1082</v>
      </c>
      <c r="D211" s="63" t="s">
        <v>1507</v>
      </c>
      <c r="E211" s="64" t="str">
        <f t="shared" si="10"/>
        <v>Safety and Security; Food, Water, Shelter; Health and Medical; Energy; Communications; Hazardous Materials; Transportation; Water Systems;</v>
      </c>
      <c r="F211" s="70" t="s">
        <v>308</v>
      </c>
      <c r="G211" s="66" t="str">
        <f>IF(IFERROR(SEARCH(G$6,$D211),0)&gt;0,TRIM(VLOOKUP(G$6,'Lifeline-Capability XWalk'!$F$6:$G$38,2,FALSE)),"")</f>
        <v/>
      </c>
      <c r="H211" s="67" t="str">
        <f>IF(IFERROR(SEARCH(H$6,$D211),0)&gt;0,TRIM(VLOOKUP(H$6,'Lifeline-Capability XWalk'!$F$6:$G$38,2,FALSE)),"")</f>
        <v/>
      </c>
      <c r="I211" s="67" t="str">
        <f>IF(IFERROR(SEARCH(I$6,$D211),0)&gt;0,TRIM(VLOOKUP(I$6,'Lifeline-Capability XWalk'!$F$6:$G$38,2,FALSE)),"")</f>
        <v/>
      </c>
      <c r="J211" s="67" t="str">
        <f>IF(IFERROR(SEARCH(J$6,$D211),0)&gt;0,TRIM(VLOOKUP(J$6,'Lifeline-Capability XWalk'!$F$6:$G$38,2,FALSE)),"")</f>
        <v/>
      </c>
      <c r="K211" s="67" t="str">
        <f>IF(IFERROR(SEARCH(K$6,$D211),0)&gt;0,TRIM(VLOOKUP(K$6,'Lifeline-Capability XWalk'!$F$6:$G$38,2,FALSE)),"")</f>
        <v/>
      </c>
      <c r="L211" s="67" t="str">
        <f>IF(IFERROR(SEARCH(L$6,$D211),0)&gt;0,TRIM(VLOOKUP(L$6,'Lifeline-Capability XWalk'!$F$6:$G$38,2,FALSE)),"")</f>
        <v/>
      </c>
      <c r="M211" s="67" t="str">
        <f>IF(IFERROR(SEARCH(M$6,$D211),0)&gt;0,TRIM(VLOOKUP(M$6,'Lifeline-Capability XWalk'!$F$6:$G$38,2,FALSE)),"")</f>
        <v/>
      </c>
      <c r="N211" s="67" t="str">
        <f>IF(IFERROR(SEARCH(N$6,$D211),0)&gt;0,TRIM(VLOOKUP(N$6,'Lifeline-Capability XWalk'!$F$6:$G$38,2,FALSE)),"")</f>
        <v/>
      </c>
      <c r="O211" s="67" t="str">
        <f>IF(IFERROR(SEARCH(O$6,$D211),0)&gt;0,TRIM(VLOOKUP(O$6,'Lifeline-Capability XWalk'!$F$6:$G$38,2,FALSE)),"")</f>
        <v/>
      </c>
      <c r="P211" s="67" t="str">
        <f>IF(IFERROR(SEARCH(P$6,$D211),0)&gt;0,TRIM(VLOOKUP(P$6,'Lifeline-Capability XWalk'!$F$6:$G$38,2,FALSE)),"")</f>
        <v/>
      </c>
      <c r="Q211" s="67" t="str">
        <f>IF(IFERROR(SEARCH(Q$6,$D211),0)&gt;0,TRIM(VLOOKUP(Q$6,'Lifeline-Capability XWalk'!$F$6:$G$38,2,FALSE)),"")</f>
        <v/>
      </c>
      <c r="R211" s="67" t="str">
        <f>IF(IFERROR(SEARCH(R$6,$D211),0)&gt;0,TRIM(VLOOKUP(R$6,'Lifeline-Capability XWalk'!$F$6:$G$38,2,FALSE)),"")</f>
        <v/>
      </c>
      <c r="S211" s="67" t="str">
        <f>IF(IFERROR(SEARCH(S$6,$D211),0)&gt;0,TRIM(VLOOKUP(S$6,'Lifeline-Capability XWalk'!$F$6:$G$38,2,FALSE)),"")</f>
        <v/>
      </c>
      <c r="T211" s="67" t="str">
        <f>IF(IFERROR(SEARCH(T$6,$D211),0)&gt;0,TRIM(VLOOKUP(T$6,'Lifeline-Capability XWalk'!$F$6:$G$38,2,FALSE)),"")</f>
        <v/>
      </c>
      <c r="U211" s="67" t="str">
        <f>IF(IFERROR(SEARCH(U$6,$D211),0)&gt;0,TRIM(VLOOKUP(U$6,'Lifeline-Capability XWalk'!$F$6:$G$38,2,FALSE)),"")</f>
        <v/>
      </c>
      <c r="V211" s="67" t="str">
        <f>IF(IFERROR(SEARCH(V$6,$D211),0)&gt;0,TRIM(VLOOKUP(V$6,'Lifeline-Capability XWalk'!$F$6:$G$38,2,FALSE)),"")</f>
        <v/>
      </c>
      <c r="W211" s="67" t="str">
        <f>IF(IFERROR(SEARCH(W$6,$D211),0)&gt;0,TRIM(VLOOKUP(W$6,'Lifeline-Capability XWalk'!$F$6:$G$38,2,FALSE)),"")</f>
        <v/>
      </c>
      <c r="X211" s="67" t="str">
        <f>IF(IFERROR(SEARCH(X$6,$D211),0)&gt;0,TRIM(VLOOKUP(X$6,'Lifeline-Capability XWalk'!$F$6:$G$38,2,FALSE)),"")</f>
        <v/>
      </c>
      <c r="Y211" s="67" t="str">
        <f>IF(IFERROR(SEARCH(Y$6,$D211),0)&gt;0,TRIM(VLOOKUP(Y$6,'Lifeline-Capability XWalk'!$F$6:$G$38,2,FALSE)),"")</f>
        <v/>
      </c>
      <c r="Z211" s="67" t="str">
        <f>IF(IFERROR(SEARCH(Z$6,$D211),0)&gt;0,TRIM(VLOOKUP(Z$6,'Lifeline-Capability XWalk'!$F$6:$G$38,2,FALSE)),"")</f>
        <v/>
      </c>
      <c r="AA211" s="67" t="str">
        <f>IF(IFERROR(SEARCH(AA$6,$D211),0)&gt;0,TRIM(VLOOKUP(AA$6,'Lifeline-Capability XWalk'!$F$6:$G$38,2,FALSE)),"")</f>
        <v>Communications</v>
      </c>
      <c r="AB211" s="67" t="str">
        <f>IF(IFERROR(SEARCH(AB$6,$D211),0)&gt;0,TRIM(VLOOKUP(AB$6,'Lifeline-Capability XWalk'!$F$6:$G$38,2,FALSE)),"")</f>
        <v>Communications</v>
      </c>
      <c r="AC211" s="67" t="str">
        <f>IF(IFERROR(SEARCH(AC$6,$D211),0)&gt;0,TRIM(VLOOKUP(AC$6,'Lifeline-Capability XWalk'!$F$6:$G$38,2,FALSE)),"")</f>
        <v/>
      </c>
      <c r="AD211" s="67" t="str">
        <f>IF(IFERROR(SEARCH(AD$6,$D211),0)&gt;0,TRIM(VLOOKUP(AD$6,'Lifeline-Capability XWalk'!$F$6:$G$38,2,FALSE)),"")</f>
        <v/>
      </c>
      <c r="AE211" s="67" t="str">
        <f>IF(IFERROR(SEARCH(AE$6,$D211),0)&gt;0,TRIM(VLOOKUP(AE$6,'Lifeline-Capability XWalk'!$F$6:$G$38,2,FALSE)),"")</f>
        <v/>
      </c>
      <c r="AF211" s="67" t="str">
        <f>IF(IFERROR(SEARCH(AF$6,$D211),0)&gt;0,TRIM(VLOOKUP(AF$6,'Lifeline-Capability XWalk'!$F$6:$G$38,2,FALSE)),"")</f>
        <v>Communications</v>
      </c>
      <c r="AG211" s="67" t="str">
        <f>IF(IFERROR(SEARCH(AG$6,$D211),0)&gt;0,TRIM(VLOOKUP(AG$6,'Lifeline-Capability XWalk'!$F$6:$G$38,2,FALSE)),"")</f>
        <v/>
      </c>
      <c r="AH211" s="67" t="str">
        <f>IF(IFERROR(SEARCH(AH$6,$D211),0)&gt;0,TRIM(VLOOKUP(AH$6,'Lifeline-Capability XWalk'!$F$6:$G$38,2,FALSE)),"")</f>
        <v/>
      </c>
      <c r="AI211" s="67" t="str">
        <f>IF(IFERROR(SEARCH(AI$6,$D211),0)&gt;0,TRIM(VLOOKUP(AI$6,'Lifeline-Capability XWalk'!$F$6:$G$38,2,FALSE)),"")</f>
        <v/>
      </c>
      <c r="AJ211" s="67" t="str">
        <f>IF(IFERROR(SEARCH(AJ$6,$D211),0)&gt;0,TRIM(VLOOKUP(AJ$6,'Lifeline-Capability XWalk'!$F$6:$G$38,2,FALSE)),"")</f>
        <v>Safety and Security; Food, Water, Shelter; Health and Medical; Energy; Communications; Hazardous Materials; Transportation; Water Systems;</v>
      </c>
      <c r="AK211" s="67" t="str">
        <f>IF(IFERROR(SEARCH(AK$6,$D211),0)&gt;0,TRIM(VLOOKUP(AK$6,'Lifeline-Capability XWalk'!$F$6:$G$38,2,FALSE)),"")</f>
        <v/>
      </c>
      <c r="AL211" s="68" t="str">
        <f>IF(IFERROR(SEARCH(AL$6,$D211),0)&gt;0,TRIM(VLOOKUP(AL$6,'Lifeline-Capability XWalk'!$F$6:$G$38,2,FALSE)),"")</f>
        <v/>
      </c>
      <c r="AM211" s="24" t="str">
        <f t="shared" si="12"/>
        <v/>
      </c>
      <c r="AN211" s="24" t="str">
        <f t="shared" si="12"/>
        <v/>
      </c>
      <c r="AO211" s="24" t="str">
        <f t="shared" si="12"/>
        <v/>
      </c>
      <c r="AP211" s="24" t="str">
        <f t="shared" si="12"/>
        <v/>
      </c>
      <c r="AQ211" s="24" t="str">
        <f t="shared" si="12"/>
        <v>Communications</v>
      </c>
      <c r="AR211" s="24" t="str">
        <f t="shared" si="12"/>
        <v/>
      </c>
      <c r="AS211" s="24" t="str">
        <f t="shared" si="12"/>
        <v/>
      </c>
      <c r="AT211" s="24" t="str">
        <f t="shared" si="12"/>
        <v/>
      </c>
      <c r="AU211" s="24" t="str">
        <f t="shared" si="12"/>
        <v>Safety and Security; Food, Water, Shelter; Health and Medical; Energy; Communications; Hazardous Materials; Transportation; Water Systems;</v>
      </c>
    </row>
    <row r="212" spans="1:47" s="24" customFormat="1" ht="32.1" customHeight="1" x14ac:dyDescent="0.2">
      <c r="A212" s="143" t="s">
        <v>1113</v>
      </c>
      <c r="B212" s="69" t="s">
        <v>1410</v>
      </c>
      <c r="C212" s="144" t="s">
        <v>1082</v>
      </c>
      <c r="D212" s="63" t="s">
        <v>1508</v>
      </c>
      <c r="E212" s="64" t="str">
        <f t="shared" si="10"/>
        <v>Safety and Security; Food, Water, Shelter; Health and Medical; Energy; Communications; Hazardous Materials; Transportation; Water Systems;</v>
      </c>
      <c r="F212" s="70" t="s">
        <v>304</v>
      </c>
      <c r="G212" s="66" t="str">
        <f>IF(IFERROR(SEARCH(G$6,$D212),0)&gt;0,TRIM(VLOOKUP(G$6,'Lifeline-Capability XWalk'!$F$6:$G$38,2,FALSE)),"")</f>
        <v/>
      </c>
      <c r="H212" s="67" t="str">
        <f>IF(IFERROR(SEARCH(H$6,$D212),0)&gt;0,TRIM(VLOOKUP(H$6,'Lifeline-Capability XWalk'!$F$6:$G$38,2,FALSE)),"")</f>
        <v/>
      </c>
      <c r="I212" s="67" t="str">
        <f>IF(IFERROR(SEARCH(I$6,$D212),0)&gt;0,TRIM(VLOOKUP(I$6,'Lifeline-Capability XWalk'!$F$6:$G$38,2,FALSE)),"")</f>
        <v/>
      </c>
      <c r="J212" s="67" t="str">
        <f>IF(IFERROR(SEARCH(J$6,$D212),0)&gt;0,TRIM(VLOOKUP(J$6,'Lifeline-Capability XWalk'!$F$6:$G$38,2,FALSE)),"")</f>
        <v/>
      </c>
      <c r="K212" s="67" t="str">
        <f>IF(IFERROR(SEARCH(K$6,$D212),0)&gt;0,TRIM(VLOOKUP(K$6,'Lifeline-Capability XWalk'!$F$6:$G$38,2,FALSE)),"")</f>
        <v/>
      </c>
      <c r="L212" s="67" t="str">
        <f>IF(IFERROR(SEARCH(L$6,$D212),0)&gt;0,TRIM(VLOOKUP(L$6,'Lifeline-Capability XWalk'!$F$6:$G$38,2,FALSE)),"")</f>
        <v/>
      </c>
      <c r="M212" s="67" t="str">
        <f>IF(IFERROR(SEARCH(M$6,$D212),0)&gt;0,TRIM(VLOOKUP(M$6,'Lifeline-Capability XWalk'!$F$6:$G$38,2,FALSE)),"")</f>
        <v/>
      </c>
      <c r="N212" s="67" t="str">
        <f>IF(IFERROR(SEARCH(N$6,$D212),0)&gt;0,TRIM(VLOOKUP(N$6,'Lifeline-Capability XWalk'!$F$6:$G$38,2,FALSE)),"")</f>
        <v/>
      </c>
      <c r="O212" s="67" t="str">
        <f>IF(IFERROR(SEARCH(O$6,$D212),0)&gt;0,TRIM(VLOOKUP(O$6,'Lifeline-Capability XWalk'!$F$6:$G$38,2,FALSE)),"")</f>
        <v/>
      </c>
      <c r="P212" s="67" t="str">
        <f>IF(IFERROR(SEARCH(P$6,$D212),0)&gt;0,TRIM(VLOOKUP(P$6,'Lifeline-Capability XWalk'!$F$6:$G$38,2,FALSE)),"")</f>
        <v/>
      </c>
      <c r="Q212" s="67" t="str">
        <f>IF(IFERROR(SEARCH(Q$6,$D212),0)&gt;0,TRIM(VLOOKUP(Q$6,'Lifeline-Capability XWalk'!$F$6:$G$38,2,FALSE)),"")</f>
        <v/>
      </c>
      <c r="R212" s="67" t="str">
        <f>IF(IFERROR(SEARCH(R$6,$D212),0)&gt;0,TRIM(VLOOKUP(R$6,'Lifeline-Capability XWalk'!$F$6:$G$38,2,FALSE)),"")</f>
        <v/>
      </c>
      <c r="S212" s="67" t="str">
        <f>IF(IFERROR(SEARCH(S$6,$D212),0)&gt;0,TRIM(VLOOKUP(S$6,'Lifeline-Capability XWalk'!$F$6:$G$38,2,FALSE)),"")</f>
        <v/>
      </c>
      <c r="T212" s="67" t="str">
        <f>IF(IFERROR(SEARCH(T$6,$D212),0)&gt;0,TRIM(VLOOKUP(T$6,'Lifeline-Capability XWalk'!$F$6:$G$38,2,FALSE)),"")</f>
        <v/>
      </c>
      <c r="U212" s="67" t="str">
        <f>IF(IFERROR(SEARCH(U$6,$D212),0)&gt;0,TRIM(VLOOKUP(U$6,'Lifeline-Capability XWalk'!$F$6:$G$38,2,FALSE)),"")</f>
        <v/>
      </c>
      <c r="V212" s="67" t="str">
        <f>IF(IFERROR(SEARCH(V$6,$D212),0)&gt;0,TRIM(VLOOKUP(V$6,'Lifeline-Capability XWalk'!$F$6:$G$38,2,FALSE)),"")</f>
        <v/>
      </c>
      <c r="W212" s="67" t="str">
        <f>IF(IFERROR(SEARCH(W$6,$D212),0)&gt;0,TRIM(VLOOKUP(W$6,'Lifeline-Capability XWalk'!$F$6:$G$38,2,FALSE)),"")</f>
        <v>Health and Medical</v>
      </c>
      <c r="X212" s="67" t="str">
        <f>IF(IFERROR(SEARCH(X$6,$D212),0)&gt;0,TRIM(VLOOKUP(X$6,'Lifeline-Capability XWalk'!$F$6:$G$38,2,FALSE)),"")</f>
        <v/>
      </c>
      <c r="Y212" s="67" t="str">
        <f>IF(IFERROR(SEARCH(Y$6,$D212),0)&gt;0,TRIM(VLOOKUP(Y$6,'Lifeline-Capability XWalk'!$F$6:$G$38,2,FALSE)),"")</f>
        <v/>
      </c>
      <c r="Z212" s="67" t="str">
        <f>IF(IFERROR(SEARCH(Z$6,$D212),0)&gt;0,TRIM(VLOOKUP(Z$6,'Lifeline-Capability XWalk'!$F$6:$G$38,2,FALSE)),"")</f>
        <v/>
      </c>
      <c r="AA212" s="67" t="str">
        <f>IF(IFERROR(SEARCH(AA$6,$D212),0)&gt;0,TRIM(VLOOKUP(AA$6,'Lifeline-Capability XWalk'!$F$6:$G$38,2,FALSE)),"")</f>
        <v>Communications</v>
      </c>
      <c r="AB212" s="67" t="str">
        <f>IF(IFERROR(SEARCH(AB$6,$D212),0)&gt;0,TRIM(VLOOKUP(AB$6,'Lifeline-Capability XWalk'!$F$6:$G$38,2,FALSE)),"")</f>
        <v>Communications</v>
      </c>
      <c r="AC212" s="67" t="str">
        <f>IF(IFERROR(SEARCH(AC$6,$D212),0)&gt;0,TRIM(VLOOKUP(AC$6,'Lifeline-Capability XWalk'!$F$6:$G$38,2,FALSE)),"")</f>
        <v/>
      </c>
      <c r="AD212" s="67" t="str">
        <f>IF(IFERROR(SEARCH(AD$6,$D212),0)&gt;0,TRIM(VLOOKUP(AD$6,'Lifeline-Capability XWalk'!$F$6:$G$38,2,FALSE)),"")</f>
        <v/>
      </c>
      <c r="AE212" s="67" t="str">
        <f>IF(IFERROR(SEARCH(AE$6,$D212),0)&gt;0,TRIM(VLOOKUP(AE$6,'Lifeline-Capability XWalk'!$F$6:$G$38,2,FALSE)),"")</f>
        <v/>
      </c>
      <c r="AF212" s="67" t="str">
        <f>IF(IFERROR(SEARCH(AF$6,$D212),0)&gt;0,TRIM(VLOOKUP(AF$6,'Lifeline-Capability XWalk'!$F$6:$G$38,2,FALSE)),"")</f>
        <v>Communications</v>
      </c>
      <c r="AG212" s="67" t="str">
        <f>IF(IFERROR(SEARCH(AG$6,$D212),0)&gt;0,TRIM(VLOOKUP(AG$6,'Lifeline-Capability XWalk'!$F$6:$G$38,2,FALSE)),"")</f>
        <v/>
      </c>
      <c r="AH212" s="67" t="str">
        <f>IF(IFERROR(SEARCH(AH$6,$D212),0)&gt;0,TRIM(VLOOKUP(AH$6,'Lifeline-Capability XWalk'!$F$6:$G$38,2,FALSE)),"")</f>
        <v/>
      </c>
      <c r="AI212" s="67" t="str">
        <f>IF(IFERROR(SEARCH(AI$6,$D212),0)&gt;0,TRIM(VLOOKUP(AI$6,'Lifeline-Capability XWalk'!$F$6:$G$38,2,FALSE)),"")</f>
        <v/>
      </c>
      <c r="AJ212" s="67" t="str">
        <f>IF(IFERROR(SEARCH(AJ$6,$D212),0)&gt;0,TRIM(VLOOKUP(AJ$6,'Lifeline-Capability XWalk'!$F$6:$G$38,2,FALSE)),"")</f>
        <v>Safety and Security; Food, Water, Shelter; Health and Medical; Energy; Communications; Hazardous Materials; Transportation; Water Systems;</v>
      </c>
      <c r="AK212" s="67" t="str">
        <f>IF(IFERROR(SEARCH(AK$6,$D212),0)&gt;0,TRIM(VLOOKUP(AK$6,'Lifeline-Capability XWalk'!$F$6:$G$38,2,FALSE)),"")</f>
        <v/>
      </c>
      <c r="AL212" s="68" t="str">
        <f>IF(IFERROR(SEARCH(AL$6,$D212),0)&gt;0,TRIM(VLOOKUP(AL$6,'Lifeline-Capability XWalk'!$F$6:$G$38,2,FALSE)),"")</f>
        <v/>
      </c>
      <c r="AM212" s="24" t="str">
        <f t="shared" si="12"/>
        <v/>
      </c>
      <c r="AN212" s="24" t="str">
        <f t="shared" si="12"/>
        <v/>
      </c>
      <c r="AO212" s="24" t="str">
        <f t="shared" si="12"/>
        <v>Health and Medical</v>
      </c>
      <c r="AP212" s="24" t="str">
        <f t="shared" si="12"/>
        <v/>
      </c>
      <c r="AQ212" s="24" t="str">
        <f t="shared" si="12"/>
        <v>Communications</v>
      </c>
      <c r="AR212" s="24" t="str">
        <f t="shared" si="12"/>
        <v/>
      </c>
      <c r="AS212" s="24" t="str">
        <f t="shared" si="12"/>
        <v/>
      </c>
      <c r="AT212" s="24" t="str">
        <f t="shared" si="12"/>
        <v/>
      </c>
      <c r="AU212" s="24" t="str">
        <f t="shared" si="12"/>
        <v>Safety and Security; Food, Water, Shelter; Health and Medical; Energy; Communications; Hazardous Materials; Transportation; Water Systems;</v>
      </c>
    </row>
    <row r="213" spans="1:47" s="24" customFormat="1" ht="32.1" customHeight="1" x14ac:dyDescent="0.2">
      <c r="A213" s="141" t="s">
        <v>1113</v>
      </c>
      <c r="B213" s="63" t="s">
        <v>1125</v>
      </c>
      <c r="C213" s="142" t="s">
        <v>1082</v>
      </c>
      <c r="D213" s="63" t="s">
        <v>1350</v>
      </c>
      <c r="E213" s="64" t="str">
        <f t="shared" si="10"/>
        <v>Communications</v>
      </c>
      <c r="F213" s="70" t="s">
        <v>625</v>
      </c>
      <c r="G213" s="66" t="str">
        <f>IF(IFERROR(SEARCH(G$6,$D213),0)&gt;0,TRIM(VLOOKUP(G$6,'Lifeline-Capability XWalk'!$F$6:$G$38,2,FALSE)),"")</f>
        <v/>
      </c>
      <c r="H213" s="67" t="str">
        <f>IF(IFERROR(SEARCH(H$6,$D213),0)&gt;0,TRIM(VLOOKUP(H$6,'Lifeline-Capability XWalk'!$F$6:$G$38,2,FALSE)),"")</f>
        <v/>
      </c>
      <c r="I213" s="67" t="str">
        <f>IF(IFERROR(SEARCH(I$6,$D213),0)&gt;0,TRIM(VLOOKUP(I$6,'Lifeline-Capability XWalk'!$F$6:$G$38,2,FALSE)),"")</f>
        <v/>
      </c>
      <c r="J213" s="67" t="str">
        <f>IF(IFERROR(SEARCH(J$6,$D213),0)&gt;0,TRIM(VLOOKUP(J$6,'Lifeline-Capability XWalk'!$F$6:$G$38,2,FALSE)),"")</f>
        <v/>
      </c>
      <c r="K213" s="67" t="str">
        <f>IF(IFERROR(SEARCH(K$6,$D213),0)&gt;0,TRIM(VLOOKUP(K$6,'Lifeline-Capability XWalk'!$F$6:$G$38,2,FALSE)),"")</f>
        <v/>
      </c>
      <c r="L213" s="67" t="str">
        <f>IF(IFERROR(SEARCH(L$6,$D213),0)&gt;0,TRIM(VLOOKUP(L$6,'Lifeline-Capability XWalk'!$F$6:$G$38,2,FALSE)),"")</f>
        <v/>
      </c>
      <c r="M213" s="67" t="str">
        <f>IF(IFERROR(SEARCH(M$6,$D213),0)&gt;0,TRIM(VLOOKUP(M$6,'Lifeline-Capability XWalk'!$F$6:$G$38,2,FALSE)),"")</f>
        <v/>
      </c>
      <c r="N213" s="67" t="str">
        <f>IF(IFERROR(SEARCH(N$6,$D213),0)&gt;0,TRIM(VLOOKUP(N$6,'Lifeline-Capability XWalk'!$F$6:$G$38,2,FALSE)),"")</f>
        <v/>
      </c>
      <c r="O213" s="67" t="str">
        <f>IF(IFERROR(SEARCH(O$6,$D213),0)&gt;0,TRIM(VLOOKUP(O$6,'Lifeline-Capability XWalk'!$F$6:$G$38,2,FALSE)),"")</f>
        <v/>
      </c>
      <c r="P213" s="67" t="str">
        <f>IF(IFERROR(SEARCH(P$6,$D213),0)&gt;0,TRIM(VLOOKUP(P$6,'Lifeline-Capability XWalk'!$F$6:$G$38,2,FALSE)),"")</f>
        <v/>
      </c>
      <c r="Q213" s="67" t="str">
        <f>IF(IFERROR(SEARCH(Q$6,$D213),0)&gt;0,TRIM(VLOOKUP(Q$6,'Lifeline-Capability XWalk'!$F$6:$G$38,2,FALSE)),"")</f>
        <v/>
      </c>
      <c r="R213" s="67" t="str">
        <f>IF(IFERROR(SEARCH(R$6,$D213),0)&gt;0,TRIM(VLOOKUP(R$6,'Lifeline-Capability XWalk'!$F$6:$G$38,2,FALSE)),"")</f>
        <v/>
      </c>
      <c r="S213" s="67" t="str">
        <f>IF(IFERROR(SEARCH(S$6,$D213),0)&gt;0,TRIM(VLOOKUP(S$6,'Lifeline-Capability XWalk'!$F$6:$G$38,2,FALSE)),"")</f>
        <v/>
      </c>
      <c r="T213" s="67" t="str">
        <f>IF(IFERROR(SEARCH(T$6,$D213),0)&gt;0,TRIM(VLOOKUP(T$6,'Lifeline-Capability XWalk'!$F$6:$G$38,2,FALSE)),"")</f>
        <v/>
      </c>
      <c r="U213" s="67" t="str">
        <f>IF(IFERROR(SEARCH(U$6,$D213),0)&gt;0,TRIM(VLOOKUP(U$6,'Lifeline-Capability XWalk'!$F$6:$G$38,2,FALSE)),"")</f>
        <v/>
      </c>
      <c r="V213" s="67" t="str">
        <f>IF(IFERROR(SEARCH(V$6,$D213),0)&gt;0,TRIM(VLOOKUP(V$6,'Lifeline-Capability XWalk'!$F$6:$G$38,2,FALSE)),"")</f>
        <v/>
      </c>
      <c r="W213" s="67" t="str">
        <f>IF(IFERROR(SEARCH(W$6,$D213),0)&gt;0,TRIM(VLOOKUP(W$6,'Lifeline-Capability XWalk'!$F$6:$G$38,2,FALSE)),"")</f>
        <v/>
      </c>
      <c r="X213" s="67" t="str">
        <f>IF(IFERROR(SEARCH(X$6,$D213),0)&gt;0,TRIM(VLOOKUP(X$6,'Lifeline-Capability XWalk'!$F$6:$G$38,2,FALSE)),"")</f>
        <v/>
      </c>
      <c r="Y213" s="67" t="str">
        <f>IF(IFERROR(SEARCH(Y$6,$D213),0)&gt;0,TRIM(VLOOKUP(Y$6,'Lifeline-Capability XWalk'!$F$6:$G$38,2,FALSE)),"")</f>
        <v/>
      </c>
      <c r="Z213" s="67" t="str">
        <f>IF(IFERROR(SEARCH(Z$6,$D213),0)&gt;0,TRIM(VLOOKUP(Z$6,'Lifeline-Capability XWalk'!$F$6:$G$38,2,FALSE)),"")</f>
        <v/>
      </c>
      <c r="AA213" s="67" t="str">
        <f>IF(IFERROR(SEARCH(AA$6,$D213),0)&gt;0,TRIM(VLOOKUP(AA$6,'Lifeline-Capability XWalk'!$F$6:$G$38,2,FALSE)),"")</f>
        <v>Communications</v>
      </c>
      <c r="AB213" s="67" t="str">
        <f>IF(IFERROR(SEARCH(AB$6,$D213),0)&gt;0,TRIM(VLOOKUP(AB$6,'Lifeline-Capability XWalk'!$F$6:$G$38,2,FALSE)),"")</f>
        <v/>
      </c>
      <c r="AC213" s="67" t="str">
        <f>IF(IFERROR(SEARCH(AC$6,$D213),0)&gt;0,TRIM(VLOOKUP(AC$6,'Lifeline-Capability XWalk'!$F$6:$G$38,2,FALSE)),"")</f>
        <v/>
      </c>
      <c r="AD213" s="67" t="str">
        <f>IF(IFERROR(SEARCH(AD$6,$D213),0)&gt;0,TRIM(VLOOKUP(AD$6,'Lifeline-Capability XWalk'!$F$6:$G$38,2,FALSE)),"")</f>
        <v/>
      </c>
      <c r="AE213" s="67" t="str">
        <f>IF(IFERROR(SEARCH(AE$6,$D213),0)&gt;0,TRIM(VLOOKUP(AE$6,'Lifeline-Capability XWalk'!$F$6:$G$38,2,FALSE)),"")</f>
        <v/>
      </c>
      <c r="AF213" s="67" t="str">
        <f>IF(IFERROR(SEARCH(AF$6,$D213),0)&gt;0,TRIM(VLOOKUP(AF$6,'Lifeline-Capability XWalk'!$F$6:$G$38,2,FALSE)),"")</f>
        <v>Communications</v>
      </c>
      <c r="AG213" s="67" t="str">
        <f>IF(IFERROR(SEARCH(AG$6,$D213),0)&gt;0,TRIM(VLOOKUP(AG$6,'Lifeline-Capability XWalk'!$F$6:$G$38,2,FALSE)),"")</f>
        <v/>
      </c>
      <c r="AH213" s="67" t="str">
        <f>IF(IFERROR(SEARCH(AH$6,$D213),0)&gt;0,TRIM(VLOOKUP(AH$6,'Lifeline-Capability XWalk'!$F$6:$G$38,2,FALSE)),"")</f>
        <v/>
      </c>
      <c r="AI213" s="67" t="str">
        <f>IF(IFERROR(SEARCH(AI$6,$D213),0)&gt;0,TRIM(VLOOKUP(AI$6,'Lifeline-Capability XWalk'!$F$6:$G$38,2,FALSE)),"")</f>
        <v/>
      </c>
      <c r="AJ213" s="67" t="str">
        <f>IF(IFERROR(SEARCH(AJ$6,$D213),0)&gt;0,TRIM(VLOOKUP(AJ$6,'Lifeline-Capability XWalk'!$F$6:$G$38,2,FALSE)),"")</f>
        <v/>
      </c>
      <c r="AK213" s="67" t="str">
        <f>IF(IFERROR(SEARCH(AK$6,$D213),0)&gt;0,TRIM(VLOOKUP(AK$6,'Lifeline-Capability XWalk'!$F$6:$G$38,2,FALSE)),"")</f>
        <v/>
      </c>
      <c r="AL213" s="68" t="str">
        <f>IF(IFERROR(SEARCH(AL$6,$D213),0)&gt;0,TRIM(VLOOKUP(AL$6,'Lifeline-Capability XWalk'!$F$6:$G$38,2,FALSE)),"")</f>
        <v/>
      </c>
      <c r="AM213" s="24" t="str">
        <f t="shared" si="12"/>
        <v/>
      </c>
      <c r="AN213" s="24" t="str">
        <f t="shared" si="12"/>
        <v/>
      </c>
      <c r="AO213" s="24" t="str">
        <f t="shared" si="12"/>
        <v/>
      </c>
      <c r="AP213" s="24" t="str">
        <f t="shared" si="12"/>
        <v/>
      </c>
      <c r="AQ213" s="24" t="str">
        <f t="shared" si="12"/>
        <v>Communications</v>
      </c>
      <c r="AR213" s="24" t="str">
        <f t="shared" si="12"/>
        <v/>
      </c>
      <c r="AS213" s="24" t="str">
        <f t="shared" si="12"/>
        <v/>
      </c>
      <c r="AT213" s="24" t="str">
        <f t="shared" si="12"/>
        <v/>
      </c>
      <c r="AU213" s="24" t="str">
        <f t="shared" si="12"/>
        <v/>
      </c>
    </row>
    <row r="214" spans="1:47" s="24" customFormat="1" ht="32.1" customHeight="1" x14ac:dyDescent="0.2">
      <c r="A214" s="141" t="s">
        <v>1113</v>
      </c>
      <c r="B214" s="63" t="s">
        <v>1125</v>
      </c>
      <c r="C214" s="142" t="s">
        <v>1082</v>
      </c>
      <c r="D214" s="63" t="s">
        <v>1350</v>
      </c>
      <c r="E214" s="64" t="str">
        <f t="shared" si="10"/>
        <v>Communications</v>
      </c>
      <c r="F214" s="70" t="s">
        <v>627</v>
      </c>
      <c r="G214" s="66" t="str">
        <f>IF(IFERROR(SEARCH(G$6,$D214),0)&gt;0,TRIM(VLOOKUP(G$6,'Lifeline-Capability XWalk'!$F$6:$G$38,2,FALSE)),"")</f>
        <v/>
      </c>
      <c r="H214" s="67" t="str">
        <f>IF(IFERROR(SEARCH(H$6,$D214),0)&gt;0,TRIM(VLOOKUP(H$6,'Lifeline-Capability XWalk'!$F$6:$G$38,2,FALSE)),"")</f>
        <v/>
      </c>
      <c r="I214" s="67" t="str">
        <f>IF(IFERROR(SEARCH(I$6,$D214),0)&gt;0,TRIM(VLOOKUP(I$6,'Lifeline-Capability XWalk'!$F$6:$G$38,2,FALSE)),"")</f>
        <v/>
      </c>
      <c r="J214" s="67" t="str">
        <f>IF(IFERROR(SEARCH(J$6,$D214),0)&gt;0,TRIM(VLOOKUP(J$6,'Lifeline-Capability XWalk'!$F$6:$G$38,2,FALSE)),"")</f>
        <v/>
      </c>
      <c r="K214" s="67" t="str">
        <f>IF(IFERROR(SEARCH(K$6,$D214),0)&gt;0,TRIM(VLOOKUP(K$6,'Lifeline-Capability XWalk'!$F$6:$G$38,2,FALSE)),"")</f>
        <v/>
      </c>
      <c r="L214" s="67" t="str">
        <f>IF(IFERROR(SEARCH(L$6,$D214),0)&gt;0,TRIM(VLOOKUP(L$6,'Lifeline-Capability XWalk'!$F$6:$G$38,2,FALSE)),"")</f>
        <v/>
      </c>
      <c r="M214" s="67" t="str">
        <f>IF(IFERROR(SEARCH(M$6,$D214),0)&gt;0,TRIM(VLOOKUP(M$6,'Lifeline-Capability XWalk'!$F$6:$G$38,2,FALSE)),"")</f>
        <v/>
      </c>
      <c r="N214" s="67" t="str">
        <f>IF(IFERROR(SEARCH(N$6,$D214),0)&gt;0,TRIM(VLOOKUP(N$6,'Lifeline-Capability XWalk'!$F$6:$G$38,2,FALSE)),"")</f>
        <v/>
      </c>
      <c r="O214" s="67" t="str">
        <f>IF(IFERROR(SEARCH(O$6,$D214),0)&gt;0,TRIM(VLOOKUP(O$6,'Lifeline-Capability XWalk'!$F$6:$G$38,2,FALSE)),"")</f>
        <v/>
      </c>
      <c r="P214" s="67" t="str">
        <f>IF(IFERROR(SEARCH(P$6,$D214),0)&gt;0,TRIM(VLOOKUP(P$6,'Lifeline-Capability XWalk'!$F$6:$G$38,2,FALSE)),"")</f>
        <v/>
      </c>
      <c r="Q214" s="67" t="str">
        <f>IF(IFERROR(SEARCH(Q$6,$D214),0)&gt;0,TRIM(VLOOKUP(Q$6,'Lifeline-Capability XWalk'!$F$6:$G$38,2,FALSE)),"")</f>
        <v/>
      </c>
      <c r="R214" s="67" t="str">
        <f>IF(IFERROR(SEARCH(R$6,$D214),0)&gt;0,TRIM(VLOOKUP(R$6,'Lifeline-Capability XWalk'!$F$6:$G$38,2,FALSE)),"")</f>
        <v/>
      </c>
      <c r="S214" s="67" t="str">
        <f>IF(IFERROR(SEARCH(S$6,$D214),0)&gt;0,TRIM(VLOOKUP(S$6,'Lifeline-Capability XWalk'!$F$6:$G$38,2,FALSE)),"")</f>
        <v/>
      </c>
      <c r="T214" s="67" t="str">
        <f>IF(IFERROR(SEARCH(T$6,$D214),0)&gt;0,TRIM(VLOOKUP(T$6,'Lifeline-Capability XWalk'!$F$6:$G$38,2,FALSE)),"")</f>
        <v/>
      </c>
      <c r="U214" s="67" t="str">
        <f>IF(IFERROR(SEARCH(U$6,$D214),0)&gt;0,TRIM(VLOOKUP(U$6,'Lifeline-Capability XWalk'!$F$6:$G$38,2,FALSE)),"")</f>
        <v/>
      </c>
      <c r="V214" s="67" t="str">
        <f>IF(IFERROR(SEARCH(V$6,$D214),0)&gt;0,TRIM(VLOOKUP(V$6,'Lifeline-Capability XWalk'!$F$6:$G$38,2,FALSE)),"")</f>
        <v/>
      </c>
      <c r="W214" s="67" t="str">
        <f>IF(IFERROR(SEARCH(W$6,$D214),0)&gt;0,TRIM(VLOOKUP(W$6,'Lifeline-Capability XWalk'!$F$6:$G$38,2,FALSE)),"")</f>
        <v/>
      </c>
      <c r="X214" s="67" t="str">
        <f>IF(IFERROR(SEARCH(X$6,$D214),0)&gt;0,TRIM(VLOOKUP(X$6,'Lifeline-Capability XWalk'!$F$6:$G$38,2,FALSE)),"")</f>
        <v/>
      </c>
      <c r="Y214" s="67" t="str">
        <f>IF(IFERROR(SEARCH(Y$6,$D214),0)&gt;0,TRIM(VLOOKUP(Y$6,'Lifeline-Capability XWalk'!$F$6:$G$38,2,FALSE)),"")</f>
        <v/>
      </c>
      <c r="Z214" s="67" t="str">
        <f>IF(IFERROR(SEARCH(Z$6,$D214),0)&gt;0,TRIM(VLOOKUP(Z$6,'Lifeline-Capability XWalk'!$F$6:$G$38,2,FALSE)),"")</f>
        <v/>
      </c>
      <c r="AA214" s="67" t="str">
        <f>IF(IFERROR(SEARCH(AA$6,$D214),0)&gt;0,TRIM(VLOOKUP(AA$6,'Lifeline-Capability XWalk'!$F$6:$G$38,2,FALSE)),"")</f>
        <v>Communications</v>
      </c>
      <c r="AB214" s="67" t="str">
        <f>IF(IFERROR(SEARCH(AB$6,$D214),0)&gt;0,TRIM(VLOOKUP(AB$6,'Lifeline-Capability XWalk'!$F$6:$G$38,2,FALSE)),"")</f>
        <v/>
      </c>
      <c r="AC214" s="67" t="str">
        <f>IF(IFERROR(SEARCH(AC$6,$D214),0)&gt;0,TRIM(VLOOKUP(AC$6,'Lifeline-Capability XWalk'!$F$6:$G$38,2,FALSE)),"")</f>
        <v/>
      </c>
      <c r="AD214" s="67" t="str">
        <f>IF(IFERROR(SEARCH(AD$6,$D214),0)&gt;0,TRIM(VLOOKUP(AD$6,'Lifeline-Capability XWalk'!$F$6:$G$38,2,FALSE)),"")</f>
        <v/>
      </c>
      <c r="AE214" s="67" t="str">
        <f>IF(IFERROR(SEARCH(AE$6,$D214),0)&gt;0,TRIM(VLOOKUP(AE$6,'Lifeline-Capability XWalk'!$F$6:$G$38,2,FALSE)),"")</f>
        <v/>
      </c>
      <c r="AF214" s="67" t="str">
        <f>IF(IFERROR(SEARCH(AF$6,$D214),0)&gt;0,TRIM(VLOOKUP(AF$6,'Lifeline-Capability XWalk'!$F$6:$G$38,2,FALSE)),"")</f>
        <v>Communications</v>
      </c>
      <c r="AG214" s="67" t="str">
        <f>IF(IFERROR(SEARCH(AG$6,$D214),0)&gt;0,TRIM(VLOOKUP(AG$6,'Lifeline-Capability XWalk'!$F$6:$G$38,2,FALSE)),"")</f>
        <v/>
      </c>
      <c r="AH214" s="67" t="str">
        <f>IF(IFERROR(SEARCH(AH$6,$D214),0)&gt;0,TRIM(VLOOKUP(AH$6,'Lifeline-Capability XWalk'!$F$6:$G$38,2,FALSE)),"")</f>
        <v/>
      </c>
      <c r="AI214" s="67" t="str">
        <f>IF(IFERROR(SEARCH(AI$6,$D214),0)&gt;0,TRIM(VLOOKUP(AI$6,'Lifeline-Capability XWalk'!$F$6:$G$38,2,FALSE)),"")</f>
        <v/>
      </c>
      <c r="AJ214" s="67" t="str">
        <f>IF(IFERROR(SEARCH(AJ$6,$D214),0)&gt;0,TRIM(VLOOKUP(AJ$6,'Lifeline-Capability XWalk'!$F$6:$G$38,2,FALSE)),"")</f>
        <v/>
      </c>
      <c r="AK214" s="67" t="str">
        <f>IF(IFERROR(SEARCH(AK$6,$D214),0)&gt;0,TRIM(VLOOKUP(AK$6,'Lifeline-Capability XWalk'!$F$6:$G$38,2,FALSE)),"")</f>
        <v/>
      </c>
      <c r="AL214" s="68" t="str">
        <f>IF(IFERROR(SEARCH(AL$6,$D214),0)&gt;0,TRIM(VLOOKUP(AL$6,'Lifeline-Capability XWalk'!$F$6:$G$38,2,FALSE)),"")</f>
        <v/>
      </c>
      <c r="AM214" s="24" t="str">
        <f t="shared" si="12"/>
        <v/>
      </c>
      <c r="AN214" s="24" t="str">
        <f t="shared" si="12"/>
        <v/>
      </c>
      <c r="AO214" s="24" t="str">
        <f t="shared" si="12"/>
        <v/>
      </c>
      <c r="AP214" s="24" t="str">
        <f t="shared" si="12"/>
        <v/>
      </c>
      <c r="AQ214" s="24" t="str">
        <f t="shared" si="12"/>
        <v>Communications</v>
      </c>
      <c r="AR214" s="24" t="str">
        <f t="shared" si="12"/>
        <v/>
      </c>
      <c r="AS214" s="24" t="str">
        <f t="shared" si="12"/>
        <v/>
      </c>
      <c r="AT214" s="24" t="str">
        <f t="shared" si="12"/>
        <v/>
      </c>
      <c r="AU214" s="24" t="str">
        <f t="shared" si="12"/>
        <v/>
      </c>
    </row>
    <row r="215" spans="1:47" s="24" customFormat="1" ht="32.1" customHeight="1" x14ac:dyDescent="0.2">
      <c r="A215" s="141" t="s">
        <v>1113</v>
      </c>
      <c r="B215" s="63" t="s">
        <v>20</v>
      </c>
      <c r="C215" s="142" t="s">
        <v>1082</v>
      </c>
      <c r="D215" s="63" t="s">
        <v>1350</v>
      </c>
      <c r="E215" s="64" t="str">
        <f t="shared" si="10"/>
        <v>Communications</v>
      </c>
      <c r="F215" s="70" t="s">
        <v>624</v>
      </c>
      <c r="G215" s="66" t="str">
        <f>IF(IFERROR(SEARCH(G$6,$D215),0)&gt;0,TRIM(VLOOKUP(G$6,'Lifeline-Capability XWalk'!$F$6:$G$38,2,FALSE)),"")</f>
        <v/>
      </c>
      <c r="H215" s="67" t="str">
        <f>IF(IFERROR(SEARCH(H$6,$D215),0)&gt;0,TRIM(VLOOKUP(H$6,'Lifeline-Capability XWalk'!$F$6:$G$38,2,FALSE)),"")</f>
        <v/>
      </c>
      <c r="I215" s="67" t="str">
        <f>IF(IFERROR(SEARCH(I$6,$D215),0)&gt;0,TRIM(VLOOKUP(I$6,'Lifeline-Capability XWalk'!$F$6:$G$38,2,FALSE)),"")</f>
        <v/>
      </c>
      <c r="J215" s="67" t="str">
        <f>IF(IFERROR(SEARCH(J$6,$D215),0)&gt;0,TRIM(VLOOKUP(J$6,'Lifeline-Capability XWalk'!$F$6:$G$38,2,FALSE)),"")</f>
        <v/>
      </c>
      <c r="K215" s="67" t="str">
        <f>IF(IFERROR(SEARCH(K$6,$D215),0)&gt;0,TRIM(VLOOKUP(K$6,'Lifeline-Capability XWalk'!$F$6:$G$38,2,FALSE)),"")</f>
        <v/>
      </c>
      <c r="L215" s="67" t="str">
        <f>IF(IFERROR(SEARCH(L$6,$D215),0)&gt;0,TRIM(VLOOKUP(L$6,'Lifeline-Capability XWalk'!$F$6:$G$38,2,FALSE)),"")</f>
        <v/>
      </c>
      <c r="M215" s="67" t="str">
        <f>IF(IFERROR(SEARCH(M$6,$D215),0)&gt;0,TRIM(VLOOKUP(M$6,'Lifeline-Capability XWalk'!$F$6:$G$38,2,FALSE)),"")</f>
        <v/>
      </c>
      <c r="N215" s="67" t="str">
        <f>IF(IFERROR(SEARCH(N$6,$D215),0)&gt;0,TRIM(VLOOKUP(N$6,'Lifeline-Capability XWalk'!$F$6:$G$38,2,FALSE)),"")</f>
        <v/>
      </c>
      <c r="O215" s="67" t="str">
        <f>IF(IFERROR(SEARCH(O$6,$D215),0)&gt;0,TRIM(VLOOKUP(O$6,'Lifeline-Capability XWalk'!$F$6:$G$38,2,FALSE)),"")</f>
        <v/>
      </c>
      <c r="P215" s="67" t="str">
        <f>IF(IFERROR(SEARCH(P$6,$D215),0)&gt;0,TRIM(VLOOKUP(P$6,'Lifeline-Capability XWalk'!$F$6:$G$38,2,FALSE)),"")</f>
        <v/>
      </c>
      <c r="Q215" s="67" t="str">
        <f>IF(IFERROR(SEARCH(Q$6,$D215),0)&gt;0,TRIM(VLOOKUP(Q$6,'Lifeline-Capability XWalk'!$F$6:$G$38,2,FALSE)),"")</f>
        <v/>
      </c>
      <c r="R215" s="67" t="str">
        <f>IF(IFERROR(SEARCH(R$6,$D215),0)&gt;0,TRIM(VLOOKUP(R$6,'Lifeline-Capability XWalk'!$F$6:$G$38,2,FALSE)),"")</f>
        <v/>
      </c>
      <c r="S215" s="67" t="str">
        <f>IF(IFERROR(SEARCH(S$6,$D215),0)&gt;0,TRIM(VLOOKUP(S$6,'Lifeline-Capability XWalk'!$F$6:$G$38,2,FALSE)),"")</f>
        <v/>
      </c>
      <c r="T215" s="67" t="str">
        <f>IF(IFERROR(SEARCH(T$6,$D215),0)&gt;0,TRIM(VLOOKUP(T$6,'Lifeline-Capability XWalk'!$F$6:$G$38,2,FALSE)),"")</f>
        <v/>
      </c>
      <c r="U215" s="67" t="str">
        <f>IF(IFERROR(SEARCH(U$6,$D215),0)&gt;0,TRIM(VLOOKUP(U$6,'Lifeline-Capability XWalk'!$F$6:$G$38,2,FALSE)),"")</f>
        <v/>
      </c>
      <c r="V215" s="67" t="str">
        <f>IF(IFERROR(SEARCH(V$6,$D215),0)&gt;0,TRIM(VLOOKUP(V$6,'Lifeline-Capability XWalk'!$F$6:$G$38,2,FALSE)),"")</f>
        <v/>
      </c>
      <c r="W215" s="67" t="str">
        <f>IF(IFERROR(SEARCH(W$6,$D215),0)&gt;0,TRIM(VLOOKUP(W$6,'Lifeline-Capability XWalk'!$F$6:$G$38,2,FALSE)),"")</f>
        <v/>
      </c>
      <c r="X215" s="67" t="str">
        <f>IF(IFERROR(SEARCH(X$6,$D215),0)&gt;0,TRIM(VLOOKUP(X$6,'Lifeline-Capability XWalk'!$F$6:$G$38,2,FALSE)),"")</f>
        <v/>
      </c>
      <c r="Y215" s="67" t="str">
        <f>IF(IFERROR(SEARCH(Y$6,$D215),0)&gt;0,TRIM(VLOOKUP(Y$6,'Lifeline-Capability XWalk'!$F$6:$G$38,2,FALSE)),"")</f>
        <v/>
      </c>
      <c r="Z215" s="67" t="str">
        <f>IF(IFERROR(SEARCH(Z$6,$D215),0)&gt;0,TRIM(VLOOKUP(Z$6,'Lifeline-Capability XWalk'!$F$6:$G$38,2,FALSE)),"")</f>
        <v/>
      </c>
      <c r="AA215" s="67" t="str">
        <f>IF(IFERROR(SEARCH(AA$6,$D215),0)&gt;0,TRIM(VLOOKUP(AA$6,'Lifeline-Capability XWalk'!$F$6:$G$38,2,FALSE)),"")</f>
        <v>Communications</v>
      </c>
      <c r="AB215" s="67" t="str">
        <f>IF(IFERROR(SEARCH(AB$6,$D215),0)&gt;0,TRIM(VLOOKUP(AB$6,'Lifeline-Capability XWalk'!$F$6:$G$38,2,FALSE)),"")</f>
        <v/>
      </c>
      <c r="AC215" s="67" t="str">
        <f>IF(IFERROR(SEARCH(AC$6,$D215),0)&gt;0,TRIM(VLOOKUP(AC$6,'Lifeline-Capability XWalk'!$F$6:$G$38,2,FALSE)),"")</f>
        <v/>
      </c>
      <c r="AD215" s="67" t="str">
        <f>IF(IFERROR(SEARCH(AD$6,$D215),0)&gt;0,TRIM(VLOOKUP(AD$6,'Lifeline-Capability XWalk'!$F$6:$G$38,2,FALSE)),"")</f>
        <v/>
      </c>
      <c r="AE215" s="67" t="str">
        <f>IF(IFERROR(SEARCH(AE$6,$D215),0)&gt;0,TRIM(VLOOKUP(AE$6,'Lifeline-Capability XWalk'!$F$6:$G$38,2,FALSE)),"")</f>
        <v/>
      </c>
      <c r="AF215" s="67" t="str">
        <f>IF(IFERROR(SEARCH(AF$6,$D215),0)&gt;0,TRIM(VLOOKUP(AF$6,'Lifeline-Capability XWalk'!$F$6:$G$38,2,FALSE)),"")</f>
        <v>Communications</v>
      </c>
      <c r="AG215" s="67" t="str">
        <f>IF(IFERROR(SEARCH(AG$6,$D215),0)&gt;0,TRIM(VLOOKUP(AG$6,'Lifeline-Capability XWalk'!$F$6:$G$38,2,FALSE)),"")</f>
        <v/>
      </c>
      <c r="AH215" s="67" t="str">
        <f>IF(IFERROR(SEARCH(AH$6,$D215),0)&gt;0,TRIM(VLOOKUP(AH$6,'Lifeline-Capability XWalk'!$F$6:$G$38,2,FALSE)),"")</f>
        <v/>
      </c>
      <c r="AI215" s="67" t="str">
        <f>IF(IFERROR(SEARCH(AI$6,$D215),0)&gt;0,TRIM(VLOOKUP(AI$6,'Lifeline-Capability XWalk'!$F$6:$G$38,2,FALSE)),"")</f>
        <v/>
      </c>
      <c r="AJ215" s="67" t="str">
        <f>IF(IFERROR(SEARCH(AJ$6,$D215),0)&gt;0,TRIM(VLOOKUP(AJ$6,'Lifeline-Capability XWalk'!$F$6:$G$38,2,FALSE)),"")</f>
        <v/>
      </c>
      <c r="AK215" s="67" t="str">
        <f>IF(IFERROR(SEARCH(AK$6,$D215),0)&gt;0,TRIM(VLOOKUP(AK$6,'Lifeline-Capability XWalk'!$F$6:$G$38,2,FALSE)),"")</f>
        <v/>
      </c>
      <c r="AL215" s="68" t="str">
        <f>IF(IFERROR(SEARCH(AL$6,$D215),0)&gt;0,TRIM(VLOOKUP(AL$6,'Lifeline-Capability XWalk'!$F$6:$G$38,2,FALSE)),"")</f>
        <v/>
      </c>
      <c r="AM215" s="24" t="str">
        <f t="shared" si="12"/>
        <v/>
      </c>
      <c r="AN215" s="24" t="str">
        <f t="shared" si="12"/>
        <v/>
      </c>
      <c r="AO215" s="24" t="str">
        <f t="shared" si="12"/>
        <v/>
      </c>
      <c r="AP215" s="24" t="str">
        <f t="shared" si="12"/>
        <v/>
      </c>
      <c r="AQ215" s="24" t="str">
        <f t="shared" si="12"/>
        <v>Communications</v>
      </c>
      <c r="AR215" s="24" t="str">
        <f t="shared" si="12"/>
        <v/>
      </c>
      <c r="AS215" s="24" t="str">
        <f t="shared" si="12"/>
        <v/>
      </c>
      <c r="AT215" s="24" t="str">
        <f t="shared" si="12"/>
        <v/>
      </c>
      <c r="AU215" s="24" t="str">
        <f t="shared" si="12"/>
        <v/>
      </c>
    </row>
    <row r="216" spans="1:47" s="24" customFormat="1" ht="32.1" customHeight="1" x14ac:dyDescent="0.2">
      <c r="A216" s="141" t="s">
        <v>1112</v>
      </c>
      <c r="B216" s="63" t="s">
        <v>1115</v>
      </c>
      <c r="C216" s="142" t="s">
        <v>1082</v>
      </c>
      <c r="D216" s="63" t="s">
        <v>1350</v>
      </c>
      <c r="E216" s="64" t="str">
        <f t="shared" si="10"/>
        <v>Communications</v>
      </c>
      <c r="F216" s="70" t="s">
        <v>632</v>
      </c>
      <c r="G216" s="66" t="str">
        <f>IF(IFERROR(SEARCH(G$6,$D216),0)&gt;0,TRIM(VLOOKUP(G$6,'Lifeline-Capability XWalk'!$F$6:$G$38,2,FALSE)),"")</f>
        <v/>
      </c>
      <c r="H216" s="67" t="str">
        <f>IF(IFERROR(SEARCH(H$6,$D216),0)&gt;0,TRIM(VLOOKUP(H$6,'Lifeline-Capability XWalk'!$F$6:$G$38,2,FALSE)),"")</f>
        <v/>
      </c>
      <c r="I216" s="67" t="str">
        <f>IF(IFERROR(SEARCH(I$6,$D216),0)&gt;0,TRIM(VLOOKUP(I$6,'Lifeline-Capability XWalk'!$F$6:$G$38,2,FALSE)),"")</f>
        <v/>
      </c>
      <c r="J216" s="67" t="str">
        <f>IF(IFERROR(SEARCH(J$6,$D216),0)&gt;0,TRIM(VLOOKUP(J$6,'Lifeline-Capability XWalk'!$F$6:$G$38,2,FALSE)),"")</f>
        <v/>
      </c>
      <c r="K216" s="67" t="str">
        <f>IF(IFERROR(SEARCH(K$6,$D216),0)&gt;0,TRIM(VLOOKUP(K$6,'Lifeline-Capability XWalk'!$F$6:$G$38,2,FALSE)),"")</f>
        <v/>
      </c>
      <c r="L216" s="67" t="str">
        <f>IF(IFERROR(SEARCH(L$6,$D216),0)&gt;0,TRIM(VLOOKUP(L$6,'Lifeline-Capability XWalk'!$F$6:$G$38,2,FALSE)),"")</f>
        <v/>
      </c>
      <c r="M216" s="67" t="str">
        <f>IF(IFERROR(SEARCH(M$6,$D216),0)&gt;0,TRIM(VLOOKUP(M$6,'Lifeline-Capability XWalk'!$F$6:$G$38,2,FALSE)),"")</f>
        <v/>
      </c>
      <c r="N216" s="67" t="str">
        <f>IF(IFERROR(SEARCH(N$6,$D216),0)&gt;0,TRIM(VLOOKUP(N$6,'Lifeline-Capability XWalk'!$F$6:$G$38,2,FALSE)),"")</f>
        <v/>
      </c>
      <c r="O216" s="67" t="str">
        <f>IF(IFERROR(SEARCH(O$6,$D216),0)&gt;0,TRIM(VLOOKUP(O$6,'Lifeline-Capability XWalk'!$F$6:$G$38,2,FALSE)),"")</f>
        <v/>
      </c>
      <c r="P216" s="67" t="str">
        <f>IF(IFERROR(SEARCH(P$6,$D216),0)&gt;0,TRIM(VLOOKUP(P$6,'Lifeline-Capability XWalk'!$F$6:$G$38,2,FALSE)),"")</f>
        <v/>
      </c>
      <c r="Q216" s="67" t="str">
        <f>IF(IFERROR(SEARCH(Q$6,$D216),0)&gt;0,TRIM(VLOOKUP(Q$6,'Lifeline-Capability XWalk'!$F$6:$G$38,2,FALSE)),"")</f>
        <v/>
      </c>
      <c r="R216" s="67" t="str">
        <f>IF(IFERROR(SEARCH(R$6,$D216),0)&gt;0,TRIM(VLOOKUP(R$6,'Lifeline-Capability XWalk'!$F$6:$G$38,2,FALSE)),"")</f>
        <v/>
      </c>
      <c r="S216" s="67" t="str">
        <f>IF(IFERROR(SEARCH(S$6,$D216),0)&gt;0,TRIM(VLOOKUP(S$6,'Lifeline-Capability XWalk'!$F$6:$G$38,2,FALSE)),"")</f>
        <v/>
      </c>
      <c r="T216" s="67" t="str">
        <f>IF(IFERROR(SEARCH(T$6,$D216),0)&gt;0,TRIM(VLOOKUP(T$6,'Lifeline-Capability XWalk'!$F$6:$G$38,2,FALSE)),"")</f>
        <v/>
      </c>
      <c r="U216" s="67" t="str">
        <f>IF(IFERROR(SEARCH(U$6,$D216),0)&gt;0,TRIM(VLOOKUP(U$6,'Lifeline-Capability XWalk'!$F$6:$G$38,2,FALSE)),"")</f>
        <v/>
      </c>
      <c r="V216" s="67" t="str">
        <f>IF(IFERROR(SEARCH(V$6,$D216),0)&gt;0,TRIM(VLOOKUP(V$6,'Lifeline-Capability XWalk'!$F$6:$G$38,2,FALSE)),"")</f>
        <v/>
      </c>
      <c r="W216" s="67" t="str">
        <f>IF(IFERROR(SEARCH(W$6,$D216),0)&gt;0,TRIM(VLOOKUP(W$6,'Lifeline-Capability XWalk'!$F$6:$G$38,2,FALSE)),"")</f>
        <v/>
      </c>
      <c r="X216" s="67" t="str">
        <f>IF(IFERROR(SEARCH(X$6,$D216),0)&gt;0,TRIM(VLOOKUP(X$6,'Lifeline-Capability XWalk'!$F$6:$G$38,2,FALSE)),"")</f>
        <v/>
      </c>
      <c r="Y216" s="67" t="str">
        <f>IF(IFERROR(SEARCH(Y$6,$D216),0)&gt;0,TRIM(VLOOKUP(Y$6,'Lifeline-Capability XWalk'!$F$6:$G$38,2,FALSE)),"")</f>
        <v/>
      </c>
      <c r="Z216" s="67" t="str">
        <f>IF(IFERROR(SEARCH(Z$6,$D216),0)&gt;0,TRIM(VLOOKUP(Z$6,'Lifeline-Capability XWalk'!$F$6:$G$38,2,FALSE)),"")</f>
        <v/>
      </c>
      <c r="AA216" s="67" t="str">
        <f>IF(IFERROR(SEARCH(AA$6,$D216),0)&gt;0,TRIM(VLOOKUP(AA$6,'Lifeline-Capability XWalk'!$F$6:$G$38,2,FALSE)),"")</f>
        <v>Communications</v>
      </c>
      <c r="AB216" s="67" t="str">
        <f>IF(IFERROR(SEARCH(AB$6,$D216),0)&gt;0,TRIM(VLOOKUP(AB$6,'Lifeline-Capability XWalk'!$F$6:$G$38,2,FALSE)),"")</f>
        <v/>
      </c>
      <c r="AC216" s="67" t="str">
        <f>IF(IFERROR(SEARCH(AC$6,$D216),0)&gt;0,TRIM(VLOOKUP(AC$6,'Lifeline-Capability XWalk'!$F$6:$G$38,2,FALSE)),"")</f>
        <v/>
      </c>
      <c r="AD216" s="67" t="str">
        <f>IF(IFERROR(SEARCH(AD$6,$D216),0)&gt;0,TRIM(VLOOKUP(AD$6,'Lifeline-Capability XWalk'!$F$6:$G$38,2,FALSE)),"")</f>
        <v/>
      </c>
      <c r="AE216" s="67" t="str">
        <f>IF(IFERROR(SEARCH(AE$6,$D216),0)&gt;0,TRIM(VLOOKUP(AE$6,'Lifeline-Capability XWalk'!$F$6:$G$38,2,FALSE)),"")</f>
        <v/>
      </c>
      <c r="AF216" s="67" t="str">
        <f>IF(IFERROR(SEARCH(AF$6,$D216),0)&gt;0,TRIM(VLOOKUP(AF$6,'Lifeline-Capability XWalk'!$F$6:$G$38,2,FALSE)),"")</f>
        <v>Communications</v>
      </c>
      <c r="AG216" s="67" t="str">
        <f>IF(IFERROR(SEARCH(AG$6,$D216),0)&gt;0,TRIM(VLOOKUP(AG$6,'Lifeline-Capability XWalk'!$F$6:$G$38,2,FALSE)),"")</f>
        <v/>
      </c>
      <c r="AH216" s="67" t="str">
        <f>IF(IFERROR(SEARCH(AH$6,$D216),0)&gt;0,TRIM(VLOOKUP(AH$6,'Lifeline-Capability XWalk'!$F$6:$G$38,2,FALSE)),"")</f>
        <v/>
      </c>
      <c r="AI216" s="67" t="str">
        <f>IF(IFERROR(SEARCH(AI$6,$D216),0)&gt;0,TRIM(VLOOKUP(AI$6,'Lifeline-Capability XWalk'!$F$6:$G$38,2,FALSE)),"")</f>
        <v/>
      </c>
      <c r="AJ216" s="67" t="str">
        <f>IF(IFERROR(SEARCH(AJ$6,$D216),0)&gt;0,TRIM(VLOOKUP(AJ$6,'Lifeline-Capability XWalk'!$F$6:$G$38,2,FALSE)),"")</f>
        <v/>
      </c>
      <c r="AK216" s="67" t="str">
        <f>IF(IFERROR(SEARCH(AK$6,$D216),0)&gt;0,TRIM(VLOOKUP(AK$6,'Lifeline-Capability XWalk'!$F$6:$G$38,2,FALSE)),"")</f>
        <v/>
      </c>
      <c r="AL216" s="68" t="str">
        <f>IF(IFERROR(SEARCH(AL$6,$D216),0)&gt;0,TRIM(VLOOKUP(AL$6,'Lifeline-Capability XWalk'!$F$6:$G$38,2,FALSE)),"")</f>
        <v/>
      </c>
      <c r="AM216" s="24" t="str">
        <f t="shared" si="12"/>
        <v/>
      </c>
      <c r="AN216" s="24" t="str">
        <f t="shared" si="12"/>
        <v/>
      </c>
      <c r="AO216" s="24" t="str">
        <f t="shared" si="12"/>
        <v/>
      </c>
      <c r="AP216" s="24" t="str">
        <f t="shared" si="12"/>
        <v/>
      </c>
      <c r="AQ216" s="24" t="str">
        <f t="shared" si="12"/>
        <v>Communications</v>
      </c>
      <c r="AR216" s="24" t="str">
        <f t="shared" si="12"/>
        <v/>
      </c>
      <c r="AS216" s="24" t="str">
        <f t="shared" si="12"/>
        <v/>
      </c>
      <c r="AT216" s="24" t="str">
        <f t="shared" si="12"/>
        <v/>
      </c>
      <c r="AU216" s="24" t="str">
        <f t="shared" si="12"/>
        <v/>
      </c>
    </row>
    <row r="217" spans="1:47" s="24" customFormat="1" ht="32.1" customHeight="1" x14ac:dyDescent="0.2">
      <c r="A217" s="141" t="s">
        <v>1112</v>
      </c>
      <c r="B217" s="63" t="s">
        <v>1117</v>
      </c>
      <c r="C217" s="142" t="s">
        <v>1082</v>
      </c>
      <c r="D217" s="63" t="s">
        <v>1350</v>
      </c>
      <c r="E217" s="64" t="str">
        <f t="shared" ref="E217:E280" si="13">IF(AU217=AU$6,AU$6,_xlfn.TEXTJOIN(", ",TRUE,_xlfn.UNIQUE(AM217:AT217)))</f>
        <v>Communications</v>
      </c>
      <c r="F217" s="70" t="s">
        <v>621</v>
      </c>
      <c r="G217" s="66" t="str">
        <f>IF(IFERROR(SEARCH(G$6,$D217),0)&gt;0,TRIM(VLOOKUP(G$6,'Lifeline-Capability XWalk'!$F$6:$G$38,2,FALSE)),"")</f>
        <v/>
      </c>
      <c r="H217" s="67" t="str">
        <f>IF(IFERROR(SEARCH(H$6,$D217),0)&gt;0,TRIM(VLOOKUP(H$6,'Lifeline-Capability XWalk'!$F$6:$G$38,2,FALSE)),"")</f>
        <v/>
      </c>
      <c r="I217" s="67" t="str">
        <f>IF(IFERROR(SEARCH(I$6,$D217),0)&gt;0,TRIM(VLOOKUP(I$6,'Lifeline-Capability XWalk'!$F$6:$G$38,2,FALSE)),"")</f>
        <v/>
      </c>
      <c r="J217" s="67" t="str">
        <f>IF(IFERROR(SEARCH(J$6,$D217),0)&gt;0,TRIM(VLOOKUP(J$6,'Lifeline-Capability XWalk'!$F$6:$G$38,2,FALSE)),"")</f>
        <v/>
      </c>
      <c r="K217" s="67" t="str">
        <f>IF(IFERROR(SEARCH(K$6,$D217),0)&gt;0,TRIM(VLOOKUP(K$6,'Lifeline-Capability XWalk'!$F$6:$G$38,2,FALSE)),"")</f>
        <v/>
      </c>
      <c r="L217" s="67" t="str">
        <f>IF(IFERROR(SEARCH(L$6,$D217),0)&gt;0,TRIM(VLOOKUP(L$6,'Lifeline-Capability XWalk'!$F$6:$G$38,2,FALSE)),"")</f>
        <v/>
      </c>
      <c r="M217" s="67" t="str">
        <f>IF(IFERROR(SEARCH(M$6,$D217),0)&gt;0,TRIM(VLOOKUP(M$6,'Lifeline-Capability XWalk'!$F$6:$G$38,2,FALSE)),"")</f>
        <v/>
      </c>
      <c r="N217" s="67" t="str">
        <f>IF(IFERROR(SEARCH(N$6,$D217),0)&gt;0,TRIM(VLOOKUP(N$6,'Lifeline-Capability XWalk'!$F$6:$G$38,2,FALSE)),"")</f>
        <v/>
      </c>
      <c r="O217" s="67" t="str">
        <f>IF(IFERROR(SEARCH(O$6,$D217),0)&gt;0,TRIM(VLOOKUP(O$6,'Lifeline-Capability XWalk'!$F$6:$G$38,2,FALSE)),"")</f>
        <v/>
      </c>
      <c r="P217" s="67" t="str">
        <f>IF(IFERROR(SEARCH(P$6,$D217),0)&gt;0,TRIM(VLOOKUP(P$6,'Lifeline-Capability XWalk'!$F$6:$G$38,2,FALSE)),"")</f>
        <v/>
      </c>
      <c r="Q217" s="67" t="str">
        <f>IF(IFERROR(SEARCH(Q$6,$D217),0)&gt;0,TRIM(VLOOKUP(Q$6,'Lifeline-Capability XWalk'!$F$6:$G$38,2,FALSE)),"")</f>
        <v/>
      </c>
      <c r="R217" s="67" t="str">
        <f>IF(IFERROR(SEARCH(R$6,$D217),0)&gt;0,TRIM(VLOOKUP(R$6,'Lifeline-Capability XWalk'!$F$6:$G$38,2,FALSE)),"")</f>
        <v/>
      </c>
      <c r="S217" s="67" t="str">
        <f>IF(IFERROR(SEARCH(S$6,$D217),0)&gt;0,TRIM(VLOOKUP(S$6,'Lifeline-Capability XWalk'!$F$6:$G$38,2,FALSE)),"")</f>
        <v/>
      </c>
      <c r="T217" s="67" t="str">
        <f>IF(IFERROR(SEARCH(T$6,$D217),0)&gt;0,TRIM(VLOOKUP(T$6,'Lifeline-Capability XWalk'!$F$6:$G$38,2,FALSE)),"")</f>
        <v/>
      </c>
      <c r="U217" s="67" t="str">
        <f>IF(IFERROR(SEARCH(U$6,$D217),0)&gt;0,TRIM(VLOOKUP(U$6,'Lifeline-Capability XWalk'!$F$6:$G$38,2,FALSE)),"")</f>
        <v/>
      </c>
      <c r="V217" s="67" t="str">
        <f>IF(IFERROR(SEARCH(V$6,$D217),0)&gt;0,TRIM(VLOOKUP(V$6,'Lifeline-Capability XWalk'!$F$6:$G$38,2,FALSE)),"")</f>
        <v/>
      </c>
      <c r="W217" s="67" t="str">
        <f>IF(IFERROR(SEARCH(W$6,$D217),0)&gt;0,TRIM(VLOOKUP(W$6,'Lifeline-Capability XWalk'!$F$6:$G$38,2,FALSE)),"")</f>
        <v/>
      </c>
      <c r="X217" s="67" t="str">
        <f>IF(IFERROR(SEARCH(X$6,$D217),0)&gt;0,TRIM(VLOOKUP(X$6,'Lifeline-Capability XWalk'!$F$6:$G$38,2,FALSE)),"")</f>
        <v/>
      </c>
      <c r="Y217" s="67" t="str">
        <f>IF(IFERROR(SEARCH(Y$6,$D217),0)&gt;0,TRIM(VLOOKUP(Y$6,'Lifeline-Capability XWalk'!$F$6:$G$38,2,FALSE)),"")</f>
        <v/>
      </c>
      <c r="Z217" s="67" t="str">
        <f>IF(IFERROR(SEARCH(Z$6,$D217),0)&gt;0,TRIM(VLOOKUP(Z$6,'Lifeline-Capability XWalk'!$F$6:$G$38,2,FALSE)),"")</f>
        <v/>
      </c>
      <c r="AA217" s="67" t="str">
        <f>IF(IFERROR(SEARCH(AA$6,$D217),0)&gt;0,TRIM(VLOOKUP(AA$6,'Lifeline-Capability XWalk'!$F$6:$G$38,2,FALSE)),"")</f>
        <v>Communications</v>
      </c>
      <c r="AB217" s="67" t="str">
        <f>IF(IFERROR(SEARCH(AB$6,$D217),0)&gt;0,TRIM(VLOOKUP(AB$6,'Lifeline-Capability XWalk'!$F$6:$G$38,2,FALSE)),"")</f>
        <v/>
      </c>
      <c r="AC217" s="67" t="str">
        <f>IF(IFERROR(SEARCH(AC$6,$D217),0)&gt;0,TRIM(VLOOKUP(AC$6,'Lifeline-Capability XWalk'!$F$6:$G$38,2,FALSE)),"")</f>
        <v/>
      </c>
      <c r="AD217" s="67" t="str">
        <f>IF(IFERROR(SEARCH(AD$6,$D217),0)&gt;0,TRIM(VLOOKUP(AD$6,'Lifeline-Capability XWalk'!$F$6:$G$38,2,FALSE)),"")</f>
        <v/>
      </c>
      <c r="AE217" s="67" t="str">
        <f>IF(IFERROR(SEARCH(AE$6,$D217),0)&gt;0,TRIM(VLOOKUP(AE$6,'Lifeline-Capability XWalk'!$F$6:$G$38,2,FALSE)),"")</f>
        <v/>
      </c>
      <c r="AF217" s="67" t="str">
        <f>IF(IFERROR(SEARCH(AF$6,$D217),0)&gt;0,TRIM(VLOOKUP(AF$6,'Lifeline-Capability XWalk'!$F$6:$G$38,2,FALSE)),"")</f>
        <v>Communications</v>
      </c>
      <c r="AG217" s="67" t="str">
        <f>IF(IFERROR(SEARCH(AG$6,$D217),0)&gt;0,TRIM(VLOOKUP(AG$6,'Lifeline-Capability XWalk'!$F$6:$G$38,2,FALSE)),"")</f>
        <v/>
      </c>
      <c r="AH217" s="67" t="str">
        <f>IF(IFERROR(SEARCH(AH$6,$D217),0)&gt;0,TRIM(VLOOKUP(AH$6,'Lifeline-Capability XWalk'!$F$6:$G$38,2,FALSE)),"")</f>
        <v/>
      </c>
      <c r="AI217" s="67" t="str">
        <f>IF(IFERROR(SEARCH(AI$6,$D217),0)&gt;0,TRIM(VLOOKUP(AI$6,'Lifeline-Capability XWalk'!$F$6:$G$38,2,FALSE)),"")</f>
        <v/>
      </c>
      <c r="AJ217" s="67" t="str">
        <f>IF(IFERROR(SEARCH(AJ$6,$D217),0)&gt;0,TRIM(VLOOKUP(AJ$6,'Lifeline-Capability XWalk'!$F$6:$G$38,2,FALSE)),"")</f>
        <v/>
      </c>
      <c r="AK217" s="67" t="str">
        <f>IF(IFERROR(SEARCH(AK$6,$D217),0)&gt;0,TRIM(VLOOKUP(AK$6,'Lifeline-Capability XWalk'!$F$6:$G$38,2,FALSE)),"")</f>
        <v/>
      </c>
      <c r="AL217" s="68" t="str">
        <f>IF(IFERROR(SEARCH(AL$6,$D217),0)&gt;0,TRIM(VLOOKUP(AL$6,'Lifeline-Capability XWalk'!$F$6:$G$38,2,FALSE)),"")</f>
        <v/>
      </c>
      <c r="AM217" s="24" t="str">
        <f t="shared" si="12"/>
        <v/>
      </c>
      <c r="AN217" s="24" t="str">
        <f t="shared" si="12"/>
        <v/>
      </c>
      <c r="AO217" s="24" t="str">
        <f t="shared" si="12"/>
        <v/>
      </c>
      <c r="AP217" s="24" t="str">
        <f t="shared" si="12"/>
        <v/>
      </c>
      <c r="AQ217" s="24" t="str">
        <f t="shared" si="12"/>
        <v>Communications</v>
      </c>
      <c r="AR217" s="24" t="str">
        <f t="shared" si="12"/>
        <v/>
      </c>
      <c r="AS217" s="24" t="str">
        <f t="shared" si="12"/>
        <v/>
      </c>
      <c r="AT217" s="24" t="str">
        <f t="shared" si="12"/>
        <v/>
      </c>
      <c r="AU217" s="24" t="str">
        <f t="shared" si="12"/>
        <v/>
      </c>
    </row>
    <row r="218" spans="1:47" s="24" customFormat="1" ht="32.1" customHeight="1" x14ac:dyDescent="0.2">
      <c r="A218" s="143" t="s">
        <v>1113</v>
      </c>
      <c r="B218" s="69" t="s">
        <v>1413</v>
      </c>
      <c r="C218" s="144" t="s">
        <v>1082</v>
      </c>
      <c r="D218" s="69" t="s">
        <v>1352</v>
      </c>
      <c r="E218" s="64" t="str">
        <f t="shared" si="13"/>
        <v>Safety and Security; Food, Water, Shelter; Health and Medical; Energy; Communications; Hazardous Materials; Transportation; Water Systems;</v>
      </c>
      <c r="F218" s="70" t="s">
        <v>282</v>
      </c>
      <c r="G218" s="66" t="str">
        <f>IF(IFERROR(SEARCH(G$6,$D218),0)&gt;0,TRIM(VLOOKUP(G$6,'Lifeline-Capability XWalk'!$F$6:$G$38,2,FALSE)),"")</f>
        <v/>
      </c>
      <c r="H218" s="67" t="str">
        <f>IF(IFERROR(SEARCH(H$6,$D218),0)&gt;0,TRIM(VLOOKUP(H$6,'Lifeline-Capability XWalk'!$F$6:$G$38,2,FALSE)),"")</f>
        <v/>
      </c>
      <c r="I218" s="67" t="str">
        <f>IF(IFERROR(SEARCH(I$6,$D218),0)&gt;0,TRIM(VLOOKUP(I$6,'Lifeline-Capability XWalk'!$F$6:$G$38,2,FALSE)),"")</f>
        <v/>
      </c>
      <c r="J218" s="67" t="str">
        <f>IF(IFERROR(SEARCH(J$6,$D218),0)&gt;0,TRIM(VLOOKUP(J$6,'Lifeline-Capability XWalk'!$F$6:$G$38,2,FALSE)),"")</f>
        <v/>
      </c>
      <c r="K218" s="67" t="str">
        <f>IF(IFERROR(SEARCH(K$6,$D218),0)&gt;0,TRIM(VLOOKUP(K$6,'Lifeline-Capability XWalk'!$F$6:$G$38,2,FALSE)),"")</f>
        <v/>
      </c>
      <c r="L218" s="67" t="str">
        <f>IF(IFERROR(SEARCH(L$6,$D218),0)&gt;0,TRIM(VLOOKUP(L$6,'Lifeline-Capability XWalk'!$F$6:$G$38,2,FALSE)),"")</f>
        <v/>
      </c>
      <c r="M218" s="67" t="str">
        <f>IF(IFERROR(SEARCH(M$6,$D218),0)&gt;0,TRIM(VLOOKUP(M$6,'Lifeline-Capability XWalk'!$F$6:$G$38,2,FALSE)),"")</f>
        <v/>
      </c>
      <c r="N218" s="67" t="str">
        <f>IF(IFERROR(SEARCH(N$6,$D218),0)&gt;0,TRIM(VLOOKUP(N$6,'Lifeline-Capability XWalk'!$F$6:$G$38,2,FALSE)),"")</f>
        <v/>
      </c>
      <c r="O218" s="67" t="str">
        <f>IF(IFERROR(SEARCH(O$6,$D218),0)&gt;0,TRIM(VLOOKUP(O$6,'Lifeline-Capability XWalk'!$F$6:$G$38,2,FALSE)),"")</f>
        <v/>
      </c>
      <c r="P218" s="67" t="str">
        <f>IF(IFERROR(SEARCH(P$6,$D218),0)&gt;0,TRIM(VLOOKUP(P$6,'Lifeline-Capability XWalk'!$F$6:$G$38,2,FALSE)),"")</f>
        <v/>
      </c>
      <c r="Q218" s="67" t="str">
        <f>IF(IFERROR(SEARCH(Q$6,$D218),0)&gt;0,TRIM(VLOOKUP(Q$6,'Lifeline-Capability XWalk'!$F$6:$G$38,2,FALSE)),"")</f>
        <v/>
      </c>
      <c r="R218" s="67" t="str">
        <f>IF(IFERROR(SEARCH(R$6,$D218),0)&gt;0,TRIM(VLOOKUP(R$6,'Lifeline-Capability XWalk'!$F$6:$G$38,2,FALSE)),"")</f>
        <v/>
      </c>
      <c r="S218" s="67" t="str">
        <f>IF(IFERROR(SEARCH(S$6,$D218),0)&gt;0,TRIM(VLOOKUP(S$6,'Lifeline-Capability XWalk'!$F$6:$G$38,2,FALSE)),"")</f>
        <v/>
      </c>
      <c r="T218" s="67" t="str">
        <f>IF(IFERROR(SEARCH(T$6,$D218),0)&gt;0,TRIM(VLOOKUP(T$6,'Lifeline-Capability XWalk'!$F$6:$G$38,2,FALSE)),"")</f>
        <v/>
      </c>
      <c r="U218" s="67" t="str">
        <f>IF(IFERROR(SEARCH(U$6,$D218),0)&gt;0,TRIM(VLOOKUP(U$6,'Lifeline-Capability XWalk'!$F$6:$G$38,2,FALSE)),"")</f>
        <v/>
      </c>
      <c r="V218" s="67" t="str">
        <f>IF(IFERROR(SEARCH(V$6,$D218),0)&gt;0,TRIM(VLOOKUP(V$6,'Lifeline-Capability XWalk'!$F$6:$G$38,2,FALSE)),"")</f>
        <v/>
      </c>
      <c r="W218" s="67" t="str">
        <f>IF(IFERROR(SEARCH(W$6,$D218),0)&gt;0,TRIM(VLOOKUP(W$6,'Lifeline-Capability XWalk'!$F$6:$G$38,2,FALSE)),"")</f>
        <v/>
      </c>
      <c r="X218" s="67" t="str">
        <f>IF(IFERROR(SEARCH(X$6,$D218),0)&gt;0,TRIM(VLOOKUP(X$6,'Lifeline-Capability XWalk'!$F$6:$G$38,2,FALSE)),"")</f>
        <v/>
      </c>
      <c r="Y218" s="67" t="str">
        <f>IF(IFERROR(SEARCH(Y$6,$D218),0)&gt;0,TRIM(VLOOKUP(Y$6,'Lifeline-Capability XWalk'!$F$6:$G$38,2,FALSE)),"")</f>
        <v/>
      </c>
      <c r="Z218" s="67" t="str">
        <f>IF(IFERROR(SEARCH(Z$6,$D218),0)&gt;0,TRIM(VLOOKUP(Z$6,'Lifeline-Capability XWalk'!$F$6:$G$38,2,FALSE)),"")</f>
        <v/>
      </c>
      <c r="AA218" s="67" t="str">
        <f>IF(IFERROR(SEARCH(AA$6,$D218),0)&gt;0,TRIM(VLOOKUP(AA$6,'Lifeline-Capability XWalk'!$F$6:$G$38,2,FALSE)),"")</f>
        <v>Communications</v>
      </c>
      <c r="AB218" s="67" t="str">
        <f>IF(IFERROR(SEARCH(AB$6,$D218),0)&gt;0,TRIM(VLOOKUP(AB$6,'Lifeline-Capability XWalk'!$F$6:$G$38,2,FALSE)),"")</f>
        <v/>
      </c>
      <c r="AC218" s="67" t="str">
        <f>IF(IFERROR(SEARCH(AC$6,$D218),0)&gt;0,TRIM(VLOOKUP(AC$6,'Lifeline-Capability XWalk'!$F$6:$G$38,2,FALSE)),"")</f>
        <v/>
      </c>
      <c r="AD218" s="67" t="str">
        <f>IF(IFERROR(SEARCH(AD$6,$D218),0)&gt;0,TRIM(VLOOKUP(AD$6,'Lifeline-Capability XWalk'!$F$6:$G$38,2,FALSE)),"")</f>
        <v/>
      </c>
      <c r="AE218" s="67" t="str">
        <f>IF(IFERROR(SEARCH(AE$6,$D218),0)&gt;0,TRIM(VLOOKUP(AE$6,'Lifeline-Capability XWalk'!$F$6:$G$38,2,FALSE)),"")</f>
        <v/>
      </c>
      <c r="AF218" s="67" t="str">
        <f>IF(IFERROR(SEARCH(AF$6,$D218),0)&gt;0,TRIM(VLOOKUP(AF$6,'Lifeline-Capability XWalk'!$F$6:$G$38,2,FALSE)),"")</f>
        <v/>
      </c>
      <c r="AG218" s="67" t="str">
        <f>IF(IFERROR(SEARCH(AG$6,$D218),0)&gt;0,TRIM(VLOOKUP(AG$6,'Lifeline-Capability XWalk'!$F$6:$G$38,2,FALSE)),"")</f>
        <v/>
      </c>
      <c r="AH218" s="67" t="str">
        <f>IF(IFERROR(SEARCH(AH$6,$D218),0)&gt;0,TRIM(VLOOKUP(AH$6,'Lifeline-Capability XWalk'!$F$6:$G$38,2,FALSE)),"")</f>
        <v/>
      </c>
      <c r="AI218" s="67" t="str">
        <f>IF(IFERROR(SEARCH(AI$6,$D218),0)&gt;0,TRIM(VLOOKUP(AI$6,'Lifeline-Capability XWalk'!$F$6:$G$38,2,FALSE)),"")</f>
        <v/>
      </c>
      <c r="AJ218" s="67" t="str">
        <f>IF(IFERROR(SEARCH(AJ$6,$D218),0)&gt;0,TRIM(VLOOKUP(AJ$6,'Lifeline-Capability XWalk'!$F$6:$G$38,2,FALSE)),"")</f>
        <v>Safety and Security; Food, Water, Shelter; Health and Medical; Energy; Communications; Hazardous Materials; Transportation; Water Systems;</v>
      </c>
      <c r="AK218" s="67" t="str">
        <f>IF(IFERROR(SEARCH(AK$6,$D218),0)&gt;0,TRIM(VLOOKUP(AK$6,'Lifeline-Capability XWalk'!$F$6:$G$38,2,FALSE)),"")</f>
        <v/>
      </c>
      <c r="AL218" s="68" t="str">
        <f>IF(IFERROR(SEARCH(AL$6,$D218),0)&gt;0,TRIM(VLOOKUP(AL$6,'Lifeline-Capability XWalk'!$F$6:$G$38,2,FALSE)),"")</f>
        <v/>
      </c>
      <c r="AM218" s="24" t="str">
        <f t="shared" si="12"/>
        <v/>
      </c>
      <c r="AN218" s="24" t="str">
        <f t="shared" si="12"/>
        <v/>
      </c>
      <c r="AO218" s="24" t="str">
        <f t="shared" si="12"/>
        <v/>
      </c>
      <c r="AP218" s="24" t="str">
        <f t="shared" si="12"/>
        <v/>
      </c>
      <c r="AQ218" s="24" t="str">
        <f t="shared" si="12"/>
        <v>Communications</v>
      </c>
      <c r="AR218" s="24" t="str">
        <f t="shared" si="12"/>
        <v/>
      </c>
      <c r="AS218" s="24" t="str">
        <f t="shared" si="12"/>
        <v/>
      </c>
      <c r="AT218" s="24" t="str">
        <f t="shared" si="12"/>
        <v/>
      </c>
      <c r="AU218" s="24" t="str">
        <f t="shared" si="12"/>
        <v>Safety and Security; Food, Water, Shelter; Health and Medical; Energy; Communications; Hazardous Materials; Transportation; Water Systems;</v>
      </c>
    </row>
    <row r="219" spans="1:47" s="24" customFormat="1" ht="32.1" customHeight="1" x14ac:dyDescent="0.2">
      <c r="A219" s="141" t="s">
        <v>1113</v>
      </c>
      <c r="B219" s="63" t="s">
        <v>1125</v>
      </c>
      <c r="C219" s="142" t="s">
        <v>1082</v>
      </c>
      <c r="D219" s="63" t="s">
        <v>1352</v>
      </c>
      <c r="E219" s="64" t="str">
        <f t="shared" si="13"/>
        <v>Safety and Security; Food, Water, Shelter; Health and Medical; Energy; Communications; Hazardous Materials; Transportation; Water Systems;</v>
      </c>
      <c r="F219" s="65" t="s">
        <v>116</v>
      </c>
      <c r="G219" s="66" t="str">
        <f>IF(IFERROR(SEARCH(G$6,$D219),0)&gt;0,TRIM(VLOOKUP(G$6,'Lifeline-Capability XWalk'!$F$6:$G$38,2,FALSE)),"")</f>
        <v/>
      </c>
      <c r="H219" s="67" t="str">
        <f>IF(IFERROR(SEARCH(H$6,$D219),0)&gt;0,TRIM(VLOOKUP(H$6,'Lifeline-Capability XWalk'!$F$6:$G$38,2,FALSE)),"")</f>
        <v/>
      </c>
      <c r="I219" s="67" t="str">
        <f>IF(IFERROR(SEARCH(I$6,$D219),0)&gt;0,TRIM(VLOOKUP(I$6,'Lifeline-Capability XWalk'!$F$6:$G$38,2,FALSE)),"")</f>
        <v/>
      </c>
      <c r="J219" s="67" t="str">
        <f>IF(IFERROR(SEARCH(J$6,$D219),0)&gt;0,TRIM(VLOOKUP(J$6,'Lifeline-Capability XWalk'!$F$6:$G$38,2,FALSE)),"")</f>
        <v/>
      </c>
      <c r="K219" s="67" t="str">
        <f>IF(IFERROR(SEARCH(K$6,$D219),0)&gt;0,TRIM(VLOOKUP(K$6,'Lifeline-Capability XWalk'!$F$6:$G$38,2,FALSE)),"")</f>
        <v/>
      </c>
      <c r="L219" s="67" t="str">
        <f>IF(IFERROR(SEARCH(L$6,$D219),0)&gt;0,TRIM(VLOOKUP(L$6,'Lifeline-Capability XWalk'!$F$6:$G$38,2,FALSE)),"")</f>
        <v/>
      </c>
      <c r="M219" s="67" t="str">
        <f>IF(IFERROR(SEARCH(M$6,$D219),0)&gt;0,TRIM(VLOOKUP(M$6,'Lifeline-Capability XWalk'!$F$6:$G$38,2,FALSE)),"")</f>
        <v/>
      </c>
      <c r="N219" s="67" t="str">
        <f>IF(IFERROR(SEARCH(N$6,$D219),0)&gt;0,TRIM(VLOOKUP(N$6,'Lifeline-Capability XWalk'!$F$6:$G$38,2,FALSE)),"")</f>
        <v/>
      </c>
      <c r="O219" s="67" t="str">
        <f>IF(IFERROR(SEARCH(O$6,$D219),0)&gt;0,TRIM(VLOOKUP(O$6,'Lifeline-Capability XWalk'!$F$6:$G$38,2,FALSE)),"")</f>
        <v/>
      </c>
      <c r="P219" s="67" t="str">
        <f>IF(IFERROR(SEARCH(P$6,$D219),0)&gt;0,TRIM(VLOOKUP(P$6,'Lifeline-Capability XWalk'!$F$6:$G$38,2,FALSE)),"")</f>
        <v/>
      </c>
      <c r="Q219" s="67" t="str">
        <f>IF(IFERROR(SEARCH(Q$6,$D219),0)&gt;0,TRIM(VLOOKUP(Q$6,'Lifeline-Capability XWalk'!$F$6:$G$38,2,FALSE)),"")</f>
        <v/>
      </c>
      <c r="R219" s="67" t="str">
        <f>IF(IFERROR(SEARCH(R$6,$D219),0)&gt;0,TRIM(VLOOKUP(R$6,'Lifeline-Capability XWalk'!$F$6:$G$38,2,FALSE)),"")</f>
        <v/>
      </c>
      <c r="S219" s="67" t="str">
        <f>IF(IFERROR(SEARCH(S$6,$D219),0)&gt;0,TRIM(VLOOKUP(S$6,'Lifeline-Capability XWalk'!$F$6:$G$38,2,FALSE)),"")</f>
        <v/>
      </c>
      <c r="T219" s="67" t="str">
        <f>IF(IFERROR(SEARCH(T$6,$D219),0)&gt;0,TRIM(VLOOKUP(T$6,'Lifeline-Capability XWalk'!$F$6:$G$38,2,FALSE)),"")</f>
        <v/>
      </c>
      <c r="U219" s="67" t="str">
        <f>IF(IFERROR(SEARCH(U$6,$D219),0)&gt;0,TRIM(VLOOKUP(U$6,'Lifeline-Capability XWalk'!$F$6:$G$38,2,FALSE)),"")</f>
        <v/>
      </c>
      <c r="V219" s="67" t="str">
        <f>IF(IFERROR(SEARCH(V$6,$D219),0)&gt;0,TRIM(VLOOKUP(V$6,'Lifeline-Capability XWalk'!$F$6:$G$38,2,FALSE)),"")</f>
        <v/>
      </c>
      <c r="W219" s="67" t="str">
        <f>IF(IFERROR(SEARCH(W$6,$D219),0)&gt;0,TRIM(VLOOKUP(W$6,'Lifeline-Capability XWalk'!$F$6:$G$38,2,FALSE)),"")</f>
        <v/>
      </c>
      <c r="X219" s="67" t="str">
        <f>IF(IFERROR(SEARCH(X$6,$D219),0)&gt;0,TRIM(VLOOKUP(X$6,'Lifeline-Capability XWalk'!$F$6:$G$38,2,FALSE)),"")</f>
        <v/>
      </c>
      <c r="Y219" s="67" t="str">
        <f>IF(IFERROR(SEARCH(Y$6,$D219),0)&gt;0,TRIM(VLOOKUP(Y$6,'Lifeline-Capability XWalk'!$F$6:$G$38,2,FALSE)),"")</f>
        <v/>
      </c>
      <c r="Z219" s="67" t="str">
        <f>IF(IFERROR(SEARCH(Z$6,$D219),0)&gt;0,TRIM(VLOOKUP(Z$6,'Lifeline-Capability XWalk'!$F$6:$G$38,2,FALSE)),"")</f>
        <v/>
      </c>
      <c r="AA219" s="67" t="str">
        <f>IF(IFERROR(SEARCH(AA$6,$D219),0)&gt;0,TRIM(VLOOKUP(AA$6,'Lifeline-Capability XWalk'!$F$6:$G$38,2,FALSE)),"")</f>
        <v>Communications</v>
      </c>
      <c r="AB219" s="67" t="str">
        <f>IF(IFERROR(SEARCH(AB$6,$D219),0)&gt;0,TRIM(VLOOKUP(AB$6,'Lifeline-Capability XWalk'!$F$6:$G$38,2,FALSE)),"")</f>
        <v/>
      </c>
      <c r="AC219" s="67" t="str">
        <f>IF(IFERROR(SEARCH(AC$6,$D219),0)&gt;0,TRIM(VLOOKUP(AC$6,'Lifeline-Capability XWalk'!$F$6:$G$38,2,FALSE)),"")</f>
        <v/>
      </c>
      <c r="AD219" s="67" t="str">
        <f>IF(IFERROR(SEARCH(AD$6,$D219),0)&gt;0,TRIM(VLOOKUP(AD$6,'Lifeline-Capability XWalk'!$F$6:$G$38,2,FALSE)),"")</f>
        <v/>
      </c>
      <c r="AE219" s="67" t="str">
        <f>IF(IFERROR(SEARCH(AE$6,$D219),0)&gt;0,TRIM(VLOOKUP(AE$6,'Lifeline-Capability XWalk'!$F$6:$G$38,2,FALSE)),"")</f>
        <v/>
      </c>
      <c r="AF219" s="67" t="str">
        <f>IF(IFERROR(SEARCH(AF$6,$D219),0)&gt;0,TRIM(VLOOKUP(AF$6,'Lifeline-Capability XWalk'!$F$6:$G$38,2,FALSE)),"")</f>
        <v/>
      </c>
      <c r="AG219" s="67" t="str">
        <f>IF(IFERROR(SEARCH(AG$6,$D219),0)&gt;0,TRIM(VLOOKUP(AG$6,'Lifeline-Capability XWalk'!$F$6:$G$38,2,FALSE)),"")</f>
        <v/>
      </c>
      <c r="AH219" s="67" t="str">
        <f>IF(IFERROR(SEARCH(AH$6,$D219),0)&gt;0,TRIM(VLOOKUP(AH$6,'Lifeline-Capability XWalk'!$F$6:$G$38,2,FALSE)),"")</f>
        <v/>
      </c>
      <c r="AI219" s="67" t="str">
        <f>IF(IFERROR(SEARCH(AI$6,$D219),0)&gt;0,TRIM(VLOOKUP(AI$6,'Lifeline-Capability XWalk'!$F$6:$G$38,2,FALSE)),"")</f>
        <v/>
      </c>
      <c r="AJ219" s="67" t="str">
        <f>IF(IFERROR(SEARCH(AJ$6,$D219),0)&gt;0,TRIM(VLOOKUP(AJ$6,'Lifeline-Capability XWalk'!$F$6:$G$38,2,FALSE)),"")</f>
        <v>Safety and Security; Food, Water, Shelter; Health and Medical; Energy; Communications; Hazardous Materials; Transportation; Water Systems;</v>
      </c>
      <c r="AK219" s="67" t="str">
        <f>IF(IFERROR(SEARCH(AK$6,$D219),0)&gt;0,TRIM(VLOOKUP(AK$6,'Lifeline-Capability XWalk'!$F$6:$G$38,2,FALSE)),"")</f>
        <v/>
      </c>
      <c r="AL219" s="68" t="str">
        <f>IF(IFERROR(SEARCH(AL$6,$D219),0)&gt;0,TRIM(VLOOKUP(AL$6,'Lifeline-Capability XWalk'!$F$6:$G$38,2,FALSE)),"")</f>
        <v/>
      </c>
      <c r="AM219" s="24" t="str">
        <f t="shared" si="12"/>
        <v/>
      </c>
      <c r="AN219" s="24" t="str">
        <f t="shared" si="12"/>
        <v/>
      </c>
      <c r="AO219" s="24" t="str">
        <f t="shared" si="12"/>
        <v/>
      </c>
      <c r="AP219" s="24" t="str">
        <f t="shared" si="12"/>
        <v/>
      </c>
      <c r="AQ219" s="24" t="str">
        <f t="shared" si="12"/>
        <v>Communications</v>
      </c>
      <c r="AR219" s="24" t="str">
        <f t="shared" si="12"/>
        <v/>
      </c>
      <c r="AS219" s="24" t="str">
        <f t="shared" si="12"/>
        <v/>
      </c>
      <c r="AT219" s="24" t="str">
        <f t="shared" si="12"/>
        <v/>
      </c>
      <c r="AU219" s="24" t="str">
        <f t="shared" si="12"/>
        <v>Safety and Security; Food, Water, Shelter; Health and Medical; Energy; Communications; Hazardous Materials; Transportation; Water Systems;</v>
      </c>
    </row>
    <row r="220" spans="1:47" s="24" customFormat="1" ht="32.1" customHeight="1" x14ac:dyDescent="0.2">
      <c r="A220" s="141" t="s">
        <v>1113</v>
      </c>
      <c r="B220" s="63" t="s">
        <v>20</v>
      </c>
      <c r="C220" s="142" t="s">
        <v>1082</v>
      </c>
      <c r="D220" s="63" t="s">
        <v>1352</v>
      </c>
      <c r="E220" s="64" t="str">
        <f t="shared" si="13"/>
        <v>Safety and Security; Food, Water, Shelter; Health and Medical; Energy; Communications; Hazardous Materials; Transportation; Water Systems;</v>
      </c>
      <c r="F220" s="65" t="s">
        <v>538</v>
      </c>
      <c r="G220" s="66" t="str">
        <f>IF(IFERROR(SEARCH(G$6,$D220),0)&gt;0,TRIM(VLOOKUP(G$6,'Lifeline-Capability XWalk'!$F$6:$G$38,2,FALSE)),"")</f>
        <v/>
      </c>
      <c r="H220" s="67" t="str">
        <f>IF(IFERROR(SEARCH(H$6,$D220),0)&gt;0,TRIM(VLOOKUP(H$6,'Lifeline-Capability XWalk'!$F$6:$G$38,2,FALSE)),"")</f>
        <v/>
      </c>
      <c r="I220" s="67" t="str">
        <f>IF(IFERROR(SEARCH(I$6,$D220),0)&gt;0,TRIM(VLOOKUP(I$6,'Lifeline-Capability XWalk'!$F$6:$G$38,2,FALSE)),"")</f>
        <v/>
      </c>
      <c r="J220" s="67" t="str">
        <f>IF(IFERROR(SEARCH(J$6,$D220),0)&gt;0,TRIM(VLOOKUP(J$6,'Lifeline-Capability XWalk'!$F$6:$G$38,2,FALSE)),"")</f>
        <v/>
      </c>
      <c r="K220" s="67" t="str">
        <f>IF(IFERROR(SEARCH(K$6,$D220),0)&gt;0,TRIM(VLOOKUP(K$6,'Lifeline-Capability XWalk'!$F$6:$G$38,2,FALSE)),"")</f>
        <v/>
      </c>
      <c r="L220" s="67" t="str">
        <f>IF(IFERROR(SEARCH(L$6,$D220),0)&gt;0,TRIM(VLOOKUP(L$6,'Lifeline-Capability XWalk'!$F$6:$G$38,2,FALSE)),"")</f>
        <v/>
      </c>
      <c r="M220" s="67" t="str">
        <f>IF(IFERROR(SEARCH(M$6,$D220),0)&gt;0,TRIM(VLOOKUP(M$6,'Lifeline-Capability XWalk'!$F$6:$G$38,2,FALSE)),"")</f>
        <v/>
      </c>
      <c r="N220" s="67" t="str">
        <f>IF(IFERROR(SEARCH(N$6,$D220),0)&gt;0,TRIM(VLOOKUP(N$6,'Lifeline-Capability XWalk'!$F$6:$G$38,2,FALSE)),"")</f>
        <v/>
      </c>
      <c r="O220" s="67" t="str">
        <f>IF(IFERROR(SEARCH(O$6,$D220),0)&gt;0,TRIM(VLOOKUP(O$6,'Lifeline-Capability XWalk'!$F$6:$G$38,2,FALSE)),"")</f>
        <v/>
      </c>
      <c r="P220" s="67" t="str">
        <f>IF(IFERROR(SEARCH(P$6,$D220),0)&gt;0,TRIM(VLOOKUP(P$6,'Lifeline-Capability XWalk'!$F$6:$G$38,2,FALSE)),"")</f>
        <v/>
      </c>
      <c r="Q220" s="67" t="str">
        <f>IF(IFERROR(SEARCH(Q$6,$D220),0)&gt;0,TRIM(VLOOKUP(Q$6,'Lifeline-Capability XWalk'!$F$6:$G$38,2,FALSE)),"")</f>
        <v/>
      </c>
      <c r="R220" s="67" t="str">
        <f>IF(IFERROR(SEARCH(R$6,$D220),0)&gt;0,TRIM(VLOOKUP(R$6,'Lifeline-Capability XWalk'!$F$6:$G$38,2,FALSE)),"")</f>
        <v/>
      </c>
      <c r="S220" s="67" t="str">
        <f>IF(IFERROR(SEARCH(S$6,$D220),0)&gt;0,TRIM(VLOOKUP(S$6,'Lifeline-Capability XWalk'!$F$6:$G$38,2,FALSE)),"")</f>
        <v/>
      </c>
      <c r="T220" s="67" t="str">
        <f>IF(IFERROR(SEARCH(T$6,$D220),0)&gt;0,TRIM(VLOOKUP(T$6,'Lifeline-Capability XWalk'!$F$6:$G$38,2,FALSE)),"")</f>
        <v/>
      </c>
      <c r="U220" s="67" t="str">
        <f>IF(IFERROR(SEARCH(U$6,$D220),0)&gt;0,TRIM(VLOOKUP(U$6,'Lifeline-Capability XWalk'!$F$6:$G$38,2,FALSE)),"")</f>
        <v/>
      </c>
      <c r="V220" s="67" t="str">
        <f>IF(IFERROR(SEARCH(V$6,$D220),0)&gt;0,TRIM(VLOOKUP(V$6,'Lifeline-Capability XWalk'!$F$6:$G$38,2,FALSE)),"")</f>
        <v/>
      </c>
      <c r="W220" s="67" t="str">
        <f>IF(IFERROR(SEARCH(W$6,$D220),0)&gt;0,TRIM(VLOOKUP(W$6,'Lifeline-Capability XWalk'!$F$6:$G$38,2,FALSE)),"")</f>
        <v/>
      </c>
      <c r="X220" s="67" t="str">
        <f>IF(IFERROR(SEARCH(X$6,$D220),0)&gt;0,TRIM(VLOOKUP(X$6,'Lifeline-Capability XWalk'!$F$6:$G$38,2,FALSE)),"")</f>
        <v/>
      </c>
      <c r="Y220" s="67" t="str">
        <f>IF(IFERROR(SEARCH(Y$6,$D220),0)&gt;0,TRIM(VLOOKUP(Y$6,'Lifeline-Capability XWalk'!$F$6:$G$38,2,FALSE)),"")</f>
        <v/>
      </c>
      <c r="Z220" s="67" t="str">
        <f>IF(IFERROR(SEARCH(Z$6,$D220),0)&gt;0,TRIM(VLOOKUP(Z$6,'Lifeline-Capability XWalk'!$F$6:$G$38,2,FALSE)),"")</f>
        <v/>
      </c>
      <c r="AA220" s="67" t="str">
        <f>IF(IFERROR(SEARCH(AA$6,$D220),0)&gt;0,TRIM(VLOOKUP(AA$6,'Lifeline-Capability XWalk'!$F$6:$G$38,2,FALSE)),"")</f>
        <v>Communications</v>
      </c>
      <c r="AB220" s="67" t="str">
        <f>IF(IFERROR(SEARCH(AB$6,$D220),0)&gt;0,TRIM(VLOOKUP(AB$6,'Lifeline-Capability XWalk'!$F$6:$G$38,2,FALSE)),"")</f>
        <v/>
      </c>
      <c r="AC220" s="67" t="str">
        <f>IF(IFERROR(SEARCH(AC$6,$D220),0)&gt;0,TRIM(VLOOKUP(AC$6,'Lifeline-Capability XWalk'!$F$6:$G$38,2,FALSE)),"")</f>
        <v/>
      </c>
      <c r="AD220" s="67" t="str">
        <f>IF(IFERROR(SEARCH(AD$6,$D220),0)&gt;0,TRIM(VLOOKUP(AD$6,'Lifeline-Capability XWalk'!$F$6:$G$38,2,FALSE)),"")</f>
        <v/>
      </c>
      <c r="AE220" s="67" t="str">
        <f>IF(IFERROR(SEARCH(AE$6,$D220),0)&gt;0,TRIM(VLOOKUP(AE$6,'Lifeline-Capability XWalk'!$F$6:$G$38,2,FALSE)),"")</f>
        <v/>
      </c>
      <c r="AF220" s="67" t="str">
        <f>IF(IFERROR(SEARCH(AF$6,$D220),0)&gt;0,TRIM(VLOOKUP(AF$6,'Lifeline-Capability XWalk'!$F$6:$G$38,2,FALSE)),"")</f>
        <v/>
      </c>
      <c r="AG220" s="67" t="str">
        <f>IF(IFERROR(SEARCH(AG$6,$D220),0)&gt;0,TRIM(VLOOKUP(AG$6,'Lifeline-Capability XWalk'!$F$6:$G$38,2,FALSE)),"")</f>
        <v/>
      </c>
      <c r="AH220" s="67" t="str">
        <f>IF(IFERROR(SEARCH(AH$6,$D220),0)&gt;0,TRIM(VLOOKUP(AH$6,'Lifeline-Capability XWalk'!$F$6:$G$38,2,FALSE)),"")</f>
        <v/>
      </c>
      <c r="AI220" s="67" t="str">
        <f>IF(IFERROR(SEARCH(AI$6,$D220),0)&gt;0,TRIM(VLOOKUP(AI$6,'Lifeline-Capability XWalk'!$F$6:$G$38,2,FALSE)),"")</f>
        <v/>
      </c>
      <c r="AJ220" s="67" t="str">
        <f>IF(IFERROR(SEARCH(AJ$6,$D220),0)&gt;0,TRIM(VLOOKUP(AJ$6,'Lifeline-Capability XWalk'!$F$6:$G$38,2,FALSE)),"")</f>
        <v>Safety and Security; Food, Water, Shelter; Health and Medical; Energy; Communications; Hazardous Materials; Transportation; Water Systems;</v>
      </c>
      <c r="AK220" s="67" t="str">
        <f>IF(IFERROR(SEARCH(AK$6,$D220),0)&gt;0,TRIM(VLOOKUP(AK$6,'Lifeline-Capability XWalk'!$F$6:$G$38,2,FALSE)),"")</f>
        <v/>
      </c>
      <c r="AL220" s="68" t="str">
        <f>IF(IFERROR(SEARCH(AL$6,$D220),0)&gt;0,TRIM(VLOOKUP(AL$6,'Lifeline-Capability XWalk'!$F$6:$G$38,2,FALSE)),"")</f>
        <v/>
      </c>
      <c r="AM220" s="24" t="str">
        <f t="shared" si="12"/>
        <v/>
      </c>
      <c r="AN220" s="24" t="str">
        <f t="shared" si="12"/>
        <v/>
      </c>
      <c r="AO220" s="24" t="str">
        <f t="shared" si="12"/>
        <v/>
      </c>
      <c r="AP220" s="24" t="str">
        <f t="shared" si="12"/>
        <v/>
      </c>
      <c r="AQ220" s="24" t="str">
        <f t="shared" si="12"/>
        <v>Communications</v>
      </c>
      <c r="AR220" s="24" t="str">
        <f t="shared" si="12"/>
        <v/>
      </c>
      <c r="AS220" s="24" t="str">
        <f t="shared" si="12"/>
        <v/>
      </c>
      <c r="AT220" s="24" t="str">
        <f t="shared" si="12"/>
        <v/>
      </c>
      <c r="AU220" s="24" t="str">
        <f t="shared" si="12"/>
        <v>Safety and Security; Food, Water, Shelter; Health and Medical; Energy; Communications; Hazardous Materials; Transportation; Water Systems;</v>
      </c>
    </row>
    <row r="221" spans="1:47" s="24" customFormat="1" ht="32.1" customHeight="1" x14ac:dyDescent="0.2">
      <c r="A221" s="143" t="s">
        <v>1113</v>
      </c>
      <c r="B221" s="69" t="s">
        <v>1130</v>
      </c>
      <c r="C221" s="144" t="s">
        <v>1084</v>
      </c>
      <c r="D221" s="69" t="s">
        <v>1352</v>
      </c>
      <c r="E221" s="64" t="str">
        <f t="shared" si="13"/>
        <v>Safety and Security; Food, Water, Shelter; Health and Medical; Energy; Communications; Hazardous Materials; Transportation; Water Systems;</v>
      </c>
      <c r="F221" s="70" t="s">
        <v>285</v>
      </c>
      <c r="G221" s="66" t="str">
        <f>IF(IFERROR(SEARCH(G$6,$D221),0)&gt;0,TRIM(VLOOKUP(G$6,'Lifeline-Capability XWalk'!$F$6:$G$38,2,FALSE)),"")</f>
        <v/>
      </c>
      <c r="H221" s="67" t="str">
        <f>IF(IFERROR(SEARCH(H$6,$D221),0)&gt;0,TRIM(VLOOKUP(H$6,'Lifeline-Capability XWalk'!$F$6:$G$38,2,FALSE)),"")</f>
        <v/>
      </c>
      <c r="I221" s="67" t="str">
        <f>IF(IFERROR(SEARCH(I$6,$D221),0)&gt;0,TRIM(VLOOKUP(I$6,'Lifeline-Capability XWalk'!$F$6:$G$38,2,FALSE)),"")</f>
        <v/>
      </c>
      <c r="J221" s="67" t="str">
        <f>IF(IFERROR(SEARCH(J$6,$D221),0)&gt;0,TRIM(VLOOKUP(J$6,'Lifeline-Capability XWalk'!$F$6:$G$38,2,FALSE)),"")</f>
        <v/>
      </c>
      <c r="K221" s="67" t="str">
        <f>IF(IFERROR(SEARCH(K$6,$D221),0)&gt;0,TRIM(VLOOKUP(K$6,'Lifeline-Capability XWalk'!$F$6:$G$38,2,FALSE)),"")</f>
        <v/>
      </c>
      <c r="L221" s="67" t="str">
        <f>IF(IFERROR(SEARCH(L$6,$D221),0)&gt;0,TRIM(VLOOKUP(L$6,'Lifeline-Capability XWalk'!$F$6:$G$38,2,FALSE)),"")</f>
        <v/>
      </c>
      <c r="M221" s="67" t="str">
        <f>IF(IFERROR(SEARCH(M$6,$D221),0)&gt;0,TRIM(VLOOKUP(M$6,'Lifeline-Capability XWalk'!$F$6:$G$38,2,FALSE)),"")</f>
        <v/>
      </c>
      <c r="N221" s="67" t="str">
        <f>IF(IFERROR(SEARCH(N$6,$D221),0)&gt;0,TRIM(VLOOKUP(N$6,'Lifeline-Capability XWalk'!$F$6:$G$38,2,FALSE)),"")</f>
        <v/>
      </c>
      <c r="O221" s="67" t="str">
        <f>IF(IFERROR(SEARCH(O$6,$D221),0)&gt;0,TRIM(VLOOKUP(O$6,'Lifeline-Capability XWalk'!$F$6:$G$38,2,FALSE)),"")</f>
        <v/>
      </c>
      <c r="P221" s="67" t="str">
        <f>IF(IFERROR(SEARCH(P$6,$D221),0)&gt;0,TRIM(VLOOKUP(P$6,'Lifeline-Capability XWalk'!$F$6:$G$38,2,FALSE)),"")</f>
        <v/>
      </c>
      <c r="Q221" s="67" t="str">
        <f>IF(IFERROR(SEARCH(Q$6,$D221),0)&gt;0,TRIM(VLOOKUP(Q$6,'Lifeline-Capability XWalk'!$F$6:$G$38,2,FALSE)),"")</f>
        <v/>
      </c>
      <c r="R221" s="67" t="str">
        <f>IF(IFERROR(SEARCH(R$6,$D221),0)&gt;0,TRIM(VLOOKUP(R$6,'Lifeline-Capability XWalk'!$F$6:$G$38,2,FALSE)),"")</f>
        <v/>
      </c>
      <c r="S221" s="67" t="str">
        <f>IF(IFERROR(SEARCH(S$6,$D221),0)&gt;0,TRIM(VLOOKUP(S$6,'Lifeline-Capability XWalk'!$F$6:$G$38,2,FALSE)),"")</f>
        <v/>
      </c>
      <c r="T221" s="67" t="str">
        <f>IF(IFERROR(SEARCH(T$6,$D221),0)&gt;0,TRIM(VLOOKUP(T$6,'Lifeline-Capability XWalk'!$F$6:$G$38,2,FALSE)),"")</f>
        <v/>
      </c>
      <c r="U221" s="67" t="str">
        <f>IF(IFERROR(SEARCH(U$6,$D221),0)&gt;0,TRIM(VLOOKUP(U$6,'Lifeline-Capability XWalk'!$F$6:$G$38,2,FALSE)),"")</f>
        <v/>
      </c>
      <c r="V221" s="67" t="str">
        <f>IF(IFERROR(SEARCH(V$6,$D221),0)&gt;0,TRIM(VLOOKUP(V$6,'Lifeline-Capability XWalk'!$F$6:$G$38,2,FALSE)),"")</f>
        <v/>
      </c>
      <c r="W221" s="67" t="str">
        <f>IF(IFERROR(SEARCH(W$6,$D221),0)&gt;0,TRIM(VLOOKUP(W$6,'Lifeline-Capability XWalk'!$F$6:$G$38,2,FALSE)),"")</f>
        <v/>
      </c>
      <c r="X221" s="67" t="str">
        <f>IF(IFERROR(SEARCH(X$6,$D221),0)&gt;0,TRIM(VLOOKUP(X$6,'Lifeline-Capability XWalk'!$F$6:$G$38,2,FALSE)),"")</f>
        <v/>
      </c>
      <c r="Y221" s="67" t="str">
        <f>IF(IFERROR(SEARCH(Y$6,$D221),0)&gt;0,TRIM(VLOOKUP(Y$6,'Lifeline-Capability XWalk'!$F$6:$G$38,2,FALSE)),"")</f>
        <v/>
      </c>
      <c r="Z221" s="67" t="str">
        <f>IF(IFERROR(SEARCH(Z$6,$D221),0)&gt;0,TRIM(VLOOKUP(Z$6,'Lifeline-Capability XWalk'!$F$6:$G$38,2,FALSE)),"")</f>
        <v/>
      </c>
      <c r="AA221" s="67" t="str">
        <f>IF(IFERROR(SEARCH(AA$6,$D221),0)&gt;0,TRIM(VLOOKUP(AA$6,'Lifeline-Capability XWalk'!$F$6:$G$38,2,FALSE)),"")</f>
        <v>Communications</v>
      </c>
      <c r="AB221" s="67" t="str">
        <f>IF(IFERROR(SEARCH(AB$6,$D221),0)&gt;0,TRIM(VLOOKUP(AB$6,'Lifeline-Capability XWalk'!$F$6:$G$38,2,FALSE)),"")</f>
        <v/>
      </c>
      <c r="AC221" s="67" t="str">
        <f>IF(IFERROR(SEARCH(AC$6,$D221),0)&gt;0,TRIM(VLOOKUP(AC$6,'Lifeline-Capability XWalk'!$F$6:$G$38,2,FALSE)),"")</f>
        <v/>
      </c>
      <c r="AD221" s="67" t="str">
        <f>IF(IFERROR(SEARCH(AD$6,$D221),0)&gt;0,TRIM(VLOOKUP(AD$6,'Lifeline-Capability XWalk'!$F$6:$G$38,2,FALSE)),"")</f>
        <v/>
      </c>
      <c r="AE221" s="67" t="str">
        <f>IF(IFERROR(SEARCH(AE$6,$D221),0)&gt;0,TRIM(VLOOKUP(AE$6,'Lifeline-Capability XWalk'!$F$6:$G$38,2,FALSE)),"")</f>
        <v/>
      </c>
      <c r="AF221" s="67" t="str">
        <f>IF(IFERROR(SEARCH(AF$6,$D221),0)&gt;0,TRIM(VLOOKUP(AF$6,'Lifeline-Capability XWalk'!$F$6:$G$38,2,FALSE)),"")</f>
        <v/>
      </c>
      <c r="AG221" s="67" t="str">
        <f>IF(IFERROR(SEARCH(AG$6,$D221),0)&gt;0,TRIM(VLOOKUP(AG$6,'Lifeline-Capability XWalk'!$F$6:$G$38,2,FALSE)),"")</f>
        <v/>
      </c>
      <c r="AH221" s="67" t="str">
        <f>IF(IFERROR(SEARCH(AH$6,$D221),0)&gt;0,TRIM(VLOOKUP(AH$6,'Lifeline-Capability XWalk'!$F$6:$G$38,2,FALSE)),"")</f>
        <v/>
      </c>
      <c r="AI221" s="67" t="str">
        <f>IF(IFERROR(SEARCH(AI$6,$D221),0)&gt;0,TRIM(VLOOKUP(AI$6,'Lifeline-Capability XWalk'!$F$6:$G$38,2,FALSE)),"")</f>
        <v/>
      </c>
      <c r="AJ221" s="67" t="str">
        <f>IF(IFERROR(SEARCH(AJ$6,$D221),0)&gt;0,TRIM(VLOOKUP(AJ$6,'Lifeline-Capability XWalk'!$F$6:$G$38,2,FALSE)),"")</f>
        <v>Safety and Security; Food, Water, Shelter; Health and Medical; Energy; Communications; Hazardous Materials; Transportation; Water Systems;</v>
      </c>
      <c r="AK221" s="67" t="str">
        <f>IF(IFERROR(SEARCH(AK$6,$D221),0)&gt;0,TRIM(VLOOKUP(AK$6,'Lifeline-Capability XWalk'!$F$6:$G$38,2,FALSE)),"")</f>
        <v/>
      </c>
      <c r="AL221" s="68" t="str">
        <f>IF(IFERROR(SEARCH(AL$6,$D221),0)&gt;0,TRIM(VLOOKUP(AL$6,'Lifeline-Capability XWalk'!$F$6:$G$38,2,FALSE)),"")</f>
        <v/>
      </c>
      <c r="AM221" s="24" t="str">
        <f t="shared" si="12"/>
        <v/>
      </c>
      <c r="AN221" s="24" t="str">
        <f t="shared" si="12"/>
        <v/>
      </c>
      <c r="AO221" s="24" t="str">
        <f t="shared" si="12"/>
        <v/>
      </c>
      <c r="AP221" s="24" t="str">
        <f t="shared" si="12"/>
        <v/>
      </c>
      <c r="AQ221" s="24" t="str">
        <f t="shared" si="12"/>
        <v>Communications</v>
      </c>
      <c r="AR221" s="24" t="str">
        <f t="shared" si="12"/>
        <v/>
      </c>
      <c r="AS221" s="24" t="str">
        <f t="shared" si="12"/>
        <v/>
      </c>
      <c r="AT221" s="24" t="str">
        <f t="shared" si="12"/>
        <v/>
      </c>
      <c r="AU221" s="24" t="str">
        <f t="shared" si="12"/>
        <v>Safety and Security; Food, Water, Shelter; Health and Medical; Energy; Communications; Hazardous Materials; Transportation; Water Systems;</v>
      </c>
    </row>
    <row r="222" spans="1:47" s="24" customFormat="1" ht="32.1" customHeight="1" x14ac:dyDescent="0.2">
      <c r="A222" s="143" t="s">
        <v>1113</v>
      </c>
      <c r="B222" s="69" t="s">
        <v>1130</v>
      </c>
      <c r="C222" s="144" t="s">
        <v>1082</v>
      </c>
      <c r="D222" s="69" t="s">
        <v>1352</v>
      </c>
      <c r="E222" s="64" t="str">
        <f t="shared" si="13"/>
        <v>Safety and Security; Food, Water, Shelter; Health and Medical; Energy; Communications; Hazardous Materials; Transportation; Water Systems;</v>
      </c>
      <c r="F222" s="70" t="s">
        <v>11</v>
      </c>
      <c r="G222" s="66" t="str">
        <f>IF(IFERROR(SEARCH(G$6,$D222),0)&gt;0,TRIM(VLOOKUP(G$6,'Lifeline-Capability XWalk'!$F$6:$G$38,2,FALSE)),"")</f>
        <v/>
      </c>
      <c r="H222" s="67" t="str">
        <f>IF(IFERROR(SEARCH(H$6,$D222),0)&gt;0,TRIM(VLOOKUP(H$6,'Lifeline-Capability XWalk'!$F$6:$G$38,2,FALSE)),"")</f>
        <v/>
      </c>
      <c r="I222" s="67" t="str">
        <f>IF(IFERROR(SEARCH(I$6,$D222),0)&gt;0,TRIM(VLOOKUP(I$6,'Lifeline-Capability XWalk'!$F$6:$G$38,2,FALSE)),"")</f>
        <v/>
      </c>
      <c r="J222" s="67" t="str">
        <f>IF(IFERROR(SEARCH(J$6,$D222),0)&gt;0,TRIM(VLOOKUP(J$6,'Lifeline-Capability XWalk'!$F$6:$G$38,2,FALSE)),"")</f>
        <v/>
      </c>
      <c r="K222" s="67" t="str">
        <f>IF(IFERROR(SEARCH(K$6,$D222),0)&gt;0,TRIM(VLOOKUP(K$6,'Lifeline-Capability XWalk'!$F$6:$G$38,2,FALSE)),"")</f>
        <v/>
      </c>
      <c r="L222" s="67" t="str">
        <f>IF(IFERROR(SEARCH(L$6,$D222),0)&gt;0,TRIM(VLOOKUP(L$6,'Lifeline-Capability XWalk'!$F$6:$G$38,2,FALSE)),"")</f>
        <v/>
      </c>
      <c r="M222" s="67" t="str">
        <f>IF(IFERROR(SEARCH(M$6,$D222),0)&gt;0,TRIM(VLOOKUP(M$6,'Lifeline-Capability XWalk'!$F$6:$G$38,2,FALSE)),"")</f>
        <v/>
      </c>
      <c r="N222" s="67" t="str">
        <f>IF(IFERROR(SEARCH(N$6,$D222),0)&gt;0,TRIM(VLOOKUP(N$6,'Lifeline-Capability XWalk'!$F$6:$G$38,2,FALSE)),"")</f>
        <v/>
      </c>
      <c r="O222" s="67" t="str">
        <f>IF(IFERROR(SEARCH(O$6,$D222),0)&gt;0,TRIM(VLOOKUP(O$6,'Lifeline-Capability XWalk'!$F$6:$G$38,2,FALSE)),"")</f>
        <v/>
      </c>
      <c r="P222" s="67" t="str">
        <f>IF(IFERROR(SEARCH(P$6,$D222),0)&gt;0,TRIM(VLOOKUP(P$6,'Lifeline-Capability XWalk'!$F$6:$G$38,2,FALSE)),"")</f>
        <v/>
      </c>
      <c r="Q222" s="67" t="str">
        <f>IF(IFERROR(SEARCH(Q$6,$D222),0)&gt;0,TRIM(VLOOKUP(Q$6,'Lifeline-Capability XWalk'!$F$6:$G$38,2,FALSE)),"")</f>
        <v/>
      </c>
      <c r="R222" s="67" t="str">
        <f>IF(IFERROR(SEARCH(R$6,$D222),0)&gt;0,TRIM(VLOOKUP(R$6,'Lifeline-Capability XWalk'!$F$6:$G$38,2,FALSE)),"")</f>
        <v/>
      </c>
      <c r="S222" s="67" t="str">
        <f>IF(IFERROR(SEARCH(S$6,$D222),0)&gt;0,TRIM(VLOOKUP(S$6,'Lifeline-Capability XWalk'!$F$6:$G$38,2,FALSE)),"")</f>
        <v/>
      </c>
      <c r="T222" s="67" t="str">
        <f>IF(IFERROR(SEARCH(T$6,$D222),0)&gt;0,TRIM(VLOOKUP(T$6,'Lifeline-Capability XWalk'!$F$6:$G$38,2,FALSE)),"")</f>
        <v/>
      </c>
      <c r="U222" s="67" t="str">
        <f>IF(IFERROR(SEARCH(U$6,$D222),0)&gt;0,TRIM(VLOOKUP(U$6,'Lifeline-Capability XWalk'!$F$6:$G$38,2,FALSE)),"")</f>
        <v/>
      </c>
      <c r="V222" s="67" t="str">
        <f>IF(IFERROR(SEARCH(V$6,$D222),0)&gt;0,TRIM(VLOOKUP(V$6,'Lifeline-Capability XWalk'!$F$6:$G$38,2,FALSE)),"")</f>
        <v/>
      </c>
      <c r="W222" s="67" t="str">
        <f>IF(IFERROR(SEARCH(W$6,$D222),0)&gt;0,TRIM(VLOOKUP(W$6,'Lifeline-Capability XWalk'!$F$6:$G$38,2,FALSE)),"")</f>
        <v/>
      </c>
      <c r="X222" s="67" t="str">
        <f>IF(IFERROR(SEARCH(X$6,$D222),0)&gt;0,TRIM(VLOOKUP(X$6,'Lifeline-Capability XWalk'!$F$6:$G$38,2,FALSE)),"")</f>
        <v/>
      </c>
      <c r="Y222" s="67" t="str">
        <f>IF(IFERROR(SEARCH(Y$6,$D222),0)&gt;0,TRIM(VLOOKUP(Y$6,'Lifeline-Capability XWalk'!$F$6:$G$38,2,FALSE)),"")</f>
        <v/>
      </c>
      <c r="Z222" s="67" t="str">
        <f>IF(IFERROR(SEARCH(Z$6,$D222),0)&gt;0,TRIM(VLOOKUP(Z$6,'Lifeline-Capability XWalk'!$F$6:$G$38,2,FALSE)),"")</f>
        <v/>
      </c>
      <c r="AA222" s="67" t="str">
        <f>IF(IFERROR(SEARCH(AA$6,$D222),0)&gt;0,TRIM(VLOOKUP(AA$6,'Lifeline-Capability XWalk'!$F$6:$G$38,2,FALSE)),"")</f>
        <v>Communications</v>
      </c>
      <c r="AB222" s="67" t="str">
        <f>IF(IFERROR(SEARCH(AB$6,$D222),0)&gt;0,TRIM(VLOOKUP(AB$6,'Lifeline-Capability XWalk'!$F$6:$G$38,2,FALSE)),"")</f>
        <v/>
      </c>
      <c r="AC222" s="67" t="str">
        <f>IF(IFERROR(SEARCH(AC$6,$D222),0)&gt;0,TRIM(VLOOKUP(AC$6,'Lifeline-Capability XWalk'!$F$6:$G$38,2,FALSE)),"")</f>
        <v/>
      </c>
      <c r="AD222" s="67" t="str">
        <f>IF(IFERROR(SEARCH(AD$6,$D222),0)&gt;0,TRIM(VLOOKUP(AD$6,'Lifeline-Capability XWalk'!$F$6:$G$38,2,FALSE)),"")</f>
        <v/>
      </c>
      <c r="AE222" s="67" t="str">
        <f>IF(IFERROR(SEARCH(AE$6,$D222),0)&gt;0,TRIM(VLOOKUP(AE$6,'Lifeline-Capability XWalk'!$F$6:$G$38,2,FALSE)),"")</f>
        <v/>
      </c>
      <c r="AF222" s="67" t="str">
        <f>IF(IFERROR(SEARCH(AF$6,$D222),0)&gt;0,TRIM(VLOOKUP(AF$6,'Lifeline-Capability XWalk'!$F$6:$G$38,2,FALSE)),"")</f>
        <v/>
      </c>
      <c r="AG222" s="67" t="str">
        <f>IF(IFERROR(SEARCH(AG$6,$D222),0)&gt;0,TRIM(VLOOKUP(AG$6,'Lifeline-Capability XWalk'!$F$6:$G$38,2,FALSE)),"")</f>
        <v/>
      </c>
      <c r="AH222" s="67" t="str">
        <f>IF(IFERROR(SEARCH(AH$6,$D222),0)&gt;0,TRIM(VLOOKUP(AH$6,'Lifeline-Capability XWalk'!$F$6:$G$38,2,FALSE)),"")</f>
        <v/>
      </c>
      <c r="AI222" s="67" t="str">
        <f>IF(IFERROR(SEARCH(AI$6,$D222),0)&gt;0,TRIM(VLOOKUP(AI$6,'Lifeline-Capability XWalk'!$F$6:$G$38,2,FALSE)),"")</f>
        <v/>
      </c>
      <c r="AJ222" s="67" t="str">
        <f>IF(IFERROR(SEARCH(AJ$6,$D222),0)&gt;0,TRIM(VLOOKUP(AJ$6,'Lifeline-Capability XWalk'!$F$6:$G$38,2,FALSE)),"")</f>
        <v>Safety and Security; Food, Water, Shelter; Health and Medical; Energy; Communications; Hazardous Materials; Transportation; Water Systems;</v>
      </c>
      <c r="AK222" s="67" t="str">
        <f>IF(IFERROR(SEARCH(AK$6,$D222),0)&gt;0,TRIM(VLOOKUP(AK$6,'Lifeline-Capability XWalk'!$F$6:$G$38,2,FALSE)),"")</f>
        <v/>
      </c>
      <c r="AL222" s="68" t="str">
        <f>IF(IFERROR(SEARCH(AL$6,$D222),0)&gt;0,TRIM(VLOOKUP(AL$6,'Lifeline-Capability XWalk'!$F$6:$G$38,2,FALSE)),"")</f>
        <v/>
      </c>
      <c r="AM222" s="24" t="str">
        <f t="shared" si="12"/>
        <v/>
      </c>
      <c r="AN222" s="24" t="str">
        <f t="shared" si="12"/>
        <v/>
      </c>
      <c r="AO222" s="24" t="str">
        <f t="shared" si="12"/>
        <v/>
      </c>
      <c r="AP222" s="24" t="str">
        <f t="shared" si="12"/>
        <v/>
      </c>
      <c r="AQ222" s="24" t="str">
        <f t="shared" si="12"/>
        <v>Communications</v>
      </c>
      <c r="AR222" s="24" t="str">
        <f t="shared" si="12"/>
        <v/>
      </c>
      <c r="AS222" s="24" t="str">
        <f t="shared" si="12"/>
        <v/>
      </c>
      <c r="AT222" s="24" t="str">
        <f t="shared" si="12"/>
        <v/>
      </c>
      <c r="AU222" s="24" t="str">
        <f t="shared" si="12"/>
        <v>Safety and Security; Food, Water, Shelter; Health and Medical; Energy; Communications; Hazardous Materials; Transportation; Water Systems;</v>
      </c>
    </row>
    <row r="223" spans="1:47" s="24" customFormat="1" ht="32.1" customHeight="1" x14ac:dyDescent="0.2">
      <c r="A223" s="143" t="s">
        <v>1113</v>
      </c>
      <c r="B223" s="69" t="s">
        <v>1138</v>
      </c>
      <c r="C223" s="144" t="s">
        <v>1082</v>
      </c>
      <c r="D223" s="69" t="s">
        <v>1353</v>
      </c>
      <c r="E223" s="64" t="str">
        <f t="shared" si="13"/>
        <v>Safety and Security; Food, Water, Shelter; Health and Medical; Energy; Communications; Hazardous Materials; Transportation; Water Systems;</v>
      </c>
      <c r="F223" s="70" t="s">
        <v>275</v>
      </c>
      <c r="G223" s="66" t="str">
        <f>IF(IFERROR(SEARCH(G$6,$D223),0)&gt;0,TRIM(VLOOKUP(G$6,'Lifeline-Capability XWalk'!$F$6:$G$38,2,FALSE)),"")</f>
        <v/>
      </c>
      <c r="H223" s="67" t="str">
        <f>IF(IFERROR(SEARCH(H$6,$D223),0)&gt;0,TRIM(VLOOKUP(H$6,'Lifeline-Capability XWalk'!$F$6:$G$38,2,FALSE)),"")</f>
        <v/>
      </c>
      <c r="I223" s="67" t="str">
        <f>IF(IFERROR(SEARCH(I$6,$D223),0)&gt;0,TRIM(VLOOKUP(I$6,'Lifeline-Capability XWalk'!$F$6:$G$38,2,FALSE)),"")</f>
        <v/>
      </c>
      <c r="J223" s="67" t="str">
        <f>IF(IFERROR(SEARCH(J$6,$D223),0)&gt;0,TRIM(VLOOKUP(J$6,'Lifeline-Capability XWalk'!$F$6:$G$38,2,FALSE)),"")</f>
        <v/>
      </c>
      <c r="K223" s="67" t="str">
        <f>IF(IFERROR(SEARCH(K$6,$D223),0)&gt;0,TRIM(VLOOKUP(K$6,'Lifeline-Capability XWalk'!$F$6:$G$38,2,FALSE)),"")</f>
        <v/>
      </c>
      <c r="L223" s="67" t="str">
        <f>IF(IFERROR(SEARCH(L$6,$D223),0)&gt;0,TRIM(VLOOKUP(L$6,'Lifeline-Capability XWalk'!$F$6:$G$38,2,FALSE)),"")</f>
        <v/>
      </c>
      <c r="M223" s="67" t="str">
        <f>IF(IFERROR(SEARCH(M$6,$D223),0)&gt;0,TRIM(VLOOKUP(M$6,'Lifeline-Capability XWalk'!$F$6:$G$38,2,FALSE)),"")</f>
        <v/>
      </c>
      <c r="N223" s="67" t="str">
        <f>IF(IFERROR(SEARCH(N$6,$D223),0)&gt;0,TRIM(VLOOKUP(N$6,'Lifeline-Capability XWalk'!$F$6:$G$38,2,FALSE)),"")</f>
        <v/>
      </c>
      <c r="O223" s="67" t="str">
        <f>IF(IFERROR(SEARCH(O$6,$D223),0)&gt;0,TRIM(VLOOKUP(O$6,'Lifeline-Capability XWalk'!$F$6:$G$38,2,FALSE)),"")</f>
        <v/>
      </c>
      <c r="P223" s="67" t="str">
        <f>IF(IFERROR(SEARCH(P$6,$D223),0)&gt;0,TRIM(VLOOKUP(P$6,'Lifeline-Capability XWalk'!$F$6:$G$38,2,FALSE)),"")</f>
        <v/>
      </c>
      <c r="Q223" s="67" t="str">
        <f>IF(IFERROR(SEARCH(Q$6,$D223),0)&gt;0,TRIM(VLOOKUP(Q$6,'Lifeline-Capability XWalk'!$F$6:$G$38,2,FALSE)),"")</f>
        <v/>
      </c>
      <c r="R223" s="67" t="str">
        <f>IF(IFERROR(SEARCH(R$6,$D223),0)&gt;0,TRIM(VLOOKUP(R$6,'Lifeline-Capability XWalk'!$F$6:$G$38,2,FALSE)),"")</f>
        <v/>
      </c>
      <c r="S223" s="67" t="str">
        <f>IF(IFERROR(SEARCH(S$6,$D223),0)&gt;0,TRIM(VLOOKUP(S$6,'Lifeline-Capability XWalk'!$F$6:$G$38,2,FALSE)),"")</f>
        <v/>
      </c>
      <c r="T223" s="67" t="str">
        <f>IF(IFERROR(SEARCH(T$6,$D223),0)&gt;0,TRIM(VLOOKUP(T$6,'Lifeline-Capability XWalk'!$F$6:$G$38,2,FALSE)),"")</f>
        <v/>
      </c>
      <c r="U223" s="67" t="str">
        <f>IF(IFERROR(SEARCH(U$6,$D223),0)&gt;0,TRIM(VLOOKUP(U$6,'Lifeline-Capability XWalk'!$F$6:$G$38,2,FALSE)),"")</f>
        <v/>
      </c>
      <c r="V223" s="67" t="str">
        <f>IF(IFERROR(SEARCH(V$6,$D223),0)&gt;0,TRIM(VLOOKUP(V$6,'Lifeline-Capability XWalk'!$F$6:$G$38,2,FALSE)),"")</f>
        <v/>
      </c>
      <c r="W223" s="67" t="str">
        <f>IF(IFERROR(SEARCH(W$6,$D223),0)&gt;0,TRIM(VLOOKUP(W$6,'Lifeline-Capability XWalk'!$F$6:$G$38,2,FALSE)),"")</f>
        <v/>
      </c>
      <c r="X223" s="67" t="str">
        <f>IF(IFERROR(SEARCH(X$6,$D223),0)&gt;0,TRIM(VLOOKUP(X$6,'Lifeline-Capability XWalk'!$F$6:$G$38,2,FALSE)),"")</f>
        <v/>
      </c>
      <c r="Y223" s="67" t="str">
        <f>IF(IFERROR(SEARCH(Y$6,$D223),0)&gt;0,TRIM(VLOOKUP(Y$6,'Lifeline-Capability XWalk'!$F$6:$G$38,2,FALSE)),"")</f>
        <v/>
      </c>
      <c r="Z223" s="67" t="str">
        <f>IF(IFERROR(SEARCH(Z$6,$D223),0)&gt;0,TRIM(VLOOKUP(Z$6,'Lifeline-Capability XWalk'!$F$6:$G$38,2,FALSE)),"")</f>
        <v/>
      </c>
      <c r="AA223" s="67" t="str">
        <f>IF(IFERROR(SEARCH(AA$6,$D223),0)&gt;0,TRIM(VLOOKUP(AA$6,'Lifeline-Capability XWalk'!$F$6:$G$38,2,FALSE)),"")</f>
        <v>Communications</v>
      </c>
      <c r="AB223" s="67" t="str">
        <f>IF(IFERROR(SEARCH(AB$6,$D223),0)&gt;0,TRIM(VLOOKUP(AB$6,'Lifeline-Capability XWalk'!$F$6:$G$38,2,FALSE)),"")</f>
        <v>Communications</v>
      </c>
      <c r="AC223" s="67" t="str">
        <f>IF(IFERROR(SEARCH(AC$6,$D223),0)&gt;0,TRIM(VLOOKUP(AC$6,'Lifeline-Capability XWalk'!$F$6:$G$38,2,FALSE)),"")</f>
        <v/>
      </c>
      <c r="AD223" s="67" t="str">
        <f>IF(IFERROR(SEARCH(AD$6,$D223),0)&gt;0,TRIM(VLOOKUP(AD$6,'Lifeline-Capability XWalk'!$F$6:$G$38,2,FALSE)),"")</f>
        <v/>
      </c>
      <c r="AE223" s="67" t="str">
        <f>IF(IFERROR(SEARCH(AE$6,$D223),0)&gt;0,TRIM(VLOOKUP(AE$6,'Lifeline-Capability XWalk'!$F$6:$G$38,2,FALSE)),"")</f>
        <v/>
      </c>
      <c r="AF223" s="67" t="str">
        <f>IF(IFERROR(SEARCH(AF$6,$D223),0)&gt;0,TRIM(VLOOKUP(AF$6,'Lifeline-Capability XWalk'!$F$6:$G$38,2,FALSE)),"")</f>
        <v/>
      </c>
      <c r="AG223" s="67" t="str">
        <f>IF(IFERROR(SEARCH(AG$6,$D223),0)&gt;0,TRIM(VLOOKUP(AG$6,'Lifeline-Capability XWalk'!$F$6:$G$38,2,FALSE)),"")</f>
        <v/>
      </c>
      <c r="AH223" s="67" t="str">
        <f>IF(IFERROR(SEARCH(AH$6,$D223),0)&gt;0,TRIM(VLOOKUP(AH$6,'Lifeline-Capability XWalk'!$F$6:$G$38,2,FALSE)),"")</f>
        <v/>
      </c>
      <c r="AI223" s="67" t="str">
        <f>IF(IFERROR(SEARCH(AI$6,$D223),0)&gt;0,TRIM(VLOOKUP(AI$6,'Lifeline-Capability XWalk'!$F$6:$G$38,2,FALSE)),"")</f>
        <v/>
      </c>
      <c r="AJ223" s="67" t="str">
        <f>IF(IFERROR(SEARCH(AJ$6,$D223),0)&gt;0,TRIM(VLOOKUP(AJ$6,'Lifeline-Capability XWalk'!$F$6:$G$38,2,FALSE)),"")</f>
        <v>Safety and Security; Food, Water, Shelter; Health and Medical; Energy; Communications; Hazardous Materials; Transportation; Water Systems;</v>
      </c>
      <c r="AK223" s="67" t="str">
        <f>IF(IFERROR(SEARCH(AK$6,$D223),0)&gt;0,TRIM(VLOOKUP(AK$6,'Lifeline-Capability XWalk'!$F$6:$G$38,2,FALSE)),"")</f>
        <v/>
      </c>
      <c r="AL223" s="68" t="str">
        <f>IF(IFERROR(SEARCH(AL$6,$D223),0)&gt;0,TRIM(VLOOKUP(AL$6,'Lifeline-Capability XWalk'!$F$6:$G$38,2,FALSE)),"")</f>
        <v/>
      </c>
      <c r="AM223" s="24" t="str">
        <f t="shared" si="12"/>
        <v/>
      </c>
      <c r="AN223" s="24" t="str">
        <f t="shared" si="12"/>
        <v/>
      </c>
      <c r="AO223" s="24" t="str">
        <f t="shared" si="12"/>
        <v/>
      </c>
      <c r="AP223" s="24" t="str">
        <f t="shared" si="12"/>
        <v/>
      </c>
      <c r="AQ223" s="24" t="str">
        <f t="shared" si="12"/>
        <v>Communications</v>
      </c>
      <c r="AR223" s="24" t="str">
        <f t="shared" si="12"/>
        <v/>
      </c>
      <c r="AS223" s="24" t="str">
        <f t="shared" si="12"/>
        <v/>
      </c>
      <c r="AT223" s="24" t="str">
        <f t="shared" si="12"/>
        <v/>
      </c>
      <c r="AU223" s="24" t="str">
        <f t="shared" si="12"/>
        <v>Safety and Security; Food, Water, Shelter; Health and Medical; Energy; Communications; Hazardous Materials; Transportation; Water Systems;</v>
      </c>
    </row>
    <row r="224" spans="1:47" s="24" customFormat="1" ht="32.1" customHeight="1" x14ac:dyDescent="0.2">
      <c r="A224" s="143" t="s">
        <v>1113</v>
      </c>
      <c r="B224" s="69" t="s">
        <v>1410</v>
      </c>
      <c r="C224" s="144" t="s">
        <v>1082</v>
      </c>
      <c r="D224" s="69" t="s">
        <v>1353</v>
      </c>
      <c r="E224" s="64" t="str">
        <f t="shared" si="13"/>
        <v>Safety and Security; Food, Water, Shelter; Health and Medical; Energy; Communications; Hazardous Materials; Transportation; Water Systems;</v>
      </c>
      <c r="F224" s="70" t="s">
        <v>273</v>
      </c>
      <c r="G224" s="66" t="str">
        <f>IF(IFERROR(SEARCH(G$6,$D224),0)&gt;0,TRIM(VLOOKUP(G$6,'Lifeline-Capability XWalk'!$F$6:$G$38,2,FALSE)),"")</f>
        <v/>
      </c>
      <c r="H224" s="67" t="str">
        <f>IF(IFERROR(SEARCH(H$6,$D224),0)&gt;0,TRIM(VLOOKUP(H$6,'Lifeline-Capability XWalk'!$F$6:$G$38,2,FALSE)),"")</f>
        <v/>
      </c>
      <c r="I224" s="67" t="str">
        <f>IF(IFERROR(SEARCH(I$6,$D224),0)&gt;0,TRIM(VLOOKUP(I$6,'Lifeline-Capability XWalk'!$F$6:$G$38,2,FALSE)),"")</f>
        <v/>
      </c>
      <c r="J224" s="67" t="str">
        <f>IF(IFERROR(SEARCH(J$6,$D224),0)&gt;0,TRIM(VLOOKUP(J$6,'Lifeline-Capability XWalk'!$F$6:$G$38,2,FALSE)),"")</f>
        <v/>
      </c>
      <c r="K224" s="67" t="str">
        <f>IF(IFERROR(SEARCH(K$6,$D224),0)&gt;0,TRIM(VLOOKUP(K$6,'Lifeline-Capability XWalk'!$F$6:$G$38,2,FALSE)),"")</f>
        <v/>
      </c>
      <c r="L224" s="67" t="str">
        <f>IF(IFERROR(SEARCH(L$6,$D224),0)&gt;0,TRIM(VLOOKUP(L$6,'Lifeline-Capability XWalk'!$F$6:$G$38,2,FALSE)),"")</f>
        <v/>
      </c>
      <c r="M224" s="67" t="str">
        <f>IF(IFERROR(SEARCH(M$6,$D224),0)&gt;0,TRIM(VLOOKUP(M$6,'Lifeline-Capability XWalk'!$F$6:$G$38,2,FALSE)),"")</f>
        <v/>
      </c>
      <c r="N224" s="67" t="str">
        <f>IF(IFERROR(SEARCH(N$6,$D224),0)&gt;0,TRIM(VLOOKUP(N$6,'Lifeline-Capability XWalk'!$F$6:$G$38,2,FALSE)),"")</f>
        <v/>
      </c>
      <c r="O224" s="67" t="str">
        <f>IF(IFERROR(SEARCH(O$6,$D224),0)&gt;0,TRIM(VLOOKUP(O$6,'Lifeline-Capability XWalk'!$F$6:$G$38,2,FALSE)),"")</f>
        <v/>
      </c>
      <c r="P224" s="67" t="str">
        <f>IF(IFERROR(SEARCH(P$6,$D224),0)&gt;0,TRIM(VLOOKUP(P$6,'Lifeline-Capability XWalk'!$F$6:$G$38,2,FALSE)),"")</f>
        <v/>
      </c>
      <c r="Q224" s="67" t="str">
        <f>IF(IFERROR(SEARCH(Q$6,$D224),0)&gt;0,TRIM(VLOOKUP(Q$6,'Lifeline-Capability XWalk'!$F$6:$G$38,2,FALSE)),"")</f>
        <v/>
      </c>
      <c r="R224" s="67" t="str">
        <f>IF(IFERROR(SEARCH(R$6,$D224),0)&gt;0,TRIM(VLOOKUP(R$6,'Lifeline-Capability XWalk'!$F$6:$G$38,2,FALSE)),"")</f>
        <v/>
      </c>
      <c r="S224" s="67" t="str">
        <f>IF(IFERROR(SEARCH(S$6,$D224),0)&gt;0,TRIM(VLOOKUP(S$6,'Lifeline-Capability XWalk'!$F$6:$G$38,2,FALSE)),"")</f>
        <v/>
      </c>
      <c r="T224" s="67" t="str">
        <f>IF(IFERROR(SEARCH(T$6,$D224),0)&gt;0,TRIM(VLOOKUP(T$6,'Lifeline-Capability XWalk'!$F$6:$G$38,2,FALSE)),"")</f>
        <v/>
      </c>
      <c r="U224" s="67" t="str">
        <f>IF(IFERROR(SEARCH(U$6,$D224),0)&gt;0,TRIM(VLOOKUP(U$6,'Lifeline-Capability XWalk'!$F$6:$G$38,2,FALSE)),"")</f>
        <v/>
      </c>
      <c r="V224" s="67" t="str">
        <f>IF(IFERROR(SEARCH(V$6,$D224),0)&gt;0,TRIM(VLOOKUP(V$6,'Lifeline-Capability XWalk'!$F$6:$G$38,2,FALSE)),"")</f>
        <v/>
      </c>
      <c r="W224" s="67" t="str">
        <f>IF(IFERROR(SEARCH(W$6,$D224),0)&gt;0,TRIM(VLOOKUP(W$6,'Lifeline-Capability XWalk'!$F$6:$G$38,2,FALSE)),"")</f>
        <v/>
      </c>
      <c r="X224" s="67" t="str">
        <f>IF(IFERROR(SEARCH(X$6,$D224),0)&gt;0,TRIM(VLOOKUP(X$6,'Lifeline-Capability XWalk'!$F$6:$G$38,2,FALSE)),"")</f>
        <v/>
      </c>
      <c r="Y224" s="67" t="str">
        <f>IF(IFERROR(SEARCH(Y$6,$D224),0)&gt;0,TRIM(VLOOKUP(Y$6,'Lifeline-Capability XWalk'!$F$6:$G$38,2,FALSE)),"")</f>
        <v/>
      </c>
      <c r="Z224" s="67" t="str">
        <f>IF(IFERROR(SEARCH(Z$6,$D224),0)&gt;0,TRIM(VLOOKUP(Z$6,'Lifeline-Capability XWalk'!$F$6:$G$38,2,FALSE)),"")</f>
        <v/>
      </c>
      <c r="AA224" s="67" t="str">
        <f>IF(IFERROR(SEARCH(AA$6,$D224),0)&gt;0,TRIM(VLOOKUP(AA$6,'Lifeline-Capability XWalk'!$F$6:$G$38,2,FALSE)),"")</f>
        <v>Communications</v>
      </c>
      <c r="AB224" s="67" t="str">
        <f>IF(IFERROR(SEARCH(AB$6,$D224),0)&gt;0,TRIM(VLOOKUP(AB$6,'Lifeline-Capability XWalk'!$F$6:$G$38,2,FALSE)),"")</f>
        <v>Communications</v>
      </c>
      <c r="AC224" s="67" t="str">
        <f>IF(IFERROR(SEARCH(AC$6,$D224),0)&gt;0,TRIM(VLOOKUP(AC$6,'Lifeline-Capability XWalk'!$F$6:$G$38,2,FALSE)),"")</f>
        <v/>
      </c>
      <c r="AD224" s="67" t="str">
        <f>IF(IFERROR(SEARCH(AD$6,$D224),0)&gt;0,TRIM(VLOOKUP(AD$6,'Lifeline-Capability XWalk'!$F$6:$G$38,2,FALSE)),"")</f>
        <v/>
      </c>
      <c r="AE224" s="67" t="str">
        <f>IF(IFERROR(SEARCH(AE$6,$D224),0)&gt;0,TRIM(VLOOKUP(AE$6,'Lifeline-Capability XWalk'!$F$6:$G$38,2,FALSE)),"")</f>
        <v/>
      </c>
      <c r="AF224" s="67" t="str">
        <f>IF(IFERROR(SEARCH(AF$6,$D224),0)&gt;0,TRIM(VLOOKUP(AF$6,'Lifeline-Capability XWalk'!$F$6:$G$38,2,FALSE)),"")</f>
        <v/>
      </c>
      <c r="AG224" s="67" t="str">
        <f>IF(IFERROR(SEARCH(AG$6,$D224),0)&gt;0,TRIM(VLOOKUP(AG$6,'Lifeline-Capability XWalk'!$F$6:$G$38,2,FALSE)),"")</f>
        <v/>
      </c>
      <c r="AH224" s="67" t="str">
        <f>IF(IFERROR(SEARCH(AH$6,$D224),0)&gt;0,TRIM(VLOOKUP(AH$6,'Lifeline-Capability XWalk'!$F$6:$G$38,2,FALSE)),"")</f>
        <v/>
      </c>
      <c r="AI224" s="67" t="str">
        <f>IF(IFERROR(SEARCH(AI$6,$D224),0)&gt;0,TRIM(VLOOKUP(AI$6,'Lifeline-Capability XWalk'!$F$6:$G$38,2,FALSE)),"")</f>
        <v/>
      </c>
      <c r="AJ224" s="67" t="str">
        <f>IF(IFERROR(SEARCH(AJ$6,$D224),0)&gt;0,TRIM(VLOOKUP(AJ$6,'Lifeline-Capability XWalk'!$F$6:$G$38,2,FALSE)),"")</f>
        <v>Safety and Security; Food, Water, Shelter; Health and Medical; Energy; Communications; Hazardous Materials; Transportation; Water Systems;</v>
      </c>
      <c r="AK224" s="67" t="str">
        <f>IF(IFERROR(SEARCH(AK$6,$D224),0)&gt;0,TRIM(VLOOKUP(AK$6,'Lifeline-Capability XWalk'!$F$6:$G$38,2,FALSE)),"")</f>
        <v/>
      </c>
      <c r="AL224" s="68" t="str">
        <f>IF(IFERROR(SEARCH(AL$6,$D224),0)&gt;0,TRIM(VLOOKUP(AL$6,'Lifeline-Capability XWalk'!$F$6:$G$38,2,FALSE)),"")</f>
        <v/>
      </c>
      <c r="AM224" s="24" t="str">
        <f t="shared" si="12"/>
        <v/>
      </c>
      <c r="AN224" s="24" t="str">
        <f t="shared" si="12"/>
        <v/>
      </c>
      <c r="AO224" s="24" t="str">
        <f t="shared" si="12"/>
        <v/>
      </c>
      <c r="AP224" s="24" t="str">
        <f t="shared" si="12"/>
        <v/>
      </c>
      <c r="AQ224" s="24" t="str">
        <f t="shared" si="12"/>
        <v>Communications</v>
      </c>
      <c r="AR224" s="24" t="str">
        <f t="shared" si="12"/>
        <v/>
      </c>
      <c r="AS224" s="24" t="str">
        <f t="shared" si="12"/>
        <v/>
      </c>
      <c r="AT224" s="24" t="str">
        <f t="shared" si="12"/>
        <v/>
      </c>
      <c r="AU224" s="24" t="str">
        <f t="shared" si="12"/>
        <v>Safety and Security; Food, Water, Shelter; Health and Medical; Energy; Communications; Hazardous Materials; Transportation; Water Systems;</v>
      </c>
    </row>
    <row r="225" spans="1:47" s="24" customFormat="1" ht="32.1" customHeight="1" x14ac:dyDescent="0.2">
      <c r="A225" s="143" t="s">
        <v>1113</v>
      </c>
      <c r="B225" s="69" t="s">
        <v>1139</v>
      </c>
      <c r="C225" s="144" t="s">
        <v>1082</v>
      </c>
      <c r="D225" s="69" t="s">
        <v>1353</v>
      </c>
      <c r="E225" s="64" t="str">
        <f t="shared" si="13"/>
        <v>Safety and Security; Food, Water, Shelter; Health and Medical; Energy; Communications; Hazardous Materials; Transportation; Water Systems;</v>
      </c>
      <c r="F225" s="70" t="s">
        <v>276</v>
      </c>
      <c r="G225" s="66" t="str">
        <f>IF(IFERROR(SEARCH(G$6,$D225),0)&gt;0,TRIM(VLOOKUP(G$6,'Lifeline-Capability XWalk'!$F$6:$G$38,2,FALSE)),"")</f>
        <v/>
      </c>
      <c r="H225" s="67" t="str">
        <f>IF(IFERROR(SEARCH(H$6,$D225),0)&gt;0,TRIM(VLOOKUP(H$6,'Lifeline-Capability XWalk'!$F$6:$G$38,2,FALSE)),"")</f>
        <v/>
      </c>
      <c r="I225" s="67" t="str">
        <f>IF(IFERROR(SEARCH(I$6,$D225),0)&gt;0,TRIM(VLOOKUP(I$6,'Lifeline-Capability XWalk'!$F$6:$G$38,2,FALSE)),"")</f>
        <v/>
      </c>
      <c r="J225" s="67" t="str">
        <f>IF(IFERROR(SEARCH(J$6,$D225),0)&gt;0,TRIM(VLOOKUP(J$6,'Lifeline-Capability XWalk'!$F$6:$G$38,2,FALSE)),"")</f>
        <v/>
      </c>
      <c r="K225" s="67" t="str">
        <f>IF(IFERROR(SEARCH(K$6,$D225),0)&gt;0,TRIM(VLOOKUP(K$6,'Lifeline-Capability XWalk'!$F$6:$G$38,2,FALSE)),"")</f>
        <v/>
      </c>
      <c r="L225" s="67" t="str">
        <f>IF(IFERROR(SEARCH(L$6,$D225),0)&gt;0,TRIM(VLOOKUP(L$6,'Lifeline-Capability XWalk'!$F$6:$G$38,2,FALSE)),"")</f>
        <v/>
      </c>
      <c r="M225" s="67" t="str">
        <f>IF(IFERROR(SEARCH(M$6,$D225),0)&gt;0,TRIM(VLOOKUP(M$6,'Lifeline-Capability XWalk'!$F$6:$G$38,2,FALSE)),"")</f>
        <v/>
      </c>
      <c r="N225" s="67" t="str">
        <f>IF(IFERROR(SEARCH(N$6,$D225),0)&gt;0,TRIM(VLOOKUP(N$6,'Lifeline-Capability XWalk'!$F$6:$G$38,2,FALSE)),"")</f>
        <v/>
      </c>
      <c r="O225" s="67" t="str">
        <f>IF(IFERROR(SEARCH(O$6,$D225),0)&gt;0,TRIM(VLOOKUP(O$6,'Lifeline-Capability XWalk'!$F$6:$G$38,2,FALSE)),"")</f>
        <v/>
      </c>
      <c r="P225" s="67" t="str">
        <f>IF(IFERROR(SEARCH(P$6,$D225),0)&gt;0,TRIM(VLOOKUP(P$6,'Lifeline-Capability XWalk'!$F$6:$G$38,2,FALSE)),"")</f>
        <v/>
      </c>
      <c r="Q225" s="67" t="str">
        <f>IF(IFERROR(SEARCH(Q$6,$D225),0)&gt;0,TRIM(VLOOKUP(Q$6,'Lifeline-Capability XWalk'!$F$6:$G$38,2,FALSE)),"")</f>
        <v/>
      </c>
      <c r="R225" s="67" t="str">
        <f>IF(IFERROR(SEARCH(R$6,$D225),0)&gt;0,TRIM(VLOOKUP(R$6,'Lifeline-Capability XWalk'!$F$6:$G$38,2,FALSE)),"")</f>
        <v/>
      </c>
      <c r="S225" s="67" t="str">
        <f>IF(IFERROR(SEARCH(S$6,$D225),0)&gt;0,TRIM(VLOOKUP(S$6,'Lifeline-Capability XWalk'!$F$6:$G$38,2,FALSE)),"")</f>
        <v/>
      </c>
      <c r="T225" s="67" t="str">
        <f>IF(IFERROR(SEARCH(T$6,$D225),0)&gt;0,TRIM(VLOOKUP(T$6,'Lifeline-Capability XWalk'!$F$6:$G$38,2,FALSE)),"")</f>
        <v/>
      </c>
      <c r="U225" s="67" t="str">
        <f>IF(IFERROR(SEARCH(U$6,$D225),0)&gt;0,TRIM(VLOOKUP(U$6,'Lifeline-Capability XWalk'!$F$6:$G$38,2,FALSE)),"")</f>
        <v/>
      </c>
      <c r="V225" s="67" t="str">
        <f>IF(IFERROR(SEARCH(V$6,$D225),0)&gt;0,TRIM(VLOOKUP(V$6,'Lifeline-Capability XWalk'!$F$6:$G$38,2,FALSE)),"")</f>
        <v/>
      </c>
      <c r="W225" s="67" t="str">
        <f>IF(IFERROR(SEARCH(W$6,$D225),0)&gt;0,TRIM(VLOOKUP(W$6,'Lifeline-Capability XWalk'!$F$6:$G$38,2,FALSE)),"")</f>
        <v/>
      </c>
      <c r="X225" s="67" t="str">
        <f>IF(IFERROR(SEARCH(X$6,$D225),0)&gt;0,TRIM(VLOOKUP(X$6,'Lifeline-Capability XWalk'!$F$6:$G$38,2,FALSE)),"")</f>
        <v/>
      </c>
      <c r="Y225" s="67" t="str">
        <f>IF(IFERROR(SEARCH(Y$6,$D225),0)&gt;0,TRIM(VLOOKUP(Y$6,'Lifeline-Capability XWalk'!$F$6:$G$38,2,FALSE)),"")</f>
        <v/>
      </c>
      <c r="Z225" s="67" t="str">
        <f>IF(IFERROR(SEARCH(Z$6,$D225),0)&gt;0,TRIM(VLOOKUP(Z$6,'Lifeline-Capability XWalk'!$F$6:$G$38,2,FALSE)),"")</f>
        <v/>
      </c>
      <c r="AA225" s="67" t="str">
        <f>IF(IFERROR(SEARCH(AA$6,$D225),0)&gt;0,TRIM(VLOOKUP(AA$6,'Lifeline-Capability XWalk'!$F$6:$G$38,2,FALSE)),"")</f>
        <v>Communications</v>
      </c>
      <c r="AB225" s="67" t="str">
        <f>IF(IFERROR(SEARCH(AB$6,$D225),0)&gt;0,TRIM(VLOOKUP(AB$6,'Lifeline-Capability XWalk'!$F$6:$G$38,2,FALSE)),"")</f>
        <v>Communications</v>
      </c>
      <c r="AC225" s="67" t="str">
        <f>IF(IFERROR(SEARCH(AC$6,$D225),0)&gt;0,TRIM(VLOOKUP(AC$6,'Lifeline-Capability XWalk'!$F$6:$G$38,2,FALSE)),"")</f>
        <v/>
      </c>
      <c r="AD225" s="67" t="str">
        <f>IF(IFERROR(SEARCH(AD$6,$D225),0)&gt;0,TRIM(VLOOKUP(AD$6,'Lifeline-Capability XWalk'!$F$6:$G$38,2,FALSE)),"")</f>
        <v/>
      </c>
      <c r="AE225" s="67" t="str">
        <f>IF(IFERROR(SEARCH(AE$6,$D225),0)&gt;0,TRIM(VLOOKUP(AE$6,'Lifeline-Capability XWalk'!$F$6:$G$38,2,FALSE)),"")</f>
        <v/>
      </c>
      <c r="AF225" s="67" t="str">
        <f>IF(IFERROR(SEARCH(AF$6,$D225),0)&gt;0,TRIM(VLOOKUP(AF$6,'Lifeline-Capability XWalk'!$F$6:$G$38,2,FALSE)),"")</f>
        <v/>
      </c>
      <c r="AG225" s="67" t="str">
        <f>IF(IFERROR(SEARCH(AG$6,$D225),0)&gt;0,TRIM(VLOOKUP(AG$6,'Lifeline-Capability XWalk'!$F$6:$G$38,2,FALSE)),"")</f>
        <v/>
      </c>
      <c r="AH225" s="67" t="str">
        <f>IF(IFERROR(SEARCH(AH$6,$D225),0)&gt;0,TRIM(VLOOKUP(AH$6,'Lifeline-Capability XWalk'!$F$6:$G$38,2,FALSE)),"")</f>
        <v/>
      </c>
      <c r="AI225" s="67" t="str">
        <f>IF(IFERROR(SEARCH(AI$6,$D225),0)&gt;0,TRIM(VLOOKUP(AI$6,'Lifeline-Capability XWalk'!$F$6:$G$38,2,FALSE)),"")</f>
        <v/>
      </c>
      <c r="AJ225" s="67" t="str">
        <f>IF(IFERROR(SEARCH(AJ$6,$D225),0)&gt;0,TRIM(VLOOKUP(AJ$6,'Lifeline-Capability XWalk'!$F$6:$G$38,2,FALSE)),"")</f>
        <v>Safety and Security; Food, Water, Shelter; Health and Medical; Energy; Communications; Hazardous Materials; Transportation; Water Systems;</v>
      </c>
      <c r="AK225" s="67" t="str">
        <f>IF(IFERROR(SEARCH(AK$6,$D225),0)&gt;0,TRIM(VLOOKUP(AK$6,'Lifeline-Capability XWalk'!$F$6:$G$38,2,FALSE)),"")</f>
        <v/>
      </c>
      <c r="AL225" s="68" t="str">
        <f>IF(IFERROR(SEARCH(AL$6,$D225),0)&gt;0,TRIM(VLOOKUP(AL$6,'Lifeline-Capability XWalk'!$F$6:$G$38,2,FALSE)),"")</f>
        <v/>
      </c>
      <c r="AM225" s="24" t="str">
        <f t="shared" si="12"/>
        <v/>
      </c>
      <c r="AN225" s="24" t="str">
        <f t="shared" si="12"/>
        <v/>
      </c>
      <c r="AO225" s="24" t="str">
        <f t="shared" si="12"/>
        <v/>
      </c>
      <c r="AP225" s="24" t="str">
        <f t="shared" si="12"/>
        <v/>
      </c>
      <c r="AQ225" s="24" t="str">
        <f t="shared" si="12"/>
        <v>Communications</v>
      </c>
      <c r="AR225" s="24" t="str">
        <f t="shared" si="12"/>
        <v/>
      </c>
      <c r="AS225" s="24" t="str">
        <f t="shared" si="12"/>
        <v/>
      </c>
      <c r="AT225" s="24" t="str">
        <f t="shared" si="12"/>
        <v/>
      </c>
      <c r="AU225" s="24" t="str">
        <f t="shared" si="12"/>
        <v>Safety and Security; Food, Water, Shelter; Health and Medical; Energy; Communications; Hazardous Materials; Transportation; Water Systems;</v>
      </c>
    </row>
    <row r="226" spans="1:47" s="24" customFormat="1" ht="32.1" customHeight="1" x14ac:dyDescent="0.2">
      <c r="A226" s="141" t="s">
        <v>1112</v>
      </c>
      <c r="B226" s="63" t="s">
        <v>1117</v>
      </c>
      <c r="C226" s="142" t="s">
        <v>1099</v>
      </c>
      <c r="D226" s="63" t="s">
        <v>1509</v>
      </c>
      <c r="E226" s="64" t="str">
        <f t="shared" si="13"/>
        <v>Safety and Security; Food, Water, Shelter; Health and Medical; Energy; Communications; Hazardous Materials; Transportation; Water Systems;</v>
      </c>
      <c r="F226" s="65" t="s">
        <v>539</v>
      </c>
      <c r="G226" s="66" t="str">
        <f>IF(IFERROR(SEARCH(G$6,$D226),0)&gt;0,TRIM(VLOOKUP(G$6,'Lifeline-Capability XWalk'!$F$6:$G$38,2,FALSE)),"")</f>
        <v/>
      </c>
      <c r="H226" s="67" t="str">
        <f>IF(IFERROR(SEARCH(H$6,$D226),0)&gt;0,TRIM(VLOOKUP(H$6,'Lifeline-Capability XWalk'!$F$6:$G$38,2,FALSE)),"")</f>
        <v/>
      </c>
      <c r="I226" s="67" t="str">
        <f>IF(IFERROR(SEARCH(I$6,$D226),0)&gt;0,TRIM(VLOOKUP(I$6,'Lifeline-Capability XWalk'!$F$6:$G$38,2,FALSE)),"")</f>
        <v/>
      </c>
      <c r="J226" s="67" t="str">
        <f>IF(IFERROR(SEARCH(J$6,$D226),0)&gt;0,TRIM(VLOOKUP(J$6,'Lifeline-Capability XWalk'!$F$6:$G$38,2,FALSE)),"")</f>
        <v/>
      </c>
      <c r="K226" s="67" t="str">
        <f>IF(IFERROR(SEARCH(K$6,$D226),0)&gt;0,TRIM(VLOOKUP(K$6,'Lifeline-Capability XWalk'!$F$6:$G$38,2,FALSE)),"")</f>
        <v/>
      </c>
      <c r="L226" s="67" t="str">
        <f>IF(IFERROR(SEARCH(L$6,$D226),0)&gt;0,TRIM(VLOOKUP(L$6,'Lifeline-Capability XWalk'!$F$6:$G$38,2,FALSE)),"")</f>
        <v/>
      </c>
      <c r="M226" s="67" t="str">
        <f>IF(IFERROR(SEARCH(M$6,$D226),0)&gt;0,TRIM(VLOOKUP(M$6,'Lifeline-Capability XWalk'!$F$6:$G$38,2,FALSE)),"")</f>
        <v/>
      </c>
      <c r="N226" s="67" t="str">
        <f>IF(IFERROR(SEARCH(N$6,$D226),0)&gt;0,TRIM(VLOOKUP(N$6,'Lifeline-Capability XWalk'!$F$6:$G$38,2,FALSE)),"")</f>
        <v/>
      </c>
      <c r="O226" s="67" t="str">
        <f>IF(IFERROR(SEARCH(O$6,$D226),0)&gt;0,TRIM(VLOOKUP(O$6,'Lifeline-Capability XWalk'!$F$6:$G$38,2,FALSE)),"")</f>
        <v/>
      </c>
      <c r="P226" s="67" t="str">
        <f>IF(IFERROR(SEARCH(P$6,$D226),0)&gt;0,TRIM(VLOOKUP(P$6,'Lifeline-Capability XWalk'!$F$6:$G$38,2,FALSE)),"")</f>
        <v/>
      </c>
      <c r="Q226" s="67" t="str">
        <f>IF(IFERROR(SEARCH(Q$6,$D226),0)&gt;0,TRIM(VLOOKUP(Q$6,'Lifeline-Capability XWalk'!$F$6:$G$38,2,FALSE)),"")</f>
        <v/>
      </c>
      <c r="R226" s="67" t="str">
        <f>IF(IFERROR(SEARCH(R$6,$D226),0)&gt;0,TRIM(VLOOKUP(R$6,'Lifeline-Capability XWalk'!$F$6:$G$38,2,FALSE)),"")</f>
        <v/>
      </c>
      <c r="S226" s="67" t="str">
        <f>IF(IFERROR(SEARCH(S$6,$D226),0)&gt;0,TRIM(VLOOKUP(S$6,'Lifeline-Capability XWalk'!$F$6:$G$38,2,FALSE)),"")</f>
        <v/>
      </c>
      <c r="T226" s="67" t="str">
        <f>IF(IFERROR(SEARCH(T$6,$D226),0)&gt;0,TRIM(VLOOKUP(T$6,'Lifeline-Capability XWalk'!$F$6:$G$38,2,FALSE)),"")</f>
        <v/>
      </c>
      <c r="U226" s="67" t="str">
        <f>IF(IFERROR(SEARCH(U$6,$D226),0)&gt;0,TRIM(VLOOKUP(U$6,'Lifeline-Capability XWalk'!$F$6:$G$38,2,FALSE)),"")</f>
        <v/>
      </c>
      <c r="V226" s="67" t="str">
        <f>IF(IFERROR(SEARCH(V$6,$D226),0)&gt;0,TRIM(VLOOKUP(V$6,'Lifeline-Capability XWalk'!$F$6:$G$38,2,FALSE)),"")</f>
        <v/>
      </c>
      <c r="W226" s="67" t="str">
        <f>IF(IFERROR(SEARCH(W$6,$D226),0)&gt;0,TRIM(VLOOKUP(W$6,'Lifeline-Capability XWalk'!$F$6:$G$38,2,FALSE)),"")</f>
        <v/>
      </c>
      <c r="X226" s="67" t="str">
        <f>IF(IFERROR(SEARCH(X$6,$D226),0)&gt;0,TRIM(VLOOKUP(X$6,'Lifeline-Capability XWalk'!$F$6:$G$38,2,FALSE)),"")</f>
        <v/>
      </c>
      <c r="Y226" s="67" t="str">
        <f>IF(IFERROR(SEARCH(Y$6,$D226),0)&gt;0,TRIM(VLOOKUP(Y$6,'Lifeline-Capability XWalk'!$F$6:$G$38,2,FALSE)),"")</f>
        <v/>
      </c>
      <c r="Z226" s="67" t="str">
        <f>IF(IFERROR(SEARCH(Z$6,$D226),0)&gt;0,TRIM(VLOOKUP(Z$6,'Lifeline-Capability XWalk'!$F$6:$G$38,2,FALSE)),"")</f>
        <v/>
      </c>
      <c r="AA226" s="67" t="str">
        <f>IF(IFERROR(SEARCH(AA$6,$D226),0)&gt;0,TRIM(VLOOKUP(AA$6,'Lifeline-Capability XWalk'!$F$6:$G$38,2,FALSE)),"")</f>
        <v>Communications</v>
      </c>
      <c r="AB226" s="67" t="str">
        <f>IF(IFERROR(SEARCH(AB$6,$D226),0)&gt;0,TRIM(VLOOKUP(AB$6,'Lifeline-Capability XWalk'!$F$6:$G$38,2,FALSE)),"")</f>
        <v>Communications</v>
      </c>
      <c r="AC226" s="67" t="str">
        <f>IF(IFERROR(SEARCH(AC$6,$D226),0)&gt;0,TRIM(VLOOKUP(AC$6,'Lifeline-Capability XWalk'!$F$6:$G$38,2,FALSE)),"")</f>
        <v>Safety and Security</v>
      </c>
      <c r="AD226" s="67" t="str">
        <f>IF(IFERROR(SEARCH(AD$6,$D226),0)&gt;0,TRIM(VLOOKUP(AD$6,'Lifeline-Capability XWalk'!$F$6:$G$38,2,FALSE)),"")</f>
        <v/>
      </c>
      <c r="AE226" s="67" t="str">
        <f>IF(IFERROR(SEARCH(AE$6,$D226),0)&gt;0,TRIM(VLOOKUP(AE$6,'Lifeline-Capability XWalk'!$F$6:$G$38,2,FALSE)),"")</f>
        <v/>
      </c>
      <c r="AF226" s="67" t="str">
        <f>IF(IFERROR(SEARCH(AF$6,$D226),0)&gt;0,TRIM(VLOOKUP(AF$6,'Lifeline-Capability XWalk'!$F$6:$G$38,2,FALSE)),"")</f>
        <v/>
      </c>
      <c r="AG226" s="67" t="str">
        <f>IF(IFERROR(SEARCH(AG$6,$D226),0)&gt;0,TRIM(VLOOKUP(AG$6,'Lifeline-Capability XWalk'!$F$6:$G$38,2,FALSE)),"")</f>
        <v/>
      </c>
      <c r="AH226" s="67" t="str">
        <f>IF(IFERROR(SEARCH(AH$6,$D226),0)&gt;0,TRIM(VLOOKUP(AH$6,'Lifeline-Capability XWalk'!$F$6:$G$38,2,FALSE)),"")</f>
        <v/>
      </c>
      <c r="AI226" s="67" t="str">
        <f>IF(IFERROR(SEARCH(AI$6,$D226),0)&gt;0,TRIM(VLOOKUP(AI$6,'Lifeline-Capability XWalk'!$F$6:$G$38,2,FALSE)),"")</f>
        <v/>
      </c>
      <c r="AJ226" s="67" t="str">
        <f>IF(IFERROR(SEARCH(AJ$6,$D226),0)&gt;0,TRIM(VLOOKUP(AJ$6,'Lifeline-Capability XWalk'!$F$6:$G$38,2,FALSE)),"")</f>
        <v>Safety and Security; Food, Water, Shelter; Health and Medical; Energy; Communications; Hazardous Materials; Transportation; Water Systems;</v>
      </c>
      <c r="AK226" s="67" t="str">
        <f>IF(IFERROR(SEARCH(AK$6,$D226),0)&gt;0,TRIM(VLOOKUP(AK$6,'Lifeline-Capability XWalk'!$F$6:$G$38,2,FALSE)),"")</f>
        <v/>
      </c>
      <c r="AL226" s="68" t="str">
        <f>IF(IFERROR(SEARCH(AL$6,$D226),0)&gt;0,TRIM(VLOOKUP(AL$6,'Lifeline-Capability XWalk'!$F$6:$G$38,2,FALSE)),"")</f>
        <v/>
      </c>
      <c r="AM226" s="24" t="str">
        <f t="shared" si="12"/>
        <v>Safety and Security</v>
      </c>
      <c r="AN226" s="24" t="str">
        <f t="shared" si="12"/>
        <v/>
      </c>
      <c r="AO226" s="24" t="str">
        <f t="shared" si="12"/>
        <v/>
      </c>
      <c r="AP226" s="24" t="str">
        <f t="shared" si="12"/>
        <v/>
      </c>
      <c r="AQ226" s="24" t="str">
        <f t="shared" si="12"/>
        <v>Communications</v>
      </c>
      <c r="AR226" s="24" t="str">
        <f t="shared" si="12"/>
        <v/>
      </c>
      <c r="AS226" s="24" t="str">
        <f t="shared" si="12"/>
        <v/>
      </c>
      <c r="AT226" s="24" t="str">
        <f t="shared" si="12"/>
        <v/>
      </c>
      <c r="AU226" s="24" t="str">
        <f t="shared" si="12"/>
        <v>Safety and Security; Food, Water, Shelter; Health and Medical; Energy; Communications; Hazardous Materials; Transportation; Water Systems;</v>
      </c>
    </row>
    <row r="227" spans="1:47" s="24" customFormat="1" ht="32.1" customHeight="1" x14ac:dyDescent="0.2">
      <c r="A227" s="143" t="s">
        <v>1113</v>
      </c>
      <c r="B227" s="69" t="s">
        <v>20</v>
      </c>
      <c r="C227" s="144" t="s">
        <v>1082</v>
      </c>
      <c r="D227" s="69" t="s">
        <v>1510</v>
      </c>
      <c r="E227" s="64" t="str">
        <f t="shared" si="13"/>
        <v>Safety and Security; Food, Water, Shelter; Health and Medical; Energy; Communications; Hazardous Materials; Transportation; Water Systems;</v>
      </c>
      <c r="F227" s="70" t="s">
        <v>775</v>
      </c>
      <c r="G227" s="66" t="str">
        <f>IF(IFERROR(SEARCH(G$6,$D227),0)&gt;0,TRIM(VLOOKUP(G$6,'Lifeline-Capability XWalk'!$F$6:$G$38,2,FALSE)),"")</f>
        <v/>
      </c>
      <c r="H227" s="67" t="str">
        <f>IF(IFERROR(SEARCH(H$6,$D227),0)&gt;0,TRIM(VLOOKUP(H$6,'Lifeline-Capability XWalk'!$F$6:$G$38,2,FALSE)),"")</f>
        <v/>
      </c>
      <c r="I227" s="67" t="str">
        <f>IF(IFERROR(SEARCH(I$6,$D227),0)&gt;0,TRIM(VLOOKUP(I$6,'Lifeline-Capability XWalk'!$F$6:$G$38,2,FALSE)),"")</f>
        <v/>
      </c>
      <c r="J227" s="67" t="str">
        <f>IF(IFERROR(SEARCH(J$6,$D227),0)&gt;0,TRIM(VLOOKUP(J$6,'Lifeline-Capability XWalk'!$F$6:$G$38,2,FALSE)),"")</f>
        <v/>
      </c>
      <c r="K227" s="67" t="str">
        <f>IF(IFERROR(SEARCH(K$6,$D227),0)&gt;0,TRIM(VLOOKUP(K$6,'Lifeline-Capability XWalk'!$F$6:$G$38,2,FALSE)),"")</f>
        <v/>
      </c>
      <c r="L227" s="67" t="str">
        <f>IF(IFERROR(SEARCH(L$6,$D227),0)&gt;0,TRIM(VLOOKUP(L$6,'Lifeline-Capability XWalk'!$F$6:$G$38,2,FALSE)),"")</f>
        <v/>
      </c>
      <c r="M227" s="67" t="str">
        <f>IF(IFERROR(SEARCH(M$6,$D227),0)&gt;0,TRIM(VLOOKUP(M$6,'Lifeline-Capability XWalk'!$F$6:$G$38,2,FALSE)),"")</f>
        <v/>
      </c>
      <c r="N227" s="67" t="str">
        <f>IF(IFERROR(SEARCH(N$6,$D227),0)&gt;0,TRIM(VLOOKUP(N$6,'Lifeline-Capability XWalk'!$F$6:$G$38,2,FALSE)),"")</f>
        <v/>
      </c>
      <c r="O227" s="67" t="str">
        <f>IF(IFERROR(SEARCH(O$6,$D227),0)&gt;0,TRIM(VLOOKUP(O$6,'Lifeline-Capability XWalk'!$F$6:$G$38,2,FALSE)),"")</f>
        <v/>
      </c>
      <c r="P227" s="67" t="str">
        <f>IF(IFERROR(SEARCH(P$6,$D227),0)&gt;0,TRIM(VLOOKUP(P$6,'Lifeline-Capability XWalk'!$F$6:$G$38,2,FALSE)),"")</f>
        <v/>
      </c>
      <c r="Q227" s="67" t="str">
        <f>IF(IFERROR(SEARCH(Q$6,$D227),0)&gt;0,TRIM(VLOOKUP(Q$6,'Lifeline-Capability XWalk'!$F$6:$G$38,2,FALSE)),"")</f>
        <v/>
      </c>
      <c r="R227" s="67" t="str">
        <f>IF(IFERROR(SEARCH(R$6,$D227),0)&gt;0,TRIM(VLOOKUP(R$6,'Lifeline-Capability XWalk'!$F$6:$G$38,2,FALSE)),"")</f>
        <v/>
      </c>
      <c r="S227" s="67" t="str">
        <f>IF(IFERROR(SEARCH(S$6,$D227),0)&gt;0,TRIM(VLOOKUP(S$6,'Lifeline-Capability XWalk'!$F$6:$G$38,2,FALSE)),"")</f>
        <v/>
      </c>
      <c r="T227" s="67" t="str">
        <f>IF(IFERROR(SEARCH(T$6,$D227),0)&gt;0,TRIM(VLOOKUP(T$6,'Lifeline-Capability XWalk'!$F$6:$G$38,2,FALSE)),"")</f>
        <v/>
      </c>
      <c r="U227" s="67" t="str">
        <f>IF(IFERROR(SEARCH(U$6,$D227),0)&gt;0,TRIM(VLOOKUP(U$6,'Lifeline-Capability XWalk'!$F$6:$G$38,2,FALSE)),"")</f>
        <v>Safety and Security; Food, Water, Shelter; Health and Medical; Energy; Communications; Hazardous Materials; Transportation; Water Systems;</v>
      </c>
      <c r="V227" s="67" t="str">
        <f>IF(IFERROR(SEARCH(V$6,$D227),0)&gt;0,TRIM(VLOOKUP(V$6,'Lifeline-Capability XWalk'!$F$6:$G$38,2,FALSE)),"")</f>
        <v/>
      </c>
      <c r="W227" s="67" t="str">
        <f>IF(IFERROR(SEARCH(W$6,$D227),0)&gt;0,TRIM(VLOOKUP(W$6,'Lifeline-Capability XWalk'!$F$6:$G$38,2,FALSE)),"")</f>
        <v/>
      </c>
      <c r="X227" s="67" t="str">
        <f>IF(IFERROR(SEARCH(X$6,$D227),0)&gt;0,TRIM(VLOOKUP(X$6,'Lifeline-Capability XWalk'!$F$6:$G$38,2,FALSE)),"")</f>
        <v/>
      </c>
      <c r="Y227" s="67" t="str">
        <f>IF(IFERROR(SEARCH(Y$6,$D227),0)&gt;0,TRIM(VLOOKUP(Y$6,'Lifeline-Capability XWalk'!$F$6:$G$38,2,FALSE)),"")</f>
        <v/>
      </c>
      <c r="Z227" s="67" t="str">
        <f>IF(IFERROR(SEARCH(Z$6,$D227),0)&gt;0,TRIM(VLOOKUP(Z$6,'Lifeline-Capability XWalk'!$F$6:$G$38,2,FALSE)),"")</f>
        <v/>
      </c>
      <c r="AA227" s="67" t="str">
        <f>IF(IFERROR(SEARCH(AA$6,$D227),0)&gt;0,TRIM(VLOOKUP(AA$6,'Lifeline-Capability XWalk'!$F$6:$G$38,2,FALSE)),"")</f>
        <v>Communications</v>
      </c>
      <c r="AB227" s="67" t="str">
        <f>IF(IFERROR(SEARCH(AB$6,$D227),0)&gt;0,TRIM(VLOOKUP(AB$6,'Lifeline-Capability XWalk'!$F$6:$G$38,2,FALSE)),"")</f>
        <v>Communications</v>
      </c>
      <c r="AC227" s="67" t="str">
        <f>IF(IFERROR(SEARCH(AC$6,$D227),0)&gt;0,TRIM(VLOOKUP(AC$6,'Lifeline-Capability XWalk'!$F$6:$G$38,2,FALSE)),"")</f>
        <v/>
      </c>
      <c r="AD227" s="67" t="str">
        <f>IF(IFERROR(SEARCH(AD$6,$D227),0)&gt;0,TRIM(VLOOKUP(AD$6,'Lifeline-Capability XWalk'!$F$6:$G$38,2,FALSE)),"")</f>
        <v/>
      </c>
      <c r="AE227" s="67" t="str">
        <f>IF(IFERROR(SEARCH(AE$6,$D227),0)&gt;0,TRIM(VLOOKUP(AE$6,'Lifeline-Capability XWalk'!$F$6:$G$38,2,FALSE)),"")</f>
        <v/>
      </c>
      <c r="AF227" s="67" t="str">
        <f>IF(IFERROR(SEARCH(AF$6,$D227),0)&gt;0,TRIM(VLOOKUP(AF$6,'Lifeline-Capability XWalk'!$F$6:$G$38,2,FALSE)),"")</f>
        <v/>
      </c>
      <c r="AG227" s="67" t="str">
        <f>IF(IFERROR(SEARCH(AG$6,$D227),0)&gt;0,TRIM(VLOOKUP(AG$6,'Lifeline-Capability XWalk'!$F$6:$G$38,2,FALSE)),"")</f>
        <v/>
      </c>
      <c r="AH227" s="67" t="str">
        <f>IF(IFERROR(SEARCH(AH$6,$D227),0)&gt;0,TRIM(VLOOKUP(AH$6,'Lifeline-Capability XWalk'!$F$6:$G$38,2,FALSE)),"")</f>
        <v/>
      </c>
      <c r="AI227" s="67" t="str">
        <f>IF(IFERROR(SEARCH(AI$6,$D227),0)&gt;0,TRIM(VLOOKUP(AI$6,'Lifeline-Capability XWalk'!$F$6:$G$38,2,FALSE)),"")</f>
        <v/>
      </c>
      <c r="AJ227" s="67" t="str">
        <f>IF(IFERROR(SEARCH(AJ$6,$D227),0)&gt;0,TRIM(VLOOKUP(AJ$6,'Lifeline-Capability XWalk'!$F$6:$G$38,2,FALSE)),"")</f>
        <v/>
      </c>
      <c r="AK227" s="67" t="str">
        <f>IF(IFERROR(SEARCH(AK$6,$D227),0)&gt;0,TRIM(VLOOKUP(AK$6,'Lifeline-Capability XWalk'!$F$6:$G$38,2,FALSE)),"")</f>
        <v/>
      </c>
      <c r="AL227" s="68" t="str">
        <f>IF(IFERROR(SEARCH(AL$6,$D227),0)&gt;0,TRIM(VLOOKUP(AL$6,'Lifeline-Capability XWalk'!$F$6:$G$38,2,FALSE)),"")</f>
        <v/>
      </c>
      <c r="AM227" s="24" t="str">
        <f t="shared" si="12"/>
        <v/>
      </c>
      <c r="AN227" s="24" t="str">
        <f t="shared" si="12"/>
        <v/>
      </c>
      <c r="AO227" s="24" t="str">
        <f t="shared" si="12"/>
        <v/>
      </c>
      <c r="AP227" s="24" t="str">
        <f t="shared" si="12"/>
        <v/>
      </c>
      <c r="AQ227" s="24" t="str">
        <f t="shared" si="12"/>
        <v>Communications</v>
      </c>
      <c r="AR227" s="24" t="str">
        <f t="shared" si="12"/>
        <v/>
      </c>
      <c r="AS227" s="24" t="str">
        <f t="shared" si="12"/>
        <v/>
      </c>
      <c r="AT227" s="24" t="str">
        <f t="shared" si="12"/>
        <v/>
      </c>
      <c r="AU227" s="24" t="str">
        <f t="shared" si="12"/>
        <v>Safety and Security; Food, Water, Shelter; Health and Medical; Energy; Communications; Hazardous Materials; Transportation; Water Systems;</v>
      </c>
    </row>
    <row r="228" spans="1:47" s="24" customFormat="1" ht="32.1" customHeight="1" x14ac:dyDescent="0.2">
      <c r="A228" s="143" t="s">
        <v>1113</v>
      </c>
      <c r="B228" s="69" t="s">
        <v>1138</v>
      </c>
      <c r="C228" s="144" t="s">
        <v>1082</v>
      </c>
      <c r="D228" s="69" t="s">
        <v>1489</v>
      </c>
      <c r="E228" s="64" t="str">
        <f t="shared" si="13"/>
        <v>Communications</v>
      </c>
      <c r="F228" s="70" t="s">
        <v>779</v>
      </c>
      <c r="G228" s="66" t="str">
        <f>IF(IFERROR(SEARCH(G$6,$D228),0)&gt;0,TRIM(VLOOKUP(G$6,'Lifeline-Capability XWalk'!$F$6:$G$38,2,FALSE)),"")</f>
        <v/>
      </c>
      <c r="H228" s="67" t="str">
        <f>IF(IFERROR(SEARCH(H$6,$D228),0)&gt;0,TRIM(VLOOKUP(H$6,'Lifeline-Capability XWalk'!$F$6:$G$38,2,FALSE)),"")</f>
        <v/>
      </c>
      <c r="I228" s="67" t="str">
        <f>IF(IFERROR(SEARCH(I$6,$D228),0)&gt;0,TRIM(VLOOKUP(I$6,'Lifeline-Capability XWalk'!$F$6:$G$38,2,FALSE)),"")</f>
        <v/>
      </c>
      <c r="J228" s="67" t="str">
        <f>IF(IFERROR(SEARCH(J$6,$D228),0)&gt;0,TRIM(VLOOKUP(J$6,'Lifeline-Capability XWalk'!$F$6:$G$38,2,FALSE)),"")</f>
        <v/>
      </c>
      <c r="K228" s="67" t="str">
        <f>IF(IFERROR(SEARCH(K$6,$D228),0)&gt;0,TRIM(VLOOKUP(K$6,'Lifeline-Capability XWalk'!$F$6:$G$38,2,FALSE)),"")</f>
        <v/>
      </c>
      <c r="L228" s="67" t="str">
        <f>IF(IFERROR(SEARCH(L$6,$D228),0)&gt;0,TRIM(VLOOKUP(L$6,'Lifeline-Capability XWalk'!$F$6:$G$38,2,FALSE)),"")</f>
        <v/>
      </c>
      <c r="M228" s="67" t="str">
        <f>IF(IFERROR(SEARCH(M$6,$D228),0)&gt;0,TRIM(VLOOKUP(M$6,'Lifeline-Capability XWalk'!$F$6:$G$38,2,FALSE)),"")</f>
        <v/>
      </c>
      <c r="N228" s="67" t="str">
        <f>IF(IFERROR(SEARCH(N$6,$D228),0)&gt;0,TRIM(VLOOKUP(N$6,'Lifeline-Capability XWalk'!$F$6:$G$38,2,FALSE)),"")</f>
        <v/>
      </c>
      <c r="O228" s="67" t="str">
        <f>IF(IFERROR(SEARCH(O$6,$D228),0)&gt;0,TRIM(VLOOKUP(O$6,'Lifeline-Capability XWalk'!$F$6:$G$38,2,FALSE)),"")</f>
        <v/>
      </c>
      <c r="P228" s="67" t="str">
        <f>IF(IFERROR(SEARCH(P$6,$D228),0)&gt;0,TRIM(VLOOKUP(P$6,'Lifeline-Capability XWalk'!$F$6:$G$38,2,FALSE)),"")</f>
        <v/>
      </c>
      <c r="Q228" s="67" t="str">
        <f>IF(IFERROR(SEARCH(Q$6,$D228),0)&gt;0,TRIM(VLOOKUP(Q$6,'Lifeline-Capability XWalk'!$F$6:$G$38,2,FALSE)),"")</f>
        <v/>
      </c>
      <c r="R228" s="67" t="str">
        <f>IF(IFERROR(SEARCH(R$6,$D228),0)&gt;0,TRIM(VLOOKUP(R$6,'Lifeline-Capability XWalk'!$F$6:$G$38,2,FALSE)),"")</f>
        <v/>
      </c>
      <c r="S228" s="67" t="str">
        <f>IF(IFERROR(SEARCH(S$6,$D228),0)&gt;0,TRIM(VLOOKUP(S$6,'Lifeline-Capability XWalk'!$F$6:$G$38,2,FALSE)),"")</f>
        <v/>
      </c>
      <c r="T228" s="67" t="str">
        <f>IF(IFERROR(SEARCH(T$6,$D228),0)&gt;0,TRIM(VLOOKUP(T$6,'Lifeline-Capability XWalk'!$F$6:$G$38,2,FALSE)),"")</f>
        <v/>
      </c>
      <c r="U228" s="67" t="str">
        <f>IF(IFERROR(SEARCH(U$6,$D228),0)&gt;0,TRIM(VLOOKUP(U$6,'Lifeline-Capability XWalk'!$F$6:$G$38,2,FALSE)),"")</f>
        <v/>
      </c>
      <c r="V228" s="67" t="str">
        <f>IF(IFERROR(SEARCH(V$6,$D228),0)&gt;0,TRIM(VLOOKUP(V$6,'Lifeline-Capability XWalk'!$F$6:$G$38,2,FALSE)),"")</f>
        <v/>
      </c>
      <c r="W228" s="67" t="str">
        <f>IF(IFERROR(SEARCH(W$6,$D228),0)&gt;0,TRIM(VLOOKUP(W$6,'Lifeline-Capability XWalk'!$F$6:$G$38,2,FALSE)),"")</f>
        <v/>
      </c>
      <c r="X228" s="67" t="str">
        <f>IF(IFERROR(SEARCH(X$6,$D228),0)&gt;0,TRIM(VLOOKUP(X$6,'Lifeline-Capability XWalk'!$F$6:$G$38,2,FALSE)),"")</f>
        <v/>
      </c>
      <c r="Y228" s="67" t="str">
        <f>IF(IFERROR(SEARCH(Y$6,$D228),0)&gt;0,TRIM(VLOOKUP(Y$6,'Lifeline-Capability XWalk'!$F$6:$G$38,2,FALSE)),"")</f>
        <v/>
      </c>
      <c r="Z228" s="67" t="str">
        <f>IF(IFERROR(SEARCH(Z$6,$D228),0)&gt;0,TRIM(VLOOKUP(Z$6,'Lifeline-Capability XWalk'!$F$6:$G$38,2,FALSE)),"")</f>
        <v/>
      </c>
      <c r="AA228" s="67" t="str">
        <f>IF(IFERROR(SEARCH(AA$6,$D228),0)&gt;0,TRIM(VLOOKUP(AA$6,'Lifeline-Capability XWalk'!$F$6:$G$38,2,FALSE)),"")</f>
        <v>Communications</v>
      </c>
      <c r="AB228" s="67" t="str">
        <f>IF(IFERROR(SEARCH(AB$6,$D228),0)&gt;0,TRIM(VLOOKUP(AB$6,'Lifeline-Capability XWalk'!$F$6:$G$38,2,FALSE)),"")</f>
        <v>Communications</v>
      </c>
      <c r="AC228" s="67" t="str">
        <f>IF(IFERROR(SEARCH(AC$6,$D228),0)&gt;0,TRIM(VLOOKUP(AC$6,'Lifeline-Capability XWalk'!$F$6:$G$38,2,FALSE)),"")</f>
        <v/>
      </c>
      <c r="AD228" s="67" t="str">
        <f>IF(IFERROR(SEARCH(AD$6,$D228),0)&gt;0,TRIM(VLOOKUP(AD$6,'Lifeline-Capability XWalk'!$F$6:$G$38,2,FALSE)),"")</f>
        <v/>
      </c>
      <c r="AE228" s="67" t="str">
        <f>IF(IFERROR(SEARCH(AE$6,$D228),0)&gt;0,TRIM(VLOOKUP(AE$6,'Lifeline-Capability XWalk'!$F$6:$G$38,2,FALSE)),"")</f>
        <v/>
      </c>
      <c r="AF228" s="67" t="str">
        <f>IF(IFERROR(SEARCH(AF$6,$D228),0)&gt;0,TRIM(VLOOKUP(AF$6,'Lifeline-Capability XWalk'!$F$6:$G$38,2,FALSE)),"")</f>
        <v/>
      </c>
      <c r="AG228" s="67" t="str">
        <f>IF(IFERROR(SEARCH(AG$6,$D228),0)&gt;0,TRIM(VLOOKUP(AG$6,'Lifeline-Capability XWalk'!$F$6:$G$38,2,FALSE)),"")</f>
        <v/>
      </c>
      <c r="AH228" s="67" t="str">
        <f>IF(IFERROR(SEARCH(AH$6,$D228),0)&gt;0,TRIM(VLOOKUP(AH$6,'Lifeline-Capability XWalk'!$F$6:$G$38,2,FALSE)),"")</f>
        <v/>
      </c>
      <c r="AI228" s="67" t="str">
        <f>IF(IFERROR(SEARCH(AI$6,$D228),0)&gt;0,TRIM(VLOOKUP(AI$6,'Lifeline-Capability XWalk'!$F$6:$G$38,2,FALSE)),"")</f>
        <v/>
      </c>
      <c r="AJ228" s="67" t="str">
        <f>IF(IFERROR(SEARCH(AJ$6,$D228),0)&gt;0,TRIM(VLOOKUP(AJ$6,'Lifeline-Capability XWalk'!$F$6:$G$38,2,FALSE)),"")</f>
        <v/>
      </c>
      <c r="AK228" s="67" t="str">
        <f>IF(IFERROR(SEARCH(AK$6,$D228),0)&gt;0,TRIM(VLOOKUP(AK$6,'Lifeline-Capability XWalk'!$F$6:$G$38,2,FALSE)),"")</f>
        <v/>
      </c>
      <c r="AL228" s="68" t="str">
        <f>IF(IFERROR(SEARCH(AL$6,$D228),0)&gt;0,TRIM(VLOOKUP(AL$6,'Lifeline-Capability XWalk'!$F$6:$G$38,2,FALSE)),"")</f>
        <v/>
      </c>
      <c r="AM228" s="24" t="str">
        <f t="shared" si="12"/>
        <v/>
      </c>
      <c r="AN228" s="24" t="str">
        <f t="shared" si="12"/>
        <v/>
      </c>
      <c r="AO228" s="24" t="str">
        <f t="shared" si="12"/>
        <v/>
      </c>
      <c r="AP228" s="24" t="str">
        <f t="shared" si="12"/>
        <v/>
      </c>
      <c r="AQ228" s="24" t="str">
        <f t="shared" si="12"/>
        <v>Communications</v>
      </c>
      <c r="AR228" s="24" t="str">
        <f t="shared" si="12"/>
        <v/>
      </c>
      <c r="AS228" s="24" t="str">
        <f t="shared" si="12"/>
        <v/>
      </c>
      <c r="AT228" s="24" t="str">
        <f t="shared" si="12"/>
        <v/>
      </c>
      <c r="AU228" s="24" t="str">
        <f t="shared" si="12"/>
        <v/>
      </c>
    </row>
    <row r="229" spans="1:47" s="24" customFormat="1" ht="32.1" customHeight="1" x14ac:dyDescent="0.2">
      <c r="A229" s="143" t="s">
        <v>1113</v>
      </c>
      <c r="B229" s="69" t="s">
        <v>1139</v>
      </c>
      <c r="C229" s="144" t="s">
        <v>2249</v>
      </c>
      <c r="D229" s="69" t="s">
        <v>1489</v>
      </c>
      <c r="E229" s="64" t="str">
        <f t="shared" si="13"/>
        <v>Communications</v>
      </c>
      <c r="F229" s="70" t="s">
        <v>257</v>
      </c>
      <c r="G229" s="66" t="str">
        <f>IF(IFERROR(SEARCH(G$6,$D229),0)&gt;0,TRIM(VLOOKUP(G$6,'Lifeline-Capability XWalk'!$F$6:$G$38,2,FALSE)),"")</f>
        <v/>
      </c>
      <c r="H229" s="67" t="str">
        <f>IF(IFERROR(SEARCH(H$6,$D229),0)&gt;0,TRIM(VLOOKUP(H$6,'Lifeline-Capability XWalk'!$F$6:$G$38,2,FALSE)),"")</f>
        <v/>
      </c>
      <c r="I229" s="67" t="str">
        <f>IF(IFERROR(SEARCH(I$6,$D229),0)&gt;0,TRIM(VLOOKUP(I$6,'Lifeline-Capability XWalk'!$F$6:$G$38,2,FALSE)),"")</f>
        <v/>
      </c>
      <c r="J229" s="67" t="str">
        <f>IF(IFERROR(SEARCH(J$6,$D229),0)&gt;0,TRIM(VLOOKUP(J$6,'Lifeline-Capability XWalk'!$F$6:$G$38,2,FALSE)),"")</f>
        <v/>
      </c>
      <c r="K229" s="67" t="str">
        <f>IF(IFERROR(SEARCH(K$6,$D229),0)&gt;0,TRIM(VLOOKUP(K$6,'Lifeline-Capability XWalk'!$F$6:$G$38,2,FALSE)),"")</f>
        <v/>
      </c>
      <c r="L229" s="67" t="str">
        <f>IF(IFERROR(SEARCH(L$6,$D229),0)&gt;0,TRIM(VLOOKUP(L$6,'Lifeline-Capability XWalk'!$F$6:$G$38,2,FALSE)),"")</f>
        <v/>
      </c>
      <c r="M229" s="67" t="str">
        <f>IF(IFERROR(SEARCH(M$6,$D229),0)&gt;0,TRIM(VLOOKUP(M$6,'Lifeline-Capability XWalk'!$F$6:$G$38,2,FALSE)),"")</f>
        <v/>
      </c>
      <c r="N229" s="67" t="str">
        <f>IF(IFERROR(SEARCH(N$6,$D229),0)&gt;0,TRIM(VLOOKUP(N$6,'Lifeline-Capability XWalk'!$F$6:$G$38,2,FALSE)),"")</f>
        <v/>
      </c>
      <c r="O229" s="67" t="str">
        <f>IF(IFERROR(SEARCH(O$6,$D229),0)&gt;0,TRIM(VLOOKUP(O$6,'Lifeline-Capability XWalk'!$F$6:$G$38,2,FALSE)),"")</f>
        <v/>
      </c>
      <c r="P229" s="67" t="str">
        <f>IF(IFERROR(SEARCH(P$6,$D229),0)&gt;0,TRIM(VLOOKUP(P$6,'Lifeline-Capability XWalk'!$F$6:$G$38,2,FALSE)),"")</f>
        <v/>
      </c>
      <c r="Q229" s="67" t="str">
        <f>IF(IFERROR(SEARCH(Q$6,$D229),0)&gt;0,TRIM(VLOOKUP(Q$6,'Lifeline-Capability XWalk'!$F$6:$G$38,2,FALSE)),"")</f>
        <v/>
      </c>
      <c r="R229" s="67" t="str">
        <f>IF(IFERROR(SEARCH(R$6,$D229),0)&gt;0,TRIM(VLOOKUP(R$6,'Lifeline-Capability XWalk'!$F$6:$G$38,2,FALSE)),"")</f>
        <v/>
      </c>
      <c r="S229" s="67" t="str">
        <f>IF(IFERROR(SEARCH(S$6,$D229),0)&gt;0,TRIM(VLOOKUP(S$6,'Lifeline-Capability XWalk'!$F$6:$G$38,2,FALSE)),"")</f>
        <v/>
      </c>
      <c r="T229" s="67" t="str">
        <f>IF(IFERROR(SEARCH(T$6,$D229),0)&gt;0,TRIM(VLOOKUP(T$6,'Lifeline-Capability XWalk'!$F$6:$G$38,2,FALSE)),"")</f>
        <v/>
      </c>
      <c r="U229" s="67" t="str">
        <f>IF(IFERROR(SEARCH(U$6,$D229),0)&gt;0,TRIM(VLOOKUP(U$6,'Lifeline-Capability XWalk'!$F$6:$G$38,2,FALSE)),"")</f>
        <v/>
      </c>
      <c r="V229" s="67" t="str">
        <f>IF(IFERROR(SEARCH(V$6,$D229),0)&gt;0,TRIM(VLOOKUP(V$6,'Lifeline-Capability XWalk'!$F$6:$G$38,2,FALSE)),"")</f>
        <v/>
      </c>
      <c r="W229" s="67" t="str">
        <f>IF(IFERROR(SEARCH(W$6,$D229),0)&gt;0,TRIM(VLOOKUP(W$6,'Lifeline-Capability XWalk'!$F$6:$G$38,2,FALSE)),"")</f>
        <v/>
      </c>
      <c r="X229" s="67" t="str">
        <f>IF(IFERROR(SEARCH(X$6,$D229),0)&gt;0,TRIM(VLOOKUP(X$6,'Lifeline-Capability XWalk'!$F$6:$G$38,2,FALSE)),"")</f>
        <v/>
      </c>
      <c r="Y229" s="67" t="str">
        <f>IF(IFERROR(SEARCH(Y$6,$D229),0)&gt;0,TRIM(VLOOKUP(Y$6,'Lifeline-Capability XWalk'!$F$6:$G$38,2,FALSE)),"")</f>
        <v/>
      </c>
      <c r="Z229" s="67" t="str">
        <f>IF(IFERROR(SEARCH(Z$6,$D229),0)&gt;0,TRIM(VLOOKUP(Z$6,'Lifeline-Capability XWalk'!$F$6:$G$38,2,FALSE)),"")</f>
        <v/>
      </c>
      <c r="AA229" s="67" t="str">
        <f>IF(IFERROR(SEARCH(AA$6,$D229),0)&gt;0,TRIM(VLOOKUP(AA$6,'Lifeline-Capability XWalk'!$F$6:$G$38,2,FALSE)),"")</f>
        <v>Communications</v>
      </c>
      <c r="AB229" s="67" t="str">
        <f>IF(IFERROR(SEARCH(AB$6,$D229),0)&gt;0,TRIM(VLOOKUP(AB$6,'Lifeline-Capability XWalk'!$F$6:$G$38,2,FALSE)),"")</f>
        <v>Communications</v>
      </c>
      <c r="AC229" s="67" t="str">
        <f>IF(IFERROR(SEARCH(AC$6,$D229),0)&gt;0,TRIM(VLOOKUP(AC$6,'Lifeline-Capability XWalk'!$F$6:$G$38,2,FALSE)),"")</f>
        <v/>
      </c>
      <c r="AD229" s="67" t="str">
        <f>IF(IFERROR(SEARCH(AD$6,$D229),0)&gt;0,TRIM(VLOOKUP(AD$6,'Lifeline-Capability XWalk'!$F$6:$G$38,2,FALSE)),"")</f>
        <v/>
      </c>
      <c r="AE229" s="67" t="str">
        <f>IF(IFERROR(SEARCH(AE$6,$D229),0)&gt;0,TRIM(VLOOKUP(AE$6,'Lifeline-Capability XWalk'!$F$6:$G$38,2,FALSE)),"")</f>
        <v/>
      </c>
      <c r="AF229" s="67" t="str">
        <f>IF(IFERROR(SEARCH(AF$6,$D229),0)&gt;0,TRIM(VLOOKUP(AF$6,'Lifeline-Capability XWalk'!$F$6:$G$38,2,FALSE)),"")</f>
        <v/>
      </c>
      <c r="AG229" s="67" t="str">
        <f>IF(IFERROR(SEARCH(AG$6,$D229),0)&gt;0,TRIM(VLOOKUP(AG$6,'Lifeline-Capability XWalk'!$F$6:$G$38,2,FALSE)),"")</f>
        <v/>
      </c>
      <c r="AH229" s="67" t="str">
        <f>IF(IFERROR(SEARCH(AH$6,$D229),0)&gt;0,TRIM(VLOOKUP(AH$6,'Lifeline-Capability XWalk'!$F$6:$G$38,2,FALSE)),"")</f>
        <v/>
      </c>
      <c r="AI229" s="67" t="str">
        <f>IF(IFERROR(SEARCH(AI$6,$D229),0)&gt;0,TRIM(VLOOKUP(AI$6,'Lifeline-Capability XWalk'!$F$6:$G$38,2,FALSE)),"")</f>
        <v/>
      </c>
      <c r="AJ229" s="67" t="str">
        <f>IF(IFERROR(SEARCH(AJ$6,$D229),0)&gt;0,TRIM(VLOOKUP(AJ$6,'Lifeline-Capability XWalk'!$F$6:$G$38,2,FALSE)),"")</f>
        <v/>
      </c>
      <c r="AK229" s="67" t="str">
        <f>IF(IFERROR(SEARCH(AK$6,$D229),0)&gt;0,TRIM(VLOOKUP(AK$6,'Lifeline-Capability XWalk'!$F$6:$G$38,2,FALSE)),"")</f>
        <v/>
      </c>
      <c r="AL229" s="68" t="str">
        <f>IF(IFERROR(SEARCH(AL$6,$D229),0)&gt;0,TRIM(VLOOKUP(AL$6,'Lifeline-Capability XWalk'!$F$6:$G$38,2,FALSE)),"")</f>
        <v/>
      </c>
      <c r="AM229" s="24" t="str">
        <f t="shared" si="12"/>
        <v/>
      </c>
      <c r="AN229" s="24" t="str">
        <f t="shared" si="12"/>
        <v/>
      </c>
      <c r="AO229" s="24" t="str">
        <f t="shared" si="12"/>
        <v/>
      </c>
      <c r="AP229" s="24" t="str">
        <f t="shared" si="12"/>
        <v/>
      </c>
      <c r="AQ229" s="24" t="str">
        <f t="shared" si="12"/>
        <v>Communications</v>
      </c>
      <c r="AR229" s="24" t="str">
        <f t="shared" si="12"/>
        <v/>
      </c>
      <c r="AS229" s="24" t="str">
        <f t="shared" si="12"/>
        <v/>
      </c>
      <c r="AT229" s="24" t="str">
        <f t="shared" si="12"/>
        <v/>
      </c>
      <c r="AU229" s="24" t="str">
        <f t="shared" si="12"/>
        <v/>
      </c>
    </row>
    <row r="230" spans="1:47" s="24" customFormat="1" ht="32.1" customHeight="1" x14ac:dyDescent="0.2">
      <c r="A230" s="143" t="s">
        <v>1113</v>
      </c>
      <c r="B230" s="69" t="s">
        <v>1139</v>
      </c>
      <c r="C230" s="144" t="s">
        <v>1082</v>
      </c>
      <c r="D230" s="69" t="s">
        <v>1511</v>
      </c>
      <c r="E230" s="64" t="str">
        <f t="shared" si="13"/>
        <v>Communications</v>
      </c>
      <c r="F230" s="70" t="s">
        <v>1109</v>
      </c>
      <c r="G230" s="66" t="str">
        <f>IF(IFERROR(SEARCH(G$6,$D230),0)&gt;0,TRIM(VLOOKUP(G$6,'Lifeline-Capability XWalk'!$F$6:$G$38,2,FALSE)),"")</f>
        <v/>
      </c>
      <c r="H230" s="67" t="str">
        <f>IF(IFERROR(SEARCH(H$6,$D230),0)&gt;0,TRIM(VLOOKUP(H$6,'Lifeline-Capability XWalk'!$F$6:$G$38,2,FALSE)),"")</f>
        <v/>
      </c>
      <c r="I230" s="67" t="str">
        <f>IF(IFERROR(SEARCH(I$6,$D230),0)&gt;0,TRIM(VLOOKUP(I$6,'Lifeline-Capability XWalk'!$F$6:$G$38,2,FALSE)),"")</f>
        <v/>
      </c>
      <c r="J230" s="67" t="str">
        <f>IF(IFERROR(SEARCH(J$6,$D230),0)&gt;0,TRIM(VLOOKUP(J$6,'Lifeline-Capability XWalk'!$F$6:$G$38,2,FALSE)),"")</f>
        <v/>
      </c>
      <c r="K230" s="67" t="str">
        <f>IF(IFERROR(SEARCH(K$6,$D230),0)&gt;0,TRIM(VLOOKUP(K$6,'Lifeline-Capability XWalk'!$F$6:$G$38,2,FALSE)),"")</f>
        <v/>
      </c>
      <c r="L230" s="67" t="str">
        <f>IF(IFERROR(SEARCH(L$6,$D230),0)&gt;0,TRIM(VLOOKUP(L$6,'Lifeline-Capability XWalk'!$F$6:$G$38,2,FALSE)),"")</f>
        <v/>
      </c>
      <c r="M230" s="67" t="str">
        <f>IF(IFERROR(SEARCH(M$6,$D230),0)&gt;0,TRIM(VLOOKUP(M$6,'Lifeline-Capability XWalk'!$F$6:$G$38,2,FALSE)),"")</f>
        <v/>
      </c>
      <c r="N230" s="67" t="str">
        <f>IF(IFERROR(SEARCH(N$6,$D230),0)&gt;0,TRIM(VLOOKUP(N$6,'Lifeline-Capability XWalk'!$F$6:$G$38,2,FALSE)),"")</f>
        <v/>
      </c>
      <c r="O230" s="67" t="str">
        <f>IF(IFERROR(SEARCH(O$6,$D230),0)&gt;0,TRIM(VLOOKUP(O$6,'Lifeline-Capability XWalk'!$F$6:$G$38,2,FALSE)),"")</f>
        <v/>
      </c>
      <c r="P230" s="67" t="str">
        <f>IF(IFERROR(SEARCH(P$6,$D230),0)&gt;0,TRIM(VLOOKUP(P$6,'Lifeline-Capability XWalk'!$F$6:$G$38,2,FALSE)),"")</f>
        <v/>
      </c>
      <c r="Q230" s="67" t="str">
        <f>IF(IFERROR(SEARCH(Q$6,$D230),0)&gt;0,TRIM(VLOOKUP(Q$6,'Lifeline-Capability XWalk'!$F$6:$G$38,2,FALSE)),"")</f>
        <v/>
      </c>
      <c r="R230" s="67" t="str">
        <f>IF(IFERROR(SEARCH(R$6,$D230),0)&gt;0,TRIM(VLOOKUP(R$6,'Lifeline-Capability XWalk'!$F$6:$G$38,2,FALSE)),"")</f>
        <v/>
      </c>
      <c r="S230" s="67" t="str">
        <f>IF(IFERROR(SEARCH(S$6,$D230),0)&gt;0,TRIM(VLOOKUP(S$6,'Lifeline-Capability XWalk'!$F$6:$G$38,2,FALSE)),"")</f>
        <v/>
      </c>
      <c r="T230" s="67" t="str">
        <f>IF(IFERROR(SEARCH(T$6,$D230),0)&gt;0,TRIM(VLOOKUP(T$6,'Lifeline-Capability XWalk'!$F$6:$G$38,2,FALSE)),"")</f>
        <v/>
      </c>
      <c r="U230" s="67" t="str">
        <f>IF(IFERROR(SEARCH(U$6,$D230),0)&gt;0,TRIM(VLOOKUP(U$6,'Lifeline-Capability XWalk'!$F$6:$G$38,2,FALSE)),"")</f>
        <v/>
      </c>
      <c r="V230" s="67" t="str">
        <f>IF(IFERROR(SEARCH(V$6,$D230),0)&gt;0,TRIM(VLOOKUP(V$6,'Lifeline-Capability XWalk'!$F$6:$G$38,2,FALSE)),"")</f>
        <v/>
      </c>
      <c r="W230" s="67" t="str">
        <f>IF(IFERROR(SEARCH(W$6,$D230),0)&gt;0,TRIM(VLOOKUP(W$6,'Lifeline-Capability XWalk'!$F$6:$G$38,2,FALSE)),"")</f>
        <v/>
      </c>
      <c r="X230" s="67" t="str">
        <f>IF(IFERROR(SEARCH(X$6,$D230),0)&gt;0,TRIM(VLOOKUP(X$6,'Lifeline-Capability XWalk'!$F$6:$G$38,2,FALSE)),"")</f>
        <v/>
      </c>
      <c r="Y230" s="67" t="str">
        <f>IF(IFERROR(SEARCH(Y$6,$D230),0)&gt;0,TRIM(VLOOKUP(Y$6,'Lifeline-Capability XWalk'!$F$6:$G$38,2,FALSE)),"")</f>
        <v/>
      </c>
      <c r="Z230" s="67" t="str">
        <f>IF(IFERROR(SEARCH(Z$6,$D230),0)&gt;0,TRIM(VLOOKUP(Z$6,'Lifeline-Capability XWalk'!$F$6:$G$38,2,FALSE)),"")</f>
        <v/>
      </c>
      <c r="AA230" s="67" t="str">
        <f>IF(IFERROR(SEARCH(AA$6,$D230),0)&gt;0,TRIM(VLOOKUP(AA$6,'Lifeline-Capability XWalk'!$F$6:$G$38,2,FALSE)),"")</f>
        <v>Communications</v>
      </c>
      <c r="AB230" s="67" t="str">
        <f>IF(IFERROR(SEARCH(AB$6,$D230),0)&gt;0,TRIM(VLOOKUP(AB$6,'Lifeline-Capability XWalk'!$F$6:$G$38,2,FALSE)),"")</f>
        <v>Communications</v>
      </c>
      <c r="AC230" s="67" t="str">
        <f>IF(IFERROR(SEARCH(AC$6,$D230),0)&gt;0,TRIM(VLOOKUP(AC$6,'Lifeline-Capability XWalk'!$F$6:$G$38,2,FALSE)),"")</f>
        <v/>
      </c>
      <c r="AD230" s="67" t="str">
        <f>IF(IFERROR(SEARCH(AD$6,$D230),0)&gt;0,TRIM(VLOOKUP(AD$6,'Lifeline-Capability XWalk'!$F$6:$G$38,2,FALSE)),"")</f>
        <v/>
      </c>
      <c r="AE230" s="67" t="str">
        <f>IF(IFERROR(SEARCH(AE$6,$D230),0)&gt;0,TRIM(VLOOKUP(AE$6,'Lifeline-Capability XWalk'!$F$6:$G$38,2,FALSE)),"")</f>
        <v/>
      </c>
      <c r="AF230" s="67" t="str">
        <f>IF(IFERROR(SEARCH(AF$6,$D230),0)&gt;0,TRIM(VLOOKUP(AF$6,'Lifeline-Capability XWalk'!$F$6:$G$38,2,FALSE)),"")</f>
        <v/>
      </c>
      <c r="AG230" s="67" t="str">
        <f>IF(IFERROR(SEARCH(AG$6,$D230),0)&gt;0,TRIM(VLOOKUP(AG$6,'Lifeline-Capability XWalk'!$F$6:$G$38,2,FALSE)),"")</f>
        <v/>
      </c>
      <c r="AH230" s="67" t="str">
        <f>IF(IFERROR(SEARCH(AH$6,$D230),0)&gt;0,TRIM(VLOOKUP(AH$6,'Lifeline-Capability XWalk'!$F$6:$G$38,2,FALSE)),"")</f>
        <v/>
      </c>
      <c r="AI230" s="67" t="str">
        <f>IF(IFERROR(SEARCH(AI$6,$D230),0)&gt;0,TRIM(VLOOKUP(AI$6,'Lifeline-Capability XWalk'!$F$6:$G$38,2,FALSE)),"")</f>
        <v/>
      </c>
      <c r="AJ230" s="67" t="str">
        <f>IF(IFERROR(SEARCH(AJ$6,$D230),0)&gt;0,TRIM(VLOOKUP(AJ$6,'Lifeline-Capability XWalk'!$F$6:$G$38,2,FALSE)),"")</f>
        <v/>
      </c>
      <c r="AK230" s="67" t="str">
        <f>IF(IFERROR(SEARCH(AK$6,$D230),0)&gt;0,TRIM(VLOOKUP(AK$6,'Lifeline-Capability XWalk'!$F$6:$G$38,2,FALSE)),"")</f>
        <v/>
      </c>
      <c r="AL230" s="68" t="str">
        <f>IF(IFERROR(SEARCH(AL$6,$D230),0)&gt;0,TRIM(VLOOKUP(AL$6,'Lifeline-Capability XWalk'!$F$6:$G$38,2,FALSE)),"")</f>
        <v/>
      </c>
      <c r="AM230" s="24" t="str">
        <f t="shared" si="12"/>
        <v/>
      </c>
      <c r="AN230" s="24" t="str">
        <f t="shared" si="12"/>
        <v/>
      </c>
      <c r="AO230" s="24" t="str">
        <f t="shared" si="12"/>
        <v/>
      </c>
      <c r="AP230" s="24" t="str">
        <f t="shared" si="12"/>
        <v/>
      </c>
      <c r="AQ230" s="24" t="str">
        <f t="shared" si="12"/>
        <v>Communications</v>
      </c>
      <c r="AR230" s="24" t="str">
        <f t="shared" si="12"/>
        <v/>
      </c>
      <c r="AS230" s="24" t="str">
        <f t="shared" si="12"/>
        <v/>
      </c>
      <c r="AT230" s="24" t="str">
        <f t="shared" si="12"/>
        <v/>
      </c>
      <c r="AU230" s="24" t="str">
        <f t="shared" si="12"/>
        <v/>
      </c>
    </row>
    <row r="231" spans="1:47" s="24" customFormat="1" ht="32.1" customHeight="1" x14ac:dyDescent="0.2">
      <c r="A231" s="141" t="s">
        <v>1113</v>
      </c>
      <c r="B231" s="63" t="s">
        <v>1140</v>
      </c>
      <c r="C231" s="142" t="s">
        <v>1082</v>
      </c>
      <c r="D231" s="63" t="s">
        <v>1356</v>
      </c>
      <c r="E231" s="64" t="str">
        <f t="shared" si="13"/>
        <v>Communications</v>
      </c>
      <c r="F231" s="65" t="s">
        <v>1420</v>
      </c>
      <c r="G231" s="66" t="str">
        <f>IF(IFERROR(SEARCH(G$6,$D231),0)&gt;0,TRIM(VLOOKUP(G$6,'Lifeline-Capability XWalk'!$F$6:$G$38,2,FALSE)),"")</f>
        <v/>
      </c>
      <c r="H231" s="67" t="str">
        <f>IF(IFERROR(SEARCH(H$6,$D231),0)&gt;0,TRIM(VLOOKUP(H$6,'Lifeline-Capability XWalk'!$F$6:$G$38,2,FALSE)),"")</f>
        <v/>
      </c>
      <c r="I231" s="67" t="str">
        <f>IF(IFERROR(SEARCH(I$6,$D231),0)&gt;0,TRIM(VLOOKUP(I$6,'Lifeline-Capability XWalk'!$F$6:$G$38,2,FALSE)),"")</f>
        <v/>
      </c>
      <c r="J231" s="67" t="str">
        <f>IF(IFERROR(SEARCH(J$6,$D231),0)&gt;0,TRIM(VLOOKUP(J$6,'Lifeline-Capability XWalk'!$F$6:$G$38,2,FALSE)),"")</f>
        <v/>
      </c>
      <c r="K231" s="67" t="str">
        <f>IF(IFERROR(SEARCH(K$6,$D231),0)&gt;0,TRIM(VLOOKUP(K$6,'Lifeline-Capability XWalk'!$F$6:$G$38,2,FALSE)),"")</f>
        <v/>
      </c>
      <c r="L231" s="67" t="str">
        <f>IF(IFERROR(SEARCH(L$6,$D231),0)&gt;0,TRIM(VLOOKUP(L$6,'Lifeline-Capability XWalk'!$F$6:$G$38,2,FALSE)),"")</f>
        <v/>
      </c>
      <c r="M231" s="67" t="str">
        <f>IF(IFERROR(SEARCH(M$6,$D231),0)&gt;0,TRIM(VLOOKUP(M$6,'Lifeline-Capability XWalk'!$F$6:$G$38,2,FALSE)),"")</f>
        <v/>
      </c>
      <c r="N231" s="67" t="str">
        <f>IF(IFERROR(SEARCH(N$6,$D231),0)&gt;0,TRIM(VLOOKUP(N$6,'Lifeline-Capability XWalk'!$F$6:$G$38,2,FALSE)),"")</f>
        <v/>
      </c>
      <c r="O231" s="67" t="str">
        <f>IF(IFERROR(SEARCH(O$6,$D231),0)&gt;0,TRIM(VLOOKUP(O$6,'Lifeline-Capability XWalk'!$F$6:$G$38,2,FALSE)),"")</f>
        <v/>
      </c>
      <c r="P231" s="67" t="str">
        <f>IF(IFERROR(SEARCH(P$6,$D231),0)&gt;0,TRIM(VLOOKUP(P$6,'Lifeline-Capability XWalk'!$F$6:$G$38,2,FALSE)),"")</f>
        <v/>
      </c>
      <c r="Q231" s="67" t="str">
        <f>IF(IFERROR(SEARCH(Q$6,$D231),0)&gt;0,TRIM(VLOOKUP(Q$6,'Lifeline-Capability XWalk'!$F$6:$G$38,2,FALSE)),"")</f>
        <v/>
      </c>
      <c r="R231" s="67" t="str">
        <f>IF(IFERROR(SEARCH(R$6,$D231),0)&gt;0,TRIM(VLOOKUP(R$6,'Lifeline-Capability XWalk'!$F$6:$G$38,2,FALSE)),"")</f>
        <v/>
      </c>
      <c r="S231" s="67" t="str">
        <f>IF(IFERROR(SEARCH(S$6,$D231),0)&gt;0,TRIM(VLOOKUP(S$6,'Lifeline-Capability XWalk'!$F$6:$G$38,2,FALSE)),"")</f>
        <v/>
      </c>
      <c r="T231" s="67" t="str">
        <f>IF(IFERROR(SEARCH(T$6,$D231),0)&gt;0,TRIM(VLOOKUP(T$6,'Lifeline-Capability XWalk'!$F$6:$G$38,2,FALSE)),"")</f>
        <v/>
      </c>
      <c r="U231" s="67" t="str">
        <f>IF(IFERROR(SEARCH(U$6,$D231),0)&gt;0,TRIM(VLOOKUP(U$6,'Lifeline-Capability XWalk'!$F$6:$G$38,2,FALSE)),"")</f>
        <v/>
      </c>
      <c r="V231" s="67" t="str">
        <f>IF(IFERROR(SEARCH(V$6,$D231),0)&gt;0,TRIM(VLOOKUP(V$6,'Lifeline-Capability XWalk'!$F$6:$G$38,2,FALSE)),"")</f>
        <v/>
      </c>
      <c r="W231" s="67" t="str">
        <f>IF(IFERROR(SEARCH(W$6,$D231),0)&gt;0,TRIM(VLOOKUP(W$6,'Lifeline-Capability XWalk'!$F$6:$G$38,2,FALSE)),"")</f>
        <v/>
      </c>
      <c r="X231" s="67" t="str">
        <f>IF(IFERROR(SEARCH(X$6,$D231),0)&gt;0,TRIM(VLOOKUP(X$6,'Lifeline-Capability XWalk'!$F$6:$G$38,2,FALSE)),"")</f>
        <v/>
      </c>
      <c r="Y231" s="67" t="str">
        <f>IF(IFERROR(SEARCH(Y$6,$D231),0)&gt;0,TRIM(VLOOKUP(Y$6,'Lifeline-Capability XWalk'!$F$6:$G$38,2,FALSE)),"")</f>
        <v/>
      </c>
      <c r="Z231" s="67" t="str">
        <f>IF(IFERROR(SEARCH(Z$6,$D231),0)&gt;0,TRIM(VLOOKUP(Z$6,'Lifeline-Capability XWalk'!$F$6:$G$38,2,FALSE)),"")</f>
        <v/>
      </c>
      <c r="AA231" s="67" t="str">
        <f>IF(IFERROR(SEARCH(AA$6,$D231),0)&gt;0,TRIM(VLOOKUP(AA$6,'Lifeline-Capability XWalk'!$F$6:$G$38,2,FALSE)),"")</f>
        <v>Communications</v>
      </c>
      <c r="AB231" s="67" t="str">
        <f>IF(IFERROR(SEARCH(AB$6,$D231),0)&gt;0,TRIM(VLOOKUP(AB$6,'Lifeline-Capability XWalk'!$F$6:$G$38,2,FALSE)),"")</f>
        <v>Communications</v>
      </c>
      <c r="AC231" s="67" t="str">
        <f>IF(IFERROR(SEARCH(AC$6,$D231),0)&gt;0,TRIM(VLOOKUP(AC$6,'Lifeline-Capability XWalk'!$F$6:$G$38,2,FALSE)),"")</f>
        <v/>
      </c>
      <c r="AD231" s="67" t="str">
        <f>IF(IFERROR(SEARCH(AD$6,$D231),0)&gt;0,TRIM(VLOOKUP(AD$6,'Lifeline-Capability XWalk'!$F$6:$G$38,2,FALSE)),"")</f>
        <v/>
      </c>
      <c r="AE231" s="67" t="str">
        <f>IF(IFERROR(SEARCH(AE$6,$D231),0)&gt;0,TRIM(VLOOKUP(AE$6,'Lifeline-Capability XWalk'!$F$6:$G$38,2,FALSE)),"")</f>
        <v/>
      </c>
      <c r="AF231" s="67" t="str">
        <f>IF(IFERROR(SEARCH(AF$6,$D231),0)&gt;0,TRIM(VLOOKUP(AF$6,'Lifeline-Capability XWalk'!$F$6:$G$38,2,FALSE)),"")</f>
        <v/>
      </c>
      <c r="AG231" s="67" t="str">
        <f>IF(IFERROR(SEARCH(AG$6,$D231),0)&gt;0,TRIM(VLOOKUP(AG$6,'Lifeline-Capability XWalk'!$F$6:$G$38,2,FALSE)),"")</f>
        <v/>
      </c>
      <c r="AH231" s="67" t="str">
        <f>IF(IFERROR(SEARCH(AH$6,$D231),0)&gt;0,TRIM(VLOOKUP(AH$6,'Lifeline-Capability XWalk'!$F$6:$G$38,2,FALSE)),"")</f>
        <v/>
      </c>
      <c r="AI231" s="67" t="str">
        <f>IF(IFERROR(SEARCH(AI$6,$D231),0)&gt;0,TRIM(VLOOKUP(AI$6,'Lifeline-Capability XWalk'!$F$6:$G$38,2,FALSE)),"")</f>
        <v/>
      </c>
      <c r="AJ231" s="67" t="str">
        <f>IF(IFERROR(SEARCH(AJ$6,$D231),0)&gt;0,TRIM(VLOOKUP(AJ$6,'Lifeline-Capability XWalk'!$F$6:$G$38,2,FALSE)),"")</f>
        <v/>
      </c>
      <c r="AK231" s="67" t="str">
        <f>IF(IFERROR(SEARCH(AK$6,$D231),0)&gt;0,TRIM(VLOOKUP(AK$6,'Lifeline-Capability XWalk'!$F$6:$G$38,2,FALSE)),"")</f>
        <v/>
      </c>
      <c r="AL231" s="68" t="str">
        <f>IF(IFERROR(SEARCH(AL$6,$D231),0)&gt;0,TRIM(VLOOKUP(AL$6,'Lifeline-Capability XWalk'!$F$6:$G$38,2,FALSE)),"")</f>
        <v/>
      </c>
      <c r="AM231" s="24" t="str">
        <f t="shared" si="12"/>
        <v/>
      </c>
      <c r="AN231" s="24" t="str">
        <f t="shared" si="12"/>
        <v/>
      </c>
      <c r="AO231" s="24" t="str">
        <f t="shared" si="12"/>
        <v/>
      </c>
      <c r="AP231" s="24" t="str">
        <f t="shared" si="12"/>
        <v/>
      </c>
      <c r="AQ231" s="24" t="str">
        <f t="shared" si="12"/>
        <v>Communications</v>
      </c>
      <c r="AR231" s="24" t="str">
        <f t="shared" si="12"/>
        <v/>
      </c>
      <c r="AS231" s="24" t="str">
        <f t="shared" si="12"/>
        <v/>
      </c>
      <c r="AT231" s="24" t="str">
        <f t="shared" si="12"/>
        <v/>
      </c>
      <c r="AU231" s="24" t="str">
        <f t="shared" si="12"/>
        <v/>
      </c>
    </row>
    <row r="232" spans="1:47" s="24" customFormat="1" ht="32.1" customHeight="1" x14ac:dyDescent="0.2">
      <c r="A232" s="141" t="s">
        <v>1114</v>
      </c>
      <c r="B232" s="63" t="s">
        <v>1118</v>
      </c>
      <c r="C232" s="142" t="s">
        <v>1084</v>
      </c>
      <c r="D232" s="63" t="s">
        <v>1356</v>
      </c>
      <c r="E232" s="64" t="str">
        <f t="shared" si="13"/>
        <v>Communications</v>
      </c>
      <c r="F232" s="65" t="s">
        <v>53</v>
      </c>
      <c r="G232" s="66" t="str">
        <f>IF(IFERROR(SEARCH(G$6,$D232),0)&gt;0,TRIM(VLOOKUP(G$6,'Lifeline-Capability XWalk'!$F$6:$G$38,2,FALSE)),"")</f>
        <v/>
      </c>
      <c r="H232" s="67" t="str">
        <f>IF(IFERROR(SEARCH(H$6,$D232),0)&gt;0,TRIM(VLOOKUP(H$6,'Lifeline-Capability XWalk'!$F$6:$G$38,2,FALSE)),"")</f>
        <v/>
      </c>
      <c r="I232" s="67" t="str">
        <f>IF(IFERROR(SEARCH(I$6,$D232),0)&gt;0,TRIM(VLOOKUP(I$6,'Lifeline-Capability XWalk'!$F$6:$G$38,2,FALSE)),"")</f>
        <v/>
      </c>
      <c r="J232" s="67" t="str">
        <f>IF(IFERROR(SEARCH(J$6,$D232),0)&gt;0,TRIM(VLOOKUP(J$6,'Lifeline-Capability XWalk'!$F$6:$G$38,2,FALSE)),"")</f>
        <v/>
      </c>
      <c r="K232" s="67" t="str">
        <f>IF(IFERROR(SEARCH(K$6,$D232),0)&gt;0,TRIM(VLOOKUP(K$6,'Lifeline-Capability XWalk'!$F$6:$G$38,2,FALSE)),"")</f>
        <v/>
      </c>
      <c r="L232" s="67" t="str">
        <f>IF(IFERROR(SEARCH(L$6,$D232),0)&gt;0,TRIM(VLOOKUP(L$6,'Lifeline-Capability XWalk'!$F$6:$G$38,2,FALSE)),"")</f>
        <v/>
      </c>
      <c r="M232" s="67" t="str">
        <f>IF(IFERROR(SEARCH(M$6,$D232),0)&gt;0,TRIM(VLOOKUP(M$6,'Lifeline-Capability XWalk'!$F$6:$G$38,2,FALSE)),"")</f>
        <v/>
      </c>
      <c r="N232" s="67" t="str">
        <f>IF(IFERROR(SEARCH(N$6,$D232),0)&gt;0,TRIM(VLOOKUP(N$6,'Lifeline-Capability XWalk'!$F$6:$G$38,2,FALSE)),"")</f>
        <v/>
      </c>
      <c r="O232" s="67" t="str">
        <f>IF(IFERROR(SEARCH(O$6,$D232),0)&gt;0,TRIM(VLOOKUP(O$6,'Lifeline-Capability XWalk'!$F$6:$G$38,2,FALSE)),"")</f>
        <v/>
      </c>
      <c r="P232" s="67" t="str">
        <f>IF(IFERROR(SEARCH(P$6,$D232),0)&gt;0,TRIM(VLOOKUP(P$6,'Lifeline-Capability XWalk'!$F$6:$G$38,2,FALSE)),"")</f>
        <v/>
      </c>
      <c r="Q232" s="67" t="str">
        <f>IF(IFERROR(SEARCH(Q$6,$D232),0)&gt;0,TRIM(VLOOKUP(Q$6,'Lifeline-Capability XWalk'!$F$6:$G$38,2,FALSE)),"")</f>
        <v/>
      </c>
      <c r="R232" s="67" t="str">
        <f>IF(IFERROR(SEARCH(R$6,$D232),0)&gt;0,TRIM(VLOOKUP(R$6,'Lifeline-Capability XWalk'!$F$6:$G$38,2,FALSE)),"")</f>
        <v/>
      </c>
      <c r="S232" s="67" t="str">
        <f>IF(IFERROR(SEARCH(S$6,$D232),0)&gt;0,TRIM(VLOOKUP(S$6,'Lifeline-Capability XWalk'!$F$6:$G$38,2,FALSE)),"")</f>
        <v/>
      </c>
      <c r="T232" s="67" t="str">
        <f>IF(IFERROR(SEARCH(T$6,$D232),0)&gt;0,TRIM(VLOOKUP(T$6,'Lifeline-Capability XWalk'!$F$6:$G$38,2,FALSE)),"")</f>
        <v/>
      </c>
      <c r="U232" s="67" t="str">
        <f>IF(IFERROR(SEARCH(U$6,$D232),0)&gt;0,TRIM(VLOOKUP(U$6,'Lifeline-Capability XWalk'!$F$6:$G$38,2,FALSE)),"")</f>
        <v/>
      </c>
      <c r="V232" s="67" t="str">
        <f>IF(IFERROR(SEARCH(V$6,$D232),0)&gt;0,TRIM(VLOOKUP(V$6,'Lifeline-Capability XWalk'!$F$6:$G$38,2,FALSE)),"")</f>
        <v/>
      </c>
      <c r="W232" s="67" t="str">
        <f>IF(IFERROR(SEARCH(W$6,$D232),0)&gt;0,TRIM(VLOOKUP(W$6,'Lifeline-Capability XWalk'!$F$6:$G$38,2,FALSE)),"")</f>
        <v/>
      </c>
      <c r="X232" s="67" t="str">
        <f>IF(IFERROR(SEARCH(X$6,$D232),0)&gt;0,TRIM(VLOOKUP(X$6,'Lifeline-Capability XWalk'!$F$6:$G$38,2,FALSE)),"")</f>
        <v/>
      </c>
      <c r="Y232" s="67" t="str">
        <f>IF(IFERROR(SEARCH(Y$6,$D232),0)&gt;0,TRIM(VLOOKUP(Y$6,'Lifeline-Capability XWalk'!$F$6:$G$38,2,FALSE)),"")</f>
        <v/>
      </c>
      <c r="Z232" s="67" t="str">
        <f>IF(IFERROR(SEARCH(Z$6,$D232),0)&gt;0,TRIM(VLOOKUP(Z$6,'Lifeline-Capability XWalk'!$F$6:$G$38,2,FALSE)),"")</f>
        <v/>
      </c>
      <c r="AA232" s="67" t="str">
        <f>IF(IFERROR(SEARCH(AA$6,$D232),0)&gt;0,TRIM(VLOOKUP(AA$6,'Lifeline-Capability XWalk'!$F$6:$G$38,2,FALSE)),"")</f>
        <v>Communications</v>
      </c>
      <c r="AB232" s="67" t="str">
        <f>IF(IFERROR(SEARCH(AB$6,$D232),0)&gt;0,TRIM(VLOOKUP(AB$6,'Lifeline-Capability XWalk'!$F$6:$G$38,2,FALSE)),"")</f>
        <v>Communications</v>
      </c>
      <c r="AC232" s="67" t="str">
        <f>IF(IFERROR(SEARCH(AC$6,$D232),0)&gt;0,TRIM(VLOOKUP(AC$6,'Lifeline-Capability XWalk'!$F$6:$G$38,2,FALSE)),"")</f>
        <v/>
      </c>
      <c r="AD232" s="67" t="str">
        <f>IF(IFERROR(SEARCH(AD$6,$D232),0)&gt;0,TRIM(VLOOKUP(AD$6,'Lifeline-Capability XWalk'!$F$6:$G$38,2,FALSE)),"")</f>
        <v/>
      </c>
      <c r="AE232" s="67" t="str">
        <f>IF(IFERROR(SEARCH(AE$6,$D232),0)&gt;0,TRIM(VLOOKUP(AE$6,'Lifeline-Capability XWalk'!$F$6:$G$38,2,FALSE)),"")</f>
        <v/>
      </c>
      <c r="AF232" s="67" t="str">
        <f>IF(IFERROR(SEARCH(AF$6,$D232),0)&gt;0,TRIM(VLOOKUP(AF$6,'Lifeline-Capability XWalk'!$F$6:$G$38,2,FALSE)),"")</f>
        <v/>
      </c>
      <c r="AG232" s="67" t="str">
        <f>IF(IFERROR(SEARCH(AG$6,$D232),0)&gt;0,TRIM(VLOOKUP(AG$6,'Lifeline-Capability XWalk'!$F$6:$G$38,2,FALSE)),"")</f>
        <v/>
      </c>
      <c r="AH232" s="67" t="str">
        <f>IF(IFERROR(SEARCH(AH$6,$D232),0)&gt;0,TRIM(VLOOKUP(AH$6,'Lifeline-Capability XWalk'!$F$6:$G$38,2,FALSE)),"")</f>
        <v/>
      </c>
      <c r="AI232" s="67" t="str">
        <f>IF(IFERROR(SEARCH(AI$6,$D232),0)&gt;0,TRIM(VLOOKUP(AI$6,'Lifeline-Capability XWalk'!$F$6:$G$38,2,FALSE)),"")</f>
        <v/>
      </c>
      <c r="AJ232" s="67" t="str">
        <f>IF(IFERROR(SEARCH(AJ$6,$D232),0)&gt;0,TRIM(VLOOKUP(AJ$6,'Lifeline-Capability XWalk'!$F$6:$G$38,2,FALSE)),"")</f>
        <v/>
      </c>
      <c r="AK232" s="67" t="str">
        <f>IF(IFERROR(SEARCH(AK$6,$D232),0)&gt;0,TRIM(VLOOKUP(AK$6,'Lifeline-Capability XWalk'!$F$6:$G$38,2,FALSE)),"")</f>
        <v/>
      </c>
      <c r="AL232" s="68" t="str">
        <f>IF(IFERROR(SEARCH(AL$6,$D232),0)&gt;0,TRIM(VLOOKUP(AL$6,'Lifeline-Capability XWalk'!$F$6:$G$38,2,FALSE)),"")</f>
        <v/>
      </c>
      <c r="AM232" s="24" t="str">
        <f t="shared" si="12"/>
        <v/>
      </c>
      <c r="AN232" s="24" t="str">
        <f t="shared" si="12"/>
        <v/>
      </c>
      <c r="AO232" s="24" t="str">
        <f t="shared" si="12"/>
        <v/>
      </c>
      <c r="AP232" s="24" t="str">
        <f t="shared" si="12"/>
        <v/>
      </c>
      <c r="AQ232" s="24" t="str">
        <f t="shared" si="12"/>
        <v>Communications</v>
      </c>
      <c r="AR232" s="24" t="str">
        <f t="shared" si="12"/>
        <v/>
      </c>
      <c r="AS232" s="24" t="str">
        <f t="shared" si="12"/>
        <v/>
      </c>
      <c r="AT232" s="24" t="str">
        <f t="shared" si="12"/>
        <v/>
      </c>
      <c r="AU232" s="24" t="str">
        <f t="shared" si="12"/>
        <v/>
      </c>
    </row>
    <row r="233" spans="1:47" s="24" customFormat="1" ht="32.1" customHeight="1" x14ac:dyDescent="0.2">
      <c r="A233" s="141" t="s">
        <v>1112</v>
      </c>
      <c r="B233" s="63" t="s">
        <v>1127</v>
      </c>
      <c r="C233" s="142" t="s">
        <v>1082</v>
      </c>
      <c r="D233" s="63" t="s">
        <v>1353</v>
      </c>
      <c r="E233" s="64" t="str">
        <f t="shared" si="13"/>
        <v>Safety and Security; Food, Water, Shelter; Health and Medical; Energy; Communications; Hazardous Materials; Transportation; Water Systems;</v>
      </c>
      <c r="F233" s="72" t="s">
        <v>218</v>
      </c>
      <c r="G233" s="66" t="str">
        <f>IF(IFERROR(SEARCH(G$6,$D233),0)&gt;0,TRIM(VLOOKUP(G$6,'Lifeline-Capability XWalk'!$F$6:$G$38,2,FALSE)),"")</f>
        <v/>
      </c>
      <c r="H233" s="67" t="str">
        <f>IF(IFERROR(SEARCH(H$6,$D233),0)&gt;0,TRIM(VLOOKUP(H$6,'Lifeline-Capability XWalk'!$F$6:$G$38,2,FALSE)),"")</f>
        <v/>
      </c>
      <c r="I233" s="67" t="str">
        <f>IF(IFERROR(SEARCH(I$6,$D233),0)&gt;0,TRIM(VLOOKUP(I$6,'Lifeline-Capability XWalk'!$F$6:$G$38,2,FALSE)),"")</f>
        <v/>
      </c>
      <c r="J233" s="67" t="str">
        <f>IF(IFERROR(SEARCH(J$6,$D233),0)&gt;0,TRIM(VLOOKUP(J$6,'Lifeline-Capability XWalk'!$F$6:$G$38,2,FALSE)),"")</f>
        <v/>
      </c>
      <c r="K233" s="67" t="str">
        <f>IF(IFERROR(SEARCH(K$6,$D233),0)&gt;0,TRIM(VLOOKUP(K$6,'Lifeline-Capability XWalk'!$F$6:$G$38,2,FALSE)),"")</f>
        <v/>
      </c>
      <c r="L233" s="67" t="str">
        <f>IF(IFERROR(SEARCH(L$6,$D233),0)&gt;0,TRIM(VLOOKUP(L$6,'Lifeline-Capability XWalk'!$F$6:$G$38,2,FALSE)),"")</f>
        <v/>
      </c>
      <c r="M233" s="67" t="str">
        <f>IF(IFERROR(SEARCH(M$6,$D233),0)&gt;0,TRIM(VLOOKUP(M$6,'Lifeline-Capability XWalk'!$F$6:$G$38,2,FALSE)),"")</f>
        <v/>
      </c>
      <c r="N233" s="67" t="str">
        <f>IF(IFERROR(SEARCH(N$6,$D233),0)&gt;0,TRIM(VLOOKUP(N$6,'Lifeline-Capability XWalk'!$F$6:$G$38,2,FALSE)),"")</f>
        <v/>
      </c>
      <c r="O233" s="67" t="str">
        <f>IF(IFERROR(SEARCH(O$6,$D233),0)&gt;0,TRIM(VLOOKUP(O$6,'Lifeline-Capability XWalk'!$F$6:$G$38,2,FALSE)),"")</f>
        <v/>
      </c>
      <c r="P233" s="67" t="str">
        <f>IF(IFERROR(SEARCH(P$6,$D233),0)&gt;0,TRIM(VLOOKUP(P$6,'Lifeline-Capability XWalk'!$F$6:$G$38,2,FALSE)),"")</f>
        <v/>
      </c>
      <c r="Q233" s="67" t="str">
        <f>IF(IFERROR(SEARCH(Q$6,$D233),0)&gt;0,TRIM(VLOOKUP(Q$6,'Lifeline-Capability XWalk'!$F$6:$G$38,2,FALSE)),"")</f>
        <v/>
      </c>
      <c r="R233" s="67" t="str">
        <f>IF(IFERROR(SEARCH(R$6,$D233),0)&gt;0,TRIM(VLOOKUP(R$6,'Lifeline-Capability XWalk'!$F$6:$G$38,2,FALSE)),"")</f>
        <v/>
      </c>
      <c r="S233" s="67" t="str">
        <f>IF(IFERROR(SEARCH(S$6,$D233),0)&gt;0,TRIM(VLOOKUP(S$6,'Lifeline-Capability XWalk'!$F$6:$G$38,2,FALSE)),"")</f>
        <v/>
      </c>
      <c r="T233" s="67" t="str">
        <f>IF(IFERROR(SEARCH(T$6,$D233),0)&gt;0,TRIM(VLOOKUP(T$6,'Lifeline-Capability XWalk'!$F$6:$G$38,2,FALSE)),"")</f>
        <v/>
      </c>
      <c r="U233" s="67" t="str">
        <f>IF(IFERROR(SEARCH(U$6,$D233),0)&gt;0,TRIM(VLOOKUP(U$6,'Lifeline-Capability XWalk'!$F$6:$G$38,2,FALSE)),"")</f>
        <v/>
      </c>
      <c r="V233" s="67" t="str">
        <f>IF(IFERROR(SEARCH(V$6,$D233),0)&gt;0,TRIM(VLOOKUP(V$6,'Lifeline-Capability XWalk'!$F$6:$G$38,2,FALSE)),"")</f>
        <v/>
      </c>
      <c r="W233" s="67" t="str">
        <f>IF(IFERROR(SEARCH(W$6,$D233),0)&gt;0,TRIM(VLOOKUP(W$6,'Lifeline-Capability XWalk'!$F$6:$G$38,2,FALSE)),"")</f>
        <v/>
      </c>
      <c r="X233" s="67" t="str">
        <f>IF(IFERROR(SEARCH(X$6,$D233),0)&gt;0,TRIM(VLOOKUP(X$6,'Lifeline-Capability XWalk'!$F$6:$G$38,2,FALSE)),"")</f>
        <v/>
      </c>
      <c r="Y233" s="67" t="str">
        <f>IF(IFERROR(SEARCH(Y$6,$D233),0)&gt;0,TRIM(VLOOKUP(Y$6,'Lifeline-Capability XWalk'!$F$6:$G$38,2,FALSE)),"")</f>
        <v/>
      </c>
      <c r="Z233" s="67" t="str">
        <f>IF(IFERROR(SEARCH(Z$6,$D233),0)&gt;0,TRIM(VLOOKUP(Z$6,'Lifeline-Capability XWalk'!$F$6:$G$38,2,FALSE)),"")</f>
        <v/>
      </c>
      <c r="AA233" s="67" t="str">
        <f>IF(IFERROR(SEARCH(AA$6,$D233),0)&gt;0,TRIM(VLOOKUP(AA$6,'Lifeline-Capability XWalk'!$F$6:$G$38,2,FALSE)),"")</f>
        <v>Communications</v>
      </c>
      <c r="AB233" s="67" t="str">
        <f>IF(IFERROR(SEARCH(AB$6,$D233),0)&gt;0,TRIM(VLOOKUP(AB$6,'Lifeline-Capability XWalk'!$F$6:$G$38,2,FALSE)),"")</f>
        <v>Communications</v>
      </c>
      <c r="AC233" s="67" t="str">
        <f>IF(IFERROR(SEARCH(AC$6,$D233),0)&gt;0,TRIM(VLOOKUP(AC$6,'Lifeline-Capability XWalk'!$F$6:$G$38,2,FALSE)),"")</f>
        <v/>
      </c>
      <c r="AD233" s="67" t="str">
        <f>IF(IFERROR(SEARCH(AD$6,$D233),0)&gt;0,TRIM(VLOOKUP(AD$6,'Lifeline-Capability XWalk'!$F$6:$G$38,2,FALSE)),"")</f>
        <v/>
      </c>
      <c r="AE233" s="67" t="str">
        <f>IF(IFERROR(SEARCH(AE$6,$D233),0)&gt;0,TRIM(VLOOKUP(AE$6,'Lifeline-Capability XWalk'!$F$6:$G$38,2,FALSE)),"")</f>
        <v/>
      </c>
      <c r="AF233" s="67" t="str">
        <f>IF(IFERROR(SEARCH(AF$6,$D233),0)&gt;0,TRIM(VLOOKUP(AF$6,'Lifeline-Capability XWalk'!$F$6:$G$38,2,FALSE)),"")</f>
        <v/>
      </c>
      <c r="AG233" s="67" t="str">
        <f>IF(IFERROR(SEARCH(AG$6,$D233),0)&gt;0,TRIM(VLOOKUP(AG$6,'Lifeline-Capability XWalk'!$F$6:$G$38,2,FALSE)),"")</f>
        <v/>
      </c>
      <c r="AH233" s="67" t="str">
        <f>IF(IFERROR(SEARCH(AH$6,$D233),0)&gt;0,TRIM(VLOOKUP(AH$6,'Lifeline-Capability XWalk'!$F$6:$G$38,2,FALSE)),"")</f>
        <v/>
      </c>
      <c r="AI233" s="67" t="str">
        <f>IF(IFERROR(SEARCH(AI$6,$D233),0)&gt;0,TRIM(VLOOKUP(AI$6,'Lifeline-Capability XWalk'!$F$6:$G$38,2,FALSE)),"")</f>
        <v/>
      </c>
      <c r="AJ233" s="67" t="str">
        <f>IF(IFERROR(SEARCH(AJ$6,$D233),0)&gt;0,TRIM(VLOOKUP(AJ$6,'Lifeline-Capability XWalk'!$F$6:$G$38,2,FALSE)),"")</f>
        <v>Safety and Security; Food, Water, Shelter; Health and Medical; Energy; Communications; Hazardous Materials; Transportation; Water Systems;</v>
      </c>
      <c r="AK233" s="67" t="str">
        <f>IF(IFERROR(SEARCH(AK$6,$D233),0)&gt;0,TRIM(VLOOKUP(AK$6,'Lifeline-Capability XWalk'!$F$6:$G$38,2,FALSE)),"")</f>
        <v/>
      </c>
      <c r="AL233" s="68" t="str">
        <f>IF(IFERROR(SEARCH(AL$6,$D233),0)&gt;0,TRIM(VLOOKUP(AL$6,'Lifeline-Capability XWalk'!$F$6:$G$38,2,FALSE)),"")</f>
        <v/>
      </c>
      <c r="AM233" s="24" t="str">
        <f t="shared" si="12"/>
        <v/>
      </c>
      <c r="AN233" s="24" t="str">
        <f t="shared" si="12"/>
        <v/>
      </c>
      <c r="AO233" s="24" t="str">
        <f t="shared" si="12"/>
        <v/>
      </c>
      <c r="AP233" s="24" t="str">
        <f t="shared" si="12"/>
        <v/>
      </c>
      <c r="AQ233" s="24" t="str">
        <f t="shared" si="12"/>
        <v>Communications</v>
      </c>
      <c r="AR233" s="24" t="str">
        <f t="shared" si="12"/>
        <v/>
      </c>
      <c r="AS233" s="24" t="str">
        <f t="shared" si="12"/>
        <v/>
      </c>
      <c r="AT233" s="24" t="str">
        <f t="shared" si="12"/>
        <v/>
      </c>
      <c r="AU233" s="24" t="str">
        <f t="shared" ref="AN233:AU265" si="14">IF(COUNTIF($G233:$AL233,AU$6)&gt;0,AU$6,"")</f>
        <v>Safety and Security; Food, Water, Shelter; Health and Medical; Energy; Communications; Hazardous Materials; Transportation; Water Systems;</v>
      </c>
    </row>
    <row r="234" spans="1:47" s="24" customFormat="1" ht="32.1" customHeight="1" x14ac:dyDescent="0.2">
      <c r="A234" s="141" t="s">
        <v>1112</v>
      </c>
      <c r="B234" s="63" t="s">
        <v>1132</v>
      </c>
      <c r="C234" s="142" t="s">
        <v>1082</v>
      </c>
      <c r="D234" s="63" t="s">
        <v>1353</v>
      </c>
      <c r="E234" s="64" t="str">
        <f t="shared" si="13"/>
        <v>Safety and Security; Food, Water, Shelter; Health and Medical; Energy; Communications; Hazardous Materials; Transportation; Water Systems;</v>
      </c>
      <c r="F234" s="72" t="s">
        <v>219</v>
      </c>
      <c r="G234" s="66" t="str">
        <f>IF(IFERROR(SEARCH(G$6,$D234),0)&gt;0,TRIM(VLOOKUP(G$6,'Lifeline-Capability XWalk'!$F$6:$G$38,2,FALSE)),"")</f>
        <v/>
      </c>
      <c r="H234" s="67" t="str">
        <f>IF(IFERROR(SEARCH(H$6,$D234),0)&gt;0,TRIM(VLOOKUP(H$6,'Lifeline-Capability XWalk'!$F$6:$G$38,2,FALSE)),"")</f>
        <v/>
      </c>
      <c r="I234" s="67" t="str">
        <f>IF(IFERROR(SEARCH(I$6,$D234),0)&gt;0,TRIM(VLOOKUP(I$6,'Lifeline-Capability XWalk'!$F$6:$G$38,2,FALSE)),"")</f>
        <v/>
      </c>
      <c r="J234" s="67" t="str">
        <f>IF(IFERROR(SEARCH(J$6,$D234),0)&gt;0,TRIM(VLOOKUP(J$6,'Lifeline-Capability XWalk'!$F$6:$G$38,2,FALSE)),"")</f>
        <v/>
      </c>
      <c r="K234" s="67" t="str">
        <f>IF(IFERROR(SEARCH(K$6,$D234),0)&gt;0,TRIM(VLOOKUP(K$6,'Lifeline-Capability XWalk'!$F$6:$G$38,2,FALSE)),"")</f>
        <v/>
      </c>
      <c r="L234" s="67" t="str">
        <f>IF(IFERROR(SEARCH(L$6,$D234),0)&gt;0,TRIM(VLOOKUP(L$6,'Lifeline-Capability XWalk'!$F$6:$G$38,2,FALSE)),"")</f>
        <v/>
      </c>
      <c r="M234" s="67" t="str">
        <f>IF(IFERROR(SEARCH(M$6,$D234),0)&gt;0,TRIM(VLOOKUP(M$6,'Lifeline-Capability XWalk'!$F$6:$G$38,2,FALSE)),"")</f>
        <v/>
      </c>
      <c r="N234" s="67" t="str">
        <f>IF(IFERROR(SEARCH(N$6,$D234),0)&gt;0,TRIM(VLOOKUP(N$6,'Lifeline-Capability XWalk'!$F$6:$G$38,2,FALSE)),"")</f>
        <v/>
      </c>
      <c r="O234" s="67" t="str">
        <f>IF(IFERROR(SEARCH(O$6,$D234),0)&gt;0,TRIM(VLOOKUP(O$6,'Lifeline-Capability XWalk'!$F$6:$G$38,2,FALSE)),"")</f>
        <v/>
      </c>
      <c r="P234" s="67" t="str">
        <f>IF(IFERROR(SEARCH(P$6,$D234),0)&gt;0,TRIM(VLOOKUP(P$6,'Lifeline-Capability XWalk'!$F$6:$G$38,2,FALSE)),"")</f>
        <v/>
      </c>
      <c r="Q234" s="67" t="str">
        <f>IF(IFERROR(SEARCH(Q$6,$D234),0)&gt;0,TRIM(VLOOKUP(Q$6,'Lifeline-Capability XWalk'!$F$6:$G$38,2,FALSE)),"")</f>
        <v/>
      </c>
      <c r="R234" s="67" t="str">
        <f>IF(IFERROR(SEARCH(R$6,$D234),0)&gt;0,TRIM(VLOOKUP(R$6,'Lifeline-Capability XWalk'!$F$6:$G$38,2,FALSE)),"")</f>
        <v/>
      </c>
      <c r="S234" s="67" t="str">
        <f>IF(IFERROR(SEARCH(S$6,$D234),0)&gt;0,TRIM(VLOOKUP(S$6,'Lifeline-Capability XWalk'!$F$6:$G$38,2,FALSE)),"")</f>
        <v/>
      </c>
      <c r="T234" s="67" t="str">
        <f>IF(IFERROR(SEARCH(T$6,$D234),0)&gt;0,TRIM(VLOOKUP(T$6,'Lifeline-Capability XWalk'!$F$6:$G$38,2,FALSE)),"")</f>
        <v/>
      </c>
      <c r="U234" s="67" t="str">
        <f>IF(IFERROR(SEARCH(U$6,$D234),0)&gt;0,TRIM(VLOOKUP(U$6,'Lifeline-Capability XWalk'!$F$6:$G$38,2,FALSE)),"")</f>
        <v/>
      </c>
      <c r="V234" s="67" t="str">
        <f>IF(IFERROR(SEARCH(V$6,$D234),0)&gt;0,TRIM(VLOOKUP(V$6,'Lifeline-Capability XWalk'!$F$6:$G$38,2,FALSE)),"")</f>
        <v/>
      </c>
      <c r="W234" s="67" t="str">
        <f>IF(IFERROR(SEARCH(W$6,$D234),0)&gt;0,TRIM(VLOOKUP(W$6,'Lifeline-Capability XWalk'!$F$6:$G$38,2,FALSE)),"")</f>
        <v/>
      </c>
      <c r="X234" s="67" t="str">
        <f>IF(IFERROR(SEARCH(X$6,$D234),0)&gt;0,TRIM(VLOOKUP(X$6,'Lifeline-Capability XWalk'!$F$6:$G$38,2,FALSE)),"")</f>
        <v/>
      </c>
      <c r="Y234" s="67" t="str">
        <f>IF(IFERROR(SEARCH(Y$6,$D234),0)&gt;0,TRIM(VLOOKUP(Y$6,'Lifeline-Capability XWalk'!$F$6:$G$38,2,FALSE)),"")</f>
        <v/>
      </c>
      <c r="Z234" s="67" t="str">
        <f>IF(IFERROR(SEARCH(Z$6,$D234),0)&gt;0,TRIM(VLOOKUP(Z$6,'Lifeline-Capability XWalk'!$F$6:$G$38,2,FALSE)),"")</f>
        <v/>
      </c>
      <c r="AA234" s="67" t="str">
        <f>IF(IFERROR(SEARCH(AA$6,$D234),0)&gt;0,TRIM(VLOOKUP(AA$6,'Lifeline-Capability XWalk'!$F$6:$G$38,2,FALSE)),"")</f>
        <v>Communications</v>
      </c>
      <c r="AB234" s="67" t="str">
        <f>IF(IFERROR(SEARCH(AB$6,$D234),0)&gt;0,TRIM(VLOOKUP(AB$6,'Lifeline-Capability XWalk'!$F$6:$G$38,2,FALSE)),"")</f>
        <v>Communications</v>
      </c>
      <c r="AC234" s="67" t="str">
        <f>IF(IFERROR(SEARCH(AC$6,$D234),0)&gt;0,TRIM(VLOOKUP(AC$6,'Lifeline-Capability XWalk'!$F$6:$G$38,2,FALSE)),"")</f>
        <v/>
      </c>
      <c r="AD234" s="67" t="str">
        <f>IF(IFERROR(SEARCH(AD$6,$D234),0)&gt;0,TRIM(VLOOKUP(AD$6,'Lifeline-Capability XWalk'!$F$6:$G$38,2,FALSE)),"")</f>
        <v/>
      </c>
      <c r="AE234" s="67" t="str">
        <f>IF(IFERROR(SEARCH(AE$6,$D234),0)&gt;0,TRIM(VLOOKUP(AE$6,'Lifeline-Capability XWalk'!$F$6:$G$38,2,FALSE)),"")</f>
        <v/>
      </c>
      <c r="AF234" s="67" t="str">
        <f>IF(IFERROR(SEARCH(AF$6,$D234),0)&gt;0,TRIM(VLOOKUP(AF$6,'Lifeline-Capability XWalk'!$F$6:$G$38,2,FALSE)),"")</f>
        <v/>
      </c>
      <c r="AG234" s="67" t="str">
        <f>IF(IFERROR(SEARCH(AG$6,$D234),0)&gt;0,TRIM(VLOOKUP(AG$6,'Lifeline-Capability XWalk'!$F$6:$G$38,2,FALSE)),"")</f>
        <v/>
      </c>
      <c r="AH234" s="67" t="str">
        <f>IF(IFERROR(SEARCH(AH$6,$D234),0)&gt;0,TRIM(VLOOKUP(AH$6,'Lifeline-Capability XWalk'!$F$6:$G$38,2,FALSE)),"")</f>
        <v/>
      </c>
      <c r="AI234" s="67" t="str">
        <f>IF(IFERROR(SEARCH(AI$6,$D234),0)&gt;0,TRIM(VLOOKUP(AI$6,'Lifeline-Capability XWalk'!$F$6:$G$38,2,FALSE)),"")</f>
        <v/>
      </c>
      <c r="AJ234" s="67" t="str">
        <f>IF(IFERROR(SEARCH(AJ$6,$D234),0)&gt;0,TRIM(VLOOKUP(AJ$6,'Lifeline-Capability XWalk'!$F$6:$G$38,2,FALSE)),"")</f>
        <v>Safety and Security; Food, Water, Shelter; Health and Medical; Energy; Communications; Hazardous Materials; Transportation; Water Systems;</v>
      </c>
      <c r="AK234" s="67" t="str">
        <f>IF(IFERROR(SEARCH(AK$6,$D234),0)&gt;0,TRIM(VLOOKUP(AK$6,'Lifeline-Capability XWalk'!$F$6:$G$38,2,FALSE)),"")</f>
        <v/>
      </c>
      <c r="AL234" s="68" t="str">
        <f>IF(IFERROR(SEARCH(AL$6,$D234),0)&gt;0,TRIM(VLOOKUP(AL$6,'Lifeline-Capability XWalk'!$F$6:$G$38,2,FALSE)),"")</f>
        <v/>
      </c>
      <c r="AM234" s="24" t="str">
        <f t="shared" ref="AM234:AM297" si="15">IF(COUNTIF($G234:$AL234,AM$6)&gt;0,AM$6,"")</f>
        <v/>
      </c>
      <c r="AN234" s="24" t="str">
        <f t="shared" si="14"/>
        <v/>
      </c>
      <c r="AO234" s="24" t="str">
        <f t="shared" si="14"/>
        <v/>
      </c>
      <c r="AP234" s="24" t="str">
        <f t="shared" si="14"/>
        <v/>
      </c>
      <c r="AQ234" s="24" t="str">
        <f t="shared" si="14"/>
        <v>Communications</v>
      </c>
      <c r="AR234" s="24" t="str">
        <f t="shared" si="14"/>
        <v/>
      </c>
      <c r="AS234" s="24" t="str">
        <f t="shared" si="14"/>
        <v/>
      </c>
      <c r="AT234" s="24" t="str">
        <f t="shared" si="14"/>
        <v/>
      </c>
      <c r="AU234" s="24" t="str">
        <f t="shared" si="14"/>
        <v>Safety and Security; Food, Water, Shelter; Health and Medical; Energy; Communications; Hazardous Materials; Transportation; Water Systems;</v>
      </c>
    </row>
    <row r="235" spans="1:47" s="24" customFormat="1" ht="32.1" customHeight="1" x14ac:dyDescent="0.2">
      <c r="A235" s="143" t="s">
        <v>1113</v>
      </c>
      <c r="B235" s="69" t="s">
        <v>1138</v>
      </c>
      <c r="C235" s="144" t="s">
        <v>1082</v>
      </c>
      <c r="D235" s="69" t="s">
        <v>1353</v>
      </c>
      <c r="E235" s="64" t="str">
        <f t="shared" si="13"/>
        <v>Safety and Security; Food, Water, Shelter; Health and Medical; Energy; Communications; Hazardous Materials; Transportation; Water Systems;</v>
      </c>
      <c r="F235" s="70" t="s">
        <v>247</v>
      </c>
      <c r="G235" s="66" t="str">
        <f>IF(IFERROR(SEARCH(G$6,$D235),0)&gt;0,TRIM(VLOOKUP(G$6,'Lifeline-Capability XWalk'!$F$6:$G$38,2,FALSE)),"")</f>
        <v/>
      </c>
      <c r="H235" s="67" t="str">
        <f>IF(IFERROR(SEARCH(H$6,$D235),0)&gt;0,TRIM(VLOOKUP(H$6,'Lifeline-Capability XWalk'!$F$6:$G$38,2,FALSE)),"")</f>
        <v/>
      </c>
      <c r="I235" s="67" t="str">
        <f>IF(IFERROR(SEARCH(I$6,$D235),0)&gt;0,TRIM(VLOOKUP(I$6,'Lifeline-Capability XWalk'!$F$6:$G$38,2,FALSE)),"")</f>
        <v/>
      </c>
      <c r="J235" s="67" t="str">
        <f>IF(IFERROR(SEARCH(J$6,$D235),0)&gt;0,TRIM(VLOOKUP(J$6,'Lifeline-Capability XWalk'!$F$6:$G$38,2,FALSE)),"")</f>
        <v/>
      </c>
      <c r="K235" s="67" t="str">
        <f>IF(IFERROR(SEARCH(K$6,$D235),0)&gt;0,TRIM(VLOOKUP(K$6,'Lifeline-Capability XWalk'!$F$6:$G$38,2,FALSE)),"")</f>
        <v/>
      </c>
      <c r="L235" s="67" t="str">
        <f>IF(IFERROR(SEARCH(L$6,$D235),0)&gt;0,TRIM(VLOOKUP(L$6,'Lifeline-Capability XWalk'!$F$6:$G$38,2,FALSE)),"")</f>
        <v/>
      </c>
      <c r="M235" s="67" t="str">
        <f>IF(IFERROR(SEARCH(M$6,$D235),0)&gt;0,TRIM(VLOOKUP(M$6,'Lifeline-Capability XWalk'!$F$6:$G$38,2,FALSE)),"")</f>
        <v/>
      </c>
      <c r="N235" s="67" t="str">
        <f>IF(IFERROR(SEARCH(N$6,$D235),0)&gt;0,TRIM(VLOOKUP(N$6,'Lifeline-Capability XWalk'!$F$6:$G$38,2,FALSE)),"")</f>
        <v/>
      </c>
      <c r="O235" s="67" t="str">
        <f>IF(IFERROR(SEARCH(O$6,$D235),0)&gt;0,TRIM(VLOOKUP(O$6,'Lifeline-Capability XWalk'!$F$6:$G$38,2,FALSE)),"")</f>
        <v/>
      </c>
      <c r="P235" s="67" t="str">
        <f>IF(IFERROR(SEARCH(P$6,$D235),0)&gt;0,TRIM(VLOOKUP(P$6,'Lifeline-Capability XWalk'!$F$6:$G$38,2,FALSE)),"")</f>
        <v/>
      </c>
      <c r="Q235" s="67" t="str">
        <f>IF(IFERROR(SEARCH(Q$6,$D235),0)&gt;0,TRIM(VLOOKUP(Q$6,'Lifeline-Capability XWalk'!$F$6:$G$38,2,FALSE)),"")</f>
        <v/>
      </c>
      <c r="R235" s="67" t="str">
        <f>IF(IFERROR(SEARCH(R$6,$D235),0)&gt;0,TRIM(VLOOKUP(R$6,'Lifeline-Capability XWalk'!$F$6:$G$38,2,FALSE)),"")</f>
        <v/>
      </c>
      <c r="S235" s="67" t="str">
        <f>IF(IFERROR(SEARCH(S$6,$D235),0)&gt;0,TRIM(VLOOKUP(S$6,'Lifeline-Capability XWalk'!$F$6:$G$38,2,FALSE)),"")</f>
        <v/>
      </c>
      <c r="T235" s="67" t="str">
        <f>IF(IFERROR(SEARCH(T$6,$D235),0)&gt;0,TRIM(VLOOKUP(T$6,'Lifeline-Capability XWalk'!$F$6:$G$38,2,FALSE)),"")</f>
        <v/>
      </c>
      <c r="U235" s="67" t="str">
        <f>IF(IFERROR(SEARCH(U$6,$D235),0)&gt;0,TRIM(VLOOKUP(U$6,'Lifeline-Capability XWalk'!$F$6:$G$38,2,FALSE)),"")</f>
        <v/>
      </c>
      <c r="V235" s="67" t="str">
        <f>IF(IFERROR(SEARCH(V$6,$D235),0)&gt;0,TRIM(VLOOKUP(V$6,'Lifeline-Capability XWalk'!$F$6:$G$38,2,FALSE)),"")</f>
        <v/>
      </c>
      <c r="W235" s="67" t="str">
        <f>IF(IFERROR(SEARCH(W$6,$D235),0)&gt;0,TRIM(VLOOKUP(W$6,'Lifeline-Capability XWalk'!$F$6:$G$38,2,FALSE)),"")</f>
        <v/>
      </c>
      <c r="X235" s="67" t="str">
        <f>IF(IFERROR(SEARCH(X$6,$D235),0)&gt;0,TRIM(VLOOKUP(X$6,'Lifeline-Capability XWalk'!$F$6:$G$38,2,FALSE)),"")</f>
        <v/>
      </c>
      <c r="Y235" s="67" t="str">
        <f>IF(IFERROR(SEARCH(Y$6,$D235),0)&gt;0,TRIM(VLOOKUP(Y$6,'Lifeline-Capability XWalk'!$F$6:$G$38,2,FALSE)),"")</f>
        <v/>
      </c>
      <c r="Z235" s="67" t="str">
        <f>IF(IFERROR(SEARCH(Z$6,$D235),0)&gt;0,TRIM(VLOOKUP(Z$6,'Lifeline-Capability XWalk'!$F$6:$G$38,2,FALSE)),"")</f>
        <v/>
      </c>
      <c r="AA235" s="67" t="str">
        <f>IF(IFERROR(SEARCH(AA$6,$D235),0)&gt;0,TRIM(VLOOKUP(AA$6,'Lifeline-Capability XWalk'!$F$6:$G$38,2,FALSE)),"")</f>
        <v>Communications</v>
      </c>
      <c r="AB235" s="67" t="str">
        <f>IF(IFERROR(SEARCH(AB$6,$D235),0)&gt;0,TRIM(VLOOKUP(AB$6,'Lifeline-Capability XWalk'!$F$6:$G$38,2,FALSE)),"")</f>
        <v>Communications</v>
      </c>
      <c r="AC235" s="67" t="str">
        <f>IF(IFERROR(SEARCH(AC$6,$D235),0)&gt;0,TRIM(VLOOKUP(AC$6,'Lifeline-Capability XWalk'!$F$6:$G$38,2,FALSE)),"")</f>
        <v/>
      </c>
      <c r="AD235" s="67" t="str">
        <f>IF(IFERROR(SEARCH(AD$6,$D235),0)&gt;0,TRIM(VLOOKUP(AD$6,'Lifeline-Capability XWalk'!$F$6:$G$38,2,FALSE)),"")</f>
        <v/>
      </c>
      <c r="AE235" s="67" t="str">
        <f>IF(IFERROR(SEARCH(AE$6,$D235),0)&gt;0,TRIM(VLOOKUP(AE$6,'Lifeline-Capability XWalk'!$F$6:$G$38,2,FALSE)),"")</f>
        <v/>
      </c>
      <c r="AF235" s="67" t="str">
        <f>IF(IFERROR(SEARCH(AF$6,$D235),0)&gt;0,TRIM(VLOOKUP(AF$6,'Lifeline-Capability XWalk'!$F$6:$G$38,2,FALSE)),"")</f>
        <v/>
      </c>
      <c r="AG235" s="67" t="str">
        <f>IF(IFERROR(SEARCH(AG$6,$D235),0)&gt;0,TRIM(VLOOKUP(AG$6,'Lifeline-Capability XWalk'!$F$6:$G$38,2,FALSE)),"")</f>
        <v/>
      </c>
      <c r="AH235" s="67" t="str">
        <f>IF(IFERROR(SEARCH(AH$6,$D235),0)&gt;0,TRIM(VLOOKUP(AH$6,'Lifeline-Capability XWalk'!$F$6:$G$38,2,FALSE)),"")</f>
        <v/>
      </c>
      <c r="AI235" s="67" t="str">
        <f>IF(IFERROR(SEARCH(AI$6,$D235),0)&gt;0,TRIM(VLOOKUP(AI$6,'Lifeline-Capability XWalk'!$F$6:$G$38,2,FALSE)),"")</f>
        <v/>
      </c>
      <c r="AJ235" s="67" t="str">
        <f>IF(IFERROR(SEARCH(AJ$6,$D235),0)&gt;0,TRIM(VLOOKUP(AJ$6,'Lifeline-Capability XWalk'!$F$6:$G$38,2,FALSE)),"")</f>
        <v>Safety and Security; Food, Water, Shelter; Health and Medical; Energy; Communications; Hazardous Materials; Transportation; Water Systems;</v>
      </c>
      <c r="AK235" s="67" t="str">
        <f>IF(IFERROR(SEARCH(AK$6,$D235),0)&gt;0,TRIM(VLOOKUP(AK$6,'Lifeline-Capability XWalk'!$F$6:$G$38,2,FALSE)),"")</f>
        <v/>
      </c>
      <c r="AL235" s="68" t="str">
        <f>IF(IFERROR(SEARCH(AL$6,$D235),0)&gt;0,TRIM(VLOOKUP(AL$6,'Lifeline-Capability XWalk'!$F$6:$G$38,2,FALSE)),"")</f>
        <v/>
      </c>
      <c r="AM235" s="24" t="str">
        <f t="shared" si="15"/>
        <v/>
      </c>
      <c r="AN235" s="24" t="str">
        <f t="shared" si="14"/>
        <v/>
      </c>
      <c r="AO235" s="24" t="str">
        <f t="shared" si="14"/>
        <v/>
      </c>
      <c r="AP235" s="24" t="str">
        <f t="shared" si="14"/>
        <v/>
      </c>
      <c r="AQ235" s="24" t="str">
        <f t="shared" si="14"/>
        <v>Communications</v>
      </c>
      <c r="AR235" s="24" t="str">
        <f t="shared" si="14"/>
        <v/>
      </c>
      <c r="AS235" s="24" t="str">
        <f t="shared" si="14"/>
        <v/>
      </c>
      <c r="AT235" s="24" t="str">
        <f t="shared" si="14"/>
        <v/>
      </c>
      <c r="AU235" s="24" t="str">
        <f t="shared" si="14"/>
        <v>Safety and Security; Food, Water, Shelter; Health and Medical; Energy; Communications; Hazardous Materials; Transportation; Water Systems;</v>
      </c>
    </row>
    <row r="236" spans="1:47" s="24" customFormat="1" ht="32.1" customHeight="1" x14ac:dyDescent="0.2">
      <c r="A236" s="141" t="s">
        <v>1112</v>
      </c>
      <c r="B236" s="63" t="s">
        <v>1117</v>
      </c>
      <c r="C236" s="63" t="s">
        <v>1082</v>
      </c>
      <c r="D236" s="63" t="s">
        <v>1356</v>
      </c>
      <c r="E236" s="64" t="str">
        <f t="shared" si="13"/>
        <v>Communications</v>
      </c>
      <c r="F236" s="65" t="s">
        <v>530</v>
      </c>
      <c r="G236" s="66" t="str">
        <f>IF(IFERROR(SEARCH(G$6,$D236),0)&gt;0,TRIM(VLOOKUP(G$6,'Lifeline-Capability XWalk'!$F$6:$G$38,2,FALSE)),"")</f>
        <v/>
      </c>
      <c r="H236" s="67" t="str">
        <f>IF(IFERROR(SEARCH(H$6,$D236),0)&gt;0,TRIM(VLOOKUP(H$6,'Lifeline-Capability XWalk'!$F$6:$G$38,2,FALSE)),"")</f>
        <v/>
      </c>
      <c r="I236" s="67" t="str">
        <f>IF(IFERROR(SEARCH(I$6,$D236),0)&gt;0,TRIM(VLOOKUP(I$6,'Lifeline-Capability XWalk'!$F$6:$G$38,2,FALSE)),"")</f>
        <v/>
      </c>
      <c r="J236" s="67" t="str">
        <f>IF(IFERROR(SEARCH(J$6,$D236),0)&gt;0,TRIM(VLOOKUP(J$6,'Lifeline-Capability XWalk'!$F$6:$G$38,2,FALSE)),"")</f>
        <v/>
      </c>
      <c r="K236" s="67" t="str">
        <f>IF(IFERROR(SEARCH(K$6,$D236),0)&gt;0,TRIM(VLOOKUP(K$6,'Lifeline-Capability XWalk'!$F$6:$G$38,2,FALSE)),"")</f>
        <v/>
      </c>
      <c r="L236" s="67" t="str">
        <f>IF(IFERROR(SEARCH(L$6,$D236),0)&gt;0,TRIM(VLOOKUP(L$6,'Lifeline-Capability XWalk'!$F$6:$G$38,2,FALSE)),"")</f>
        <v/>
      </c>
      <c r="M236" s="67" t="str">
        <f>IF(IFERROR(SEARCH(M$6,$D236),0)&gt;0,TRIM(VLOOKUP(M$6,'Lifeline-Capability XWalk'!$F$6:$G$38,2,FALSE)),"")</f>
        <v/>
      </c>
      <c r="N236" s="67" t="str">
        <f>IF(IFERROR(SEARCH(N$6,$D236),0)&gt;0,TRIM(VLOOKUP(N$6,'Lifeline-Capability XWalk'!$F$6:$G$38,2,FALSE)),"")</f>
        <v/>
      </c>
      <c r="O236" s="67" t="str">
        <f>IF(IFERROR(SEARCH(O$6,$D236),0)&gt;0,TRIM(VLOOKUP(O$6,'Lifeline-Capability XWalk'!$F$6:$G$38,2,FALSE)),"")</f>
        <v/>
      </c>
      <c r="P236" s="67" t="str">
        <f>IF(IFERROR(SEARCH(P$6,$D236),0)&gt;0,TRIM(VLOOKUP(P$6,'Lifeline-Capability XWalk'!$F$6:$G$38,2,FALSE)),"")</f>
        <v/>
      </c>
      <c r="Q236" s="67" t="str">
        <f>IF(IFERROR(SEARCH(Q$6,$D236),0)&gt;0,TRIM(VLOOKUP(Q$6,'Lifeline-Capability XWalk'!$F$6:$G$38,2,FALSE)),"")</f>
        <v/>
      </c>
      <c r="R236" s="67" t="str">
        <f>IF(IFERROR(SEARCH(R$6,$D236),0)&gt;0,TRIM(VLOOKUP(R$6,'Lifeline-Capability XWalk'!$F$6:$G$38,2,FALSE)),"")</f>
        <v/>
      </c>
      <c r="S236" s="67" t="str">
        <f>IF(IFERROR(SEARCH(S$6,$D236),0)&gt;0,TRIM(VLOOKUP(S$6,'Lifeline-Capability XWalk'!$F$6:$G$38,2,FALSE)),"")</f>
        <v/>
      </c>
      <c r="T236" s="67" t="str">
        <f>IF(IFERROR(SEARCH(T$6,$D236),0)&gt;0,TRIM(VLOOKUP(T$6,'Lifeline-Capability XWalk'!$F$6:$G$38,2,FALSE)),"")</f>
        <v/>
      </c>
      <c r="U236" s="67" t="str">
        <f>IF(IFERROR(SEARCH(U$6,$D236),0)&gt;0,TRIM(VLOOKUP(U$6,'Lifeline-Capability XWalk'!$F$6:$G$38,2,FALSE)),"")</f>
        <v/>
      </c>
      <c r="V236" s="67" t="str">
        <f>IF(IFERROR(SEARCH(V$6,$D236),0)&gt;0,TRIM(VLOOKUP(V$6,'Lifeline-Capability XWalk'!$F$6:$G$38,2,FALSE)),"")</f>
        <v/>
      </c>
      <c r="W236" s="67" t="str">
        <f>IF(IFERROR(SEARCH(W$6,$D236),0)&gt;0,TRIM(VLOOKUP(W$6,'Lifeline-Capability XWalk'!$F$6:$G$38,2,FALSE)),"")</f>
        <v/>
      </c>
      <c r="X236" s="67" t="str">
        <f>IF(IFERROR(SEARCH(X$6,$D236),0)&gt;0,TRIM(VLOOKUP(X$6,'Lifeline-Capability XWalk'!$F$6:$G$38,2,FALSE)),"")</f>
        <v/>
      </c>
      <c r="Y236" s="67" t="str">
        <f>IF(IFERROR(SEARCH(Y$6,$D236),0)&gt;0,TRIM(VLOOKUP(Y$6,'Lifeline-Capability XWalk'!$F$6:$G$38,2,FALSE)),"")</f>
        <v/>
      </c>
      <c r="Z236" s="67" t="str">
        <f>IF(IFERROR(SEARCH(Z$6,$D236),0)&gt;0,TRIM(VLOOKUP(Z$6,'Lifeline-Capability XWalk'!$F$6:$G$38,2,FALSE)),"")</f>
        <v/>
      </c>
      <c r="AA236" s="67" t="str">
        <f>IF(IFERROR(SEARCH(AA$6,$D236),0)&gt;0,TRIM(VLOOKUP(AA$6,'Lifeline-Capability XWalk'!$F$6:$G$38,2,FALSE)),"")</f>
        <v>Communications</v>
      </c>
      <c r="AB236" s="67" t="str">
        <f>IF(IFERROR(SEARCH(AB$6,$D236),0)&gt;0,TRIM(VLOOKUP(AB$6,'Lifeline-Capability XWalk'!$F$6:$G$38,2,FALSE)),"")</f>
        <v>Communications</v>
      </c>
      <c r="AC236" s="67" t="str">
        <f>IF(IFERROR(SEARCH(AC$6,$D236),0)&gt;0,TRIM(VLOOKUP(AC$6,'Lifeline-Capability XWalk'!$F$6:$G$38,2,FALSE)),"")</f>
        <v/>
      </c>
      <c r="AD236" s="67" t="str">
        <f>IF(IFERROR(SEARCH(AD$6,$D236),0)&gt;0,TRIM(VLOOKUP(AD$6,'Lifeline-Capability XWalk'!$F$6:$G$38,2,FALSE)),"")</f>
        <v/>
      </c>
      <c r="AE236" s="67" t="str">
        <f>IF(IFERROR(SEARCH(AE$6,$D236),0)&gt;0,TRIM(VLOOKUP(AE$6,'Lifeline-Capability XWalk'!$F$6:$G$38,2,FALSE)),"")</f>
        <v/>
      </c>
      <c r="AF236" s="67" t="str">
        <f>IF(IFERROR(SEARCH(AF$6,$D236),0)&gt;0,TRIM(VLOOKUP(AF$6,'Lifeline-Capability XWalk'!$F$6:$G$38,2,FALSE)),"")</f>
        <v/>
      </c>
      <c r="AG236" s="67" t="str">
        <f>IF(IFERROR(SEARCH(AG$6,$D236),0)&gt;0,TRIM(VLOOKUP(AG$6,'Lifeline-Capability XWalk'!$F$6:$G$38,2,FALSE)),"")</f>
        <v/>
      </c>
      <c r="AH236" s="67" t="str">
        <f>IF(IFERROR(SEARCH(AH$6,$D236),0)&gt;0,TRIM(VLOOKUP(AH$6,'Lifeline-Capability XWalk'!$F$6:$G$38,2,FALSE)),"")</f>
        <v/>
      </c>
      <c r="AI236" s="67" t="str">
        <f>IF(IFERROR(SEARCH(AI$6,$D236),0)&gt;0,TRIM(VLOOKUP(AI$6,'Lifeline-Capability XWalk'!$F$6:$G$38,2,FALSE)),"")</f>
        <v/>
      </c>
      <c r="AJ236" s="67" t="str">
        <f>IF(IFERROR(SEARCH(AJ$6,$D236),0)&gt;0,TRIM(VLOOKUP(AJ$6,'Lifeline-Capability XWalk'!$F$6:$G$38,2,FALSE)),"")</f>
        <v/>
      </c>
      <c r="AK236" s="67" t="str">
        <f>IF(IFERROR(SEARCH(AK$6,$D236),0)&gt;0,TRIM(VLOOKUP(AK$6,'Lifeline-Capability XWalk'!$F$6:$G$38,2,FALSE)),"")</f>
        <v/>
      </c>
      <c r="AL236" s="68" t="str">
        <f>IF(IFERROR(SEARCH(AL$6,$D236),0)&gt;0,TRIM(VLOOKUP(AL$6,'Lifeline-Capability XWalk'!$F$6:$G$38,2,FALSE)),"")</f>
        <v/>
      </c>
      <c r="AM236" s="24" t="str">
        <f t="shared" si="15"/>
        <v/>
      </c>
      <c r="AN236" s="24" t="str">
        <f t="shared" si="14"/>
        <v/>
      </c>
      <c r="AO236" s="24" t="str">
        <f t="shared" si="14"/>
        <v/>
      </c>
      <c r="AP236" s="24" t="str">
        <f t="shared" si="14"/>
        <v/>
      </c>
      <c r="AQ236" s="24" t="str">
        <f t="shared" si="14"/>
        <v>Communications</v>
      </c>
      <c r="AR236" s="24" t="str">
        <f t="shared" si="14"/>
        <v/>
      </c>
      <c r="AS236" s="24" t="str">
        <f t="shared" si="14"/>
        <v/>
      </c>
      <c r="AT236" s="24" t="str">
        <f t="shared" si="14"/>
        <v/>
      </c>
      <c r="AU236" s="24" t="str">
        <f t="shared" si="14"/>
        <v/>
      </c>
    </row>
    <row r="237" spans="1:47" s="24" customFormat="1" ht="32.1" customHeight="1" x14ac:dyDescent="0.2">
      <c r="A237" s="141" t="s">
        <v>1112</v>
      </c>
      <c r="B237" s="63" t="s">
        <v>1117</v>
      </c>
      <c r="C237" s="142" t="s">
        <v>1082</v>
      </c>
      <c r="D237" s="63" t="s">
        <v>1356</v>
      </c>
      <c r="E237" s="64" t="str">
        <f t="shared" si="13"/>
        <v>Communications</v>
      </c>
      <c r="F237" s="65" t="s">
        <v>549</v>
      </c>
      <c r="G237" s="66" t="str">
        <f>IF(IFERROR(SEARCH(G$6,$D237),0)&gt;0,TRIM(VLOOKUP(G$6,'Lifeline-Capability XWalk'!$F$6:$G$38,2,FALSE)),"")</f>
        <v/>
      </c>
      <c r="H237" s="67" t="str">
        <f>IF(IFERROR(SEARCH(H$6,$D237),0)&gt;0,TRIM(VLOOKUP(H$6,'Lifeline-Capability XWalk'!$F$6:$G$38,2,FALSE)),"")</f>
        <v/>
      </c>
      <c r="I237" s="67" t="str">
        <f>IF(IFERROR(SEARCH(I$6,$D237),0)&gt;0,TRIM(VLOOKUP(I$6,'Lifeline-Capability XWalk'!$F$6:$G$38,2,FALSE)),"")</f>
        <v/>
      </c>
      <c r="J237" s="67" t="str">
        <f>IF(IFERROR(SEARCH(J$6,$D237),0)&gt;0,TRIM(VLOOKUP(J$6,'Lifeline-Capability XWalk'!$F$6:$G$38,2,FALSE)),"")</f>
        <v/>
      </c>
      <c r="K237" s="67" t="str">
        <f>IF(IFERROR(SEARCH(K$6,$D237),0)&gt;0,TRIM(VLOOKUP(K$6,'Lifeline-Capability XWalk'!$F$6:$G$38,2,FALSE)),"")</f>
        <v/>
      </c>
      <c r="L237" s="67" t="str">
        <f>IF(IFERROR(SEARCH(L$6,$D237),0)&gt;0,TRIM(VLOOKUP(L$6,'Lifeline-Capability XWalk'!$F$6:$G$38,2,FALSE)),"")</f>
        <v/>
      </c>
      <c r="M237" s="67" t="str">
        <f>IF(IFERROR(SEARCH(M$6,$D237),0)&gt;0,TRIM(VLOOKUP(M$6,'Lifeline-Capability XWalk'!$F$6:$G$38,2,FALSE)),"")</f>
        <v/>
      </c>
      <c r="N237" s="67" t="str">
        <f>IF(IFERROR(SEARCH(N$6,$D237),0)&gt;0,TRIM(VLOOKUP(N$6,'Lifeline-Capability XWalk'!$F$6:$G$38,2,FALSE)),"")</f>
        <v/>
      </c>
      <c r="O237" s="67" t="str">
        <f>IF(IFERROR(SEARCH(O$6,$D237),0)&gt;0,TRIM(VLOOKUP(O$6,'Lifeline-Capability XWalk'!$F$6:$G$38,2,FALSE)),"")</f>
        <v/>
      </c>
      <c r="P237" s="67" t="str">
        <f>IF(IFERROR(SEARCH(P$6,$D237),0)&gt;0,TRIM(VLOOKUP(P$6,'Lifeline-Capability XWalk'!$F$6:$G$38,2,FALSE)),"")</f>
        <v/>
      </c>
      <c r="Q237" s="67" t="str">
        <f>IF(IFERROR(SEARCH(Q$6,$D237),0)&gt;0,TRIM(VLOOKUP(Q$6,'Lifeline-Capability XWalk'!$F$6:$G$38,2,FALSE)),"")</f>
        <v/>
      </c>
      <c r="R237" s="67" t="str">
        <f>IF(IFERROR(SEARCH(R$6,$D237),0)&gt;0,TRIM(VLOOKUP(R$6,'Lifeline-Capability XWalk'!$F$6:$G$38,2,FALSE)),"")</f>
        <v/>
      </c>
      <c r="S237" s="67" t="str">
        <f>IF(IFERROR(SEARCH(S$6,$D237),0)&gt;0,TRIM(VLOOKUP(S$6,'Lifeline-Capability XWalk'!$F$6:$G$38,2,FALSE)),"")</f>
        <v/>
      </c>
      <c r="T237" s="67" t="str">
        <f>IF(IFERROR(SEARCH(T$6,$D237),0)&gt;0,TRIM(VLOOKUP(T$6,'Lifeline-Capability XWalk'!$F$6:$G$38,2,FALSE)),"")</f>
        <v/>
      </c>
      <c r="U237" s="67" t="str">
        <f>IF(IFERROR(SEARCH(U$6,$D237),0)&gt;0,TRIM(VLOOKUP(U$6,'Lifeline-Capability XWalk'!$F$6:$G$38,2,FALSE)),"")</f>
        <v/>
      </c>
      <c r="V237" s="67" t="str">
        <f>IF(IFERROR(SEARCH(V$6,$D237),0)&gt;0,TRIM(VLOOKUP(V$6,'Lifeline-Capability XWalk'!$F$6:$G$38,2,FALSE)),"")</f>
        <v/>
      </c>
      <c r="W237" s="67" t="str">
        <f>IF(IFERROR(SEARCH(W$6,$D237),0)&gt;0,TRIM(VLOOKUP(W$6,'Lifeline-Capability XWalk'!$F$6:$G$38,2,FALSE)),"")</f>
        <v/>
      </c>
      <c r="X237" s="67" t="str">
        <f>IF(IFERROR(SEARCH(X$6,$D237),0)&gt;0,TRIM(VLOOKUP(X$6,'Lifeline-Capability XWalk'!$F$6:$G$38,2,FALSE)),"")</f>
        <v/>
      </c>
      <c r="Y237" s="67" t="str">
        <f>IF(IFERROR(SEARCH(Y$6,$D237),0)&gt;0,TRIM(VLOOKUP(Y$6,'Lifeline-Capability XWalk'!$F$6:$G$38,2,FALSE)),"")</f>
        <v/>
      </c>
      <c r="Z237" s="67" t="str">
        <f>IF(IFERROR(SEARCH(Z$6,$D237),0)&gt;0,TRIM(VLOOKUP(Z$6,'Lifeline-Capability XWalk'!$F$6:$G$38,2,FALSE)),"")</f>
        <v/>
      </c>
      <c r="AA237" s="67" t="str">
        <f>IF(IFERROR(SEARCH(AA$6,$D237),0)&gt;0,TRIM(VLOOKUP(AA$6,'Lifeline-Capability XWalk'!$F$6:$G$38,2,FALSE)),"")</f>
        <v>Communications</v>
      </c>
      <c r="AB237" s="67" t="str">
        <f>IF(IFERROR(SEARCH(AB$6,$D237),0)&gt;0,TRIM(VLOOKUP(AB$6,'Lifeline-Capability XWalk'!$F$6:$G$38,2,FALSE)),"")</f>
        <v>Communications</v>
      </c>
      <c r="AC237" s="67" t="str">
        <f>IF(IFERROR(SEARCH(AC$6,$D237),0)&gt;0,TRIM(VLOOKUP(AC$6,'Lifeline-Capability XWalk'!$F$6:$G$38,2,FALSE)),"")</f>
        <v/>
      </c>
      <c r="AD237" s="67" t="str">
        <f>IF(IFERROR(SEARCH(AD$6,$D237),0)&gt;0,TRIM(VLOOKUP(AD$6,'Lifeline-Capability XWalk'!$F$6:$G$38,2,FALSE)),"")</f>
        <v/>
      </c>
      <c r="AE237" s="67" t="str">
        <f>IF(IFERROR(SEARCH(AE$6,$D237),0)&gt;0,TRIM(VLOOKUP(AE$6,'Lifeline-Capability XWalk'!$F$6:$G$38,2,FALSE)),"")</f>
        <v/>
      </c>
      <c r="AF237" s="67" t="str">
        <f>IF(IFERROR(SEARCH(AF$6,$D237),0)&gt;0,TRIM(VLOOKUP(AF$6,'Lifeline-Capability XWalk'!$F$6:$G$38,2,FALSE)),"")</f>
        <v/>
      </c>
      <c r="AG237" s="67" t="str">
        <f>IF(IFERROR(SEARCH(AG$6,$D237),0)&gt;0,TRIM(VLOOKUP(AG$6,'Lifeline-Capability XWalk'!$F$6:$G$38,2,FALSE)),"")</f>
        <v/>
      </c>
      <c r="AH237" s="67" t="str">
        <f>IF(IFERROR(SEARCH(AH$6,$D237),0)&gt;0,TRIM(VLOOKUP(AH$6,'Lifeline-Capability XWalk'!$F$6:$G$38,2,FALSE)),"")</f>
        <v/>
      </c>
      <c r="AI237" s="67" t="str">
        <f>IF(IFERROR(SEARCH(AI$6,$D237),0)&gt;0,TRIM(VLOOKUP(AI$6,'Lifeline-Capability XWalk'!$F$6:$G$38,2,FALSE)),"")</f>
        <v/>
      </c>
      <c r="AJ237" s="67" t="str">
        <f>IF(IFERROR(SEARCH(AJ$6,$D237),0)&gt;0,TRIM(VLOOKUP(AJ$6,'Lifeline-Capability XWalk'!$F$6:$G$38,2,FALSE)),"")</f>
        <v/>
      </c>
      <c r="AK237" s="67" t="str">
        <f>IF(IFERROR(SEARCH(AK$6,$D237),0)&gt;0,TRIM(VLOOKUP(AK$6,'Lifeline-Capability XWalk'!$F$6:$G$38,2,FALSE)),"")</f>
        <v/>
      </c>
      <c r="AL237" s="68" t="str">
        <f>IF(IFERROR(SEARCH(AL$6,$D237),0)&gt;0,TRIM(VLOOKUP(AL$6,'Lifeline-Capability XWalk'!$F$6:$G$38,2,FALSE)),"")</f>
        <v/>
      </c>
      <c r="AM237" s="24" t="str">
        <f t="shared" si="15"/>
        <v/>
      </c>
      <c r="AN237" s="24" t="str">
        <f t="shared" si="14"/>
        <v/>
      </c>
      <c r="AO237" s="24" t="str">
        <f t="shared" si="14"/>
        <v/>
      </c>
      <c r="AP237" s="24" t="str">
        <f t="shared" si="14"/>
        <v/>
      </c>
      <c r="AQ237" s="24" t="str">
        <f t="shared" si="14"/>
        <v>Communications</v>
      </c>
      <c r="AR237" s="24" t="str">
        <f t="shared" si="14"/>
        <v/>
      </c>
      <c r="AS237" s="24" t="str">
        <f t="shared" si="14"/>
        <v/>
      </c>
      <c r="AT237" s="24" t="str">
        <f t="shared" si="14"/>
        <v/>
      </c>
      <c r="AU237" s="24" t="str">
        <f t="shared" si="14"/>
        <v/>
      </c>
    </row>
    <row r="238" spans="1:47" s="24" customFormat="1" ht="32.1" customHeight="1" x14ac:dyDescent="0.2">
      <c r="A238" s="141" t="s">
        <v>1112</v>
      </c>
      <c r="B238" s="63" t="s">
        <v>1123</v>
      </c>
      <c r="C238" s="142" t="s">
        <v>1082</v>
      </c>
      <c r="D238" s="63" t="s">
        <v>1356</v>
      </c>
      <c r="E238" s="64" t="str">
        <f t="shared" si="13"/>
        <v>Communications</v>
      </c>
      <c r="F238" s="72" t="s">
        <v>743</v>
      </c>
      <c r="G238" s="66" t="str">
        <f>IF(IFERROR(SEARCH(G$6,$D238),0)&gt;0,TRIM(VLOOKUP(G$6,'Lifeline-Capability XWalk'!$F$6:$G$38,2,FALSE)),"")</f>
        <v/>
      </c>
      <c r="H238" s="67" t="str">
        <f>IF(IFERROR(SEARCH(H$6,$D238),0)&gt;0,TRIM(VLOOKUP(H$6,'Lifeline-Capability XWalk'!$F$6:$G$38,2,FALSE)),"")</f>
        <v/>
      </c>
      <c r="I238" s="67" t="str">
        <f>IF(IFERROR(SEARCH(I$6,$D238),0)&gt;0,TRIM(VLOOKUP(I$6,'Lifeline-Capability XWalk'!$F$6:$G$38,2,FALSE)),"")</f>
        <v/>
      </c>
      <c r="J238" s="67" t="str">
        <f>IF(IFERROR(SEARCH(J$6,$D238),0)&gt;0,TRIM(VLOOKUP(J$6,'Lifeline-Capability XWalk'!$F$6:$G$38,2,FALSE)),"")</f>
        <v/>
      </c>
      <c r="K238" s="67" t="str">
        <f>IF(IFERROR(SEARCH(K$6,$D238),0)&gt;0,TRIM(VLOOKUP(K$6,'Lifeline-Capability XWalk'!$F$6:$G$38,2,FALSE)),"")</f>
        <v/>
      </c>
      <c r="L238" s="67" t="str">
        <f>IF(IFERROR(SEARCH(L$6,$D238),0)&gt;0,TRIM(VLOOKUP(L$6,'Lifeline-Capability XWalk'!$F$6:$G$38,2,FALSE)),"")</f>
        <v/>
      </c>
      <c r="M238" s="67" t="str">
        <f>IF(IFERROR(SEARCH(M$6,$D238),0)&gt;0,TRIM(VLOOKUP(M$6,'Lifeline-Capability XWalk'!$F$6:$G$38,2,FALSE)),"")</f>
        <v/>
      </c>
      <c r="N238" s="67" t="str">
        <f>IF(IFERROR(SEARCH(N$6,$D238),0)&gt;0,TRIM(VLOOKUP(N$6,'Lifeline-Capability XWalk'!$F$6:$G$38,2,FALSE)),"")</f>
        <v/>
      </c>
      <c r="O238" s="67" t="str">
        <f>IF(IFERROR(SEARCH(O$6,$D238),0)&gt;0,TRIM(VLOOKUP(O$6,'Lifeline-Capability XWalk'!$F$6:$G$38,2,FALSE)),"")</f>
        <v/>
      </c>
      <c r="P238" s="67" t="str">
        <f>IF(IFERROR(SEARCH(P$6,$D238),0)&gt;0,TRIM(VLOOKUP(P$6,'Lifeline-Capability XWalk'!$F$6:$G$38,2,FALSE)),"")</f>
        <v/>
      </c>
      <c r="Q238" s="67" t="str">
        <f>IF(IFERROR(SEARCH(Q$6,$D238),0)&gt;0,TRIM(VLOOKUP(Q$6,'Lifeline-Capability XWalk'!$F$6:$G$38,2,FALSE)),"")</f>
        <v/>
      </c>
      <c r="R238" s="67" t="str">
        <f>IF(IFERROR(SEARCH(R$6,$D238),0)&gt;0,TRIM(VLOOKUP(R$6,'Lifeline-Capability XWalk'!$F$6:$G$38,2,FALSE)),"")</f>
        <v/>
      </c>
      <c r="S238" s="67" t="str">
        <f>IF(IFERROR(SEARCH(S$6,$D238),0)&gt;0,TRIM(VLOOKUP(S$6,'Lifeline-Capability XWalk'!$F$6:$G$38,2,FALSE)),"")</f>
        <v/>
      </c>
      <c r="T238" s="67" t="str">
        <f>IF(IFERROR(SEARCH(T$6,$D238),0)&gt;0,TRIM(VLOOKUP(T$6,'Lifeline-Capability XWalk'!$F$6:$G$38,2,FALSE)),"")</f>
        <v/>
      </c>
      <c r="U238" s="67" t="str">
        <f>IF(IFERROR(SEARCH(U$6,$D238),0)&gt;0,TRIM(VLOOKUP(U$6,'Lifeline-Capability XWalk'!$F$6:$G$38,2,FALSE)),"")</f>
        <v/>
      </c>
      <c r="V238" s="67" t="str">
        <f>IF(IFERROR(SEARCH(V$6,$D238),0)&gt;0,TRIM(VLOOKUP(V$6,'Lifeline-Capability XWalk'!$F$6:$G$38,2,FALSE)),"")</f>
        <v/>
      </c>
      <c r="W238" s="67" t="str">
        <f>IF(IFERROR(SEARCH(W$6,$D238),0)&gt;0,TRIM(VLOOKUP(W$6,'Lifeline-Capability XWalk'!$F$6:$G$38,2,FALSE)),"")</f>
        <v/>
      </c>
      <c r="X238" s="67" t="str">
        <f>IF(IFERROR(SEARCH(X$6,$D238),0)&gt;0,TRIM(VLOOKUP(X$6,'Lifeline-Capability XWalk'!$F$6:$G$38,2,FALSE)),"")</f>
        <v/>
      </c>
      <c r="Y238" s="67" t="str">
        <f>IF(IFERROR(SEARCH(Y$6,$D238),0)&gt;0,TRIM(VLOOKUP(Y$6,'Lifeline-Capability XWalk'!$F$6:$G$38,2,FALSE)),"")</f>
        <v/>
      </c>
      <c r="Z238" s="67" t="str">
        <f>IF(IFERROR(SEARCH(Z$6,$D238),0)&gt;0,TRIM(VLOOKUP(Z$6,'Lifeline-Capability XWalk'!$F$6:$G$38,2,FALSE)),"")</f>
        <v/>
      </c>
      <c r="AA238" s="67" t="str">
        <f>IF(IFERROR(SEARCH(AA$6,$D238),0)&gt;0,TRIM(VLOOKUP(AA$6,'Lifeline-Capability XWalk'!$F$6:$G$38,2,FALSE)),"")</f>
        <v>Communications</v>
      </c>
      <c r="AB238" s="67" t="str">
        <f>IF(IFERROR(SEARCH(AB$6,$D238),0)&gt;0,TRIM(VLOOKUP(AB$6,'Lifeline-Capability XWalk'!$F$6:$G$38,2,FALSE)),"")</f>
        <v>Communications</v>
      </c>
      <c r="AC238" s="67" t="str">
        <f>IF(IFERROR(SEARCH(AC$6,$D238),0)&gt;0,TRIM(VLOOKUP(AC$6,'Lifeline-Capability XWalk'!$F$6:$G$38,2,FALSE)),"")</f>
        <v/>
      </c>
      <c r="AD238" s="67" t="str">
        <f>IF(IFERROR(SEARCH(AD$6,$D238),0)&gt;0,TRIM(VLOOKUP(AD$6,'Lifeline-Capability XWalk'!$F$6:$G$38,2,FALSE)),"")</f>
        <v/>
      </c>
      <c r="AE238" s="67" t="str">
        <f>IF(IFERROR(SEARCH(AE$6,$D238),0)&gt;0,TRIM(VLOOKUP(AE$6,'Lifeline-Capability XWalk'!$F$6:$G$38,2,FALSE)),"")</f>
        <v/>
      </c>
      <c r="AF238" s="67" t="str">
        <f>IF(IFERROR(SEARCH(AF$6,$D238),0)&gt;0,TRIM(VLOOKUP(AF$6,'Lifeline-Capability XWalk'!$F$6:$G$38,2,FALSE)),"")</f>
        <v/>
      </c>
      <c r="AG238" s="67" t="str">
        <f>IF(IFERROR(SEARCH(AG$6,$D238),0)&gt;0,TRIM(VLOOKUP(AG$6,'Lifeline-Capability XWalk'!$F$6:$G$38,2,FALSE)),"")</f>
        <v/>
      </c>
      <c r="AH238" s="67" t="str">
        <f>IF(IFERROR(SEARCH(AH$6,$D238),0)&gt;0,TRIM(VLOOKUP(AH$6,'Lifeline-Capability XWalk'!$F$6:$G$38,2,FALSE)),"")</f>
        <v/>
      </c>
      <c r="AI238" s="67" t="str">
        <f>IF(IFERROR(SEARCH(AI$6,$D238),0)&gt;0,TRIM(VLOOKUP(AI$6,'Lifeline-Capability XWalk'!$F$6:$G$38,2,FALSE)),"")</f>
        <v/>
      </c>
      <c r="AJ238" s="67" t="str">
        <f>IF(IFERROR(SEARCH(AJ$6,$D238),0)&gt;0,TRIM(VLOOKUP(AJ$6,'Lifeline-Capability XWalk'!$F$6:$G$38,2,FALSE)),"")</f>
        <v/>
      </c>
      <c r="AK238" s="67" t="str">
        <f>IF(IFERROR(SEARCH(AK$6,$D238),0)&gt;0,TRIM(VLOOKUP(AK$6,'Lifeline-Capability XWalk'!$F$6:$G$38,2,FALSE)),"")</f>
        <v/>
      </c>
      <c r="AL238" s="68" t="str">
        <f>IF(IFERROR(SEARCH(AL$6,$D238),0)&gt;0,TRIM(VLOOKUP(AL$6,'Lifeline-Capability XWalk'!$F$6:$G$38,2,FALSE)),"")</f>
        <v/>
      </c>
      <c r="AM238" s="24" t="str">
        <f t="shared" si="15"/>
        <v/>
      </c>
      <c r="AN238" s="24" t="str">
        <f t="shared" si="14"/>
        <v/>
      </c>
      <c r="AO238" s="24" t="str">
        <f t="shared" si="14"/>
        <v/>
      </c>
      <c r="AP238" s="24" t="str">
        <f t="shared" si="14"/>
        <v/>
      </c>
      <c r="AQ238" s="24" t="str">
        <f t="shared" si="14"/>
        <v>Communications</v>
      </c>
      <c r="AR238" s="24" t="str">
        <f t="shared" si="14"/>
        <v/>
      </c>
      <c r="AS238" s="24" t="str">
        <f t="shared" si="14"/>
        <v/>
      </c>
      <c r="AT238" s="24" t="str">
        <f t="shared" si="14"/>
        <v/>
      </c>
      <c r="AU238" s="24" t="str">
        <f t="shared" si="14"/>
        <v/>
      </c>
    </row>
    <row r="239" spans="1:47" s="24" customFormat="1" ht="32.1" customHeight="1" x14ac:dyDescent="0.2">
      <c r="A239" s="141" t="s">
        <v>1113</v>
      </c>
      <c r="B239" s="63" t="s">
        <v>1130</v>
      </c>
      <c r="C239" s="142" t="s">
        <v>1082</v>
      </c>
      <c r="D239" s="63" t="s">
        <v>1356</v>
      </c>
      <c r="E239" s="64" t="str">
        <f t="shared" si="13"/>
        <v>Communications</v>
      </c>
      <c r="F239" s="65" t="s">
        <v>1102</v>
      </c>
      <c r="G239" s="66" t="str">
        <f>IF(IFERROR(SEARCH(G$6,$D239),0)&gt;0,TRIM(VLOOKUP(G$6,'Lifeline-Capability XWalk'!$F$6:$G$38,2,FALSE)),"")</f>
        <v/>
      </c>
      <c r="H239" s="67" t="str">
        <f>IF(IFERROR(SEARCH(H$6,$D239),0)&gt;0,TRIM(VLOOKUP(H$6,'Lifeline-Capability XWalk'!$F$6:$G$38,2,FALSE)),"")</f>
        <v/>
      </c>
      <c r="I239" s="67" t="str">
        <f>IF(IFERROR(SEARCH(I$6,$D239),0)&gt;0,TRIM(VLOOKUP(I$6,'Lifeline-Capability XWalk'!$F$6:$G$38,2,FALSE)),"")</f>
        <v/>
      </c>
      <c r="J239" s="67" t="str">
        <f>IF(IFERROR(SEARCH(J$6,$D239),0)&gt;0,TRIM(VLOOKUP(J$6,'Lifeline-Capability XWalk'!$F$6:$G$38,2,FALSE)),"")</f>
        <v/>
      </c>
      <c r="K239" s="67" t="str">
        <f>IF(IFERROR(SEARCH(K$6,$D239),0)&gt;0,TRIM(VLOOKUP(K$6,'Lifeline-Capability XWalk'!$F$6:$G$38,2,FALSE)),"")</f>
        <v/>
      </c>
      <c r="L239" s="67" t="str">
        <f>IF(IFERROR(SEARCH(L$6,$D239),0)&gt;0,TRIM(VLOOKUP(L$6,'Lifeline-Capability XWalk'!$F$6:$G$38,2,FALSE)),"")</f>
        <v/>
      </c>
      <c r="M239" s="67" t="str">
        <f>IF(IFERROR(SEARCH(M$6,$D239),0)&gt;0,TRIM(VLOOKUP(M$6,'Lifeline-Capability XWalk'!$F$6:$G$38,2,FALSE)),"")</f>
        <v/>
      </c>
      <c r="N239" s="67" t="str">
        <f>IF(IFERROR(SEARCH(N$6,$D239),0)&gt;0,TRIM(VLOOKUP(N$6,'Lifeline-Capability XWalk'!$F$6:$G$38,2,FALSE)),"")</f>
        <v/>
      </c>
      <c r="O239" s="67" t="str">
        <f>IF(IFERROR(SEARCH(O$6,$D239),0)&gt;0,TRIM(VLOOKUP(O$6,'Lifeline-Capability XWalk'!$F$6:$G$38,2,FALSE)),"")</f>
        <v/>
      </c>
      <c r="P239" s="67" t="str">
        <f>IF(IFERROR(SEARCH(P$6,$D239),0)&gt;0,TRIM(VLOOKUP(P$6,'Lifeline-Capability XWalk'!$F$6:$G$38,2,FALSE)),"")</f>
        <v/>
      </c>
      <c r="Q239" s="67" t="str">
        <f>IF(IFERROR(SEARCH(Q$6,$D239),0)&gt;0,TRIM(VLOOKUP(Q$6,'Lifeline-Capability XWalk'!$F$6:$G$38,2,FALSE)),"")</f>
        <v/>
      </c>
      <c r="R239" s="67" t="str">
        <f>IF(IFERROR(SEARCH(R$6,$D239),0)&gt;0,TRIM(VLOOKUP(R$6,'Lifeline-Capability XWalk'!$F$6:$G$38,2,FALSE)),"")</f>
        <v/>
      </c>
      <c r="S239" s="67" t="str">
        <f>IF(IFERROR(SEARCH(S$6,$D239),0)&gt;0,TRIM(VLOOKUP(S$6,'Lifeline-Capability XWalk'!$F$6:$G$38,2,FALSE)),"")</f>
        <v/>
      </c>
      <c r="T239" s="67" t="str">
        <f>IF(IFERROR(SEARCH(T$6,$D239),0)&gt;0,TRIM(VLOOKUP(T$6,'Lifeline-Capability XWalk'!$F$6:$G$38,2,FALSE)),"")</f>
        <v/>
      </c>
      <c r="U239" s="67" t="str">
        <f>IF(IFERROR(SEARCH(U$6,$D239),0)&gt;0,TRIM(VLOOKUP(U$6,'Lifeline-Capability XWalk'!$F$6:$G$38,2,FALSE)),"")</f>
        <v/>
      </c>
      <c r="V239" s="67" t="str">
        <f>IF(IFERROR(SEARCH(V$6,$D239),0)&gt;0,TRIM(VLOOKUP(V$6,'Lifeline-Capability XWalk'!$F$6:$G$38,2,FALSE)),"")</f>
        <v/>
      </c>
      <c r="W239" s="67" t="str">
        <f>IF(IFERROR(SEARCH(W$6,$D239),0)&gt;0,TRIM(VLOOKUP(W$6,'Lifeline-Capability XWalk'!$F$6:$G$38,2,FALSE)),"")</f>
        <v/>
      </c>
      <c r="X239" s="67" t="str">
        <f>IF(IFERROR(SEARCH(X$6,$D239),0)&gt;0,TRIM(VLOOKUP(X$6,'Lifeline-Capability XWalk'!$F$6:$G$38,2,FALSE)),"")</f>
        <v/>
      </c>
      <c r="Y239" s="67" t="str">
        <f>IF(IFERROR(SEARCH(Y$6,$D239),0)&gt;0,TRIM(VLOOKUP(Y$6,'Lifeline-Capability XWalk'!$F$6:$G$38,2,FALSE)),"")</f>
        <v/>
      </c>
      <c r="Z239" s="67" t="str">
        <f>IF(IFERROR(SEARCH(Z$6,$D239),0)&gt;0,TRIM(VLOOKUP(Z$6,'Lifeline-Capability XWalk'!$F$6:$G$38,2,FALSE)),"")</f>
        <v/>
      </c>
      <c r="AA239" s="67" t="str">
        <f>IF(IFERROR(SEARCH(AA$6,$D239),0)&gt;0,TRIM(VLOOKUP(AA$6,'Lifeline-Capability XWalk'!$F$6:$G$38,2,FALSE)),"")</f>
        <v>Communications</v>
      </c>
      <c r="AB239" s="67" t="str">
        <f>IF(IFERROR(SEARCH(AB$6,$D239),0)&gt;0,TRIM(VLOOKUP(AB$6,'Lifeline-Capability XWalk'!$F$6:$G$38,2,FALSE)),"")</f>
        <v>Communications</v>
      </c>
      <c r="AC239" s="67" t="str">
        <f>IF(IFERROR(SEARCH(AC$6,$D239),0)&gt;0,TRIM(VLOOKUP(AC$6,'Lifeline-Capability XWalk'!$F$6:$G$38,2,FALSE)),"")</f>
        <v/>
      </c>
      <c r="AD239" s="67" t="str">
        <f>IF(IFERROR(SEARCH(AD$6,$D239),0)&gt;0,TRIM(VLOOKUP(AD$6,'Lifeline-Capability XWalk'!$F$6:$G$38,2,FALSE)),"")</f>
        <v/>
      </c>
      <c r="AE239" s="67" t="str">
        <f>IF(IFERROR(SEARCH(AE$6,$D239),0)&gt;0,TRIM(VLOOKUP(AE$6,'Lifeline-Capability XWalk'!$F$6:$G$38,2,FALSE)),"")</f>
        <v/>
      </c>
      <c r="AF239" s="67" t="str">
        <f>IF(IFERROR(SEARCH(AF$6,$D239),0)&gt;0,TRIM(VLOOKUP(AF$6,'Lifeline-Capability XWalk'!$F$6:$G$38,2,FALSE)),"")</f>
        <v/>
      </c>
      <c r="AG239" s="67" t="str">
        <f>IF(IFERROR(SEARCH(AG$6,$D239),0)&gt;0,TRIM(VLOOKUP(AG$6,'Lifeline-Capability XWalk'!$F$6:$G$38,2,FALSE)),"")</f>
        <v/>
      </c>
      <c r="AH239" s="67" t="str">
        <f>IF(IFERROR(SEARCH(AH$6,$D239),0)&gt;0,TRIM(VLOOKUP(AH$6,'Lifeline-Capability XWalk'!$F$6:$G$38,2,FALSE)),"")</f>
        <v/>
      </c>
      <c r="AI239" s="67" t="str">
        <f>IF(IFERROR(SEARCH(AI$6,$D239),0)&gt;0,TRIM(VLOOKUP(AI$6,'Lifeline-Capability XWalk'!$F$6:$G$38,2,FALSE)),"")</f>
        <v/>
      </c>
      <c r="AJ239" s="67" t="str">
        <f>IF(IFERROR(SEARCH(AJ$6,$D239),0)&gt;0,TRIM(VLOOKUP(AJ$6,'Lifeline-Capability XWalk'!$F$6:$G$38,2,FALSE)),"")</f>
        <v/>
      </c>
      <c r="AK239" s="67" t="str">
        <f>IF(IFERROR(SEARCH(AK$6,$D239),0)&gt;0,TRIM(VLOOKUP(AK$6,'Lifeline-Capability XWalk'!$F$6:$G$38,2,FALSE)),"")</f>
        <v/>
      </c>
      <c r="AL239" s="68" t="str">
        <f>IF(IFERROR(SEARCH(AL$6,$D239),0)&gt;0,TRIM(VLOOKUP(AL$6,'Lifeline-Capability XWalk'!$F$6:$G$38,2,FALSE)),"")</f>
        <v/>
      </c>
      <c r="AM239" s="24" t="str">
        <f t="shared" si="15"/>
        <v/>
      </c>
      <c r="AN239" s="24" t="str">
        <f t="shared" si="14"/>
        <v/>
      </c>
      <c r="AO239" s="24" t="str">
        <f t="shared" si="14"/>
        <v/>
      </c>
      <c r="AP239" s="24" t="str">
        <f t="shared" si="14"/>
        <v/>
      </c>
      <c r="AQ239" s="24" t="str">
        <f t="shared" si="14"/>
        <v>Communications</v>
      </c>
      <c r="AR239" s="24" t="str">
        <f t="shared" si="14"/>
        <v/>
      </c>
      <c r="AS239" s="24" t="str">
        <f t="shared" si="14"/>
        <v/>
      </c>
      <c r="AT239" s="24" t="str">
        <f t="shared" si="14"/>
        <v/>
      </c>
      <c r="AU239" s="24" t="str">
        <f t="shared" si="14"/>
        <v/>
      </c>
    </row>
    <row r="240" spans="1:47" s="24" customFormat="1" ht="32.1" customHeight="1" x14ac:dyDescent="0.2">
      <c r="A240" s="141" t="s">
        <v>1114</v>
      </c>
      <c r="B240" s="63" t="s">
        <v>1118</v>
      </c>
      <c r="C240" s="142" t="s">
        <v>1082</v>
      </c>
      <c r="D240" s="63" t="s">
        <v>1512</v>
      </c>
      <c r="E240" s="64" t="str">
        <f t="shared" si="13"/>
        <v>Health and Medical, Communications</v>
      </c>
      <c r="F240" s="65" t="s">
        <v>84</v>
      </c>
      <c r="G240" s="66" t="str">
        <f>IF(IFERROR(SEARCH(G$6,$D240),0)&gt;0,TRIM(VLOOKUP(G$6,'Lifeline-Capability XWalk'!$F$6:$G$38,2,FALSE)),"")</f>
        <v/>
      </c>
      <c r="H240" s="67" t="str">
        <f>IF(IFERROR(SEARCH(H$6,$D240),0)&gt;0,TRIM(VLOOKUP(H$6,'Lifeline-Capability XWalk'!$F$6:$G$38,2,FALSE)),"")</f>
        <v/>
      </c>
      <c r="I240" s="67" t="str">
        <f>IF(IFERROR(SEARCH(I$6,$D240),0)&gt;0,TRIM(VLOOKUP(I$6,'Lifeline-Capability XWalk'!$F$6:$G$38,2,FALSE)),"")</f>
        <v/>
      </c>
      <c r="J240" s="67" t="str">
        <f>IF(IFERROR(SEARCH(J$6,$D240),0)&gt;0,TRIM(VLOOKUP(J$6,'Lifeline-Capability XWalk'!$F$6:$G$38,2,FALSE)),"")</f>
        <v/>
      </c>
      <c r="K240" s="67" t="str">
        <f>IF(IFERROR(SEARCH(K$6,$D240),0)&gt;0,TRIM(VLOOKUP(K$6,'Lifeline-Capability XWalk'!$F$6:$G$38,2,FALSE)),"")</f>
        <v/>
      </c>
      <c r="L240" s="67" t="str">
        <f>IF(IFERROR(SEARCH(L$6,$D240),0)&gt;0,TRIM(VLOOKUP(L$6,'Lifeline-Capability XWalk'!$F$6:$G$38,2,FALSE)),"")</f>
        <v/>
      </c>
      <c r="M240" s="67" t="str">
        <f>IF(IFERROR(SEARCH(M$6,$D240),0)&gt;0,TRIM(VLOOKUP(M$6,'Lifeline-Capability XWalk'!$F$6:$G$38,2,FALSE)),"")</f>
        <v/>
      </c>
      <c r="N240" s="67" t="str">
        <f>IF(IFERROR(SEARCH(N$6,$D240),0)&gt;0,TRIM(VLOOKUP(N$6,'Lifeline-Capability XWalk'!$F$6:$G$38,2,FALSE)),"")</f>
        <v/>
      </c>
      <c r="O240" s="67" t="str">
        <f>IF(IFERROR(SEARCH(O$6,$D240),0)&gt;0,TRIM(VLOOKUP(O$6,'Lifeline-Capability XWalk'!$F$6:$G$38,2,FALSE)),"")</f>
        <v/>
      </c>
      <c r="P240" s="67" t="str">
        <f>IF(IFERROR(SEARCH(P$6,$D240),0)&gt;0,TRIM(VLOOKUP(P$6,'Lifeline-Capability XWalk'!$F$6:$G$38,2,FALSE)),"")</f>
        <v/>
      </c>
      <c r="Q240" s="67" t="str">
        <f>IF(IFERROR(SEARCH(Q$6,$D240),0)&gt;0,TRIM(VLOOKUP(Q$6,'Lifeline-Capability XWalk'!$F$6:$G$38,2,FALSE)),"")</f>
        <v/>
      </c>
      <c r="R240" s="67" t="str">
        <f>IF(IFERROR(SEARCH(R$6,$D240),0)&gt;0,TRIM(VLOOKUP(R$6,'Lifeline-Capability XWalk'!$F$6:$G$38,2,FALSE)),"")</f>
        <v/>
      </c>
      <c r="S240" s="67" t="str">
        <f>IF(IFERROR(SEARCH(S$6,$D240),0)&gt;0,TRIM(VLOOKUP(S$6,'Lifeline-Capability XWalk'!$F$6:$G$38,2,FALSE)),"")</f>
        <v/>
      </c>
      <c r="T240" s="67" t="str">
        <f>IF(IFERROR(SEARCH(T$6,$D240),0)&gt;0,TRIM(VLOOKUP(T$6,'Lifeline-Capability XWalk'!$F$6:$G$38,2,FALSE)),"")</f>
        <v/>
      </c>
      <c r="U240" s="67" t="str">
        <f>IF(IFERROR(SEARCH(U$6,$D240),0)&gt;0,TRIM(VLOOKUP(U$6,'Lifeline-Capability XWalk'!$F$6:$G$38,2,FALSE)),"")</f>
        <v/>
      </c>
      <c r="V240" s="67" t="str">
        <f>IF(IFERROR(SEARCH(V$6,$D240),0)&gt;0,TRIM(VLOOKUP(V$6,'Lifeline-Capability XWalk'!$F$6:$G$38,2,FALSE)),"")</f>
        <v/>
      </c>
      <c r="W240" s="67" t="str">
        <f>IF(IFERROR(SEARCH(W$6,$D240),0)&gt;0,TRIM(VLOOKUP(W$6,'Lifeline-Capability XWalk'!$F$6:$G$38,2,FALSE)),"")</f>
        <v>Health and Medical</v>
      </c>
      <c r="X240" s="67" t="str">
        <f>IF(IFERROR(SEARCH(X$6,$D240),0)&gt;0,TRIM(VLOOKUP(X$6,'Lifeline-Capability XWalk'!$F$6:$G$38,2,FALSE)),"")</f>
        <v/>
      </c>
      <c r="Y240" s="67" t="str">
        <f>IF(IFERROR(SEARCH(Y$6,$D240),0)&gt;0,TRIM(VLOOKUP(Y$6,'Lifeline-Capability XWalk'!$F$6:$G$38,2,FALSE)),"")</f>
        <v/>
      </c>
      <c r="Z240" s="67" t="str">
        <f>IF(IFERROR(SEARCH(Z$6,$D240),0)&gt;0,TRIM(VLOOKUP(Z$6,'Lifeline-Capability XWalk'!$F$6:$G$38,2,FALSE)),"")</f>
        <v/>
      </c>
      <c r="AA240" s="67" t="str">
        <f>IF(IFERROR(SEARCH(AA$6,$D240),0)&gt;0,TRIM(VLOOKUP(AA$6,'Lifeline-Capability XWalk'!$F$6:$G$38,2,FALSE)),"")</f>
        <v>Communications</v>
      </c>
      <c r="AB240" s="67" t="str">
        <f>IF(IFERROR(SEARCH(AB$6,$D240),0)&gt;0,TRIM(VLOOKUP(AB$6,'Lifeline-Capability XWalk'!$F$6:$G$38,2,FALSE)),"")</f>
        <v>Communications</v>
      </c>
      <c r="AC240" s="67" t="str">
        <f>IF(IFERROR(SEARCH(AC$6,$D240),0)&gt;0,TRIM(VLOOKUP(AC$6,'Lifeline-Capability XWalk'!$F$6:$G$38,2,FALSE)),"")</f>
        <v/>
      </c>
      <c r="AD240" s="67" t="str">
        <f>IF(IFERROR(SEARCH(AD$6,$D240),0)&gt;0,TRIM(VLOOKUP(AD$6,'Lifeline-Capability XWalk'!$F$6:$G$38,2,FALSE)),"")</f>
        <v/>
      </c>
      <c r="AE240" s="67" t="str">
        <f>IF(IFERROR(SEARCH(AE$6,$D240),0)&gt;0,TRIM(VLOOKUP(AE$6,'Lifeline-Capability XWalk'!$F$6:$G$38,2,FALSE)),"")</f>
        <v/>
      </c>
      <c r="AF240" s="67" t="str">
        <f>IF(IFERROR(SEARCH(AF$6,$D240),0)&gt;0,TRIM(VLOOKUP(AF$6,'Lifeline-Capability XWalk'!$F$6:$G$38,2,FALSE)),"")</f>
        <v/>
      </c>
      <c r="AG240" s="67" t="str">
        <f>IF(IFERROR(SEARCH(AG$6,$D240),0)&gt;0,TRIM(VLOOKUP(AG$6,'Lifeline-Capability XWalk'!$F$6:$G$38,2,FALSE)),"")</f>
        <v/>
      </c>
      <c r="AH240" s="67" t="str">
        <f>IF(IFERROR(SEARCH(AH$6,$D240),0)&gt;0,TRIM(VLOOKUP(AH$6,'Lifeline-Capability XWalk'!$F$6:$G$38,2,FALSE)),"")</f>
        <v/>
      </c>
      <c r="AI240" s="67" t="str">
        <f>IF(IFERROR(SEARCH(AI$6,$D240),0)&gt;0,TRIM(VLOOKUP(AI$6,'Lifeline-Capability XWalk'!$F$6:$G$38,2,FALSE)),"")</f>
        <v/>
      </c>
      <c r="AJ240" s="67" t="str">
        <f>IF(IFERROR(SEARCH(AJ$6,$D240),0)&gt;0,TRIM(VLOOKUP(AJ$6,'Lifeline-Capability XWalk'!$F$6:$G$38,2,FALSE)),"")</f>
        <v/>
      </c>
      <c r="AK240" s="67" t="str">
        <f>IF(IFERROR(SEARCH(AK$6,$D240),0)&gt;0,TRIM(VLOOKUP(AK$6,'Lifeline-Capability XWalk'!$F$6:$G$38,2,FALSE)),"")</f>
        <v/>
      </c>
      <c r="AL240" s="68" t="str">
        <f>IF(IFERROR(SEARCH(AL$6,$D240),0)&gt;0,TRIM(VLOOKUP(AL$6,'Lifeline-Capability XWalk'!$F$6:$G$38,2,FALSE)),"")</f>
        <v/>
      </c>
      <c r="AM240" s="24" t="str">
        <f t="shared" si="15"/>
        <v/>
      </c>
      <c r="AN240" s="24" t="str">
        <f t="shared" si="14"/>
        <v/>
      </c>
      <c r="AO240" s="24" t="str">
        <f t="shared" si="14"/>
        <v>Health and Medical</v>
      </c>
      <c r="AP240" s="24" t="str">
        <f t="shared" si="14"/>
        <v/>
      </c>
      <c r="AQ240" s="24" t="str">
        <f t="shared" si="14"/>
        <v>Communications</v>
      </c>
      <c r="AR240" s="24" t="str">
        <f t="shared" si="14"/>
        <v/>
      </c>
      <c r="AS240" s="24" t="str">
        <f t="shared" si="14"/>
        <v/>
      </c>
      <c r="AT240" s="24" t="str">
        <f t="shared" si="14"/>
        <v/>
      </c>
      <c r="AU240" s="24" t="str">
        <f t="shared" si="14"/>
        <v/>
      </c>
    </row>
    <row r="241" spans="1:47" s="24" customFormat="1" ht="32.1" customHeight="1" x14ac:dyDescent="0.2">
      <c r="A241" s="141" t="s">
        <v>1113</v>
      </c>
      <c r="B241" s="63" t="s">
        <v>19</v>
      </c>
      <c r="C241" s="142" t="s">
        <v>1082</v>
      </c>
      <c r="D241" s="63" t="s">
        <v>1512</v>
      </c>
      <c r="E241" s="64" t="str">
        <f t="shared" si="13"/>
        <v>Health and Medical, Communications</v>
      </c>
      <c r="F241" s="65" t="s">
        <v>535</v>
      </c>
      <c r="G241" s="66" t="str">
        <f>IF(IFERROR(SEARCH(G$6,$D241),0)&gt;0,TRIM(VLOOKUP(G$6,'Lifeline-Capability XWalk'!$F$6:$G$38,2,FALSE)),"")</f>
        <v/>
      </c>
      <c r="H241" s="67" t="str">
        <f>IF(IFERROR(SEARCH(H$6,$D241),0)&gt;0,TRIM(VLOOKUP(H$6,'Lifeline-Capability XWalk'!$F$6:$G$38,2,FALSE)),"")</f>
        <v/>
      </c>
      <c r="I241" s="67" t="str">
        <f>IF(IFERROR(SEARCH(I$6,$D241),0)&gt;0,TRIM(VLOOKUP(I$6,'Lifeline-Capability XWalk'!$F$6:$G$38,2,FALSE)),"")</f>
        <v/>
      </c>
      <c r="J241" s="67" t="str">
        <f>IF(IFERROR(SEARCH(J$6,$D241),0)&gt;0,TRIM(VLOOKUP(J$6,'Lifeline-Capability XWalk'!$F$6:$G$38,2,FALSE)),"")</f>
        <v/>
      </c>
      <c r="K241" s="67" t="str">
        <f>IF(IFERROR(SEARCH(K$6,$D241),0)&gt;0,TRIM(VLOOKUP(K$6,'Lifeline-Capability XWalk'!$F$6:$G$38,2,FALSE)),"")</f>
        <v/>
      </c>
      <c r="L241" s="67" t="str">
        <f>IF(IFERROR(SEARCH(L$6,$D241),0)&gt;0,TRIM(VLOOKUP(L$6,'Lifeline-Capability XWalk'!$F$6:$G$38,2,FALSE)),"")</f>
        <v/>
      </c>
      <c r="M241" s="67" t="str">
        <f>IF(IFERROR(SEARCH(M$6,$D241),0)&gt;0,TRIM(VLOOKUP(M$6,'Lifeline-Capability XWalk'!$F$6:$G$38,2,FALSE)),"")</f>
        <v/>
      </c>
      <c r="N241" s="67" t="str">
        <f>IF(IFERROR(SEARCH(N$6,$D241),0)&gt;0,TRIM(VLOOKUP(N$6,'Lifeline-Capability XWalk'!$F$6:$G$38,2,FALSE)),"")</f>
        <v/>
      </c>
      <c r="O241" s="67" t="str">
        <f>IF(IFERROR(SEARCH(O$6,$D241),0)&gt;0,TRIM(VLOOKUP(O$6,'Lifeline-Capability XWalk'!$F$6:$G$38,2,FALSE)),"")</f>
        <v/>
      </c>
      <c r="P241" s="67" t="str">
        <f>IF(IFERROR(SEARCH(P$6,$D241),0)&gt;0,TRIM(VLOOKUP(P$6,'Lifeline-Capability XWalk'!$F$6:$G$38,2,FALSE)),"")</f>
        <v/>
      </c>
      <c r="Q241" s="67" t="str">
        <f>IF(IFERROR(SEARCH(Q$6,$D241),0)&gt;0,TRIM(VLOOKUP(Q$6,'Lifeline-Capability XWalk'!$F$6:$G$38,2,FALSE)),"")</f>
        <v/>
      </c>
      <c r="R241" s="67" t="str">
        <f>IF(IFERROR(SEARCH(R$6,$D241),0)&gt;0,TRIM(VLOOKUP(R$6,'Lifeline-Capability XWalk'!$F$6:$G$38,2,FALSE)),"")</f>
        <v/>
      </c>
      <c r="S241" s="67" t="str">
        <f>IF(IFERROR(SEARCH(S$6,$D241),0)&gt;0,TRIM(VLOOKUP(S$6,'Lifeline-Capability XWalk'!$F$6:$G$38,2,FALSE)),"")</f>
        <v/>
      </c>
      <c r="T241" s="67" t="str">
        <f>IF(IFERROR(SEARCH(T$6,$D241),0)&gt;0,TRIM(VLOOKUP(T$6,'Lifeline-Capability XWalk'!$F$6:$G$38,2,FALSE)),"")</f>
        <v/>
      </c>
      <c r="U241" s="67" t="str">
        <f>IF(IFERROR(SEARCH(U$6,$D241),0)&gt;0,TRIM(VLOOKUP(U$6,'Lifeline-Capability XWalk'!$F$6:$G$38,2,FALSE)),"")</f>
        <v/>
      </c>
      <c r="V241" s="67" t="str">
        <f>IF(IFERROR(SEARCH(V$6,$D241),0)&gt;0,TRIM(VLOOKUP(V$6,'Lifeline-Capability XWalk'!$F$6:$G$38,2,FALSE)),"")</f>
        <v/>
      </c>
      <c r="W241" s="67" t="str">
        <f>IF(IFERROR(SEARCH(W$6,$D241),0)&gt;0,TRIM(VLOOKUP(W$6,'Lifeline-Capability XWalk'!$F$6:$G$38,2,FALSE)),"")</f>
        <v>Health and Medical</v>
      </c>
      <c r="X241" s="67" t="str">
        <f>IF(IFERROR(SEARCH(X$6,$D241),0)&gt;0,TRIM(VLOOKUP(X$6,'Lifeline-Capability XWalk'!$F$6:$G$38,2,FALSE)),"")</f>
        <v/>
      </c>
      <c r="Y241" s="67" t="str">
        <f>IF(IFERROR(SEARCH(Y$6,$D241),0)&gt;0,TRIM(VLOOKUP(Y$6,'Lifeline-Capability XWalk'!$F$6:$G$38,2,FALSE)),"")</f>
        <v/>
      </c>
      <c r="Z241" s="67" t="str">
        <f>IF(IFERROR(SEARCH(Z$6,$D241),0)&gt;0,TRIM(VLOOKUP(Z$6,'Lifeline-Capability XWalk'!$F$6:$G$38,2,FALSE)),"")</f>
        <v/>
      </c>
      <c r="AA241" s="67" t="str">
        <f>IF(IFERROR(SEARCH(AA$6,$D241),0)&gt;0,TRIM(VLOOKUP(AA$6,'Lifeline-Capability XWalk'!$F$6:$G$38,2,FALSE)),"")</f>
        <v>Communications</v>
      </c>
      <c r="AB241" s="67" t="str">
        <f>IF(IFERROR(SEARCH(AB$6,$D241),0)&gt;0,TRIM(VLOOKUP(AB$6,'Lifeline-Capability XWalk'!$F$6:$G$38,2,FALSE)),"")</f>
        <v>Communications</v>
      </c>
      <c r="AC241" s="67" t="str">
        <f>IF(IFERROR(SEARCH(AC$6,$D241),0)&gt;0,TRIM(VLOOKUP(AC$6,'Lifeline-Capability XWalk'!$F$6:$G$38,2,FALSE)),"")</f>
        <v/>
      </c>
      <c r="AD241" s="67" t="str">
        <f>IF(IFERROR(SEARCH(AD$6,$D241),0)&gt;0,TRIM(VLOOKUP(AD$6,'Lifeline-Capability XWalk'!$F$6:$G$38,2,FALSE)),"")</f>
        <v/>
      </c>
      <c r="AE241" s="67" t="str">
        <f>IF(IFERROR(SEARCH(AE$6,$D241),0)&gt;0,TRIM(VLOOKUP(AE$6,'Lifeline-Capability XWalk'!$F$6:$G$38,2,FALSE)),"")</f>
        <v/>
      </c>
      <c r="AF241" s="67" t="str">
        <f>IF(IFERROR(SEARCH(AF$6,$D241),0)&gt;0,TRIM(VLOOKUP(AF$6,'Lifeline-Capability XWalk'!$F$6:$G$38,2,FALSE)),"")</f>
        <v/>
      </c>
      <c r="AG241" s="67" t="str">
        <f>IF(IFERROR(SEARCH(AG$6,$D241),0)&gt;0,TRIM(VLOOKUP(AG$6,'Lifeline-Capability XWalk'!$F$6:$G$38,2,FALSE)),"")</f>
        <v/>
      </c>
      <c r="AH241" s="67" t="str">
        <f>IF(IFERROR(SEARCH(AH$6,$D241),0)&gt;0,TRIM(VLOOKUP(AH$6,'Lifeline-Capability XWalk'!$F$6:$G$38,2,FALSE)),"")</f>
        <v/>
      </c>
      <c r="AI241" s="67" t="str">
        <f>IF(IFERROR(SEARCH(AI$6,$D241),0)&gt;0,TRIM(VLOOKUP(AI$6,'Lifeline-Capability XWalk'!$F$6:$G$38,2,FALSE)),"")</f>
        <v/>
      </c>
      <c r="AJ241" s="67" t="str">
        <f>IF(IFERROR(SEARCH(AJ$6,$D241),0)&gt;0,TRIM(VLOOKUP(AJ$6,'Lifeline-Capability XWalk'!$F$6:$G$38,2,FALSE)),"")</f>
        <v/>
      </c>
      <c r="AK241" s="67" t="str">
        <f>IF(IFERROR(SEARCH(AK$6,$D241),0)&gt;0,TRIM(VLOOKUP(AK$6,'Lifeline-Capability XWalk'!$F$6:$G$38,2,FALSE)),"")</f>
        <v/>
      </c>
      <c r="AL241" s="68" t="str">
        <f>IF(IFERROR(SEARCH(AL$6,$D241),0)&gt;0,TRIM(VLOOKUP(AL$6,'Lifeline-Capability XWalk'!$F$6:$G$38,2,FALSE)),"")</f>
        <v/>
      </c>
      <c r="AM241" s="24" t="str">
        <f t="shared" si="15"/>
        <v/>
      </c>
      <c r="AN241" s="24" t="str">
        <f t="shared" si="14"/>
        <v/>
      </c>
      <c r="AO241" s="24" t="str">
        <f t="shared" si="14"/>
        <v>Health and Medical</v>
      </c>
      <c r="AP241" s="24" t="str">
        <f t="shared" si="14"/>
        <v/>
      </c>
      <c r="AQ241" s="24" t="str">
        <f t="shared" si="14"/>
        <v>Communications</v>
      </c>
      <c r="AR241" s="24" t="str">
        <f t="shared" si="14"/>
        <v/>
      </c>
      <c r="AS241" s="24" t="str">
        <f t="shared" si="14"/>
        <v/>
      </c>
      <c r="AT241" s="24" t="str">
        <f t="shared" si="14"/>
        <v/>
      </c>
      <c r="AU241" s="24" t="str">
        <f t="shared" si="14"/>
        <v/>
      </c>
    </row>
    <row r="242" spans="1:47" s="24" customFormat="1" ht="32.1" customHeight="1" x14ac:dyDescent="0.2">
      <c r="A242" s="141" t="s">
        <v>1113</v>
      </c>
      <c r="B242" s="63" t="s">
        <v>1125</v>
      </c>
      <c r="C242" s="142" t="s">
        <v>1393</v>
      </c>
      <c r="D242" s="63" t="s">
        <v>1512</v>
      </c>
      <c r="E242" s="64" t="str">
        <f t="shared" si="13"/>
        <v>Health and Medical, Communications</v>
      </c>
      <c r="F242" s="65" t="s">
        <v>33</v>
      </c>
      <c r="G242" s="66" t="str">
        <f>IF(IFERROR(SEARCH(G$6,$D242),0)&gt;0,TRIM(VLOOKUP(G$6,'Lifeline-Capability XWalk'!$F$6:$G$38,2,FALSE)),"")</f>
        <v/>
      </c>
      <c r="H242" s="67" t="str">
        <f>IF(IFERROR(SEARCH(H$6,$D242),0)&gt;0,TRIM(VLOOKUP(H$6,'Lifeline-Capability XWalk'!$F$6:$G$38,2,FALSE)),"")</f>
        <v/>
      </c>
      <c r="I242" s="67" t="str">
        <f>IF(IFERROR(SEARCH(I$6,$D242),0)&gt;0,TRIM(VLOOKUP(I$6,'Lifeline-Capability XWalk'!$F$6:$G$38,2,FALSE)),"")</f>
        <v/>
      </c>
      <c r="J242" s="67" t="str">
        <f>IF(IFERROR(SEARCH(J$6,$D242),0)&gt;0,TRIM(VLOOKUP(J$6,'Lifeline-Capability XWalk'!$F$6:$G$38,2,FALSE)),"")</f>
        <v/>
      </c>
      <c r="K242" s="67" t="str">
        <f>IF(IFERROR(SEARCH(K$6,$D242),0)&gt;0,TRIM(VLOOKUP(K$6,'Lifeline-Capability XWalk'!$F$6:$G$38,2,FALSE)),"")</f>
        <v/>
      </c>
      <c r="L242" s="67" t="str">
        <f>IF(IFERROR(SEARCH(L$6,$D242),0)&gt;0,TRIM(VLOOKUP(L$6,'Lifeline-Capability XWalk'!$F$6:$G$38,2,FALSE)),"")</f>
        <v/>
      </c>
      <c r="M242" s="67" t="str">
        <f>IF(IFERROR(SEARCH(M$6,$D242),0)&gt;0,TRIM(VLOOKUP(M$6,'Lifeline-Capability XWalk'!$F$6:$G$38,2,FALSE)),"")</f>
        <v/>
      </c>
      <c r="N242" s="67" t="str">
        <f>IF(IFERROR(SEARCH(N$6,$D242),0)&gt;0,TRIM(VLOOKUP(N$6,'Lifeline-Capability XWalk'!$F$6:$G$38,2,FALSE)),"")</f>
        <v/>
      </c>
      <c r="O242" s="67" t="str">
        <f>IF(IFERROR(SEARCH(O$6,$D242),0)&gt;0,TRIM(VLOOKUP(O$6,'Lifeline-Capability XWalk'!$F$6:$G$38,2,FALSE)),"")</f>
        <v/>
      </c>
      <c r="P242" s="67" t="str">
        <f>IF(IFERROR(SEARCH(P$6,$D242),0)&gt;0,TRIM(VLOOKUP(P$6,'Lifeline-Capability XWalk'!$F$6:$G$38,2,FALSE)),"")</f>
        <v/>
      </c>
      <c r="Q242" s="67" t="str">
        <f>IF(IFERROR(SEARCH(Q$6,$D242),0)&gt;0,TRIM(VLOOKUP(Q$6,'Lifeline-Capability XWalk'!$F$6:$G$38,2,FALSE)),"")</f>
        <v/>
      </c>
      <c r="R242" s="67" t="str">
        <f>IF(IFERROR(SEARCH(R$6,$D242),0)&gt;0,TRIM(VLOOKUP(R$6,'Lifeline-Capability XWalk'!$F$6:$G$38,2,FALSE)),"")</f>
        <v/>
      </c>
      <c r="S242" s="67" t="str">
        <f>IF(IFERROR(SEARCH(S$6,$D242),0)&gt;0,TRIM(VLOOKUP(S$6,'Lifeline-Capability XWalk'!$F$6:$G$38,2,FALSE)),"")</f>
        <v/>
      </c>
      <c r="T242" s="67" t="str">
        <f>IF(IFERROR(SEARCH(T$6,$D242),0)&gt;0,TRIM(VLOOKUP(T$6,'Lifeline-Capability XWalk'!$F$6:$G$38,2,FALSE)),"")</f>
        <v/>
      </c>
      <c r="U242" s="67" t="str">
        <f>IF(IFERROR(SEARCH(U$6,$D242),0)&gt;0,TRIM(VLOOKUP(U$6,'Lifeline-Capability XWalk'!$F$6:$G$38,2,FALSE)),"")</f>
        <v/>
      </c>
      <c r="V242" s="67" t="str">
        <f>IF(IFERROR(SEARCH(V$6,$D242),0)&gt;0,TRIM(VLOOKUP(V$6,'Lifeline-Capability XWalk'!$F$6:$G$38,2,FALSE)),"")</f>
        <v/>
      </c>
      <c r="W242" s="67" t="str">
        <f>IF(IFERROR(SEARCH(W$6,$D242),0)&gt;0,TRIM(VLOOKUP(W$6,'Lifeline-Capability XWalk'!$F$6:$G$38,2,FALSE)),"")</f>
        <v>Health and Medical</v>
      </c>
      <c r="X242" s="67" t="str">
        <f>IF(IFERROR(SEARCH(X$6,$D242),0)&gt;0,TRIM(VLOOKUP(X$6,'Lifeline-Capability XWalk'!$F$6:$G$38,2,FALSE)),"")</f>
        <v/>
      </c>
      <c r="Y242" s="67" t="str">
        <f>IF(IFERROR(SEARCH(Y$6,$D242),0)&gt;0,TRIM(VLOOKUP(Y$6,'Lifeline-Capability XWalk'!$F$6:$G$38,2,FALSE)),"")</f>
        <v/>
      </c>
      <c r="Z242" s="67" t="str">
        <f>IF(IFERROR(SEARCH(Z$6,$D242),0)&gt;0,TRIM(VLOOKUP(Z$6,'Lifeline-Capability XWalk'!$F$6:$G$38,2,FALSE)),"")</f>
        <v/>
      </c>
      <c r="AA242" s="67" t="str">
        <f>IF(IFERROR(SEARCH(AA$6,$D242),0)&gt;0,TRIM(VLOOKUP(AA$6,'Lifeline-Capability XWalk'!$F$6:$G$38,2,FALSE)),"")</f>
        <v>Communications</v>
      </c>
      <c r="AB242" s="67" t="str">
        <f>IF(IFERROR(SEARCH(AB$6,$D242),0)&gt;0,TRIM(VLOOKUP(AB$6,'Lifeline-Capability XWalk'!$F$6:$G$38,2,FALSE)),"")</f>
        <v>Communications</v>
      </c>
      <c r="AC242" s="67" t="str">
        <f>IF(IFERROR(SEARCH(AC$6,$D242),0)&gt;0,TRIM(VLOOKUP(AC$6,'Lifeline-Capability XWalk'!$F$6:$G$38,2,FALSE)),"")</f>
        <v/>
      </c>
      <c r="AD242" s="67" t="str">
        <f>IF(IFERROR(SEARCH(AD$6,$D242),0)&gt;0,TRIM(VLOOKUP(AD$6,'Lifeline-Capability XWalk'!$F$6:$G$38,2,FALSE)),"")</f>
        <v/>
      </c>
      <c r="AE242" s="67" t="str">
        <f>IF(IFERROR(SEARCH(AE$6,$D242),0)&gt;0,TRIM(VLOOKUP(AE$6,'Lifeline-Capability XWalk'!$F$6:$G$38,2,FALSE)),"")</f>
        <v/>
      </c>
      <c r="AF242" s="67" t="str">
        <f>IF(IFERROR(SEARCH(AF$6,$D242),0)&gt;0,TRIM(VLOOKUP(AF$6,'Lifeline-Capability XWalk'!$F$6:$G$38,2,FALSE)),"")</f>
        <v/>
      </c>
      <c r="AG242" s="67" t="str">
        <f>IF(IFERROR(SEARCH(AG$6,$D242),0)&gt;0,TRIM(VLOOKUP(AG$6,'Lifeline-Capability XWalk'!$F$6:$G$38,2,FALSE)),"")</f>
        <v/>
      </c>
      <c r="AH242" s="67" t="str">
        <f>IF(IFERROR(SEARCH(AH$6,$D242),0)&gt;0,TRIM(VLOOKUP(AH$6,'Lifeline-Capability XWalk'!$F$6:$G$38,2,FALSE)),"")</f>
        <v/>
      </c>
      <c r="AI242" s="67" t="str">
        <f>IF(IFERROR(SEARCH(AI$6,$D242),0)&gt;0,TRIM(VLOOKUP(AI$6,'Lifeline-Capability XWalk'!$F$6:$G$38,2,FALSE)),"")</f>
        <v/>
      </c>
      <c r="AJ242" s="67" t="str">
        <f>IF(IFERROR(SEARCH(AJ$6,$D242),0)&gt;0,TRIM(VLOOKUP(AJ$6,'Lifeline-Capability XWalk'!$F$6:$G$38,2,FALSE)),"")</f>
        <v/>
      </c>
      <c r="AK242" s="67" t="str">
        <f>IF(IFERROR(SEARCH(AK$6,$D242),0)&gt;0,TRIM(VLOOKUP(AK$6,'Lifeline-Capability XWalk'!$F$6:$G$38,2,FALSE)),"")</f>
        <v/>
      </c>
      <c r="AL242" s="68" t="str">
        <f>IF(IFERROR(SEARCH(AL$6,$D242),0)&gt;0,TRIM(VLOOKUP(AL$6,'Lifeline-Capability XWalk'!$F$6:$G$38,2,FALSE)),"")</f>
        <v/>
      </c>
      <c r="AM242" s="24" t="str">
        <f t="shared" si="15"/>
        <v/>
      </c>
      <c r="AN242" s="24" t="str">
        <f t="shared" si="14"/>
        <v/>
      </c>
      <c r="AO242" s="24" t="str">
        <f t="shared" si="14"/>
        <v>Health and Medical</v>
      </c>
      <c r="AP242" s="24" t="str">
        <f t="shared" si="14"/>
        <v/>
      </c>
      <c r="AQ242" s="24" t="str">
        <f t="shared" si="14"/>
        <v>Communications</v>
      </c>
      <c r="AR242" s="24" t="str">
        <f t="shared" si="14"/>
        <v/>
      </c>
      <c r="AS242" s="24" t="str">
        <f t="shared" si="14"/>
        <v/>
      </c>
      <c r="AT242" s="24" t="str">
        <f t="shared" si="14"/>
        <v/>
      </c>
      <c r="AU242" s="24" t="str">
        <f t="shared" si="14"/>
        <v/>
      </c>
    </row>
    <row r="243" spans="1:47" s="24" customFormat="1" ht="32.1" customHeight="1" x14ac:dyDescent="0.2">
      <c r="A243" s="141" t="s">
        <v>1113</v>
      </c>
      <c r="B243" s="63" t="s">
        <v>20</v>
      </c>
      <c r="C243" s="142" t="s">
        <v>1393</v>
      </c>
      <c r="D243" s="63" t="s">
        <v>1512</v>
      </c>
      <c r="E243" s="64" t="str">
        <f t="shared" si="13"/>
        <v>Health and Medical, Communications</v>
      </c>
      <c r="F243" s="65" t="s">
        <v>34</v>
      </c>
      <c r="G243" s="66" t="str">
        <f>IF(IFERROR(SEARCH(G$6,$D243),0)&gt;0,TRIM(VLOOKUP(G$6,'Lifeline-Capability XWalk'!$F$6:$G$38,2,FALSE)),"")</f>
        <v/>
      </c>
      <c r="H243" s="67" t="str">
        <f>IF(IFERROR(SEARCH(H$6,$D243),0)&gt;0,TRIM(VLOOKUP(H$6,'Lifeline-Capability XWalk'!$F$6:$G$38,2,FALSE)),"")</f>
        <v/>
      </c>
      <c r="I243" s="67" t="str">
        <f>IF(IFERROR(SEARCH(I$6,$D243),0)&gt;0,TRIM(VLOOKUP(I$6,'Lifeline-Capability XWalk'!$F$6:$G$38,2,FALSE)),"")</f>
        <v/>
      </c>
      <c r="J243" s="67" t="str">
        <f>IF(IFERROR(SEARCH(J$6,$D243),0)&gt;0,TRIM(VLOOKUP(J$6,'Lifeline-Capability XWalk'!$F$6:$G$38,2,FALSE)),"")</f>
        <v/>
      </c>
      <c r="K243" s="67" t="str">
        <f>IF(IFERROR(SEARCH(K$6,$D243),0)&gt;0,TRIM(VLOOKUP(K$6,'Lifeline-Capability XWalk'!$F$6:$G$38,2,FALSE)),"")</f>
        <v/>
      </c>
      <c r="L243" s="67" t="str">
        <f>IF(IFERROR(SEARCH(L$6,$D243),0)&gt;0,TRIM(VLOOKUP(L$6,'Lifeline-Capability XWalk'!$F$6:$G$38,2,FALSE)),"")</f>
        <v/>
      </c>
      <c r="M243" s="67" t="str">
        <f>IF(IFERROR(SEARCH(M$6,$D243),0)&gt;0,TRIM(VLOOKUP(M$6,'Lifeline-Capability XWalk'!$F$6:$G$38,2,FALSE)),"")</f>
        <v/>
      </c>
      <c r="N243" s="67" t="str">
        <f>IF(IFERROR(SEARCH(N$6,$D243),0)&gt;0,TRIM(VLOOKUP(N$6,'Lifeline-Capability XWalk'!$F$6:$G$38,2,FALSE)),"")</f>
        <v/>
      </c>
      <c r="O243" s="67" t="str">
        <f>IF(IFERROR(SEARCH(O$6,$D243),0)&gt;0,TRIM(VLOOKUP(O$6,'Lifeline-Capability XWalk'!$F$6:$G$38,2,FALSE)),"")</f>
        <v/>
      </c>
      <c r="P243" s="67" t="str">
        <f>IF(IFERROR(SEARCH(P$6,$D243),0)&gt;0,TRIM(VLOOKUP(P$6,'Lifeline-Capability XWalk'!$F$6:$G$38,2,FALSE)),"")</f>
        <v/>
      </c>
      <c r="Q243" s="67" t="str">
        <f>IF(IFERROR(SEARCH(Q$6,$D243),0)&gt;0,TRIM(VLOOKUP(Q$6,'Lifeline-Capability XWalk'!$F$6:$G$38,2,FALSE)),"")</f>
        <v/>
      </c>
      <c r="R243" s="67" t="str">
        <f>IF(IFERROR(SEARCH(R$6,$D243),0)&gt;0,TRIM(VLOOKUP(R$6,'Lifeline-Capability XWalk'!$F$6:$G$38,2,FALSE)),"")</f>
        <v/>
      </c>
      <c r="S243" s="67" t="str">
        <f>IF(IFERROR(SEARCH(S$6,$D243),0)&gt;0,TRIM(VLOOKUP(S$6,'Lifeline-Capability XWalk'!$F$6:$G$38,2,FALSE)),"")</f>
        <v/>
      </c>
      <c r="T243" s="67" t="str">
        <f>IF(IFERROR(SEARCH(T$6,$D243),0)&gt;0,TRIM(VLOOKUP(T$6,'Lifeline-Capability XWalk'!$F$6:$G$38,2,FALSE)),"")</f>
        <v/>
      </c>
      <c r="U243" s="67" t="str">
        <f>IF(IFERROR(SEARCH(U$6,$D243),0)&gt;0,TRIM(VLOOKUP(U$6,'Lifeline-Capability XWalk'!$F$6:$G$38,2,FALSE)),"")</f>
        <v/>
      </c>
      <c r="V243" s="67" t="str">
        <f>IF(IFERROR(SEARCH(V$6,$D243),0)&gt;0,TRIM(VLOOKUP(V$6,'Lifeline-Capability XWalk'!$F$6:$G$38,2,FALSE)),"")</f>
        <v/>
      </c>
      <c r="W243" s="67" t="str">
        <f>IF(IFERROR(SEARCH(W$6,$D243),0)&gt;0,TRIM(VLOOKUP(W$6,'Lifeline-Capability XWalk'!$F$6:$G$38,2,FALSE)),"")</f>
        <v>Health and Medical</v>
      </c>
      <c r="X243" s="67" t="str">
        <f>IF(IFERROR(SEARCH(X$6,$D243),0)&gt;0,TRIM(VLOOKUP(X$6,'Lifeline-Capability XWalk'!$F$6:$G$38,2,FALSE)),"")</f>
        <v/>
      </c>
      <c r="Y243" s="67" t="str">
        <f>IF(IFERROR(SEARCH(Y$6,$D243),0)&gt;0,TRIM(VLOOKUP(Y$6,'Lifeline-Capability XWalk'!$F$6:$G$38,2,FALSE)),"")</f>
        <v/>
      </c>
      <c r="Z243" s="67" t="str">
        <f>IF(IFERROR(SEARCH(Z$6,$D243),0)&gt;0,TRIM(VLOOKUP(Z$6,'Lifeline-Capability XWalk'!$F$6:$G$38,2,FALSE)),"")</f>
        <v/>
      </c>
      <c r="AA243" s="67" t="str">
        <f>IF(IFERROR(SEARCH(AA$6,$D243),0)&gt;0,TRIM(VLOOKUP(AA$6,'Lifeline-Capability XWalk'!$F$6:$G$38,2,FALSE)),"")</f>
        <v>Communications</v>
      </c>
      <c r="AB243" s="67" t="str">
        <f>IF(IFERROR(SEARCH(AB$6,$D243),0)&gt;0,TRIM(VLOOKUP(AB$6,'Lifeline-Capability XWalk'!$F$6:$G$38,2,FALSE)),"")</f>
        <v>Communications</v>
      </c>
      <c r="AC243" s="67" t="str">
        <f>IF(IFERROR(SEARCH(AC$6,$D243),0)&gt;0,TRIM(VLOOKUP(AC$6,'Lifeline-Capability XWalk'!$F$6:$G$38,2,FALSE)),"")</f>
        <v/>
      </c>
      <c r="AD243" s="67" t="str">
        <f>IF(IFERROR(SEARCH(AD$6,$D243),0)&gt;0,TRIM(VLOOKUP(AD$6,'Lifeline-Capability XWalk'!$F$6:$G$38,2,FALSE)),"")</f>
        <v/>
      </c>
      <c r="AE243" s="67" t="str">
        <f>IF(IFERROR(SEARCH(AE$6,$D243),0)&gt;0,TRIM(VLOOKUP(AE$6,'Lifeline-Capability XWalk'!$F$6:$G$38,2,FALSE)),"")</f>
        <v/>
      </c>
      <c r="AF243" s="67" t="str">
        <f>IF(IFERROR(SEARCH(AF$6,$D243),0)&gt;0,TRIM(VLOOKUP(AF$6,'Lifeline-Capability XWalk'!$F$6:$G$38,2,FALSE)),"")</f>
        <v/>
      </c>
      <c r="AG243" s="67" t="str">
        <f>IF(IFERROR(SEARCH(AG$6,$D243),0)&gt;0,TRIM(VLOOKUP(AG$6,'Lifeline-Capability XWalk'!$F$6:$G$38,2,FALSE)),"")</f>
        <v/>
      </c>
      <c r="AH243" s="67" t="str">
        <f>IF(IFERROR(SEARCH(AH$6,$D243),0)&gt;0,TRIM(VLOOKUP(AH$6,'Lifeline-Capability XWalk'!$F$6:$G$38,2,FALSE)),"")</f>
        <v/>
      </c>
      <c r="AI243" s="67" t="str">
        <f>IF(IFERROR(SEARCH(AI$6,$D243),0)&gt;0,TRIM(VLOOKUP(AI$6,'Lifeline-Capability XWalk'!$F$6:$G$38,2,FALSE)),"")</f>
        <v/>
      </c>
      <c r="AJ243" s="67" t="str">
        <f>IF(IFERROR(SEARCH(AJ$6,$D243),0)&gt;0,TRIM(VLOOKUP(AJ$6,'Lifeline-Capability XWalk'!$F$6:$G$38,2,FALSE)),"")</f>
        <v/>
      </c>
      <c r="AK243" s="67" t="str">
        <f>IF(IFERROR(SEARCH(AK$6,$D243),0)&gt;0,TRIM(VLOOKUP(AK$6,'Lifeline-Capability XWalk'!$F$6:$G$38,2,FALSE)),"")</f>
        <v/>
      </c>
      <c r="AL243" s="68" t="str">
        <f>IF(IFERROR(SEARCH(AL$6,$D243),0)&gt;0,TRIM(VLOOKUP(AL$6,'Lifeline-Capability XWalk'!$F$6:$G$38,2,FALSE)),"")</f>
        <v/>
      </c>
      <c r="AM243" s="24" t="str">
        <f t="shared" si="15"/>
        <v/>
      </c>
      <c r="AN243" s="24" t="str">
        <f t="shared" si="14"/>
        <v/>
      </c>
      <c r="AO243" s="24" t="str">
        <f t="shared" si="14"/>
        <v>Health and Medical</v>
      </c>
      <c r="AP243" s="24" t="str">
        <f t="shared" si="14"/>
        <v/>
      </c>
      <c r="AQ243" s="24" t="str">
        <f t="shared" si="14"/>
        <v>Communications</v>
      </c>
      <c r="AR243" s="24" t="str">
        <f t="shared" si="14"/>
        <v/>
      </c>
      <c r="AS243" s="24" t="str">
        <f t="shared" si="14"/>
        <v/>
      </c>
      <c r="AT243" s="24" t="str">
        <f t="shared" si="14"/>
        <v/>
      </c>
      <c r="AU243" s="24" t="str">
        <f t="shared" si="14"/>
        <v/>
      </c>
    </row>
    <row r="244" spans="1:47" s="24" customFormat="1" ht="32.1" customHeight="1" x14ac:dyDescent="0.2">
      <c r="A244" s="141" t="s">
        <v>1112</v>
      </c>
      <c r="B244" s="63" t="s">
        <v>1117</v>
      </c>
      <c r="C244" s="142" t="s">
        <v>1082</v>
      </c>
      <c r="D244" s="63" t="s">
        <v>1513</v>
      </c>
      <c r="E244" s="64" t="str">
        <f t="shared" si="13"/>
        <v>Communications</v>
      </c>
      <c r="F244" s="65" t="s">
        <v>136</v>
      </c>
      <c r="G244" s="66" t="str">
        <f>IF(IFERROR(SEARCH(G$6,$D244),0)&gt;0,TRIM(VLOOKUP(G$6,'Lifeline-Capability XWalk'!$F$6:$G$38,2,FALSE)),"")</f>
        <v/>
      </c>
      <c r="H244" s="67" t="str">
        <f>IF(IFERROR(SEARCH(H$6,$D244),0)&gt;0,TRIM(VLOOKUP(H$6,'Lifeline-Capability XWalk'!$F$6:$G$38,2,FALSE)),"")</f>
        <v/>
      </c>
      <c r="I244" s="67" t="str">
        <f>IF(IFERROR(SEARCH(I$6,$D244),0)&gt;0,TRIM(VLOOKUP(I$6,'Lifeline-Capability XWalk'!$F$6:$G$38,2,FALSE)),"")</f>
        <v/>
      </c>
      <c r="J244" s="67" t="str">
        <f>IF(IFERROR(SEARCH(J$6,$D244),0)&gt;0,TRIM(VLOOKUP(J$6,'Lifeline-Capability XWalk'!$F$6:$G$38,2,FALSE)),"")</f>
        <v/>
      </c>
      <c r="K244" s="67" t="str">
        <f>IF(IFERROR(SEARCH(K$6,$D244),0)&gt;0,TRIM(VLOOKUP(K$6,'Lifeline-Capability XWalk'!$F$6:$G$38,2,FALSE)),"")</f>
        <v/>
      </c>
      <c r="L244" s="67" t="str">
        <f>IF(IFERROR(SEARCH(L$6,$D244),0)&gt;0,TRIM(VLOOKUP(L$6,'Lifeline-Capability XWalk'!$F$6:$G$38,2,FALSE)),"")</f>
        <v/>
      </c>
      <c r="M244" s="67" t="str">
        <f>IF(IFERROR(SEARCH(M$6,$D244),0)&gt;0,TRIM(VLOOKUP(M$6,'Lifeline-Capability XWalk'!$F$6:$G$38,2,FALSE)),"")</f>
        <v/>
      </c>
      <c r="N244" s="67" t="str">
        <f>IF(IFERROR(SEARCH(N$6,$D244),0)&gt;0,TRIM(VLOOKUP(N$6,'Lifeline-Capability XWalk'!$F$6:$G$38,2,FALSE)),"")</f>
        <v/>
      </c>
      <c r="O244" s="67" t="str">
        <f>IF(IFERROR(SEARCH(O$6,$D244),0)&gt;0,TRIM(VLOOKUP(O$6,'Lifeline-Capability XWalk'!$F$6:$G$38,2,FALSE)),"")</f>
        <v/>
      </c>
      <c r="P244" s="67" t="str">
        <f>IF(IFERROR(SEARCH(P$6,$D244),0)&gt;0,TRIM(VLOOKUP(P$6,'Lifeline-Capability XWalk'!$F$6:$G$38,2,FALSE)),"")</f>
        <v/>
      </c>
      <c r="Q244" s="67" t="str">
        <f>IF(IFERROR(SEARCH(Q$6,$D244),0)&gt;0,TRIM(VLOOKUP(Q$6,'Lifeline-Capability XWalk'!$F$6:$G$38,2,FALSE)),"")</f>
        <v/>
      </c>
      <c r="R244" s="67" t="str">
        <f>IF(IFERROR(SEARCH(R$6,$D244),0)&gt;0,TRIM(VLOOKUP(R$6,'Lifeline-Capability XWalk'!$F$6:$G$38,2,FALSE)),"")</f>
        <v/>
      </c>
      <c r="S244" s="67" t="str">
        <f>IF(IFERROR(SEARCH(S$6,$D244),0)&gt;0,TRIM(VLOOKUP(S$6,'Lifeline-Capability XWalk'!$F$6:$G$38,2,FALSE)),"")</f>
        <v/>
      </c>
      <c r="T244" s="67" t="str">
        <f>IF(IFERROR(SEARCH(T$6,$D244),0)&gt;0,TRIM(VLOOKUP(T$6,'Lifeline-Capability XWalk'!$F$6:$G$38,2,FALSE)),"")</f>
        <v/>
      </c>
      <c r="U244" s="67" t="str">
        <f>IF(IFERROR(SEARCH(U$6,$D244),0)&gt;0,TRIM(VLOOKUP(U$6,'Lifeline-Capability XWalk'!$F$6:$G$38,2,FALSE)),"")</f>
        <v/>
      </c>
      <c r="V244" s="67" t="str">
        <f>IF(IFERROR(SEARCH(V$6,$D244),0)&gt;0,TRIM(VLOOKUP(V$6,'Lifeline-Capability XWalk'!$F$6:$G$38,2,FALSE)),"")</f>
        <v/>
      </c>
      <c r="W244" s="67" t="str">
        <f>IF(IFERROR(SEARCH(W$6,$D244),0)&gt;0,TRIM(VLOOKUP(W$6,'Lifeline-Capability XWalk'!$F$6:$G$38,2,FALSE)),"")</f>
        <v/>
      </c>
      <c r="X244" s="67" t="str">
        <f>IF(IFERROR(SEARCH(X$6,$D244),0)&gt;0,TRIM(VLOOKUP(X$6,'Lifeline-Capability XWalk'!$F$6:$G$38,2,FALSE)),"")</f>
        <v/>
      </c>
      <c r="Y244" s="67" t="str">
        <f>IF(IFERROR(SEARCH(Y$6,$D244),0)&gt;0,TRIM(VLOOKUP(Y$6,'Lifeline-Capability XWalk'!$F$6:$G$38,2,FALSE)),"")</f>
        <v/>
      </c>
      <c r="Z244" s="67" t="str">
        <f>IF(IFERROR(SEARCH(Z$6,$D244),0)&gt;0,TRIM(VLOOKUP(Z$6,'Lifeline-Capability XWalk'!$F$6:$G$38,2,FALSE)),"")</f>
        <v/>
      </c>
      <c r="AA244" s="67" t="str">
        <f>IF(IFERROR(SEARCH(AA$6,$D244),0)&gt;0,TRIM(VLOOKUP(AA$6,'Lifeline-Capability XWalk'!$F$6:$G$38,2,FALSE)),"")</f>
        <v>Communications</v>
      </c>
      <c r="AB244" s="67" t="str">
        <f>IF(IFERROR(SEARCH(AB$6,$D244),0)&gt;0,TRIM(VLOOKUP(AB$6,'Lifeline-Capability XWalk'!$F$6:$G$38,2,FALSE)),"")</f>
        <v>Communications</v>
      </c>
      <c r="AC244" s="67" t="str">
        <f>IF(IFERROR(SEARCH(AC$6,$D244),0)&gt;0,TRIM(VLOOKUP(AC$6,'Lifeline-Capability XWalk'!$F$6:$G$38,2,FALSE)),"")</f>
        <v/>
      </c>
      <c r="AD244" s="67" t="str">
        <f>IF(IFERROR(SEARCH(AD$6,$D244),0)&gt;0,TRIM(VLOOKUP(AD$6,'Lifeline-Capability XWalk'!$F$6:$G$38,2,FALSE)),"")</f>
        <v/>
      </c>
      <c r="AE244" s="67" t="str">
        <f>IF(IFERROR(SEARCH(AE$6,$D244),0)&gt;0,TRIM(VLOOKUP(AE$6,'Lifeline-Capability XWalk'!$F$6:$G$38,2,FALSE)),"")</f>
        <v/>
      </c>
      <c r="AF244" s="67" t="str">
        <f>IF(IFERROR(SEARCH(AF$6,$D244),0)&gt;0,TRIM(VLOOKUP(AF$6,'Lifeline-Capability XWalk'!$F$6:$G$38,2,FALSE)),"")</f>
        <v/>
      </c>
      <c r="AG244" s="67" t="str">
        <f>IF(IFERROR(SEARCH(AG$6,$D244),0)&gt;0,TRIM(VLOOKUP(AG$6,'Lifeline-Capability XWalk'!$F$6:$G$38,2,FALSE)),"")</f>
        <v/>
      </c>
      <c r="AH244" s="67" t="str">
        <f>IF(IFERROR(SEARCH(AH$6,$D244),0)&gt;0,TRIM(VLOOKUP(AH$6,'Lifeline-Capability XWalk'!$F$6:$G$38,2,FALSE)),"")</f>
        <v/>
      </c>
      <c r="AI244" s="67" t="str">
        <f>IF(IFERROR(SEARCH(AI$6,$D244),0)&gt;0,TRIM(VLOOKUP(AI$6,'Lifeline-Capability XWalk'!$F$6:$G$38,2,FALSE)),"")</f>
        <v/>
      </c>
      <c r="AJ244" s="67" t="str">
        <f>IF(IFERROR(SEARCH(AJ$6,$D244),0)&gt;0,TRIM(VLOOKUP(AJ$6,'Lifeline-Capability XWalk'!$F$6:$G$38,2,FALSE)),"")</f>
        <v/>
      </c>
      <c r="AK244" s="67" t="str">
        <f>IF(IFERROR(SEARCH(AK$6,$D244),0)&gt;0,TRIM(VLOOKUP(AK$6,'Lifeline-Capability XWalk'!$F$6:$G$38,2,FALSE)),"")</f>
        <v/>
      </c>
      <c r="AL244" s="68" t="str">
        <f>IF(IFERROR(SEARCH(AL$6,$D244),0)&gt;0,TRIM(VLOOKUP(AL$6,'Lifeline-Capability XWalk'!$F$6:$G$38,2,FALSE)),"")</f>
        <v/>
      </c>
      <c r="AM244" s="24" t="str">
        <f t="shared" si="15"/>
        <v/>
      </c>
      <c r="AN244" s="24" t="str">
        <f t="shared" si="14"/>
        <v/>
      </c>
      <c r="AO244" s="24" t="str">
        <f t="shared" si="14"/>
        <v/>
      </c>
      <c r="AP244" s="24" t="str">
        <f t="shared" si="14"/>
        <v/>
      </c>
      <c r="AQ244" s="24" t="str">
        <f t="shared" si="14"/>
        <v>Communications</v>
      </c>
      <c r="AR244" s="24" t="str">
        <f t="shared" si="14"/>
        <v/>
      </c>
      <c r="AS244" s="24" t="str">
        <f t="shared" si="14"/>
        <v/>
      </c>
      <c r="AT244" s="24" t="str">
        <f t="shared" si="14"/>
        <v/>
      </c>
      <c r="AU244" s="24" t="str">
        <f t="shared" si="14"/>
        <v/>
      </c>
    </row>
    <row r="245" spans="1:47" s="24" customFormat="1" ht="32.1" customHeight="1" x14ac:dyDescent="0.2">
      <c r="A245" s="141" t="s">
        <v>1112</v>
      </c>
      <c r="B245" s="63" t="s">
        <v>1117</v>
      </c>
      <c r="C245" s="142" t="s">
        <v>1082</v>
      </c>
      <c r="D245" s="63" t="s">
        <v>1514</v>
      </c>
      <c r="E245" s="64" t="str">
        <f t="shared" si="13"/>
        <v>Health and Medical, Communications</v>
      </c>
      <c r="F245" s="65" t="s">
        <v>135</v>
      </c>
      <c r="G245" s="66" t="str">
        <f>IF(IFERROR(SEARCH(G$6,$D245),0)&gt;0,TRIM(VLOOKUP(G$6,'Lifeline-Capability XWalk'!$F$6:$G$38,2,FALSE)),"")</f>
        <v/>
      </c>
      <c r="H245" s="67" t="str">
        <f>IF(IFERROR(SEARCH(H$6,$D245),0)&gt;0,TRIM(VLOOKUP(H$6,'Lifeline-Capability XWalk'!$F$6:$G$38,2,FALSE)),"")</f>
        <v/>
      </c>
      <c r="I245" s="67" t="str">
        <f>IF(IFERROR(SEARCH(I$6,$D245),0)&gt;0,TRIM(VLOOKUP(I$6,'Lifeline-Capability XWalk'!$F$6:$G$38,2,FALSE)),"")</f>
        <v/>
      </c>
      <c r="J245" s="67" t="str">
        <f>IF(IFERROR(SEARCH(J$6,$D245),0)&gt;0,TRIM(VLOOKUP(J$6,'Lifeline-Capability XWalk'!$F$6:$G$38,2,FALSE)),"")</f>
        <v/>
      </c>
      <c r="K245" s="67" t="str">
        <f>IF(IFERROR(SEARCH(K$6,$D245),0)&gt;0,TRIM(VLOOKUP(K$6,'Lifeline-Capability XWalk'!$F$6:$G$38,2,FALSE)),"")</f>
        <v/>
      </c>
      <c r="L245" s="67" t="str">
        <f>IF(IFERROR(SEARCH(L$6,$D245),0)&gt;0,TRIM(VLOOKUP(L$6,'Lifeline-Capability XWalk'!$F$6:$G$38,2,FALSE)),"")</f>
        <v/>
      </c>
      <c r="M245" s="67" t="str">
        <f>IF(IFERROR(SEARCH(M$6,$D245),0)&gt;0,TRIM(VLOOKUP(M$6,'Lifeline-Capability XWalk'!$F$6:$G$38,2,FALSE)),"")</f>
        <v/>
      </c>
      <c r="N245" s="67" t="str">
        <f>IF(IFERROR(SEARCH(N$6,$D245),0)&gt;0,TRIM(VLOOKUP(N$6,'Lifeline-Capability XWalk'!$F$6:$G$38,2,FALSE)),"")</f>
        <v/>
      </c>
      <c r="O245" s="67" t="str">
        <f>IF(IFERROR(SEARCH(O$6,$D245),0)&gt;0,TRIM(VLOOKUP(O$6,'Lifeline-Capability XWalk'!$F$6:$G$38,2,FALSE)),"")</f>
        <v/>
      </c>
      <c r="P245" s="67" t="str">
        <f>IF(IFERROR(SEARCH(P$6,$D245),0)&gt;0,TRIM(VLOOKUP(P$6,'Lifeline-Capability XWalk'!$F$6:$G$38,2,FALSE)),"")</f>
        <v/>
      </c>
      <c r="Q245" s="67" t="str">
        <f>IF(IFERROR(SEARCH(Q$6,$D245),0)&gt;0,TRIM(VLOOKUP(Q$6,'Lifeline-Capability XWalk'!$F$6:$G$38,2,FALSE)),"")</f>
        <v/>
      </c>
      <c r="R245" s="67" t="str">
        <f>IF(IFERROR(SEARCH(R$6,$D245),0)&gt;0,TRIM(VLOOKUP(R$6,'Lifeline-Capability XWalk'!$F$6:$G$38,2,FALSE)),"")</f>
        <v/>
      </c>
      <c r="S245" s="67" t="str">
        <f>IF(IFERROR(SEARCH(S$6,$D245),0)&gt;0,TRIM(VLOOKUP(S$6,'Lifeline-Capability XWalk'!$F$6:$G$38,2,FALSE)),"")</f>
        <v/>
      </c>
      <c r="T245" s="67" t="str">
        <f>IF(IFERROR(SEARCH(T$6,$D245),0)&gt;0,TRIM(VLOOKUP(T$6,'Lifeline-Capability XWalk'!$F$6:$G$38,2,FALSE)),"")</f>
        <v/>
      </c>
      <c r="U245" s="67" t="str">
        <f>IF(IFERROR(SEARCH(U$6,$D245),0)&gt;0,TRIM(VLOOKUP(U$6,'Lifeline-Capability XWalk'!$F$6:$G$38,2,FALSE)),"")</f>
        <v/>
      </c>
      <c r="V245" s="67" t="str">
        <f>IF(IFERROR(SEARCH(V$6,$D245),0)&gt;0,TRIM(VLOOKUP(V$6,'Lifeline-Capability XWalk'!$F$6:$G$38,2,FALSE)),"")</f>
        <v/>
      </c>
      <c r="W245" s="67" t="str">
        <f>IF(IFERROR(SEARCH(W$6,$D245),0)&gt;0,TRIM(VLOOKUP(W$6,'Lifeline-Capability XWalk'!$F$6:$G$38,2,FALSE)),"")</f>
        <v>Health and Medical</v>
      </c>
      <c r="X245" s="67" t="str">
        <f>IF(IFERROR(SEARCH(X$6,$D245),0)&gt;0,TRIM(VLOOKUP(X$6,'Lifeline-Capability XWalk'!$F$6:$G$38,2,FALSE)),"")</f>
        <v/>
      </c>
      <c r="Y245" s="67" t="str">
        <f>IF(IFERROR(SEARCH(Y$6,$D245),0)&gt;0,TRIM(VLOOKUP(Y$6,'Lifeline-Capability XWalk'!$F$6:$G$38,2,FALSE)),"")</f>
        <v/>
      </c>
      <c r="Z245" s="67" t="str">
        <f>IF(IFERROR(SEARCH(Z$6,$D245),0)&gt;0,TRIM(VLOOKUP(Z$6,'Lifeline-Capability XWalk'!$F$6:$G$38,2,FALSE)),"")</f>
        <v/>
      </c>
      <c r="AA245" s="67" t="str">
        <f>IF(IFERROR(SEARCH(AA$6,$D245),0)&gt;0,TRIM(VLOOKUP(AA$6,'Lifeline-Capability XWalk'!$F$6:$G$38,2,FALSE)),"")</f>
        <v>Communications</v>
      </c>
      <c r="AB245" s="67" t="str">
        <f>IF(IFERROR(SEARCH(AB$6,$D245),0)&gt;0,TRIM(VLOOKUP(AB$6,'Lifeline-Capability XWalk'!$F$6:$G$38,2,FALSE)),"")</f>
        <v>Communications</v>
      </c>
      <c r="AC245" s="67" t="str">
        <f>IF(IFERROR(SEARCH(AC$6,$D245),0)&gt;0,TRIM(VLOOKUP(AC$6,'Lifeline-Capability XWalk'!$F$6:$G$38,2,FALSE)),"")</f>
        <v/>
      </c>
      <c r="AD245" s="67" t="str">
        <f>IF(IFERROR(SEARCH(AD$6,$D245),0)&gt;0,TRIM(VLOOKUP(AD$6,'Lifeline-Capability XWalk'!$F$6:$G$38,2,FALSE)),"")</f>
        <v/>
      </c>
      <c r="AE245" s="67" t="str">
        <f>IF(IFERROR(SEARCH(AE$6,$D245),0)&gt;0,TRIM(VLOOKUP(AE$6,'Lifeline-Capability XWalk'!$F$6:$G$38,2,FALSE)),"")</f>
        <v/>
      </c>
      <c r="AF245" s="67" t="str">
        <f>IF(IFERROR(SEARCH(AF$6,$D245),0)&gt;0,TRIM(VLOOKUP(AF$6,'Lifeline-Capability XWalk'!$F$6:$G$38,2,FALSE)),"")</f>
        <v/>
      </c>
      <c r="AG245" s="67" t="str">
        <f>IF(IFERROR(SEARCH(AG$6,$D245),0)&gt;0,TRIM(VLOOKUP(AG$6,'Lifeline-Capability XWalk'!$F$6:$G$38,2,FALSE)),"")</f>
        <v/>
      </c>
      <c r="AH245" s="67" t="str">
        <f>IF(IFERROR(SEARCH(AH$6,$D245),0)&gt;0,TRIM(VLOOKUP(AH$6,'Lifeline-Capability XWalk'!$F$6:$G$38,2,FALSE)),"")</f>
        <v/>
      </c>
      <c r="AI245" s="67" t="str">
        <f>IF(IFERROR(SEARCH(AI$6,$D245),0)&gt;0,TRIM(VLOOKUP(AI$6,'Lifeline-Capability XWalk'!$F$6:$G$38,2,FALSE)),"")</f>
        <v/>
      </c>
      <c r="AJ245" s="67" t="str">
        <f>IF(IFERROR(SEARCH(AJ$6,$D245),0)&gt;0,TRIM(VLOOKUP(AJ$6,'Lifeline-Capability XWalk'!$F$6:$G$38,2,FALSE)),"")</f>
        <v/>
      </c>
      <c r="AK245" s="67" t="str">
        <f>IF(IFERROR(SEARCH(AK$6,$D245),0)&gt;0,TRIM(VLOOKUP(AK$6,'Lifeline-Capability XWalk'!$F$6:$G$38,2,FALSE)),"")</f>
        <v/>
      </c>
      <c r="AL245" s="68" t="str">
        <f>IF(IFERROR(SEARCH(AL$6,$D245),0)&gt;0,TRIM(VLOOKUP(AL$6,'Lifeline-Capability XWalk'!$F$6:$G$38,2,FALSE)),"")</f>
        <v/>
      </c>
      <c r="AM245" s="24" t="str">
        <f t="shared" si="15"/>
        <v/>
      </c>
      <c r="AN245" s="24" t="str">
        <f t="shared" si="14"/>
        <v/>
      </c>
      <c r="AO245" s="24" t="str">
        <f t="shared" si="14"/>
        <v>Health and Medical</v>
      </c>
      <c r="AP245" s="24" t="str">
        <f t="shared" si="14"/>
        <v/>
      </c>
      <c r="AQ245" s="24" t="str">
        <f t="shared" si="14"/>
        <v>Communications</v>
      </c>
      <c r="AR245" s="24" t="str">
        <f t="shared" si="14"/>
        <v/>
      </c>
      <c r="AS245" s="24" t="str">
        <f t="shared" si="14"/>
        <v/>
      </c>
      <c r="AT245" s="24" t="str">
        <f t="shared" si="14"/>
        <v/>
      </c>
      <c r="AU245" s="24" t="str">
        <f t="shared" si="14"/>
        <v/>
      </c>
    </row>
    <row r="246" spans="1:47" s="24" customFormat="1" ht="32.1" customHeight="1" x14ac:dyDescent="0.2">
      <c r="A246" s="141" t="s">
        <v>1113</v>
      </c>
      <c r="B246" s="63" t="s">
        <v>1139</v>
      </c>
      <c r="C246" s="142" t="s">
        <v>1393</v>
      </c>
      <c r="D246" s="63" t="s">
        <v>1515</v>
      </c>
      <c r="E246" s="64" t="str">
        <f t="shared" si="13"/>
        <v>Safety and Security, Communications, Hazardous Materials</v>
      </c>
      <c r="F246" s="65" t="s">
        <v>532</v>
      </c>
      <c r="G246" s="66" t="str">
        <f>IF(IFERROR(SEARCH(G$6,$D246),0)&gt;0,TRIM(VLOOKUP(G$6,'Lifeline-Capability XWalk'!$F$6:$G$38,2,FALSE)),"")</f>
        <v>Safety and Security</v>
      </c>
      <c r="H246" s="67" t="str">
        <f>IF(IFERROR(SEARCH(H$6,$D246),0)&gt;0,TRIM(VLOOKUP(H$6,'Lifeline-Capability XWalk'!$F$6:$G$38,2,FALSE)),"")</f>
        <v/>
      </c>
      <c r="I246" s="67" t="str">
        <f>IF(IFERROR(SEARCH(I$6,$D246),0)&gt;0,TRIM(VLOOKUP(I$6,'Lifeline-Capability XWalk'!$F$6:$G$38,2,FALSE)),"")</f>
        <v/>
      </c>
      <c r="J246" s="67" t="str">
        <f>IF(IFERROR(SEARCH(J$6,$D246),0)&gt;0,TRIM(VLOOKUP(J$6,'Lifeline-Capability XWalk'!$F$6:$G$38,2,FALSE)),"")</f>
        <v/>
      </c>
      <c r="K246" s="67" t="str">
        <f>IF(IFERROR(SEARCH(K$6,$D246),0)&gt;0,TRIM(VLOOKUP(K$6,'Lifeline-Capability XWalk'!$F$6:$G$38,2,FALSE)),"")</f>
        <v/>
      </c>
      <c r="L246" s="67" t="str">
        <f>IF(IFERROR(SEARCH(L$6,$D246),0)&gt;0,TRIM(VLOOKUP(L$6,'Lifeline-Capability XWalk'!$F$6:$G$38,2,FALSE)),"")</f>
        <v>Hazardous Materials</v>
      </c>
      <c r="M246" s="67" t="str">
        <f>IF(IFERROR(SEARCH(M$6,$D246),0)&gt;0,TRIM(VLOOKUP(M$6,'Lifeline-Capability XWalk'!$F$6:$G$38,2,FALSE)),"")</f>
        <v/>
      </c>
      <c r="N246" s="67" t="str">
        <f>IF(IFERROR(SEARCH(N$6,$D246),0)&gt;0,TRIM(VLOOKUP(N$6,'Lifeline-Capability XWalk'!$F$6:$G$38,2,FALSE)),"")</f>
        <v/>
      </c>
      <c r="O246" s="67" t="str">
        <f>IF(IFERROR(SEARCH(O$6,$D246),0)&gt;0,TRIM(VLOOKUP(O$6,'Lifeline-Capability XWalk'!$F$6:$G$38,2,FALSE)),"")</f>
        <v/>
      </c>
      <c r="P246" s="67" t="str">
        <f>IF(IFERROR(SEARCH(P$6,$D246),0)&gt;0,TRIM(VLOOKUP(P$6,'Lifeline-Capability XWalk'!$F$6:$G$38,2,FALSE)),"")</f>
        <v/>
      </c>
      <c r="Q246" s="67" t="str">
        <f>IF(IFERROR(SEARCH(Q$6,$D246),0)&gt;0,TRIM(VLOOKUP(Q$6,'Lifeline-Capability XWalk'!$F$6:$G$38,2,FALSE)),"")</f>
        <v/>
      </c>
      <c r="R246" s="67" t="str">
        <f>IF(IFERROR(SEARCH(R$6,$D246),0)&gt;0,TRIM(VLOOKUP(R$6,'Lifeline-Capability XWalk'!$F$6:$G$38,2,FALSE)),"")</f>
        <v/>
      </c>
      <c r="S246" s="67" t="str">
        <f>IF(IFERROR(SEARCH(S$6,$D246),0)&gt;0,TRIM(VLOOKUP(S$6,'Lifeline-Capability XWalk'!$F$6:$G$38,2,FALSE)),"")</f>
        <v/>
      </c>
      <c r="T246" s="67" t="str">
        <f>IF(IFERROR(SEARCH(T$6,$D246),0)&gt;0,TRIM(VLOOKUP(T$6,'Lifeline-Capability XWalk'!$F$6:$G$38,2,FALSE)),"")</f>
        <v/>
      </c>
      <c r="U246" s="67" t="str">
        <f>IF(IFERROR(SEARCH(U$6,$D246),0)&gt;0,TRIM(VLOOKUP(U$6,'Lifeline-Capability XWalk'!$F$6:$G$38,2,FALSE)),"")</f>
        <v/>
      </c>
      <c r="V246" s="67" t="str">
        <f>IF(IFERROR(SEARCH(V$6,$D246),0)&gt;0,TRIM(VLOOKUP(V$6,'Lifeline-Capability XWalk'!$F$6:$G$38,2,FALSE)),"")</f>
        <v/>
      </c>
      <c r="W246" s="67" t="str">
        <f>IF(IFERROR(SEARCH(W$6,$D246),0)&gt;0,TRIM(VLOOKUP(W$6,'Lifeline-Capability XWalk'!$F$6:$G$38,2,FALSE)),"")</f>
        <v/>
      </c>
      <c r="X246" s="67" t="str">
        <f>IF(IFERROR(SEARCH(X$6,$D246),0)&gt;0,TRIM(VLOOKUP(X$6,'Lifeline-Capability XWalk'!$F$6:$G$38,2,FALSE)),"")</f>
        <v/>
      </c>
      <c r="Y246" s="67" t="str">
        <f>IF(IFERROR(SEARCH(Y$6,$D246),0)&gt;0,TRIM(VLOOKUP(Y$6,'Lifeline-Capability XWalk'!$F$6:$G$38,2,FALSE)),"")</f>
        <v/>
      </c>
      <c r="Z246" s="67" t="str">
        <f>IF(IFERROR(SEARCH(Z$6,$D246),0)&gt;0,TRIM(VLOOKUP(Z$6,'Lifeline-Capability XWalk'!$F$6:$G$38,2,FALSE)),"")</f>
        <v/>
      </c>
      <c r="AA246" s="67" t="str">
        <f>IF(IFERROR(SEARCH(AA$6,$D246),0)&gt;0,TRIM(VLOOKUP(AA$6,'Lifeline-Capability XWalk'!$F$6:$G$38,2,FALSE)),"")</f>
        <v>Communications</v>
      </c>
      <c r="AB246" s="67" t="str">
        <f>IF(IFERROR(SEARCH(AB$6,$D246),0)&gt;0,TRIM(VLOOKUP(AB$6,'Lifeline-Capability XWalk'!$F$6:$G$38,2,FALSE)),"")</f>
        <v>Communications</v>
      </c>
      <c r="AC246" s="67" t="str">
        <f>IF(IFERROR(SEARCH(AC$6,$D246),0)&gt;0,TRIM(VLOOKUP(AC$6,'Lifeline-Capability XWalk'!$F$6:$G$38,2,FALSE)),"")</f>
        <v>Safety and Security</v>
      </c>
      <c r="AD246" s="67" t="str">
        <f>IF(IFERROR(SEARCH(AD$6,$D246),0)&gt;0,TRIM(VLOOKUP(AD$6,'Lifeline-Capability XWalk'!$F$6:$G$38,2,FALSE)),"")</f>
        <v/>
      </c>
      <c r="AE246" s="67" t="str">
        <f>IF(IFERROR(SEARCH(AE$6,$D246),0)&gt;0,TRIM(VLOOKUP(AE$6,'Lifeline-Capability XWalk'!$F$6:$G$38,2,FALSE)),"")</f>
        <v/>
      </c>
      <c r="AF246" s="67" t="str">
        <f>IF(IFERROR(SEARCH(AF$6,$D246),0)&gt;0,TRIM(VLOOKUP(AF$6,'Lifeline-Capability XWalk'!$F$6:$G$38,2,FALSE)),"")</f>
        <v/>
      </c>
      <c r="AG246" s="67" t="str">
        <f>IF(IFERROR(SEARCH(AG$6,$D246),0)&gt;0,TRIM(VLOOKUP(AG$6,'Lifeline-Capability XWalk'!$F$6:$G$38,2,FALSE)),"")</f>
        <v/>
      </c>
      <c r="AH246" s="67" t="str">
        <f>IF(IFERROR(SEARCH(AH$6,$D246),0)&gt;0,TRIM(VLOOKUP(AH$6,'Lifeline-Capability XWalk'!$F$6:$G$38,2,FALSE)),"")</f>
        <v/>
      </c>
      <c r="AI246" s="67" t="str">
        <f>IF(IFERROR(SEARCH(AI$6,$D246),0)&gt;0,TRIM(VLOOKUP(AI$6,'Lifeline-Capability XWalk'!$F$6:$G$38,2,FALSE)),"")</f>
        <v/>
      </c>
      <c r="AJ246" s="67" t="str">
        <f>IF(IFERROR(SEARCH(AJ$6,$D246),0)&gt;0,TRIM(VLOOKUP(AJ$6,'Lifeline-Capability XWalk'!$F$6:$G$38,2,FALSE)),"")</f>
        <v/>
      </c>
      <c r="AK246" s="67" t="str">
        <f>IF(IFERROR(SEARCH(AK$6,$D246),0)&gt;0,TRIM(VLOOKUP(AK$6,'Lifeline-Capability XWalk'!$F$6:$G$38,2,FALSE)),"")</f>
        <v/>
      </c>
      <c r="AL246" s="68" t="str">
        <f>IF(IFERROR(SEARCH(AL$6,$D246),0)&gt;0,TRIM(VLOOKUP(AL$6,'Lifeline-Capability XWalk'!$F$6:$G$38,2,FALSE)),"")</f>
        <v/>
      </c>
      <c r="AM246" s="24" t="str">
        <f t="shared" si="15"/>
        <v>Safety and Security</v>
      </c>
      <c r="AN246" s="24" t="str">
        <f t="shared" si="14"/>
        <v/>
      </c>
      <c r="AO246" s="24" t="str">
        <f t="shared" si="14"/>
        <v/>
      </c>
      <c r="AP246" s="24" t="str">
        <f t="shared" si="14"/>
        <v/>
      </c>
      <c r="AQ246" s="24" t="str">
        <f t="shared" si="14"/>
        <v>Communications</v>
      </c>
      <c r="AR246" s="24" t="str">
        <f t="shared" si="14"/>
        <v>Hazardous Materials</v>
      </c>
      <c r="AS246" s="24" t="str">
        <f t="shared" si="14"/>
        <v/>
      </c>
      <c r="AT246" s="24" t="str">
        <f t="shared" si="14"/>
        <v/>
      </c>
      <c r="AU246" s="24" t="str">
        <f t="shared" si="14"/>
        <v/>
      </c>
    </row>
    <row r="247" spans="1:47" s="24" customFormat="1" ht="32.1" customHeight="1" x14ac:dyDescent="0.2">
      <c r="A247" s="141" t="s">
        <v>1112</v>
      </c>
      <c r="B247" s="63" t="s">
        <v>1117</v>
      </c>
      <c r="C247" s="142" t="s">
        <v>1082</v>
      </c>
      <c r="D247" s="63" t="s">
        <v>1353</v>
      </c>
      <c r="E247" s="64" t="str">
        <f t="shared" si="13"/>
        <v>Safety and Security; Food, Water, Shelter; Health and Medical; Energy; Communications; Hazardous Materials; Transportation; Water Systems;</v>
      </c>
      <c r="F247" s="65" t="s">
        <v>125</v>
      </c>
      <c r="G247" s="66" t="str">
        <f>IF(IFERROR(SEARCH(G$6,$D247),0)&gt;0,TRIM(VLOOKUP(G$6,'Lifeline-Capability XWalk'!$F$6:$G$38,2,FALSE)),"")</f>
        <v/>
      </c>
      <c r="H247" s="67" t="str">
        <f>IF(IFERROR(SEARCH(H$6,$D247),0)&gt;0,TRIM(VLOOKUP(H$6,'Lifeline-Capability XWalk'!$F$6:$G$38,2,FALSE)),"")</f>
        <v/>
      </c>
      <c r="I247" s="67" t="str">
        <f>IF(IFERROR(SEARCH(I$6,$D247),0)&gt;0,TRIM(VLOOKUP(I$6,'Lifeline-Capability XWalk'!$F$6:$G$38,2,FALSE)),"")</f>
        <v/>
      </c>
      <c r="J247" s="67" t="str">
        <f>IF(IFERROR(SEARCH(J$6,$D247),0)&gt;0,TRIM(VLOOKUP(J$6,'Lifeline-Capability XWalk'!$F$6:$G$38,2,FALSE)),"")</f>
        <v/>
      </c>
      <c r="K247" s="67" t="str">
        <f>IF(IFERROR(SEARCH(K$6,$D247),0)&gt;0,TRIM(VLOOKUP(K$6,'Lifeline-Capability XWalk'!$F$6:$G$38,2,FALSE)),"")</f>
        <v/>
      </c>
      <c r="L247" s="67" t="str">
        <f>IF(IFERROR(SEARCH(L$6,$D247),0)&gt;0,TRIM(VLOOKUP(L$6,'Lifeline-Capability XWalk'!$F$6:$G$38,2,FALSE)),"")</f>
        <v/>
      </c>
      <c r="M247" s="67" t="str">
        <f>IF(IFERROR(SEARCH(M$6,$D247),0)&gt;0,TRIM(VLOOKUP(M$6,'Lifeline-Capability XWalk'!$F$6:$G$38,2,FALSE)),"")</f>
        <v/>
      </c>
      <c r="N247" s="67" t="str">
        <f>IF(IFERROR(SEARCH(N$6,$D247),0)&gt;0,TRIM(VLOOKUP(N$6,'Lifeline-Capability XWalk'!$F$6:$G$38,2,FALSE)),"")</f>
        <v/>
      </c>
      <c r="O247" s="67" t="str">
        <f>IF(IFERROR(SEARCH(O$6,$D247),0)&gt;0,TRIM(VLOOKUP(O$6,'Lifeline-Capability XWalk'!$F$6:$G$38,2,FALSE)),"")</f>
        <v/>
      </c>
      <c r="P247" s="67" t="str">
        <f>IF(IFERROR(SEARCH(P$6,$D247),0)&gt;0,TRIM(VLOOKUP(P$6,'Lifeline-Capability XWalk'!$F$6:$G$38,2,FALSE)),"")</f>
        <v/>
      </c>
      <c r="Q247" s="67" t="str">
        <f>IF(IFERROR(SEARCH(Q$6,$D247),0)&gt;0,TRIM(VLOOKUP(Q$6,'Lifeline-Capability XWalk'!$F$6:$G$38,2,FALSE)),"")</f>
        <v/>
      </c>
      <c r="R247" s="67" t="str">
        <f>IF(IFERROR(SEARCH(R$6,$D247),0)&gt;0,TRIM(VLOOKUP(R$6,'Lifeline-Capability XWalk'!$F$6:$G$38,2,FALSE)),"")</f>
        <v/>
      </c>
      <c r="S247" s="67" t="str">
        <f>IF(IFERROR(SEARCH(S$6,$D247),0)&gt;0,TRIM(VLOOKUP(S$6,'Lifeline-Capability XWalk'!$F$6:$G$38,2,FALSE)),"")</f>
        <v/>
      </c>
      <c r="T247" s="67" t="str">
        <f>IF(IFERROR(SEARCH(T$6,$D247),0)&gt;0,TRIM(VLOOKUP(T$6,'Lifeline-Capability XWalk'!$F$6:$G$38,2,FALSE)),"")</f>
        <v/>
      </c>
      <c r="U247" s="67" t="str">
        <f>IF(IFERROR(SEARCH(U$6,$D247),0)&gt;0,TRIM(VLOOKUP(U$6,'Lifeline-Capability XWalk'!$F$6:$G$38,2,FALSE)),"")</f>
        <v/>
      </c>
      <c r="V247" s="67" t="str">
        <f>IF(IFERROR(SEARCH(V$6,$D247),0)&gt;0,TRIM(VLOOKUP(V$6,'Lifeline-Capability XWalk'!$F$6:$G$38,2,FALSE)),"")</f>
        <v/>
      </c>
      <c r="W247" s="67" t="str">
        <f>IF(IFERROR(SEARCH(W$6,$D247),0)&gt;0,TRIM(VLOOKUP(W$6,'Lifeline-Capability XWalk'!$F$6:$G$38,2,FALSE)),"")</f>
        <v/>
      </c>
      <c r="X247" s="67" t="str">
        <f>IF(IFERROR(SEARCH(X$6,$D247),0)&gt;0,TRIM(VLOOKUP(X$6,'Lifeline-Capability XWalk'!$F$6:$G$38,2,FALSE)),"")</f>
        <v/>
      </c>
      <c r="Y247" s="67" t="str">
        <f>IF(IFERROR(SEARCH(Y$6,$D247),0)&gt;0,TRIM(VLOOKUP(Y$6,'Lifeline-Capability XWalk'!$F$6:$G$38,2,FALSE)),"")</f>
        <v/>
      </c>
      <c r="Z247" s="67" t="str">
        <f>IF(IFERROR(SEARCH(Z$6,$D247),0)&gt;0,TRIM(VLOOKUP(Z$6,'Lifeline-Capability XWalk'!$F$6:$G$38,2,FALSE)),"")</f>
        <v/>
      </c>
      <c r="AA247" s="67" t="str">
        <f>IF(IFERROR(SEARCH(AA$6,$D247),0)&gt;0,TRIM(VLOOKUP(AA$6,'Lifeline-Capability XWalk'!$F$6:$G$38,2,FALSE)),"")</f>
        <v>Communications</v>
      </c>
      <c r="AB247" s="67" t="str">
        <f>IF(IFERROR(SEARCH(AB$6,$D247),0)&gt;0,TRIM(VLOOKUP(AB$6,'Lifeline-Capability XWalk'!$F$6:$G$38,2,FALSE)),"")</f>
        <v>Communications</v>
      </c>
      <c r="AC247" s="67" t="str">
        <f>IF(IFERROR(SEARCH(AC$6,$D247),0)&gt;0,TRIM(VLOOKUP(AC$6,'Lifeline-Capability XWalk'!$F$6:$G$38,2,FALSE)),"")</f>
        <v/>
      </c>
      <c r="AD247" s="67" t="str">
        <f>IF(IFERROR(SEARCH(AD$6,$D247),0)&gt;0,TRIM(VLOOKUP(AD$6,'Lifeline-Capability XWalk'!$F$6:$G$38,2,FALSE)),"")</f>
        <v/>
      </c>
      <c r="AE247" s="67" t="str">
        <f>IF(IFERROR(SEARCH(AE$6,$D247),0)&gt;0,TRIM(VLOOKUP(AE$6,'Lifeline-Capability XWalk'!$F$6:$G$38,2,FALSE)),"")</f>
        <v/>
      </c>
      <c r="AF247" s="67" t="str">
        <f>IF(IFERROR(SEARCH(AF$6,$D247),0)&gt;0,TRIM(VLOOKUP(AF$6,'Lifeline-Capability XWalk'!$F$6:$G$38,2,FALSE)),"")</f>
        <v/>
      </c>
      <c r="AG247" s="67" t="str">
        <f>IF(IFERROR(SEARCH(AG$6,$D247),0)&gt;0,TRIM(VLOOKUP(AG$6,'Lifeline-Capability XWalk'!$F$6:$G$38,2,FALSE)),"")</f>
        <v/>
      </c>
      <c r="AH247" s="67" t="str">
        <f>IF(IFERROR(SEARCH(AH$6,$D247),0)&gt;0,TRIM(VLOOKUP(AH$6,'Lifeline-Capability XWalk'!$F$6:$G$38,2,FALSE)),"")</f>
        <v/>
      </c>
      <c r="AI247" s="67" t="str">
        <f>IF(IFERROR(SEARCH(AI$6,$D247),0)&gt;0,TRIM(VLOOKUP(AI$6,'Lifeline-Capability XWalk'!$F$6:$G$38,2,FALSE)),"")</f>
        <v/>
      </c>
      <c r="AJ247" s="67" t="str">
        <f>IF(IFERROR(SEARCH(AJ$6,$D247),0)&gt;0,TRIM(VLOOKUP(AJ$6,'Lifeline-Capability XWalk'!$F$6:$G$38,2,FALSE)),"")</f>
        <v>Safety and Security; Food, Water, Shelter; Health and Medical; Energy; Communications; Hazardous Materials; Transportation; Water Systems;</v>
      </c>
      <c r="AK247" s="67" t="str">
        <f>IF(IFERROR(SEARCH(AK$6,$D247),0)&gt;0,TRIM(VLOOKUP(AK$6,'Lifeline-Capability XWalk'!$F$6:$G$38,2,FALSE)),"")</f>
        <v/>
      </c>
      <c r="AL247" s="68" t="str">
        <f>IF(IFERROR(SEARCH(AL$6,$D247),0)&gt;0,TRIM(VLOOKUP(AL$6,'Lifeline-Capability XWalk'!$F$6:$G$38,2,FALSE)),"")</f>
        <v/>
      </c>
      <c r="AM247" s="24" t="str">
        <f t="shared" si="15"/>
        <v/>
      </c>
      <c r="AN247" s="24" t="str">
        <f t="shared" si="14"/>
        <v/>
      </c>
      <c r="AO247" s="24" t="str">
        <f t="shared" si="14"/>
        <v/>
      </c>
      <c r="AP247" s="24" t="str">
        <f t="shared" si="14"/>
        <v/>
      </c>
      <c r="AQ247" s="24" t="str">
        <f t="shared" si="14"/>
        <v>Communications</v>
      </c>
      <c r="AR247" s="24" t="str">
        <f t="shared" si="14"/>
        <v/>
      </c>
      <c r="AS247" s="24" t="str">
        <f t="shared" si="14"/>
        <v/>
      </c>
      <c r="AT247" s="24" t="str">
        <f t="shared" si="14"/>
        <v/>
      </c>
      <c r="AU247" s="24" t="str">
        <f t="shared" si="14"/>
        <v>Safety and Security; Food, Water, Shelter; Health and Medical; Energy; Communications; Hazardous Materials; Transportation; Water Systems;</v>
      </c>
    </row>
    <row r="248" spans="1:47" s="24" customFormat="1" ht="32.1" customHeight="1" x14ac:dyDescent="0.2">
      <c r="A248" s="141" t="s">
        <v>1113</v>
      </c>
      <c r="B248" s="63" t="s">
        <v>1140</v>
      </c>
      <c r="C248" s="142" t="s">
        <v>1082</v>
      </c>
      <c r="D248" s="63" t="s">
        <v>1359</v>
      </c>
      <c r="E248" s="64" t="str">
        <f t="shared" si="13"/>
        <v>Communications, Transportation</v>
      </c>
      <c r="F248" s="65" t="s">
        <v>557</v>
      </c>
      <c r="G248" s="66" t="str">
        <f>IF(IFERROR(SEARCH(G$6,$D248),0)&gt;0,TRIM(VLOOKUP(G$6,'Lifeline-Capability XWalk'!$F$6:$G$38,2,FALSE)),"")</f>
        <v/>
      </c>
      <c r="H248" s="67" t="str">
        <f>IF(IFERROR(SEARCH(H$6,$D248),0)&gt;0,TRIM(VLOOKUP(H$6,'Lifeline-Capability XWalk'!$F$6:$G$38,2,FALSE)),"")</f>
        <v/>
      </c>
      <c r="I248" s="67" t="str">
        <f>IF(IFERROR(SEARCH(I$6,$D248),0)&gt;0,TRIM(VLOOKUP(I$6,'Lifeline-Capability XWalk'!$F$6:$G$38,2,FALSE)),"")</f>
        <v>Transportation</v>
      </c>
      <c r="J248" s="67" t="str">
        <f>IF(IFERROR(SEARCH(J$6,$D248),0)&gt;0,TRIM(VLOOKUP(J$6,'Lifeline-Capability XWalk'!$F$6:$G$38,2,FALSE)),"")</f>
        <v/>
      </c>
      <c r="K248" s="67" t="str">
        <f>IF(IFERROR(SEARCH(K$6,$D248),0)&gt;0,TRIM(VLOOKUP(K$6,'Lifeline-Capability XWalk'!$F$6:$G$38,2,FALSE)),"")</f>
        <v/>
      </c>
      <c r="L248" s="67" t="str">
        <f>IF(IFERROR(SEARCH(L$6,$D248),0)&gt;0,TRIM(VLOOKUP(L$6,'Lifeline-Capability XWalk'!$F$6:$G$38,2,FALSE)),"")</f>
        <v/>
      </c>
      <c r="M248" s="67" t="str">
        <f>IF(IFERROR(SEARCH(M$6,$D248),0)&gt;0,TRIM(VLOOKUP(M$6,'Lifeline-Capability XWalk'!$F$6:$G$38,2,FALSE)),"")</f>
        <v/>
      </c>
      <c r="N248" s="67" t="str">
        <f>IF(IFERROR(SEARCH(N$6,$D248),0)&gt;0,TRIM(VLOOKUP(N$6,'Lifeline-Capability XWalk'!$F$6:$G$38,2,FALSE)),"")</f>
        <v/>
      </c>
      <c r="O248" s="67" t="str">
        <f>IF(IFERROR(SEARCH(O$6,$D248),0)&gt;0,TRIM(VLOOKUP(O$6,'Lifeline-Capability XWalk'!$F$6:$G$38,2,FALSE)),"")</f>
        <v/>
      </c>
      <c r="P248" s="67" t="str">
        <f>IF(IFERROR(SEARCH(P$6,$D248),0)&gt;0,TRIM(VLOOKUP(P$6,'Lifeline-Capability XWalk'!$F$6:$G$38,2,FALSE)),"")</f>
        <v/>
      </c>
      <c r="Q248" s="67" t="str">
        <f>IF(IFERROR(SEARCH(Q$6,$D248),0)&gt;0,TRIM(VLOOKUP(Q$6,'Lifeline-Capability XWalk'!$F$6:$G$38,2,FALSE)),"")</f>
        <v/>
      </c>
      <c r="R248" s="67" t="str">
        <f>IF(IFERROR(SEARCH(R$6,$D248),0)&gt;0,TRIM(VLOOKUP(R$6,'Lifeline-Capability XWalk'!$F$6:$G$38,2,FALSE)),"")</f>
        <v/>
      </c>
      <c r="S248" s="67" t="str">
        <f>IF(IFERROR(SEARCH(S$6,$D248),0)&gt;0,TRIM(VLOOKUP(S$6,'Lifeline-Capability XWalk'!$F$6:$G$38,2,FALSE)),"")</f>
        <v/>
      </c>
      <c r="T248" s="67" t="str">
        <f>IF(IFERROR(SEARCH(T$6,$D248),0)&gt;0,TRIM(VLOOKUP(T$6,'Lifeline-Capability XWalk'!$F$6:$G$38,2,FALSE)),"")</f>
        <v/>
      </c>
      <c r="U248" s="67" t="str">
        <f>IF(IFERROR(SEARCH(U$6,$D248),0)&gt;0,TRIM(VLOOKUP(U$6,'Lifeline-Capability XWalk'!$F$6:$G$38,2,FALSE)),"")</f>
        <v/>
      </c>
      <c r="V248" s="67" t="str">
        <f>IF(IFERROR(SEARCH(V$6,$D248),0)&gt;0,TRIM(VLOOKUP(V$6,'Lifeline-Capability XWalk'!$F$6:$G$38,2,FALSE)),"")</f>
        <v/>
      </c>
      <c r="W248" s="67" t="str">
        <f>IF(IFERROR(SEARCH(W$6,$D248),0)&gt;0,TRIM(VLOOKUP(W$6,'Lifeline-Capability XWalk'!$F$6:$G$38,2,FALSE)),"")</f>
        <v/>
      </c>
      <c r="X248" s="67" t="str">
        <f>IF(IFERROR(SEARCH(X$6,$D248),0)&gt;0,TRIM(VLOOKUP(X$6,'Lifeline-Capability XWalk'!$F$6:$G$38,2,FALSE)),"")</f>
        <v/>
      </c>
      <c r="Y248" s="67" t="str">
        <f>IF(IFERROR(SEARCH(Y$6,$D248),0)&gt;0,TRIM(VLOOKUP(Y$6,'Lifeline-Capability XWalk'!$F$6:$G$38,2,FALSE)),"")</f>
        <v/>
      </c>
      <c r="Z248" s="67" t="str">
        <f>IF(IFERROR(SEARCH(Z$6,$D248),0)&gt;0,TRIM(VLOOKUP(Z$6,'Lifeline-Capability XWalk'!$F$6:$G$38,2,FALSE)),"")</f>
        <v/>
      </c>
      <c r="AA248" s="67" t="str">
        <f>IF(IFERROR(SEARCH(AA$6,$D248),0)&gt;0,TRIM(VLOOKUP(AA$6,'Lifeline-Capability XWalk'!$F$6:$G$38,2,FALSE)),"")</f>
        <v>Communications</v>
      </c>
      <c r="AB248" s="67" t="str">
        <f>IF(IFERROR(SEARCH(AB$6,$D248),0)&gt;0,TRIM(VLOOKUP(AB$6,'Lifeline-Capability XWalk'!$F$6:$G$38,2,FALSE)),"")</f>
        <v>Communications</v>
      </c>
      <c r="AC248" s="67" t="str">
        <f>IF(IFERROR(SEARCH(AC$6,$D248),0)&gt;0,TRIM(VLOOKUP(AC$6,'Lifeline-Capability XWalk'!$F$6:$G$38,2,FALSE)),"")</f>
        <v/>
      </c>
      <c r="AD248" s="67" t="str">
        <f>IF(IFERROR(SEARCH(AD$6,$D248),0)&gt;0,TRIM(VLOOKUP(AD$6,'Lifeline-Capability XWalk'!$F$6:$G$38,2,FALSE)),"")</f>
        <v/>
      </c>
      <c r="AE248" s="67" t="str">
        <f>IF(IFERROR(SEARCH(AE$6,$D248),0)&gt;0,TRIM(VLOOKUP(AE$6,'Lifeline-Capability XWalk'!$F$6:$G$38,2,FALSE)),"")</f>
        <v/>
      </c>
      <c r="AF248" s="67" t="str">
        <f>IF(IFERROR(SEARCH(AF$6,$D248),0)&gt;0,TRIM(VLOOKUP(AF$6,'Lifeline-Capability XWalk'!$F$6:$G$38,2,FALSE)),"")</f>
        <v/>
      </c>
      <c r="AG248" s="67" t="str">
        <f>IF(IFERROR(SEARCH(AG$6,$D248),0)&gt;0,TRIM(VLOOKUP(AG$6,'Lifeline-Capability XWalk'!$F$6:$G$38,2,FALSE)),"")</f>
        <v/>
      </c>
      <c r="AH248" s="67" t="str">
        <f>IF(IFERROR(SEARCH(AH$6,$D248),0)&gt;0,TRIM(VLOOKUP(AH$6,'Lifeline-Capability XWalk'!$F$6:$G$38,2,FALSE)),"")</f>
        <v/>
      </c>
      <c r="AI248" s="67" t="str">
        <f>IF(IFERROR(SEARCH(AI$6,$D248),0)&gt;0,TRIM(VLOOKUP(AI$6,'Lifeline-Capability XWalk'!$F$6:$G$38,2,FALSE)),"")</f>
        <v/>
      </c>
      <c r="AJ248" s="67" t="str">
        <f>IF(IFERROR(SEARCH(AJ$6,$D248),0)&gt;0,TRIM(VLOOKUP(AJ$6,'Lifeline-Capability XWalk'!$F$6:$G$38,2,FALSE)),"")</f>
        <v/>
      </c>
      <c r="AK248" s="67" t="str">
        <f>IF(IFERROR(SEARCH(AK$6,$D248),0)&gt;0,TRIM(VLOOKUP(AK$6,'Lifeline-Capability XWalk'!$F$6:$G$38,2,FALSE)),"")</f>
        <v/>
      </c>
      <c r="AL248" s="68" t="str">
        <f>IF(IFERROR(SEARCH(AL$6,$D248),0)&gt;0,TRIM(VLOOKUP(AL$6,'Lifeline-Capability XWalk'!$F$6:$G$38,2,FALSE)),"")</f>
        <v/>
      </c>
      <c r="AM248" s="24" t="str">
        <f t="shared" si="15"/>
        <v/>
      </c>
      <c r="AN248" s="24" t="str">
        <f t="shared" si="14"/>
        <v/>
      </c>
      <c r="AO248" s="24" t="str">
        <f t="shared" si="14"/>
        <v/>
      </c>
      <c r="AP248" s="24" t="str">
        <f t="shared" si="14"/>
        <v/>
      </c>
      <c r="AQ248" s="24" t="str">
        <f t="shared" si="14"/>
        <v>Communications</v>
      </c>
      <c r="AR248" s="24" t="str">
        <f t="shared" si="14"/>
        <v/>
      </c>
      <c r="AS248" s="24" t="str">
        <f t="shared" si="14"/>
        <v>Transportation</v>
      </c>
      <c r="AT248" s="24" t="str">
        <f t="shared" si="14"/>
        <v/>
      </c>
      <c r="AU248" s="24" t="str">
        <f t="shared" si="14"/>
        <v/>
      </c>
    </row>
    <row r="249" spans="1:47" s="24" customFormat="1" ht="32.1" customHeight="1" x14ac:dyDescent="0.2">
      <c r="A249" s="141" t="s">
        <v>1112</v>
      </c>
      <c r="B249" s="63" t="s">
        <v>1117</v>
      </c>
      <c r="C249" s="63" t="s">
        <v>1082</v>
      </c>
      <c r="D249" s="63" t="s">
        <v>1478</v>
      </c>
      <c r="E249" s="64" t="str">
        <f t="shared" si="13"/>
        <v>Communications, Hazardous Materials</v>
      </c>
      <c r="F249" s="65" t="s">
        <v>1328</v>
      </c>
      <c r="G249" s="66" t="str">
        <f>IF(IFERROR(SEARCH(G$6,$D249),0)&gt;0,TRIM(VLOOKUP(G$6,'Lifeline-Capability XWalk'!$F$6:$G$38,2,FALSE)),"")</f>
        <v/>
      </c>
      <c r="H249" s="67" t="str">
        <f>IF(IFERROR(SEARCH(H$6,$D249),0)&gt;0,TRIM(VLOOKUP(H$6,'Lifeline-Capability XWalk'!$F$6:$G$38,2,FALSE)),"")</f>
        <v/>
      </c>
      <c r="I249" s="67" t="str">
        <f>IF(IFERROR(SEARCH(I$6,$D249),0)&gt;0,TRIM(VLOOKUP(I$6,'Lifeline-Capability XWalk'!$F$6:$G$38,2,FALSE)),"")</f>
        <v/>
      </c>
      <c r="J249" s="67" t="str">
        <f>IF(IFERROR(SEARCH(J$6,$D249),0)&gt;0,TRIM(VLOOKUP(J$6,'Lifeline-Capability XWalk'!$F$6:$G$38,2,FALSE)),"")</f>
        <v/>
      </c>
      <c r="K249" s="67" t="str">
        <f>IF(IFERROR(SEARCH(K$6,$D249),0)&gt;0,TRIM(VLOOKUP(K$6,'Lifeline-Capability XWalk'!$F$6:$G$38,2,FALSE)),"")</f>
        <v/>
      </c>
      <c r="L249" s="67" t="str">
        <f>IF(IFERROR(SEARCH(L$6,$D249),0)&gt;0,TRIM(VLOOKUP(L$6,'Lifeline-Capability XWalk'!$F$6:$G$38,2,FALSE)),"")</f>
        <v>Hazardous Materials</v>
      </c>
      <c r="M249" s="67" t="str">
        <f>IF(IFERROR(SEARCH(M$6,$D249),0)&gt;0,TRIM(VLOOKUP(M$6,'Lifeline-Capability XWalk'!$F$6:$G$38,2,FALSE)),"")</f>
        <v/>
      </c>
      <c r="N249" s="67" t="str">
        <f>IF(IFERROR(SEARCH(N$6,$D249),0)&gt;0,TRIM(VLOOKUP(N$6,'Lifeline-Capability XWalk'!$F$6:$G$38,2,FALSE)),"")</f>
        <v/>
      </c>
      <c r="O249" s="67" t="str">
        <f>IF(IFERROR(SEARCH(O$6,$D249),0)&gt;0,TRIM(VLOOKUP(O$6,'Lifeline-Capability XWalk'!$F$6:$G$38,2,FALSE)),"")</f>
        <v/>
      </c>
      <c r="P249" s="67" t="str">
        <f>IF(IFERROR(SEARCH(P$6,$D249),0)&gt;0,TRIM(VLOOKUP(P$6,'Lifeline-Capability XWalk'!$F$6:$G$38,2,FALSE)),"")</f>
        <v/>
      </c>
      <c r="Q249" s="67" t="str">
        <f>IF(IFERROR(SEARCH(Q$6,$D249),0)&gt;0,TRIM(VLOOKUP(Q$6,'Lifeline-Capability XWalk'!$F$6:$G$38,2,FALSE)),"")</f>
        <v/>
      </c>
      <c r="R249" s="67" t="str">
        <f>IF(IFERROR(SEARCH(R$6,$D249),0)&gt;0,TRIM(VLOOKUP(R$6,'Lifeline-Capability XWalk'!$F$6:$G$38,2,FALSE)),"")</f>
        <v/>
      </c>
      <c r="S249" s="67" t="str">
        <f>IF(IFERROR(SEARCH(S$6,$D249),0)&gt;0,TRIM(VLOOKUP(S$6,'Lifeline-Capability XWalk'!$F$6:$G$38,2,FALSE)),"")</f>
        <v/>
      </c>
      <c r="T249" s="67" t="str">
        <f>IF(IFERROR(SEARCH(T$6,$D249),0)&gt;0,TRIM(VLOOKUP(T$6,'Lifeline-Capability XWalk'!$F$6:$G$38,2,FALSE)),"")</f>
        <v/>
      </c>
      <c r="U249" s="67" t="str">
        <f>IF(IFERROR(SEARCH(U$6,$D249),0)&gt;0,TRIM(VLOOKUP(U$6,'Lifeline-Capability XWalk'!$F$6:$G$38,2,FALSE)),"")</f>
        <v/>
      </c>
      <c r="V249" s="67" t="str">
        <f>IF(IFERROR(SEARCH(V$6,$D249),0)&gt;0,TRIM(VLOOKUP(V$6,'Lifeline-Capability XWalk'!$F$6:$G$38,2,FALSE)),"")</f>
        <v/>
      </c>
      <c r="W249" s="67" t="str">
        <f>IF(IFERROR(SEARCH(W$6,$D249),0)&gt;0,TRIM(VLOOKUP(W$6,'Lifeline-Capability XWalk'!$F$6:$G$38,2,FALSE)),"")</f>
        <v/>
      </c>
      <c r="X249" s="67" t="str">
        <f>IF(IFERROR(SEARCH(X$6,$D249),0)&gt;0,TRIM(VLOOKUP(X$6,'Lifeline-Capability XWalk'!$F$6:$G$38,2,FALSE)),"")</f>
        <v/>
      </c>
      <c r="Y249" s="67" t="str">
        <f>IF(IFERROR(SEARCH(Y$6,$D249),0)&gt;0,TRIM(VLOOKUP(Y$6,'Lifeline-Capability XWalk'!$F$6:$G$38,2,FALSE)),"")</f>
        <v/>
      </c>
      <c r="Z249" s="67" t="str">
        <f>IF(IFERROR(SEARCH(Z$6,$D249),0)&gt;0,TRIM(VLOOKUP(Z$6,'Lifeline-Capability XWalk'!$F$6:$G$38,2,FALSE)),"")</f>
        <v/>
      </c>
      <c r="AA249" s="67" t="str">
        <f>IF(IFERROR(SEARCH(AA$6,$D249),0)&gt;0,TRIM(VLOOKUP(AA$6,'Lifeline-Capability XWalk'!$F$6:$G$38,2,FALSE)),"")</f>
        <v>Communications</v>
      </c>
      <c r="AB249" s="67" t="str">
        <f>IF(IFERROR(SEARCH(AB$6,$D249),0)&gt;0,TRIM(VLOOKUP(AB$6,'Lifeline-Capability XWalk'!$F$6:$G$38,2,FALSE)),"")</f>
        <v>Communications</v>
      </c>
      <c r="AC249" s="67" t="str">
        <f>IF(IFERROR(SEARCH(AC$6,$D249),0)&gt;0,TRIM(VLOOKUP(AC$6,'Lifeline-Capability XWalk'!$F$6:$G$38,2,FALSE)),"")</f>
        <v/>
      </c>
      <c r="AD249" s="67" t="str">
        <f>IF(IFERROR(SEARCH(AD$6,$D249),0)&gt;0,TRIM(VLOOKUP(AD$6,'Lifeline-Capability XWalk'!$F$6:$G$38,2,FALSE)),"")</f>
        <v/>
      </c>
      <c r="AE249" s="67" t="str">
        <f>IF(IFERROR(SEARCH(AE$6,$D249),0)&gt;0,TRIM(VLOOKUP(AE$6,'Lifeline-Capability XWalk'!$F$6:$G$38,2,FALSE)),"")</f>
        <v/>
      </c>
      <c r="AF249" s="67" t="str">
        <f>IF(IFERROR(SEARCH(AF$6,$D249),0)&gt;0,TRIM(VLOOKUP(AF$6,'Lifeline-Capability XWalk'!$F$6:$G$38,2,FALSE)),"")</f>
        <v/>
      </c>
      <c r="AG249" s="67" t="str">
        <f>IF(IFERROR(SEARCH(AG$6,$D249),0)&gt;0,TRIM(VLOOKUP(AG$6,'Lifeline-Capability XWalk'!$F$6:$G$38,2,FALSE)),"")</f>
        <v/>
      </c>
      <c r="AH249" s="67" t="str">
        <f>IF(IFERROR(SEARCH(AH$6,$D249),0)&gt;0,TRIM(VLOOKUP(AH$6,'Lifeline-Capability XWalk'!$F$6:$G$38,2,FALSE)),"")</f>
        <v/>
      </c>
      <c r="AI249" s="67" t="str">
        <f>IF(IFERROR(SEARCH(AI$6,$D249),0)&gt;0,TRIM(VLOOKUP(AI$6,'Lifeline-Capability XWalk'!$F$6:$G$38,2,FALSE)),"")</f>
        <v/>
      </c>
      <c r="AJ249" s="67" t="str">
        <f>IF(IFERROR(SEARCH(AJ$6,$D249),0)&gt;0,TRIM(VLOOKUP(AJ$6,'Lifeline-Capability XWalk'!$F$6:$G$38,2,FALSE)),"")</f>
        <v/>
      </c>
      <c r="AK249" s="67" t="str">
        <f>IF(IFERROR(SEARCH(AK$6,$D249),0)&gt;0,TRIM(VLOOKUP(AK$6,'Lifeline-Capability XWalk'!$F$6:$G$38,2,FALSE)),"")</f>
        <v/>
      </c>
      <c r="AL249" s="68" t="str">
        <f>IF(IFERROR(SEARCH(AL$6,$D249),0)&gt;0,TRIM(VLOOKUP(AL$6,'Lifeline-Capability XWalk'!$F$6:$G$38,2,FALSE)),"")</f>
        <v/>
      </c>
      <c r="AM249" s="24" t="str">
        <f t="shared" si="15"/>
        <v/>
      </c>
      <c r="AN249" s="24" t="str">
        <f t="shared" si="14"/>
        <v/>
      </c>
      <c r="AO249" s="24" t="str">
        <f t="shared" si="14"/>
        <v/>
      </c>
      <c r="AP249" s="24" t="str">
        <f t="shared" si="14"/>
        <v/>
      </c>
      <c r="AQ249" s="24" t="str">
        <f t="shared" si="14"/>
        <v>Communications</v>
      </c>
      <c r="AR249" s="24" t="str">
        <f t="shared" si="14"/>
        <v>Hazardous Materials</v>
      </c>
      <c r="AS249" s="24" t="str">
        <f t="shared" si="14"/>
        <v/>
      </c>
      <c r="AT249" s="24" t="str">
        <f t="shared" si="14"/>
        <v/>
      </c>
      <c r="AU249" s="24" t="str">
        <f t="shared" si="14"/>
        <v/>
      </c>
    </row>
    <row r="250" spans="1:47" s="24" customFormat="1" ht="32.1" customHeight="1" x14ac:dyDescent="0.2">
      <c r="A250" s="141" t="s">
        <v>1113</v>
      </c>
      <c r="B250" s="63" t="s">
        <v>1410</v>
      </c>
      <c r="C250" s="142" t="s">
        <v>1082</v>
      </c>
      <c r="D250" s="63" t="s">
        <v>1516</v>
      </c>
      <c r="E250" s="64" t="str">
        <f t="shared" si="13"/>
        <v>Communications, Hazardous Materials, Transportation</v>
      </c>
      <c r="F250" s="65" t="s">
        <v>105</v>
      </c>
      <c r="G250" s="66" t="str">
        <f>IF(IFERROR(SEARCH(G$6,$D250),0)&gt;0,TRIM(VLOOKUP(G$6,'Lifeline-Capability XWalk'!$F$6:$G$38,2,FALSE)),"")</f>
        <v/>
      </c>
      <c r="H250" s="67" t="str">
        <f>IF(IFERROR(SEARCH(H$6,$D250),0)&gt;0,TRIM(VLOOKUP(H$6,'Lifeline-Capability XWalk'!$F$6:$G$38,2,FALSE)),"")</f>
        <v/>
      </c>
      <c r="I250" s="67" t="str">
        <f>IF(IFERROR(SEARCH(I$6,$D250),0)&gt;0,TRIM(VLOOKUP(I$6,'Lifeline-Capability XWalk'!$F$6:$G$38,2,FALSE)),"")</f>
        <v>Transportation</v>
      </c>
      <c r="J250" s="67" t="str">
        <f>IF(IFERROR(SEARCH(J$6,$D250),0)&gt;0,TRIM(VLOOKUP(J$6,'Lifeline-Capability XWalk'!$F$6:$G$38,2,FALSE)),"")</f>
        <v/>
      </c>
      <c r="K250" s="67" t="str">
        <f>IF(IFERROR(SEARCH(K$6,$D250),0)&gt;0,TRIM(VLOOKUP(K$6,'Lifeline-Capability XWalk'!$F$6:$G$38,2,FALSE)),"")</f>
        <v/>
      </c>
      <c r="L250" s="67" t="str">
        <f>IF(IFERROR(SEARCH(L$6,$D250),0)&gt;0,TRIM(VLOOKUP(L$6,'Lifeline-Capability XWalk'!$F$6:$G$38,2,FALSE)),"")</f>
        <v>Hazardous Materials</v>
      </c>
      <c r="M250" s="67" t="str">
        <f>IF(IFERROR(SEARCH(M$6,$D250),0)&gt;0,TRIM(VLOOKUP(M$6,'Lifeline-Capability XWalk'!$F$6:$G$38,2,FALSE)),"")</f>
        <v/>
      </c>
      <c r="N250" s="67" t="str">
        <f>IF(IFERROR(SEARCH(N$6,$D250),0)&gt;0,TRIM(VLOOKUP(N$6,'Lifeline-Capability XWalk'!$F$6:$G$38,2,FALSE)),"")</f>
        <v/>
      </c>
      <c r="O250" s="67" t="str">
        <f>IF(IFERROR(SEARCH(O$6,$D250),0)&gt;0,TRIM(VLOOKUP(O$6,'Lifeline-Capability XWalk'!$F$6:$G$38,2,FALSE)),"")</f>
        <v/>
      </c>
      <c r="P250" s="67" t="str">
        <f>IF(IFERROR(SEARCH(P$6,$D250),0)&gt;0,TRIM(VLOOKUP(P$6,'Lifeline-Capability XWalk'!$F$6:$G$38,2,FALSE)),"")</f>
        <v/>
      </c>
      <c r="Q250" s="67" t="str">
        <f>IF(IFERROR(SEARCH(Q$6,$D250),0)&gt;0,TRIM(VLOOKUP(Q$6,'Lifeline-Capability XWalk'!$F$6:$G$38,2,FALSE)),"")</f>
        <v/>
      </c>
      <c r="R250" s="67" t="str">
        <f>IF(IFERROR(SEARCH(R$6,$D250),0)&gt;0,TRIM(VLOOKUP(R$6,'Lifeline-Capability XWalk'!$F$6:$G$38,2,FALSE)),"")</f>
        <v/>
      </c>
      <c r="S250" s="67" t="str">
        <f>IF(IFERROR(SEARCH(S$6,$D250),0)&gt;0,TRIM(VLOOKUP(S$6,'Lifeline-Capability XWalk'!$F$6:$G$38,2,FALSE)),"")</f>
        <v/>
      </c>
      <c r="T250" s="67" t="str">
        <f>IF(IFERROR(SEARCH(T$6,$D250),0)&gt;0,TRIM(VLOOKUP(T$6,'Lifeline-Capability XWalk'!$F$6:$G$38,2,FALSE)),"")</f>
        <v/>
      </c>
      <c r="U250" s="67" t="str">
        <f>IF(IFERROR(SEARCH(U$6,$D250),0)&gt;0,TRIM(VLOOKUP(U$6,'Lifeline-Capability XWalk'!$F$6:$G$38,2,FALSE)),"")</f>
        <v/>
      </c>
      <c r="V250" s="67" t="str">
        <f>IF(IFERROR(SEARCH(V$6,$D250),0)&gt;0,TRIM(VLOOKUP(V$6,'Lifeline-Capability XWalk'!$F$6:$G$38,2,FALSE)),"")</f>
        <v/>
      </c>
      <c r="W250" s="67" t="str">
        <f>IF(IFERROR(SEARCH(W$6,$D250),0)&gt;0,TRIM(VLOOKUP(W$6,'Lifeline-Capability XWalk'!$F$6:$G$38,2,FALSE)),"")</f>
        <v/>
      </c>
      <c r="X250" s="67" t="str">
        <f>IF(IFERROR(SEARCH(X$6,$D250),0)&gt;0,TRIM(VLOOKUP(X$6,'Lifeline-Capability XWalk'!$F$6:$G$38,2,FALSE)),"")</f>
        <v/>
      </c>
      <c r="Y250" s="67" t="str">
        <f>IF(IFERROR(SEARCH(Y$6,$D250),0)&gt;0,TRIM(VLOOKUP(Y$6,'Lifeline-Capability XWalk'!$F$6:$G$38,2,FALSE)),"")</f>
        <v/>
      </c>
      <c r="Z250" s="67" t="str">
        <f>IF(IFERROR(SEARCH(Z$6,$D250),0)&gt;0,TRIM(VLOOKUP(Z$6,'Lifeline-Capability XWalk'!$F$6:$G$38,2,FALSE)),"")</f>
        <v/>
      </c>
      <c r="AA250" s="67" t="str">
        <f>IF(IFERROR(SEARCH(AA$6,$D250),0)&gt;0,TRIM(VLOOKUP(AA$6,'Lifeline-Capability XWalk'!$F$6:$G$38,2,FALSE)),"")</f>
        <v>Communications</v>
      </c>
      <c r="AB250" s="67" t="str">
        <f>IF(IFERROR(SEARCH(AB$6,$D250),0)&gt;0,TRIM(VLOOKUP(AB$6,'Lifeline-Capability XWalk'!$F$6:$G$38,2,FALSE)),"")</f>
        <v>Communications</v>
      </c>
      <c r="AC250" s="67" t="str">
        <f>IF(IFERROR(SEARCH(AC$6,$D250),0)&gt;0,TRIM(VLOOKUP(AC$6,'Lifeline-Capability XWalk'!$F$6:$G$38,2,FALSE)),"")</f>
        <v/>
      </c>
      <c r="AD250" s="67" t="str">
        <f>IF(IFERROR(SEARCH(AD$6,$D250),0)&gt;0,TRIM(VLOOKUP(AD$6,'Lifeline-Capability XWalk'!$F$6:$G$38,2,FALSE)),"")</f>
        <v/>
      </c>
      <c r="AE250" s="67" t="str">
        <f>IF(IFERROR(SEARCH(AE$6,$D250),0)&gt;0,TRIM(VLOOKUP(AE$6,'Lifeline-Capability XWalk'!$F$6:$G$38,2,FALSE)),"")</f>
        <v/>
      </c>
      <c r="AF250" s="67" t="str">
        <f>IF(IFERROR(SEARCH(AF$6,$D250),0)&gt;0,TRIM(VLOOKUP(AF$6,'Lifeline-Capability XWalk'!$F$6:$G$38,2,FALSE)),"")</f>
        <v/>
      </c>
      <c r="AG250" s="67" t="str">
        <f>IF(IFERROR(SEARCH(AG$6,$D250),0)&gt;0,TRIM(VLOOKUP(AG$6,'Lifeline-Capability XWalk'!$F$6:$G$38,2,FALSE)),"")</f>
        <v/>
      </c>
      <c r="AH250" s="67" t="str">
        <f>IF(IFERROR(SEARCH(AH$6,$D250),0)&gt;0,TRIM(VLOOKUP(AH$6,'Lifeline-Capability XWalk'!$F$6:$G$38,2,FALSE)),"")</f>
        <v/>
      </c>
      <c r="AI250" s="67" t="str">
        <f>IF(IFERROR(SEARCH(AI$6,$D250),0)&gt;0,TRIM(VLOOKUP(AI$6,'Lifeline-Capability XWalk'!$F$6:$G$38,2,FALSE)),"")</f>
        <v/>
      </c>
      <c r="AJ250" s="67" t="str">
        <f>IF(IFERROR(SEARCH(AJ$6,$D250),0)&gt;0,TRIM(VLOOKUP(AJ$6,'Lifeline-Capability XWalk'!$F$6:$G$38,2,FALSE)),"")</f>
        <v/>
      </c>
      <c r="AK250" s="67" t="str">
        <f>IF(IFERROR(SEARCH(AK$6,$D250),0)&gt;0,TRIM(VLOOKUP(AK$6,'Lifeline-Capability XWalk'!$F$6:$G$38,2,FALSE)),"")</f>
        <v/>
      </c>
      <c r="AL250" s="68" t="str">
        <f>IF(IFERROR(SEARCH(AL$6,$D250),0)&gt;0,TRIM(VLOOKUP(AL$6,'Lifeline-Capability XWalk'!$F$6:$G$38,2,FALSE)),"")</f>
        <v/>
      </c>
      <c r="AM250" s="24" t="str">
        <f t="shared" si="15"/>
        <v/>
      </c>
      <c r="AN250" s="24" t="str">
        <f t="shared" si="14"/>
        <v/>
      </c>
      <c r="AO250" s="24" t="str">
        <f t="shared" si="14"/>
        <v/>
      </c>
      <c r="AP250" s="24" t="str">
        <f t="shared" si="14"/>
        <v/>
      </c>
      <c r="AQ250" s="24" t="str">
        <f t="shared" si="14"/>
        <v>Communications</v>
      </c>
      <c r="AR250" s="24" t="str">
        <f t="shared" si="14"/>
        <v>Hazardous Materials</v>
      </c>
      <c r="AS250" s="24" t="str">
        <f t="shared" si="14"/>
        <v>Transportation</v>
      </c>
      <c r="AT250" s="24" t="str">
        <f t="shared" si="14"/>
        <v/>
      </c>
      <c r="AU250" s="24" t="str">
        <f t="shared" si="14"/>
        <v/>
      </c>
    </row>
    <row r="251" spans="1:47" s="24" customFormat="1" ht="32.1" customHeight="1" x14ac:dyDescent="0.2">
      <c r="A251" s="141" t="s">
        <v>1112</v>
      </c>
      <c r="B251" s="63" t="s">
        <v>1117</v>
      </c>
      <c r="C251" s="142" t="s">
        <v>1082</v>
      </c>
      <c r="D251" s="63" t="s">
        <v>1517</v>
      </c>
      <c r="E251" s="64" t="str">
        <f t="shared" si="13"/>
        <v>Health and Medical, Communications, Hazardous Materials</v>
      </c>
      <c r="F251" s="65" t="s">
        <v>534</v>
      </c>
      <c r="G251" s="66" t="str">
        <f>IF(IFERROR(SEARCH(G$6,$D251),0)&gt;0,TRIM(VLOOKUP(G$6,'Lifeline-Capability XWalk'!$F$6:$G$38,2,FALSE)),"")</f>
        <v/>
      </c>
      <c r="H251" s="67" t="str">
        <f>IF(IFERROR(SEARCH(H$6,$D251),0)&gt;0,TRIM(VLOOKUP(H$6,'Lifeline-Capability XWalk'!$F$6:$G$38,2,FALSE)),"")</f>
        <v/>
      </c>
      <c r="I251" s="67" t="str">
        <f>IF(IFERROR(SEARCH(I$6,$D251),0)&gt;0,TRIM(VLOOKUP(I$6,'Lifeline-Capability XWalk'!$F$6:$G$38,2,FALSE)),"")</f>
        <v/>
      </c>
      <c r="J251" s="67" t="str">
        <f>IF(IFERROR(SEARCH(J$6,$D251),0)&gt;0,TRIM(VLOOKUP(J$6,'Lifeline-Capability XWalk'!$F$6:$G$38,2,FALSE)),"")</f>
        <v/>
      </c>
      <c r="K251" s="67" t="str">
        <f>IF(IFERROR(SEARCH(K$6,$D251),0)&gt;0,TRIM(VLOOKUP(K$6,'Lifeline-Capability XWalk'!$F$6:$G$38,2,FALSE)),"")</f>
        <v/>
      </c>
      <c r="L251" s="67" t="str">
        <f>IF(IFERROR(SEARCH(L$6,$D251),0)&gt;0,TRIM(VLOOKUP(L$6,'Lifeline-Capability XWalk'!$F$6:$G$38,2,FALSE)),"")</f>
        <v>Hazardous Materials</v>
      </c>
      <c r="M251" s="67" t="str">
        <f>IF(IFERROR(SEARCH(M$6,$D251),0)&gt;0,TRIM(VLOOKUP(M$6,'Lifeline-Capability XWalk'!$F$6:$G$38,2,FALSE)),"")</f>
        <v/>
      </c>
      <c r="N251" s="67" t="str">
        <f>IF(IFERROR(SEARCH(N$6,$D251),0)&gt;0,TRIM(VLOOKUP(N$6,'Lifeline-Capability XWalk'!$F$6:$G$38,2,FALSE)),"")</f>
        <v/>
      </c>
      <c r="O251" s="67" t="str">
        <f>IF(IFERROR(SEARCH(O$6,$D251),0)&gt;0,TRIM(VLOOKUP(O$6,'Lifeline-Capability XWalk'!$F$6:$G$38,2,FALSE)),"")</f>
        <v/>
      </c>
      <c r="P251" s="67" t="str">
        <f>IF(IFERROR(SEARCH(P$6,$D251),0)&gt;0,TRIM(VLOOKUP(P$6,'Lifeline-Capability XWalk'!$F$6:$G$38,2,FALSE)),"")</f>
        <v/>
      </c>
      <c r="Q251" s="67" t="str">
        <f>IF(IFERROR(SEARCH(Q$6,$D251),0)&gt;0,TRIM(VLOOKUP(Q$6,'Lifeline-Capability XWalk'!$F$6:$G$38,2,FALSE)),"")</f>
        <v/>
      </c>
      <c r="R251" s="67" t="str">
        <f>IF(IFERROR(SEARCH(R$6,$D251),0)&gt;0,TRIM(VLOOKUP(R$6,'Lifeline-Capability XWalk'!$F$6:$G$38,2,FALSE)),"")</f>
        <v/>
      </c>
      <c r="S251" s="67" t="str">
        <f>IF(IFERROR(SEARCH(S$6,$D251),0)&gt;0,TRIM(VLOOKUP(S$6,'Lifeline-Capability XWalk'!$F$6:$G$38,2,FALSE)),"")</f>
        <v/>
      </c>
      <c r="T251" s="67" t="str">
        <f>IF(IFERROR(SEARCH(T$6,$D251),0)&gt;0,TRIM(VLOOKUP(T$6,'Lifeline-Capability XWalk'!$F$6:$G$38,2,FALSE)),"")</f>
        <v/>
      </c>
      <c r="U251" s="67" t="str">
        <f>IF(IFERROR(SEARCH(U$6,$D251),0)&gt;0,TRIM(VLOOKUP(U$6,'Lifeline-Capability XWalk'!$F$6:$G$38,2,FALSE)),"")</f>
        <v/>
      </c>
      <c r="V251" s="67" t="str">
        <f>IF(IFERROR(SEARCH(V$6,$D251),0)&gt;0,TRIM(VLOOKUP(V$6,'Lifeline-Capability XWalk'!$F$6:$G$38,2,FALSE)),"")</f>
        <v/>
      </c>
      <c r="W251" s="67" t="str">
        <f>IF(IFERROR(SEARCH(W$6,$D251),0)&gt;0,TRIM(VLOOKUP(W$6,'Lifeline-Capability XWalk'!$F$6:$G$38,2,FALSE)),"")</f>
        <v>Health and Medical</v>
      </c>
      <c r="X251" s="67" t="str">
        <f>IF(IFERROR(SEARCH(X$6,$D251),0)&gt;0,TRIM(VLOOKUP(X$6,'Lifeline-Capability XWalk'!$F$6:$G$38,2,FALSE)),"")</f>
        <v/>
      </c>
      <c r="Y251" s="67" t="str">
        <f>IF(IFERROR(SEARCH(Y$6,$D251),0)&gt;0,TRIM(VLOOKUP(Y$6,'Lifeline-Capability XWalk'!$F$6:$G$38,2,FALSE)),"")</f>
        <v/>
      </c>
      <c r="Z251" s="67" t="str">
        <f>IF(IFERROR(SEARCH(Z$6,$D251),0)&gt;0,TRIM(VLOOKUP(Z$6,'Lifeline-Capability XWalk'!$F$6:$G$38,2,FALSE)),"")</f>
        <v/>
      </c>
      <c r="AA251" s="67" t="str">
        <f>IF(IFERROR(SEARCH(AA$6,$D251),0)&gt;0,TRIM(VLOOKUP(AA$6,'Lifeline-Capability XWalk'!$F$6:$G$38,2,FALSE)),"")</f>
        <v>Communications</v>
      </c>
      <c r="AB251" s="67" t="str">
        <f>IF(IFERROR(SEARCH(AB$6,$D251),0)&gt;0,TRIM(VLOOKUP(AB$6,'Lifeline-Capability XWalk'!$F$6:$G$38,2,FALSE)),"")</f>
        <v>Communications</v>
      </c>
      <c r="AC251" s="67" t="str">
        <f>IF(IFERROR(SEARCH(AC$6,$D251),0)&gt;0,TRIM(VLOOKUP(AC$6,'Lifeline-Capability XWalk'!$F$6:$G$38,2,FALSE)),"")</f>
        <v/>
      </c>
      <c r="AD251" s="67" t="str">
        <f>IF(IFERROR(SEARCH(AD$6,$D251),0)&gt;0,TRIM(VLOOKUP(AD$6,'Lifeline-Capability XWalk'!$F$6:$G$38,2,FALSE)),"")</f>
        <v/>
      </c>
      <c r="AE251" s="67" t="str">
        <f>IF(IFERROR(SEARCH(AE$6,$D251),0)&gt;0,TRIM(VLOOKUP(AE$6,'Lifeline-Capability XWalk'!$F$6:$G$38,2,FALSE)),"")</f>
        <v/>
      </c>
      <c r="AF251" s="67" t="str">
        <f>IF(IFERROR(SEARCH(AF$6,$D251),0)&gt;0,TRIM(VLOOKUP(AF$6,'Lifeline-Capability XWalk'!$F$6:$G$38,2,FALSE)),"")</f>
        <v/>
      </c>
      <c r="AG251" s="67" t="str">
        <f>IF(IFERROR(SEARCH(AG$6,$D251),0)&gt;0,TRIM(VLOOKUP(AG$6,'Lifeline-Capability XWalk'!$F$6:$G$38,2,FALSE)),"")</f>
        <v/>
      </c>
      <c r="AH251" s="67" t="str">
        <f>IF(IFERROR(SEARCH(AH$6,$D251),0)&gt;0,TRIM(VLOOKUP(AH$6,'Lifeline-Capability XWalk'!$F$6:$G$38,2,FALSE)),"")</f>
        <v/>
      </c>
      <c r="AI251" s="67" t="str">
        <f>IF(IFERROR(SEARCH(AI$6,$D251),0)&gt;0,TRIM(VLOOKUP(AI$6,'Lifeline-Capability XWalk'!$F$6:$G$38,2,FALSE)),"")</f>
        <v/>
      </c>
      <c r="AJ251" s="67" t="str">
        <f>IF(IFERROR(SEARCH(AJ$6,$D251),0)&gt;0,TRIM(VLOOKUP(AJ$6,'Lifeline-Capability XWalk'!$F$6:$G$38,2,FALSE)),"")</f>
        <v/>
      </c>
      <c r="AK251" s="67" t="str">
        <f>IF(IFERROR(SEARCH(AK$6,$D251),0)&gt;0,TRIM(VLOOKUP(AK$6,'Lifeline-Capability XWalk'!$F$6:$G$38,2,FALSE)),"")</f>
        <v/>
      </c>
      <c r="AL251" s="68" t="str">
        <f>IF(IFERROR(SEARCH(AL$6,$D251),0)&gt;0,TRIM(VLOOKUP(AL$6,'Lifeline-Capability XWalk'!$F$6:$G$38,2,FALSE)),"")</f>
        <v/>
      </c>
      <c r="AM251" s="24" t="str">
        <f t="shared" si="15"/>
        <v/>
      </c>
      <c r="AN251" s="24" t="str">
        <f t="shared" si="14"/>
        <v/>
      </c>
      <c r="AO251" s="24" t="str">
        <f t="shared" si="14"/>
        <v>Health and Medical</v>
      </c>
      <c r="AP251" s="24" t="str">
        <f t="shared" si="14"/>
        <v/>
      </c>
      <c r="AQ251" s="24" t="str">
        <f t="shared" si="14"/>
        <v>Communications</v>
      </c>
      <c r="AR251" s="24" t="str">
        <f t="shared" si="14"/>
        <v>Hazardous Materials</v>
      </c>
      <c r="AS251" s="24" t="str">
        <f t="shared" si="14"/>
        <v/>
      </c>
      <c r="AT251" s="24" t="str">
        <f t="shared" si="14"/>
        <v/>
      </c>
      <c r="AU251" s="24" t="str">
        <f t="shared" si="14"/>
        <v/>
      </c>
    </row>
    <row r="252" spans="1:47" s="24" customFormat="1" ht="32.1" customHeight="1" x14ac:dyDescent="0.2">
      <c r="A252" s="141" t="s">
        <v>1112</v>
      </c>
      <c r="B252" s="63" t="s">
        <v>1117</v>
      </c>
      <c r="C252" s="142" t="s">
        <v>1393</v>
      </c>
      <c r="D252" s="63" t="s">
        <v>1518</v>
      </c>
      <c r="E252" s="64" t="str">
        <f t="shared" si="13"/>
        <v>Safety and Security; Food, Water, Shelter; Health and Medical; Energy; Communications; Hazardous Materials; Transportation; Water Systems;</v>
      </c>
      <c r="F252" s="65" t="s">
        <v>537</v>
      </c>
      <c r="G252" s="66" t="str">
        <f>IF(IFERROR(SEARCH(G$6,$D252),0)&gt;0,TRIM(VLOOKUP(G$6,'Lifeline-Capability XWalk'!$F$6:$G$38,2,FALSE)),"")</f>
        <v/>
      </c>
      <c r="H252" s="67" t="str">
        <f>IF(IFERROR(SEARCH(H$6,$D252),0)&gt;0,TRIM(VLOOKUP(H$6,'Lifeline-Capability XWalk'!$F$6:$G$38,2,FALSE)),"")</f>
        <v/>
      </c>
      <c r="I252" s="67" t="str">
        <f>IF(IFERROR(SEARCH(I$6,$D252),0)&gt;0,TRIM(VLOOKUP(I$6,'Lifeline-Capability XWalk'!$F$6:$G$38,2,FALSE)),"")</f>
        <v/>
      </c>
      <c r="J252" s="67" t="str">
        <f>IF(IFERROR(SEARCH(J$6,$D252),0)&gt;0,TRIM(VLOOKUP(J$6,'Lifeline-Capability XWalk'!$F$6:$G$38,2,FALSE)),"")</f>
        <v/>
      </c>
      <c r="K252" s="67" t="str">
        <f>IF(IFERROR(SEARCH(K$6,$D252),0)&gt;0,TRIM(VLOOKUP(K$6,'Lifeline-Capability XWalk'!$F$6:$G$38,2,FALSE)),"")</f>
        <v/>
      </c>
      <c r="L252" s="67" t="str">
        <f>IF(IFERROR(SEARCH(L$6,$D252),0)&gt;0,TRIM(VLOOKUP(L$6,'Lifeline-Capability XWalk'!$F$6:$G$38,2,FALSE)),"")</f>
        <v>Hazardous Materials</v>
      </c>
      <c r="M252" s="67" t="str">
        <f>IF(IFERROR(SEARCH(M$6,$D252),0)&gt;0,TRIM(VLOOKUP(M$6,'Lifeline-Capability XWalk'!$F$6:$G$38,2,FALSE)),"")</f>
        <v/>
      </c>
      <c r="N252" s="67" t="str">
        <f>IF(IFERROR(SEARCH(N$6,$D252),0)&gt;0,TRIM(VLOOKUP(N$6,'Lifeline-Capability XWalk'!$F$6:$G$38,2,FALSE)),"")</f>
        <v/>
      </c>
      <c r="O252" s="67" t="str">
        <f>IF(IFERROR(SEARCH(O$6,$D252),0)&gt;0,TRIM(VLOOKUP(O$6,'Lifeline-Capability XWalk'!$F$6:$G$38,2,FALSE)),"")</f>
        <v/>
      </c>
      <c r="P252" s="67" t="str">
        <f>IF(IFERROR(SEARCH(P$6,$D252),0)&gt;0,TRIM(VLOOKUP(P$6,'Lifeline-Capability XWalk'!$F$6:$G$38,2,FALSE)),"")</f>
        <v/>
      </c>
      <c r="Q252" s="67" t="str">
        <f>IF(IFERROR(SEARCH(Q$6,$D252),0)&gt;0,TRIM(VLOOKUP(Q$6,'Lifeline-Capability XWalk'!$F$6:$G$38,2,FALSE)),"")</f>
        <v/>
      </c>
      <c r="R252" s="67" t="str">
        <f>IF(IFERROR(SEARCH(R$6,$D252),0)&gt;0,TRIM(VLOOKUP(R$6,'Lifeline-Capability XWalk'!$F$6:$G$38,2,FALSE)),"")</f>
        <v/>
      </c>
      <c r="S252" s="67" t="str">
        <f>IF(IFERROR(SEARCH(S$6,$D252),0)&gt;0,TRIM(VLOOKUP(S$6,'Lifeline-Capability XWalk'!$F$6:$G$38,2,FALSE)),"")</f>
        <v/>
      </c>
      <c r="T252" s="67" t="str">
        <f>IF(IFERROR(SEARCH(T$6,$D252),0)&gt;0,TRIM(VLOOKUP(T$6,'Lifeline-Capability XWalk'!$F$6:$G$38,2,FALSE)),"")</f>
        <v/>
      </c>
      <c r="U252" s="67" t="str">
        <f>IF(IFERROR(SEARCH(U$6,$D252),0)&gt;0,TRIM(VLOOKUP(U$6,'Lifeline-Capability XWalk'!$F$6:$G$38,2,FALSE)),"")</f>
        <v>Safety and Security; Food, Water, Shelter; Health and Medical; Energy; Communications; Hazardous Materials; Transportation; Water Systems;</v>
      </c>
      <c r="V252" s="67" t="str">
        <f>IF(IFERROR(SEARCH(V$6,$D252),0)&gt;0,TRIM(VLOOKUP(V$6,'Lifeline-Capability XWalk'!$F$6:$G$38,2,FALSE)),"")</f>
        <v/>
      </c>
      <c r="W252" s="67" t="str">
        <f>IF(IFERROR(SEARCH(W$6,$D252),0)&gt;0,TRIM(VLOOKUP(W$6,'Lifeline-Capability XWalk'!$F$6:$G$38,2,FALSE)),"")</f>
        <v>Health and Medical</v>
      </c>
      <c r="X252" s="67" t="str">
        <f>IF(IFERROR(SEARCH(X$6,$D252),0)&gt;0,TRIM(VLOOKUP(X$6,'Lifeline-Capability XWalk'!$F$6:$G$38,2,FALSE)),"")</f>
        <v/>
      </c>
      <c r="Y252" s="67" t="str">
        <f>IF(IFERROR(SEARCH(Y$6,$D252),0)&gt;0,TRIM(VLOOKUP(Y$6,'Lifeline-Capability XWalk'!$F$6:$G$38,2,FALSE)),"")</f>
        <v/>
      </c>
      <c r="Z252" s="67" t="str">
        <f>IF(IFERROR(SEARCH(Z$6,$D252),0)&gt;0,TRIM(VLOOKUP(Z$6,'Lifeline-Capability XWalk'!$F$6:$G$38,2,FALSE)),"")</f>
        <v/>
      </c>
      <c r="AA252" s="67" t="str">
        <f>IF(IFERROR(SEARCH(AA$6,$D252),0)&gt;0,TRIM(VLOOKUP(AA$6,'Lifeline-Capability XWalk'!$F$6:$G$38,2,FALSE)),"")</f>
        <v>Communications</v>
      </c>
      <c r="AB252" s="67" t="str">
        <f>IF(IFERROR(SEARCH(AB$6,$D252),0)&gt;0,TRIM(VLOOKUP(AB$6,'Lifeline-Capability XWalk'!$F$6:$G$38,2,FALSE)),"")</f>
        <v>Communications</v>
      </c>
      <c r="AC252" s="67" t="str">
        <f>IF(IFERROR(SEARCH(AC$6,$D252),0)&gt;0,TRIM(VLOOKUP(AC$6,'Lifeline-Capability XWalk'!$F$6:$G$38,2,FALSE)),"")</f>
        <v/>
      </c>
      <c r="AD252" s="67" t="str">
        <f>IF(IFERROR(SEARCH(AD$6,$D252),0)&gt;0,TRIM(VLOOKUP(AD$6,'Lifeline-Capability XWalk'!$F$6:$G$38,2,FALSE)),"")</f>
        <v/>
      </c>
      <c r="AE252" s="67" t="str">
        <f>IF(IFERROR(SEARCH(AE$6,$D252),0)&gt;0,TRIM(VLOOKUP(AE$6,'Lifeline-Capability XWalk'!$F$6:$G$38,2,FALSE)),"")</f>
        <v/>
      </c>
      <c r="AF252" s="67" t="str">
        <f>IF(IFERROR(SEARCH(AF$6,$D252),0)&gt;0,TRIM(VLOOKUP(AF$6,'Lifeline-Capability XWalk'!$F$6:$G$38,2,FALSE)),"")</f>
        <v/>
      </c>
      <c r="AG252" s="67" t="str">
        <f>IF(IFERROR(SEARCH(AG$6,$D252),0)&gt;0,TRIM(VLOOKUP(AG$6,'Lifeline-Capability XWalk'!$F$6:$G$38,2,FALSE)),"")</f>
        <v/>
      </c>
      <c r="AH252" s="67" t="str">
        <f>IF(IFERROR(SEARCH(AH$6,$D252),0)&gt;0,TRIM(VLOOKUP(AH$6,'Lifeline-Capability XWalk'!$F$6:$G$38,2,FALSE)),"")</f>
        <v/>
      </c>
      <c r="AI252" s="67" t="str">
        <f>IF(IFERROR(SEARCH(AI$6,$D252),0)&gt;0,TRIM(VLOOKUP(AI$6,'Lifeline-Capability XWalk'!$F$6:$G$38,2,FALSE)),"")</f>
        <v/>
      </c>
      <c r="AJ252" s="67" t="str">
        <f>IF(IFERROR(SEARCH(AJ$6,$D252),0)&gt;0,TRIM(VLOOKUP(AJ$6,'Lifeline-Capability XWalk'!$F$6:$G$38,2,FALSE)),"")</f>
        <v/>
      </c>
      <c r="AK252" s="67" t="str">
        <f>IF(IFERROR(SEARCH(AK$6,$D252),0)&gt;0,TRIM(VLOOKUP(AK$6,'Lifeline-Capability XWalk'!$F$6:$G$38,2,FALSE)),"")</f>
        <v/>
      </c>
      <c r="AL252" s="68" t="str">
        <f>IF(IFERROR(SEARCH(AL$6,$D252),0)&gt;0,TRIM(VLOOKUP(AL$6,'Lifeline-Capability XWalk'!$F$6:$G$38,2,FALSE)),"")</f>
        <v/>
      </c>
      <c r="AM252" s="24" t="str">
        <f t="shared" si="15"/>
        <v/>
      </c>
      <c r="AN252" s="24" t="str">
        <f t="shared" si="14"/>
        <v/>
      </c>
      <c r="AO252" s="24" t="str">
        <f t="shared" si="14"/>
        <v>Health and Medical</v>
      </c>
      <c r="AP252" s="24" t="str">
        <f t="shared" si="14"/>
        <v/>
      </c>
      <c r="AQ252" s="24" t="str">
        <f t="shared" si="14"/>
        <v>Communications</v>
      </c>
      <c r="AR252" s="24" t="str">
        <f t="shared" si="14"/>
        <v>Hazardous Materials</v>
      </c>
      <c r="AS252" s="24" t="str">
        <f t="shared" si="14"/>
        <v/>
      </c>
      <c r="AT252" s="24" t="str">
        <f t="shared" si="14"/>
        <v/>
      </c>
      <c r="AU252" s="24" t="str">
        <f t="shared" si="14"/>
        <v>Safety and Security; Food, Water, Shelter; Health and Medical; Energy; Communications; Hazardous Materials; Transportation; Water Systems;</v>
      </c>
    </row>
    <row r="253" spans="1:47" s="24" customFormat="1" ht="32.1" customHeight="1" x14ac:dyDescent="0.2">
      <c r="A253" s="141" t="s">
        <v>1112</v>
      </c>
      <c r="B253" s="63" t="s">
        <v>1117</v>
      </c>
      <c r="C253" s="142" t="s">
        <v>1084</v>
      </c>
      <c r="D253" s="63" t="s">
        <v>1519</v>
      </c>
      <c r="E253" s="64" t="str">
        <f t="shared" si="13"/>
        <v>Safety and Security; Food, Water, Shelter; Health and Medical; Energy; Communications; Hazardous Materials; Transportation; Water Systems;</v>
      </c>
      <c r="F253" s="65" t="s">
        <v>533</v>
      </c>
      <c r="G253" s="66" t="str">
        <f>IF(IFERROR(SEARCH(G$6,$D253),0)&gt;0,TRIM(VLOOKUP(G$6,'Lifeline-Capability XWalk'!$F$6:$G$38,2,FALSE)),"")</f>
        <v/>
      </c>
      <c r="H253" s="67" t="str">
        <f>IF(IFERROR(SEARCH(H$6,$D253),0)&gt;0,TRIM(VLOOKUP(H$6,'Lifeline-Capability XWalk'!$F$6:$G$38,2,FALSE)),"")</f>
        <v/>
      </c>
      <c r="I253" s="67" t="str">
        <f>IF(IFERROR(SEARCH(I$6,$D253),0)&gt;0,TRIM(VLOOKUP(I$6,'Lifeline-Capability XWalk'!$F$6:$G$38,2,FALSE)),"")</f>
        <v/>
      </c>
      <c r="J253" s="67" t="str">
        <f>IF(IFERROR(SEARCH(J$6,$D253),0)&gt;0,TRIM(VLOOKUP(J$6,'Lifeline-Capability XWalk'!$F$6:$G$38,2,FALSE)),"")</f>
        <v/>
      </c>
      <c r="K253" s="67" t="str">
        <f>IF(IFERROR(SEARCH(K$6,$D253),0)&gt;0,TRIM(VLOOKUP(K$6,'Lifeline-Capability XWalk'!$F$6:$G$38,2,FALSE)),"")</f>
        <v/>
      </c>
      <c r="L253" s="67" t="str">
        <f>IF(IFERROR(SEARCH(L$6,$D253),0)&gt;0,TRIM(VLOOKUP(L$6,'Lifeline-Capability XWalk'!$F$6:$G$38,2,FALSE)),"")</f>
        <v/>
      </c>
      <c r="M253" s="67" t="str">
        <f>IF(IFERROR(SEARCH(M$6,$D253),0)&gt;0,TRIM(VLOOKUP(M$6,'Lifeline-Capability XWalk'!$F$6:$G$38,2,FALSE)),"")</f>
        <v/>
      </c>
      <c r="N253" s="67" t="str">
        <f>IF(IFERROR(SEARCH(N$6,$D253),0)&gt;0,TRIM(VLOOKUP(N$6,'Lifeline-Capability XWalk'!$F$6:$G$38,2,FALSE)),"")</f>
        <v/>
      </c>
      <c r="O253" s="67" t="str">
        <f>IF(IFERROR(SEARCH(O$6,$D253),0)&gt;0,TRIM(VLOOKUP(O$6,'Lifeline-Capability XWalk'!$F$6:$G$38,2,FALSE)),"")</f>
        <v/>
      </c>
      <c r="P253" s="67" t="str">
        <f>IF(IFERROR(SEARCH(P$6,$D253),0)&gt;0,TRIM(VLOOKUP(P$6,'Lifeline-Capability XWalk'!$F$6:$G$38,2,FALSE)),"")</f>
        <v/>
      </c>
      <c r="Q253" s="67" t="str">
        <f>IF(IFERROR(SEARCH(Q$6,$D253),0)&gt;0,TRIM(VLOOKUP(Q$6,'Lifeline-Capability XWalk'!$F$6:$G$38,2,FALSE)),"")</f>
        <v/>
      </c>
      <c r="R253" s="67" t="str">
        <f>IF(IFERROR(SEARCH(R$6,$D253),0)&gt;0,TRIM(VLOOKUP(R$6,'Lifeline-Capability XWalk'!$F$6:$G$38,2,FALSE)),"")</f>
        <v>Safety and Security; Food, Water, Shelter; Health and Medical; Energy; Communications; Hazardous Materials; Transportation; Water Systems;</v>
      </c>
      <c r="S253" s="67" t="str">
        <f>IF(IFERROR(SEARCH(S$6,$D253),0)&gt;0,TRIM(VLOOKUP(S$6,'Lifeline-Capability XWalk'!$F$6:$G$38,2,FALSE)),"")</f>
        <v/>
      </c>
      <c r="T253" s="67" t="str">
        <f>IF(IFERROR(SEARCH(T$6,$D253),0)&gt;0,TRIM(VLOOKUP(T$6,'Lifeline-Capability XWalk'!$F$6:$G$38,2,FALSE)),"")</f>
        <v/>
      </c>
      <c r="U253" s="67" t="str">
        <f>IF(IFERROR(SEARCH(U$6,$D253),0)&gt;0,TRIM(VLOOKUP(U$6,'Lifeline-Capability XWalk'!$F$6:$G$38,2,FALSE)),"")</f>
        <v/>
      </c>
      <c r="V253" s="67" t="str">
        <f>IF(IFERROR(SEARCH(V$6,$D253),0)&gt;0,TRIM(VLOOKUP(V$6,'Lifeline-Capability XWalk'!$F$6:$G$38,2,FALSE)),"")</f>
        <v/>
      </c>
      <c r="W253" s="67" t="str">
        <f>IF(IFERROR(SEARCH(W$6,$D253),0)&gt;0,TRIM(VLOOKUP(W$6,'Lifeline-Capability XWalk'!$F$6:$G$38,2,FALSE)),"")</f>
        <v>Health and Medical</v>
      </c>
      <c r="X253" s="67" t="str">
        <f>IF(IFERROR(SEARCH(X$6,$D253),0)&gt;0,TRIM(VLOOKUP(X$6,'Lifeline-Capability XWalk'!$F$6:$G$38,2,FALSE)),"")</f>
        <v/>
      </c>
      <c r="Y253" s="67" t="str">
        <f>IF(IFERROR(SEARCH(Y$6,$D253),0)&gt;0,TRIM(VLOOKUP(Y$6,'Lifeline-Capability XWalk'!$F$6:$G$38,2,FALSE)),"")</f>
        <v/>
      </c>
      <c r="Z253" s="67" t="str">
        <f>IF(IFERROR(SEARCH(Z$6,$D253),0)&gt;0,TRIM(VLOOKUP(Z$6,'Lifeline-Capability XWalk'!$F$6:$G$38,2,FALSE)),"")</f>
        <v/>
      </c>
      <c r="AA253" s="67" t="str">
        <f>IF(IFERROR(SEARCH(AA$6,$D253),0)&gt;0,TRIM(VLOOKUP(AA$6,'Lifeline-Capability XWalk'!$F$6:$G$38,2,FALSE)),"")</f>
        <v>Communications</v>
      </c>
      <c r="AB253" s="67" t="str">
        <f>IF(IFERROR(SEARCH(AB$6,$D253),0)&gt;0,TRIM(VLOOKUP(AB$6,'Lifeline-Capability XWalk'!$F$6:$G$38,2,FALSE)),"")</f>
        <v>Communications</v>
      </c>
      <c r="AC253" s="67" t="str">
        <f>IF(IFERROR(SEARCH(AC$6,$D253),0)&gt;0,TRIM(VLOOKUP(AC$6,'Lifeline-Capability XWalk'!$F$6:$G$38,2,FALSE)),"")</f>
        <v/>
      </c>
      <c r="AD253" s="67" t="str">
        <f>IF(IFERROR(SEARCH(AD$6,$D253),0)&gt;0,TRIM(VLOOKUP(AD$6,'Lifeline-Capability XWalk'!$F$6:$G$38,2,FALSE)),"")</f>
        <v/>
      </c>
      <c r="AE253" s="67" t="str">
        <f>IF(IFERROR(SEARCH(AE$6,$D253),0)&gt;0,TRIM(VLOOKUP(AE$6,'Lifeline-Capability XWalk'!$F$6:$G$38,2,FALSE)),"")</f>
        <v/>
      </c>
      <c r="AF253" s="67" t="str">
        <f>IF(IFERROR(SEARCH(AF$6,$D253),0)&gt;0,TRIM(VLOOKUP(AF$6,'Lifeline-Capability XWalk'!$F$6:$G$38,2,FALSE)),"")</f>
        <v/>
      </c>
      <c r="AG253" s="67" t="str">
        <f>IF(IFERROR(SEARCH(AG$6,$D253),0)&gt;0,TRIM(VLOOKUP(AG$6,'Lifeline-Capability XWalk'!$F$6:$G$38,2,FALSE)),"")</f>
        <v/>
      </c>
      <c r="AH253" s="67" t="str">
        <f>IF(IFERROR(SEARCH(AH$6,$D253),0)&gt;0,TRIM(VLOOKUP(AH$6,'Lifeline-Capability XWalk'!$F$6:$G$38,2,FALSE)),"")</f>
        <v/>
      </c>
      <c r="AI253" s="67" t="str">
        <f>IF(IFERROR(SEARCH(AI$6,$D253),0)&gt;0,TRIM(VLOOKUP(AI$6,'Lifeline-Capability XWalk'!$F$6:$G$38,2,FALSE)),"")</f>
        <v/>
      </c>
      <c r="AJ253" s="67" t="str">
        <f>IF(IFERROR(SEARCH(AJ$6,$D253),0)&gt;0,TRIM(VLOOKUP(AJ$6,'Lifeline-Capability XWalk'!$F$6:$G$38,2,FALSE)),"")</f>
        <v/>
      </c>
      <c r="AK253" s="67" t="str">
        <f>IF(IFERROR(SEARCH(AK$6,$D253),0)&gt;0,TRIM(VLOOKUP(AK$6,'Lifeline-Capability XWalk'!$F$6:$G$38,2,FALSE)),"")</f>
        <v/>
      </c>
      <c r="AL253" s="68" t="str">
        <f>IF(IFERROR(SEARCH(AL$6,$D253),0)&gt;0,TRIM(VLOOKUP(AL$6,'Lifeline-Capability XWalk'!$F$6:$G$38,2,FALSE)),"")</f>
        <v/>
      </c>
      <c r="AM253" s="24" t="str">
        <f t="shared" si="15"/>
        <v/>
      </c>
      <c r="AN253" s="24" t="str">
        <f t="shared" si="14"/>
        <v/>
      </c>
      <c r="AO253" s="24" t="str">
        <f t="shared" si="14"/>
        <v>Health and Medical</v>
      </c>
      <c r="AP253" s="24" t="str">
        <f t="shared" si="14"/>
        <v/>
      </c>
      <c r="AQ253" s="24" t="str">
        <f t="shared" si="14"/>
        <v>Communications</v>
      </c>
      <c r="AR253" s="24" t="str">
        <f t="shared" si="14"/>
        <v/>
      </c>
      <c r="AS253" s="24" t="str">
        <f t="shared" si="14"/>
        <v/>
      </c>
      <c r="AT253" s="24" t="str">
        <f t="shared" si="14"/>
        <v/>
      </c>
      <c r="AU253" s="24" t="str">
        <f t="shared" si="14"/>
        <v>Safety and Security; Food, Water, Shelter; Health and Medical; Energy; Communications; Hazardous Materials; Transportation; Water Systems;</v>
      </c>
    </row>
    <row r="254" spans="1:47" s="24" customFormat="1" ht="32.1" customHeight="1" x14ac:dyDescent="0.2">
      <c r="A254" s="141" t="s">
        <v>1113</v>
      </c>
      <c r="B254" s="63" t="s">
        <v>20</v>
      </c>
      <c r="C254" s="142" t="s">
        <v>1082</v>
      </c>
      <c r="D254" s="63" t="s">
        <v>1510</v>
      </c>
      <c r="E254" s="64" t="str">
        <f t="shared" si="13"/>
        <v>Safety and Security; Food, Water, Shelter; Health and Medical; Energy; Communications; Hazardous Materials; Transportation; Water Systems;</v>
      </c>
      <c r="F254" s="65" t="s">
        <v>595</v>
      </c>
      <c r="G254" s="66" t="str">
        <f>IF(IFERROR(SEARCH(G$6,$D254),0)&gt;0,TRIM(VLOOKUP(G$6,'Lifeline-Capability XWalk'!$F$6:$G$38,2,FALSE)),"")</f>
        <v/>
      </c>
      <c r="H254" s="67" t="str">
        <f>IF(IFERROR(SEARCH(H$6,$D254),0)&gt;0,TRIM(VLOOKUP(H$6,'Lifeline-Capability XWalk'!$F$6:$G$38,2,FALSE)),"")</f>
        <v/>
      </c>
      <c r="I254" s="67" t="str">
        <f>IF(IFERROR(SEARCH(I$6,$D254),0)&gt;0,TRIM(VLOOKUP(I$6,'Lifeline-Capability XWalk'!$F$6:$G$38,2,FALSE)),"")</f>
        <v/>
      </c>
      <c r="J254" s="67" t="str">
        <f>IF(IFERROR(SEARCH(J$6,$D254),0)&gt;0,TRIM(VLOOKUP(J$6,'Lifeline-Capability XWalk'!$F$6:$G$38,2,FALSE)),"")</f>
        <v/>
      </c>
      <c r="K254" s="67" t="str">
        <f>IF(IFERROR(SEARCH(K$6,$D254),0)&gt;0,TRIM(VLOOKUP(K$6,'Lifeline-Capability XWalk'!$F$6:$G$38,2,FALSE)),"")</f>
        <v/>
      </c>
      <c r="L254" s="67" t="str">
        <f>IF(IFERROR(SEARCH(L$6,$D254),0)&gt;0,TRIM(VLOOKUP(L$6,'Lifeline-Capability XWalk'!$F$6:$G$38,2,FALSE)),"")</f>
        <v/>
      </c>
      <c r="M254" s="67" t="str">
        <f>IF(IFERROR(SEARCH(M$6,$D254),0)&gt;0,TRIM(VLOOKUP(M$6,'Lifeline-Capability XWalk'!$F$6:$G$38,2,FALSE)),"")</f>
        <v/>
      </c>
      <c r="N254" s="67" t="str">
        <f>IF(IFERROR(SEARCH(N$6,$D254),0)&gt;0,TRIM(VLOOKUP(N$6,'Lifeline-Capability XWalk'!$F$6:$G$38,2,FALSE)),"")</f>
        <v/>
      </c>
      <c r="O254" s="67" t="str">
        <f>IF(IFERROR(SEARCH(O$6,$D254),0)&gt;0,TRIM(VLOOKUP(O$6,'Lifeline-Capability XWalk'!$F$6:$G$38,2,FALSE)),"")</f>
        <v/>
      </c>
      <c r="P254" s="67" t="str">
        <f>IF(IFERROR(SEARCH(P$6,$D254),0)&gt;0,TRIM(VLOOKUP(P$6,'Lifeline-Capability XWalk'!$F$6:$G$38,2,FALSE)),"")</f>
        <v/>
      </c>
      <c r="Q254" s="67" t="str">
        <f>IF(IFERROR(SEARCH(Q$6,$D254),0)&gt;0,TRIM(VLOOKUP(Q$6,'Lifeline-Capability XWalk'!$F$6:$G$38,2,FALSE)),"")</f>
        <v/>
      </c>
      <c r="R254" s="67" t="str">
        <f>IF(IFERROR(SEARCH(R$6,$D254),0)&gt;0,TRIM(VLOOKUP(R$6,'Lifeline-Capability XWalk'!$F$6:$G$38,2,FALSE)),"")</f>
        <v/>
      </c>
      <c r="S254" s="67" t="str">
        <f>IF(IFERROR(SEARCH(S$6,$D254),0)&gt;0,TRIM(VLOOKUP(S$6,'Lifeline-Capability XWalk'!$F$6:$G$38,2,FALSE)),"")</f>
        <v/>
      </c>
      <c r="T254" s="67" t="str">
        <f>IF(IFERROR(SEARCH(T$6,$D254),0)&gt;0,TRIM(VLOOKUP(T$6,'Lifeline-Capability XWalk'!$F$6:$G$38,2,FALSE)),"")</f>
        <v/>
      </c>
      <c r="U254" s="67" t="str">
        <f>IF(IFERROR(SEARCH(U$6,$D254),0)&gt;0,TRIM(VLOOKUP(U$6,'Lifeline-Capability XWalk'!$F$6:$G$38,2,FALSE)),"")</f>
        <v>Safety and Security; Food, Water, Shelter; Health and Medical; Energy; Communications; Hazardous Materials; Transportation; Water Systems;</v>
      </c>
      <c r="V254" s="67" t="str">
        <f>IF(IFERROR(SEARCH(V$6,$D254),0)&gt;0,TRIM(VLOOKUP(V$6,'Lifeline-Capability XWalk'!$F$6:$G$38,2,FALSE)),"")</f>
        <v/>
      </c>
      <c r="W254" s="67" t="str">
        <f>IF(IFERROR(SEARCH(W$6,$D254),0)&gt;0,TRIM(VLOOKUP(W$6,'Lifeline-Capability XWalk'!$F$6:$G$38,2,FALSE)),"")</f>
        <v/>
      </c>
      <c r="X254" s="67" t="str">
        <f>IF(IFERROR(SEARCH(X$6,$D254),0)&gt;0,TRIM(VLOOKUP(X$6,'Lifeline-Capability XWalk'!$F$6:$G$38,2,FALSE)),"")</f>
        <v/>
      </c>
      <c r="Y254" s="67" t="str">
        <f>IF(IFERROR(SEARCH(Y$6,$D254),0)&gt;0,TRIM(VLOOKUP(Y$6,'Lifeline-Capability XWalk'!$F$6:$G$38,2,FALSE)),"")</f>
        <v/>
      </c>
      <c r="Z254" s="67" t="str">
        <f>IF(IFERROR(SEARCH(Z$6,$D254),0)&gt;0,TRIM(VLOOKUP(Z$6,'Lifeline-Capability XWalk'!$F$6:$G$38,2,FALSE)),"")</f>
        <v/>
      </c>
      <c r="AA254" s="67" t="str">
        <f>IF(IFERROR(SEARCH(AA$6,$D254),0)&gt;0,TRIM(VLOOKUP(AA$6,'Lifeline-Capability XWalk'!$F$6:$G$38,2,FALSE)),"")</f>
        <v>Communications</v>
      </c>
      <c r="AB254" s="67" t="str">
        <f>IF(IFERROR(SEARCH(AB$6,$D254),0)&gt;0,TRIM(VLOOKUP(AB$6,'Lifeline-Capability XWalk'!$F$6:$G$38,2,FALSE)),"")</f>
        <v>Communications</v>
      </c>
      <c r="AC254" s="67" t="str">
        <f>IF(IFERROR(SEARCH(AC$6,$D254),0)&gt;0,TRIM(VLOOKUP(AC$6,'Lifeline-Capability XWalk'!$F$6:$G$38,2,FALSE)),"")</f>
        <v/>
      </c>
      <c r="AD254" s="67" t="str">
        <f>IF(IFERROR(SEARCH(AD$6,$D254),0)&gt;0,TRIM(VLOOKUP(AD$6,'Lifeline-Capability XWalk'!$F$6:$G$38,2,FALSE)),"")</f>
        <v/>
      </c>
      <c r="AE254" s="67" t="str">
        <f>IF(IFERROR(SEARCH(AE$6,$D254),0)&gt;0,TRIM(VLOOKUP(AE$6,'Lifeline-Capability XWalk'!$F$6:$G$38,2,FALSE)),"")</f>
        <v/>
      </c>
      <c r="AF254" s="67" t="str">
        <f>IF(IFERROR(SEARCH(AF$6,$D254),0)&gt;0,TRIM(VLOOKUP(AF$6,'Lifeline-Capability XWalk'!$F$6:$G$38,2,FALSE)),"")</f>
        <v/>
      </c>
      <c r="AG254" s="67" t="str">
        <f>IF(IFERROR(SEARCH(AG$6,$D254),0)&gt;0,TRIM(VLOOKUP(AG$6,'Lifeline-Capability XWalk'!$F$6:$G$38,2,FALSE)),"")</f>
        <v/>
      </c>
      <c r="AH254" s="67" t="str">
        <f>IF(IFERROR(SEARCH(AH$6,$D254),0)&gt;0,TRIM(VLOOKUP(AH$6,'Lifeline-Capability XWalk'!$F$6:$G$38,2,FALSE)),"")</f>
        <v/>
      </c>
      <c r="AI254" s="67" t="str">
        <f>IF(IFERROR(SEARCH(AI$6,$D254),0)&gt;0,TRIM(VLOOKUP(AI$6,'Lifeline-Capability XWalk'!$F$6:$G$38,2,FALSE)),"")</f>
        <v/>
      </c>
      <c r="AJ254" s="67" t="str">
        <f>IF(IFERROR(SEARCH(AJ$6,$D254),0)&gt;0,TRIM(VLOOKUP(AJ$6,'Lifeline-Capability XWalk'!$F$6:$G$38,2,FALSE)),"")</f>
        <v/>
      </c>
      <c r="AK254" s="67" t="str">
        <f>IF(IFERROR(SEARCH(AK$6,$D254),0)&gt;0,TRIM(VLOOKUP(AK$6,'Lifeline-Capability XWalk'!$F$6:$G$38,2,FALSE)),"")</f>
        <v/>
      </c>
      <c r="AL254" s="68" t="str">
        <f>IF(IFERROR(SEARCH(AL$6,$D254),0)&gt;0,TRIM(VLOOKUP(AL$6,'Lifeline-Capability XWalk'!$F$6:$G$38,2,FALSE)),"")</f>
        <v/>
      </c>
      <c r="AM254" s="24" t="str">
        <f t="shared" si="15"/>
        <v/>
      </c>
      <c r="AN254" s="24" t="str">
        <f t="shared" si="14"/>
        <v/>
      </c>
      <c r="AO254" s="24" t="str">
        <f t="shared" si="14"/>
        <v/>
      </c>
      <c r="AP254" s="24" t="str">
        <f t="shared" si="14"/>
        <v/>
      </c>
      <c r="AQ254" s="24" t="str">
        <f t="shared" si="14"/>
        <v>Communications</v>
      </c>
      <c r="AR254" s="24" t="str">
        <f t="shared" si="14"/>
        <v/>
      </c>
      <c r="AS254" s="24" t="str">
        <f t="shared" si="14"/>
        <v/>
      </c>
      <c r="AT254" s="24" t="str">
        <f t="shared" si="14"/>
        <v/>
      </c>
      <c r="AU254" s="24" t="str">
        <f t="shared" si="14"/>
        <v>Safety and Security; Food, Water, Shelter; Health and Medical; Energy; Communications; Hazardous Materials; Transportation; Water Systems;</v>
      </c>
    </row>
    <row r="255" spans="1:47" s="24" customFormat="1" ht="32.1" customHeight="1" x14ac:dyDescent="0.2">
      <c r="A255" s="141" t="s">
        <v>1113</v>
      </c>
      <c r="B255" s="63" t="s">
        <v>1138</v>
      </c>
      <c r="C255" s="142" t="s">
        <v>1393</v>
      </c>
      <c r="D255" s="63" t="s">
        <v>1362</v>
      </c>
      <c r="E255" s="64" t="str">
        <f t="shared" si="13"/>
        <v>Health and Medical, Communications</v>
      </c>
      <c r="F255" s="65" t="s">
        <v>542</v>
      </c>
      <c r="G255" s="66" t="str">
        <f>IF(IFERROR(SEARCH(G$6,$D255),0)&gt;0,TRIM(VLOOKUP(G$6,'Lifeline-Capability XWalk'!$F$6:$G$38,2,FALSE)),"")</f>
        <v/>
      </c>
      <c r="H255" s="67" t="str">
        <f>IF(IFERROR(SEARCH(H$6,$D255),0)&gt;0,TRIM(VLOOKUP(H$6,'Lifeline-Capability XWalk'!$F$6:$G$38,2,FALSE)),"")</f>
        <v/>
      </c>
      <c r="I255" s="67" t="str">
        <f>IF(IFERROR(SEARCH(I$6,$D255),0)&gt;0,TRIM(VLOOKUP(I$6,'Lifeline-Capability XWalk'!$F$6:$G$38,2,FALSE)),"")</f>
        <v/>
      </c>
      <c r="J255" s="67" t="str">
        <f>IF(IFERROR(SEARCH(J$6,$D255),0)&gt;0,TRIM(VLOOKUP(J$6,'Lifeline-Capability XWalk'!$F$6:$G$38,2,FALSE)),"")</f>
        <v/>
      </c>
      <c r="K255" s="67" t="str">
        <f>IF(IFERROR(SEARCH(K$6,$D255),0)&gt;0,TRIM(VLOOKUP(K$6,'Lifeline-Capability XWalk'!$F$6:$G$38,2,FALSE)),"")</f>
        <v/>
      </c>
      <c r="L255" s="67" t="str">
        <f>IF(IFERROR(SEARCH(L$6,$D255),0)&gt;0,TRIM(VLOOKUP(L$6,'Lifeline-Capability XWalk'!$F$6:$G$38,2,FALSE)),"")</f>
        <v/>
      </c>
      <c r="M255" s="67" t="str">
        <f>IF(IFERROR(SEARCH(M$6,$D255),0)&gt;0,TRIM(VLOOKUP(M$6,'Lifeline-Capability XWalk'!$F$6:$G$38,2,FALSE)),"")</f>
        <v/>
      </c>
      <c r="N255" s="67" t="str">
        <f>IF(IFERROR(SEARCH(N$6,$D255),0)&gt;0,TRIM(VLOOKUP(N$6,'Lifeline-Capability XWalk'!$F$6:$G$38,2,FALSE)),"")</f>
        <v/>
      </c>
      <c r="O255" s="67" t="str">
        <f>IF(IFERROR(SEARCH(O$6,$D255),0)&gt;0,TRIM(VLOOKUP(O$6,'Lifeline-Capability XWalk'!$F$6:$G$38,2,FALSE)),"")</f>
        <v/>
      </c>
      <c r="P255" s="67" t="str">
        <f>IF(IFERROR(SEARCH(P$6,$D255),0)&gt;0,TRIM(VLOOKUP(P$6,'Lifeline-Capability XWalk'!$F$6:$G$38,2,FALSE)),"")</f>
        <v/>
      </c>
      <c r="Q255" s="67" t="str">
        <f>IF(IFERROR(SEARCH(Q$6,$D255),0)&gt;0,TRIM(VLOOKUP(Q$6,'Lifeline-Capability XWalk'!$F$6:$G$38,2,FALSE)),"")</f>
        <v/>
      </c>
      <c r="R255" s="67" t="str">
        <f>IF(IFERROR(SEARCH(R$6,$D255),0)&gt;0,TRIM(VLOOKUP(R$6,'Lifeline-Capability XWalk'!$F$6:$G$38,2,FALSE)),"")</f>
        <v/>
      </c>
      <c r="S255" s="67" t="str">
        <f>IF(IFERROR(SEARCH(S$6,$D255),0)&gt;0,TRIM(VLOOKUP(S$6,'Lifeline-Capability XWalk'!$F$6:$G$38,2,FALSE)),"")</f>
        <v/>
      </c>
      <c r="T255" s="67" t="str">
        <f>IF(IFERROR(SEARCH(T$6,$D255),0)&gt;0,TRIM(VLOOKUP(T$6,'Lifeline-Capability XWalk'!$F$6:$G$38,2,FALSE)),"")</f>
        <v/>
      </c>
      <c r="U255" s="67" t="str">
        <f>IF(IFERROR(SEARCH(U$6,$D255),0)&gt;0,TRIM(VLOOKUP(U$6,'Lifeline-Capability XWalk'!$F$6:$G$38,2,FALSE)),"")</f>
        <v/>
      </c>
      <c r="V255" s="67" t="str">
        <f>IF(IFERROR(SEARCH(V$6,$D255),0)&gt;0,TRIM(VLOOKUP(V$6,'Lifeline-Capability XWalk'!$F$6:$G$38,2,FALSE)),"")</f>
        <v/>
      </c>
      <c r="W255" s="67" t="str">
        <f>IF(IFERROR(SEARCH(W$6,$D255),0)&gt;0,TRIM(VLOOKUP(W$6,'Lifeline-Capability XWalk'!$F$6:$G$38,2,FALSE)),"")</f>
        <v>Health and Medical</v>
      </c>
      <c r="X255" s="67" t="str">
        <f>IF(IFERROR(SEARCH(X$6,$D255),0)&gt;0,TRIM(VLOOKUP(X$6,'Lifeline-Capability XWalk'!$F$6:$G$38,2,FALSE)),"")</f>
        <v/>
      </c>
      <c r="Y255" s="67" t="str">
        <f>IF(IFERROR(SEARCH(Y$6,$D255),0)&gt;0,TRIM(VLOOKUP(Y$6,'Lifeline-Capability XWalk'!$F$6:$G$38,2,FALSE)),"")</f>
        <v/>
      </c>
      <c r="Z255" s="67" t="str">
        <f>IF(IFERROR(SEARCH(Z$6,$D255),0)&gt;0,TRIM(VLOOKUP(Z$6,'Lifeline-Capability XWalk'!$F$6:$G$38,2,FALSE)),"")</f>
        <v/>
      </c>
      <c r="AA255" s="67" t="str">
        <f>IF(IFERROR(SEARCH(AA$6,$D255),0)&gt;0,TRIM(VLOOKUP(AA$6,'Lifeline-Capability XWalk'!$F$6:$G$38,2,FALSE)),"")</f>
        <v>Communications</v>
      </c>
      <c r="AB255" s="67" t="str">
        <f>IF(IFERROR(SEARCH(AB$6,$D255),0)&gt;0,TRIM(VLOOKUP(AB$6,'Lifeline-Capability XWalk'!$F$6:$G$38,2,FALSE)),"")</f>
        <v>Communications</v>
      </c>
      <c r="AC255" s="67" t="str">
        <f>IF(IFERROR(SEARCH(AC$6,$D255),0)&gt;0,TRIM(VLOOKUP(AC$6,'Lifeline-Capability XWalk'!$F$6:$G$38,2,FALSE)),"")</f>
        <v/>
      </c>
      <c r="AD255" s="67" t="str">
        <f>IF(IFERROR(SEARCH(AD$6,$D255),0)&gt;0,TRIM(VLOOKUP(AD$6,'Lifeline-Capability XWalk'!$F$6:$G$38,2,FALSE)),"")</f>
        <v/>
      </c>
      <c r="AE255" s="67" t="str">
        <f>IF(IFERROR(SEARCH(AE$6,$D255),0)&gt;0,TRIM(VLOOKUP(AE$6,'Lifeline-Capability XWalk'!$F$6:$G$38,2,FALSE)),"")</f>
        <v/>
      </c>
      <c r="AF255" s="67" t="str">
        <f>IF(IFERROR(SEARCH(AF$6,$D255),0)&gt;0,TRIM(VLOOKUP(AF$6,'Lifeline-Capability XWalk'!$F$6:$G$38,2,FALSE)),"")</f>
        <v/>
      </c>
      <c r="AG255" s="67" t="str">
        <f>IF(IFERROR(SEARCH(AG$6,$D255),0)&gt;0,TRIM(VLOOKUP(AG$6,'Lifeline-Capability XWalk'!$F$6:$G$38,2,FALSE)),"")</f>
        <v/>
      </c>
      <c r="AH255" s="67" t="str">
        <f>IF(IFERROR(SEARCH(AH$6,$D255),0)&gt;0,TRIM(VLOOKUP(AH$6,'Lifeline-Capability XWalk'!$F$6:$G$38,2,FALSE)),"")</f>
        <v/>
      </c>
      <c r="AI255" s="67" t="str">
        <f>IF(IFERROR(SEARCH(AI$6,$D255),0)&gt;0,TRIM(VLOOKUP(AI$6,'Lifeline-Capability XWalk'!$F$6:$G$38,2,FALSE)),"")</f>
        <v/>
      </c>
      <c r="AJ255" s="67" t="str">
        <f>IF(IFERROR(SEARCH(AJ$6,$D255),0)&gt;0,TRIM(VLOOKUP(AJ$6,'Lifeline-Capability XWalk'!$F$6:$G$38,2,FALSE)),"")</f>
        <v/>
      </c>
      <c r="AK255" s="67" t="str">
        <f>IF(IFERROR(SEARCH(AK$6,$D255),0)&gt;0,TRIM(VLOOKUP(AK$6,'Lifeline-Capability XWalk'!$F$6:$G$38,2,FALSE)),"")</f>
        <v/>
      </c>
      <c r="AL255" s="68" t="str">
        <f>IF(IFERROR(SEARCH(AL$6,$D255),0)&gt;0,TRIM(VLOOKUP(AL$6,'Lifeline-Capability XWalk'!$F$6:$G$38,2,FALSE)),"")</f>
        <v/>
      </c>
      <c r="AM255" s="24" t="str">
        <f t="shared" si="15"/>
        <v/>
      </c>
      <c r="AN255" s="24" t="str">
        <f t="shared" si="14"/>
        <v/>
      </c>
      <c r="AO255" s="24" t="str">
        <f t="shared" si="14"/>
        <v>Health and Medical</v>
      </c>
      <c r="AP255" s="24" t="str">
        <f t="shared" si="14"/>
        <v/>
      </c>
      <c r="AQ255" s="24" t="str">
        <f t="shared" si="14"/>
        <v>Communications</v>
      </c>
      <c r="AR255" s="24" t="str">
        <f t="shared" si="14"/>
        <v/>
      </c>
      <c r="AS255" s="24" t="str">
        <f t="shared" si="14"/>
        <v/>
      </c>
      <c r="AT255" s="24" t="str">
        <f t="shared" si="14"/>
        <v/>
      </c>
      <c r="AU255" s="24" t="str">
        <f t="shared" si="14"/>
        <v/>
      </c>
    </row>
    <row r="256" spans="1:47" s="24" customFormat="1" ht="32.1" customHeight="1" x14ac:dyDescent="0.2">
      <c r="A256" s="141" t="s">
        <v>1114</v>
      </c>
      <c r="B256" s="63" t="s">
        <v>1</v>
      </c>
      <c r="C256" s="142" t="s">
        <v>1082</v>
      </c>
      <c r="D256" s="63" t="s">
        <v>1520</v>
      </c>
      <c r="E256" s="64" t="str">
        <f t="shared" si="13"/>
        <v>Safety and Security; Food, Water, Shelter; Health and Medical; Energy; Communications; Hazardous Materials; Transportation; Water Systems;</v>
      </c>
      <c r="F256" s="65" t="s">
        <v>153</v>
      </c>
      <c r="G256" s="66" t="str">
        <f>IF(IFERROR(SEARCH(G$6,$D256),0)&gt;0,TRIM(VLOOKUP(G$6,'Lifeline-Capability XWalk'!$F$6:$G$38,2,FALSE)),"")</f>
        <v/>
      </c>
      <c r="H256" s="67" t="str">
        <f>IF(IFERROR(SEARCH(H$6,$D256),0)&gt;0,TRIM(VLOOKUP(H$6,'Lifeline-Capability XWalk'!$F$6:$G$38,2,FALSE)),"")</f>
        <v/>
      </c>
      <c r="I256" s="67" t="str">
        <f>IF(IFERROR(SEARCH(I$6,$D256),0)&gt;0,TRIM(VLOOKUP(I$6,'Lifeline-Capability XWalk'!$F$6:$G$38,2,FALSE)),"")</f>
        <v/>
      </c>
      <c r="J256" s="67" t="str">
        <f>IF(IFERROR(SEARCH(J$6,$D256),0)&gt;0,TRIM(VLOOKUP(J$6,'Lifeline-Capability XWalk'!$F$6:$G$38,2,FALSE)),"")</f>
        <v/>
      </c>
      <c r="K256" s="67" t="str">
        <f>IF(IFERROR(SEARCH(K$6,$D256),0)&gt;0,TRIM(VLOOKUP(K$6,'Lifeline-Capability XWalk'!$F$6:$G$38,2,FALSE)),"")</f>
        <v/>
      </c>
      <c r="L256" s="67" t="str">
        <f>IF(IFERROR(SEARCH(L$6,$D256),0)&gt;0,TRIM(VLOOKUP(L$6,'Lifeline-Capability XWalk'!$F$6:$G$38,2,FALSE)),"")</f>
        <v/>
      </c>
      <c r="M256" s="67" t="str">
        <f>IF(IFERROR(SEARCH(M$6,$D256),0)&gt;0,TRIM(VLOOKUP(M$6,'Lifeline-Capability XWalk'!$F$6:$G$38,2,FALSE)),"")</f>
        <v/>
      </c>
      <c r="N256" s="67" t="str">
        <f>IF(IFERROR(SEARCH(N$6,$D256),0)&gt;0,TRIM(VLOOKUP(N$6,'Lifeline-Capability XWalk'!$F$6:$G$38,2,FALSE)),"")</f>
        <v/>
      </c>
      <c r="O256" s="67" t="str">
        <f>IF(IFERROR(SEARCH(O$6,$D256),0)&gt;0,TRIM(VLOOKUP(O$6,'Lifeline-Capability XWalk'!$F$6:$G$38,2,FALSE)),"")</f>
        <v/>
      </c>
      <c r="P256" s="67" t="str">
        <f>IF(IFERROR(SEARCH(P$6,$D256),0)&gt;0,TRIM(VLOOKUP(P$6,'Lifeline-Capability XWalk'!$F$6:$G$38,2,FALSE)),"")</f>
        <v/>
      </c>
      <c r="Q256" s="67" t="str">
        <f>IF(IFERROR(SEARCH(Q$6,$D256),0)&gt;0,TRIM(VLOOKUP(Q$6,'Lifeline-Capability XWalk'!$F$6:$G$38,2,FALSE)),"")</f>
        <v/>
      </c>
      <c r="R256" s="67" t="str">
        <f>IF(IFERROR(SEARCH(R$6,$D256),0)&gt;0,TRIM(VLOOKUP(R$6,'Lifeline-Capability XWalk'!$F$6:$G$38,2,FALSE)),"")</f>
        <v/>
      </c>
      <c r="S256" s="67" t="str">
        <f>IF(IFERROR(SEARCH(S$6,$D256),0)&gt;0,TRIM(VLOOKUP(S$6,'Lifeline-Capability XWalk'!$F$6:$G$38,2,FALSE)),"")</f>
        <v/>
      </c>
      <c r="T256" s="67" t="str">
        <f>IF(IFERROR(SEARCH(T$6,$D256),0)&gt;0,TRIM(VLOOKUP(T$6,'Lifeline-Capability XWalk'!$F$6:$G$38,2,FALSE)),"")</f>
        <v/>
      </c>
      <c r="U256" s="67" t="str">
        <f>IF(IFERROR(SEARCH(U$6,$D256),0)&gt;0,TRIM(VLOOKUP(U$6,'Lifeline-Capability XWalk'!$F$6:$G$38,2,FALSE)),"")</f>
        <v/>
      </c>
      <c r="V256" s="67" t="str">
        <f>IF(IFERROR(SEARCH(V$6,$D256),0)&gt;0,TRIM(VLOOKUP(V$6,'Lifeline-Capability XWalk'!$F$6:$G$38,2,FALSE)),"")</f>
        <v/>
      </c>
      <c r="W256" s="67" t="str">
        <f>IF(IFERROR(SEARCH(W$6,$D256),0)&gt;0,TRIM(VLOOKUP(W$6,'Lifeline-Capability XWalk'!$F$6:$G$38,2,FALSE)),"")</f>
        <v/>
      </c>
      <c r="X256" s="67" t="str">
        <f>IF(IFERROR(SEARCH(X$6,$D256),0)&gt;0,TRIM(VLOOKUP(X$6,'Lifeline-Capability XWalk'!$F$6:$G$38,2,FALSE)),"")</f>
        <v/>
      </c>
      <c r="Y256" s="67" t="str">
        <f>IF(IFERROR(SEARCH(Y$6,$D256),0)&gt;0,TRIM(VLOOKUP(Y$6,'Lifeline-Capability XWalk'!$F$6:$G$38,2,FALSE)),"")</f>
        <v/>
      </c>
      <c r="Z256" s="67" t="str">
        <f>IF(IFERROR(SEARCH(Z$6,$D256),0)&gt;0,TRIM(VLOOKUP(Z$6,'Lifeline-Capability XWalk'!$F$6:$G$38,2,FALSE)),"")</f>
        <v/>
      </c>
      <c r="AA256" s="67" t="str">
        <f>IF(IFERROR(SEARCH(AA$6,$D256),0)&gt;0,TRIM(VLOOKUP(AA$6,'Lifeline-Capability XWalk'!$F$6:$G$38,2,FALSE)),"")</f>
        <v>Communications</v>
      </c>
      <c r="AB256" s="67" t="str">
        <f>IF(IFERROR(SEARCH(AB$6,$D256),0)&gt;0,TRIM(VLOOKUP(AB$6,'Lifeline-Capability XWalk'!$F$6:$G$38,2,FALSE)),"")</f>
        <v>Communications</v>
      </c>
      <c r="AC256" s="67" t="str">
        <f>IF(IFERROR(SEARCH(AC$6,$D256),0)&gt;0,TRIM(VLOOKUP(AC$6,'Lifeline-Capability XWalk'!$F$6:$G$38,2,FALSE)),"")</f>
        <v/>
      </c>
      <c r="AD256" s="67" t="str">
        <f>IF(IFERROR(SEARCH(AD$6,$D256),0)&gt;0,TRIM(VLOOKUP(AD$6,'Lifeline-Capability XWalk'!$F$6:$G$38,2,FALSE)),"")</f>
        <v/>
      </c>
      <c r="AE256" s="67" t="str">
        <f>IF(IFERROR(SEARCH(AE$6,$D256),0)&gt;0,TRIM(VLOOKUP(AE$6,'Lifeline-Capability XWalk'!$F$6:$G$38,2,FALSE)),"")</f>
        <v/>
      </c>
      <c r="AF256" s="67" t="str">
        <f>IF(IFERROR(SEARCH(AF$6,$D256),0)&gt;0,TRIM(VLOOKUP(AF$6,'Lifeline-Capability XWalk'!$F$6:$G$38,2,FALSE)),"")</f>
        <v/>
      </c>
      <c r="AG256" s="67" t="str">
        <f>IF(IFERROR(SEARCH(AG$6,$D256),0)&gt;0,TRIM(VLOOKUP(AG$6,'Lifeline-Capability XWalk'!$F$6:$G$38,2,FALSE)),"")</f>
        <v/>
      </c>
      <c r="AH256" s="67" t="str">
        <f>IF(IFERROR(SEARCH(AH$6,$D256),0)&gt;0,TRIM(VLOOKUP(AH$6,'Lifeline-Capability XWalk'!$F$6:$G$38,2,FALSE)),"")</f>
        <v/>
      </c>
      <c r="AI256" s="67" t="str">
        <f>IF(IFERROR(SEARCH(AI$6,$D256),0)&gt;0,TRIM(VLOOKUP(AI$6,'Lifeline-Capability XWalk'!$F$6:$G$38,2,FALSE)),"")</f>
        <v/>
      </c>
      <c r="AJ256" s="67" t="str">
        <f>IF(IFERROR(SEARCH(AJ$6,$D256),0)&gt;0,TRIM(VLOOKUP(AJ$6,'Lifeline-Capability XWalk'!$F$6:$G$38,2,FALSE)),"")</f>
        <v>Safety and Security; Food, Water, Shelter; Health and Medical; Energy; Communications; Hazardous Materials; Transportation; Water Systems;</v>
      </c>
      <c r="AK256" s="67" t="str">
        <f>IF(IFERROR(SEARCH(AK$6,$D256),0)&gt;0,TRIM(VLOOKUP(AK$6,'Lifeline-Capability XWalk'!$F$6:$G$38,2,FALSE)),"")</f>
        <v/>
      </c>
      <c r="AL256" s="68" t="str">
        <f>IF(IFERROR(SEARCH(AL$6,$D256),0)&gt;0,TRIM(VLOOKUP(AL$6,'Lifeline-Capability XWalk'!$F$6:$G$38,2,FALSE)),"")</f>
        <v/>
      </c>
      <c r="AM256" s="24" t="str">
        <f t="shared" si="15"/>
        <v/>
      </c>
      <c r="AN256" s="24" t="str">
        <f t="shared" si="14"/>
        <v/>
      </c>
      <c r="AO256" s="24" t="str">
        <f t="shared" si="14"/>
        <v/>
      </c>
      <c r="AP256" s="24" t="str">
        <f t="shared" si="14"/>
        <v/>
      </c>
      <c r="AQ256" s="24" t="str">
        <f t="shared" si="14"/>
        <v>Communications</v>
      </c>
      <c r="AR256" s="24" t="str">
        <f t="shared" si="14"/>
        <v/>
      </c>
      <c r="AS256" s="24" t="str">
        <f t="shared" si="14"/>
        <v/>
      </c>
      <c r="AT256" s="24" t="str">
        <f t="shared" si="14"/>
        <v/>
      </c>
      <c r="AU256" s="24" t="str">
        <f t="shared" si="14"/>
        <v>Safety and Security; Food, Water, Shelter; Health and Medical; Energy; Communications; Hazardous Materials; Transportation; Water Systems;</v>
      </c>
    </row>
    <row r="257" spans="1:47" s="24" customFormat="1" ht="32.1" customHeight="1" x14ac:dyDescent="0.2">
      <c r="A257" s="141" t="s">
        <v>1114</v>
      </c>
      <c r="B257" s="63" t="s">
        <v>1118</v>
      </c>
      <c r="C257" s="142" t="s">
        <v>1393</v>
      </c>
      <c r="D257" s="63" t="s">
        <v>1482</v>
      </c>
      <c r="E257" s="64" t="str">
        <f t="shared" si="13"/>
        <v>Health and Medical, Communications, Hazardous Materials</v>
      </c>
      <c r="F257" s="65" t="s">
        <v>50</v>
      </c>
      <c r="G257" s="66" t="str">
        <f>IF(IFERROR(SEARCH(G$6,$D257),0)&gt;0,TRIM(VLOOKUP(G$6,'Lifeline-Capability XWalk'!$F$6:$G$38,2,FALSE)),"")</f>
        <v/>
      </c>
      <c r="H257" s="67" t="str">
        <f>IF(IFERROR(SEARCH(H$6,$D257),0)&gt;0,TRIM(VLOOKUP(H$6,'Lifeline-Capability XWalk'!$F$6:$G$38,2,FALSE)),"")</f>
        <v/>
      </c>
      <c r="I257" s="67" t="str">
        <f>IF(IFERROR(SEARCH(I$6,$D257),0)&gt;0,TRIM(VLOOKUP(I$6,'Lifeline-Capability XWalk'!$F$6:$G$38,2,FALSE)),"")</f>
        <v/>
      </c>
      <c r="J257" s="67" t="str">
        <f>IF(IFERROR(SEARCH(J$6,$D257),0)&gt;0,TRIM(VLOOKUP(J$6,'Lifeline-Capability XWalk'!$F$6:$G$38,2,FALSE)),"")</f>
        <v/>
      </c>
      <c r="K257" s="67" t="str">
        <f>IF(IFERROR(SEARCH(K$6,$D257),0)&gt;0,TRIM(VLOOKUP(K$6,'Lifeline-Capability XWalk'!$F$6:$G$38,2,FALSE)),"")</f>
        <v/>
      </c>
      <c r="L257" s="67" t="str">
        <f>IF(IFERROR(SEARCH(L$6,$D257),0)&gt;0,TRIM(VLOOKUP(L$6,'Lifeline-Capability XWalk'!$F$6:$G$38,2,FALSE)),"")</f>
        <v>Hazardous Materials</v>
      </c>
      <c r="M257" s="67" t="str">
        <f>IF(IFERROR(SEARCH(M$6,$D257),0)&gt;0,TRIM(VLOOKUP(M$6,'Lifeline-Capability XWalk'!$F$6:$G$38,2,FALSE)),"")</f>
        <v/>
      </c>
      <c r="N257" s="67" t="str">
        <f>IF(IFERROR(SEARCH(N$6,$D257),0)&gt;0,TRIM(VLOOKUP(N$6,'Lifeline-Capability XWalk'!$F$6:$G$38,2,FALSE)),"")</f>
        <v/>
      </c>
      <c r="O257" s="67" t="str">
        <f>IF(IFERROR(SEARCH(O$6,$D257),0)&gt;0,TRIM(VLOOKUP(O$6,'Lifeline-Capability XWalk'!$F$6:$G$38,2,FALSE)),"")</f>
        <v/>
      </c>
      <c r="P257" s="67" t="str">
        <f>IF(IFERROR(SEARCH(P$6,$D257),0)&gt;0,TRIM(VLOOKUP(P$6,'Lifeline-Capability XWalk'!$F$6:$G$38,2,FALSE)),"")</f>
        <v/>
      </c>
      <c r="Q257" s="67" t="str">
        <f>IF(IFERROR(SEARCH(Q$6,$D257),0)&gt;0,TRIM(VLOOKUP(Q$6,'Lifeline-Capability XWalk'!$F$6:$G$38,2,FALSE)),"")</f>
        <v/>
      </c>
      <c r="R257" s="67" t="str">
        <f>IF(IFERROR(SEARCH(R$6,$D257),0)&gt;0,TRIM(VLOOKUP(R$6,'Lifeline-Capability XWalk'!$F$6:$G$38,2,FALSE)),"")</f>
        <v/>
      </c>
      <c r="S257" s="67" t="str">
        <f>IF(IFERROR(SEARCH(S$6,$D257),0)&gt;0,TRIM(VLOOKUP(S$6,'Lifeline-Capability XWalk'!$F$6:$G$38,2,FALSE)),"")</f>
        <v/>
      </c>
      <c r="T257" s="67" t="str">
        <f>IF(IFERROR(SEARCH(T$6,$D257),0)&gt;0,TRIM(VLOOKUP(T$6,'Lifeline-Capability XWalk'!$F$6:$G$38,2,FALSE)),"")</f>
        <v/>
      </c>
      <c r="U257" s="67" t="str">
        <f>IF(IFERROR(SEARCH(U$6,$D257),0)&gt;0,TRIM(VLOOKUP(U$6,'Lifeline-Capability XWalk'!$F$6:$G$38,2,FALSE)),"")</f>
        <v/>
      </c>
      <c r="V257" s="67" t="str">
        <f>IF(IFERROR(SEARCH(V$6,$D257),0)&gt;0,TRIM(VLOOKUP(V$6,'Lifeline-Capability XWalk'!$F$6:$G$38,2,FALSE)),"")</f>
        <v/>
      </c>
      <c r="W257" s="67" t="str">
        <f>IF(IFERROR(SEARCH(W$6,$D257),0)&gt;0,TRIM(VLOOKUP(W$6,'Lifeline-Capability XWalk'!$F$6:$G$38,2,FALSE)),"")</f>
        <v/>
      </c>
      <c r="X257" s="67" t="str">
        <f>IF(IFERROR(SEARCH(X$6,$D257),0)&gt;0,TRIM(VLOOKUP(X$6,'Lifeline-Capability XWalk'!$F$6:$G$38,2,FALSE)),"")</f>
        <v/>
      </c>
      <c r="Y257" s="67" t="str">
        <f>IF(IFERROR(SEARCH(Y$6,$D257),0)&gt;0,TRIM(VLOOKUP(Y$6,'Lifeline-Capability XWalk'!$F$6:$G$38,2,FALSE)),"")</f>
        <v/>
      </c>
      <c r="Z257" s="67" t="str">
        <f>IF(IFERROR(SEARCH(Z$6,$D257),0)&gt;0,TRIM(VLOOKUP(Z$6,'Lifeline-Capability XWalk'!$F$6:$G$38,2,FALSE)),"")</f>
        <v/>
      </c>
      <c r="AA257" s="67" t="str">
        <f>IF(IFERROR(SEARCH(AA$6,$D257),0)&gt;0,TRIM(VLOOKUP(AA$6,'Lifeline-Capability XWalk'!$F$6:$G$38,2,FALSE)),"")</f>
        <v>Communications</v>
      </c>
      <c r="AB257" s="67" t="str">
        <f>IF(IFERROR(SEARCH(AB$6,$D257),0)&gt;0,TRIM(VLOOKUP(AB$6,'Lifeline-Capability XWalk'!$F$6:$G$38,2,FALSE)),"")</f>
        <v>Communications</v>
      </c>
      <c r="AC257" s="67" t="str">
        <f>IF(IFERROR(SEARCH(AC$6,$D257),0)&gt;0,TRIM(VLOOKUP(AC$6,'Lifeline-Capability XWalk'!$F$6:$G$38,2,FALSE)),"")</f>
        <v/>
      </c>
      <c r="AD257" s="67" t="str">
        <f>IF(IFERROR(SEARCH(AD$6,$D257),0)&gt;0,TRIM(VLOOKUP(AD$6,'Lifeline-Capability XWalk'!$F$6:$G$38,2,FALSE)),"")</f>
        <v/>
      </c>
      <c r="AE257" s="67" t="str">
        <f>IF(IFERROR(SEARCH(AE$6,$D257),0)&gt;0,TRIM(VLOOKUP(AE$6,'Lifeline-Capability XWalk'!$F$6:$G$38,2,FALSE)),"")</f>
        <v>Health and Medical</v>
      </c>
      <c r="AF257" s="67" t="str">
        <f>IF(IFERROR(SEARCH(AF$6,$D257),0)&gt;0,TRIM(VLOOKUP(AF$6,'Lifeline-Capability XWalk'!$F$6:$G$38,2,FALSE)),"")</f>
        <v/>
      </c>
      <c r="AG257" s="67" t="str">
        <f>IF(IFERROR(SEARCH(AG$6,$D257),0)&gt;0,TRIM(VLOOKUP(AG$6,'Lifeline-Capability XWalk'!$F$6:$G$38,2,FALSE)),"")</f>
        <v/>
      </c>
      <c r="AH257" s="67" t="str">
        <f>IF(IFERROR(SEARCH(AH$6,$D257),0)&gt;0,TRIM(VLOOKUP(AH$6,'Lifeline-Capability XWalk'!$F$6:$G$38,2,FALSE)),"")</f>
        <v/>
      </c>
      <c r="AI257" s="67" t="str">
        <f>IF(IFERROR(SEARCH(AI$6,$D257),0)&gt;0,TRIM(VLOOKUP(AI$6,'Lifeline-Capability XWalk'!$F$6:$G$38,2,FALSE)),"")</f>
        <v/>
      </c>
      <c r="AJ257" s="67" t="str">
        <f>IF(IFERROR(SEARCH(AJ$6,$D257),0)&gt;0,TRIM(VLOOKUP(AJ$6,'Lifeline-Capability XWalk'!$F$6:$G$38,2,FALSE)),"")</f>
        <v/>
      </c>
      <c r="AK257" s="67" t="str">
        <f>IF(IFERROR(SEARCH(AK$6,$D257),0)&gt;0,TRIM(VLOOKUP(AK$6,'Lifeline-Capability XWalk'!$F$6:$G$38,2,FALSE)),"")</f>
        <v/>
      </c>
      <c r="AL257" s="68" t="str">
        <f>IF(IFERROR(SEARCH(AL$6,$D257),0)&gt;0,TRIM(VLOOKUP(AL$6,'Lifeline-Capability XWalk'!$F$6:$G$38,2,FALSE)),"")</f>
        <v/>
      </c>
      <c r="AM257" s="24" t="str">
        <f t="shared" si="15"/>
        <v/>
      </c>
      <c r="AN257" s="24" t="str">
        <f t="shared" si="14"/>
        <v/>
      </c>
      <c r="AO257" s="24" t="str">
        <f t="shared" si="14"/>
        <v>Health and Medical</v>
      </c>
      <c r="AP257" s="24" t="str">
        <f t="shared" si="14"/>
        <v/>
      </c>
      <c r="AQ257" s="24" t="str">
        <f t="shared" si="14"/>
        <v>Communications</v>
      </c>
      <c r="AR257" s="24" t="str">
        <f t="shared" si="14"/>
        <v>Hazardous Materials</v>
      </c>
      <c r="AS257" s="24" t="str">
        <f t="shared" si="14"/>
        <v/>
      </c>
      <c r="AT257" s="24" t="str">
        <f t="shared" si="14"/>
        <v/>
      </c>
      <c r="AU257" s="24" t="str">
        <f t="shared" si="14"/>
        <v/>
      </c>
    </row>
    <row r="258" spans="1:47" s="24" customFormat="1" ht="32.1" customHeight="1" x14ac:dyDescent="0.2">
      <c r="A258" s="143" t="s">
        <v>1113</v>
      </c>
      <c r="B258" s="69" t="s">
        <v>1138</v>
      </c>
      <c r="C258" s="144" t="s">
        <v>1082</v>
      </c>
      <c r="D258" s="69" t="s">
        <v>1510</v>
      </c>
      <c r="E258" s="64" t="str">
        <f t="shared" si="13"/>
        <v>Safety and Security; Food, Water, Shelter; Health and Medical; Energy; Communications; Hazardous Materials; Transportation; Water Systems;</v>
      </c>
      <c r="F258" s="70" t="s">
        <v>261</v>
      </c>
      <c r="G258" s="66" t="str">
        <f>IF(IFERROR(SEARCH(G$6,$D258),0)&gt;0,TRIM(VLOOKUP(G$6,'Lifeline-Capability XWalk'!$F$6:$G$38,2,FALSE)),"")</f>
        <v/>
      </c>
      <c r="H258" s="67" t="str">
        <f>IF(IFERROR(SEARCH(H$6,$D258),0)&gt;0,TRIM(VLOOKUP(H$6,'Lifeline-Capability XWalk'!$F$6:$G$38,2,FALSE)),"")</f>
        <v/>
      </c>
      <c r="I258" s="67" t="str">
        <f>IF(IFERROR(SEARCH(I$6,$D258),0)&gt;0,TRIM(VLOOKUP(I$6,'Lifeline-Capability XWalk'!$F$6:$G$38,2,FALSE)),"")</f>
        <v/>
      </c>
      <c r="J258" s="67" t="str">
        <f>IF(IFERROR(SEARCH(J$6,$D258),0)&gt;0,TRIM(VLOOKUP(J$6,'Lifeline-Capability XWalk'!$F$6:$G$38,2,FALSE)),"")</f>
        <v/>
      </c>
      <c r="K258" s="67" t="str">
        <f>IF(IFERROR(SEARCH(K$6,$D258),0)&gt;0,TRIM(VLOOKUP(K$6,'Lifeline-Capability XWalk'!$F$6:$G$38,2,FALSE)),"")</f>
        <v/>
      </c>
      <c r="L258" s="67" t="str">
        <f>IF(IFERROR(SEARCH(L$6,$D258),0)&gt;0,TRIM(VLOOKUP(L$6,'Lifeline-Capability XWalk'!$F$6:$G$38,2,FALSE)),"")</f>
        <v/>
      </c>
      <c r="M258" s="67" t="str">
        <f>IF(IFERROR(SEARCH(M$6,$D258),0)&gt;0,TRIM(VLOOKUP(M$6,'Lifeline-Capability XWalk'!$F$6:$G$38,2,FALSE)),"")</f>
        <v/>
      </c>
      <c r="N258" s="67" t="str">
        <f>IF(IFERROR(SEARCH(N$6,$D258),0)&gt;0,TRIM(VLOOKUP(N$6,'Lifeline-Capability XWalk'!$F$6:$G$38,2,FALSE)),"")</f>
        <v/>
      </c>
      <c r="O258" s="67" t="str">
        <f>IF(IFERROR(SEARCH(O$6,$D258),0)&gt;0,TRIM(VLOOKUP(O$6,'Lifeline-Capability XWalk'!$F$6:$G$38,2,FALSE)),"")</f>
        <v/>
      </c>
      <c r="P258" s="67" t="str">
        <f>IF(IFERROR(SEARCH(P$6,$D258),0)&gt;0,TRIM(VLOOKUP(P$6,'Lifeline-Capability XWalk'!$F$6:$G$38,2,FALSE)),"")</f>
        <v/>
      </c>
      <c r="Q258" s="67" t="str">
        <f>IF(IFERROR(SEARCH(Q$6,$D258),0)&gt;0,TRIM(VLOOKUP(Q$6,'Lifeline-Capability XWalk'!$F$6:$G$38,2,FALSE)),"")</f>
        <v/>
      </c>
      <c r="R258" s="67" t="str">
        <f>IF(IFERROR(SEARCH(R$6,$D258),0)&gt;0,TRIM(VLOOKUP(R$6,'Lifeline-Capability XWalk'!$F$6:$G$38,2,FALSE)),"")</f>
        <v/>
      </c>
      <c r="S258" s="67" t="str">
        <f>IF(IFERROR(SEARCH(S$6,$D258),0)&gt;0,TRIM(VLOOKUP(S$6,'Lifeline-Capability XWalk'!$F$6:$G$38,2,FALSE)),"")</f>
        <v/>
      </c>
      <c r="T258" s="67" t="str">
        <f>IF(IFERROR(SEARCH(T$6,$D258),0)&gt;0,TRIM(VLOOKUP(T$6,'Lifeline-Capability XWalk'!$F$6:$G$38,2,FALSE)),"")</f>
        <v/>
      </c>
      <c r="U258" s="67" t="str">
        <f>IF(IFERROR(SEARCH(U$6,$D258),0)&gt;0,TRIM(VLOOKUP(U$6,'Lifeline-Capability XWalk'!$F$6:$G$38,2,FALSE)),"")</f>
        <v>Safety and Security; Food, Water, Shelter; Health and Medical; Energy; Communications; Hazardous Materials; Transportation; Water Systems;</v>
      </c>
      <c r="V258" s="67" t="str">
        <f>IF(IFERROR(SEARCH(V$6,$D258),0)&gt;0,TRIM(VLOOKUP(V$6,'Lifeline-Capability XWalk'!$F$6:$G$38,2,FALSE)),"")</f>
        <v/>
      </c>
      <c r="W258" s="67" t="str">
        <f>IF(IFERROR(SEARCH(W$6,$D258),0)&gt;0,TRIM(VLOOKUP(W$6,'Lifeline-Capability XWalk'!$F$6:$G$38,2,FALSE)),"")</f>
        <v/>
      </c>
      <c r="X258" s="67" t="str">
        <f>IF(IFERROR(SEARCH(X$6,$D258),0)&gt;0,TRIM(VLOOKUP(X$6,'Lifeline-Capability XWalk'!$F$6:$G$38,2,FALSE)),"")</f>
        <v/>
      </c>
      <c r="Y258" s="67" t="str">
        <f>IF(IFERROR(SEARCH(Y$6,$D258),0)&gt;0,TRIM(VLOOKUP(Y$6,'Lifeline-Capability XWalk'!$F$6:$G$38,2,FALSE)),"")</f>
        <v/>
      </c>
      <c r="Z258" s="67" t="str">
        <f>IF(IFERROR(SEARCH(Z$6,$D258),0)&gt;0,TRIM(VLOOKUP(Z$6,'Lifeline-Capability XWalk'!$F$6:$G$38,2,FALSE)),"")</f>
        <v/>
      </c>
      <c r="AA258" s="67" t="str">
        <f>IF(IFERROR(SEARCH(AA$6,$D258),0)&gt;0,TRIM(VLOOKUP(AA$6,'Lifeline-Capability XWalk'!$F$6:$G$38,2,FALSE)),"")</f>
        <v>Communications</v>
      </c>
      <c r="AB258" s="67" t="str">
        <f>IF(IFERROR(SEARCH(AB$6,$D258),0)&gt;0,TRIM(VLOOKUP(AB$6,'Lifeline-Capability XWalk'!$F$6:$G$38,2,FALSE)),"")</f>
        <v>Communications</v>
      </c>
      <c r="AC258" s="67" t="str">
        <f>IF(IFERROR(SEARCH(AC$6,$D258),0)&gt;0,TRIM(VLOOKUP(AC$6,'Lifeline-Capability XWalk'!$F$6:$G$38,2,FALSE)),"")</f>
        <v/>
      </c>
      <c r="AD258" s="67" t="str">
        <f>IF(IFERROR(SEARCH(AD$6,$D258),0)&gt;0,TRIM(VLOOKUP(AD$6,'Lifeline-Capability XWalk'!$F$6:$G$38,2,FALSE)),"")</f>
        <v/>
      </c>
      <c r="AE258" s="67" t="str">
        <f>IF(IFERROR(SEARCH(AE$6,$D258),0)&gt;0,TRIM(VLOOKUP(AE$6,'Lifeline-Capability XWalk'!$F$6:$G$38,2,FALSE)),"")</f>
        <v/>
      </c>
      <c r="AF258" s="67" t="str">
        <f>IF(IFERROR(SEARCH(AF$6,$D258),0)&gt;0,TRIM(VLOOKUP(AF$6,'Lifeline-Capability XWalk'!$F$6:$G$38,2,FALSE)),"")</f>
        <v/>
      </c>
      <c r="AG258" s="67" t="str">
        <f>IF(IFERROR(SEARCH(AG$6,$D258),0)&gt;0,TRIM(VLOOKUP(AG$6,'Lifeline-Capability XWalk'!$F$6:$G$38,2,FALSE)),"")</f>
        <v/>
      </c>
      <c r="AH258" s="67" t="str">
        <f>IF(IFERROR(SEARCH(AH$6,$D258),0)&gt;0,TRIM(VLOOKUP(AH$6,'Lifeline-Capability XWalk'!$F$6:$G$38,2,FALSE)),"")</f>
        <v/>
      </c>
      <c r="AI258" s="67" t="str">
        <f>IF(IFERROR(SEARCH(AI$6,$D258),0)&gt;0,TRIM(VLOOKUP(AI$6,'Lifeline-Capability XWalk'!$F$6:$G$38,2,FALSE)),"")</f>
        <v/>
      </c>
      <c r="AJ258" s="67" t="str">
        <f>IF(IFERROR(SEARCH(AJ$6,$D258),0)&gt;0,TRIM(VLOOKUP(AJ$6,'Lifeline-Capability XWalk'!$F$6:$G$38,2,FALSE)),"")</f>
        <v/>
      </c>
      <c r="AK258" s="67" t="str">
        <f>IF(IFERROR(SEARCH(AK$6,$D258),0)&gt;0,TRIM(VLOOKUP(AK$6,'Lifeline-Capability XWalk'!$F$6:$G$38,2,FALSE)),"")</f>
        <v/>
      </c>
      <c r="AL258" s="68" t="str">
        <f>IF(IFERROR(SEARCH(AL$6,$D258),0)&gt;0,TRIM(VLOOKUP(AL$6,'Lifeline-Capability XWalk'!$F$6:$G$38,2,FALSE)),"")</f>
        <v/>
      </c>
      <c r="AM258" s="24" t="str">
        <f t="shared" si="15"/>
        <v/>
      </c>
      <c r="AN258" s="24" t="str">
        <f t="shared" si="14"/>
        <v/>
      </c>
      <c r="AO258" s="24" t="str">
        <f t="shared" si="14"/>
        <v/>
      </c>
      <c r="AP258" s="24" t="str">
        <f t="shared" si="14"/>
        <v/>
      </c>
      <c r="AQ258" s="24" t="str">
        <f t="shared" si="14"/>
        <v>Communications</v>
      </c>
      <c r="AR258" s="24" t="str">
        <f t="shared" si="14"/>
        <v/>
      </c>
      <c r="AS258" s="24" t="str">
        <f t="shared" si="14"/>
        <v/>
      </c>
      <c r="AT258" s="24" t="str">
        <f t="shared" si="14"/>
        <v/>
      </c>
      <c r="AU258" s="24" t="str">
        <f t="shared" si="14"/>
        <v>Safety and Security; Food, Water, Shelter; Health and Medical; Energy; Communications; Hazardous Materials; Transportation; Water Systems;</v>
      </c>
    </row>
    <row r="259" spans="1:47" s="24" customFormat="1" ht="32.1" customHeight="1" x14ac:dyDescent="0.2">
      <c r="A259" s="141" t="s">
        <v>1113</v>
      </c>
      <c r="B259" s="63" t="s">
        <v>20</v>
      </c>
      <c r="C259" s="142" t="s">
        <v>1084</v>
      </c>
      <c r="D259" s="63" t="s">
        <v>1521</v>
      </c>
      <c r="E259" s="64" t="str">
        <f t="shared" si="13"/>
        <v>Health and Medical, Communications</v>
      </c>
      <c r="F259" s="65" t="s">
        <v>597</v>
      </c>
      <c r="G259" s="66" t="str">
        <f>IF(IFERROR(SEARCH(G$6,$D259),0)&gt;0,TRIM(VLOOKUP(G$6,'Lifeline-Capability XWalk'!$F$6:$G$38,2,FALSE)),"")</f>
        <v/>
      </c>
      <c r="H259" s="67" t="str">
        <f>IF(IFERROR(SEARCH(H$6,$D259),0)&gt;0,TRIM(VLOOKUP(H$6,'Lifeline-Capability XWalk'!$F$6:$G$38,2,FALSE)),"")</f>
        <v/>
      </c>
      <c r="I259" s="67" t="str">
        <f>IF(IFERROR(SEARCH(I$6,$D259),0)&gt;0,TRIM(VLOOKUP(I$6,'Lifeline-Capability XWalk'!$F$6:$G$38,2,FALSE)),"")</f>
        <v/>
      </c>
      <c r="J259" s="67" t="str">
        <f>IF(IFERROR(SEARCH(J$6,$D259),0)&gt;0,TRIM(VLOOKUP(J$6,'Lifeline-Capability XWalk'!$F$6:$G$38,2,FALSE)),"")</f>
        <v/>
      </c>
      <c r="K259" s="67" t="str">
        <f>IF(IFERROR(SEARCH(K$6,$D259),0)&gt;0,TRIM(VLOOKUP(K$6,'Lifeline-Capability XWalk'!$F$6:$G$38,2,FALSE)),"")</f>
        <v/>
      </c>
      <c r="L259" s="67" t="str">
        <f>IF(IFERROR(SEARCH(L$6,$D259),0)&gt;0,TRIM(VLOOKUP(L$6,'Lifeline-Capability XWalk'!$F$6:$G$38,2,FALSE)),"")</f>
        <v/>
      </c>
      <c r="M259" s="67" t="str">
        <f>IF(IFERROR(SEARCH(M$6,$D259),0)&gt;0,TRIM(VLOOKUP(M$6,'Lifeline-Capability XWalk'!$F$6:$G$38,2,FALSE)),"")</f>
        <v/>
      </c>
      <c r="N259" s="67" t="str">
        <f>IF(IFERROR(SEARCH(N$6,$D259),0)&gt;0,TRIM(VLOOKUP(N$6,'Lifeline-Capability XWalk'!$F$6:$G$38,2,FALSE)),"")</f>
        <v/>
      </c>
      <c r="O259" s="67" t="str">
        <f>IF(IFERROR(SEARCH(O$6,$D259),0)&gt;0,TRIM(VLOOKUP(O$6,'Lifeline-Capability XWalk'!$F$6:$G$38,2,FALSE)),"")</f>
        <v/>
      </c>
      <c r="P259" s="67" t="str">
        <f>IF(IFERROR(SEARCH(P$6,$D259),0)&gt;0,TRIM(VLOOKUP(P$6,'Lifeline-Capability XWalk'!$F$6:$G$38,2,FALSE)),"")</f>
        <v/>
      </c>
      <c r="Q259" s="67" t="str">
        <f>IF(IFERROR(SEARCH(Q$6,$D259),0)&gt;0,TRIM(VLOOKUP(Q$6,'Lifeline-Capability XWalk'!$F$6:$G$38,2,FALSE)),"")</f>
        <v/>
      </c>
      <c r="R259" s="67" t="str">
        <f>IF(IFERROR(SEARCH(R$6,$D259),0)&gt;0,TRIM(VLOOKUP(R$6,'Lifeline-Capability XWalk'!$F$6:$G$38,2,FALSE)),"")</f>
        <v/>
      </c>
      <c r="S259" s="67" t="str">
        <f>IF(IFERROR(SEARCH(S$6,$D259),0)&gt;0,TRIM(VLOOKUP(S$6,'Lifeline-Capability XWalk'!$F$6:$G$38,2,FALSE)),"")</f>
        <v/>
      </c>
      <c r="T259" s="67" t="str">
        <f>IF(IFERROR(SEARCH(T$6,$D259),0)&gt;0,TRIM(VLOOKUP(T$6,'Lifeline-Capability XWalk'!$F$6:$G$38,2,FALSE)),"")</f>
        <v/>
      </c>
      <c r="U259" s="67" t="str">
        <f>IF(IFERROR(SEARCH(U$6,$D259),0)&gt;0,TRIM(VLOOKUP(U$6,'Lifeline-Capability XWalk'!$F$6:$G$38,2,FALSE)),"")</f>
        <v/>
      </c>
      <c r="V259" s="67" t="str">
        <f>IF(IFERROR(SEARCH(V$6,$D259),0)&gt;0,TRIM(VLOOKUP(V$6,'Lifeline-Capability XWalk'!$F$6:$G$38,2,FALSE)),"")</f>
        <v/>
      </c>
      <c r="W259" s="67" t="str">
        <f>IF(IFERROR(SEARCH(W$6,$D259),0)&gt;0,TRIM(VLOOKUP(W$6,'Lifeline-Capability XWalk'!$F$6:$G$38,2,FALSE)),"")</f>
        <v/>
      </c>
      <c r="X259" s="67" t="str">
        <f>IF(IFERROR(SEARCH(X$6,$D259),0)&gt;0,TRIM(VLOOKUP(X$6,'Lifeline-Capability XWalk'!$F$6:$G$38,2,FALSE)),"")</f>
        <v/>
      </c>
      <c r="Y259" s="67" t="str">
        <f>IF(IFERROR(SEARCH(Y$6,$D259),0)&gt;0,TRIM(VLOOKUP(Y$6,'Lifeline-Capability XWalk'!$F$6:$G$38,2,FALSE)),"")</f>
        <v/>
      </c>
      <c r="Z259" s="67" t="str">
        <f>IF(IFERROR(SEARCH(Z$6,$D259),0)&gt;0,TRIM(VLOOKUP(Z$6,'Lifeline-Capability XWalk'!$F$6:$G$38,2,FALSE)),"")</f>
        <v/>
      </c>
      <c r="AA259" s="67" t="str">
        <f>IF(IFERROR(SEARCH(AA$6,$D259),0)&gt;0,TRIM(VLOOKUP(AA$6,'Lifeline-Capability XWalk'!$F$6:$G$38,2,FALSE)),"")</f>
        <v>Communications</v>
      </c>
      <c r="AB259" s="67" t="str">
        <f>IF(IFERROR(SEARCH(AB$6,$D259),0)&gt;0,TRIM(VLOOKUP(AB$6,'Lifeline-Capability XWalk'!$F$6:$G$38,2,FALSE)),"")</f>
        <v>Communications</v>
      </c>
      <c r="AC259" s="67" t="str">
        <f>IF(IFERROR(SEARCH(AC$6,$D259),0)&gt;0,TRIM(VLOOKUP(AC$6,'Lifeline-Capability XWalk'!$F$6:$G$38,2,FALSE)),"")</f>
        <v/>
      </c>
      <c r="AD259" s="67" t="str">
        <f>IF(IFERROR(SEARCH(AD$6,$D259),0)&gt;0,TRIM(VLOOKUP(AD$6,'Lifeline-Capability XWalk'!$F$6:$G$38,2,FALSE)),"")</f>
        <v/>
      </c>
      <c r="AE259" s="67" t="str">
        <f>IF(IFERROR(SEARCH(AE$6,$D259),0)&gt;0,TRIM(VLOOKUP(AE$6,'Lifeline-Capability XWalk'!$F$6:$G$38,2,FALSE)),"")</f>
        <v>Health and Medical</v>
      </c>
      <c r="AF259" s="67" t="str">
        <f>IF(IFERROR(SEARCH(AF$6,$D259),0)&gt;0,TRIM(VLOOKUP(AF$6,'Lifeline-Capability XWalk'!$F$6:$G$38,2,FALSE)),"")</f>
        <v/>
      </c>
      <c r="AG259" s="67" t="str">
        <f>IF(IFERROR(SEARCH(AG$6,$D259),0)&gt;0,TRIM(VLOOKUP(AG$6,'Lifeline-Capability XWalk'!$F$6:$G$38,2,FALSE)),"")</f>
        <v/>
      </c>
      <c r="AH259" s="67" t="str">
        <f>IF(IFERROR(SEARCH(AH$6,$D259),0)&gt;0,TRIM(VLOOKUP(AH$6,'Lifeline-Capability XWalk'!$F$6:$G$38,2,FALSE)),"")</f>
        <v/>
      </c>
      <c r="AI259" s="67" t="str">
        <f>IF(IFERROR(SEARCH(AI$6,$D259),0)&gt;0,TRIM(VLOOKUP(AI$6,'Lifeline-Capability XWalk'!$F$6:$G$38,2,FALSE)),"")</f>
        <v/>
      </c>
      <c r="AJ259" s="67" t="str">
        <f>IF(IFERROR(SEARCH(AJ$6,$D259),0)&gt;0,TRIM(VLOOKUP(AJ$6,'Lifeline-Capability XWalk'!$F$6:$G$38,2,FALSE)),"")</f>
        <v/>
      </c>
      <c r="AK259" s="67" t="str">
        <f>IF(IFERROR(SEARCH(AK$6,$D259),0)&gt;0,TRIM(VLOOKUP(AK$6,'Lifeline-Capability XWalk'!$F$6:$G$38,2,FALSE)),"")</f>
        <v/>
      </c>
      <c r="AL259" s="68" t="str">
        <f>IF(IFERROR(SEARCH(AL$6,$D259),0)&gt;0,TRIM(VLOOKUP(AL$6,'Lifeline-Capability XWalk'!$F$6:$G$38,2,FALSE)),"")</f>
        <v/>
      </c>
      <c r="AM259" s="24" t="str">
        <f t="shared" si="15"/>
        <v/>
      </c>
      <c r="AN259" s="24" t="str">
        <f t="shared" si="14"/>
        <v/>
      </c>
      <c r="AO259" s="24" t="str">
        <f t="shared" si="14"/>
        <v>Health and Medical</v>
      </c>
      <c r="AP259" s="24" t="str">
        <f t="shared" si="14"/>
        <v/>
      </c>
      <c r="AQ259" s="24" t="str">
        <f t="shared" si="14"/>
        <v>Communications</v>
      </c>
      <c r="AR259" s="24" t="str">
        <f t="shared" si="14"/>
        <v/>
      </c>
      <c r="AS259" s="24" t="str">
        <f t="shared" si="14"/>
        <v/>
      </c>
      <c r="AT259" s="24" t="str">
        <f t="shared" si="14"/>
        <v/>
      </c>
      <c r="AU259" s="24" t="str">
        <f t="shared" si="14"/>
        <v/>
      </c>
    </row>
    <row r="260" spans="1:47" s="24" customFormat="1" ht="32.1" customHeight="1" x14ac:dyDescent="0.2">
      <c r="A260" s="141" t="s">
        <v>1113</v>
      </c>
      <c r="B260" s="63" t="s">
        <v>19</v>
      </c>
      <c r="C260" s="142" t="s">
        <v>1082</v>
      </c>
      <c r="D260" s="63" t="s">
        <v>1356</v>
      </c>
      <c r="E260" s="64" t="str">
        <f t="shared" si="13"/>
        <v>Communications</v>
      </c>
      <c r="F260" s="65" t="s">
        <v>106</v>
      </c>
      <c r="G260" s="66" t="str">
        <f>IF(IFERROR(SEARCH(G$6,$D260),0)&gt;0,TRIM(VLOOKUP(G$6,'Lifeline-Capability XWalk'!$F$6:$G$38,2,FALSE)),"")</f>
        <v/>
      </c>
      <c r="H260" s="67" t="str">
        <f>IF(IFERROR(SEARCH(H$6,$D260),0)&gt;0,TRIM(VLOOKUP(H$6,'Lifeline-Capability XWalk'!$F$6:$G$38,2,FALSE)),"")</f>
        <v/>
      </c>
      <c r="I260" s="67" t="str">
        <f>IF(IFERROR(SEARCH(I$6,$D260),0)&gt;0,TRIM(VLOOKUP(I$6,'Lifeline-Capability XWalk'!$F$6:$G$38,2,FALSE)),"")</f>
        <v/>
      </c>
      <c r="J260" s="67" t="str">
        <f>IF(IFERROR(SEARCH(J$6,$D260),0)&gt;0,TRIM(VLOOKUP(J$6,'Lifeline-Capability XWalk'!$F$6:$G$38,2,FALSE)),"")</f>
        <v/>
      </c>
      <c r="K260" s="67" t="str">
        <f>IF(IFERROR(SEARCH(K$6,$D260),0)&gt;0,TRIM(VLOOKUP(K$6,'Lifeline-Capability XWalk'!$F$6:$G$38,2,FALSE)),"")</f>
        <v/>
      </c>
      <c r="L260" s="67" t="str">
        <f>IF(IFERROR(SEARCH(L$6,$D260),0)&gt;0,TRIM(VLOOKUP(L$6,'Lifeline-Capability XWalk'!$F$6:$G$38,2,FALSE)),"")</f>
        <v/>
      </c>
      <c r="M260" s="67" t="str">
        <f>IF(IFERROR(SEARCH(M$6,$D260),0)&gt;0,TRIM(VLOOKUP(M$6,'Lifeline-Capability XWalk'!$F$6:$G$38,2,FALSE)),"")</f>
        <v/>
      </c>
      <c r="N260" s="67" t="str">
        <f>IF(IFERROR(SEARCH(N$6,$D260),0)&gt;0,TRIM(VLOOKUP(N$6,'Lifeline-Capability XWalk'!$F$6:$G$38,2,FALSE)),"")</f>
        <v/>
      </c>
      <c r="O260" s="67" t="str">
        <f>IF(IFERROR(SEARCH(O$6,$D260),0)&gt;0,TRIM(VLOOKUP(O$6,'Lifeline-Capability XWalk'!$F$6:$G$38,2,FALSE)),"")</f>
        <v/>
      </c>
      <c r="P260" s="67" t="str">
        <f>IF(IFERROR(SEARCH(P$6,$D260),0)&gt;0,TRIM(VLOOKUP(P$6,'Lifeline-Capability XWalk'!$F$6:$G$38,2,FALSE)),"")</f>
        <v/>
      </c>
      <c r="Q260" s="67" t="str">
        <f>IF(IFERROR(SEARCH(Q$6,$D260),0)&gt;0,TRIM(VLOOKUP(Q$6,'Lifeline-Capability XWalk'!$F$6:$G$38,2,FALSE)),"")</f>
        <v/>
      </c>
      <c r="R260" s="67" t="str">
        <f>IF(IFERROR(SEARCH(R$6,$D260),0)&gt;0,TRIM(VLOOKUP(R$6,'Lifeline-Capability XWalk'!$F$6:$G$38,2,FALSE)),"")</f>
        <v/>
      </c>
      <c r="S260" s="67" t="str">
        <f>IF(IFERROR(SEARCH(S$6,$D260),0)&gt;0,TRIM(VLOOKUP(S$6,'Lifeline-Capability XWalk'!$F$6:$G$38,2,FALSE)),"")</f>
        <v/>
      </c>
      <c r="T260" s="67" t="str">
        <f>IF(IFERROR(SEARCH(T$6,$D260),0)&gt;0,TRIM(VLOOKUP(T$6,'Lifeline-Capability XWalk'!$F$6:$G$38,2,FALSE)),"")</f>
        <v/>
      </c>
      <c r="U260" s="67" t="str">
        <f>IF(IFERROR(SEARCH(U$6,$D260),0)&gt;0,TRIM(VLOOKUP(U$6,'Lifeline-Capability XWalk'!$F$6:$G$38,2,FALSE)),"")</f>
        <v/>
      </c>
      <c r="V260" s="67" t="str">
        <f>IF(IFERROR(SEARCH(V$6,$D260),0)&gt;0,TRIM(VLOOKUP(V$6,'Lifeline-Capability XWalk'!$F$6:$G$38,2,FALSE)),"")</f>
        <v/>
      </c>
      <c r="W260" s="67" t="str">
        <f>IF(IFERROR(SEARCH(W$6,$D260),0)&gt;0,TRIM(VLOOKUP(W$6,'Lifeline-Capability XWalk'!$F$6:$G$38,2,FALSE)),"")</f>
        <v/>
      </c>
      <c r="X260" s="67" t="str">
        <f>IF(IFERROR(SEARCH(X$6,$D260),0)&gt;0,TRIM(VLOOKUP(X$6,'Lifeline-Capability XWalk'!$F$6:$G$38,2,FALSE)),"")</f>
        <v/>
      </c>
      <c r="Y260" s="67" t="str">
        <f>IF(IFERROR(SEARCH(Y$6,$D260),0)&gt;0,TRIM(VLOOKUP(Y$6,'Lifeline-Capability XWalk'!$F$6:$G$38,2,FALSE)),"")</f>
        <v/>
      </c>
      <c r="Z260" s="67" t="str">
        <f>IF(IFERROR(SEARCH(Z$6,$D260),0)&gt;0,TRIM(VLOOKUP(Z$6,'Lifeline-Capability XWalk'!$F$6:$G$38,2,FALSE)),"")</f>
        <v/>
      </c>
      <c r="AA260" s="67" t="str">
        <f>IF(IFERROR(SEARCH(AA$6,$D260),0)&gt;0,TRIM(VLOOKUP(AA$6,'Lifeline-Capability XWalk'!$F$6:$G$38,2,FALSE)),"")</f>
        <v>Communications</v>
      </c>
      <c r="AB260" s="67" t="str">
        <f>IF(IFERROR(SEARCH(AB$6,$D260),0)&gt;0,TRIM(VLOOKUP(AB$6,'Lifeline-Capability XWalk'!$F$6:$G$38,2,FALSE)),"")</f>
        <v>Communications</v>
      </c>
      <c r="AC260" s="67" t="str">
        <f>IF(IFERROR(SEARCH(AC$6,$D260),0)&gt;0,TRIM(VLOOKUP(AC$6,'Lifeline-Capability XWalk'!$F$6:$G$38,2,FALSE)),"")</f>
        <v/>
      </c>
      <c r="AD260" s="67" t="str">
        <f>IF(IFERROR(SEARCH(AD$6,$D260),0)&gt;0,TRIM(VLOOKUP(AD$6,'Lifeline-Capability XWalk'!$F$6:$G$38,2,FALSE)),"")</f>
        <v/>
      </c>
      <c r="AE260" s="67" t="str">
        <f>IF(IFERROR(SEARCH(AE$6,$D260),0)&gt;0,TRIM(VLOOKUP(AE$6,'Lifeline-Capability XWalk'!$F$6:$G$38,2,FALSE)),"")</f>
        <v/>
      </c>
      <c r="AF260" s="67" t="str">
        <f>IF(IFERROR(SEARCH(AF$6,$D260),0)&gt;0,TRIM(VLOOKUP(AF$6,'Lifeline-Capability XWalk'!$F$6:$G$38,2,FALSE)),"")</f>
        <v/>
      </c>
      <c r="AG260" s="67" t="str">
        <f>IF(IFERROR(SEARCH(AG$6,$D260),0)&gt;0,TRIM(VLOOKUP(AG$6,'Lifeline-Capability XWalk'!$F$6:$G$38,2,FALSE)),"")</f>
        <v/>
      </c>
      <c r="AH260" s="67" t="str">
        <f>IF(IFERROR(SEARCH(AH$6,$D260),0)&gt;0,TRIM(VLOOKUP(AH$6,'Lifeline-Capability XWalk'!$F$6:$G$38,2,FALSE)),"")</f>
        <v/>
      </c>
      <c r="AI260" s="67" t="str">
        <f>IF(IFERROR(SEARCH(AI$6,$D260),0)&gt;0,TRIM(VLOOKUP(AI$6,'Lifeline-Capability XWalk'!$F$6:$G$38,2,FALSE)),"")</f>
        <v/>
      </c>
      <c r="AJ260" s="67" t="str">
        <f>IF(IFERROR(SEARCH(AJ$6,$D260),0)&gt;0,TRIM(VLOOKUP(AJ$6,'Lifeline-Capability XWalk'!$F$6:$G$38,2,FALSE)),"")</f>
        <v/>
      </c>
      <c r="AK260" s="67" t="str">
        <f>IF(IFERROR(SEARCH(AK$6,$D260),0)&gt;0,TRIM(VLOOKUP(AK$6,'Lifeline-Capability XWalk'!$F$6:$G$38,2,FALSE)),"")</f>
        <v/>
      </c>
      <c r="AL260" s="68" t="str">
        <f>IF(IFERROR(SEARCH(AL$6,$D260),0)&gt;0,TRIM(VLOOKUP(AL$6,'Lifeline-Capability XWalk'!$F$6:$G$38,2,FALSE)),"")</f>
        <v/>
      </c>
      <c r="AM260" s="24" t="str">
        <f t="shared" si="15"/>
        <v/>
      </c>
      <c r="AN260" s="24" t="str">
        <f t="shared" si="14"/>
        <v/>
      </c>
      <c r="AO260" s="24" t="str">
        <f t="shared" si="14"/>
        <v/>
      </c>
      <c r="AP260" s="24" t="str">
        <f t="shared" si="14"/>
        <v/>
      </c>
      <c r="AQ260" s="24" t="str">
        <f t="shared" si="14"/>
        <v>Communications</v>
      </c>
      <c r="AR260" s="24" t="str">
        <f t="shared" si="14"/>
        <v/>
      </c>
      <c r="AS260" s="24" t="str">
        <f t="shared" si="14"/>
        <v/>
      </c>
      <c r="AT260" s="24" t="str">
        <f t="shared" si="14"/>
        <v/>
      </c>
      <c r="AU260" s="24" t="str">
        <f t="shared" si="14"/>
        <v/>
      </c>
    </row>
    <row r="261" spans="1:47" s="24" customFormat="1" ht="32.1" customHeight="1" x14ac:dyDescent="0.2">
      <c r="A261" s="141" t="s">
        <v>1114</v>
      </c>
      <c r="B261" s="63" t="s">
        <v>1118</v>
      </c>
      <c r="C261" s="142" t="s">
        <v>1082</v>
      </c>
      <c r="D261" s="63" t="s">
        <v>1356</v>
      </c>
      <c r="E261" s="64" t="str">
        <f t="shared" si="13"/>
        <v>Communications</v>
      </c>
      <c r="F261" s="65" t="s">
        <v>562</v>
      </c>
      <c r="G261" s="66" t="str">
        <f>IF(IFERROR(SEARCH(G$6,$D261),0)&gt;0,TRIM(VLOOKUP(G$6,'Lifeline-Capability XWalk'!$F$6:$G$38,2,FALSE)),"")</f>
        <v/>
      </c>
      <c r="H261" s="67" t="str">
        <f>IF(IFERROR(SEARCH(H$6,$D261),0)&gt;0,TRIM(VLOOKUP(H$6,'Lifeline-Capability XWalk'!$F$6:$G$38,2,FALSE)),"")</f>
        <v/>
      </c>
      <c r="I261" s="67" t="str">
        <f>IF(IFERROR(SEARCH(I$6,$D261),0)&gt;0,TRIM(VLOOKUP(I$6,'Lifeline-Capability XWalk'!$F$6:$G$38,2,FALSE)),"")</f>
        <v/>
      </c>
      <c r="J261" s="67" t="str">
        <f>IF(IFERROR(SEARCH(J$6,$D261),0)&gt;0,TRIM(VLOOKUP(J$6,'Lifeline-Capability XWalk'!$F$6:$G$38,2,FALSE)),"")</f>
        <v/>
      </c>
      <c r="K261" s="67" t="str">
        <f>IF(IFERROR(SEARCH(K$6,$D261),0)&gt;0,TRIM(VLOOKUP(K$6,'Lifeline-Capability XWalk'!$F$6:$G$38,2,FALSE)),"")</f>
        <v/>
      </c>
      <c r="L261" s="67" t="str">
        <f>IF(IFERROR(SEARCH(L$6,$D261),0)&gt;0,TRIM(VLOOKUP(L$6,'Lifeline-Capability XWalk'!$F$6:$G$38,2,FALSE)),"")</f>
        <v/>
      </c>
      <c r="M261" s="67" t="str">
        <f>IF(IFERROR(SEARCH(M$6,$D261),0)&gt;0,TRIM(VLOOKUP(M$6,'Lifeline-Capability XWalk'!$F$6:$G$38,2,FALSE)),"")</f>
        <v/>
      </c>
      <c r="N261" s="67" t="str">
        <f>IF(IFERROR(SEARCH(N$6,$D261),0)&gt;0,TRIM(VLOOKUP(N$6,'Lifeline-Capability XWalk'!$F$6:$G$38,2,FALSE)),"")</f>
        <v/>
      </c>
      <c r="O261" s="67" t="str">
        <f>IF(IFERROR(SEARCH(O$6,$D261),0)&gt;0,TRIM(VLOOKUP(O$6,'Lifeline-Capability XWalk'!$F$6:$G$38,2,FALSE)),"")</f>
        <v/>
      </c>
      <c r="P261" s="67" t="str">
        <f>IF(IFERROR(SEARCH(P$6,$D261),0)&gt;0,TRIM(VLOOKUP(P$6,'Lifeline-Capability XWalk'!$F$6:$G$38,2,FALSE)),"")</f>
        <v/>
      </c>
      <c r="Q261" s="67" t="str">
        <f>IF(IFERROR(SEARCH(Q$6,$D261),0)&gt;0,TRIM(VLOOKUP(Q$6,'Lifeline-Capability XWalk'!$F$6:$G$38,2,FALSE)),"")</f>
        <v/>
      </c>
      <c r="R261" s="67" t="str">
        <f>IF(IFERROR(SEARCH(R$6,$D261),0)&gt;0,TRIM(VLOOKUP(R$6,'Lifeline-Capability XWalk'!$F$6:$G$38,2,FALSE)),"")</f>
        <v/>
      </c>
      <c r="S261" s="67" t="str">
        <f>IF(IFERROR(SEARCH(S$6,$D261),0)&gt;0,TRIM(VLOOKUP(S$6,'Lifeline-Capability XWalk'!$F$6:$G$38,2,FALSE)),"")</f>
        <v/>
      </c>
      <c r="T261" s="67" t="str">
        <f>IF(IFERROR(SEARCH(T$6,$D261),0)&gt;0,TRIM(VLOOKUP(T$6,'Lifeline-Capability XWalk'!$F$6:$G$38,2,FALSE)),"")</f>
        <v/>
      </c>
      <c r="U261" s="67" t="str">
        <f>IF(IFERROR(SEARCH(U$6,$D261),0)&gt;0,TRIM(VLOOKUP(U$6,'Lifeline-Capability XWalk'!$F$6:$G$38,2,FALSE)),"")</f>
        <v/>
      </c>
      <c r="V261" s="67" t="str">
        <f>IF(IFERROR(SEARCH(V$6,$D261),0)&gt;0,TRIM(VLOOKUP(V$6,'Lifeline-Capability XWalk'!$F$6:$G$38,2,FALSE)),"")</f>
        <v/>
      </c>
      <c r="W261" s="67" t="str">
        <f>IF(IFERROR(SEARCH(W$6,$D261),0)&gt;0,TRIM(VLOOKUP(W$6,'Lifeline-Capability XWalk'!$F$6:$G$38,2,FALSE)),"")</f>
        <v/>
      </c>
      <c r="X261" s="67" t="str">
        <f>IF(IFERROR(SEARCH(X$6,$D261),0)&gt;0,TRIM(VLOOKUP(X$6,'Lifeline-Capability XWalk'!$F$6:$G$38,2,FALSE)),"")</f>
        <v/>
      </c>
      <c r="Y261" s="67" t="str">
        <f>IF(IFERROR(SEARCH(Y$6,$D261),0)&gt;0,TRIM(VLOOKUP(Y$6,'Lifeline-Capability XWalk'!$F$6:$G$38,2,FALSE)),"")</f>
        <v/>
      </c>
      <c r="Z261" s="67" t="str">
        <f>IF(IFERROR(SEARCH(Z$6,$D261),0)&gt;0,TRIM(VLOOKUP(Z$6,'Lifeline-Capability XWalk'!$F$6:$G$38,2,FALSE)),"")</f>
        <v/>
      </c>
      <c r="AA261" s="67" t="str">
        <f>IF(IFERROR(SEARCH(AA$6,$D261),0)&gt;0,TRIM(VLOOKUP(AA$6,'Lifeline-Capability XWalk'!$F$6:$G$38,2,FALSE)),"")</f>
        <v>Communications</v>
      </c>
      <c r="AB261" s="67" t="str">
        <f>IF(IFERROR(SEARCH(AB$6,$D261),0)&gt;0,TRIM(VLOOKUP(AB$6,'Lifeline-Capability XWalk'!$F$6:$G$38,2,FALSE)),"")</f>
        <v>Communications</v>
      </c>
      <c r="AC261" s="67" t="str">
        <f>IF(IFERROR(SEARCH(AC$6,$D261),0)&gt;0,TRIM(VLOOKUP(AC$6,'Lifeline-Capability XWalk'!$F$6:$G$38,2,FALSE)),"")</f>
        <v/>
      </c>
      <c r="AD261" s="67" t="str">
        <f>IF(IFERROR(SEARCH(AD$6,$D261),0)&gt;0,TRIM(VLOOKUP(AD$6,'Lifeline-Capability XWalk'!$F$6:$G$38,2,FALSE)),"")</f>
        <v/>
      </c>
      <c r="AE261" s="67" t="str">
        <f>IF(IFERROR(SEARCH(AE$6,$D261),0)&gt;0,TRIM(VLOOKUP(AE$6,'Lifeline-Capability XWalk'!$F$6:$G$38,2,FALSE)),"")</f>
        <v/>
      </c>
      <c r="AF261" s="67" t="str">
        <f>IF(IFERROR(SEARCH(AF$6,$D261),0)&gt;0,TRIM(VLOOKUP(AF$6,'Lifeline-Capability XWalk'!$F$6:$G$38,2,FALSE)),"")</f>
        <v/>
      </c>
      <c r="AG261" s="67" t="str">
        <f>IF(IFERROR(SEARCH(AG$6,$D261),0)&gt;0,TRIM(VLOOKUP(AG$6,'Lifeline-Capability XWalk'!$F$6:$G$38,2,FALSE)),"")</f>
        <v/>
      </c>
      <c r="AH261" s="67" t="str">
        <f>IF(IFERROR(SEARCH(AH$6,$D261),0)&gt;0,TRIM(VLOOKUP(AH$6,'Lifeline-Capability XWalk'!$F$6:$G$38,2,FALSE)),"")</f>
        <v/>
      </c>
      <c r="AI261" s="67" t="str">
        <f>IF(IFERROR(SEARCH(AI$6,$D261),0)&gt;0,TRIM(VLOOKUP(AI$6,'Lifeline-Capability XWalk'!$F$6:$G$38,2,FALSE)),"")</f>
        <v/>
      </c>
      <c r="AJ261" s="67" t="str">
        <f>IF(IFERROR(SEARCH(AJ$6,$D261),0)&gt;0,TRIM(VLOOKUP(AJ$6,'Lifeline-Capability XWalk'!$F$6:$G$38,2,FALSE)),"")</f>
        <v/>
      </c>
      <c r="AK261" s="67" t="str">
        <f>IF(IFERROR(SEARCH(AK$6,$D261),0)&gt;0,TRIM(VLOOKUP(AK$6,'Lifeline-Capability XWalk'!$F$6:$G$38,2,FALSE)),"")</f>
        <v/>
      </c>
      <c r="AL261" s="68" t="str">
        <f>IF(IFERROR(SEARCH(AL$6,$D261),0)&gt;0,TRIM(VLOOKUP(AL$6,'Lifeline-Capability XWalk'!$F$6:$G$38,2,FALSE)),"")</f>
        <v/>
      </c>
      <c r="AM261" s="24" t="str">
        <f t="shared" si="15"/>
        <v/>
      </c>
      <c r="AN261" s="24" t="str">
        <f t="shared" si="14"/>
        <v/>
      </c>
      <c r="AO261" s="24" t="str">
        <f t="shared" si="14"/>
        <v/>
      </c>
      <c r="AP261" s="24" t="str">
        <f t="shared" si="14"/>
        <v/>
      </c>
      <c r="AQ261" s="24" t="str">
        <f t="shared" si="14"/>
        <v>Communications</v>
      </c>
      <c r="AR261" s="24" t="str">
        <f t="shared" si="14"/>
        <v/>
      </c>
      <c r="AS261" s="24" t="str">
        <f t="shared" si="14"/>
        <v/>
      </c>
      <c r="AT261" s="24" t="str">
        <f t="shared" si="14"/>
        <v/>
      </c>
      <c r="AU261" s="24" t="str">
        <f t="shared" si="14"/>
        <v/>
      </c>
    </row>
    <row r="262" spans="1:47" s="24" customFormat="1" ht="32.1" customHeight="1" x14ac:dyDescent="0.2">
      <c r="A262" s="141" t="s">
        <v>1114</v>
      </c>
      <c r="B262" s="63" t="s">
        <v>1118</v>
      </c>
      <c r="C262" s="142" t="s">
        <v>1082</v>
      </c>
      <c r="D262" s="63" t="s">
        <v>1356</v>
      </c>
      <c r="E262" s="64" t="str">
        <f t="shared" si="13"/>
        <v>Communications</v>
      </c>
      <c r="F262" s="65" t="s">
        <v>49</v>
      </c>
      <c r="G262" s="66" t="str">
        <f>IF(IFERROR(SEARCH(G$6,$D262),0)&gt;0,TRIM(VLOOKUP(G$6,'Lifeline-Capability XWalk'!$F$6:$G$38,2,FALSE)),"")</f>
        <v/>
      </c>
      <c r="H262" s="67" t="str">
        <f>IF(IFERROR(SEARCH(H$6,$D262),0)&gt;0,TRIM(VLOOKUP(H$6,'Lifeline-Capability XWalk'!$F$6:$G$38,2,FALSE)),"")</f>
        <v/>
      </c>
      <c r="I262" s="67" t="str">
        <f>IF(IFERROR(SEARCH(I$6,$D262),0)&gt;0,TRIM(VLOOKUP(I$6,'Lifeline-Capability XWalk'!$F$6:$G$38,2,FALSE)),"")</f>
        <v/>
      </c>
      <c r="J262" s="67" t="str">
        <f>IF(IFERROR(SEARCH(J$6,$D262),0)&gt;0,TRIM(VLOOKUP(J$6,'Lifeline-Capability XWalk'!$F$6:$G$38,2,FALSE)),"")</f>
        <v/>
      </c>
      <c r="K262" s="67" t="str">
        <f>IF(IFERROR(SEARCH(K$6,$D262),0)&gt;0,TRIM(VLOOKUP(K$6,'Lifeline-Capability XWalk'!$F$6:$G$38,2,FALSE)),"")</f>
        <v/>
      </c>
      <c r="L262" s="67" t="str">
        <f>IF(IFERROR(SEARCH(L$6,$D262),0)&gt;0,TRIM(VLOOKUP(L$6,'Lifeline-Capability XWalk'!$F$6:$G$38,2,FALSE)),"")</f>
        <v/>
      </c>
      <c r="M262" s="67" t="str">
        <f>IF(IFERROR(SEARCH(M$6,$D262),0)&gt;0,TRIM(VLOOKUP(M$6,'Lifeline-Capability XWalk'!$F$6:$G$38,2,FALSE)),"")</f>
        <v/>
      </c>
      <c r="N262" s="67" t="str">
        <f>IF(IFERROR(SEARCH(N$6,$D262),0)&gt;0,TRIM(VLOOKUP(N$6,'Lifeline-Capability XWalk'!$F$6:$G$38,2,FALSE)),"")</f>
        <v/>
      </c>
      <c r="O262" s="67" t="str">
        <f>IF(IFERROR(SEARCH(O$6,$D262),0)&gt;0,TRIM(VLOOKUP(O$6,'Lifeline-Capability XWalk'!$F$6:$G$38,2,FALSE)),"")</f>
        <v/>
      </c>
      <c r="P262" s="67" t="str">
        <f>IF(IFERROR(SEARCH(P$6,$D262),0)&gt;0,TRIM(VLOOKUP(P$6,'Lifeline-Capability XWalk'!$F$6:$G$38,2,FALSE)),"")</f>
        <v/>
      </c>
      <c r="Q262" s="67" t="str">
        <f>IF(IFERROR(SEARCH(Q$6,$D262),0)&gt;0,TRIM(VLOOKUP(Q$6,'Lifeline-Capability XWalk'!$F$6:$G$38,2,FALSE)),"")</f>
        <v/>
      </c>
      <c r="R262" s="67" t="str">
        <f>IF(IFERROR(SEARCH(R$6,$D262),0)&gt;0,TRIM(VLOOKUP(R$6,'Lifeline-Capability XWalk'!$F$6:$G$38,2,FALSE)),"")</f>
        <v/>
      </c>
      <c r="S262" s="67" t="str">
        <f>IF(IFERROR(SEARCH(S$6,$D262),0)&gt;0,TRIM(VLOOKUP(S$6,'Lifeline-Capability XWalk'!$F$6:$G$38,2,FALSE)),"")</f>
        <v/>
      </c>
      <c r="T262" s="67" t="str">
        <f>IF(IFERROR(SEARCH(T$6,$D262),0)&gt;0,TRIM(VLOOKUP(T$6,'Lifeline-Capability XWalk'!$F$6:$G$38,2,FALSE)),"")</f>
        <v/>
      </c>
      <c r="U262" s="67" t="str">
        <f>IF(IFERROR(SEARCH(U$6,$D262),0)&gt;0,TRIM(VLOOKUP(U$6,'Lifeline-Capability XWalk'!$F$6:$G$38,2,FALSE)),"")</f>
        <v/>
      </c>
      <c r="V262" s="67" t="str">
        <f>IF(IFERROR(SEARCH(V$6,$D262),0)&gt;0,TRIM(VLOOKUP(V$6,'Lifeline-Capability XWalk'!$F$6:$G$38,2,FALSE)),"")</f>
        <v/>
      </c>
      <c r="W262" s="67" t="str">
        <f>IF(IFERROR(SEARCH(W$6,$D262),0)&gt;0,TRIM(VLOOKUP(W$6,'Lifeline-Capability XWalk'!$F$6:$G$38,2,FALSE)),"")</f>
        <v/>
      </c>
      <c r="X262" s="67" t="str">
        <f>IF(IFERROR(SEARCH(X$6,$D262),0)&gt;0,TRIM(VLOOKUP(X$6,'Lifeline-Capability XWalk'!$F$6:$G$38,2,FALSE)),"")</f>
        <v/>
      </c>
      <c r="Y262" s="67" t="str">
        <f>IF(IFERROR(SEARCH(Y$6,$D262),0)&gt;0,TRIM(VLOOKUP(Y$6,'Lifeline-Capability XWalk'!$F$6:$G$38,2,FALSE)),"")</f>
        <v/>
      </c>
      <c r="Z262" s="67" t="str">
        <f>IF(IFERROR(SEARCH(Z$6,$D262),0)&gt;0,TRIM(VLOOKUP(Z$6,'Lifeline-Capability XWalk'!$F$6:$G$38,2,FALSE)),"")</f>
        <v/>
      </c>
      <c r="AA262" s="67" t="str">
        <f>IF(IFERROR(SEARCH(AA$6,$D262),0)&gt;0,TRIM(VLOOKUP(AA$6,'Lifeline-Capability XWalk'!$F$6:$G$38,2,FALSE)),"")</f>
        <v>Communications</v>
      </c>
      <c r="AB262" s="67" t="str">
        <f>IF(IFERROR(SEARCH(AB$6,$D262),0)&gt;0,TRIM(VLOOKUP(AB$6,'Lifeline-Capability XWalk'!$F$6:$G$38,2,FALSE)),"")</f>
        <v>Communications</v>
      </c>
      <c r="AC262" s="67" t="str">
        <f>IF(IFERROR(SEARCH(AC$6,$D262),0)&gt;0,TRIM(VLOOKUP(AC$6,'Lifeline-Capability XWalk'!$F$6:$G$38,2,FALSE)),"")</f>
        <v/>
      </c>
      <c r="AD262" s="67" t="str">
        <f>IF(IFERROR(SEARCH(AD$6,$D262),0)&gt;0,TRIM(VLOOKUP(AD$6,'Lifeline-Capability XWalk'!$F$6:$G$38,2,FALSE)),"")</f>
        <v/>
      </c>
      <c r="AE262" s="67" t="str">
        <f>IF(IFERROR(SEARCH(AE$6,$D262),0)&gt;0,TRIM(VLOOKUP(AE$6,'Lifeline-Capability XWalk'!$F$6:$G$38,2,FALSE)),"")</f>
        <v/>
      </c>
      <c r="AF262" s="67" t="str">
        <f>IF(IFERROR(SEARCH(AF$6,$D262),0)&gt;0,TRIM(VLOOKUP(AF$6,'Lifeline-Capability XWalk'!$F$6:$G$38,2,FALSE)),"")</f>
        <v/>
      </c>
      <c r="AG262" s="67" t="str">
        <f>IF(IFERROR(SEARCH(AG$6,$D262),0)&gt;0,TRIM(VLOOKUP(AG$6,'Lifeline-Capability XWalk'!$F$6:$G$38,2,FALSE)),"")</f>
        <v/>
      </c>
      <c r="AH262" s="67" t="str">
        <f>IF(IFERROR(SEARCH(AH$6,$D262),0)&gt;0,TRIM(VLOOKUP(AH$6,'Lifeline-Capability XWalk'!$F$6:$G$38,2,FALSE)),"")</f>
        <v/>
      </c>
      <c r="AI262" s="67" t="str">
        <f>IF(IFERROR(SEARCH(AI$6,$D262),0)&gt;0,TRIM(VLOOKUP(AI$6,'Lifeline-Capability XWalk'!$F$6:$G$38,2,FALSE)),"")</f>
        <v/>
      </c>
      <c r="AJ262" s="67" t="str">
        <f>IF(IFERROR(SEARCH(AJ$6,$D262),0)&gt;0,TRIM(VLOOKUP(AJ$6,'Lifeline-Capability XWalk'!$F$6:$G$38,2,FALSE)),"")</f>
        <v/>
      </c>
      <c r="AK262" s="67" t="str">
        <f>IF(IFERROR(SEARCH(AK$6,$D262),0)&gt;0,TRIM(VLOOKUP(AK$6,'Lifeline-Capability XWalk'!$F$6:$G$38,2,FALSE)),"")</f>
        <v/>
      </c>
      <c r="AL262" s="68" t="str">
        <f>IF(IFERROR(SEARCH(AL$6,$D262),0)&gt;0,TRIM(VLOOKUP(AL$6,'Lifeline-Capability XWalk'!$F$6:$G$38,2,FALSE)),"")</f>
        <v/>
      </c>
      <c r="AM262" s="24" t="str">
        <f t="shared" si="15"/>
        <v/>
      </c>
      <c r="AN262" s="24" t="str">
        <f t="shared" si="14"/>
        <v/>
      </c>
      <c r="AO262" s="24" t="str">
        <f t="shared" si="14"/>
        <v/>
      </c>
      <c r="AP262" s="24" t="str">
        <f t="shared" si="14"/>
        <v/>
      </c>
      <c r="AQ262" s="24" t="str">
        <f t="shared" si="14"/>
        <v>Communications</v>
      </c>
      <c r="AR262" s="24" t="str">
        <f t="shared" si="14"/>
        <v/>
      </c>
      <c r="AS262" s="24" t="str">
        <f t="shared" si="14"/>
        <v/>
      </c>
      <c r="AT262" s="24" t="str">
        <f t="shared" si="14"/>
        <v/>
      </c>
      <c r="AU262" s="24" t="str">
        <f t="shared" si="14"/>
        <v/>
      </c>
    </row>
    <row r="263" spans="1:47" s="24" customFormat="1" ht="32.1" customHeight="1" x14ac:dyDescent="0.2">
      <c r="A263" s="143" t="s">
        <v>1113</v>
      </c>
      <c r="B263" s="69" t="s">
        <v>1138</v>
      </c>
      <c r="C263" s="144" t="s">
        <v>1082</v>
      </c>
      <c r="D263" s="69" t="s">
        <v>1356</v>
      </c>
      <c r="E263" s="64" t="str">
        <f t="shared" si="13"/>
        <v>Communications</v>
      </c>
      <c r="F263" s="70" t="s">
        <v>762</v>
      </c>
      <c r="G263" s="66" t="str">
        <f>IF(IFERROR(SEARCH(G$6,$D263),0)&gt;0,TRIM(VLOOKUP(G$6,'Lifeline-Capability XWalk'!$F$6:$G$38,2,FALSE)),"")</f>
        <v/>
      </c>
      <c r="H263" s="67" t="str">
        <f>IF(IFERROR(SEARCH(H$6,$D263),0)&gt;0,TRIM(VLOOKUP(H$6,'Lifeline-Capability XWalk'!$F$6:$G$38,2,FALSE)),"")</f>
        <v/>
      </c>
      <c r="I263" s="67" t="str">
        <f>IF(IFERROR(SEARCH(I$6,$D263),0)&gt;0,TRIM(VLOOKUP(I$6,'Lifeline-Capability XWalk'!$F$6:$G$38,2,FALSE)),"")</f>
        <v/>
      </c>
      <c r="J263" s="67" t="str">
        <f>IF(IFERROR(SEARCH(J$6,$D263),0)&gt;0,TRIM(VLOOKUP(J$6,'Lifeline-Capability XWalk'!$F$6:$G$38,2,FALSE)),"")</f>
        <v/>
      </c>
      <c r="K263" s="67" t="str">
        <f>IF(IFERROR(SEARCH(K$6,$D263),0)&gt;0,TRIM(VLOOKUP(K$6,'Lifeline-Capability XWalk'!$F$6:$G$38,2,FALSE)),"")</f>
        <v/>
      </c>
      <c r="L263" s="67" t="str">
        <f>IF(IFERROR(SEARCH(L$6,$D263),0)&gt;0,TRIM(VLOOKUP(L$6,'Lifeline-Capability XWalk'!$F$6:$G$38,2,FALSE)),"")</f>
        <v/>
      </c>
      <c r="M263" s="67" t="str">
        <f>IF(IFERROR(SEARCH(M$6,$D263),0)&gt;0,TRIM(VLOOKUP(M$6,'Lifeline-Capability XWalk'!$F$6:$G$38,2,FALSE)),"")</f>
        <v/>
      </c>
      <c r="N263" s="67" t="str">
        <f>IF(IFERROR(SEARCH(N$6,$D263),0)&gt;0,TRIM(VLOOKUP(N$6,'Lifeline-Capability XWalk'!$F$6:$G$38,2,FALSE)),"")</f>
        <v/>
      </c>
      <c r="O263" s="67" t="str">
        <f>IF(IFERROR(SEARCH(O$6,$D263),0)&gt;0,TRIM(VLOOKUP(O$6,'Lifeline-Capability XWalk'!$F$6:$G$38,2,FALSE)),"")</f>
        <v/>
      </c>
      <c r="P263" s="67" t="str">
        <f>IF(IFERROR(SEARCH(P$6,$D263),0)&gt;0,TRIM(VLOOKUP(P$6,'Lifeline-Capability XWalk'!$F$6:$G$38,2,FALSE)),"")</f>
        <v/>
      </c>
      <c r="Q263" s="67" t="str">
        <f>IF(IFERROR(SEARCH(Q$6,$D263),0)&gt;0,TRIM(VLOOKUP(Q$6,'Lifeline-Capability XWalk'!$F$6:$G$38,2,FALSE)),"")</f>
        <v/>
      </c>
      <c r="R263" s="67" t="str">
        <f>IF(IFERROR(SEARCH(R$6,$D263),0)&gt;0,TRIM(VLOOKUP(R$6,'Lifeline-Capability XWalk'!$F$6:$G$38,2,FALSE)),"")</f>
        <v/>
      </c>
      <c r="S263" s="67" t="str">
        <f>IF(IFERROR(SEARCH(S$6,$D263),0)&gt;0,TRIM(VLOOKUP(S$6,'Lifeline-Capability XWalk'!$F$6:$G$38,2,FALSE)),"")</f>
        <v/>
      </c>
      <c r="T263" s="67" t="str">
        <f>IF(IFERROR(SEARCH(T$6,$D263),0)&gt;0,TRIM(VLOOKUP(T$6,'Lifeline-Capability XWalk'!$F$6:$G$38,2,FALSE)),"")</f>
        <v/>
      </c>
      <c r="U263" s="67" t="str">
        <f>IF(IFERROR(SEARCH(U$6,$D263),0)&gt;0,TRIM(VLOOKUP(U$6,'Lifeline-Capability XWalk'!$F$6:$G$38,2,FALSE)),"")</f>
        <v/>
      </c>
      <c r="V263" s="67" t="str">
        <f>IF(IFERROR(SEARCH(V$6,$D263),0)&gt;0,TRIM(VLOOKUP(V$6,'Lifeline-Capability XWalk'!$F$6:$G$38,2,FALSE)),"")</f>
        <v/>
      </c>
      <c r="W263" s="67" t="str">
        <f>IF(IFERROR(SEARCH(W$6,$D263),0)&gt;0,TRIM(VLOOKUP(W$6,'Lifeline-Capability XWalk'!$F$6:$G$38,2,FALSE)),"")</f>
        <v/>
      </c>
      <c r="X263" s="67" t="str">
        <f>IF(IFERROR(SEARCH(X$6,$D263),0)&gt;0,TRIM(VLOOKUP(X$6,'Lifeline-Capability XWalk'!$F$6:$G$38,2,FALSE)),"")</f>
        <v/>
      </c>
      <c r="Y263" s="67" t="str">
        <f>IF(IFERROR(SEARCH(Y$6,$D263),0)&gt;0,TRIM(VLOOKUP(Y$6,'Lifeline-Capability XWalk'!$F$6:$G$38,2,FALSE)),"")</f>
        <v/>
      </c>
      <c r="Z263" s="67" t="str">
        <f>IF(IFERROR(SEARCH(Z$6,$D263),0)&gt;0,TRIM(VLOOKUP(Z$6,'Lifeline-Capability XWalk'!$F$6:$G$38,2,FALSE)),"")</f>
        <v/>
      </c>
      <c r="AA263" s="67" t="str">
        <f>IF(IFERROR(SEARCH(AA$6,$D263),0)&gt;0,TRIM(VLOOKUP(AA$6,'Lifeline-Capability XWalk'!$F$6:$G$38,2,FALSE)),"")</f>
        <v>Communications</v>
      </c>
      <c r="AB263" s="67" t="str">
        <f>IF(IFERROR(SEARCH(AB$6,$D263),0)&gt;0,TRIM(VLOOKUP(AB$6,'Lifeline-Capability XWalk'!$F$6:$G$38,2,FALSE)),"")</f>
        <v>Communications</v>
      </c>
      <c r="AC263" s="67" t="str">
        <f>IF(IFERROR(SEARCH(AC$6,$D263),0)&gt;0,TRIM(VLOOKUP(AC$6,'Lifeline-Capability XWalk'!$F$6:$G$38,2,FALSE)),"")</f>
        <v/>
      </c>
      <c r="AD263" s="67" t="str">
        <f>IF(IFERROR(SEARCH(AD$6,$D263),0)&gt;0,TRIM(VLOOKUP(AD$6,'Lifeline-Capability XWalk'!$F$6:$G$38,2,FALSE)),"")</f>
        <v/>
      </c>
      <c r="AE263" s="67" t="str">
        <f>IF(IFERROR(SEARCH(AE$6,$D263),0)&gt;0,TRIM(VLOOKUP(AE$6,'Lifeline-Capability XWalk'!$F$6:$G$38,2,FALSE)),"")</f>
        <v/>
      </c>
      <c r="AF263" s="67" t="str">
        <f>IF(IFERROR(SEARCH(AF$6,$D263),0)&gt;0,TRIM(VLOOKUP(AF$6,'Lifeline-Capability XWalk'!$F$6:$G$38,2,FALSE)),"")</f>
        <v/>
      </c>
      <c r="AG263" s="67" t="str">
        <f>IF(IFERROR(SEARCH(AG$6,$D263),0)&gt;0,TRIM(VLOOKUP(AG$6,'Lifeline-Capability XWalk'!$F$6:$G$38,2,FALSE)),"")</f>
        <v/>
      </c>
      <c r="AH263" s="67" t="str">
        <f>IF(IFERROR(SEARCH(AH$6,$D263),0)&gt;0,TRIM(VLOOKUP(AH$6,'Lifeline-Capability XWalk'!$F$6:$G$38,2,FALSE)),"")</f>
        <v/>
      </c>
      <c r="AI263" s="67" t="str">
        <f>IF(IFERROR(SEARCH(AI$6,$D263),0)&gt;0,TRIM(VLOOKUP(AI$6,'Lifeline-Capability XWalk'!$F$6:$G$38,2,FALSE)),"")</f>
        <v/>
      </c>
      <c r="AJ263" s="67" t="str">
        <f>IF(IFERROR(SEARCH(AJ$6,$D263),0)&gt;0,TRIM(VLOOKUP(AJ$6,'Lifeline-Capability XWalk'!$F$6:$G$38,2,FALSE)),"")</f>
        <v/>
      </c>
      <c r="AK263" s="67" t="str">
        <f>IF(IFERROR(SEARCH(AK$6,$D263),0)&gt;0,TRIM(VLOOKUP(AK$6,'Lifeline-Capability XWalk'!$F$6:$G$38,2,FALSE)),"")</f>
        <v/>
      </c>
      <c r="AL263" s="68" t="str">
        <f>IF(IFERROR(SEARCH(AL$6,$D263),0)&gt;0,TRIM(VLOOKUP(AL$6,'Lifeline-Capability XWalk'!$F$6:$G$38,2,FALSE)),"")</f>
        <v/>
      </c>
      <c r="AM263" s="24" t="str">
        <f t="shared" si="15"/>
        <v/>
      </c>
      <c r="AN263" s="24" t="str">
        <f t="shared" si="14"/>
        <v/>
      </c>
      <c r="AO263" s="24" t="str">
        <f t="shared" si="14"/>
        <v/>
      </c>
      <c r="AP263" s="24" t="str">
        <f t="shared" si="14"/>
        <v/>
      </c>
      <c r="AQ263" s="24" t="str">
        <f t="shared" si="14"/>
        <v>Communications</v>
      </c>
      <c r="AR263" s="24" t="str">
        <f t="shared" si="14"/>
        <v/>
      </c>
      <c r="AS263" s="24" t="str">
        <f t="shared" si="14"/>
        <v/>
      </c>
      <c r="AT263" s="24" t="str">
        <f t="shared" si="14"/>
        <v/>
      </c>
      <c r="AU263" s="24" t="str">
        <f t="shared" si="14"/>
        <v/>
      </c>
    </row>
    <row r="264" spans="1:47" s="24" customFormat="1" ht="32.1" customHeight="1" x14ac:dyDescent="0.2">
      <c r="A264" s="143" t="s">
        <v>1113</v>
      </c>
      <c r="B264" s="69" t="s">
        <v>1138</v>
      </c>
      <c r="C264" s="144" t="s">
        <v>1082</v>
      </c>
      <c r="D264" s="69" t="s">
        <v>1356</v>
      </c>
      <c r="E264" s="64" t="str">
        <f t="shared" si="13"/>
        <v>Communications</v>
      </c>
      <c r="F264" s="70" t="s">
        <v>264</v>
      </c>
      <c r="G264" s="66" t="str">
        <f>IF(IFERROR(SEARCH(G$6,$D264),0)&gt;0,TRIM(VLOOKUP(G$6,'Lifeline-Capability XWalk'!$F$6:$G$38,2,FALSE)),"")</f>
        <v/>
      </c>
      <c r="H264" s="67" t="str">
        <f>IF(IFERROR(SEARCH(H$6,$D264),0)&gt;0,TRIM(VLOOKUP(H$6,'Lifeline-Capability XWalk'!$F$6:$G$38,2,FALSE)),"")</f>
        <v/>
      </c>
      <c r="I264" s="67" t="str">
        <f>IF(IFERROR(SEARCH(I$6,$D264),0)&gt;0,TRIM(VLOOKUP(I$6,'Lifeline-Capability XWalk'!$F$6:$G$38,2,FALSE)),"")</f>
        <v/>
      </c>
      <c r="J264" s="67" t="str">
        <f>IF(IFERROR(SEARCH(J$6,$D264),0)&gt;0,TRIM(VLOOKUP(J$6,'Lifeline-Capability XWalk'!$F$6:$G$38,2,FALSE)),"")</f>
        <v/>
      </c>
      <c r="K264" s="67" t="str">
        <f>IF(IFERROR(SEARCH(K$6,$D264),0)&gt;0,TRIM(VLOOKUP(K$6,'Lifeline-Capability XWalk'!$F$6:$G$38,2,FALSE)),"")</f>
        <v/>
      </c>
      <c r="L264" s="67" t="str">
        <f>IF(IFERROR(SEARCH(L$6,$D264),0)&gt;0,TRIM(VLOOKUP(L$6,'Lifeline-Capability XWalk'!$F$6:$G$38,2,FALSE)),"")</f>
        <v/>
      </c>
      <c r="M264" s="67" t="str">
        <f>IF(IFERROR(SEARCH(M$6,$D264),0)&gt;0,TRIM(VLOOKUP(M$6,'Lifeline-Capability XWalk'!$F$6:$G$38,2,FALSE)),"")</f>
        <v/>
      </c>
      <c r="N264" s="67" t="str">
        <f>IF(IFERROR(SEARCH(N$6,$D264),0)&gt;0,TRIM(VLOOKUP(N$6,'Lifeline-Capability XWalk'!$F$6:$G$38,2,FALSE)),"")</f>
        <v/>
      </c>
      <c r="O264" s="67" t="str">
        <f>IF(IFERROR(SEARCH(O$6,$D264),0)&gt;0,TRIM(VLOOKUP(O$6,'Lifeline-Capability XWalk'!$F$6:$G$38,2,FALSE)),"")</f>
        <v/>
      </c>
      <c r="P264" s="67" t="str">
        <f>IF(IFERROR(SEARCH(P$6,$D264),0)&gt;0,TRIM(VLOOKUP(P$6,'Lifeline-Capability XWalk'!$F$6:$G$38,2,FALSE)),"")</f>
        <v/>
      </c>
      <c r="Q264" s="67" t="str">
        <f>IF(IFERROR(SEARCH(Q$6,$D264),0)&gt;0,TRIM(VLOOKUP(Q$6,'Lifeline-Capability XWalk'!$F$6:$G$38,2,FALSE)),"")</f>
        <v/>
      </c>
      <c r="R264" s="67" t="str">
        <f>IF(IFERROR(SEARCH(R$6,$D264),0)&gt;0,TRIM(VLOOKUP(R$6,'Lifeline-Capability XWalk'!$F$6:$G$38,2,FALSE)),"")</f>
        <v/>
      </c>
      <c r="S264" s="67" t="str">
        <f>IF(IFERROR(SEARCH(S$6,$D264),0)&gt;0,TRIM(VLOOKUP(S$6,'Lifeline-Capability XWalk'!$F$6:$G$38,2,FALSE)),"")</f>
        <v/>
      </c>
      <c r="T264" s="67" t="str">
        <f>IF(IFERROR(SEARCH(T$6,$D264),0)&gt;0,TRIM(VLOOKUP(T$6,'Lifeline-Capability XWalk'!$F$6:$G$38,2,FALSE)),"")</f>
        <v/>
      </c>
      <c r="U264" s="67" t="str">
        <f>IF(IFERROR(SEARCH(U$6,$D264),0)&gt;0,TRIM(VLOOKUP(U$6,'Lifeline-Capability XWalk'!$F$6:$G$38,2,FALSE)),"")</f>
        <v/>
      </c>
      <c r="V264" s="67" t="str">
        <f>IF(IFERROR(SEARCH(V$6,$D264),0)&gt;0,TRIM(VLOOKUP(V$6,'Lifeline-Capability XWalk'!$F$6:$G$38,2,FALSE)),"")</f>
        <v/>
      </c>
      <c r="W264" s="67" t="str">
        <f>IF(IFERROR(SEARCH(W$6,$D264),0)&gt;0,TRIM(VLOOKUP(W$6,'Lifeline-Capability XWalk'!$F$6:$G$38,2,FALSE)),"")</f>
        <v/>
      </c>
      <c r="X264" s="67" t="str">
        <f>IF(IFERROR(SEARCH(X$6,$D264),0)&gt;0,TRIM(VLOOKUP(X$6,'Lifeline-Capability XWalk'!$F$6:$G$38,2,FALSE)),"")</f>
        <v/>
      </c>
      <c r="Y264" s="67" t="str">
        <f>IF(IFERROR(SEARCH(Y$6,$D264),0)&gt;0,TRIM(VLOOKUP(Y$6,'Lifeline-Capability XWalk'!$F$6:$G$38,2,FALSE)),"")</f>
        <v/>
      </c>
      <c r="Z264" s="67" t="str">
        <f>IF(IFERROR(SEARCH(Z$6,$D264),0)&gt;0,TRIM(VLOOKUP(Z$6,'Lifeline-Capability XWalk'!$F$6:$G$38,2,FALSE)),"")</f>
        <v/>
      </c>
      <c r="AA264" s="67" t="str">
        <f>IF(IFERROR(SEARCH(AA$6,$D264),0)&gt;0,TRIM(VLOOKUP(AA$6,'Lifeline-Capability XWalk'!$F$6:$G$38,2,FALSE)),"")</f>
        <v>Communications</v>
      </c>
      <c r="AB264" s="67" t="str">
        <f>IF(IFERROR(SEARCH(AB$6,$D264),0)&gt;0,TRIM(VLOOKUP(AB$6,'Lifeline-Capability XWalk'!$F$6:$G$38,2,FALSE)),"")</f>
        <v>Communications</v>
      </c>
      <c r="AC264" s="67" t="str">
        <f>IF(IFERROR(SEARCH(AC$6,$D264),0)&gt;0,TRIM(VLOOKUP(AC$6,'Lifeline-Capability XWalk'!$F$6:$G$38,2,FALSE)),"")</f>
        <v/>
      </c>
      <c r="AD264" s="67" t="str">
        <f>IF(IFERROR(SEARCH(AD$6,$D264),0)&gt;0,TRIM(VLOOKUP(AD$6,'Lifeline-Capability XWalk'!$F$6:$G$38,2,FALSE)),"")</f>
        <v/>
      </c>
      <c r="AE264" s="67" t="str">
        <f>IF(IFERROR(SEARCH(AE$6,$D264),0)&gt;0,TRIM(VLOOKUP(AE$6,'Lifeline-Capability XWalk'!$F$6:$G$38,2,FALSE)),"")</f>
        <v/>
      </c>
      <c r="AF264" s="67" t="str">
        <f>IF(IFERROR(SEARCH(AF$6,$D264),0)&gt;0,TRIM(VLOOKUP(AF$6,'Lifeline-Capability XWalk'!$F$6:$G$38,2,FALSE)),"")</f>
        <v/>
      </c>
      <c r="AG264" s="67" t="str">
        <f>IF(IFERROR(SEARCH(AG$6,$D264),0)&gt;0,TRIM(VLOOKUP(AG$6,'Lifeline-Capability XWalk'!$F$6:$G$38,2,FALSE)),"")</f>
        <v/>
      </c>
      <c r="AH264" s="67" t="str">
        <f>IF(IFERROR(SEARCH(AH$6,$D264),0)&gt;0,TRIM(VLOOKUP(AH$6,'Lifeline-Capability XWalk'!$F$6:$G$38,2,FALSE)),"")</f>
        <v/>
      </c>
      <c r="AI264" s="67" t="str">
        <f>IF(IFERROR(SEARCH(AI$6,$D264),0)&gt;0,TRIM(VLOOKUP(AI$6,'Lifeline-Capability XWalk'!$F$6:$G$38,2,FALSE)),"")</f>
        <v/>
      </c>
      <c r="AJ264" s="67" t="str">
        <f>IF(IFERROR(SEARCH(AJ$6,$D264),0)&gt;0,TRIM(VLOOKUP(AJ$6,'Lifeline-Capability XWalk'!$F$6:$G$38,2,FALSE)),"")</f>
        <v/>
      </c>
      <c r="AK264" s="67" t="str">
        <f>IF(IFERROR(SEARCH(AK$6,$D264),0)&gt;0,TRIM(VLOOKUP(AK$6,'Lifeline-Capability XWalk'!$F$6:$G$38,2,FALSE)),"")</f>
        <v/>
      </c>
      <c r="AL264" s="68" t="str">
        <f>IF(IFERROR(SEARCH(AL$6,$D264),0)&gt;0,TRIM(VLOOKUP(AL$6,'Lifeline-Capability XWalk'!$F$6:$G$38,2,FALSE)),"")</f>
        <v/>
      </c>
      <c r="AM264" s="24" t="str">
        <f t="shared" si="15"/>
        <v/>
      </c>
      <c r="AN264" s="24" t="str">
        <f t="shared" si="14"/>
        <v/>
      </c>
      <c r="AO264" s="24" t="str">
        <f t="shared" si="14"/>
        <v/>
      </c>
      <c r="AP264" s="24" t="str">
        <f t="shared" si="14"/>
        <v/>
      </c>
      <c r="AQ264" s="24" t="str">
        <f t="shared" si="14"/>
        <v>Communications</v>
      </c>
      <c r="AR264" s="24" t="str">
        <f t="shared" si="14"/>
        <v/>
      </c>
      <c r="AS264" s="24" t="str">
        <f t="shared" si="14"/>
        <v/>
      </c>
      <c r="AT264" s="24" t="str">
        <f t="shared" si="14"/>
        <v/>
      </c>
      <c r="AU264" s="24" t="str">
        <f t="shared" si="14"/>
        <v/>
      </c>
    </row>
    <row r="265" spans="1:47" s="24" customFormat="1" ht="32.1" customHeight="1" x14ac:dyDescent="0.2">
      <c r="A265" s="143" t="s">
        <v>1113</v>
      </c>
      <c r="B265" s="69" t="s">
        <v>1138</v>
      </c>
      <c r="C265" s="144" t="s">
        <v>1082</v>
      </c>
      <c r="D265" s="69" t="s">
        <v>1356</v>
      </c>
      <c r="E265" s="64" t="str">
        <f t="shared" si="13"/>
        <v>Communications</v>
      </c>
      <c r="F265" s="70" t="s">
        <v>787</v>
      </c>
      <c r="G265" s="66" t="str">
        <f>IF(IFERROR(SEARCH(G$6,$D265),0)&gt;0,TRIM(VLOOKUP(G$6,'Lifeline-Capability XWalk'!$F$6:$G$38,2,FALSE)),"")</f>
        <v/>
      </c>
      <c r="H265" s="67" t="str">
        <f>IF(IFERROR(SEARCH(H$6,$D265),0)&gt;0,TRIM(VLOOKUP(H$6,'Lifeline-Capability XWalk'!$F$6:$G$38,2,FALSE)),"")</f>
        <v/>
      </c>
      <c r="I265" s="67" t="str">
        <f>IF(IFERROR(SEARCH(I$6,$D265),0)&gt;0,TRIM(VLOOKUP(I$6,'Lifeline-Capability XWalk'!$F$6:$G$38,2,FALSE)),"")</f>
        <v/>
      </c>
      <c r="J265" s="67" t="str">
        <f>IF(IFERROR(SEARCH(J$6,$D265),0)&gt;0,TRIM(VLOOKUP(J$6,'Lifeline-Capability XWalk'!$F$6:$G$38,2,FALSE)),"")</f>
        <v/>
      </c>
      <c r="K265" s="67" t="str">
        <f>IF(IFERROR(SEARCH(K$6,$D265),0)&gt;0,TRIM(VLOOKUP(K$6,'Lifeline-Capability XWalk'!$F$6:$G$38,2,FALSE)),"")</f>
        <v/>
      </c>
      <c r="L265" s="67" t="str">
        <f>IF(IFERROR(SEARCH(L$6,$D265),0)&gt;0,TRIM(VLOOKUP(L$6,'Lifeline-Capability XWalk'!$F$6:$G$38,2,FALSE)),"")</f>
        <v/>
      </c>
      <c r="M265" s="67" t="str">
        <f>IF(IFERROR(SEARCH(M$6,$D265),0)&gt;0,TRIM(VLOOKUP(M$6,'Lifeline-Capability XWalk'!$F$6:$G$38,2,FALSE)),"")</f>
        <v/>
      </c>
      <c r="N265" s="67" t="str">
        <f>IF(IFERROR(SEARCH(N$6,$D265),0)&gt;0,TRIM(VLOOKUP(N$6,'Lifeline-Capability XWalk'!$F$6:$G$38,2,FALSE)),"")</f>
        <v/>
      </c>
      <c r="O265" s="67" t="str">
        <f>IF(IFERROR(SEARCH(O$6,$D265),0)&gt;0,TRIM(VLOOKUP(O$6,'Lifeline-Capability XWalk'!$F$6:$G$38,2,FALSE)),"")</f>
        <v/>
      </c>
      <c r="P265" s="67" t="str">
        <f>IF(IFERROR(SEARCH(P$6,$D265),0)&gt;0,TRIM(VLOOKUP(P$6,'Lifeline-Capability XWalk'!$F$6:$G$38,2,FALSE)),"")</f>
        <v/>
      </c>
      <c r="Q265" s="67" t="str">
        <f>IF(IFERROR(SEARCH(Q$6,$D265),0)&gt;0,TRIM(VLOOKUP(Q$6,'Lifeline-Capability XWalk'!$F$6:$G$38,2,FALSE)),"")</f>
        <v/>
      </c>
      <c r="R265" s="67" t="str">
        <f>IF(IFERROR(SEARCH(R$6,$D265),0)&gt;0,TRIM(VLOOKUP(R$6,'Lifeline-Capability XWalk'!$F$6:$G$38,2,FALSE)),"")</f>
        <v/>
      </c>
      <c r="S265" s="67" t="str">
        <f>IF(IFERROR(SEARCH(S$6,$D265),0)&gt;0,TRIM(VLOOKUP(S$6,'Lifeline-Capability XWalk'!$F$6:$G$38,2,FALSE)),"")</f>
        <v/>
      </c>
      <c r="T265" s="67" t="str">
        <f>IF(IFERROR(SEARCH(T$6,$D265),0)&gt;0,TRIM(VLOOKUP(T$6,'Lifeline-Capability XWalk'!$F$6:$G$38,2,FALSE)),"")</f>
        <v/>
      </c>
      <c r="U265" s="67" t="str">
        <f>IF(IFERROR(SEARCH(U$6,$D265),0)&gt;0,TRIM(VLOOKUP(U$6,'Lifeline-Capability XWalk'!$F$6:$G$38,2,FALSE)),"")</f>
        <v/>
      </c>
      <c r="V265" s="67" t="str">
        <f>IF(IFERROR(SEARCH(V$6,$D265),0)&gt;0,TRIM(VLOOKUP(V$6,'Lifeline-Capability XWalk'!$F$6:$G$38,2,FALSE)),"")</f>
        <v/>
      </c>
      <c r="W265" s="67" t="str">
        <f>IF(IFERROR(SEARCH(W$6,$D265),0)&gt;0,TRIM(VLOOKUP(W$6,'Lifeline-Capability XWalk'!$F$6:$G$38,2,FALSE)),"")</f>
        <v/>
      </c>
      <c r="X265" s="67" t="str">
        <f>IF(IFERROR(SEARCH(X$6,$D265),0)&gt;0,TRIM(VLOOKUP(X$6,'Lifeline-Capability XWalk'!$F$6:$G$38,2,FALSE)),"")</f>
        <v/>
      </c>
      <c r="Y265" s="67" t="str">
        <f>IF(IFERROR(SEARCH(Y$6,$D265),0)&gt;0,TRIM(VLOOKUP(Y$6,'Lifeline-Capability XWalk'!$F$6:$G$38,2,FALSE)),"")</f>
        <v/>
      </c>
      <c r="Z265" s="67" t="str">
        <f>IF(IFERROR(SEARCH(Z$6,$D265),0)&gt;0,TRIM(VLOOKUP(Z$6,'Lifeline-Capability XWalk'!$F$6:$G$38,2,FALSE)),"")</f>
        <v/>
      </c>
      <c r="AA265" s="67" t="str">
        <f>IF(IFERROR(SEARCH(AA$6,$D265),0)&gt;0,TRIM(VLOOKUP(AA$6,'Lifeline-Capability XWalk'!$F$6:$G$38,2,FALSE)),"")</f>
        <v>Communications</v>
      </c>
      <c r="AB265" s="67" t="str">
        <f>IF(IFERROR(SEARCH(AB$6,$D265),0)&gt;0,TRIM(VLOOKUP(AB$6,'Lifeline-Capability XWalk'!$F$6:$G$38,2,FALSE)),"")</f>
        <v>Communications</v>
      </c>
      <c r="AC265" s="67" t="str">
        <f>IF(IFERROR(SEARCH(AC$6,$D265),0)&gt;0,TRIM(VLOOKUP(AC$6,'Lifeline-Capability XWalk'!$F$6:$G$38,2,FALSE)),"")</f>
        <v/>
      </c>
      <c r="AD265" s="67" t="str">
        <f>IF(IFERROR(SEARCH(AD$6,$D265),0)&gt;0,TRIM(VLOOKUP(AD$6,'Lifeline-Capability XWalk'!$F$6:$G$38,2,FALSE)),"")</f>
        <v/>
      </c>
      <c r="AE265" s="67" t="str">
        <f>IF(IFERROR(SEARCH(AE$6,$D265),0)&gt;0,TRIM(VLOOKUP(AE$6,'Lifeline-Capability XWalk'!$F$6:$G$38,2,FALSE)),"")</f>
        <v/>
      </c>
      <c r="AF265" s="67" t="str">
        <f>IF(IFERROR(SEARCH(AF$6,$D265),0)&gt;0,TRIM(VLOOKUP(AF$6,'Lifeline-Capability XWalk'!$F$6:$G$38,2,FALSE)),"")</f>
        <v/>
      </c>
      <c r="AG265" s="67" t="str">
        <f>IF(IFERROR(SEARCH(AG$6,$D265),0)&gt;0,TRIM(VLOOKUP(AG$6,'Lifeline-Capability XWalk'!$F$6:$G$38,2,FALSE)),"")</f>
        <v/>
      </c>
      <c r="AH265" s="67" t="str">
        <f>IF(IFERROR(SEARCH(AH$6,$D265),0)&gt;0,TRIM(VLOOKUP(AH$6,'Lifeline-Capability XWalk'!$F$6:$G$38,2,FALSE)),"")</f>
        <v/>
      </c>
      <c r="AI265" s="67" t="str">
        <f>IF(IFERROR(SEARCH(AI$6,$D265),0)&gt;0,TRIM(VLOOKUP(AI$6,'Lifeline-Capability XWalk'!$F$6:$G$38,2,FALSE)),"")</f>
        <v/>
      </c>
      <c r="AJ265" s="67" t="str">
        <f>IF(IFERROR(SEARCH(AJ$6,$D265),0)&gt;0,TRIM(VLOOKUP(AJ$6,'Lifeline-Capability XWalk'!$F$6:$G$38,2,FALSE)),"")</f>
        <v/>
      </c>
      <c r="AK265" s="67" t="str">
        <f>IF(IFERROR(SEARCH(AK$6,$D265),0)&gt;0,TRIM(VLOOKUP(AK$6,'Lifeline-Capability XWalk'!$F$6:$G$38,2,FALSE)),"")</f>
        <v/>
      </c>
      <c r="AL265" s="68" t="str">
        <f>IF(IFERROR(SEARCH(AL$6,$D265),0)&gt;0,TRIM(VLOOKUP(AL$6,'Lifeline-Capability XWalk'!$F$6:$G$38,2,FALSE)),"")</f>
        <v/>
      </c>
      <c r="AM265" s="24" t="str">
        <f t="shared" si="15"/>
        <v/>
      </c>
      <c r="AN265" s="24" t="str">
        <f t="shared" si="14"/>
        <v/>
      </c>
      <c r="AO265" s="24" t="str">
        <f t="shared" si="14"/>
        <v/>
      </c>
      <c r="AP265" s="24" t="str">
        <f t="shared" si="14"/>
        <v/>
      </c>
      <c r="AQ265" s="24" t="str">
        <f t="shared" si="14"/>
        <v>Communications</v>
      </c>
      <c r="AR265" s="24" t="str">
        <f t="shared" si="14"/>
        <v/>
      </c>
      <c r="AS265" s="24" t="str">
        <f t="shared" si="14"/>
        <v/>
      </c>
      <c r="AT265" s="24" t="str">
        <f t="shared" ref="AN265:AU297" si="16">IF(COUNTIF($G265:$AL265,AT$6)&gt;0,AT$6,"")</f>
        <v/>
      </c>
      <c r="AU265" s="24" t="str">
        <f t="shared" si="16"/>
        <v/>
      </c>
    </row>
    <row r="266" spans="1:47" s="24" customFormat="1" ht="32.1" customHeight="1" x14ac:dyDescent="0.2">
      <c r="A266" s="141" t="s">
        <v>1113</v>
      </c>
      <c r="B266" s="63" t="s">
        <v>19</v>
      </c>
      <c r="C266" s="142" t="s">
        <v>1082</v>
      </c>
      <c r="D266" s="63" t="s">
        <v>1356</v>
      </c>
      <c r="E266" s="64" t="str">
        <f t="shared" si="13"/>
        <v>Communications</v>
      </c>
      <c r="F266" s="65" t="s">
        <v>554</v>
      </c>
      <c r="G266" s="66" t="str">
        <f>IF(IFERROR(SEARCH(G$6,$D266),0)&gt;0,TRIM(VLOOKUP(G$6,'Lifeline-Capability XWalk'!$F$6:$G$38,2,FALSE)),"")</f>
        <v/>
      </c>
      <c r="H266" s="67" t="str">
        <f>IF(IFERROR(SEARCH(H$6,$D266),0)&gt;0,TRIM(VLOOKUP(H$6,'Lifeline-Capability XWalk'!$F$6:$G$38,2,FALSE)),"")</f>
        <v/>
      </c>
      <c r="I266" s="67" t="str">
        <f>IF(IFERROR(SEARCH(I$6,$D266),0)&gt;0,TRIM(VLOOKUP(I$6,'Lifeline-Capability XWalk'!$F$6:$G$38,2,FALSE)),"")</f>
        <v/>
      </c>
      <c r="J266" s="67" t="str">
        <f>IF(IFERROR(SEARCH(J$6,$D266),0)&gt;0,TRIM(VLOOKUP(J$6,'Lifeline-Capability XWalk'!$F$6:$G$38,2,FALSE)),"")</f>
        <v/>
      </c>
      <c r="K266" s="67" t="str">
        <f>IF(IFERROR(SEARCH(K$6,$D266),0)&gt;0,TRIM(VLOOKUP(K$6,'Lifeline-Capability XWalk'!$F$6:$G$38,2,FALSE)),"")</f>
        <v/>
      </c>
      <c r="L266" s="67" t="str">
        <f>IF(IFERROR(SEARCH(L$6,$D266),0)&gt;0,TRIM(VLOOKUP(L$6,'Lifeline-Capability XWalk'!$F$6:$G$38,2,FALSE)),"")</f>
        <v/>
      </c>
      <c r="M266" s="67" t="str">
        <f>IF(IFERROR(SEARCH(M$6,$D266),0)&gt;0,TRIM(VLOOKUP(M$6,'Lifeline-Capability XWalk'!$F$6:$G$38,2,FALSE)),"")</f>
        <v/>
      </c>
      <c r="N266" s="67" t="str">
        <f>IF(IFERROR(SEARCH(N$6,$D266),0)&gt;0,TRIM(VLOOKUP(N$6,'Lifeline-Capability XWalk'!$F$6:$G$38,2,FALSE)),"")</f>
        <v/>
      </c>
      <c r="O266" s="67" t="str">
        <f>IF(IFERROR(SEARCH(O$6,$D266),0)&gt;0,TRIM(VLOOKUP(O$6,'Lifeline-Capability XWalk'!$F$6:$G$38,2,FALSE)),"")</f>
        <v/>
      </c>
      <c r="P266" s="67" t="str">
        <f>IF(IFERROR(SEARCH(P$6,$D266),0)&gt;0,TRIM(VLOOKUP(P$6,'Lifeline-Capability XWalk'!$F$6:$G$38,2,FALSE)),"")</f>
        <v/>
      </c>
      <c r="Q266" s="67" t="str">
        <f>IF(IFERROR(SEARCH(Q$6,$D266),0)&gt;0,TRIM(VLOOKUP(Q$6,'Lifeline-Capability XWalk'!$F$6:$G$38,2,FALSE)),"")</f>
        <v/>
      </c>
      <c r="R266" s="67" t="str">
        <f>IF(IFERROR(SEARCH(R$6,$D266),0)&gt;0,TRIM(VLOOKUP(R$6,'Lifeline-Capability XWalk'!$F$6:$G$38,2,FALSE)),"")</f>
        <v/>
      </c>
      <c r="S266" s="67" t="str">
        <f>IF(IFERROR(SEARCH(S$6,$D266),0)&gt;0,TRIM(VLOOKUP(S$6,'Lifeline-Capability XWalk'!$F$6:$G$38,2,FALSE)),"")</f>
        <v/>
      </c>
      <c r="T266" s="67" t="str">
        <f>IF(IFERROR(SEARCH(T$6,$D266),0)&gt;0,TRIM(VLOOKUP(T$6,'Lifeline-Capability XWalk'!$F$6:$G$38,2,FALSE)),"")</f>
        <v/>
      </c>
      <c r="U266" s="67" t="str">
        <f>IF(IFERROR(SEARCH(U$6,$D266),0)&gt;0,TRIM(VLOOKUP(U$6,'Lifeline-Capability XWalk'!$F$6:$G$38,2,FALSE)),"")</f>
        <v/>
      </c>
      <c r="V266" s="67" t="str">
        <f>IF(IFERROR(SEARCH(V$6,$D266),0)&gt;0,TRIM(VLOOKUP(V$6,'Lifeline-Capability XWalk'!$F$6:$G$38,2,FALSE)),"")</f>
        <v/>
      </c>
      <c r="W266" s="67" t="str">
        <f>IF(IFERROR(SEARCH(W$6,$D266),0)&gt;0,TRIM(VLOOKUP(W$6,'Lifeline-Capability XWalk'!$F$6:$G$38,2,FALSE)),"")</f>
        <v/>
      </c>
      <c r="X266" s="67" t="str">
        <f>IF(IFERROR(SEARCH(X$6,$D266),0)&gt;0,TRIM(VLOOKUP(X$6,'Lifeline-Capability XWalk'!$F$6:$G$38,2,FALSE)),"")</f>
        <v/>
      </c>
      <c r="Y266" s="67" t="str">
        <f>IF(IFERROR(SEARCH(Y$6,$D266),0)&gt;0,TRIM(VLOOKUP(Y$6,'Lifeline-Capability XWalk'!$F$6:$G$38,2,FALSE)),"")</f>
        <v/>
      </c>
      <c r="Z266" s="67" t="str">
        <f>IF(IFERROR(SEARCH(Z$6,$D266),0)&gt;0,TRIM(VLOOKUP(Z$6,'Lifeline-Capability XWalk'!$F$6:$G$38,2,FALSE)),"")</f>
        <v/>
      </c>
      <c r="AA266" s="67" t="str">
        <f>IF(IFERROR(SEARCH(AA$6,$D266),0)&gt;0,TRIM(VLOOKUP(AA$6,'Lifeline-Capability XWalk'!$F$6:$G$38,2,FALSE)),"")</f>
        <v>Communications</v>
      </c>
      <c r="AB266" s="67" t="str">
        <f>IF(IFERROR(SEARCH(AB$6,$D266),0)&gt;0,TRIM(VLOOKUP(AB$6,'Lifeline-Capability XWalk'!$F$6:$G$38,2,FALSE)),"")</f>
        <v>Communications</v>
      </c>
      <c r="AC266" s="67" t="str">
        <f>IF(IFERROR(SEARCH(AC$6,$D266),0)&gt;0,TRIM(VLOOKUP(AC$6,'Lifeline-Capability XWalk'!$F$6:$G$38,2,FALSE)),"")</f>
        <v/>
      </c>
      <c r="AD266" s="67" t="str">
        <f>IF(IFERROR(SEARCH(AD$6,$D266),0)&gt;0,TRIM(VLOOKUP(AD$6,'Lifeline-Capability XWalk'!$F$6:$G$38,2,FALSE)),"")</f>
        <v/>
      </c>
      <c r="AE266" s="67" t="str">
        <f>IF(IFERROR(SEARCH(AE$6,$D266),0)&gt;0,TRIM(VLOOKUP(AE$6,'Lifeline-Capability XWalk'!$F$6:$G$38,2,FALSE)),"")</f>
        <v/>
      </c>
      <c r="AF266" s="67" t="str">
        <f>IF(IFERROR(SEARCH(AF$6,$D266),0)&gt;0,TRIM(VLOOKUP(AF$6,'Lifeline-Capability XWalk'!$F$6:$G$38,2,FALSE)),"")</f>
        <v/>
      </c>
      <c r="AG266" s="67" t="str">
        <f>IF(IFERROR(SEARCH(AG$6,$D266),0)&gt;0,TRIM(VLOOKUP(AG$6,'Lifeline-Capability XWalk'!$F$6:$G$38,2,FALSE)),"")</f>
        <v/>
      </c>
      <c r="AH266" s="67" t="str">
        <f>IF(IFERROR(SEARCH(AH$6,$D266),0)&gt;0,TRIM(VLOOKUP(AH$6,'Lifeline-Capability XWalk'!$F$6:$G$38,2,FALSE)),"")</f>
        <v/>
      </c>
      <c r="AI266" s="67" t="str">
        <f>IF(IFERROR(SEARCH(AI$6,$D266),0)&gt;0,TRIM(VLOOKUP(AI$6,'Lifeline-Capability XWalk'!$F$6:$G$38,2,FALSE)),"")</f>
        <v/>
      </c>
      <c r="AJ266" s="67" t="str">
        <f>IF(IFERROR(SEARCH(AJ$6,$D266),0)&gt;0,TRIM(VLOOKUP(AJ$6,'Lifeline-Capability XWalk'!$F$6:$G$38,2,FALSE)),"")</f>
        <v/>
      </c>
      <c r="AK266" s="67" t="str">
        <f>IF(IFERROR(SEARCH(AK$6,$D266),0)&gt;0,TRIM(VLOOKUP(AK$6,'Lifeline-Capability XWalk'!$F$6:$G$38,2,FALSE)),"")</f>
        <v/>
      </c>
      <c r="AL266" s="68" t="str">
        <f>IF(IFERROR(SEARCH(AL$6,$D266),0)&gt;0,TRIM(VLOOKUP(AL$6,'Lifeline-Capability XWalk'!$F$6:$G$38,2,FALSE)),"")</f>
        <v/>
      </c>
      <c r="AM266" s="24" t="str">
        <f t="shared" si="15"/>
        <v/>
      </c>
      <c r="AN266" s="24" t="str">
        <f t="shared" si="16"/>
        <v/>
      </c>
      <c r="AO266" s="24" t="str">
        <f t="shared" si="16"/>
        <v/>
      </c>
      <c r="AP266" s="24" t="str">
        <f t="shared" si="16"/>
        <v/>
      </c>
      <c r="AQ266" s="24" t="str">
        <f t="shared" si="16"/>
        <v>Communications</v>
      </c>
      <c r="AR266" s="24" t="str">
        <f t="shared" si="16"/>
        <v/>
      </c>
      <c r="AS266" s="24" t="str">
        <f t="shared" si="16"/>
        <v/>
      </c>
      <c r="AT266" s="24" t="str">
        <f t="shared" si="16"/>
        <v/>
      </c>
      <c r="AU266" s="24" t="str">
        <f t="shared" si="16"/>
        <v/>
      </c>
    </row>
    <row r="267" spans="1:47" s="24" customFormat="1" ht="32.1" customHeight="1" x14ac:dyDescent="0.2">
      <c r="A267" s="141" t="s">
        <v>1113</v>
      </c>
      <c r="B267" s="63" t="s">
        <v>19</v>
      </c>
      <c r="C267" s="142" t="s">
        <v>1082</v>
      </c>
      <c r="D267" s="63" t="s">
        <v>1356</v>
      </c>
      <c r="E267" s="64" t="str">
        <f t="shared" si="13"/>
        <v>Communications</v>
      </c>
      <c r="F267" s="65" t="s">
        <v>596</v>
      </c>
      <c r="G267" s="66" t="str">
        <f>IF(IFERROR(SEARCH(G$6,$D267),0)&gt;0,TRIM(VLOOKUP(G$6,'Lifeline-Capability XWalk'!$F$6:$G$38,2,FALSE)),"")</f>
        <v/>
      </c>
      <c r="H267" s="67" t="str">
        <f>IF(IFERROR(SEARCH(H$6,$D267),0)&gt;0,TRIM(VLOOKUP(H$6,'Lifeline-Capability XWalk'!$F$6:$G$38,2,FALSE)),"")</f>
        <v/>
      </c>
      <c r="I267" s="67" t="str">
        <f>IF(IFERROR(SEARCH(I$6,$D267),0)&gt;0,TRIM(VLOOKUP(I$6,'Lifeline-Capability XWalk'!$F$6:$G$38,2,FALSE)),"")</f>
        <v/>
      </c>
      <c r="J267" s="67" t="str">
        <f>IF(IFERROR(SEARCH(J$6,$D267),0)&gt;0,TRIM(VLOOKUP(J$6,'Lifeline-Capability XWalk'!$F$6:$G$38,2,FALSE)),"")</f>
        <v/>
      </c>
      <c r="K267" s="67" t="str">
        <f>IF(IFERROR(SEARCH(K$6,$D267),0)&gt;0,TRIM(VLOOKUP(K$6,'Lifeline-Capability XWalk'!$F$6:$G$38,2,FALSE)),"")</f>
        <v/>
      </c>
      <c r="L267" s="67" t="str">
        <f>IF(IFERROR(SEARCH(L$6,$D267),0)&gt;0,TRIM(VLOOKUP(L$6,'Lifeline-Capability XWalk'!$F$6:$G$38,2,FALSE)),"")</f>
        <v/>
      </c>
      <c r="M267" s="67" t="str">
        <f>IF(IFERROR(SEARCH(M$6,$D267),0)&gt;0,TRIM(VLOOKUP(M$6,'Lifeline-Capability XWalk'!$F$6:$G$38,2,FALSE)),"")</f>
        <v/>
      </c>
      <c r="N267" s="67" t="str">
        <f>IF(IFERROR(SEARCH(N$6,$D267),0)&gt;0,TRIM(VLOOKUP(N$6,'Lifeline-Capability XWalk'!$F$6:$G$38,2,FALSE)),"")</f>
        <v/>
      </c>
      <c r="O267" s="67" t="str">
        <f>IF(IFERROR(SEARCH(O$6,$D267),0)&gt;0,TRIM(VLOOKUP(O$6,'Lifeline-Capability XWalk'!$F$6:$G$38,2,FALSE)),"")</f>
        <v/>
      </c>
      <c r="P267" s="67" t="str">
        <f>IF(IFERROR(SEARCH(P$6,$D267),0)&gt;0,TRIM(VLOOKUP(P$6,'Lifeline-Capability XWalk'!$F$6:$G$38,2,FALSE)),"")</f>
        <v/>
      </c>
      <c r="Q267" s="67" t="str">
        <f>IF(IFERROR(SEARCH(Q$6,$D267),0)&gt;0,TRIM(VLOOKUP(Q$6,'Lifeline-Capability XWalk'!$F$6:$G$38,2,FALSE)),"")</f>
        <v/>
      </c>
      <c r="R267" s="67" t="str">
        <f>IF(IFERROR(SEARCH(R$6,$D267),0)&gt;0,TRIM(VLOOKUP(R$6,'Lifeline-Capability XWalk'!$F$6:$G$38,2,FALSE)),"")</f>
        <v/>
      </c>
      <c r="S267" s="67" t="str">
        <f>IF(IFERROR(SEARCH(S$6,$D267),0)&gt;0,TRIM(VLOOKUP(S$6,'Lifeline-Capability XWalk'!$F$6:$G$38,2,FALSE)),"")</f>
        <v/>
      </c>
      <c r="T267" s="67" t="str">
        <f>IF(IFERROR(SEARCH(T$6,$D267),0)&gt;0,TRIM(VLOOKUP(T$6,'Lifeline-Capability XWalk'!$F$6:$G$38,2,FALSE)),"")</f>
        <v/>
      </c>
      <c r="U267" s="67" t="str">
        <f>IF(IFERROR(SEARCH(U$6,$D267),0)&gt;0,TRIM(VLOOKUP(U$6,'Lifeline-Capability XWalk'!$F$6:$G$38,2,FALSE)),"")</f>
        <v/>
      </c>
      <c r="V267" s="67" t="str">
        <f>IF(IFERROR(SEARCH(V$6,$D267),0)&gt;0,TRIM(VLOOKUP(V$6,'Lifeline-Capability XWalk'!$F$6:$G$38,2,FALSE)),"")</f>
        <v/>
      </c>
      <c r="W267" s="67" t="str">
        <f>IF(IFERROR(SEARCH(W$6,$D267),0)&gt;0,TRIM(VLOOKUP(W$6,'Lifeline-Capability XWalk'!$F$6:$G$38,2,FALSE)),"")</f>
        <v/>
      </c>
      <c r="X267" s="67" t="str">
        <f>IF(IFERROR(SEARCH(X$6,$D267),0)&gt;0,TRIM(VLOOKUP(X$6,'Lifeline-Capability XWalk'!$F$6:$G$38,2,FALSE)),"")</f>
        <v/>
      </c>
      <c r="Y267" s="67" t="str">
        <f>IF(IFERROR(SEARCH(Y$6,$D267),0)&gt;0,TRIM(VLOOKUP(Y$6,'Lifeline-Capability XWalk'!$F$6:$G$38,2,FALSE)),"")</f>
        <v/>
      </c>
      <c r="Z267" s="67" t="str">
        <f>IF(IFERROR(SEARCH(Z$6,$D267),0)&gt;0,TRIM(VLOOKUP(Z$6,'Lifeline-Capability XWalk'!$F$6:$G$38,2,FALSE)),"")</f>
        <v/>
      </c>
      <c r="AA267" s="67" t="str">
        <f>IF(IFERROR(SEARCH(AA$6,$D267),0)&gt;0,TRIM(VLOOKUP(AA$6,'Lifeline-Capability XWalk'!$F$6:$G$38,2,FALSE)),"")</f>
        <v>Communications</v>
      </c>
      <c r="AB267" s="67" t="str">
        <f>IF(IFERROR(SEARCH(AB$6,$D267),0)&gt;0,TRIM(VLOOKUP(AB$6,'Lifeline-Capability XWalk'!$F$6:$G$38,2,FALSE)),"")</f>
        <v>Communications</v>
      </c>
      <c r="AC267" s="67" t="str">
        <f>IF(IFERROR(SEARCH(AC$6,$D267),0)&gt;0,TRIM(VLOOKUP(AC$6,'Lifeline-Capability XWalk'!$F$6:$G$38,2,FALSE)),"")</f>
        <v/>
      </c>
      <c r="AD267" s="67" t="str">
        <f>IF(IFERROR(SEARCH(AD$6,$D267),0)&gt;0,TRIM(VLOOKUP(AD$6,'Lifeline-Capability XWalk'!$F$6:$G$38,2,FALSE)),"")</f>
        <v/>
      </c>
      <c r="AE267" s="67" t="str">
        <f>IF(IFERROR(SEARCH(AE$6,$D267),0)&gt;0,TRIM(VLOOKUP(AE$6,'Lifeline-Capability XWalk'!$F$6:$G$38,2,FALSE)),"")</f>
        <v/>
      </c>
      <c r="AF267" s="67" t="str">
        <f>IF(IFERROR(SEARCH(AF$6,$D267),0)&gt;0,TRIM(VLOOKUP(AF$6,'Lifeline-Capability XWalk'!$F$6:$G$38,2,FALSE)),"")</f>
        <v/>
      </c>
      <c r="AG267" s="67" t="str">
        <f>IF(IFERROR(SEARCH(AG$6,$D267),0)&gt;0,TRIM(VLOOKUP(AG$6,'Lifeline-Capability XWalk'!$F$6:$G$38,2,FALSE)),"")</f>
        <v/>
      </c>
      <c r="AH267" s="67" t="str">
        <f>IF(IFERROR(SEARCH(AH$6,$D267),0)&gt;0,TRIM(VLOOKUP(AH$6,'Lifeline-Capability XWalk'!$F$6:$G$38,2,FALSE)),"")</f>
        <v/>
      </c>
      <c r="AI267" s="67" t="str">
        <f>IF(IFERROR(SEARCH(AI$6,$D267),0)&gt;0,TRIM(VLOOKUP(AI$6,'Lifeline-Capability XWalk'!$F$6:$G$38,2,FALSE)),"")</f>
        <v/>
      </c>
      <c r="AJ267" s="67" t="str">
        <f>IF(IFERROR(SEARCH(AJ$6,$D267),0)&gt;0,TRIM(VLOOKUP(AJ$6,'Lifeline-Capability XWalk'!$F$6:$G$38,2,FALSE)),"")</f>
        <v/>
      </c>
      <c r="AK267" s="67" t="str">
        <f>IF(IFERROR(SEARCH(AK$6,$D267),0)&gt;0,TRIM(VLOOKUP(AK$6,'Lifeline-Capability XWalk'!$F$6:$G$38,2,FALSE)),"")</f>
        <v/>
      </c>
      <c r="AL267" s="68" t="str">
        <f>IF(IFERROR(SEARCH(AL$6,$D267),0)&gt;0,TRIM(VLOOKUP(AL$6,'Lifeline-Capability XWalk'!$F$6:$G$38,2,FALSE)),"")</f>
        <v/>
      </c>
      <c r="AM267" s="24" t="str">
        <f t="shared" si="15"/>
        <v/>
      </c>
      <c r="AN267" s="24" t="str">
        <f t="shared" si="16"/>
        <v/>
      </c>
      <c r="AO267" s="24" t="str">
        <f t="shared" si="16"/>
        <v/>
      </c>
      <c r="AP267" s="24" t="str">
        <f t="shared" si="16"/>
        <v/>
      </c>
      <c r="AQ267" s="24" t="str">
        <f t="shared" si="16"/>
        <v>Communications</v>
      </c>
      <c r="AR267" s="24" t="str">
        <f t="shared" si="16"/>
        <v/>
      </c>
      <c r="AS267" s="24" t="str">
        <f t="shared" si="16"/>
        <v/>
      </c>
      <c r="AT267" s="24" t="str">
        <f t="shared" si="16"/>
        <v/>
      </c>
      <c r="AU267" s="24" t="str">
        <f t="shared" si="16"/>
        <v/>
      </c>
    </row>
    <row r="268" spans="1:47" s="24" customFormat="1" ht="32.1" customHeight="1" x14ac:dyDescent="0.2">
      <c r="A268" s="141" t="s">
        <v>1113</v>
      </c>
      <c r="B268" s="63" t="s">
        <v>1413</v>
      </c>
      <c r="C268" s="142" t="s">
        <v>1082</v>
      </c>
      <c r="D268" s="63" t="s">
        <v>1356</v>
      </c>
      <c r="E268" s="64" t="str">
        <f t="shared" si="13"/>
        <v>Communications</v>
      </c>
      <c r="F268" s="70" t="s">
        <v>536</v>
      </c>
      <c r="G268" s="66" t="str">
        <f>IF(IFERROR(SEARCH(G$6,$D268),0)&gt;0,TRIM(VLOOKUP(G$6,'Lifeline-Capability XWalk'!$F$6:$G$38,2,FALSE)),"")</f>
        <v/>
      </c>
      <c r="H268" s="67" t="str">
        <f>IF(IFERROR(SEARCH(H$6,$D268),0)&gt;0,TRIM(VLOOKUP(H$6,'Lifeline-Capability XWalk'!$F$6:$G$38,2,FALSE)),"")</f>
        <v/>
      </c>
      <c r="I268" s="67" t="str">
        <f>IF(IFERROR(SEARCH(I$6,$D268),0)&gt;0,TRIM(VLOOKUP(I$6,'Lifeline-Capability XWalk'!$F$6:$G$38,2,FALSE)),"")</f>
        <v/>
      </c>
      <c r="J268" s="67" t="str">
        <f>IF(IFERROR(SEARCH(J$6,$D268),0)&gt;0,TRIM(VLOOKUP(J$6,'Lifeline-Capability XWalk'!$F$6:$G$38,2,FALSE)),"")</f>
        <v/>
      </c>
      <c r="K268" s="67" t="str">
        <f>IF(IFERROR(SEARCH(K$6,$D268),0)&gt;0,TRIM(VLOOKUP(K$6,'Lifeline-Capability XWalk'!$F$6:$G$38,2,FALSE)),"")</f>
        <v/>
      </c>
      <c r="L268" s="67" t="str">
        <f>IF(IFERROR(SEARCH(L$6,$D268),0)&gt;0,TRIM(VLOOKUP(L$6,'Lifeline-Capability XWalk'!$F$6:$G$38,2,FALSE)),"")</f>
        <v/>
      </c>
      <c r="M268" s="67" t="str">
        <f>IF(IFERROR(SEARCH(M$6,$D268),0)&gt;0,TRIM(VLOOKUP(M$6,'Lifeline-Capability XWalk'!$F$6:$G$38,2,FALSE)),"")</f>
        <v/>
      </c>
      <c r="N268" s="67" t="str">
        <f>IF(IFERROR(SEARCH(N$6,$D268),0)&gt;0,TRIM(VLOOKUP(N$6,'Lifeline-Capability XWalk'!$F$6:$G$38,2,FALSE)),"")</f>
        <v/>
      </c>
      <c r="O268" s="67" t="str">
        <f>IF(IFERROR(SEARCH(O$6,$D268),0)&gt;0,TRIM(VLOOKUP(O$6,'Lifeline-Capability XWalk'!$F$6:$G$38,2,FALSE)),"")</f>
        <v/>
      </c>
      <c r="P268" s="67" t="str">
        <f>IF(IFERROR(SEARCH(P$6,$D268),0)&gt;0,TRIM(VLOOKUP(P$6,'Lifeline-Capability XWalk'!$F$6:$G$38,2,FALSE)),"")</f>
        <v/>
      </c>
      <c r="Q268" s="67" t="str">
        <f>IF(IFERROR(SEARCH(Q$6,$D268),0)&gt;0,TRIM(VLOOKUP(Q$6,'Lifeline-Capability XWalk'!$F$6:$G$38,2,FALSE)),"")</f>
        <v/>
      </c>
      <c r="R268" s="67" t="str">
        <f>IF(IFERROR(SEARCH(R$6,$D268),0)&gt;0,TRIM(VLOOKUP(R$6,'Lifeline-Capability XWalk'!$F$6:$G$38,2,FALSE)),"")</f>
        <v/>
      </c>
      <c r="S268" s="67" t="str">
        <f>IF(IFERROR(SEARCH(S$6,$D268),0)&gt;0,TRIM(VLOOKUP(S$6,'Lifeline-Capability XWalk'!$F$6:$G$38,2,FALSE)),"")</f>
        <v/>
      </c>
      <c r="T268" s="67" t="str">
        <f>IF(IFERROR(SEARCH(T$6,$D268),0)&gt;0,TRIM(VLOOKUP(T$6,'Lifeline-Capability XWalk'!$F$6:$G$38,2,FALSE)),"")</f>
        <v/>
      </c>
      <c r="U268" s="67" t="str">
        <f>IF(IFERROR(SEARCH(U$6,$D268),0)&gt;0,TRIM(VLOOKUP(U$6,'Lifeline-Capability XWalk'!$F$6:$G$38,2,FALSE)),"")</f>
        <v/>
      </c>
      <c r="V268" s="67" t="str">
        <f>IF(IFERROR(SEARCH(V$6,$D268),0)&gt;0,TRIM(VLOOKUP(V$6,'Lifeline-Capability XWalk'!$F$6:$G$38,2,FALSE)),"")</f>
        <v/>
      </c>
      <c r="W268" s="67" t="str">
        <f>IF(IFERROR(SEARCH(W$6,$D268),0)&gt;0,TRIM(VLOOKUP(W$6,'Lifeline-Capability XWalk'!$F$6:$G$38,2,FALSE)),"")</f>
        <v/>
      </c>
      <c r="X268" s="67" t="str">
        <f>IF(IFERROR(SEARCH(X$6,$D268),0)&gt;0,TRIM(VLOOKUP(X$6,'Lifeline-Capability XWalk'!$F$6:$G$38,2,FALSE)),"")</f>
        <v/>
      </c>
      <c r="Y268" s="67" t="str">
        <f>IF(IFERROR(SEARCH(Y$6,$D268),0)&gt;0,TRIM(VLOOKUP(Y$6,'Lifeline-Capability XWalk'!$F$6:$G$38,2,FALSE)),"")</f>
        <v/>
      </c>
      <c r="Z268" s="67" t="str">
        <f>IF(IFERROR(SEARCH(Z$6,$D268),0)&gt;0,TRIM(VLOOKUP(Z$6,'Lifeline-Capability XWalk'!$F$6:$G$38,2,FALSE)),"")</f>
        <v/>
      </c>
      <c r="AA268" s="67" t="str">
        <f>IF(IFERROR(SEARCH(AA$6,$D268),0)&gt;0,TRIM(VLOOKUP(AA$6,'Lifeline-Capability XWalk'!$F$6:$G$38,2,FALSE)),"")</f>
        <v>Communications</v>
      </c>
      <c r="AB268" s="67" t="str">
        <f>IF(IFERROR(SEARCH(AB$6,$D268),0)&gt;0,TRIM(VLOOKUP(AB$6,'Lifeline-Capability XWalk'!$F$6:$G$38,2,FALSE)),"")</f>
        <v>Communications</v>
      </c>
      <c r="AC268" s="67" t="str">
        <f>IF(IFERROR(SEARCH(AC$6,$D268),0)&gt;0,TRIM(VLOOKUP(AC$6,'Lifeline-Capability XWalk'!$F$6:$G$38,2,FALSE)),"")</f>
        <v/>
      </c>
      <c r="AD268" s="67" t="str">
        <f>IF(IFERROR(SEARCH(AD$6,$D268),0)&gt;0,TRIM(VLOOKUP(AD$6,'Lifeline-Capability XWalk'!$F$6:$G$38,2,FALSE)),"")</f>
        <v/>
      </c>
      <c r="AE268" s="67" t="str">
        <f>IF(IFERROR(SEARCH(AE$6,$D268),0)&gt;0,TRIM(VLOOKUP(AE$6,'Lifeline-Capability XWalk'!$F$6:$G$38,2,FALSE)),"")</f>
        <v/>
      </c>
      <c r="AF268" s="67" t="str">
        <f>IF(IFERROR(SEARCH(AF$6,$D268),0)&gt;0,TRIM(VLOOKUP(AF$6,'Lifeline-Capability XWalk'!$F$6:$G$38,2,FALSE)),"")</f>
        <v/>
      </c>
      <c r="AG268" s="67" t="str">
        <f>IF(IFERROR(SEARCH(AG$6,$D268),0)&gt;0,TRIM(VLOOKUP(AG$6,'Lifeline-Capability XWalk'!$F$6:$G$38,2,FALSE)),"")</f>
        <v/>
      </c>
      <c r="AH268" s="67" t="str">
        <f>IF(IFERROR(SEARCH(AH$6,$D268),0)&gt;0,TRIM(VLOOKUP(AH$6,'Lifeline-Capability XWalk'!$F$6:$G$38,2,FALSE)),"")</f>
        <v/>
      </c>
      <c r="AI268" s="67" t="str">
        <f>IF(IFERROR(SEARCH(AI$6,$D268),0)&gt;0,TRIM(VLOOKUP(AI$6,'Lifeline-Capability XWalk'!$F$6:$G$38,2,FALSE)),"")</f>
        <v/>
      </c>
      <c r="AJ268" s="67" t="str">
        <f>IF(IFERROR(SEARCH(AJ$6,$D268),0)&gt;0,TRIM(VLOOKUP(AJ$6,'Lifeline-Capability XWalk'!$F$6:$G$38,2,FALSE)),"")</f>
        <v/>
      </c>
      <c r="AK268" s="67" t="str">
        <f>IF(IFERROR(SEARCH(AK$6,$D268),0)&gt;0,TRIM(VLOOKUP(AK$6,'Lifeline-Capability XWalk'!$F$6:$G$38,2,FALSE)),"")</f>
        <v/>
      </c>
      <c r="AL268" s="68" t="str">
        <f>IF(IFERROR(SEARCH(AL$6,$D268),0)&gt;0,TRIM(VLOOKUP(AL$6,'Lifeline-Capability XWalk'!$F$6:$G$38,2,FALSE)),"")</f>
        <v/>
      </c>
      <c r="AM268" s="24" t="str">
        <f t="shared" si="15"/>
        <v/>
      </c>
      <c r="AN268" s="24" t="str">
        <f t="shared" si="16"/>
        <v/>
      </c>
      <c r="AO268" s="24" t="str">
        <f t="shared" si="16"/>
        <v/>
      </c>
      <c r="AP268" s="24" t="str">
        <f t="shared" si="16"/>
        <v/>
      </c>
      <c r="AQ268" s="24" t="str">
        <f t="shared" si="16"/>
        <v>Communications</v>
      </c>
      <c r="AR268" s="24" t="str">
        <f t="shared" si="16"/>
        <v/>
      </c>
      <c r="AS268" s="24" t="str">
        <f t="shared" si="16"/>
        <v/>
      </c>
      <c r="AT268" s="24" t="str">
        <f t="shared" si="16"/>
        <v/>
      </c>
      <c r="AU268" s="24" t="str">
        <f t="shared" si="16"/>
        <v/>
      </c>
    </row>
    <row r="269" spans="1:47" s="24" customFormat="1" ht="32.1" customHeight="1" x14ac:dyDescent="0.2">
      <c r="A269" s="143" t="s">
        <v>1113</v>
      </c>
      <c r="B269" s="69" t="s">
        <v>1413</v>
      </c>
      <c r="C269" s="144" t="s">
        <v>1082</v>
      </c>
      <c r="D269" s="69" t="s">
        <v>1356</v>
      </c>
      <c r="E269" s="64" t="str">
        <f t="shared" si="13"/>
        <v>Communications</v>
      </c>
      <c r="F269" s="70" t="s">
        <v>786</v>
      </c>
      <c r="G269" s="66" t="str">
        <f>IF(IFERROR(SEARCH(G$6,$D269),0)&gt;0,TRIM(VLOOKUP(G$6,'Lifeline-Capability XWalk'!$F$6:$G$38,2,FALSE)),"")</f>
        <v/>
      </c>
      <c r="H269" s="67" t="str">
        <f>IF(IFERROR(SEARCH(H$6,$D269),0)&gt;0,TRIM(VLOOKUP(H$6,'Lifeline-Capability XWalk'!$F$6:$G$38,2,FALSE)),"")</f>
        <v/>
      </c>
      <c r="I269" s="67" t="str">
        <f>IF(IFERROR(SEARCH(I$6,$D269),0)&gt;0,TRIM(VLOOKUP(I$6,'Lifeline-Capability XWalk'!$F$6:$G$38,2,FALSE)),"")</f>
        <v/>
      </c>
      <c r="J269" s="67" t="str">
        <f>IF(IFERROR(SEARCH(J$6,$D269),0)&gt;0,TRIM(VLOOKUP(J$6,'Lifeline-Capability XWalk'!$F$6:$G$38,2,FALSE)),"")</f>
        <v/>
      </c>
      <c r="K269" s="67" t="str">
        <f>IF(IFERROR(SEARCH(K$6,$D269),0)&gt;0,TRIM(VLOOKUP(K$6,'Lifeline-Capability XWalk'!$F$6:$G$38,2,FALSE)),"")</f>
        <v/>
      </c>
      <c r="L269" s="67" t="str">
        <f>IF(IFERROR(SEARCH(L$6,$D269),0)&gt;0,TRIM(VLOOKUP(L$6,'Lifeline-Capability XWalk'!$F$6:$G$38,2,FALSE)),"")</f>
        <v/>
      </c>
      <c r="M269" s="67" t="str">
        <f>IF(IFERROR(SEARCH(M$6,$D269),0)&gt;0,TRIM(VLOOKUP(M$6,'Lifeline-Capability XWalk'!$F$6:$G$38,2,FALSE)),"")</f>
        <v/>
      </c>
      <c r="N269" s="67" t="str">
        <f>IF(IFERROR(SEARCH(N$6,$D269),0)&gt;0,TRIM(VLOOKUP(N$6,'Lifeline-Capability XWalk'!$F$6:$G$38,2,FALSE)),"")</f>
        <v/>
      </c>
      <c r="O269" s="67" t="str">
        <f>IF(IFERROR(SEARCH(O$6,$D269),0)&gt;0,TRIM(VLOOKUP(O$6,'Lifeline-Capability XWalk'!$F$6:$G$38,2,FALSE)),"")</f>
        <v/>
      </c>
      <c r="P269" s="67" t="str">
        <f>IF(IFERROR(SEARCH(P$6,$D269),0)&gt;0,TRIM(VLOOKUP(P$6,'Lifeline-Capability XWalk'!$F$6:$G$38,2,FALSE)),"")</f>
        <v/>
      </c>
      <c r="Q269" s="67" t="str">
        <f>IF(IFERROR(SEARCH(Q$6,$D269),0)&gt;0,TRIM(VLOOKUP(Q$6,'Lifeline-Capability XWalk'!$F$6:$G$38,2,FALSE)),"")</f>
        <v/>
      </c>
      <c r="R269" s="67" t="str">
        <f>IF(IFERROR(SEARCH(R$6,$D269),0)&gt;0,TRIM(VLOOKUP(R$6,'Lifeline-Capability XWalk'!$F$6:$G$38,2,FALSE)),"")</f>
        <v/>
      </c>
      <c r="S269" s="67" t="str">
        <f>IF(IFERROR(SEARCH(S$6,$D269),0)&gt;0,TRIM(VLOOKUP(S$6,'Lifeline-Capability XWalk'!$F$6:$G$38,2,FALSE)),"")</f>
        <v/>
      </c>
      <c r="T269" s="67" t="str">
        <f>IF(IFERROR(SEARCH(T$6,$D269),0)&gt;0,TRIM(VLOOKUP(T$6,'Lifeline-Capability XWalk'!$F$6:$G$38,2,FALSE)),"")</f>
        <v/>
      </c>
      <c r="U269" s="67" t="str">
        <f>IF(IFERROR(SEARCH(U$6,$D269),0)&gt;0,TRIM(VLOOKUP(U$6,'Lifeline-Capability XWalk'!$F$6:$G$38,2,FALSE)),"")</f>
        <v/>
      </c>
      <c r="V269" s="67" t="str">
        <f>IF(IFERROR(SEARCH(V$6,$D269),0)&gt;0,TRIM(VLOOKUP(V$6,'Lifeline-Capability XWalk'!$F$6:$G$38,2,FALSE)),"")</f>
        <v/>
      </c>
      <c r="W269" s="67" t="str">
        <f>IF(IFERROR(SEARCH(W$6,$D269),0)&gt;0,TRIM(VLOOKUP(W$6,'Lifeline-Capability XWalk'!$F$6:$G$38,2,FALSE)),"")</f>
        <v/>
      </c>
      <c r="X269" s="67" t="str">
        <f>IF(IFERROR(SEARCH(X$6,$D269),0)&gt;0,TRIM(VLOOKUP(X$6,'Lifeline-Capability XWalk'!$F$6:$G$38,2,FALSE)),"")</f>
        <v/>
      </c>
      <c r="Y269" s="67" t="str">
        <f>IF(IFERROR(SEARCH(Y$6,$D269),0)&gt;0,TRIM(VLOOKUP(Y$6,'Lifeline-Capability XWalk'!$F$6:$G$38,2,FALSE)),"")</f>
        <v/>
      </c>
      <c r="Z269" s="67" t="str">
        <f>IF(IFERROR(SEARCH(Z$6,$D269),0)&gt;0,TRIM(VLOOKUP(Z$6,'Lifeline-Capability XWalk'!$F$6:$G$38,2,FALSE)),"")</f>
        <v/>
      </c>
      <c r="AA269" s="67" t="str">
        <f>IF(IFERROR(SEARCH(AA$6,$D269),0)&gt;0,TRIM(VLOOKUP(AA$6,'Lifeline-Capability XWalk'!$F$6:$G$38,2,FALSE)),"")</f>
        <v>Communications</v>
      </c>
      <c r="AB269" s="67" t="str">
        <f>IF(IFERROR(SEARCH(AB$6,$D269),0)&gt;0,TRIM(VLOOKUP(AB$6,'Lifeline-Capability XWalk'!$F$6:$G$38,2,FALSE)),"")</f>
        <v>Communications</v>
      </c>
      <c r="AC269" s="67" t="str">
        <f>IF(IFERROR(SEARCH(AC$6,$D269),0)&gt;0,TRIM(VLOOKUP(AC$6,'Lifeline-Capability XWalk'!$F$6:$G$38,2,FALSE)),"")</f>
        <v/>
      </c>
      <c r="AD269" s="67" t="str">
        <f>IF(IFERROR(SEARCH(AD$6,$D269),0)&gt;0,TRIM(VLOOKUP(AD$6,'Lifeline-Capability XWalk'!$F$6:$G$38,2,FALSE)),"")</f>
        <v/>
      </c>
      <c r="AE269" s="67" t="str">
        <f>IF(IFERROR(SEARCH(AE$6,$D269),0)&gt;0,TRIM(VLOOKUP(AE$6,'Lifeline-Capability XWalk'!$F$6:$G$38,2,FALSE)),"")</f>
        <v/>
      </c>
      <c r="AF269" s="67" t="str">
        <f>IF(IFERROR(SEARCH(AF$6,$D269),0)&gt;0,TRIM(VLOOKUP(AF$6,'Lifeline-Capability XWalk'!$F$6:$G$38,2,FALSE)),"")</f>
        <v/>
      </c>
      <c r="AG269" s="67" t="str">
        <f>IF(IFERROR(SEARCH(AG$6,$D269),0)&gt;0,TRIM(VLOOKUP(AG$6,'Lifeline-Capability XWalk'!$F$6:$G$38,2,FALSE)),"")</f>
        <v/>
      </c>
      <c r="AH269" s="67" t="str">
        <f>IF(IFERROR(SEARCH(AH$6,$D269),0)&gt;0,TRIM(VLOOKUP(AH$6,'Lifeline-Capability XWalk'!$F$6:$G$38,2,FALSE)),"")</f>
        <v/>
      </c>
      <c r="AI269" s="67" t="str">
        <f>IF(IFERROR(SEARCH(AI$6,$D269),0)&gt;0,TRIM(VLOOKUP(AI$6,'Lifeline-Capability XWalk'!$F$6:$G$38,2,FALSE)),"")</f>
        <v/>
      </c>
      <c r="AJ269" s="67" t="str">
        <f>IF(IFERROR(SEARCH(AJ$6,$D269),0)&gt;0,TRIM(VLOOKUP(AJ$6,'Lifeline-Capability XWalk'!$F$6:$G$38,2,FALSE)),"")</f>
        <v/>
      </c>
      <c r="AK269" s="67" t="str">
        <f>IF(IFERROR(SEARCH(AK$6,$D269),0)&gt;0,TRIM(VLOOKUP(AK$6,'Lifeline-Capability XWalk'!$F$6:$G$38,2,FALSE)),"")</f>
        <v/>
      </c>
      <c r="AL269" s="68" t="str">
        <f>IF(IFERROR(SEARCH(AL$6,$D269),0)&gt;0,TRIM(VLOOKUP(AL$6,'Lifeline-Capability XWalk'!$F$6:$G$38,2,FALSE)),"")</f>
        <v/>
      </c>
      <c r="AM269" s="24" t="str">
        <f t="shared" si="15"/>
        <v/>
      </c>
      <c r="AN269" s="24" t="str">
        <f t="shared" si="16"/>
        <v/>
      </c>
      <c r="AO269" s="24" t="str">
        <f t="shared" si="16"/>
        <v/>
      </c>
      <c r="AP269" s="24" t="str">
        <f t="shared" si="16"/>
        <v/>
      </c>
      <c r="AQ269" s="24" t="str">
        <f t="shared" si="16"/>
        <v>Communications</v>
      </c>
      <c r="AR269" s="24" t="str">
        <f t="shared" si="16"/>
        <v/>
      </c>
      <c r="AS269" s="24" t="str">
        <f t="shared" si="16"/>
        <v/>
      </c>
      <c r="AT269" s="24" t="str">
        <f t="shared" si="16"/>
        <v/>
      </c>
      <c r="AU269" s="24" t="str">
        <f t="shared" si="16"/>
        <v/>
      </c>
    </row>
    <row r="270" spans="1:47" s="24" customFormat="1" ht="32.1" customHeight="1" x14ac:dyDescent="0.2">
      <c r="A270" s="141" t="s">
        <v>1113</v>
      </c>
      <c r="B270" s="63" t="s">
        <v>1410</v>
      </c>
      <c r="C270" s="142" t="s">
        <v>1082</v>
      </c>
      <c r="D270" s="63" t="s">
        <v>1356</v>
      </c>
      <c r="E270" s="64" t="str">
        <f t="shared" si="13"/>
        <v>Communications</v>
      </c>
      <c r="F270" s="65" t="s">
        <v>541</v>
      </c>
      <c r="G270" s="66" t="str">
        <f>IF(IFERROR(SEARCH(G$6,$D270),0)&gt;0,TRIM(VLOOKUP(G$6,'Lifeline-Capability XWalk'!$F$6:$G$38,2,FALSE)),"")</f>
        <v/>
      </c>
      <c r="H270" s="67" t="str">
        <f>IF(IFERROR(SEARCH(H$6,$D270),0)&gt;0,TRIM(VLOOKUP(H$6,'Lifeline-Capability XWalk'!$F$6:$G$38,2,FALSE)),"")</f>
        <v/>
      </c>
      <c r="I270" s="67" t="str">
        <f>IF(IFERROR(SEARCH(I$6,$D270),0)&gt;0,TRIM(VLOOKUP(I$6,'Lifeline-Capability XWalk'!$F$6:$G$38,2,FALSE)),"")</f>
        <v/>
      </c>
      <c r="J270" s="67" t="str">
        <f>IF(IFERROR(SEARCH(J$6,$D270),0)&gt;0,TRIM(VLOOKUP(J$6,'Lifeline-Capability XWalk'!$F$6:$G$38,2,FALSE)),"")</f>
        <v/>
      </c>
      <c r="K270" s="67" t="str">
        <f>IF(IFERROR(SEARCH(K$6,$D270),0)&gt;0,TRIM(VLOOKUP(K$6,'Lifeline-Capability XWalk'!$F$6:$G$38,2,FALSE)),"")</f>
        <v/>
      </c>
      <c r="L270" s="67" t="str">
        <f>IF(IFERROR(SEARCH(L$6,$D270),0)&gt;0,TRIM(VLOOKUP(L$6,'Lifeline-Capability XWalk'!$F$6:$G$38,2,FALSE)),"")</f>
        <v/>
      </c>
      <c r="M270" s="67" t="str">
        <f>IF(IFERROR(SEARCH(M$6,$D270),0)&gt;0,TRIM(VLOOKUP(M$6,'Lifeline-Capability XWalk'!$F$6:$G$38,2,FALSE)),"")</f>
        <v/>
      </c>
      <c r="N270" s="67" t="str">
        <f>IF(IFERROR(SEARCH(N$6,$D270),0)&gt;0,TRIM(VLOOKUP(N$6,'Lifeline-Capability XWalk'!$F$6:$G$38,2,FALSE)),"")</f>
        <v/>
      </c>
      <c r="O270" s="67" t="str">
        <f>IF(IFERROR(SEARCH(O$6,$D270),0)&gt;0,TRIM(VLOOKUP(O$6,'Lifeline-Capability XWalk'!$F$6:$G$38,2,FALSE)),"")</f>
        <v/>
      </c>
      <c r="P270" s="67" t="str">
        <f>IF(IFERROR(SEARCH(P$6,$D270),0)&gt;0,TRIM(VLOOKUP(P$6,'Lifeline-Capability XWalk'!$F$6:$G$38,2,FALSE)),"")</f>
        <v/>
      </c>
      <c r="Q270" s="67" t="str">
        <f>IF(IFERROR(SEARCH(Q$6,$D270),0)&gt;0,TRIM(VLOOKUP(Q$6,'Lifeline-Capability XWalk'!$F$6:$G$38,2,FALSE)),"")</f>
        <v/>
      </c>
      <c r="R270" s="67" t="str">
        <f>IF(IFERROR(SEARCH(R$6,$D270),0)&gt;0,TRIM(VLOOKUP(R$6,'Lifeline-Capability XWalk'!$F$6:$G$38,2,FALSE)),"")</f>
        <v/>
      </c>
      <c r="S270" s="67" t="str">
        <f>IF(IFERROR(SEARCH(S$6,$D270),0)&gt;0,TRIM(VLOOKUP(S$6,'Lifeline-Capability XWalk'!$F$6:$G$38,2,FALSE)),"")</f>
        <v/>
      </c>
      <c r="T270" s="67" t="str">
        <f>IF(IFERROR(SEARCH(T$6,$D270),0)&gt;0,TRIM(VLOOKUP(T$6,'Lifeline-Capability XWalk'!$F$6:$G$38,2,FALSE)),"")</f>
        <v/>
      </c>
      <c r="U270" s="67" t="str">
        <f>IF(IFERROR(SEARCH(U$6,$D270),0)&gt;0,TRIM(VLOOKUP(U$6,'Lifeline-Capability XWalk'!$F$6:$G$38,2,FALSE)),"")</f>
        <v/>
      </c>
      <c r="V270" s="67" t="str">
        <f>IF(IFERROR(SEARCH(V$6,$D270),0)&gt;0,TRIM(VLOOKUP(V$6,'Lifeline-Capability XWalk'!$F$6:$G$38,2,FALSE)),"")</f>
        <v/>
      </c>
      <c r="W270" s="67" t="str">
        <f>IF(IFERROR(SEARCH(W$6,$D270),0)&gt;0,TRIM(VLOOKUP(W$6,'Lifeline-Capability XWalk'!$F$6:$G$38,2,FALSE)),"")</f>
        <v/>
      </c>
      <c r="X270" s="67" t="str">
        <f>IF(IFERROR(SEARCH(X$6,$D270),0)&gt;0,TRIM(VLOOKUP(X$6,'Lifeline-Capability XWalk'!$F$6:$G$38,2,FALSE)),"")</f>
        <v/>
      </c>
      <c r="Y270" s="67" t="str">
        <f>IF(IFERROR(SEARCH(Y$6,$D270),0)&gt;0,TRIM(VLOOKUP(Y$6,'Lifeline-Capability XWalk'!$F$6:$G$38,2,FALSE)),"")</f>
        <v/>
      </c>
      <c r="Z270" s="67" t="str">
        <f>IF(IFERROR(SEARCH(Z$6,$D270),0)&gt;0,TRIM(VLOOKUP(Z$6,'Lifeline-Capability XWalk'!$F$6:$G$38,2,FALSE)),"")</f>
        <v/>
      </c>
      <c r="AA270" s="67" t="str">
        <f>IF(IFERROR(SEARCH(AA$6,$D270),0)&gt;0,TRIM(VLOOKUP(AA$6,'Lifeline-Capability XWalk'!$F$6:$G$38,2,FALSE)),"")</f>
        <v>Communications</v>
      </c>
      <c r="AB270" s="67" t="str">
        <f>IF(IFERROR(SEARCH(AB$6,$D270),0)&gt;0,TRIM(VLOOKUP(AB$6,'Lifeline-Capability XWalk'!$F$6:$G$38,2,FALSE)),"")</f>
        <v>Communications</v>
      </c>
      <c r="AC270" s="67" t="str">
        <f>IF(IFERROR(SEARCH(AC$6,$D270),0)&gt;0,TRIM(VLOOKUP(AC$6,'Lifeline-Capability XWalk'!$F$6:$G$38,2,FALSE)),"")</f>
        <v/>
      </c>
      <c r="AD270" s="67" t="str">
        <f>IF(IFERROR(SEARCH(AD$6,$D270),0)&gt;0,TRIM(VLOOKUP(AD$6,'Lifeline-Capability XWalk'!$F$6:$G$38,2,FALSE)),"")</f>
        <v/>
      </c>
      <c r="AE270" s="67" t="str">
        <f>IF(IFERROR(SEARCH(AE$6,$D270),0)&gt;0,TRIM(VLOOKUP(AE$6,'Lifeline-Capability XWalk'!$F$6:$G$38,2,FALSE)),"")</f>
        <v/>
      </c>
      <c r="AF270" s="67" t="str">
        <f>IF(IFERROR(SEARCH(AF$6,$D270),0)&gt;0,TRIM(VLOOKUP(AF$6,'Lifeline-Capability XWalk'!$F$6:$G$38,2,FALSE)),"")</f>
        <v/>
      </c>
      <c r="AG270" s="67" t="str">
        <f>IF(IFERROR(SEARCH(AG$6,$D270),0)&gt;0,TRIM(VLOOKUP(AG$6,'Lifeline-Capability XWalk'!$F$6:$G$38,2,FALSE)),"")</f>
        <v/>
      </c>
      <c r="AH270" s="67" t="str">
        <f>IF(IFERROR(SEARCH(AH$6,$D270),0)&gt;0,TRIM(VLOOKUP(AH$6,'Lifeline-Capability XWalk'!$F$6:$G$38,2,FALSE)),"")</f>
        <v/>
      </c>
      <c r="AI270" s="67" t="str">
        <f>IF(IFERROR(SEARCH(AI$6,$D270),0)&gt;0,TRIM(VLOOKUP(AI$6,'Lifeline-Capability XWalk'!$F$6:$G$38,2,FALSE)),"")</f>
        <v/>
      </c>
      <c r="AJ270" s="67" t="str">
        <f>IF(IFERROR(SEARCH(AJ$6,$D270),0)&gt;0,TRIM(VLOOKUP(AJ$6,'Lifeline-Capability XWalk'!$F$6:$G$38,2,FALSE)),"")</f>
        <v/>
      </c>
      <c r="AK270" s="67" t="str">
        <f>IF(IFERROR(SEARCH(AK$6,$D270),0)&gt;0,TRIM(VLOOKUP(AK$6,'Lifeline-Capability XWalk'!$F$6:$G$38,2,FALSE)),"")</f>
        <v/>
      </c>
      <c r="AL270" s="68" t="str">
        <f>IF(IFERROR(SEARCH(AL$6,$D270),0)&gt;0,TRIM(VLOOKUP(AL$6,'Lifeline-Capability XWalk'!$F$6:$G$38,2,FALSE)),"")</f>
        <v/>
      </c>
      <c r="AM270" s="24" t="str">
        <f t="shared" si="15"/>
        <v/>
      </c>
      <c r="AN270" s="24" t="str">
        <f t="shared" si="16"/>
        <v/>
      </c>
      <c r="AO270" s="24" t="str">
        <f t="shared" si="16"/>
        <v/>
      </c>
      <c r="AP270" s="24" t="str">
        <f t="shared" si="16"/>
        <v/>
      </c>
      <c r="AQ270" s="24" t="str">
        <f t="shared" si="16"/>
        <v>Communications</v>
      </c>
      <c r="AR270" s="24" t="str">
        <f t="shared" si="16"/>
        <v/>
      </c>
      <c r="AS270" s="24" t="str">
        <f t="shared" si="16"/>
        <v/>
      </c>
      <c r="AT270" s="24" t="str">
        <f t="shared" si="16"/>
        <v/>
      </c>
      <c r="AU270" s="24" t="str">
        <f t="shared" si="16"/>
        <v/>
      </c>
    </row>
    <row r="271" spans="1:47" s="24" customFormat="1" ht="32.1" customHeight="1" x14ac:dyDescent="0.2">
      <c r="A271" s="141" t="s">
        <v>1113</v>
      </c>
      <c r="B271" s="63" t="s">
        <v>1410</v>
      </c>
      <c r="C271" s="142" t="s">
        <v>1082</v>
      </c>
      <c r="D271" s="63" t="s">
        <v>1356</v>
      </c>
      <c r="E271" s="64" t="str">
        <f t="shared" si="13"/>
        <v>Communications</v>
      </c>
      <c r="F271" s="65" t="s">
        <v>127</v>
      </c>
      <c r="G271" s="66" t="str">
        <f>IF(IFERROR(SEARCH(G$6,$D271),0)&gt;0,TRIM(VLOOKUP(G$6,'Lifeline-Capability XWalk'!$F$6:$G$38,2,FALSE)),"")</f>
        <v/>
      </c>
      <c r="H271" s="67" t="str">
        <f>IF(IFERROR(SEARCH(H$6,$D271),0)&gt;0,TRIM(VLOOKUP(H$6,'Lifeline-Capability XWalk'!$F$6:$G$38,2,FALSE)),"")</f>
        <v/>
      </c>
      <c r="I271" s="67" t="str">
        <f>IF(IFERROR(SEARCH(I$6,$D271),0)&gt;0,TRIM(VLOOKUP(I$6,'Lifeline-Capability XWalk'!$F$6:$G$38,2,FALSE)),"")</f>
        <v/>
      </c>
      <c r="J271" s="67" t="str">
        <f>IF(IFERROR(SEARCH(J$6,$D271),0)&gt;0,TRIM(VLOOKUP(J$6,'Lifeline-Capability XWalk'!$F$6:$G$38,2,FALSE)),"")</f>
        <v/>
      </c>
      <c r="K271" s="67" t="str">
        <f>IF(IFERROR(SEARCH(K$6,$D271),0)&gt;0,TRIM(VLOOKUP(K$6,'Lifeline-Capability XWalk'!$F$6:$G$38,2,FALSE)),"")</f>
        <v/>
      </c>
      <c r="L271" s="67" t="str">
        <f>IF(IFERROR(SEARCH(L$6,$D271),0)&gt;0,TRIM(VLOOKUP(L$6,'Lifeline-Capability XWalk'!$F$6:$G$38,2,FALSE)),"")</f>
        <v/>
      </c>
      <c r="M271" s="67" t="str">
        <f>IF(IFERROR(SEARCH(M$6,$D271),0)&gt;0,TRIM(VLOOKUP(M$6,'Lifeline-Capability XWalk'!$F$6:$G$38,2,FALSE)),"")</f>
        <v/>
      </c>
      <c r="N271" s="67" t="str">
        <f>IF(IFERROR(SEARCH(N$6,$D271),0)&gt;0,TRIM(VLOOKUP(N$6,'Lifeline-Capability XWalk'!$F$6:$G$38,2,FALSE)),"")</f>
        <v/>
      </c>
      <c r="O271" s="67" t="str">
        <f>IF(IFERROR(SEARCH(O$6,$D271),0)&gt;0,TRIM(VLOOKUP(O$6,'Lifeline-Capability XWalk'!$F$6:$G$38,2,FALSE)),"")</f>
        <v/>
      </c>
      <c r="P271" s="67" t="str">
        <f>IF(IFERROR(SEARCH(P$6,$D271),0)&gt;0,TRIM(VLOOKUP(P$6,'Lifeline-Capability XWalk'!$F$6:$G$38,2,FALSE)),"")</f>
        <v/>
      </c>
      <c r="Q271" s="67" t="str">
        <f>IF(IFERROR(SEARCH(Q$6,$D271),0)&gt;0,TRIM(VLOOKUP(Q$6,'Lifeline-Capability XWalk'!$F$6:$G$38,2,FALSE)),"")</f>
        <v/>
      </c>
      <c r="R271" s="67" t="str">
        <f>IF(IFERROR(SEARCH(R$6,$D271),0)&gt;0,TRIM(VLOOKUP(R$6,'Lifeline-Capability XWalk'!$F$6:$G$38,2,FALSE)),"")</f>
        <v/>
      </c>
      <c r="S271" s="67" t="str">
        <f>IF(IFERROR(SEARCH(S$6,$D271),0)&gt;0,TRIM(VLOOKUP(S$6,'Lifeline-Capability XWalk'!$F$6:$G$38,2,FALSE)),"")</f>
        <v/>
      </c>
      <c r="T271" s="67" t="str">
        <f>IF(IFERROR(SEARCH(T$6,$D271),0)&gt;0,TRIM(VLOOKUP(T$6,'Lifeline-Capability XWalk'!$F$6:$G$38,2,FALSE)),"")</f>
        <v/>
      </c>
      <c r="U271" s="67" t="str">
        <f>IF(IFERROR(SEARCH(U$6,$D271),0)&gt;0,TRIM(VLOOKUP(U$6,'Lifeline-Capability XWalk'!$F$6:$G$38,2,FALSE)),"")</f>
        <v/>
      </c>
      <c r="V271" s="67" t="str">
        <f>IF(IFERROR(SEARCH(V$6,$D271),0)&gt;0,TRIM(VLOOKUP(V$6,'Lifeline-Capability XWalk'!$F$6:$G$38,2,FALSE)),"")</f>
        <v/>
      </c>
      <c r="W271" s="67" t="str">
        <f>IF(IFERROR(SEARCH(W$6,$D271),0)&gt;0,TRIM(VLOOKUP(W$6,'Lifeline-Capability XWalk'!$F$6:$G$38,2,FALSE)),"")</f>
        <v/>
      </c>
      <c r="X271" s="67" t="str">
        <f>IF(IFERROR(SEARCH(X$6,$D271),0)&gt;0,TRIM(VLOOKUP(X$6,'Lifeline-Capability XWalk'!$F$6:$G$38,2,FALSE)),"")</f>
        <v/>
      </c>
      <c r="Y271" s="67" t="str">
        <f>IF(IFERROR(SEARCH(Y$6,$D271),0)&gt;0,TRIM(VLOOKUP(Y$6,'Lifeline-Capability XWalk'!$F$6:$G$38,2,FALSE)),"")</f>
        <v/>
      </c>
      <c r="Z271" s="67" t="str">
        <f>IF(IFERROR(SEARCH(Z$6,$D271),0)&gt;0,TRIM(VLOOKUP(Z$6,'Lifeline-Capability XWalk'!$F$6:$G$38,2,FALSE)),"")</f>
        <v/>
      </c>
      <c r="AA271" s="67" t="str">
        <f>IF(IFERROR(SEARCH(AA$6,$D271),0)&gt;0,TRIM(VLOOKUP(AA$6,'Lifeline-Capability XWalk'!$F$6:$G$38,2,FALSE)),"")</f>
        <v>Communications</v>
      </c>
      <c r="AB271" s="67" t="str">
        <f>IF(IFERROR(SEARCH(AB$6,$D271),0)&gt;0,TRIM(VLOOKUP(AB$6,'Lifeline-Capability XWalk'!$F$6:$G$38,2,FALSE)),"")</f>
        <v>Communications</v>
      </c>
      <c r="AC271" s="67" t="str">
        <f>IF(IFERROR(SEARCH(AC$6,$D271),0)&gt;0,TRIM(VLOOKUP(AC$6,'Lifeline-Capability XWalk'!$F$6:$G$38,2,FALSE)),"")</f>
        <v/>
      </c>
      <c r="AD271" s="67" t="str">
        <f>IF(IFERROR(SEARCH(AD$6,$D271),0)&gt;0,TRIM(VLOOKUP(AD$6,'Lifeline-Capability XWalk'!$F$6:$G$38,2,FALSE)),"")</f>
        <v/>
      </c>
      <c r="AE271" s="67" t="str">
        <f>IF(IFERROR(SEARCH(AE$6,$D271),0)&gt;0,TRIM(VLOOKUP(AE$6,'Lifeline-Capability XWalk'!$F$6:$G$38,2,FALSE)),"")</f>
        <v/>
      </c>
      <c r="AF271" s="67" t="str">
        <f>IF(IFERROR(SEARCH(AF$6,$D271),0)&gt;0,TRIM(VLOOKUP(AF$6,'Lifeline-Capability XWalk'!$F$6:$G$38,2,FALSE)),"")</f>
        <v/>
      </c>
      <c r="AG271" s="67" t="str">
        <f>IF(IFERROR(SEARCH(AG$6,$D271),0)&gt;0,TRIM(VLOOKUP(AG$6,'Lifeline-Capability XWalk'!$F$6:$G$38,2,FALSE)),"")</f>
        <v/>
      </c>
      <c r="AH271" s="67" t="str">
        <f>IF(IFERROR(SEARCH(AH$6,$D271),0)&gt;0,TRIM(VLOOKUP(AH$6,'Lifeline-Capability XWalk'!$F$6:$G$38,2,FALSE)),"")</f>
        <v/>
      </c>
      <c r="AI271" s="67" t="str">
        <f>IF(IFERROR(SEARCH(AI$6,$D271),0)&gt;0,TRIM(VLOOKUP(AI$6,'Lifeline-Capability XWalk'!$F$6:$G$38,2,FALSE)),"")</f>
        <v/>
      </c>
      <c r="AJ271" s="67" t="str">
        <f>IF(IFERROR(SEARCH(AJ$6,$D271),0)&gt;0,TRIM(VLOOKUP(AJ$6,'Lifeline-Capability XWalk'!$F$6:$G$38,2,FALSE)),"")</f>
        <v/>
      </c>
      <c r="AK271" s="67" t="str">
        <f>IF(IFERROR(SEARCH(AK$6,$D271),0)&gt;0,TRIM(VLOOKUP(AK$6,'Lifeline-Capability XWalk'!$F$6:$G$38,2,FALSE)),"")</f>
        <v/>
      </c>
      <c r="AL271" s="68" t="str">
        <f>IF(IFERROR(SEARCH(AL$6,$D271),0)&gt;0,TRIM(VLOOKUP(AL$6,'Lifeline-Capability XWalk'!$F$6:$G$38,2,FALSE)),"")</f>
        <v/>
      </c>
      <c r="AM271" s="24" t="str">
        <f t="shared" si="15"/>
        <v/>
      </c>
      <c r="AN271" s="24" t="str">
        <f t="shared" si="16"/>
        <v/>
      </c>
      <c r="AO271" s="24" t="str">
        <f t="shared" si="16"/>
        <v/>
      </c>
      <c r="AP271" s="24" t="str">
        <f t="shared" si="16"/>
        <v/>
      </c>
      <c r="AQ271" s="24" t="str">
        <f t="shared" si="16"/>
        <v>Communications</v>
      </c>
      <c r="AR271" s="24" t="str">
        <f t="shared" si="16"/>
        <v/>
      </c>
      <c r="AS271" s="24" t="str">
        <f t="shared" si="16"/>
        <v/>
      </c>
      <c r="AT271" s="24" t="str">
        <f t="shared" si="16"/>
        <v/>
      </c>
      <c r="AU271" s="24" t="str">
        <f t="shared" si="16"/>
        <v/>
      </c>
    </row>
    <row r="272" spans="1:47" s="24" customFormat="1" ht="32.1" customHeight="1" x14ac:dyDescent="0.2">
      <c r="A272" s="141" t="s">
        <v>1113</v>
      </c>
      <c r="B272" s="63" t="s">
        <v>1139</v>
      </c>
      <c r="C272" s="142" t="s">
        <v>1083</v>
      </c>
      <c r="D272" s="63" t="s">
        <v>1356</v>
      </c>
      <c r="E272" s="64" t="str">
        <f t="shared" si="13"/>
        <v>Communications</v>
      </c>
      <c r="F272" s="65" t="s">
        <v>547</v>
      </c>
      <c r="G272" s="66" t="str">
        <f>IF(IFERROR(SEARCH(G$6,$D272),0)&gt;0,TRIM(VLOOKUP(G$6,'Lifeline-Capability XWalk'!$F$6:$G$38,2,FALSE)),"")</f>
        <v/>
      </c>
      <c r="H272" s="67" t="str">
        <f>IF(IFERROR(SEARCH(H$6,$D272),0)&gt;0,TRIM(VLOOKUP(H$6,'Lifeline-Capability XWalk'!$F$6:$G$38,2,FALSE)),"")</f>
        <v/>
      </c>
      <c r="I272" s="67" t="str">
        <f>IF(IFERROR(SEARCH(I$6,$D272),0)&gt;0,TRIM(VLOOKUP(I$6,'Lifeline-Capability XWalk'!$F$6:$G$38,2,FALSE)),"")</f>
        <v/>
      </c>
      <c r="J272" s="67" t="str">
        <f>IF(IFERROR(SEARCH(J$6,$D272),0)&gt;0,TRIM(VLOOKUP(J$6,'Lifeline-Capability XWalk'!$F$6:$G$38,2,FALSE)),"")</f>
        <v/>
      </c>
      <c r="K272" s="67" t="str">
        <f>IF(IFERROR(SEARCH(K$6,$D272),0)&gt;0,TRIM(VLOOKUP(K$6,'Lifeline-Capability XWalk'!$F$6:$G$38,2,FALSE)),"")</f>
        <v/>
      </c>
      <c r="L272" s="67" t="str">
        <f>IF(IFERROR(SEARCH(L$6,$D272),0)&gt;0,TRIM(VLOOKUP(L$6,'Lifeline-Capability XWalk'!$F$6:$G$38,2,FALSE)),"")</f>
        <v/>
      </c>
      <c r="M272" s="67" t="str">
        <f>IF(IFERROR(SEARCH(M$6,$D272),0)&gt;0,TRIM(VLOOKUP(M$6,'Lifeline-Capability XWalk'!$F$6:$G$38,2,FALSE)),"")</f>
        <v/>
      </c>
      <c r="N272" s="67" t="str">
        <f>IF(IFERROR(SEARCH(N$6,$D272),0)&gt;0,TRIM(VLOOKUP(N$6,'Lifeline-Capability XWalk'!$F$6:$G$38,2,FALSE)),"")</f>
        <v/>
      </c>
      <c r="O272" s="67" t="str">
        <f>IF(IFERROR(SEARCH(O$6,$D272),0)&gt;0,TRIM(VLOOKUP(O$6,'Lifeline-Capability XWalk'!$F$6:$G$38,2,FALSE)),"")</f>
        <v/>
      </c>
      <c r="P272" s="67" t="str">
        <f>IF(IFERROR(SEARCH(P$6,$D272),0)&gt;0,TRIM(VLOOKUP(P$6,'Lifeline-Capability XWalk'!$F$6:$G$38,2,FALSE)),"")</f>
        <v/>
      </c>
      <c r="Q272" s="67" t="str">
        <f>IF(IFERROR(SEARCH(Q$6,$D272),0)&gt;0,TRIM(VLOOKUP(Q$6,'Lifeline-Capability XWalk'!$F$6:$G$38,2,FALSE)),"")</f>
        <v/>
      </c>
      <c r="R272" s="67" t="str">
        <f>IF(IFERROR(SEARCH(R$6,$D272),0)&gt;0,TRIM(VLOOKUP(R$6,'Lifeline-Capability XWalk'!$F$6:$G$38,2,FALSE)),"")</f>
        <v/>
      </c>
      <c r="S272" s="67" t="str">
        <f>IF(IFERROR(SEARCH(S$6,$D272),0)&gt;0,TRIM(VLOOKUP(S$6,'Lifeline-Capability XWalk'!$F$6:$G$38,2,FALSE)),"")</f>
        <v/>
      </c>
      <c r="T272" s="67" t="str">
        <f>IF(IFERROR(SEARCH(T$6,$D272),0)&gt;0,TRIM(VLOOKUP(T$6,'Lifeline-Capability XWalk'!$F$6:$G$38,2,FALSE)),"")</f>
        <v/>
      </c>
      <c r="U272" s="67" t="str">
        <f>IF(IFERROR(SEARCH(U$6,$D272),0)&gt;0,TRIM(VLOOKUP(U$6,'Lifeline-Capability XWalk'!$F$6:$G$38,2,FALSE)),"")</f>
        <v/>
      </c>
      <c r="V272" s="67" t="str">
        <f>IF(IFERROR(SEARCH(V$6,$D272),0)&gt;0,TRIM(VLOOKUP(V$6,'Lifeline-Capability XWalk'!$F$6:$G$38,2,FALSE)),"")</f>
        <v/>
      </c>
      <c r="W272" s="67" t="str">
        <f>IF(IFERROR(SEARCH(W$6,$D272),0)&gt;0,TRIM(VLOOKUP(W$6,'Lifeline-Capability XWalk'!$F$6:$G$38,2,FALSE)),"")</f>
        <v/>
      </c>
      <c r="X272" s="67" t="str">
        <f>IF(IFERROR(SEARCH(X$6,$D272),0)&gt;0,TRIM(VLOOKUP(X$6,'Lifeline-Capability XWalk'!$F$6:$G$38,2,FALSE)),"")</f>
        <v/>
      </c>
      <c r="Y272" s="67" t="str">
        <f>IF(IFERROR(SEARCH(Y$6,$D272),0)&gt;0,TRIM(VLOOKUP(Y$6,'Lifeline-Capability XWalk'!$F$6:$G$38,2,FALSE)),"")</f>
        <v/>
      </c>
      <c r="Z272" s="67" t="str">
        <f>IF(IFERROR(SEARCH(Z$6,$D272),0)&gt;0,TRIM(VLOOKUP(Z$6,'Lifeline-Capability XWalk'!$F$6:$G$38,2,FALSE)),"")</f>
        <v/>
      </c>
      <c r="AA272" s="67" t="str">
        <f>IF(IFERROR(SEARCH(AA$6,$D272),0)&gt;0,TRIM(VLOOKUP(AA$6,'Lifeline-Capability XWalk'!$F$6:$G$38,2,FALSE)),"")</f>
        <v>Communications</v>
      </c>
      <c r="AB272" s="67" t="str">
        <f>IF(IFERROR(SEARCH(AB$6,$D272),0)&gt;0,TRIM(VLOOKUP(AB$6,'Lifeline-Capability XWalk'!$F$6:$G$38,2,FALSE)),"")</f>
        <v>Communications</v>
      </c>
      <c r="AC272" s="67" t="str">
        <f>IF(IFERROR(SEARCH(AC$6,$D272),0)&gt;0,TRIM(VLOOKUP(AC$6,'Lifeline-Capability XWalk'!$F$6:$G$38,2,FALSE)),"")</f>
        <v/>
      </c>
      <c r="AD272" s="67" t="str">
        <f>IF(IFERROR(SEARCH(AD$6,$D272),0)&gt;0,TRIM(VLOOKUP(AD$6,'Lifeline-Capability XWalk'!$F$6:$G$38,2,FALSE)),"")</f>
        <v/>
      </c>
      <c r="AE272" s="67" t="str">
        <f>IF(IFERROR(SEARCH(AE$6,$D272),0)&gt;0,TRIM(VLOOKUP(AE$6,'Lifeline-Capability XWalk'!$F$6:$G$38,2,FALSE)),"")</f>
        <v/>
      </c>
      <c r="AF272" s="67" t="str">
        <f>IF(IFERROR(SEARCH(AF$6,$D272),0)&gt;0,TRIM(VLOOKUP(AF$6,'Lifeline-Capability XWalk'!$F$6:$G$38,2,FALSE)),"")</f>
        <v/>
      </c>
      <c r="AG272" s="67" t="str">
        <f>IF(IFERROR(SEARCH(AG$6,$D272),0)&gt;0,TRIM(VLOOKUP(AG$6,'Lifeline-Capability XWalk'!$F$6:$G$38,2,FALSE)),"")</f>
        <v/>
      </c>
      <c r="AH272" s="67" t="str">
        <f>IF(IFERROR(SEARCH(AH$6,$D272),0)&gt;0,TRIM(VLOOKUP(AH$6,'Lifeline-Capability XWalk'!$F$6:$G$38,2,FALSE)),"")</f>
        <v/>
      </c>
      <c r="AI272" s="67" t="str">
        <f>IF(IFERROR(SEARCH(AI$6,$D272),0)&gt;0,TRIM(VLOOKUP(AI$6,'Lifeline-Capability XWalk'!$F$6:$G$38,2,FALSE)),"")</f>
        <v/>
      </c>
      <c r="AJ272" s="67" t="str">
        <f>IF(IFERROR(SEARCH(AJ$6,$D272),0)&gt;0,TRIM(VLOOKUP(AJ$6,'Lifeline-Capability XWalk'!$F$6:$G$38,2,FALSE)),"")</f>
        <v/>
      </c>
      <c r="AK272" s="67" t="str">
        <f>IF(IFERROR(SEARCH(AK$6,$D272),0)&gt;0,TRIM(VLOOKUP(AK$6,'Lifeline-Capability XWalk'!$F$6:$G$38,2,FALSE)),"")</f>
        <v/>
      </c>
      <c r="AL272" s="68" t="str">
        <f>IF(IFERROR(SEARCH(AL$6,$D272),0)&gt;0,TRIM(VLOOKUP(AL$6,'Lifeline-Capability XWalk'!$F$6:$G$38,2,FALSE)),"")</f>
        <v/>
      </c>
      <c r="AM272" s="24" t="str">
        <f t="shared" si="15"/>
        <v/>
      </c>
      <c r="AN272" s="24" t="str">
        <f t="shared" si="16"/>
        <v/>
      </c>
      <c r="AO272" s="24" t="str">
        <f t="shared" si="16"/>
        <v/>
      </c>
      <c r="AP272" s="24" t="str">
        <f t="shared" si="16"/>
        <v/>
      </c>
      <c r="AQ272" s="24" t="str">
        <f t="shared" si="16"/>
        <v>Communications</v>
      </c>
      <c r="AR272" s="24" t="str">
        <f t="shared" si="16"/>
        <v/>
      </c>
      <c r="AS272" s="24" t="str">
        <f t="shared" si="16"/>
        <v/>
      </c>
      <c r="AT272" s="24" t="str">
        <f t="shared" si="16"/>
        <v/>
      </c>
      <c r="AU272" s="24" t="str">
        <f t="shared" si="16"/>
        <v/>
      </c>
    </row>
    <row r="273" spans="1:47" s="24" customFormat="1" ht="32.1" customHeight="1" x14ac:dyDescent="0.2">
      <c r="A273" s="143" t="s">
        <v>1113</v>
      </c>
      <c r="B273" s="69" t="s">
        <v>1139</v>
      </c>
      <c r="C273" s="142" t="s">
        <v>1393</v>
      </c>
      <c r="D273" s="69" t="s">
        <v>1356</v>
      </c>
      <c r="E273" s="64" t="str">
        <f t="shared" si="13"/>
        <v>Communications</v>
      </c>
      <c r="F273" s="70" t="s">
        <v>251</v>
      </c>
      <c r="G273" s="66" t="str">
        <f>IF(IFERROR(SEARCH(G$6,$D273),0)&gt;0,TRIM(VLOOKUP(G$6,'Lifeline-Capability XWalk'!$F$6:$G$38,2,FALSE)),"")</f>
        <v/>
      </c>
      <c r="H273" s="67" t="str">
        <f>IF(IFERROR(SEARCH(H$6,$D273),0)&gt;0,TRIM(VLOOKUP(H$6,'Lifeline-Capability XWalk'!$F$6:$G$38,2,FALSE)),"")</f>
        <v/>
      </c>
      <c r="I273" s="67" t="str">
        <f>IF(IFERROR(SEARCH(I$6,$D273),0)&gt;0,TRIM(VLOOKUP(I$6,'Lifeline-Capability XWalk'!$F$6:$G$38,2,FALSE)),"")</f>
        <v/>
      </c>
      <c r="J273" s="67" t="str">
        <f>IF(IFERROR(SEARCH(J$6,$D273),0)&gt;0,TRIM(VLOOKUP(J$6,'Lifeline-Capability XWalk'!$F$6:$G$38,2,FALSE)),"")</f>
        <v/>
      </c>
      <c r="K273" s="67" t="str">
        <f>IF(IFERROR(SEARCH(K$6,$D273),0)&gt;0,TRIM(VLOOKUP(K$6,'Lifeline-Capability XWalk'!$F$6:$G$38,2,FALSE)),"")</f>
        <v/>
      </c>
      <c r="L273" s="67" t="str">
        <f>IF(IFERROR(SEARCH(L$6,$D273),0)&gt;0,TRIM(VLOOKUP(L$6,'Lifeline-Capability XWalk'!$F$6:$G$38,2,FALSE)),"")</f>
        <v/>
      </c>
      <c r="M273" s="67" t="str">
        <f>IF(IFERROR(SEARCH(M$6,$D273),0)&gt;0,TRIM(VLOOKUP(M$6,'Lifeline-Capability XWalk'!$F$6:$G$38,2,FALSE)),"")</f>
        <v/>
      </c>
      <c r="N273" s="67" t="str">
        <f>IF(IFERROR(SEARCH(N$6,$D273),0)&gt;0,TRIM(VLOOKUP(N$6,'Lifeline-Capability XWalk'!$F$6:$G$38,2,FALSE)),"")</f>
        <v/>
      </c>
      <c r="O273" s="67" t="str">
        <f>IF(IFERROR(SEARCH(O$6,$D273),0)&gt;0,TRIM(VLOOKUP(O$6,'Lifeline-Capability XWalk'!$F$6:$G$38,2,FALSE)),"")</f>
        <v/>
      </c>
      <c r="P273" s="67" t="str">
        <f>IF(IFERROR(SEARCH(P$6,$D273),0)&gt;0,TRIM(VLOOKUP(P$6,'Lifeline-Capability XWalk'!$F$6:$G$38,2,FALSE)),"")</f>
        <v/>
      </c>
      <c r="Q273" s="67" t="str">
        <f>IF(IFERROR(SEARCH(Q$6,$D273),0)&gt;0,TRIM(VLOOKUP(Q$6,'Lifeline-Capability XWalk'!$F$6:$G$38,2,FALSE)),"")</f>
        <v/>
      </c>
      <c r="R273" s="67" t="str">
        <f>IF(IFERROR(SEARCH(R$6,$D273),0)&gt;0,TRIM(VLOOKUP(R$6,'Lifeline-Capability XWalk'!$F$6:$G$38,2,FALSE)),"")</f>
        <v/>
      </c>
      <c r="S273" s="67" t="str">
        <f>IF(IFERROR(SEARCH(S$6,$D273),0)&gt;0,TRIM(VLOOKUP(S$6,'Lifeline-Capability XWalk'!$F$6:$G$38,2,FALSE)),"")</f>
        <v/>
      </c>
      <c r="T273" s="67" t="str">
        <f>IF(IFERROR(SEARCH(T$6,$D273),0)&gt;0,TRIM(VLOOKUP(T$6,'Lifeline-Capability XWalk'!$F$6:$G$38,2,FALSE)),"")</f>
        <v/>
      </c>
      <c r="U273" s="67" t="str">
        <f>IF(IFERROR(SEARCH(U$6,$D273),0)&gt;0,TRIM(VLOOKUP(U$6,'Lifeline-Capability XWalk'!$F$6:$G$38,2,FALSE)),"")</f>
        <v/>
      </c>
      <c r="V273" s="67" t="str">
        <f>IF(IFERROR(SEARCH(V$6,$D273),0)&gt;0,TRIM(VLOOKUP(V$6,'Lifeline-Capability XWalk'!$F$6:$G$38,2,FALSE)),"")</f>
        <v/>
      </c>
      <c r="W273" s="67" t="str">
        <f>IF(IFERROR(SEARCH(W$6,$D273),0)&gt;0,TRIM(VLOOKUP(W$6,'Lifeline-Capability XWalk'!$F$6:$G$38,2,FALSE)),"")</f>
        <v/>
      </c>
      <c r="X273" s="67" t="str">
        <f>IF(IFERROR(SEARCH(X$6,$D273),0)&gt;0,TRIM(VLOOKUP(X$6,'Lifeline-Capability XWalk'!$F$6:$G$38,2,FALSE)),"")</f>
        <v/>
      </c>
      <c r="Y273" s="67" t="str">
        <f>IF(IFERROR(SEARCH(Y$6,$D273),0)&gt;0,TRIM(VLOOKUP(Y$6,'Lifeline-Capability XWalk'!$F$6:$G$38,2,FALSE)),"")</f>
        <v/>
      </c>
      <c r="Z273" s="67" t="str">
        <f>IF(IFERROR(SEARCH(Z$6,$D273),0)&gt;0,TRIM(VLOOKUP(Z$6,'Lifeline-Capability XWalk'!$F$6:$G$38,2,FALSE)),"")</f>
        <v/>
      </c>
      <c r="AA273" s="67" t="str">
        <f>IF(IFERROR(SEARCH(AA$6,$D273),0)&gt;0,TRIM(VLOOKUP(AA$6,'Lifeline-Capability XWalk'!$F$6:$G$38,2,FALSE)),"")</f>
        <v>Communications</v>
      </c>
      <c r="AB273" s="67" t="str">
        <f>IF(IFERROR(SEARCH(AB$6,$D273),0)&gt;0,TRIM(VLOOKUP(AB$6,'Lifeline-Capability XWalk'!$F$6:$G$38,2,FALSE)),"")</f>
        <v>Communications</v>
      </c>
      <c r="AC273" s="67" t="str">
        <f>IF(IFERROR(SEARCH(AC$6,$D273),0)&gt;0,TRIM(VLOOKUP(AC$6,'Lifeline-Capability XWalk'!$F$6:$G$38,2,FALSE)),"")</f>
        <v/>
      </c>
      <c r="AD273" s="67" t="str">
        <f>IF(IFERROR(SEARCH(AD$6,$D273),0)&gt;0,TRIM(VLOOKUP(AD$6,'Lifeline-Capability XWalk'!$F$6:$G$38,2,FALSE)),"")</f>
        <v/>
      </c>
      <c r="AE273" s="67" t="str">
        <f>IF(IFERROR(SEARCH(AE$6,$D273),0)&gt;0,TRIM(VLOOKUP(AE$6,'Lifeline-Capability XWalk'!$F$6:$G$38,2,FALSE)),"")</f>
        <v/>
      </c>
      <c r="AF273" s="67" t="str">
        <f>IF(IFERROR(SEARCH(AF$6,$D273),0)&gt;0,TRIM(VLOOKUP(AF$6,'Lifeline-Capability XWalk'!$F$6:$G$38,2,FALSE)),"")</f>
        <v/>
      </c>
      <c r="AG273" s="67" t="str">
        <f>IF(IFERROR(SEARCH(AG$6,$D273),0)&gt;0,TRIM(VLOOKUP(AG$6,'Lifeline-Capability XWalk'!$F$6:$G$38,2,FALSE)),"")</f>
        <v/>
      </c>
      <c r="AH273" s="67" t="str">
        <f>IF(IFERROR(SEARCH(AH$6,$D273),0)&gt;0,TRIM(VLOOKUP(AH$6,'Lifeline-Capability XWalk'!$F$6:$G$38,2,FALSE)),"")</f>
        <v/>
      </c>
      <c r="AI273" s="67" t="str">
        <f>IF(IFERROR(SEARCH(AI$6,$D273),0)&gt;0,TRIM(VLOOKUP(AI$6,'Lifeline-Capability XWalk'!$F$6:$G$38,2,FALSE)),"")</f>
        <v/>
      </c>
      <c r="AJ273" s="67" t="str">
        <f>IF(IFERROR(SEARCH(AJ$6,$D273),0)&gt;0,TRIM(VLOOKUP(AJ$6,'Lifeline-Capability XWalk'!$F$6:$G$38,2,FALSE)),"")</f>
        <v/>
      </c>
      <c r="AK273" s="67" t="str">
        <f>IF(IFERROR(SEARCH(AK$6,$D273),0)&gt;0,TRIM(VLOOKUP(AK$6,'Lifeline-Capability XWalk'!$F$6:$G$38,2,FALSE)),"")</f>
        <v/>
      </c>
      <c r="AL273" s="68" t="str">
        <f>IF(IFERROR(SEARCH(AL$6,$D273),0)&gt;0,TRIM(VLOOKUP(AL$6,'Lifeline-Capability XWalk'!$F$6:$G$38,2,FALSE)),"")</f>
        <v/>
      </c>
      <c r="AM273" s="24" t="str">
        <f t="shared" si="15"/>
        <v/>
      </c>
      <c r="AN273" s="24" t="str">
        <f t="shared" si="16"/>
        <v/>
      </c>
      <c r="AO273" s="24" t="str">
        <f t="shared" si="16"/>
        <v/>
      </c>
      <c r="AP273" s="24" t="str">
        <f t="shared" si="16"/>
        <v/>
      </c>
      <c r="AQ273" s="24" t="str">
        <f t="shared" si="16"/>
        <v>Communications</v>
      </c>
      <c r="AR273" s="24" t="str">
        <f t="shared" si="16"/>
        <v/>
      </c>
      <c r="AS273" s="24" t="str">
        <f t="shared" si="16"/>
        <v/>
      </c>
      <c r="AT273" s="24" t="str">
        <f t="shared" si="16"/>
        <v/>
      </c>
      <c r="AU273" s="24" t="str">
        <f t="shared" si="16"/>
        <v/>
      </c>
    </row>
    <row r="274" spans="1:47" s="24" customFormat="1" ht="32.1" customHeight="1" x14ac:dyDescent="0.2">
      <c r="A274" s="141" t="s">
        <v>1113</v>
      </c>
      <c r="B274" s="63" t="s">
        <v>1139</v>
      </c>
      <c r="C274" s="142" t="s">
        <v>1082</v>
      </c>
      <c r="D274" s="69" t="s">
        <v>1356</v>
      </c>
      <c r="E274" s="64" t="str">
        <f t="shared" si="13"/>
        <v>Communications</v>
      </c>
      <c r="F274" s="65" t="s">
        <v>111</v>
      </c>
      <c r="G274" s="66" t="str">
        <f>IF(IFERROR(SEARCH(G$6,$D274),0)&gt;0,TRIM(VLOOKUP(G$6,'Lifeline-Capability XWalk'!$F$6:$G$38,2,FALSE)),"")</f>
        <v/>
      </c>
      <c r="H274" s="67" t="str">
        <f>IF(IFERROR(SEARCH(H$6,$D274),0)&gt;0,TRIM(VLOOKUP(H$6,'Lifeline-Capability XWalk'!$F$6:$G$38,2,FALSE)),"")</f>
        <v/>
      </c>
      <c r="I274" s="67" t="str">
        <f>IF(IFERROR(SEARCH(I$6,$D274),0)&gt;0,TRIM(VLOOKUP(I$6,'Lifeline-Capability XWalk'!$F$6:$G$38,2,FALSE)),"")</f>
        <v/>
      </c>
      <c r="J274" s="67" t="str">
        <f>IF(IFERROR(SEARCH(J$6,$D274),0)&gt;0,TRIM(VLOOKUP(J$6,'Lifeline-Capability XWalk'!$F$6:$G$38,2,FALSE)),"")</f>
        <v/>
      </c>
      <c r="K274" s="67" t="str">
        <f>IF(IFERROR(SEARCH(K$6,$D274),0)&gt;0,TRIM(VLOOKUP(K$6,'Lifeline-Capability XWalk'!$F$6:$G$38,2,FALSE)),"")</f>
        <v/>
      </c>
      <c r="L274" s="67" t="str">
        <f>IF(IFERROR(SEARCH(L$6,$D274),0)&gt;0,TRIM(VLOOKUP(L$6,'Lifeline-Capability XWalk'!$F$6:$G$38,2,FALSE)),"")</f>
        <v/>
      </c>
      <c r="M274" s="67" t="str">
        <f>IF(IFERROR(SEARCH(M$6,$D274),0)&gt;0,TRIM(VLOOKUP(M$6,'Lifeline-Capability XWalk'!$F$6:$G$38,2,FALSE)),"")</f>
        <v/>
      </c>
      <c r="N274" s="67" t="str">
        <f>IF(IFERROR(SEARCH(N$6,$D274),0)&gt;0,TRIM(VLOOKUP(N$6,'Lifeline-Capability XWalk'!$F$6:$G$38,2,FALSE)),"")</f>
        <v/>
      </c>
      <c r="O274" s="67" t="str">
        <f>IF(IFERROR(SEARCH(O$6,$D274),0)&gt;0,TRIM(VLOOKUP(O$6,'Lifeline-Capability XWalk'!$F$6:$G$38,2,FALSE)),"")</f>
        <v/>
      </c>
      <c r="P274" s="67" t="str">
        <f>IF(IFERROR(SEARCH(P$6,$D274),0)&gt;0,TRIM(VLOOKUP(P$6,'Lifeline-Capability XWalk'!$F$6:$G$38,2,FALSE)),"")</f>
        <v/>
      </c>
      <c r="Q274" s="67" t="str">
        <f>IF(IFERROR(SEARCH(Q$6,$D274),0)&gt;0,TRIM(VLOOKUP(Q$6,'Lifeline-Capability XWalk'!$F$6:$G$38,2,FALSE)),"")</f>
        <v/>
      </c>
      <c r="R274" s="67" t="str">
        <f>IF(IFERROR(SEARCH(R$6,$D274),0)&gt;0,TRIM(VLOOKUP(R$6,'Lifeline-Capability XWalk'!$F$6:$G$38,2,FALSE)),"")</f>
        <v/>
      </c>
      <c r="S274" s="67" t="str">
        <f>IF(IFERROR(SEARCH(S$6,$D274),0)&gt;0,TRIM(VLOOKUP(S$6,'Lifeline-Capability XWalk'!$F$6:$G$38,2,FALSE)),"")</f>
        <v/>
      </c>
      <c r="T274" s="67" t="str">
        <f>IF(IFERROR(SEARCH(T$6,$D274),0)&gt;0,TRIM(VLOOKUP(T$6,'Lifeline-Capability XWalk'!$F$6:$G$38,2,FALSE)),"")</f>
        <v/>
      </c>
      <c r="U274" s="67" t="str">
        <f>IF(IFERROR(SEARCH(U$6,$D274),0)&gt;0,TRIM(VLOOKUP(U$6,'Lifeline-Capability XWalk'!$F$6:$G$38,2,FALSE)),"")</f>
        <v/>
      </c>
      <c r="V274" s="67" t="str">
        <f>IF(IFERROR(SEARCH(V$6,$D274),0)&gt;0,TRIM(VLOOKUP(V$6,'Lifeline-Capability XWalk'!$F$6:$G$38,2,FALSE)),"")</f>
        <v/>
      </c>
      <c r="W274" s="67" t="str">
        <f>IF(IFERROR(SEARCH(W$6,$D274),0)&gt;0,TRIM(VLOOKUP(W$6,'Lifeline-Capability XWalk'!$F$6:$G$38,2,FALSE)),"")</f>
        <v/>
      </c>
      <c r="X274" s="67" t="str">
        <f>IF(IFERROR(SEARCH(X$6,$D274),0)&gt;0,TRIM(VLOOKUP(X$6,'Lifeline-Capability XWalk'!$F$6:$G$38,2,FALSE)),"")</f>
        <v/>
      </c>
      <c r="Y274" s="67" t="str">
        <f>IF(IFERROR(SEARCH(Y$6,$D274),0)&gt;0,TRIM(VLOOKUP(Y$6,'Lifeline-Capability XWalk'!$F$6:$G$38,2,FALSE)),"")</f>
        <v/>
      </c>
      <c r="Z274" s="67" t="str">
        <f>IF(IFERROR(SEARCH(Z$6,$D274),0)&gt;0,TRIM(VLOOKUP(Z$6,'Lifeline-Capability XWalk'!$F$6:$G$38,2,FALSE)),"")</f>
        <v/>
      </c>
      <c r="AA274" s="67" t="str">
        <f>IF(IFERROR(SEARCH(AA$6,$D274),0)&gt;0,TRIM(VLOOKUP(AA$6,'Lifeline-Capability XWalk'!$F$6:$G$38,2,FALSE)),"")</f>
        <v>Communications</v>
      </c>
      <c r="AB274" s="67" t="str">
        <f>IF(IFERROR(SEARCH(AB$6,$D274),0)&gt;0,TRIM(VLOOKUP(AB$6,'Lifeline-Capability XWalk'!$F$6:$G$38,2,FALSE)),"")</f>
        <v>Communications</v>
      </c>
      <c r="AC274" s="67" t="str">
        <f>IF(IFERROR(SEARCH(AC$6,$D274),0)&gt;0,TRIM(VLOOKUP(AC$6,'Lifeline-Capability XWalk'!$F$6:$G$38,2,FALSE)),"")</f>
        <v/>
      </c>
      <c r="AD274" s="67" t="str">
        <f>IF(IFERROR(SEARCH(AD$6,$D274),0)&gt;0,TRIM(VLOOKUP(AD$6,'Lifeline-Capability XWalk'!$F$6:$G$38,2,FALSE)),"")</f>
        <v/>
      </c>
      <c r="AE274" s="67" t="str">
        <f>IF(IFERROR(SEARCH(AE$6,$D274),0)&gt;0,TRIM(VLOOKUP(AE$6,'Lifeline-Capability XWalk'!$F$6:$G$38,2,FALSE)),"")</f>
        <v/>
      </c>
      <c r="AF274" s="67" t="str">
        <f>IF(IFERROR(SEARCH(AF$6,$D274),0)&gt;0,TRIM(VLOOKUP(AF$6,'Lifeline-Capability XWalk'!$F$6:$G$38,2,FALSE)),"")</f>
        <v/>
      </c>
      <c r="AG274" s="67" t="str">
        <f>IF(IFERROR(SEARCH(AG$6,$D274),0)&gt;0,TRIM(VLOOKUP(AG$6,'Lifeline-Capability XWalk'!$F$6:$G$38,2,FALSE)),"")</f>
        <v/>
      </c>
      <c r="AH274" s="67" t="str">
        <f>IF(IFERROR(SEARCH(AH$6,$D274),0)&gt;0,TRIM(VLOOKUP(AH$6,'Lifeline-Capability XWalk'!$F$6:$G$38,2,FALSE)),"")</f>
        <v/>
      </c>
      <c r="AI274" s="67" t="str">
        <f>IF(IFERROR(SEARCH(AI$6,$D274),0)&gt;0,TRIM(VLOOKUP(AI$6,'Lifeline-Capability XWalk'!$F$6:$G$38,2,FALSE)),"")</f>
        <v/>
      </c>
      <c r="AJ274" s="67" t="str">
        <f>IF(IFERROR(SEARCH(AJ$6,$D274),0)&gt;0,TRIM(VLOOKUP(AJ$6,'Lifeline-Capability XWalk'!$F$6:$G$38,2,FALSE)),"")</f>
        <v/>
      </c>
      <c r="AK274" s="67" t="str">
        <f>IF(IFERROR(SEARCH(AK$6,$D274),0)&gt;0,TRIM(VLOOKUP(AK$6,'Lifeline-Capability XWalk'!$F$6:$G$38,2,FALSE)),"")</f>
        <v/>
      </c>
      <c r="AL274" s="68" t="str">
        <f>IF(IFERROR(SEARCH(AL$6,$D274),0)&gt;0,TRIM(VLOOKUP(AL$6,'Lifeline-Capability XWalk'!$F$6:$G$38,2,FALSE)),"")</f>
        <v/>
      </c>
      <c r="AM274" s="24" t="str">
        <f t="shared" si="15"/>
        <v/>
      </c>
      <c r="AN274" s="24" t="str">
        <f t="shared" si="16"/>
        <v/>
      </c>
      <c r="AO274" s="24" t="str">
        <f t="shared" si="16"/>
        <v/>
      </c>
      <c r="AP274" s="24" t="str">
        <f t="shared" si="16"/>
        <v/>
      </c>
      <c r="AQ274" s="24" t="str">
        <f t="shared" si="16"/>
        <v>Communications</v>
      </c>
      <c r="AR274" s="24" t="str">
        <f t="shared" si="16"/>
        <v/>
      </c>
      <c r="AS274" s="24" t="str">
        <f t="shared" si="16"/>
        <v/>
      </c>
      <c r="AT274" s="24" t="str">
        <f t="shared" si="16"/>
        <v/>
      </c>
      <c r="AU274" s="24" t="str">
        <f t="shared" si="16"/>
        <v/>
      </c>
    </row>
    <row r="275" spans="1:47" s="24" customFormat="1" ht="32.1" customHeight="1" x14ac:dyDescent="0.2">
      <c r="A275" s="141" t="s">
        <v>1112</v>
      </c>
      <c r="B275" s="63" t="s">
        <v>1117</v>
      </c>
      <c r="C275" s="142" t="s">
        <v>1082</v>
      </c>
      <c r="D275" s="69" t="s">
        <v>1356</v>
      </c>
      <c r="E275" s="64" t="str">
        <f t="shared" si="13"/>
        <v>Communications</v>
      </c>
      <c r="F275" s="65" t="s">
        <v>544</v>
      </c>
      <c r="G275" s="66" t="str">
        <f>IF(IFERROR(SEARCH(G$6,$D275),0)&gt;0,TRIM(VLOOKUP(G$6,'Lifeline-Capability XWalk'!$F$6:$G$38,2,FALSE)),"")</f>
        <v/>
      </c>
      <c r="H275" s="67" t="str">
        <f>IF(IFERROR(SEARCH(H$6,$D275),0)&gt;0,TRIM(VLOOKUP(H$6,'Lifeline-Capability XWalk'!$F$6:$G$38,2,FALSE)),"")</f>
        <v/>
      </c>
      <c r="I275" s="67" t="str">
        <f>IF(IFERROR(SEARCH(I$6,$D275),0)&gt;0,TRIM(VLOOKUP(I$6,'Lifeline-Capability XWalk'!$F$6:$G$38,2,FALSE)),"")</f>
        <v/>
      </c>
      <c r="J275" s="67" t="str">
        <f>IF(IFERROR(SEARCH(J$6,$D275),0)&gt;0,TRIM(VLOOKUP(J$6,'Lifeline-Capability XWalk'!$F$6:$G$38,2,FALSE)),"")</f>
        <v/>
      </c>
      <c r="K275" s="67" t="str">
        <f>IF(IFERROR(SEARCH(K$6,$D275),0)&gt;0,TRIM(VLOOKUP(K$6,'Lifeline-Capability XWalk'!$F$6:$G$38,2,FALSE)),"")</f>
        <v/>
      </c>
      <c r="L275" s="67" t="str">
        <f>IF(IFERROR(SEARCH(L$6,$D275),0)&gt;0,TRIM(VLOOKUP(L$6,'Lifeline-Capability XWalk'!$F$6:$G$38,2,FALSE)),"")</f>
        <v/>
      </c>
      <c r="M275" s="67" t="str">
        <f>IF(IFERROR(SEARCH(M$6,$D275),0)&gt;0,TRIM(VLOOKUP(M$6,'Lifeline-Capability XWalk'!$F$6:$G$38,2,FALSE)),"")</f>
        <v/>
      </c>
      <c r="N275" s="67" t="str">
        <f>IF(IFERROR(SEARCH(N$6,$D275),0)&gt;0,TRIM(VLOOKUP(N$6,'Lifeline-Capability XWalk'!$F$6:$G$38,2,FALSE)),"")</f>
        <v/>
      </c>
      <c r="O275" s="67" t="str">
        <f>IF(IFERROR(SEARCH(O$6,$D275),0)&gt;0,TRIM(VLOOKUP(O$6,'Lifeline-Capability XWalk'!$F$6:$G$38,2,FALSE)),"")</f>
        <v/>
      </c>
      <c r="P275" s="67" t="str">
        <f>IF(IFERROR(SEARCH(P$6,$D275),0)&gt;0,TRIM(VLOOKUP(P$6,'Lifeline-Capability XWalk'!$F$6:$G$38,2,FALSE)),"")</f>
        <v/>
      </c>
      <c r="Q275" s="67" t="str">
        <f>IF(IFERROR(SEARCH(Q$6,$D275),0)&gt;0,TRIM(VLOOKUP(Q$6,'Lifeline-Capability XWalk'!$F$6:$G$38,2,FALSE)),"")</f>
        <v/>
      </c>
      <c r="R275" s="67" t="str">
        <f>IF(IFERROR(SEARCH(R$6,$D275),0)&gt;0,TRIM(VLOOKUP(R$6,'Lifeline-Capability XWalk'!$F$6:$G$38,2,FALSE)),"")</f>
        <v/>
      </c>
      <c r="S275" s="67" t="str">
        <f>IF(IFERROR(SEARCH(S$6,$D275),0)&gt;0,TRIM(VLOOKUP(S$6,'Lifeline-Capability XWalk'!$F$6:$G$38,2,FALSE)),"")</f>
        <v/>
      </c>
      <c r="T275" s="67" t="str">
        <f>IF(IFERROR(SEARCH(T$6,$D275),0)&gt;0,TRIM(VLOOKUP(T$6,'Lifeline-Capability XWalk'!$F$6:$G$38,2,FALSE)),"")</f>
        <v/>
      </c>
      <c r="U275" s="67" t="str">
        <f>IF(IFERROR(SEARCH(U$6,$D275),0)&gt;0,TRIM(VLOOKUP(U$6,'Lifeline-Capability XWalk'!$F$6:$G$38,2,FALSE)),"")</f>
        <v/>
      </c>
      <c r="V275" s="67" t="str">
        <f>IF(IFERROR(SEARCH(V$6,$D275),0)&gt;0,TRIM(VLOOKUP(V$6,'Lifeline-Capability XWalk'!$F$6:$G$38,2,FALSE)),"")</f>
        <v/>
      </c>
      <c r="W275" s="67" t="str">
        <f>IF(IFERROR(SEARCH(W$6,$D275),0)&gt;0,TRIM(VLOOKUP(W$6,'Lifeline-Capability XWalk'!$F$6:$G$38,2,FALSE)),"")</f>
        <v/>
      </c>
      <c r="X275" s="67" t="str">
        <f>IF(IFERROR(SEARCH(X$6,$D275),0)&gt;0,TRIM(VLOOKUP(X$6,'Lifeline-Capability XWalk'!$F$6:$G$38,2,FALSE)),"")</f>
        <v/>
      </c>
      <c r="Y275" s="67" t="str">
        <f>IF(IFERROR(SEARCH(Y$6,$D275),0)&gt;0,TRIM(VLOOKUP(Y$6,'Lifeline-Capability XWalk'!$F$6:$G$38,2,FALSE)),"")</f>
        <v/>
      </c>
      <c r="Z275" s="67" t="str">
        <f>IF(IFERROR(SEARCH(Z$6,$D275),0)&gt;0,TRIM(VLOOKUP(Z$6,'Lifeline-Capability XWalk'!$F$6:$G$38,2,FALSE)),"")</f>
        <v/>
      </c>
      <c r="AA275" s="67" t="str">
        <f>IF(IFERROR(SEARCH(AA$6,$D275),0)&gt;0,TRIM(VLOOKUP(AA$6,'Lifeline-Capability XWalk'!$F$6:$G$38,2,FALSE)),"")</f>
        <v>Communications</v>
      </c>
      <c r="AB275" s="67" t="str">
        <f>IF(IFERROR(SEARCH(AB$6,$D275),0)&gt;0,TRIM(VLOOKUP(AB$6,'Lifeline-Capability XWalk'!$F$6:$G$38,2,FALSE)),"")</f>
        <v>Communications</v>
      </c>
      <c r="AC275" s="67" t="str">
        <f>IF(IFERROR(SEARCH(AC$6,$D275),0)&gt;0,TRIM(VLOOKUP(AC$6,'Lifeline-Capability XWalk'!$F$6:$G$38,2,FALSE)),"")</f>
        <v/>
      </c>
      <c r="AD275" s="67" t="str">
        <f>IF(IFERROR(SEARCH(AD$6,$D275),0)&gt;0,TRIM(VLOOKUP(AD$6,'Lifeline-Capability XWalk'!$F$6:$G$38,2,FALSE)),"")</f>
        <v/>
      </c>
      <c r="AE275" s="67" t="str">
        <f>IF(IFERROR(SEARCH(AE$6,$D275),0)&gt;0,TRIM(VLOOKUP(AE$6,'Lifeline-Capability XWalk'!$F$6:$G$38,2,FALSE)),"")</f>
        <v/>
      </c>
      <c r="AF275" s="67" t="str">
        <f>IF(IFERROR(SEARCH(AF$6,$D275),0)&gt;0,TRIM(VLOOKUP(AF$6,'Lifeline-Capability XWalk'!$F$6:$G$38,2,FALSE)),"")</f>
        <v/>
      </c>
      <c r="AG275" s="67" t="str">
        <f>IF(IFERROR(SEARCH(AG$6,$D275),0)&gt;0,TRIM(VLOOKUP(AG$6,'Lifeline-Capability XWalk'!$F$6:$G$38,2,FALSE)),"")</f>
        <v/>
      </c>
      <c r="AH275" s="67" t="str">
        <f>IF(IFERROR(SEARCH(AH$6,$D275),0)&gt;0,TRIM(VLOOKUP(AH$6,'Lifeline-Capability XWalk'!$F$6:$G$38,2,FALSE)),"")</f>
        <v/>
      </c>
      <c r="AI275" s="67" t="str">
        <f>IF(IFERROR(SEARCH(AI$6,$D275),0)&gt;0,TRIM(VLOOKUP(AI$6,'Lifeline-Capability XWalk'!$F$6:$G$38,2,FALSE)),"")</f>
        <v/>
      </c>
      <c r="AJ275" s="67" t="str">
        <f>IF(IFERROR(SEARCH(AJ$6,$D275),0)&gt;0,TRIM(VLOOKUP(AJ$6,'Lifeline-Capability XWalk'!$F$6:$G$38,2,FALSE)),"")</f>
        <v/>
      </c>
      <c r="AK275" s="67" t="str">
        <f>IF(IFERROR(SEARCH(AK$6,$D275),0)&gt;0,TRIM(VLOOKUP(AK$6,'Lifeline-Capability XWalk'!$F$6:$G$38,2,FALSE)),"")</f>
        <v/>
      </c>
      <c r="AL275" s="68" t="str">
        <f>IF(IFERROR(SEARCH(AL$6,$D275),0)&gt;0,TRIM(VLOOKUP(AL$6,'Lifeline-Capability XWalk'!$F$6:$G$38,2,FALSE)),"")</f>
        <v/>
      </c>
      <c r="AM275" s="24" t="str">
        <f t="shared" si="15"/>
        <v/>
      </c>
      <c r="AN275" s="24" t="str">
        <f t="shared" si="16"/>
        <v/>
      </c>
      <c r="AO275" s="24" t="str">
        <f t="shared" si="16"/>
        <v/>
      </c>
      <c r="AP275" s="24" t="str">
        <f t="shared" si="16"/>
        <v/>
      </c>
      <c r="AQ275" s="24" t="str">
        <f t="shared" si="16"/>
        <v>Communications</v>
      </c>
      <c r="AR275" s="24" t="str">
        <f t="shared" si="16"/>
        <v/>
      </c>
      <c r="AS275" s="24" t="str">
        <f t="shared" si="16"/>
        <v/>
      </c>
      <c r="AT275" s="24" t="str">
        <f t="shared" si="16"/>
        <v/>
      </c>
      <c r="AU275" s="24" t="str">
        <f t="shared" si="16"/>
        <v/>
      </c>
    </row>
    <row r="276" spans="1:47" s="24" customFormat="1" ht="32.1" customHeight="1" x14ac:dyDescent="0.2">
      <c r="A276" s="141" t="s">
        <v>1112</v>
      </c>
      <c r="B276" s="63" t="s">
        <v>1117</v>
      </c>
      <c r="C276" s="142" t="s">
        <v>1082</v>
      </c>
      <c r="D276" s="69" t="s">
        <v>1356</v>
      </c>
      <c r="E276" s="64" t="str">
        <f t="shared" si="13"/>
        <v>Communications</v>
      </c>
      <c r="F276" s="65" t="s">
        <v>678</v>
      </c>
      <c r="G276" s="66" t="str">
        <f>IF(IFERROR(SEARCH(G$6,$D276),0)&gt;0,TRIM(VLOOKUP(G$6,'Lifeline-Capability XWalk'!$F$6:$G$38,2,FALSE)),"")</f>
        <v/>
      </c>
      <c r="H276" s="67" t="str">
        <f>IF(IFERROR(SEARCH(H$6,$D276),0)&gt;0,TRIM(VLOOKUP(H$6,'Lifeline-Capability XWalk'!$F$6:$G$38,2,FALSE)),"")</f>
        <v/>
      </c>
      <c r="I276" s="67" t="str">
        <f>IF(IFERROR(SEARCH(I$6,$D276),0)&gt;0,TRIM(VLOOKUP(I$6,'Lifeline-Capability XWalk'!$F$6:$G$38,2,FALSE)),"")</f>
        <v/>
      </c>
      <c r="J276" s="67" t="str">
        <f>IF(IFERROR(SEARCH(J$6,$D276),0)&gt;0,TRIM(VLOOKUP(J$6,'Lifeline-Capability XWalk'!$F$6:$G$38,2,FALSE)),"")</f>
        <v/>
      </c>
      <c r="K276" s="67" t="str">
        <f>IF(IFERROR(SEARCH(K$6,$D276),0)&gt;0,TRIM(VLOOKUP(K$6,'Lifeline-Capability XWalk'!$F$6:$G$38,2,FALSE)),"")</f>
        <v/>
      </c>
      <c r="L276" s="67" t="str">
        <f>IF(IFERROR(SEARCH(L$6,$D276),0)&gt;0,TRIM(VLOOKUP(L$6,'Lifeline-Capability XWalk'!$F$6:$G$38,2,FALSE)),"")</f>
        <v/>
      </c>
      <c r="M276" s="67" t="str">
        <f>IF(IFERROR(SEARCH(M$6,$D276),0)&gt;0,TRIM(VLOOKUP(M$6,'Lifeline-Capability XWalk'!$F$6:$G$38,2,FALSE)),"")</f>
        <v/>
      </c>
      <c r="N276" s="67" t="str">
        <f>IF(IFERROR(SEARCH(N$6,$D276),0)&gt;0,TRIM(VLOOKUP(N$6,'Lifeline-Capability XWalk'!$F$6:$G$38,2,FALSE)),"")</f>
        <v/>
      </c>
      <c r="O276" s="67" t="str">
        <f>IF(IFERROR(SEARCH(O$6,$D276),0)&gt;0,TRIM(VLOOKUP(O$6,'Lifeline-Capability XWalk'!$F$6:$G$38,2,FALSE)),"")</f>
        <v/>
      </c>
      <c r="P276" s="67" t="str">
        <f>IF(IFERROR(SEARCH(P$6,$D276),0)&gt;0,TRIM(VLOOKUP(P$6,'Lifeline-Capability XWalk'!$F$6:$G$38,2,FALSE)),"")</f>
        <v/>
      </c>
      <c r="Q276" s="67" t="str">
        <f>IF(IFERROR(SEARCH(Q$6,$D276),0)&gt;0,TRIM(VLOOKUP(Q$6,'Lifeline-Capability XWalk'!$F$6:$G$38,2,FALSE)),"")</f>
        <v/>
      </c>
      <c r="R276" s="67" t="str">
        <f>IF(IFERROR(SEARCH(R$6,$D276),0)&gt;0,TRIM(VLOOKUP(R$6,'Lifeline-Capability XWalk'!$F$6:$G$38,2,FALSE)),"")</f>
        <v/>
      </c>
      <c r="S276" s="67" t="str">
        <f>IF(IFERROR(SEARCH(S$6,$D276),0)&gt;0,TRIM(VLOOKUP(S$6,'Lifeline-Capability XWalk'!$F$6:$G$38,2,FALSE)),"")</f>
        <v/>
      </c>
      <c r="T276" s="67" t="str">
        <f>IF(IFERROR(SEARCH(T$6,$D276),0)&gt;0,TRIM(VLOOKUP(T$6,'Lifeline-Capability XWalk'!$F$6:$G$38,2,FALSE)),"")</f>
        <v/>
      </c>
      <c r="U276" s="67" t="str">
        <f>IF(IFERROR(SEARCH(U$6,$D276),0)&gt;0,TRIM(VLOOKUP(U$6,'Lifeline-Capability XWalk'!$F$6:$G$38,2,FALSE)),"")</f>
        <v/>
      </c>
      <c r="V276" s="67" t="str">
        <f>IF(IFERROR(SEARCH(V$6,$D276),0)&gt;0,TRIM(VLOOKUP(V$6,'Lifeline-Capability XWalk'!$F$6:$G$38,2,FALSE)),"")</f>
        <v/>
      </c>
      <c r="W276" s="67" t="str">
        <f>IF(IFERROR(SEARCH(W$6,$D276),0)&gt;0,TRIM(VLOOKUP(W$6,'Lifeline-Capability XWalk'!$F$6:$G$38,2,FALSE)),"")</f>
        <v/>
      </c>
      <c r="X276" s="67" t="str">
        <f>IF(IFERROR(SEARCH(X$6,$D276),0)&gt;0,TRIM(VLOOKUP(X$6,'Lifeline-Capability XWalk'!$F$6:$G$38,2,FALSE)),"")</f>
        <v/>
      </c>
      <c r="Y276" s="67" t="str">
        <f>IF(IFERROR(SEARCH(Y$6,$D276),0)&gt;0,TRIM(VLOOKUP(Y$6,'Lifeline-Capability XWalk'!$F$6:$G$38,2,FALSE)),"")</f>
        <v/>
      </c>
      <c r="Z276" s="67" t="str">
        <f>IF(IFERROR(SEARCH(Z$6,$D276),0)&gt;0,TRIM(VLOOKUP(Z$6,'Lifeline-Capability XWalk'!$F$6:$G$38,2,FALSE)),"")</f>
        <v/>
      </c>
      <c r="AA276" s="67" t="str">
        <f>IF(IFERROR(SEARCH(AA$6,$D276),0)&gt;0,TRIM(VLOOKUP(AA$6,'Lifeline-Capability XWalk'!$F$6:$G$38,2,FALSE)),"")</f>
        <v>Communications</v>
      </c>
      <c r="AB276" s="67" t="str">
        <f>IF(IFERROR(SEARCH(AB$6,$D276),0)&gt;0,TRIM(VLOOKUP(AB$6,'Lifeline-Capability XWalk'!$F$6:$G$38,2,FALSE)),"")</f>
        <v>Communications</v>
      </c>
      <c r="AC276" s="67" t="str">
        <f>IF(IFERROR(SEARCH(AC$6,$D276),0)&gt;0,TRIM(VLOOKUP(AC$6,'Lifeline-Capability XWalk'!$F$6:$G$38,2,FALSE)),"")</f>
        <v/>
      </c>
      <c r="AD276" s="67" t="str">
        <f>IF(IFERROR(SEARCH(AD$6,$D276),0)&gt;0,TRIM(VLOOKUP(AD$6,'Lifeline-Capability XWalk'!$F$6:$G$38,2,FALSE)),"")</f>
        <v/>
      </c>
      <c r="AE276" s="67" t="str">
        <f>IF(IFERROR(SEARCH(AE$6,$D276),0)&gt;0,TRIM(VLOOKUP(AE$6,'Lifeline-Capability XWalk'!$F$6:$G$38,2,FALSE)),"")</f>
        <v/>
      </c>
      <c r="AF276" s="67" t="str">
        <f>IF(IFERROR(SEARCH(AF$6,$D276),0)&gt;0,TRIM(VLOOKUP(AF$6,'Lifeline-Capability XWalk'!$F$6:$G$38,2,FALSE)),"")</f>
        <v/>
      </c>
      <c r="AG276" s="67" t="str">
        <f>IF(IFERROR(SEARCH(AG$6,$D276),0)&gt;0,TRIM(VLOOKUP(AG$6,'Lifeline-Capability XWalk'!$F$6:$G$38,2,FALSE)),"")</f>
        <v/>
      </c>
      <c r="AH276" s="67" t="str">
        <f>IF(IFERROR(SEARCH(AH$6,$D276),0)&gt;0,TRIM(VLOOKUP(AH$6,'Lifeline-Capability XWalk'!$F$6:$G$38,2,FALSE)),"")</f>
        <v/>
      </c>
      <c r="AI276" s="67" t="str">
        <f>IF(IFERROR(SEARCH(AI$6,$D276),0)&gt;0,TRIM(VLOOKUP(AI$6,'Lifeline-Capability XWalk'!$F$6:$G$38,2,FALSE)),"")</f>
        <v/>
      </c>
      <c r="AJ276" s="67" t="str">
        <f>IF(IFERROR(SEARCH(AJ$6,$D276),0)&gt;0,TRIM(VLOOKUP(AJ$6,'Lifeline-Capability XWalk'!$F$6:$G$38,2,FALSE)),"")</f>
        <v/>
      </c>
      <c r="AK276" s="67" t="str">
        <f>IF(IFERROR(SEARCH(AK$6,$D276),0)&gt;0,TRIM(VLOOKUP(AK$6,'Lifeline-Capability XWalk'!$F$6:$G$38,2,FALSE)),"")</f>
        <v/>
      </c>
      <c r="AL276" s="68" t="str">
        <f>IF(IFERROR(SEARCH(AL$6,$D276),0)&gt;0,TRIM(VLOOKUP(AL$6,'Lifeline-Capability XWalk'!$F$6:$G$38,2,FALSE)),"")</f>
        <v/>
      </c>
      <c r="AM276" s="24" t="str">
        <f t="shared" si="15"/>
        <v/>
      </c>
      <c r="AN276" s="24" t="str">
        <f t="shared" si="16"/>
        <v/>
      </c>
      <c r="AO276" s="24" t="str">
        <f t="shared" si="16"/>
        <v/>
      </c>
      <c r="AP276" s="24" t="str">
        <f t="shared" si="16"/>
        <v/>
      </c>
      <c r="AQ276" s="24" t="str">
        <f t="shared" si="16"/>
        <v>Communications</v>
      </c>
      <c r="AR276" s="24" t="str">
        <f t="shared" si="16"/>
        <v/>
      </c>
      <c r="AS276" s="24" t="str">
        <f t="shared" si="16"/>
        <v/>
      </c>
      <c r="AT276" s="24" t="str">
        <f t="shared" si="16"/>
        <v/>
      </c>
      <c r="AU276" s="24" t="str">
        <f t="shared" si="16"/>
        <v/>
      </c>
    </row>
    <row r="277" spans="1:47" s="24" customFormat="1" ht="32.1" customHeight="1" x14ac:dyDescent="0.2">
      <c r="A277" s="141" t="s">
        <v>1112</v>
      </c>
      <c r="B277" s="63" t="s">
        <v>1117</v>
      </c>
      <c r="C277" s="142" t="s">
        <v>1082</v>
      </c>
      <c r="D277" s="69" t="s">
        <v>1356</v>
      </c>
      <c r="E277" s="64" t="str">
        <f t="shared" si="13"/>
        <v>Communications</v>
      </c>
      <c r="F277" s="72" t="s">
        <v>211</v>
      </c>
      <c r="G277" s="66" t="str">
        <f>IF(IFERROR(SEARCH(G$6,$D277),0)&gt;0,TRIM(VLOOKUP(G$6,'Lifeline-Capability XWalk'!$F$6:$G$38,2,FALSE)),"")</f>
        <v/>
      </c>
      <c r="H277" s="67" t="str">
        <f>IF(IFERROR(SEARCH(H$6,$D277),0)&gt;0,TRIM(VLOOKUP(H$6,'Lifeline-Capability XWalk'!$F$6:$G$38,2,FALSE)),"")</f>
        <v/>
      </c>
      <c r="I277" s="67" t="str">
        <f>IF(IFERROR(SEARCH(I$6,$D277),0)&gt;0,TRIM(VLOOKUP(I$6,'Lifeline-Capability XWalk'!$F$6:$G$38,2,FALSE)),"")</f>
        <v/>
      </c>
      <c r="J277" s="67" t="str">
        <f>IF(IFERROR(SEARCH(J$6,$D277),0)&gt;0,TRIM(VLOOKUP(J$6,'Lifeline-Capability XWalk'!$F$6:$G$38,2,FALSE)),"")</f>
        <v/>
      </c>
      <c r="K277" s="67" t="str">
        <f>IF(IFERROR(SEARCH(K$6,$D277),0)&gt;0,TRIM(VLOOKUP(K$6,'Lifeline-Capability XWalk'!$F$6:$G$38,2,FALSE)),"")</f>
        <v/>
      </c>
      <c r="L277" s="67" t="str">
        <f>IF(IFERROR(SEARCH(L$6,$D277),0)&gt;0,TRIM(VLOOKUP(L$6,'Lifeline-Capability XWalk'!$F$6:$G$38,2,FALSE)),"")</f>
        <v/>
      </c>
      <c r="M277" s="67" t="str">
        <f>IF(IFERROR(SEARCH(M$6,$D277),0)&gt;0,TRIM(VLOOKUP(M$6,'Lifeline-Capability XWalk'!$F$6:$G$38,2,FALSE)),"")</f>
        <v/>
      </c>
      <c r="N277" s="67" t="str">
        <f>IF(IFERROR(SEARCH(N$6,$D277),0)&gt;0,TRIM(VLOOKUP(N$6,'Lifeline-Capability XWalk'!$F$6:$G$38,2,FALSE)),"")</f>
        <v/>
      </c>
      <c r="O277" s="67" t="str">
        <f>IF(IFERROR(SEARCH(O$6,$D277),0)&gt;0,TRIM(VLOOKUP(O$6,'Lifeline-Capability XWalk'!$F$6:$G$38,2,FALSE)),"")</f>
        <v/>
      </c>
      <c r="P277" s="67" t="str">
        <f>IF(IFERROR(SEARCH(P$6,$D277),0)&gt;0,TRIM(VLOOKUP(P$6,'Lifeline-Capability XWalk'!$F$6:$G$38,2,FALSE)),"")</f>
        <v/>
      </c>
      <c r="Q277" s="67" t="str">
        <f>IF(IFERROR(SEARCH(Q$6,$D277),0)&gt;0,TRIM(VLOOKUP(Q$6,'Lifeline-Capability XWalk'!$F$6:$G$38,2,FALSE)),"")</f>
        <v/>
      </c>
      <c r="R277" s="67" t="str">
        <f>IF(IFERROR(SEARCH(R$6,$D277),0)&gt;0,TRIM(VLOOKUP(R$6,'Lifeline-Capability XWalk'!$F$6:$G$38,2,FALSE)),"")</f>
        <v/>
      </c>
      <c r="S277" s="67" t="str">
        <f>IF(IFERROR(SEARCH(S$6,$D277),0)&gt;0,TRIM(VLOOKUP(S$6,'Lifeline-Capability XWalk'!$F$6:$G$38,2,FALSE)),"")</f>
        <v/>
      </c>
      <c r="T277" s="67" t="str">
        <f>IF(IFERROR(SEARCH(T$6,$D277),0)&gt;0,TRIM(VLOOKUP(T$6,'Lifeline-Capability XWalk'!$F$6:$G$38,2,FALSE)),"")</f>
        <v/>
      </c>
      <c r="U277" s="67" t="str">
        <f>IF(IFERROR(SEARCH(U$6,$D277),0)&gt;0,TRIM(VLOOKUP(U$6,'Lifeline-Capability XWalk'!$F$6:$G$38,2,FALSE)),"")</f>
        <v/>
      </c>
      <c r="V277" s="67" t="str">
        <f>IF(IFERROR(SEARCH(V$6,$D277),0)&gt;0,TRIM(VLOOKUP(V$6,'Lifeline-Capability XWalk'!$F$6:$G$38,2,FALSE)),"")</f>
        <v/>
      </c>
      <c r="W277" s="67" t="str">
        <f>IF(IFERROR(SEARCH(W$6,$D277),0)&gt;0,TRIM(VLOOKUP(W$6,'Lifeline-Capability XWalk'!$F$6:$G$38,2,FALSE)),"")</f>
        <v/>
      </c>
      <c r="X277" s="67" t="str">
        <f>IF(IFERROR(SEARCH(X$6,$D277),0)&gt;0,TRIM(VLOOKUP(X$6,'Lifeline-Capability XWalk'!$F$6:$G$38,2,FALSE)),"")</f>
        <v/>
      </c>
      <c r="Y277" s="67" t="str">
        <f>IF(IFERROR(SEARCH(Y$6,$D277),0)&gt;0,TRIM(VLOOKUP(Y$6,'Lifeline-Capability XWalk'!$F$6:$G$38,2,FALSE)),"")</f>
        <v/>
      </c>
      <c r="Z277" s="67" t="str">
        <f>IF(IFERROR(SEARCH(Z$6,$D277),0)&gt;0,TRIM(VLOOKUP(Z$6,'Lifeline-Capability XWalk'!$F$6:$G$38,2,FALSE)),"")</f>
        <v/>
      </c>
      <c r="AA277" s="67" t="str">
        <f>IF(IFERROR(SEARCH(AA$6,$D277),0)&gt;0,TRIM(VLOOKUP(AA$6,'Lifeline-Capability XWalk'!$F$6:$G$38,2,FALSE)),"")</f>
        <v>Communications</v>
      </c>
      <c r="AB277" s="67" t="str">
        <f>IF(IFERROR(SEARCH(AB$6,$D277),0)&gt;0,TRIM(VLOOKUP(AB$6,'Lifeline-Capability XWalk'!$F$6:$G$38,2,FALSE)),"")</f>
        <v>Communications</v>
      </c>
      <c r="AC277" s="67" t="str">
        <f>IF(IFERROR(SEARCH(AC$6,$D277),0)&gt;0,TRIM(VLOOKUP(AC$6,'Lifeline-Capability XWalk'!$F$6:$G$38,2,FALSE)),"")</f>
        <v/>
      </c>
      <c r="AD277" s="67" t="str">
        <f>IF(IFERROR(SEARCH(AD$6,$D277),0)&gt;0,TRIM(VLOOKUP(AD$6,'Lifeline-Capability XWalk'!$F$6:$G$38,2,FALSE)),"")</f>
        <v/>
      </c>
      <c r="AE277" s="67" t="str">
        <f>IF(IFERROR(SEARCH(AE$6,$D277),0)&gt;0,TRIM(VLOOKUP(AE$6,'Lifeline-Capability XWalk'!$F$6:$G$38,2,FALSE)),"")</f>
        <v/>
      </c>
      <c r="AF277" s="67" t="str">
        <f>IF(IFERROR(SEARCH(AF$6,$D277),0)&gt;0,TRIM(VLOOKUP(AF$6,'Lifeline-Capability XWalk'!$F$6:$G$38,2,FALSE)),"")</f>
        <v/>
      </c>
      <c r="AG277" s="67" t="str">
        <f>IF(IFERROR(SEARCH(AG$6,$D277),0)&gt;0,TRIM(VLOOKUP(AG$6,'Lifeline-Capability XWalk'!$F$6:$G$38,2,FALSE)),"")</f>
        <v/>
      </c>
      <c r="AH277" s="67" t="str">
        <f>IF(IFERROR(SEARCH(AH$6,$D277),0)&gt;0,TRIM(VLOOKUP(AH$6,'Lifeline-Capability XWalk'!$F$6:$G$38,2,FALSE)),"")</f>
        <v/>
      </c>
      <c r="AI277" s="67" t="str">
        <f>IF(IFERROR(SEARCH(AI$6,$D277),0)&gt;0,TRIM(VLOOKUP(AI$6,'Lifeline-Capability XWalk'!$F$6:$G$38,2,FALSE)),"")</f>
        <v/>
      </c>
      <c r="AJ277" s="67" t="str">
        <f>IF(IFERROR(SEARCH(AJ$6,$D277),0)&gt;0,TRIM(VLOOKUP(AJ$6,'Lifeline-Capability XWalk'!$F$6:$G$38,2,FALSE)),"")</f>
        <v/>
      </c>
      <c r="AK277" s="67" t="str">
        <f>IF(IFERROR(SEARCH(AK$6,$D277),0)&gt;0,TRIM(VLOOKUP(AK$6,'Lifeline-Capability XWalk'!$F$6:$G$38,2,FALSE)),"")</f>
        <v/>
      </c>
      <c r="AL277" s="68" t="str">
        <f>IF(IFERROR(SEARCH(AL$6,$D277),0)&gt;0,TRIM(VLOOKUP(AL$6,'Lifeline-Capability XWalk'!$F$6:$G$38,2,FALSE)),"")</f>
        <v/>
      </c>
      <c r="AM277" s="24" t="str">
        <f t="shared" si="15"/>
        <v/>
      </c>
      <c r="AN277" s="24" t="str">
        <f t="shared" si="16"/>
        <v/>
      </c>
      <c r="AO277" s="24" t="str">
        <f t="shared" si="16"/>
        <v/>
      </c>
      <c r="AP277" s="24" t="str">
        <f t="shared" si="16"/>
        <v/>
      </c>
      <c r="AQ277" s="24" t="str">
        <f t="shared" si="16"/>
        <v>Communications</v>
      </c>
      <c r="AR277" s="24" t="str">
        <f t="shared" si="16"/>
        <v/>
      </c>
      <c r="AS277" s="24" t="str">
        <f t="shared" si="16"/>
        <v/>
      </c>
      <c r="AT277" s="24" t="str">
        <f t="shared" si="16"/>
        <v/>
      </c>
      <c r="AU277" s="24" t="str">
        <f t="shared" si="16"/>
        <v/>
      </c>
    </row>
    <row r="278" spans="1:47" s="24" customFormat="1" ht="32.1" customHeight="1" x14ac:dyDescent="0.2">
      <c r="A278" s="143" t="s">
        <v>1113</v>
      </c>
      <c r="B278" s="69" t="s">
        <v>1139</v>
      </c>
      <c r="C278" s="144" t="s">
        <v>1082</v>
      </c>
      <c r="D278" s="69" t="s">
        <v>1522</v>
      </c>
      <c r="E278" s="64" t="str">
        <f t="shared" si="13"/>
        <v>Communications</v>
      </c>
      <c r="F278" s="70" t="s">
        <v>258</v>
      </c>
      <c r="G278" s="66" t="str">
        <f>IF(IFERROR(SEARCH(G$6,$D278),0)&gt;0,TRIM(VLOOKUP(G$6,'Lifeline-Capability XWalk'!$F$6:$G$38,2,FALSE)),"")</f>
        <v/>
      </c>
      <c r="H278" s="67" t="str">
        <f>IF(IFERROR(SEARCH(H$6,$D278),0)&gt;0,TRIM(VLOOKUP(H$6,'Lifeline-Capability XWalk'!$F$6:$G$38,2,FALSE)),"")</f>
        <v/>
      </c>
      <c r="I278" s="67" t="str">
        <f>IF(IFERROR(SEARCH(I$6,$D278),0)&gt;0,TRIM(VLOOKUP(I$6,'Lifeline-Capability XWalk'!$F$6:$G$38,2,FALSE)),"")</f>
        <v/>
      </c>
      <c r="J278" s="67" t="str">
        <f>IF(IFERROR(SEARCH(J$6,$D278),0)&gt;0,TRIM(VLOOKUP(J$6,'Lifeline-Capability XWalk'!$F$6:$G$38,2,FALSE)),"")</f>
        <v/>
      </c>
      <c r="K278" s="67" t="str">
        <f>IF(IFERROR(SEARCH(K$6,$D278),0)&gt;0,TRIM(VLOOKUP(K$6,'Lifeline-Capability XWalk'!$F$6:$G$38,2,FALSE)),"")</f>
        <v/>
      </c>
      <c r="L278" s="67" t="str">
        <f>IF(IFERROR(SEARCH(L$6,$D278),0)&gt;0,TRIM(VLOOKUP(L$6,'Lifeline-Capability XWalk'!$F$6:$G$38,2,FALSE)),"")</f>
        <v/>
      </c>
      <c r="M278" s="67" t="str">
        <f>IF(IFERROR(SEARCH(M$6,$D278),0)&gt;0,TRIM(VLOOKUP(M$6,'Lifeline-Capability XWalk'!$F$6:$G$38,2,FALSE)),"")</f>
        <v/>
      </c>
      <c r="N278" s="67" t="str">
        <f>IF(IFERROR(SEARCH(N$6,$D278),0)&gt;0,TRIM(VLOOKUP(N$6,'Lifeline-Capability XWalk'!$F$6:$G$38,2,FALSE)),"")</f>
        <v/>
      </c>
      <c r="O278" s="67" t="str">
        <f>IF(IFERROR(SEARCH(O$6,$D278),0)&gt;0,TRIM(VLOOKUP(O$6,'Lifeline-Capability XWalk'!$F$6:$G$38,2,FALSE)),"")</f>
        <v/>
      </c>
      <c r="P278" s="67" t="str">
        <f>IF(IFERROR(SEARCH(P$6,$D278),0)&gt;0,TRIM(VLOOKUP(P$6,'Lifeline-Capability XWalk'!$F$6:$G$38,2,FALSE)),"")</f>
        <v/>
      </c>
      <c r="Q278" s="67" t="str">
        <f>IF(IFERROR(SEARCH(Q$6,$D278),0)&gt;0,TRIM(VLOOKUP(Q$6,'Lifeline-Capability XWalk'!$F$6:$G$38,2,FALSE)),"")</f>
        <v/>
      </c>
      <c r="R278" s="67" t="str">
        <f>IF(IFERROR(SEARCH(R$6,$D278),0)&gt;0,TRIM(VLOOKUP(R$6,'Lifeline-Capability XWalk'!$F$6:$G$38,2,FALSE)),"")</f>
        <v/>
      </c>
      <c r="S278" s="67" t="str">
        <f>IF(IFERROR(SEARCH(S$6,$D278),0)&gt;0,TRIM(VLOOKUP(S$6,'Lifeline-Capability XWalk'!$F$6:$G$38,2,FALSE)),"")</f>
        <v>Communications</v>
      </c>
      <c r="T278" s="67" t="str">
        <f>IF(IFERROR(SEARCH(T$6,$D278),0)&gt;0,TRIM(VLOOKUP(T$6,'Lifeline-Capability XWalk'!$F$6:$G$38,2,FALSE)),"")</f>
        <v/>
      </c>
      <c r="U278" s="67" t="str">
        <f>IF(IFERROR(SEARCH(U$6,$D278),0)&gt;0,TRIM(VLOOKUP(U$6,'Lifeline-Capability XWalk'!$F$6:$G$38,2,FALSE)),"")</f>
        <v/>
      </c>
      <c r="V278" s="67" t="str">
        <f>IF(IFERROR(SEARCH(V$6,$D278),0)&gt;0,TRIM(VLOOKUP(V$6,'Lifeline-Capability XWalk'!$F$6:$G$38,2,FALSE)),"")</f>
        <v/>
      </c>
      <c r="W278" s="67" t="str">
        <f>IF(IFERROR(SEARCH(W$6,$D278),0)&gt;0,TRIM(VLOOKUP(W$6,'Lifeline-Capability XWalk'!$F$6:$G$38,2,FALSE)),"")</f>
        <v/>
      </c>
      <c r="X278" s="67" t="str">
        <f>IF(IFERROR(SEARCH(X$6,$D278),0)&gt;0,TRIM(VLOOKUP(X$6,'Lifeline-Capability XWalk'!$F$6:$G$38,2,FALSE)),"")</f>
        <v/>
      </c>
      <c r="Y278" s="67" t="str">
        <f>IF(IFERROR(SEARCH(Y$6,$D278),0)&gt;0,TRIM(VLOOKUP(Y$6,'Lifeline-Capability XWalk'!$F$6:$G$38,2,FALSE)),"")</f>
        <v/>
      </c>
      <c r="Z278" s="67" t="str">
        <f>IF(IFERROR(SEARCH(Z$6,$D278),0)&gt;0,TRIM(VLOOKUP(Z$6,'Lifeline-Capability XWalk'!$F$6:$G$38,2,FALSE)),"")</f>
        <v/>
      </c>
      <c r="AA278" s="67" t="str">
        <f>IF(IFERROR(SEARCH(AA$6,$D278),0)&gt;0,TRIM(VLOOKUP(AA$6,'Lifeline-Capability XWalk'!$F$6:$G$38,2,FALSE)),"")</f>
        <v>Communications</v>
      </c>
      <c r="AB278" s="67" t="str">
        <f>IF(IFERROR(SEARCH(AB$6,$D278),0)&gt;0,TRIM(VLOOKUP(AB$6,'Lifeline-Capability XWalk'!$F$6:$G$38,2,FALSE)),"")</f>
        <v>Communications</v>
      </c>
      <c r="AC278" s="67" t="str">
        <f>IF(IFERROR(SEARCH(AC$6,$D278),0)&gt;0,TRIM(VLOOKUP(AC$6,'Lifeline-Capability XWalk'!$F$6:$G$38,2,FALSE)),"")</f>
        <v/>
      </c>
      <c r="AD278" s="67" t="str">
        <f>IF(IFERROR(SEARCH(AD$6,$D278),0)&gt;0,TRIM(VLOOKUP(AD$6,'Lifeline-Capability XWalk'!$F$6:$G$38,2,FALSE)),"")</f>
        <v/>
      </c>
      <c r="AE278" s="67" t="str">
        <f>IF(IFERROR(SEARCH(AE$6,$D278),0)&gt;0,TRIM(VLOOKUP(AE$6,'Lifeline-Capability XWalk'!$F$6:$G$38,2,FALSE)),"")</f>
        <v/>
      </c>
      <c r="AF278" s="67" t="str">
        <f>IF(IFERROR(SEARCH(AF$6,$D278),0)&gt;0,TRIM(VLOOKUP(AF$6,'Lifeline-Capability XWalk'!$F$6:$G$38,2,FALSE)),"")</f>
        <v/>
      </c>
      <c r="AG278" s="67" t="str">
        <f>IF(IFERROR(SEARCH(AG$6,$D278),0)&gt;0,TRIM(VLOOKUP(AG$6,'Lifeline-Capability XWalk'!$F$6:$G$38,2,FALSE)),"")</f>
        <v/>
      </c>
      <c r="AH278" s="67" t="str">
        <f>IF(IFERROR(SEARCH(AH$6,$D278),0)&gt;0,TRIM(VLOOKUP(AH$6,'Lifeline-Capability XWalk'!$F$6:$G$38,2,FALSE)),"")</f>
        <v/>
      </c>
      <c r="AI278" s="67" t="str">
        <f>IF(IFERROR(SEARCH(AI$6,$D278),0)&gt;0,TRIM(VLOOKUP(AI$6,'Lifeline-Capability XWalk'!$F$6:$G$38,2,FALSE)),"")</f>
        <v/>
      </c>
      <c r="AJ278" s="67" t="str">
        <f>IF(IFERROR(SEARCH(AJ$6,$D278),0)&gt;0,TRIM(VLOOKUP(AJ$6,'Lifeline-Capability XWalk'!$F$6:$G$38,2,FALSE)),"")</f>
        <v/>
      </c>
      <c r="AK278" s="67" t="str">
        <f>IF(IFERROR(SEARCH(AK$6,$D278),0)&gt;0,TRIM(VLOOKUP(AK$6,'Lifeline-Capability XWalk'!$F$6:$G$38,2,FALSE)),"")</f>
        <v/>
      </c>
      <c r="AL278" s="68" t="str">
        <f>IF(IFERROR(SEARCH(AL$6,$D278),0)&gt;0,TRIM(VLOOKUP(AL$6,'Lifeline-Capability XWalk'!$F$6:$G$38,2,FALSE)),"")</f>
        <v/>
      </c>
      <c r="AM278" s="24" t="str">
        <f t="shared" si="15"/>
        <v/>
      </c>
      <c r="AN278" s="24" t="str">
        <f t="shared" si="16"/>
        <v/>
      </c>
      <c r="AO278" s="24" t="str">
        <f t="shared" si="16"/>
        <v/>
      </c>
      <c r="AP278" s="24" t="str">
        <f t="shared" si="16"/>
        <v/>
      </c>
      <c r="AQ278" s="24" t="str">
        <f t="shared" si="16"/>
        <v>Communications</v>
      </c>
      <c r="AR278" s="24" t="str">
        <f t="shared" si="16"/>
        <v/>
      </c>
      <c r="AS278" s="24" t="str">
        <f t="shared" si="16"/>
        <v/>
      </c>
      <c r="AT278" s="24" t="str">
        <f t="shared" si="16"/>
        <v/>
      </c>
      <c r="AU278" s="24" t="str">
        <f t="shared" si="16"/>
        <v/>
      </c>
    </row>
    <row r="279" spans="1:47" s="24" customFormat="1" ht="32.1" customHeight="1" x14ac:dyDescent="0.2">
      <c r="A279" s="143" t="s">
        <v>1113</v>
      </c>
      <c r="B279" s="69" t="s">
        <v>1130</v>
      </c>
      <c r="C279" s="144" t="s">
        <v>1082</v>
      </c>
      <c r="D279" s="69" t="s">
        <v>1523</v>
      </c>
      <c r="E279" s="64" t="str">
        <f t="shared" si="13"/>
        <v>Safety and Security, Communications</v>
      </c>
      <c r="F279" s="70" t="s">
        <v>254</v>
      </c>
      <c r="G279" s="66" t="str">
        <f>IF(IFERROR(SEARCH(G$6,$D279),0)&gt;0,TRIM(VLOOKUP(G$6,'Lifeline-Capability XWalk'!$F$6:$G$38,2,FALSE)),"")</f>
        <v/>
      </c>
      <c r="H279" s="67" t="str">
        <f>IF(IFERROR(SEARCH(H$6,$D279),0)&gt;0,TRIM(VLOOKUP(H$6,'Lifeline-Capability XWalk'!$F$6:$G$38,2,FALSE)),"")</f>
        <v/>
      </c>
      <c r="I279" s="67" t="str">
        <f>IF(IFERROR(SEARCH(I$6,$D279),0)&gt;0,TRIM(VLOOKUP(I$6,'Lifeline-Capability XWalk'!$F$6:$G$38,2,FALSE)),"")</f>
        <v/>
      </c>
      <c r="J279" s="67" t="str">
        <f>IF(IFERROR(SEARCH(J$6,$D279),0)&gt;0,TRIM(VLOOKUP(J$6,'Lifeline-Capability XWalk'!$F$6:$G$38,2,FALSE)),"")</f>
        <v/>
      </c>
      <c r="K279" s="67" t="str">
        <f>IF(IFERROR(SEARCH(K$6,$D279),0)&gt;0,TRIM(VLOOKUP(K$6,'Lifeline-Capability XWalk'!$F$6:$G$38,2,FALSE)),"")</f>
        <v/>
      </c>
      <c r="L279" s="67" t="str">
        <f>IF(IFERROR(SEARCH(L$6,$D279),0)&gt;0,TRIM(VLOOKUP(L$6,'Lifeline-Capability XWalk'!$F$6:$G$38,2,FALSE)),"")</f>
        <v/>
      </c>
      <c r="M279" s="67" t="str">
        <f>IF(IFERROR(SEARCH(M$6,$D279),0)&gt;0,TRIM(VLOOKUP(M$6,'Lifeline-Capability XWalk'!$F$6:$G$38,2,FALSE)),"")</f>
        <v/>
      </c>
      <c r="N279" s="67" t="str">
        <f>IF(IFERROR(SEARCH(N$6,$D279),0)&gt;0,TRIM(VLOOKUP(N$6,'Lifeline-Capability XWalk'!$F$6:$G$38,2,FALSE)),"")</f>
        <v/>
      </c>
      <c r="O279" s="67" t="str">
        <f>IF(IFERROR(SEARCH(O$6,$D279),0)&gt;0,TRIM(VLOOKUP(O$6,'Lifeline-Capability XWalk'!$F$6:$G$38,2,FALSE)),"")</f>
        <v/>
      </c>
      <c r="P279" s="67" t="str">
        <f>IF(IFERROR(SEARCH(P$6,$D279),0)&gt;0,TRIM(VLOOKUP(P$6,'Lifeline-Capability XWalk'!$F$6:$G$38,2,FALSE)),"")</f>
        <v/>
      </c>
      <c r="Q279" s="67" t="str">
        <f>IF(IFERROR(SEARCH(Q$6,$D279),0)&gt;0,TRIM(VLOOKUP(Q$6,'Lifeline-Capability XWalk'!$F$6:$G$38,2,FALSE)),"")</f>
        <v/>
      </c>
      <c r="R279" s="67" t="str">
        <f>IF(IFERROR(SEARCH(R$6,$D279),0)&gt;0,TRIM(VLOOKUP(R$6,'Lifeline-Capability XWalk'!$F$6:$G$38,2,FALSE)),"")</f>
        <v/>
      </c>
      <c r="S279" s="67" t="str">
        <f>IF(IFERROR(SEARCH(S$6,$D279),0)&gt;0,TRIM(VLOOKUP(S$6,'Lifeline-Capability XWalk'!$F$6:$G$38,2,FALSE)),"")</f>
        <v/>
      </c>
      <c r="T279" s="67" t="str">
        <f>IF(IFERROR(SEARCH(T$6,$D279),0)&gt;0,TRIM(VLOOKUP(T$6,'Lifeline-Capability XWalk'!$F$6:$G$38,2,FALSE)),"")</f>
        <v/>
      </c>
      <c r="U279" s="67" t="str">
        <f>IF(IFERROR(SEARCH(U$6,$D279),0)&gt;0,TRIM(VLOOKUP(U$6,'Lifeline-Capability XWalk'!$F$6:$G$38,2,FALSE)),"")</f>
        <v/>
      </c>
      <c r="V279" s="67" t="str">
        <f>IF(IFERROR(SEARCH(V$6,$D279),0)&gt;0,TRIM(VLOOKUP(V$6,'Lifeline-Capability XWalk'!$F$6:$G$38,2,FALSE)),"")</f>
        <v/>
      </c>
      <c r="W279" s="67" t="str">
        <f>IF(IFERROR(SEARCH(W$6,$D279),0)&gt;0,TRIM(VLOOKUP(W$6,'Lifeline-Capability XWalk'!$F$6:$G$38,2,FALSE)),"")</f>
        <v/>
      </c>
      <c r="X279" s="67" t="str">
        <f>IF(IFERROR(SEARCH(X$6,$D279),0)&gt;0,TRIM(VLOOKUP(X$6,'Lifeline-Capability XWalk'!$F$6:$G$38,2,FALSE)),"")</f>
        <v/>
      </c>
      <c r="Y279" s="67" t="str">
        <f>IF(IFERROR(SEARCH(Y$6,$D279),0)&gt;0,TRIM(VLOOKUP(Y$6,'Lifeline-Capability XWalk'!$F$6:$G$38,2,FALSE)),"")</f>
        <v/>
      </c>
      <c r="Z279" s="67" t="str">
        <f>IF(IFERROR(SEARCH(Z$6,$D279),0)&gt;0,TRIM(VLOOKUP(Z$6,'Lifeline-Capability XWalk'!$F$6:$G$38,2,FALSE)),"")</f>
        <v>Safety and Security</v>
      </c>
      <c r="AA279" s="67" t="str">
        <f>IF(IFERROR(SEARCH(AA$6,$D279),0)&gt;0,TRIM(VLOOKUP(AA$6,'Lifeline-Capability XWalk'!$F$6:$G$38,2,FALSE)),"")</f>
        <v>Communications</v>
      </c>
      <c r="AB279" s="67" t="str">
        <f>IF(IFERROR(SEARCH(AB$6,$D279),0)&gt;0,TRIM(VLOOKUP(AB$6,'Lifeline-Capability XWalk'!$F$6:$G$38,2,FALSE)),"")</f>
        <v>Communications</v>
      </c>
      <c r="AC279" s="67" t="str">
        <f>IF(IFERROR(SEARCH(AC$6,$D279),0)&gt;0,TRIM(VLOOKUP(AC$6,'Lifeline-Capability XWalk'!$F$6:$G$38,2,FALSE)),"")</f>
        <v/>
      </c>
      <c r="AD279" s="67" t="str">
        <f>IF(IFERROR(SEARCH(AD$6,$D279),0)&gt;0,TRIM(VLOOKUP(AD$6,'Lifeline-Capability XWalk'!$F$6:$G$38,2,FALSE)),"")</f>
        <v/>
      </c>
      <c r="AE279" s="67" t="str">
        <f>IF(IFERROR(SEARCH(AE$6,$D279),0)&gt;0,TRIM(VLOOKUP(AE$6,'Lifeline-Capability XWalk'!$F$6:$G$38,2,FALSE)),"")</f>
        <v/>
      </c>
      <c r="AF279" s="67" t="str">
        <f>IF(IFERROR(SEARCH(AF$6,$D279),0)&gt;0,TRIM(VLOOKUP(AF$6,'Lifeline-Capability XWalk'!$F$6:$G$38,2,FALSE)),"")</f>
        <v/>
      </c>
      <c r="AG279" s="67" t="str">
        <f>IF(IFERROR(SEARCH(AG$6,$D279),0)&gt;0,TRIM(VLOOKUP(AG$6,'Lifeline-Capability XWalk'!$F$6:$G$38,2,FALSE)),"")</f>
        <v/>
      </c>
      <c r="AH279" s="67" t="str">
        <f>IF(IFERROR(SEARCH(AH$6,$D279),0)&gt;0,TRIM(VLOOKUP(AH$6,'Lifeline-Capability XWalk'!$F$6:$G$38,2,FALSE)),"")</f>
        <v/>
      </c>
      <c r="AI279" s="67" t="str">
        <f>IF(IFERROR(SEARCH(AI$6,$D279),0)&gt;0,TRIM(VLOOKUP(AI$6,'Lifeline-Capability XWalk'!$F$6:$G$38,2,FALSE)),"")</f>
        <v/>
      </c>
      <c r="AJ279" s="67" t="str">
        <f>IF(IFERROR(SEARCH(AJ$6,$D279),0)&gt;0,TRIM(VLOOKUP(AJ$6,'Lifeline-Capability XWalk'!$F$6:$G$38,2,FALSE)),"")</f>
        <v/>
      </c>
      <c r="AK279" s="67" t="str">
        <f>IF(IFERROR(SEARCH(AK$6,$D279),0)&gt;0,TRIM(VLOOKUP(AK$6,'Lifeline-Capability XWalk'!$F$6:$G$38,2,FALSE)),"")</f>
        <v/>
      </c>
      <c r="AL279" s="68" t="str">
        <f>IF(IFERROR(SEARCH(AL$6,$D279),0)&gt;0,TRIM(VLOOKUP(AL$6,'Lifeline-Capability XWalk'!$F$6:$G$38,2,FALSE)),"")</f>
        <v/>
      </c>
      <c r="AM279" s="24" t="str">
        <f t="shared" si="15"/>
        <v>Safety and Security</v>
      </c>
      <c r="AN279" s="24" t="str">
        <f t="shared" si="16"/>
        <v/>
      </c>
      <c r="AO279" s="24" t="str">
        <f t="shared" si="16"/>
        <v/>
      </c>
      <c r="AP279" s="24" t="str">
        <f t="shared" si="16"/>
        <v/>
      </c>
      <c r="AQ279" s="24" t="str">
        <f t="shared" si="16"/>
        <v>Communications</v>
      </c>
      <c r="AR279" s="24" t="str">
        <f t="shared" si="16"/>
        <v/>
      </c>
      <c r="AS279" s="24" t="str">
        <f t="shared" si="16"/>
        <v/>
      </c>
      <c r="AT279" s="24" t="str">
        <f t="shared" si="16"/>
        <v/>
      </c>
      <c r="AU279" s="24" t="str">
        <f t="shared" si="16"/>
        <v/>
      </c>
    </row>
    <row r="280" spans="1:47" s="24" customFormat="1" ht="32.1" customHeight="1" x14ac:dyDescent="0.2">
      <c r="A280" s="141" t="s">
        <v>1112</v>
      </c>
      <c r="B280" s="63" t="s">
        <v>1115</v>
      </c>
      <c r="C280" s="142" t="s">
        <v>1082</v>
      </c>
      <c r="D280" s="63" t="s">
        <v>1524</v>
      </c>
      <c r="E280" s="64" t="str">
        <f t="shared" si="13"/>
        <v>Safety and Security, Communications, Hazardous Materials</v>
      </c>
      <c r="F280" s="65" t="s">
        <v>131</v>
      </c>
      <c r="G280" s="66" t="str">
        <f>IF(IFERROR(SEARCH(G$6,$D280),0)&gt;0,TRIM(VLOOKUP(G$6,'Lifeline-Capability XWalk'!$F$6:$G$38,2,FALSE)),"")</f>
        <v>Safety and Security</v>
      </c>
      <c r="H280" s="67" t="str">
        <f>IF(IFERROR(SEARCH(H$6,$D280),0)&gt;0,TRIM(VLOOKUP(H$6,'Lifeline-Capability XWalk'!$F$6:$G$38,2,FALSE)),"")</f>
        <v/>
      </c>
      <c r="I280" s="67" t="str">
        <f>IF(IFERROR(SEARCH(I$6,$D280),0)&gt;0,TRIM(VLOOKUP(I$6,'Lifeline-Capability XWalk'!$F$6:$G$38,2,FALSE)),"")</f>
        <v/>
      </c>
      <c r="J280" s="67" t="str">
        <f>IF(IFERROR(SEARCH(J$6,$D280),0)&gt;0,TRIM(VLOOKUP(J$6,'Lifeline-Capability XWalk'!$F$6:$G$38,2,FALSE)),"")</f>
        <v/>
      </c>
      <c r="K280" s="67" t="str">
        <f>IF(IFERROR(SEARCH(K$6,$D280),0)&gt;0,TRIM(VLOOKUP(K$6,'Lifeline-Capability XWalk'!$F$6:$G$38,2,FALSE)),"")</f>
        <v/>
      </c>
      <c r="L280" s="67" t="str">
        <f>IF(IFERROR(SEARCH(L$6,$D280),0)&gt;0,TRIM(VLOOKUP(L$6,'Lifeline-Capability XWalk'!$F$6:$G$38,2,FALSE)),"")</f>
        <v>Hazardous Materials</v>
      </c>
      <c r="M280" s="67" t="str">
        <f>IF(IFERROR(SEARCH(M$6,$D280),0)&gt;0,TRIM(VLOOKUP(M$6,'Lifeline-Capability XWalk'!$F$6:$G$38,2,FALSE)),"")</f>
        <v/>
      </c>
      <c r="N280" s="67" t="str">
        <f>IF(IFERROR(SEARCH(N$6,$D280),0)&gt;0,TRIM(VLOOKUP(N$6,'Lifeline-Capability XWalk'!$F$6:$G$38,2,FALSE)),"")</f>
        <v/>
      </c>
      <c r="O280" s="67" t="str">
        <f>IF(IFERROR(SEARCH(O$6,$D280),0)&gt;0,TRIM(VLOOKUP(O$6,'Lifeline-Capability XWalk'!$F$6:$G$38,2,FALSE)),"")</f>
        <v/>
      </c>
      <c r="P280" s="67" t="str">
        <f>IF(IFERROR(SEARCH(P$6,$D280),0)&gt;0,TRIM(VLOOKUP(P$6,'Lifeline-Capability XWalk'!$F$6:$G$38,2,FALSE)),"")</f>
        <v/>
      </c>
      <c r="Q280" s="67" t="str">
        <f>IF(IFERROR(SEARCH(Q$6,$D280),0)&gt;0,TRIM(VLOOKUP(Q$6,'Lifeline-Capability XWalk'!$F$6:$G$38,2,FALSE)),"")</f>
        <v/>
      </c>
      <c r="R280" s="67" t="str">
        <f>IF(IFERROR(SEARCH(R$6,$D280),0)&gt;0,TRIM(VLOOKUP(R$6,'Lifeline-Capability XWalk'!$F$6:$G$38,2,FALSE)),"")</f>
        <v/>
      </c>
      <c r="S280" s="67" t="str">
        <f>IF(IFERROR(SEARCH(S$6,$D280),0)&gt;0,TRIM(VLOOKUP(S$6,'Lifeline-Capability XWalk'!$F$6:$G$38,2,FALSE)),"")</f>
        <v/>
      </c>
      <c r="T280" s="67" t="str">
        <f>IF(IFERROR(SEARCH(T$6,$D280),0)&gt;0,TRIM(VLOOKUP(T$6,'Lifeline-Capability XWalk'!$F$6:$G$38,2,FALSE)),"")</f>
        <v/>
      </c>
      <c r="U280" s="67" t="str">
        <f>IF(IFERROR(SEARCH(U$6,$D280),0)&gt;0,TRIM(VLOOKUP(U$6,'Lifeline-Capability XWalk'!$F$6:$G$38,2,FALSE)),"")</f>
        <v/>
      </c>
      <c r="V280" s="67" t="str">
        <f>IF(IFERROR(SEARCH(V$6,$D280),0)&gt;0,TRIM(VLOOKUP(V$6,'Lifeline-Capability XWalk'!$F$6:$G$38,2,FALSE)),"")</f>
        <v/>
      </c>
      <c r="W280" s="67" t="str">
        <f>IF(IFERROR(SEARCH(W$6,$D280),0)&gt;0,TRIM(VLOOKUP(W$6,'Lifeline-Capability XWalk'!$F$6:$G$38,2,FALSE)),"")</f>
        <v/>
      </c>
      <c r="X280" s="67" t="str">
        <f>IF(IFERROR(SEARCH(X$6,$D280),0)&gt;0,TRIM(VLOOKUP(X$6,'Lifeline-Capability XWalk'!$F$6:$G$38,2,FALSE)),"")</f>
        <v/>
      </c>
      <c r="Y280" s="67" t="str">
        <f>IF(IFERROR(SEARCH(Y$6,$D280),0)&gt;0,TRIM(VLOOKUP(Y$6,'Lifeline-Capability XWalk'!$F$6:$G$38,2,FALSE)),"")</f>
        <v/>
      </c>
      <c r="Z280" s="67" t="str">
        <f>IF(IFERROR(SEARCH(Z$6,$D280),0)&gt;0,TRIM(VLOOKUP(Z$6,'Lifeline-Capability XWalk'!$F$6:$G$38,2,FALSE)),"")</f>
        <v/>
      </c>
      <c r="AA280" s="67" t="str">
        <f>IF(IFERROR(SEARCH(AA$6,$D280),0)&gt;0,TRIM(VLOOKUP(AA$6,'Lifeline-Capability XWalk'!$F$6:$G$38,2,FALSE)),"")</f>
        <v>Communications</v>
      </c>
      <c r="AB280" s="67" t="str">
        <f>IF(IFERROR(SEARCH(AB$6,$D280),0)&gt;0,TRIM(VLOOKUP(AB$6,'Lifeline-Capability XWalk'!$F$6:$G$38,2,FALSE)),"")</f>
        <v>Communications</v>
      </c>
      <c r="AC280" s="67" t="str">
        <f>IF(IFERROR(SEARCH(AC$6,$D280),0)&gt;0,TRIM(VLOOKUP(AC$6,'Lifeline-Capability XWalk'!$F$6:$G$38,2,FALSE)),"")</f>
        <v/>
      </c>
      <c r="AD280" s="67" t="str">
        <f>IF(IFERROR(SEARCH(AD$6,$D280),0)&gt;0,TRIM(VLOOKUP(AD$6,'Lifeline-Capability XWalk'!$F$6:$G$38,2,FALSE)),"")</f>
        <v/>
      </c>
      <c r="AE280" s="67" t="str">
        <f>IF(IFERROR(SEARCH(AE$6,$D280),0)&gt;0,TRIM(VLOOKUP(AE$6,'Lifeline-Capability XWalk'!$F$6:$G$38,2,FALSE)),"")</f>
        <v/>
      </c>
      <c r="AF280" s="67" t="str">
        <f>IF(IFERROR(SEARCH(AF$6,$D280),0)&gt;0,TRIM(VLOOKUP(AF$6,'Lifeline-Capability XWalk'!$F$6:$G$38,2,FALSE)),"")</f>
        <v/>
      </c>
      <c r="AG280" s="67" t="str">
        <f>IF(IFERROR(SEARCH(AG$6,$D280),0)&gt;0,TRIM(VLOOKUP(AG$6,'Lifeline-Capability XWalk'!$F$6:$G$38,2,FALSE)),"")</f>
        <v/>
      </c>
      <c r="AH280" s="67" t="str">
        <f>IF(IFERROR(SEARCH(AH$6,$D280),0)&gt;0,TRIM(VLOOKUP(AH$6,'Lifeline-Capability XWalk'!$F$6:$G$38,2,FALSE)),"")</f>
        <v/>
      </c>
      <c r="AI280" s="67" t="str">
        <f>IF(IFERROR(SEARCH(AI$6,$D280),0)&gt;0,TRIM(VLOOKUP(AI$6,'Lifeline-Capability XWalk'!$F$6:$G$38,2,FALSE)),"")</f>
        <v/>
      </c>
      <c r="AJ280" s="67" t="str">
        <f>IF(IFERROR(SEARCH(AJ$6,$D280),0)&gt;0,TRIM(VLOOKUP(AJ$6,'Lifeline-Capability XWalk'!$F$6:$G$38,2,FALSE)),"")</f>
        <v/>
      </c>
      <c r="AK280" s="67" t="str">
        <f>IF(IFERROR(SEARCH(AK$6,$D280),0)&gt;0,TRIM(VLOOKUP(AK$6,'Lifeline-Capability XWalk'!$F$6:$G$38,2,FALSE)),"")</f>
        <v/>
      </c>
      <c r="AL280" s="68" t="str">
        <f>IF(IFERROR(SEARCH(AL$6,$D280),0)&gt;0,TRIM(VLOOKUP(AL$6,'Lifeline-Capability XWalk'!$F$6:$G$38,2,FALSE)),"")</f>
        <v/>
      </c>
      <c r="AM280" s="24" t="str">
        <f t="shared" si="15"/>
        <v>Safety and Security</v>
      </c>
      <c r="AN280" s="24" t="str">
        <f t="shared" si="16"/>
        <v/>
      </c>
      <c r="AO280" s="24" t="str">
        <f t="shared" si="16"/>
        <v/>
      </c>
      <c r="AP280" s="24" t="str">
        <f t="shared" si="16"/>
        <v/>
      </c>
      <c r="AQ280" s="24" t="str">
        <f t="shared" si="16"/>
        <v>Communications</v>
      </c>
      <c r="AR280" s="24" t="str">
        <f t="shared" si="16"/>
        <v>Hazardous Materials</v>
      </c>
      <c r="AS280" s="24" t="str">
        <f t="shared" si="16"/>
        <v/>
      </c>
      <c r="AT280" s="24" t="str">
        <f t="shared" si="16"/>
        <v/>
      </c>
      <c r="AU280" s="24" t="str">
        <f t="shared" si="16"/>
        <v/>
      </c>
    </row>
    <row r="281" spans="1:47" s="24" customFormat="1" ht="32.1" customHeight="1" x14ac:dyDescent="0.2">
      <c r="A281" s="141" t="s">
        <v>1113</v>
      </c>
      <c r="B281" s="63" t="s">
        <v>1138</v>
      </c>
      <c r="C281" s="142" t="s">
        <v>1082</v>
      </c>
      <c r="D281" s="63" t="s">
        <v>1359</v>
      </c>
      <c r="E281" s="64" t="str">
        <f t="shared" ref="E281:E344" si="17">IF(AU281=AU$6,AU$6,_xlfn.TEXTJOIN(", ",TRUE,_xlfn.UNIQUE(AM281:AT281)))</f>
        <v>Communications, Transportation</v>
      </c>
      <c r="F281" s="65" t="s">
        <v>194</v>
      </c>
      <c r="G281" s="66" t="str">
        <f>IF(IFERROR(SEARCH(G$6,$D281),0)&gt;0,TRIM(VLOOKUP(G$6,'Lifeline-Capability XWalk'!$F$6:$G$38,2,FALSE)),"")</f>
        <v/>
      </c>
      <c r="H281" s="67" t="str">
        <f>IF(IFERROR(SEARCH(H$6,$D281),0)&gt;0,TRIM(VLOOKUP(H$6,'Lifeline-Capability XWalk'!$F$6:$G$38,2,FALSE)),"")</f>
        <v/>
      </c>
      <c r="I281" s="67" t="str">
        <f>IF(IFERROR(SEARCH(I$6,$D281),0)&gt;0,TRIM(VLOOKUP(I$6,'Lifeline-Capability XWalk'!$F$6:$G$38,2,FALSE)),"")</f>
        <v>Transportation</v>
      </c>
      <c r="J281" s="67" t="str">
        <f>IF(IFERROR(SEARCH(J$6,$D281),0)&gt;0,TRIM(VLOOKUP(J$6,'Lifeline-Capability XWalk'!$F$6:$G$38,2,FALSE)),"")</f>
        <v/>
      </c>
      <c r="K281" s="67" t="str">
        <f>IF(IFERROR(SEARCH(K$6,$D281),0)&gt;0,TRIM(VLOOKUP(K$6,'Lifeline-Capability XWalk'!$F$6:$G$38,2,FALSE)),"")</f>
        <v/>
      </c>
      <c r="L281" s="67" t="str">
        <f>IF(IFERROR(SEARCH(L$6,$D281),0)&gt;0,TRIM(VLOOKUP(L$6,'Lifeline-Capability XWalk'!$F$6:$G$38,2,FALSE)),"")</f>
        <v/>
      </c>
      <c r="M281" s="67" t="str">
        <f>IF(IFERROR(SEARCH(M$6,$D281),0)&gt;0,TRIM(VLOOKUP(M$6,'Lifeline-Capability XWalk'!$F$6:$G$38,2,FALSE)),"")</f>
        <v/>
      </c>
      <c r="N281" s="67" t="str">
        <f>IF(IFERROR(SEARCH(N$6,$D281),0)&gt;0,TRIM(VLOOKUP(N$6,'Lifeline-Capability XWalk'!$F$6:$G$38,2,FALSE)),"")</f>
        <v/>
      </c>
      <c r="O281" s="67" t="str">
        <f>IF(IFERROR(SEARCH(O$6,$D281),0)&gt;0,TRIM(VLOOKUP(O$6,'Lifeline-Capability XWalk'!$F$6:$G$38,2,FALSE)),"")</f>
        <v/>
      </c>
      <c r="P281" s="67" t="str">
        <f>IF(IFERROR(SEARCH(P$6,$D281),0)&gt;0,TRIM(VLOOKUP(P$6,'Lifeline-Capability XWalk'!$F$6:$G$38,2,FALSE)),"")</f>
        <v/>
      </c>
      <c r="Q281" s="67" t="str">
        <f>IF(IFERROR(SEARCH(Q$6,$D281),0)&gt;0,TRIM(VLOOKUP(Q$6,'Lifeline-Capability XWalk'!$F$6:$G$38,2,FALSE)),"")</f>
        <v/>
      </c>
      <c r="R281" s="67" t="str">
        <f>IF(IFERROR(SEARCH(R$6,$D281),0)&gt;0,TRIM(VLOOKUP(R$6,'Lifeline-Capability XWalk'!$F$6:$G$38,2,FALSE)),"")</f>
        <v/>
      </c>
      <c r="S281" s="67" t="str">
        <f>IF(IFERROR(SEARCH(S$6,$D281),0)&gt;0,TRIM(VLOOKUP(S$6,'Lifeline-Capability XWalk'!$F$6:$G$38,2,FALSE)),"")</f>
        <v/>
      </c>
      <c r="T281" s="67" t="str">
        <f>IF(IFERROR(SEARCH(T$6,$D281),0)&gt;0,TRIM(VLOOKUP(T$6,'Lifeline-Capability XWalk'!$F$6:$G$38,2,FALSE)),"")</f>
        <v/>
      </c>
      <c r="U281" s="67" t="str">
        <f>IF(IFERROR(SEARCH(U$6,$D281),0)&gt;0,TRIM(VLOOKUP(U$6,'Lifeline-Capability XWalk'!$F$6:$G$38,2,FALSE)),"")</f>
        <v/>
      </c>
      <c r="V281" s="67" t="str">
        <f>IF(IFERROR(SEARCH(V$6,$D281),0)&gt;0,TRIM(VLOOKUP(V$6,'Lifeline-Capability XWalk'!$F$6:$G$38,2,FALSE)),"")</f>
        <v/>
      </c>
      <c r="W281" s="67" t="str">
        <f>IF(IFERROR(SEARCH(W$6,$D281),0)&gt;0,TRIM(VLOOKUP(W$6,'Lifeline-Capability XWalk'!$F$6:$G$38,2,FALSE)),"")</f>
        <v/>
      </c>
      <c r="X281" s="67" t="str">
        <f>IF(IFERROR(SEARCH(X$6,$D281),0)&gt;0,TRIM(VLOOKUP(X$6,'Lifeline-Capability XWalk'!$F$6:$G$38,2,FALSE)),"")</f>
        <v/>
      </c>
      <c r="Y281" s="67" t="str">
        <f>IF(IFERROR(SEARCH(Y$6,$D281),0)&gt;0,TRIM(VLOOKUP(Y$6,'Lifeline-Capability XWalk'!$F$6:$G$38,2,FALSE)),"")</f>
        <v/>
      </c>
      <c r="Z281" s="67" t="str">
        <f>IF(IFERROR(SEARCH(Z$6,$D281),0)&gt;0,TRIM(VLOOKUP(Z$6,'Lifeline-Capability XWalk'!$F$6:$G$38,2,FALSE)),"")</f>
        <v/>
      </c>
      <c r="AA281" s="67" t="str">
        <f>IF(IFERROR(SEARCH(AA$6,$D281),0)&gt;0,TRIM(VLOOKUP(AA$6,'Lifeline-Capability XWalk'!$F$6:$G$38,2,FALSE)),"")</f>
        <v>Communications</v>
      </c>
      <c r="AB281" s="67" t="str">
        <f>IF(IFERROR(SEARCH(AB$6,$D281),0)&gt;0,TRIM(VLOOKUP(AB$6,'Lifeline-Capability XWalk'!$F$6:$G$38,2,FALSE)),"")</f>
        <v>Communications</v>
      </c>
      <c r="AC281" s="67" t="str">
        <f>IF(IFERROR(SEARCH(AC$6,$D281),0)&gt;0,TRIM(VLOOKUP(AC$6,'Lifeline-Capability XWalk'!$F$6:$G$38,2,FALSE)),"")</f>
        <v/>
      </c>
      <c r="AD281" s="67" t="str">
        <f>IF(IFERROR(SEARCH(AD$6,$D281),0)&gt;0,TRIM(VLOOKUP(AD$6,'Lifeline-Capability XWalk'!$F$6:$G$38,2,FALSE)),"")</f>
        <v/>
      </c>
      <c r="AE281" s="67" t="str">
        <f>IF(IFERROR(SEARCH(AE$6,$D281),0)&gt;0,TRIM(VLOOKUP(AE$6,'Lifeline-Capability XWalk'!$F$6:$G$38,2,FALSE)),"")</f>
        <v/>
      </c>
      <c r="AF281" s="67" t="str">
        <f>IF(IFERROR(SEARCH(AF$6,$D281),0)&gt;0,TRIM(VLOOKUP(AF$6,'Lifeline-Capability XWalk'!$F$6:$G$38,2,FALSE)),"")</f>
        <v/>
      </c>
      <c r="AG281" s="67" t="str">
        <f>IF(IFERROR(SEARCH(AG$6,$D281),0)&gt;0,TRIM(VLOOKUP(AG$6,'Lifeline-Capability XWalk'!$F$6:$G$38,2,FALSE)),"")</f>
        <v/>
      </c>
      <c r="AH281" s="67" t="str">
        <f>IF(IFERROR(SEARCH(AH$6,$D281),0)&gt;0,TRIM(VLOOKUP(AH$6,'Lifeline-Capability XWalk'!$F$6:$G$38,2,FALSE)),"")</f>
        <v/>
      </c>
      <c r="AI281" s="67" t="str">
        <f>IF(IFERROR(SEARCH(AI$6,$D281),0)&gt;0,TRIM(VLOOKUP(AI$6,'Lifeline-Capability XWalk'!$F$6:$G$38,2,FALSE)),"")</f>
        <v/>
      </c>
      <c r="AJ281" s="67" t="str">
        <f>IF(IFERROR(SEARCH(AJ$6,$D281),0)&gt;0,TRIM(VLOOKUP(AJ$6,'Lifeline-Capability XWalk'!$F$6:$G$38,2,FALSE)),"")</f>
        <v/>
      </c>
      <c r="AK281" s="67" t="str">
        <f>IF(IFERROR(SEARCH(AK$6,$D281),0)&gt;0,TRIM(VLOOKUP(AK$6,'Lifeline-Capability XWalk'!$F$6:$G$38,2,FALSE)),"")</f>
        <v/>
      </c>
      <c r="AL281" s="68" t="str">
        <f>IF(IFERROR(SEARCH(AL$6,$D281),0)&gt;0,TRIM(VLOOKUP(AL$6,'Lifeline-Capability XWalk'!$F$6:$G$38,2,FALSE)),"")</f>
        <v/>
      </c>
      <c r="AM281" s="24" t="str">
        <f t="shared" si="15"/>
        <v/>
      </c>
      <c r="AN281" s="24" t="str">
        <f t="shared" si="16"/>
        <v/>
      </c>
      <c r="AO281" s="24" t="str">
        <f t="shared" si="16"/>
        <v/>
      </c>
      <c r="AP281" s="24" t="str">
        <f t="shared" si="16"/>
        <v/>
      </c>
      <c r="AQ281" s="24" t="str">
        <f t="shared" si="16"/>
        <v>Communications</v>
      </c>
      <c r="AR281" s="24" t="str">
        <f t="shared" si="16"/>
        <v/>
      </c>
      <c r="AS281" s="24" t="str">
        <f t="shared" si="16"/>
        <v>Transportation</v>
      </c>
      <c r="AT281" s="24" t="str">
        <f t="shared" si="16"/>
        <v/>
      </c>
      <c r="AU281" s="24" t="str">
        <f t="shared" si="16"/>
        <v/>
      </c>
    </row>
    <row r="282" spans="1:47" s="24" customFormat="1" ht="32.1" customHeight="1" x14ac:dyDescent="0.2">
      <c r="A282" s="143" t="s">
        <v>1113</v>
      </c>
      <c r="B282" s="69" t="s">
        <v>1130</v>
      </c>
      <c r="C282" s="144" t="s">
        <v>1082</v>
      </c>
      <c r="D282" s="69" t="s">
        <v>1359</v>
      </c>
      <c r="E282" s="64" t="str">
        <f t="shared" si="17"/>
        <v>Communications, Transportation</v>
      </c>
      <c r="F282" s="70" t="s">
        <v>260</v>
      </c>
      <c r="G282" s="66" t="str">
        <f>IF(IFERROR(SEARCH(G$6,$D282),0)&gt;0,TRIM(VLOOKUP(G$6,'Lifeline-Capability XWalk'!$F$6:$G$38,2,FALSE)),"")</f>
        <v/>
      </c>
      <c r="H282" s="67" t="str">
        <f>IF(IFERROR(SEARCH(H$6,$D282),0)&gt;0,TRIM(VLOOKUP(H$6,'Lifeline-Capability XWalk'!$F$6:$G$38,2,FALSE)),"")</f>
        <v/>
      </c>
      <c r="I282" s="67" t="str">
        <f>IF(IFERROR(SEARCH(I$6,$D282),0)&gt;0,TRIM(VLOOKUP(I$6,'Lifeline-Capability XWalk'!$F$6:$G$38,2,FALSE)),"")</f>
        <v>Transportation</v>
      </c>
      <c r="J282" s="67" t="str">
        <f>IF(IFERROR(SEARCH(J$6,$D282),0)&gt;0,TRIM(VLOOKUP(J$6,'Lifeline-Capability XWalk'!$F$6:$G$38,2,FALSE)),"")</f>
        <v/>
      </c>
      <c r="K282" s="67" t="str">
        <f>IF(IFERROR(SEARCH(K$6,$D282),0)&gt;0,TRIM(VLOOKUP(K$6,'Lifeline-Capability XWalk'!$F$6:$G$38,2,FALSE)),"")</f>
        <v/>
      </c>
      <c r="L282" s="67" t="str">
        <f>IF(IFERROR(SEARCH(L$6,$D282),0)&gt;0,TRIM(VLOOKUP(L$6,'Lifeline-Capability XWalk'!$F$6:$G$38,2,FALSE)),"")</f>
        <v/>
      </c>
      <c r="M282" s="67" t="str">
        <f>IF(IFERROR(SEARCH(M$6,$D282),0)&gt;0,TRIM(VLOOKUP(M$6,'Lifeline-Capability XWalk'!$F$6:$G$38,2,FALSE)),"")</f>
        <v/>
      </c>
      <c r="N282" s="67" t="str">
        <f>IF(IFERROR(SEARCH(N$6,$D282),0)&gt;0,TRIM(VLOOKUP(N$6,'Lifeline-Capability XWalk'!$F$6:$G$38,2,FALSE)),"")</f>
        <v/>
      </c>
      <c r="O282" s="67" t="str">
        <f>IF(IFERROR(SEARCH(O$6,$D282),0)&gt;0,TRIM(VLOOKUP(O$6,'Lifeline-Capability XWalk'!$F$6:$G$38,2,FALSE)),"")</f>
        <v/>
      </c>
      <c r="P282" s="67" t="str">
        <f>IF(IFERROR(SEARCH(P$6,$D282),0)&gt;0,TRIM(VLOOKUP(P$6,'Lifeline-Capability XWalk'!$F$6:$G$38,2,FALSE)),"")</f>
        <v/>
      </c>
      <c r="Q282" s="67" t="str">
        <f>IF(IFERROR(SEARCH(Q$6,$D282),0)&gt;0,TRIM(VLOOKUP(Q$6,'Lifeline-Capability XWalk'!$F$6:$G$38,2,FALSE)),"")</f>
        <v/>
      </c>
      <c r="R282" s="67" t="str">
        <f>IF(IFERROR(SEARCH(R$6,$D282),0)&gt;0,TRIM(VLOOKUP(R$6,'Lifeline-Capability XWalk'!$F$6:$G$38,2,FALSE)),"")</f>
        <v/>
      </c>
      <c r="S282" s="67" t="str">
        <f>IF(IFERROR(SEARCH(S$6,$D282),0)&gt;0,TRIM(VLOOKUP(S$6,'Lifeline-Capability XWalk'!$F$6:$G$38,2,FALSE)),"")</f>
        <v/>
      </c>
      <c r="T282" s="67" t="str">
        <f>IF(IFERROR(SEARCH(T$6,$D282),0)&gt;0,TRIM(VLOOKUP(T$6,'Lifeline-Capability XWalk'!$F$6:$G$38,2,FALSE)),"")</f>
        <v/>
      </c>
      <c r="U282" s="67" t="str">
        <f>IF(IFERROR(SEARCH(U$6,$D282),0)&gt;0,TRIM(VLOOKUP(U$6,'Lifeline-Capability XWalk'!$F$6:$G$38,2,FALSE)),"")</f>
        <v/>
      </c>
      <c r="V282" s="67" t="str">
        <f>IF(IFERROR(SEARCH(V$6,$D282),0)&gt;0,TRIM(VLOOKUP(V$6,'Lifeline-Capability XWalk'!$F$6:$G$38,2,FALSE)),"")</f>
        <v/>
      </c>
      <c r="W282" s="67" t="str">
        <f>IF(IFERROR(SEARCH(W$6,$D282),0)&gt;0,TRIM(VLOOKUP(W$6,'Lifeline-Capability XWalk'!$F$6:$G$38,2,FALSE)),"")</f>
        <v/>
      </c>
      <c r="X282" s="67" t="str">
        <f>IF(IFERROR(SEARCH(X$6,$D282),0)&gt;0,TRIM(VLOOKUP(X$6,'Lifeline-Capability XWalk'!$F$6:$G$38,2,FALSE)),"")</f>
        <v/>
      </c>
      <c r="Y282" s="67" t="str">
        <f>IF(IFERROR(SEARCH(Y$6,$D282),0)&gt;0,TRIM(VLOOKUP(Y$6,'Lifeline-Capability XWalk'!$F$6:$G$38,2,FALSE)),"")</f>
        <v/>
      </c>
      <c r="Z282" s="67" t="str">
        <f>IF(IFERROR(SEARCH(Z$6,$D282),0)&gt;0,TRIM(VLOOKUP(Z$6,'Lifeline-Capability XWalk'!$F$6:$G$38,2,FALSE)),"")</f>
        <v/>
      </c>
      <c r="AA282" s="67" t="str">
        <f>IF(IFERROR(SEARCH(AA$6,$D282),0)&gt;0,TRIM(VLOOKUP(AA$6,'Lifeline-Capability XWalk'!$F$6:$G$38,2,FALSE)),"")</f>
        <v>Communications</v>
      </c>
      <c r="AB282" s="67" t="str">
        <f>IF(IFERROR(SEARCH(AB$6,$D282),0)&gt;0,TRIM(VLOOKUP(AB$6,'Lifeline-Capability XWalk'!$F$6:$G$38,2,FALSE)),"")</f>
        <v>Communications</v>
      </c>
      <c r="AC282" s="67" t="str">
        <f>IF(IFERROR(SEARCH(AC$6,$D282),0)&gt;0,TRIM(VLOOKUP(AC$6,'Lifeline-Capability XWalk'!$F$6:$G$38,2,FALSE)),"")</f>
        <v/>
      </c>
      <c r="AD282" s="67" t="str">
        <f>IF(IFERROR(SEARCH(AD$6,$D282),0)&gt;0,TRIM(VLOOKUP(AD$6,'Lifeline-Capability XWalk'!$F$6:$G$38,2,FALSE)),"")</f>
        <v/>
      </c>
      <c r="AE282" s="67" t="str">
        <f>IF(IFERROR(SEARCH(AE$6,$D282),0)&gt;0,TRIM(VLOOKUP(AE$6,'Lifeline-Capability XWalk'!$F$6:$G$38,2,FALSE)),"")</f>
        <v/>
      </c>
      <c r="AF282" s="67" t="str">
        <f>IF(IFERROR(SEARCH(AF$6,$D282),0)&gt;0,TRIM(VLOOKUP(AF$6,'Lifeline-Capability XWalk'!$F$6:$G$38,2,FALSE)),"")</f>
        <v/>
      </c>
      <c r="AG282" s="67" t="str">
        <f>IF(IFERROR(SEARCH(AG$6,$D282),0)&gt;0,TRIM(VLOOKUP(AG$6,'Lifeline-Capability XWalk'!$F$6:$G$38,2,FALSE)),"")</f>
        <v/>
      </c>
      <c r="AH282" s="67" t="str">
        <f>IF(IFERROR(SEARCH(AH$6,$D282),0)&gt;0,TRIM(VLOOKUP(AH$6,'Lifeline-Capability XWalk'!$F$6:$G$38,2,FALSE)),"")</f>
        <v/>
      </c>
      <c r="AI282" s="67" t="str">
        <f>IF(IFERROR(SEARCH(AI$6,$D282),0)&gt;0,TRIM(VLOOKUP(AI$6,'Lifeline-Capability XWalk'!$F$6:$G$38,2,FALSE)),"")</f>
        <v/>
      </c>
      <c r="AJ282" s="67" t="str">
        <f>IF(IFERROR(SEARCH(AJ$6,$D282),0)&gt;0,TRIM(VLOOKUP(AJ$6,'Lifeline-Capability XWalk'!$F$6:$G$38,2,FALSE)),"")</f>
        <v/>
      </c>
      <c r="AK282" s="67" t="str">
        <f>IF(IFERROR(SEARCH(AK$6,$D282),0)&gt;0,TRIM(VLOOKUP(AK$6,'Lifeline-Capability XWalk'!$F$6:$G$38,2,FALSE)),"")</f>
        <v/>
      </c>
      <c r="AL282" s="68" t="str">
        <f>IF(IFERROR(SEARCH(AL$6,$D282),0)&gt;0,TRIM(VLOOKUP(AL$6,'Lifeline-Capability XWalk'!$F$6:$G$38,2,FALSE)),"")</f>
        <v/>
      </c>
      <c r="AM282" s="24" t="str">
        <f t="shared" si="15"/>
        <v/>
      </c>
      <c r="AN282" s="24" t="str">
        <f t="shared" si="16"/>
        <v/>
      </c>
      <c r="AO282" s="24" t="str">
        <f t="shared" si="16"/>
        <v/>
      </c>
      <c r="AP282" s="24" t="str">
        <f t="shared" si="16"/>
        <v/>
      </c>
      <c r="AQ282" s="24" t="str">
        <f t="shared" si="16"/>
        <v>Communications</v>
      </c>
      <c r="AR282" s="24" t="str">
        <f t="shared" si="16"/>
        <v/>
      </c>
      <c r="AS282" s="24" t="str">
        <f t="shared" si="16"/>
        <v>Transportation</v>
      </c>
      <c r="AT282" s="24" t="str">
        <f t="shared" si="16"/>
        <v/>
      </c>
      <c r="AU282" s="24" t="str">
        <f t="shared" si="16"/>
        <v/>
      </c>
    </row>
    <row r="283" spans="1:47" s="24" customFormat="1" ht="32.1" customHeight="1" x14ac:dyDescent="0.2">
      <c r="A283" s="141" t="s">
        <v>1112</v>
      </c>
      <c r="B283" s="63" t="s">
        <v>1132</v>
      </c>
      <c r="C283" s="142" t="s">
        <v>1082</v>
      </c>
      <c r="D283" s="63" t="s">
        <v>1359</v>
      </c>
      <c r="E283" s="64" t="str">
        <f t="shared" si="17"/>
        <v>Communications, Transportation</v>
      </c>
      <c r="F283" s="71" t="s">
        <v>212</v>
      </c>
      <c r="G283" s="66" t="str">
        <f>IF(IFERROR(SEARCH(G$6,$D283),0)&gt;0,TRIM(VLOOKUP(G$6,'Lifeline-Capability XWalk'!$F$6:$G$38,2,FALSE)),"")</f>
        <v/>
      </c>
      <c r="H283" s="67" t="str">
        <f>IF(IFERROR(SEARCH(H$6,$D283),0)&gt;0,TRIM(VLOOKUP(H$6,'Lifeline-Capability XWalk'!$F$6:$G$38,2,FALSE)),"")</f>
        <v/>
      </c>
      <c r="I283" s="67" t="str">
        <f>IF(IFERROR(SEARCH(I$6,$D283),0)&gt;0,TRIM(VLOOKUP(I$6,'Lifeline-Capability XWalk'!$F$6:$G$38,2,FALSE)),"")</f>
        <v>Transportation</v>
      </c>
      <c r="J283" s="67" t="str">
        <f>IF(IFERROR(SEARCH(J$6,$D283),0)&gt;0,TRIM(VLOOKUP(J$6,'Lifeline-Capability XWalk'!$F$6:$G$38,2,FALSE)),"")</f>
        <v/>
      </c>
      <c r="K283" s="67" t="str">
        <f>IF(IFERROR(SEARCH(K$6,$D283),0)&gt;0,TRIM(VLOOKUP(K$6,'Lifeline-Capability XWalk'!$F$6:$G$38,2,FALSE)),"")</f>
        <v/>
      </c>
      <c r="L283" s="67" t="str">
        <f>IF(IFERROR(SEARCH(L$6,$D283),0)&gt;0,TRIM(VLOOKUP(L$6,'Lifeline-Capability XWalk'!$F$6:$G$38,2,FALSE)),"")</f>
        <v/>
      </c>
      <c r="M283" s="67" t="str">
        <f>IF(IFERROR(SEARCH(M$6,$D283),0)&gt;0,TRIM(VLOOKUP(M$6,'Lifeline-Capability XWalk'!$F$6:$G$38,2,FALSE)),"")</f>
        <v/>
      </c>
      <c r="N283" s="67" t="str">
        <f>IF(IFERROR(SEARCH(N$6,$D283),0)&gt;0,TRIM(VLOOKUP(N$6,'Lifeline-Capability XWalk'!$F$6:$G$38,2,FALSE)),"")</f>
        <v/>
      </c>
      <c r="O283" s="67" t="str">
        <f>IF(IFERROR(SEARCH(O$6,$D283),0)&gt;0,TRIM(VLOOKUP(O$6,'Lifeline-Capability XWalk'!$F$6:$G$38,2,FALSE)),"")</f>
        <v/>
      </c>
      <c r="P283" s="67" t="str">
        <f>IF(IFERROR(SEARCH(P$6,$D283),0)&gt;0,TRIM(VLOOKUP(P$6,'Lifeline-Capability XWalk'!$F$6:$G$38,2,FALSE)),"")</f>
        <v/>
      </c>
      <c r="Q283" s="67" t="str">
        <f>IF(IFERROR(SEARCH(Q$6,$D283),0)&gt;0,TRIM(VLOOKUP(Q$6,'Lifeline-Capability XWalk'!$F$6:$G$38,2,FALSE)),"")</f>
        <v/>
      </c>
      <c r="R283" s="67" t="str">
        <f>IF(IFERROR(SEARCH(R$6,$D283),0)&gt;0,TRIM(VLOOKUP(R$6,'Lifeline-Capability XWalk'!$F$6:$G$38,2,FALSE)),"")</f>
        <v/>
      </c>
      <c r="S283" s="67" t="str">
        <f>IF(IFERROR(SEARCH(S$6,$D283),0)&gt;0,TRIM(VLOOKUP(S$6,'Lifeline-Capability XWalk'!$F$6:$G$38,2,FALSE)),"")</f>
        <v/>
      </c>
      <c r="T283" s="67" t="str">
        <f>IF(IFERROR(SEARCH(T$6,$D283),0)&gt;0,TRIM(VLOOKUP(T$6,'Lifeline-Capability XWalk'!$F$6:$G$38,2,FALSE)),"")</f>
        <v/>
      </c>
      <c r="U283" s="67" t="str">
        <f>IF(IFERROR(SEARCH(U$6,$D283),0)&gt;0,TRIM(VLOOKUP(U$6,'Lifeline-Capability XWalk'!$F$6:$G$38,2,FALSE)),"")</f>
        <v/>
      </c>
      <c r="V283" s="67" t="str">
        <f>IF(IFERROR(SEARCH(V$6,$D283),0)&gt;0,TRIM(VLOOKUP(V$6,'Lifeline-Capability XWalk'!$F$6:$G$38,2,FALSE)),"")</f>
        <v/>
      </c>
      <c r="W283" s="67" t="str">
        <f>IF(IFERROR(SEARCH(W$6,$D283),0)&gt;0,TRIM(VLOOKUP(W$6,'Lifeline-Capability XWalk'!$F$6:$G$38,2,FALSE)),"")</f>
        <v/>
      </c>
      <c r="X283" s="67" t="str">
        <f>IF(IFERROR(SEARCH(X$6,$D283),0)&gt;0,TRIM(VLOOKUP(X$6,'Lifeline-Capability XWalk'!$F$6:$G$38,2,FALSE)),"")</f>
        <v/>
      </c>
      <c r="Y283" s="67" t="str">
        <f>IF(IFERROR(SEARCH(Y$6,$D283),0)&gt;0,TRIM(VLOOKUP(Y$6,'Lifeline-Capability XWalk'!$F$6:$G$38,2,FALSE)),"")</f>
        <v/>
      </c>
      <c r="Z283" s="67" t="str">
        <f>IF(IFERROR(SEARCH(Z$6,$D283),0)&gt;0,TRIM(VLOOKUP(Z$6,'Lifeline-Capability XWalk'!$F$6:$G$38,2,FALSE)),"")</f>
        <v/>
      </c>
      <c r="AA283" s="67" t="str">
        <f>IF(IFERROR(SEARCH(AA$6,$D283),0)&gt;0,TRIM(VLOOKUP(AA$6,'Lifeline-Capability XWalk'!$F$6:$G$38,2,FALSE)),"")</f>
        <v>Communications</v>
      </c>
      <c r="AB283" s="67" t="str">
        <f>IF(IFERROR(SEARCH(AB$6,$D283),0)&gt;0,TRIM(VLOOKUP(AB$6,'Lifeline-Capability XWalk'!$F$6:$G$38,2,FALSE)),"")</f>
        <v>Communications</v>
      </c>
      <c r="AC283" s="67" t="str">
        <f>IF(IFERROR(SEARCH(AC$6,$D283),0)&gt;0,TRIM(VLOOKUP(AC$6,'Lifeline-Capability XWalk'!$F$6:$G$38,2,FALSE)),"")</f>
        <v/>
      </c>
      <c r="AD283" s="67" t="str">
        <f>IF(IFERROR(SEARCH(AD$6,$D283),0)&gt;0,TRIM(VLOOKUP(AD$6,'Lifeline-Capability XWalk'!$F$6:$G$38,2,FALSE)),"")</f>
        <v/>
      </c>
      <c r="AE283" s="67" t="str">
        <f>IF(IFERROR(SEARCH(AE$6,$D283),0)&gt;0,TRIM(VLOOKUP(AE$6,'Lifeline-Capability XWalk'!$F$6:$G$38,2,FALSE)),"")</f>
        <v/>
      </c>
      <c r="AF283" s="67" t="str">
        <f>IF(IFERROR(SEARCH(AF$6,$D283),0)&gt;0,TRIM(VLOOKUP(AF$6,'Lifeline-Capability XWalk'!$F$6:$G$38,2,FALSE)),"")</f>
        <v/>
      </c>
      <c r="AG283" s="67" t="str">
        <f>IF(IFERROR(SEARCH(AG$6,$D283),0)&gt;0,TRIM(VLOOKUP(AG$6,'Lifeline-Capability XWalk'!$F$6:$G$38,2,FALSE)),"")</f>
        <v/>
      </c>
      <c r="AH283" s="67" t="str">
        <f>IF(IFERROR(SEARCH(AH$6,$D283),0)&gt;0,TRIM(VLOOKUP(AH$6,'Lifeline-Capability XWalk'!$F$6:$G$38,2,FALSE)),"")</f>
        <v/>
      </c>
      <c r="AI283" s="67" t="str">
        <f>IF(IFERROR(SEARCH(AI$6,$D283),0)&gt;0,TRIM(VLOOKUP(AI$6,'Lifeline-Capability XWalk'!$F$6:$G$38,2,FALSE)),"")</f>
        <v/>
      </c>
      <c r="AJ283" s="67" t="str">
        <f>IF(IFERROR(SEARCH(AJ$6,$D283),0)&gt;0,TRIM(VLOOKUP(AJ$6,'Lifeline-Capability XWalk'!$F$6:$G$38,2,FALSE)),"")</f>
        <v/>
      </c>
      <c r="AK283" s="67" t="str">
        <f>IF(IFERROR(SEARCH(AK$6,$D283),0)&gt;0,TRIM(VLOOKUP(AK$6,'Lifeline-Capability XWalk'!$F$6:$G$38,2,FALSE)),"")</f>
        <v/>
      </c>
      <c r="AL283" s="68" t="str">
        <f>IF(IFERROR(SEARCH(AL$6,$D283),0)&gt;0,TRIM(VLOOKUP(AL$6,'Lifeline-Capability XWalk'!$F$6:$G$38,2,FALSE)),"")</f>
        <v/>
      </c>
      <c r="AM283" s="24" t="str">
        <f t="shared" si="15"/>
        <v/>
      </c>
      <c r="AN283" s="24" t="str">
        <f t="shared" si="16"/>
        <v/>
      </c>
      <c r="AO283" s="24" t="str">
        <f t="shared" si="16"/>
        <v/>
      </c>
      <c r="AP283" s="24" t="str">
        <f t="shared" si="16"/>
        <v/>
      </c>
      <c r="AQ283" s="24" t="str">
        <f t="shared" si="16"/>
        <v>Communications</v>
      </c>
      <c r="AR283" s="24" t="str">
        <f t="shared" si="16"/>
        <v/>
      </c>
      <c r="AS283" s="24" t="str">
        <f t="shared" si="16"/>
        <v>Transportation</v>
      </c>
      <c r="AT283" s="24" t="str">
        <f t="shared" si="16"/>
        <v/>
      </c>
      <c r="AU283" s="24" t="str">
        <f t="shared" si="16"/>
        <v/>
      </c>
    </row>
    <row r="284" spans="1:47" s="24" customFormat="1" ht="32.1" customHeight="1" x14ac:dyDescent="0.2">
      <c r="A284" s="141" t="s">
        <v>1112</v>
      </c>
      <c r="B284" s="63" t="s">
        <v>1412</v>
      </c>
      <c r="C284" s="142" t="s">
        <v>1082</v>
      </c>
      <c r="D284" s="63" t="s">
        <v>1359</v>
      </c>
      <c r="E284" s="64" t="str">
        <f t="shared" si="17"/>
        <v>Communications, Transportation</v>
      </c>
      <c r="F284" s="72" t="s">
        <v>214</v>
      </c>
      <c r="G284" s="66" t="str">
        <f>IF(IFERROR(SEARCH(G$6,$D284),0)&gt;0,TRIM(VLOOKUP(G$6,'Lifeline-Capability XWalk'!$F$6:$G$38,2,FALSE)),"")</f>
        <v/>
      </c>
      <c r="H284" s="67" t="str">
        <f>IF(IFERROR(SEARCH(H$6,$D284),0)&gt;0,TRIM(VLOOKUP(H$6,'Lifeline-Capability XWalk'!$F$6:$G$38,2,FALSE)),"")</f>
        <v/>
      </c>
      <c r="I284" s="67" t="str">
        <f>IF(IFERROR(SEARCH(I$6,$D284),0)&gt;0,TRIM(VLOOKUP(I$6,'Lifeline-Capability XWalk'!$F$6:$G$38,2,FALSE)),"")</f>
        <v>Transportation</v>
      </c>
      <c r="J284" s="67" t="str">
        <f>IF(IFERROR(SEARCH(J$6,$D284),0)&gt;0,TRIM(VLOOKUP(J$6,'Lifeline-Capability XWalk'!$F$6:$G$38,2,FALSE)),"")</f>
        <v/>
      </c>
      <c r="K284" s="67" t="str">
        <f>IF(IFERROR(SEARCH(K$6,$D284),0)&gt;0,TRIM(VLOOKUP(K$6,'Lifeline-Capability XWalk'!$F$6:$G$38,2,FALSE)),"")</f>
        <v/>
      </c>
      <c r="L284" s="67" t="str">
        <f>IF(IFERROR(SEARCH(L$6,$D284),0)&gt;0,TRIM(VLOOKUP(L$6,'Lifeline-Capability XWalk'!$F$6:$G$38,2,FALSE)),"")</f>
        <v/>
      </c>
      <c r="M284" s="67" t="str">
        <f>IF(IFERROR(SEARCH(M$6,$D284),0)&gt;0,TRIM(VLOOKUP(M$6,'Lifeline-Capability XWalk'!$F$6:$G$38,2,FALSE)),"")</f>
        <v/>
      </c>
      <c r="N284" s="67" t="str">
        <f>IF(IFERROR(SEARCH(N$6,$D284),0)&gt;0,TRIM(VLOOKUP(N$6,'Lifeline-Capability XWalk'!$F$6:$G$38,2,FALSE)),"")</f>
        <v/>
      </c>
      <c r="O284" s="67" t="str">
        <f>IF(IFERROR(SEARCH(O$6,$D284),0)&gt;0,TRIM(VLOOKUP(O$6,'Lifeline-Capability XWalk'!$F$6:$G$38,2,FALSE)),"")</f>
        <v/>
      </c>
      <c r="P284" s="67" t="str">
        <f>IF(IFERROR(SEARCH(P$6,$D284),0)&gt;0,TRIM(VLOOKUP(P$6,'Lifeline-Capability XWalk'!$F$6:$G$38,2,FALSE)),"")</f>
        <v/>
      </c>
      <c r="Q284" s="67" t="str">
        <f>IF(IFERROR(SEARCH(Q$6,$D284),0)&gt;0,TRIM(VLOOKUP(Q$6,'Lifeline-Capability XWalk'!$F$6:$G$38,2,FALSE)),"")</f>
        <v/>
      </c>
      <c r="R284" s="67" t="str">
        <f>IF(IFERROR(SEARCH(R$6,$D284),0)&gt;0,TRIM(VLOOKUP(R$6,'Lifeline-Capability XWalk'!$F$6:$G$38,2,FALSE)),"")</f>
        <v/>
      </c>
      <c r="S284" s="67" t="str">
        <f>IF(IFERROR(SEARCH(S$6,$D284),0)&gt;0,TRIM(VLOOKUP(S$6,'Lifeline-Capability XWalk'!$F$6:$G$38,2,FALSE)),"")</f>
        <v/>
      </c>
      <c r="T284" s="67" t="str">
        <f>IF(IFERROR(SEARCH(T$6,$D284),0)&gt;0,TRIM(VLOOKUP(T$6,'Lifeline-Capability XWalk'!$F$6:$G$38,2,FALSE)),"")</f>
        <v/>
      </c>
      <c r="U284" s="67" t="str">
        <f>IF(IFERROR(SEARCH(U$6,$D284),0)&gt;0,TRIM(VLOOKUP(U$6,'Lifeline-Capability XWalk'!$F$6:$G$38,2,FALSE)),"")</f>
        <v/>
      </c>
      <c r="V284" s="67" t="str">
        <f>IF(IFERROR(SEARCH(V$6,$D284),0)&gt;0,TRIM(VLOOKUP(V$6,'Lifeline-Capability XWalk'!$F$6:$G$38,2,FALSE)),"")</f>
        <v/>
      </c>
      <c r="W284" s="67" t="str">
        <f>IF(IFERROR(SEARCH(W$6,$D284),0)&gt;0,TRIM(VLOOKUP(W$6,'Lifeline-Capability XWalk'!$F$6:$G$38,2,FALSE)),"")</f>
        <v/>
      </c>
      <c r="X284" s="67" t="str">
        <f>IF(IFERROR(SEARCH(X$6,$D284),0)&gt;0,TRIM(VLOOKUP(X$6,'Lifeline-Capability XWalk'!$F$6:$G$38,2,FALSE)),"")</f>
        <v/>
      </c>
      <c r="Y284" s="67" t="str">
        <f>IF(IFERROR(SEARCH(Y$6,$D284),0)&gt;0,TRIM(VLOOKUP(Y$6,'Lifeline-Capability XWalk'!$F$6:$G$38,2,FALSE)),"")</f>
        <v/>
      </c>
      <c r="Z284" s="67" t="str">
        <f>IF(IFERROR(SEARCH(Z$6,$D284),0)&gt;0,TRIM(VLOOKUP(Z$6,'Lifeline-Capability XWalk'!$F$6:$G$38,2,FALSE)),"")</f>
        <v/>
      </c>
      <c r="AA284" s="67" t="str">
        <f>IF(IFERROR(SEARCH(AA$6,$D284),0)&gt;0,TRIM(VLOOKUP(AA$6,'Lifeline-Capability XWalk'!$F$6:$G$38,2,FALSE)),"")</f>
        <v>Communications</v>
      </c>
      <c r="AB284" s="67" t="str">
        <f>IF(IFERROR(SEARCH(AB$6,$D284),0)&gt;0,TRIM(VLOOKUP(AB$6,'Lifeline-Capability XWalk'!$F$6:$G$38,2,FALSE)),"")</f>
        <v>Communications</v>
      </c>
      <c r="AC284" s="67" t="str">
        <f>IF(IFERROR(SEARCH(AC$6,$D284),0)&gt;0,TRIM(VLOOKUP(AC$6,'Lifeline-Capability XWalk'!$F$6:$G$38,2,FALSE)),"")</f>
        <v/>
      </c>
      <c r="AD284" s="67" t="str">
        <f>IF(IFERROR(SEARCH(AD$6,$D284),0)&gt;0,TRIM(VLOOKUP(AD$6,'Lifeline-Capability XWalk'!$F$6:$G$38,2,FALSE)),"")</f>
        <v/>
      </c>
      <c r="AE284" s="67" t="str">
        <f>IF(IFERROR(SEARCH(AE$6,$D284),0)&gt;0,TRIM(VLOOKUP(AE$6,'Lifeline-Capability XWalk'!$F$6:$G$38,2,FALSE)),"")</f>
        <v/>
      </c>
      <c r="AF284" s="67" t="str">
        <f>IF(IFERROR(SEARCH(AF$6,$D284),0)&gt;0,TRIM(VLOOKUP(AF$6,'Lifeline-Capability XWalk'!$F$6:$G$38,2,FALSE)),"")</f>
        <v/>
      </c>
      <c r="AG284" s="67" t="str">
        <f>IF(IFERROR(SEARCH(AG$6,$D284),0)&gt;0,TRIM(VLOOKUP(AG$6,'Lifeline-Capability XWalk'!$F$6:$G$38,2,FALSE)),"")</f>
        <v/>
      </c>
      <c r="AH284" s="67" t="str">
        <f>IF(IFERROR(SEARCH(AH$6,$D284),0)&gt;0,TRIM(VLOOKUP(AH$6,'Lifeline-Capability XWalk'!$F$6:$G$38,2,FALSE)),"")</f>
        <v/>
      </c>
      <c r="AI284" s="67" t="str">
        <f>IF(IFERROR(SEARCH(AI$6,$D284),0)&gt;0,TRIM(VLOOKUP(AI$6,'Lifeline-Capability XWalk'!$F$6:$G$38,2,FALSE)),"")</f>
        <v/>
      </c>
      <c r="AJ284" s="67" t="str">
        <f>IF(IFERROR(SEARCH(AJ$6,$D284),0)&gt;0,TRIM(VLOOKUP(AJ$6,'Lifeline-Capability XWalk'!$F$6:$G$38,2,FALSE)),"")</f>
        <v/>
      </c>
      <c r="AK284" s="67" t="str">
        <f>IF(IFERROR(SEARCH(AK$6,$D284),0)&gt;0,TRIM(VLOOKUP(AK$6,'Lifeline-Capability XWalk'!$F$6:$G$38,2,FALSE)),"")</f>
        <v/>
      </c>
      <c r="AL284" s="68" t="str">
        <f>IF(IFERROR(SEARCH(AL$6,$D284),0)&gt;0,TRIM(VLOOKUP(AL$6,'Lifeline-Capability XWalk'!$F$6:$G$38,2,FALSE)),"")</f>
        <v/>
      </c>
      <c r="AM284" s="24" t="str">
        <f t="shared" si="15"/>
        <v/>
      </c>
      <c r="AN284" s="24" t="str">
        <f t="shared" si="16"/>
        <v/>
      </c>
      <c r="AO284" s="24" t="str">
        <f t="shared" si="16"/>
        <v/>
      </c>
      <c r="AP284" s="24" t="str">
        <f t="shared" si="16"/>
        <v/>
      </c>
      <c r="AQ284" s="24" t="str">
        <f t="shared" si="16"/>
        <v>Communications</v>
      </c>
      <c r="AR284" s="24" t="str">
        <f t="shared" si="16"/>
        <v/>
      </c>
      <c r="AS284" s="24" t="str">
        <f t="shared" si="16"/>
        <v>Transportation</v>
      </c>
      <c r="AT284" s="24" t="str">
        <f t="shared" si="16"/>
        <v/>
      </c>
      <c r="AU284" s="24" t="str">
        <f t="shared" si="16"/>
        <v/>
      </c>
    </row>
    <row r="285" spans="1:47" s="24" customFormat="1" ht="32.1" customHeight="1" x14ac:dyDescent="0.2">
      <c r="A285" s="141" t="s">
        <v>1112</v>
      </c>
      <c r="B285" s="63" t="s">
        <v>1117</v>
      </c>
      <c r="C285" s="142" t="s">
        <v>1393</v>
      </c>
      <c r="D285" s="63" t="s">
        <v>1359</v>
      </c>
      <c r="E285" s="64" t="str">
        <f t="shared" si="17"/>
        <v>Communications, Transportation</v>
      </c>
      <c r="F285" s="71" t="s">
        <v>217</v>
      </c>
      <c r="G285" s="66" t="str">
        <f>IF(IFERROR(SEARCH(G$6,$D285),0)&gt;0,TRIM(VLOOKUP(G$6,'Lifeline-Capability XWalk'!$F$6:$G$38,2,FALSE)),"")</f>
        <v/>
      </c>
      <c r="H285" s="67" t="str">
        <f>IF(IFERROR(SEARCH(H$6,$D285),0)&gt;0,TRIM(VLOOKUP(H$6,'Lifeline-Capability XWalk'!$F$6:$G$38,2,FALSE)),"")</f>
        <v/>
      </c>
      <c r="I285" s="67" t="str">
        <f>IF(IFERROR(SEARCH(I$6,$D285),0)&gt;0,TRIM(VLOOKUP(I$6,'Lifeline-Capability XWalk'!$F$6:$G$38,2,FALSE)),"")</f>
        <v>Transportation</v>
      </c>
      <c r="J285" s="67" t="str">
        <f>IF(IFERROR(SEARCH(J$6,$D285),0)&gt;0,TRIM(VLOOKUP(J$6,'Lifeline-Capability XWalk'!$F$6:$G$38,2,FALSE)),"")</f>
        <v/>
      </c>
      <c r="K285" s="67" t="str">
        <f>IF(IFERROR(SEARCH(K$6,$D285),0)&gt;0,TRIM(VLOOKUP(K$6,'Lifeline-Capability XWalk'!$F$6:$G$38,2,FALSE)),"")</f>
        <v/>
      </c>
      <c r="L285" s="67" t="str">
        <f>IF(IFERROR(SEARCH(L$6,$D285),0)&gt;0,TRIM(VLOOKUP(L$6,'Lifeline-Capability XWalk'!$F$6:$G$38,2,FALSE)),"")</f>
        <v/>
      </c>
      <c r="M285" s="67" t="str">
        <f>IF(IFERROR(SEARCH(M$6,$D285),0)&gt;0,TRIM(VLOOKUP(M$6,'Lifeline-Capability XWalk'!$F$6:$G$38,2,FALSE)),"")</f>
        <v/>
      </c>
      <c r="N285" s="67" t="str">
        <f>IF(IFERROR(SEARCH(N$6,$D285),0)&gt;0,TRIM(VLOOKUP(N$6,'Lifeline-Capability XWalk'!$F$6:$G$38,2,FALSE)),"")</f>
        <v/>
      </c>
      <c r="O285" s="67" t="str">
        <f>IF(IFERROR(SEARCH(O$6,$D285),0)&gt;0,TRIM(VLOOKUP(O$6,'Lifeline-Capability XWalk'!$F$6:$G$38,2,FALSE)),"")</f>
        <v/>
      </c>
      <c r="P285" s="67" t="str">
        <f>IF(IFERROR(SEARCH(P$6,$D285),0)&gt;0,TRIM(VLOOKUP(P$6,'Lifeline-Capability XWalk'!$F$6:$G$38,2,FALSE)),"")</f>
        <v/>
      </c>
      <c r="Q285" s="67" t="str">
        <f>IF(IFERROR(SEARCH(Q$6,$D285),0)&gt;0,TRIM(VLOOKUP(Q$6,'Lifeline-Capability XWalk'!$F$6:$G$38,2,FALSE)),"")</f>
        <v/>
      </c>
      <c r="R285" s="67" t="str">
        <f>IF(IFERROR(SEARCH(R$6,$D285),0)&gt;0,TRIM(VLOOKUP(R$6,'Lifeline-Capability XWalk'!$F$6:$G$38,2,FALSE)),"")</f>
        <v/>
      </c>
      <c r="S285" s="67" t="str">
        <f>IF(IFERROR(SEARCH(S$6,$D285),0)&gt;0,TRIM(VLOOKUP(S$6,'Lifeline-Capability XWalk'!$F$6:$G$38,2,FALSE)),"")</f>
        <v/>
      </c>
      <c r="T285" s="67" t="str">
        <f>IF(IFERROR(SEARCH(T$6,$D285),0)&gt;0,TRIM(VLOOKUP(T$6,'Lifeline-Capability XWalk'!$F$6:$G$38,2,FALSE)),"")</f>
        <v/>
      </c>
      <c r="U285" s="67" t="str">
        <f>IF(IFERROR(SEARCH(U$6,$D285),0)&gt;0,TRIM(VLOOKUP(U$6,'Lifeline-Capability XWalk'!$F$6:$G$38,2,FALSE)),"")</f>
        <v/>
      </c>
      <c r="V285" s="67" t="str">
        <f>IF(IFERROR(SEARCH(V$6,$D285),0)&gt;0,TRIM(VLOOKUP(V$6,'Lifeline-Capability XWalk'!$F$6:$G$38,2,FALSE)),"")</f>
        <v/>
      </c>
      <c r="W285" s="67" t="str">
        <f>IF(IFERROR(SEARCH(W$6,$D285),0)&gt;0,TRIM(VLOOKUP(W$6,'Lifeline-Capability XWalk'!$F$6:$G$38,2,FALSE)),"")</f>
        <v/>
      </c>
      <c r="X285" s="67" t="str">
        <f>IF(IFERROR(SEARCH(X$6,$D285),0)&gt;0,TRIM(VLOOKUP(X$6,'Lifeline-Capability XWalk'!$F$6:$G$38,2,FALSE)),"")</f>
        <v/>
      </c>
      <c r="Y285" s="67" t="str">
        <f>IF(IFERROR(SEARCH(Y$6,$D285),0)&gt;0,TRIM(VLOOKUP(Y$6,'Lifeline-Capability XWalk'!$F$6:$G$38,2,FALSE)),"")</f>
        <v/>
      </c>
      <c r="Z285" s="67" t="str">
        <f>IF(IFERROR(SEARCH(Z$6,$D285),0)&gt;0,TRIM(VLOOKUP(Z$6,'Lifeline-Capability XWalk'!$F$6:$G$38,2,FALSE)),"")</f>
        <v/>
      </c>
      <c r="AA285" s="67" t="str">
        <f>IF(IFERROR(SEARCH(AA$6,$D285),0)&gt;0,TRIM(VLOOKUP(AA$6,'Lifeline-Capability XWalk'!$F$6:$G$38,2,FALSE)),"")</f>
        <v>Communications</v>
      </c>
      <c r="AB285" s="67" t="str">
        <f>IF(IFERROR(SEARCH(AB$6,$D285),0)&gt;0,TRIM(VLOOKUP(AB$6,'Lifeline-Capability XWalk'!$F$6:$G$38,2,FALSE)),"")</f>
        <v>Communications</v>
      </c>
      <c r="AC285" s="67" t="str">
        <f>IF(IFERROR(SEARCH(AC$6,$D285),0)&gt;0,TRIM(VLOOKUP(AC$6,'Lifeline-Capability XWalk'!$F$6:$G$38,2,FALSE)),"")</f>
        <v/>
      </c>
      <c r="AD285" s="67" t="str">
        <f>IF(IFERROR(SEARCH(AD$6,$D285),0)&gt;0,TRIM(VLOOKUP(AD$6,'Lifeline-Capability XWalk'!$F$6:$G$38,2,FALSE)),"")</f>
        <v/>
      </c>
      <c r="AE285" s="67" t="str">
        <f>IF(IFERROR(SEARCH(AE$6,$D285),0)&gt;0,TRIM(VLOOKUP(AE$6,'Lifeline-Capability XWalk'!$F$6:$G$38,2,FALSE)),"")</f>
        <v/>
      </c>
      <c r="AF285" s="67" t="str">
        <f>IF(IFERROR(SEARCH(AF$6,$D285),0)&gt;0,TRIM(VLOOKUP(AF$6,'Lifeline-Capability XWalk'!$F$6:$G$38,2,FALSE)),"")</f>
        <v/>
      </c>
      <c r="AG285" s="67" t="str">
        <f>IF(IFERROR(SEARCH(AG$6,$D285),0)&gt;0,TRIM(VLOOKUP(AG$6,'Lifeline-Capability XWalk'!$F$6:$G$38,2,FALSE)),"")</f>
        <v/>
      </c>
      <c r="AH285" s="67" t="str">
        <f>IF(IFERROR(SEARCH(AH$6,$D285),0)&gt;0,TRIM(VLOOKUP(AH$6,'Lifeline-Capability XWalk'!$F$6:$G$38,2,FALSE)),"")</f>
        <v/>
      </c>
      <c r="AI285" s="67" t="str">
        <f>IF(IFERROR(SEARCH(AI$6,$D285),0)&gt;0,TRIM(VLOOKUP(AI$6,'Lifeline-Capability XWalk'!$F$6:$G$38,2,FALSE)),"")</f>
        <v/>
      </c>
      <c r="AJ285" s="67" t="str">
        <f>IF(IFERROR(SEARCH(AJ$6,$D285),0)&gt;0,TRIM(VLOOKUP(AJ$6,'Lifeline-Capability XWalk'!$F$6:$G$38,2,FALSE)),"")</f>
        <v/>
      </c>
      <c r="AK285" s="67" t="str">
        <f>IF(IFERROR(SEARCH(AK$6,$D285),0)&gt;0,TRIM(VLOOKUP(AK$6,'Lifeline-Capability XWalk'!$F$6:$G$38,2,FALSE)),"")</f>
        <v/>
      </c>
      <c r="AL285" s="68" t="str">
        <f>IF(IFERROR(SEARCH(AL$6,$D285),0)&gt;0,TRIM(VLOOKUP(AL$6,'Lifeline-Capability XWalk'!$F$6:$G$38,2,FALSE)),"")</f>
        <v/>
      </c>
      <c r="AM285" s="24" t="str">
        <f t="shared" si="15"/>
        <v/>
      </c>
      <c r="AN285" s="24" t="str">
        <f t="shared" si="16"/>
        <v/>
      </c>
      <c r="AO285" s="24" t="str">
        <f t="shared" si="16"/>
        <v/>
      </c>
      <c r="AP285" s="24" t="str">
        <f t="shared" si="16"/>
        <v/>
      </c>
      <c r="AQ285" s="24" t="str">
        <f t="shared" si="16"/>
        <v>Communications</v>
      </c>
      <c r="AR285" s="24" t="str">
        <f t="shared" si="16"/>
        <v/>
      </c>
      <c r="AS285" s="24" t="str">
        <f t="shared" si="16"/>
        <v>Transportation</v>
      </c>
      <c r="AT285" s="24" t="str">
        <f t="shared" si="16"/>
        <v/>
      </c>
      <c r="AU285" s="24" t="str">
        <f t="shared" si="16"/>
        <v/>
      </c>
    </row>
    <row r="286" spans="1:47" s="24" customFormat="1" ht="32.1" customHeight="1" x14ac:dyDescent="0.2">
      <c r="A286" s="141" t="s">
        <v>1112</v>
      </c>
      <c r="B286" s="63" t="s">
        <v>1124</v>
      </c>
      <c r="C286" s="142" t="s">
        <v>1082</v>
      </c>
      <c r="D286" s="63" t="s">
        <v>1359</v>
      </c>
      <c r="E286" s="64" t="str">
        <f t="shared" si="17"/>
        <v>Communications, Transportation</v>
      </c>
      <c r="F286" s="65" t="s">
        <v>133</v>
      </c>
      <c r="G286" s="66" t="str">
        <f>IF(IFERROR(SEARCH(G$6,$D286),0)&gt;0,TRIM(VLOOKUP(G$6,'Lifeline-Capability XWalk'!$F$6:$G$38,2,FALSE)),"")</f>
        <v/>
      </c>
      <c r="H286" s="67" t="str">
        <f>IF(IFERROR(SEARCH(H$6,$D286),0)&gt;0,TRIM(VLOOKUP(H$6,'Lifeline-Capability XWalk'!$F$6:$G$38,2,FALSE)),"")</f>
        <v/>
      </c>
      <c r="I286" s="67" t="str">
        <f>IF(IFERROR(SEARCH(I$6,$D286),0)&gt;0,TRIM(VLOOKUP(I$6,'Lifeline-Capability XWalk'!$F$6:$G$38,2,FALSE)),"")</f>
        <v>Transportation</v>
      </c>
      <c r="J286" s="67" t="str">
        <f>IF(IFERROR(SEARCH(J$6,$D286),0)&gt;0,TRIM(VLOOKUP(J$6,'Lifeline-Capability XWalk'!$F$6:$G$38,2,FALSE)),"")</f>
        <v/>
      </c>
      <c r="K286" s="67" t="str">
        <f>IF(IFERROR(SEARCH(K$6,$D286),0)&gt;0,TRIM(VLOOKUP(K$6,'Lifeline-Capability XWalk'!$F$6:$G$38,2,FALSE)),"")</f>
        <v/>
      </c>
      <c r="L286" s="67" t="str">
        <f>IF(IFERROR(SEARCH(L$6,$D286),0)&gt;0,TRIM(VLOOKUP(L$6,'Lifeline-Capability XWalk'!$F$6:$G$38,2,FALSE)),"")</f>
        <v/>
      </c>
      <c r="M286" s="67" t="str">
        <f>IF(IFERROR(SEARCH(M$6,$D286),0)&gt;0,TRIM(VLOOKUP(M$6,'Lifeline-Capability XWalk'!$F$6:$G$38,2,FALSE)),"")</f>
        <v/>
      </c>
      <c r="N286" s="67" t="str">
        <f>IF(IFERROR(SEARCH(N$6,$D286),0)&gt;0,TRIM(VLOOKUP(N$6,'Lifeline-Capability XWalk'!$F$6:$G$38,2,FALSE)),"")</f>
        <v/>
      </c>
      <c r="O286" s="67" t="str">
        <f>IF(IFERROR(SEARCH(O$6,$D286),0)&gt;0,TRIM(VLOOKUP(O$6,'Lifeline-Capability XWalk'!$F$6:$G$38,2,FALSE)),"")</f>
        <v/>
      </c>
      <c r="P286" s="67" t="str">
        <f>IF(IFERROR(SEARCH(P$6,$D286),0)&gt;0,TRIM(VLOOKUP(P$6,'Lifeline-Capability XWalk'!$F$6:$G$38,2,FALSE)),"")</f>
        <v/>
      </c>
      <c r="Q286" s="67" t="str">
        <f>IF(IFERROR(SEARCH(Q$6,$D286),0)&gt;0,TRIM(VLOOKUP(Q$6,'Lifeline-Capability XWalk'!$F$6:$G$38,2,FALSE)),"")</f>
        <v/>
      </c>
      <c r="R286" s="67" t="str">
        <f>IF(IFERROR(SEARCH(R$6,$D286),0)&gt;0,TRIM(VLOOKUP(R$6,'Lifeline-Capability XWalk'!$F$6:$G$38,2,FALSE)),"")</f>
        <v/>
      </c>
      <c r="S286" s="67" t="str">
        <f>IF(IFERROR(SEARCH(S$6,$D286),0)&gt;0,TRIM(VLOOKUP(S$6,'Lifeline-Capability XWalk'!$F$6:$G$38,2,FALSE)),"")</f>
        <v/>
      </c>
      <c r="T286" s="67" t="str">
        <f>IF(IFERROR(SEARCH(T$6,$D286),0)&gt;0,TRIM(VLOOKUP(T$6,'Lifeline-Capability XWalk'!$F$6:$G$38,2,FALSE)),"")</f>
        <v/>
      </c>
      <c r="U286" s="67" t="str">
        <f>IF(IFERROR(SEARCH(U$6,$D286),0)&gt;0,TRIM(VLOOKUP(U$6,'Lifeline-Capability XWalk'!$F$6:$G$38,2,FALSE)),"")</f>
        <v/>
      </c>
      <c r="V286" s="67" t="str">
        <f>IF(IFERROR(SEARCH(V$6,$D286),0)&gt;0,TRIM(VLOOKUP(V$6,'Lifeline-Capability XWalk'!$F$6:$G$38,2,FALSE)),"")</f>
        <v/>
      </c>
      <c r="W286" s="67" t="str">
        <f>IF(IFERROR(SEARCH(W$6,$D286),0)&gt;0,TRIM(VLOOKUP(W$6,'Lifeline-Capability XWalk'!$F$6:$G$38,2,FALSE)),"")</f>
        <v/>
      </c>
      <c r="X286" s="67" t="str">
        <f>IF(IFERROR(SEARCH(X$6,$D286),0)&gt;0,TRIM(VLOOKUP(X$6,'Lifeline-Capability XWalk'!$F$6:$G$38,2,FALSE)),"")</f>
        <v/>
      </c>
      <c r="Y286" s="67" t="str">
        <f>IF(IFERROR(SEARCH(Y$6,$D286),0)&gt;0,TRIM(VLOOKUP(Y$6,'Lifeline-Capability XWalk'!$F$6:$G$38,2,FALSE)),"")</f>
        <v/>
      </c>
      <c r="Z286" s="67" t="str">
        <f>IF(IFERROR(SEARCH(Z$6,$D286),0)&gt;0,TRIM(VLOOKUP(Z$6,'Lifeline-Capability XWalk'!$F$6:$G$38,2,FALSE)),"")</f>
        <v/>
      </c>
      <c r="AA286" s="67" t="str">
        <f>IF(IFERROR(SEARCH(AA$6,$D286),0)&gt;0,TRIM(VLOOKUP(AA$6,'Lifeline-Capability XWalk'!$F$6:$G$38,2,FALSE)),"")</f>
        <v>Communications</v>
      </c>
      <c r="AB286" s="67" t="str">
        <f>IF(IFERROR(SEARCH(AB$6,$D286),0)&gt;0,TRIM(VLOOKUP(AB$6,'Lifeline-Capability XWalk'!$F$6:$G$38,2,FALSE)),"")</f>
        <v>Communications</v>
      </c>
      <c r="AC286" s="67" t="str">
        <f>IF(IFERROR(SEARCH(AC$6,$D286),0)&gt;0,TRIM(VLOOKUP(AC$6,'Lifeline-Capability XWalk'!$F$6:$G$38,2,FALSE)),"")</f>
        <v/>
      </c>
      <c r="AD286" s="67" t="str">
        <f>IF(IFERROR(SEARCH(AD$6,$D286),0)&gt;0,TRIM(VLOOKUP(AD$6,'Lifeline-Capability XWalk'!$F$6:$G$38,2,FALSE)),"")</f>
        <v/>
      </c>
      <c r="AE286" s="67" t="str">
        <f>IF(IFERROR(SEARCH(AE$6,$D286),0)&gt;0,TRIM(VLOOKUP(AE$6,'Lifeline-Capability XWalk'!$F$6:$G$38,2,FALSE)),"")</f>
        <v/>
      </c>
      <c r="AF286" s="67" t="str">
        <f>IF(IFERROR(SEARCH(AF$6,$D286),0)&gt;0,TRIM(VLOOKUP(AF$6,'Lifeline-Capability XWalk'!$F$6:$G$38,2,FALSE)),"")</f>
        <v/>
      </c>
      <c r="AG286" s="67" t="str">
        <f>IF(IFERROR(SEARCH(AG$6,$D286),0)&gt;0,TRIM(VLOOKUP(AG$6,'Lifeline-Capability XWalk'!$F$6:$G$38,2,FALSE)),"")</f>
        <v/>
      </c>
      <c r="AH286" s="67" t="str">
        <f>IF(IFERROR(SEARCH(AH$6,$D286),0)&gt;0,TRIM(VLOOKUP(AH$6,'Lifeline-Capability XWalk'!$F$6:$G$38,2,FALSE)),"")</f>
        <v/>
      </c>
      <c r="AI286" s="67" t="str">
        <f>IF(IFERROR(SEARCH(AI$6,$D286),0)&gt;0,TRIM(VLOOKUP(AI$6,'Lifeline-Capability XWalk'!$F$6:$G$38,2,FALSE)),"")</f>
        <v/>
      </c>
      <c r="AJ286" s="67" t="str">
        <f>IF(IFERROR(SEARCH(AJ$6,$D286),0)&gt;0,TRIM(VLOOKUP(AJ$6,'Lifeline-Capability XWalk'!$F$6:$G$38,2,FALSE)),"")</f>
        <v/>
      </c>
      <c r="AK286" s="67" t="str">
        <f>IF(IFERROR(SEARCH(AK$6,$D286),0)&gt;0,TRIM(VLOOKUP(AK$6,'Lifeline-Capability XWalk'!$F$6:$G$38,2,FALSE)),"")</f>
        <v/>
      </c>
      <c r="AL286" s="68" t="str">
        <f>IF(IFERROR(SEARCH(AL$6,$D286),0)&gt;0,TRIM(VLOOKUP(AL$6,'Lifeline-Capability XWalk'!$F$6:$G$38,2,FALSE)),"")</f>
        <v/>
      </c>
      <c r="AM286" s="24" t="str">
        <f t="shared" si="15"/>
        <v/>
      </c>
      <c r="AN286" s="24" t="str">
        <f t="shared" si="16"/>
        <v/>
      </c>
      <c r="AO286" s="24" t="str">
        <f t="shared" si="16"/>
        <v/>
      </c>
      <c r="AP286" s="24" t="str">
        <f t="shared" si="16"/>
        <v/>
      </c>
      <c r="AQ286" s="24" t="str">
        <f t="shared" si="16"/>
        <v>Communications</v>
      </c>
      <c r="AR286" s="24" t="str">
        <f t="shared" si="16"/>
        <v/>
      </c>
      <c r="AS286" s="24" t="str">
        <f t="shared" si="16"/>
        <v>Transportation</v>
      </c>
      <c r="AT286" s="24" t="str">
        <f t="shared" si="16"/>
        <v/>
      </c>
      <c r="AU286" s="24" t="str">
        <f t="shared" si="16"/>
        <v/>
      </c>
    </row>
    <row r="287" spans="1:47" s="24" customFormat="1" ht="32.1" customHeight="1" x14ac:dyDescent="0.2">
      <c r="A287" s="141" t="s">
        <v>1114</v>
      </c>
      <c r="B287" s="63" t="s">
        <v>1120</v>
      </c>
      <c r="C287" s="142" t="s">
        <v>1082</v>
      </c>
      <c r="D287" s="63" t="s">
        <v>1525</v>
      </c>
      <c r="E287" s="64" t="str">
        <f t="shared" si="17"/>
        <v>Communications, Transportation</v>
      </c>
      <c r="F287" s="65" t="s">
        <v>174</v>
      </c>
      <c r="G287" s="66" t="str">
        <f>IF(IFERROR(SEARCH(G$6,$D287),0)&gt;0,TRIM(VLOOKUP(G$6,'Lifeline-Capability XWalk'!$F$6:$G$38,2,FALSE)),"")</f>
        <v/>
      </c>
      <c r="H287" s="67" t="str">
        <f>IF(IFERROR(SEARCH(H$6,$D287),0)&gt;0,TRIM(VLOOKUP(H$6,'Lifeline-Capability XWalk'!$F$6:$G$38,2,FALSE)),"")</f>
        <v/>
      </c>
      <c r="I287" s="67" t="str">
        <f>IF(IFERROR(SEARCH(I$6,$D287),0)&gt;0,TRIM(VLOOKUP(I$6,'Lifeline-Capability XWalk'!$F$6:$G$38,2,FALSE)),"")</f>
        <v>Transportation</v>
      </c>
      <c r="J287" s="67" t="str">
        <f>IF(IFERROR(SEARCH(J$6,$D287),0)&gt;0,TRIM(VLOOKUP(J$6,'Lifeline-Capability XWalk'!$F$6:$G$38,2,FALSE)),"")</f>
        <v/>
      </c>
      <c r="K287" s="67" t="str">
        <f>IF(IFERROR(SEARCH(K$6,$D287),0)&gt;0,TRIM(VLOOKUP(K$6,'Lifeline-Capability XWalk'!$F$6:$G$38,2,FALSE)),"")</f>
        <v/>
      </c>
      <c r="L287" s="67" t="str">
        <f>IF(IFERROR(SEARCH(L$6,$D287),0)&gt;0,TRIM(VLOOKUP(L$6,'Lifeline-Capability XWalk'!$F$6:$G$38,2,FALSE)),"")</f>
        <v/>
      </c>
      <c r="M287" s="67" t="str">
        <f>IF(IFERROR(SEARCH(M$6,$D287),0)&gt;0,TRIM(VLOOKUP(M$6,'Lifeline-Capability XWalk'!$F$6:$G$38,2,FALSE)),"")</f>
        <v/>
      </c>
      <c r="N287" s="67" t="str">
        <f>IF(IFERROR(SEARCH(N$6,$D287),0)&gt;0,TRIM(VLOOKUP(N$6,'Lifeline-Capability XWalk'!$F$6:$G$38,2,FALSE)),"")</f>
        <v/>
      </c>
      <c r="O287" s="67" t="str">
        <f>IF(IFERROR(SEARCH(O$6,$D287),0)&gt;0,TRIM(VLOOKUP(O$6,'Lifeline-Capability XWalk'!$F$6:$G$38,2,FALSE)),"")</f>
        <v/>
      </c>
      <c r="P287" s="67" t="str">
        <f>IF(IFERROR(SEARCH(P$6,$D287),0)&gt;0,TRIM(VLOOKUP(P$6,'Lifeline-Capability XWalk'!$F$6:$G$38,2,FALSE)),"")</f>
        <v/>
      </c>
      <c r="Q287" s="67" t="str">
        <f>IF(IFERROR(SEARCH(Q$6,$D287),0)&gt;0,TRIM(VLOOKUP(Q$6,'Lifeline-Capability XWalk'!$F$6:$G$38,2,FALSE)),"")</f>
        <v/>
      </c>
      <c r="R287" s="67" t="str">
        <f>IF(IFERROR(SEARCH(R$6,$D287),0)&gt;0,TRIM(VLOOKUP(R$6,'Lifeline-Capability XWalk'!$F$6:$G$38,2,FALSE)),"")</f>
        <v/>
      </c>
      <c r="S287" s="67" t="str">
        <f>IF(IFERROR(SEARCH(S$6,$D287),0)&gt;0,TRIM(VLOOKUP(S$6,'Lifeline-Capability XWalk'!$F$6:$G$38,2,FALSE)),"")</f>
        <v/>
      </c>
      <c r="T287" s="67" t="str">
        <f>IF(IFERROR(SEARCH(T$6,$D287),0)&gt;0,TRIM(VLOOKUP(T$6,'Lifeline-Capability XWalk'!$F$6:$G$38,2,FALSE)),"")</f>
        <v/>
      </c>
      <c r="U287" s="67" t="str">
        <f>IF(IFERROR(SEARCH(U$6,$D287),0)&gt;0,TRIM(VLOOKUP(U$6,'Lifeline-Capability XWalk'!$F$6:$G$38,2,FALSE)),"")</f>
        <v/>
      </c>
      <c r="V287" s="67" t="str">
        <f>IF(IFERROR(SEARCH(V$6,$D287),0)&gt;0,TRIM(VLOOKUP(V$6,'Lifeline-Capability XWalk'!$F$6:$G$38,2,FALSE)),"")</f>
        <v/>
      </c>
      <c r="W287" s="67" t="str">
        <f>IF(IFERROR(SEARCH(W$6,$D287),0)&gt;0,TRIM(VLOOKUP(W$6,'Lifeline-Capability XWalk'!$F$6:$G$38,2,FALSE)),"")</f>
        <v/>
      </c>
      <c r="X287" s="67" t="str">
        <f>IF(IFERROR(SEARCH(X$6,$D287),0)&gt;0,TRIM(VLOOKUP(X$6,'Lifeline-Capability XWalk'!$F$6:$G$38,2,FALSE)),"")</f>
        <v/>
      </c>
      <c r="Y287" s="67" t="str">
        <f>IF(IFERROR(SEARCH(Y$6,$D287),0)&gt;0,TRIM(VLOOKUP(Y$6,'Lifeline-Capability XWalk'!$F$6:$G$38,2,FALSE)),"")</f>
        <v/>
      </c>
      <c r="Z287" s="67" t="str">
        <f>IF(IFERROR(SEARCH(Z$6,$D287),0)&gt;0,TRIM(VLOOKUP(Z$6,'Lifeline-Capability XWalk'!$F$6:$G$38,2,FALSE)),"")</f>
        <v/>
      </c>
      <c r="AA287" s="67" t="str">
        <f>IF(IFERROR(SEARCH(AA$6,$D287),0)&gt;0,TRIM(VLOOKUP(AA$6,'Lifeline-Capability XWalk'!$F$6:$G$38,2,FALSE)),"")</f>
        <v>Communications</v>
      </c>
      <c r="AB287" s="67" t="str">
        <f>IF(IFERROR(SEARCH(AB$6,$D287),0)&gt;0,TRIM(VLOOKUP(AB$6,'Lifeline-Capability XWalk'!$F$6:$G$38,2,FALSE)),"")</f>
        <v>Communications</v>
      </c>
      <c r="AC287" s="67" t="str">
        <f>IF(IFERROR(SEARCH(AC$6,$D287),0)&gt;0,TRIM(VLOOKUP(AC$6,'Lifeline-Capability XWalk'!$F$6:$G$38,2,FALSE)),"")</f>
        <v/>
      </c>
      <c r="AD287" s="67" t="str">
        <f>IF(IFERROR(SEARCH(AD$6,$D287),0)&gt;0,TRIM(VLOOKUP(AD$6,'Lifeline-Capability XWalk'!$F$6:$G$38,2,FALSE)),"")</f>
        <v/>
      </c>
      <c r="AE287" s="67" t="str">
        <f>IF(IFERROR(SEARCH(AE$6,$D287),0)&gt;0,TRIM(VLOOKUP(AE$6,'Lifeline-Capability XWalk'!$F$6:$G$38,2,FALSE)),"")</f>
        <v/>
      </c>
      <c r="AF287" s="67" t="str">
        <f>IF(IFERROR(SEARCH(AF$6,$D287),0)&gt;0,TRIM(VLOOKUP(AF$6,'Lifeline-Capability XWalk'!$F$6:$G$38,2,FALSE)),"")</f>
        <v/>
      </c>
      <c r="AG287" s="67" t="str">
        <f>IF(IFERROR(SEARCH(AG$6,$D287),0)&gt;0,TRIM(VLOOKUP(AG$6,'Lifeline-Capability XWalk'!$F$6:$G$38,2,FALSE)),"")</f>
        <v/>
      </c>
      <c r="AH287" s="67" t="str">
        <f>IF(IFERROR(SEARCH(AH$6,$D287),0)&gt;0,TRIM(VLOOKUP(AH$6,'Lifeline-Capability XWalk'!$F$6:$G$38,2,FALSE)),"")</f>
        <v/>
      </c>
      <c r="AI287" s="67" t="str">
        <f>IF(IFERROR(SEARCH(AI$6,$D287),0)&gt;0,TRIM(VLOOKUP(AI$6,'Lifeline-Capability XWalk'!$F$6:$G$38,2,FALSE)),"")</f>
        <v/>
      </c>
      <c r="AJ287" s="67" t="str">
        <f>IF(IFERROR(SEARCH(AJ$6,$D287),0)&gt;0,TRIM(VLOOKUP(AJ$6,'Lifeline-Capability XWalk'!$F$6:$G$38,2,FALSE)),"")</f>
        <v/>
      </c>
      <c r="AK287" s="67" t="str">
        <f>IF(IFERROR(SEARCH(AK$6,$D287),0)&gt;0,TRIM(VLOOKUP(AK$6,'Lifeline-Capability XWalk'!$F$6:$G$38,2,FALSE)),"")</f>
        <v/>
      </c>
      <c r="AL287" s="68" t="str">
        <f>IF(IFERROR(SEARCH(AL$6,$D287),0)&gt;0,TRIM(VLOOKUP(AL$6,'Lifeline-Capability XWalk'!$F$6:$G$38,2,FALSE)),"")</f>
        <v/>
      </c>
      <c r="AM287" s="24" t="str">
        <f t="shared" si="15"/>
        <v/>
      </c>
      <c r="AN287" s="24" t="str">
        <f t="shared" si="16"/>
        <v/>
      </c>
      <c r="AO287" s="24" t="str">
        <f t="shared" si="16"/>
        <v/>
      </c>
      <c r="AP287" s="24" t="str">
        <f t="shared" si="16"/>
        <v/>
      </c>
      <c r="AQ287" s="24" t="str">
        <f t="shared" si="16"/>
        <v>Communications</v>
      </c>
      <c r="AR287" s="24" t="str">
        <f t="shared" si="16"/>
        <v/>
      </c>
      <c r="AS287" s="24" t="str">
        <f t="shared" si="16"/>
        <v>Transportation</v>
      </c>
      <c r="AT287" s="24" t="str">
        <f t="shared" si="16"/>
        <v/>
      </c>
      <c r="AU287" s="24" t="str">
        <f t="shared" si="16"/>
        <v/>
      </c>
    </row>
    <row r="288" spans="1:47" s="24" customFormat="1" ht="32.1" customHeight="1" x14ac:dyDescent="0.2">
      <c r="A288" s="141" t="s">
        <v>1114</v>
      </c>
      <c r="B288" s="63" t="s">
        <v>1120</v>
      </c>
      <c r="C288" s="142" t="s">
        <v>1082</v>
      </c>
      <c r="D288" s="63" t="s">
        <v>1525</v>
      </c>
      <c r="E288" s="64" t="str">
        <f t="shared" si="17"/>
        <v>Communications, Transportation</v>
      </c>
      <c r="F288" s="65" t="s">
        <v>175</v>
      </c>
      <c r="G288" s="66" t="str">
        <f>IF(IFERROR(SEARCH(G$6,$D288),0)&gt;0,TRIM(VLOOKUP(G$6,'Lifeline-Capability XWalk'!$F$6:$G$38,2,FALSE)),"")</f>
        <v/>
      </c>
      <c r="H288" s="67" t="str">
        <f>IF(IFERROR(SEARCH(H$6,$D288),0)&gt;0,TRIM(VLOOKUP(H$6,'Lifeline-Capability XWalk'!$F$6:$G$38,2,FALSE)),"")</f>
        <v/>
      </c>
      <c r="I288" s="67" t="str">
        <f>IF(IFERROR(SEARCH(I$6,$D288),0)&gt;0,TRIM(VLOOKUP(I$6,'Lifeline-Capability XWalk'!$F$6:$G$38,2,FALSE)),"")</f>
        <v>Transportation</v>
      </c>
      <c r="J288" s="67" t="str">
        <f>IF(IFERROR(SEARCH(J$6,$D288),0)&gt;0,TRIM(VLOOKUP(J$6,'Lifeline-Capability XWalk'!$F$6:$G$38,2,FALSE)),"")</f>
        <v/>
      </c>
      <c r="K288" s="67" t="str">
        <f>IF(IFERROR(SEARCH(K$6,$D288),0)&gt;0,TRIM(VLOOKUP(K$6,'Lifeline-Capability XWalk'!$F$6:$G$38,2,FALSE)),"")</f>
        <v/>
      </c>
      <c r="L288" s="67" t="str">
        <f>IF(IFERROR(SEARCH(L$6,$D288),0)&gt;0,TRIM(VLOOKUP(L$6,'Lifeline-Capability XWalk'!$F$6:$G$38,2,FALSE)),"")</f>
        <v/>
      </c>
      <c r="M288" s="67" t="str">
        <f>IF(IFERROR(SEARCH(M$6,$D288),0)&gt;0,TRIM(VLOOKUP(M$6,'Lifeline-Capability XWalk'!$F$6:$G$38,2,FALSE)),"")</f>
        <v/>
      </c>
      <c r="N288" s="67" t="str">
        <f>IF(IFERROR(SEARCH(N$6,$D288),0)&gt;0,TRIM(VLOOKUP(N$6,'Lifeline-Capability XWalk'!$F$6:$G$38,2,FALSE)),"")</f>
        <v/>
      </c>
      <c r="O288" s="67" t="str">
        <f>IF(IFERROR(SEARCH(O$6,$D288),0)&gt;0,TRIM(VLOOKUP(O$6,'Lifeline-Capability XWalk'!$F$6:$G$38,2,FALSE)),"")</f>
        <v/>
      </c>
      <c r="P288" s="67" t="str">
        <f>IF(IFERROR(SEARCH(P$6,$D288),0)&gt;0,TRIM(VLOOKUP(P$6,'Lifeline-Capability XWalk'!$F$6:$G$38,2,FALSE)),"")</f>
        <v/>
      </c>
      <c r="Q288" s="67" t="str">
        <f>IF(IFERROR(SEARCH(Q$6,$D288),0)&gt;0,TRIM(VLOOKUP(Q$6,'Lifeline-Capability XWalk'!$F$6:$G$38,2,FALSE)),"")</f>
        <v/>
      </c>
      <c r="R288" s="67" t="str">
        <f>IF(IFERROR(SEARCH(R$6,$D288),0)&gt;0,TRIM(VLOOKUP(R$6,'Lifeline-Capability XWalk'!$F$6:$G$38,2,FALSE)),"")</f>
        <v/>
      </c>
      <c r="S288" s="67" t="str">
        <f>IF(IFERROR(SEARCH(S$6,$D288),0)&gt;0,TRIM(VLOOKUP(S$6,'Lifeline-Capability XWalk'!$F$6:$G$38,2,FALSE)),"")</f>
        <v/>
      </c>
      <c r="T288" s="67" t="str">
        <f>IF(IFERROR(SEARCH(T$6,$D288),0)&gt;0,TRIM(VLOOKUP(T$6,'Lifeline-Capability XWalk'!$F$6:$G$38,2,FALSE)),"")</f>
        <v/>
      </c>
      <c r="U288" s="67" t="str">
        <f>IF(IFERROR(SEARCH(U$6,$D288),0)&gt;0,TRIM(VLOOKUP(U$6,'Lifeline-Capability XWalk'!$F$6:$G$38,2,FALSE)),"")</f>
        <v/>
      </c>
      <c r="V288" s="67" t="str">
        <f>IF(IFERROR(SEARCH(V$6,$D288),0)&gt;0,TRIM(VLOOKUP(V$6,'Lifeline-Capability XWalk'!$F$6:$G$38,2,FALSE)),"")</f>
        <v/>
      </c>
      <c r="W288" s="67" t="str">
        <f>IF(IFERROR(SEARCH(W$6,$D288),0)&gt;0,TRIM(VLOOKUP(W$6,'Lifeline-Capability XWalk'!$F$6:$G$38,2,FALSE)),"")</f>
        <v/>
      </c>
      <c r="X288" s="67" t="str">
        <f>IF(IFERROR(SEARCH(X$6,$D288),0)&gt;0,TRIM(VLOOKUP(X$6,'Lifeline-Capability XWalk'!$F$6:$G$38,2,FALSE)),"")</f>
        <v/>
      </c>
      <c r="Y288" s="67" t="str">
        <f>IF(IFERROR(SEARCH(Y$6,$D288),0)&gt;0,TRIM(VLOOKUP(Y$6,'Lifeline-Capability XWalk'!$F$6:$G$38,2,FALSE)),"")</f>
        <v/>
      </c>
      <c r="Z288" s="67" t="str">
        <f>IF(IFERROR(SEARCH(Z$6,$D288),0)&gt;0,TRIM(VLOOKUP(Z$6,'Lifeline-Capability XWalk'!$F$6:$G$38,2,FALSE)),"")</f>
        <v/>
      </c>
      <c r="AA288" s="67" t="str">
        <f>IF(IFERROR(SEARCH(AA$6,$D288),0)&gt;0,TRIM(VLOOKUP(AA$6,'Lifeline-Capability XWalk'!$F$6:$G$38,2,FALSE)),"")</f>
        <v>Communications</v>
      </c>
      <c r="AB288" s="67" t="str">
        <f>IF(IFERROR(SEARCH(AB$6,$D288),0)&gt;0,TRIM(VLOOKUP(AB$6,'Lifeline-Capability XWalk'!$F$6:$G$38,2,FALSE)),"")</f>
        <v>Communications</v>
      </c>
      <c r="AC288" s="67" t="str">
        <f>IF(IFERROR(SEARCH(AC$6,$D288),0)&gt;0,TRIM(VLOOKUP(AC$6,'Lifeline-Capability XWalk'!$F$6:$G$38,2,FALSE)),"")</f>
        <v/>
      </c>
      <c r="AD288" s="67" t="str">
        <f>IF(IFERROR(SEARCH(AD$6,$D288),0)&gt;0,TRIM(VLOOKUP(AD$6,'Lifeline-Capability XWalk'!$F$6:$G$38,2,FALSE)),"")</f>
        <v/>
      </c>
      <c r="AE288" s="67" t="str">
        <f>IF(IFERROR(SEARCH(AE$6,$D288),0)&gt;0,TRIM(VLOOKUP(AE$6,'Lifeline-Capability XWalk'!$F$6:$G$38,2,FALSE)),"")</f>
        <v/>
      </c>
      <c r="AF288" s="67" t="str">
        <f>IF(IFERROR(SEARCH(AF$6,$D288),0)&gt;0,TRIM(VLOOKUP(AF$6,'Lifeline-Capability XWalk'!$F$6:$G$38,2,FALSE)),"")</f>
        <v/>
      </c>
      <c r="AG288" s="67" t="str">
        <f>IF(IFERROR(SEARCH(AG$6,$D288),0)&gt;0,TRIM(VLOOKUP(AG$6,'Lifeline-Capability XWalk'!$F$6:$G$38,2,FALSE)),"")</f>
        <v/>
      </c>
      <c r="AH288" s="67" t="str">
        <f>IF(IFERROR(SEARCH(AH$6,$D288),0)&gt;0,TRIM(VLOOKUP(AH$6,'Lifeline-Capability XWalk'!$F$6:$G$38,2,FALSE)),"")</f>
        <v/>
      </c>
      <c r="AI288" s="67" t="str">
        <f>IF(IFERROR(SEARCH(AI$6,$D288),0)&gt;0,TRIM(VLOOKUP(AI$6,'Lifeline-Capability XWalk'!$F$6:$G$38,2,FALSE)),"")</f>
        <v/>
      </c>
      <c r="AJ288" s="67" t="str">
        <f>IF(IFERROR(SEARCH(AJ$6,$D288),0)&gt;0,TRIM(VLOOKUP(AJ$6,'Lifeline-Capability XWalk'!$F$6:$G$38,2,FALSE)),"")</f>
        <v/>
      </c>
      <c r="AK288" s="67" t="str">
        <f>IF(IFERROR(SEARCH(AK$6,$D288),0)&gt;0,TRIM(VLOOKUP(AK$6,'Lifeline-Capability XWalk'!$F$6:$G$38,2,FALSE)),"")</f>
        <v/>
      </c>
      <c r="AL288" s="68" t="str">
        <f>IF(IFERROR(SEARCH(AL$6,$D288),0)&gt;0,TRIM(VLOOKUP(AL$6,'Lifeline-Capability XWalk'!$F$6:$G$38,2,FALSE)),"")</f>
        <v/>
      </c>
      <c r="AM288" s="24" t="str">
        <f t="shared" si="15"/>
        <v/>
      </c>
      <c r="AN288" s="24" t="str">
        <f t="shared" si="16"/>
        <v/>
      </c>
      <c r="AO288" s="24" t="str">
        <f t="shared" si="16"/>
        <v/>
      </c>
      <c r="AP288" s="24" t="str">
        <f t="shared" si="16"/>
        <v/>
      </c>
      <c r="AQ288" s="24" t="str">
        <f t="shared" si="16"/>
        <v>Communications</v>
      </c>
      <c r="AR288" s="24" t="str">
        <f t="shared" si="16"/>
        <v/>
      </c>
      <c r="AS288" s="24" t="str">
        <f t="shared" si="16"/>
        <v>Transportation</v>
      </c>
      <c r="AT288" s="24" t="str">
        <f t="shared" si="16"/>
        <v/>
      </c>
      <c r="AU288" s="24" t="str">
        <f t="shared" si="16"/>
        <v/>
      </c>
    </row>
    <row r="289" spans="1:47" s="24" customFormat="1" ht="32.1" customHeight="1" x14ac:dyDescent="0.2">
      <c r="A289" s="141" t="s">
        <v>1112</v>
      </c>
      <c r="B289" s="63" t="s">
        <v>1115</v>
      </c>
      <c r="C289" s="142" t="s">
        <v>1082</v>
      </c>
      <c r="D289" s="63" t="s">
        <v>1526</v>
      </c>
      <c r="E289" s="64" t="str">
        <f t="shared" si="17"/>
        <v>Safety and Security, Communications, Hazardous Materials, Transportation</v>
      </c>
      <c r="F289" s="65" t="s">
        <v>665</v>
      </c>
      <c r="G289" s="66" t="str">
        <f>IF(IFERROR(SEARCH(G$6,$D289),0)&gt;0,TRIM(VLOOKUP(G$6,'Lifeline-Capability XWalk'!$F$6:$G$38,2,FALSE)),"")</f>
        <v/>
      </c>
      <c r="H289" s="67" t="str">
        <f>IF(IFERROR(SEARCH(H$6,$D289),0)&gt;0,TRIM(VLOOKUP(H$6,'Lifeline-Capability XWalk'!$F$6:$G$38,2,FALSE)),"")</f>
        <v/>
      </c>
      <c r="I289" s="67" t="str">
        <f>IF(IFERROR(SEARCH(I$6,$D289),0)&gt;0,TRIM(VLOOKUP(I$6,'Lifeline-Capability XWalk'!$F$6:$G$38,2,FALSE)),"")</f>
        <v>Transportation</v>
      </c>
      <c r="J289" s="67" t="str">
        <f>IF(IFERROR(SEARCH(J$6,$D289),0)&gt;0,TRIM(VLOOKUP(J$6,'Lifeline-Capability XWalk'!$F$6:$G$38,2,FALSE)),"")</f>
        <v/>
      </c>
      <c r="K289" s="67" t="str">
        <f>IF(IFERROR(SEARCH(K$6,$D289),0)&gt;0,TRIM(VLOOKUP(K$6,'Lifeline-Capability XWalk'!$F$6:$G$38,2,FALSE)),"")</f>
        <v/>
      </c>
      <c r="L289" s="67" t="str">
        <f>IF(IFERROR(SEARCH(L$6,$D289),0)&gt;0,TRIM(VLOOKUP(L$6,'Lifeline-Capability XWalk'!$F$6:$G$38,2,FALSE)),"")</f>
        <v>Hazardous Materials</v>
      </c>
      <c r="M289" s="67" t="str">
        <f>IF(IFERROR(SEARCH(M$6,$D289),0)&gt;0,TRIM(VLOOKUP(M$6,'Lifeline-Capability XWalk'!$F$6:$G$38,2,FALSE)),"")</f>
        <v/>
      </c>
      <c r="N289" s="67" t="str">
        <f>IF(IFERROR(SEARCH(N$6,$D289),0)&gt;0,TRIM(VLOOKUP(N$6,'Lifeline-Capability XWalk'!$F$6:$G$38,2,FALSE)),"")</f>
        <v>Safety and Security</v>
      </c>
      <c r="O289" s="67" t="str">
        <f>IF(IFERROR(SEARCH(O$6,$D289),0)&gt;0,TRIM(VLOOKUP(O$6,'Lifeline-Capability XWalk'!$F$6:$G$38,2,FALSE)),"")</f>
        <v/>
      </c>
      <c r="P289" s="67" t="str">
        <f>IF(IFERROR(SEARCH(P$6,$D289),0)&gt;0,TRIM(VLOOKUP(P$6,'Lifeline-Capability XWalk'!$F$6:$G$38,2,FALSE)),"")</f>
        <v/>
      </c>
      <c r="Q289" s="67" t="str">
        <f>IF(IFERROR(SEARCH(Q$6,$D289),0)&gt;0,TRIM(VLOOKUP(Q$6,'Lifeline-Capability XWalk'!$F$6:$G$38,2,FALSE)),"")</f>
        <v/>
      </c>
      <c r="R289" s="67" t="str">
        <f>IF(IFERROR(SEARCH(R$6,$D289),0)&gt;0,TRIM(VLOOKUP(R$6,'Lifeline-Capability XWalk'!$F$6:$G$38,2,FALSE)),"")</f>
        <v/>
      </c>
      <c r="S289" s="67" t="str">
        <f>IF(IFERROR(SEARCH(S$6,$D289),0)&gt;0,TRIM(VLOOKUP(S$6,'Lifeline-Capability XWalk'!$F$6:$G$38,2,FALSE)),"")</f>
        <v/>
      </c>
      <c r="T289" s="67" t="str">
        <f>IF(IFERROR(SEARCH(T$6,$D289),0)&gt;0,TRIM(VLOOKUP(T$6,'Lifeline-Capability XWalk'!$F$6:$G$38,2,FALSE)),"")</f>
        <v/>
      </c>
      <c r="U289" s="67" t="str">
        <f>IF(IFERROR(SEARCH(U$6,$D289),0)&gt;0,TRIM(VLOOKUP(U$6,'Lifeline-Capability XWalk'!$F$6:$G$38,2,FALSE)),"")</f>
        <v/>
      </c>
      <c r="V289" s="67" t="str">
        <f>IF(IFERROR(SEARCH(V$6,$D289),0)&gt;0,TRIM(VLOOKUP(V$6,'Lifeline-Capability XWalk'!$F$6:$G$38,2,FALSE)),"")</f>
        <v/>
      </c>
      <c r="W289" s="67" t="str">
        <f>IF(IFERROR(SEARCH(W$6,$D289),0)&gt;0,TRIM(VLOOKUP(W$6,'Lifeline-Capability XWalk'!$F$6:$G$38,2,FALSE)),"")</f>
        <v/>
      </c>
      <c r="X289" s="67" t="str">
        <f>IF(IFERROR(SEARCH(X$6,$D289),0)&gt;0,TRIM(VLOOKUP(X$6,'Lifeline-Capability XWalk'!$F$6:$G$38,2,FALSE)),"")</f>
        <v/>
      </c>
      <c r="Y289" s="67" t="str">
        <f>IF(IFERROR(SEARCH(Y$6,$D289),0)&gt;0,TRIM(VLOOKUP(Y$6,'Lifeline-Capability XWalk'!$F$6:$G$38,2,FALSE)),"")</f>
        <v/>
      </c>
      <c r="Z289" s="67" t="str">
        <f>IF(IFERROR(SEARCH(Z$6,$D289),0)&gt;0,TRIM(VLOOKUP(Z$6,'Lifeline-Capability XWalk'!$F$6:$G$38,2,FALSE)),"")</f>
        <v/>
      </c>
      <c r="AA289" s="67" t="str">
        <f>IF(IFERROR(SEARCH(AA$6,$D289),0)&gt;0,TRIM(VLOOKUP(AA$6,'Lifeline-Capability XWalk'!$F$6:$G$38,2,FALSE)),"")</f>
        <v>Communications</v>
      </c>
      <c r="AB289" s="67" t="str">
        <f>IF(IFERROR(SEARCH(AB$6,$D289),0)&gt;0,TRIM(VLOOKUP(AB$6,'Lifeline-Capability XWalk'!$F$6:$G$38,2,FALSE)),"")</f>
        <v>Communications</v>
      </c>
      <c r="AC289" s="67" t="str">
        <f>IF(IFERROR(SEARCH(AC$6,$D289),0)&gt;0,TRIM(VLOOKUP(AC$6,'Lifeline-Capability XWalk'!$F$6:$G$38,2,FALSE)),"")</f>
        <v/>
      </c>
      <c r="AD289" s="67" t="str">
        <f>IF(IFERROR(SEARCH(AD$6,$D289),0)&gt;0,TRIM(VLOOKUP(AD$6,'Lifeline-Capability XWalk'!$F$6:$G$38,2,FALSE)),"")</f>
        <v/>
      </c>
      <c r="AE289" s="67" t="str">
        <f>IF(IFERROR(SEARCH(AE$6,$D289),0)&gt;0,TRIM(VLOOKUP(AE$6,'Lifeline-Capability XWalk'!$F$6:$G$38,2,FALSE)),"")</f>
        <v/>
      </c>
      <c r="AF289" s="67" t="str">
        <f>IF(IFERROR(SEARCH(AF$6,$D289),0)&gt;0,TRIM(VLOOKUP(AF$6,'Lifeline-Capability XWalk'!$F$6:$G$38,2,FALSE)),"")</f>
        <v/>
      </c>
      <c r="AG289" s="67" t="str">
        <f>IF(IFERROR(SEARCH(AG$6,$D289),0)&gt;0,TRIM(VLOOKUP(AG$6,'Lifeline-Capability XWalk'!$F$6:$G$38,2,FALSE)),"")</f>
        <v/>
      </c>
      <c r="AH289" s="67" t="str">
        <f>IF(IFERROR(SEARCH(AH$6,$D289),0)&gt;0,TRIM(VLOOKUP(AH$6,'Lifeline-Capability XWalk'!$F$6:$G$38,2,FALSE)),"")</f>
        <v/>
      </c>
      <c r="AI289" s="67" t="str">
        <f>IF(IFERROR(SEARCH(AI$6,$D289),0)&gt;0,TRIM(VLOOKUP(AI$6,'Lifeline-Capability XWalk'!$F$6:$G$38,2,FALSE)),"")</f>
        <v/>
      </c>
      <c r="AJ289" s="67" t="str">
        <f>IF(IFERROR(SEARCH(AJ$6,$D289),0)&gt;0,TRIM(VLOOKUP(AJ$6,'Lifeline-Capability XWalk'!$F$6:$G$38,2,FALSE)),"")</f>
        <v/>
      </c>
      <c r="AK289" s="67" t="str">
        <f>IF(IFERROR(SEARCH(AK$6,$D289),0)&gt;0,TRIM(VLOOKUP(AK$6,'Lifeline-Capability XWalk'!$F$6:$G$38,2,FALSE)),"")</f>
        <v/>
      </c>
      <c r="AL289" s="68" t="str">
        <f>IF(IFERROR(SEARCH(AL$6,$D289),0)&gt;0,TRIM(VLOOKUP(AL$6,'Lifeline-Capability XWalk'!$F$6:$G$38,2,FALSE)),"")</f>
        <v/>
      </c>
      <c r="AM289" s="24" t="str">
        <f t="shared" si="15"/>
        <v>Safety and Security</v>
      </c>
      <c r="AN289" s="24" t="str">
        <f t="shared" si="16"/>
        <v/>
      </c>
      <c r="AO289" s="24" t="str">
        <f t="shared" si="16"/>
        <v/>
      </c>
      <c r="AP289" s="24" t="str">
        <f t="shared" si="16"/>
        <v/>
      </c>
      <c r="AQ289" s="24" t="str">
        <f t="shared" si="16"/>
        <v>Communications</v>
      </c>
      <c r="AR289" s="24" t="str">
        <f t="shared" si="16"/>
        <v>Hazardous Materials</v>
      </c>
      <c r="AS289" s="24" t="str">
        <f t="shared" si="16"/>
        <v>Transportation</v>
      </c>
      <c r="AT289" s="24" t="str">
        <f t="shared" si="16"/>
        <v/>
      </c>
      <c r="AU289" s="24" t="str">
        <f t="shared" si="16"/>
        <v/>
      </c>
    </row>
    <row r="290" spans="1:47" s="24" customFormat="1" ht="32.1" customHeight="1" x14ac:dyDescent="0.2">
      <c r="A290" s="141" t="s">
        <v>1114</v>
      </c>
      <c r="B290" s="63" t="s">
        <v>1120</v>
      </c>
      <c r="C290" s="142" t="s">
        <v>1082</v>
      </c>
      <c r="D290" s="63" t="s">
        <v>1527</v>
      </c>
      <c r="E290" s="64" t="str">
        <f t="shared" si="17"/>
        <v>Health and Medical, Communications, Transportation</v>
      </c>
      <c r="F290" s="65" t="s">
        <v>714</v>
      </c>
      <c r="G290" s="66" t="str">
        <f>IF(IFERROR(SEARCH(G$6,$D290),0)&gt;0,TRIM(VLOOKUP(G$6,'Lifeline-Capability XWalk'!$F$6:$G$38,2,FALSE)),"")</f>
        <v/>
      </c>
      <c r="H290" s="67" t="str">
        <f>IF(IFERROR(SEARCH(H$6,$D290),0)&gt;0,TRIM(VLOOKUP(H$6,'Lifeline-Capability XWalk'!$F$6:$G$38,2,FALSE)),"")</f>
        <v/>
      </c>
      <c r="I290" s="67" t="str">
        <f>IF(IFERROR(SEARCH(I$6,$D290),0)&gt;0,TRIM(VLOOKUP(I$6,'Lifeline-Capability XWalk'!$F$6:$G$38,2,FALSE)),"")</f>
        <v>Transportation</v>
      </c>
      <c r="J290" s="67" t="str">
        <f>IF(IFERROR(SEARCH(J$6,$D290),0)&gt;0,TRIM(VLOOKUP(J$6,'Lifeline-Capability XWalk'!$F$6:$G$38,2,FALSE)),"")</f>
        <v/>
      </c>
      <c r="K290" s="67" t="str">
        <f>IF(IFERROR(SEARCH(K$6,$D290),0)&gt;0,TRIM(VLOOKUP(K$6,'Lifeline-Capability XWalk'!$F$6:$G$38,2,FALSE)),"")</f>
        <v/>
      </c>
      <c r="L290" s="67" t="str">
        <f>IF(IFERROR(SEARCH(L$6,$D290),0)&gt;0,TRIM(VLOOKUP(L$6,'Lifeline-Capability XWalk'!$F$6:$G$38,2,FALSE)),"")</f>
        <v/>
      </c>
      <c r="M290" s="67" t="str">
        <f>IF(IFERROR(SEARCH(M$6,$D290),0)&gt;0,TRIM(VLOOKUP(M$6,'Lifeline-Capability XWalk'!$F$6:$G$38,2,FALSE)),"")</f>
        <v>Health and Medical</v>
      </c>
      <c r="N290" s="67" t="str">
        <f>IF(IFERROR(SEARCH(N$6,$D290),0)&gt;0,TRIM(VLOOKUP(N$6,'Lifeline-Capability XWalk'!$F$6:$G$38,2,FALSE)),"")</f>
        <v/>
      </c>
      <c r="O290" s="67" t="str">
        <f>IF(IFERROR(SEARCH(O$6,$D290),0)&gt;0,TRIM(VLOOKUP(O$6,'Lifeline-Capability XWalk'!$F$6:$G$38,2,FALSE)),"")</f>
        <v/>
      </c>
      <c r="P290" s="67" t="str">
        <f>IF(IFERROR(SEARCH(P$6,$D290),0)&gt;0,TRIM(VLOOKUP(P$6,'Lifeline-Capability XWalk'!$F$6:$G$38,2,FALSE)),"")</f>
        <v/>
      </c>
      <c r="Q290" s="67" t="str">
        <f>IF(IFERROR(SEARCH(Q$6,$D290),0)&gt;0,TRIM(VLOOKUP(Q$6,'Lifeline-Capability XWalk'!$F$6:$G$38,2,FALSE)),"")</f>
        <v/>
      </c>
      <c r="R290" s="67" t="str">
        <f>IF(IFERROR(SEARCH(R$6,$D290),0)&gt;0,TRIM(VLOOKUP(R$6,'Lifeline-Capability XWalk'!$F$6:$G$38,2,FALSE)),"")</f>
        <v/>
      </c>
      <c r="S290" s="67" t="str">
        <f>IF(IFERROR(SEARCH(S$6,$D290),0)&gt;0,TRIM(VLOOKUP(S$6,'Lifeline-Capability XWalk'!$F$6:$G$38,2,FALSE)),"")</f>
        <v/>
      </c>
      <c r="T290" s="67" t="str">
        <f>IF(IFERROR(SEARCH(T$6,$D290),0)&gt;0,TRIM(VLOOKUP(T$6,'Lifeline-Capability XWalk'!$F$6:$G$38,2,FALSE)),"")</f>
        <v/>
      </c>
      <c r="U290" s="67" t="str">
        <f>IF(IFERROR(SEARCH(U$6,$D290),0)&gt;0,TRIM(VLOOKUP(U$6,'Lifeline-Capability XWalk'!$F$6:$G$38,2,FALSE)),"")</f>
        <v/>
      </c>
      <c r="V290" s="67" t="str">
        <f>IF(IFERROR(SEARCH(V$6,$D290),0)&gt;0,TRIM(VLOOKUP(V$6,'Lifeline-Capability XWalk'!$F$6:$G$38,2,FALSE)),"")</f>
        <v/>
      </c>
      <c r="W290" s="67" t="str">
        <f>IF(IFERROR(SEARCH(W$6,$D290),0)&gt;0,TRIM(VLOOKUP(W$6,'Lifeline-Capability XWalk'!$F$6:$G$38,2,FALSE)),"")</f>
        <v/>
      </c>
      <c r="X290" s="67" t="str">
        <f>IF(IFERROR(SEARCH(X$6,$D290),0)&gt;0,TRIM(VLOOKUP(X$6,'Lifeline-Capability XWalk'!$F$6:$G$38,2,FALSE)),"")</f>
        <v/>
      </c>
      <c r="Y290" s="67" t="str">
        <f>IF(IFERROR(SEARCH(Y$6,$D290),0)&gt;0,TRIM(VLOOKUP(Y$6,'Lifeline-Capability XWalk'!$F$6:$G$38,2,FALSE)),"")</f>
        <v/>
      </c>
      <c r="Z290" s="67" t="str">
        <f>IF(IFERROR(SEARCH(Z$6,$D290),0)&gt;0,TRIM(VLOOKUP(Z$6,'Lifeline-Capability XWalk'!$F$6:$G$38,2,FALSE)),"")</f>
        <v/>
      </c>
      <c r="AA290" s="67" t="str">
        <f>IF(IFERROR(SEARCH(AA$6,$D290),0)&gt;0,TRIM(VLOOKUP(AA$6,'Lifeline-Capability XWalk'!$F$6:$G$38,2,FALSE)),"")</f>
        <v>Communications</v>
      </c>
      <c r="AB290" s="67" t="str">
        <f>IF(IFERROR(SEARCH(AB$6,$D290),0)&gt;0,TRIM(VLOOKUP(AB$6,'Lifeline-Capability XWalk'!$F$6:$G$38,2,FALSE)),"")</f>
        <v>Communications</v>
      </c>
      <c r="AC290" s="67" t="str">
        <f>IF(IFERROR(SEARCH(AC$6,$D290),0)&gt;0,TRIM(VLOOKUP(AC$6,'Lifeline-Capability XWalk'!$F$6:$G$38,2,FALSE)),"")</f>
        <v/>
      </c>
      <c r="AD290" s="67" t="str">
        <f>IF(IFERROR(SEARCH(AD$6,$D290),0)&gt;0,TRIM(VLOOKUP(AD$6,'Lifeline-Capability XWalk'!$F$6:$G$38,2,FALSE)),"")</f>
        <v/>
      </c>
      <c r="AE290" s="67" t="str">
        <f>IF(IFERROR(SEARCH(AE$6,$D290),0)&gt;0,TRIM(VLOOKUP(AE$6,'Lifeline-Capability XWalk'!$F$6:$G$38,2,FALSE)),"")</f>
        <v/>
      </c>
      <c r="AF290" s="67" t="str">
        <f>IF(IFERROR(SEARCH(AF$6,$D290),0)&gt;0,TRIM(VLOOKUP(AF$6,'Lifeline-Capability XWalk'!$F$6:$G$38,2,FALSE)),"")</f>
        <v/>
      </c>
      <c r="AG290" s="67" t="str">
        <f>IF(IFERROR(SEARCH(AG$6,$D290),0)&gt;0,TRIM(VLOOKUP(AG$6,'Lifeline-Capability XWalk'!$F$6:$G$38,2,FALSE)),"")</f>
        <v/>
      </c>
      <c r="AH290" s="67" t="str">
        <f>IF(IFERROR(SEARCH(AH$6,$D290),0)&gt;0,TRIM(VLOOKUP(AH$6,'Lifeline-Capability XWalk'!$F$6:$G$38,2,FALSE)),"")</f>
        <v/>
      </c>
      <c r="AI290" s="67" t="str">
        <f>IF(IFERROR(SEARCH(AI$6,$D290),0)&gt;0,TRIM(VLOOKUP(AI$6,'Lifeline-Capability XWalk'!$F$6:$G$38,2,FALSE)),"")</f>
        <v/>
      </c>
      <c r="AJ290" s="67" t="str">
        <f>IF(IFERROR(SEARCH(AJ$6,$D290),0)&gt;0,TRIM(VLOOKUP(AJ$6,'Lifeline-Capability XWalk'!$F$6:$G$38,2,FALSE)),"")</f>
        <v/>
      </c>
      <c r="AK290" s="67" t="str">
        <f>IF(IFERROR(SEARCH(AK$6,$D290),0)&gt;0,TRIM(VLOOKUP(AK$6,'Lifeline-Capability XWalk'!$F$6:$G$38,2,FALSE)),"")</f>
        <v/>
      </c>
      <c r="AL290" s="68" t="str">
        <f>IF(IFERROR(SEARCH(AL$6,$D290),0)&gt;0,TRIM(VLOOKUP(AL$6,'Lifeline-Capability XWalk'!$F$6:$G$38,2,FALSE)),"")</f>
        <v/>
      </c>
      <c r="AM290" s="24" t="str">
        <f t="shared" si="15"/>
        <v/>
      </c>
      <c r="AN290" s="24" t="str">
        <f t="shared" si="16"/>
        <v/>
      </c>
      <c r="AO290" s="24" t="str">
        <f t="shared" si="16"/>
        <v>Health and Medical</v>
      </c>
      <c r="AP290" s="24" t="str">
        <f t="shared" si="16"/>
        <v/>
      </c>
      <c r="AQ290" s="24" t="str">
        <f t="shared" si="16"/>
        <v>Communications</v>
      </c>
      <c r="AR290" s="24" t="str">
        <f t="shared" si="16"/>
        <v/>
      </c>
      <c r="AS290" s="24" t="str">
        <f t="shared" si="16"/>
        <v>Transportation</v>
      </c>
      <c r="AT290" s="24" t="str">
        <f t="shared" si="16"/>
        <v/>
      </c>
      <c r="AU290" s="24" t="str">
        <f t="shared" si="16"/>
        <v/>
      </c>
    </row>
    <row r="291" spans="1:47" s="24" customFormat="1" ht="32.1" customHeight="1" x14ac:dyDescent="0.2">
      <c r="A291" s="141" t="s">
        <v>1114</v>
      </c>
      <c r="B291" s="63" t="s">
        <v>1120</v>
      </c>
      <c r="C291" s="142" t="s">
        <v>1082</v>
      </c>
      <c r="D291" s="63" t="s">
        <v>1527</v>
      </c>
      <c r="E291" s="64" t="str">
        <f t="shared" si="17"/>
        <v>Health and Medical, Communications, Transportation</v>
      </c>
      <c r="F291" s="65" t="s">
        <v>177</v>
      </c>
      <c r="G291" s="66" t="str">
        <f>IF(IFERROR(SEARCH(G$6,$D291),0)&gt;0,TRIM(VLOOKUP(G$6,'Lifeline-Capability XWalk'!$F$6:$G$38,2,FALSE)),"")</f>
        <v/>
      </c>
      <c r="H291" s="67" t="str">
        <f>IF(IFERROR(SEARCH(H$6,$D291),0)&gt;0,TRIM(VLOOKUP(H$6,'Lifeline-Capability XWalk'!$F$6:$G$38,2,FALSE)),"")</f>
        <v/>
      </c>
      <c r="I291" s="67" t="str">
        <f>IF(IFERROR(SEARCH(I$6,$D291),0)&gt;0,TRIM(VLOOKUP(I$6,'Lifeline-Capability XWalk'!$F$6:$G$38,2,FALSE)),"")</f>
        <v>Transportation</v>
      </c>
      <c r="J291" s="67" t="str">
        <f>IF(IFERROR(SEARCH(J$6,$D291),0)&gt;0,TRIM(VLOOKUP(J$6,'Lifeline-Capability XWalk'!$F$6:$G$38,2,FALSE)),"")</f>
        <v/>
      </c>
      <c r="K291" s="67" t="str">
        <f>IF(IFERROR(SEARCH(K$6,$D291),0)&gt;0,TRIM(VLOOKUP(K$6,'Lifeline-Capability XWalk'!$F$6:$G$38,2,FALSE)),"")</f>
        <v/>
      </c>
      <c r="L291" s="67" t="str">
        <f>IF(IFERROR(SEARCH(L$6,$D291),0)&gt;0,TRIM(VLOOKUP(L$6,'Lifeline-Capability XWalk'!$F$6:$G$38,2,FALSE)),"")</f>
        <v/>
      </c>
      <c r="M291" s="67" t="str">
        <f>IF(IFERROR(SEARCH(M$6,$D291),0)&gt;0,TRIM(VLOOKUP(M$6,'Lifeline-Capability XWalk'!$F$6:$G$38,2,FALSE)),"")</f>
        <v>Health and Medical</v>
      </c>
      <c r="N291" s="67" t="str">
        <f>IF(IFERROR(SEARCH(N$6,$D291),0)&gt;0,TRIM(VLOOKUP(N$6,'Lifeline-Capability XWalk'!$F$6:$G$38,2,FALSE)),"")</f>
        <v/>
      </c>
      <c r="O291" s="67" t="str">
        <f>IF(IFERROR(SEARCH(O$6,$D291),0)&gt;0,TRIM(VLOOKUP(O$6,'Lifeline-Capability XWalk'!$F$6:$G$38,2,FALSE)),"")</f>
        <v/>
      </c>
      <c r="P291" s="67" t="str">
        <f>IF(IFERROR(SEARCH(P$6,$D291),0)&gt;0,TRIM(VLOOKUP(P$6,'Lifeline-Capability XWalk'!$F$6:$G$38,2,FALSE)),"")</f>
        <v/>
      </c>
      <c r="Q291" s="67" t="str">
        <f>IF(IFERROR(SEARCH(Q$6,$D291),0)&gt;0,TRIM(VLOOKUP(Q$6,'Lifeline-Capability XWalk'!$F$6:$G$38,2,FALSE)),"")</f>
        <v/>
      </c>
      <c r="R291" s="67" t="str">
        <f>IF(IFERROR(SEARCH(R$6,$D291),0)&gt;0,TRIM(VLOOKUP(R$6,'Lifeline-Capability XWalk'!$F$6:$G$38,2,FALSE)),"")</f>
        <v/>
      </c>
      <c r="S291" s="67" t="str">
        <f>IF(IFERROR(SEARCH(S$6,$D291),0)&gt;0,TRIM(VLOOKUP(S$6,'Lifeline-Capability XWalk'!$F$6:$G$38,2,FALSE)),"")</f>
        <v/>
      </c>
      <c r="T291" s="67" t="str">
        <f>IF(IFERROR(SEARCH(T$6,$D291),0)&gt;0,TRIM(VLOOKUP(T$6,'Lifeline-Capability XWalk'!$F$6:$G$38,2,FALSE)),"")</f>
        <v/>
      </c>
      <c r="U291" s="67" t="str">
        <f>IF(IFERROR(SEARCH(U$6,$D291),0)&gt;0,TRIM(VLOOKUP(U$6,'Lifeline-Capability XWalk'!$F$6:$G$38,2,FALSE)),"")</f>
        <v/>
      </c>
      <c r="V291" s="67" t="str">
        <f>IF(IFERROR(SEARCH(V$6,$D291),0)&gt;0,TRIM(VLOOKUP(V$6,'Lifeline-Capability XWalk'!$F$6:$G$38,2,FALSE)),"")</f>
        <v/>
      </c>
      <c r="W291" s="67" t="str">
        <f>IF(IFERROR(SEARCH(W$6,$D291),0)&gt;0,TRIM(VLOOKUP(W$6,'Lifeline-Capability XWalk'!$F$6:$G$38,2,FALSE)),"")</f>
        <v/>
      </c>
      <c r="X291" s="67" t="str">
        <f>IF(IFERROR(SEARCH(X$6,$D291),0)&gt;0,TRIM(VLOOKUP(X$6,'Lifeline-Capability XWalk'!$F$6:$G$38,2,FALSE)),"")</f>
        <v/>
      </c>
      <c r="Y291" s="67" t="str">
        <f>IF(IFERROR(SEARCH(Y$6,$D291),0)&gt;0,TRIM(VLOOKUP(Y$6,'Lifeline-Capability XWalk'!$F$6:$G$38,2,FALSE)),"")</f>
        <v/>
      </c>
      <c r="Z291" s="67" t="str">
        <f>IF(IFERROR(SEARCH(Z$6,$D291),0)&gt;0,TRIM(VLOOKUP(Z$6,'Lifeline-Capability XWalk'!$F$6:$G$38,2,FALSE)),"")</f>
        <v/>
      </c>
      <c r="AA291" s="67" t="str">
        <f>IF(IFERROR(SEARCH(AA$6,$D291),0)&gt;0,TRIM(VLOOKUP(AA$6,'Lifeline-Capability XWalk'!$F$6:$G$38,2,FALSE)),"")</f>
        <v>Communications</v>
      </c>
      <c r="AB291" s="67" t="str">
        <f>IF(IFERROR(SEARCH(AB$6,$D291),0)&gt;0,TRIM(VLOOKUP(AB$6,'Lifeline-Capability XWalk'!$F$6:$G$38,2,FALSE)),"")</f>
        <v>Communications</v>
      </c>
      <c r="AC291" s="67" t="str">
        <f>IF(IFERROR(SEARCH(AC$6,$D291),0)&gt;0,TRIM(VLOOKUP(AC$6,'Lifeline-Capability XWalk'!$F$6:$G$38,2,FALSE)),"")</f>
        <v/>
      </c>
      <c r="AD291" s="67" t="str">
        <f>IF(IFERROR(SEARCH(AD$6,$D291),0)&gt;0,TRIM(VLOOKUP(AD$6,'Lifeline-Capability XWalk'!$F$6:$G$38,2,FALSE)),"")</f>
        <v/>
      </c>
      <c r="AE291" s="67" t="str">
        <f>IF(IFERROR(SEARCH(AE$6,$D291),0)&gt;0,TRIM(VLOOKUP(AE$6,'Lifeline-Capability XWalk'!$F$6:$G$38,2,FALSE)),"")</f>
        <v/>
      </c>
      <c r="AF291" s="67" t="str">
        <f>IF(IFERROR(SEARCH(AF$6,$D291),0)&gt;0,TRIM(VLOOKUP(AF$6,'Lifeline-Capability XWalk'!$F$6:$G$38,2,FALSE)),"")</f>
        <v/>
      </c>
      <c r="AG291" s="67" t="str">
        <f>IF(IFERROR(SEARCH(AG$6,$D291),0)&gt;0,TRIM(VLOOKUP(AG$6,'Lifeline-Capability XWalk'!$F$6:$G$38,2,FALSE)),"")</f>
        <v/>
      </c>
      <c r="AH291" s="67" t="str">
        <f>IF(IFERROR(SEARCH(AH$6,$D291),0)&gt;0,TRIM(VLOOKUP(AH$6,'Lifeline-Capability XWalk'!$F$6:$G$38,2,FALSE)),"")</f>
        <v/>
      </c>
      <c r="AI291" s="67" t="str">
        <f>IF(IFERROR(SEARCH(AI$6,$D291),0)&gt;0,TRIM(VLOOKUP(AI$6,'Lifeline-Capability XWalk'!$F$6:$G$38,2,FALSE)),"")</f>
        <v/>
      </c>
      <c r="AJ291" s="67" t="str">
        <f>IF(IFERROR(SEARCH(AJ$6,$D291),0)&gt;0,TRIM(VLOOKUP(AJ$6,'Lifeline-Capability XWalk'!$F$6:$G$38,2,FALSE)),"")</f>
        <v/>
      </c>
      <c r="AK291" s="67" t="str">
        <f>IF(IFERROR(SEARCH(AK$6,$D291),0)&gt;0,TRIM(VLOOKUP(AK$6,'Lifeline-Capability XWalk'!$F$6:$G$38,2,FALSE)),"")</f>
        <v/>
      </c>
      <c r="AL291" s="68" t="str">
        <f>IF(IFERROR(SEARCH(AL$6,$D291),0)&gt;0,TRIM(VLOOKUP(AL$6,'Lifeline-Capability XWalk'!$F$6:$G$38,2,FALSE)),"")</f>
        <v/>
      </c>
      <c r="AM291" s="24" t="str">
        <f t="shared" si="15"/>
        <v/>
      </c>
      <c r="AN291" s="24" t="str">
        <f t="shared" si="16"/>
        <v/>
      </c>
      <c r="AO291" s="24" t="str">
        <f t="shared" si="16"/>
        <v>Health and Medical</v>
      </c>
      <c r="AP291" s="24" t="str">
        <f t="shared" si="16"/>
        <v/>
      </c>
      <c r="AQ291" s="24" t="str">
        <f t="shared" si="16"/>
        <v>Communications</v>
      </c>
      <c r="AR291" s="24" t="str">
        <f t="shared" si="16"/>
        <v/>
      </c>
      <c r="AS291" s="24" t="str">
        <f t="shared" si="16"/>
        <v>Transportation</v>
      </c>
      <c r="AT291" s="24" t="str">
        <f t="shared" si="16"/>
        <v/>
      </c>
      <c r="AU291" s="24" t="str">
        <f t="shared" si="16"/>
        <v/>
      </c>
    </row>
    <row r="292" spans="1:47" s="24" customFormat="1" ht="32.1" customHeight="1" x14ac:dyDescent="0.2">
      <c r="A292" s="141" t="s">
        <v>1112</v>
      </c>
      <c r="B292" s="63" t="s">
        <v>1123</v>
      </c>
      <c r="C292" s="142" t="s">
        <v>1082</v>
      </c>
      <c r="D292" s="63" t="s">
        <v>1527</v>
      </c>
      <c r="E292" s="64" t="str">
        <f t="shared" si="17"/>
        <v>Health and Medical, Communications, Transportation</v>
      </c>
      <c r="F292" s="65" t="s">
        <v>178</v>
      </c>
      <c r="G292" s="66" t="str">
        <f>IF(IFERROR(SEARCH(G$6,$D292),0)&gt;0,TRIM(VLOOKUP(G$6,'Lifeline-Capability XWalk'!$F$6:$G$38,2,FALSE)),"")</f>
        <v/>
      </c>
      <c r="H292" s="67" t="str">
        <f>IF(IFERROR(SEARCH(H$6,$D292),0)&gt;0,TRIM(VLOOKUP(H$6,'Lifeline-Capability XWalk'!$F$6:$G$38,2,FALSE)),"")</f>
        <v/>
      </c>
      <c r="I292" s="67" t="str">
        <f>IF(IFERROR(SEARCH(I$6,$D292),0)&gt;0,TRIM(VLOOKUP(I$6,'Lifeline-Capability XWalk'!$F$6:$G$38,2,FALSE)),"")</f>
        <v>Transportation</v>
      </c>
      <c r="J292" s="67" t="str">
        <f>IF(IFERROR(SEARCH(J$6,$D292),0)&gt;0,TRIM(VLOOKUP(J$6,'Lifeline-Capability XWalk'!$F$6:$G$38,2,FALSE)),"")</f>
        <v/>
      </c>
      <c r="K292" s="67" t="str">
        <f>IF(IFERROR(SEARCH(K$6,$D292),0)&gt;0,TRIM(VLOOKUP(K$6,'Lifeline-Capability XWalk'!$F$6:$G$38,2,FALSE)),"")</f>
        <v/>
      </c>
      <c r="L292" s="67" t="str">
        <f>IF(IFERROR(SEARCH(L$6,$D292),0)&gt;0,TRIM(VLOOKUP(L$6,'Lifeline-Capability XWalk'!$F$6:$G$38,2,FALSE)),"")</f>
        <v/>
      </c>
      <c r="M292" s="67" t="str">
        <f>IF(IFERROR(SEARCH(M$6,$D292),0)&gt;0,TRIM(VLOOKUP(M$6,'Lifeline-Capability XWalk'!$F$6:$G$38,2,FALSE)),"")</f>
        <v>Health and Medical</v>
      </c>
      <c r="N292" s="67" t="str">
        <f>IF(IFERROR(SEARCH(N$6,$D292),0)&gt;0,TRIM(VLOOKUP(N$6,'Lifeline-Capability XWalk'!$F$6:$G$38,2,FALSE)),"")</f>
        <v/>
      </c>
      <c r="O292" s="67" t="str">
        <f>IF(IFERROR(SEARCH(O$6,$D292),0)&gt;0,TRIM(VLOOKUP(O$6,'Lifeline-Capability XWalk'!$F$6:$G$38,2,FALSE)),"")</f>
        <v/>
      </c>
      <c r="P292" s="67" t="str">
        <f>IF(IFERROR(SEARCH(P$6,$D292),0)&gt;0,TRIM(VLOOKUP(P$6,'Lifeline-Capability XWalk'!$F$6:$G$38,2,FALSE)),"")</f>
        <v/>
      </c>
      <c r="Q292" s="67" t="str">
        <f>IF(IFERROR(SEARCH(Q$6,$D292),0)&gt;0,TRIM(VLOOKUP(Q$6,'Lifeline-Capability XWalk'!$F$6:$G$38,2,FALSE)),"")</f>
        <v/>
      </c>
      <c r="R292" s="67" t="str">
        <f>IF(IFERROR(SEARCH(R$6,$D292),0)&gt;0,TRIM(VLOOKUP(R$6,'Lifeline-Capability XWalk'!$F$6:$G$38,2,FALSE)),"")</f>
        <v/>
      </c>
      <c r="S292" s="67" t="str">
        <f>IF(IFERROR(SEARCH(S$6,$D292),0)&gt;0,TRIM(VLOOKUP(S$6,'Lifeline-Capability XWalk'!$F$6:$G$38,2,FALSE)),"")</f>
        <v/>
      </c>
      <c r="T292" s="67" t="str">
        <f>IF(IFERROR(SEARCH(T$6,$D292),0)&gt;0,TRIM(VLOOKUP(T$6,'Lifeline-Capability XWalk'!$F$6:$G$38,2,FALSE)),"")</f>
        <v/>
      </c>
      <c r="U292" s="67" t="str">
        <f>IF(IFERROR(SEARCH(U$6,$D292),0)&gt;0,TRIM(VLOOKUP(U$6,'Lifeline-Capability XWalk'!$F$6:$G$38,2,FALSE)),"")</f>
        <v/>
      </c>
      <c r="V292" s="67" t="str">
        <f>IF(IFERROR(SEARCH(V$6,$D292),0)&gt;0,TRIM(VLOOKUP(V$6,'Lifeline-Capability XWalk'!$F$6:$G$38,2,FALSE)),"")</f>
        <v/>
      </c>
      <c r="W292" s="67" t="str">
        <f>IF(IFERROR(SEARCH(W$6,$D292),0)&gt;0,TRIM(VLOOKUP(W$6,'Lifeline-Capability XWalk'!$F$6:$G$38,2,FALSE)),"")</f>
        <v/>
      </c>
      <c r="X292" s="67" t="str">
        <f>IF(IFERROR(SEARCH(X$6,$D292),0)&gt;0,TRIM(VLOOKUP(X$6,'Lifeline-Capability XWalk'!$F$6:$G$38,2,FALSE)),"")</f>
        <v/>
      </c>
      <c r="Y292" s="67" t="str">
        <f>IF(IFERROR(SEARCH(Y$6,$D292),0)&gt;0,TRIM(VLOOKUP(Y$6,'Lifeline-Capability XWalk'!$F$6:$G$38,2,FALSE)),"")</f>
        <v/>
      </c>
      <c r="Z292" s="67" t="str">
        <f>IF(IFERROR(SEARCH(Z$6,$D292),0)&gt;0,TRIM(VLOOKUP(Z$6,'Lifeline-Capability XWalk'!$F$6:$G$38,2,FALSE)),"")</f>
        <v/>
      </c>
      <c r="AA292" s="67" t="str">
        <f>IF(IFERROR(SEARCH(AA$6,$D292),0)&gt;0,TRIM(VLOOKUP(AA$6,'Lifeline-Capability XWalk'!$F$6:$G$38,2,FALSE)),"")</f>
        <v>Communications</v>
      </c>
      <c r="AB292" s="67" t="str">
        <f>IF(IFERROR(SEARCH(AB$6,$D292),0)&gt;0,TRIM(VLOOKUP(AB$6,'Lifeline-Capability XWalk'!$F$6:$G$38,2,FALSE)),"")</f>
        <v>Communications</v>
      </c>
      <c r="AC292" s="67" t="str">
        <f>IF(IFERROR(SEARCH(AC$6,$D292),0)&gt;0,TRIM(VLOOKUP(AC$6,'Lifeline-Capability XWalk'!$F$6:$G$38,2,FALSE)),"")</f>
        <v/>
      </c>
      <c r="AD292" s="67" t="str">
        <f>IF(IFERROR(SEARCH(AD$6,$D292),0)&gt;0,TRIM(VLOOKUP(AD$6,'Lifeline-Capability XWalk'!$F$6:$G$38,2,FALSE)),"")</f>
        <v/>
      </c>
      <c r="AE292" s="67" t="str">
        <f>IF(IFERROR(SEARCH(AE$6,$D292),0)&gt;0,TRIM(VLOOKUP(AE$6,'Lifeline-Capability XWalk'!$F$6:$G$38,2,FALSE)),"")</f>
        <v/>
      </c>
      <c r="AF292" s="67" t="str">
        <f>IF(IFERROR(SEARCH(AF$6,$D292),0)&gt;0,TRIM(VLOOKUP(AF$6,'Lifeline-Capability XWalk'!$F$6:$G$38,2,FALSE)),"")</f>
        <v/>
      </c>
      <c r="AG292" s="67" t="str">
        <f>IF(IFERROR(SEARCH(AG$6,$D292),0)&gt;0,TRIM(VLOOKUP(AG$6,'Lifeline-Capability XWalk'!$F$6:$G$38,2,FALSE)),"")</f>
        <v/>
      </c>
      <c r="AH292" s="67" t="str">
        <f>IF(IFERROR(SEARCH(AH$6,$D292),0)&gt;0,TRIM(VLOOKUP(AH$6,'Lifeline-Capability XWalk'!$F$6:$G$38,2,FALSE)),"")</f>
        <v/>
      </c>
      <c r="AI292" s="67" t="str">
        <f>IF(IFERROR(SEARCH(AI$6,$D292),0)&gt;0,TRIM(VLOOKUP(AI$6,'Lifeline-Capability XWalk'!$F$6:$G$38,2,FALSE)),"")</f>
        <v/>
      </c>
      <c r="AJ292" s="67" t="str">
        <f>IF(IFERROR(SEARCH(AJ$6,$D292),0)&gt;0,TRIM(VLOOKUP(AJ$6,'Lifeline-Capability XWalk'!$F$6:$G$38,2,FALSE)),"")</f>
        <v/>
      </c>
      <c r="AK292" s="67" t="str">
        <f>IF(IFERROR(SEARCH(AK$6,$D292),0)&gt;0,TRIM(VLOOKUP(AK$6,'Lifeline-Capability XWalk'!$F$6:$G$38,2,FALSE)),"")</f>
        <v/>
      </c>
      <c r="AL292" s="68" t="str">
        <f>IF(IFERROR(SEARCH(AL$6,$D292),0)&gt;0,TRIM(VLOOKUP(AL$6,'Lifeline-Capability XWalk'!$F$6:$G$38,2,FALSE)),"")</f>
        <v/>
      </c>
      <c r="AM292" s="24" t="str">
        <f t="shared" si="15"/>
        <v/>
      </c>
      <c r="AN292" s="24" t="str">
        <f t="shared" si="16"/>
        <v/>
      </c>
      <c r="AO292" s="24" t="str">
        <f t="shared" si="16"/>
        <v>Health and Medical</v>
      </c>
      <c r="AP292" s="24" t="str">
        <f t="shared" si="16"/>
        <v/>
      </c>
      <c r="AQ292" s="24" t="str">
        <f t="shared" si="16"/>
        <v>Communications</v>
      </c>
      <c r="AR292" s="24" t="str">
        <f t="shared" si="16"/>
        <v/>
      </c>
      <c r="AS292" s="24" t="str">
        <f t="shared" si="16"/>
        <v>Transportation</v>
      </c>
      <c r="AT292" s="24" t="str">
        <f t="shared" si="16"/>
        <v/>
      </c>
      <c r="AU292" s="24" t="str">
        <f t="shared" si="16"/>
        <v/>
      </c>
    </row>
    <row r="293" spans="1:47" s="24" customFormat="1" ht="32.1" customHeight="1" x14ac:dyDescent="0.2">
      <c r="A293" s="141" t="s">
        <v>1112</v>
      </c>
      <c r="B293" s="63" t="s">
        <v>1132</v>
      </c>
      <c r="C293" s="142" t="s">
        <v>1082</v>
      </c>
      <c r="D293" s="63" t="s">
        <v>1528</v>
      </c>
      <c r="E293" s="64" t="str">
        <f t="shared" si="17"/>
        <v>Safety and Security, Health and Medical, Communications, Transportation</v>
      </c>
      <c r="F293" s="71" t="s">
        <v>213</v>
      </c>
      <c r="G293" s="66" t="str">
        <f>IF(IFERROR(SEARCH(G$6,$D293),0)&gt;0,TRIM(VLOOKUP(G$6,'Lifeline-Capability XWalk'!$F$6:$G$38,2,FALSE)),"")</f>
        <v/>
      </c>
      <c r="H293" s="67" t="str">
        <f>IF(IFERROR(SEARCH(H$6,$D293),0)&gt;0,TRIM(VLOOKUP(H$6,'Lifeline-Capability XWalk'!$F$6:$G$38,2,FALSE)),"")</f>
        <v/>
      </c>
      <c r="I293" s="67" t="str">
        <f>IF(IFERROR(SEARCH(I$6,$D293),0)&gt;0,TRIM(VLOOKUP(I$6,'Lifeline-Capability XWalk'!$F$6:$G$38,2,FALSE)),"")</f>
        <v>Transportation</v>
      </c>
      <c r="J293" s="67" t="str">
        <f>IF(IFERROR(SEARCH(J$6,$D293),0)&gt;0,TRIM(VLOOKUP(J$6,'Lifeline-Capability XWalk'!$F$6:$G$38,2,FALSE)),"")</f>
        <v/>
      </c>
      <c r="K293" s="67" t="str">
        <f>IF(IFERROR(SEARCH(K$6,$D293),0)&gt;0,TRIM(VLOOKUP(K$6,'Lifeline-Capability XWalk'!$F$6:$G$38,2,FALSE)),"")</f>
        <v/>
      </c>
      <c r="L293" s="67" t="str">
        <f>IF(IFERROR(SEARCH(L$6,$D293),0)&gt;0,TRIM(VLOOKUP(L$6,'Lifeline-Capability XWalk'!$F$6:$G$38,2,FALSE)),"")</f>
        <v/>
      </c>
      <c r="M293" s="67" t="str">
        <f>IF(IFERROR(SEARCH(M$6,$D293),0)&gt;0,TRIM(VLOOKUP(M$6,'Lifeline-Capability XWalk'!$F$6:$G$38,2,FALSE)),"")</f>
        <v/>
      </c>
      <c r="N293" s="67" t="str">
        <f>IF(IFERROR(SEARCH(N$6,$D293),0)&gt;0,TRIM(VLOOKUP(N$6,'Lifeline-Capability XWalk'!$F$6:$G$38,2,FALSE)),"")</f>
        <v/>
      </c>
      <c r="O293" s="67" t="str">
        <f>IF(IFERROR(SEARCH(O$6,$D293),0)&gt;0,TRIM(VLOOKUP(O$6,'Lifeline-Capability XWalk'!$F$6:$G$38,2,FALSE)),"")</f>
        <v/>
      </c>
      <c r="P293" s="67" t="str">
        <f>IF(IFERROR(SEARCH(P$6,$D293),0)&gt;0,TRIM(VLOOKUP(P$6,'Lifeline-Capability XWalk'!$F$6:$G$38,2,FALSE)),"")</f>
        <v/>
      </c>
      <c r="Q293" s="67" t="str">
        <f>IF(IFERROR(SEARCH(Q$6,$D293),0)&gt;0,TRIM(VLOOKUP(Q$6,'Lifeline-Capability XWalk'!$F$6:$G$38,2,FALSE)),"")</f>
        <v/>
      </c>
      <c r="R293" s="67" t="str">
        <f>IF(IFERROR(SEARCH(R$6,$D293),0)&gt;0,TRIM(VLOOKUP(R$6,'Lifeline-Capability XWalk'!$F$6:$G$38,2,FALSE)),"")</f>
        <v/>
      </c>
      <c r="S293" s="67" t="str">
        <f>IF(IFERROR(SEARCH(S$6,$D293),0)&gt;0,TRIM(VLOOKUP(S$6,'Lifeline-Capability XWalk'!$F$6:$G$38,2,FALSE)),"")</f>
        <v/>
      </c>
      <c r="T293" s="67" t="str">
        <f>IF(IFERROR(SEARCH(T$6,$D293),0)&gt;0,TRIM(VLOOKUP(T$6,'Lifeline-Capability XWalk'!$F$6:$G$38,2,FALSE)),"")</f>
        <v/>
      </c>
      <c r="U293" s="67" t="str">
        <f>IF(IFERROR(SEARCH(U$6,$D293),0)&gt;0,TRIM(VLOOKUP(U$6,'Lifeline-Capability XWalk'!$F$6:$G$38,2,FALSE)),"")</f>
        <v/>
      </c>
      <c r="V293" s="67" t="str">
        <f>IF(IFERROR(SEARCH(V$6,$D293),0)&gt;0,TRIM(VLOOKUP(V$6,'Lifeline-Capability XWalk'!$F$6:$G$38,2,FALSE)),"")</f>
        <v/>
      </c>
      <c r="W293" s="67" t="str">
        <f>IF(IFERROR(SEARCH(W$6,$D293),0)&gt;0,TRIM(VLOOKUP(W$6,'Lifeline-Capability XWalk'!$F$6:$G$38,2,FALSE)),"")</f>
        <v>Health and Medical</v>
      </c>
      <c r="X293" s="67" t="str">
        <f>IF(IFERROR(SEARCH(X$6,$D293),0)&gt;0,TRIM(VLOOKUP(X$6,'Lifeline-Capability XWalk'!$F$6:$G$38,2,FALSE)),"")</f>
        <v/>
      </c>
      <c r="Y293" s="67" t="str">
        <f>IF(IFERROR(SEARCH(Y$6,$D293),0)&gt;0,TRIM(VLOOKUP(Y$6,'Lifeline-Capability XWalk'!$F$6:$G$38,2,FALSE)),"")</f>
        <v/>
      </c>
      <c r="Z293" s="67" t="str">
        <f>IF(IFERROR(SEARCH(Z$6,$D293),0)&gt;0,TRIM(VLOOKUP(Z$6,'Lifeline-Capability XWalk'!$F$6:$G$38,2,FALSE)),"")</f>
        <v>Safety and Security</v>
      </c>
      <c r="AA293" s="67" t="str">
        <f>IF(IFERROR(SEARCH(AA$6,$D293),0)&gt;0,TRIM(VLOOKUP(AA$6,'Lifeline-Capability XWalk'!$F$6:$G$38,2,FALSE)),"")</f>
        <v>Communications</v>
      </c>
      <c r="AB293" s="67" t="str">
        <f>IF(IFERROR(SEARCH(AB$6,$D293),0)&gt;0,TRIM(VLOOKUP(AB$6,'Lifeline-Capability XWalk'!$F$6:$G$38,2,FALSE)),"")</f>
        <v>Communications</v>
      </c>
      <c r="AC293" s="67" t="str">
        <f>IF(IFERROR(SEARCH(AC$6,$D293),0)&gt;0,TRIM(VLOOKUP(AC$6,'Lifeline-Capability XWalk'!$F$6:$G$38,2,FALSE)),"")</f>
        <v/>
      </c>
      <c r="AD293" s="67" t="str">
        <f>IF(IFERROR(SEARCH(AD$6,$D293),0)&gt;0,TRIM(VLOOKUP(AD$6,'Lifeline-Capability XWalk'!$F$6:$G$38,2,FALSE)),"")</f>
        <v/>
      </c>
      <c r="AE293" s="67" t="str">
        <f>IF(IFERROR(SEARCH(AE$6,$D293),0)&gt;0,TRIM(VLOOKUP(AE$6,'Lifeline-Capability XWalk'!$F$6:$G$38,2,FALSE)),"")</f>
        <v/>
      </c>
      <c r="AF293" s="67" t="str">
        <f>IF(IFERROR(SEARCH(AF$6,$D293),0)&gt;0,TRIM(VLOOKUP(AF$6,'Lifeline-Capability XWalk'!$F$6:$G$38,2,FALSE)),"")</f>
        <v/>
      </c>
      <c r="AG293" s="67" t="str">
        <f>IF(IFERROR(SEARCH(AG$6,$D293),0)&gt;0,TRIM(VLOOKUP(AG$6,'Lifeline-Capability XWalk'!$F$6:$G$38,2,FALSE)),"")</f>
        <v/>
      </c>
      <c r="AH293" s="67" t="str">
        <f>IF(IFERROR(SEARCH(AH$6,$D293),0)&gt;0,TRIM(VLOOKUP(AH$6,'Lifeline-Capability XWalk'!$F$6:$G$38,2,FALSE)),"")</f>
        <v/>
      </c>
      <c r="AI293" s="67" t="str">
        <f>IF(IFERROR(SEARCH(AI$6,$D293),0)&gt;0,TRIM(VLOOKUP(AI$6,'Lifeline-Capability XWalk'!$F$6:$G$38,2,FALSE)),"")</f>
        <v/>
      </c>
      <c r="AJ293" s="67" t="str">
        <f>IF(IFERROR(SEARCH(AJ$6,$D293),0)&gt;0,TRIM(VLOOKUP(AJ$6,'Lifeline-Capability XWalk'!$F$6:$G$38,2,FALSE)),"")</f>
        <v/>
      </c>
      <c r="AK293" s="67" t="str">
        <f>IF(IFERROR(SEARCH(AK$6,$D293),0)&gt;0,TRIM(VLOOKUP(AK$6,'Lifeline-Capability XWalk'!$F$6:$G$38,2,FALSE)),"")</f>
        <v/>
      </c>
      <c r="AL293" s="68" t="str">
        <f>IF(IFERROR(SEARCH(AL$6,$D293),0)&gt;0,TRIM(VLOOKUP(AL$6,'Lifeline-Capability XWalk'!$F$6:$G$38,2,FALSE)),"")</f>
        <v/>
      </c>
      <c r="AM293" s="24" t="str">
        <f t="shared" si="15"/>
        <v>Safety and Security</v>
      </c>
      <c r="AN293" s="24" t="str">
        <f t="shared" si="16"/>
        <v/>
      </c>
      <c r="AO293" s="24" t="str">
        <f t="shared" si="16"/>
        <v>Health and Medical</v>
      </c>
      <c r="AP293" s="24" t="str">
        <f t="shared" si="16"/>
        <v/>
      </c>
      <c r="AQ293" s="24" t="str">
        <f t="shared" si="16"/>
        <v>Communications</v>
      </c>
      <c r="AR293" s="24" t="str">
        <f t="shared" si="16"/>
        <v/>
      </c>
      <c r="AS293" s="24" t="str">
        <f t="shared" si="16"/>
        <v>Transportation</v>
      </c>
      <c r="AT293" s="24" t="str">
        <f t="shared" si="16"/>
        <v/>
      </c>
      <c r="AU293" s="24" t="str">
        <f t="shared" si="16"/>
        <v/>
      </c>
    </row>
    <row r="294" spans="1:47" s="24" customFormat="1" ht="32.1" customHeight="1" x14ac:dyDescent="0.2">
      <c r="A294" s="141" t="s">
        <v>1114</v>
      </c>
      <c r="B294" s="63" t="s">
        <v>1118</v>
      </c>
      <c r="C294" s="142" t="s">
        <v>1393</v>
      </c>
      <c r="D294" s="63" t="s">
        <v>1478</v>
      </c>
      <c r="E294" s="64" t="str">
        <f t="shared" si="17"/>
        <v>Communications, Hazardous Materials</v>
      </c>
      <c r="F294" s="65" t="s">
        <v>46</v>
      </c>
      <c r="G294" s="66" t="str">
        <f>IF(IFERROR(SEARCH(G$6,$D294),0)&gt;0,TRIM(VLOOKUP(G$6,'Lifeline-Capability XWalk'!$F$6:$G$38,2,FALSE)),"")</f>
        <v/>
      </c>
      <c r="H294" s="67" t="str">
        <f>IF(IFERROR(SEARCH(H$6,$D294),0)&gt;0,TRIM(VLOOKUP(H$6,'Lifeline-Capability XWalk'!$F$6:$G$38,2,FALSE)),"")</f>
        <v/>
      </c>
      <c r="I294" s="67" t="str">
        <f>IF(IFERROR(SEARCH(I$6,$D294),0)&gt;0,TRIM(VLOOKUP(I$6,'Lifeline-Capability XWalk'!$F$6:$G$38,2,FALSE)),"")</f>
        <v/>
      </c>
      <c r="J294" s="67" t="str">
        <f>IF(IFERROR(SEARCH(J$6,$D294),0)&gt;0,TRIM(VLOOKUP(J$6,'Lifeline-Capability XWalk'!$F$6:$G$38,2,FALSE)),"")</f>
        <v/>
      </c>
      <c r="K294" s="67" t="str">
        <f>IF(IFERROR(SEARCH(K$6,$D294),0)&gt;0,TRIM(VLOOKUP(K$6,'Lifeline-Capability XWalk'!$F$6:$G$38,2,FALSE)),"")</f>
        <v/>
      </c>
      <c r="L294" s="67" t="str">
        <f>IF(IFERROR(SEARCH(L$6,$D294),0)&gt;0,TRIM(VLOOKUP(L$6,'Lifeline-Capability XWalk'!$F$6:$G$38,2,FALSE)),"")</f>
        <v>Hazardous Materials</v>
      </c>
      <c r="M294" s="67" t="str">
        <f>IF(IFERROR(SEARCH(M$6,$D294),0)&gt;0,TRIM(VLOOKUP(M$6,'Lifeline-Capability XWalk'!$F$6:$G$38,2,FALSE)),"")</f>
        <v/>
      </c>
      <c r="N294" s="67" t="str">
        <f>IF(IFERROR(SEARCH(N$6,$D294),0)&gt;0,TRIM(VLOOKUP(N$6,'Lifeline-Capability XWalk'!$F$6:$G$38,2,FALSE)),"")</f>
        <v/>
      </c>
      <c r="O294" s="67" t="str">
        <f>IF(IFERROR(SEARCH(O$6,$D294),0)&gt;0,TRIM(VLOOKUP(O$6,'Lifeline-Capability XWalk'!$F$6:$G$38,2,FALSE)),"")</f>
        <v/>
      </c>
      <c r="P294" s="67" t="str">
        <f>IF(IFERROR(SEARCH(P$6,$D294),0)&gt;0,TRIM(VLOOKUP(P$6,'Lifeline-Capability XWalk'!$F$6:$G$38,2,FALSE)),"")</f>
        <v/>
      </c>
      <c r="Q294" s="67" t="str">
        <f>IF(IFERROR(SEARCH(Q$6,$D294),0)&gt;0,TRIM(VLOOKUP(Q$6,'Lifeline-Capability XWalk'!$F$6:$G$38,2,FALSE)),"")</f>
        <v/>
      </c>
      <c r="R294" s="67" t="str">
        <f>IF(IFERROR(SEARCH(R$6,$D294),0)&gt;0,TRIM(VLOOKUP(R$6,'Lifeline-Capability XWalk'!$F$6:$G$38,2,FALSE)),"")</f>
        <v/>
      </c>
      <c r="S294" s="67" t="str">
        <f>IF(IFERROR(SEARCH(S$6,$D294),0)&gt;0,TRIM(VLOOKUP(S$6,'Lifeline-Capability XWalk'!$F$6:$G$38,2,FALSE)),"")</f>
        <v/>
      </c>
      <c r="T294" s="67" t="str">
        <f>IF(IFERROR(SEARCH(T$6,$D294),0)&gt;0,TRIM(VLOOKUP(T$6,'Lifeline-Capability XWalk'!$F$6:$G$38,2,FALSE)),"")</f>
        <v/>
      </c>
      <c r="U294" s="67" t="str">
        <f>IF(IFERROR(SEARCH(U$6,$D294),0)&gt;0,TRIM(VLOOKUP(U$6,'Lifeline-Capability XWalk'!$F$6:$G$38,2,FALSE)),"")</f>
        <v/>
      </c>
      <c r="V294" s="67" t="str">
        <f>IF(IFERROR(SEARCH(V$6,$D294),0)&gt;0,TRIM(VLOOKUP(V$6,'Lifeline-Capability XWalk'!$F$6:$G$38,2,FALSE)),"")</f>
        <v/>
      </c>
      <c r="W294" s="67" t="str">
        <f>IF(IFERROR(SEARCH(W$6,$D294),0)&gt;0,TRIM(VLOOKUP(W$6,'Lifeline-Capability XWalk'!$F$6:$G$38,2,FALSE)),"")</f>
        <v/>
      </c>
      <c r="X294" s="67" t="str">
        <f>IF(IFERROR(SEARCH(X$6,$D294),0)&gt;0,TRIM(VLOOKUP(X$6,'Lifeline-Capability XWalk'!$F$6:$G$38,2,FALSE)),"")</f>
        <v/>
      </c>
      <c r="Y294" s="67" t="str">
        <f>IF(IFERROR(SEARCH(Y$6,$D294),0)&gt;0,TRIM(VLOOKUP(Y$6,'Lifeline-Capability XWalk'!$F$6:$G$38,2,FALSE)),"")</f>
        <v/>
      </c>
      <c r="Z294" s="67" t="str">
        <f>IF(IFERROR(SEARCH(Z$6,$D294),0)&gt;0,TRIM(VLOOKUP(Z$6,'Lifeline-Capability XWalk'!$F$6:$G$38,2,FALSE)),"")</f>
        <v/>
      </c>
      <c r="AA294" s="67" t="str">
        <f>IF(IFERROR(SEARCH(AA$6,$D294),0)&gt;0,TRIM(VLOOKUP(AA$6,'Lifeline-Capability XWalk'!$F$6:$G$38,2,FALSE)),"")</f>
        <v>Communications</v>
      </c>
      <c r="AB294" s="67" t="str">
        <f>IF(IFERROR(SEARCH(AB$6,$D294),0)&gt;0,TRIM(VLOOKUP(AB$6,'Lifeline-Capability XWalk'!$F$6:$G$38,2,FALSE)),"")</f>
        <v>Communications</v>
      </c>
      <c r="AC294" s="67" t="str">
        <f>IF(IFERROR(SEARCH(AC$6,$D294),0)&gt;0,TRIM(VLOOKUP(AC$6,'Lifeline-Capability XWalk'!$F$6:$G$38,2,FALSE)),"")</f>
        <v/>
      </c>
      <c r="AD294" s="67" t="str">
        <f>IF(IFERROR(SEARCH(AD$6,$D294),0)&gt;0,TRIM(VLOOKUP(AD$6,'Lifeline-Capability XWalk'!$F$6:$G$38,2,FALSE)),"")</f>
        <v/>
      </c>
      <c r="AE294" s="67" t="str">
        <f>IF(IFERROR(SEARCH(AE$6,$D294),0)&gt;0,TRIM(VLOOKUP(AE$6,'Lifeline-Capability XWalk'!$F$6:$G$38,2,FALSE)),"")</f>
        <v/>
      </c>
      <c r="AF294" s="67" t="str">
        <f>IF(IFERROR(SEARCH(AF$6,$D294),0)&gt;0,TRIM(VLOOKUP(AF$6,'Lifeline-Capability XWalk'!$F$6:$G$38,2,FALSE)),"")</f>
        <v/>
      </c>
      <c r="AG294" s="67" t="str">
        <f>IF(IFERROR(SEARCH(AG$6,$D294),0)&gt;0,TRIM(VLOOKUP(AG$6,'Lifeline-Capability XWalk'!$F$6:$G$38,2,FALSE)),"")</f>
        <v/>
      </c>
      <c r="AH294" s="67" t="str">
        <f>IF(IFERROR(SEARCH(AH$6,$D294),0)&gt;0,TRIM(VLOOKUP(AH$6,'Lifeline-Capability XWalk'!$F$6:$G$38,2,FALSE)),"")</f>
        <v/>
      </c>
      <c r="AI294" s="67" t="str">
        <f>IF(IFERROR(SEARCH(AI$6,$D294),0)&gt;0,TRIM(VLOOKUP(AI$6,'Lifeline-Capability XWalk'!$F$6:$G$38,2,FALSE)),"")</f>
        <v/>
      </c>
      <c r="AJ294" s="67" t="str">
        <f>IF(IFERROR(SEARCH(AJ$6,$D294),0)&gt;0,TRIM(VLOOKUP(AJ$6,'Lifeline-Capability XWalk'!$F$6:$G$38,2,FALSE)),"")</f>
        <v/>
      </c>
      <c r="AK294" s="67" t="str">
        <f>IF(IFERROR(SEARCH(AK$6,$D294),0)&gt;0,TRIM(VLOOKUP(AK$6,'Lifeline-Capability XWalk'!$F$6:$G$38,2,FALSE)),"")</f>
        <v/>
      </c>
      <c r="AL294" s="68" t="str">
        <f>IF(IFERROR(SEARCH(AL$6,$D294),0)&gt;0,TRIM(VLOOKUP(AL$6,'Lifeline-Capability XWalk'!$F$6:$G$38,2,FALSE)),"")</f>
        <v/>
      </c>
      <c r="AM294" s="24" t="str">
        <f t="shared" si="15"/>
        <v/>
      </c>
      <c r="AN294" s="24" t="str">
        <f t="shared" si="16"/>
        <v/>
      </c>
      <c r="AO294" s="24" t="str">
        <f t="shared" si="16"/>
        <v/>
      </c>
      <c r="AP294" s="24" t="str">
        <f t="shared" si="16"/>
        <v/>
      </c>
      <c r="AQ294" s="24" t="str">
        <f t="shared" si="16"/>
        <v>Communications</v>
      </c>
      <c r="AR294" s="24" t="str">
        <f t="shared" si="16"/>
        <v>Hazardous Materials</v>
      </c>
      <c r="AS294" s="24" t="str">
        <f t="shared" si="16"/>
        <v/>
      </c>
      <c r="AT294" s="24" t="str">
        <f t="shared" si="16"/>
        <v/>
      </c>
      <c r="AU294" s="24" t="str">
        <f t="shared" si="16"/>
        <v/>
      </c>
    </row>
    <row r="295" spans="1:47" s="24" customFormat="1" ht="32.1" customHeight="1" x14ac:dyDescent="0.2">
      <c r="A295" s="141" t="s">
        <v>1112</v>
      </c>
      <c r="B295" s="63" t="s">
        <v>1117</v>
      </c>
      <c r="C295" s="142" t="s">
        <v>1082</v>
      </c>
      <c r="D295" s="63" t="s">
        <v>1478</v>
      </c>
      <c r="E295" s="64" t="str">
        <f t="shared" si="17"/>
        <v>Communications, Hazardous Materials</v>
      </c>
      <c r="F295" s="65" t="s">
        <v>654</v>
      </c>
      <c r="G295" s="66" t="str">
        <f>IF(IFERROR(SEARCH(G$6,$D295),0)&gt;0,TRIM(VLOOKUP(G$6,'Lifeline-Capability XWalk'!$F$6:$G$38,2,FALSE)),"")</f>
        <v/>
      </c>
      <c r="H295" s="67" t="str">
        <f>IF(IFERROR(SEARCH(H$6,$D295),0)&gt;0,TRIM(VLOOKUP(H$6,'Lifeline-Capability XWalk'!$F$6:$G$38,2,FALSE)),"")</f>
        <v/>
      </c>
      <c r="I295" s="67" t="str">
        <f>IF(IFERROR(SEARCH(I$6,$D295),0)&gt;0,TRIM(VLOOKUP(I$6,'Lifeline-Capability XWalk'!$F$6:$G$38,2,FALSE)),"")</f>
        <v/>
      </c>
      <c r="J295" s="67" t="str">
        <f>IF(IFERROR(SEARCH(J$6,$D295),0)&gt;0,TRIM(VLOOKUP(J$6,'Lifeline-Capability XWalk'!$F$6:$G$38,2,FALSE)),"")</f>
        <v/>
      </c>
      <c r="K295" s="67" t="str">
        <f>IF(IFERROR(SEARCH(K$6,$D295),0)&gt;0,TRIM(VLOOKUP(K$6,'Lifeline-Capability XWalk'!$F$6:$G$38,2,FALSE)),"")</f>
        <v/>
      </c>
      <c r="L295" s="67" t="str">
        <f>IF(IFERROR(SEARCH(L$6,$D295),0)&gt;0,TRIM(VLOOKUP(L$6,'Lifeline-Capability XWalk'!$F$6:$G$38,2,FALSE)),"")</f>
        <v>Hazardous Materials</v>
      </c>
      <c r="M295" s="67" t="str">
        <f>IF(IFERROR(SEARCH(M$6,$D295),0)&gt;0,TRIM(VLOOKUP(M$6,'Lifeline-Capability XWalk'!$F$6:$G$38,2,FALSE)),"")</f>
        <v/>
      </c>
      <c r="N295" s="67" t="str">
        <f>IF(IFERROR(SEARCH(N$6,$D295),0)&gt;0,TRIM(VLOOKUP(N$6,'Lifeline-Capability XWalk'!$F$6:$G$38,2,FALSE)),"")</f>
        <v/>
      </c>
      <c r="O295" s="67" t="str">
        <f>IF(IFERROR(SEARCH(O$6,$D295),0)&gt;0,TRIM(VLOOKUP(O$6,'Lifeline-Capability XWalk'!$F$6:$G$38,2,FALSE)),"")</f>
        <v/>
      </c>
      <c r="P295" s="67" t="str">
        <f>IF(IFERROR(SEARCH(P$6,$D295),0)&gt;0,TRIM(VLOOKUP(P$6,'Lifeline-Capability XWalk'!$F$6:$G$38,2,FALSE)),"")</f>
        <v/>
      </c>
      <c r="Q295" s="67" t="str">
        <f>IF(IFERROR(SEARCH(Q$6,$D295),0)&gt;0,TRIM(VLOOKUP(Q$6,'Lifeline-Capability XWalk'!$F$6:$G$38,2,FALSE)),"")</f>
        <v/>
      </c>
      <c r="R295" s="67" t="str">
        <f>IF(IFERROR(SEARCH(R$6,$D295),0)&gt;0,TRIM(VLOOKUP(R$6,'Lifeline-Capability XWalk'!$F$6:$G$38,2,FALSE)),"")</f>
        <v/>
      </c>
      <c r="S295" s="67" t="str">
        <f>IF(IFERROR(SEARCH(S$6,$D295),0)&gt;0,TRIM(VLOOKUP(S$6,'Lifeline-Capability XWalk'!$F$6:$G$38,2,FALSE)),"")</f>
        <v/>
      </c>
      <c r="T295" s="67" t="str">
        <f>IF(IFERROR(SEARCH(T$6,$D295),0)&gt;0,TRIM(VLOOKUP(T$6,'Lifeline-Capability XWalk'!$F$6:$G$38,2,FALSE)),"")</f>
        <v/>
      </c>
      <c r="U295" s="67" t="str">
        <f>IF(IFERROR(SEARCH(U$6,$D295),0)&gt;0,TRIM(VLOOKUP(U$6,'Lifeline-Capability XWalk'!$F$6:$G$38,2,FALSE)),"")</f>
        <v/>
      </c>
      <c r="V295" s="67" t="str">
        <f>IF(IFERROR(SEARCH(V$6,$D295),0)&gt;0,TRIM(VLOOKUP(V$6,'Lifeline-Capability XWalk'!$F$6:$G$38,2,FALSE)),"")</f>
        <v/>
      </c>
      <c r="W295" s="67" t="str">
        <f>IF(IFERROR(SEARCH(W$6,$D295),0)&gt;0,TRIM(VLOOKUP(W$6,'Lifeline-Capability XWalk'!$F$6:$G$38,2,FALSE)),"")</f>
        <v/>
      </c>
      <c r="X295" s="67" t="str">
        <f>IF(IFERROR(SEARCH(X$6,$D295),0)&gt;0,TRIM(VLOOKUP(X$6,'Lifeline-Capability XWalk'!$F$6:$G$38,2,FALSE)),"")</f>
        <v/>
      </c>
      <c r="Y295" s="67" t="str">
        <f>IF(IFERROR(SEARCH(Y$6,$D295),0)&gt;0,TRIM(VLOOKUP(Y$6,'Lifeline-Capability XWalk'!$F$6:$G$38,2,FALSE)),"")</f>
        <v/>
      </c>
      <c r="Z295" s="67" t="str">
        <f>IF(IFERROR(SEARCH(Z$6,$D295),0)&gt;0,TRIM(VLOOKUP(Z$6,'Lifeline-Capability XWalk'!$F$6:$G$38,2,FALSE)),"")</f>
        <v/>
      </c>
      <c r="AA295" s="67" t="str">
        <f>IF(IFERROR(SEARCH(AA$6,$D295),0)&gt;0,TRIM(VLOOKUP(AA$6,'Lifeline-Capability XWalk'!$F$6:$G$38,2,FALSE)),"")</f>
        <v>Communications</v>
      </c>
      <c r="AB295" s="67" t="str">
        <f>IF(IFERROR(SEARCH(AB$6,$D295),0)&gt;0,TRIM(VLOOKUP(AB$6,'Lifeline-Capability XWalk'!$F$6:$G$38,2,FALSE)),"")</f>
        <v>Communications</v>
      </c>
      <c r="AC295" s="67" t="str">
        <f>IF(IFERROR(SEARCH(AC$6,$D295),0)&gt;0,TRIM(VLOOKUP(AC$6,'Lifeline-Capability XWalk'!$F$6:$G$38,2,FALSE)),"")</f>
        <v/>
      </c>
      <c r="AD295" s="67" t="str">
        <f>IF(IFERROR(SEARCH(AD$6,$D295),0)&gt;0,TRIM(VLOOKUP(AD$6,'Lifeline-Capability XWalk'!$F$6:$G$38,2,FALSE)),"")</f>
        <v/>
      </c>
      <c r="AE295" s="67" t="str">
        <f>IF(IFERROR(SEARCH(AE$6,$D295),0)&gt;0,TRIM(VLOOKUP(AE$6,'Lifeline-Capability XWalk'!$F$6:$G$38,2,FALSE)),"")</f>
        <v/>
      </c>
      <c r="AF295" s="67" t="str">
        <f>IF(IFERROR(SEARCH(AF$6,$D295),0)&gt;0,TRIM(VLOOKUP(AF$6,'Lifeline-Capability XWalk'!$F$6:$G$38,2,FALSE)),"")</f>
        <v/>
      </c>
      <c r="AG295" s="67" t="str">
        <f>IF(IFERROR(SEARCH(AG$6,$D295),0)&gt;0,TRIM(VLOOKUP(AG$6,'Lifeline-Capability XWalk'!$F$6:$G$38,2,FALSE)),"")</f>
        <v/>
      </c>
      <c r="AH295" s="67" t="str">
        <f>IF(IFERROR(SEARCH(AH$6,$D295),0)&gt;0,TRIM(VLOOKUP(AH$6,'Lifeline-Capability XWalk'!$F$6:$G$38,2,FALSE)),"")</f>
        <v/>
      </c>
      <c r="AI295" s="67" t="str">
        <f>IF(IFERROR(SEARCH(AI$6,$D295),0)&gt;0,TRIM(VLOOKUP(AI$6,'Lifeline-Capability XWalk'!$F$6:$G$38,2,FALSE)),"")</f>
        <v/>
      </c>
      <c r="AJ295" s="67" t="str">
        <f>IF(IFERROR(SEARCH(AJ$6,$D295),0)&gt;0,TRIM(VLOOKUP(AJ$6,'Lifeline-Capability XWalk'!$F$6:$G$38,2,FALSE)),"")</f>
        <v/>
      </c>
      <c r="AK295" s="67" t="str">
        <f>IF(IFERROR(SEARCH(AK$6,$D295),0)&gt;0,TRIM(VLOOKUP(AK$6,'Lifeline-Capability XWalk'!$F$6:$G$38,2,FALSE)),"")</f>
        <v/>
      </c>
      <c r="AL295" s="68" t="str">
        <f>IF(IFERROR(SEARCH(AL$6,$D295),0)&gt;0,TRIM(VLOOKUP(AL$6,'Lifeline-Capability XWalk'!$F$6:$G$38,2,FALSE)),"")</f>
        <v/>
      </c>
      <c r="AM295" s="24" t="str">
        <f t="shared" si="15"/>
        <v/>
      </c>
      <c r="AN295" s="24" t="str">
        <f t="shared" si="16"/>
        <v/>
      </c>
      <c r="AO295" s="24" t="str">
        <f t="shared" si="16"/>
        <v/>
      </c>
      <c r="AP295" s="24" t="str">
        <f t="shared" si="16"/>
        <v/>
      </c>
      <c r="AQ295" s="24" t="str">
        <f t="shared" si="16"/>
        <v>Communications</v>
      </c>
      <c r="AR295" s="24" t="str">
        <f t="shared" si="16"/>
        <v>Hazardous Materials</v>
      </c>
      <c r="AS295" s="24" t="str">
        <f t="shared" si="16"/>
        <v/>
      </c>
      <c r="AT295" s="24" t="str">
        <f t="shared" si="16"/>
        <v/>
      </c>
      <c r="AU295" s="24" t="str">
        <f t="shared" si="16"/>
        <v/>
      </c>
    </row>
    <row r="296" spans="1:47" s="24" customFormat="1" ht="32.1" customHeight="1" x14ac:dyDescent="0.2">
      <c r="A296" s="141" t="s">
        <v>1112</v>
      </c>
      <c r="B296" s="63" t="s">
        <v>1115</v>
      </c>
      <c r="C296" s="142" t="s">
        <v>1082</v>
      </c>
      <c r="D296" s="63" t="s">
        <v>1529</v>
      </c>
      <c r="E296" s="64" t="str">
        <f t="shared" si="17"/>
        <v>Safety and Security; Food, Water, Shelter; Health and Medical; Energy; Communications; Hazardous Materials; Transportation; Water Systems;</v>
      </c>
      <c r="F296" s="65" t="s">
        <v>656</v>
      </c>
      <c r="G296" s="66" t="str">
        <f>IF(IFERROR(SEARCH(G$6,$D296),0)&gt;0,TRIM(VLOOKUP(G$6,'Lifeline-Capability XWalk'!$F$6:$G$38,2,FALSE)),"")</f>
        <v/>
      </c>
      <c r="H296" s="67" t="str">
        <f>IF(IFERROR(SEARCH(H$6,$D296),0)&gt;0,TRIM(VLOOKUP(H$6,'Lifeline-Capability XWalk'!$F$6:$G$38,2,FALSE)),"")</f>
        <v/>
      </c>
      <c r="I296" s="67" t="str">
        <f>IF(IFERROR(SEARCH(I$6,$D296),0)&gt;0,TRIM(VLOOKUP(I$6,'Lifeline-Capability XWalk'!$F$6:$G$38,2,FALSE)),"")</f>
        <v/>
      </c>
      <c r="J296" s="67" t="str">
        <f>IF(IFERROR(SEARCH(J$6,$D296),0)&gt;0,TRIM(VLOOKUP(J$6,'Lifeline-Capability XWalk'!$F$6:$G$38,2,FALSE)),"")</f>
        <v/>
      </c>
      <c r="K296" s="67" t="str">
        <f>IF(IFERROR(SEARCH(K$6,$D296),0)&gt;0,TRIM(VLOOKUP(K$6,'Lifeline-Capability XWalk'!$F$6:$G$38,2,FALSE)),"")</f>
        <v/>
      </c>
      <c r="L296" s="67" t="str">
        <f>IF(IFERROR(SEARCH(L$6,$D296),0)&gt;0,TRIM(VLOOKUP(L$6,'Lifeline-Capability XWalk'!$F$6:$G$38,2,FALSE)),"")</f>
        <v>Hazardous Materials</v>
      </c>
      <c r="M296" s="67" t="str">
        <f>IF(IFERROR(SEARCH(M$6,$D296),0)&gt;0,TRIM(VLOOKUP(M$6,'Lifeline-Capability XWalk'!$F$6:$G$38,2,FALSE)),"")</f>
        <v/>
      </c>
      <c r="N296" s="67" t="str">
        <f>IF(IFERROR(SEARCH(N$6,$D296),0)&gt;0,TRIM(VLOOKUP(N$6,'Lifeline-Capability XWalk'!$F$6:$G$38,2,FALSE)),"")</f>
        <v/>
      </c>
      <c r="O296" s="67" t="str">
        <f>IF(IFERROR(SEARCH(O$6,$D296),0)&gt;0,TRIM(VLOOKUP(O$6,'Lifeline-Capability XWalk'!$F$6:$G$38,2,FALSE)),"")</f>
        <v/>
      </c>
      <c r="P296" s="67" t="str">
        <f>IF(IFERROR(SEARCH(P$6,$D296),0)&gt;0,TRIM(VLOOKUP(P$6,'Lifeline-Capability XWalk'!$F$6:$G$38,2,FALSE)),"")</f>
        <v/>
      </c>
      <c r="Q296" s="67" t="str">
        <f>IF(IFERROR(SEARCH(Q$6,$D296),0)&gt;0,TRIM(VLOOKUP(Q$6,'Lifeline-Capability XWalk'!$F$6:$G$38,2,FALSE)),"")</f>
        <v/>
      </c>
      <c r="R296" s="67" t="str">
        <f>IF(IFERROR(SEARCH(R$6,$D296),0)&gt;0,TRIM(VLOOKUP(R$6,'Lifeline-Capability XWalk'!$F$6:$G$38,2,FALSE)),"")</f>
        <v/>
      </c>
      <c r="S296" s="67" t="str">
        <f>IF(IFERROR(SEARCH(S$6,$D296),0)&gt;0,TRIM(VLOOKUP(S$6,'Lifeline-Capability XWalk'!$F$6:$G$38,2,FALSE)),"")</f>
        <v/>
      </c>
      <c r="T296" s="67" t="str">
        <f>IF(IFERROR(SEARCH(T$6,$D296),0)&gt;0,TRIM(VLOOKUP(T$6,'Lifeline-Capability XWalk'!$F$6:$G$38,2,FALSE)),"")</f>
        <v/>
      </c>
      <c r="U296" s="67" t="str">
        <f>IF(IFERROR(SEARCH(U$6,$D296),0)&gt;0,TRIM(VLOOKUP(U$6,'Lifeline-Capability XWalk'!$F$6:$G$38,2,FALSE)),"")</f>
        <v/>
      </c>
      <c r="V296" s="67" t="str">
        <f>IF(IFERROR(SEARCH(V$6,$D296),0)&gt;0,TRIM(VLOOKUP(V$6,'Lifeline-Capability XWalk'!$F$6:$G$38,2,FALSE)),"")</f>
        <v/>
      </c>
      <c r="W296" s="67" t="str">
        <f>IF(IFERROR(SEARCH(W$6,$D296),0)&gt;0,TRIM(VLOOKUP(W$6,'Lifeline-Capability XWalk'!$F$6:$G$38,2,FALSE)),"")</f>
        <v/>
      </c>
      <c r="X296" s="67" t="str">
        <f>IF(IFERROR(SEARCH(X$6,$D296),0)&gt;0,TRIM(VLOOKUP(X$6,'Lifeline-Capability XWalk'!$F$6:$G$38,2,FALSE)),"")</f>
        <v/>
      </c>
      <c r="Y296" s="67" t="str">
        <f>IF(IFERROR(SEARCH(Y$6,$D296),0)&gt;0,TRIM(VLOOKUP(Y$6,'Lifeline-Capability XWalk'!$F$6:$G$38,2,FALSE)),"")</f>
        <v/>
      </c>
      <c r="Z296" s="67" t="str">
        <f>IF(IFERROR(SEARCH(Z$6,$D296),0)&gt;0,TRIM(VLOOKUP(Z$6,'Lifeline-Capability XWalk'!$F$6:$G$38,2,FALSE)),"")</f>
        <v>Safety and Security</v>
      </c>
      <c r="AA296" s="67" t="str">
        <f>IF(IFERROR(SEARCH(AA$6,$D296),0)&gt;0,TRIM(VLOOKUP(AA$6,'Lifeline-Capability XWalk'!$F$6:$G$38,2,FALSE)),"")</f>
        <v>Communications</v>
      </c>
      <c r="AB296" s="67" t="str">
        <f>IF(IFERROR(SEARCH(AB$6,$D296),0)&gt;0,TRIM(VLOOKUP(AB$6,'Lifeline-Capability XWalk'!$F$6:$G$38,2,FALSE)),"")</f>
        <v>Communications</v>
      </c>
      <c r="AC296" s="67" t="str">
        <f>IF(IFERROR(SEARCH(AC$6,$D296),0)&gt;0,TRIM(VLOOKUP(AC$6,'Lifeline-Capability XWalk'!$F$6:$G$38,2,FALSE)),"")</f>
        <v/>
      </c>
      <c r="AD296" s="67" t="str">
        <f>IF(IFERROR(SEARCH(AD$6,$D296),0)&gt;0,TRIM(VLOOKUP(AD$6,'Lifeline-Capability XWalk'!$F$6:$G$38,2,FALSE)),"")</f>
        <v/>
      </c>
      <c r="AE296" s="67" t="str">
        <f>IF(IFERROR(SEARCH(AE$6,$D296),0)&gt;0,TRIM(VLOOKUP(AE$6,'Lifeline-Capability XWalk'!$F$6:$G$38,2,FALSE)),"")</f>
        <v/>
      </c>
      <c r="AF296" s="67" t="str">
        <f>IF(IFERROR(SEARCH(AF$6,$D296),0)&gt;0,TRIM(VLOOKUP(AF$6,'Lifeline-Capability XWalk'!$F$6:$G$38,2,FALSE)),"")</f>
        <v/>
      </c>
      <c r="AG296" s="67" t="str">
        <f>IF(IFERROR(SEARCH(AG$6,$D296),0)&gt;0,TRIM(VLOOKUP(AG$6,'Lifeline-Capability XWalk'!$F$6:$G$38,2,FALSE)),"")</f>
        <v/>
      </c>
      <c r="AH296" s="67" t="str">
        <f>IF(IFERROR(SEARCH(AH$6,$D296),0)&gt;0,TRIM(VLOOKUP(AH$6,'Lifeline-Capability XWalk'!$F$6:$G$38,2,FALSE)),"")</f>
        <v/>
      </c>
      <c r="AI296" s="67" t="str">
        <f>IF(IFERROR(SEARCH(AI$6,$D296),0)&gt;0,TRIM(VLOOKUP(AI$6,'Lifeline-Capability XWalk'!$F$6:$G$38,2,FALSE)),"")</f>
        <v/>
      </c>
      <c r="AJ296" s="67" t="str">
        <f>IF(IFERROR(SEARCH(AJ$6,$D296),0)&gt;0,TRIM(VLOOKUP(AJ$6,'Lifeline-Capability XWalk'!$F$6:$G$38,2,FALSE)),"")</f>
        <v>Safety and Security; Food, Water, Shelter; Health and Medical; Energy; Communications; Hazardous Materials; Transportation; Water Systems;</v>
      </c>
      <c r="AK296" s="67" t="str">
        <f>IF(IFERROR(SEARCH(AK$6,$D296),0)&gt;0,TRIM(VLOOKUP(AK$6,'Lifeline-Capability XWalk'!$F$6:$G$38,2,FALSE)),"")</f>
        <v/>
      </c>
      <c r="AL296" s="68" t="str">
        <f>IF(IFERROR(SEARCH(AL$6,$D296),0)&gt;0,TRIM(VLOOKUP(AL$6,'Lifeline-Capability XWalk'!$F$6:$G$38,2,FALSE)),"")</f>
        <v/>
      </c>
      <c r="AM296" s="24" t="str">
        <f t="shared" si="15"/>
        <v>Safety and Security</v>
      </c>
      <c r="AN296" s="24" t="str">
        <f t="shared" si="16"/>
        <v/>
      </c>
      <c r="AO296" s="24" t="str">
        <f t="shared" si="16"/>
        <v/>
      </c>
      <c r="AP296" s="24" t="str">
        <f t="shared" si="16"/>
        <v/>
      </c>
      <c r="AQ296" s="24" t="str">
        <f t="shared" si="16"/>
        <v>Communications</v>
      </c>
      <c r="AR296" s="24" t="str">
        <f t="shared" si="16"/>
        <v>Hazardous Materials</v>
      </c>
      <c r="AS296" s="24" t="str">
        <f t="shared" si="16"/>
        <v/>
      </c>
      <c r="AT296" s="24" t="str">
        <f t="shared" si="16"/>
        <v/>
      </c>
      <c r="AU296" s="24" t="str">
        <f t="shared" si="16"/>
        <v>Safety and Security; Food, Water, Shelter; Health and Medical; Energy; Communications; Hazardous Materials; Transportation; Water Systems;</v>
      </c>
    </row>
    <row r="297" spans="1:47" s="24" customFormat="1" ht="32.1" customHeight="1" x14ac:dyDescent="0.2">
      <c r="A297" s="141" t="s">
        <v>1112</v>
      </c>
      <c r="B297" s="63" t="s">
        <v>1115</v>
      </c>
      <c r="C297" s="142" t="s">
        <v>1082</v>
      </c>
      <c r="D297" s="63" t="s">
        <v>1530</v>
      </c>
      <c r="E297" s="64" t="str">
        <f t="shared" si="17"/>
        <v>Safety and Security; Food, Water, Shelter; Health and Medical; Energy; Communications; Hazardous Materials; Transportation; Water Systems;</v>
      </c>
      <c r="F297" s="65" t="s">
        <v>655</v>
      </c>
      <c r="G297" s="66" t="str">
        <f>IF(IFERROR(SEARCH(G$6,$D297),0)&gt;0,TRIM(VLOOKUP(G$6,'Lifeline-Capability XWalk'!$F$6:$G$38,2,FALSE)),"")</f>
        <v/>
      </c>
      <c r="H297" s="67" t="str">
        <f>IF(IFERROR(SEARCH(H$6,$D297),0)&gt;0,TRIM(VLOOKUP(H$6,'Lifeline-Capability XWalk'!$F$6:$G$38,2,FALSE)),"")</f>
        <v/>
      </c>
      <c r="I297" s="67" t="str">
        <f>IF(IFERROR(SEARCH(I$6,$D297),0)&gt;0,TRIM(VLOOKUP(I$6,'Lifeline-Capability XWalk'!$F$6:$G$38,2,FALSE)),"")</f>
        <v/>
      </c>
      <c r="J297" s="67" t="str">
        <f>IF(IFERROR(SEARCH(J$6,$D297),0)&gt;0,TRIM(VLOOKUP(J$6,'Lifeline-Capability XWalk'!$F$6:$G$38,2,FALSE)),"")</f>
        <v/>
      </c>
      <c r="K297" s="67" t="str">
        <f>IF(IFERROR(SEARCH(K$6,$D297),0)&gt;0,TRIM(VLOOKUP(K$6,'Lifeline-Capability XWalk'!$F$6:$G$38,2,FALSE)),"")</f>
        <v/>
      </c>
      <c r="L297" s="67" t="str">
        <f>IF(IFERROR(SEARCH(L$6,$D297),0)&gt;0,TRIM(VLOOKUP(L$6,'Lifeline-Capability XWalk'!$F$6:$G$38,2,FALSE)),"")</f>
        <v>Hazardous Materials</v>
      </c>
      <c r="M297" s="67" t="str">
        <f>IF(IFERROR(SEARCH(M$6,$D297),0)&gt;0,TRIM(VLOOKUP(M$6,'Lifeline-Capability XWalk'!$F$6:$G$38,2,FALSE)),"")</f>
        <v/>
      </c>
      <c r="N297" s="67" t="str">
        <f>IF(IFERROR(SEARCH(N$6,$D297),0)&gt;0,TRIM(VLOOKUP(N$6,'Lifeline-Capability XWalk'!$F$6:$G$38,2,FALSE)),"")</f>
        <v>Safety and Security</v>
      </c>
      <c r="O297" s="67" t="str">
        <f>IF(IFERROR(SEARCH(O$6,$D297),0)&gt;0,TRIM(VLOOKUP(O$6,'Lifeline-Capability XWalk'!$F$6:$G$38,2,FALSE)),"")</f>
        <v/>
      </c>
      <c r="P297" s="67" t="str">
        <f>IF(IFERROR(SEARCH(P$6,$D297),0)&gt;0,TRIM(VLOOKUP(P$6,'Lifeline-Capability XWalk'!$F$6:$G$38,2,FALSE)),"")</f>
        <v/>
      </c>
      <c r="Q297" s="67" t="str">
        <f>IF(IFERROR(SEARCH(Q$6,$D297),0)&gt;0,TRIM(VLOOKUP(Q$6,'Lifeline-Capability XWalk'!$F$6:$G$38,2,FALSE)),"")</f>
        <v/>
      </c>
      <c r="R297" s="67" t="str">
        <f>IF(IFERROR(SEARCH(R$6,$D297),0)&gt;0,TRIM(VLOOKUP(R$6,'Lifeline-Capability XWalk'!$F$6:$G$38,2,FALSE)),"")</f>
        <v/>
      </c>
      <c r="S297" s="67" t="str">
        <f>IF(IFERROR(SEARCH(S$6,$D297),0)&gt;0,TRIM(VLOOKUP(S$6,'Lifeline-Capability XWalk'!$F$6:$G$38,2,FALSE)),"")</f>
        <v/>
      </c>
      <c r="T297" s="67" t="str">
        <f>IF(IFERROR(SEARCH(T$6,$D297),0)&gt;0,TRIM(VLOOKUP(T$6,'Lifeline-Capability XWalk'!$F$6:$G$38,2,FALSE)),"")</f>
        <v/>
      </c>
      <c r="U297" s="67" t="str">
        <f>IF(IFERROR(SEARCH(U$6,$D297),0)&gt;0,TRIM(VLOOKUP(U$6,'Lifeline-Capability XWalk'!$F$6:$G$38,2,FALSE)),"")</f>
        <v/>
      </c>
      <c r="V297" s="67" t="str">
        <f>IF(IFERROR(SEARCH(V$6,$D297),0)&gt;0,TRIM(VLOOKUP(V$6,'Lifeline-Capability XWalk'!$F$6:$G$38,2,FALSE)),"")</f>
        <v/>
      </c>
      <c r="W297" s="67" t="str">
        <f>IF(IFERROR(SEARCH(W$6,$D297),0)&gt;0,TRIM(VLOOKUP(W$6,'Lifeline-Capability XWalk'!$F$6:$G$38,2,FALSE)),"")</f>
        <v/>
      </c>
      <c r="X297" s="67" t="str">
        <f>IF(IFERROR(SEARCH(X$6,$D297),0)&gt;0,TRIM(VLOOKUP(X$6,'Lifeline-Capability XWalk'!$F$6:$G$38,2,FALSE)),"")</f>
        <v/>
      </c>
      <c r="Y297" s="67" t="str">
        <f>IF(IFERROR(SEARCH(Y$6,$D297),0)&gt;0,TRIM(VLOOKUP(Y$6,'Lifeline-Capability XWalk'!$F$6:$G$38,2,FALSE)),"")</f>
        <v/>
      </c>
      <c r="Z297" s="67" t="str">
        <f>IF(IFERROR(SEARCH(Z$6,$D297),0)&gt;0,TRIM(VLOOKUP(Z$6,'Lifeline-Capability XWalk'!$F$6:$G$38,2,FALSE)),"")</f>
        <v>Safety and Security</v>
      </c>
      <c r="AA297" s="67" t="str">
        <f>IF(IFERROR(SEARCH(AA$6,$D297),0)&gt;0,TRIM(VLOOKUP(AA$6,'Lifeline-Capability XWalk'!$F$6:$G$38,2,FALSE)),"")</f>
        <v>Communications</v>
      </c>
      <c r="AB297" s="67" t="str">
        <f>IF(IFERROR(SEARCH(AB$6,$D297),0)&gt;0,TRIM(VLOOKUP(AB$6,'Lifeline-Capability XWalk'!$F$6:$G$38,2,FALSE)),"")</f>
        <v>Communications</v>
      </c>
      <c r="AC297" s="67" t="str">
        <f>IF(IFERROR(SEARCH(AC$6,$D297),0)&gt;0,TRIM(VLOOKUP(AC$6,'Lifeline-Capability XWalk'!$F$6:$G$38,2,FALSE)),"")</f>
        <v/>
      </c>
      <c r="AD297" s="67" t="str">
        <f>IF(IFERROR(SEARCH(AD$6,$D297),0)&gt;0,TRIM(VLOOKUP(AD$6,'Lifeline-Capability XWalk'!$F$6:$G$38,2,FALSE)),"")</f>
        <v/>
      </c>
      <c r="AE297" s="67" t="str">
        <f>IF(IFERROR(SEARCH(AE$6,$D297),0)&gt;0,TRIM(VLOOKUP(AE$6,'Lifeline-Capability XWalk'!$F$6:$G$38,2,FALSE)),"")</f>
        <v/>
      </c>
      <c r="AF297" s="67" t="str">
        <f>IF(IFERROR(SEARCH(AF$6,$D297),0)&gt;0,TRIM(VLOOKUP(AF$6,'Lifeline-Capability XWalk'!$F$6:$G$38,2,FALSE)),"")</f>
        <v/>
      </c>
      <c r="AG297" s="67" t="str">
        <f>IF(IFERROR(SEARCH(AG$6,$D297),0)&gt;0,TRIM(VLOOKUP(AG$6,'Lifeline-Capability XWalk'!$F$6:$G$38,2,FALSE)),"")</f>
        <v/>
      </c>
      <c r="AH297" s="67" t="str">
        <f>IF(IFERROR(SEARCH(AH$6,$D297),0)&gt;0,TRIM(VLOOKUP(AH$6,'Lifeline-Capability XWalk'!$F$6:$G$38,2,FALSE)),"")</f>
        <v/>
      </c>
      <c r="AI297" s="67" t="str">
        <f>IF(IFERROR(SEARCH(AI$6,$D297),0)&gt;0,TRIM(VLOOKUP(AI$6,'Lifeline-Capability XWalk'!$F$6:$G$38,2,FALSE)),"")</f>
        <v/>
      </c>
      <c r="AJ297" s="67" t="str">
        <f>IF(IFERROR(SEARCH(AJ$6,$D297),0)&gt;0,TRIM(VLOOKUP(AJ$6,'Lifeline-Capability XWalk'!$F$6:$G$38,2,FALSE)),"")</f>
        <v>Safety and Security; Food, Water, Shelter; Health and Medical; Energy; Communications; Hazardous Materials; Transportation; Water Systems;</v>
      </c>
      <c r="AK297" s="67" t="str">
        <f>IF(IFERROR(SEARCH(AK$6,$D297),0)&gt;0,TRIM(VLOOKUP(AK$6,'Lifeline-Capability XWalk'!$F$6:$G$38,2,FALSE)),"")</f>
        <v/>
      </c>
      <c r="AL297" s="68" t="str">
        <f>IF(IFERROR(SEARCH(AL$6,$D297),0)&gt;0,TRIM(VLOOKUP(AL$6,'Lifeline-Capability XWalk'!$F$6:$G$38,2,FALSE)),"")</f>
        <v/>
      </c>
      <c r="AM297" s="24" t="str">
        <f t="shared" si="15"/>
        <v>Safety and Security</v>
      </c>
      <c r="AN297" s="24" t="str">
        <f t="shared" si="16"/>
        <v/>
      </c>
      <c r="AO297" s="24" t="str">
        <f t="shared" si="16"/>
        <v/>
      </c>
      <c r="AP297" s="24" t="str">
        <f t="shared" si="16"/>
        <v/>
      </c>
      <c r="AQ297" s="24" t="str">
        <f t="shared" si="16"/>
        <v>Communications</v>
      </c>
      <c r="AR297" s="24" t="str">
        <f t="shared" si="16"/>
        <v>Hazardous Materials</v>
      </c>
      <c r="AS297" s="24" t="str">
        <f t="shared" ref="AN297:AU329" si="18">IF(COUNTIF($G297:$AL297,AS$6)&gt;0,AS$6,"")</f>
        <v/>
      </c>
      <c r="AT297" s="24" t="str">
        <f t="shared" si="18"/>
        <v/>
      </c>
      <c r="AU297" s="24" t="str">
        <f t="shared" si="18"/>
        <v>Safety and Security; Food, Water, Shelter; Health and Medical; Energy; Communications; Hazardous Materials; Transportation; Water Systems;</v>
      </c>
    </row>
    <row r="298" spans="1:47" s="24" customFormat="1" ht="32.1" customHeight="1" x14ac:dyDescent="0.2">
      <c r="A298" s="141" t="s">
        <v>1112</v>
      </c>
      <c r="B298" s="63" t="s">
        <v>1115</v>
      </c>
      <c r="C298" s="142" t="s">
        <v>1082</v>
      </c>
      <c r="D298" s="63" t="s">
        <v>1483</v>
      </c>
      <c r="E298" s="64" t="str">
        <f t="shared" si="17"/>
        <v>Safety and Security; Food, Water, Shelter; Health and Medical; Energy; Communications; Hazardous Materials; Transportation; Water Systems;</v>
      </c>
      <c r="F298" s="65" t="s">
        <v>695</v>
      </c>
      <c r="G298" s="66" t="str">
        <f>IF(IFERROR(SEARCH(G$6,$D298),0)&gt;0,TRIM(VLOOKUP(G$6,'Lifeline-Capability XWalk'!$F$6:$G$38,2,FALSE)),"")</f>
        <v/>
      </c>
      <c r="H298" s="67" t="str">
        <f>IF(IFERROR(SEARCH(H$6,$D298),0)&gt;0,TRIM(VLOOKUP(H$6,'Lifeline-Capability XWalk'!$F$6:$G$38,2,FALSE)),"")</f>
        <v/>
      </c>
      <c r="I298" s="67" t="str">
        <f>IF(IFERROR(SEARCH(I$6,$D298),0)&gt;0,TRIM(VLOOKUP(I$6,'Lifeline-Capability XWalk'!$F$6:$G$38,2,FALSE)),"")</f>
        <v/>
      </c>
      <c r="J298" s="67" t="str">
        <f>IF(IFERROR(SEARCH(J$6,$D298),0)&gt;0,TRIM(VLOOKUP(J$6,'Lifeline-Capability XWalk'!$F$6:$G$38,2,FALSE)),"")</f>
        <v/>
      </c>
      <c r="K298" s="67" t="str">
        <f>IF(IFERROR(SEARCH(K$6,$D298),0)&gt;0,TRIM(VLOOKUP(K$6,'Lifeline-Capability XWalk'!$F$6:$G$38,2,FALSE)),"")</f>
        <v/>
      </c>
      <c r="L298" s="67" t="str">
        <f>IF(IFERROR(SEARCH(L$6,$D298),0)&gt;0,TRIM(VLOOKUP(L$6,'Lifeline-Capability XWalk'!$F$6:$G$38,2,FALSE)),"")</f>
        <v>Hazardous Materials</v>
      </c>
      <c r="M298" s="67" t="str">
        <f>IF(IFERROR(SEARCH(M$6,$D298),0)&gt;0,TRIM(VLOOKUP(M$6,'Lifeline-Capability XWalk'!$F$6:$G$38,2,FALSE)),"")</f>
        <v/>
      </c>
      <c r="N298" s="67" t="str">
        <f>IF(IFERROR(SEARCH(N$6,$D298),0)&gt;0,TRIM(VLOOKUP(N$6,'Lifeline-Capability XWalk'!$F$6:$G$38,2,FALSE)),"")</f>
        <v/>
      </c>
      <c r="O298" s="67" t="str">
        <f>IF(IFERROR(SEARCH(O$6,$D298),0)&gt;0,TRIM(VLOOKUP(O$6,'Lifeline-Capability XWalk'!$F$6:$G$38,2,FALSE)),"")</f>
        <v/>
      </c>
      <c r="P298" s="67" t="str">
        <f>IF(IFERROR(SEARCH(P$6,$D298),0)&gt;0,TRIM(VLOOKUP(P$6,'Lifeline-Capability XWalk'!$F$6:$G$38,2,FALSE)),"")</f>
        <v/>
      </c>
      <c r="Q298" s="67" t="str">
        <f>IF(IFERROR(SEARCH(Q$6,$D298),0)&gt;0,TRIM(VLOOKUP(Q$6,'Lifeline-Capability XWalk'!$F$6:$G$38,2,FALSE)),"")</f>
        <v/>
      </c>
      <c r="R298" s="67" t="str">
        <f>IF(IFERROR(SEARCH(R$6,$D298),0)&gt;0,TRIM(VLOOKUP(R$6,'Lifeline-Capability XWalk'!$F$6:$G$38,2,FALSE)),"")</f>
        <v/>
      </c>
      <c r="S298" s="67" t="str">
        <f>IF(IFERROR(SEARCH(S$6,$D298),0)&gt;0,TRIM(VLOOKUP(S$6,'Lifeline-Capability XWalk'!$F$6:$G$38,2,FALSE)),"")</f>
        <v/>
      </c>
      <c r="T298" s="67" t="str">
        <f>IF(IFERROR(SEARCH(T$6,$D298),0)&gt;0,TRIM(VLOOKUP(T$6,'Lifeline-Capability XWalk'!$F$6:$G$38,2,FALSE)),"")</f>
        <v/>
      </c>
      <c r="U298" s="67" t="str">
        <f>IF(IFERROR(SEARCH(U$6,$D298),0)&gt;0,TRIM(VLOOKUP(U$6,'Lifeline-Capability XWalk'!$F$6:$G$38,2,FALSE)),"")</f>
        <v/>
      </c>
      <c r="V298" s="67" t="str">
        <f>IF(IFERROR(SEARCH(V$6,$D298),0)&gt;0,TRIM(VLOOKUP(V$6,'Lifeline-Capability XWalk'!$F$6:$G$38,2,FALSE)),"")</f>
        <v/>
      </c>
      <c r="W298" s="67" t="str">
        <f>IF(IFERROR(SEARCH(W$6,$D298),0)&gt;0,TRIM(VLOOKUP(W$6,'Lifeline-Capability XWalk'!$F$6:$G$38,2,FALSE)),"")</f>
        <v/>
      </c>
      <c r="X298" s="67" t="str">
        <f>IF(IFERROR(SEARCH(X$6,$D298),0)&gt;0,TRIM(VLOOKUP(X$6,'Lifeline-Capability XWalk'!$F$6:$G$38,2,FALSE)),"")</f>
        <v/>
      </c>
      <c r="Y298" s="67" t="str">
        <f>IF(IFERROR(SEARCH(Y$6,$D298),0)&gt;0,TRIM(VLOOKUP(Y$6,'Lifeline-Capability XWalk'!$F$6:$G$38,2,FALSE)),"")</f>
        <v/>
      </c>
      <c r="Z298" s="67" t="str">
        <f>IF(IFERROR(SEARCH(Z$6,$D298),0)&gt;0,TRIM(VLOOKUP(Z$6,'Lifeline-Capability XWalk'!$F$6:$G$38,2,FALSE)),"")</f>
        <v/>
      </c>
      <c r="AA298" s="67" t="str">
        <f>IF(IFERROR(SEARCH(AA$6,$D298),0)&gt;0,TRIM(VLOOKUP(AA$6,'Lifeline-Capability XWalk'!$F$6:$G$38,2,FALSE)),"")</f>
        <v>Communications</v>
      </c>
      <c r="AB298" s="67" t="str">
        <f>IF(IFERROR(SEARCH(AB$6,$D298),0)&gt;0,TRIM(VLOOKUP(AB$6,'Lifeline-Capability XWalk'!$F$6:$G$38,2,FALSE)),"")</f>
        <v>Communications</v>
      </c>
      <c r="AC298" s="67" t="str">
        <f>IF(IFERROR(SEARCH(AC$6,$D298),0)&gt;0,TRIM(VLOOKUP(AC$6,'Lifeline-Capability XWalk'!$F$6:$G$38,2,FALSE)),"")</f>
        <v/>
      </c>
      <c r="AD298" s="67" t="str">
        <f>IF(IFERROR(SEARCH(AD$6,$D298),0)&gt;0,TRIM(VLOOKUP(AD$6,'Lifeline-Capability XWalk'!$F$6:$G$38,2,FALSE)),"")</f>
        <v/>
      </c>
      <c r="AE298" s="67" t="str">
        <f>IF(IFERROR(SEARCH(AE$6,$D298),0)&gt;0,TRIM(VLOOKUP(AE$6,'Lifeline-Capability XWalk'!$F$6:$G$38,2,FALSE)),"")</f>
        <v/>
      </c>
      <c r="AF298" s="67" t="str">
        <f>IF(IFERROR(SEARCH(AF$6,$D298),0)&gt;0,TRIM(VLOOKUP(AF$6,'Lifeline-Capability XWalk'!$F$6:$G$38,2,FALSE)),"")</f>
        <v/>
      </c>
      <c r="AG298" s="67" t="str">
        <f>IF(IFERROR(SEARCH(AG$6,$D298),0)&gt;0,TRIM(VLOOKUP(AG$6,'Lifeline-Capability XWalk'!$F$6:$G$38,2,FALSE)),"")</f>
        <v/>
      </c>
      <c r="AH298" s="67" t="str">
        <f>IF(IFERROR(SEARCH(AH$6,$D298),0)&gt;0,TRIM(VLOOKUP(AH$6,'Lifeline-Capability XWalk'!$F$6:$G$38,2,FALSE)),"")</f>
        <v/>
      </c>
      <c r="AI298" s="67" t="str">
        <f>IF(IFERROR(SEARCH(AI$6,$D298),0)&gt;0,TRIM(VLOOKUP(AI$6,'Lifeline-Capability XWalk'!$F$6:$G$38,2,FALSE)),"")</f>
        <v/>
      </c>
      <c r="AJ298" s="67" t="str">
        <f>IF(IFERROR(SEARCH(AJ$6,$D298),0)&gt;0,TRIM(VLOOKUP(AJ$6,'Lifeline-Capability XWalk'!$F$6:$G$38,2,FALSE)),"")</f>
        <v>Safety and Security; Food, Water, Shelter; Health and Medical; Energy; Communications; Hazardous Materials; Transportation; Water Systems;</v>
      </c>
      <c r="AK298" s="67" t="str">
        <f>IF(IFERROR(SEARCH(AK$6,$D298),0)&gt;0,TRIM(VLOOKUP(AK$6,'Lifeline-Capability XWalk'!$F$6:$G$38,2,FALSE)),"")</f>
        <v/>
      </c>
      <c r="AL298" s="68" t="str">
        <f>IF(IFERROR(SEARCH(AL$6,$D298),0)&gt;0,TRIM(VLOOKUP(AL$6,'Lifeline-Capability XWalk'!$F$6:$G$38,2,FALSE)),"")</f>
        <v/>
      </c>
      <c r="AM298" s="24" t="str">
        <f t="shared" ref="AM298:AM361" si="19">IF(COUNTIF($G298:$AL298,AM$6)&gt;0,AM$6,"")</f>
        <v/>
      </c>
      <c r="AN298" s="24" t="str">
        <f t="shared" si="18"/>
        <v/>
      </c>
      <c r="AO298" s="24" t="str">
        <f t="shared" si="18"/>
        <v/>
      </c>
      <c r="AP298" s="24" t="str">
        <f t="shared" si="18"/>
        <v/>
      </c>
      <c r="AQ298" s="24" t="str">
        <f t="shared" si="18"/>
        <v>Communications</v>
      </c>
      <c r="AR298" s="24" t="str">
        <f t="shared" si="18"/>
        <v>Hazardous Materials</v>
      </c>
      <c r="AS298" s="24" t="str">
        <f t="shared" si="18"/>
        <v/>
      </c>
      <c r="AT298" s="24" t="str">
        <f t="shared" si="18"/>
        <v/>
      </c>
      <c r="AU298" s="24" t="str">
        <f t="shared" si="18"/>
        <v>Safety and Security; Food, Water, Shelter; Health and Medical; Energy; Communications; Hazardous Materials; Transportation; Water Systems;</v>
      </c>
    </row>
    <row r="299" spans="1:47" s="24" customFormat="1" ht="32.1" customHeight="1" x14ac:dyDescent="0.2">
      <c r="A299" s="141" t="s">
        <v>1114</v>
      </c>
      <c r="B299" s="63" t="s">
        <v>1118</v>
      </c>
      <c r="C299" s="142" t="s">
        <v>1082</v>
      </c>
      <c r="D299" s="63" t="s">
        <v>1531</v>
      </c>
      <c r="E299" s="64" t="str">
        <f t="shared" si="17"/>
        <v>Health and Medical, Communications, Transportation</v>
      </c>
      <c r="F299" s="65" t="s">
        <v>565</v>
      </c>
      <c r="G299" s="66" t="str">
        <f>IF(IFERROR(SEARCH(G$6,$D299),0)&gt;0,TRIM(VLOOKUP(G$6,'Lifeline-Capability XWalk'!$F$6:$G$38,2,FALSE)),"")</f>
        <v/>
      </c>
      <c r="H299" s="67" t="str">
        <f>IF(IFERROR(SEARCH(H$6,$D299),0)&gt;0,TRIM(VLOOKUP(H$6,'Lifeline-Capability XWalk'!$F$6:$G$38,2,FALSE)),"")</f>
        <v/>
      </c>
      <c r="I299" s="67" t="str">
        <f>IF(IFERROR(SEARCH(I$6,$D299),0)&gt;0,TRIM(VLOOKUP(I$6,'Lifeline-Capability XWalk'!$F$6:$G$38,2,FALSE)),"")</f>
        <v>Transportation</v>
      </c>
      <c r="J299" s="67" t="str">
        <f>IF(IFERROR(SEARCH(J$6,$D299),0)&gt;0,TRIM(VLOOKUP(J$6,'Lifeline-Capability XWalk'!$F$6:$G$38,2,FALSE)),"")</f>
        <v/>
      </c>
      <c r="K299" s="67" t="str">
        <f>IF(IFERROR(SEARCH(K$6,$D299),0)&gt;0,TRIM(VLOOKUP(K$6,'Lifeline-Capability XWalk'!$F$6:$G$38,2,FALSE)),"")</f>
        <v/>
      </c>
      <c r="L299" s="67" t="str">
        <f>IF(IFERROR(SEARCH(L$6,$D299),0)&gt;0,TRIM(VLOOKUP(L$6,'Lifeline-Capability XWalk'!$F$6:$G$38,2,FALSE)),"")</f>
        <v/>
      </c>
      <c r="M299" s="67" t="str">
        <f>IF(IFERROR(SEARCH(M$6,$D299),0)&gt;0,TRIM(VLOOKUP(M$6,'Lifeline-Capability XWalk'!$F$6:$G$38,2,FALSE)),"")</f>
        <v>Health and Medical</v>
      </c>
      <c r="N299" s="67" t="str">
        <f>IF(IFERROR(SEARCH(N$6,$D299),0)&gt;0,TRIM(VLOOKUP(N$6,'Lifeline-Capability XWalk'!$F$6:$G$38,2,FALSE)),"")</f>
        <v/>
      </c>
      <c r="O299" s="67" t="str">
        <f>IF(IFERROR(SEARCH(O$6,$D299),0)&gt;0,TRIM(VLOOKUP(O$6,'Lifeline-Capability XWalk'!$F$6:$G$38,2,FALSE)),"")</f>
        <v/>
      </c>
      <c r="P299" s="67" t="str">
        <f>IF(IFERROR(SEARCH(P$6,$D299),0)&gt;0,TRIM(VLOOKUP(P$6,'Lifeline-Capability XWalk'!$F$6:$G$38,2,FALSE)),"")</f>
        <v/>
      </c>
      <c r="Q299" s="67" t="str">
        <f>IF(IFERROR(SEARCH(Q$6,$D299),0)&gt;0,TRIM(VLOOKUP(Q$6,'Lifeline-Capability XWalk'!$F$6:$G$38,2,FALSE)),"")</f>
        <v/>
      </c>
      <c r="R299" s="67" t="str">
        <f>IF(IFERROR(SEARCH(R$6,$D299),0)&gt;0,TRIM(VLOOKUP(R$6,'Lifeline-Capability XWalk'!$F$6:$G$38,2,FALSE)),"")</f>
        <v/>
      </c>
      <c r="S299" s="67" t="str">
        <f>IF(IFERROR(SEARCH(S$6,$D299),0)&gt;0,TRIM(VLOOKUP(S$6,'Lifeline-Capability XWalk'!$F$6:$G$38,2,FALSE)),"")</f>
        <v/>
      </c>
      <c r="T299" s="67" t="str">
        <f>IF(IFERROR(SEARCH(T$6,$D299),0)&gt;0,TRIM(VLOOKUP(T$6,'Lifeline-Capability XWalk'!$F$6:$G$38,2,FALSE)),"")</f>
        <v/>
      </c>
      <c r="U299" s="67" t="str">
        <f>IF(IFERROR(SEARCH(U$6,$D299),0)&gt;0,TRIM(VLOOKUP(U$6,'Lifeline-Capability XWalk'!$F$6:$G$38,2,FALSE)),"")</f>
        <v/>
      </c>
      <c r="V299" s="67" t="str">
        <f>IF(IFERROR(SEARCH(V$6,$D299),0)&gt;0,TRIM(VLOOKUP(V$6,'Lifeline-Capability XWalk'!$F$6:$G$38,2,FALSE)),"")</f>
        <v/>
      </c>
      <c r="W299" s="67" t="str">
        <f>IF(IFERROR(SEARCH(W$6,$D299),0)&gt;0,TRIM(VLOOKUP(W$6,'Lifeline-Capability XWalk'!$F$6:$G$38,2,FALSE)),"")</f>
        <v/>
      </c>
      <c r="X299" s="67" t="str">
        <f>IF(IFERROR(SEARCH(X$6,$D299),0)&gt;0,TRIM(VLOOKUP(X$6,'Lifeline-Capability XWalk'!$F$6:$G$38,2,FALSE)),"")</f>
        <v/>
      </c>
      <c r="Y299" s="67" t="str">
        <f>IF(IFERROR(SEARCH(Y$6,$D299),0)&gt;0,TRIM(VLOOKUP(Y$6,'Lifeline-Capability XWalk'!$F$6:$G$38,2,FALSE)),"")</f>
        <v/>
      </c>
      <c r="Z299" s="67" t="str">
        <f>IF(IFERROR(SEARCH(Z$6,$D299),0)&gt;0,TRIM(VLOOKUP(Z$6,'Lifeline-Capability XWalk'!$F$6:$G$38,2,FALSE)),"")</f>
        <v/>
      </c>
      <c r="AA299" s="67" t="str">
        <f>IF(IFERROR(SEARCH(AA$6,$D299),0)&gt;0,TRIM(VLOOKUP(AA$6,'Lifeline-Capability XWalk'!$F$6:$G$38,2,FALSE)),"")</f>
        <v>Communications</v>
      </c>
      <c r="AB299" s="67" t="str">
        <f>IF(IFERROR(SEARCH(AB$6,$D299),0)&gt;0,TRIM(VLOOKUP(AB$6,'Lifeline-Capability XWalk'!$F$6:$G$38,2,FALSE)),"")</f>
        <v>Communications</v>
      </c>
      <c r="AC299" s="67" t="str">
        <f>IF(IFERROR(SEARCH(AC$6,$D299),0)&gt;0,TRIM(VLOOKUP(AC$6,'Lifeline-Capability XWalk'!$F$6:$G$38,2,FALSE)),"")</f>
        <v/>
      </c>
      <c r="AD299" s="67" t="str">
        <f>IF(IFERROR(SEARCH(AD$6,$D299),0)&gt;0,TRIM(VLOOKUP(AD$6,'Lifeline-Capability XWalk'!$F$6:$G$38,2,FALSE)),"")</f>
        <v/>
      </c>
      <c r="AE299" s="67" t="str">
        <f>IF(IFERROR(SEARCH(AE$6,$D299),0)&gt;0,TRIM(VLOOKUP(AE$6,'Lifeline-Capability XWalk'!$F$6:$G$38,2,FALSE)),"")</f>
        <v/>
      </c>
      <c r="AF299" s="67" t="str">
        <f>IF(IFERROR(SEARCH(AF$6,$D299),0)&gt;0,TRIM(VLOOKUP(AF$6,'Lifeline-Capability XWalk'!$F$6:$G$38,2,FALSE)),"")</f>
        <v/>
      </c>
      <c r="AG299" s="67" t="str">
        <f>IF(IFERROR(SEARCH(AG$6,$D299),0)&gt;0,TRIM(VLOOKUP(AG$6,'Lifeline-Capability XWalk'!$F$6:$G$38,2,FALSE)),"")</f>
        <v/>
      </c>
      <c r="AH299" s="67" t="str">
        <f>IF(IFERROR(SEARCH(AH$6,$D299),0)&gt;0,TRIM(VLOOKUP(AH$6,'Lifeline-Capability XWalk'!$F$6:$G$38,2,FALSE)),"")</f>
        <v/>
      </c>
      <c r="AI299" s="67" t="str">
        <f>IF(IFERROR(SEARCH(AI$6,$D299),0)&gt;0,TRIM(VLOOKUP(AI$6,'Lifeline-Capability XWalk'!$F$6:$G$38,2,FALSE)),"")</f>
        <v/>
      </c>
      <c r="AJ299" s="67" t="str">
        <f>IF(IFERROR(SEARCH(AJ$6,$D299),0)&gt;0,TRIM(VLOOKUP(AJ$6,'Lifeline-Capability XWalk'!$F$6:$G$38,2,FALSE)),"")</f>
        <v/>
      </c>
      <c r="AK299" s="67" t="str">
        <f>IF(IFERROR(SEARCH(AK$6,$D299),0)&gt;0,TRIM(VLOOKUP(AK$6,'Lifeline-Capability XWalk'!$F$6:$G$38,2,FALSE)),"")</f>
        <v/>
      </c>
      <c r="AL299" s="68" t="str">
        <f>IF(IFERROR(SEARCH(AL$6,$D299),0)&gt;0,TRIM(VLOOKUP(AL$6,'Lifeline-Capability XWalk'!$F$6:$G$38,2,FALSE)),"")</f>
        <v/>
      </c>
      <c r="AM299" s="24" t="str">
        <f t="shared" si="19"/>
        <v/>
      </c>
      <c r="AN299" s="24" t="str">
        <f t="shared" si="18"/>
        <v/>
      </c>
      <c r="AO299" s="24" t="str">
        <f t="shared" si="18"/>
        <v>Health and Medical</v>
      </c>
      <c r="AP299" s="24" t="str">
        <f t="shared" si="18"/>
        <v/>
      </c>
      <c r="AQ299" s="24" t="str">
        <f t="shared" si="18"/>
        <v>Communications</v>
      </c>
      <c r="AR299" s="24" t="str">
        <f t="shared" si="18"/>
        <v/>
      </c>
      <c r="AS299" s="24" t="str">
        <f t="shared" si="18"/>
        <v>Transportation</v>
      </c>
      <c r="AT299" s="24" t="str">
        <f t="shared" si="18"/>
        <v/>
      </c>
      <c r="AU299" s="24" t="str">
        <f t="shared" si="18"/>
        <v/>
      </c>
    </row>
    <row r="300" spans="1:47" s="24" customFormat="1" ht="32.1" customHeight="1" x14ac:dyDescent="0.2">
      <c r="A300" s="141" t="s">
        <v>1114</v>
      </c>
      <c r="B300" s="63" t="s">
        <v>1118</v>
      </c>
      <c r="C300" s="142" t="s">
        <v>1082</v>
      </c>
      <c r="D300" s="63" t="s">
        <v>1532</v>
      </c>
      <c r="E300" s="64" t="str">
        <f t="shared" si="17"/>
        <v>Safety and Security; Food, Water, Shelter; Health and Medical; Energy; Communications; Hazardous Materials; Transportation; Water Systems;</v>
      </c>
      <c r="F300" s="65" t="s">
        <v>560</v>
      </c>
      <c r="G300" s="66" t="str">
        <f>IF(IFERROR(SEARCH(G$6,$D300),0)&gt;0,TRIM(VLOOKUP(G$6,'Lifeline-Capability XWalk'!$F$6:$G$38,2,FALSE)),"")</f>
        <v/>
      </c>
      <c r="H300" s="67" t="str">
        <f>IF(IFERROR(SEARCH(H$6,$D300),0)&gt;0,TRIM(VLOOKUP(H$6,'Lifeline-Capability XWalk'!$F$6:$G$38,2,FALSE)),"")</f>
        <v/>
      </c>
      <c r="I300" s="67" t="str">
        <f>IF(IFERROR(SEARCH(I$6,$D300),0)&gt;0,TRIM(VLOOKUP(I$6,'Lifeline-Capability XWalk'!$F$6:$G$38,2,FALSE)),"")</f>
        <v>Transportation</v>
      </c>
      <c r="J300" s="67" t="str">
        <f>IF(IFERROR(SEARCH(J$6,$D300),0)&gt;0,TRIM(VLOOKUP(J$6,'Lifeline-Capability XWalk'!$F$6:$G$38,2,FALSE)),"")</f>
        <v/>
      </c>
      <c r="K300" s="67" t="str">
        <f>IF(IFERROR(SEARCH(K$6,$D300),0)&gt;0,TRIM(VLOOKUP(K$6,'Lifeline-Capability XWalk'!$F$6:$G$38,2,FALSE)),"")</f>
        <v/>
      </c>
      <c r="L300" s="67" t="str">
        <f>IF(IFERROR(SEARCH(L$6,$D300),0)&gt;0,TRIM(VLOOKUP(L$6,'Lifeline-Capability XWalk'!$F$6:$G$38,2,FALSE)),"")</f>
        <v/>
      </c>
      <c r="M300" s="67" t="str">
        <f>IF(IFERROR(SEARCH(M$6,$D300),0)&gt;0,TRIM(VLOOKUP(M$6,'Lifeline-Capability XWalk'!$F$6:$G$38,2,FALSE)),"")</f>
        <v>Health and Medical</v>
      </c>
      <c r="N300" s="67" t="str">
        <f>IF(IFERROR(SEARCH(N$6,$D300),0)&gt;0,TRIM(VLOOKUP(N$6,'Lifeline-Capability XWalk'!$F$6:$G$38,2,FALSE)),"")</f>
        <v/>
      </c>
      <c r="O300" s="67" t="str">
        <f>IF(IFERROR(SEARCH(O$6,$D300),0)&gt;0,TRIM(VLOOKUP(O$6,'Lifeline-Capability XWalk'!$F$6:$G$38,2,FALSE)),"")</f>
        <v/>
      </c>
      <c r="P300" s="67" t="str">
        <f>IF(IFERROR(SEARCH(P$6,$D300),0)&gt;0,TRIM(VLOOKUP(P$6,'Lifeline-Capability XWalk'!$F$6:$G$38,2,FALSE)),"")</f>
        <v/>
      </c>
      <c r="Q300" s="67" t="str">
        <f>IF(IFERROR(SEARCH(Q$6,$D300),0)&gt;0,TRIM(VLOOKUP(Q$6,'Lifeline-Capability XWalk'!$F$6:$G$38,2,FALSE)),"")</f>
        <v/>
      </c>
      <c r="R300" s="67" t="str">
        <f>IF(IFERROR(SEARCH(R$6,$D300),0)&gt;0,TRIM(VLOOKUP(R$6,'Lifeline-Capability XWalk'!$F$6:$G$38,2,FALSE)),"")</f>
        <v/>
      </c>
      <c r="S300" s="67" t="str">
        <f>IF(IFERROR(SEARCH(S$6,$D300),0)&gt;0,TRIM(VLOOKUP(S$6,'Lifeline-Capability XWalk'!$F$6:$G$38,2,FALSE)),"")</f>
        <v/>
      </c>
      <c r="T300" s="67" t="str">
        <f>IF(IFERROR(SEARCH(T$6,$D300),0)&gt;0,TRIM(VLOOKUP(T$6,'Lifeline-Capability XWalk'!$F$6:$G$38,2,FALSE)),"")</f>
        <v/>
      </c>
      <c r="U300" s="67" t="str">
        <f>IF(IFERROR(SEARCH(U$6,$D300),0)&gt;0,TRIM(VLOOKUP(U$6,'Lifeline-Capability XWalk'!$F$6:$G$38,2,FALSE)),"")</f>
        <v/>
      </c>
      <c r="V300" s="67" t="str">
        <f>IF(IFERROR(SEARCH(V$6,$D300),0)&gt;0,TRIM(VLOOKUP(V$6,'Lifeline-Capability XWalk'!$F$6:$G$38,2,FALSE)),"")</f>
        <v/>
      </c>
      <c r="W300" s="67" t="str">
        <f>IF(IFERROR(SEARCH(W$6,$D300),0)&gt;0,TRIM(VLOOKUP(W$6,'Lifeline-Capability XWalk'!$F$6:$G$38,2,FALSE)),"")</f>
        <v/>
      </c>
      <c r="X300" s="67" t="str">
        <f>IF(IFERROR(SEARCH(X$6,$D300),0)&gt;0,TRIM(VLOOKUP(X$6,'Lifeline-Capability XWalk'!$F$6:$G$38,2,FALSE)),"")</f>
        <v>Safety and Security</v>
      </c>
      <c r="Y300" s="67" t="str">
        <f>IF(IFERROR(SEARCH(Y$6,$D300),0)&gt;0,TRIM(VLOOKUP(Y$6,'Lifeline-Capability XWalk'!$F$6:$G$38,2,FALSE)),"")</f>
        <v/>
      </c>
      <c r="Z300" s="67" t="str">
        <f>IF(IFERROR(SEARCH(Z$6,$D300),0)&gt;0,TRIM(VLOOKUP(Z$6,'Lifeline-Capability XWalk'!$F$6:$G$38,2,FALSE)),"")</f>
        <v>Safety and Security</v>
      </c>
      <c r="AA300" s="67" t="str">
        <f>IF(IFERROR(SEARCH(AA$6,$D300),0)&gt;0,TRIM(VLOOKUP(AA$6,'Lifeline-Capability XWalk'!$F$6:$G$38,2,FALSE)),"")</f>
        <v>Communications</v>
      </c>
      <c r="AB300" s="67" t="str">
        <f>IF(IFERROR(SEARCH(AB$6,$D300),0)&gt;0,TRIM(VLOOKUP(AB$6,'Lifeline-Capability XWalk'!$F$6:$G$38,2,FALSE)),"")</f>
        <v>Communications</v>
      </c>
      <c r="AC300" s="67" t="str">
        <f>IF(IFERROR(SEARCH(AC$6,$D300),0)&gt;0,TRIM(VLOOKUP(AC$6,'Lifeline-Capability XWalk'!$F$6:$G$38,2,FALSE)),"")</f>
        <v/>
      </c>
      <c r="AD300" s="67" t="str">
        <f>IF(IFERROR(SEARCH(AD$6,$D300),0)&gt;0,TRIM(VLOOKUP(AD$6,'Lifeline-Capability XWalk'!$F$6:$G$38,2,FALSE)),"")</f>
        <v/>
      </c>
      <c r="AE300" s="67" t="str">
        <f>IF(IFERROR(SEARCH(AE$6,$D300),0)&gt;0,TRIM(VLOOKUP(AE$6,'Lifeline-Capability XWalk'!$F$6:$G$38,2,FALSE)),"")</f>
        <v/>
      </c>
      <c r="AF300" s="67" t="str">
        <f>IF(IFERROR(SEARCH(AF$6,$D300),0)&gt;0,TRIM(VLOOKUP(AF$6,'Lifeline-Capability XWalk'!$F$6:$G$38,2,FALSE)),"")</f>
        <v/>
      </c>
      <c r="AG300" s="67" t="str">
        <f>IF(IFERROR(SEARCH(AG$6,$D300),0)&gt;0,TRIM(VLOOKUP(AG$6,'Lifeline-Capability XWalk'!$F$6:$G$38,2,FALSE)),"")</f>
        <v/>
      </c>
      <c r="AH300" s="67" t="str">
        <f>IF(IFERROR(SEARCH(AH$6,$D300),0)&gt;0,TRIM(VLOOKUP(AH$6,'Lifeline-Capability XWalk'!$F$6:$G$38,2,FALSE)),"")</f>
        <v/>
      </c>
      <c r="AI300" s="67" t="str">
        <f>IF(IFERROR(SEARCH(AI$6,$D300),0)&gt;0,TRIM(VLOOKUP(AI$6,'Lifeline-Capability XWalk'!$F$6:$G$38,2,FALSE)),"")</f>
        <v/>
      </c>
      <c r="AJ300" s="67" t="str">
        <f>IF(IFERROR(SEARCH(AJ$6,$D300),0)&gt;0,TRIM(VLOOKUP(AJ$6,'Lifeline-Capability XWalk'!$F$6:$G$38,2,FALSE)),"")</f>
        <v>Safety and Security; Food, Water, Shelter; Health and Medical; Energy; Communications; Hazardous Materials; Transportation; Water Systems;</v>
      </c>
      <c r="AK300" s="67" t="str">
        <f>IF(IFERROR(SEARCH(AK$6,$D300),0)&gt;0,TRIM(VLOOKUP(AK$6,'Lifeline-Capability XWalk'!$F$6:$G$38,2,FALSE)),"")</f>
        <v/>
      </c>
      <c r="AL300" s="68" t="str">
        <f>IF(IFERROR(SEARCH(AL$6,$D300),0)&gt;0,TRIM(VLOOKUP(AL$6,'Lifeline-Capability XWalk'!$F$6:$G$38,2,FALSE)),"")</f>
        <v/>
      </c>
      <c r="AM300" s="24" t="str">
        <f t="shared" si="19"/>
        <v>Safety and Security</v>
      </c>
      <c r="AN300" s="24" t="str">
        <f t="shared" si="18"/>
        <v/>
      </c>
      <c r="AO300" s="24" t="str">
        <f t="shared" si="18"/>
        <v>Health and Medical</v>
      </c>
      <c r="AP300" s="24" t="str">
        <f t="shared" si="18"/>
        <v/>
      </c>
      <c r="AQ300" s="24" t="str">
        <f t="shared" si="18"/>
        <v>Communications</v>
      </c>
      <c r="AR300" s="24" t="str">
        <f t="shared" si="18"/>
        <v/>
      </c>
      <c r="AS300" s="24" t="str">
        <f t="shared" si="18"/>
        <v>Transportation</v>
      </c>
      <c r="AT300" s="24" t="str">
        <f t="shared" si="18"/>
        <v/>
      </c>
      <c r="AU300" s="24" t="str">
        <f t="shared" si="18"/>
        <v>Safety and Security; Food, Water, Shelter; Health and Medical; Energy; Communications; Hazardous Materials; Transportation; Water Systems;</v>
      </c>
    </row>
    <row r="301" spans="1:47" s="24" customFormat="1" ht="32.1" customHeight="1" x14ac:dyDescent="0.2">
      <c r="A301" s="141" t="s">
        <v>1114</v>
      </c>
      <c r="B301" s="63" t="s">
        <v>1118</v>
      </c>
      <c r="C301" s="142" t="s">
        <v>1082</v>
      </c>
      <c r="D301" s="63" t="s">
        <v>1533</v>
      </c>
      <c r="E301" s="64" t="str">
        <f t="shared" si="17"/>
        <v>Safety and Security; Food, Water, Shelter; Health and Medical; Energy; Communications; Hazardous Materials; Transportation; Water Systems;</v>
      </c>
      <c r="F301" s="65" t="s">
        <v>559</v>
      </c>
      <c r="G301" s="66" t="str">
        <f>IF(IFERROR(SEARCH(G$6,$D301),0)&gt;0,TRIM(VLOOKUP(G$6,'Lifeline-Capability XWalk'!$F$6:$G$38,2,FALSE)),"")</f>
        <v/>
      </c>
      <c r="H301" s="67" t="str">
        <f>IF(IFERROR(SEARCH(H$6,$D301),0)&gt;0,TRIM(VLOOKUP(H$6,'Lifeline-Capability XWalk'!$F$6:$G$38,2,FALSE)),"")</f>
        <v/>
      </c>
      <c r="I301" s="67" t="str">
        <f>IF(IFERROR(SEARCH(I$6,$D301),0)&gt;0,TRIM(VLOOKUP(I$6,'Lifeline-Capability XWalk'!$F$6:$G$38,2,FALSE)),"")</f>
        <v/>
      </c>
      <c r="J301" s="67" t="str">
        <f>IF(IFERROR(SEARCH(J$6,$D301),0)&gt;0,TRIM(VLOOKUP(J$6,'Lifeline-Capability XWalk'!$F$6:$G$38,2,FALSE)),"")</f>
        <v/>
      </c>
      <c r="K301" s="67" t="str">
        <f>IF(IFERROR(SEARCH(K$6,$D301),0)&gt;0,TRIM(VLOOKUP(K$6,'Lifeline-Capability XWalk'!$F$6:$G$38,2,FALSE)),"")</f>
        <v/>
      </c>
      <c r="L301" s="67" t="str">
        <f>IF(IFERROR(SEARCH(L$6,$D301),0)&gt;0,TRIM(VLOOKUP(L$6,'Lifeline-Capability XWalk'!$F$6:$G$38,2,FALSE)),"")</f>
        <v/>
      </c>
      <c r="M301" s="67" t="str">
        <f>IF(IFERROR(SEARCH(M$6,$D301),0)&gt;0,TRIM(VLOOKUP(M$6,'Lifeline-Capability XWalk'!$F$6:$G$38,2,FALSE)),"")</f>
        <v>Health and Medical</v>
      </c>
      <c r="N301" s="67" t="str">
        <f>IF(IFERROR(SEARCH(N$6,$D301),0)&gt;0,TRIM(VLOOKUP(N$6,'Lifeline-Capability XWalk'!$F$6:$G$38,2,FALSE)),"")</f>
        <v/>
      </c>
      <c r="O301" s="67" t="str">
        <f>IF(IFERROR(SEARCH(O$6,$D301),0)&gt;0,TRIM(VLOOKUP(O$6,'Lifeline-Capability XWalk'!$F$6:$G$38,2,FALSE)),"")</f>
        <v/>
      </c>
      <c r="P301" s="67" t="str">
        <f>IF(IFERROR(SEARCH(P$6,$D301),0)&gt;0,TRIM(VLOOKUP(P$6,'Lifeline-Capability XWalk'!$F$6:$G$38,2,FALSE)),"")</f>
        <v/>
      </c>
      <c r="Q301" s="67" t="str">
        <f>IF(IFERROR(SEARCH(Q$6,$D301),0)&gt;0,TRIM(VLOOKUP(Q$6,'Lifeline-Capability XWalk'!$F$6:$G$38,2,FALSE)),"")</f>
        <v/>
      </c>
      <c r="R301" s="67" t="str">
        <f>IF(IFERROR(SEARCH(R$6,$D301),0)&gt;0,TRIM(VLOOKUP(R$6,'Lifeline-Capability XWalk'!$F$6:$G$38,2,FALSE)),"")</f>
        <v/>
      </c>
      <c r="S301" s="67" t="str">
        <f>IF(IFERROR(SEARCH(S$6,$D301),0)&gt;0,TRIM(VLOOKUP(S$6,'Lifeline-Capability XWalk'!$F$6:$G$38,2,FALSE)),"")</f>
        <v/>
      </c>
      <c r="T301" s="67" t="str">
        <f>IF(IFERROR(SEARCH(T$6,$D301),0)&gt;0,TRIM(VLOOKUP(T$6,'Lifeline-Capability XWalk'!$F$6:$G$38,2,FALSE)),"")</f>
        <v/>
      </c>
      <c r="U301" s="67" t="str">
        <f>IF(IFERROR(SEARCH(U$6,$D301),0)&gt;0,TRIM(VLOOKUP(U$6,'Lifeline-Capability XWalk'!$F$6:$G$38,2,FALSE)),"")</f>
        <v/>
      </c>
      <c r="V301" s="67" t="str">
        <f>IF(IFERROR(SEARCH(V$6,$D301),0)&gt;0,TRIM(VLOOKUP(V$6,'Lifeline-Capability XWalk'!$F$6:$G$38,2,FALSE)),"")</f>
        <v/>
      </c>
      <c r="W301" s="67" t="str">
        <f>IF(IFERROR(SEARCH(W$6,$D301),0)&gt;0,TRIM(VLOOKUP(W$6,'Lifeline-Capability XWalk'!$F$6:$G$38,2,FALSE)),"")</f>
        <v/>
      </c>
      <c r="X301" s="67" t="str">
        <f>IF(IFERROR(SEARCH(X$6,$D301),0)&gt;0,TRIM(VLOOKUP(X$6,'Lifeline-Capability XWalk'!$F$6:$G$38,2,FALSE)),"")</f>
        <v>Safety and Security</v>
      </c>
      <c r="Y301" s="67" t="str">
        <f>IF(IFERROR(SEARCH(Y$6,$D301),0)&gt;0,TRIM(VLOOKUP(Y$6,'Lifeline-Capability XWalk'!$F$6:$G$38,2,FALSE)),"")</f>
        <v/>
      </c>
      <c r="Z301" s="67" t="str">
        <f>IF(IFERROR(SEARCH(Z$6,$D301),0)&gt;0,TRIM(VLOOKUP(Z$6,'Lifeline-Capability XWalk'!$F$6:$G$38,2,FALSE)),"")</f>
        <v>Safety and Security</v>
      </c>
      <c r="AA301" s="67" t="str">
        <f>IF(IFERROR(SEARCH(AA$6,$D301),0)&gt;0,TRIM(VLOOKUP(AA$6,'Lifeline-Capability XWalk'!$F$6:$G$38,2,FALSE)),"")</f>
        <v>Communications</v>
      </c>
      <c r="AB301" s="67" t="str">
        <f>IF(IFERROR(SEARCH(AB$6,$D301),0)&gt;0,TRIM(VLOOKUP(AB$6,'Lifeline-Capability XWalk'!$F$6:$G$38,2,FALSE)),"")</f>
        <v>Communications</v>
      </c>
      <c r="AC301" s="67" t="str">
        <f>IF(IFERROR(SEARCH(AC$6,$D301),0)&gt;0,TRIM(VLOOKUP(AC$6,'Lifeline-Capability XWalk'!$F$6:$G$38,2,FALSE)),"")</f>
        <v/>
      </c>
      <c r="AD301" s="67" t="str">
        <f>IF(IFERROR(SEARCH(AD$6,$D301),0)&gt;0,TRIM(VLOOKUP(AD$6,'Lifeline-Capability XWalk'!$F$6:$G$38,2,FALSE)),"")</f>
        <v/>
      </c>
      <c r="AE301" s="67" t="str">
        <f>IF(IFERROR(SEARCH(AE$6,$D301),0)&gt;0,TRIM(VLOOKUP(AE$6,'Lifeline-Capability XWalk'!$F$6:$G$38,2,FALSE)),"")</f>
        <v/>
      </c>
      <c r="AF301" s="67" t="str">
        <f>IF(IFERROR(SEARCH(AF$6,$D301),0)&gt;0,TRIM(VLOOKUP(AF$6,'Lifeline-Capability XWalk'!$F$6:$G$38,2,FALSE)),"")</f>
        <v/>
      </c>
      <c r="AG301" s="67" t="str">
        <f>IF(IFERROR(SEARCH(AG$6,$D301),0)&gt;0,TRIM(VLOOKUP(AG$6,'Lifeline-Capability XWalk'!$F$6:$G$38,2,FALSE)),"")</f>
        <v/>
      </c>
      <c r="AH301" s="67" t="str">
        <f>IF(IFERROR(SEARCH(AH$6,$D301),0)&gt;0,TRIM(VLOOKUP(AH$6,'Lifeline-Capability XWalk'!$F$6:$G$38,2,FALSE)),"")</f>
        <v/>
      </c>
      <c r="AI301" s="67" t="str">
        <f>IF(IFERROR(SEARCH(AI$6,$D301),0)&gt;0,TRIM(VLOOKUP(AI$6,'Lifeline-Capability XWalk'!$F$6:$G$38,2,FALSE)),"")</f>
        <v/>
      </c>
      <c r="AJ301" s="67" t="str">
        <f>IF(IFERROR(SEARCH(AJ$6,$D301),0)&gt;0,TRIM(VLOOKUP(AJ$6,'Lifeline-Capability XWalk'!$F$6:$G$38,2,FALSE)),"")</f>
        <v>Safety and Security; Food, Water, Shelter; Health and Medical; Energy; Communications; Hazardous Materials; Transportation; Water Systems;</v>
      </c>
      <c r="AK301" s="67" t="str">
        <f>IF(IFERROR(SEARCH(AK$6,$D301),0)&gt;0,TRIM(VLOOKUP(AK$6,'Lifeline-Capability XWalk'!$F$6:$G$38,2,FALSE)),"")</f>
        <v/>
      </c>
      <c r="AL301" s="68" t="str">
        <f>IF(IFERROR(SEARCH(AL$6,$D301),0)&gt;0,TRIM(VLOOKUP(AL$6,'Lifeline-Capability XWalk'!$F$6:$G$38,2,FALSE)),"")</f>
        <v/>
      </c>
      <c r="AM301" s="24" t="str">
        <f t="shared" si="19"/>
        <v>Safety and Security</v>
      </c>
      <c r="AN301" s="24" t="str">
        <f t="shared" si="18"/>
        <v/>
      </c>
      <c r="AO301" s="24" t="str">
        <f t="shared" si="18"/>
        <v>Health and Medical</v>
      </c>
      <c r="AP301" s="24" t="str">
        <f t="shared" si="18"/>
        <v/>
      </c>
      <c r="AQ301" s="24" t="str">
        <f t="shared" si="18"/>
        <v>Communications</v>
      </c>
      <c r="AR301" s="24" t="str">
        <f t="shared" si="18"/>
        <v/>
      </c>
      <c r="AS301" s="24" t="str">
        <f t="shared" si="18"/>
        <v/>
      </c>
      <c r="AT301" s="24" t="str">
        <f t="shared" si="18"/>
        <v/>
      </c>
      <c r="AU301" s="24" t="str">
        <f t="shared" si="18"/>
        <v>Safety and Security; Food, Water, Shelter; Health and Medical; Energy; Communications; Hazardous Materials; Transportation; Water Systems;</v>
      </c>
    </row>
    <row r="302" spans="1:47" s="24" customFormat="1" ht="32.1" customHeight="1" x14ac:dyDescent="0.2">
      <c r="A302" s="141" t="s">
        <v>1112</v>
      </c>
      <c r="B302" s="63" t="s">
        <v>1121</v>
      </c>
      <c r="C302" s="142" t="s">
        <v>1082</v>
      </c>
      <c r="D302" s="63" t="s">
        <v>1534</v>
      </c>
      <c r="E302" s="64" t="str">
        <f t="shared" si="17"/>
        <v>Safety and Security; Food, Water, Shelter; Health and Medical; Energy; Communications; Hazardous Materials; Transportation; Water Systems;</v>
      </c>
      <c r="F302" s="72" t="s">
        <v>241</v>
      </c>
      <c r="G302" s="66" t="str">
        <f>IF(IFERROR(SEARCH(G$6,$D302),0)&gt;0,TRIM(VLOOKUP(G$6,'Lifeline-Capability XWalk'!$F$6:$G$38,2,FALSE)),"")</f>
        <v/>
      </c>
      <c r="H302" s="67" t="str">
        <f>IF(IFERROR(SEARCH(H$6,$D302),0)&gt;0,TRIM(VLOOKUP(H$6,'Lifeline-Capability XWalk'!$F$6:$G$38,2,FALSE)),"")</f>
        <v/>
      </c>
      <c r="I302" s="67" t="str">
        <f>IF(IFERROR(SEARCH(I$6,$D302),0)&gt;0,TRIM(VLOOKUP(I$6,'Lifeline-Capability XWalk'!$F$6:$G$38,2,FALSE)),"")</f>
        <v/>
      </c>
      <c r="J302" s="67" t="str">
        <f>IF(IFERROR(SEARCH(J$6,$D302),0)&gt;0,TRIM(VLOOKUP(J$6,'Lifeline-Capability XWalk'!$F$6:$G$38,2,FALSE)),"")</f>
        <v/>
      </c>
      <c r="K302" s="67" t="str">
        <f>IF(IFERROR(SEARCH(K$6,$D302),0)&gt;0,TRIM(VLOOKUP(K$6,'Lifeline-Capability XWalk'!$F$6:$G$38,2,FALSE)),"")</f>
        <v/>
      </c>
      <c r="L302" s="67" t="str">
        <f>IF(IFERROR(SEARCH(L$6,$D302),0)&gt;0,TRIM(VLOOKUP(L$6,'Lifeline-Capability XWalk'!$F$6:$G$38,2,FALSE)),"")</f>
        <v/>
      </c>
      <c r="M302" s="67" t="str">
        <f>IF(IFERROR(SEARCH(M$6,$D302),0)&gt;0,TRIM(VLOOKUP(M$6,'Lifeline-Capability XWalk'!$F$6:$G$38,2,FALSE)),"")</f>
        <v/>
      </c>
      <c r="N302" s="67" t="str">
        <f>IF(IFERROR(SEARCH(N$6,$D302),0)&gt;0,TRIM(VLOOKUP(N$6,'Lifeline-Capability XWalk'!$F$6:$G$38,2,FALSE)),"")</f>
        <v/>
      </c>
      <c r="O302" s="67" t="str">
        <f>IF(IFERROR(SEARCH(O$6,$D302),0)&gt;0,TRIM(VLOOKUP(O$6,'Lifeline-Capability XWalk'!$F$6:$G$38,2,FALSE)),"")</f>
        <v/>
      </c>
      <c r="P302" s="67" t="str">
        <f>IF(IFERROR(SEARCH(P$6,$D302),0)&gt;0,TRIM(VLOOKUP(P$6,'Lifeline-Capability XWalk'!$F$6:$G$38,2,FALSE)),"")</f>
        <v/>
      </c>
      <c r="Q302" s="67" t="str">
        <f>IF(IFERROR(SEARCH(Q$6,$D302),0)&gt;0,TRIM(VLOOKUP(Q$6,'Lifeline-Capability XWalk'!$F$6:$G$38,2,FALSE)),"")</f>
        <v/>
      </c>
      <c r="R302" s="67" t="str">
        <f>IF(IFERROR(SEARCH(R$6,$D302),0)&gt;0,TRIM(VLOOKUP(R$6,'Lifeline-Capability XWalk'!$F$6:$G$38,2,FALSE)),"")</f>
        <v>Safety and Security; Food, Water, Shelter; Health and Medical; Energy; Communications; Hazardous Materials; Transportation; Water Systems;</v>
      </c>
      <c r="S302" s="67" t="str">
        <f>IF(IFERROR(SEARCH(S$6,$D302),0)&gt;0,TRIM(VLOOKUP(S$6,'Lifeline-Capability XWalk'!$F$6:$G$38,2,FALSE)),"")</f>
        <v/>
      </c>
      <c r="T302" s="67" t="str">
        <f>IF(IFERROR(SEARCH(T$6,$D302),0)&gt;0,TRIM(VLOOKUP(T$6,'Lifeline-Capability XWalk'!$F$6:$G$38,2,FALSE)),"")</f>
        <v/>
      </c>
      <c r="U302" s="67" t="str">
        <f>IF(IFERROR(SEARCH(U$6,$D302),0)&gt;0,TRIM(VLOOKUP(U$6,'Lifeline-Capability XWalk'!$F$6:$G$38,2,FALSE)),"")</f>
        <v/>
      </c>
      <c r="V302" s="67" t="str">
        <f>IF(IFERROR(SEARCH(V$6,$D302),0)&gt;0,TRIM(VLOOKUP(V$6,'Lifeline-Capability XWalk'!$F$6:$G$38,2,FALSE)),"")</f>
        <v/>
      </c>
      <c r="W302" s="67" t="str">
        <f>IF(IFERROR(SEARCH(W$6,$D302),0)&gt;0,TRIM(VLOOKUP(W$6,'Lifeline-Capability XWalk'!$F$6:$G$38,2,FALSE)),"")</f>
        <v/>
      </c>
      <c r="X302" s="67" t="str">
        <f>IF(IFERROR(SEARCH(X$6,$D302),0)&gt;0,TRIM(VLOOKUP(X$6,'Lifeline-Capability XWalk'!$F$6:$G$38,2,FALSE)),"")</f>
        <v/>
      </c>
      <c r="Y302" s="67" t="str">
        <f>IF(IFERROR(SEARCH(Y$6,$D302),0)&gt;0,TRIM(VLOOKUP(Y$6,'Lifeline-Capability XWalk'!$F$6:$G$38,2,FALSE)),"")</f>
        <v/>
      </c>
      <c r="Z302" s="67" t="str">
        <f>IF(IFERROR(SEARCH(Z$6,$D302),0)&gt;0,TRIM(VLOOKUP(Z$6,'Lifeline-Capability XWalk'!$F$6:$G$38,2,FALSE)),"")</f>
        <v/>
      </c>
      <c r="AA302" s="67" t="str">
        <f>IF(IFERROR(SEARCH(AA$6,$D302),0)&gt;0,TRIM(VLOOKUP(AA$6,'Lifeline-Capability XWalk'!$F$6:$G$38,2,FALSE)),"")</f>
        <v>Communications</v>
      </c>
      <c r="AB302" s="67" t="str">
        <f>IF(IFERROR(SEARCH(AB$6,$D302),0)&gt;0,TRIM(VLOOKUP(AB$6,'Lifeline-Capability XWalk'!$F$6:$G$38,2,FALSE)),"")</f>
        <v>Communications</v>
      </c>
      <c r="AC302" s="67" t="str">
        <f>IF(IFERROR(SEARCH(AC$6,$D302),0)&gt;0,TRIM(VLOOKUP(AC$6,'Lifeline-Capability XWalk'!$F$6:$G$38,2,FALSE)),"")</f>
        <v/>
      </c>
      <c r="AD302" s="67" t="str">
        <f>IF(IFERROR(SEARCH(AD$6,$D302),0)&gt;0,TRIM(VLOOKUP(AD$6,'Lifeline-Capability XWalk'!$F$6:$G$38,2,FALSE)),"")</f>
        <v/>
      </c>
      <c r="AE302" s="67" t="str">
        <f>IF(IFERROR(SEARCH(AE$6,$D302),0)&gt;0,TRIM(VLOOKUP(AE$6,'Lifeline-Capability XWalk'!$F$6:$G$38,2,FALSE)),"")</f>
        <v/>
      </c>
      <c r="AF302" s="67" t="str">
        <f>IF(IFERROR(SEARCH(AF$6,$D302),0)&gt;0,TRIM(VLOOKUP(AF$6,'Lifeline-Capability XWalk'!$F$6:$G$38,2,FALSE)),"")</f>
        <v/>
      </c>
      <c r="AG302" s="67" t="str">
        <f>IF(IFERROR(SEARCH(AG$6,$D302),0)&gt;0,TRIM(VLOOKUP(AG$6,'Lifeline-Capability XWalk'!$F$6:$G$38,2,FALSE)),"")</f>
        <v/>
      </c>
      <c r="AH302" s="67" t="str">
        <f>IF(IFERROR(SEARCH(AH$6,$D302),0)&gt;0,TRIM(VLOOKUP(AH$6,'Lifeline-Capability XWalk'!$F$6:$G$38,2,FALSE)),"")</f>
        <v/>
      </c>
      <c r="AI302" s="67" t="str">
        <f>IF(IFERROR(SEARCH(AI$6,$D302),0)&gt;0,TRIM(VLOOKUP(AI$6,'Lifeline-Capability XWalk'!$F$6:$G$38,2,FALSE)),"")</f>
        <v/>
      </c>
      <c r="AJ302" s="67" t="str">
        <f>IF(IFERROR(SEARCH(AJ$6,$D302),0)&gt;0,TRIM(VLOOKUP(AJ$6,'Lifeline-Capability XWalk'!$F$6:$G$38,2,FALSE)),"")</f>
        <v/>
      </c>
      <c r="AK302" s="67" t="str">
        <f>IF(IFERROR(SEARCH(AK$6,$D302),0)&gt;0,TRIM(VLOOKUP(AK$6,'Lifeline-Capability XWalk'!$F$6:$G$38,2,FALSE)),"")</f>
        <v/>
      </c>
      <c r="AL302" s="68" t="str">
        <f>IF(IFERROR(SEARCH(AL$6,$D302),0)&gt;0,TRIM(VLOOKUP(AL$6,'Lifeline-Capability XWalk'!$F$6:$G$38,2,FALSE)),"")</f>
        <v/>
      </c>
      <c r="AM302" s="24" t="str">
        <f t="shared" si="19"/>
        <v/>
      </c>
      <c r="AN302" s="24" t="str">
        <f t="shared" si="18"/>
        <v/>
      </c>
      <c r="AO302" s="24" t="str">
        <f t="shared" si="18"/>
        <v/>
      </c>
      <c r="AP302" s="24" t="str">
        <f t="shared" si="18"/>
        <v/>
      </c>
      <c r="AQ302" s="24" t="str">
        <f t="shared" si="18"/>
        <v>Communications</v>
      </c>
      <c r="AR302" s="24" t="str">
        <f t="shared" si="18"/>
        <v/>
      </c>
      <c r="AS302" s="24" t="str">
        <f t="shared" si="18"/>
        <v/>
      </c>
      <c r="AT302" s="24" t="str">
        <f t="shared" si="18"/>
        <v/>
      </c>
      <c r="AU302" s="24" t="str">
        <f t="shared" si="18"/>
        <v>Safety and Security; Food, Water, Shelter; Health and Medical; Energy; Communications; Hazardous Materials; Transportation; Water Systems;</v>
      </c>
    </row>
    <row r="303" spans="1:47" s="24" customFormat="1" ht="32.1" customHeight="1" x14ac:dyDescent="0.2">
      <c r="A303" s="141" t="s">
        <v>1114</v>
      </c>
      <c r="B303" s="63" t="s">
        <v>1</v>
      </c>
      <c r="C303" s="142" t="s">
        <v>2249</v>
      </c>
      <c r="D303" s="63" t="s">
        <v>1489</v>
      </c>
      <c r="E303" s="64" t="str">
        <f t="shared" si="17"/>
        <v>Communications</v>
      </c>
      <c r="F303" s="65" t="s">
        <v>703</v>
      </c>
      <c r="G303" s="66" t="str">
        <f>IF(IFERROR(SEARCH(G$6,$D303),0)&gt;0,TRIM(VLOOKUP(G$6,'Lifeline-Capability XWalk'!$F$6:$G$38,2,FALSE)),"")</f>
        <v/>
      </c>
      <c r="H303" s="67" t="str">
        <f>IF(IFERROR(SEARCH(H$6,$D303),0)&gt;0,TRIM(VLOOKUP(H$6,'Lifeline-Capability XWalk'!$F$6:$G$38,2,FALSE)),"")</f>
        <v/>
      </c>
      <c r="I303" s="67" t="str">
        <f>IF(IFERROR(SEARCH(I$6,$D303),0)&gt;0,TRIM(VLOOKUP(I$6,'Lifeline-Capability XWalk'!$F$6:$G$38,2,FALSE)),"")</f>
        <v/>
      </c>
      <c r="J303" s="67" t="str">
        <f>IF(IFERROR(SEARCH(J$6,$D303),0)&gt;0,TRIM(VLOOKUP(J$6,'Lifeline-Capability XWalk'!$F$6:$G$38,2,FALSE)),"")</f>
        <v/>
      </c>
      <c r="K303" s="67" t="str">
        <f>IF(IFERROR(SEARCH(K$6,$D303),0)&gt;0,TRIM(VLOOKUP(K$6,'Lifeline-Capability XWalk'!$F$6:$G$38,2,FALSE)),"")</f>
        <v/>
      </c>
      <c r="L303" s="67" t="str">
        <f>IF(IFERROR(SEARCH(L$6,$D303),0)&gt;0,TRIM(VLOOKUP(L$6,'Lifeline-Capability XWalk'!$F$6:$G$38,2,FALSE)),"")</f>
        <v/>
      </c>
      <c r="M303" s="67" t="str">
        <f>IF(IFERROR(SEARCH(M$6,$D303),0)&gt;0,TRIM(VLOOKUP(M$6,'Lifeline-Capability XWalk'!$F$6:$G$38,2,FALSE)),"")</f>
        <v/>
      </c>
      <c r="N303" s="67" t="str">
        <f>IF(IFERROR(SEARCH(N$6,$D303),0)&gt;0,TRIM(VLOOKUP(N$6,'Lifeline-Capability XWalk'!$F$6:$G$38,2,FALSE)),"")</f>
        <v/>
      </c>
      <c r="O303" s="67" t="str">
        <f>IF(IFERROR(SEARCH(O$6,$D303),0)&gt;0,TRIM(VLOOKUP(O$6,'Lifeline-Capability XWalk'!$F$6:$G$38,2,FALSE)),"")</f>
        <v/>
      </c>
      <c r="P303" s="67" t="str">
        <f>IF(IFERROR(SEARCH(P$6,$D303),0)&gt;0,TRIM(VLOOKUP(P$6,'Lifeline-Capability XWalk'!$F$6:$G$38,2,FALSE)),"")</f>
        <v/>
      </c>
      <c r="Q303" s="67" t="str">
        <f>IF(IFERROR(SEARCH(Q$6,$D303),0)&gt;0,TRIM(VLOOKUP(Q$6,'Lifeline-Capability XWalk'!$F$6:$G$38,2,FALSE)),"")</f>
        <v/>
      </c>
      <c r="R303" s="67" t="str">
        <f>IF(IFERROR(SEARCH(R$6,$D303),0)&gt;0,TRIM(VLOOKUP(R$6,'Lifeline-Capability XWalk'!$F$6:$G$38,2,FALSE)),"")</f>
        <v/>
      </c>
      <c r="S303" s="67" t="str">
        <f>IF(IFERROR(SEARCH(S$6,$D303),0)&gt;0,TRIM(VLOOKUP(S$6,'Lifeline-Capability XWalk'!$F$6:$G$38,2,FALSE)),"")</f>
        <v/>
      </c>
      <c r="T303" s="67" t="str">
        <f>IF(IFERROR(SEARCH(T$6,$D303),0)&gt;0,TRIM(VLOOKUP(T$6,'Lifeline-Capability XWalk'!$F$6:$G$38,2,FALSE)),"")</f>
        <v/>
      </c>
      <c r="U303" s="67" t="str">
        <f>IF(IFERROR(SEARCH(U$6,$D303),0)&gt;0,TRIM(VLOOKUP(U$6,'Lifeline-Capability XWalk'!$F$6:$G$38,2,FALSE)),"")</f>
        <v/>
      </c>
      <c r="V303" s="67" t="str">
        <f>IF(IFERROR(SEARCH(V$6,$D303),0)&gt;0,TRIM(VLOOKUP(V$6,'Lifeline-Capability XWalk'!$F$6:$G$38,2,FALSE)),"")</f>
        <v/>
      </c>
      <c r="W303" s="67" t="str">
        <f>IF(IFERROR(SEARCH(W$6,$D303),0)&gt;0,TRIM(VLOOKUP(W$6,'Lifeline-Capability XWalk'!$F$6:$G$38,2,FALSE)),"")</f>
        <v/>
      </c>
      <c r="X303" s="67" t="str">
        <f>IF(IFERROR(SEARCH(X$6,$D303),0)&gt;0,TRIM(VLOOKUP(X$6,'Lifeline-Capability XWalk'!$F$6:$G$38,2,FALSE)),"")</f>
        <v/>
      </c>
      <c r="Y303" s="67" t="str">
        <f>IF(IFERROR(SEARCH(Y$6,$D303),0)&gt;0,TRIM(VLOOKUP(Y$6,'Lifeline-Capability XWalk'!$F$6:$G$38,2,FALSE)),"")</f>
        <v/>
      </c>
      <c r="Z303" s="67" t="str">
        <f>IF(IFERROR(SEARCH(Z$6,$D303),0)&gt;0,TRIM(VLOOKUP(Z$6,'Lifeline-Capability XWalk'!$F$6:$G$38,2,FALSE)),"")</f>
        <v/>
      </c>
      <c r="AA303" s="67" t="str">
        <f>IF(IFERROR(SEARCH(AA$6,$D303),0)&gt;0,TRIM(VLOOKUP(AA$6,'Lifeline-Capability XWalk'!$F$6:$G$38,2,FALSE)),"")</f>
        <v>Communications</v>
      </c>
      <c r="AB303" s="67" t="str">
        <f>IF(IFERROR(SEARCH(AB$6,$D303),0)&gt;0,TRIM(VLOOKUP(AB$6,'Lifeline-Capability XWalk'!$F$6:$G$38,2,FALSE)),"")</f>
        <v>Communications</v>
      </c>
      <c r="AC303" s="67" t="str">
        <f>IF(IFERROR(SEARCH(AC$6,$D303),0)&gt;0,TRIM(VLOOKUP(AC$6,'Lifeline-Capability XWalk'!$F$6:$G$38,2,FALSE)),"")</f>
        <v/>
      </c>
      <c r="AD303" s="67" t="str">
        <f>IF(IFERROR(SEARCH(AD$6,$D303),0)&gt;0,TRIM(VLOOKUP(AD$6,'Lifeline-Capability XWalk'!$F$6:$G$38,2,FALSE)),"")</f>
        <v/>
      </c>
      <c r="AE303" s="67" t="str">
        <f>IF(IFERROR(SEARCH(AE$6,$D303),0)&gt;0,TRIM(VLOOKUP(AE$6,'Lifeline-Capability XWalk'!$F$6:$G$38,2,FALSE)),"")</f>
        <v/>
      </c>
      <c r="AF303" s="67" t="str">
        <f>IF(IFERROR(SEARCH(AF$6,$D303),0)&gt;0,TRIM(VLOOKUP(AF$6,'Lifeline-Capability XWalk'!$F$6:$G$38,2,FALSE)),"")</f>
        <v/>
      </c>
      <c r="AG303" s="67" t="str">
        <f>IF(IFERROR(SEARCH(AG$6,$D303),0)&gt;0,TRIM(VLOOKUP(AG$6,'Lifeline-Capability XWalk'!$F$6:$G$38,2,FALSE)),"")</f>
        <v/>
      </c>
      <c r="AH303" s="67" t="str">
        <f>IF(IFERROR(SEARCH(AH$6,$D303),0)&gt;0,TRIM(VLOOKUP(AH$6,'Lifeline-Capability XWalk'!$F$6:$G$38,2,FALSE)),"")</f>
        <v/>
      </c>
      <c r="AI303" s="67" t="str">
        <f>IF(IFERROR(SEARCH(AI$6,$D303),0)&gt;0,TRIM(VLOOKUP(AI$6,'Lifeline-Capability XWalk'!$F$6:$G$38,2,FALSE)),"")</f>
        <v/>
      </c>
      <c r="AJ303" s="67" t="str">
        <f>IF(IFERROR(SEARCH(AJ$6,$D303),0)&gt;0,TRIM(VLOOKUP(AJ$6,'Lifeline-Capability XWalk'!$F$6:$G$38,2,FALSE)),"")</f>
        <v/>
      </c>
      <c r="AK303" s="67" t="str">
        <f>IF(IFERROR(SEARCH(AK$6,$D303),0)&gt;0,TRIM(VLOOKUP(AK$6,'Lifeline-Capability XWalk'!$F$6:$G$38,2,FALSE)),"")</f>
        <v/>
      </c>
      <c r="AL303" s="68" t="str">
        <f>IF(IFERROR(SEARCH(AL$6,$D303),0)&gt;0,TRIM(VLOOKUP(AL$6,'Lifeline-Capability XWalk'!$F$6:$G$38,2,FALSE)),"")</f>
        <v/>
      </c>
      <c r="AM303" s="24" t="str">
        <f t="shared" si="19"/>
        <v/>
      </c>
      <c r="AN303" s="24" t="str">
        <f t="shared" si="18"/>
        <v/>
      </c>
      <c r="AO303" s="24" t="str">
        <f t="shared" si="18"/>
        <v/>
      </c>
      <c r="AP303" s="24" t="str">
        <f t="shared" si="18"/>
        <v/>
      </c>
      <c r="AQ303" s="24" t="str">
        <f t="shared" si="18"/>
        <v>Communications</v>
      </c>
      <c r="AR303" s="24" t="str">
        <f t="shared" si="18"/>
        <v/>
      </c>
      <c r="AS303" s="24" t="str">
        <f t="shared" si="18"/>
        <v/>
      </c>
      <c r="AT303" s="24" t="str">
        <f t="shared" si="18"/>
        <v/>
      </c>
      <c r="AU303" s="24" t="str">
        <f t="shared" si="18"/>
        <v/>
      </c>
    </row>
    <row r="304" spans="1:47" s="24" customFormat="1" ht="32.1" customHeight="1" x14ac:dyDescent="0.2">
      <c r="A304" s="143" t="s">
        <v>1113</v>
      </c>
      <c r="B304" s="69" t="s">
        <v>1139</v>
      </c>
      <c r="C304" s="144" t="s">
        <v>1082</v>
      </c>
      <c r="D304" s="69" t="s">
        <v>1489</v>
      </c>
      <c r="E304" s="64" t="str">
        <f t="shared" si="17"/>
        <v>Communications</v>
      </c>
      <c r="F304" s="70" t="s">
        <v>782</v>
      </c>
      <c r="G304" s="66" t="str">
        <f>IF(IFERROR(SEARCH(G$6,$D304),0)&gt;0,TRIM(VLOOKUP(G$6,'Lifeline-Capability XWalk'!$F$6:$G$38,2,FALSE)),"")</f>
        <v/>
      </c>
      <c r="H304" s="67" t="str">
        <f>IF(IFERROR(SEARCH(H$6,$D304),0)&gt;0,TRIM(VLOOKUP(H$6,'Lifeline-Capability XWalk'!$F$6:$G$38,2,FALSE)),"")</f>
        <v/>
      </c>
      <c r="I304" s="67" t="str">
        <f>IF(IFERROR(SEARCH(I$6,$D304),0)&gt;0,TRIM(VLOOKUP(I$6,'Lifeline-Capability XWalk'!$F$6:$G$38,2,FALSE)),"")</f>
        <v/>
      </c>
      <c r="J304" s="67" t="str">
        <f>IF(IFERROR(SEARCH(J$6,$D304),0)&gt;0,TRIM(VLOOKUP(J$6,'Lifeline-Capability XWalk'!$F$6:$G$38,2,FALSE)),"")</f>
        <v/>
      </c>
      <c r="K304" s="67" t="str">
        <f>IF(IFERROR(SEARCH(K$6,$D304),0)&gt;0,TRIM(VLOOKUP(K$6,'Lifeline-Capability XWalk'!$F$6:$G$38,2,FALSE)),"")</f>
        <v/>
      </c>
      <c r="L304" s="67" t="str">
        <f>IF(IFERROR(SEARCH(L$6,$D304),0)&gt;0,TRIM(VLOOKUP(L$6,'Lifeline-Capability XWalk'!$F$6:$G$38,2,FALSE)),"")</f>
        <v/>
      </c>
      <c r="M304" s="67" t="str">
        <f>IF(IFERROR(SEARCH(M$6,$D304),0)&gt;0,TRIM(VLOOKUP(M$6,'Lifeline-Capability XWalk'!$F$6:$G$38,2,FALSE)),"")</f>
        <v/>
      </c>
      <c r="N304" s="67" t="str">
        <f>IF(IFERROR(SEARCH(N$6,$D304),0)&gt;0,TRIM(VLOOKUP(N$6,'Lifeline-Capability XWalk'!$F$6:$G$38,2,FALSE)),"")</f>
        <v/>
      </c>
      <c r="O304" s="67" t="str">
        <f>IF(IFERROR(SEARCH(O$6,$D304),0)&gt;0,TRIM(VLOOKUP(O$6,'Lifeline-Capability XWalk'!$F$6:$G$38,2,FALSE)),"")</f>
        <v/>
      </c>
      <c r="P304" s="67" t="str">
        <f>IF(IFERROR(SEARCH(P$6,$D304),0)&gt;0,TRIM(VLOOKUP(P$6,'Lifeline-Capability XWalk'!$F$6:$G$38,2,FALSE)),"")</f>
        <v/>
      </c>
      <c r="Q304" s="67" t="str">
        <f>IF(IFERROR(SEARCH(Q$6,$D304),0)&gt;0,TRIM(VLOOKUP(Q$6,'Lifeline-Capability XWalk'!$F$6:$G$38,2,FALSE)),"")</f>
        <v/>
      </c>
      <c r="R304" s="67" t="str">
        <f>IF(IFERROR(SEARCH(R$6,$D304),0)&gt;0,TRIM(VLOOKUP(R$6,'Lifeline-Capability XWalk'!$F$6:$G$38,2,FALSE)),"")</f>
        <v/>
      </c>
      <c r="S304" s="67" t="str">
        <f>IF(IFERROR(SEARCH(S$6,$D304),0)&gt;0,TRIM(VLOOKUP(S$6,'Lifeline-Capability XWalk'!$F$6:$G$38,2,FALSE)),"")</f>
        <v/>
      </c>
      <c r="T304" s="67" t="str">
        <f>IF(IFERROR(SEARCH(T$6,$D304),0)&gt;0,TRIM(VLOOKUP(T$6,'Lifeline-Capability XWalk'!$F$6:$G$38,2,FALSE)),"")</f>
        <v/>
      </c>
      <c r="U304" s="67" t="str">
        <f>IF(IFERROR(SEARCH(U$6,$D304),0)&gt;0,TRIM(VLOOKUP(U$6,'Lifeline-Capability XWalk'!$F$6:$G$38,2,FALSE)),"")</f>
        <v/>
      </c>
      <c r="V304" s="67" t="str">
        <f>IF(IFERROR(SEARCH(V$6,$D304),0)&gt;0,TRIM(VLOOKUP(V$6,'Lifeline-Capability XWalk'!$F$6:$G$38,2,FALSE)),"")</f>
        <v/>
      </c>
      <c r="W304" s="67" t="str">
        <f>IF(IFERROR(SEARCH(W$6,$D304),0)&gt;0,TRIM(VLOOKUP(W$6,'Lifeline-Capability XWalk'!$F$6:$G$38,2,FALSE)),"")</f>
        <v/>
      </c>
      <c r="X304" s="67" t="str">
        <f>IF(IFERROR(SEARCH(X$6,$D304),0)&gt;0,TRIM(VLOOKUP(X$6,'Lifeline-Capability XWalk'!$F$6:$G$38,2,FALSE)),"")</f>
        <v/>
      </c>
      <c r="Y304" s="67" t="str">
        <f>IF(IFERROR(SEARCH(Y$6,$D304),0)&gt;0,TRIM(VLOOKUP(Y$6,'Lifeline-Capability XWalk'!$F$6:$G$38,2,FALSE)),"")</f>
        <v/>
      </c>
      <c r="Z304" s="67" t="str">
        <f>IF(IFERROR(SEARCH(Z$6,$D304),0)&gt;0,TRIM(VLOOKUP(Z$6,'Lifeline-Capability XWalk'!$F$6:$G$38,2,FALSE)),"")</f>
        <v/>
      </c>
      <c r="AA304" s="67" t="str">
        <f>IF(IFERROR(SEARCH(AA$6,$D304),0)&gt;0,TRIM(VLOOKUP(AA$6,'Lifeline-Capability XWalk'!$F$6:$G$38,2,FALSE)),"")</f>
        <v>Communications</v>
      </c>
      <c r="AB304" s="67" t="str">
        <f>IF(IFERROR(SEARCH(AB$6,$D304),0)&gt;0,TRIM(VLOOKUP(AB$6,'Lifeline-Capability XWalk'!$F$6:$G$38,2,FALSE)),"")</f>
        <v>Communications</v>
      </c>
      <c r="AC304" s="67" t="str">
        <f>IF(IFERROR(SEARCH(AC$6,$D304),0)&gt;0,TRIM(VLOOKUP(AC$6,'Lifeline-Capability XWalk'!$F$6:$G$38,2,FALSE)),"")</f>
        <v/>
      </c>
      <c r="AD304" s="67" t="str">
        <f>IF(IFERROR(SEARCH(AD$6,$D304),0)&gt;0,TRIM(VLOOKUP(AD$6,'Lifeline-Capability XWalk'!$F$6:$G$38,2,FALSE)),"")</f>
        <v/>
      </c>
      <c r="AE304" s="67" t="str">
        <f>IF(IFERROR(SEARCH(AE$6,$D304),0)&gt;0,TRIM(VLOOKUP(AE$6,'Lifeline-Capability XWalk'!$F$6:$G$38,2,FALSE)),"")</f>
        <v/>
      </c>
      <c r="AF304" s="67" t="str">
        <f>IF(IFERROR(SEARCH(AF$6,$D304),0)&gt;0,TRIM(VLOOKUP(AF$6,'Lifeline-Capability XWalk'!$F$6:$G$38,2,FALSE)),"")</f>
        <v/>
      </c>
      <c r="AG304" s="67" t="str">
        <f>IF(IFERROR(SEARCH(AG$6,$D304),0)&gt;0,TRIM(VLOOKUP(AG$6,'Lifeline-Capability XWalk'!$F$6:$G$38,2,FALSE)),"")</f>
        <v/>
      </c>
      <c r="AH304" s="67" t="str">
        <f>IF(IFERROR(SEARCH(AH$6,$D304),0)&gt;0,TRIM(VLOOKUP(AH$6,'Lifeline-Capability XWalk'!$F$6:$G$38,2,FALSE)),"")</f>
        <v/>
      </c>
      <c r="AI304" s="67" t="str">
        <f>IF(IFERROR(SEARCH(AI$6,$D304),0)&gt;0,TRIM(VLOOKUP(AI$6,'Lifeline-Capability XWalk'!$F$6:$G$38,2,FALSE)),"")</f>
        <v/>
      </c>
      <c r="AJ304" s="67" t="str">
        <f>IF(IFERROR(SEARCH(AJ$6,$D304),0)&gt;0,TRIM(VLOOKUP(AJ$6,'Lifeline-Capability XWalk'!$F$6:$G$38,2,FALSE)),"")</f>
        <v/>
      </c>
      <c r="AK304" s="67" t="str">
        <f>IF(IFERROR(SEARCH(AK$6,$D304),0)&gt;0,TRIM(VLOOKUP(AK$6,'Lifeline-Capability XWalk'!$F$6:$G$38,2,FALSE)),"")</f>
        <v/>
      </c>
      <c r="AL304" s="68" t="str">
        <f>IF(IFERROR(SEARCH(AL$6,$D304),0)&gt;0,TRIM(VLOOKUP(AL$6,'Lifeline-Capability XWalk'!$F$6:$G$38,2,FALSE)),"")</f>
        <v/>
      </c>
      <c r="AM304" s="24" t="str">
        <f t="shared" si="19"/>
        <v/>
      </c>
      <c r="AN304" s="24" t="str">
        <f t="shared" si="18"/>
        <v/>
      </c>
      <c r="AO304" s="24" t="str">
        <f t="shared" si="18"/>
        <v/>
      </c>
      <c r="AP304" s="24" t="str">
        <f t="shared" si="18"/>
        <v/>
      </c>
      <c r="AQ304" s="24" t="str">
        <f t="shared" si="18"/>
        <v>Communications</v>
      </c>
      <c r="AR304" s="24" t="str">
        <f t="shared" si="18"/>
        <v/>
      </c>
      <c r="AS304" s="24" t="str">
        <f t="shared" si="18"/>
        <v/>
      </c>
      <c r="AT304" s="24" t="str">
        <f t="shared" si="18"/>
        <v/>
      </c>
      <c r="AU304" s="24" t="str">
        <f t="shared" si="18"/>
        <v/>
      </c>
    </row>
    <row r="305" spans="1:47" s="24" customFormat="1" ht="32.1" customHeight="1" x14ac:dyDescent="0.2">
      <c r="A305" s="141" t="s">
        <v>1112</v>
      </c>
      <c r="B305" s="63" t="s">
        <v>1132</v>
      </c>
      <c r="C305" s="142" t="s">
        <v>2250</v>
      </c>
      <c r="D305" s="63" t="s">
        <v>1489</v>
      </c>
      <c r="E305" s="64" t="str">
        <f t="shared" si="17"/>
        <v>Communications</v>
      </c>
      <c r="F305" s="71" t="s">
        <v>243</v>
      </c>
      <c r="G305" s="66" t="str">
        <f>IF(IFERROR(SEARCH(G$6,$D305),0)&gt;0,TRIM(VLOOKUP(G$6,'Lifeline-Capability XWalk'!$F$6:$G$38,2,FALSE)),"")</f>
        <v/>
      </c>
      <c r="H305" s="67" t="str">
        <f>IF(IFERROR(SEARCH(H$6,$D305),0)&gt;0,TRIM(VLOOKUP(H$6,'Lifeline-Capability XWalk'!$F$6:$G$38,2,FALSE)),"")</f>
        <v/>
      </c>
      <c r="I305" s="67" t="str">
        <f>IF(IFERROR(SEARCH(I$6,$D305),0)&gt;0,TRIM(VLOOKUP(I$6,'Lifeline-Capability XWalk'!$F$6:$G$38,2,FALSE)),"")</f>
        <v/>
      </c>
      <c r="J305" s="67" t="str">
        <f>IF(IFERROR(SEARCH(J$6,$D305),0)&gt;0,TRIM(VLOOKUP(J$6,'Lifeline-Capability XWalk'!$F$6:$G$38,2,FALSE)),"")</f>
        <v/>
      </c>
      <c r="K305" s="67" t="str">
        <f>IF(IFERROR(SEARCH(K$6,$D305),0)&gt;0,TRIM(VLOOKUP(K$6,'Lifeline-Capability XWalk'!$F$6:$G$38,2,FALSE)),"")</f>
        <v/>
      </c>
      <c r="L305" s="67" t="str">
        <f>IF(IFERROR(SEARCH(L$6,$D305),0)&gt;0,TRIM(VLOOKUP(L$6,'Lifeline-Capability XWalk'!$F$6:$G$38,2,FALSE)),"")</f>
        <v/>
      </c>
      <c r="M305" s="67" t="str">
        <f>IF(IFERROR(SEARCH(M$6,$D305),0)&gt;0,TRIM(VLOOKUP(M$6,'Lifeline-Capability XWalk'!$F$6:$G$38,2,FALSE)),"")</f>
        <v/>
      </c>
      <c r="N305" s="67" t="str">
        <f>IF(IFERROR(SEARCH(N$6,$D305),0)&gt;0,TRIM(VLOOKUP(N$6,'Lifeline-Capability XWalk'!$F$6:$G$38,2,FALSE)),"")</f>
        <v/>
      </c>
      <c r="O305" s="67" t="str">
        <f>IF(IFERROR(SEARCH(O$6,$D305),0)&gt;0,TRIM(VLOOKUP(O$6,'Lifeline-Capability XWalk'!$F$6:$G$38,2,FALSE)),"")</f>
        <v/>
      </c>
      <c r="P305" s="67" t="str">
        <f>IF(IFERROR(SEARCH(P$6,$D305),0)&gt;0,TRIM(VLOOKUP(P$6,'Lifeline-Capability XWalk'!$F$6:$G$38,2,FALSE)),"")</f>
        <v/>
      </c>
      <c r="Q305" s="67" t="str">
        <f>IF(IFERROR(SEARCH(Q$6,$D305),0)&gt;0,TRIM(VLOOKUP(Q$6,'Lifeline-Capability XWalk'!$F$6:$G$38,2,FALSE)),"")</f>
        <v/>
      </c>
      <c r="R305" s="67" t="str">
        <f>IF(IFERROR(SEARCH(R$6,$D305),0)&gt;0,TRIM(VLOOKUP(R$6,'Lifeline-Capability XWalk'!$F$6:$G$38,2,FALSE)),"")</f>
        <v/>
      </c>
      <c r="S305" s="67" t="str">
        <f>IF(IFERROR(SEARCH(S$6,$D305),0)&gt;0,TRIM(VLOOKUP(S$6,'Lifeline-Capability XWalk'!$F$6:$G$38,2,FALSE)),"")</f>
        <v/>
      </c>
      <c r="T305" s="67" t="str">
        <f>IF(IFERROR(SEARCH(T$6,$D305),0)&gt;0,TRIM(VLOOKUP(T$6,'Lifeline-Capability XWalk'!$F$6:$G$38,2,FALSE)),"")</f>
        <v/>
      </c>
      <c r="U305" s="67" t="str">
        <f>IF(IFERROR(SEARCH(U$6,$D305),0)&gt;0,TRIM(VLOOKUP(U$6,'Lifeline-Capability XWalk'!$F$6:$G$38,2,FALSE)),"")</f>
        <v/>
      </c>
      <c r="V305" s="67" t="str">
        <f>IF(IFERROR(SEARCH(V$6,$D305),0)&gt;0,TRIM(VLOOKUP(V$6,'Lifeline-Capability XWalk'!$F$6:$G$38,2,FALSE)),"")</f>
        <v/>
      </c>
      <c r="W305" s="67" t="str">
        <f>IF(IFERROR(SEARCH(W$6,$D305),0)&gt;0,TRIM(VLOOKUP(W$6,'Lifeline-Capability XWalk'!$F$6:$G$38,2,FALSE)),"")</f>
        <v/>
      </c>
      <c r="X305" s="67" t="str">
        <f>IF(IFERROR(SEARCH(X$6,$D305),0)&gt;0,TRIM(VLOOKUP(X$6,'Lifeline-Capability XWalk'!$F$6:$G$38,2,FALSE)),"")</f>
        <v/>
      </c>
      <c r="Y305" s="67" t="str">
        <f>IF(IFERROR(SEARCH(Y$6,$D305),0)&gt;0,TRIM(VLOOKUP(Y$6,'Lifeline-Capability XWalk'!$F$6:$G$38,2,FALSE)),"")</f>
        <v/>
      </c>
      <c r="Z305" s="67" t="str">
        <f>IF(IFERROR(SEARCH(Z$6,$D305),0)&gt;0,TRIM(VLOOKUP(Z$6,'Lifeline-Capability XWalk'!$F$6:$G$38,2,FALSE)),"")</f>
        <v/>
      </c>
      <c r="AA305" s="67" t="str">
        <f>IF(IFERROR(SEARCH(AA$6,$D305),0)&gt;0,TRIM(VLOOKUP(AA$6,'Lifeline-Capability XWalk'!$F$6:$G$38,2,FALSE)),"")</f>
        <v>Communications</v>
      </c>
      <c r="AB305" s="67" t="str">
        <f>IF(IFERROR(SEARCH(AB$6,$D305),0)&gt;0,TRIM(VLOOKUP(AB$6,'Lifeline-Capability XWalk'!$F$6:$G$38,2,FALSE)),"")</f>
        <v>Communications</v>
      </c>
      <c r="AC305" s="67" t="str">
        <f>IF(IFERROR(SEARCH(AC$6,$D305),0)&gt;0,TRIM(VLOOKUP(AC$6,'Lifeline-Capability XWalk'!$F$6:$G$38,2,FALSE)),"")</f>
        <v/>
      </c>
      <c r="AD305" s="67" t="str">
        <f>IF(IFERROR(SEARCH(AD$6,$D305),0)&gt;0,TRIM(VLOOKUP(AD$6,'Lifeline-Capability XWalk'!$F$6:$G$38,2,FALSE)),"")</f>
        <v/>
      </c>
      <c r="AE305" s="67" t="str">
        <f>IF(IFERROR(SEARCH(AE$6,$D305),0)&gt;0,TRIM(VLOOKUP(AE$6,'Lifeline-Capability XWalk'!$F$6:$G$38,2,FALSE)),"")</f>
        <v/>
      </c>
      <c r="AF305" s="67" t="str">
        <f>IF(IFERROR(SEARCH(AF$6,$D305),0)&gt;0,TRIM(VLOOKUP(AF$6,'Lifeline-Capability XWalk'!$F$6:$G$38,2,FALSE)),"")</f>
        <v/>
      </c>
      <c r="AG305" s="67" t="str">
        <f>IF(IFERROR(SEARCH(AG$6,$D305),0)&gt;0,TRIM(VLOOKUP(AG$6,'Lifeline-Capability XWalk'!$F$6:$G$38,2,FALSE)),"")</f>
        <v/>
      </c>
      <c r="AH305" s="67" t="str">
        <f>IF(IFERROR(SEARCH(AH$6,$D305),0)&gt;0,TRIM(VLOOKUP(AH$6,'Lifeline-Capability XWalk'!$F$6:$G$38,2,FALSE)),"")</f>
        <v/>
      </c>
      <c r="AI305" s="67" t="str">
        <f>IF(IFERROR(SEARCH(AI$6,$D305),0)&gt;0,TRIM(VLOOKUP(AI$6,'Lifeline-Capability XWalk'!$F$6:$G$38,2,FALSE)),"")</f>
        <v/>
      </c>
      <c r="AJ305" s="67" t="str">
        <f>IF(IFERROR(SEARCH(AJ$6,$D305),0)&gt;0,TRIM(VLOOKUP(AJ$6,'Lifeline-Capability XWalk'!$F$6:$G$38,2,FALSE)),"")</f>
        <v/>
      </c>
      <c r="AK305" s="67" t="str">
        <f>IF(IFERROR(SEARCH(AK$6,$D305),0)&gt;0,TRIM(VLOOKUP(AK$6,'Lifeline-Capability XWalk'!$F$6:$G$38,2,FALSE)),"")</f>
        <v/>
      </c>
      <c r="AL305" s="68" t="str">
        <f>IF(IFERROR(SEARCH(AL$6,$D305),0)&gt;0,TRIM(VLOOKUP(AL$6,'Lifeline-Capability XWalk'!$F$6:$G$38,2,FALSE)),"")</f>
        <v/>
      </c>
      <c r="AM305" s="24" t="str">
        <f t="shared" si="19"/>
        <v/>
      </c>
      <c r="AN305" s="24" t="str">
        <f t="shared" si="18"/>
        <v/>
      </c>
      <c r="AO305" s="24" t="str">
        <f t="shared" si="18"/>
        <v/>
      </c>
      <c r="AP305" s="24" t="str">
        <f t="shared" si="18"/>
        <v/>
      </c>
      <c r="AQ305" s="24" t="str">
        <f t="shared" si="18"/>
        <v>Communications</v>
      </c>
      <c r="AR305" s="24" t="str">
        <f t="shared" si="18"/>
        <v/>
      </c>
      <c r="AS305" s="24" t="str">
        <f t="shared" si="18"/>
        <v/>
      </c>
      <c r="AT305" s="24" t="str">
        <f t="shared" si="18"/>
        <v/>
      </c>
      <c r="AU305" s="24" t="str">
        <f t="shared" si="18"/>
        <v/>
      </c>
    </row>
    <row r="306" spans="1:47" s="24" customFormat="1" ht="32.1" customHeight="1" x14ac:dyDescent="0.2">
      <c r="A306" s="141" t="s">
        <v>1112</v>
      </c>
      <c r="B306" s="63" t="s">
        <v>1141</v>
      </c>
      <c r="C306" s="142" t="s">
        <v>2249</v>
      </c>
      <c r="D306" s="63" t="s">
        <v>1489</v>
      </c>
      <c r="E306" s="64" t="str">
        <f t="shared" si="17"/>
        <v>Communications</v>
      </c>
      <c r="F306" s="72" t="s">
        <v>242</v>
      </c>
      <c r="G306" s="66" t="str">
        <f>IF(IFERROR(SEARCH(G$6,$D306),0)&gt;0,TRIM(VLOOKUP(G$6,'Lifeline-Capability XWalk'!$F$6:$G$38,2,FALSE)),"")</f>
        <v/>
      </c>
      <c r="H306" s="67" t="str">
        <f>IF(IFERROR(SEARCH(H$6,$D306),0)&gt;0,TRIM(VLOOKUP(H$6,'Lifeline-Capability XWalk'!$F$6:$G$38,2,FALSE)),"")</f>
        <v/>
      </c>
      <c r="I306" s="67" t="str">
        <f>IF(IFERROR(SEARCH(I$6,$D306),0)&gt;0,TRIM(VLOOKUP(I$6,'Lifeline-Capability XWalk'!$F$6:$G$38,2,FALSE)),"")</f>
        <v/>
      </c>
      <c r="J306" s="67" t="str">
        <f>IF(IFERROR(SEARCH(J$6,$D306),0)&gt;0,TRIM(VLOOKUP(J$6,'Lifeline-Capability XWalk'!$F$6:$G$38,2,FALSE)),"")</f>
        <v/>
      </c>
      <c r="K306" s="67" t="str">
        <f>IF(IFERROR(SEARCH(K$6,$D306),0)&gt;0,TRIM(VLOOKUP(K$6,'Lifeline-Capability XWalk'!$F$6:$G$38,2,FALSE)),"")</f>
        <v/>
      </c>
      <c r="L306" s="67" t="str">
        <f>IF(IFERROR(SEARCH(L$6,$D306),0)&gt;0,TRIM(VLOOKUP(L$6,'Lifeline-Capability XWalk'!$F$6:$G$38,2,FALSE)),"")</f>
        <v/>
      </c>
      <c r="M306" s="67" t="str">
        <f>IF(IFERROR(SEARCH(M$6,$D306),0)&gt;0,TRIM(VLOOKUP(M$6,'Lifeline-Capability XWalk'!$F$6:$G$38,2,FALSE)),"")</f>
        <v/>
      </c>
      <c r="N306" s="67" t="str">
        <f>IF(IFERROR(SEARCH(N$6,$D306),0)&gt;0,TRIM(VLOOKUP(N$6,'Lifeline-Capability XWalk'!$F$6:$G$38,2,FALSE)),"")</f>
        <v/>
      </c>
      <c r="O306" s="67" t="str">
        <f>IF(IFERROR(SEARCH(O$6,$D306),0)&gt;0,TRIM(VLOOKUP(O$6,'Lifeline-Capability XWalk'!$F$6:$G$38,2,FALSE)),"")</f>
        <v/>
      </c>
      <c r="P306" s="67" t="str">
        <f>IF(IFERROR(SEARCH(P$6,$D306),0)&gt;0,TRIM(VLOOKUP(P$6,'Lifeline-Capability XWalk'!$F$6:$G$38,2,FALSE)),"")</f>
        <v/>
      </c>
      <c r="Q306" s="67" t="str">
        <f>IF(IFERROR(SEARCH(Q$6,$D306),0)&gt;0,TRIM(VLOOKUP(Q$6,'Lifeline-Capability XWalk'!$F$6:$G$38,2,FALSE)),"")</f>
        <v/>
      </c>
      <c r="R306" s="67" t="str">
        <f>IF(IFERROR(SEARCH(R$6,$D306),0)&gt;0,TRIM(VLOOKUP(R$6,'Lifeline-Capability XWalk'!$F$6:$G$38,2,FALSE)),"")</f>
        <v/>
      </c>
      <c r="S306" s="67" t="str">
        <f>IF(IFERROR(SEARCH(S$6,$D306),0)&gt;0,TRIM(VLOOKUP(S$6,'Lifeline-Capability XWalk'!$F$6:$G$38,2,FALSE)),"")</f>
        <v/>
      </c>
      <c r="T306" s="67" t="str">
        <f>IF(IFERROR(SEARCH(T$6,$D306),0)&gt;0,TRIM(VLOOKUP(T$6,'Lifeline-Capability XWalk'!$F$6:$G$38,2,FALSE)),"")</f>
        <v/>
      </c>
      <c r="U306" s="67" t="str">
        <f>IF(IFERROR(SEARCH(U$6,$D306),0)&gt;0,TRIM(VLOOKUP(U$6,'Lifeline-Capability XWalk'!$F$6:$G$38,2,FALSE)),"")</f>
        <v/>
      </c>
      <c r="V306" s="67" t="str">
        <f>IF(IFERROR(SEARCH(V$6,$D306),0)&gt;0,TRIM(VLOOKUP(V$6,'Lifeline-Capability XWalk'!$F$6:$G$38,2,FALSE)),"")</f>
        <v/>
      </c>
      <c r="W306" s="67" t="str">
        <f>IF(IFERROR(SEARCH(W$6,$D306),0)&gt;0,TRIM(VLOOKUP(W$6,'Lifeline-Capability XWalk'!$F$6:$G$38,2,FALSE)),"")</f>
        <v/>
      </c>
      <c r="X306" s="67" t="str">
        <f>IF(IFERROR(SEARCH(X$6,$D306),0)&gt;0,TRIM(VLOOKUP(X$6,'Lifeline-Capability XWalk'!$F$6:$G$38,2,FALSE)),"")</f>
        <v/>
      </c>
      <c r="Y306" s="67" t="str">
        <f>IF(IFERROR(SEARCH(Y$6,$D306),0)&gt;0,TRIM(VLOOKUP(Y$6,'Lifeline-Capability XWalk'!$F$6:$G$38,2,FALSE)),"")</f>
        <v/>
      </c>
      <c r="Z306" s="67" t="str">
        <f>IF(IFERROR(SEARCH(Z$6,$D306),0)&gt;0,TRIM(VLOOKUP(Z$6,'Lifeline-Capability XWalk'!$F$6:$G$38,2,FALSE)),"")</f>
        <v/>
      </c>
      <c r="AA306" s="67" t="str">
        <f>IF(IFERROR(SEARCH(AA$6,$D306),0)&gt;0,TRIM(VLOOKUP(AA$6,'Lifeline-Capability XWalk'!$F$6:$G$38,2,FALSE)),"")</f>
        <v>Communications</v>
      </c>
      <c r="AB306" s="67" t="str">
        <f>IF(IFERROR(SEARCH(AB$6,$D306),0)&gt;0,TRIM(VLOOKUP(AB$6,'Lifeline-Capability XWalk'!$F$6:$G$38,2,FALSE)),"")</f>
        <v>Communications</v>
      </c>
      <c r="AC306" s="67" t="str">
        <f>IF(IFERROR(SEARCH(AC$6,$D306),0)&gt;0,TRIM(VLOOKUP(AC$6,'Lifeline-Capability XWalk'!$F$6:$G$38,2,FALSE)),"")</f>
        <v/>
      </c>
      <c r="AD306" s="67" t="str">
        <f>IF(IFERROR(SEARCH(AD$6,$D306),0)&gt;0,TRIM(VLOOKUP(AD$6,'Lifeline-Capability XWalk'!$F$6:$G$38,2,FALSE)),"")</f>
        <v/>
      </c>
      <c r="AE306" s="67" t="str">
        <f>IF(IFERROR(SEARCH(AE$6,$D306),0)&gt;0,TRIM(VLOOKUP(AE$6,'Lifeline-Capability XWalk'!$F$6:$G$38,2,FALSE)),"")</f>
        <v/>
      </c>
      <c r="AF306" s="67" t="str">
        <f>IF(IFERROR(SEARCH(AF$6,$D306),0)&gt;0,TRIM(VLOOKUP(AF$6,'Lifeline-Capability XWalk'!$F$6:$G$38,2,FALSE)),"")</f>
        <v/>
      </c>
      <c r="AG306" s="67" t="str">
        <f>IF(IFERROR(SEARCH(AG$6,$D306),0)&gt;0,TRIM(VLOOKUP(AG$6,'Lifeline-Capability XWalk'!$F$6:$G$38,2,FALSE)),"")</f>
        <v/>
      </c>
      <c r="AH306" s="67" t="str">
        <f>IF(IFERROR(SEARCH(AH$6,$D306),0)&gt;0,TRIM(VLOOKUP(AH$6,'Lifeline-Capability XWalk'!$F$6:$G$38,2,FALSE)),"")</f>
        <v/>
      </c>
      <c r="AI306" s="67" t="str">
        <f>IF(IFERROR(SEARCH(AI$6,$D306),0)&gt;0,TRIM(VLOOKUP(AI$6,'Lifeline-Capability XWalk'!$F$6:$G$38,2,FALSE)),"")</f>
        <v/>
      </c>
      <c r="AJ306" s="67" t="str">
        <f>IF(IFERROR(SEARCH(AJ$6,$D306),0)&gt;0,TRIM(VLOOKUP(AJ$6,'Lifeline-Capability XWalk'!$F$6:$G$38,2,FALSE)),"")</f>
        <v/>
      </c>
      <c r="AK306" s="67" t="str">
        <f>IF(IFERROR(SEARCH(AK$6,$D306),0)&gt;0,TRIM(VLOOKUP(AK$6,'Lifeline-Capability XWalk'!$F$6:$G$38,2,FALSE)),"")</f>
        <v/>
      </c>
      <c r="AL306" s="68" t="str">
        <f>IF(IFERROR(SEARCH(AL$6,$D306),0)&gt;0,TRIM(VLOOKUP(AL$6,'Lifeline-Capability XWalk'!$F$6:$G$38,2,FALSE)),"")</f>
        <v/>
      </c>
      <c r="AM306" s="24" t="str">
        <f t="shared" si="19"/>
        <v/>
      </c>
      <c r="AN306" s="24" t="str">
        <f t="shared" si="18"/>
        <v/>
      </c>
      <c r="AO306" s="24" t="str">
        <f t="shared" si="18"/>
        <v/>
      </c>
      <c r="AP306" s="24" t="str">
        <f t="shared" si="18"/>
        <v/>
      </c>
      <c r="AQ306" s="24" t="str">
        <f t="shared" si="18"/>
        <v>Communications</v>
      </c>
      <c r="AR306" s="24" t="str">
        <f t="shared" si="18"/>
        <v/>
      </c>
      <c r="AS306" s="24" t="str">
        <f t="shared" si="18"/>
        <v/>
      </c>
      <c r="AT306" s="24" t="str">
        <f t="shared" si="18"/>
        <v/>
      </c>
      <c r="AU306" s="24" t="str">
        <f t="shared" si="18"/>
        <v/>
      </c>
    </row>
    <row r="307" spans="1:47" s="24" customFormat="1" ht="32.1" customHeight="1" x14ac:dyDescent="0.2">
      <c r="A307" s="143" t="s">
        <v>1113</v>
      </c>
      <c r="B307" s="69" t="s">
        <v>1130</v>
      </c>
      <c r="C307" s="142" t="s">
        <v>2249</v>
      </c>
      <c r="D307" s="69" t="s">
        <v>1511</v>
      </c>
      <c r="E307" s="64" t="str">
        <f t="shared" si="17"/>
        <v>Communications</v>
      </c>
      <c r="F307" s="70" t="s">
        <v>773</v>
      </c>
      <c r="G307" s="66" t="str">
        <f>IF(IFERROR(SEARCH(G$6,$D307),0)&gt;0,TRIM(VLOOKUP(G$6,'Lifeline-Capability XWalk'!$F$6:$G$38,2,FALSE)),"")</f>
        <v/>
      </c>
      <c r="H307" s="67" t="str">
        <f>IF(IFERROR(SEARCH(H$6,$D307),0)&gt;0,TRIM(VLOOKUP(H$6,'Lifeline-Capability XWalk'!$F$6:$G$38,2,FALSE)),"")</f>
        <v/>
      </c>
      <c r="I307" s="67" t="str">
        <f>IF(IFERROR(SEARCH(I$6,$D307),0)&gt;0,TRIM(VLOOKUP(I$6,'Lifeline-Capability XWalk'!$F$6:$G$38,2,FALSE)),"")</f>
        <v/>
      </c>
      <c r="J307" s="67" t="str">
        <f>IF(IFERROR(SEARCH(J$6,$D307),0)&gt;0,TRIM(VLOOKUP(J$6,'Lifeline-Capability XWalk'!$F$6:$G$38,2,FALSE)),"")</f>
        <v/>
      </c>
      <c r="K307" s="67" t="str">
        <f>IF(IFERROR(SEARCH(K$6,$D307),0)&gt;0,TRIM(VLOOKUP(K$6,'Lifeline-Capability XWalk'!$F$6:$G$38,2,FALSE)),"")</f>
        <v/>
      </c>
      <c r="L307" s="67" t="str">
        <f>IF(IFERROR(SEARCH(L$6,$D307),0)&gt;0,TRIM(VLOOKUP(L$6,'Lifeline-Capability XWalk'!$F$6:$G$38,2,FALSE)),"")</f>
        <v/>
      </c>
      <c r="M307" s="67" t="str">
        <f>IF(IFERROR(SEARCH(M$6,$D307),0)&gt;0,TRIM(VLOOKUP(M$6,'Lifeline-Capability XWalk'!$F$6:$G$38,2,FALSE)),"")</f>
        <v/>
      </c>
      <c r="N307" s="67" t="str">
        <f>IF(IFERROR(SEARCH(N$6,$D307),0)&gt;0,TRIM(VLOOKUP(N$6,'Lifeline-Capability XWalk'!$F$6:$G$38,2,FALSE)),"")</f>
        <v/>
      </c>
      <c r="O307" s="67" t="str">
        <f>IF(IFERROR(SEARCH(O$6,$D307),0)&gt;0,TRIM(VLOOKUP(O$6,'Lifeline-Capability XWalk'!$F$6:$G$38,2,FALSE)),"")</f>
        <v/>
      </c>
      <c r="P307" s="67" t="str">
        <f>IF(IFERROR(SEARCH(P$6,$D307),0)&gt;0,TRIM(VLOOKUP(P$6,'Lifeline-Capability XWalk'!$F$6:$G$38,2,FALSE)),"")</f>
        <v/>
      </c>
      <c r="Q307" s="67" t="str">
        <f>IF(IFERROR(SEARCH(Q$6,$D307),0)&gt;0,TRIM(VLOOKUP(Q$6,'Lifeline-Capability XWalk'!$F$6:$G$38,2,FALSE)),"")</f>
        <v/>
      </c>
      <c r="R307" s="67" t="str">
        <f>IF(IFERROR(SEARCH(R$6,$D307),0)&gt;0,TRIM(VLOOKUP(R$6,'Lifeline-Capability XWalk'!$F$6:$G$38,2,FALSE)),"")</f>
        <v/>
      </c>
      <c r="S307" s="67" t="str">
        <f>IF(IFERROR(SEARCH(S$6,$D307),0)&gt;0,TRIM(VLOOKUP(S$6,'Lifeline-Capability XWalk'!$F$6:$G$38,2,FALSE)),"")</f>
        <v/>
      </c>
      <c r="T307" s="67" t="str">
        <f>IF(IFERROR(SEARCH(T$6,$D307),0)&gt;0,TRIM(VLOOKUP(T$6,'Lifeline-Capability XWalk'!$F$6:$G$38,2,FALSE)),"")</f>
        <v/>
      </c>
      <c r="U307" s="67" t="str">
        <f>IF(IFERROR(SEARCH(U$6,$D307),0)&gt;0,TRIM(VLOOKUP(U$6,'Lifeline-Capability XWalk'!$F$6:$G$38,2,FALSE)),"")</f>
        <v/>
      </c>
      <c r="V307" s="67" t="str">
        <f>IF(IFERROR(SEARCH(V$6,$D307),0)&gt;0,TRIM(VLOOKUP(V$6,'Lifeline-Capability XWalk'!$F$6:$G$38,2,FALSE)),"")</f>
        <v/>
      </c>
      <c r="W307" s="67" t="str">
        <f>IF(IFERROR(SEARCH(W$6,$D307),0)&gt;0,TRIM(VLOOKUP(W$6,'Lifeline-Capability XWalk'!$F$6:$G$38,2,FALSE)),"")</f>
        <v/>
      </c>
      <c r="X307" s="67" t="str">
        <f>IF(IFERROR(SEARCH(X$6,$D307),0)&gt;0,TRIM(VLOOKUP(X$6,'Lifeline-Capability XWalk'!$F$6:$G$38,2,FALSE)),"")</f>
        <v/>
      </c>
      <c r="Y307" s="67" t="str">
        <f>IF(IFERROR(SEARCH(Y$6,$D307),0)&gt;0,TRIM(VLOOKUP(Y$6,'Lifeline-Capability XWalk'!$F$6:$G$38,2,FALSE)),"")</f>
        <v/>
      </c>
      <c r="Z307" s="67" t="str">
        <f>IF(IFERROR(SEARCH(Z$6,$D307),0)&gt;0,TRIM(VLOOKUP(Z$6,'Lifeline-Capability XWalk'!$F$6:$G$38,2,FALSE)),"")</f>
        <v/>
      </c>
      <c r="AA307" s="67" t="str">
        <f>IF(IFERROR(SEARCH(AA$6,$D307),0)&gt;0,TRIM(VLOOKUP(AA$6,'Lifeline-Capability XWalk'!$F$6:$G$38,2,FALSE)),"")</f>
        <v>Communications</v>
      </c>
      <c r="AB307" s="67" t="str">
        <f>IF(IFERROR(SEARCH(AB$6,$D307),0)&gt;0,TRIM(VLOOKUP(AB$6,'Lifeline-Capability XWalk'!$F$6:$G$38,2,FALSE)),"")</f>
        <v>Communications</v>
      </c>
      <c r="AC307" s="67" t="str">
        <f>IF(IFERROR(SEARCH(AC$6,$D307),0)&gt;0,TRIM(VLOOKUP(AC$6,'Lifeline-Capability XWalk'!$F$6:$G$38,2,FALSE)),"")</f>
        <v/>
      </c>
      <c r="AD307" s="67" t="str">
        <f>IF(IFERROR(SEARCH(AD$6,$D307),0)&gt;0,TRIM(VLOOKUP(AD$6,'Lifeline-Capability XWalk'!$F$6:$G$38,2,FALSE)),"")</f>
        <v/>
      </c>
      <c r="AE307" s="67" t="str">
        <f>IF(IFERROR(SEARCH(AE$6,$D307),0)&gt;0,TRIM(VLOOKUP(AE$6,'Lifeline-Capability XWalk'!$F$6:$G$38,2,FALSE)),"")</f>
        <v/>
      </c>
      <c r="AF307" s="67" t="str">
        <f>IF(IFERROR(SEARCH(AF$6,$D307),0)&gt;0,TRIM(VLOOKUP(AF$6,'Lifeline-Capability XWalk'!$F$6:$G$38,2,FALSE)),"")</f>
        <v/>
      </c>
      <c r="AG307" s="67" t="str">
        <f>IF(IFERROR(SEARCH(AG$6,$D307),0)&gt;0,TRIM(VLOOKUP(AG$6,'Lifeline-Capability XWalk'!$F$6:$G$38,2,FALSE)),"")</f>
        <v/>
      </c>
      <c r="AH307" s="67" t="str">
        <f>IF(IFERROR(SEARCH(AH$6,$D307),0)&gt;0,TRIM(VLOOKUP(AH$6,'Lifeline-Capability XWalk'!$F$6:$G$38,2,FALSE)),"")</f>
        <v/>
      </c>
      <c r="AI307" s="67" t="str">
        <f>IF(IFERROR(SEARCH(AI$6,$D307),0)&gt;0,TRIM(VLOOKUP(AI$6,'Lifeline-Capability XWalk'!$F$6:$G$38,2,FALSE)),"")</f>
        <v/>
      </c>
      <c r="AJ307" s="67" t="str">
        <f>IF(IFERROR(SEARCH(AJ$6,$D307),0)&gt;0,TRIM(VLOOKUP(AJ$6,'Lifeline-Capability XWalk'!$F$6:$G$38,2,FALSE)),"")</f>
        <v/>
      </c>
      <c r="AK307" s="67" t="str">
        <f>IF(IFERROR(SEARCH(AK$6,$D307),0)&gt;0,TRIM(VLOOKUP(AK$6,'Lifeline-Capability XWalk'!$F$6:$G$38,2,FALSE)),"")</f>
        <v/>
      </c>
      <c r="AL307" s="68" t="str">
        <f>IF(IFERROR(SEARCH(AL$6,$D307),0)&gt;0,TRIM(VLOOKUP(AL$6,'Lifeline-Capability XWalk'!$F$6:$G$38,2,FALSE)),"")</f>
        <v/>
      </c>
      <c r="AM307" s="24" t="str">
        <f t="shared" si="19"/>
        <v/>
      </c>
      <c r="AN307" s="24" t="str">
        <f t="shared" si="18"/>
        <v/>
      </c>
      <c r="AO307" s="24" t="str">
        <f t="shared" si="18"/>
        <v/>
      </c>
      <c r="AP307" s="24" t="str">
        <f t="shared" si="18"/>
        <v/>
      </c>
      <c r="AQ307" s="24" t="str">
        <f t="shared" si="18"/>
        <v>Communications</v>
      </c>
      <c r="AR307" s="24" t="str">
        <f t="shared" si="18"/>
        <v/>
      </c>
      <c r="AS307" s="24" t="str">
        <f t="shared" si="18"/>
        <v/>
      </c>
      <c r="AT307" s="24" t="str">
        <f t="shared" si="18"/>
        <v/>
      </c>
      <c r="AU307" s="24" t="str">
        <f t="shared" si="18"/>
        <v/>
      </c>
    </row>
    <row r="308" spans="1:47" s="24" customFormat="1" ht="32.1" customHeight="1" x14ac:dyDescent="0.2">
      <c r="A308" s="143" t="s">
        <v>1113</v>
      </c>
      <c r="B308" s="69" t="s">
        <v>1139</v>
      </c>
      <c r="C308" s="142" t="s">
        <v>2249</v>
      </c>
      <c r="D308" s="69" t="s">
        <v>1535</v>
      </c>
      <c r="E308" s="64" t="str">
        <f t="shared" si="17"/>
        <v>Safety and Security; Food, Water, Shelter; Health and Medical; Energy; Communications; Hazardous Materials; Transportation; Water Systems;</v>
      </c>
      <c r="F308" s="70" t="s">
        <v>248</v>
      </c>
      <c r="G308" s="66" t="str">
        <f>IF(IFERROR(SEARCH(G$6,$D308),0)&gt;0,TRIM(VLOOKUP(G$6,'Lifeline-Capability XWalk'!$F$6:$G$38,2,FALSE)),"")</f>
        <v/>
      </c>
      <c r="H308" s="67" t="str">
        <f>IF(IFERROR(SEARCH(H$6,$D308),0)&gt;0,TRIM(VLOOKUP(H$6,'Lifeline-Capability XWalk'!$F$6:$G$38,2,FALSE)),"")</f>
        <v/>
      </c>
      <c r="I308" s="67" t="str">
        <f>IF(IFERROR(SEARCH(I$6,$D308),0)&gt;0,TRIM(VLOOKUP(I$6,'Lifeline-Capability XWalk'!$F$6:$G$38,2,FALSE)),"")</f>
        <v/>
      </c>
      <c r="J308" s="67" t="str">
        <f>IF(IFERROR(SEARCH(J$6,$D308),0)&gt;0,TRIM(VLOOKUP(J$6,'Lifeline-Capability XWalk'!$F$6:$G$38,2,FALSE)),"")</f>
        <v/>
      </c>
      <c r="K308" s="67" t="str">
        <f>IF(IFERROR(SEARCH(K$6,$D308),0)&gt;0,TRIM(VLOOKUP(K$6,'Lifeline-Capability XWalk'!$F$6:$G$38,2,FALSE)),"")</f>
        <v/>
      </c>
      <c r="L308" s="67" t="str">
        <f>IF(IFERROR(SEARCH(L$6,$D308),0)&gt;0,TRIM(VLOOKUP(L$6,'Lifeline-Capability XWalk'!$F$6:$G$38,2,FALSE)),"")</f>
        <v/>
      </c>
      <c r="M308" s="67" t="str">
        <f>IF(IFERROR(SEARCH(M$6,$D308),0)&gt;0,TRIM(VLOOKUP(M$6,'Lifeline-Capability XWalk'!$F$6:$G$38,2,FALSE)),"")</f>
        <v/>
      </c>
      <c r="N308" s="67" t="str">
        <f>IF(IFERROR(SEARCH(N$6,$D308),0)&gt;0,TRIM(VLOOKUP(N$6,'Lifeline-Capability XWalk'!$F$6:$G$38,2,FALSE)),"")</f>
        <v/>
      </c>
      <c r="O308" s="67" t="str">
        <f>IF(IFERROR(SEARCH(O$6,$D308),0)&gt;0,TRIM(VLOOKUP(O$6,'Lifeline-Capability XWalk'!$F$6:$G$38,2,FALSE)),"")</f>
        <v/>
      </c>
      <c r="P308" s="67" t="str">
        <f>IF(IFERROR(SEARCH(P$6,$D308),0)&gt;0,TRIM(VLOOKUP(P$6,'Lifeline-Capability XWalk'!$F$6:$G$38,2,FALSE)),"")</f>
        <v/>
      </c>
      <c r="Q308" s="67" t="str">
        <f>IF(IFERROR(SEARCH(Q$6,$D308),0)&gt;0,TRIM(VLOOKUP(Q$6,'Lifeline-Capability XWalk'!$F$6:$G$38,2,FALSE)),"")</f>
        <v/>
      </c>
      <c r="R308" s="67" t="str">
        <f>IF(IFERROR(SEARCH(R$6,$D308),0)&gt;0,TRIM(VLOOKUP(R$6,'Lifeline-Capability XWalk'!$F$6:$G$38,2,FALSE)),"")</f>
        <v/>
      </c>
      <c r="S308" s="67" t="str">
        <f>IF(IFERROR(SEARCH(S$6,$D308),0)&gt;0,TRIM(VLOOKUP(S$6,'Lifeline-Capability XWalk'!$F$6:$G$38,2,FALSE)),"")</f>
        <v/>
      </c>
      <c r="T308" s="67" t="str">
        <f>IF(IFERROR(SEARCH(T$6,$D308),0)&gt;0,TRIM(VLOOKUP(T$6,'Lifeline-Capability XWalk'!$F$6:$G$38,2,FALSE)),"")</f>
        <v/>
      </c>
      <c r="U308" s="67" t="str">
        <f>IF(IFERROR(SEARCH(U$6,$D308),0)&gt;0,TRIM(VLOOKUP(U$6,'Lifeline-Capability XWalk'!$F$6:$G$38,2,FALSE)),"")</f>
        <v/>
      </c>
      <c r="V308" s="67" t="str">
        <f>IF(IFERROR(SEARCH(V$6,$D308),0)&gt;0,TRIM(VLOOKUP(V$6,'Lifeline-Capability XWalk'!$F$6:$G$38,2,FALSE)),"")</f>
        <v/>
      </c>
      <c r="W308" s="67" t="str">
        <f>IF(IFERROR(SEARCH(W$6,$D308),0)&gt;0,TRIM(VLOOKUP(W$6,'Lifeline-Capability XWalk'!$F$6:$G$38,2,FALSE)),"")</f>
        <v/>
      </c>
      <c r="X308" s="67" t="str">
        <f>IF(IFERROR(SEARCH(X$6,$D308),0)&gt;0,TRIM(VLOOKUP(X$6,'Lifeline-Capability XWalk'!$F$6:$G$38,2,FALSE)),"")</f>
        <v/>
      </c>
      <c r="Y308" s="67" t="str">
        <f>IF(IFERROR(SEARCH(Y$6,$D308),0)&gt;0,TRIM(VLOOKUP(Y$6,'Lifeline-Capability XWalk'!$F$6:$G$38,2,FALSE)),"")</f>
        <v/>
      </c>
      <c r="Z308" s="67" t="str">
        <f>IF(IFERROR(SEARCH(Z$6,$D308),0)&gt;0,TRIM(VLOOKUP(Z$6,'Lifeline-Capability XWalk'!$F$6:$G$38,2,FALSE)),"")</f>
        <v/>
      </c>
      <c r="AA308" s="67" t="str">
        <f>IF(IFERROR(SEARCH(AA$6,$D308),0)&gt;0,TRIM(VLOOKUP(AA$6,'Lifeline-Capability XWalk'!$F$6:$G$38,2,FALSE)),"")</f>
        <v>Communications</v>
      </c>
      <c r="AB308" s="67" t="str">
        <f>IF(IFERROR(SEARCH(AB$6,$D308),0)&gt;0,TRIM(VLOOKUP(AB$6,'Lifeline-Capability XWalk'!$F$6:$G$38,2,FALSE)),"")</f>
        <v>Communications</v>
      </c>
      <c r="AC308" s="67" t="str">
        <f>IF(IFERROR(SEARCH(AC$6,$D308),0)&gt;0,TRIM(VLOOKUP(AC$6,'Lifeline-Capability XWalk'!$F$6:$G$38,2,FALSE)),"")</f>
        <v/>
      </c>
      <c r="AD308" s="67" t="str">
        <f>IF(IFERROR(SEARCH(AD$6,$D308),0)&gt;0,TRIM(VLOOKUP(AD$6,'Lifeline-Capability XWalk'!$F$6:$G$38,2,FALSE)),"")</f>
        <v/>
      </c>
      <c r="AE308" s="67" t="str">
        <f>IF(IFERROR(SEARCH(AE$6,$D308),0)&gt;0,TRIM(VLOOKUP(AE$6,'Lifeline-Capability XWalk'!$F$6:$G$38,2,FALSE)),"")</f>
        <v/>
      </c>
      <c r="AF308" s="67" t="str">
        <f>IF(IFERROR(SEARCH(AF$6,$D308),0)&gt;0,TRIM(VLOOKUP(AF$6,'Lifeline-Capability XWalk'!$F$6:$G$38,2,FALSE)),"")</f>
        <v/>
      </c>
      <c r="AG308" s="67" t="str">
        <f>IF(IFERROR(SEARCH(AG$6,$D308),0)&gt;0,TRIM(VLOOKUP(AG$6,'Lifeline-Capability XWalk'!$F$6:$G$38,2,FALSE)),"")</f>
        <v/>
      </c>
      <c r="AH308" s="67" t="str">
        <f>IF(IFERROR(SEARCH(AH$6,$D308),0)&gt;0,TRIM(VLOOKUP(AH$6,'Lifeline-Capability XWalk'!$F$6:$G$38,2,FALSE)),"")</f>
        <v/>
      </c>
      <c r="AI308" s="67" t="str">
        <f>IF(IFERROR(SEARCH(AI$6,$D308),0)&gt;0,TRIM(VLOOKUP(AI$6,'Lifeline-Capability XWalk'!$F$6:$G$38,2,FALSE)),"")</f>
        <v/>
      </c>
      <c r="AJ308" s="67" t="str">
        <f>IF(IFERROR(SEARCH(AJ$6,$D308),0)&gt;0,TRIM(VLOOKUP(AJ$6,'Lifeline-Capability XWalk'!$F$6:$G$38,2,FALSE)),"")</f>
        <v>Safety and Security; Food, Water, Shelter; Health and Medical; Energy; Communications; Hazardous Materials; Transportation; Water Systems;</v>
      </c>
      <c r="AK308" s="67" t="str">
        <f>IF(IFERROR(SEARCH(AK$6,$D308),0)&gt;0,TRIM(VLOOKUP(AK$6,'Lifeline-Capability XWalk'!$F$6:$G$38,2,FALSE)),"")</f>
        <v/>
      </c>
      <c r="AL308" s="68" t="str">
        <f>IF(IFERROR(SEARCH(AL$6,$D308),0)&gt;0,TRIM(VLOOKUP(AL$6,'Lifeline-Capability XWalk'!$F$6:$G$38,2,FALSE)),"")</f>
        <v/>
      </c>
      <c r="AM308" s="24" t="str">
        <f t="shared" si="19"/>
        <v/>
      </c>
      <c r="AN308" s="24" t="str">
        <f t="shared" si="18"/>
        <v/>
      </c>
      <c r="AO308" s="24" t="str">
        <f t="shared" si="18"/>
        <v/>
      </c>
      <c r="AP308" s="24" t="str">
        <f t="shared" si="18"/>
        <v/>
      </c>
      <c r="AQ308" s="24" t="str">
        <f t="shared" si="18"/>
        <v>Communications</v>
      </c>
      <c r="AR308" s="24" t="str">
        <f t="shared" si="18"/>
        <v/>
      </c>
      <c r="AS308" s="24" t="str">
        <f t="shared" si="18"/>
        <v/>
      </c>
      <c r="AT308" s="24" t="str">
        <f t="shared" si="18"/>
        <v/>
      </c>
      <c r="AU308" s="24" t="str">
        <f t="shared" si="18"/>
        <v>Safety and Security; Food, Water, Shelter; Health and Medical; Energy; Communications; Hazardous Materials; Transportation; Water Systems;</v>
      </c>
    </row>
    <row r="309" spans="1:47" s="24" customFormat="1" ht="32.1" customHeight="1" x14ac:dyDescent="0.2">
      <c r="A309" s="141" t="s">
        <v>1112</v>
      </c>
      <c r="B309" s="63" t="s">
        <v>1115</v>
      </c>
      <c r="C309" s="142" t="s">
        <v>2249</v>
      </c>
      <c r="D309" s="63" t="s">
        <v>1536</v>
      </c>
      <c r="E309" s="64" t="str">
        <f t="shared" si="17"/>
        <v>Safety and Security, Communications</v>
      </c>
      <c r="F309" s="65" t="s">
        <v>1280</v>
      </c>
      <c r="G309" s="66" t="str">
        <f>IF(IFERROR(SEARCH(G$6,$D309),0)&gt;0,TRIM(VLOOKUP(G$6,'Lifeline-Capability XWalk'!$F$6:$G$38,2,FALSE)),"")</f>
        <v/>
      </c>
      <c r="H309" s="67" t="str">
        <f>IF(IFERROR(SEARCH(H$6,$D309),0)&gt;0,TRIM(VLOOKUP(H$6,'Lifeline-Capability XWalk'!$F$6:$G$38,2,FALSE)),"")</f>
        <v/>
      </c>
      <c r="I309" s="67" t="str">
        <f>IF(IFERROR(SEARCH(I$6,$D309),0)&gt;0,TRIM(VLOOKUP(I$6,'Lifeline-Capability XWalk'!$F$6:$G$38,2,FALSE)),"")</f>
        <v/>
      </c>
      <c r="J309" s="67" t="str">
        <f>IF(IFERROR(SEARCH(J$6,$D309),0)&gt;0,TRIM(VLOOKUP(J$6,'Lifeline-Capability XWalk'!$F$6:$G$38,2,FALSE)),"")</f>
        <v/>
      </c>
      <c r="K309" s="67" t="str">
        <f>IF(IFERROR(SEARCH(K$6,$D309),0)&gt;0,TRIM(VLOOKUP(K$6,'Lifeline-Capability XWalk'!$F$6:$G$38,2,FALSE)),"")</f>
        <v/>
      </c>
      <c r="L309" s="67" t="str">
        <f>IF(IFERROR(SEARCH(L$6,$D309),0)&gt;0,TRIM(VLOOKUP(L$6,'Lifeline-Capability XWalk'!$F$6:$G$38,2,FALSE)),"")</f>
        <v/>
      </c>
      <c r="M309" s="67" t="str">
        <f>IF(IFERROR(SEARCH(M$6,$D309),0)&gt;0,TRIM(VLOOKUP(M$6,'Lifeline-Capability XWalk'!$F$6:$G$38,2,FALSE)),"")</f>
        <v/>
      </c>
      <c r="N309" s="67" t="str">
        <f>IF(IFERROR(SEARCH(N$6,$D309),0)&gt;0,TRIM(VLOOKUP(N$6,'Lifeline-Capability XWalk'!$F$6:$G$38,2,FALSE)),"")</f>
        <v/>
      </c>
      <c r="O309" s="67" t="str">
        <f>IF(IFERROR(SEARCH(O$6,$D309),0)&gt;0,TRIM(VLOOKUP(O$6,'Lifeline-Capability XWalk'!$F$6:$G$38,2,FALSE)),"")</f>
        <v/>
      </c>
      <c r="P309" s="67" t="str">
        <f>IF(IFERROR(SEARCH(P$6,$D309),0)&gt;0,TRIM(VLOOKUP(P$6,'Lifeline-Capability XWalk'!$F$6:$G$38,2,FALSE)),"")</f>
        <v/>
      </c>
      <c r="Q309" s="67" t="str">
        <f>IF(IFERROR(SEARCH(Q$6,$D309),0)&gt;0,TRIM(VLOOKUP(Q$6,'Lifeline-Capability XWalk'!$F$6:$G$38,2,FALSE)),"")</f>
        <v/>
      </c>
      <c r="R309" s="67" t="str">
        <f>IF(IFERROR(SEARCH(R$6,$D309),0)&gt;0,TRIM(VLOOKUP(R$6,'Lifeline-Capability XWalk'!$F$6:$G$38,2,FALSE)),"")</f>
        <v/>
      </c>
      <c r="S309" s="67" t="str">
        <f>IF(IFERROR(SEARCH(S$6,$D309),0)&gt;0,TRIM(VLOOKUP(S$6,'Lifeline-Capability XWalk'!$F$6:$G$38,2,FALSE)),"")</f>
        <v/>
      </c>
      <c r="T309" s="67" t="str">
        <f>IF(IFERROR(SEARCH(T$6,$D309),0)&gt;0,TRIM(VLOOKUP(T$6,'Lifeline-Capability XWalk'!$F$6:$G$38,2,FALSE)),"")</f>
        <v/>
      </c>
      <c r="U309" s="67" t="str">
        <f>IF(IFERROR(SEARCH(U$6,$D309),0)&gt;0,TRIM(VLOOKUP(U$6,'Lifeline-Capability XWalk'!$F$6:$G$38,2,FALSE)),"")</f>
        <v/>
      </c>
      <c r="V309" s="67" t="str">
        <f>IF(IFERROR(SEARCH(V$6,$D309),0)&gt;0,TRIM(VLOOKUP(V$6,'Lifeline-Capability XWalk'!$F$6:$G$38,2,FALSE)),"")</f>
        <v/>
      </c>
      <c r="W309" s="67" t="str">
        <f>IF(IFERROR(SEARCH(W$6,$D309),0)&gt;0,TRIM(VLOOKUP(W$6,'Lifeline-Capability XWalk'!$F$6:$G$38,2,FALSE)),"")</f>
        <v/>
      </c>
      <c r="X309" s="67" t="str">
        <f>IF(IFERROR(SEARCH(X$6,$D309),0)&gt;0,TRIM(VLOOKUP(X$6,'Lifeline-Capability XWalk'!$F$6:$G$38,2,FALSE)),"")</f>
        <v/>
      </c>
      <c r="Y309" s="67" t="str">
        <f>IF(IFERROR(SEARCH(Y$6,$D309),0)&gt;0,TRIM(VLOOKUP(Y$6,'Lifeline-Capability XWalk'!$F$6:$G$38,2,FALSE)),"")</f>
        <v/>
      </c>
      <c r="Z309" s="67" t="str">
        <f>IF(IFERROR(SEARCH(Z$6,$D309),0)&gt;0,TRIM(VLOOKUP(Z$6,'Lifeline-Capability XWalk'!$F$6:$G$38,2,FALSE)),"")</f>
        <v/>
      </c>
      <c r="AA309" s="67" t="str">
        <f>IF(IFERROR(SEARCH(AA$6,$D309),0)&gt;0,TRIM(VLOOKUP(AA$6,'Lifeline-Capability XWalk'!$F$6:$G$38,2,FALSE)),"")</f>
        <v>Communications</v>
      </c>
      <c r="AB309" s="67" t="str">
        <f>IF(IFERROR(SEARCH(AB$6,$D309),0)&gt;0,TRIM(VLOOKUP(AB$6,'Lifeline-Capability XWalk'!$F$6:$G$38,2,FALSE)),"")</f>
        <v>Communications</v>
      </c>
      <c r="AC309" s="67" t="str">
        <f>IF(IFERROR(SEARCH(AC$6,$D309),0)&gt;0,TRIM(VLOOKUP(AC$6,'Lifeline-Capability XWalk'!$F$6:$G$38,2,FALSE)),"")</f>
        <v>Safety and Security</v>
      </c>
      <c r="AD309" s="67" t="str">
        <f>IF(IFERROR(SEARCH(AD$6,$D309),0)&gt;0,TRIM(VLOOKUP(AD$6,'Lifeline-Capability XWalk'!$F$6:$G$38,2,FALSE)),"")</f>
        <v/>
      </c>
      <c r="AE309" s="67" t="str">
        <f>IF(IFERROR(SEARCH(AE$6,$D309),0)&gt;0,TRIM(VLOOKUP(AE$6,'Lifeline-Capability XWalk'!$F$6:$G$38,2,FALSE)),"")</f>
        <v/>
      </c>
      <c r="AF309" s="67" t="str">
        <f>IF(IFERROR(SEARCH(AF$6,$D309),0)&gt;0,TRIM(VLOOKUP(AF$6,'Lifeline-Capability XWalk'!$F$6:$G$38,2,FALSE)),"")</f>
        <v/>
      </c>
      <c r="AG309" s="67" t="str">
        <f>IF(IFERROR(SEARCH(AG$6,$D309),0)&gt;0,TRIM(VLOOKUP(AG$6,'Lifeline-Capability XWalk'!$F$6:$G$38,2,FALSE)),"")</f>
        <v/>
      </c>
      <c r="AH309" s="67" t="str">
        <f>IF(IFERROR(SEARCH(AH$6,$D309),0)&gt;0,TRIM(VLOOKUP(AH$6,'Lifeline-Capability XWalk'!$F$6:$G$38,2,FALSE)),"")</f>
        <v/>
      </c>
      <c r="AI309" s="67" t="str">
        <f>IF(IFERROR(SEARCH(AI$6,$D309),0)&gt;0,TRIM(VLOOKUP(AI$6,'Lifeline-Capability XWalk'!$F$6:$G$38,2,FALSE)),"")</f>
        <v/>
      </c>
      <c r="AJ309" s="67" t="str">
        <f>IF(IFERROR(SEARCH(AJ$6,$D309),0)&gt;0,TRIM(VLOOKUP(AJ$6,'Lifeline-Capability XWalk'!$F$6:$G$38,2,FALSE)),"")</f>
        <v/>
      </c>
      <c r="AK309" s="67" t="str">
        <f>IF(IFERROR(SEARCH(AK$6,$D309),0)&gt;0,TRIM(VLOOKUP(AK$6,'Lifeline-Capability XWalk'!$F$6:$G$38,2,FALSE)),"")</f>
        <v/>
      </c>
      <c r="AL309" s="68" t="str">
        <f>IF(IFERROR(SEARCH(AL$6,$D309),0)&gt;0,TRIM(VLOOKUP(AL$6,'Lifeline-Capability XWalk'!$F$6:$G$38,2,FALSE)),"")</f>
        <v/>
      </c>
      <c r="AM309" s="24" t="str">
        <f t="shared" si="19"/>
        <v>Safety and Security</v>
      </c>
      <c r="AN309" s="24" t="str">
        <f t="shared" si="18"/>
        <v/>
      </c>
      <c r="AO309" s="24" t="str">
        <f t="shared" si="18"/>
        <v/>
      </c>
      <c r="AP309" s="24" t="str">
        <f t="shared" si="18"/>
        <v/>
      </c>
      <c r="AQ309" s="24" t="str">
        <f t="shared" si="18"/>
        <v>Communications</v>
      </c>
      <c r="AR309" s="24" t="str">
        <f t="shared" si="18"/>
        <v/>
      </c>
      <c r="AS309" s="24" t="str">
        <f t="shared" si="18"/>
        <v/>
      </c>
      <c r="AT309" s="24" t="str">
        <f t="shared" si="18"/>
        <v/>
      </c>
      <c r="AU309" s="24" t="str">
        <f t="shared" si="18"/>
        <v/>
      </c>
    </row>
    <row r="310" spans="1:47" s="24" customFormat="1" ht="32.1" customHeight="1" x14ac:dyDescent="0.2">
      <c r="A310" s="143" t="s">
        <v>1113</v>
      </c>
      <c r="B310" s="69" t="s">
        <v>1139</v>
      </c>
      <c r="C310" s="142" t="s">
        <v>2249</v>
      </c>
      <c r="D310" s="69" t="s">
        <v>1537</v>
      </c>
      <c r="E310" s="64" t="str">
        <f t="shared" si="17"/>
        <v>Safety and Security; Food, Water, Shelter; Health and Medical; Energy; Communications; Hazardous Materials; Transportation; Water Systems;</v>
      </c>
      <c r="F310" s="70" t="s">
        <v>767</v>
      </c>
      <c r="G310" s="66" t="str">
        <f>IF(IFERROR(SEARCH(G$6,$D310),0)&gt;0,TRIM(VLOOKUP(G$6,'Lifeline-Capability XWalk'!$F$6:$G$38,2,FALSE)),"")</f>
        <v/>
      </c>
      <c r="H310" s="67" t="str">
        <f>IF(IFERROR(SEARCH(H$6,$D310),0)&gt;0,TRIM(VLOOKUP(H$6,'Lifeline-Capability XWalk'!$F$6:$G$38,2,FALSE)),"")</f>
        <v/>
      </c>
      <c r="I310" s="67" t="str">
        <f>IF(IFERROR(SEARCH(I$6,$D310),0)&gt;0,TRIM(VLOOKUP(I$6,'Lifeline-Capability XWalk'!$F$6:$G$38,2,FALSE)),"")</f>
        <v/>
      </c>
      <c r="J310" s="67" t="str">
        <f>IF(IFERROR(SEARCH(J$6,$D310),0)&gt;0,TRIM(VLOOKUP(J$6,'Lifeline-Capability XWalk'!$F$6:$G$38,2,FALSE)),"")</f>
        <v/>
      </c>
      <c r="K310" s="67" t="str">
        <f>IF(IFERROR(SEARCH(K$6,$D310),0)&gt;0,TRIM(VLOOKUP(K$6,'Lifeline-Capability XWalk'!$F$6:$G$38,2,FALSE)),"")</f>
        <v/>
      </c>
      <c r="L310" s="67" t="str">
        <f>IF(IFERROR(SEARCH(L$6,$D310),0)&gt;0,TRIM(VLOOKUP(L$6,'Lifeline-Capability XWalk'!$F$6:$G$38,2,FALSE)),"")</f>
        <v/>
      </c>
      <c r="M310" s="67" t="str">
        <f>IF(IFERROR(SEARCH(M$6,$D310),0)&gt;0,TRIM(VLOOKUP(M$6,'Lifeline-Capability XWalk'!$F$6:$G$38,2,FALSE)),"")</f>
        <v/>
      </c>
      <c r="N310" s="67" t="str">
        <f>IF(IFERROR(SEARCH(N$6,$D310),0)&gt;0,TRIM(VLOOKUP(N$6,'Lifeline-Capability XWalk'!$F$6:$G$38,2,FALSE)),"")</f>
        <v/>
      </c>
      <c r="O310" s="67" t="str">
        <f>IF(IFERROR(SEARCH(O$6,$D310),0)&gt;0,TRIM(VLOOKUP(O$6,'Lifeline-Capability XWalk'!$F$6:$G$38,2,FALSE)),"")</f>
        <v/>
      </c>
      <c r="P310" s="67" t="str">
        <f>IF(IFERROR(SEARCH(P$6,$D310),0)&gt;0,TRIM(VLOOKUP(P$6,'Lifeline-Capability XWalk'!$F$6:$G$38,2,FALSE)),"")</f>
        <v/>
      </c>
      <c r="Q310" s="67" t="str">
        <f>IF(IFERROR(SEARCH(Q$6,$D310),0)&gt;0,TRIM(VLOOKUP(Q$6,'Lifeline-Capability XWalk'!$F$6:$G$38,2,FALSE)),"")</f>
        <v/>
      </c>
      <c r="R310" s="67" t="str">
        <f>IF(IFERROR(SEARCH(R$6,$D310),0)&gt;0,TRIM(VLOOKUP(R$6,'Lifeline-Capability XWalk'!$F$6:$G$38,2,FALSE)),"")</f>
        <v/>
      </c>
      <c r="S310" s="67" t="str">
        <f>IF(IFERROR(SEARCH(S$6,$D310),0)&gt;0,TRIM(VLOOKUP(S$6,'Lifeline-Capability XWalk'!$F$6:$G$38,2,FALSE)),"")</f>
        <v/>
      </c>
      <c r="T310" s="67" t="str">
        <f>IF(IFERROR(SEARCH(T$6,$D310),0)&gt;0,TRIM(VLOOKUP(T$6,'Lifeline-Capability XWalk'!$F$6:$G$38,2,FALSE)),"")</f>
        <v/>
      </c>
      <c r="U310" s="67" t="str">
        <f>IF(IFERROR(SEARCH(U$6,$D310),0)&gt;0,TRIM(VLOOKUP(U$6,'Lifeline-Capability XWalk'!$F$6:$G$38,2,FALSE)),"")</f>
        <v/>
      </c>
      <c r="V310" s="67" t="str">
        <f>IF(IFERROR(SEARCH(V$6,$D310),0)&gt;0,TRIM(VLOOKUP(V$6,'Lifeline-Capability XWalk'!$F$6:$G$38,2,FALSE)),"")</f>
        <v/>
      </c>
      <c r="W310" s="67" t="str">
        <f>IF(IFERROR(SEARCH(W$6,$D310),0)&gt;0,TRIM(VLOOKUP(W$6,'Lifeline-Capability XWalk'!$F$6:$G$38,2,FALSE)),"")</f>
        <v/>
      </c>
      <c r="X310" s="67" t="str">
        <f>IF(IFERROR(SEARCH(X$6,$D310),0)&gt;0,TRIM(VLOOKUP(X$6,'Lifeline-Capability XWalk'!$F$6:$G$38,2,FALSE)),"")</f>
        <v/>
      </c>
      <c r="Y310" s="67" t="str">
        <f>IF(IFERROR(SEARCH(Y$6,$D310),0)&gt;0,TRIM(VLOOKUP(Y$6,'Lifeline-Capability XWalk'!$F$6:$G$38,2,FALSE)),"")</f>
        <v/>
      </c>
      <c r="Z310" s="67" t="str">
        <f>IF(IFERROR(SEARCH(Z$6,$D310),0)&gt;0,TRIM(VLOOKUP(Z$6,'Lifeline-Capability XWalk'!$F$6:$G$38,2,FALSE)),"")</f>
        <v>Safety and Security</v>
      </c>
      <c r="AA310" s="67" t="str">
        <f>IF(IFERROR(SEARCH(AA$6,$D310),0)&gt;0,TRIM(VLOOKUP(AA$6,'Lifeline-Capability XWalk'!$F$6:$G$38,2,FALSE)),"")</f>
        <v>Communications</v>
      </c>
      <c r="AB310" s="67" t="str">
        <f>IF(IFERROR(SEARCH(AB$6,$D310),0)&gt;0,TRIM(VLOOKUP(AB$6,'Lifeline-Capability XWalk'!$F$6:$G$38,2,FALSE)),"")</f>
        <v>Communications</v>
      </c>
      <c r="AC310" s="67" t="str">
        <f>IF(IFERROR(SEARCH(AC$6,$D310),0)&gt;0,TRIM(VLOOKUP(AC$6,'Lifeline-Capability XWalk'!$F$6:$G$38,2,FALSE)),"")</f>
        <v/>
      </c>
      <c r="AD310" s="67" t="str">
        <f>IF(IFERROR(SEARCH(AD$6,$D310),0)&gt;0,TRIM(VLOOKUP(AD$6,'Lifeline-Capability XWalk'!$F$6:$G$38,2,FALSE)),"")</f>
        <v/>
      </c>
      <c r="AE310" s="67" t="str">
        <f>IF(IFERROR(SEARCH(AE$6,$D310),0)&gt;0,TRIM(VLOOKUP(AE$6,'Lifeline-Capability XWalk'!$F$6:$G$38,2,FALSE)),"")</f>
        <v/>
      </c>
      <c r="AF310" s="67" t="str">
        <f>IF(IFERROR(SEARCH(AF$6,$D310),0)&gt;0,TRIM(VLOOKUP(AF$6,'Lifeline-Capability XWalk'!$F$6:$G$38,2,FALSE)),"")</f>
        <v/>
      </c>
      <c r="AG310" s="67" t="str">
        <f>IF(IFERROR(SEARCH(AG$6,$D310),0)&gt;0,TRIM(VLOOKUP(AG$6,'Lifeline-Capability XWalk'!$F$6:$G$38,2,FALSE)),"")</f>
        <v/>
      </c>
      <c r="AH310" s="67" t="str">
        <f>IF(IFERROR(SEARCH(AH$6,$D310),0)&gt;0,TRIM(VLOOKUP(AH$6,'Lifeline-Capability XWalk'!$F$6:$G$38,2,FALSE)),"")</f>
        <v/>
      </c>
      <c r="AI310" s="67" t="str">
        <f>IF(IFERROR(SEARCH(AI$6,$D310),0)&gt;0,TRIM(VLOOKUP(AI$6,'Lifeline-Capability XWalk'!$F$6:$G$38,2,FALSE)),"")</f>
        <v/>
      </c>
      <c r="AJ310" s="67" t="str">
        <f>IF(IFERROR(SEARCH(AJ$6,$D310),0)&gt;0,TRIM(VLOOKUP(AJ$6,'Lifeline-Capability XWalk'!$F$6:$G$38,2,FALSE)),"")</f>
        <v>Safety and Security; Food, Water, Shelter; Health and Medical; Energy; Communications; Hazardous Materials; Transportation; Water Systems;</v>
      </c>
      <c r="AK310" s="67" t="str">
        <f>IF(IFERROR(SEARCH(AK$6,$D310),0)&gt;0,TRIM(VLOOKUP(AK$6,'Lifeline-Capability XWalk'!$F$6:$G$38,2,FALSE)),"")</f>
        <v/>
      </c>
      <c r="AL310" s="68" t="str">
        <f>IF(IFERROR(SEARCH(AL$6,$D310),0)&gt;0,TRIM(VLOOKUP(AL$6,'Lifeline-Capability XWalk'!$F$6:$G$38,2,FALSE)),"")</f>
        <v/>
      </c>
      <c r="AM310" s="24" t="str">
        <f t="shared" si="19"/>
        <v>Safety and Security</v>
      </c>
      <c r="AN310" s="24" t="str">
        <f t="shared" si="18"/>
        <v/>
      </c>
      <c r="AO310" s="24" t="str">
        <f t="shared" si="18"/>
        <v/>
      </c>
      <c r="AP310" s="24" t="str">
        <f t="shared" si="18"/>
        <v/>
      </c>
      <c r="AQ310" s="24" t="str">
        <f t="shared" si="18"/>
        <v>Communications</v>
      </c>
      <c r="AR310" s="24" t="str">
        <f t="shared" si="18"/>
        <v/>
      </c>
      <c r="AS310" s="24" t="str">
        <f t="shared" si="18"/>
        <v/>
      </c>
      <c r="AT310" s="24" t="str">
        <f t="shared" si="18"/>
        <v/>
      </c>
      <c r="AU310" s="24" t="str">
        <f t="shared" si="18"/>
        <v>Safety and Security; Food, Water, Shelter; Health and Medical; Energy; Communications; Hazardous Materials; Transportation; Water Systems;</v>
      </c>
    </row>
    <row r="311" spans="1:47" s="24" customFormat="1" ht="32.1" customHeight="1" x14ac:dyDescent="0.2">
      <c r="A311" s="141" t="s">
        <v>1112</v>
      </c>
      <c r="B311" s="63" t="s">
        <v>1123</v>
      </c>
      <c r="C311" s="142" t="s">
        <v>1082</v>
      </c>
      <c r="D311" s="63" t="s">
        <v>1538</v>
      </c>
      <c r="E311" s="64" t="str">
        <f t="shared" si="17"/>
        <v>Safety and Security, Communications</v>
      </c>
      <c r="F311" s="71" t="s">
        <v>761</v>
      </c>
      <c r="G311" s="66" t="str">
        <f>IF(IFERROR(SEARCH(G$6,$D311),0)&gt;0,TRIM(VLOOKUP(G$6,'Lifeline-Capability XWalk'!$F$6:$G$38,2,FALSE)),"")</f>
        <v/>
      </c>
      <c r="H311" s="67" t="str">
        <f>IF(IFERROR(SEARCH(H$6,$D311),0)&gt;0,TRIM(VLOOKUP(H$6,'Lifeline-Capability XWalk'!$F$6:$G$38,2,FALSE)),"")</f>
        <v/>
      </c>
      <c r="I311" s="67" t="str">
        <f>IF(IFERROR(SEARCH(I$6,$D311),0)&gt;0,TRIM(VLOOKUP(I$6,'Lifeline-Capability XWalk'!$F$6:$G$38,2,FALSE)),"")</f>
        <v/>
      </c>
      <c r="J311" s="67" t="str">
        <f>IF(IFERROR(SEARCH(J$6,$D311),0)&gt;0,TRIM(VLOOKUP(J$6,'Lifeline-Capability XWalk'!$F$6:$G$38,2,FALSE)),"")</f>
        <v/>
      </c>
      <c r="K311" s="67" t="str">
        <f>IF(IFERROR(SEARCH(K$6,$D311),0)&gt;0,TRIM(VLOOKUP(K$6,'Lifeline-Capability XWalk'!$F$6:$G$38,2,FALSE)),"")</f>
        <v/>
      </c>
      <c r="L311" s="67" t="str">
        <f>IF(IFERROR(SEARCH(L$6,$D311),0)&gt;0,TRIM(VLOOKUP(L$6,'Lifeline-Capability XWalk'!$F$6:$G$38,2,FALSE)),"")</f>
        <v/>
      </c>
      <c r="M311" s="67" t="str">
        <f>IF(IFERROR(SEARCH(M$6,$D311),0)&gt;0,TRIM(VLOOKUP(M$6,'Lifeline-Capability XWalk'!$F$6:$G$38,2,FALSE)),"")</f>
        <v/>
      </c>
      <c r="N311" s="67" t="str">
        <f>IF(IFERROR(SEARCH(N$6,$D311),0)&gt;0,TRIM(VLOOKUP(N$6,'Lifeline-Capability XWalk'!$F$6:$G$38,2,FALSE)),"")</f>
        <v/>
      </c>
      <c r="O311" s="67" t="str">
        <f>IF(IFERROR(SEARCH(O$6,$D311),0)&gt;0,TRIM(VLOOKUP(O$6,'Lifeline-Capability XWalk'!$F$6:$G$38,2,FALSE)),"")</f>
        <v/>
      </c>
      <c r="P311" s="67" t="str">
        <f>IF(IFERROR(SEARCH(P$6,$D311),0)&gt;0,TRIM(VLOOKUP(P$6,'Lifeline-Capability XWalk'!$F$6:$G$38,2,FALSE)),"")</f>
        <v/>
      </c>
      <c r="Q311" s="67" t="str">
        <f>IF(IFERROR(SEARCH(Q$6,$D311),0)&gt;0,TRIM(VLOOKUP(Q$6,'Lifeline-Capability XWalk'!$F$6:$G$38,2,FALSE)),"")</f>
        <v/>
      </c>
      <c r="R311" s="67" t="str">
        <f>IF(IFERROR(SEARCH(R$6,$D311),0)&gt;0,TRIM(VLOOKUP(R$6,'Lifeline-Capability XWalk'!$F$6:$G$38,2,FALSE)),"")</f>
        <v/>
      </c>
      <c r="S311" s="67" t="str">
        <f>IF(IFERROR(SEARCH(S$6,$D311),0)&gt;0,TRIM(VLOOKUP(S$6,'Lifeline-Capability XWalk'!$F$6:$G$38,2,FALSE)),"")</f>
        <v/>
      </c>
      <c r="T311" s="67" t="str">
        <f>IF(IFERROR(SEARCH(T$6,$D311),0)&gt;0,TRIM(VLOOKUP(T$6,'Lifeline-Capability XWalk'!$F$6:$G$38,2,FALSE)),"")</f>
        <v>Safety and Security</v>
      </c>
      <c r="U311" s="67" t="str">
        <f>IF(IFERROR(SEARCH(U$6,$D311),0)&gt;0,TRIM(VLOOKUP(U$6,'Lifeline-Capability XWalk'!$F$6:$G$38,2,FALSE)),"")</f>
        <v/>
      </c>
      <c r="V311" s="67" t="str">
        <f>IF(IFERROR(SEARCH(V$6,$D311),0)&gt;0,TRIM(VLOOKUP(V$6,'Lifeline-Capability XWalk'!$F$6:$G$38,2,FALSE)),"")</f>
        <v/>
      </c>
      <c r="W311" s="67" t="str">
        <f>IF(IFERROR(SEARCH(W$6,$D311),0)&gt;0,TRIM(VLOOKUP(W$6,'Lifeline-Capability XWalk'!$F$6:$G$38,2,FALSE)),"")</f>
        <v/>
      </c>
      <c r="X311" s="67" t="str">
        <f>IF(IFERROR(SEARCH(X$6,$D311),0)&gt;0,TRIM(VLOOKUP(X$6,'Lifeline-Capability XWalk'!$F$6:$G$38,2,FALSE)),"")</f>
        <v/>
      </c>
      <c r="Y311" s="67" t="str">
        <f>IF(IFERROR(SEARCH(Y$6,$D311),0)&gt;0,TRIM(VLOOKUP(Y$6,'Lifeline-Capability XWalk'!$F$6:$G$38,2,FALSE)),"")</f>
        <v/>
      </c>
      <c r="Z311" s="67" t="str">
        <f>IF(IFERROR(SEARCH(Z$6,$D311),0)&gt;0,TRIM(VLOOKUP(Z$6,'Lifeline-Capability XWalk'!$F$6:$G$38,2,FALSE)),"")</f>
        <v/>
      </c>
      <c r="AA311" s="67" t="str">
        <f>IF(IFERROR(SEARCH(AA$6,$D311),0)&gt;0,TRIM(VLOOKUP(AA$6,'Lifeline-Capability XWalk'!$F$6:$G$38,2,FALSE)),"")</f>
        <v>Communications</v>
      </c>
      <c r="AB311" s="67" t="str">
        <f>IF(IFERROR(SEARCH(AB$6,$D311),0)&gt;0,TRIM(VLOOKUP(AB$6,'Lifeline-Capability XWalk'!$F$6:$G$38,2,FALSE)),"")</f>
        <v>Communications</v>
      </c>
      <c r="AC311" s="67" t="str">
        <f>IF(IFERROR(SEARCH(AC$6,$D311),0)&gt;0,TRIM(VLOOKUP(AC$6,'Lifeline-Capability XWalk'!$F$6:$G$38,2,FALSE)),"")</f>
        <v/>
      </c>
      <c r="AD311" s="67" t="str">
        <f>IF(IFERROR(SEARCH(AD$6,$D311),0)&gt;0,TRIM(VLOOKUP(AD$6,'Lifeline-Capability XWalk'!$F$6:$G$38,2,FALSE)),"")</f>
        <v/>
      </c>
      <c r="AE311" s="67" t="str">
        <f>IF(IFERROR(SEARCH(AE$6,$D311),0)&gt;0,TRIM(VLOOKUP(AE$6,'Lifeline-Capability XWalk'!$F$6:$G$38,2,FALSE)),"")</f>
        <v/>
      </c>
      <c r="AF311" s="67" t="str">
        <f>IF(IFERROR(SEARCH(AF$6,$D311),0)&gt;0,TRIM(VLOOKUP(AF$6,'Lifeline-Capability XWalk'!$F$6:$G$38,2,FALSE)),"")</f>
        <v/>
      </c>
      <c r="AG311" s="67" t="str">
        <f>IF(IFERROR(SEARCH(AG$6,$D311),0)&gt;0,TRIM(VLOOKUP(AG$6,'Lifeline-Capability XWalk'!$F$6:$G$38,2,FALSE)),"")</f>
        <v/>
      </c>
      <c r="AH311" s="67" t="str">
        <f>IF(IFERROR(SEARCH(AH$6,$D311),0)&gt;0,TRIM(VLOOKUP(AH$6,'Lifeline-Capability XWalk'!$F$6:$G$38,2,FALSE)),"")</f>
        <v/>
      </c>
      <c r="AI311" s="67" t="str">
        <f>IF(IFERROR(SEARCH(AI$6,$D311),0)&gt;0,TRIM(VLOOKUP(AI$6,'Lifeline-Capability XWalk'!$F$6:$G$38,2,FALSE)),"")</f>
        <v/>
      </c>
      <c r="AJ311" s="67" t="str">
        <f>IF(IFERROR(SEARCH(AJ$6,$D311),0)&gt;0,TRIM(VLOOKUP(AJ$6,'Lifeline-Capability XWalk'!$F$6:$G$38,2,FALSE)),"")</f>
        <v/>
      </c>
      <c r="AK311" s="67" t="str">
        <f>IF(IFERROR(SEARCH(AK$6,$D311),0)&gt;0,TRIM(VLOOKUP(AK$6,'Lifeline-Capability XWalk'!$F$6:$G$38,2,FALSE)),"")</f>
        <v/>
      </c>
      <c r="AL311" s="68" t="str">
        <f>IF(IFERROR(SEARCH(AL$6,$D311),0)&gt;0,TRIM(VLOOKUP(AL$6,'Lifeline-Capability XWalk'!$F$6:$G$38,2,FALSE)),"")</f>
        <v/>
      </c>
      <c r="AM311" s="24" t="str">
        <f t="shared" si="19"/>
        <v>Safety and Security</v>
      </c>
      <c r="AN311" s="24" t="str">
        <f t="shared" si="18"/>
        <v/>
      </c>
      <c r="AO311" s="24" t="str">
        <f t="shared" si="18"/>
        <v/>
      </c>
      <c r="AP311" s="24" t="str">
        <f t="shared" si="18"/>
        <v/>
      </c>
      <c r="AQ311" s="24" t="str">
        <f t="shared" si="18"/>
        <v>Communications</v>
      </c>
      <c r="AR311" s="24" t="str">
        <f t="shared" si="18"/>
        <v/>
      </c>
      <c r="AS311" s="24" t="str">
        <f t="shared" si="18"/>
        <v/>
      </c>
      <c r="AT311" s="24" t="str">
        <f t="shared" si="18"/>
        <v/>
      </c>
      <c r="AU311" s="24" t="str">
        <f t="shared" si="18"/>
        <v/>
      </c>
    </row>
    <row r="312" spans="1:47" s="24" customFormat="1" ht="32.1" customHeight="1" x14ac:dyDescent="0.2">
      <c r="A312" s="141" t="s">
        <v>1114</v>
      </c>
      <c r="B312" s="63" t="s">
        <v>1120</v>
      </c>
      <c r="C312" s="142" t="s">
        <v>1082</v>
      </c>
      <c r="D312" s="63" t="s">
        <v>1362</v>
      </c>
      <c r="E312" s="64" t="str">
        <f t="shared" si="17"/>
        <v>Health and Medical, Communications</v>
      </c>
      <c r="F312" s="65" t="s">
        <v>712</v>
      </c>
      <c r="G312" s="66" t="str">
        <f>IF(IFERROR(SEARCH(G$6,$D312),0)&gt;0,TRIM(VLOOKUP(G$6,'Lifeline-Capability XWalk'!$F$6:$G$38,2,FALSE)),"")</f>
        <v/>
      </c>
      <c r="H312" s="67" t="str">
        <f>IF(IFERROR(SEARCH(H$6,$D312),0)&gt;0,TRIM(VLOOKUP(H$6,'Lifeline-Capability XWalk'!$F$6:$G$38,2,FALSE)),"")</f>
        <v/>
      </c>
      <c r="I312" s="67" t="str">
        <f>IF(IFERROR(SEARCH(I$6,$D312),0)&gt;0,TRIM(VLOOKUP(I$6,'Lifeline-Capability XWalk'!$F$6:$G$38,2,FALSE)),"")</f>
        <v/>
      </c>
      <c r="J312" s="67" t="str">
        <f>IF(IFERROR(SEARCH(J$6,$D312),0)&gt;0,TRIM(VLOOKUP(J$6,'Lifeline-Capability XWalk'!$F$6:$G$38,2,FALSE)),"")</f>
        <v/>
      </c>
      <c r="K312" s="67" t="str">
        <f>IF(IFERROR(SEARCH(K$6,$D312),0)&gt;0,TRIM(VLOOKUP(K$6,'Lifeline-Capability XWalk'!$F$6:$G$38,2,FALSE)),"")</f>
        <v/>
      </c>
      <c r="L312" s="67" t="str">
        <f>IF(IFERROR(SEARCH(L$6,$D312),0)&gt;0,TRIM(VLOOKUP(L$6,'Lifeline-Capability XWalk'!$F$6:$G$38,2,FALSE)),"")</f>
        <v/>
      </c>
      <c r="M312" s="67" t="str">
        <f>IF(IFERROR(SEARCH(M$6,$D312),0)&gt;0,TRIM(VLOOKUP(M$6,'Lifeline-Capability XWalk'!$F$6:$G$38,2,FALSE)),"")</f>
        <v/>
      </c>
      <c r="N312" s="67" t="str">
        <f>IF(IFERROR(SEARCH(N$6,$D312),0)&gt;0,TRIM(VLOOKUP(N$6,'Lifeline-Capability XWalk'!$F$6:$G$38,2,FALSE)),"")</f>
        <v/>
      </c>
      <c r="O312" s="67" t="str">
        <f>IF(IFERROR(SEARCH(O$6,$D312),0)&gt;0,TRIM(VLOOKUP(O$6,'Lifeline-Capability XWalk'!$F$6:$G$38,2,FALSE)),"")</f>
        <v/>
      </c>
      <c r="P312" s="67" t="str">
        <f>IF(IFERROR(SEARCH(P$6,$D312),0)&gt;0,TRIM(VLOOKUP(P$6,'Lifeline-Capability XWalk'!$F$6:$G$38,2,FALSE)),"")</f>
        <v/>
      </c>
      <c r="Q312" s="67" t="str">
        <f>IF(IFERROR(SEARCH(Q$6,$D312),0)&gt;0,TRIM(VLOOKUP(Q$6,'Lifeline-Capability XWalk'!$F$6:$G$38,2,FALSE)),"")</f>
        <v/>
      </c>
      <c r="R312" s="67" t="str">
        <f>IF(IFERROR(SEARCH(R$6,$D312),0)&gt;0,TRIM(VLOOKUP(R$6,'Lifeline-Capability XWalk'!$F$6:$G$38,2,FALSE)),"")</f>
        <v/>
      </c>
      <c r="S312" s="67" t="str">
        <f>IF(IFERROR(SEARCH(S$6,$D312),0)&gt;0,TRIM(VLOOKUP(S$6,'Lifeline-Capability XWalk'!$F$6:$G$38,2,FALSE)),"")</f>
        <v/>
      </c>
      <c r="T312" s="67" t="str">
        <f>IF(IFERROR(SEARCH(T$6,$D312),0)&gt;0,TRIM(VLOOKUP(T$6,'Lifeline-Capability XWalk'!$F$6:$G$38,2,FALSE)),"")</f>
        <v/>
      </c>
      <c r="U312" s="67" t="str">
        <f>IF(IFERROR(SEARCH(U$6,$D312),0)&gt;0,TRIM(VLOOKUP(U$6,'Lifeline-Capability XWalk'!$F$6:$G$38,2,FALSE)),"")</f>
        <v/>
      </c>
      <c r="V312" s="67" t="str">
        <f>IF(IFERROR(SEARCH(V$6,$D312),0)&gt;0,TRIM(VLOOKUP(V$6,'Lifeline-Capability XWalk'!$F$6:$G$38,2,FALSE)),"")</f>
        <v/>
      </c>
      <c r="W312" s="67" t="str">
        <f>IF(IFERROR(SEARCH(W$6,$D312),0)&gt;0,TRIM(VLOOKUP(W$6,'Lifeline-Capability XWalk'!$F$6:$G$38,2,FALSE)),"")</f>
        <v>Health and Medical</v>
      </c>
      <c r="X312" s="67" t="str">
        <f>IF(IFERROR(SEARCH(X$6,$D312),0)&gt;0,TRIM(VLOOKUP(X$6,'Lifeline-Capability XWalk'!$F$6:$G$38,2,FALSE)),"")</f>
        <v/>
      </c>
      <c r="Y312" s="67" t="str">
        <f>IF(IFERROR(SEARCH(Y$6,$D312),0)&gt;0,TRIM(VLOOKUP(Y$6,'Lifeline-Capability XWalk'!$F$6:$G$38,2,FALSE)),"")</f>
        <v/>
      </c>
      <c r="Z312" s="67" t="str">
        <f>IF(IFERROR(SEARCH(Z$6,$D312),0)&gt;0,TRIM(VLOOKUP(Z$6,'Lifeline-Capability XWalk'!$F$6:$G$38,2,FALSE)),"")</f>
        <v/>
      </c>
      <c r="AA312" s="67" t="str">
        <f>IF(IFERROR(SEARCH(AA$6,$D312),0)&gt;0,TRIM(VLOOKUP(AA$6,'Lifeline-Capability XWalk'!$F$6:$G$38,2,FALSE)),"")</f>
        <v>Communications</v>
      </c>
      <c r="AB312" s="67" t="str">
        <f>IF(IFERROR(SEARCH(AB$6,$D312),0)&gt;0,TRIM(VLOOKUP(AB$6,'Lifeline-Capability XWalk'!$F$6:$G$38,2,FALSE)),"")</f>
        <v>Communications</v>
      </c>
      <c r="AC312" s="67" t="str">
        <f>IF(IFERROR(SEARCH(AC$6,$D312),0)&gt;0,TRIM(VLOOKUP(AC$6,'Lifeline-Capability XWalk'!$F$6:$G$38,2,FALSE)),"")</f>
        <v/>
      </c>
      <c r="AD312" s="67" t="str">
        <f>IF(IFERROR(SEARCH(AD$6,$D312),0)&gt;0,TRIM(VLOOKUP(AD$6,'Lifeline-Capability XWalk'!$F$6:$G$38,2,FALSE)),"")</f>
        <v/>
      </c>
      <c r="AE312" s="67" t="str">
        <f>IF(IFERROR(SEARCH(AE$6,$D312),0)&gt;0,TRIM(VLOOKUP(AE$6,'Lifeline-Capability XWalk'!$F$6:$G$38,2,FALSE)),"")</f>
        <v/>
      </c>
      <c r="AF312" s="67" t="str">
        <f>IF(IFERROR(SEARCH(AF$6,$D312),0)&gt;0,TRIM(VLOOKUP(AF$6,'Lifeline-Capability XWalk'!$F$6:$G$38,2,FALSE)),"")</f>
        <v/>
      </c>
      <c r="AG312" s="67" t="str">
        <f>IF(IFERROR(SEARCH(AG$6,$D312),0)&gt;0,TRIM(VLOOKUP(AG$6,'Lifeline-Capability XWalk'!$F$6:$G$38,2,FALSE)),"")</f>
        <v/>
      </c>
      <c r="AH312" s="67" t="str">
        <f>IF(IFERROR(SEARCH(AH$6,$D312),0)&gt;0,TRIM(VLOOKUP(AH$6,'Lifeline-Capability XWalk'!$F$6:$G$38,2,FALSE)),"")</f>
        <v/>
      </c>
      <c r="AI312" s="67" t="str">
        <f>IF(IFERROR(SEARCH(AI$6,$D312),0)&gt;0,TRIM(VLOOKUP(AI$6,'Lifeline-Capability XWalk'!$F$6:$G$38,2,FALSE)),"")</f>
        <v/>
      </c>
      <c r="AJ312" s="67" t="str">
        <f>IF(IFERROR(SEARCH(AJ$6,$D312),0)&gt;0,TRIM(VLOOKUP(AJ$6,'Lifeline-Capability XWalk'!$F$6:$G$38,2,FALSE)),"")</f>
        <v/>
      </c>
      <c r="AK312" s="67" t="str">
        <f>IF(IFERROR(SEARCH(AK$6,$D312),0)&gt;0,TRIM(VLOOKUP(AK$6,'Lifeline-Capability XWalk'!$F$6:$G$38,2,FALSE)),"")</f>
        <v/>
      </c>
      <c r="AL312" s="68" t="str">
        <f>IF(IFERROR(SEARCH(AL$6,$D312),0)&gt;0,TRIM(VLOOKUP(AL$6,'Lifeline-Capability XWalk'!$F$6:$G$38,2,FALSE)),"")</f>
        <v/>
      </c>
      <c r="AM312" s="24" t="str">
        <f t="shared" si="19"/>
        <v/>
      </c>
      <c r="AN312" s="24" t="str">
        <f t="shared" si="18"/>
        <v/>
      </c>
      <c r="AO312" s="24" t="str">
        <f t="shared" si="18"/>
        <v>Health and Medical</v>
      </c>
      <c r="AP312" s="24" t="str">
        <f t="shared" si="18"/>
        <v/>
      </c>
      <c r="AQ312" s="24" t="str">
        <f t="shared" si="18"/>
        <v>Communications</v>
      </c>
      <c r="AR312" s="24" t="str">
        <f t="shared" si="18"/>
        <v/>
      </c>
      <c r="AS312" s="24" t="str">
        <f t="shared" si="18"/>
        <v/>
      </c>
      <c r="AT312" s="24" t="str">
        <f t="shared" si="18"/>
        <v/>
      </c>
      <c r="AU312" s="24" t="str">
        <f t="shared" si="18"/>
        <v/>
      </c>
    </row>
    <row r="313" spans="1:47" s="24" customFormat="1" ht="32.1" customHeight="1" x14ac:dyDescent="0.2">
      <c r="A313" s="141" t="s">
        <v>1114</v>
      </c>
      <c r="B313" s="63" t="s">
        <v>1118</v>
      </c>
      <c r="C313" s="142" t="s">
        <v>1393</v>
      </c>
      <c r="D313" s="63" t="s">
        <v>1362</v>
      </c>
      <c r="E313" s="64" t="str">
        <f t="shared" si="17"/>
        <v>Health and Medical, Communications</v>
      </c>
      <c r="F313" s="65" t="s">
        <v>47</v>
      </c>
      <c r="G313" s="66" t="str">
        <f>IF(IFERROR(SEARCH(G$6,$D313),0)&gt;0,TRIM(VLOOKUP(G$6,'Lifeline-Capability XWalk'!$F$6:$G$38,2,FALSE)),"")</f>
        <v/>
      </c>
      <c r="H313" s="67" t="str">
        <f>IF(IFERROR(SEARCH(H$6,$D313),0)&gt;0,TRIM(VLOOKUP(H$6,'Lifeline-Capability XWalk'!$F$6:$G$38,2,FALSE)),"")</f>
        <v/>
      </c>
      <c r="I313" s="67" t="str">
        <f>IF(IFERROR(SEARCH(I$6,$D313),0)&gt;0,TRIM(VLOOKUP(I$6,'Lifeline-Capability XWalk'!$F$6:$G$38,2,FALSE)),"")</f>
        <v/>
      </c>
      <c r="J313" s="67" t="str">
        <f>IF(IFERROR(SEARCH(J$6,$D313),0)&gt;0,TRIM(VLOOKUP(J$6,'Lifeline-Capability XWalk'!$F$6:$G$38,2,FALSE)),"")</f>
        <v/>
      </c>
      <c r="K313" s="67" t="str">
        <f>IF(IFERROR(SEARCH(K$6,$D313),0)&gt;0,TRIM(VLOOKUP(K$6,'Lifeline-Capability XWalk'!$F$6:$G$38,2,FALSE)),"")</f>
        <v/>
      </c>
      <c r="L313" s="67" t="str">
        <f>IF(IFERROR(SEARCH(L$6,$D313),0)&gt;0,TRIM(VLOOKUP(L$6,'Lifeline-Capability XWalk'!$F$6:$G$38,2,FALSE)),"")</f>
        <v/>
      </c>
      <c r="M313" s="67" t="str">
        <f>IF(IFERROR(SEARCH(M$6,$D313),0)&gt;0,TRIM(VLOOKUP(M$6,'Lifeline-Capability XWalk'!$F$6:$G$38,2,FALSE)),"")</f>
        <v/>
      </c>
      <c r="N313" s="67" t="str">
        <f>IF(IFERROR(SEARCH(N$6,$D313),0)&gt;0,TRIM(VLOOKUP(N$6,'Lifeline-Capability XWalk'!$F$6:$G$38,2,FALSE)),"")</f>
        <v/>
      </c>
      <c r="O313" s="67" t="str">
        <f>IF(IFERROR(SEARCH(O$6,$D313),0)&gt;0,TRIM(VLOOKUP(O$6,'Lifeline-Capability XWalk'!$F$6:$G$38,2,FALSE)),"")</f>
        <v/>
      </c>
      <c r="P313" s="67" t="str">
        <f>IF(IFERROR(SEARCH(P$6,$D313),0)&gt;0,TRIM(VLOOKUP(P$6,'Lifeline-Capability XWalk'!$F$6:$G$38,2,FALSE)),"")</f>
        <v/>
      </c>
      <c r="Q313" s="67" t="str">
        <f>IF(IFERROR(SEARCH(Q$6,$D313),0)&gt;0,TRIM(VLOOKUP(Q$6,'Lifeline-Capability XWalk'!$F$6:$G$38,2,FALSE)),"")</f>
        <v/>
      </c>
      <c r="R313" s="67" t="str">
        <f>IF(IFERROR(SEARCH(R$6,$D313),0)&gt;0,TRIM(VLOOKUP(R$6,'Lifeline-Capability XWalk'!$F$6:$G$38,2,FALSE)),"")</f>
        <v/>
      </c>
      <c r="S313" s="67" t="str">
        <f>IF(IFERROR(SEARCH(S$6,$D313),0)&gt;0,TRIM(VLOOKUP(S$6,'Lifeline-Capability XWalk'!$F$6:$G$38,2,FALSE)),"")</f>
        <v/>
      </c>
      <c r="T313" s="67" t="str">
        <f>IF(IFERROR(SEARCH(T$6,$D313),0)&gt;0,TRIM(VLOOKUP(T$6,'Lifeline-Capability XWalk'!$F$6:$G$38,2,FALSE)),"")</f>
        <v/>
      </c>
      <c r="U313" s="67" t="str">
        <f>IF(IFERROR(SEARCH(U$6,$D313),0)&gt;0,TRIM(VLOOKUP(U$6,'Lifeline-Capability XWalk'!$F$6:$G$38,2,FALSE)),"")</f>
        <v/>
      </c>
      <c r="V313" s="67" t="str">
        <f>IF(IFERROR(SEARCH(V$6,$D313),0)&gt;0,TRIM(VLOOKUP(V$6,'Lifeline-Capability XWalk'!$F$6:$G$38,2,FALSE)),"")</f>
        <v/>
      </c>
      <c r="W313" s="67" t="str">
        <f>IF(IFERROR(SEARCH(W$6,$D313),0)&gt;0,TRIM(VLOOKUP(W$6,'Lifeline-Capability XWalk'!$F$6:$G$38,2,FALSE)),"")</f>
        <v>Health and Medical</v>
      </c>
      <c r="X313" s="67" t="str">
        <f>IF(IFERROR(SEARCH(X$6,$D313),0)&gt;0,TRIM(VLOOKUP(X$6,'Lifeline-Capability XWalk'!$F$6:$G$38,2,FALSE)),"")</f>
        <v/>
      </c>
      <c r="Y313" s="67" t="str">
        <f>IF(IFERROR(SEARCH(Y$6,$D313),0)&gt;0,TRIM(VLOOKUP(Y$6,'Lifeline-Capability XWalk'!$F$6:$G$38,2,FALSE)),"")</f>
        <v/>
      </c>
      <c r="Z313" s="67" t="str">
        <f>IF(IFERROR(SEARCH(Z$6,$D313),0)&gt;0,TRIM(VLOOKUP(Z$6,'Lifeline-Capability XWalk'!$F$6:$G$38,2,FALSE)),"")</f>
        <v/>
      </c>
      <c r="AA313" s="67" t="str">
        <f>IF(IFERROR(SEARCH(AA$6,$D313),0)&gt;0,TRIM(VLOOKUP(AA$6,'Lifeline-Capability XWalk'!$F$6:$G$38,2,FALSE)),"")</f>
        <v>Communications</v>
      </c>
      <c r="AB313" s="67" t="str">
        <f>IF(IFERROR(SEARCH(AB$6,$D313),0)&gt;0,TRIM(VLOOKUP(AB$6,'Lifeline-Capability XWalk'!$F$6:$G$38,2,FALSE)),"")</f>
        <v>Communications</v>
      </c>
      <c r="AC313" s="67" t="str">
        <f>IF(IFERROR(SEARCH(AC$6,$D313),0)&gt;0,TRIM(VLOOKUP(AC$6,'Lifeline-Capability XWalk'!$F$6:$G$38,2,FALSE)),"")</f>
        <v/>
      </c>
      <c r="AD313" s="67" t="str">
        <f>IF(IFERROR(SEARCH(AD$6,$D313),0)&gt;0,TRIM(VLOOKUP(AD$6,'Lifeline-Capability XWalk'!$F$6:$G$38,2,FALSE)),"")</f>
        <v/>
      </c>
      <c r="AE313" s="67" t="str">
        <f>IF(IFERROR(SEARCH(AE$6,$D313),0)&gt;0,TRIM(VLOOKUP(AE$6,'Lifeline-Capability XWalk'!$F$6:$G$38,2,FALSE)),"")</f>
        <v/>
      </c>
      <c r="AF313" s="67" t="str">
        <f>IF(IFERROR(SEARCH(AF$6,$D313),0)&gt;0,TRIM(VLOOKUP(AF$6,'Lifeline-Capability XWalk'!$F$6:$G$38,2,FALSE)),"")</f>
        <v/>
      </c>
      <c r="AG313" s="67" t="str">
        <f>IF(IFERROR(SEARCH(AG$6,$D313),0)&gt;0,TRIM(VLOOKUP(AG$6,'Lifeline-Capability XWalk'!$F$6:$G$38,2,FALSE)),"")</f>
        <v/>
      </c>
      <c r="AH313" s="67" t="str">
        <f>IF(IFERROR(SEARCH(AH$6,$D313),0)&gt;0,TRIM(VLOOKUP(AH$6,'Lifeline-Capability XWalk'!$F$6:$G$38,2,FALSE)),"")</f>
        <v/>
      </c>
      <c r="AI313" s="67" t="str">
        <f>IF(IFERROR(SEARCH(AI$6,$D313),0)&gt;0,TRIM(VLOOKUP(AI$6,'Lifeline-Capability XWalk'!$F$6:$G$38,2,FALSE)),"")</f>
        <v/>
      </c>
      <c r="AJ313" s="67" t="str">
        <f>IF(IFERROR(SEARCH(AJ$6,$D313),0)&gt;0,TRIM(VLOOKUP(AJ$6,'Lifeline-Capability XWalk'!$F$6:$G$38,2,FALSE)),"")</f>
        <v/>
      </c>
      <c r="AK313" s="67" t="str">
        <f>IF(IFERROR(SEARCH(AK$6,$D313),0)&gt;0,TRIM(VLOOKUP(AK$6,'Lifeline-Capability XWalk'!$F$6:$G$38,2,FALSE)),"")</f>
        <v/>
      </c>
      <c r="AL313" s="68" t="str">
        <f>IF(IFERROR(SEARCH(AL$6,$D313),0)&gt;0,TRIM(VLOOKUP(AL$6,'Lifeline-Capability XWalk'!$F$6:$G$38,2,FALSE)),"")</f>
        <v/>
      </c>
      <c r="AM313" s="24" t="str">
        <f t="shared" si="19"/>
        <v/>
      </c>
      <c r="AN313" s="24" t="str">
        <f t="shared" si="18"/>
        <v/>
      </c>
      <c r="AO313" s="24" t="str">
        <f t="shared" si="18"/>
        <v>Health and Medical</v>
      </c>
      <c r="AP313" s="24" t="str">
        <f t="shared" si="18"/>
        <v/>
      </c>
      <c r="AQ313" s="24" t="str">
        <f t="shared" si="18"/>
        <v>Communications</v>
      </c>
      <c r="AR313" s="24" t="str">
        <f t="shared" si="18"/>
        <v/>
      </c>
      <c r="AS313" s="24" t="str">
        <f t="shared" si="18"/>
        <v/>
      </c>
      <c r="AT313" s="24" t="str">
        <f t="shared" si="18"/>
        <v/>
      </c>
      <c r="AU313" s="24" t="str">
        <f t="shared" si="18"/>
        <v/>
      </c>
    </row>
    <row r="314" spans="1:47" s="24" customFormat="1" ht="32.1" customHeight="1" x14ac:dyDescent="0.2">
      <c r="A314" s="141" t="s">
        <v>1113</v>
      </c>
      <c r="B314" s="63" t="s">
        <v>19</v>
      </c>
      <c r="C314" s="142" t="s">
        <v>1082</v>
      </c>
      <c r="D314" s="63" t="s">
        <v>1362</v>
      </c>
      <c r="E314" s="64" t="str">
        <f t="shared" si="17"/>
        <v>Health and Medical, Communications</v>
      </c>
      <c r="F314" s="65" t="s">
        <v>166</v>
      </c>
      <c r="G314" s="66" t="str">
        <f>IF(IFERROR(SEARCH(G$6,$D314),0)&gt;0,TRIM(VLOOKUP(G$6,'Lifeline-Capability XWalk'!$F$6:$G$38,2,FALSE)),"")</f>
        <v/>
      </c>
      <c r="H314" s="67" t="str">
        <f>IF(IFERROR(SEARCH(H$6,$D314),0)&gt;0,TRIM(VLOOKUP(H$6,'Lifeline-Capability XWalk'!$F$6:$G$38,2,FALSE)),"")</f>
        <v/>
      </c>
      <c r="I314" s="67" t="str">
        <f>IF(IFERROR(SEARCH(I$6,$D314),0)&gt;0,TRIM(VLOOKUP(I$6,'Lifeline-Capability XWalk'!$F$6:$G$38,2,FALSE)),"")</f>
        <v/>
      </c>
      <c r="J314" s="67" t="str">
        <f>IF(IFERROR(SEARCH(J$6,$D314),0)&gt;0,TRIM(VLOOKUP(J$6,'Lifeline-Capability XWalk'!$F$6:$G$38,2,FALSE)),"")</f>
        <v/>
      </c>
      <c r="K314" s="67" t="str">
        <f>IF(IFERROR(SEARCH(K$6,$D314),0)&gt;0,TRIM(VLOOKUP(K$6,'Lifeline-Capability XWalk'!$F$6:$G$38,2,FALSE)),"")</f>
        <v/>
      </c>
      <c r="L314" s="67" t="str">
        <f>IF(IFERROR(SEARCH(L$6,$D314),0)&gt;0,TRIM(VLOOKUP(L$6,'Lifeline-Capability XWalk'!$F$6:$G$38,2,FALSE)),"")</f>
        <v/>
      </c>
      <c r="M314" s="67" t="str">
        <f>IF(IFERROR(SEARCH(M$6,$D314),0)&gt;0,TRIM(VLOOKUP(M$6,'Lifeline-Capability XWalk'!$F$6:$G$38,2,FALSE)),"")</f>
        <v/>
      </c>
      <c r="N314" s="67" t="str">
        <f>IF(IFERROR(SEARCH(N$6,$D314),0)&gt;0,TRIM(VLOOKUP(N$6,'Lifeline-Capability XWalk'!$F$6:$G$38,2,FALSE)),"")</f>
        <v/>
      </c>
      <c r="O314" s="67" t="str">
        <f>IF(IFERROR(SEARCH(O$6,$D314),0)&gt;0,TRIM(VLOOKUP(O$6,'Lifeline-Capability XWalk'!$F$6:$G$38,2,FALSE)),"")</f>
        <v/>
      </c>
      <c r="P314" s="67" t="str">
        <f>IF(IFERROR(SEARCH(P$6,$D314),0)&gt;0,TRIM(VLOOKUP(P$6,'Lifeline-Capability XWalk'!$F$6:$G$38,2,FALSE)),"")</f>
        <v/>
      </c>
      <c r="Q314" s="67" t="str">
        <f>IF(IFERROR(SEARCH(Q$6,$D314),0)&gt;0,TRIM(VLOOKUP(Q$6,'Lifeline-Capability XWalk'!$F$6:$G$38,2,FALSE)),"")</f>
        <v/>
      </c>
      <c r="R314" s="67" t="str">
        <f>IF(IFERROR(SEARCH(R$6,$D314),0)&gt;0,TRIM(VLOOKUP(R$6,'Lifeline-Capability XWalk'!$F$6:$G$38,2,FALSE)),"")</f>
        <v/>
      </c>
      <c r="S314" s="67" t="str">
        <f>IF(IFERROR(SEARCH(S$6,$D314),0)&gt;0,TRIM(VLOOKUP(S$6,'Lifeline-Capability XWalk'!$F$6:$G$38,2,FALSE)),"")</f>
        <v/>
      </c>
      <c r="T314" s="67" t="str">
        <f>IF(IFERROR(SEARCH(T$6,$D314),0)&gt;0,TRIM(VLOOKUP(T$6,'Lifeline-Capability XWalk'!$F$6:$G$38,2,FALSE)),"")</f>
        <v/>
      </c>
      <c r="U314" s="67" t="str">
        <f>IF(IFERROR(SEARCH(U$6,$D314),0)&gt;0,TRIM(VLOOKUP(U$6,'Lifeline-Capability XWalk'!$F$6:$G$38,2,FALSE)),"")</f>
        <v/>
      </c>
      <c r="V314" s="67" t="str">
        <f>IF(IFERROR(SEARCH(V$6,$D314),0)&gt;0,TRIM(VLOOKUP(V$6,'Lifeline-Capability XWalk'!$F$6:$G$38,2,FALSE)),"")</f>
        <v/>
      </c>
      <c r="W314" s="67" t="str">
        <f>IF(IFERROR(SEARCH(W$6,$D314),0)&gt;0,TRIM(VLOOKUP(W$6,'Lifeline-Capability XWalk'!$F$6:$G$38,2,FALSE)),"")</f>
        <v>Health and Medical</v>
      </c>
      <c r="X314" s="67" t="str">
        <f>IF(IFERROR(SEARCH(X$6,$D314),0)&gt;0,TRIM(VLOOKUP(X$6,'Lifeline-Capability XWalk'!$F$6:$G$38,2,FALSE)),"")</f>
        <v/>
      </c>
      <c r="Y314" s="67" t="str">
        <f>IF(IFERROR(SEARCH(Y$6,$D314),0)&gt;0,TRIM(VLOOKUP(Y$6,'Lifeline-Capability XWalk'!$F$6:$G$38,2,FALSE)),"")</f>
        <v/>
      </c>
      <c r="Z314" s="67" t="str">
        <f>IF(IFERROR(SEARCH(Z$6,$D314),0)&gt;0,TRIM(VLOOKUP(Z$6,'Lifeline-Capability XWalk'!$F$6:$G$38,2,FALSE)),"")</f>
        <v/>
      </c>
      <c r="AA314" s="67" t="str">
        <f>IF(IFERROR(SEARCH(AA$6,$D314),0)&gt;0,TRIM(VLOOKUP(AA$6,'Lifeline-Capability XWalk'!$F$6:$G$38,2,FALSE)),"")</f>
        <v>Communications</v>
      </c>
      <c r="AB314" s="67" t="str">
        <f>IF(IFERROR(SEARCH(AB$6,$D314),0)&gt;0,TRIM(VLOOKUP(AB$6,'Lifeline-Capability XWalk'!$F$6:$G$38,2,FALSE)),"")</f>
        <v>Communications</v>
      </c>
      <c r="AC314" s="67" t="str">
        <f>IF(IFERROR(SEARCH(AC$6,$D314),0)&gt;0,TRIM(VLOOKUP(AC$6,'Lifeline-Capability XWalk'!$F$6:$G$38,2,FALSE)),"")</f>
        <v/>
      </c>
      <c r="AD314" s="67" t="str">
        <f>IF(IFERROR(SEARCH(AD$6,$D314),0)&gt;0,TRIM(VLOOKUP(AD$6,'Lifeline-Capability XWalk'!$F$6:$G$38,2,FALSE)),"")</f>
        <v/>
      </c>
      <c r="AE314" s="67" t="str">
        <f>IF(IFERROR(SEARCH(AE$6,$D314),0)&gt;0,TRIM(VLOOKUP(AE$6,'Lifeline-Capability XWalk'!$F$6:$G$38,2,FALSE)),"")</f>
        <v/>
      </c>
      <c r="AF314" s="67" t="str">
        <f>IF(IFERROR(SEARCH(AF$6,$D314),0)&gt;0,TRIM(VLOOKUP(AF$6,'Lifeline-Capability XWalk'!$F$6:$G$38,2,FALSE)),"")</f>
        <v/>
      </c>
      <c r="AG314" s="67" t="str">
        <f>IF(IFERROR(SEARCH(AG$6,$D314),0)&gt;0,TRIM(VLOOKUP(AG$6,'Lifeline-Capability XWalk'!$F$6:$G$38,2,FALSE)),"")</f>
        <v/>
      </c>
      <c r="AH314" s="67" t="str">
        <f>IF(IFERROR(SEARCH(AH$6,$D314),0)&gt;0,TRIM(VLOOKUP(AH$6,'Lifeline-Capability XWalk'!$F$6:$G$38,2,FALSE)),"")</f>
        <v/>
      </c>
      <c r="AI314" s="67" t="str">
        <f>IF(IFERROR(SEARCH(AI$6,$D314),0)&gt;0,TRIM(VLOOKUP(AI$6,'Lifeline-Capability XWalk'!$F$6:$G$38,2,FALSE)),"")</f>
        <v/>
      </c>
      <c r="AJ314" s="67" t="str">
        <f>IF(IFERROR(SEARCH(AJ$6,$D314),0)&gt;0,TRIM(VLOOKUP(AJ$6,'Lifeline-Capability XWalk'!$F$6:$G$38,2,FALSE)),"")</f>
        <v/>
      </c>
      <c r="AK314" s="67" t="str">
        <f>IF(IFERROR(SEARCH(AK$6,$D314),0)&gt;0,TRIM(VLOOKUP(AK$6,'Lifeline-Capability XWalk'!$F$6:$G$38,2,FALSE)),"")</f>
        <v/>
      </c>
      <c r="AL314" s="68" t="str">
        <f>IF(IFERROR(SEARCH(AL$6,$D314),0)&gt;0,TRIM(VLOOKUP(AL$6,'Lifeline-Capability XWalk'!$F$6:$G$38,2,FALSE)),"")</f>
        <v/>
      </c>
      <c r="AM314" s="24" t="str">
        <f t="shared" si="19"/>
        <v/>
      </c>
      <c r="AN314" s="24" t="str">
        <f t="shared" si="18"/>
        <v/>
      </c>
      <c r="AO314" s="24" t="str">
        <f t="shared" si="18"/>
        <v>Health and Medical</v>
      </c>
      <c r="AP314" s="24" t="str">
        <f t="shared" si="18"/>
        <v/>
      </c>
      <c r="AQ314" s="24" t="str">
        <f t="shared" si="18"/>
        <v>Communications</v>
      </c>
      <c r="AR314" s="24" t="str">
        <f t="shared" si="18"/>
        <v/>
      </c>
      <c r="AS314" s="24" t="str">
        <f t="shared" si="18"/>
        <v/>
      </c>
      <c r="AT314" s="24" t="str">
        <f t="shared" si="18"/>
        <v/>
      </c>
      <c r="AU314" s="24" t="str">
        <f t="shared" si="18"/>
        <v/>
      </c>
    </row>
    <row r="315" spans="1:47" s="24" customFormat="1" ht="32.1" customHeight="1" x14ac:dyDescent="0.2">
      <c r="A315" s="143" t="s">
        <v>1113</v>
      </c>
      <c r="B315" s="69" t="s">
        <v>20</v>
      </c>
      <c r="C315" s="142" t="s">
        <v>1393</v>
      </c>
      <c r="D315" s="69" t="s">
        <v>1362</v>
      </c>
      <c r="E315" s="64" t="str">
        <f t="shared" si="17"/>
        <v>Health and Medical, Communications</v>
      </c>
      <c r="F315" s="70" t="s">
        <v>784</v>
      </c>
      <c r="G315" s="66" t="str">
        <f>IF(IFERROR(SEARCH(G$6,$D315),0)&gt;0,TRIM(VLOOKUP(G$6,'Lifeline-Capability XWalk'!$F$6:$G$38,2,FALSE)),"")</f>
        <v/>
      </c>
      <c r="H315" s="67" t="str">
        <f>IF(IFERROR(SEARCH(H$6,$D315),0)&gt;0,TRIM(VLOOKUP(H$6,'Lifeline-Capability XWalk'!$F$6:$G$38,2,FALSE)),"")</f>
        <v/>
      </c>
      <c r="I315" s="67" t="str">
        <f>IF(IFERROR(SEARCH(I$6,$D315),0)&gt;0,TRIM(VLOOKUP(I$6,'Lifeline-Capability XWalk'!$F$6:$G$38,2,FALSE)),"")</f>
        <v/>
      </c>
      <c r="J315" s="67" t="str">
        <f>IF(IFERROR(SEARCH(J$6,$D315),0)&gt;0,TRIM(VLOOKUP(J$6,'Lifeline-Capability XWalk'!$F$6:$G$38,2,FALSE)),"")</f>
        <v/>
      </c>
      <c r="K315" s="67" t="str">
        <f>IF(IFERROR(SEARCH(K$6,$D315),0)&gt;0,TRIM(VLOOKUP(K$6,'Lifeline-Capability XWalk'!$F$6:$G$38,2,FALSE)),"")</f>
        <v/>
      </c>
      <c r="L315" s="67" t="str">
        <f>IF(IFERROR(SEARCH(L$6,$D315),0)&gt;0,TRIM(VLOOKUP(L$6,'Lifeline-Capability XWalk'!$F$6:$G$38,2,FALSE)),"")</f>
        <v/>
      </c>
      <c r="M315" s="67" t="str">
        <f>IF(IFERROR(SEARCH(M$6,$D315),0)&gt;0,TRIM(VLOOKUP(M$6,'Lifeline-Capability XWalk'!$F$6:$G$38,2,FALSE)),"")</f>
        <v/>
      </c>
      <c r="N315" s="67" t="str">
        <f>IF(IFERROR(SEARCH(N$6,$D315),0)&gt;0,TRIM(VLOOKUP(N$6,'Lifeline-Capability XWalk'!$F$6:$G$38,2,FALSE)),"")</f>
        <v/>
      </c>
      <c r="O315" s="67" t="str">
        <f>IF(IFERROR(SEARCH(O$6,$D315),0)&gt;0,TRIM(VLOOKUP(O$6,'Lifeline-Capability XWalk'!$F$6:$G$38,2,FALSE)),"")</f>
        <v/>
      </c>
      <c r="P315" s="67" t="str">
        <f>IF(IFERROR(SEARCH(P$6,$D315),0)&gt;0,TRIM(VLOOKUP(P$6,'Lifeline-Capability XWalk'!$F$6:$G$38,2,FALSE)),"")</f>
        <v/>
      </c>
      <c r="Q315" s="67" t="str">
        <f>IF(IFERROR(SEARCH(Q$6,$D315),0)&gt;0,TRIM(VLOOKUP(Q$6,'Lifeline-Capability XWalk'!$F$6:$G$38,2,FALSE)),"")</f>
        <v/>
      </c>
      <c r="R315" s="67" t="str">
        <f>IF(IFERROR(SEARCH(R$6,$D315),0)&gt;0,TRIM(VLOOKUP(R$6,'Lifeline-Capability XWalk'!$F$6:$G$38,2,FALSE)),"")</f>
        <v/>
      </c>
      <c r="S315" s="67" t="str">
        <f>IF(IFERROR(SEARCH(S$6,$D315),0)&gt;0,TRIM(VLOOKUP(S$6,'Lifeline-Capability XWalk'!$F$6:$G$38,2,FALSE)),"")</f>
        <v/>
      </c>
      <c r="T315" s="67" t="str">
        <f>IF(IFERROR(SEARCH(T$6,$D315),0)&gt;0,TRIM(VLOOKUP(T$6,'Lifeline-Capability XWalk'!$F$6:$G$38,2,FALSE)),"")</f>
        <v/>
      </c>
      <c r="U315" s="67" t="str">
        <f>IF(IFERROR(SEARCH(U$6,$D315),0)&gt;0,TRIM(VLOOKUP(U$6,'Lifeline-Capability XWalk'!$F$6:$G$38,2,FALSE)),"")</f>
        <v/>
      </c>
      <c r="V315" s="67" t="str">
        <f>IF(IFERROR(SEARCH(V$6,$D315),0)&gt;0,TRIM(VLOOKUP(V$6,'Lifeline-Capability XWalk'!$F$6:$G$38,2,FALSE)),"")</f>
        <v/>
      </c>
      <c r="W315" s="67" t="str">
        <f>IF(IFERROR(SEARCH(W$6,$D315),0)&gt;0,TRIM(VLOOKUP(W$6,'Lifeline-Capability XWalk'!$F$6:$G$38,2,FALSE)),"")</f>
        <v>Health and Medical</v>
      </c>
      <c r="X315" s="67" t="str">
        <f>IF(IFERROR(SEARCH(X$6,$D315),0)&gt;0,TRIM(VLOOKUP(X$6,'Lifeline-Capability XWalk'!$F$6:$G$38,2,FALSE)),"")</f>
        <v/>
      </c>
      <c r="Y315" s="67" t="str">
        <f>IF(IFERROR(SEARCH(Y$6,$D315),0)&gt;0,TRIM(VLOOKUP(Y$6,'Lifeline-Capability XWalk'!$F$6:$G$38,2,FALSE)),"")</f>
        <v/>
      </c>
      <c r="Z315" s="67" t="str">
        <f>IF(IFERROR(SEARCH(Z$6,$D315),0)&gt;0,TRIM(VLOOKUP(Z$6,'Lifeline-Capability XWalk'!$F$6:$G$38,2,FALSE)),"")</f>
        <v/>
      </c>
      <c r="AA315" s="67" t="str">
        <f>IF(IFERROR(SEARCH(AA$6,$D315),0)&gt;0,TRIM(VLOOKUP(AA$6,'Lifeline-Capability XWalk'!$F$6:$G$38,2,FALSE)),"")</f>
        <v>Communications</v>
      </c>
      <c r="AB315" s="67" t="str">
        <f>IF(IFERROR(SEARCH(AB$6,$D315),0)&gt;0,TRIM(VLOOKUP(AB$6,'Lifeline-Capability XWalk'!$F$6:$G$38,2,FALSE)),"")</f>
        <v>Communications</v>
      </c>
      <c r="AC315" s="67" t="str">
        <f>IF(IFERROR(SEARCH(AC$6,$D315),0)&gt;0,TRIM(VLOOKUP(AC$6,'Lifeline-Capability XWalk'!$F$6:$G$38,2,FALSE)),"")</f>
        <v/>
      </c>
      <c r="AD315" s="67" t="str">
        <f>IF(IFERROR(SEARCH(AD$6,$D315),0)&gt;0,TRIM(VLOOKUP(AD$6,'Lifeline-Capability XWalk'!$F$6:$G$38,2,FALSE)),"")</f>
        <v/>
      </c>
      <c r="AE315" s="67" t="str">
        <f>IF(IFERROR(SEARCH(AE$6,$D315),0)&gt;0,TRIM(VLOOKUP(AE$6,'Lifeline-Capability XWalk'!$F$6:$G$38,2,FALSE)),"")</f>
        <v/>
      </c>
      <c r="AF315" s="67" t="str">
        <f>IF(IFERROR(SEARCH(AF$6,$D315),0)&gt;0,TRIM(VLOOKUP(AF$6,'Lifeline-Capability XWalk'!$F$6:$G$38,2,FALSE)),"")</f>
        <v/>
      </c>
      <c r="AG315" s="67" t="str">
        <f>IF(IFERROR(SEARCH(AG$6,$D315),0)&gt;0,TRIM(VLOOKUP(AG$6,'Lifeline-Capability XWalk'!$F$6:$G$38,2,FALSE)),"")</f>
        <v/>
      </c>
      <c r="AH315" s="67" t="str">
        <f>IF(IFERROR(SEARCH(AH$6,$D315),0)&gt;0,TRIM(VLOOKUP(AH$6,'Lifeline-Capability XWalk'!$F$6:$G$38,2,FALSE)),"")</f>
        <v/>
      </c>
      <c r="AI315" s="67" t="str">
        <f>IF(IFERROR(SEARCH(AI$6,$D315),0)&gt;0,TRIM(VLOOKUP(AI$6,'Lifeline-Capability XWalk'!$F$6:$G$38,2,FALSE)),"")</f>
        <v/>
      </c>
      <c r="AJ315" s="67" t="str">
        <f>IF(IFERROR(SEARCH(AJ$6,$D315),0)&gt;0,TRIM(VLOOKUP(AJ$6,'Lifeline-Capability XWalk'!$F$6:$G$38,2,FALSE)),"")</f>
        <v/>
      </c>
      <c r="AK315" s="67" t="str">
        <f>IF(IFERROR(SEARCH(AK$6,$D315),0)&gt;0,TRIM(VLOOKUP(AK$6,'Lifeline-Capability XWalk'!$F$6:$G$38,2,FALSE)),"")</f>
        <v/>
      </c>
      <c r="AL315" s="68" t="str">
        <f>IF(IFERROR(SEARCH(AL$6,$D315),0)&gt;0,TRIM(VLOOKUP(AL$6,'Lifeline-Capability XWalk'!$F$6:$G$38,2,FALSE)),"")</f>
        <v/>
      </c>
      <c r="AM315" s="24" t="str">
        <f t="shared" si="19"/>
        <v/>
      </c>
      <c r="AN315" s="24" t="str">
        <f t="shared" si="18"/>
        <v/>
      </c>
      <c r="AO315" s="24" t="str">
        <f t="shared" si="18"/>
        <v>Health and Medical</v>
      </c>
      <c r="AP315" s="24" t="str">
        <f t="shared" si="18"/>
        <v/>
      </c>
      <c r="AQ315" s="24" t="str">
        <f t="shared" si="18"/>
        <v>Communications</v>
      </c>
      <c r="AR315" s="24" t="str">
        <f t="shared" si="18"/>
        <v/>
      </c>
      <c r="AS315" s="24" t="str">
        <f t="shared" si="18"/>
        <v/>
      </c>
      <c r="AT315" s="24" t="str">
        <f t="shared" si="18"/>
        <v/>
      </c>
      <c r="AU315" s="24" t="str">
        <f t="shared" si="18"/>
        <v/>
      </c>
    </row>
    <row r="316" spans="1:47" s="24" customFormat="1" ht="32.1" customHeight="1" x14ac:dyDescent="0.2">
      <c r="A316" s="141" t="s">
        <v>1112</v>
      </c>
      <c r="B316" s="63" t="s">
        <v>1123</v>
      </c>
      <c r="C316" s="142" t="s">
        <v>1084</v>
      </c>
      <c r="D316" s="63" t="s">
        <v>1362</v>
      </c>
      <c r="E316" s="64" t="str">
        <f t="shared" si="17"/>
        <v>Health and Medical, Communications</v>
      </c>
      <c r="F316" s="72" t="s">
        <v>758</v>
      </c>
      <c r="G316" s="66" t="str">
        <f>IF(IFERROR(SEARCH(G$6,$D316),0)&gt;0,TRIM(VLOOKUP(G$6,'Lifeline-Capability XWalk'!$F$6:$G$38,2,FALSE)),"")</f>
        <v/>
      </c>
      <c r="H316" s="67" t="str">
        <f>IF(IFERROR(SEARCH(H$6,$D316),0)&gt;0,TRIM(VLOOKUP(H$6,'Lifeline-Capability XWalk'!$F$6:$G$38,2,FALSE)),"")</f>
        <v/>
      </c>
      <c r="I316" s="67" t="str">
        <f>IF(IFERROR(SEARCH(I$6,$D316),0)&gt;0,TRIM(VLOOKUP(I$6,'Lifeline-Capability XWalk'!$F$6:$G$38,2,FALSE)),"")</f>
        <v/>
      </c>
      <c r="J316" s="67" t="str">
        <f>IF(IFERROR(SEARCH(J$6,$D316),0)&gt;0,TRIM(VLOOKUP(J$6,'Lifeline-Capability XWalk'!$F$6:$G$38,2,FALSE)),"")</f>
        <v/>
      </c>
      <c r="K316" s="67" t="str">
        <f>IF(IFERROR(SEARCH(K$6,$D316),0)&gt;0,TRIM(VLOOKUP(K$6,'Lifeline-Capability XWalk'!$F$6:$G$38,2,FALSE)),"")</f>
        <v/>
      </c>
      <c r="L316" s="67" t="str">
        <f>IF(IFERROR(SEARCH(L$6,$D316),0)&gt;0,TRIM(VLOOKUP(L$6,'Lifeline-Capability XWalk'!$F$6:$G$38,2,FALSE)),"")</f>
        <v/>
      </c>
      <c r="M316" s="67" t="str">
        <f>IF(IFERROR(SEARCH(M$6,$D316),0)&gt;0,TRIM(VLOOKUP(M$6,'Lifeline-Capability XWalk'!$F$6:$G$38,2,FALSE)),"")</f>
        <v/>
      </c>
      <c r="N316" s="67" t="str">
        <f>IF(IFERROR(SEARCH(N$6,$D316),0)&gt;0,TRIM(VLOOKUP(N$6,'Lifeline-Capability XWalk'!$F$6:$G$38,2,FALSE)),"")</f>
        <v/>
      </c>
      <c r="O316" s="67" t="str">
        <f>IF(IFERROR(SEARCH(O$6,$D316),0)&gt;0,TRIM(VLOOKUP(O$6,'Lifeline-Capability XWalk'!$F$6:$G$38,2,FALSE)),"")</f>
        <v/>
      </c>
      <c r="P316" s="67" t="str">
        <f>IF(IFERROR(SEARCH(P$6,$D316),0)&gt;0,TRIM(VLOOKUP(P$6,'Lifeline-Capability XWalk'!$F$6:$G$38,2,FALSE)),"")</f>
        <v/>
      </c>
      <c r="Q316" s="67" t="str">
        <f>IF(IFERROR(SEARCH(Q$6,$D316),0)&gt;0,TRIM(VLOOKUP(Q$6,'Lifeline-Capability XWalk'!$F$6:$G$38,2,FALSE)),"")</f>
        <v/>
      </c>
      <c r="R316" s="67" t="str">
        <f>IF(IFERROR(SEARCH(R$6,$D316),0)&gt;0,TRIM(VLOOKUP(R$6,'Lifeline-Capability XWalk'!$F$6:$G$38,2,FALSE)),"")</f>
        <v/>
      </c>
      <c r="S316" s="67" t="str">
        <f>IF(IFERROR(SEARCH(S$6,$D316),0)&gt;0,TRIM(VLOOKUP(S$6,'Lifeline-Capability XWalk'!$F$6:$G$38,2,FALSE)),"")</f>
        <v/>
      </c>
      <c r="T316" s="67" t="str">
        <f>IF(IFERROR(SEARCH(T$6,$D316),0)&gt;0,TRIM(VLOOKUP(T$6,'Lifeline-Capability XWalk'!$F$6:$G$38,2,FALSE)),"")</f>
        <v/>
      </c>
      <c r="U316" s="67" t="str">
        <f>IF(IFERROR(SEARCH(U$6,$D316),0)&gt;0,TRIM(VLOOKUP(U$6,'Lifeline-Capability XWalk'!$F$6:$G$38,2,FALSE)),"")</f>
        <v/>
      </c>
      <c r="V316" s="67" t="str">
        <f>IF(IFERROR(SEARCH(V$6,$D316),0)&gt;0,TRIM(VLOOKUP(V$6,'Lifeline-Capability XWalk'!$F$6:$G$38,2,FALSE)),"")</f>
        <v/>
      </c>
      <c r="W316" s="67" t="str">
        <f>IF(IFERROR(SEARCH(W$6,$D316),0)&gt;0,TRIM(VLOOKUP(W$6,'Lifeline-Capability XWalk'!$F$6:$G$38,2,FALSE)),"")</f>
        <v>Health and Medical</v>
      </c>
      <c r="X316" s="67" t="str">
        <f>IF(IFERROR(SEARCH(X$6,$D316),0)&gt;0,TRIM(VLOOKUP(X$6,'Lifeline-Capability XWalk'!$F$6:$G$38,2,FALSE)),"")</f>
        <v/>
      </c>
      <c r="Y316" s="67" t="str">
        <f>IF(IFERROR(SEARCH(Y$6,$D316),0)&gt;0,TRIM(VLOOKUP(Y$6,'Lifeline-Capability XWalk'!$F$6:$G$38,2,FALSE)),"")</f>
        <v/>
      </c>
      <c r="Z316" s="67" t="str">
        <f>IF(IFERROR(SEARCH(Z$6,$D316),0)&gt;0,TRIM(VLOOKUP(Z$6,'Lifeline-Capability XWalk'!$F$6:$G$38,2,FALSE)),"")</f>
        <v/>
      </c>
      <c r="AA316" s="67" t="str">
        <f>IF(IFERROR(SEARCH(AA$6,$D316),0)&gt;0,TRIM(VLOOKUP(AA$6,'Lifeline-Capability XWalk'!$F$6:$G$38,2,FALSE)),"")</f>
        <v>Communications</v>
      </c>
      <c r="AB316" s="67" t="str">
        <f>IF(IFERROR(SEARCH(AB$6,$D316),0)&gt;0,TRIM(VLOOKUP(AB$6,'Lifeline-Capability XWalk'!$F$6:$G$38,2,FALSE)),"")</f>
        <v>Communications</v>
      </c>
      <c r="AC316" s="67" t="str">
        <f>IF(IFERROR(SEARCH(AC$6,$D316),0)&gt;0,TRIM(VLOOKUP(AC$6,'Lifeline-Capability XWalk'!$F$6:$G$38,2,FALSE)),"")</f>
        <v/>
      </c>
      <c r="AD316" s="67" t="str">
        <f>IF(IFERROR(SEARCH(AD$6,$D316),0)&gt;0,TRIM(VLOOKUP(AD$6,'Lifeline-Capability XWalk'!$F$6:$G$38,2,FALSE)),"")</f>
        <v/>
      </c>
      <c r="AE316" s="67" t="str">
        <f>IF(IFERROR(SEARCH(AE$6,$D316),0)&gt;0,TRIM(VLOOKUP(AE$6,'Lifeline-Capability XWalk'!$F$6:$G$38,2,FALSE)),"")</f>
        <v/>
      </c>
      <c r="AF316" s="67" t="str">
        <f>IF(IFERROR(SEARCH(AF$6,$D316),0)&gt;0,TRIM(VLOOKUP(AF$6,'Lifeline-Capability XWalk'!$F$6:$G$38,2,FALSE)),"")</f>
        <v/>
      </c>
      <c r="AG316" s="67" t="str">
        <f>IF(IFERROR(SEARCH(AG$6,$D316),0)&gt;0,TRIM(VLOOKUP(AG$6,'Lifeline-Capability XWalk'!$F$6:$G$38,2,FALSE)),"")</f>
        <v/>
      </c>
      <c r="AH316" s="67" t="str">
        <f>IF(IFERROR(SEARCH(AH$6,$D316),0)&gt;0,TRIM(VLOOKUP(AH$6,'Lifeline-Capability XWalk'!$F$6:$G$38,2,FALSE)),"")</f>
        <v/>
      </c>
      <c r="AI316" s="67" t="str">
        <f>IF(IFERROR(SEARCH(AI$6,$D316),0)&gt;0,TRIM(VLOOKUP(AI$6,'Lifeline-Capability XWalk'!$F$6:$G$38,2,FALSE)),"")</f>
        <v/>
      </c>
      <c r="AJ316" s="67" t="str">
        <f>IF(IFERROR(SEARCH(AJ$6,$D316),0)&gt;0,TRIM(VLOOKUP(AJ$6,'Lifeline-Capability XWalk'!$F$6:$G$38,2,FALSE)),"")</f>
        <v/>
      </c>
      <c r="AK316" s="67" t="str">
        <f>IF(IFERROR(SEARCH(AK$6,$D316),0)&gt;0,TRIM(VLOOKUP(AK$6,'Lifeline-Capability XWalk'!$F$6:$G$38,2,FALSE)),"")</f>
        <v/>
      </c>
      <c r="AL316" s="68" t="str">
        <f>IF(IFERROR(SEARCH(AL$6,$D316),0)&gt;0,TRIM(VLOOKUP(AL$6,'Lifeline-Capability XWalk'!$F$6:$G$38,2,FALSE)),"")</f>
        <v/>
      </c>
      <c r="AM316" s="24" t="str">
        <f t="shared" si="19"/>
        <v/>
      </c>
      <c r="AN316" s="24" t="str">
        <f t="shared" si="18"/>
        <v/>
      </c>
      <c r="AO316" s="24" t="str">
        <f t="shared" si="18"/>
        <v>Health and Medical</v>
      </c>
      <c r="AP316" s="24" t="str">
        <f t="shared" si="18"/>
        <v/>
      </c>
      <c r="AQ316" s="24" t="str">
        <f t="shared" si="18"/>
        <v>Communications</v>
      </c>
      <c r="AR316" s="24" t="str">
        <f t="shared" si="18"/>
        <v/>
      </c>
      <c r="AS316" s="24" t="str">
        <f t="shared" si="18"/>
        <v/>
      </c>
      <c r="AT316" s="24" t="str">
        <f t="shared" si="18"/>
        <v/>
      </c>
      <c r="AU316" s="24" t="str">
        <f t="shared" si="18"/>
        <v/>
      </c>
    </row>
    <row r="317" spans="1:47" s="24" customFormat="1" ht="32.1" customHeight="1" x14ac:dyDescent="0.2">
      <c r="A317" s="141" t="s">
        <v>1112</v>
      </c>
      <c r="B317" s="63" t="s">
        <v>1121</v>
      </c>
      <c r="C317" s="142" t="s">
        <v>1393</v>
      </c>
      <c r="D317" s="63" t="s">
        <v>1362</v>
      </c>
      <c r="E317" s="64" t="str">
        <f t="shared" si="17"/>
        <v>Health and Medical, Communications</v>
      </c>
      <c r="F317" s="71" t="s">
        <v>244</v>
      </c>
      <c r="G317" s="66" t="str">
        <f>IF(IFERROR(SEARCH(G$6,$D317),0)&gt;0,TRIM(VLOOKUP(G$6,'Lifeline-Capability XWalk'!$F$6:$G$38,2,FALSE)),"")</f>
        <v/>
      </c>
      <c r="H317" s="67" t="str">
        <f>IF(IFERROR(SEARCH(H$6,$D317),0)&gt;0,TRIM(VLOOKUP(H$6,'Lifeline-Capability XWalk'!$F$6:$G$38,2,FALSE)),"")</f>
        <v/>
      </c>
      <c r="I317" s="67" t="str">
        <f>IF(IFERROR(SEARCH(I$6,$D317),0)&gt;0,TRIM(VLOOKUP(I$6,'Lifeline-Capability XWalk'!$F$6:$G$38,2,FALSE)),"")</f>
        <v/>
      </c>
      <c r="J317" s="67" t="str">
        <f>IF(IFERROR(SEARCH(J$6,$D317),0)&gt;0,TRIM(VLOOKUP(J$6,'Lifeline-Capability XWalk'!$F$6:$G$38,2,FALSE)),"")</f>
        <v/>
      </c>
      <c r="K317" s="67" t="str">
        <f>IF(IFERROR(SEARCH(K$6,$D317),0)&gt;0,TRIM(VLOOKUP(K$6,'Lifeline-Capability XWalk'!$F$6:$G$38,2,FALSE)),"")</f>
        <v/>
      </c>
      <c r="L317" s="67" t="str">
        <f>IF(IFERROR(SEARCH(L$6,$D317),0)&gt;0,TRIM(VLOOKUP(L$6,'Lifeline-Capability XWalk'!$F$6:$G$38,2,FALSE)),"")</f>
        <v/>
      </c>
      <c r="M317" s="67" t="str">
        <f>IF(IFERROR(SEARCH(M$6,$D317),0)&gt;0,TRIM(VLOOKUP(M$6,'Lifeline-Capability XWalk'!$F$6:$G$38,2,FALSE)),"")</f>
        <v/>
      </c>
      <c r="N317" s="67" t="str">
        <f>IF(IFERROR(SEARCH(N$6,$D317),0)&gt;0,TRIM(VLOOKUP(N$6,'Lifeline-Capability XWalk'!$F$6:$G$38,2,FALSE)),"")</f>
        <v/>
      </c>
      <c r="O317" s="67" t="str">
        <f>IF(IFERROR(SEARCH(O$6,$D317),0)&gt;0,TRIM(VLOOKUP(O$6,'Lifeline-Capability XWalk'!$F$6:$G$38,2,FALSE)),"")</f>
        <v/>
      </c>
      <c r="P317" s="67" t="str">
        <f>IF(IFERROR(SEARCH(P$6,$D317),0)&gt;0,TRIM(VLOOKUP(P$6,'Lifeline-Capability XWalk'!$F$6:$G$38,2,FALSE)),"")</f>
        <v/>
      </c>
      <c r="Q317" s="67" t="str">
        <f>IF(IFERROR(SEARCH(Q$6,$D317),0)&gt;0,TRIM(VLOOKUP(Q$6,'Lifeline-Capability XWalk'!$F$6:$G$38,2,FALSE)),"")</f>
        <v/>
      </c>
      <c r="R317" s="67" t="str">
        <f>IF(IFERROR(SEARCH(R$6,$D317),0)&gt;0,TRIM(VLOOKUP(R$6,'Lifeline-Capability XWalk'!$F$6:$G$38,2,FALSE)),"")</f>
        <v/>
      </c>
      <c r="S317" s="67" t="str">
        <f>IF(IFERROR(SEARCH(S$6,$D317),0)&gt;0,TRIM(VLOOKUP(S$6,'Lifeline-Capability XWalk'!$F$6:$G$38,2,FALSE)),"")</f>
        <v/>
      </c>
      <c r="T317" s="67" t="str">
        <f>IF(IFERROR(SEARCH(T$6,$D317),0)&gt;0,TRIM(VLOOKUP(T$6,'Lifeline-Capability XWalk'!$F$6:$G$38,2,FALSE)),"")</f>
        <v/>
      </c>
      <c r="U317" s="67" t="str">
        <f>IF(IFERROR(SEARCH(U$6,$D317),0)&gt;0,TRIM(VLOOKUP(U$6,'Lifeline-Capability XWalk'!$F$6:$G$38,2,FALSE)),"")</f>
        <v/>
      </c>
      <c r="V317" s="67" t="str">
        <f>IF(IFERROR(SEARCH(V$6,$D317),0)&gt;0,TRIM(VLOOKUP(V$6,'Lifeline-Capability XWalk'!$F$6:$G$38,2,FALSE)),"")</f>
        <v/>
      </c>
      <c r="W317" s="67" t="str">
        <f>IF(IFERROR(SEARCH(W$6,$D317),0)&gt;0,TRIM(VLOOKUP(W$6,'Lifeline-Capability XWalk'!$F$6:$G$38,2,FALSE)),"")</f>
        <v>Health and Medical</v>
      </c>
      <c r="X317" s="67" t="str">
        <f>IF(IFERROR(SEARCH(X$6,$D317),0)&gt;0,TRIM(VLOOKUP(X$6,'Lifeline-Capability XWalk'!$F$6:$G$38,2,FALSE)),"")</f>
        <v/>
      </c>
      <c r="Y317" s="67" t="str">
        <f>IF(IFERROR(SEARCH(Y$6,$D317),0)&gt;0,TRIM(VLOOKUP(Y$6,'Lifeline-Capability XWalk'!$F$6:$G$38,2,FALSE)),"")</f>
        <v/>
      </c>
      <c r="Z317" s="67" t="str">
        <f>IF(IFERROR(SEARCH(Z$6,$D317),0)&gt;0,TRIM(VLOOKUP(Z$6,'Lifeline-Capability XWalk'!$F$6:$G$38,2,FALSE)),"")</f>
        <v/>
      </c>
      <c r="AA317" s="67" t="str">
        <f>IF(IFERROR(SEARCH(AA$6,$D317),0)&gt;0,TRIM(VLOOKUP(AA$6,'Lifeline-Capability XWalk'!$F$6:$G$38,2,FALSE)),"")</f>
        <v>Communications</v>
      </c>
      <c r="AB317" s="67" t="str">
        <f>IF(IFERROR(SEARCH(AB$6,$D317),0)&gt;0,TRIM(VLOOKUP(AB$6,'Lifeline-Capability XWalk'!$F$6:$G$38,2,FALSE)),"")</f>
        <v>Communications</v>
      </c>
      <c r="AC317" s="67" t="str">
        <f>IF(IFERROR(SEARCH(AC$6,$D317),0)&gt;0,TRIM(VLOOKUP(AC$6,'Lifeline-Capability XWalk'!$F$6:$G$38,2,FALSE)),"")</f>
        <v/>
      </c>
      <c r="AD317" s="67" t="str">
        <f>IF(IFERROR(SEARCH(AD$6,$D317),0)&gt;0,TRIM(VLOOKUP(AD$6,'Lifeline-Capability XWalk'!$F$6:$G$38,2,FALSE)),"")</f>
        <v/>
      </c>
      <c r="AE317" s="67" t="str">
        <f>IF(IFERROR(SEARCH(AE$6,$D317),0)&gt;0,TRIM(VLOOKUP(AE$6,'Lifeline-Capability XWalk'!$F$6:$G$38,2,FALSE)),"")</f>
        <v/>
      </c>
      <c r="AF317" s="67" t="str">
        <f>IF(IFERROR(SEARCH(AF$6,$D317),0)&gt;0,TRIM(VLOOKUP(AF$6,'Lifeline-Capability XWalk'!$F$6:$G$38,2,FALSE)),"")</f>
        <v/>
      </c>
      <c r="AG317" s="67" t="str">
        <f>IF(IFERROR(SEARCH(AG$6,$D317),0)&gt;0,TRIM(VLOOKUP(AG$6,'Lifeline-Capability XWalk'!$F$6:$G$38,2,FALSE)),"")</f>
        <v/>
      </c>
      <c r="AH317" s="67" t="str">
        <f>IF(IFERROR(SEARCH(AH$6,$D317),0)&gt;0,TRIM(VLOOKUP(AH$6,'Lifeline-Capability XWalk'!$F$6:$G$38,2,FALSE)),"")</f>
        <v/>
      </c>
      <c r="AI317" s="67" t="str">
        <f>IF(IFERROR(SEARCH(AI$6,$D317),0)&gt;0,TRIM(VLOOKUP(AI$6,'Lifeline-Capability XWalk'!$F$6:$G$38,2,FALSE)),"")</f>
        <v/>
      </c>
      <c r="AJ317" s="67" t="str">
        <f>IF(IFERROR(SEARCH(AJ$6,$D317),0)&gt;0,TRIM(VLOOKUP(AJ$6,'Lifeline-Capability XWalk'!$F$6:$G$38,2,FALSE)),"")</f>
        <v/>
      </c>
      <c r="AK317" s="67" t="str">
        <f>IF(IFERROR(SEARCH(AK$6,$D317),0)&gt;0,TRIM(VLOOKUP(AK$6,'Lifeline-Capability XWalk'!$F$6:$G$38,2,FALSE)),"")</f>
        <v/>
      </c>
      <c r="AL317" s="68" t="str">
        <f>IF(IFERROR(SEARCH(AL$6,$D317),0)&gt;0,TRIM(VLOOKUP(AL$6,'Lifeline-Capability XWalk'!$F$6:$G$38,2,FALSE)),"")</f>
        <v/>
      </c>
      <c r="AM317" s="24" t="str">
        <f t="shared" si="19"/>
        <v/>
      </c>
      <c r="AN317" s="24" t="str">
        <f t="shared" si="18"/>
        <v/>
      </c>
      <c r="AO317" s="24" t="str">
        <f t="shared" si="18"/>
        <v>Health and Medical</v>
      </c>
      <c r="AP317" s="24" t="str">
        <f t="shared" si="18"/>
        <v/>
      </c>
      <c r="AQ317" s="24" t="str">
        <f t="shared" si="18"/>
        <v>Communications</v>
      </c>
      <c r="AR317" s="24" t="str">
        <f t="shared" si="18"/>
        <v/>
      </c>
      <c r="AS317" s="24" t="str">
        <f t="shared" si="18"/>
        <v/>
      </c>
      <c r="AT317" s="24" t="str">
        <f t="shared" si="18"/>
        <v/>
      </c>
      <c r="AU317" s="24" t="str">
        <f t="shared" si="18"/>
        <v/>
      </c>
    </row>
    <row r="318" spans="1:47" s="24" customFormat="1" ht="32.1" customHeight="1" x14ac:dyDescent="0.2">
      <c r="A318" s="141" t="s">
        <v>1112</v>
      </c>
      <c r="B318" s="63" t="s">
        <v>1121</v>
      </c>
      <c r="C318" s="142" t="s">
        <v>1393</v>
      </c>
      <c r="D318" s="63" t="s">
        <v>1539</v>
      </c>
      <c r="E318" s="64" t="str">
        <f t="shared" si="17"/>
        <v>Health and Medical, Communications, Transportation</v>
      </c>
      <c r="F318" s="72" t="s">
        <v>759</v>
      </c>
      <c r="G318" s="66" t="str">
        <f>IF(IFERROR(SEARCH(G$6,$D318),0)&gt;0,TRIM(VLOOKUP(G$6,'Lifeline-Capability XWalk'!$F$6:$G$38,2,FALSE)),"")</f>
        <v/>
      </c>
      <c r="H318" s="67" t="str">
        <f>IF(IFERROR(SEARCH(H$6,$D318),0)&gt;0,TRIM(VLOOKUP(H$6,'Lifeline-Capability XWalk'!$F$6:$G$38,2,FALSE)),"")</f>
        <v/>
      </c>
      <c r="I318" s="67" t="str">
        <f>IF(IFERROR(SEARCH(I$6,$D318),0)&gt;0,TRIM(VLOOKUP(I$6,'Lifeline-Capability XWalk'!$F$6:$G$38,2,FALSE)),"")</f>
        <v>Transportation</v>
      </c>
      <c r="J318" s="67" t="str">
        <f>IF(IFERROR(SEARCH(J$6,$D318),0)&gt;0,TRIM(VLOOKUP(J$6,'Lifeline-Capability XWalk'!$F$6:$G$38,2,FALSE)),"")</f>
        <v/>
      </c>
      <c r="K318" s="67" t="str">
        <f>IF(IFERROR(SEARCH(K$6,$D318),0)&gt;0,TRIM(VLOOKUP(K$6,'Lifeline-Capability XWalk'!$F$6:$G$38,2,FALSE)),"")</f>
        <v/>
      </c>
      <c r="L318" s="67" t="str">
        <f>IF(IFERROR(SEARCH(L$6,$D318),0)&gt;0,TRIM(VLOOKUP(L$6,'Lifeline-Capability XWalk'!$F$6:$G$38,2,FALSE)),"")</f>
        <v/>
      </c>
      <c r="M318" s="67" t="str">
        <f>IF(IFERROR(SEARCH(M$6,$D318),0)&gt;0,TRIM(VLOOKUP(M$6,'Lifeline-Capability XWalk'!$F$6:$G$38,2,FALSE)),"")</f>
        <v/>
      </c>
      <c r="N318" s="67" t="str">
        <f>IF(IFERROR(SEARCH(N$6,$D318),0)&gt;0,TRIM(VLOOKUP(N$6,'Lifeline-Capability XWalk'!$F$6:$G$38,2,FALSE)),"")</f>
        <v/>
      </c>
      <c r="O318" s="67" t="str">
        <f>IF(IFERROR(SEARCH(O$6,$D318),0)&gt;0,TRIM(VLOOKUP(O$6,'Lifeline-Capability XWalk'!$F$6:$G$38,2,FALSE)),"")</f>
        <v/>
      </c>
      <c r="P318" s="67" t="str">
        <f>IF(IFERROR(SEARCH(P$6,$D318),0)&gt;0,TRIM(VLOOKUP(P$6,'Lifeline-Capability XWalk'!$F$6:$G$38,2,FALSE)),"")</f>
        <v/>
      </c>
      <c r="Q318" s="67" t="str">
        <f>IF(IFERROR(SEARCH(Q$6,$D318),0)&gt;0,TRIM(VLOOKUP(Q$6,'Lifeline-Capability XWalk'!$F$6:$G$38,2,FALSE)),"")</f>
        <v/>
      </c>
      <c r="R318" s="67" t="str">
        <f>IF(IFERROR(SEARCH(R$6,$D318),0)&gt;0,TRIM(VLOOKUP(R$6,'Lifeline-Capability XWalk'!$F$6:$G$38,2,FALSE)),"")</f>
        <v/>
      </c>
      <c r="S318" s="67" t="str">
        <f>IF(IFERROR(SEARCH(S$6,$D318),0)&gt;0,TRIM(VLOOKUP(S$6,'Lifeline-Capability XWalk'!$F$6:$G$38,2,FALSE)),"")</f>
        <v/>
      </c>
      <c r="T318" s="67" t="str">
        <f>IF(IFERROR(SEARCH(T$6,$D318),0)&gt;0,TRIM(VLOOKUP(T$6,'Lifeline-Capability XWalk'!$F$6:$G$38,2,FALSE)),"")</f>
        <v/>
      </c>
      <c r="U318" s="67" t="str">
        <f>IF(IFERROR(SEARCH(U$6,$D318),0)&gt;0,TRIM(VLOOKUP(U$6,'Lifeline-Capability XWalk'!$F$6:$G$38,2,FALSE)),"")</f>
        <v/>
      </c>
      <c r="V318" s="67" t="str">
        <f>IF(IFERROR(SEARCH(V$6,$D318),0)&gt;0,TRIM(VLOOKUP(V$6,'Lifeline-Capability XWalk'!$F$6:$G$38,2,FALSE)),"")</f>
        <v/>
      </c>
      <c r="W318" s="67" t="str">
        <f>IF(IFERROR(SEARCH(W$6,$D318),0)&gt;0,TRIM(VLOOKUP(W$6,'Lifeline-Capability XWalk'!$F$6:$G$38,2,FALSE)),"")</f>
        <v>Health and Medical</v>
      </c>
      <c r="X318" s="67" t="str">
        <f>IF(IFERROR(SEARCH(X$6,$D318),0)&gt;0,TRIM(VLOOKUP(X$6,'Lifeline-Capability XWalk'!$F$6:$G$38,2,FALSE)),"")</f>
        <v/>
      </c>
      <c r="Y318" s="67" t="str">
        <f>IF(IFERROR(SEARCH(Y$6,$D318),0)&gt;0,TRIM(VLOOKUP(Y$6,'Lifeline-Capability XWalk'!$F$6:$G$38,2,FALSE)),"")</f>
        <v/>
      </c>
      <c r="Z318" s="67" t="str">
        <f>IF(IFERROR(SEARCH(Z$6,$D318),0)&gt;0,TRIM(VLOOKUP(Z$6,'Lifeline-Capability XWalk'!$F$6:$G$38,2,FALSE)),"")</f>
        <v/>
      </c>
      <c r="AA318" s="67" t="str">
        <f>IF(IFERROR(SEARCH(AA$6,$D318),0)&gt;0,TRIM(VLOOKUP(AA$6,'Lifeline-Capability XWalk'!$F$6:$G$38,2,FALSE)),"")</f>
        <v>Communications</v>
      </c>
      <c r="AB318" s="67" t="str">
        <f>IF(IFERROR(SEARCH(AB$6,$D318),0)&gt;0,TRIM(VLOOKUP(AB$6,'Lifeline-Capability XWalk'!$F$6:$G$38,2,FALSE)),"")</f>
        <v>Communications</v>
      </c>
      <c r="AC318" s="67" t="str">
        <f>IF(IFERROR(SEARCH(AC$6,$D318),0)&gt;0,TRIM(VLOOKUP(AC$6,'Lifeline-Capability XWalk'!$F$6:$G$38,2,FALSE)),"")</f>
        <v/>
      </c>
      <c r="AD318" s="67" t="str">
        <f>IF(IFERROR(SEARCH(AD$6,$D318),0)&gt;0,TRIM(VLOOKUP(AD$6,'Lifeline-Capability XWalk'!$F$6:$G$38,2,FALSE)),"")</f>
        <v/>
      </c>
      <c r="AE318" s="67" t="str">
        <f>IF(IFERROR(SEARCH(AE$6,$D318),0)&gt;0,TRIM(VLOOKUP(AE$6,'Lifeline-Capability XWalk'!$F$6:$G$38,2,FALSE)),"")</f>
        <v/>
      </c>
      <c r="AF318" s="67" t="str">
        <f>IF(IFERROR(SEARCH(AF$6,$D318),0)&gt;0,TRIM(VLOOKUP(AF$6,'Lifeline-Capability XWalk'!$F$6:$G$38,2,FALSE)),"")</f>
        <v/>
      </c>
      <c r="AG318" s="67" t="str">
        <f>IF(IFERROR(SEARCH(AG$6,$D318),0)&gt;0,TRIM(VLOOKUP(AG$6,'Lifeline-Capability XWalk'!$F$6:$G$38,2,FALSE)),"")</f>
        <v/>
      </c>
      <c r="AH318" s="67" t="str">
        <f>IF(IFERROR(SEARCH(AH$6,$D318),0)&gt;0,TRIM(VLOOKUP(AH$6,'Lifeline-Capability XWalk'!$F$6:$G$38,2,FALSE)),"")</f>
        <v/>
      </c>
      <c r="AI318" s="67" t="str">
        <f>IF(IFERROR(SEARCH(AI$6,$D318),0)&gt;0,TRIM(VLOOKUP(AI$6,'Lifeline-Capability XWalk'!$F$6:$G$38,2,FALSE)),"")</f>
        <v/>
      </c>
      <c r="AJ318" s="67" t="str">
        <f>IF(IFERROR(SEARCH(AJ$6,$D318),0)&gt;0,TRIM(VLOOKUP(AJ$6,'Lifeline-Capability XWalk'!$F$6:$G$38,2,FALSE)),"")</f>
        <v/>
      </c>
      <c r="AK318" s="67" t="str">
        <f>IF(IFERROR(SEARCH(AK$6,$D318),0)&gt;0,TRIM(VLOOKUP(AK$6,'Lifeline-Capability XWalk'!$F$6:$G$38,2,FALSE)),"")</f>
        <v/>
      </c>
      <c r="AL318" s="68" t="str">
        <f>IF(IFERROR(SEARCH(AL$6,$D318),0)&gt;0,TRIM(VLOOKUP(AL$6,'Lifeline-Capability XWalk'!$F$6:$G$38,2,FALSE)),"")</f>
        <v/>
      </c>
      <c r="AM318" s="24" t="str">
        <f t="shared" si="19"/>
        <v/>
      </c>
      <c r="AN318" s="24" t="str">
        <f t="shared" si="18"/>
        <v/>
      </c>
      <c r="AO318" s="24" t="str">
        <f t="shared" si="18"/>
        <v>Health and Medical</v>
      </c>
      <c r="AP318" s="24" t="str">
        <f t="shared" si="18"/>
        <v/>
      </c>
      <c r="AQ318" s="24" t="str">
        <f t="shared" si="18"/>
        <v>Communications</v>
      </c>
      <c r="AR318" s="24" t="str">
        <f t="shared" si="18"/>
        <v/>
      </c>
      <c r="AS318" s="24" t="str">
        <f t="shared" si="18"/>
        <v>Transportation</v>
      </c>
      <c r="AT318" s="24" t="str">
        <f t="shared" si="18"/>
        <v/>
      </c>
      <c r="AU318" s="24" t="str">
        <f t="shared" si="18"/>
        <v/>
      </c>
    </row>
    <row r="319" spans="1:47" s="24" customFormat="1" ht="32.1" customHeight="1" x14ac:dyDescent="0.2">
      <c r="A319" s="141" t="s">
        <v>1112</v>
      </c>
      <c r="B319" s="63" t="s">
        <v>1117</v>
      </c>
      <c r="C319" s="142" t="s">
        <v>1082</v>
      </c>
      <c r="D319" s="63" t="s">
        <v>1540</v>
      </c>
      <c r="E319" s="64" t="str">
        <f t="shared" si="17"/>
        <v>Health and Medical, Communications, Hazardous Materials</v>
      </c>
      <c r="F319" s="65" t="s">
        <v>132</v>
      </c>
      <c r="G319" s="66" t="str">
        <f>IF(IFERROR(SEARCH(G$6,$D319),0)&gt;0,TRIM(VLOOKUP(G$6,'Lifeline-Capability XWalk'!$F$6:$G$38,2,FALSE)),"")</f>
        <v/>
      </c>
      <c r="H319" s="67" t="str">
        <f>IF(IFERROR(SEARCH(H$6,$D319),0)&gt;0,TRIM(VLOOKUP(H$6,'Lifeline-Capability XWalk'!$F$6:$G$38,2,FALSE)),"")</f>
        <v/>
      </c>
      <c r="I319" s="67" t="str">
        <f>IF(IFERROR(SEARCH(I$6,$D319),0)&gt;0,TRIM(VLOOKUP(I$6,'Lifeline-Capability XWalk'!$F$6:$G$38,2,FALSE)),"")</f>
        <v/>
      </c>
      <c r="J319" s="67" t="str">
        <f>IF(IFERROR(SEARCH(J$6,$D319),0)&gt;0,TRIM(VLOOKUP(J$6,'Lifeline-Capability XWalk'!$F$6:$G$38,2,FALSE)),"")</f>
        <v/>
      </c>
      <c r="K319" s="67" t="str">
        <f>IF(IFERROR(SEARCH(K$6,$D319),0)&gt;0,TRIM(VLOOKUP(K$6,'Lifeline-Capability XWalk'!$F$6:$G$38,2,FALSE)),"")</f>
        <v/>
      </c>
      <c r="L319" s="67" t="str">
        <f>IF(IFERROR(SEARCH(L$6,$D319),0)&gt;0,TRIM(VLOOKUP(L$6,'Lifeline-Capability XWalk'!$F$6:$G$38,2,FALSE)),"")</f>
        <v>Hazardous Materials</v>
      </c>
      <c r="M319" s="67" t="str">
        <f>IF(IFERROR(SEARCH(M$6,$D319),0)&gt;0,TRIM(VLOOKUP(M$6,'Lifeline-Capability XWalk'!$F$6:$G$38,2,FALSE)),"")</f>
        <v/>
      </c>
      <c r="N319" s="67" t="str">
        <f>IF(IFERROR(SEARCH(N$6,$D319),0)&gt;0,TRIM(VLOOKUP(N$6,'Lifeline-Capability XWalk'!$F$6:$G$38,2,FALSE)),"")</f>
        <v/>
      </c>
      <c r="O319" s="67" t="str">
        <f>IF(IFERROR(SEARCH(O$6,$D319),0)&gt;0,TRIM(VLOOKUP(O$6,'Lifeline-Capability XWalk'!$F$6:$G$38,2,FALSE)),"")</f>
        <v/>
      </c>
      <c r="P319" s="67" t="str">
        <f>IF(IFERROR(SEARCH(P$6,$D319),0)&gt;0,TRIM(VLOOKUP(P$6,'Lifeline-Capability XWalk'!$F$6:$G$38,2,FALSE)),"")</f>
        <v/>
      </c>
      <c r="Q319" s="67" t="str">
        <f>IF(IFERROR(SEARCH(Q$6,$D319),0)&gt;0,TRIM(VLOOKUP(Q$6,'Lifeline-Capability XWalk'!$F$6:$G$38,2,FALSE)),"")</f>
        <v/>
      </c>
      <c r="R319" s="67" t="str">
        <f>IF(IFERROR(SEARCH(R$6,$D319),0)&gt;0,TRIM(VLOOKUP(R$6,'Lifeline-Capability XWalk'!$F$6:$G$38,2,FALSE)),"")</f>
        <v/>
      </c>
      <c r="S319" s="67" t="str">
        <f>IF(IFERROR(SEARCH(S$6,$D319),0)&gt;0,TRIM(VLOOKUP(S$6,'Lifeline-Capability XWalk'!$F$6:$G$38,2,FALSE)),"")</f>
        <v/>
      </c>
      <c r="T319" s="67" t="str">
        <f>IF(IFERROR(SEARCH(T$6,$D319),0)&gt;0,TRIM(VLOOKUP(T$6,'Lifeline-Capability XWalk'!$F$6:$G$38,2,FALSE)),"")</f>
        <v/>
      </c>
      <c r="U319" s="67" t="str">
        <f>IF(IFERROR(SEARCH(U$6,$D319),0)&gt;0,TRIM(VLOOKUP(U$6,'Lifeline-Capability XWalk'!$F$6:$G$38,2,FALSE)),"")</f>
        <v/>
      </c>
      <c r="V319" s="67" t="str">
        <f>IF(IFERROR(SEARCH(V$6,$D319),0)&gt;0,TRIM(VLOOKUP(V$6,'Lifeline-Capability XWalk'!$F$6:$G$38,2,FALSE)),"")</f>
        <v/>
      </c>
      <c r="W319" s="67" t="str">
        <f>IF(IFERROR(SEARCH(W$6,$D319),0)&gt;0,TRIM(VLOOKUP(W$6,'Lifeline-Capability XWalk'!$F$6:$G$38,2,FALSE)),"")</f>
        <v>Health and Medical</v>
      </c>
      <c r="X319" s="67" t="str">
        <f>IF(IFERROR(SEARCH(X$6,$D319),0)&gt;0,TRIM(VLOOKUP(X$6,'Lifeline-Capability XWalk'!$F$6:$G$38,2,FALSE)),"")</f>
        <v/>
      </c>
      <c r="Y319" s="67" t="str">
        <f>IF(IFERROR(SEARCH(Y$6,$D319),0)&gt;0,TRIM(VLOOKUP(Y$6,'Lifeline-Capability XWalk'!$F$6:$G$38,2,FALSE)),"")</f>
        <v/>
      </c>
      <c r="Z319" s="67" t="str">
        <f>IF(IFERROR(SEARCH(Z$6,$D319),0)&gt;0,TRIM(VLOOKUP(Z$6,'Lifeline-Capability XWalk'!$F$6:$G$38,2,FALSE)),"")</f>
        <v/>
      </c>
      <c r="AA319" s="67" t="str">
        <f>IF(IFERROR(SEARCH(AA$6,$D319),0)&gt;0,TRIM(VLOOKUP(AA$6,'Lifeline-Capability XWalk'!$F$6:$G$38,2,FALSE)),"")</f>
        <v>Communications</v>
      </c>
      <c r="AB319" s="67" t="str">
        <f>IF(IFERROR(SEARCH(AB$6,$D319),0)&gt;0,TRIM(VLOOKUP(AB$6,'Lifeline-Capability XWalk'!$F$6:$G$38,2,FALSE)),"")</f>
        <v>Communications</v>
      </c>
      <c r="AC319" s="67" t="str">
        <f>IF(IFERROR(SEARCH(AC$6,$D319),0)&gt;0,TRIM(VLOOKUP(AC$6,'Lifeline-Capability XWalk'!$F$6:$G$38,2,FALSE)),"")</f>
        <v/>
      </c>
      <c r="AD319" s="67" t="str">
        <f>IF(IFERROR(SEARCH(AD$6,$D319),0)&gt;0,TRIM(VLOOKUP(AD$6,'Lifeline-Capability XWalk'!$F$6:$G$38,2,FALSE)),"")</f>
        <v/>
      </c>
      <c r="AE319" s="67" t="str">
        <f>IF(IFERROR(SEARCH(AE$6,$D319),0)&gt;0,TRIM(VLOOKUP(AE$6,'Lifeline-Capability XWalk'!$F$6:$G$38,2,FALSE)),"")</f>
        <v/>
      </c>
      <c r="AF319" s="67" t="str">
        <f>IF(IFERROR(SEARCH(AF$6,$D319),0)&gt;0,TRIM(VLOOKUP(AF$6,'Lifeline-Capability XWalk'!$F$6:$G$38,2,FALSE)),"")</f>
        <v/>
      </c>
      <c r="AG319" s="67" t="str">
        <f>IF(IFERROR(SEARCH(AG$6,$D319),0)&gt;0,TRIM(VLOOKUP(AG$6,'Lifeline-Capability XWalk'!$F$6:$G$38,2,FALSE)),"")</f>
        <v/>
      </c>
      <c r="AH319" s="67" t="str">
        <f>IF(IFERROR(SEARCH(AH$6,$D319),0)&gt;0,TRIM(VLOOKUP(AH$6,'Lifeline-Capability XWalk'!$F$6:$G$38,2,FALSE)),"")</f>
        <v/>
      </c>
      <c r="AI319" s="67" t="str">
        <f>IF(IFERROR(SEARCH(AI$6,$D319),0)&gt;0,TRIM(VLOOKUP(AI$6,'Lifeline-Capability XWalk'!$F$6:$G$38,2,FALSE)),"")</f>
        <v/>
      </c>
      <c r="AJ319" s="67" t="str">
        <f>IF(IFERROR(SEARCH(AJ$6,$D319),0)&gt;0,TRIM(VLOOKUP(AJ$6,'Lifeline-Capability XWalk'!$F$6:$G$38,2,FALSE)),"")</f>
        <v/>
      </c>
      <c r="AK319" s="67" t="str">
        <f>IF(IFERROR(SEARCH(AK$6,$D319),0)&gt;0,TRIM(VLOOKUP(AK$6,'Lifeline-Capability XWalk'!$F$6:$G$38,2,FALSE)),"")</f>
        <v/>
      </c>
      <c r="AL319" s="68" t="str">
        <f>IF(IFERROR(SEARCH(AL$6,$D319),0)&gt;0,TRIM(VLOOKUP(AL$6,'Lifeline-Capability XWalk'!$F$6:$G$38,2,FALSE)),"")</f>
        <v/>
      </c>
      <c r="AM319" s="24" t="str">
        <f t="shared" si="19"/>
        <v/>
      </c>
      <c r="AN319" s="24" t="str">
        <f t="shared" si="18"/>
        <v/>
      </c>
      <c r="AO319" s="24" t="str">
        <f t="shared" si="18"/>
        <v>Health and Medical</v>
      </c>
      <c r="AP319" s="24" t="str">
        <f t="shared" si="18"/>
        <v/>
      </c>
      <c r="AQ319" s="24" t="str">
        <f t="shared" si="18"/>
        <v>Communications</v>
      </c>
      <c r="AR319" s="24" t="str">
        <f t="shared" si="18"/>
        <v>Hazardous Materials</v>
      </c>
      <c r="AS319" s="24" t="str">
        <f t="shared" si="18"/>
        <v/>
      </c>
      <c r="AT319" s="24" t="str">
        <f t="shared" si="18"/>
        <v/>
      </c>
      <c r="AU319" s="24" t="str">
        <f t="shared" si="18"/>
        <v/>
      </c>
    </row>
    <row r="320" spans="1:47" s="24" customFormat="1" ht="32.1" customHeight="1" x14ac:dyDescent="0.2">
      <c r="A320" s="141" t="s">
        <v>1114</v>
      </c>
      <c r="B320" s="63" t="s">
        <v>1118</v>
      </c>
      <c r="C320" s="142" t="s">
        <v>1082</v>
      </c>
      <c r="D320" s="63" t="s">
        <v>1541</v>
      </c>
      <c r="E320" s="64" t="str">
        <f t="shared" si="17"/>
        <v>Safety and Security, Health and Medical, Communications</v>
      </c>
      <c r="F320" s="65" t="s">
        <v>558</v>
      </c>
      <c r="G320" s="66" t="str">
        <f>IF(IFERROR(SEARCH(G$6,$D320),0)&gt;0,TRIM(VLOOKUP(G$6,'Lifeline-Capability XWalk'!$F$6:$G$38,2,FALSE)),"")</f>
        <v/>
      </c>
      <c r="H320" s="67" t="str">
        <f>IF(IFERROR(SEARCH(H$6,$D320),0)&gt;0,TRIM(VLOOKUP(H$6,'Lifeline-Capability XWalk'!$F$6:$G$38,2,FALSE)),"")</f>
        <v/>
      </c>
      <c r="I320" s="67" t="str">
        <f>IF(IFERROR(SEARCH(I$6,$D320),0)&gt;0,TRIM(VLOOKUP(I$6,'Lifeline-Capability XWalk'!$F$6:$G$38,2,FALSE)),"")</f>
        <v/>
      </c>
      <c r="J320" s="67" t="str">
        <f>IF(IFERROR(SEARCH(J$6,$D320),0)&gt;0,TRIM(VLOOKUP(J$6,'Lifeline-Capability XWalk'!$F$6:$G$38,2,FALSE)),"")</f>
        <v/>
      </c>
      <c r="K320" s="67" t="str">
        <f>IF(IFERROR(SEARCH(K$6,$D320),0)&gt;0,TRIM(VLOOKUP(K$6,'Lifeline-Capability XWalk'!$F$6:$G$38,2,FALSE)),"")</f>
        <v/>
      </c>
      <c r="L320" s="67" t="str">
        <f>IF(IFERROR(SEARCH(L$6,$D320),0)&gt;0,TRIM(VLOOKUP(L$6,'Lifeline-Capability XWalk'!$F$6:$G$38,2,FALSE)),"")</f>
        <v/>
      </c>
      <c r="M320" s="67" t="str">
        <f>IF(IFERROR(SEARCH(M$6,$D320),0)&gt;0,TRIM(VLOOKUP(M$6,'Lifeline-Capability XWalk'!$F$6:$G$38,2,FALSE)),"")</f>
        <v/>
      </c>
      <c r="N320" s="67" t="str">
        <f>IF(IFERROR(SEARCH(N$6,$D320),0)&gt;0,TRIM(VLOOKUP(N$6,'Lifeline-Capability XWalk'!$F$6:$G$38,2,FALSE)),"")</f>
        <v>Safety and Security</v>
      </c>
      <c r="O320" s="67" t="str">
        <f>IF(IFERROR(SEARCH(O$6,$D320),0)&gt;0,TRIM(VLOOKUP(O$6,'Lifeline-Capability XWalk'!$F$6:$G$38,2,FALSE)),"")</f>
        <v/>
      </c>
      <c r="P320" s="67" t="str">
        <f>IF(IFERROR(SEARCH(P$6,$D320),0)&gt;0,TRIM(VLOOKUP(P$6,'Lifeline-Capability XWalk'!$F$6:$G$38,2,FALSE)),"")</f>
        <v/>
      </c>
      <c r="Q320" s="67" t="str">
        <f>IF(IFERROR(SEARCH(Q$6,$D320),0)&gt;0,TRIM(VLOOKUP(Q$6,'Lifeline-Capability XWalk'!$F$6:$G$38,2,FALSE)),"")</f>
        <v/>
      </c>
      <c r="R320" s="67" t="str">
        <f>IF(IFERROR(SEARCH(R$6,$D320),0)&gt;0,TRIM(VLOOKUP(R$6,'Lifeline-Capability XWalk'!$F$6:$G$38,2,FALSE)),"")</f>
        <v/>
      </c>
      <c r="S320" s="67" t="str">
        <f>IF(IFERROR(SEARCH(S$6,$D320),0)&gt;0,TRIM(VLOOKUP(S$6,'Lifeline-Capability XWalk'!$F$6:$G$38,2,FALSE)),"")</f>
        <v/>
      </c>
      <c r="T320" s="67" t="str">
        <f>IF(IFERROR(SEARCH(T$6,$D320),0)&gt;0,TRIM(VLOOKUP(T$6,'Lifeline-Capability XWalk'!$F$6:$G$38,2,FALSE)),"")</f>
        <v/>
      </c>
      <c r="U320" s="67" t="str">
        <f>IF(IFERROR(SEARCH(U$6,$D320),0)&gt;0,TRIM(VLOOKUP(U$6,'Lifeline-Capability XWalk'!$F$6:$G$38,2,FALSE)),"")</f>
        <v/>
      </c>
      <c r="V320" s="67" t="str">
        <f>IF(IFERROR(SEARCH(V$6,$D320),0)&gt;0,TRIM(VLOOKUP(V$6,'Lifeline-Capability XWalk'!$F$6:$G$38,2,FALSE)),"")</f>
        <v/>
      </c>
      <c r="W320" s="67" t="str">
        <f>IF(IFERROR(SEARCH(W$6,$D320),0)&gt;0,TRIM(VLOOKUP(W$6,'Lifeline-Capability XWalk'!$F$6:$G$38,2,FALSE)),"")</f>
        <v>Health and Medical</v>
      </c>
      <c r="X320" s="67" t="str">
        <f>IF(IFERROR(SEARCH(X$6,$D320),0)&gt;0,TRIM(VLOOKUP(X$6,'Lifeline-Capability XWalk'!$F$6:$G$38,2,FALSE)),"")</f>
        <v>Safety and Security</v>
      </c>
      <c r="Y320" s="67" t="str">
        <f>IF(IFERROR(SEARCH(Y$6,$D320),0)&gt;0,TRIM(VLOOKUP(Y$6,'Lifeline-Capability XWalk'!$F$6:$G$38,2,FALSE)),"")</f>
        <v/>
      </c>
      <c r="Z320" s="67" t="str">
        <f>IF(IFERROR(SEARCH(Z$6,$D320),0)&gt;0,TRIM(VLOOKUP(Z$6,'Lifeline-Capability XWalk'!$F$6:$G$38,2,FALSE)),"")</f>
        <v/>
      </c>
      <c r="AA320" s="67" t="str">
        <f>IF(IFERROR(SEARCH(AA$6,$D320),0)&gt;0,TRIM(VLOOKUP(AA$6,'Lifeline-Capability XWalk'!$F$6:$G$38,2,FALSE)),"")</f>
        <v>Communications</v>
      </c>
      <c r="AB320" s="67" t="str">
        <f>IF(IFERROR(SEARCH(AB$6,$D320),0)&gt;0,TRIM(VLOOKUP(AB$6,'Lifeline-Capability XWalk'!$F$6:$G$38,2,FALSE)),"")</f>
        <v>Communications</v>
      </c>
      <c r="AC320" s="67" t="str">
        <f>IF(IFERROR(SEARCH(AC$6,$D320),0)&gt;0,TRIM(VLOOKUP(AC$6,'Lifeline-Capability XWalk'!$F$6:$G$38,2,FALSE)),"")</f>
        <v>Safety and Security</v>
      </c>
      <c r="AD320" s="67" t="str">
        <f>IF(IFERROR(SEARCH(AD$6,$D320),0)&gt;0,TRIM(VLOOKUP(AD$6,'Lifeline-Capability XWalk'!$F$6:$G$38,2,FALSE)),"")</f>
        <v/>
      </c>
      <c r="AE320" s="67" t="str">
        <f>IF(IFERROR(SEARCH(AE$6,$D320),0)&gt;0,TRIM(VLOOKUP(AE$6,'Lifeline-Capability XWalk'!$F$6:$G$38,2,FALSE)),"")</f>
        <v/>
      </c>
      <c r="AF320" s="67" t="str">
        <f>IF(IFERROR(SEARCH(AF$6,$D320),0)&gt;0,TRIM(VLOOKUP(AF$6,'Lifeline-Capability XWalk'!$F$6:$G$38,2,FALSE)),"")</f>
        <v/>
      </c>
      <c r="AG320" s="67" t="str">
        <f>IF(IFERROR(SEARCH(AG$6,$D320),0)&gt;0,TRIM(VLOOKUP(AG$6,'Lifeline-Capability XWalk'!$F$6:$G$38,2,FALSE)),"")</f>
        <v/>
      </c>
      <c r="AH320" s="67" t="str">
        <f>IF(IFERROR(SEARCH(AH$6,$D320),0)&gt;0,TRIM(VLOOKUP(AH$6,'Lifeline-Capability XWalk'!$F$6:$G$38,2,FALSE)),"")</f>
        <v/>
      </c>
      <c r="AI320" s="67" t="str">
        <f>IF(IFERROR(SEARCH(AI$6,$D320),0)&gt;0,TRIM(VLOOKUP(AI$6,'Lifeline-Capability XWalk'!$F$6:$G$38,2,FALSE)),"")</f>
        <v/>
      </c>
      <c r="AJ320" s="67" t="str">
        <f>IF(IFERROR(SEARCH(AJ$6,$D320),0)&gt;0,TRIM(VLOOKUP(AJ$6,'Lifeline-Capability XWalk'!$F$6:$G$38,2,FALSE)),"")</f>
        <v/>
      </c>
      <c r="AK320" s="67" t="str">
        <f>IF(IFERROR(SEARCH(AK$6,$D320),0)&gt;0,TRIM(VLOOKUP(AK$6,'Lifeline-Capability XWalk'!$F$6:$G$38,2,FALSE)),"")</f>
        <v/>
      </c>
      <c r="AL320" s="68" t="str">
        <f>IF(IFERROR(SEARCH(AL$6,$D320),0)&gt;0,TRIM(VLOOKUP(AL$6,'Lifeline-Capability XWalk'!$F$6:$G$38,2,FALSE)),"")</f>
        <v/>
      </c>
      <c r="AM320" s="24" t="str">
        <f t="shared" si="19"/>
        <v>Safety and Security</v>
      </c>
      <c r="AN320" s="24" t="str">
        <f t="shared" si="18"/>
        <v/>
      </c>
      <c r="AO320" s="24" t="str">
        <f t="shared" si="18"/>
        <v>Health and Medical</v>
      </c>
      <c r="AP320" s="24" t="str">
        <f t="shared" si="18"/>
        <v/>
      </c>
      <c r="AQ320" s="24" t="str">
        <f t="shared" si="18"/>
        <v>Communications</v>
      </c>
      <c r="AR320" s="24" t="str">
        <f t="shared" si="18"/>
        <v/>
      </c>
      <c r="AS320" s="24" t="str">
        <f t="shared" si="18"/>
        <v/>
      </c>
      <c r="AT320" s="24" t="str">
        <f t="shared" si="18"/>
        <v/>
      </c>
      <c r="AU320" s="24" t="str">
        <f t="shared" si="18"/>
        <v/>
      </c>
    </row>
    <row r="321" spans="1:47" s="24" customFormat="1" ht="32.1" customHeight="1" x14ac:dyDescent="0.2">
      <c r="A321" s="141" t="s">
        <v>1112</v>
      </c>
      <c r="B321" s="63" t="s">
        <v>1412</v>
      </c>
      <c r="C321" s="142" t="s">
        <v>1393</v>
      </c>
      <c r="D321" s="63" t="s">
        <v>1542</v>
      </c>
      <c r="E321" s="64" t="str">
        <f t="shared" si="17"/>
        <v>Safety and Security, Communications</v>
      </c>
      <c r="F321" s="70" t="s">
        <v>139</v>
      </c>
      <c r="G321" s="66" t="str">
        <f>IF(IFERROR(SEARCH(G$6,$D321),0)&gt;0,TRIM(VLOOKUP(G$6,'Lifeline-Capability XWalk'!$F$6:$G$38,2,FALSE)),"")</f>
        <v/>
      </c>
      <c r="H321" s="67" t="str">
        <f>IF(IFERROR(SEARCH(H$6,$D321),0)&gt;0,TRIM(VLOOKUP(H$6,'Lifeline-Capability XWalk'!$F$6:$G$38,2,FALSE)),"")</f>
        <v/>
      </c>
      <c r="I321" s="67" t="str">
        <f>IF(IFERROR(SEARCH(I$6,$D321),0)&gt;0,TRIM(VLOOKUP(I$6,'Lifeline-Capability XWalk'!$F$6:$G$38,2,FALSE)),"")</f>
        <v/>
      </c>
      <c r="J321" s="67" t="str">
        <f>IF(IFERROR(SEARCH(J$6,$D321),0)&gt;0,TRIM(VLOOKUP(J$6,'Lifeline-Capability XWalk'!$F$6:$G$38,2,FALSE)),"")</f>
        <v/>
      </c>
      <c r="K321" s="67" t="str">
        <f>IF(IFERROR(SEARCH(K$6,$D321),0)&gt;0,TRIM(VLOOKUP(K$6,'Lifeline-Capability XWalk'!$F$6:$G$38,2,FALSE)),"")</f>
        <v/>
      </c>
      <c r="L321" s="67" t="str">
        <f>IF(IFERROR(SEARCH(L$6,$D321),0)&gt;0,TRIM(VLOOKUP(L$6,'Lifeline-Capability XWalk'!$F$6:$G$38,2,FALSE)),"")</f>
        <v/>
      </c>
      <c r="M321" s="67" t="str">
        <f>IF(IFERROR(SEARCH(M$6,$D321),0)&gt;0,TRIM(VLOOKUP(M$6,'Lifeline-Capability XWalk'!$F$6:$G$38,2,FALSE)),"")</f>
        <v/>
      </c>
      <c r="N321" s="67" t="str">
        <f>IF(IFERROR(SEARCH(N$6,$D321),0)&gt;0,TRIM(VLOOKUP(N$6,'Lifeline-Capability XWalk'!$F$6:$G$38,2,FALSE)),"")</f>
        <v/>
      </c>
      <c r="O321" s="67" t="str">
        <f>IF(IFERROR(SEARCH(O$6,$D321),0)&gt;0,TRIM(VLOOKUP(O$6,'Lifeline-Capability XWalk'!$F$6:$G$38,2,FALSE)),"")</f>
        <v/>
      </c>
      <c r="P321" s="67" t="str">
        <f>IF(IFERROR(SEARCH(P$6,$D321),0)&gt;0,TRIM(VLOOKUP(P$6,'Lifeline-Capability XWalk'!$F$6:$G$38,2,FALSE)),"")</f>
        <v/>
      </c>
      <c r="Q321" s="67" t="str">
        <f>IF(IFERROR(SEARCH(Q$6,$D321),0)&gt;0,TRIM(VLOOKUP(Q$6,'Lifeline-Capability XWalk'!$F$6:$G$38,2,FALSE)),"")</f>
        <v/>
      </c>
      <c r="R321" s="67" t="str">
        <f>IF(IFERROR(SEARCH(R$6,$D321),0)&gt;0,TRIM(VLOOKUP(R$6,'Lifeline-Capability XWalk'!$F$6:$G$38,2,FALSE)),"")</f>
        <v/>
      </c>
      <c r="S321" s="67" t="str">
        <f>IF(IFERROR(SEARCH(S$6,$D321),0)&gt;0,TRIM(VLOOKUP(S$6,'Lifeline-Capability XWalk'!$F$6:$G$38,2,FALSE)),"")</f>
        <v/>
      </c>
      <c r="T321" s="67" t="str">
        <f>IF(IFERROR(SEARCH(T$6,$D321),0)&gt;0,TRIM(VLOOKUP(T$6,'Lifeline-Capability XWalk'!$F$6:$G$38,2,FALSE)),"")</f>
        <v/>
      </c>
      <c r="U321" s="67" t="str">
        <f>IF(IFERROR(SEARCH(U$6,$D321),0)&gt;0,TRIM(VLOOKUP(U$6,'Lifeline-Capability XWalk'!$F$6:$G$38,2,FALSE)),"")</f>
        <v/>
      </c>
      <c r="V321" s="67" t="str">
        <f>IF(IFERROR(SEARCH(V$6,$D321),0)&gt;0,TRIM(VLOOKUP(V$6,'Lifeline-Capability XWalk'!$F$6:$G$38,2,FALSE)),"")</f>
        <v/>
      </c>
      <c r="W321" s="67" t="str">
        <f>IF(IFERROR(SEARCH(W$6,$D321),0)&gt;0,TRIM(VLOOKUP(W$6,'Lifeline-Capability XWalk'!$F$6:$G$38,2,FALSE)),"")</f>
        <v/>
      </c>
      <c r="X321" s="67" t="str">
        <f>IF(IFERROR(SEARCH(X$6,$D321),0)&gt;0,TRIM(VLOOKUP(X$6,'Lifeline-Capability XWalk'!$F$6:$G$38,2,FALSE)),"")</f>
        <v>Safety and Security</v>
      </c>
      <c r="Y321" s="67" t="str">
        <f>IF(IFERROR(SEARCH(Y$6,$D321),0)&gt;0,TRIM(VLOOKUP(Y$6,'Lifeline-Capability XWalk'!$F$6:$G$38,2,FALSE)),"")</f>
        <v/>
      </c>
      <c r="Z321" s="67" t="str">
        <f>IF(IFERROR(SEARCH(Z$6,$D321),0)&gt;0,TRIM(VLOOKUP(Z$6,'Lifeline-Capability XWalk'!$F$6:$G$38,2,FALSE)),"")</f>
        <v/>
      </c>
      <c r="AA321" s="67" t="str">
        <f>IF(IFERROR(SEARCH(AA$6,$D321),0)&gt;0,TRIM(VLOOKUP(AA$6,'Lifeline-Capability XWalk'!$F$6:$G$38,2,FALSE)),"")</f>
        <v>Communications</v>
      </c>
      <c r="AB321" s="67" t="str">
        <f>IF(IFERROR(SEARCH(AB$6,$D321),0)&gt;0,TRIM(VLOOKUP(AB$6,'Lifeline-Capability XWalk'!$F$6:$G$38,2,FALSE)),"")</f>
        <v>Communications</v>
      </c>
      <c r="AC321" s="67" t="str">
        <f>IF(IFERROR(SEARCH(AC$6,$D321),0)&gt;0,TRIM(VLOOKUP(AC$6,'Lifeline-Capability XWalk'!$F$6:$G$38,2,FALSE)),"")</f>
        <v/>
      </c>
      <c r="AD321" s="67" t="str">
        <f>IF(IFERROR(SEARCH(AD$6,$D321),0)&gt;0,TRIM(VLOOKUP(AD$6,'Lifeline-Capability XWalk'!$F$6:$G$38,2,FALSE)),"")</f>
        <v/>
      </c>
      <c r="AE321" s="67" t="str">
        <f>IF(IFERROR(SEARCH(AE$6,$D321),0)&gt;0,TRIM(VLOOKUP(AE$6,'Lifeline-Capability XWalk'!$F$6:$G$38,2,FALSE)),"")</f>
        <v/>
      </c>
      <c r="AF321" s="67" t="str">
        <f>IF(IFERROR(SEARCH(AF$6,$D321),0)&gt;0,TRIM(VLOOKUP(AF$6,'Lifeline-Capability XWalk'!$F$6:$G$38,2,FALSE)),"")</f>
        <v/>
      </c>
      <c r="AG321" s="67" t="str">
        <f>IF(IFERROR(SEARCH(AG$6,$D321),0)&gt;0,TRIM(VLOOKUP(AG$6,'Lifeline-Capability XWalk'!$F$6:$G$38,2,FALSE)),"")</f>
        <v/>
      </c>
      <c r="AH321" s="67" t="str">
        <f>IF(IFERROR(SEARCH(AH$6,$D321),0)&gt;0,TRIM(VLOOKUP(AH$6,'Lifeline-Capability XWalk'!$F$6:$G$38,2,FALSE)),"")</f>
        <v/>
      </c>
      <c r="AI321" s="67" t="str">
        <f>IF(IFERROR(SEARCH(AI$6,$D321),0)&gt;0,TRIM(VLOOKUP(AI$6,'Lifeline-Capability XWalk'!$F$6:$G$38,2,FALSE)),"")</f>
        <v/>
      </c>
      <c r="AJ321" s="67" t="str">
        <f>IF(IFERROR(SEARCH(AJ$6,$D321),0)&gt;0,TRIM(VLOOKUP(AJ$6,'Lifeline-Capability XWalk'!$F$6:$G$38,2,FALSE)),"")</f>
        <v/>
      </c>
      <c r="AK321" s="67" t="str">
        <f>IF(IFERROR(SEARCH(AK$6,$D321),0)&gt;0,TRIM(VLOOKUP(AK$6,'Lifeline-Capability XWalk'!$F$6:$G$38,2,FALSE)),"")</f>
        <v/>
      </c>
      <c r="AL321" s="68" t="str">
        <f>IF(IFERROR(SEARCH(AL$6,$D321),0)&gt;0,TRIM(VLOOKUP(AL$6,'Lifeline-Capability XWalk'!$F$6:$G$38,2,FALSE)),"")</f>
        <v/>
      </c>
      <c r="AM321" s="24" t="str">
        <f t="shared" si="19"/>
        <v>Safety and Security</v>
      </c>
      <c r="AN321" s="24" t="str">
        <f t="shared" si="18"/>
        <v/>
      </c>
      <c r="AO321" s="24" t="str">
        <f t="shared" si="18"/>
        <v/>
      </c>
      <c r="AP321" s="24" t="str">
        <f t="shared" si="18"/>
        <v/>
      </c>
      <c r="AQ321" s="24" t="str">
        <f t="shared" si="18"/>
        <v>Communications</v>
      </c>
      <c r="AR321" s="24" t="str">
        <f t="shared" si="18"/>
        <v/>
      </c>
      <c r="AS321" s="24" t="str">
        <f t="shared" si="18"/>
        <v/>
      </c>
      <c r="AT321" s="24" t="str">
        <f t="shared" si="18"/>
        <v/>
      </c>
      <c r="AU321" s="24" t="str">
        <f t="shared" si="18"/>
        <v/>
      </c>
    </row>
    <row r="322" spans="1:47" s="24" customFormat="1" ht="32.1" customHeight="1" x14ac:dyDescent="0.2">
      <c r="A322" s="141" t="s">
        <v>1114</v>
      </c>
      <c r="B322" s="63" t="s">
        <v>1</v>
      </c>
      <c r="C322" s="142" t="s">
        <v>1082</v>
      </c>
      <c r="D322" s="63" t="s">
        <v>1472</v>
      </c>
      <c r="E322" s="64" t="str">
        <f t="shared" si="17"/>
        <v>Safety and Security, Communications</v>
      </c>
      <c r="F322" s="65" t="s">
        <v>707</v>
      </c>
      <c r="G322" s="66" t="str">
        <f>IF(IFERROR(SEARCH(G$6,$D322),0)&gt;0,TRIM(VLOOKUP(G$6,'Lifeline-Capability XWalk'!$F$6:$G$38,2,FALSE)),"")</f>
        <v/>
      </c>
      <c r="H322" s="67" t="str">
        <f>IF(IFERROR(SEARCH(H$6,$D322),0)&gt;0,TRIM(VLOOKUP(H$6,'Lifeline-Capability XWalk'!$F$6:$G$38,2,FALSE)),"")</f>
        <v/>
      </c>
      <c r="I322" s="67" t="str">
        <f>IF(IFERROR(SEARCH(I$6,$D322),0)&gt;0,TRIM(VLOOKUP(I$6,'Lifeline-Capability XWalk'!$F$6:$G$38,2,FALSE)),"")</f>
        <v/>
      </c>
      <c r="J322" s="67" t="str">
        <f>IF(IFERROR(SEARCH(J$6,$D322),0)&gt;0,TRIM(VLOOKUP(J$6,'Lifeline-Capability XWalk'!$F$6:$G$38,2,FALSE)),"")</f>
        <v/>
      </c>
      <c r="K322" s="67" t="str">
        <f>IF(IFERROR(SEARCH(K$6,$D322),0)&gt;0,TRIM(VLOOKUP(K$6,'Lifeline-Capability XWalk'!$F$6:$G$38,2,FALSE)),"")</f>
        <v/>
      </c>
      <c r="L322" s="67" t="str">
        <f>IF(IFERROR(SEARCH(L$6,$D322),0)&gt;0,TRIM(VLOOKUP(L$6,'Lifeline-Capability XWalk'!$F$6:$G$38,2,FALSE)),"")</f>
        <v/>
      </c>
      <c r="M322" s="67" t="str">
        <f>IF(IFERROR(SEARCH(M$6,$D322),0)&gt;0,TRIM(VLOOKUP(M$6,'Lifeline-Capability XWalk'!$F$6:$G$38,2,FALSE)),"")</f>
        <v/>
      </c>
      <c r="N322" s="67" t="str">
        <f>IF(IFERROR(SEARCH(N$6,$D322),0)&gt;0,TRIM(VLOOKUP(N$6,'Lifeline-Capability XWalk'!$F$6:$G$38,2,FALSE)),"")</f>
        <v/>
      </c>
      <c r="O322" s="67" t="str">
        <f>IF(IFERROR(SEARCH(O$6,$D322),0)&gt;0,TRIM(VLOOKUP(O$6,'Lifeline-Capability XWalk'!$F$6:$G$38,2,FALSE)),"")</f>
        <v/>
      </c>
      <c r="P322" s="67" t="str">
        <f>IF(IFERROR(SEARCH(P$6,$D322),0)&gt;0,TRIM(VLOOKUP(P$6,'Lifeline-Capability XWalk'!$F$6:$G$38,2,FALSE)),"")</f>
        <v/>
      </c>
      <c r="Q322" s="67" t="str">
        <f>IF(IFERROR(SEARCH(Q$6,$D322),0)&gt;0,TRIM(VLOOKUP(Q$6,'Lifeline-Capability XWalk'!$F$6:$G$38,2,FALSE)),"")</f>
        <v/>
      </c>
      <c r="R322" s="67" t="str">
        <f>IF(IFERROR(SEARCH(R$6,$D322),0)&gt;0,TRIM(VLOOKUP(R$6,'Lifeline-Capability XWalk'!$F$6:$G$38,2,FALSE)),"")</f>
        <v/>
      </c>
      <c r="S322" s="67" t="str">
        <f>IF(IFERROR(SEARCH(S$6,$D322),0)&gt;0,TRIM(VLOOKUP(S$6,'Lifeline-Capability XWalk'!$F$6:$G$38,2,FALSE)),"")</f>
        <v/>
      </c>
      <c r="T322" s="67" t="str">
        <f>IF(IFERROR(SEARCH(T$6,$D322),0)&gt;0,TRIM(VLOOKUP(T$6,'Lifeline-Capability XWalk'!$F$6:$G$38,2,FALSE)),"")</f>
        <v/>
      </c>
      <c r="U322" s="67" t="str">
        <f>IF(IFERROR(SEARCH(U$6,$D322),0)&gt;0,TRIM(VLOOKUP(U$6,'Lifeline-Capability XWalk'!$F$6:$G$38,2,FALSE)),"")</f>
        <v/>
      </c>
      <c r="V322" s="67" t="str">
        <f>IF(IFERROR(SEARCH(V$6,$D322),0)&gt;0,TRIM(VLOOKUP(V$6,'Lifeline-Capability XWalk'!$F$6:$G$38,2,FALSE)),"")</f>
        <v/>
      </c>
      <c r="W322" s="67" t="str">
        <f>IF(IFERROR(SEARCH(W$6,$D322),0)&gt;0,TRIM(VLOOKUP(W$6,'Lifeline-Capability XWalk'!$F$6:$G$38,2,FALSE)),"")</f>
        <v/>
      </c>
      <c r="X322" s="67" t="str">
        <f>IF(IFERROR(SEARCH(X$6,$D322),0)&gt;0,TRIM(VLOOKUP(X$6,'Lifeline-Capability XWalk'!$F$6:$G$38,2,FALSE)),"")</f>
        <v/>
      </c>
      <c r="Y322" s="67" t="str">
        <f>IF(IFERROR(SEARCH(Y$6,$D322),0)&gt;0,TRIM(VLOOKUP(Y$6,'Lifeline-Capability XWalk'!$F$6:$G$38,2,FALSE)),"")</f>
        <v/>
      </c>
      <c r="Z322" s="67" t="str">
        <f>IF(IFERROR(SEARCH(Z$6,$D322),0)&gt;0,TRIM(VLOOKUP(Z$6,'Lifeline-Capability XWalk'!$F$6:$G$38,2,FALSE)),"")</f>
        <v>Safety and Security</v>
      </c>
      <c r="AA322" s="67" t="str">
        <f>IF(IFERROR(SEARCH(AA$6,$D322),0)&gt;0,TRIM(VLOOKUP(AA$6,'Lifeline-Capability XWalk'!$F$6:$G$38,2,FALSE)),"")</f>
        <v>Communications</v>
      </c>
      <c r="AB322" s="67" t="str">
        <f>IF(IFERROR(SEARCH(AB$6,$D322),0)&gt;0,TRIM(VLOOKUP(AB$6,'Lifeline-Capability XWalk'!$F$6:$G$38,2,FALSE)),"")</f>
        <v>Communications</v>
      </c>
      <c r="AC322" s="67" t="str">
        <f>IF(IFERROR(SEARCH(AC$6,$D322),0)&gt;0,TRIM(VLOOKUP(AC$6,'Lifeline-Capability XWalk'!$F$6:$G$38,2,FALSE)),"")</f>
        <v/>
      </c>
      <c r="AD322" s="67" t="str">
        <f>IF(IFERROR(SEARCH(AD$6,$D322),0)&gt;0,TRIM(VLOOKUP(AD$6,'Lifeline-Capability XWalk'!$F$6:$G$38,2,FALSE)),"")</f>
        <v/>
      </c>
      <c r="AE322" s="67" t="str">
        <f>IF(IFERROR(SEARCH(AE$6,$D322),0)&gt;0,TRIM(VLOOKUP(AE$6,'Lifeline-Capability XWalk'!$F$6:$G$38,2,FALSE)),"")</f>
        <v/>
      </c>
      <c r="AF322" s="67" t="str">
        <f>IF(IFERROR(SEARCH(AF$6,$D322),0)&gt;0,TRIM(VLOOKUP(AF$6,'Lifeline-Capability XWalk'!$F$6:$G$38,2,FALSE)),"")</f>
        <v/>
      </c>
      <c r="AG322" s="67" t="str">
        <f>IF(IFERROR(SEARCH(AG$6,$D322),0)&gt;0,TRIM(VLOOKUP(AG$6,'Lifeline-Capability XWalk'!$F$6:$G$38,2,FALSE)),"")</f>
        <v/>
      </c>
      <c r="AH322" s="67" t="str">
        <f>IF(IFERROR(SEARCH(AH$6,$D322),0)&gt;0,TRIM(VLOOKUP(AH$6,'Lifeline-Capability XWalk'!$F$6:$G$38,2,FALSE)),"")</f>
        <v/>
      </c>
      <c r="AI322" s="67" t="str">
        <f>IF(IFERROR(SEARCH(AI$6,$D322),0)&gt;0,TRIM(VLOOKUP(AI$6,'Lifeline-Capability XWalk'!$F$6:$G$38,2,FALSE)),"")</f>
        <v/>
      </c>
      <c r="AJ322" s="67" t="str">
        <f>IF(IFERROR(SEARCH(AJ$6,$D322),0)&gt;0,TRIM(VLOOKUP(AJ$6,'Lifeline-Capability XWalk'!$F$6:$G$38,2,FALSE)),"")</f>
        <v/>
      </c>
      <c r="AK322" s="67" t="str">
        <f>IF(IFERROR(SEARCH(AK$6,$D322),0)&gt;0,TRIM(VLOOKUP(AK$6,'Lifeline-Capability XWalk'!$F$6:$G$38,2,FALSE)),"")</f>
        <v/>
      </c>
      <c r="AL322" s="68" t="str">
        <f>IF(IFERROR(SEARCH(AL$6,$D322),0)&gt;0,TRIM(VLOOKUP(AL$6,'Lifeline-Capability XWalk'!$F$6:$G$38,2,FALSE)),"")</f>
        <v/>
      </c>
      <c r="AM322" s="24" t="str">
        <f t="shared" si="19"/>
        <v>Safety and Security</v>
      </c>
      <c r="AN322" s="24" t="str">
        <f t="shared" si="18"/>
        <v/>
      </c>
      <c r="AO322" s="24" t="str">
        <f t="shared" si="18"/>
        <v/>
      </c>
      <c r="AP322" s="24" t="str">
        <f t="shared" si="18"/>
        <v/>
      </c>
      <c r="AQ322" s="24" t="str">
        <f t="shared" si="18"/>
        <v>Communications</v>
      </c>
      <c r="AR322" s="24" t="str">
        <f t="shared" si="18"/>
        <v/>
      </c>
      <c r="AS322" s="24" t="str">
        <f t="shared" si="18"/>
        <v/>
      </c>
      <c r="AT322" s="24" t="str">
        <f t="shared" si="18"/>
        <v/>
      </c>
      <c r="AU322" s="24" t="str">
        <f t="shared" si="18"/>
        <v/>
      </c>
    </row>
    <row r="323" spans="1:47" s="24" customFormat="1" ht="32.1" customHeight="1" x14ac:dyDescent="0.2">
      <c r="A323" s="143" t="s">
        <v>1113</v>
      </c>
      <c r="B323" s="69" t="s">
        <v>1139</v>
      </c>
      <c r="C323" s="144" t="s">
        <v>1082</v>
      </c>
      <c r="D323" s="69" t="s">
        <v>1472</v>
      </c>
      <c r="E323" s="64" t="str">
        <f t="shared" si="17"/>
        <v>Safety and Security, Communications</v>
      </c>
      <c r="F323" s="70" t="s">
        <v>772</v>
      </c>
      <c r="G323" s="66" t="str">
        <f>IF(IFERROR(SEARCH(G$6,$D323),0)&gt;0,TRIM(VLOOKUP(G$6,'Lifeline-Capability XWalk'!$F$6:$G$38,2,FALSE)),"")</f>
        <v/>
      </c>
      <c r="H323" s="67" t="str">
        <f>IF(IFERROR(SEARCH(H$6,$D323),0)&gt;0,TRIM(VLOOKUP(H$6,'Lifeline-Capability XWalk'!$F$6:$G$38,2,FALSE)),"")</f>
        <v/>
      </c>
      <c r="I323" s="67" t="str">
        <f>IF(IFERROR(SEARCH(I$6,$D323),0)&gt;0,TRIM(VLOOKUP(I$6,'Lifeline-Capability XWalk'!$F$6:$G$38,2,FALSE)),"")</f>
        <v/>
      </c>
      <c r="J323" s="67" t="str">
        <f>IF(IFERROR(SEARCH(J$6,$D323),0)&gt;0,TRIM(VLOOKUP(J$6,'Lifeline-Capability XWalk'!$F$6:$G$38,2,FALSE)),"")</f>
        <v/>
      </c>
      <c r="K323" s="67" t="str">
        <f>IF(IFERROR(SEARCH(K$6,$D323),0)&gt;0,TRIM(VLOOKUP(K$6,'Lifeline-Capability XWalk'!$F$6:$G$38,2,FALSE)),"")</f>
        <v/>
      </c>
      <c r="L323" s="67" t="str">
        <f>IF(IFERROR(SEARCH(L$6,$D323),0)&gt;0,TRIM(VLOOKUP(L$6,'Lifeline-Capability XWalk'!$F$6:$G$38,2,FALSE)),"")</f>
        <v/>
      </c>
      <c r="M323" s="67" t="str">
        <f>IF(IFERROR(SEARCH(M$6,$D323),0)&gt;0,TRIM(VLOOKUP(M$6,'Lifeline-Capability XWalk'!$F$6:$G$38,2,FALSE)),"")</f>
        <v/>
      </c>
      <c r="N323" s="67" t="str">
        <f>IF(IFERROR(SEARCH(N$6,$D323),0)&gt;0,TRIM(VLOOKUP(N$6,'Lifeline-Capability XWalk'!$F$6:$G$38,2,FALSE)),"")</f>
        <v/>
      </c>
      <c r="O323" s="67" t="str">
        <f>IF(IFERROR(SEARCH(O$6,$D323),0)&gt;0,TRIM(VLOOKUP(O$6,'Lifeline-Capability XWalk'!$F$6:$G$38,2,FALSE)),"")</f>
        <v/>
      </c>
      <c r="P323" s="67" t="str">
        <f>IF(IFERROR(SEARCH(P$6,$D323),0)&gt;0,TRIM(VLOOKUP(P$6,'Lifeline-Capability XWalk'!$F$6:$G$38,2,FALSE)),"")</f>
        <v/>
      </c>
      <c r="Q323" s="67" t="str">
        <f>IF(IFERROR(SEARCH(Q$6,$D323),0)&gt;0,TRIM(VLOOKUP(Q$6,'Lifeline-Capability XWalk'!$F$6:$G$38,2,FALSE)),"")</f>
        <v/>
      </c>
      <c r="R323" s="67" t="str">
        <f>IF(IFERROR(SEARCH(R$6,$D323),0)&gt;0,TRIM(VLOOKUP(R$6,'Lifeline-Capability XWalk'!$F$6:$G$38,2,FALSE)),"")</f>
        <v/>
      </c>
      <c r="S323" s="67" t="str">
        <f>IF(IFERROR(SEARCH(S$6,$D323),0)&gt;0,TRIM(VLOOKUP(S$6,'Lifeline-Capability XWalk'!$F$6:$G$38,2,FALSE)),"")</f>
        <v/>
      </c>
      <c r="T323" s="67" t="str">
        <f>IF(IFERROR(SEARCH(T$6,$D323),0)&gt;0,TRIM(VLOOKUP(T$6,'Lifeline-Capability XWalk'!$F$6:$G$38,2,FALSE)),"")</f>
        <v/>
      </c>
      <c r="U323" s="67" t="str">
        <f>IF(IFERROR(SEARCH(U$6,$D323),0)&gt;0,TRIM(VLOOKUP(U$6,'Lifeline-Capability XWalk'!$F$6:$G$38,2,FALSE)),"")</f>
        <v/>
      </c>
      <c r="V323" s="67" t="str">
        <f>IF(IFERROR(SEARCH(V$6,$D323),0)&gt;0,TRIM(VLOOKUP(V$6,'Lifeline-Capability XWalk'!$F$6:$G$38,2,FALSE)),"")</f>
        <v/>
      </c>
      <c r="W323" s="67" t="str">
        <f>IF(IFERROR(SEARCH(W$6,$D323),0)&gt;0,TRIM(VLOOKUP(W$6,'Lifeline-Capability XWalk'!$F$6:$G$38,2,FALSE)),"")</f>
        <v/>
      </c>
      <c r="X323" s="67" t="str">
        <f>IF(IFERROR(SEARCH(X$6,$D323),0)&gt;0,TRIM(VLOOKUP(X$6,'Lifeline-Capability XWalk'!$F$6:$G$38,2,FALSE)),"")</f>
        <v/>
      </c>
      <c r="Y323" s="67" t="str">
        <f>IF(IFERROR(SEARCH(Y$6,$D323),0)&gt;0,TRIM(VLOOKUP(Y$6,'Lifeline-Capability XWalk'!$F$6:$G$38,2,FALSE)),"")</f>
        <v/>
      </c>
      <c r="Z323" s="67" t="str">
        <f>IF(IFERROR(SEARCH(Z$6,$D323),0)&gt;0,TRIM(VLOOKUP(Z$6,'Lifeline-Capability XWalk'!$F$6:$G$38,2,FALSE)),"")</f>
        <v>Safety and Security</v>
      </c>
      <c r="AA323" s="67" t="str">
        <f>IF(IFERROR(SEARCH(AA$6,$D323),0)&gt;0,TRIM(VLOOKUP(AA$6,'Lifeline-Capability XWalk'!$F$6:$G$38,2,FALSE)),"")</f>
        <v>Communications</v>
      </c>
      <c r="AB323" s="67" t="str">
        <f>IF(IFERROR(SEARCH(AB$6,$D323),0)&gt;0,TRIM(VLOOKUP(AB$6,'Lifeline-Capability XWalk'!$F$6:$G$38,2,FALSE)),"")</f>
        <v>Communications</v>
      </c>
      <c r="AC323" s="67" t="str">
        <f>IF(IFERROR(SEARCH(AC$6,$D323),0)&gt;0,TRIM(VLOOKUP(AC$6,'Lifeline-Capability XWalk'!$F$6:$G$38,2,FALSE)),"")</f>
        <v/>
      </c>
      <c r="AD323" s="67" t="str">
        <f>IF(IFERROR(SEARCH(AD$6,$D323),0)&gt;0,TRIM(VLOOKUP(AD$6,'Lifeline-Capability XWalk'!$F$6:$G$38,2,FALSE)),"")</f>
        <v/>
      </c>
      <c r="AE323" s="67" t="str">
        <f>IF(IFERROR(SEARCH(AE$6,$D323),0)&gt;0,TRIM(VLOOKUP(AE$6,'Lifeline-Capability XWalk'!$F$6:$G$38,2,FALSE)),"")</f>
        <v/>
      </c>
      <c r="AF323" s="67" t="str">
        <f>IF(IFERROR(SEARCH(AF$6,$D323),0)&gt;0,TRIM(VLOOKUP(AF$6,'Lifeline-Capability XWalk'!$F$6:$G$38,2,FALSE)),"")</f>
        <v/>
      </c>
      <c r="AG323" s="67" t="str">
        <f>IF(IFERROR(SEARCH(AG$6,$D323),0)&gt;0,TRIM(VLOOKUP(AG$6,'Lifeline-Capability XWalk'!$F$6:$G$38,2,FALSE)),"")</f>
        <v/>
      </c>
      <c r="AH323" s="67" t="str">
        <f>IF(IFERROR(SEARCH(AH$6,$D323),0)&gt;0,TRIM(VLOOKUP(AH$6,'Lifeline-Capability XWalk'!$F$6:$G$38,2,FALSE)),"")</f>
        <v/>
      </c>
      <c r="AI323" s="67" t="str">
        <f>IF(IFERROR(SEARCH(AI$6,$D323),0)&gt;0,TRIM(VLOOKUP(AI$6,'Lifeline-Capability XWalk'!$F$6:$G$38,2,FALSE)),"")</f>
        <v/>
      </c>
      <c r="AJ323" s="67" t="str">
        <f>IF(IFERROR(SEARCH(AJ$6,$D323),0)&gt;0,TRIM(VLOOKUP(AJ$6,'Lifeline-Capability XWalk'!$F$6:$G$38,2,FALSE)),"")</f>
        <v/>
      </c>
      <c r="AK323" s="67" t="str">
        <f>IF(IFERROR(SEARCH(AK$6,$D323),0)&gt;0,TRIM(VLOOKUP(AK$6,'Lifeline-Capability XWalk'!$F$6:$G$38,2,FALSE)),"")</f>
        <v/>
      </c>
      <c r="AL323" s="68" t="str">
        <f>IF(IFERROR(SEARCH(AL$6,$D323),0)&gt;0,TRIM(VLOOKUP(AL$6,'Lifeline-Capability XWalk'!$F$6:$G$38,2,FALSE)),"")</f>
        <v/>
      </c>
      <c r="AM323" s="24" t="str">
        <f t="shared" si="19"/>
        <v>Safety and Security</v>
      </c>
      <c r="AN323" s="24" t="str">
        <f t="shared" si="18"/>
        <v/>
      </c>
      <c r="AO323" s="24" t="str">
        <f t="shared" si="18"/>
        <v/>
      </c>
      <c r="AP323" s="24" t="str">
        <f t="shared" si="18"/>
        <v/>
      </c>
      <c r="AQ323" s="24" t="str">
        <f t="shared" si="18"/>
        <v>Communications</v>
      </c>
      <c r="AR323" s="24" t="str">
        <f t="shared" si="18"/>
        <v/>
      </c>
      <c r="AS323" s="24" t="str">
        <f t="shared" si="18"/>
        <v/>
      </c>
      <c r="AT323" s="24" t="str">
        <f t="shared" si="18"/>
        <v/>
      </c>
      <c r="AU323" s="24" t="str">
        <f t="shared" si="18"/>
        <v/>
      </c>
    </row>
    <row r="324" spans="1:47" s="24" customFormat="1" ht="32.1" customHeight="1" x14ac:dyDescent="0.2">
      <c r="A324" s="141" t="s">
        <v>1112</v>
      </c>
      <c r="B324" s="63" t="s">
        <v>1115</v>
      </c>
      <c r="C324" s="142" t="s">
        <v>1082</v>
      </c>
      <c r="D324" s="63" t="s">
        <v>1472</v>
      </c>
      <c r="E324" s="64" t="str">
        <f t="shared" si="17"/>
        <v>Safety and Security, Communications</v>
      </c>
      <c r="F324" s="65" t="s">
        <v>657</v>
      </c>
      <c r="G324" s="66" t="str">
        <f>IF(IFERROR(SEARCH(G$6,$D324),0)&gt;0,TRIM(VLOOKUP(G$6,'Lifeline-Capability XWalk'!$F$6:$G$38,2,FALSE)),"")</f>
        <v/>
      </c>
      <c r="H324" s="67" t="str">
        <f>IF(IFERROR(SEARCH(H$6,$D324),0)&gt;0,TRIM(VLOOKUP(H$6,'Lifeline-Capability XWalk'!$F$6:$G$38,2,FALSE)),"")</f>
        <v/>
      </c>
      <c r="I324" s="67" t="str">
        <f>IF(IFERROR(SEARCH(I$6,$D324),0)&gt;0,TRIM(VLOOKUP(I$6,'Lifeline-Capability XWalk'!$F$6:$G$38,2,FALSE)),"")</f>
        <v/>
      </c>
      <c r="J324" s="67" t="str">
        <f>IF(IFERROR(SEARCH(J$6,$D324),0)&gt;0,TRIM(VLOOKUP(J$6,'Lifeline-Capability XWalk'!$F$6:$G$38,2,FALSE)),"")</f>
        <v/>
      </c>
      <c r="K324" s="67" t="str">
        <f>IF(IFERROR(SEARCH(K$6,$D324),0)&gt;0,TRIM(VLOOKUP(K$6,'Lifeline-Capability XWalk'!$F$6:$G$38,2,FALSE)),"")</f>
        <v/>
      </c>
      <c r="L324" s="67" t="str">
        <f>IF(IFERROR(SEARCH(L$6,$D324),0)&gt;0,TRIM(VLOOKUP(L$6,'Lifeline-Capability XWalk'!$F$6:$G$38,2,FALSE)),"")</f>
        <v/>
      </c>
      <c r="M324" s="67" t="str">
        <f>IF(IFERROR(SEARCH(M$6,$D324),0)&gt;0,TRIM(VLOOKUP(M$6,'Lifeline-Capability XWalk'!$F$6:$G$38,2,FALSE)),"")</f>
        <v/>
      </c>
      <c r="N324" s="67" t="str">
        <f>IF(IFERROR(SEARCH(N$6,$D324),0)&gt;0,TRIM(VLOOKUP(N$6,'Lifeline-Capability XWalk'!$F$6:$G$38,2,FALSE)),"")</f>
        <v/>
      </c>
      <c r="O324" s="67" t="str">
        <f>IF(IFERROR(SEARCH(O$6,$D324),0)&gt;0,TRIM(VLOOKUP(O$6,'Lifeline-Capability XWalk'!$F$6:$G$38,2,FALSE)),"")</f>
        <v/>
      </c>
      <c r="P324" s="67" t="str">
        <f>IF(IFERROR(SEARCH(P$6,$D324),0)&gt;0,TRIM(VLOOKUP(P$6,'Lifeline-Capability XWalk'!$F$6:$G$38,2,FALSE)),"")</f>
        <v/>
      </c>
      <c r="Q324" s="67" t="str">
        <f>IF(IFERROR(SEARCH(Q$6,$D324),0)&gt;0,TRIM(VLOOKUP(Q$6,'Lifeline-Capability XWalk'!$F$6:$G$38,2,FALSE)),"")</f>
        <v/>
      </c>
      <c r="R324" s="67" t="str">
        <f>IF(IFERROR(SEARCH(R$6,$D324),0)&gt;0,TRIM(VLOOKUP(R$6,'Lifeline-Capability XWalk'!$F$6:$G$38,2,FALSE)),"")</f>
        <v/>
      </c>
      <c r="S324" s="67" t="str">
        <f>IF(IFERROR(SEARCH(S$6,$D324),0)&gt;0,TRIM(VLOOKUP(S$6,'Lifeline-Capability XWalk'!$F$6:$G$38,2,FALSE)),"")</f>
        <v/>
      </c>
      <c r="T324" s="67" t="str">
        <f>IF(IFERROR(SEARCH(T$6,$D324),0)&gt;0,TRIM(VLOOKUP(T$6,'Lifeline-Capability XWalk'!$F$6:$G$38,2,FALSE)),"")</f>
        <v/>
      </c>
      <c r="U324" s="67" t="str">
        <f>IF(IFERROR(SEARCH(U$6,$D324),0)&gt;0,TRIM(VLOOKUP(U$6,'Lifeline-Capability XWalk'!$F$6:$G$38,2,FALSE)),"")</f>
        <v/>
      </c>
      <c r="V324" s="67" t="str">
        <f>IF(IFERROR(SEARCH(V$6,$D324),0)&gt;0,TRIM(VLOOKUP(V$6,'Lifeline-Capability XWalk'!$F$6:$G$38,2,FALSE)),"")</f>
        <v/>
      </c>
      <c r="W324" s="67" t="str">
        <f>IF(IFERROR(SEARCH(W$6,$D324),0)&gt;0,TRIM(VLOOKUP(W$6,'Lifeline-Capability XWalk'!$F$6:$G$38,2,FALSE)),"")</f>
        <v/>
      </c>
      <c r="X324" s="67" t="str">
        <f>IF(IFERROR(SEARCH(X$6,$D324),0)&gt;0,TRIM(VLOOKUP(X$6,'Lifeline-Capability XWalk'!$F$6:$G$38,2,FALSE)),"")</f>
        <v/>
      </c>
      <c r="Y324" s="67" t="str">
        <f>IF(IFERROR(SEARCH(Y$6,$D324),0)&gt;0,TRIM(VLOOKUP(Y$6,'Lifeline-Capability XWalk'!$F$6:$G$38,2,FALSE)),"")</f>
        <v/>
      </c>
      <c r="Z324" s="67" t="str">
        <f>IF(IFERROR(SEARCH(Z$6,$D324),0)&gt;0,TRIM(VLOOKUP(Z$6,'Lifeline-Capability XWalk'!$F$6:$G$38,2,FALSE)),"")</f>
        <v>Safety and Security</v>
      </c>
      <c r="AA324" s="67" t="str">
        <f>IF(IFERROR(SEARCH(AA$6,$D324),0)&gt;0,TRIM(VLOOKUP(AA$6,'Lifeline-Capability XWalk'!$F$6:$G$38,2,FALSE)),"")</f>
        <v>Communications</v>
      </c>
      <c r="AB324" s="67" t="str">
        <f>IF(IFERROR(SEARCH(AB$6,$D324),0)&gt;0,TRIM(VLOOKUP(AB$6,'Lifeline-Capability XWalk'!$F$6:$G$38,2,FALSE)),"")</f>
        <v>Communications</v>
      </c>
      <c r="AC324" s="67" t="str">
        <f>IF(IFERROR(SEARCH(AC$6,$D324),0)&gt;0,TRIM(VLOOKUP(AC$6,'Lifeline-Capability XWalk'!$F$6:$G$38,2,FALSE)),"")</f>
        <v/>
      </c>
      <c r="AD324" s="67" t="str">
        <f>IF(IFERROR(SEARCH(AD$6,$D324),0)&gt;0,TRIM(VLOOKUP(AD$6,'Lifeline-Capability XWalk'!$F$6:$G$38,2,FALSE)),"")</f>
        <v/>
      </c>
      <c r="AE324" s="67" t="str">
        <f>IF(IFERROR(SEARCH(AE$6,$D324),0)&gt;0,TRIM(VLOOKUP(AE$6,'Lifeline-Capability XWalk'!$F$6:$G$38,2,FALSE)),"")</f>
        <v/>
      </c>
      <c r="AF324" s="67" t="str">
        <f>IF(IFERROR(SEARCH(AF$6,$D324),0)&gt;0,TRIM(VLOOKUP(AF$6,'Lifeline-Capability XWalk'!$F$6:$G$38,2,FALSE)),"")</f>
        <v/>
      </c>
      <c r="AG324" s="67" t="str">
        <f>IF(IFERROR(SEARCH(AG$6,$D324),0)&gt;0,TRIM(VLOOKUP(AG$6,'Lifeline-Capability XWalk'!$F$6:$G$38,2,FALSE)),"")</f>
        <v/>
      </c>
      <c r="AH324" s="67" t="str">
        <f>IF(IFERROR(SEARCH(AH$6,$D324),0)&gt;0,TRIM(VLOOKUP(AH$6,'Lifeline-Capability XWalk'!$F$6:$G$38,2,FALSE)),"")</f>
        <v/>
      </c>
      <c r="AI324" s="67" t="str">
        <f>IF(IFERROR(SEARCH(AI$6,$D324),0)&gt;0,TRIM(VLOOKUP(AI$6,'Lifeline-Capability XWalk'!$F$6:$G$38,2,FALSE)),"")</f>
        <v/>
      </c>
      <c r="AJ324" s="67" t="str">
        <f>IF(IFERROR(SEARCH(AJ$6,$D324),0)&gt;0,TRIM(VLOOKUP(AJ$6,'Lifeline-Capability XWalk'!$F$6:$G$38,2,FALSE)),"")</f>
        <v/>
      </c>
      <c r="AK324" s="67" t="str">
        <f>IF(IFERROR(SEARCH(AK$6,$D324),0)&gt;0,TRIM(VLOOKUP(AK$6,'Lifeline-Capability XWalk'!$F$6:$G$38,2,FALSE)),"")</f>
        <v/>
      </c>
      <c r="AL324" s="68" t="str">
        <f>IF(IFERROR(SEARCH(AL$6,$D324),0)&gt;0,TRIM(VLOOKUP(AL$6,'Lifeline-Capability XWalk'!$F$6:$G$38,2,FALSE)),"")</f>
        <v/>
      </c>
      <c r="AM324" s="24" t="str">
        <f t="shared" si="19"/>
        <v>Safety and Security</v>
      </c>
      <c r="AN324" s="24" t="str">
        <f t="shared" si="18"/>
        <v/>
      </c>
      <c r="AO324" s="24" t="str">
        <f t="shared" si="18"/>
        <v/>
      </c>
      <c r="AP324" s="24" t="str">
        <f t="shared" si="18"/>
        <v/>
      </c>
      <c r="AQ324" s="24" t="str">
        <f t="shared" si="18"/>
        <v>Communications</v>
      </c>
      <c r="AR324" s="24" t="str">
        <f t="shared" si="18"/>
        <v/>
      </c>
      <c r="AS324" s="24" t="str">
        <f t="shared" si="18"/>
        <v/>
      </c>
      <c r="AT324" s="24" t="str">
        <f t="shared" si="18"/>
        <v/>
      </c>
      <c r="AU324" s="24" t="str">
        <f t="shared" si="18"/>
        <v/>
      </c>
    </row>
    <row r="325" spans="1:47" s="24" customFormat="1" ht="32.1" customHeight="1" x14ac:dyDescent="0.2">
      <c r="A325" s="141" t="s">
        <v>1114</v>
      </c>
      <c r="B325" s="63" t="s">
        <v>1118</v>
      </c>
      <c r="C325" s="142" t="s">
        <v>1082</v>
      </c>
      <c r="D325" s="63" t="s">
        <v>1543</v>
      </c>
      <c r="E325" s="64" t="str">
        <f t="shared" si="17"/>
        <v>Safety and Security, Health and Medical, Communications</v>
      </c>
      <c r="F325" s="65" t="s">
        <v>51</v>
      </c>
      <c r="G325" s="66" t="str">
        <f>IF(IFERROR(SEARCH(G$6,$D325),0)&gt;0,TRIM(VLOOKUP(G$6,'Lifeline-Capability XWalk'!$F$6:$G$38,2,FALSE)),"")</f>
        <v/>
      </c>
      <c r="H325" s="67" t="str">
        <f>IF(IFERROR(SEARCH(H$6,$D325),0)&gt;0,TRIM(VLOOKUP(H$6,'Lifeline-Capability XWalk'!$F$6:$G$38,2,FALSE)),"")</f>
        <v/>
      </c>
      <c r="I325" s="67" t="str">
        <f>IF(IFERROR(SEARCH(I$6,$D325),0)&gt;0,TRIM(VLOOKUP(I$6,'Lifeline-Capability XWalk'!$F$6:$G$38,2,FALSE)),"")</f>
        <v/>
      </c>
      <c r="J325" s="67" t="str">
        <f>IF(IFERROR(SEARCH(J$6,$D325),0)&gt;0,TRIM(VLOOKUP(J$6,'Lifeline-Capability XWalk'!$F$6:$G$38,2,FALSE)),"")</f>
        <v/>
      </c>
      <c r="K325" s="67" t="str">
        <f>IF(IFERROR(SEARCH(K$6,$D325),0)&gt;0,TRIM(VLOOKUP(K$6,'Lifeline-Capability XWalk'!$F$6:$G$38,2,FALSE)),"")</f>
        <v/>
      </c>
      <c r="L325" s="67" t="str">
        <f>IF(IFERROR(SEARCH(L$6,$D325),0)&gt;0,TRIM(VLOOKUP(L$6,'Lifeline-Capability XWalk'!$F$6:$G$38,2,FALSE)),"")</f>
        <v/>
      </c>
      <c r="M325" s="67" t="str">
        <f>IF(IFERROR(SEARCH(M$6,$D325),0)&gt;0,TRIM(VLOOKUP(M$6,'Lifeline-Capability XWalk'!$F$6:$G$38,2,FALSE)),"")</f>
        <v/>
      </c>
      <c r="N325" s="67" t="str">
        <f>IF(IFERROR(SEARCH(N$6,$D325),0)&gt;0,TRIM(VLOOKUP(N$6,'Lifeline-Capability XWalk'!$F$6:$G$38,2,FALSE)),"")</f>
        <v/>
      </c>
      <c r="O325" s="67" t="str">
        <f>IF(IFERROR(SEARCH(O$6,$D325),0)&gt;0,TRIM(VLOOKUP(O$6,'Lifeline-Capability XWalk'!$F$6:$G$38,2,FALSE)),"")</f>
        <v/>
      </c>
      <c r="P325" s="67" t="str">
        <f>IF(IFERROR(SEARCH(P$6,$D325),0)&gt;0,TRIM(VLOOKUP(P$6,'Lifeline-Capability XWalk'!$F$6:$G$38,2,FALSE)),"")</f>
        <v/>
      </c>
      <c r="Q325" s="67" t="str">
        <f>IF(IFERROR(SEARCH(Q$6,$D325),0)&gt;0,TRIM(VLOOKUP(Q$6,'Lifeline-Capability XWalk'!$F$6:$G$38,2,FALSE)),"")</f>
        <v/>
      </c>
      <c r="R325" s="67" t="str">
        <f>IF(IFERROR(SEARCH(R$6,$D325),0)&gt;0,TRIM(VLOOKUP(R$6,'Lifeline-Capability XWalk'!$F$6:$G$38,2,FALSE)),"")</f>
        <v/>
      </c>
      <c r="S325" s="67" t="str">
        <f>IF(IFERROR(SEARCH(S$6,$D325),0)&gt;0,TRIM(VLOOKUP(S$6,'Lifeline-Capability XWalk'!$F$6:$G$38,2,FALSE)),"")</f>
        <v/>
      </c>
      <c r="T325" s="67" t="str">
        <f>IF(IFERROR(SEARCH(T$6,$D325),0)&gt;0,TRIM(VLOOKUP(T$6,'Lifeline-Capability XWalk'!$F$6:$G$38,2,FALSE)),"")</f>
        <v/>
      </c>
      <c r="U325" s="67" t="str">
        <f>IF(IFERROR(SEARCH(U$6,$D325),0)&gt;0,TRIM(VLOOKUP(U$6,'Lifeline-Capability XWalk'!$F$6:$G$38,2,FALSE)),"")</f>
        <v/>
      </c>
      <c r="V325" s="67" t="str">
        <f>IF(IFERROR(SEARCH(V$6,$D325),0)&gt;0,TRIM(VLOOKUP(V$6,'Lifeline-Capability XWalk'!$F$6:$G$38,2,FALSE)),"")</f>
        <v/>
      </c>
      <c r="W325" s="67" t="str">
        <f>IF(IFERROR(SEARCH(W$6,$D325),0)&gt;0,TRIM(VLOOKUP(W$6,'Lifeline-Capability XWalk'!$F$6:$G$38,2,FALSE)),"")</f>
        <v>Health and Medical</v>
      </c>
      <c r="X325" s="67" t="str">
        <f>IF(IFERROR(SEARCH(X$6,$D325),0)&gt;0,TRIM(VLOOKUP(X$6,'Lifeline-Capability XWalk'!$F$6:$G$38,2,FALSE)),"")</f>
        <v/>
      </c>
      <c r="Y325" s="67" t="str">
        <f>IF(IFERROR(SEARCH(Y$6,$D325),0)&gt;0,TRIM(VLOOKUP(Y$6,'Lifeline-Capability XWalk'!$F$6:$G$38,2,FALSE)),"")</f>
        <v/>
      </c>
      <c r="Z325" s="67" t="str">
        <f>IF(IFERROR(SEARCH(Z$6,$D325),0)&gt;0,TRIM(VLOOKUP(Z$6,'Lifeline-Capability XWalk'!$F$6:$G$38,2,FALSE)),"")</f>
        <v>Safety and Security</v>
      </c>
      <c r="AA325" s="67" t="str">
        <f>IF(IFERROR(SEARCH(AA$6,$D325),0)&gt;0,TRIM(VLOOKUP(AA$6,'Lifeline-Capability XWalk'!$F$6:$G$38,2,FALSE)),"")</f>
        <v>Communications</v>
      </c>
      <c r="AB325" s="67" t="str">
        <f>IF(IFERROR(SEARCH(AB$6,$D325),0)&gt;0,TRIM(VLOOKUP(AB$6,'Lifeline-Capability XWalk'!$F$6:$G$38,2,FALSE)),"")</f>
        <v>Communications</v>
      </c>
      <c r="AC325" s="67" t="str">
        <f>IF(IFERROR(SEARCH(AC$6,$D325),0)&gt;0,TRIM(VLOOKUP(AC$6,'Lifeline-Capability XWalk'!$F$6:$G$38,2,FALSE)),"")</f>
        <v/>
      </c>
      <c r="AD325" s="67" t="str">
        <f>IF(IFERROR(SEARCH(AD$6,$D325),0)&gt;0,TRIM(VLOOKUP(AD$6,'Lifeline-Capability XWalk'!$F$6:$G$38,2,FALSE)),"")</f>
        <v/>
      </c>
      <c r="AE325" s="67" t="str">
        <f>IF(IFERROR(SEARCH(AE$6,$D325),0)&gt;0,TRIM(VLOOKUP(AE$6,'Lifeline-Capability XWalk'!$F$6:$G$38,2,FALSE)),"")</f>
        <v>Health and Medical</v>
      </c>
      <c r="AF325" s="67" t="str">
        <f>IF(IFERROR(SEARCH(AF$6,$D325),0)&gt;0,TRIM(VLOOKUP(AF$6,'Lifeline-Capability XWalk'!$F$6:$G$38,2,FALSE)),"")</f>
        <v/>
      </c>
      <c r="AG325" s="67" t="str">
        <f>IF(IFERROR(SEARCH(AG$6,$D325),0)&gt;0,TRIM(VLOOKUP(AG$6,'Lifeline-Capability XWalk'!$F$6:$G$38,2,FALSE)),"")</f>
        <v/>
      </c>
      <c r="AH325" s="67" t="str">
        <f>IF(IFERROR(SEARCH(AH$6,$D325),0)&gt;0,TRIM(VLOOKUP(AH$6,'Lifeline-Capability XWalk'!$F$6:$G$38,2,FALSE)),"")</f>
        <v/>
      </c>
      <c r="AI325" s="67" t="str">
        <f>IF(IFERROR(SEARCH(AI$6,$D325),0)&gt;0,TRIM(VLOOKUP(AI$6,'Lifeline-Capability XWalk'!$F$6:$G$38,2,FALSE)),"")</f>
        <v/>
      </c>
      <c r="AJ325" s="67" t="str">
        <f>IF(IFERROR(SEARCH(AJ$6,$D325),0)&gt;0,TRIM(VLOOKUP(AJ$6,'Lifeline-Capability XWalk'!$F$6:$G$38,2,FALSE)),"")</f>
        <v/>
      </c>
      <c r="AK325" s="67" t="str">
        <f>IF(IFERROR(SEARCH(AK$6,$D325),0)&gt;0,TRIM(VLOOKUP(AK$6,'Lifeline-Capability XWalk'!$F$6:$G$38,2,FALSE)),"")</f>
        <v/>
      </c>
      <c r="AL325" s="68" t="str">
        <f>IF(IFERROR(SEARCH(AL$6,$D325),0)&gt;0,TRIM(VLOOKUP(AL$6,'Lifeline-Capability XWalk'!$F$6:$G$38,2,FALSE)),"")</f>
        <v/>
      </c>
      <c r="AM325" s="24" t="str">
        <f t="shared" si="19"/>
        <v>Safety and Security</v>
      </c>
      <c r="AN325" s="24" t="str">
        <f t="shared" si="18"/>
        <v/>
      </c>
      <c r="AO325" s="24" t="str">
        <f t="shared" si="18"/>
        <v>Health and Medical</v>
      </c>
      <c r="AP325" s="24" t="str">
        <f t="shared" si="18"/>
        <v/>
      </c>
      <c r="AQ325" s="24" t="str">
        <f t="shared" si="18"/>
        <v>Communications</v>
      </c>
      <c r="AR325" s="24" t="str">
        <f t="shared" si="18"/>
        <v/>
      </c>
      <c r="AS325" s="24" t="str">
        <f t="shared" si="18"/>
        <v/>
      </c>
      <c r="AT325" s="24" t="str">
        <f t="shared" si="18"/>
        <v/>
      </c>
      <c r="AU325" s="24" t="str">
        <f t="shared" si="18"/>
        <v/>
      </c>
    </row>
    <row r="326" spans="1:47" s="24" customFormat="1" ht="32.1" customHeight="1" x14ac:dyDescent="0.2">
      <c r="A326" s="141" t="s">
        <v>1114</v>
      </c>
      <c r="B326" s="63" t="s">
        <v>1118</v>
      </c>
      <c r="C326" s="142" t="s">
        <v>1082</v>
      </c>
      <c r="D326" s="63" t="s">
        <v>1544</v>
      </c>
      <c r="E326" s="64" t="str">
        <f t="shared" si="17"/>
        <v>Safety and Security, Communications</v>
      </c>
      <c r="F326" s="65" t="s">
        <v>36</v>
      </c>
      <c r="G326" s="66" t="str">
        <f>IF(IFERROR(SEARCH(G$6,$D326),0)&gt;0,TRIM(VLOOKUP(G$6,'Lifeline-Capability XWalk'!$F$6:$G$38,2,FALSE)),"")</f>
        <v/>
      </c>
      <c r="H326" s="67" t="str">
        <f>IF(IFERROR(SEARCH(H$6,$D326),0)&gt;0,TRIM(VLOOKUP(H$6,'Lifeline-Capability XWalk'!$F$6:$G$38,2,FALSE)),"")</f>
        <v/>
      </c>
      <c r="I326" s="67" t="str">
        <f>IF(IFERROR(SEARCH(I$6,$D326),0)&gt;0,TRIM(VLOOKUP(I$6,'Lifeline-Capability XWalk'!$F$6:$G$38,2,FALSE)),"")</f>
        <v/>
      </c>
      <c r="J326" s="67" t="str">
        <f>IF(IFERROR(SEARCH(J$6,$D326),0)&gt;0,TRIM(VLOOKUP(J$6,'Lifeline-Capability XWalk'!$F$6:$G$38,2,FALSE)),"")</f>
        <v/>
      </c>
      <c r="K326" s="67" t="str">
        <f>IF(IFERROR(SEARCH(K$6,$D326),0)&gt;0,TRIM(VLOOKUP(K$6,'Lifeline-Capability XWalk'!$F$6:$G$38,2,FALSE)),"")</f>
        <v/>
      </c>
      <c r="L326" s="67" t="str">
        <f>IF(IFERROR(SEARCH(L$6,$D326),0)&gt;0,TRIM(VLOOKUP(L$6,'Lifeline-Capability XWalk'!$F$6:$G$38,2,FALSE)),"")</f>
        <v/>
      </c>
      <c r="M326" s="67" t="str">
        <f>IF(IFERROR(SEARCH(M$6,$D326),0)&gt;0,TRIM(VLOOKUP(M$6,'Lifeline-Capability XWalk'!$F$6:$G$38,2,FALSE)),"")</f>
        <v/>
      </c>
      <c r="N326" s="67" t="str">
        <f>IF(IFERROR(SEARCH(N$6,$D326),0)&gt;0,TRIM(VLOOKUP(N$6,'Lifeline-Capability XWalk'!$F$6:$G$38,2,FALSE)),"")</f>
        <v/>
      </c>
      <c r="O326" s="67" t="str">
        <f>IF(IFERROR(SEARCH(O$6,$D326),0)&gt;0,TRIM(VLOOKUP(O$6,'Lifeline-Capability XWalk'!$F$6:$G$38,2,FALSE)),"")</f>
        <v/>
      </c>
      <c r="P326" s="67" t="str">
        <f>IF(IFERROR(SEARCH(P$6,$D326),0)&gt;0,TRIM(VLOOKUP(P$6,'Lifeline-Capability XWalk'!$F$6:$G$38,2,FALSE)),"")</f>
        <v/>
      </c>
      <c r="Q326" s="67" t="str">
        <f>IF(IFERROR(SEARCH(Q$6,$D326),0)&gt;0,TRIM(VLOOKUP(Q$6,'Lifeline-Capability XWalk'!$F$6:$G$38,2,FALSE)),"")</f>
        <v/>
      </c>
      <c r="R326" s="67" t="str">
        <f>IF(IFERROR(SEARCH(R$6,$D326),0)&gt;0,TRIM(VLOOKUP(R$6,'Lifeline-Capability XWalk'!$F$6:$G$38,2,FALSE)),"")</f>
        <v/>
      </c>
      <c r="S326" s="67" t="str">
        <f>IF(IFERROR(SEARCH(S$6,$D326),0)&gt;0,TRIM(VLOOKUP(S$6,'Lifeline-Capability XWalk'!$F$6:$G$38,2,FALSE)),"")</f>
        <v/>
      </c>
      <c r="T326" s="67" t="str">
        <f>IF(IFERROR(SEARCH(T$6,$D326),0)&gt;0,TRIM(VLOOKUP(T$6,'Lifeline-Capability XWalk'!$F$6:$G$38,2,FALSE)),"")</f>
        <v/>
      </c>
      <c r="U326" s="67" t="str">
        <f>IF(IFERROR(SEARCH(U$6,$D326),0)&gt;0,TRIM(VLOOKUP(U$6,'Lifeline-Capability XWalk'!$F$6:$G$38,2,FALSE)),"")</f>
        <v/>
      </c>
      <c r="V326" s="67" t="str">
        <f>IF(IFERROR(SEARCH(V$6,$D326),0)&gt;0,TRIM(VLOOKUP(V$6,'Lifeline-Capability XWalk'!$F$6:$G$38,2,FALSE)),"")</f>
        <v/>
      </c>
      <c r="W326" s="67" t="str">
        <f>IF(IFERROR(SEARCH(W$6,$D326),0)&gt;0,TRIM(VLOOKUP(W$6,'Lifeline-Capability XWalk'!$F$6:$G$38,2,FALSE)),"")</f>
        <v/>
      </c>
      <c r="X326" s="67" t="str">
        <f>IF(IFERROR(SEARCH(X$6,$D326),0)&gt;0,TRIM(VLOOKUP(X$6,'Lifeline-Capability XWalk'!$F$6:$G$38,2,FALSE)),"")</f>
        <v/>
      </c>
      <c r="Y326" s="67" t="str">
        <f>IF(IFERROR(SEARCH(Y$6,$D326),0)&gt;0,TRIM(VLOOKUP(Y$6,'Lifeline-Capability XWalk'!$F$6:$G$38,2,FALSE)),"")</f>
        <v/>
      </c>
      <c r="Z326" s="67" t="str">
        <f>IF(IFERROR(SEARCH(Z$6,$D326),0)&gt;0,TRIM(VLOOKUP(Z$6,'Lifeline-Capability XWalk'!$F$6:$G$38,2,FALSE)),"")</f>
        <v>Safety and Security</v>
      </c>
      <c r="AA326" s="67" t="str">
        <f>IF(IFERROR(SEARCH(AA$6,$D326),0)&gt;0,TRIM(VLOOKUP(AA$6,'Lifeline-Capability XWalk'!$F$6:$G$38,2,FALSE)),"")</f>
        <v>Communications</v>
      </c>
      <c r="AB326" s="67" t="str">
        <f>IF(IFERROR(SEARCH(AB$6,$D326),0)&gt;0,TRIM(VLOOKUP(AB$6,'Lifeline-Capability XWalk'!$F$6:$G$38,2,FALSE)),"")</f>
        <v>Communications</v>
      </c>
      <c r="AC326" s="67" t="str">
        <f>IF(IFERROR(SEARCH(AC$6,$D326),0)&gt;0,TRIM(VLOOKUP(AC$6,'Lifeline-Capability XWalk'!$F$6:$G$38,2,FALSE)),"")</f>
        <v/>
      </c>
      <c r="AD326" s="67" t="str">
        <f>IF(IFERROR(SEARCH(AD$6,$D326),0)&gt;0,TRIM(VLOOKUP(AD$6,'Lifeline-Capability XWalk'!$F$6:$G$38,2,FALSE)),"")</f>
        <v/>
      </c>
      <c r="AE326" s="67" t="str">
        <f>IF(IFERROR(SEARCH(AE$6,$D326),0)&gt;0,TRIM(VLOOKUP(AE$6,'Lifeline-Capability XWalk'!$F$6:$G$38,2,FALSE)),"")</f>
        <v/>
      </c>
      <c r="AF326" s="67" t="str">
        <f>IF(IFERROR(SEARCH(AF$6,$D326),0)&gt;0,TRIM(VLOOKUP(AF$6,'Lifeline-Capability XWalk'!$F$6:$G$38,2,FALSE)),"")</f>
        <v>Communications</v>
      </c>
      <c r="AG326" s="67" t="str">
        <f>IF(IFERROR(SEARCH(AG$6,$D326),0)&gt;0,TRIM(VLOOKUP(AG$6,'Lifeline-Capability XWalk'!$F$6:$G$38,2,FALSE)),"")</f>
        <v/>
      </c>
      <c r="AH326" s="67" t="str">
        <f>IF(IFERROR(SEARCH(AH$6,$D326),0)&gt;0,TRIM(VLOOKUP(AH$6,'Lifeline-Capability XWalk'!$F$6:$G$38,2,FALSE)),"")</f>
        <v/>
      </c>
      <c r="AI326" s="67" t="str">
        <f>IF(IFERROR(SEARCH(AI$6,$D326),0)&gt;0,TRIM(VLOOKUP(AI$6,'Lifeline-Capability XWalk'!$F$6:$G$38,2,FALSE)),"")</f>
        <v/>
      </c>
      <c r="AJ326" s="67" t="str">
        <f>IF(IFERROR(SEARCH(AJ$6,$D326),0)&gt;0,TRIM(VLOOKUP(AJ$6,'Lifeline-Capability XWalk'!$F$6:$G$38,2,FALSE)),"")</f>
        <v/>
      </c>
      <c r="AK326" s="67" t="str">
        <f>IF(IFERROR(SEARCH(AK$6,$D326),0)&gt;0,TRIM(VLOOKUP(AK$6,'Lifeline-Capability XWalk'!$F$6:$G$38,2,FALSE)),"")</f>
        <v/>
      </c>
      <c r="AL326" s="68" t="str">
        <f>IF(IFERROR(SEARCH(AL$6,$D326),0)&gt;0,TRIM(VLOOKUP(AL$6,'Lifeline-Capability XWalk'!$F$6:$G$38,2,FALSE)),"")</f>
        <v/>
      </c>
      <c r="AM326" s="24" t="str">
        <f t="shared" si="19"/>
        <v>Safety and Security</v>
      </c>
      <c r="AN326" s="24" t="str">
        <f t="shared" si="18"/>
        <v/>
      </c>
      <c r="AO326" s="24" t="str">
        <f t="shared" si="18"/>
        <v/>
      </c>
      <c r="AP326" s="24" t="str">
        <f t="shared" si="18"/>
        <v/>
      </c>
      <c r="AQ326" s="24" t="str">
        <f t="shared" si="18"/>
        <v>Communications</v>
      </c>
      <c r="AR326" s="24" t="str">
        <f t="shared" si="18"/>
        <v/>
      </c>
      <c r="AS326" s="24" t="str">
        <f t="shared" si="18"/>
        <v/>
      </c>
      <c r="AT326" s="24" t="str">
        <f t="shared" si="18"/>
        <v/>
      </c>
      <c r="AU326" s="24" t="str">
        <f t="shared" si="18"/>
        <v/>
      </c>
    </row>
    <row r="327" spans="1:47" s="24" customFormat="1" ht="32.1" customHeight="1" x14ac:dyDescent="0.2">
      <c r="A327" s="143" t="s">
        <v>1113</v>
      </c>
      <c r="B327" s="69" t="s">
        <v>1138</v>
      </c>
      <c r="C327" s="144" t="s">
        <v>1082</v>
      </c>
      <c r="D327" s="69" t="s">
        <v>1545</v>
      </c>
      <c r="E327" s="64" t="str">
        <f t="shared" si="17"/>
        <v>Safety and Security; Food, Water, Shelter; Health and Medical; Energy; Communications; Hazardous Materials; Transportation; Water Systems;</v>
      </c>
      <c r="F327" s="70" t="s">
        <v>259</v>
      </c>
      <c r="G327" s="66" t="str">
        <f>IF(IFERROR(SEARCH(G$6,$D327),0)&gt;0,TRIM(VLOOKUP(G$6,'Lifeline-Capability XWalk'!$F$6:$G$38,2,FALSE)),"")</f>
        <v/>
      </c>
      <c r="H327" s="67" t="str">
        <f>IF(IFERROR(SEARCH(H$6,$D327),0)&gt;0,TRIM(VLOOKUP(H$6,'Lifeline-Capability XWalk'!$F$6:$G$38,2,FALSE)),"")</f>
        <v/>
      </c>
      <c r="I327" s="67" t="str">
        <f>IF(IFERROR(SEARCH(I$6,$D327),0)&gt;0,TRIM(VLOOKUP(I$6,'Lifeline-Capability XWalk'!$F$6:$G$38,2,FALSE)),"")</f>
        <v/>
      </c>
      <c r="J327" s="67" t="str">
        <f>IF(IFERROR(SEARCH(J$6,$D327),0)&gt;0,TRIM(VLOOKUP(J$6,'Lifeline-Capability XWalk'!$F$6:$G$38,2,FALSE)),"")</f>
        <v/>
      </c>
      <c r="K327" s="67" t="str">
        <f>IF(IFERROR(SEARCH(K$6,$D327),0)&gt;0,TRIM(VLOOKUP(K$6,'Lifeline-Capability XWalk'!$F$6:$G$38,2,FALSE)),"")</f>
        <v/>
      </c>
      <c r="L327" s="67" t="str">
        <f>IF(IFERROR(SEARCH(L$6,$D327),0)&gt;0,TRIM(VLOOKUP(L$6,'Lifeline-Capability XWalk'!$F$6:$G$38,2,FALSE)),"")</f>
        <v/>
      </c>
      <c r="M327" s="67" t="str">
        <f>IF(IFERROR(SEARCH(M$6,$D327),0)&gt;0,TRIM(VLOOKUP(M$6,'Lifeline-Capability XWalk'!$F$6:$G$38,2,FALSE)),"")</f>
        <v/>
      </c>
      <c r="N327" s="67" t="str">
        <f>IF(IFERROR(SEARCH(N$6,$D327),0)&gt;0,TRIM(VLOOKUP(N$6,'Lifeline-Capability XWalk'!$F$6:$G$38,2,FALSE)),"")</f>
        <v/>
      </c>
      <c r="O327" s="67" t="str">
        <f>IF(IFERROR(SEARCH(O$6,$D327),0)&gt;0,TRIM(VLOOKUP(O$6,'Lifeline-Capability XWalk'!$F$6:$G$38,2,FALSE)),"")</f>
        <v/>
      </c>
      <c r="P327" s="67" t="str">
        <f>IF(IFERROR(SEARCH(P$6,$D327),0)&gt;0,TRIM(VLOOKUP(P$6,'Lifeline-Capability XWalk'!$F$6:$G$38,2,FALSE)),"")</f>
        <v/>
      </c>
      <c r="Q327" s="67" t="str">
        <f>IF(IFERROR(SEARCH(Q$6,$D327),0)&gt;0,TRIM(VLOOKUP(Q$6,'Lifeline-Capability XWalk'!$F$6:$G$38,2,FALSE)),"")</f>
        <v/>
      </c>
      <c r="R327" s="67" t="str">
        <f>IF(IFERROR(SEARCH(R$6,$D327),0)&gt;0,TRIM(VLOOKUP(R$6,'Lifeline-Capability XWalk'!$F$6:$G$38,2,FALSE)),"")</f>
        <v/>
      </c>
      <c r="S327" s="67" t="str">
        <f>IF(IFERROR(SEARCH(S$6,$D327),0)&gt;0,TRIM(VLOOKUP(S$6,'Lifeline-Capability XWalk'!$F$6:$G$38,2,FALSE)),"")</f>
        <v/>
      </c>
      <c r="T327" s="67" t="str">
        <f>IF(IFERROR(SEARCH(T$6,$D327),0)&gt;0,TRIM(VLOOKUP(T$6,'Lifeline-Capability XWalk'!$F$6:$G$38,2,FALSE)),"")</f>
        <v/>
      </c>
      <c r="U327" s="67" t="str">
        <f>IF(IFERROR(SEARCH(U$6,$D327),0)&gt;0,TRIM(VLOOKUP(U$6,'Lifeline-Capability XWalk'!$F$6:$G$38,2,FALSE)),"")</f>
        <v/>
      </c>
      <c r="V327" s="67" t="str">
        <f>IF(IFERROR(SEARCH(V$6,$D327),0)&gt;0,TRIM(VLOOKUP(V$6,'Lifeline-Capability XWalk'!$F$6:$G$38,2,FALSE)),"")</f>
        <v/>
      </c>
      <c r="W327" s="67" t="str">
        <f>IF(IFERROR(SEARCH(W$6,$D327),0)&gt;0,TRIM(VLOOKUP(W$6,'Lifeline-Capability XWalk'!$F$6:$G$38,2,FALSE)),"")</f>
        <v/>
      </c>
      <c r="X327" s="67" t="str">
        <f>IF(IFERROR(SEARCH(X$6,$D327),0)&gt;0,TRIM(VLOOKUP(X$6,'Lifeline-Capability XWalk'!$F$6:$G$38,2,FALSE)),"")</f>
        <v/>
      </c>
      <c r="Y327" s="67" t="str">
        <f>IF(IFERROR(SEARCH(Y$6,$D327),0)&gt;0,TRIM(VLOOKUP(Y$6,'Lifeline-Capability XWalk'!$F$6:$G$38,2,FALSE)),"")</f>
        <v/>
      </c>
      <c r="Z327" s="67" t="str">
        <f>IF(IFERROR(SEARCH(Z$6,$D327),0)&gt;0,TRIM(VLOOKUP(Z$6,'Lifeline-Capability XWalk'!$F$6:$G$38,2,FALSE)),"")</f>
        <v/>
      </c>
      <c r="AA327" s="67" t="str">
        <f>IF(IFERROR(SEARCH(AA$6,$D327),0)&gt;0,TRIM(VLOOKUP(AA$6,'Lifeline-Capability XWalk'!$F$6:$G$38,2,FALSE)),"")</f>
        <v>Communications</v>
      </c>
      <c r="AB327" s="67" t="str">
        <f>IF(IFERROR(SEARCH(AB$6,$D327),0)&gt;0,TRIM(VLOOKUP(AB$6,'Lifeline-Capability XWalk'!$F$6:$G$38,2,FALSE)),"")</f>
        <v>Communications</v>
      </c>
      <c r="AC327" s="67" t="str">
        <f>IF(IFERROR(SEARCH(AC$6,$D327),0)&gt;0,TRIM(VLOOKUP(AC$6,'Lifeline-Capability XWalk'!$F$6:$G$38,2,FALSE)),"")</f>
        <v/>
      </c>
      <c r="AD327" s="67" t="str">
        <f>IF(IFERROR(SEARCH(AD$6,$D327),0)&gt;0,TRIM(VLOOKUP(AD$6,'Lifeline-Capability XWalk'!$F$6:$G$38,2,FALSE)),"")</f>
        <v>Safety and Security; Food, Water, Shelter; Health and Medical; Energy; Communications; Hazardous Materials; Transportation; Water Systems;</v>
      </c>
      <c r="AE327" s="67" t="str">
        <f>IF(IFERROR(SEARCH(AE$6,$D327),0)&gt;0,TRIM(VLOOKUP(AE$6,'Lifeline-Capability XWalk'!$F$6:$G$38,2,FALSE)),"")</f>
        <v/>
      </c>
      <c r="AF327" s="67" t="str">
        <f>IF(IFERROR(SEARCH(AF$6,$D327),0)&gt;0,TRIM(VLOOKUP(AF$6,'Lifeline-Capability XWalk'!$F$6:$G$38,2,FALSE)),"")</f>
        <v/>
      </c>
      <c r="AG327" s="67" t="str">
        <f>IF(IFERROR(SEARCH(AG$6,$D327),0)&gt;0,TRIM(VLOOKUP(AG$6,'Lifeline-Capability XWalk'!$F$6:$G$38,2,FALSE)),"")</f>
        <v/>
      </c>
      <c r="AH327" s="67" t="str">
        <f>IF(IFERROR(SEARCH(AH$6,$D327),0)&gt;0,TRIM(VLOOKUP(AH$6,'Lifeline-Capability XWalk'!$F$6:$G$38,2,FALSE)),"")</f>
        <v/>
      </c>
      <c r="AI327" s="67" t="str">
        <f>IF(IFERROR(SEARCH(AI$6,$D327),0)&gt;0,TRIM(VLOOKUP(AI$6,'Lifeline-Capability XWalk'!$F$6:$G$38,2,FALSE)),"")</f>
        <v/>
      </c>
      <c r="AJ327" s="67" t="str">
        <f>IF(IFERROR(SEARCH(AJ$6,$D327),0)&gt;0,TRIM(VLOOKUP(AJ$6,'Lifeline-Capability XWalk'!$F$6:$G$38,2,FALSE)),"")</f>
        <v/>
      </c>
      <c r="AK327" s="67" t="str">
        <f>IF(IFERROR(SEARCH(AK$6,$D327),0)&gt;0,TRIM(VLOOKUP(AK$6,'Lifeline-Capability XWalk'!$F$6:$G$38,2,FALSE)),"")</f>
        <v/>
      </c>
      <c r="AL327" s="68" t="str">
        <f>IF(IFERROR(SEARCH(AL$6,$D327),0)&gt;0,TRIM(VLOOKUP(AL$6,'Lifeline-Capability XWalk'!$F$6:$G$38,2,FALSE)),"")</f>
        <v/>
      </c>
      <c r="AM327" s="24" t="str">
        <f t="shared" si="19"/>
        <v/>
      </c>
      <c r="AN327" s="24" t="str">
        <f t="shared" si="18"/>
        <v/>
      </c>
      <c r="AO327" s="24" t="str">
        <f t="shared" si="18"/>
        <v/>
      </c>
      <c r="AP327" s="24" t="str">
        <f t="shared" si="18"/>
        <v/>
      </c>
      <c r="AQ327" s="24" t="str">
        <f t="shared" si="18"/>
        <v>Communications</v>
      </c>
      <c r="AR327" s="24" t="str">
        <f t="shared" si="18"/>
        <v/>
      </c>
      <c r="AS327" s="24" t="str">
        <f t="shared" si="18"/>
        <v/>
      </c>
      <c r="AT327" s="24" t="str">
        <f t="shared" si="18"/>
        <v/>
      </c>
      <c r="AU327" s="24" t="str">
        <f t="shared" si="18"/>
        <v>Safety and Security; Food, Water, Shelter; Health and Medical; Energy; Communications; Hazardous Materials; Transportation; Water Systems;</v>
      </c>
    </row>
    <row r="328" spans="1:47" s="24" customFormat="1" ht="32.1" customHeight="1" x14ac:dyDescent="0.2">
      <c r="A328" s="143" t="s">
        <v>1113</v>
      </c>
      <c r="B328" s="69" t="s">
        <v>1138</v>
      </c>
      <c r="C328" s="144" t="s">
        <v>1082</v>
      </c>
      <c r="D328" s="69" t="s">
        <v>1546</v>
      </c>
      <c r="E328" s="64" t="str">
        <f t="shared" si="17"/>
        <v>Safety and Security; Food, Water, Shelter; Health and Medical; Energy; Communications; Hazardous Materials; Transportation; Water Systems;</v>
      </c>
      <c r="F328" s="70" t="s">
        <v>269</v>
      </c>
      <c r="G328" s="66" t="str">
        <f>IF(IFERROR(SEARCH(G$6,$D328),0)&gt;0,TRIM(VLOOKUP(G$6,'Lifeline-Capability XWalk'!$F$6:$G$38,2,FALSE)),"")</f>
        <v/>
      </c>
      <c r="H328" s="67" t="str">
        <f>IF(IFERROR(SEARCH(H$6,$D328),0)&gt;0,TRIM(VLOOKUP(H$6,'Lifeline-Capability XWalk'!$F$6:$G$38,2,FALSE)),"")</f>
        <v/>
      </c>
      <c r="I328" s="67" t="str">
        <f>IF(IFERROR(SEARCH(I$6,$D328),0)&gt;0,TRIM(VLOOKUP(I$6,'Lifeline-Capability XWalk'!$F$6:$G$38,2,FALSE)),"")</f>
        <v/>
      </c>
      <c r="J328" s="67" t="str">
        <f>IF(IFERROR(SEARCH(J$6,$D328),0)&gt;0,TRIM(VLOOKUP(J$6,'Lifeline-Capability XWalk'!$F$6:$G$38,2,FALSE)),"")</f>
        <v/>
      </c>
      <c r="K328" s="67" t="str">
        <f>IF(IFERROR(SEARCH(K$6,$D328),0)&gt;0,TRIM(VLOOKUP(K$6,'Lifeline-Capability XWalk'!$F$6:$G$38,2,FALSE)),"")</f>
        <v/>
      </c>
      <c r="L328" s="67" t="str">
        <f>IF(IFERROR(SEARCH(L$6,$D328),0)&gt;0,TRIM(VLOOKUP(L$6,'Lifeline-Capability XWalk'!$F$6:$G$38,2,FALSE)),"")</f>
        <v/>
      </c>
      <c r="M328" s="67" t="str">
        <f>IF(IFERROR(SEARCH(M$6,$D328),0)&gt;0,TRIM(VLOOKUP(M$6,'Lifeline-Capability XWalk'!$F$6:$G$38,2,FALSE)),"")</f>
        <v/>
      </c>
      <c r="N328" s="67" t="str">
        <f>IF(IFERROR(SEARCH(N$6,$D328),0)&gt;0,TRIM(VLOOKUP(N$6,'Lifeline-Capability XWalk'!$F$6:$G$38,2,FALSE)),"")</f>
        <v/>
      </c>
      <c r="O328" s="67" t="str">
        <f>IF(IFERROR(SEARCH(O$6,$D328),0)&gt;0,TRIM(VLOOKUP(O$6,'Lifeline-Capability XWalk'!$F$6:$G$38,2,FALSE)),"")</f>
        <v/>
      </c>
      <c r="P328" s="67" t="str">
        <f>IF(IFERROR(SEARCH(P$6,$D328),0)&gt;0,TRIM(VLOOKUP(P$6,'Lifeline-Capability XWalk'!$F$6:$G$38,2,FALSE)),"")</f>
        <v/>
      </c>
      <c r="Q328" s="67" t="str">
        <f>IF(IFERROR(SEARCH(Q$6,$D328),0)&gt;0,TRIM(VLOOKUP(Q$6,'Lifeline-Capability XWalk'!$F$6:$G$38,2,FALSE)),"")</f>
        <v/>
      </c>
      <c r="R328" s="67" t="str">
        <f>IF(IFERROR(SEARCH(R$6,$D328),0)&gt;0,TRIM(VLOOKUP(R$6,'Lifeline-Capability XWalk'!$F$6:$G$38,2,FALSE)),"")</f>
        <v/>
      </c>
      <c r="S328" s="67" t="str">
        <f>IF(IFERROR(SEARCH(S$6,$D328),0)&gt;0,TRIM(VLOOKUP(S$6,'Lifeline-Capability XWalk'!$F$6:$G$38,2,FALSE)),"")</f>
        <v/>
      </c>
      <c r="T328" s="67" t="str">
        <f>IF(IFERROR(SEARCH(T$6,$D328),0)&gt;0,TRIM(VLOOKUP(T$6,'Lifeline-Capability XWalk'!$F$6:$G$38,2,FALSE)),"")</f>
        <v/>
      </c>
      <c r="U328" s="67" t="str">
        <f>IF(IFERROR(SEARCH(U$6,$D328),0)&gt;0,TRIM(VLOOKUP(U$6,'Lifeline-Capability XWalk'!$F$6:$G$38,2,FALSE)),"")</f>
        <v/>
      </c>
      <c r="V328" s="67" t="str">
        <f>IF(IFERROR(SEARCH(V$6,$D328),0)&gt;0,TRIM(VLOOKUP(V$6,'Lifeline-Capability XWalk'!$F$6:$G$38,2,FALSE)),"")</f>
        <v/>
      </c>
      <c r="W328" s="67" t="str">
        <f>IF(IFERROR(SEARCH(W$6,$D328),0)&gt;0,TRIM(VLOOKUP(W$6,'Lifeline-Capability XWalk'!$F$6:$G$38,2,FALSE)),"")</f>
        <v/>
      </c>
      <c r="X328" s="67" t="str">
        <f>IF(IFERROR(SEARCH(X$6,$D328),0)&gt;0,TRIM(VLOOKUP(X$6,'Lifeline-Capability XWalk'!$F$6:$G$38,2,FALSE)),"")</f>
        <v/>
      </c>
      <c r="Y328" s="67" t="str">
        <f>IF(IFERROR(SEARCH(Y$6,$D328),0)&gt;0,TRIM(VLOOKUP(Y$6,'Lifeline-Capability XWalk'!$F$6:$G$38,2,FALSE)),"")</f>
        <v/>
      </c>
      <c r="Z328" s="67" t="str">
        <f>IF(IFERROR(SEARCH(Z$6,$D328),0)&gt;0,TRIM(VLOOKUP(Z$6,'Lifeline-Capability XWalk'!$F$6:$G$38,2,FALSE)),"")</f>
        <v/>
      </c>
      <c r="AA328" s="67" t="str">
        <f>IF(IFERROR(SEARCH(AA$6,$D328),0)&gt;0,TRIM(VLOOKUP(AA$6,'Lifeline-Capability XWalk'!$F$6:$G$38,2,FALSE)),"")</f>
        <v>Communications</v>
      </c>
      <c r="AB328" s="67" t="str">
        <f>IF(IFERROR(SEARCH(AB$6,$D328),0)&gt;0,TRIM(VLOOKUP(AB$6,'Lifeline-Capability XWalk'!$F$6:$G$38,2,FALSE)),"")</f>
        <v>Communications</v>
      </c>
      <c r="AC328" s="67" t="str">
        <f>IF(IFERROR(SEARCH(AC$6,$D328),0)&gt;0,TRIM(VLOOKUP(AC$6,'Lifeline-Capability XWalk'!$F$6:$G$38,2,FALSE)),"")</f>
        <v/>
      </c>
      <c r="AD328" s="67" t="str">
        <f>IF(IFERROR(SEARCH(AD$6,$D328),0)&gt;0,TRIM(VLOOKUP(AD$6,'Lifeline-Capability XWalk'!$F$6:$G$38,2,FALSE)),"")</f>
        <v>Safety and Security; Food, Water, Shelter; Health and Medical; Energy; Communications; Hazardous Materials; Transportation; Water Systems;</v>
      </c>
      <c r="AE328" s="67" t="str">
        <f>IF(IFERROR(SEARCH(AE$6,$D328),0)&gt;0,TRIM(VLOOKUP(AE$6,'Lifeline-Capability XWalk'!$F$6:$G$38,2,FALSE)),"")</f>
        <v/>
      </c>
      <c r="AF328" s="67" t="str">
        <f>IF(IFERROR(SEARCH(AF$6,$D328),0)&gt;0,TRIM(VLOOKUP(AF$6,'Lifeline-Capability XWalk'!$F$6:$G$38,2,FALSE)),"")</f>
        <v>Communications</v>
      </c>
      <c r="AG328" s="67" t="str">
        <f>IF(IFERROR(SEARCH(AG$6,$D328),0)&gt;0,TRIM(VLOOKUP(AG$6,'Lifeline-Capability XWalk'!$F$6:$G$38,2,FALSE)),"")</f>
        <v/>
      </c>
      <c r="AH328" s="67" t="str">
        <f>IF(IFERROR(SEARCH(AH$6,$D328),0)&gt;0,TRIM(VLOOKUP(AH$6,'Lifeline-Capability XWalk'!$F$6:$G$38,2,FALSE)),"")</f>
        <v/>
      </c>
      <c r="AI328" s="67" t="str">
        <f>IF(IFERROR(SEARCH(AI$6,$D328),0)&gt;0,TRIM(VLOOKUP(AI$6,'Lifeline-Capability XWalk'!$F$6:$G$38,2,FALSE)),"")</f>
        <v/>
      </c>
      <c r="AJ328" s="67" t="str">
        <f>IF(IFERROR(SEARCH(AJ$6,$D328),0)&gt;0,TRIM(VLOOKUP(AJ$6,'Lifeline-Capability XWalk'!$F$6:$G$38,2,FALSE)),"")</f>
        <v/>
      </c>
      <c r="AK328" s="67" t="str">
        <f>IF(IFERROR(SEARCH(AK$6,$D328),0)&gt;0,TRIM(VLOOKUP(AK$6,'Lifeline-Capability XWalk'!$F$6:$G$38,2,FALSE)),"")</f>
        <v/>
      </c>
      <c r="AL328" s="68" t="str">
        <f>IF(IFERROR(SEARCH(AL$6,$D328),0)&gt;0,TRIM(VLOOKUP(AL$6,'Lifeline-Capability XWalk'!$F$6:$G$38,2,FALSE)),"")</f>
        <v/>
      </c>
      <c r="AM328" s="24" t="str">
        <f t="shared" si="19"/>
        <v/>
      </c>
      <c r="AN328" s="24" t="str">
        <f t="shared" si="18"/>
        <v/>
      </c>
      <c r="AO328" s="24" t="str">
        <f t="shared" si="18"/>
        <v/>
      </c>
      <c r="AP328" s="24" t="str">
        <f t="shared" si="18"/>
        <v/>
      </c>
      <c r="AQ328" s="24" t="str">
        <f t="shared" si="18"/>
        <v>Communications</v>
      </c>
      <c r="AR328" s="24" t="str">
        <f t="shared" si="18"/>
        <v/>
      </c>
      <c r="AS328" s="24" t="str">
        <f t="shared" si="18"/>
        <v/>
      </c>
      <c r="AT328" s="24" t="str">
        <f t="shared" si="18"/>
        <v/>
      </c>
      <c r="AU328" s="24" t="str">
        <f t="shared" si="18"/>
        <v>Safety and Security; Food, Water, Shelter; Health and Medical; Energy; Communications; Hazardous Materials; Transportation; Water Systems;</v>
      </c>
    </row>
    <row r="329" spans="1:47" s="24" customFormat="1" ht="32.1" customHeight="1" x14ac:dyDescent="0.2">
      <c r="A329" s="141" t="s">
        <v>1112</v>
      </c>
      <c r="B329" s="63" t="s">
        <v>1117</v>
      </c>
      <c r="C329" s="142" t="s">
        <v>1082</v>
      </c>
      <c r="D329" s="63" t="s">
        <v>1547</v>
      </c>
      <c r="E329" s="64" t="str">
        <f t="shared" si="17"/>
        <v>Safety and Security; Food, Water, Shelter; Health and Medical; Energy; Communications; Hazardous Materials; Transportation; Water Systems;</v>
      </c>
      <c r="F329" s="71" t="s">
        <v>235</v>
      </c>
      <c r="G329" s="66" t="str">
        <f>IF(IFERROR(SEARCH(G$6,$D329),0)&gt;0,TRIM(VLOOKUP(G$6,'Lifeline-Capability XWalk'!$F$6:$G$38,2,FALSE)),"")</f>
        <v/>
      </c>
      <c r="H329" s="67" t="str">
        <f>IF(IFERROR(SEARCH(H$6,$D329),0)&gt;0,TRIM(VLOOKUP(H$6,'Lifeline-Capability XWalk'!$F$6:$G$38,2,FALSE)),"")</f>
        <v/>
      </c>
      <c r="I329" s="67" t="str">
        <f>IF(IFERROR(SEARCH(I$6,$D329),0)&gt;0,TRIM(VLOOKUP(I$6,'Lifeline-Capability XWalk'!$F$6:$G$38,2,FALSE)),"")</f>
        <v>Transportation</v>
      </c>
      <c r="J329" s="67" t="str">
        <f>IF(IFERROR(SEARCH(J$6,$D329),0)&gt;0,TRIM(VLOOKUP(J$6,'Lifeline-Capability XWalk'!$F$6:$G$38,2,FALSE)),"")</f>
        <v/>
      </c>
      <c r="K329" s="67" t="str">
        <f>IF(IFERROR(SEARCH(K$6,$D329),0)&gt;0,TRIM(VLOOKUP(K$6,'Lifeline-Capability XWalk'!$F$6:$G$38,2,FALSE)),"")</f>
        <v/>
      </c>
      <c r="L329" s="67" t="str">
        <f>IF(IFERROR(SEARCH(L$6,$D329),0)&gt;0,TRIM(VLOOKUP(L$6,'Lifeline-Capability XWalk'!$F$6:$G$38,2,FALSE)),"")</f>
        <v/>
      </c>
      <c r="M329" s="67" t="str">
        <f>IF(IFERROR(SEARCH(M$6,$D329),0)&gt;0,TRIM(VLOOKUP(M$6,'Lifeline-Capability XWalk'!$F$6:$G$38,2,FALSE)),"")</f>
        <v/>
      </c>
      <c r="N329" s="67" t="str">
        <f>IF(IFERROR(SEARCH(N$6,$D329),0)&gt;0,TRIM(VLOOKUP(N$6,'Lifeline-Capability XWalk'!$F$6:$G$38,2,FALSE)),"")</f>
        <v/>
      </c>
      <c r="O329" s="67" t="str">
        <f>IF(IFERROR(SEARCH(O$6,$D329),0)&gt;0,TRIM(VLOOKUP(O$6,'Lifeline-Capability XWalk'!$F$6:$G$38,2,FALSE)),"")</f>
        <v/>
      </c>
      <c r="P329" s="67" t="str">
        <f>IF(IFERROR(SEARCH(P$6,$D329),0)&gt;0,TRIM(VLOOKUP(P$6,'Lifeline-Capability XWalk'!$F$6:$G$38,2,FALSE)),"")</f>
        <v/>
      </c>
      <c r="Q329" s="67" t="str">
        <f>IF(IFERROR(SEARCH(Q$6,$D329),0)&gt;0,TRIM(VLOOKUP(Q$6,'Lifeline-Capability XWalk'!$F$6:$G$38,2,FALSE)),"")</f>
        <v/>
      </c>
      <c r="R329" s="67" t="str">
        <f>IF(IFERROR(SEARCH(R$6,$D329),0)&gt;0,TRIM(VLOOKUP(R$6,'Lifeline-Capability XWalk'!$F$6:$G$38,2,FALSE)),"")</f>
        <v/>
      </c>
      <c r="S329" s="67" t="str">
        <f>IF(IFERROR(SEARCH(S$6,$D329),0)&gt;0,TRIM(VLOOKUP(S$6,'Lifeline-Capability XWalk'!$F$6:$G$38,2,FALSE)),"")</f>
        <v/>
      </c>
      <c r="T329" s="67" t="str">
        <f>IF(IFERROR(SEARCH(T$6,$D329),0)&gt;0,TRIM(VLOOKUP(T$6,'Lifeline-Capability XWalk'!$F$6:$G$38,2,FALSE)),"")</f>
        <v/>
      </c>
      <c r="U329" s="67" t="str">
        <f>IF(IFERROR(SEARCH(U$6,$D329),0)&gt;0,TRIM(VLOOKUP(U$6,'Lifeline-Capability XWalk'!$F$6:$G$38,2,FALSE)),"")</f>
        <v/>
      </c>
      <c r="V329" s="67" t="str">
        <f>IF(IFERROR(SEARCH(V$6,$D329),0)&gt;0,TRIM(VLOOKUP(V$6,'Lifeline-Capability XWalk'!$F$6:$G$38,2,FALSE)),"")</f>
        <v/>
      </c>
      <c r="W329" s="67" t="str">
        <f>IF(IFERROR(SEARCH(W$6,$D329),0)&gt;0,TRIM(VLOOKUP(W$6,'Lifeline-Capability XWalk'!$F$6:$G$38,2,FALSE)),"")</f>
        <v/>
      </c>
      <c r="X329" s="67" t="str">
        <f>IF(IFERROR(SEARCH(X$6,$D329),0)&gt;0,TRIM(VLOOKUP(X$6,'Lifeline-Capability XWalk'!$F$6:$G$38,2,FALSE)),"")</f>
        <v/>
      </c>
      <c r="Y329" s="67" t="str">
        <f>IF(IFERROR(SEARCH(Y$6,$D329),0)&gt;0,TRIM(VLOOKUP(Y$6,'Lifeline-Capability XWalk'!$F$6:$G$38,2,FALSE)),"")</f>
        <v/>
      </c>
      <c r="Z329" s="67" t="str">
        <f>IF(IFERROR(SEARCH(Z$6,$D329),0)&gt;0,TRIM(VLOOKUP(Z$6,'Lifeline-Capability XWalk'!$F$6:$G$38,2,FALSE)),"")</f>
        <v/>
      </c>
      <c r="AA329" s="67" t="str">
        <f>IF(IFERROR(SEARCH(AA$6,$D329),0)&gt;0,TRIM(VLOOKUP(AA$6,'Lifeline-Capability XWalk'!$F$6:$G$38,2,FALSE)),"")</f>
        <v>Communications</v>
      </c>
      <c r="AB329" s="67" t="str">
        <f>IF(IFERROR(SEARCH(AB$6,$D329),0)&gt;0,TRIM(VLOOKUP(AB$6,'Lifeline-Capability XWalk'!$F$6:$G$38,2,FALSE)),"")</f>
        <v>Communications</v>
      </c>
      <c r="AC329" s="67" t="str">
        <f>IF(IFERROR(SEARCH(AC$6,$D329),0)&gt;0,TRIM(VLOOKUP(AC$6,'Lifeline-Capability XWalk'!$F$6:$G$38,2,FALSE)),"")</f>
        <v/>
      </c>
      <c r="AD329" s="67" t="str">
        <f>IF(IFERROR(SEARCH(AD$6,$D329),0)&gt;0,TRIM(VLOOKUP(AD$6,'Lifeline-Capability XWalk'!$F$6:$G$38,2,FALSE)),"")</f>
        <v>Safety and Security; Food, Water, Shelter; Health and Medical; Energy; Communications; Hazardous Materials; Transportation; Water Systems;</v>
      </c>
      <c r="AE329" s="67" t="str">
        <f>IF(IFERROR(SEARCH(AE$6,$D329),0)&gt;0,TRIM(VLOOKUP(AE$6,'Lifeline-Capability XWalk'!$F$6:$G$38,2,FALSE)),"")</f>
        <v/>
      </c>
      <c r="AF329" s="67" t="str">
        <f>IF(IFERROR(SEARCH(AF$6,$D329),0)&gt;0,TRIM(VLOOKUP(AF$6,'Lifeline-Capability XWalk'!$F$6:$G$38,2,FALSE)),"")</f>
        <v>Communications</v>
      </c>
      <c r="AG329" s="67" t="str">
        <f>IF(IFERROR(SEARCH(AG$6,$D329),0)&gt;0,TRIM(VLOOKUP(AG$6,'Lifeline-Capability XWalk'!$F$6:$G$38,2,FALSE)),"")</f>
        <v/>
      </c>
      <c r="AH329" s="67" t="str">
        <f>IF(IFERROR(SEARCH(AH$6,$D329),0)&gt;0,TRIM(VLOOKUP(AH$6,'Lifeline-Capability XWalk'!$F$6:$G$38,2,FALSE)),"")</f>
        <v/>
      </c>
      <c r="AI329" s="67" t="str">
        <f>IF(IFERROR(SEARCH(AI$6,$D329),0)&gt;0,TRIM(VLOOKUP(AI$6,'Lifeline-Capability XWalk'!$F$6:$G$38,2,FALSE)),"")</f>
        <v/>
      </c>
      <c r="AJ329" s="67" t="str">
        <f>IF(IFERROR(SEARCH(AJ$6,$D329),0)&gt;0,TRIM(VLOOKUP(AJ$6,'Lifeline-Capability XWalk'!$F$6:$G$38,2,FALSE)),"")</f>
        <v/>
      </c>
      <c r="AK329" s="67" t="str">
        <f>IF(IFERROR(SEARCH(AK$6,$D329),0)&gt;0,TRIM(VLOOKUP(AK$6,'Lifeline-Capability XWalk'!$F$6:$G$38,2,FALSE)),"")</f>
        <v/>
      </c>
      <c r="AL329" s="68" t="str">
        <f>IF(IFERROR(SEARCH(AL$6,$D329),0)&gt;0,TRIM(VLOOKUP(AL$6,'Lifeline-Capability XWalk'!$F$6:$G$38,2,FALSE)),"")</f>
        <v/>
      </c>
      <c r="AM329" s="24" t="str">
        <f t="shared" si="19"/>
        <v/>
      </c>
      <c r="AN329" s="24" t="str">
        <f t="shared" si="18"/>
        <v/>
      </c>
      <c r="AO329" s="24" t="str">
        <f t="shared" si="18"/>
        <v/>
      </c>
      <c r="AP329" s="24" t="str">
        <f t="shared" si="18"/>
        <v/>
      </c>
      <c r="AQ329" s="24" t="str">
        <f t="shared" si="18"/>
        <v>Communications</v>
      </c>
      <c r="AR329" s="24" t="str">
        <f t="shared" ref="AN329:AU361" si="20">IF(COUNTIF($G329:$AL329,AR$6)&gt;0,AR$6,"")</f>
        <v/>
      </c>
      <c r="AS329" s="24" t="str">
        <f t="shared" si="20"/>
        <v>Transportation</v>
      </c>
      <c r="AT329" s="24" t="str">
        <f t="shared" si="20"/>
        <v/>
      </c>
      <c r="AU329" s="24" t="str">
        <f t="shared" si="20"/>
        <v>Safety and Security; Food, Water, Shelter; Health and Medical; Energy; Communications; Hazardous Materials; Transportation; Water Systems;</v>
      </c>
    </row>
    <row r="330" spans="1:47" s="24" customFormat="1" ht="32.1" customHeight="1" x14ac:dyDescent="0.2">
      <c r="A330" s="141" t="s">
        <v>1114</v>
      </c>
      <c r="B330" s="63" t="s">
        <v>1120</v>
      </c>
      <c r="C330" s="142" t="s">
        <v>1082</v>
      </c>
      <c r="D330" s="63" t="s">
        <v>1521</v>
      </c>
      <c r="E330" s="64" t="str">
        <f t="shared" si="17"/>
        <v>Health and Medical, Communications</v>
      </c>
      <c r="F330" s="65" t="s">
        <v>711</v>
      </c>
      <c r="G330" s="66" t="str">
        <f>IF(IFERROR(SEARCH(G$6,$D330),0)&gt;0,TRIM(VLOOKUP(G$6,'Lifeline-Capability XWalk'!$F$6:$G$38,2,FALSE)),"")</f>
        <v/>
      </c>
      <c r="H330" s="67" t="str">
        <f>IF(IFERROR(SEARCH(H$6,$D330),0)&gt;0,TRIM(VLOOKUP(H$6,'Lifeline-Capability XWalk'!$F$6:$G$38,2,FALSE)),"")</f>
        <v/>
      </c>
      <c r="I330" s="67" t="str">
        <f>IF(IFERROR(SEARCH(I$6,$D330),0)&gt;0,TRIM(VLOOKUP(I$6,'Lifeline-Capability XWalk'!$F$6:$G$38,2,FALSE)),"")</f>
        <v/>
      </c>
      <c r="J330" s="67" t="str">
        <f>IF(IFERROR(SEARCH(J$6,$D330),0)&gt;0,TRIM(VLOOKUP(J$6,'Lifeline-Capability XWalk'!$F$6:$G$38,2,FALSE)),"")</f>
        <v/>
      </c>
      <c r="K330" s="67" t="str">
        <f>IF(IFERROR(SEARCH(K$6,$D330),0)&gt;0,TRIM(VLOOKUP(K$6,'Lifeline-Capability XWalk'!$F$6:$G$38,2,FALSE)),"")</f>
        <v/>
      </c>
      <c r="L330" s="67" t="str">
        <f>IF(IFERROR(SEARCH(L$6,$D330),0)&gt;0,TRIM(VLOOKUP(L$6,'Lifeline-Capability XWalk'!$F$6:$G$38,2,FALSE)),"")</f>
        <v/>
      </c>
      <c r="M330" s="67" t="str">
        <f>IF(IFERROR(SEARCH(M$6,$D330),0)&gt;0,TRIM(VLOOKUP(M$6,'Lifeline-Capability XWalk'!$F$6:$G$38,2,FALSE)),"")</f>
        <v/>
      </c>
      <c r="N330" s="67" t="str">
        <f>IF(IFERROR(SEARCH(N$6,$D330),0)&gt;0,TRIM(VLOOKUP(N$6,'Lifeline-Capability XWalk'!$F$6:$G$38,2,FALSE)),"")</f>
        <v/>
      </c>
      <c r="O330" s="67" t="str">
        <f>IF(IFERROR(SEARCH(O$6,$D330),0)&gt;0,TRIM(VLOOKUP(O$6,'Lifeline-Capability XWalk'!$F$6:$G$38,2,FALSE)),"")</f>
        <v/>
      </c>
      <c r="P330" s="67" t="str">
        <f>IF(IFERROR(SEARCH(P$6,$D330),0)&gt;0,TRIM(VLOOKUP(P$6,'Lifeline-Capability XWalk'!$F$6:$G$38,2,FALSE)),"")</f>
        <v/>
      </c>
      <c r="Q330" s="67" t="str">
        <f>IF(IFERROR(SEARCH(Q$6,$D330),0)&gt;0,TRIM(VLOOKUP(Q$6,'Lifeline-Capability XWalk'!$F$6:$G$38,2,FALSE)),"")</f>
        <v/>
      </c>
      <c r="R330" s="67" t="str">
        <f>IF(IFERROR(SEARCH(R$6,$D330),0)&gt;0,TRIM(VLOOKUP(R$6,'Lifeline-Capability XWalk'!$F$6:$G$38,2,FALSE)),"")</f>
        <v/>
      </c>
      <c r="S330" s="67" t="str">
        <f>IF(IFERROR(SEARCH(S$6,$D330),0)&gt;0,TRIM(VLOOKUP(S$6,'Lifeline-Capability XWalk'!$F$6:$G$38,2,FALSE)),"")</f>
        <v/>
      </c>
      <c r="T330" s="67" t="str">
        <f>IF(IFERROR(SEARCH(T$6,$D330),0)&gt;0,TRIM(VLOOKUP(T$6,'Lifeline-Capability XWalk'!$F$6:$G$38,2,FALSE)),"")</f>
        <v/>
      </c>
      <c r="U330" s="67" t="str">
        <f>IF(IFERROR(SEARCH(U$6,$D330),0)&gt;0,TRIM(VLOOKUP(U$6,'Lifeline-Capability XWalk'!$F$6:$G$38,2,FALSE)),"")</f>
        <v/>
      </c>
      <c r="V330" s="67" t="str">
        <f>IF(IFERROR(SEARCH(V$6,$D330),0)&gt;0,TRIM(VLOOKUP(V$6,'Lifeline-Capability XWalk'!$F$6:$G$38,2,FALSE)),"")</f>
        <v/>
      </c>
      <c r="W330" s="67" t="str">
        <f>IF(IFERROR(SEARCH(W$6,$D330),0)&gt;0,TRIM(VLOOKUP(W$6,'Lifeline-Capability XWalk'!$F$6:$G$38,2,FALSE)),"")</f>
        <v/>
      </c>
      <c r="X330" s="67" t="str">
        <f>IF(IFERROR(SEARCH(X$6,$D330),0)&gt;0,TRIM(VLOOKUP(X$6,'Lifeline-Capability XWalk'!$F$6:$G$38,2,FALSE)),"")</f>
        <v/>
      </c>
      <c r="Y330" s="67" t="str">
        <f>IF(IFERROR(SEARCH(Y$6,$D330),0)&gt;0,TRIM(VLOOKUP(Y$6,'Lifeline-Capability XWalk'!$F$6:$G$38,2,FALSE)),"")</f>
        <v/>
      </c>
      <c r="Z330" s="67" t="str">
        <f>IF(IFERROR(SEARCH(Z$6,$D330),0)&gt;0,TRIM(VLOOKUP(Z$6,'Lifeline-Capability XWalk'!$F$6:$G$38,2,FALSE)),"")</f>
        <v/>
      </c>
      <c r="AA330" s="67" t="str">
        <f>IF(IFERROR(SEARCH(AA$6,$D330),0)&gt;0,TRIM(VLOOKUP(AA$6,'Lifeline-Capability XWalk'!$F$6:$G$38,2,FALSE)),"")</f>
        <v>Communications</v>
      </c>
      <c r="AB330" s="67" t="str">
        <f>IF(IFERROR(SEARCH(AB$6,$D330),0)&gt;0,TRIM(VLOOKUP(AB$6,'Lifeline-Capability XWalk'!$F$6:$G$38,2,FALSE)),"")</f>
        <v>Communications</v>
      </c>
      <c r="AC330" s="67" t="str">
        <f>IF(IFERROR(SEARCH(AC$6,$D330),0)&gt;0,TRIM(VLOOKUP(AC$6,'Lifeline-Capability XWalk'!$F$6:$G$38,2,FALSE)),"")</f>
        <v/>
      </c>
      <c r="AD330" s="67" t="str">
        <f>IF(IFERROR(SEARCH(AD$6,$D330),0)&gt;0,TRIM(VLOOKUP(AD$6,'Lifeline-Capability XWalk'!$F$6:$G$38,2,FALSE)),"")</f>
        <v/>
      </c>
      <c r="AE330" s="67" t="str">
        <f>IF(IFERROR(SEARCH(AE$6,$D330),0)&gt;0,TRIM(VLOOKUP(AE$6,'Lifeline-Capability XWalk'!$F$6:$G$38,2,FALSE)),"")</f>
        <v>Health and Medical</v>
      </c>
      <c r="AF330" s="67" t="str">
        <f>IF(IFERROR(SEARCH(AF$6,$D330),0)&gt;0,TRIM(VLOOKUP(AF$6,'Lifeline-Capability XWalk'!$F$6:$G$38,2,FALSE)),"")</f>
        <v/>
      </c>
      <c r="AG330" s="67" t="str">
        <f>IF(IFERROR(SEARCH(AG$6,$D330),0)&gt;0,TRIM(VLOOKUP(AG$6,'Lifeline-Capability XWalk'!$F$6:$G$38,2,FALSE)),"")</f>
        <v/>
      </c>
      <c r="AH330" s="67" t="str">
        <f>IF(IFERROR(SEARCH(AH$6,$D330),0)&gt;0,TRIM(VLOOKUP(AH$6,'Lifeline-Capability XWalk'!$F$6:$G$38,2,FALSE)),"")</f>
        <v/>
      </c>
      <c r="AI330" s="67" t="str">
        <f>IF(IFERROR(SEARCH(AI$6,$D330),0)&gt;0,TRIM(VLOOKUP(AI$6,'Lifeline-Capability XWalk'!$F$6:$G$38,2,FALSE)),"")</f>
        <v/>
      </c>
      <c r="AJ330" s="67" t="str">
        <f>IF(IFERROR(SEARCH(AJ$6,$D330),0)&gt;0,TRIM(VLOOKUP(AJ$6,'Lifeline-Capability XWalk'!$F$6:$G$38,2,FALSE)),"")</f>
        <v/>
      </c>
      <c r="AK330" s="67" t="str">
        <f>IF(IFERROR(SEARCH(AK$6,$D330),0)&gt;0,TRIM(VLOOKUP(AK$6,'Lifeline-Capability XWalk'!$F$6:$G$38,2,FALSE)),"")</f>
        <v/>
      </c>
      <c r="AL330" s="68" t="str">
        <f>IF(IFERROR(SEARCH(AL$6,$D330),0)&gt;0,TRIM(VLOOKUP(AL$6,'Lifeline-Capability XWalk'!$F$6:$G$38,2,FALSE)),"")</f>
        <v/>
      </c>
      <c r="AM330" s="24" t="str">
        <f t="shared" si="19"/>
        <v/>
      </c>
      <c r="AN330" s="24" t="str">
        <f t="shared" si="20"/>
        <v/>
      </c>
      <c r="AO330" s="24" t="str">
        <f t="shared" si="20"/>
        <v>Health and Medical</v>
      </c>
      <c r="AP330" s="24" t="str">
        <f t="shared" si="20"/>
        <v/>
      </c>
      <c r="AQ330" s="24" t="str">
        <f t="shared" si="20"/>
        <v>Communications</v>
      </c>
      <c r="AR330" s="24" t="str">
        <f t="shared" si="20"/>
        <v/>
      </c>
      <c r="AS330" s="24" t="str">
        <f t="shared" si="20"/>
        <v/>
      </c>
      <c r="AT330" s="24" t="str">
        <f t="shared" si="20"/>
        <v/>
      </c>
      <c r="AU330" s="24" t="str">
        <f t="shared" si="20"/>
        <v/>
      </c>
    </row>
    <row r="331" spans="1:47" s="24" customFormat="1" ht="32.1" customHeight="1" x14ac:dyDescent="0.2">
      <c r="A331" s="141" t="s">
        <v>1112</v>
      </c>
      <c r="B331" s="63" t="s">
        <v>1124</v>
      </c>
      <c r="C331" s="142" t="s">
        <v>1082</v>
      </c>
      <c r="D331" s="63" t="s">
        <v>1521</v>
      </c>
      <c r="E331" s="64" t="str">
        <f t="shared" si="17"/>
        <v>Health and Medical, Communications</v>
      </c>
      <c r="F331" s="65" t="s">
        <v>709</v>
      </c>
      <c r="G331" s="66" t="str">
        <f>IF(IFERROR(SEARCH(G$6,$D331),0)&gt;0,TRIM(VLOOKUP(G$6,'Lifeline-Capability XWalk'!$F$6:$G$38,2,FALSE)),"")</f>
        <v/>
      </c>
      <c r="H331" s="67" t="str">
        <f>IF(IFERROR(SEARCH(H$6,$D331),0)&gt;0,TRIM(VLOOKUP(H$6,'Lifeline-Capability XWalk'!$F$6:$G$38,2,FALSE)),"")</f>
        <v/>
      </c>
      <c r="I331" s="67" t="str">
        <f>IF(IFERROR(SEARCH(I$6,$D331),0)&gt;0,TRIM(VLOOKUP(I$6,'Lifeline-Capability XWalk'!$F$6:$G$38,2,FALSE)),"")</f>
        <v/>
      </c>
      <c r="J331" s="67" t="str">
        <f>IF(IFERROR(SEARCH(J$6,$D331),0)&gt;0,TRIM(VLOOKUP(J$6,'Lifeline-Capability XWalk'!$F$6:$G$38,2,FALSE)),"")</f>
        <v/>
      </c>
      <c r="K331" s="67" t="str">
        <f>IF(IFERROR(SEARCH(K$6,$D331),0)&gt;0,TRIM(VLOOKUP(K$6,'Lifeline-Capability XWalk'!$F$6:$G$38,2,FALSE)),"")</f>
        <v/>
      </c>
      <c r="L331" s="67" t="str">
        <f>IF(IFERROR(SEARCH(L$6,$D331),0)&gt;0,TRIM(VLOOKUP(L$6,'Lifeline-Capability XWalk'!$F$6:$G$38,2,FALSE)),"")</f>
        <v/>
      </c>
      <c r="M331" s="67" t="str">
        <f>IF(IFERROR(SEARCH(M$6,$D331),0)&gt;0,TRIM(VLOOKUP(M$6,'Lifeline-Capability XWalk'!$F$6:$G$38,2,FALSE)),"")</f>
        <v/>
      </c>
      <c r="N331" s="67" t="str">
        <f>IF(IFERROR(SEARCH(N$6,$D331),0)&gt;0,TRIM(VLOOKUP(N$6,'Lifeline-Capability XWalk'!$F$6:$G$38,2,FALSE)),"")</f>
        <v/>
      </c>
      <c r="O331" s="67" t="str">
        <f>IF(IFERROR(SEARCH(O$6,$D331),0)&gt;0,TRIM(VLOOKUP(O$6,'Lifeline-Capability XWalk'!$F$6:$G$38,2,FALSE)),"")</f>
        <v/>
      </c>
      <c r="P331" s="67" t="str">
        <f>IF(IFERROR(SEARCH(P$6,$D331),0)&gt;0,TRIM(VLOOKUP(P$6,'Lifeline-Capability XWalk'!$F$6:$G$38,2,FALSE)),"")</f>
        <v/>
      </c>
      <c r="Q331" s="67" t="str">
        <f>IF(IFERROR(SEARCH(Q$6,$D331),0)&gt;0,TRIM(VLOOKUP(Q$6,'Lifeline-Capability XWalk'!$F$6:$G$38,2,FALSE)),"")</f>
        <v/>
      </c>
      <c r="R331" s="67" t="str">
        <f>IF(IFERROR(SEARCH(R$6,$D331),0)&gt;0,TRIM(VLOOKUP(R$6,'Lifeline-Capability XWalk'!$F$6:$G$38,2,FALSE)),"")</f>
        <v/>
      </c>
      <c r="S331" s="67" t="str">
        <f>IF(IFERROR(SEARCH(S$6,$D331),0)&gt;0,TRIM(VLOOKUP(S$6,'Lifeline-Capability XWalk'!$F$6:$G$38,2,FALSE)),"")</f>
        <v/>
      </c>
      <c r="T331" s="67" t="str">
        <f>IF(IFERROR(SEARCH(T$6,$D331),0)&gt;0,TRIM(VLOOKUP(T$6,'Lifeline-Capability XWalk'!$F$6:$G$38,2,FALSE)),"")</f>
        <v/>
      </c>
      <c r="U331" s="67" t="str">
        <f>IF(IFERROR(SEARCH(U$6,$D331),0)&gt;0,TRIM(VLOOKUP(U$6,'Lifeline-Capability XWalk'!$F$6:$G$38,2,FALSE)),"")</f>
        <v/>
      </c>
      <c r="V331" s="67" t="str">
        <f>IF(IFERROR(SEARCH(V$6,$D331),0)&gt;0,TRIM(VLOOKUP(V$6,'Lifeline-Capability XWalk'!$F$6:$G$38,2,FALSE)),"")</f>
        <v/>
      </c>
      <c r="W331" s="67" t="str">
        <f>IF(IFERROR(SEARCH(W$6,$D331),0)&gt;0,TRIM(VLOOKUP(W$6,'Lifeline-Capability XWalk'!$F$6:$G$38,2,FALSE)),"")</f>
        <v/>
      </c>
      <c r="X331" s="67" t="str">
        <f>IF(IFERROR(SEARCH(X$6,$D331),0)&gt;0,TRIM(VLOOKUP(X$6,'Lifeline-Capability XWalk'!$F$6:$G$38,2,FALSE)),"")</f>
        <v/>
      </c>
      <c r="Y331" s="67" t="str">
        <f>IF(IFERROR(SEARCH(Y$6,$D331),0)&gt;0,TRIM(VLOOKUP(Y$6,'Lifeline-Capability XWalk'!$F$6:$G$38,2,FALSE)),"")</f>
        <v/>
      </c>
      <c r="Z331" s="67" t="str">
        <f>IF(IFERROR(SEARCH(Z$6,$D331),0)&gt;0,TRIM(VLOOKUP(Z$6,'Lifeline-Capability XWalk'!$F$6:$G$38,2,FALSE)),"")</f>
        <v/>
      </c>
      <c r="AA331" s="67" t="str">
        <f>IF(IFERROR(SEARCH(AA$6,$D331),0)&gt;0,TRIM(VLOOKUP(AA$6,'Lifeline-Capability XWalk'!$F$6:$G$38,2,FALSE)),"")</f>
        <v>Communications</v>
      </c>
      <c r="AB331" s="67" t="str">
        <f>IF(IFERROR(SEARCH(AB$6,$D331),0)&gt;0,TRIM(VLOOKUP(AB$6,'Lifeline-Capability XWalk'!$F$6:$G$38,2,FALSE)),"")</f>
        <v>Communications</v>
      </c>
      <c r="AC331" s="67" t="str">
        <f>IF(IFERROR(SEARCH(AC$6,$D331),0)&gt;0,TRIM(VLOOKUP(AC$6,'Lifeline-Capability XWalk'!$F$6:$G$38,2,FALSE)),"")</f>
        <v/>
      </c>
      <c r="AD331" s="67" t="str">
        <f>IF(IFERROR(SEARCH(AD$6,$D331),0)&gt;0,TRIM(VLOOKUP(AD$6,'Lifeline-Capability XWalk'!$F$6:$G$38,2,FALSE)),"")</f>
        <v/>
      </c>
      <c r="AE331" s="67" t="str">
        <f>IF(IFERROR(SEARCH(AE$6,$D331),0)&gt;0,TRIM(VLOOKUP(AE$6,'Lifeline-Capability XWalk'!$F$6:$G$38,2,FALSE)),"")</f>
        <v>Health and Medical</v>
      </c>
      <c r="AF331" s="67" t="str">
        <f>IF(IFERROR(SEARCH(AF$6,$D331),0)&gt;0,TRIM(VLOOKUP(AF$6,'Lifeline-Capability XWalk'!$F$6:$G$38,2,FALSE)),"")</f>
        <v/>
      </c>
      <c r="AG331" s="67" t="str">
        <f>IF(IFERROR(SEARCH(AG$6,$D331),0)&gt;0,TRIM(VLOOKUP(AG$6,'Lifeline-Capability XWalk'!$F$6:$G$38,2,FALSE)),"")</f>
        <v/>
      </c>
      <c r="AH331" s="67" t="str">
        <f>IF(IFERROR(SEARCH(AH$6,$D331),0)&gt;0,TRIM(VLOOKUP(AH$6,'Lifeline-Capability XWalk'!$F$6:$G$38,2,FALSE)),"")</f>
        <v/>
      </c>
      <c r="AI331" s="67" t="str">
        <f>IF(IFERROR(SEARCH(AI$6,$D331),0)&gt;0,TRIM(VLOOKUP(AI$6,'Lifeline-Capability XWalk'!$F$6:$G$38,2,FALSE)),"")</f>
        <v/>
      </c>
      <c r="AJ331" s="67" t="str">
        <f>IF(IFERROR(SEARCH(AJ$6,$D331),0)&gt;0,TRIM(VLOOKUP(AJ$6,'Lifeline-Capability XWalk'!$F$6:$G$38,2,FALSE)),"")</f>
        <v/>
      </c>
      <c r="AK331" s="67" t="str">
        <f>IF(IFERROR(SEARCH(AK$6,$D331),0)&gt;0,TRIM(VLOOKUP(AK$6,'Lifeline-Capability XWalk'!$F$6:$G$38,2,FALSE)),"")</f>
        <v/>
      </c>
      <c r="AL331" s="68" t="str">
        <f>IF(IFERROR(SEARCH(AL$6,$D331),0)&gt;0,TRIM(VLOOKUP(AL$6,'Lifeline-Capability XWalk'!$F$6:$G$38,2,FALSE)),"")</f>
        <v/>
      </c>
      <c r="AM331" s="24" t="str">
        <f t="shared" si="19"/>
        <v/>
      </c>
      <c r="AN331" s="24" t="str">
        <f t="shared" si="20"/>
        <v/>
      </c>
      <c r="AO331" s="24" t="str">
        <f t="shared" si="20"/>
        <v>Health and Medical</v>
      </c>
      <c r="AP331" s="24" t="str">
        <f t="shared" si="20"/>
        <v/>
      </c>
      <c r="AQ331" s="24" t="str">
        <f t="shared" si="20"/>
        <v>Communications</v>
      </c>
      <c r="AR331" s="24" t="str">
        <f t="shared" si="20"/>
        <v/>
      </c>
      <c r="AS331" s="24" t="str">
        <f t="shared" si="20"/>
        <v/>
      </c>
      <c r="AT331" s="24" t="str">
        <f t="shared" si="20"/>
        <v/>
      </c>
      <c r="AU331" s="24" t="str">
        <f t="shared" si="20"/>
        <v/>
      </c>
    </row>
    <row r="332" spans="1:47" s="24" customFormat="1" ht="32.1" customHeight="1" x14ac:dyDescent="0.2">
      <c r="A332" s="141" t="s">
        <v>1112</v>
      </c>
      <c r="B332" s="63" t="s">
        <v>1124</v>
      </c>
      <c r="C332" s="142" t="s">
        <v>1082</v>
      </c>
      <c r="D332" s="63" t="s">
        <v>1521</v>
      </c>
      <c r="E332" s="64" t="str">
        <f t="shared" si="17"/>
        <v>Health and Medical, Communications</v>
      </c>
      <c r="F332" s="65" t="s">
        <v>164</v>
      </c>
      <c r="G332" s="66" t="str">
        <f>IF(IFERROR(SEARCH(G$6,$D332),0)&gt;0,TRIM(VLOOKUP(G$6,'Lifeline-Capability XWalk'!$F$6:$G$38,2,FALSE)),"")</f>
        <v/>
      </c>
      <c r="H332" s="67" t="str">
        <f>IF(IFERROR(SEARCH(H$6,$D332),0)&gt;0,TRIM(VLOOKUP(H$6,'Lifeline-Capability XWalk'!$F$6:$G$38,2,FALSE)),"")</f>
        <v/>
      </c>
      <c r="I332" s="67" t="str">
        <f>IF(IFERROR(SEARCH(I$6,$D332),0)&gt;0,TRIM(VLOOKUP(I$6,'Lifeline-Capability XWalk'!$F$6:$G$38,2,FALSE)),"")</f>
        <v/>
      </c>
      <c r="J332" s="67" t="str">
        <f>IF(IFERROR(SEARCH(J$6,$D332),0)&gt;0,TRIM(VLOOKUP(J$6,'Lifeline-Capability XWalk'!$F$6:$G$38,2,FALSE)),"")</f>
        <v/>
      </c>
      <c r="K332" s="67" t="str">
        <f>IF(IFERROR(SEARCH(K$6,$D332),0)&gt;0,TRIM(VLOOKUP(K$6,'Lifeline-Capability XWalk'!$F$6:$G$38,2,FALSE)),"")</f>
        <v/>
      </c>
      <c r="L332" s="67" t="str">
        <f>IF(IFERROR(SEARCH(L$6,$D332),0)&gt;0,TRIM(VLOOKUP(L$6,'Lifeline-Capability XWalk'!$F$6:$G$38,2,FALSE)),"")</f>
        <v/>
      </c>
      <c r="M332" s="67" t="str">
        <f>IF(IFERROR(SEARCH(M$6,$D332),0)&gt;0,TRIM(VLOOKUP(M$6,'Lifeline-Capability XWalk'!$F$6:$G$38,2,FALSE)),"")</f>
        <v/>
      </c>
      <c r="N332" s="67" t="str">
        <f>IF(IFERROR(SEARCH(N$6,$D332),0)&gt;0,TRIM(VLOOKUP(N$6,'Lifeline-Capability XWalk'!$F$6:$G$38,2,FALSE)),"")</f>
        <v/>
      </c>
      <c r="O332" s="67" t="str">
        <f>IF(IFERROR(SEARCH(O$6,$D332),0)&gt;0,TRIM(VLOOKUP(O$6,'Lifeline-Capability XWalk'!$F$6:$G$38,2,FALSE)),"")</f>
        <v/>
      </c>
      <c r="P332" s="67" t="str">
        <f>IF(IFERROR(SEARCH(P$6,$D332),0)&gt;0,TRIM(VLOOKUP(P$6,'Lifeline-Capability XWalk'!$F$6:$G$38,2,FALSE)),"")</f>
        <v/>
      </c>
      <c r="Q332" s="67" t="str">
        <f>IF(IFERROR(SEARCH(Q$6,$D332),0)&gt;0,TRIM(VLOOKUP(Q$6,'Lifeline-Capability XWalk'!$F$6:$G$38,2,FALSE)),"")</f>
        <v/>
      </c>
      <c r="R332" s="67" t="str">
        <f>IF(IFERROR(SEARCH(R$6,$D332),0)&gt;0,TRIM(VLOOKUP(R$6,'Lifeline-Capability XWalk'!$F$6:$G$38,2,FALSE)),"")</f>
        <v/>
      </c>
      <c r="S332" s="67" t="str">
        <f>IF(IFERROR(SEARCH(S$6,$D332),0)&gt;0,TRIM(VLOOKUP(S$6,'Lifeline-Capability XWalk'!$F$6:$G$38,2,FALSE)),"")</f>
        <v/>
      </c>
      <c r="T332" s="67" t="str">
        <f>IF(IFERROR(SEARCH(T$6,$D332),0)&gt;0,TRIM(VLOOKUP(T$6,'Lifeline-Capability XWalk'!$F$6:$G$38,2,FALSE)),"")</f>
        <v/>
      </c>
      <c r="U332" s="67" t="str">
        <f>IF(IFERROR(SEARCH(U$6,$D332),0)&gt;0,TRIM(VLOOKUP(U$6,'Lifeline-Capability XWalk'!$F$6:$G$38,2,FALSE)),"")</f>
        <v/>
      </c>
      <c r="V332" s="67" t="str">
        <f>IF(IFERROR(SEARCH(V$6,$D332),0)&gt;0,TRIM(VLOOKUP(V$6,'Lifeline-Capability XWalk'!$F$6:$G$38,2,FALSE)),"")</f>
        <v/>
      </c>
      <c r="W332" s="67" t="str">
        <f>IF(IFERROR(SEARCH(W$6,$D332),0)&gt;0,TRIM(VLOOKUP(W$6,'Lifeline-Capability XWalk'!$F$6:$G$38,2,FALSE)),"")</f>
        <v/>
      </c>
      <c r="X332" s="67" t="str">
        <f>IF(IFERROR(SEARCH(X$6,$D332),0)&gt;0,TRIM(VLOOKUP(X$6,'Lifeline-Capability XWalk'!$F$6:$G$38,2,FALSE)),"")</f>
        <v/>
      </c>
      <c r="Y332" s="67" t="str">
        <f>IF(IFERROR(SEARCH(Y$6,$D332),0)&gt;0,TRIM(VLOOKUP(Y$6,'Lifeline-Capability XWalk'!$F$6:$G$38,2,FALSE)),"")</f>
        <v/>
      </c>
      <c r="Z332" s="67" t="str">
        <f>IF(IFERROR(SEARCH(Z$6,$D332),0)&gt;0,TRIM(VLOOKUP(Z$6,'Lifeline-Capability XWalk'!$F$6:$G$38,2,FALSE)),"")</f>
        <v/>
      </c>
      <c r="AA332" s="67" t="str">
        <f>IF(IFERROR(SEARCH(AA$6,$D332),0)&gt;0,TRIM(VLOOKUP(AA$6,'Lifeline-Capability XWalk'!$F$6:$G$38,2,FALSE)),"")</f>
        <v>Communications</v>
      </c>
      <c r="AB332" s="67" t="str">
        <f>IF(IFERROR(SEARCH(AB$6,$D332),0)&gt;0,TRIM(VLOOKUP(AB$6,'Lifeline-Capability XWalk'!$F$6:$G$38,2,FALSE)),"")</f>
        <v>Communications</v>
      </c>
      <c r="AC332" s="67" t="str">
        <f>IF(IFERROR(SEARCH(AC$6,$D332),0)&gt;0,TRIM(VLOOKUP(AC$6,'Lifeline-Capability XWalk'!$F$6:$G$38,2,FALSE)),"")</f>
        <v/>
      </c>
      <c r="AD332" s="67" t="str">
        <f>IF(IFERROR(SEARCH(AD$6,$D332),0)&gt;0,TRIM(VLOOKUP(AD$6,'Lifeline-Capability XWalk'!$F$6:$G$38,2,FALSE)),"")</f>
        <v/>
      </c>
      <c r="AE332" s="67" t="str">
        <f>IF(IFERROR(SEARCH(AE$6,$D332),0)&gt;0,TRIM(VLOOKUP(AE$6,'Lifeline-Capability XWalk'!$F$6:$G$38,2,FALSE)),"")</f>
        <v>Health and Medical</v>
      </c>
      <c r="AF332" s="67" t="str">
        <f>IF(IFERROR(SEARCH(AF$6,$D332),0)&gt;0,TRIM(VLOOKUP(AF$6,'Lifeline-Capability XWalk'!$F$6:$G$38,2,FALSE)),"")</f>
        <v/>
      </c>
      <c r="AG332" s="67" t="str">
        <f>IF(IFERROR(SEARCH(AG$6,$D332),0)&gt;0,TRIM(VLOOKUP(AG$6,'Lifeline-Capability XWalk'!$F$6:$G$38,2,FALSE)),"")</f>
        <v/>
      </c>
      <c r="AH332" s="67" t="str">
        <f>IF(IFERROR(SEARCH(AH$6,$D332),0)&gt;0,TRIM(VLOOKUP(AH$6,'Lifeline-Capability XWalk'!$F$6:$G$38,2,FALSE)),"")</f>
        <v/>
      </c>
      <c r="AI332" s="67" t="str">
        <f>IF(IFERROR(SEARCH(AI$6,$D332),0)&gt;0,TRIM(VLOOKUP(AI$6,'Lifeline-Capability XWalk'!$F$6:$G$38,2,FALSE)),"")</f>
        <v/>
      </c>
      <c r="AJ332" s="67" t="str">
        <f>IF(IFERROR(SEARCH(AJ$6,$D332),0)&gt;0,TRIM(VLOOKUP(AJ$6,'Lifeline-Capability XWalk'!$F$6:$G$38,2,FALSE)),"")</f>
        <v/>
      </c>
      <c r="AK332" s="67" t="str">
        <f>IF(IFERROR(SEARCH(AK$6,$D332),0)&gt;0,TRIM(VLOOKUP(AK$6,'Lifeline-Capability XWalk'!$F$6:$G$38,2,FALSE)),"")</f>
        <v/>
      </c>
      <c r="AL332" s="68" t="str">
        <f>IF(IFERROR(SEARCH(AL$6,$D332),0)&gt;0,TRIM(VLOOKUP(AL$6,'Lifeline-Capability XWalk'!$F$6:$G$38,2,FALSE)),"")</f>
        <v/>
      </c>
      <c r="AM332" s="24" t="str">
        <f t="shared" si="19"/>
        <v/>
      </c>
      <c r="AN332" s="24" t="str">
        <f t="shared" si="20"/>
        <v/>
      </c>
      <c r="AO332" s="24" t="str">
        <f t="shared" si="20"/>
        <v>Health and Medical</v>
      </c>
      <c r="AP332" s="24" t="str">
        <f t="shared" si="20"/>
        <v/>
      </c>
      <c r="AQ332" s="24" t="str">
        <f t="shared" si="20"/>
        <v>Communications</v>
      </c>
      <c r="AR332" s="24" t="str">
        <f t="shared" si="20"/>
        <v/>
      </c>
      <c r="AS332" s="24" t="str">
        <f t="shared" si="20"/>
        <v/>
      </c>
      <c r="AT332" s="24" t="str">
        <f t="shared" si="20"/>
        <v/>
      </c>
      <c r="AU332" s="24" t="str">
        <f t="shared" si="20"/>
        <v/>
      </c>
    </row>
    <row r="333" spans="1:47" s="24" customFormat="1" ht="32.1" customHeight="1" x14ac:dyDescent="0.2">
      <c r="A333" s="141" t="s">
        <v>1112</v>
      </c>
      <c r="B333" s="63" t="s">
        <v>1124</v>
      </c>
      <c r="C333" s="142" t="s">
        <v>1082</v>
      </c>
      <c r="D333" s="63" t="s">
        <v>1521</v>
      </c>
      <c r="E333" s="64" t="str">
        <f t="shared" si="17"/>
        <v>Health and Medical, Communications</v>
      </c>
      <c r="F333" s="65" t="s">
        <v>3</v>
      </c>
      <c r="G333" s="66" t="str">
        <f>IF(IFERROR(SEARCH(G$6,$D333),0)&gt;0,TRIM(VLOOKUP(G$6,'Lifeline-Capability XWalk'!$F$6:$G$38,2,FALSE)),"")</f>
        <v/>
      </c>
      <c r="H333" s="67" t="str">
        <f>IF(IFERROR(SEARCH(H$6,$D333),0)&gt;0,TRIM(VLOOKUP(H$6,'Lifeline-Capability XWalk'!$F$6:$G$38,2,FALSE)),"")</f>
        <v/>
      </c>
      <c r="I333" s="67" t="str">
        <f>IF(IFERROR(SEARCH(I$6,$D333),0)&gt;0,TRIM(VLOOKUP(I$6,'Lifeline-Capability XWalk'!$F$6:$G$38,2,FALSE)),"")</f>
        <v/>
      </c>
      <c r="J333" s="67" t="str">
        <f>IF(IFERROR(SEARCH(J$6,$D333),0)&gt;0,TRIM(VLOOKUP(J$6,'Lifeline-Capability XWalk'!$F$6:$G$38,2,FALSE)),"")</f>
        <v/>
      </c>
      <c r="K333" s="67" t="str">
        <f>IF(IFERROR(SEARCH(K$6,$D333),0)&gt;0,TRIM(VLOOKUP(K$6,'Lifeline-Capability XWalk'!$F$6:$G$38,2,FALSE)),"")</f>
        <v/>
      </c>
      <c r="L333" s="67" t="str">
        <f>IF(IFERROR(SEARCH(L$6,$D333),0)&gt;0,TRIM(VLOOKUP(L$6,'Lifeline-Capability XWalk'!$F$6:$G$38,2,FALSE)),"")</f>
        <v/>
      </c>
      <c r="M333" s="67" t="str">
        <f>IF(IFERROR(SEARCH(M$6,$D333),0)&gt;0,TRIM(VLOOKUP(M$6,'Lifeline-Capability XWalk'!$F$6:$G$38,2,FALSE)),"")</f>
        <v/>
      </c>
      <c r="N333" s="67" t="str">
        <f>IF(IFERROR(SEARCH(N$6,$D333),0)&gt;0,TRIM(VLOOKUP(N$6,'Lifeline-Capability XWalk'!$F$6:$G$38,2,FALSE)),"")</f>
        <v/>
      </c>
      <c r="O333" s="67" t="str">
        <f>IF(IFERROR(SEARCH(O$6,$D333),0)&gt;0,TRIM(VLOOKUP(O$6,'Lifeline-Capability XWalk'!$F$6:$G$38,2,FALSE)),"")</f>
        <v/>
      </c>
      <c r="P333" s="67" t="str">
        <f>IF(IFERROR(SEARCH(P$6,$D333),0)&gt;0,TRIM(VLOOKUP(P$6,'Lifeline-Capability XWalk'!$F$6:$G$38,2,FALSE)),"")</f>
        <v/>
      </c>
      <c r="Q333" s="67" t="str">
        <f>IF(IFERROR(SEARCH(Q$6,$D333),0)&gt;0,TRIM(VLOOKUP(Q$6,'Lifeline-Capability XWalk'!$F$6:$G$38,2,FALSE)),"")</f>
        <v/>
      </c>
      <c r="R333" s="67" t="str">
        <f>IF(IFERROR(SEARCH(R$6,$D333),0)&gt;0,TRIM(VLOOKUP(R$6,'Lifeline-Capability XWalk'!$F$6:$G$38,2,FALSE)),"")</f>
        <v/>
      </c>
      <c r="S333" s="67" t="str">
        <f>IF(IFERROR(SEARCH(S$6,$D333),0)&gt;0,TRIM(VLOOKUP(S$6,'Lifeline-Capability XWalk'!$F$6:$G$38,2,FALSE)),"")</f>
        <v/>
      </c>
      <c r="T333" s="67" t="str">
        <f>IF(IFERROR(SEARCH(T$6,$D333),0)&gt;0,TRIM(VLOOKUP(T$6,'Lifeline-Capability XWalk'!$F$6:$G$38,2,FALSE)),"")</f>
        <v/>
      </c>
      <c r="U333" s="67" t="str">
        <f>IF(IFERROR(SEARCH(U$6,$D333),0)&gt;0,TRIM(VLOOKUP(U$6,'Lifeline-Capability XWalk'!$F$6:$G$38,2,FALSE)),"")</f>
        <v/>
      </c>
      <c r="V333" s="67" t="str">
        <f>IF(IFERROR(SEARCH(V$6,$D333),0)&gt;0,TRIM(VLOOKUP(V$6,'Lifeline-Capability XWalk'!$F$6:$G$38,2,FALSE)),"")</f>
        <v/>
      </c>
      <c r="W333" s="67" t="str">
        <f>IF(IFERROR(SEARCH(W$6,$D333),0)&gt;0,TRIM(VLOOKUP(W$6,'Lifeline-Capability XWalk'!$F$6:$G$38,2,FALSE)),"")</f>
        <v/>
      </c>
      <c r="X333" s="67" t="str">
        <f>IF(IFERROR(SEARCH(X$6,$D333),0)&gt;0,TRIM(VLOOKUP(X$6,'Lifeline-Capability XWalk'!$F$6:$G$38,2,FALSE)),"")</f>
        <v/>
      </c>
      <c r="Y333" s="67" t="str">
        <f>IF(IFERROR(SEARCH(Y$6,$D333),0)&gt;0,TRIM(VLOOKUP(Y$6,'Lifeline-Capability XWalk'!$F$6:$G$38,2,FALSE)),"")</f>
        <v/>
      </c>
      <c r="Z333" s="67" t="str">
        <f>IF(IFERROR(SEARCH(Z$6,$D333),0)&gt;0,TRIM(VLOOKUP(Z$6,'Lifeline-Capability XWalk'!$F$6:$G$38,2,FALSE)),"")</f>
        <v/>
      </c>
      <c r="AA333" s="67" t="str">
        <f>IF(IFERROR(SEARCH(AA$6,$D333),0)&gt;0,TRIM(VLOOKUP(AA$6,'Lifeline-Capability XWalk'!$F$6:$G$38,2,FALSE)),"")</f>
        <v>Communications</v>
      </c>
      <c r="AB333" s="67" t="str">
        <f>IF(IFERROR(SEARCH(AB$6,$D333),0)&gt;0,TRIM(VLOOKUP(AB$6,'Lifeline-Capability XWalk'!$F$6:$G$38,2,FALSE)),"")</f>
        <v>Communications</v>
      </c>
      <c r="AC333" s="67" t="str">
        <f>IF(IFERROR(SEARCH(AC$6,$D333),0)&gt;0,TRIM(VLOOKUP(AC$6,'Lifeline-Capability XWalk'!$F$6:$G$38,2,FALSE)),"")</f>
        <v/>
      </c>
      <c r="AD333" s="67" t="str">
        <f>IF(IFERROR(SEARCH(AD$6,$D333),0)&gt;0,TRIM(VLOOKUP(AD$6,'Lifeline-Capability XWalk'!$F$6:$G$38,2,FALSE)),"")</f>
        <v/>
      </c>
      <c r="AE333" s="67" t="str">
        <f>IF(IFERROR(SEARCH(AE$6,$D333),0)&gt;0,TRIM(VLOOKUP(AE$6,'Lifeline-Capability XWalk'!$F$6:$G$38,2,FALSE)),"")</f>
        <v>Health and Medical</v>
      </c>
      <c r="AF333" s="67" t="str">
        <f>IF(IFERROR(SEARCH(AF$6,$D333),0)&gt;0,TRIM(VLOOKUP(AF$6,'Lifeline-Capability XWalk'!$F$6:$G$38,2,FALSE)),"")</f>
        <v/>
      </c>
      <c r="AG333" s="67" t="str">
        <f>IF(IFERROR(SEARCH(AG$6,$D333),0)&gt;0,TRIM(VLOOKUP(AG$6,'Lifeline-Capability XWalk'!$F$6:$G$38,2,FALSE)),"")</f>
        <v/>
      </c>
      <c r="AH333" s="67" t="str">
        <f>IF(IFERROR(SEARCH(AH$6,$D333),0)&gt;0,TRIM(VLOOKUP(AH$6,'Lifeline-Capability XWalk'!$F$6:$G$38,2,FALSE)),"")</f>
        <v/>
      </c>
      <c r="AI333" s="67" t="str">
        <f>IF(IFERROR(SEARCH(AI$6,$D333),0)&gt;0,TRIM(VLOOKUP(AI$6,'Lifeline-Capability XWalk'!$F$6:$G$38,2,FALSE)),"")</f>
        <v/>
      </c>
      <c r="AJ333" s="67" t="str">
        <f>IF(IFERROR(SEARCH(AJ$6,$D333),0)&gt;0,TRIM(VLOOKUP(AJ$6,'Lifeline-Capability XWalk'!$F$6:$G$38,2,FALSE)),"")</f>
        <v/>
      </c>
      <c r="AK333" s="67" t="str">
        <f>IF(IFERROR(SEARCH(AK$6,$D333),0)&gt;0,TRIM(VLOOKUP(AK$6,'Lifeline-Capability XWalk'!$F$6:$G$38,2,FALSE)),"")</f>
        <v/>
      </c>
      <c r="AL333" s="68" t="str">
        <f>IF(IFERROR(SEARCH(AL$6,$D333),0)&gt;0,TRIM(VLOOKUP(AL$6,'Lifeline-Capability XWalk'!$F$6:$G$38,2,FALSE)),"")</f>
        <v/>
      </c>
      <c r="AM333" s="24" t="str">
        <f t="shared" si="19"/>
        <v/>
      </c>
      <c r="AN333" s="24" t="str">
        <f t="shared" si="20"/>
        <v/>
      </c>
      <c r="AO333" s="24" t="str">
        <f t="shared" si="20"/>
        <v>Health and Medical</v>
      </c>
      <c r="AP333" s="24" t="str">
        <f t="shared" si="20"/>
        <v/>
      </c>
      <c r="AQ333" s="24" t="str">
        <f t="shared" si="20"/>
        <v>Communications</v>
      </c>
      <c r="AR333" s="24" t="str">
        <f t="shared" si="20"/>
        <v/>
      </c>
      <c r="AS333" s="24" t="str">
        <f t="shared" si="20"/>
        <v/>
      </c>
      <c r="AT333" s="24" t="str">
        <f t="shared" si="20"/>
        <v/>
      </c>
      <c r="AU333" s="24" t="str">
        <f t="shared" si="20"/>
        <v/>
      </c>
    </row>
    <row r="334" spans="1:47" s="24" customFormat="1" ht="32.1" customHeight="1" x14ac:dyDescent="0.2">
      <c r="A334" s="141" t="s">
        <v>1113</v>
      </c>
      <c r="B334" s="63" t="s">
        <v>1138</v>
      </c>
      <c r="C334" s="142" t="s">
        <v>1082</v>
      </c>
      <c r="D334" s="63" t="s">
        <v>1357</v>
      </c>
      <c r="E334" s="64" t="str">
        <f t="shared" si="17"/>
        <v>Communications</v>
      </c>
      <c r="F334" s="65" t="s">
        <v>602</v>
      </c>
      <c r="G334" s="66" t="str">
        <f>IF(IFERROR(SEARCH(G$6,$D334),0)&gt;0,TRIM(VLOOKUP(G$6,'Lifeline-Capability XWalk'!$F$6:$G$38,2,FALSE)),"")</f>
        <v/>
      </c>
      <c r="H334" s="67" t="str">
        <f>IF(IFERROR(SEARCH(H$6,$D334),0)&gt;0,TRIM(VLOOKUP(H$6,'Lifeline-Capability XWalk'!$F$6:$G$38,2,FALSE)),"")</f>
        <v/>
      </c>
      <c r="I334" s="67" t="str">
        <f>IF(IFERROR(SEARCH(I$6,$D334),0)&gt;0,TRIM(VLOOKUP(I$6,'Lifeline-Capability XWalk'!$F$6:$G$38,2,FALSE)),"")</f>
        <v/>
      </c>
      <c r="J334" s="67" t="str">
        <f>IF(IFERROR(SEARCH(J$6,$D334),0)&gt;0,TRIM(VLOOKUP(J$6,'Lifeline-Capability XWalk'!$F$6:$G$38,2,FALSE)),"")</f>
        <v/>
      </c>
      <c r="K334" s="67" t="str">
        <f>IF(IFERROR(SEARCH(K$6,$D334),0)&gt;0,TRIM(VLOOKUP(K$6,'Lifeline-Capability XWalk'!$F$6:$G$38,2,FALSE)),"")</f>
        <v/>
      </c>
      <c r="L334" s="67" t="str">
        <f>IF(IFERROR(SEARCH(L$6,$D334),0)&gt;0,TRIM(VLOOKUP(L$6,'Lifeline-Capability XWalk'!$F$6:$G$38,2,FALSE)),"")</f>
        <v/>
      </c>
      <c r="M334" s="67" t="str">
        <f>IF(IFERROR(SEARCH(M$6,$D334),0)&gt;0,TRIM(VLOOKUP(M$6,'Lifeline-Capability XWalk'!$F$6:$G$38,2,FALSE)),"")</f>
        <v/>
      </c>
      <c r="N334" s="67" t="str">
        <f>IF(IFERROR(SEARCH(N$6,$D334),0)&gt;0,TRIM(VLOOKUP(N$6,'Lifeline-Capability XWalk'!$F$6:$G$38,2,FALSE)),"")</f>
        <v/>
      </c>
      <c r="O334" s="67" t="str">
        <f>IF(IFERROR(SEARCH(O$6,$D334),0)&gt;0,TRIM(VLOOKUP(O$6,'Lifeline-Capability XWalk'!$F$6:$G$38,2,FALSE)),"")</f>
        <v/>
      </c>
      <c r="P334" s="67" t="str">
        <f>IF(IFERROR(SEARCH(P$6,$D334),0)&gt;0,TRIM(VLOOKUP(P$6,'Lifeline-Capability XWalk'!$F$6:$G$38,2,FALSE)),"")</f>
        <v/>
      </c>
      <c r="Q334" s="67" t="str">
        <f>IF(IFERROR(SEARCH(Q$6,$D334),0)&gt;0,TRIM(VLOOKUP(Q$6,'Lifeline-Capability XWalk'!$F$6:$G$38,2,FALSE)),"")</f>
        <v/>
      </c>
      <c r="R334" s="67" t="str">
        <f>IF(IFERROR(SEARCH(R$6,$D334),0)&gt;0,TRIM(VLOOKUP(R$6,'Lifeline-Capability XWalk'!$F$6:$G$38,2,FALSE)),"")</f>
        <v/>
      </c>
      <c r="S334" s="67" t="str">
        <f>IF(IFERROR(SEARCH(S$6,$D334),0)&gt;0,TRIM(VLOOKUP(S$6,'Lifeline-Capability XWalk'!$F$6:$G$38,2,FALSE)),"")</f>
        <v/>
      </c>
      <c r="T334" s="67" t="str">
        <f>IF(IFERROR(SEARCH(T$6,$D334),0)&gt;0,TRIM(VLOOKUP(T$6,'Lifeline-Capability XWalk'!$F$6:$G$38,2,FALSE)),"")</f>
        <v/>
      </c>
      <c r="U334" s="67" t="str">
        <f>IF(IFERROR(SEARCH(U$6,$D334),0)&gt;0,TRIM(VLOOKUP(U$6,'Lifeline-Capability XWalk'!$F$6:$G$38,2,FALSE)),"")</f>
        <v/>
      </c>
      <c r="V334" s="67" t="str">
        <f>IF(IFERROR(SEARCH(V$6,$D334),0)&gt;0,TRIM(VLOOKUP(V$6,'Lifeline-Capability XWalk'!$F$6:$G$38,2,FALSE)),"")</f>
        <v/>
      </c>
      <c r="W334" s="67" t="str">
        <f>IF(IFERROR(SEARCH(W$6,$D334),0)&gt;0,TRIM(VLOOKUP(W$6,'Lifeline-Capability XWalk'!$F$6:$G$38,2,FALSE)),"")</f>
        <v/>
      </c>
      <c r="X334" s="67" t="str">
        <f>IF(IFERROR(SEARCH(X$6,$D334),0)&gt;0,TRIM(VLOOKUP(X$6,'Lifeline-Capability XWalk'!$F$6:$G$38,2,FALSE)),"")</f>
        <v/>
      </c>
      <c r="Y334" s="67" t="str">
        <f>IF(IFERROR(SEARCH(Y$6,$D334),0)&gt;0,TRIM(VLOOKUP(Y$6,'Lifeline-Capability XWalk'!$F$6:$G$38,2,FALSE)),"")</f>
        <v/>
      </c>
      <c r="Z334" s="67" t="str">
        <f>IF(IFERROR(SEARCH(Z$6,$D334),0)&gt;0,TRIM(VLOOKUP(Z$6,'Lifeline-Capability XWalk'!$F$6:$G$38,2,FALSE)),"")</f>
        <v/>
      </c>
      <c r="AA334" s="67" t="str">
        <f>IF(IFERROR(SEARCH(AA$6,$D334),0)&gt;0,TRIM(VLOOKUP(AA$6,'Lifeline-Capability XWalk'!$F$6:$G$38,2,FALSE)),"")</f>
        <v>Communications</v>
      </c>
      <c r="AB334" s="67" t="str">
        <f>IF(IFERROR(SEARCH(AB$6,$D334),0)&gt;0,TRIM(VLOOKUP(AB$6,'Lifeline-Capability XWalk'!$F$6:$G$38,2,FALSE)),"")</f>
        <v>Communications</v>
      </c>
      <c r="AC334" s="67" t="str">
        <f>IF(IFERROR(SEARCH(AC$6,$D334),0)&gt;0,TRIM(VLOOKUP(AC$6,'Lifeline-Capability XWalk'!$F$6:$G$38,2,FALSE)),"")</f>
        <v/>
      </c>
      <c r="AD334" s="67" t="str">
        <f>IF(IFERROR(SEARCH(AD$6,$D334),0)&gt;0,TRIM(VLOOKUP(AD$6,'Lifeline-Capability XWalk'!$F$6:$G$38,2,FALSE)),"")</f>
        <v/>
      </c>
      <c r="AE334" s="67" t="str">
        <f>IF(IFERROR(SEARCH(AE$6,$D334),0)&gt;0,TRIM(VLOOKUP(AE$6,'Lifeline-Capability XWalk'!$F$6:$G$38,2,FALSE)),"")</f>
        <v/>
      </c>
      <c r="AF334" s="67" t="str">
        <f>IF(IFERROR(SEARCH(AF$6,$D334),0)&gt;0,TRIM(VLOOKUP(AF$6,'Lifeline-Capability XWalk'!$F$6:$G$38,2,FALSE)),"")</f>
        <v>Communications</v>
      </c>
      <c r="AG334" s="67" t="str">
        <f>IF(IFERROR(SEARCH(AG$6,$D334),0)&gt;0,TRIM(VLOOKUP(AG$6,'Lifeline-Capability XWalk'!$F$6:$G$38,2,FALSE)),"")</f>
        <v/>
      </c>
      <c r="AH334" s="67" t="str">
        <f>IF(IFERROR(SEARCH(AH$6,$D334),0)&gt;0,TRIM(VLOOKUP(AH$6,'Lifeline-Capability XWalk'!$F$6:$G$38,2,FALSE)),"")</f>
        <v/>
      </c>
      <c r="AI334" s="67" t="str">
        <f>IF(IFERROR(SEARCH(AI$6,$D334),0)&gt;0,TRIM(VLOOKUP(AI$6,'Lifeline-Capability XWalk'!$F$6:$G$38,2,FALSE)),"")</f>
        <v/>
      </c>
      <c r="AJ334" s="67" t="str">
        <f>IF(IFERROR(SEARCH(AJ$6,$D334),0)&gt;0,TRIM(VLOOKUP(AJ$6,'Lifeline-Capability XWalk'!$F$6:$G$38,2,FALSE)),"")</f>
        <v/>
      </c>
      <c r="AK334" s="67" t="str">
        <f>IF(IFERROR(SEARCH(AK$6,$D334),0)&gt;0,TRIM(VLOOKUP(AK$6,'Lifeline-Capability XWalk'!$F$6:$G$38,2,FALSE)),"")</f>
        <v/>
      </c>
      <c r="AL334" s="68" t="str">
        <f>IF(IFERROR(SEARCH(AL$6,$D334),0)&gt;0,TRIM(VLOOKUP(AL$6,'Lifeline-Capability XWalk'!$F$6:$G$38,2,FALSE)),"")</f>
        <v/>
      </c>
      <c r="AM334" s="24" t="str">
        <f t="shared" si="19"/>
        <v/>
      </c>
      <c r="AN334" s="24" t="str">
        <f t="shared" si="20"/>
        <v/>
      </c>
      <c r="AO334" s="24" t="str">
        <f t="shared" si="20"/>
        <v/>
      </c>
      <c r="AP334" s="24" t="str">
        <f t="shared" si="20"/>
        <v/>
      </c>
      <c r="AQ334" s="24" t="str">
        <f t="shared" si="20"/>
        <v>Communications</v>
      </c>
      <c r="AR334" s="24" t="str">
        <f t="shared" si="20"/>
        <v/>
      </c>
      <c r="AS334" s="24" t="str">
        <f t="shared" si="20"/>
        <v/>
      </c>
      <c r="AT334" s="24" t="str">
        <f t="shared" si="20"/>
        <v/>
      </c>
      <c r="AU334" s="24" t="str">
        <f t="shared" si="20"/>
        <v/>
      </c>
    </row>
    <row r="335" spans="1:47" s="24" customFormat="1" ht="32.1" customHeight="1" x14ac:dyDescent="0.2">
      <c r="A335" s="141" t="s">
        <v>1113</v>
      </c>
      <c r="B335" s="63" t="s">
        <v>1139</v>
      </c>
      <c r="C335" s="142" t="s">
        <v>1082</v>
      </c>
      <c r="D335" s="63" t="s">
        <v>1357</v>
      </c>
      <c r="E335" s="64" t="str">
        <f t="shared" si="17"/>
        <v>Communications</v>
      </c>
      <c r="F335" s="65" t="s">
        <v>108</v>
      </c>
      <c r="G335" s="66" t="str">
        <f>IF(IFERROR(SEARCH(G$6,$D335),0)&gt;0,TRIM(VLOOKUP(G$6,'Lifeline-Capability XWalk'!$F$6:$G$38,2,FALSE)),"")</f>
        <v/>
      </c>
      <c r="H335" s="67" t="str">
        <f>IF(IFERROR(SEARCH(H$6,$D335),0)&gt;0,TRIM(VLOOKUP(H$6,'Lifeline-Capability XWalk'!$F$6:$G$38,2,FALSE)),"")</f>
        <v/>
      </c>
      <c r="I335" s="67" t="str">
        <f>IF(IFERROR(SEARCH(I$6,$D335),0)&gt;0,TRIM(VLOOKUP(I$6,'Lifeline-Capability XWalk'!$F$6:$G$38,2,FALSE)),"")</f>
        <v/>
      </c>
      <c r="J335" s="67" t="str">
        <f>IF(IFERROR(SEARCH(J$6,$D335),0)&gt;0,TRIM(VLOOKUP(J$6,'Lifeline-Capability XWalk'!$F$6:$G$38,2,FALSE)),"")</f>
        <v/>
      </c>
      <c r="K335" s="67" t="str">
        <f>IF(IFERROR(SEARCH(K$6,$D335),0)&gt;0,TRIM(VLOOKUP(K$6,'Lifeline-Capability XWalk'!$F$6:$G$38,2,FALSE)),"")</f>
        <v/>
      </c>
      <c r="L335" s="67" t="str">
        <f>IF(IFERROR(SEARCH(L$6,$D335),0)&gt;0,TRIM(VLOOKUP(L$6,'Lifeline-Capability XWalk'!$F$6:$G$38,2,FALSE)),"")</f>
        <v/>
      </c>
      <c r="M335" s="67" t="str">
        <f>IF(IFERROR(SEARCH(M$6,$D335),0)&gt;0,TRIM(VLOOKUP(M$6,'Lifeline-Capability XWalk'!$F$6:$G$38,2,FALSE)),"")</f>
        <v/>
      </c>
      <c r="N335" s="67" t="str">
        <f>IF(IFERROR(SEARCH(N$6,$D335),0)&gt;0,TRIM(VLOOKUP(N$6,'Lifeline-Capability XWalk'!$F$6:$G$38,2,FALSE)),"")</f>
        <v/>
      </c>
      <c r="O335" s="67" t="str">
        <f>IF(IFERROR(SEARCH(O$6,$D335),0)&gt;0,TRIM(VLOOKUP(O$6,'Lifeline-Capability XWalk'!$F$6:$G$38,2,FALSE)),"")</f>
        <v/>
      </c>
      <c r="P335" s="67" t="str">
        <f>IF(IFERROR(SEARCH(P$6,$D335),0)&gt;0,TRIM(VLOOKUP(P$6,'Lifeline-Capability XWalk'!$F$6:$G$38,2,FALSE)),"")</f>
        <v/>
      </c>
      <c r="Q335" s="67" t="str">
        <f>IF(IFERROR(SEARCH(Q$6,$D335),0)&gt;0,TRIM(VLOOKUP(Q$6,'Lifeline-Capability XWalk'!$F$6:$G$38,2,FALSE)),"")</f>
        <v/>
      </c>
      <c r="R335" s="67" t="str">
        <f>IF(IFERROR(SEARCH(R$6,$D335),0)&gt;0,TRIM(VLOOKUP(R$6,'Lifeline-Capability XWalk'!$F$6:$G$38,2,FALSE)),"")</f>
        <v/>
      </c>
      <c r="S335" s="67" t="str">
        <f>IF(IFERROR(SEARCH(S$6,$D335),0)&gt;0,TRIM(VLOOKUP(S$6,'Lifeline-Capability XWalk'!$F$6:$G$38,2,FALSE)),"")</f>
        <v/>
      </c>
      <c r="T335" s="67" t="str">
        <f>IF(IFERROR(SEARCH(T$6,$D335),0)&gt;0,TRIM(VLOOKUP(T$6,'Lifeline-Capability XWalk'!$F$6:$G$38,2,FALSE)),"")</f>
        <v/>
      </c>
      <c r="U335" s="67" t="str">
        <f>IF(IFERROR(SEARCH(U$6,$D335),0)&gt;0,TRIM(VLOOKUP(U$6,'Lifeline-Capability XWalk'!$F$6:$G$38,2,FALSE)),"")</f>
        <v/>
      </c>
      <c r="V335" s="67" t="str">
        <f>IF(IFERROR(SEARCH(V$6,$D335),0)&gt;0,TRIM(VLOOKUP(V$6,'Lifeline-Capability XWalk'!$F$6:$G$38,2,FALSE)),"")</f>
        <v/>
      </c>
      <c r="W335" s="67" t="str">
        <f>IF(IFERROR(SEARCH(W$6,$D335),0)&gt;0,TRIM(VLOOKUP(W$6,'Lifeline-Capability XWalk'!$F$6:$G$38,2,FALSE)),"")</f>
        <v/>
      </c>
      <c r="X335" s="67" t="str">
        <f>IF(IFERROR(SEARCH(X$6,$D335),0)&gt;0,TRIM(VLOOKUP(X$6,'Lifeline-Capability XWalk'!$F$6:$G$38,2,FALSE)),"")</f>
        <v/>
      </c>
      <c r="Y335" s="67" t="str">
        <f>IF(IFERROR(SEARCH(Y$6,$D335),0)&gt;0,TRIM(VLOOKUP(Y$6,'Lifeline-Capability XWalk'!$F$6:$G$38,2,FALSE)),"")</f>
        <v/>
      </c>
      <c r="Z335" s="67" t="str">
        <f>IF(IFERROR(SEARCH(Z$6,$D335),0)&gt;0,TRIM(VLOOKUP(Z$6,'Lifeline-Capability XWalk'!$F$6:$G$38,2,FALSE)),"")</f>
        <v/>
      </c>
      <c r="AA335" s="67" t="str">
        <f>IF(IFERROR(SEARCH(AA$6,$D335),0)&gt;0,TRIM(VLOOKUP(AA$6,'Lifeline-Capability XWalk'!$F$6:$G$38,2,FALSE)),"")</f>
        <v>Communications</v>
      </c>
      <c r="AB335" s="67" t="str">
        <f>IF(IFERROR(SEARCH(AB$6,$D335),0)&gt;0,TRIM(VLOOKUP(AB$6,'Lifeline-Capability XWalk'!$F$6:$G$38,2,FALSE)),"")</f>
        <v>Communications</v>
      </c>
      <c r="AC335" s="67" t="str">
        <f>IF(IFERROR(SEARCH(AC$6,$D335),0)&gt;0,TRIM(VLOOKUP(AC$6,'Lifeline-Capability XWalk'!$F$6:$G$38,2,FALSE)),"")</f>
        <v/>
      </c>
      <c r="AD335" s="67" t="str">
        <f>IF(IFERROR(SEARCH(AD$6,$D335),0)&gt;0,TRIM(VLOOKUP(AD$6,'Lifeline-Capability XWalk'!$F$6:$G$38,2,FALSE)),"")</f>
        <v/>
      </c>
      <c r="AE335" s="67" t="str">
        <f>IF(IFERROR(SEARCH(AE$6,$D335),0)&gt;0,TRIM(VLOOKUP(AE$6,'Lifeline-Capability XWalk'!$F$6:$G$38,2,FALSE)),"")</f>
        <v/>
      </c>
      <c r="AF335" s="67" t="str">
        <f>IF(IFERROR(SEARCH(AF$6,$D335),0)&gt;0,TRIM(VLOOKUP(AF$6,'Lifeline-Capability XWalk'!$F$6:$G$38,2,FALSE)),"")</f>
        <v>Communications</v>
      </c>
      <c r="AG335" s="67" t="str">
        <f>IF(IFERROR(SEARCH(AG$6,$D335),0)&gt;0,TRIM(VLOOKUP(AG$6,'Lifeline-Capability XWalk'!$F$6:$G$38,2,FALSE)),"")</f>
        <v/>
      </c>
      <c r="AH335" s="67" t="str">
        <f>IF(IFERROR(SEARCH(AH$6,$D335),0)&gt;0,TRIM(VLOOKUP(AH$6,'Lifeline-Capability XWalk'!$F$6:$G$38,2,FALSE)),"")</f>
        <v/>
      </c>
      <c r="AI335" s="67" t="str">
        <f>IF(IFERROR(SEARCH(AI$6,$D335),0)&gt;0,TRIM(VLOOKUP(AI$6,'Lifeline-Capability XWalk'!$F$6:$G$38,2,FALSE)),"")</f>
        <v/>
      </c>
      <c r="AJ335" s="67" t="str">
        <f>IF(IFERROR(SEARCH(AJ$6,$D335),0)&gt;0,TRIM(VLOOKUP(AJ$6,'Lifeline-Capability XWalk'!$F$6:$G$38,2,FALSE)),"")</f>
        <v/>
      </c>
      <c r="AK335" s="67" t="str">
        <f>IF(IFERROR(SEARCH(AK$6,$D335),0)&gt;0,TRIM(VLOOKUP(AK$6,'Lifeline-Capability XWalk'!$F$6:$G$38,2,FALSE)),"")</f>
        <v/>
      </c>
      <c r="AL335" s="68" t="str">
        <f>IF(IFERROR(SEARCH(AL$6,$D335),0)&gt;0,TRIM(VLOOKUP(AL$6,'Lifeline-Capability XWalk'!$F$6:$G$38,2,FALSE)),"")</f>
        <v/>
      </c>
      <c r="AM335" s="24" t="str">
        <f t="shared" si="19"/>
        <v/>
      </c>
      <c r="AN335" s="24" t="str">
        <f t="shared" si="20"/>
        <v/>
      </c>
      <c r="AO335" s="24" t="str">
        <f t="shared" si="20"/>
        <v/>
      </c>
      <c r="AP335" s="24" t="str">
        <f t="shared" si="20"/>
        <v/>
      </c>
      <c r="AQ335" s="24" t="str">
        <f t="shared" si="20"/>
        <v>Communications</v>
      </c>
      <c r="AR335" s="24" t="str">
        <f t="shared" si="20"/>
        <v/>
      </c>
      <c r="AS335" s="24" t="str">
        <f t="shared" si="20"/>
        <v/>
      </c>
      <c r="AT335" s="24" t="str">
        <f t="shared" si="20"/>
        <v/>
      </c>
      <c r="AU335" s="24" t="str">
        <f t="shared" si="20"/>
        <v/>
      </c>
    </row>
    <row r="336" spans="1:47" s="24" customFormat="1" ht="32.1" customHeight="1" x14ac:dyDescent="0.2">
      <c r="A336" s="143" t="s">
        <v>1113</v>
      </c>
      <c r="B336" s="69" t="s">
        <v>19</v>
      </c>
      <c r="C336" s="144" t="s">
        <v>1082</v>
      </c>
      <c r="D336" s="69" t="s">
        <v>1353</v>
      </c>
      <c r="E336" s="64" t="str">
        <f t="shared" si="17"/>
        <v>Safety and Security; Food, Water, Shelter; Health and Medical; Energy; Communications; Hazardous Materials; Transportation; Water Systems;</v>
      </c>
      <c r="F336" s="70" t="s">
        <v>271</v>
      </c>
      <c r="G336" s="66" t="str">
        <f>IF(IFERROR(SEARCH(G$6,$D336),0)&gt;0,TRIM(VLOOKUP(G$6,'Lifeline-Capability XWalk'!$F$6:$G$38,2,FALSE)),"")</f>
        <v/>
      </c>
      <c r="H336" s="67" t="str">
        <f>IF(IFERROR(SEARCH(H$6,$D336),0)&gt;0,TRIM(VLOOKUP(H$6,'Lifeline-Capability XWalk'!$F$6:$G$38,2,FALSE)),"")</f>
        <v/>
      </c>
      <c r="I336" s="67" t="str">
        <f>IF(IFERROR(SEARCH(I$6,$D336),0)&gt;0,TRIM(VLOOKUP(I$6,'Lifeline-Capability XWalk'!$F$6:$G$38,2,FALSE)),"")</f>
        <v/>
      </c>
      <c r="J336" s="67" t="str">
        <f>IF(IFERROR(SEARCH(J$6,$D336),0)&gt;0,TRIM(VLOOKUP(J$6,'Lifeline-Capability XWalk'!$F$6:$G$38,2,FALSE)),"")</f>
        <v/>
      </c>
      <c r="K336" s="67" t="str">
        <f>IF(IFERROR(SEARCH(K$6,$D336),0)&gt;0,TRIM(VLOOKUP(K$6,'Lifeline-Capability XWalk'!$F$6:$G$38,2,FALSE)),"")</f>
        <v/>
      </c>
      <c r="L336" s="67" t="str">
        <f>IF(IFERROR(SEARCH(L$6,$D336),0)&gt;0,TRIM(VLOOKUP(L$6,'Lifeline-Capability XWalk'!$F$6:$G$38,2,FALSE)),"")</f>
        <v/>
      </c>
      <c r="M336" s="67" t="str">
        <f>IF(IFERROR(SEARCH(M$6,$D336),0)&gt;0,TRIM(VLOOKUP(M$6,'Lifeline-Capability XWalk'!$F$6:$G$38,2,FALSE)),"")</f>
        <v/>
      </c>
      <c r="N336" s="67" t="str">
        <f>IF(IFERROR(SEARCH(N$6,$D336),0)&gt;0,TRIM(VLOOKUP(N$6,'Lifeline-Capability XWalk'!$F$6:$G$38,2,FALSE)),"")</f>
        <v/>
      </c>
      <c r="O336" s="67" t="str">
        <f>IF(IFERROR(SEARCH(O$6,$D336),0)&gt;0,TRIM(VLOOKUP(O$6,'Lifeline-Capability XWalk'!$F$6:$G$38,2,FALSE)),"")</f>
        <v/>
      </c>
      <c r="P336" s="67" t="str">
        <f>IF(IFERROR(SEARCH(P$6,$D336),0)&gt;0,TRIM(VLOOKUP(P$6,'Lifeline-Capability XWalk'!$F$6:$G$38,2,FALSE)),"")</f>
        <v/>
      </c>
      <c r="Q336" s="67" t="str">
        <f>IF(IFERROR(SEARCH(Q$6,$D336),0)&gt;0,TRIM(VLOOKUP(Q$6,'Lifeline-Capability XWalk'!$F$6:$G$38,2,FALSE)),"")</f>
        <v/>
      </c>
      <c r="R336" s="67" t="str">
        <f>IF(IFERROR(SEARCH(R$6,$D336),0)&gt;0,TRIM(VLOOKUP(R$6,'Lifeline-Capability XWalk'!$F$6:$G$38,2,FALSE)),"")</f>
        <v/>
      </c>
      <c r="S336" s="67" t="str">
        <f>IF(IFERROR(SEARCH(S$6,$D336),0)&gt;0,TRIM(VLOOKUP(S$6,'Lifeline-Capability XWalk'!$F$6:$G$38,2,FALSE)),"")</f>
        <v/>
      </c>
      <c r="T336" s="67" t="str">
        <f>IF(IFERROR(SEARCH(T$6,$D336),0)&gt;0,TRIM(VLOOKUP(T$6,'Lifeline-Capability XWalk'!$F$6:$G$38,2,FALSE)),"")</f>
        <v/>
      </c>
      <c r="U336" s="67" t="str">
        <f>IF(IFERROR(SEARCH(U$6,$D336),0)&gt;0,TRIM(VLOOKUP(U$6,'Lifeline-Capability XWalk'!$F$6:$G$38,2,FALSE)),"")</f>
        <v/>
      </c>
      <c r="V336" s="67" t="str">
        <f>IF(IFERROR(SEARCH(V$6,$D336),0)&gt;0,TRIM(VLOOKUP(V$6,'Lifeline-Capability XWalk'!$F$6:$G$38,2,FALSE)),"")</f>
        <v/>
      </c>
      <c r="W336" s="67" t="str">
        <f>IF(IFERROR(SEARCH(W$6,$D336),0)&gt;0,TRIM(VLOOKUP(W$6,'Lifeline-Capability XWalk'!$F$6:$G$38,2,FALSE)),"")</f>
        <v/>
      </c>
      <c r="X336" s="67" t="str">
        <f>IF(IFERROR(SEARCH(X$6,$D336),0)&gt;0,TRIM(VLOOKUP(X$6,'Lifeline-Capability XWalk'!$F$6:$G$38,2,FALSE)),"")</f>
        <v/>
      </c>
      <c r="Y336" s="67" t="str">
        <f>IF(IFERROR(SEARCH(Y$6,$D336),0)&gt;0,TRIM(VLOOKUP(Y$6,'Lifeline-Capability XWalk'!$F$6:$G$38,2,FALSE)),"")</f>
        <v/>
      </c>
      <c r="Z336" s="67" t="str">
        <f>IF(IFERROR(SEARCH(Z$6,$D336),0)&gt;0,TRIM(VLOOKUP(Z$6,'Lifeline-Capability XWalk'!$F$6:$G$38,2,FALSE)),"")</f>
        <v/>
      </c>
      <c r="AA336" s="67" t="str">
        <f>IF(IFERROR(SEARCH(AA$6,$D336),0)&gt;0,TRIM(VLOOKUP(AA$6,'Lifeline-Capability XWalk'!$F$6:$G$38,2,FALSE)),"")</f>
        <v>Communications</v>
      </c>
      <c r="AB336" s="67" t="str">
        <f>IF(IFERROR(SEARCH(AB$6,$D336),0)&gt;0,TRIM(VLOOKUP(AB$6,'Lifeline-Capability XWalk'!$F$6:$G$38,2,FALSE)),"")</f>
        <v>Communications</v>
      </c>
      <c r="AC336" s="67" t="str">
        <f>IF(IFERROR(SEARCH(AC$6,$D336),0)&gt;0,TRIM(VLOOKUP(AC$6,'Lifeline-Capability XWalk'!$F$6:$G$38,2,FALSE)),"")</f>
        <v/>
      </c>
      <c r="AD336" s="67" t="str">
        <f>IF(IFERROR(SEARCH(AD$6,$D336),0)&gt;0,TRIM(VLOOKUP(AD$6,'Lifeline-Capability XWalk'!$F$6:$G$38,2,FALSE)),"")</f>
        <v/>
      </c>
      <c r="AE336" s="67" t="str">
        <f>IF(IFERROR(SEARCH(AE$6,$D336),0)&gt;0,TRIM(VLOOKUP(AE$6,'Lifeline-Capability XWalk'!$F$6:$G$38,2,FALSE)),"")</f>
        <v/>
      </c>
      <c r="AF336" s="67" t="str">
        <f>IF(IFERROR(SEARCH(AF$6,$D336),0)&gt;0,TRIM(VLOOKUP(AF$6,'Lifeline-Capability XWalk'!$F$6:$G$38,2,FALSE)),"")</f>
        <v/>
      </c>
      <c r="AG336" s="67" t="str">
        <f>IF(IFERROR(SEARCH(AG$6,$D336),0)&gt;0,TRIM(VLOOKUP(AG$6,'Lifeline-Capability XWalk'!$F$6:$G$38,2,FALSE)),"")</f>
        <v/>
      </c>
      <c r="AH336" s="67" t="str">
        <f>IF(IFERROR(SEARCH(AH$6,$D336),0)&gt;0,TRIM(VLOOKUP(AH$6,'Lifeline-Capability XWalk'!$F$6:$G$38,2,FALSE)),"")</f>
        <v/>
      </c>
      <c r="AI336" s="67" t="str">
        <f>IF(IFERROR(SEARCH(AI$6,$D336),0)&gt;0,TRIM(VLOOKUP(AI$6,'Lifeline-Capability XWalk'!$F$6:$G$38,2,FALSE)),"")</f>
        <v/>
      </c>
      <c r="AJ336" s="67" t="str">
        <f>IF(IFERROR(SEARCH(AJ$6,$D336),0)&gt;0,TRIM(VLOOKUP(AJ$6,'Lifeline-Capability XWalk'!$F$6:$G$38,2,FALSE)),"")</f>
        <v>Safety and Security; Food, Water, Shelter; Health and Medical; Energy; Communications; Hazardous Materials; Transportation; Water Systems;</v>
      </c>
      <c r="AK336" s="67" t="str">
        <f>IF(IFERROR(SEARCH(AK$6,$D336),0)&gt;0,TRIM(VLOOKUP(AK$6,'Lifeline-Capability XWalk'!$F$6:$G$38,2,FALSE)),"")</f>
        <v/>
      </c>
      <c r="AL336" s="68" t="str">
        <f>IF(IFERROR(SEARCH(AL$6,$D336),0)&gt;0,TRIM(VLOOKUP(AL$6,'Lifeline-Capability XWalk'!$F$6:$G$38,2,FALSE)),"")</f>
        <v/>
      </c>
      <c r="AM336" s="24" t="str">
        <f t="shared" si="19"/>
        <v/>
      </c>
      <c r="AN336" s="24" t="str">
        <f t="shared" si="20"/>
        <v/>
      </c>
      <c r="AO336" s="24" t="str">
        <f t="shared" si="20"/>
        <v/>
      </c>
      <c r="AP336" s="24" t="str">
        <f t="shared" si="20"/>
        <v/>
      </c>
      <c r="AQ336" s="24" t="str">
        <f t="shared" si="20"/>
        <v>Communications</v>
      </c>
      <c r="AR336" s="24" t="str">
        <f t="shared" si="20"/>
        <v/>
      </c>
      <c r="AS336" s="24" t="str">
        <f t="shared" si="20"/>
        <v/>
      </c>
      <c r="AT336" s="24" t="str">
        <f t="shared" si="20"/>
        <v/>
      </c>
      <c r="AU336" s="24" t="str">
        <f t="shared" si="20"/>
        <v>Safety and Security; Food, Water, Shelter; Health and Medical; Energy; Communications; Hazardous Materials; Transportation; Water Systems;</v>
      </c>
    </row>
    <row r="337" spans="1:47" s="24" customFormat="1" ht="32.1" customHeight="1" x14ac:dyDescent="0.2">
      <c r="A337" s="141" t="s">
        <v>1114</v>
      </c>
      <c r="B337" s="63" t="s">
        <v>1118</v>
      </c>
      <c r="C337" s="142" t="s">
        <v>1082</v>
      </c>
      <c r="D337" s="63" t="s">
        <v>1548</v>
      </c>
      <c r="E337" s="64" t="str">
        <f t="shared" si="17"/>
        <v>Safety and Security; Food, Water, Shelter; Health and Medical; Energy; Communications; Hazardous Materials; Transportation; Water Systems;</v>
      </c>
      <c r="F337" s="65" t="s">
        <v>45</v>
      </c>
      <c r="G337" s="66" t="str">
        <f>IF(IFERROR(SEARCH(G$6,$D337),0)&gt;0,TRIM(VLOOKUP(G$6,'Lifeline-Capability XWalk'!$F$6:$G$38,2,FALSE)),"")</f>
        <v>Safety and Security</v>
      </c>
      <c r="H337" s="67" t="str">
        <f>IF(IFERROR(SEARCH(H$6,$D337),0)&gt;0,TRIM(VLOOKUP(H$6,'Lifeline-Capability XWalk'!$F$6:$G$38,2,FALSE)),"")</f>
        <v/>
      </c>
      <c r="I337" s="67" t="str">
        <f>IF(IFERROR(SEARCH(I$6,$D337),0)&gt;0,TRIM(VLOOKUP(I$6,'Lifeline-Capability XWalk'!$F$6:$G$38,2,FALSE)),"")</f>
        <v/>
      </c>
      <c r="J337" s="67" t="str">
        <f>IF(IFERROR(SEARCH(J$6,$D337),0)&gt;0,TRIM(VLOOKUP(J$6,'Lifeline-Capability XWalk'!$F$6:$G$38,2,FALSE)),"")</f>
        <v/>
      </c>
      <c r="K337" s="67" t="str">
        <f>IF(IFERROR(SEARCH(K$6,$D337),0)&gt;0,TRIM(VLOOKUP(K$6,'Lifeline-Capability XWalk'!$F$6:$G$38,2,FALSE)),"")</f>
        <v/>
      </c>
      <c r="L337" s="67" t="str">
        <f>IF(IFERROR(SEARCH(L$6,$D337),0)&gt;0,TRIM(VLOOKUP(L$6,'Lifeline-Capability XWalk'!$F$6:$G$38,2,FALSE)),"")</f>
        <v>Hazardous Materials</v>
      </c>
      <c r="M337" s="67" t="str">
        <f>IF(IFERROR(SEARCH(M$6,$D337),0)&gt;0,TRIM(VLOOKUP(M$6,'Lifeline-Capability XWalk'!$F$6:$G$38,2,FALSE)),"")</f>
        <v/>
      </c>
      <c r="N337" s="67" t="str">
        <f>IF(IFERROR(SEARCH(N$6,$D337),0)&gt;0,TRIM(VLOOKUP(N$6,'Lifeline-Capability XWalk'!$F$6:$G$38,2,FALSE)),"")</f>
        <v/>
      </c>
      <c r="O337" s="67" t="str">
        <f>IF(IFERROR(SEARCH(O$6,$D337),0)&gt;0,TRIM(VLOOKUP(O$6,'Lifeline-Capability XWalk'!$F$6:$G$38,2,FALSE)),"")</f>
        <v/>
      </c>
      <c r="P337" s="67" t="str">
        <f>IF(IFERROR(SEARCH(P$6,$D337),0)&gt;0,TRIM(VLOOKUP(P$6,'Lifeline-Capability XWalk'!$F$6:$G$38,2,FALSE)),"")</f>
        <v/>
      </c>
      <c r="Q337" s="67" t="str">
        <f>IF(IFERROR(SEARCH(Q$6,$D337),0)&gt;0,TRIM(VLOOKUP(Q$6,'Lifeline-Capability XWalk'!$F$6:$G$38,2,FALSE)),"")</f>
        <v/>
      </c>
      <c r="R337" s="67" t="str">
        <f>IF(IFERROR(SEARCH(R$6,$D337),0)&gt;0,TRIM(VLOOKUP(R$6,'Lifeline-Capability XWalk'!$F$6:$G$38,2,FALSE)),"")</f>
        <v/>
      </c>
      <c r="S337" s="67" t="str">
        <f>IF(IFERROR(SEARCH(S$6,$D337),0)&gt;0,TRIM(VLOOKUP(S$6,'Lifeline-Capability XWalk'!$F$6:$G$38,2,FALSE)),"")</f>
        <v/>
      </c>
      <c r="T337" s="67" t="str">
        <f>IF(IFERROR(SEARCH(T$6,$D337),0)&gt;0,TRIM(VLOOKUP(T$6,'Lifeline-Capability XWalk'!$F$6:$G$38,2,FALSE)),"")</f>
        <v/>
      </c>
      <c r="U337" s="67" t="str">
        <f>IF(IFERROR(SEARCH(U$6,$D337),0)&gt;0,TRIM(VLOOKUP(U$6,'Lifeline-Capability XWalk'!$F$6:$G$38,2,FALSE)),"")</f>
        <v/>
      </c>
      <c r="V337" s="67" t="str">
        <f>IF(IFERROR(SEARCH(V$6,$D337),0)&gt;0,TRIM(VLOOKUP(V$6,'Lifeline-Capability XWalk'!$F$6:$G$38,2,FALSE)),"")</f>
        <v/>
      </c>
      <c r="W337" s="67" t="str">
        <f>IF(IFERROR(SEARCH(W$6,$D337),0)&gt;0,TRIM(VLOOKUP(W$6,'Lifeline-Capability XWalk'!$F$6:$G$38,2,FALSE)),"")</f>
        <v/>
      </c>
      <c r="X337" s="67" t="str">
        <f>IF(IFERROR(SEARCH(X$6,$D337),0)&gt;0,TRIM(VLOOKUP(X$6,'Lifeline-Capability XWalk'!$F$6:$G$38,2,FALSE)),"")</f>
        <v/>
      </c>
      <c r="Y337" s="67" t="str">
        <f>IF(IFERROR(SEARCH(Y$6,$D337),0)&gt;0,TRIM(VLOOKUP(Y$6,'Lifeline-Capability XWalk'!$F$6:$G$38,2,FALSE)),"")</f>
        <v/>
      </c>
      <c r="Z337" s="67" t="str">
        <f>IF(IFERROR(SEARCH(Z$6,$D337),0)&gt;0,TRIM(VLOOKUP(Z$6,'Lifeline-Capability XWalk'!$F$6:$G$38,2,FALSE)),"")</f>
        <v/>
      </c>
      <c r="AA337" s="67" t="str">
        <f>IF(IFERROR(SEARCH(AA$6,$D337),0)&gt;0,TRIM(VLOOKUP(AA$6,'Lifeline-Capability XWalk'!$F$6:$G$38,2,FALSE)),"")</f>
        <v>Communications</v>
      </c>
      <c r="AB337" s="67" t="str">
        <f>IF(IFERROR(SEARCH(AB$6,$D337),0)&gt;0,TRIM(VLOOKUP(AB$6,'Lifeline-Capability XWalk'!$F$6:$G$38,2,FALSE)),"")</f>
        <v>Communications</v>
      </c>
      <c r="AC337" s="67" t="str">
        <f>IF(IFERROR(SEARCH(AC$6,$D337),0)&gt;0,TRIM(VLOOKUP(AC$6,'Lifeline-Capability XWalk'!$F$6:$G$38,2,FALSE)),"")</f>
        <v/>
      </c>
      <c r="AD337" s="67" t="str">
        <f>IF(IFERROR(SEARCH(AD$6,$D337),0)&gt;0,TRIM(VLOOKUP(AD$6,'Lifeline-Capability XWalk'!$F$6:$G$38,2,FALSE)),"")</f>
        <v/>
      </c>
      <c r="AE337" s="67" t="str">
        <f>IF(IFERROR(SEARCH(AE$6,$D337),0)&gt;0,TRIM(VLOOKUP(AE$6,'Lifeline-Capability XWalk'!$F$6:$G$38,2,FALSE)),"")</f>
        <v>Health and Medical</v>
      </c>
      <c r="AF337" s="67" t="str">
        <f>IF(IFERROR(SEARCH(AF$6,$D337),0)&gt;0,TRIM(VLOOKUP(AF$6,'Lifeline-Capability XWalk'!$F$6:$G$38,2,FALSE)),"")</f>
        <v/>
      </c>
      <c r="AG337" s="67" t="str">
        <f>IF(IFERROR(SEARCH(AG$6,$D337),0)&gt;0,TRIM(VLOOKUP(AG$6,'Lifeline-Capability XWalk'!$F$6:$G$38,2,FALSE)),"")</f>
        <v/>
      </c>
      <c r="AH337" s="67" t="str">
        <f>IF(IFERROR(SEARCH(AH$6,$D337),0)&gt;0,TRIM(VLOOKUP(AH$6,'Lifeline-Capability XWalk'!$F$6:$G$38,2,FALSE)),"")</f>
        <v/>
      </c>
      <c r="AI337" s="67" t="str">
        <f>IF(IFERROR(SEARCH(AI$6,$D337),0)&gt;0,TRIM(VLOOKUP(AI$6,'Lifeline-Capability XWalk'!$F$6:$G$38,2,FALSE)),"")</f>
        <v/>
      </c>
      <c r="AJ337" s="67" t="str">
        <f>IF(IFERROR(SEARCH(AJ$6,$D337),0)&gt;0,TRIM(VLOOKUP(AJ$6,'Lifeline-Capability XWalk'!$F$6:$G$38,2,FALSE)),"")</f>
        <v>Safety and Security; Food, Water, Shelter; Health and Medical; Energy; Communications; Hazardous Materials; Transportation; Water Systems;</v>
      </c>
      <c r="AK337" s="67" t="str">
        <f>IF(IFERROR(SEARCH(AK$6,$D337),0)&gt;0,TRIM(VLOOKUP(AK$6,'Lifeline-Capability XWalk'!$F$6:$G$38,2,FALSE)),"")</f>
        <v/>
      </c>
      <c r="AL337" s="68" t="str">
        <f>IF(IFERROR(SEARCH(AL$6,$D337),0)&gt;0,TRIM(VLOOKUP(AL$6,'Lifeline-Capability XWalk'!$F$6:$G$38,2,FALSE)),"")</f>
        <v/>
      </c>
      <c r="AM337" s="24" t="str">
        <f t="shared" si="19"/>
        <v>Safety and Security</v>
      </c>
      <c r="AN337" s="24" t="str">
        <f t="shared" si="20"/>
        <v/>
      </c>
      <c r="AO337" s="24" t="str">
        <f t="shared" si="20"/>
        <v>Health and Medical</v>
      </c>
      <c r="AP337" s="24" t="str">
        <f t="shared" si="20"/>
        <v/>
      </c>
      <c r="AQ337" s="24" t="str">
        <f t="shared" si="20"/>
        <v>Communications</v>
      </c>
      <c r="AR337" s="24" t="str">
        <f t="shared" si="20"/>
        <v>Hazardous Materials</v>
      </c>
      <c r="AS337" s="24" t="str">
        <f t="shared" si="20"/>
        <v/>
      </c>
      <c r="AT337" s="24" t="str">
        <f t="shared" si="20"/>
        <v/>
      </c>
      <c r="AU337" s="24" t="str">
        <f t="shared" si="20"/>
        <v>Safety and Security; Food, Water, Shelter; Health and Medical; Energy; Communications; Hazardous Materials; Transportation; Water Systems;</v>
      </c>
    </row>
    <row r="338" spans="1:47" s="24" customFormat="1" ht="32.1" customHeight="1" x14ac:dyDescent="0.2">
      <c r="A338" s="141" t="s">
        <v>1114</v>
      </c>
      <c r="B338" s="63" t="s">
        <v>1118</v>
      </c>
      <c r="C338" s="142" t="s">
        <v>1082</v>
      </c>
      <c r="D338" s="63" t="s">
        <v>1549</v>
      </c>
      <c r="E338" s="64" t="str">
        <f t="shared" si="17"/>
        <v>Safety and Security; Food, Water, Shelter; Health and Medical; Energy; Communications; Hazardous Materials; Transportation; Water Systems;</v>
      </c>
      <c r="F338" s="65" t="s">
        <v>566</v>
      </c>
      <c r="G338" s="66" t="str">
        <f>IF(IFERROR(SEARCH(G$6,$D338),0)&gt;0,TRIM(VLOOKUP(G$6,'Lifeline-Capability XWalk'!$F$6:$G$38,2,FALSE)),"")</f>
        <v/>
      </c>
      <c r="H338" s="67" t="str">
        <f>IF(IFERROR(SEARCH(H$6,$D338),0)&gt;0,TRIM(VLOOKUP(H$6,'Lifeline-Capability XWalk'!$F$6:$G$38,2,FALSE)),"")</f>
        <v/>
      </c>
      <c r="I338" s="67" t="str">
        <f>IF(IFERROR(SEARCH(I$6,$D338),0)&gt;0,TRIM(VLOOKUP(I$6,'Lifeline-Capability XWalk'!$F$6:$G$38,2,FALSE)),"")</f>
        <v/>
      </c>
      <c r="J338" s="67" t="str">
        <f>IF(IFERROR(SEARCH(J$6,$D338),0)&gt;0,TRIM(VLOOKUP(J$6,'Lifeline-Capability XWalk'!$F$6:$G$38,2,FALSE)),"")</f>
        <v/>
      </c>
      <c r="K338" s="67" t="str">
        <f>IF(IFERROR(SEARCH(K$6,$D338),0)&gt;0,TRIM(VLOOKUP(K$6,'Lifeline-Capability XWalk'!$F$6:$G$38,2,FALSE)),"")</f>
        <v/>
      </c>
      <c r="L338" s="67" t="str">
        <f>IF(IFERROR(SEARCH(L$6,$D338),0)&gt;0,TRIM(VLOOKUP(L$6,'Lifeline-Capability XWalk'!$F$6:$G$38,2,FALSE)),"")</f>
        <v/>
      </c>
      <c r="M338" s="67" t="str">
        <f>IF(IFERROR(SEARCH(M$6,$D338),0)&gt;0,TRIM(VLOOKUP(M$6,'Lifeline-Capability XWalk'!$F$6:$G$38,2,FALSE)),"")</f>
        <v>Health and Medical</v>
      </c>
      <c r="N338" s="67" t="str">
        <f>IF(IFERROR(SEARCH(N$6,$D338),0)&gt;0,TRIM(VLOOKUP(N$6,'Lifeline-Capability XWalk'!$F$6:$G$38,2,FALSE)),"")</f>
        <v/>
      </c>
      <c r="O338" s="67" t="str">
        <f>IF(IFERROR(SEARCH(O$6,$D338),0)&gt;0,TRIM(VLOOKUP(O$6,'Lifeline-Capability XWalk'!$F$6:$G$38,2,FALSE)),"")</f>
        <v/>
      </c>
      <c r="P338" s="67" t="str">
        <f>IF(IFERROR(SEARCH(P$6,$D338),0)&gt;0,TRIM(VLOOKUP(P$6,'Lifeline-Capability XWalk'!$F$6:$G$38,2,FALSE)),"")</f>
        <v/>
      </c>
      <c r="Q338" s="67" t="str">
        <f>IF(IFERROR(SEARCH(Q$6,$D338),0)&gt;0,TRIM(VLOOKUP(Q$6,'Lifeline-Capability XWalk'!$F$6:$G$38,2,FALSE)),"")</f>
        <v/>
      </c>
      <c r="R338" s="67" t="str">
        <f>IF(IFERROR(SEARCH(R$6,$D338),0)&gt;0,TRIM(VLOOKUP(R$6,'Lifeline-Capability XWalk'!$F$6:$G$38,2,FALSE)),"")</f>
        <v/>
      </c>
      <c r="S338" s="67" t="str">
        <f>IF(IFERROR(SEARCH(S$6,$D338),0)&gt;0,TRIM(VLOOKUP(S$6,'Lifeline-Capability XWalk'!$F$6:$G$38,2,FALSE)),"")</f>
        <v/>
      </c>
      <c r="T338" s="67" t="str">
        <f>IF(IFERROR(SEARCH(T$6,$D338),0)&gt;0,TRIM(VLOOKUP(T$6,'Lifeline-Capability XWalk'!$F$6:$G$38,2,FALSE)),"")</f>
        <v/>
      </c>
      <c r="U338" s="67" t="str">
        <f>IF(IFERROR(SEARCH(U$6,$D338),0)&gt;0,TRIM(VLOOKUP(U$6,'Lifeline-Capability XWalk'!$F$6:$G$38,2,FALSE)),"")</f>
        <v/>
      </c>
      <c r="V338" s="67" t="str">
        <f>IF(IFERROR(SEARCH(V$6,$D338),0)&gt;0,TRIM(VLOOKUP(V$6,'Lifeline-Capability XWalk'!$F$6:$G$38,2,FALSE)),"")</f>
        <v/>
      </c>
      <c r="W338" s="67" t="str">
        <f>IF(IFERROR(SEARCH(W$6,$D338),0)&gt;0,TRIM(VLOOKUP(W$6,'Lifeline-Capability XWalk'!$F$6:$G$38,2,FALSE)),"")</f>
        <v/>
      </c>
      <c r="X338" s="67" t="str">
        <f>IF(IFERROR(SEARCH(X$6,$D338),0)&gt;0,TRIM(VLOOKUP(X$6,'Lifeline-Capability XWalk'!$F$6:$G$38,2,FALSE)),"")</f>
        <v/>
      </c>
      <c r="Y338" s="67" t="str">
        <f>IF(IFERROR(SEARCH(Y$6,$D338),0)&gt;0,TRIM(VLOOKUP(Y$6,'Lifeline-Capability XWalk'!$F$6:$G$38,2,FALSE)),"")</f>
        <v/>
      </c>
      <c r="Z338" s="67" t="str">
        <f>IF(IFERROR(SEARCH(Z$6,$D338),0)&gt;0,TRIM(VLOOKUP(Z$6,'Lifeline-Capability XWalk'!$F$6:$G$38,2,FALSE)),"")</f>
        <v/>
      </c>
      <c r="AA338" s="67" t="str">
        <f>IF(IFERROR(SEARCH(AA$6,$D338),0)&gt;0,TRIM(VLOOKUP(AA$6,'Lifeline-Capability XWalk'!$F$6:$G$38,2,FALSE)),"")</f>
        <v>Communications</v>
      </c>
      <c r="AB338" s="67" t="str">
        <f>IF(IFERROR(SEARCH(AB$6,$D338),0)&gt;0,TRIM(VLOOKUP(AB$6,'Lifeline-Capability XWalk'!$F$6:$G$38,2,FALSE)),"")</f>
        <v>Communications</v>
      </c>
      <c r="AC338" s="67" t="str">
        <f>IF(IFERROR(SEARCH(AC$6,$D338),0)&gt;0,TRIM(VLOOKUP(AC$6,'Lifeline-Capability XWalk'!$F$6:$G$38,2,FALSE)),"")</f>
        <v/>
      </c>
      <c r="AD338" s="67" t="str">
        <f>IF(IFERROR(SEARCH(AD$6,$D338),0)&gt;0,TRIM(VLOOKUP(AD$6,'Lifeline-Capability XWalk'!$F$6:$G$38,2,FALSE)),"")</f>
        <v/>
      </c>
      <c r="AE338" s="67" t="str">
        <f>IF(IFERROR(SEARCH(AE$6,$D338),0)&gt;0,TRIM(VLOOKUP(AE$6,'Lifeline-Capability XWalk'!$F$6:$G$38,2,FALSE)),"")</f>
        <v/>
      </c>
      <c r="AF338" s="67" t="str">
        <f>IF(IFERROR(SEARCH(AF$6,$D338),0)&gt;0,TRIM(VLOOKUP(AF$6,'Lifeline-Capability XWalk'!$F$6:$G$38,2,FALSE)),"")</f>
        <v/>
      </c>
      <c r="AG338" s="67" t="str">
        <f>IF(IFERROR(SEARCH(AG$6,$D338),0)&gt;0,TRIM(VLOOKUP(AG$6,'Lifeline-Capability XWalk'!$F$6:$G$38,2,FALSE)),"")</f>
        <v/>
      </c>
      <c r="AH338" s="67" t="str">
        <f>IF(IFERROR(SEARCH(AH$6,$D338),0)&gt;0,TRIM(VLOOKUP(AH$6,'Lifeline-Capability XWalk'!$F$6:$G$38,2,FALSE)),"")</f>
        <v/>
      </c>
      <c r="AI338" s="67" t="str">
        <f>IF(IFERROR(SEARCH(AI$6,$D338),0)&gt;0,TRIM(VLOOKUP(AI$6,'Lifeline-Capability XWalk'!$F$6:$G$38,2,FALSE)),"")</f>
        <v/>
      </c>
      <c r="AJ338" s="67" t="str">
        <f>IF(IFERROR(SEARCH(AJ$6,$D338),0)&gt;0,TRIM(VLOOKUP(AJ$6,'Lifeline-Capability XWalk'!$F$6:$G$38,2,FALSE)),"")</f>
        <v>Safety and Security; Food, Water, Shelter; Health and Medical; Energy; Communications; Hazardous Materials; Transportation; Water Systems;</v>
      </c>
      <c r="AK338" s="67" t="str">
        <f>IF(IFERROR(SEARCH(AK$6,$D338),0)&gt;0,TRIM(VLOOKUP(AK$6,'Lifeline-Capability XWalk'!$F$6:$G$38,2,FALSE)),"")</f>
        <v/>
      </c>
      <c r="AL338" s="68" t="str">
        <f>IF(IFERROR(SEARCH(AL$6,$D338),0)&gt;0,TRIM(VLOOKUP(AL$6,'Lifeline-Capability XWalk'!$F$6:$G$38,2,FALSE)),"")</f>
        <v/>
      </c>
      <c r="AM338" s="24" t="str">
        <f t="shared" si="19"/>
        <v/>
      </c>
      <c r="AN338" s="24" t="str">
        <f t="shared" si="20"/>
        <v/>
      </c>
      <c r="AO338" s="24" t="str">
        <f t="shared" si="20"/>
        <v>Health and Medical</v>
      </c>
      <c r="AP338" s="24" t="str">
        <f t="shared" si="20"/>
        <v/>
      </c>
      <c r="AQ338" s="24" t="str">
        <f t="shared" si="20"/>
        <v>Communications</v>
      </c>
      <c r="AR338" s="24" t="str">
        <f t="shared" si="20"/>
        <v/>
      </c>
      <c r="AS338" s="24" t="str">
        <f t="shared" si="20"/>
        <v/>
      </c>
      <c r="AT338" s="24" t="str">
        <f t="shared" si="20"/>
        <v/>
      </c>
      <c r="AU338" s="24" t="str">
        <f t="shared" si="20"/>
        <v>Safety and Security; Food, Water, Shelter; Health and Medical; Energy; Communications; Hazardous Materials; Transportation; Water Systems;</v>
      </c>
    </row>
    <row r="339" spans="1:47" s="24" customFormat="1" ht="32.1" customHeight="1" x14ac:dyDescent="0.2">
      <c r="A339" s="141" t="s">
        <v>1114</v>
      </c>
      <c r="B339" s="63" t="s">
        <v>1118</v>
      </c>
      <c r="C339" s="142" t="s">
        <v>1082</v>
      </c>
      <c r="D339" s="63" t="s">
        <v>1549</v>
      </c>
      <c r="E339" s="64" t="str">
        <f t="shared" si="17"/>
        <v>Safety and Security; Food, Water, Shelter; Health and Medical; Energy; Communications; Hazardous Materials; Transportation; Water Systems;</v>
      </c>
      <c r="F339" s="65" t="s">
        <v>39</v>
      </c>
      <c r="G339" s="66" t="str">
        <f>IF(IFERROR(SEARCH(G$6,$D339),0)&gt;0,TRIM(VLOOKUP(G$6,'Lifeline-Capability XWalk'!$F$6:$G$38,2,FALSE)),"")</f>
        <v/>
      </c>
      <c r="H339" s="67" t="str">
        <f>IF(IFERROR(SEARCH(H$6,$D339),0)&gt;0,TRIM(VLOOKUP(H$6,'Lifeline-Capability XWalk'!$F$6:$G$38,2,FALSE)),"")</f>
        <v/>
      </c>
      <c r="I339" s="67" t="str">
        <f>IF(IFERROR(SEARCH(I$6,$D339),0)&gt;0,TRIM(VLOOKUP(I$6,'Lifeline-Capability XWalk'!$F$6:$G$38,2,FALSE)),"")</f>
        <v/>
      </c>
      <c r="J339" s="67" t="str">
        <f>IF(IFERROR(SEARCH(J$6,$D339),0)&gt;0,TRIM(VLOOKUP(J$6,'Lifeline-Capability XWalk'!$F$6:$G$38,2,FALSE)),"")</f>
        <v/>
      </c>
      <c r="K339" s="67" t="str">
        <f>IF(IFERROR(SEARCH(K$6,$D339),0)&gt;0,TRIM(VLOOKUP(K$6,'Lifeline-Capability XWalk'!$F$6:$G$38,2,FALSE)),"")</f>
        <v/>
      </c>
      <c r="L339" s="67" t="str">
        <f>IF(IFERROR(SEARCH(L$6,$D339),0)&gt;0,TRIM(VLOOKUP(L$6,'Lifeline-Capability XWalk'!$F$6:$G$38,2,FALSE)),"")</f>
        <v/>
      </c>
      <c r="M339" s="67" t="str">
        <f>IF(IFERROR(SEARCH(M$6,$D339),0)&gt;0,TRIM(VLOOKUP(M$6,'Lifeline-Capability XWalk'!$F$6:$G$38,2,FALSE)),"")</f>
        <v>Health and Medical</v>
      </c>
      <c r="N339" s="67" t="str">
        <f>IF(IFERROR(SEARCH(N$6,$D339),0)&gt;0,TRIM(VLOOKUP(N$6,'Lifeline-Capability XWalk'!$F$6:$G$38,2,FALSE)),"")</f>
        <v/>
      </c>
      <c r="O339" s="67" t="str">
        <f>IF(IFERROR(SEARCH(O$6,$D339),0)&gt;0,TRIM(VLOOKUP(O$6,'Lifeline-Capability XWalk'!$F$6:$G$38,2,FALSE)),"")</f>
        <v/>
      </c>
      <c r="P339" s="67" t="str">
        <f>IF(IFERROR(SEARCH(P$6,$D339),0)&gt;0,TRIM(VLOOKUP(P$6,'Lifeline-Capability XWalk'!$F$6:$G$38,2,FALSE)),"")</f>
        <v/>
      </c>
      <c r="Q339" s="67" t="str">
        <f>IF(IFERROR(SEARCH(Q$6,$D339),0)&gt;0,TRIM(VLOOKUP(Q$6,'Lifeline-Capability XWalk'!$F$6:$G$38,2,FALSE)),"")</f>
        <v/>
      </c>
      <c r="R339" s="67" t="str">
        <f>IF(IFERROR(SEARCH(R$6,$D339),0)&gt;0,TRIM(VLOOKUP(R$6,'Lifeline-Capability XWalk'!$F$6:$G$38,2,FALSE)),"")</f>
        <v/>
      </c>
      <c r="S339" s="67" t="str">
        <f>IF(IFERROR(SEARCH(S$6,$D339),0)&gt;0,TRIM(VLOOKUP(S$6,'Lifeline-Capability XWalk'!$F$6:$G$38,2,FALSE)),"")</f>
        <v/>
      </c>
      <c r="T339" s="67" t="str">
        <f>IF(IFERROR(SEARCH(T$6,$D339),0)&gt;0,TRIM(VLOOKUP(T$6,'Lifeline-Capability XWalk'!$F$6:$G$38,2,FALSE)),"")</f>
        <v/>
      </c>
      <c r="U339" s="67" t="str">
        <f>IF(IFERROR(SEARCH(U$6,$D339),0)&gt;0,TRIM(VLOOKUP(U$6,'Lifeline-Capability XWalk'!$F$6:$G$38,2,FALSE)),"")</f>
        <v/>
      </c>
      <c r="V339" s="67" t="str">
        <f>IF(IFERROR(SEARCH(V$6,$D339),0)&gt;0,TRIM(VLOOKUP(V$6,'Lifeline-Capability XWalk'!$F$6:$G$38,2,FALSE)),"")</f>
        <v/>
      </c>
      <c r="W339" s="67" t="str">
        <f>IF(IFERROR(SEARCH(W$6,$D339),0)&gt;0,TRIM(VLOOKUP(W$6,'Lifeline-Capability XWalk'!$F$6:$G$38,2,FALSE)),"")</f>
        <v/>
      </c>
      <c r="X339" s="67" t="str">
        <f>IF(IFERROR(SEARCH(X$6,$D339),0)&gt;0,TRIM(VLOOKUP(X$6,'Lifeline-Capability XWalk'!$F$6:$G$38,2,FALSE)),"")</f>
        <v/>
      </c>
      <c r="Y339" s="67" t="str">
        <f>IF(IFERROR(SEARCH(Y$6,$D339),0)&gt;0,TRIM(VLOOKUP(Y$6,'Lifeline-Capability XWalk'!$F$6:$G$38,2,FALSE)),"")</f>
        <v/>
      </c>
      <c r="Z339" s="67" t="str">
        <f>IF(IFERROR(SEARCH(Z$6,$D339),0)&gt;0,TRIM(VLOOKUP(Z$6,'Lifeline-Capability XWalk'!$F$6:$G$38,2,FALSE)),"")</f>
        <v/>
      </c>
      <c r="AA339" s="67" t="str">
        <f>IF(IFERROR(SEARCH(AA$6,$D339),0)&gt;0,TRIM(VLOOKUP(AA$6,'Lifeline-Capability XWalk'!$F$6:$G$38,2,FALSE)),"")</f>
        <v>Communications</v>
      </c>
      <c r="AB339" s="67" t="str">
        <f>IF(IFERROR(SEARCH(AB$6,$D339),0)&gt;0,TRIM(VLOOKUP(AB$6,'Lifeline-Capability XWalk'!$F$6:$G$38,2,FALSE)),"")</f>
        <v>Communications</v>
      </c>
      <c r="AC339" s="67" t="str">
        <f>IF(IFERROR(SEARCH(AC$6,$D339),0)&gt;0,TRIM(VLOOKUP(AC$6,'Lifeline-Capability XWalk'!$F$6:$G$38,2,FALSE)),"")</f>
        <v/>
      </c>
      <c r="AD339" s="67" t="str">
        <f>IF(IFERROR(SEARCH(AD$6,$D339),0)&gt;0,TRIM(VLOOKUP(AD$6,'Lifeline-Capability XWalk'!$F$6:$G$38,2,FALSE)),"")</f>
        <v/>
      </c>
      <c r="AE339" s="67" t="str">
        <f>IF(IFERROR(SEARCH(AE$6,$D339),0)&gt;0,TRIM(VLOOKUP(AE$6,'Lifeline-Capability XWalk'!$F$6:$G$38,2,FALSE)),"")</f>
        <v/>
      </c>
      <c r="AF339" s="67" t="str">
        <f>IF(IFERROR(SEARCH(AF$6,$D339),0)&gt;0,TRIM(VLOOKUP(AF$6,'Lifeline-Capability XWalk'!$F$6:$G$38,2,FALSE)),"")</f>
        <v/>
      </c>
      <c r="AG339" s="67" t="str">
        <f>IF(IFERROR(SEARCH(AG$6,$D339),0)&gt;0,TRIM(VLOOKUP(AG$6,'Lifeline-Capability XWalk'!$F$6:$G$38,2,FALSE)),"")</f>
        <v/>
      </c>
      <c r="AH339" s="67" t="str">
        <f>IF(IFERROR(SEARCH(AH$6,$D339),0)&gt;0,TRIM(VLOOKUP(AH$6,'Lifeline-Capability XWalk'!$F$6:$G$38,2,FALSE)),"")</f>
        <v/>
      </c>
      <c r="AI339" s="67" t="str">
        <f>IF(IFERROR(SEARCH(AI$6,$D339),0)&gt;0,TRIM(VLOOKUP(AI$6,'Lifeline-Capability XWalk'!$F$6:$G$38,2,FALSE)),"")</f>
        <v/>
      </c>
      <c r="AJ339" s="67" t="str">
        <f>IF(IFERROR(SEARCH(AJ$6,$D339),0)&gt;0,TRIM(VLOOKUP(AJ$6,'Lifeline-Capability XWalk'!$F$6:$G$38,2,FALSE)),"")</f>
        <v>Safety and Security; Food, Water, Shelter; Health and Medical; Energy; Communications; Hazardous Materials; Transportation; Water Systems;</v>
      </c>
      <c r="AK339" s="67" t="str">
        <f>IF(IFERROR(SEARCH(AK$6,$D339),0)&gt;0,TRIM(VLOOKUP(AK$6,'Lifeline-Capability XWalk'!$F$6:$G$38,2,FALSE)),"")</f>
        <v/>
      </c>
      <c r="AL339" s="68" t="str">
        <f>IF(IFERROR(SEARCH(AL$6,$D339),0)&gt;0,TRIM(VLOOKUP(AL$6,'Lifeline-Capability XWalk'!$F$6:$G$38,2,FALSE)),"")</f>
        <v/>
      </c>
      <c r="AM339" s="24" t="str">
        <f t="shared" si="19"/>
        <v/>
      </c>
      <c r="AN339" s="24" t="str">
        <f t="shared" si="20"/>
        <v/>
      </c>
      <c r="AO339" s="24" t="str">
        <f t="shared" si="20"/>
        <v>Health and Medical</v>
      </c>
      <c r="AP339" s="24" t="str">
        <f t="shared" si="20"/>
        <v/>
      </c>
      <c r="AQ339" s="24" t="str">
        <f t="shared" si="20"/>
        <v>Communications</v>
      </c>
      <c r="AR339" s="24" t="str">
        <f t="shared" si="20"/>
        <v/>
      </c>
      <c r="AS339" s="24" t="str">
        <f t="shared" si="20"/>
        <v/>
      </c>
      <c r="AT339" s="24" t="str">
        <f t="shared" si="20"/>
        <v/>
      </c>
      <c r="AU339" s="24" t="str">
        <f t="shared" si="20"/>
        <v>Safety and Security; Food, Water, Shelter; Health and Medical; Energy; Communications; Hazardous Materials; Transportation; Water Systems;</v>
      </c>
    </row>
    <row r="340" spans="1:47" s="24" customFormat="1" ht="32.1" customHeight="1" x14ac:dyDescent="0.2">
      <c r="A340" s="141" t="s">
        <v>1114</v>
      </c>
      <c r="B340" s="63" t="s">
        <v>1120</v>
      </c>
      <c r="C340" s="142" t="s">
        <v>2249</v>
      </c>
      <c r="D340" s="63" t="s">
        <v>1491</v>
      </c>
      <c r="E340" s="64" t="str">
        <f t="shared" si="17"/>
        <v>Safety and Security; Food, Water, Shelter; Health and Medical; Energy; Communications; Hazardous Materials; Transportation; Water Systems;</v>
      </c>
      <c r="F340" s="65" t="s">
        <v>717</v>
      </c>
      <c r="G340" s="66" t="str">
        <f>IF(IFERROR(SEARCH(G$6,$D340),0)&gt;0,TRIM(VLOOKUP(G$6,'Lifeline-Capability XWalk'!$F$6:$G$38,2,FALSE)),"")</f>
        <v/>
      </c>
      <c r="H340" s="67" t="str">
        <f>IF(IFERROR(SEARCH(H$6,$D340),0)&gt;0,TRIM(VLOOKUP(H$6,'Lifeline-Capability XWalk'!$F$6:$G$38,2,FALSE)),"")</f>
        <v/>
      </c>
      <c r="I340" s="67" t="str">
        <f>IF(IFERROR(SEARCH(I$6,$D340),0)&gt;0,TRIM(VLOOKUP(I$6,'Lifeline-Capability XWalk'!$F$6:$G$38,2,FALSE)),"")</f>
        <v/>
      </c>
      <c r="J340" s="67" t="str">
        <f>IF(IFERROR(SEARCH(J$6,$D340),0)&gt;0,TRIM(VLOOKUP(J$6,'Lifeline-Capability XWalk'!$F$6:$G$38,2,FALSE)),"")</f>
        <v/>
      </c>
      <c r="K340" s="67" t="str">
        <f>IF(IFERROR(SEARCH(K$6,$D340),0)&gt;0,TRIM(VLOOKUP(K$6,'Lifeline-Capability XWalk'!$F$6:$G$38,2,FALSE)),"")</f>
        <v/>
      </c>
      <c r="L340" s="67" t="str">
        <f>IF(IFERROR(SEARCH(L$6,$D340),0)&gt;0,TRIM(VLOOKUP(L$6,'Lifeline-Capability XWalk'!$F$6:$G$38,2,FALSE)),"")</f>
        <v/>
      </c>
      <c r="M340" s="67" t="str">
        <f>IF(IFERROR(SEARCH(M$6,$D340),0)&gt;0,TRIM(VLOOKUP(M$6,'Lifeline-Capability XWalk'!$F$6:$G$38,2,FALSE)),"")</f>
        <v/>
      </c>
      <c r="N340" s="67" t="str">
        <f>IF(IFERROR(SEARCH(N$6,$D340),0)&gt;0,TRIM(VLOOKUP(N$6,'Lifeline-Capability XWalk'!$F$6:$G$38,2,FALSE)),"")</f>
        <v/>
      </c>
      <c r="O340" s="67" t="str">
        <f>IF(IFERROR(SEARCH(O$6,$D340),0)&gt;0,TRIM(VLOOKUP(O$6,'Lifeline-Capability XWalk'!$F$6:$G$38,2,FALSE)),"")</f>
        <v/>
      </c>
      <c r="P340" s="67" t="str">
        <f>IF(IFERROR(SEARCH(P$6,$D340),0)&gt;0,TRIM(VLOOKUP(P$6,'Lifeline-Capability XWalk'!$F$6:$G$38,2,FALSE)),"")</f>
        <v/>
      </c>
      <c r="Q340" s="67" t="str">
        <f>IF(IFERROR(SEARCH(Q$6,$D340),0)&gt;0,TRIM(VLOOKUP(Q$6,'Lifeline-Capability XWalk'!$F$6:$G$38,2,FALSE)),"")</f>
        <v/>
      </c>
      <c r="R340" s="67" t="str">
        <f>IF(IFERROR(SEARCH(R$6,$D340),0)&gt;0,TRIM(VLOOKUP(R$6,'Lifeline-Capability XWalk'!$F$6:$G$38,2,FALSE)),"")</f>
        <v/>
      </c>
      <c r="S340" s="67" t="str">
        <f>IF(IFERROR(SEARCH(S$6,$D340),0)&gt;0,TRIM(VLOOKUP(S$6,'Lifeline-Capability XWalk'!$F$6:$G$38,2,FALSE)),"")</f>
        <v/>
      </c>
      <c r="T340" s="67" t="str">
        <f>IF(IFERROR(SEARCH(T$6,$D340),0)&gt;0,TRIM(VLOOKUP(T$6,'Lifeline-Capability XWalk'!$F$6:$G$38,2,FALSE)),"")</f>
        <v/>
      </c>
      <c r="U340" s="67" t="str">
        <f>IF(IFERROR(SEARCH(U$6,$D340),0)&gt;0,TRIM(VLOOKUP(U$6,'Lifeline-Capability XWalk'!$F$6:$G$38,2,FALSE)),"")</f>
        <v/>
      </c>
      <c r="V340" s="67" t="str">
        <f>IF(IFERROR(SEARCH(V$6,$D340),0)&gt;0,TRIM(VLOOKUP(V$6,'Lifeline-Capability XWalk'!$F$6:$G$38,2,FALSE)),"")</f>
        <v/>
      </c>
      <c r="W340" s="67" t="str">
        <f>IF(IFERROR(SEARCH(W$6,$D340),0)&gt;0,TRIM(VLOOKUP(W$6,'Lifeline-Capability XWalk'!$F$6:$G$38,2,FALSE)),"")</f>
        <v/>
      </c>
      <c r="X340" s="67" t="str">
        <f>IF(IFERROR(SEARCH(X$6,$D340),0)&gt;0,TRIM(VLOOKUP(X$6,'Lifeline-Capability XWalk'!$F$6:$G$38,2,FALSE)),"")</f>
        <v/>
      </c>
      <c r="Y340" s="67" t="str">
        <f>IF(IFERROR(SEARCH(Y$6,$D340),0)&gt;0,TRIM(VLOOKUP(Y$6,'Lifeline-Capability XWalk'!$F$6:$G$38,2,FALSE)),"")</f>
        <v/>
      </c>
      <c r="Z340" s="67" t="str">
        <f>IF(IFERROR(SEARCH(Z$6,$D340),0)&gt;0,TRIM(VLOOKUP(Z$6,'Lifeline-Capability XWalk'!$F$6:$G$38,2,FALSE)),"")</f>
        <v/>
      </c>
      <c r="AA340" s="67" t="str">
        <f>IF(IFERROR(SEARCH(AA$6,$D340),0)&gt;0,TRIM(VLOOKUP(AA$6,'Lifeline-Capability XWalk'!$F$6:$G$38,2,FALSE)),"")</f>
        <v>Communications</v>
      </c>
      <c r="AB340" s="67" t="str">
        <f>IF(IFERROR(SEARCH(AB$6,$D340),0)&gt;0,TRIM(VLOOKUP(AB$6,'Lifeline-Capability XWalk'!$F$6:$G$38,2,FALSE)),"")</f>
        <v>Communications</v>
      </c>
      <c r="AC340" s="67" t="str">
        <f>IF(IFERROR(SEARCH(AC$6,$D340),0)&gt;0,TRIM(VLOOKUP(AC$6,'Lifeline-Capability XWalk'!$F$6:$G$38,2,FALSE)),"")</f>
        <v/>
      </c>
      <c r="AD340" s="67" t="str">
        <f>IF(IFERROR(SEARCH(AD$6,$D340),0)&gt;0,TRIM(VLOOKUP(AD$6,'Lifeline-Capability XWalk'!$F$6:$G$38,2,FALSE)),"")</f>
        <v/>
      </c>
      <c r="AE340" s="67" t="str">
        <f>IF(IFERROR(SEARCH(AE$6,$D340),0)&gt;0,TRIM(VLOOKUP(AE$6,'Lifeline-Capability XWalk'!$F$6:$G$38,2,FALSE)),"")</f>
        <v/>
      </c>
      <c r="AF340" s="67" t="str">
        <f>IF(IFERROR(SEARCH(AF$6,$D340),0)&gt;0,TRIM(VLOOKUP(AF$6,'Lifeline-Capability XWalk'!$F$6:$G$38,2,FALSE)),"")</f>
        <v/>
      </c>
      <c r="AG340" s="67" t="str">
        <f>IF(IFERROR(SEARCH(AG$6,$D340),0)&gt;0,TRIM(VLOOKUP(AG$6,'Lifeline-Capability XWalk'!$F$6:$G$38,2,FALSE)),"")</f>
        <v/>
      </c>
      <c r="AH340" s="67" t="str">
        <f>IF(IFERROR(SEARCH(AH$6,$D340),0)&gt;0,TRIM(VLOOKUP(AH$6,'Lifeline-Capability XWalk'!$F$6:$G$38,2,FALSE)),"")</f>
        <v/>
      </c>
      <c r="AI340" s="67" t="str">
        <f>IF(IFERROR(SEARCH(AI$6,$D340),0)&gt;0,TRIM(VLOOKUP(AI$6,'Lifeline-Capability XWalk'!$F$6:$G$38,2,FALSE)),"")</f>
        <v/>
      </c>
      <c r="AJ340" s="67" t="str">
        <f>IF(IFERROR(SEARCH(AJ$6,$D340),0)&gt;0,TRIM(VLOOKUP(AJ$6,'Lifeline-Capability XWalk'!$F$6:$G$38,2,FALSE)),"")</f>
        <v>Safety and Security; Food, Water, Shelter; Health and Medical; Energy; Communications; Hazardous Materials; Transportation; Water Systems;</v>
      </c>
      <c r="AK340" s="67" t="str">
        <f>IF(IFERROR(SEARCH(AK$6,$D340),0)&gt;0,TRIM(VLOOKUP(AK$6,'Lifeline-Capability XWalk'!$F$6:$G$38,2,FALSE)),"")</f>
        <v/>
      </c>
      <c r="AL340" s="68" t="str">
        <f>IF(IFERROR(SEARCH(AL$6,$D340),0)&gt;0,TRIM(VLOOKUP(AL$6,'Lifeline-Capability XWalk'!$F$6:$G$38,2,FALSE)),"")</f>
        <v/>
      </c>
      <c r="AM340" s="24" t="str">
        <f t="shared" si="19"/>
        <v/>
      </c>
      <c r="AN340" s="24" t="str">
        <f t="shared" si="20"/>
        <v/>
      </c>
      <c r="AO340" s="24" t="str">
        <f t="shared" si="20"/>
        <v/>
      </c>
      <c r="AP340" s="24" t="str">
        <f t="shared" si="20"/>
        <v/>
      </c>
      <c r="AQ340" s="24" t="str">
        <f t="shared" si="20"/>
        <v>Communications</v>
      </c>
      <c r="AR340" s="24" t="str">
        <f t="shared" si="20"/>
        <v/>
      </c>
      <c r="AS340" s="24" t="str">
        <f t="shared" si="20"/>
        <v/>
      </c>
      <c r="AT340" s="24" t="str">
        <f t="shared" si="20"/>
        <v/>
      </c>
      <c r="AU340" s="24" t="str">
        <f t="shared" si="20"/>
        <v>Safety and Security; Food, Water, Shelter; Health and Medical; Energy; Communications; Hazardous Materials; Transportation; Water Systems;</v>
      </c>
    </row>
    <row r="341" spans="1:47" s="24" customFormat="1" ht="32.1" customHeight="1" x14ac:dyDescent="0.2">
      <c r="A341" s="141" t="s">
        <v>1114</v>
      </c>
      <c r="B341" s="63" t="s">
        <v>1</v>
      </c>
      <c r="C341" s="142" t="s">
        <v>2249</v>
      </c>
      <c r="D341" s="63" t="s">
        <v>1491</v>
      </c>
      <c r="E341" s="64" t="str">
        <f t="shared" si="17"/>
        <v>Safety and Security; Food, Water, Shelter; Health and Medical; Energy; Communications; Hazardous Materials; Transportation; Water Systems;</v>
      </c>
      <c r="F341" s="65" t="s">
        <v>1088</v>
      </c>
      <c r="G341" s="66" t="str">
        <f>IF(IFERROR(SEARCH(G$6,$D341),0)&gt;0,TRIM(VLOOKUP(G$6,'Lifeline-Capability XWalk'!$F$6:$G$38,2,FALSE)),"")</f>
        <v/>
      </c>
      <c r="H341" s="67" t="str">
        <f>IF(IFERROR(SEARCH(H$6,$D341),0)&gt;0,TRIM(VLOOKUP(H$6,'Lifeline-Capability XWalk'!$F$6:$G$38,2,FALSE)),"")</f>
        <v/>
      </c>
      <c r="I341" s="67" t="str">
        <f>IF(IFERROR(SEARCH(I$6,$D341),0)&gt;0,TRIM(VLOOKUP(I$6,'Lifeline-Capability XWalk'!$F$6:$G$38,2,FALSE)),"")</f>
        <v/>
      </c>
      <c r="J341" s="67" t="str">
        <f>IF(IFERROR(SEARCH(J$6,$D341),0)&gt;0,TRIM(VLOOKUP(J$6,'Lifeline-Capability XWalk'!$F$6:$G$38,2,FALSE)),"")</f>
        <v/>
      </c>
      <c r="K341" s="67" t="str">
        <f>IF(IFERROR(SEARCH(K$6,$D341),0)&gt;0,TRIM(VLOOKUP(K$6,'Lifeline-Capability XWalk'!$F$6:$G$38,2,FALSE)),"")</f>
        <v/>
      </c>
      <c r="L341" s="67" t="str">
        <f>IF(IFERROR(SEARCH(L$6,$D341),0)&gt;0,TRIM(VLOOKUP(L$6,'Lifeline-Capability XWalk'!$F$6:$G$38,2,FALSE)),"")</f>
        <v/>
      </c>
      <c r="M341" s="67" t="str">
        <f>IF(IFERROR(SEARCH(M$6,$D341),0)&gt;0,TRIM(VLOOKUP(M$6,'Lifeline-Capability XWalk'!$F$6:$G$38,2,FALSE)),"")</f>
        <v/>
      </c>
      <c r="N341" s="67" t="str">
        <f>IF(IFERROR(SEARCH(N$6,$D341),0)&gt;0,TRIM(VLOOKUP(N$6,'Lifeline-Capability XWalk'!$F$6:$G$38,2,FALSE)),"")</f>
        <v/>
      </c>
      <c r="O341" s="67" t="str">
        <f>IF(IFERROR(SEARCH(O$6,$D341),0)&gt;0,TRIM(VLOOKUP(O$6,'Lifeline-Capability XWalk'!$F$6:$G$38,2,FALSE)),"")</f>
        <v/>
      </c>
      <c r="P341" s="67" t="str">
        <f>IF(IFERROR(SEARCH(P$6,$D341),0)&gt;0,TRIM(VLOOKUP(P$6,'Lifeline-Capability XWalk'!$F$6:$G$38,2,FALSE)),"")</f>
        <v/>
      </c>
      <c r="Q341" s="67" t="str">
        <f>IF(IFERROR(SEARCH(Q$6,$D341),0)&gt;0,TRIM(VLOOKUP(Q$6,'Lifeline-Capability XWalk'!$F$6:$G$38,2,FALSE)),"")</f>
        <v/>
      </c>
      <c r="R341" s="67" t="str">
        <f>IF(IFERROR(SEARCH(R$6,$D341),0)&gt;0,TRIM(VLOOKUP(R$6,'Lifeline-Capability XWalk'!$F$6:$G$38,2,FALSE)),"")</f>
        <v/>
      </c>
      <c r="S341" s="67" t="str">
        <f>IF(IFERROR(SEARCH(S$6,$D341),0)&gt;0,TRIM(VLOOKUP(S$6,'Lifeline-Capability XWalk'!$F$6:$G$38,2,FALSE)),"")</f>
        <v/>
      </c>
      <c r="T341" s="67" t="str">
        <f>IF(IFERROR(SEARCH(T$6,$D341),0)&gt;0,TRIM(VLOOKUP(T$6,'Lifeline-Capability XWalk'!$F$6:$G$38,2,FALSE)),"")</f>
        <v/>
      </c>
      <c r="U341" s="67" t="str">
        <f>IF(IFERROR(SEARCH(U$6,$D341),0)&gt;0,TRIM(VLOOKUP(U$6,'Lifeline-Capability XWalk'!$F$6:$G$38,2,FALSE)),"")</f>
        <v/>
      </c>
      <c r="V341" s="67" t="str">
        <f>IF(IFERROR(SEARCH(V$6,$D341),0)&gt;0,TRIM(VLOOKUP(V$6,'Lifeline-Capability XWalk'!$F$6:$G$38,2,FALSE)),"")</f>
        <v/>
      </c>
      <c r="W341" s="67" t="str">
        <f>IF(IFERROR(SEARCH(W$6,$D341),0)&gt;0,TRIM(VLOOKUP(W$6,'Lifeline-Capability XWalk'!$F$6:$G$38,2,FALSE)),"")</f>
        <v/>
      </c>
      <c r="X341" s="67" t="str">
        <f>IF(IFERROR(SEARCH(X$6,$D341),0)&gt;0,TRIM(VLOOKUP(X$6,'Lifeline-Capability XWalk'!$F$6:$G$38,2,FALSE)),"")</f>
        <v/>
      </c>
      <c r="Y341" s="67" t="str">
        <f>IF(IFERROR(SEARCH(Y$6,$D341),0)&gt;0,TRIM(VLOOKUP(Y$6,'Lifeline-Capability XWalk'!$F$6:$G$38,2,FALSE)),"")</f>
        <v/>
      </c>
      <c r="Z341" s="67" t="str">
        <f>IF(IFERROR(SEARCH(Z$6,$D341),0)&gt;0,TRIM(VLOOKUP(Z$6,'Lifeline-Capability XWalk'!$F$6:$G$38,2,FALSE)),"")</f>
        <v/>
      </c>
      <c r="AA341" s="67" t="str">
        <f>IF(IFERROR(SEARCH(AA$6,$D341),0)&gt;0,TRIM(VLOOKUP(AA$6,'Lifeline-Capability XWalk'!$F$6:$G$38,2,FALSE)),"")</f>
        <v>Communications</v>
      </c>
      <c r="AB341" s="67" t="str">
        <f>IF(IFERROR(SEARCH(AB$6,$D341),0)&gt;0,TRIM(VLOOKUP(AB$6,'Lifeline-Capability XWalk'!$F$6:$G$38,2,FALSE)),"")</f>
        <v>Communications</v>
      </c>
      <c r="AC341" s="67" t="str">
        <f>IF(IFERROR(SEARCH(AC$6,$D341),0)&gt;0,TRIM(VLOOKUP(AC$6,'Lifeline-Capability XWalk'!$F$6:$G$38,2,FALSE)),"")</f>
        <v/>
      </c>
      <c r="AD341" s="67" t="str">
        <f>IF(IFERROR(SEARCH(AD$6,$D341),0)&gt;0,TRIM(VLOOKUP(AD$6,'Lifeline-Capability XWalk'!$F$6:$G$38,2,FALSE)),"")</f>
        <v/>
      </c>
      <c r="AE341" s="67" t="str">
        <f>IF(IFERROR(SEARCH(AE$6,$D341),0)&gt;0,TRIM(VLOOKUP(AE$6,'Lifeline-Capability XWalk'!$F$6:$G$38,2,FALSE)),"")</f>
        <v/>
      </c>
      <c r="AF341" s="67" t="str">
        <f>IF(IFERROR(SEARCH(AF$6,$D341),0)&gt;0,TRIM(VLOOKUP(AF$6,'Lifeline-Capability XWalk'!$F$6:$G$38,2,FALSE)),"")</f>
        <v/>
      </c>
      <c r="AG341" s="67" t="str">
        <f>IF(IFERROR(SEARCH(AG$6,$D341),0)&gt;0,TRIM(VLOOKUP(AG$6,'Lifeline-Capability XWalk'!$F$6:$G$38,2,FALSE)),"")</f>
        <v/>
      </c>
      <c r="AH341" s="67" t="str">
        <f>IF(IFERROR(SEARCH(AH$6,$D341),0)&gt;0,TRIM(VLOOKUP(AH$6,'Lifeline-Capability XWalk'!$F$6:$G$38,2,FALSE)),"")</f>
        <v/>
      </c>
      <c r="AI341" s="67" t="str">
        <f>IF(IFERROR(SEARCH(AI$6,$D341),0)&gt;0,TRIM(VLOOKUP(AI$6,'Lifeline-Capability XWalk'!$F$6:$G$38,2,FALSE)),"")</f>
        <v/>
      </c>
      <c r="AJ341" s="67" t="str">
        <f>IF(IFERROR(SEARCH(AJ$6,$D341),0)&gt;0,TRIM(VLOOKUP(AJ$6,'Lifeline-Capability XWalk'!$F$6:$G$38,2,FALSE)),"")</f>
        <v>Safety and Security; Food, Water, Shelter; Health and Medical; Energy; Communications; Hazardous Materials; Transportation; Water Systems;</v>
      </c>
      <c r="AK341" s="67" t="str">
        <f>IF(IFERROR(SEARCH(AK$6,$D341),0)&gt;0,TRIM(VLOOKUP(AK$6,'Lifeline-Capability XWalk'!$F$6:$G$38,2,FALSE)),"")</f>
        <v/>
      </c>
      <c r="AL341" s="68" t="str">
        <f>IF(IFERROR(SEARCH(AL$6,$D341),0)&gt;0,TRIM(VLOOKUP(AL$6,'Lifeline-Capability XWalk'!$F$6:$G$38,2,FALSE)),"")</f>
        <v/>
      </c>
      <c r="AM341" s="24" t="str">
        <f t="shared" si="19"/>
        <v/>
      </c>
      <c r="AN341" s="24" t="str">
        <f t="shared" si="20"/>
        <v/>
      </c>
      <c r="AO341" s="24" t="str">
        <f t="shared" si="20"/>
        <v/>
      </c>
      <c r="AP341" s="24" t="str">
        <f t="shared" si="20"/>
        <v/>
      </c>
      <c r="AQ341" s="24" t="str">
        <f t="shared" si="20"/>
        <v>Communications</v>
      </c>
      <c r="AR341" s="24" t="str">
        <f t="shared" si="20"/>
        <v/>
      </c>
      <c r="AS341" s="24" t="str">
        <f t="shared" si="20"/>
        <v/>
      </c>
      <c r="AT341" s="24" t="str">
        <f t="shared" si="20"/>
        <v/>
      </c>
      <c r="AU341" s="24" t="str">
        <f t="shared" si="20"/>
        <v>Safety and Security; Food, Water, Shelter; Health and Medical; Energy; Communications; Hazardous Materials; Transportation; Water Systems;</v>
      </c>
    </row>
    <row r="342" spans="1:47" s="24" customFormat="1" ht="32.1" customHeight="1" x14ac:dyDescent="0.2">
      <c r="A342" s="141" t="s">
        <v>1114</v>
      </c>
      <c r="B342" s="63" t="s">
        <v>1</v>
      </c>
      <c r="C342" s="142" t="s">
        <v>2249</v>
      </c>
      <c r="D342" s="63" t="s">
        <v>1550</v>
      </c>
      <c r="E342" s="64" t="str">
        <f t="shared" si="17"/>
        <v>Safety and Security; Food, Water, Shelter; Health and Medical; Energy; Communications; Hazardous Materials; Transportation; Water Systems;</v>
      </c>
      <c r="F342" s="65" t="s">
        <v>698</v>
      </c>
      <c r="G342" s="66" t="str">
        <f>IF(IFERROR(SEARCH(G$6,$D342),0)&gt;0,TRIM(VLOOKUP(G$6,'Lifeline-Capability XWalk'!$F$6:$G$38,2,FALSE)),"")</f>
        <v/>
      </c>
      <c r="H342" s="67" t="str">
        <f>IF(IFERROR(SEARCH(H$6,$D342),0)&gt;0,TRIM(VLOOKUP(H$6,'Lifeline-Capability XWalk'!$F$6:$G$38,2,FALSE)),"")</f>
        <v/>
      </c>
      <c r="I342" s="67" t="str">
        <f>IF(IFERROR(SEARCH(I$6,$D342),0)&gt;0,TRIM(VLOOKUP(I$6,'Lifeline-Capability XWalk'!$F$6:$G$38,2,FALSE)),"")</f>
        <v/>
      </c>
      <c r="J342" s="67" t="str">
        <f>IF(IFERROR(SEARCH(J$6,$D342),0)&gt;0,TRIM(VLOOKUP(J$6,'Lifeline-Capability XWalk'!$F$6:$G$38,2,FALSE)),"")</f>
        <v/>
      </c>
      <c r="K342" s="67" t="str">
        <f>IF(IFERROR(SEARCH(K$6,$D342),0)&gt;0,TRIM(VLOOKUP(K$6,'Lifeline-Capability XWalk'!$F$6:$G$38,2,FALSE)),"")</f>
        <v/>
      </c>
      <c r="L342" s="67" t="str">
        <f>IF(IFERROR(SEARCH(L$6,$D342),0)&gt;0,TRIM(VLOOKUP(L$6,'Lifeline-Capability XWalk'!$F$6:$G$38,2,FALSE)),"")</f>
        <v/>
      </c>
      <c r="M342" s="67" t="str">
        <f>IF(IFERROR(SEARCH(M$6,$D342),0)&gt;0,TRIM(VLOOKUP(M$6,'Lifeline-Capability XWalk'!$F$6:$G$38,2,FALSE)),"")</f>
        <v/>
      </c>
      <c r="N342" s="67" t="str">
        <f>IF(IFERROR(SEARCH(N$6,$D342),0)&gt;0,TRIM(VLOOKUP(N$6,'Lifeline-Capability XWalk'!$F$6:$G$38,2,FALSE)),"")</f>
        <v/>
      </c>
      <c r="O342" s="67" t="str">
        <f>IF(IFERROR(SEARCH(O$6,$D342),0)&gt;0,TRIM(VLOOKUP(O$6,'Lifeline-Capability XWalk'!$F$6:$G$38,2,FALSE)),"")</f>
        <v/>
      </c>
      <c r="P342" s="67" t="str">
        <f>IF(IFERROR(SEARCH(P$6,$D342),0)&gt;0,TRIM(VLOOKUP(P$6,'Lifeline-Capability XWalk'!$F$6:$G$38,2,FALSE)),"")</f>
        <v/>
      </c>
      <c r="Q342" s="67" t="str">
        <f>IF(IFERROR(SEARCH(Q$6,$D342),0)&gt;0,TRIM(VLOOKUP(Q$6,'Lifeline-Capability XWalk'!$F$6:$G$38,2,FALSE)),"")</f>
        <v/>
      </c>
      <c r="R342" s="67" t="str">
        <f>IF(IFERROR(SEARCH(R$6,$D342),0)&gt;0,TRIM(VLOOKUP(R$6,'Lifeline-Capability XWalk'!$F$6:$G$38,2,FALSE)),"")</f>
        <v/>
      </c>
      <c r="S342" s="67" t="str">
        <f>IF(IFERROR(SEARCH(S$6,$D342),0)&gt;0,TRIM(VLOOKUP(S$6,'Lifeline-Capability XWalk'!$F$6:$G$38,2,FALSE)),"")</f>
        <v/>
      </c>
      <c r="T342" s="67" t="str">
        <f>IF(IFERROR(SEARCH(T$6,$D342),0)&gt;0,TRIM(VLOOKUP(T$6,'Lifeline-Capability XWalk'!$F$6:$G$38,2,FALSE)),"")</f>
        <v>Safety and Security</v>
      </c>
      <c r="U342" s="67" t="str">
        <f>IF(IFERROR(SEARCH(U$6,$D342),0)&gt;0,TRIM(VLOOKUP(U$6,'Lifeline-Capability XWalk'!$F$6:$G$38,2,FALSE)),"")</f>
        <v/>
      </c>
      <c r="V342" s="67" t="str">
        <f>IF(IFERROR(SEARCH(V$6,$D342),0)&gt;0,TRIM(VLOOKUP(V$6,'Lifeline-Capability XWalk'!$F$6:$G$38,2,FALSE)),"")</f>
        <v/>
      </c>
      <c r="W342" s="67" t="str">
        <f>IF(IFERROR(SEARCH(W$6,$D342),0)&gt;0,TRIM(VLOOKUP(W$6,'Lifeline-Capability XWalk'!$F$6:$G$38,2,FALSE)),"")</f>
        <v/>
      </c>
      <c r="X342" s="67" t="str">
        <f>IF(IFERROR(SEARCH(X$6,$D342),0)&gt;0,TRIM(VLOOKUP(X$6,'Lifeline-Capability XWalk'!$F$6:$G$38,2,FALSE)),"")</f>
        <v/>
      </c>
      <c r="Y342" s="67" t="str">
        <f>IF(IFERROR(SEARCH(Y$6,$D342),0)&gt;0,TRIM(VLOOKUP(Y$6,'Lifeline-Capability XWalk'!$F$6:$G$38,2,FALSE)),"")</f>
        <v/>
      </c>
      <c r="Z342" s="67" t="str">
        <f>IF(IFERROR(SEARCH(Z$6,$D342),0)&gt;0,TRIM(VLOOKUP(Z$6,'Lifeline-Capability XWalk'!$F$6:$G$38,2,FALSE)),"")</f>
        <v/>
      </c>
      <c r="AA342" s="67" t="str">
        <f>IF(IFERROR(SEARCH(AA$6,$D342),0)&gt;0,TRIM(VLOOKUP(AA$6,'Lifeline-Capability XWalk'!$F$6:$G$38,2,FALSE)),"")</f>
        <v>Communications</v>
      </c>
      <c r="AB342" s="67" t="str">
        <f>IF(IFERROR(SEARCH(AB$6,$D342),0)&gt;0,TRIM(VLOOKUP(AB$6,'Lifeline-Capability XWalk'!$F$6:$G$38,2,FALSE)),"")</f>
        <v>Communications</v>
      </c>
      <c r="AC342" s="67" t="str">
        <f>IF(IFERROR(SEARCH(AC$6,$D342),0)&gt;0,TRIM(VLOOKUP(AC$6,'Lifeline-Capability XWalk'!$F$6:$G$38,2,FALSE)),"")</f>
        <v/>
      </c>
      <c r="AD342" s="67" t="str">
        <f>IF(IFERROR(SEARCH(AD$6,$D342),0)&gt;0,TRIM(VLOOKUP(AD$6,'Lifeline-Capability XWalk'!$F$6:$G$38,2,FALSE)),"")</f>
        <v/>
      </c>
      <c r="AE342" s="67" t="str">
        <f>IF(IFERROR(SEARCH(AE$6,$D342),0)&gt;0,TRIM(VLOOKUP(AE$6,'Lifeline-Capability XWalk'!$F$6:$G$38,2,FALSE)),"")</f>
        <v/>
      </c>
      <c r="AF342" s="67" t="str">
        <f>IF(IFERROR(SEARCH(AF$6,$D342),0)&gt;0,TRIM(VLOOKUP(AF$6,'Lifeline-Capability XWalk'!$F$6:$G$38,2,FALSE)),"")</f>
        <v/>
      </c>
      <c r="AG342" s="67" t="str">
        <f>IF(IFERROR(SEARCH(AG$6,$D342),0)&gt;0,TRIM(VLOOKUP(AG$6,'Lifeline-Capability XWalk'!$F$6:$G$38,2,FALSE)),"")</f>
        <v/>
      </c>
      <c r="AH342" s="67" t="str">
        <f>IF(IFERROR(SEARCH(AH$6,$D342),0)&gt;0,TRIM(VLOOKUP(AH$6,'Lifeline-Capability XWalk'!$F$6:$G$38,2,FALSE)),"")</f>
        <v/>
      </c>
      <c r="AI342" s="67" t="str">
        <f>IF(IFERROR(SEARCH(AI$6,$D342),0)&gt;0,TRIM(VLOOKUP(AI$6,'Lifeline-Capability XWalk'!$F$6:$G$38,2,FALSE)),"")</f>
        <v/>
      </c>
      <c r="AJ342" s="67" t="str">
        <f>IF(IFERROR(SEARCH(AJ$6,$D342),0)&gt;0,TRIM(VLOOKUP(AJ$6,'Lifeline-Capability XWalk'!$F$6:$G$38,2,FALSE)),"")</f>
        <v>Safety and Security; Food, Water, Shelter; Health and Medical; Energy; Communications; Hazardous Materials; Transportation; Water Systems;</v>
      </c>
      <c r="AK342" s="67" t="str">
        <f>IF(IFERROR(SEARCH(AK$6,$D342),0)&gt;0,TRIM(VLOOKUP(AK$6,'Lifeline-Capability XWalk'!$F$6:$G$38,2,FALSE)),"")</f>
        <v/>
      </c>
      <c r="AL342" s="68" t="str">
        <f>IF(IFERROR(SEARCH(AL$6,$D342),0)&gt;0,TRIM(VLOOKUP(AL$6,'Lifeline-Capability XWalk'!$F$6:$G$38,2,FALSE)),"")</f>
        <v/>
      </c>
      <c r="AM342" s="24" t="str">
        <f t="shared" si="19"/>
        <v>Safety and Security</v>
      </c>
      <c r="AN342" s="24" t="str">
        <f t="shared" si="20"/>
        <v/>
      </c>
      <c r="AO342" s="24" t="str">
        <f t="shared" si="20"/>
        <v/>
      </c>
      <c r="AP342" s="24" t="str">
        <f t="shared" si="20"/>
        <v/>
      </c>
      <c r="AQ342" s="24" t="str">
        <f t="shared" si="20"/>
        <v>Communications</v>
      </c>
      <c r="AR342" s="24" t="str">
        <f t="shared" si="20"/>
        <v/>
      </c>
      <c r="AS342" s="24" t="str">
        <f t="shared" si="20"/>
        <v/>
      </c>
      <c r="AT342" s="24" t="str">
        <f t="shared" si="20"/>
        <v/>
      </c>
      <c r="AU342" s="24" t="str">
        <f t="shared" si="20"/>
        <v>Safety and Security; Food, Water, Shelter; Health and Medical; Energy; Communications; Hazardous Materials; Transportation; Water Systems;</v>
      </c>
    </row>
    <row r="343" spans="1:47" s="24" customFormat="1" ht="32.1" customHeight="1" x14ac:dyDescent="0.2">
      <c r="A343" s="141" t="s">
        <v>1114</v>
      </c>
      <c r="B343" s="63" t="s">
        <v>1</v>
      </c>
      <c r="C343" s="142" t="s">
        <v>2249</v>
      </c>
      <c r="D343" s="63" t="s">
        <v>1551</v>
      </c>
      <c r="E343" s="64" t="str">
        <f t="shared" si="17"/>
        <v>Safety and Security; Food, Water, Shelter; Health and Medical; Energy; Communications; Hazardous Materials; Transportation; Water Systems;</v>
      </c>
      <c r="F343" s="65" t="s">
        <v>700</v>
      </c>
      <c r="G343" s="66" t="str">
        <f>IF(IFERROR(SEARCH(G$6,$D343),0)&gt;0,TRIM(VLOOKUP(G$6,'Lifeline-Capability XWalk'!$F$6:$G$38,2,FALSE)),"")</f>
        <v/>
      </c>
      <c r="H343" s="67" t="str">
        <f>IF(IFERROR(SEARCH(H$6,$D343),0)&gt;0,TRIM(VLOOKUP(H$6,'Lifeline-Capability XWalk'!$F$6:$G$38,2,FALSE)),"")</f>
        <v/>
      </c>
      <c r="I343" s="67" t="str">
        <f>IF(IFERROR(SEARCH(I$6,$D343),0)&gt;0,TRIM(VLOOKUP(I$6,'Lifeline-Capability XWalk'!$F$6:$G$38,2,FALSE)),"")</f>
        <v/>
      </c>
      <c r="J343" s="67" t="str">
        <f>IF(IFERROR(SEARCH(J$6,$D343),0)&gt;0,TRIM(VLOOKUP(J$6,'Lifeline-Capability XWalk'!$F$6:$G$38,2,FALSE)),"")</f>
        <v/>
      </c>
      <c r="K343" s="67" t="str">
        <f>IF(IFERROR(SEARCH(K$6,$D343),0)&gt;0,TRIM(VLOOKUP(K$6,'Lifeline-Capability XWalk'!$F$6:$G$38,2,FALSE)),"")</f>
        <v/>
      </c>
      <c r="L343" s="67" t="str">
        <f>IF(IFERROR(SEARCH(L$6,$D343),0)&gt;0,TRIM(VLOOKUP(L$6,'Lifeline-Capability XWalk'!$F$6:$G$38,2,FALSE)),"")</f>
        <v/>
      </c>
      <c r="M343" s="67" t="str">
        <f>IF(IFERROR(SEARCH(M$6,$D343),0)&gt;0,TRIM(VLOOKUP(M$6,'Lifeline-Capability XWalk'!$F$6:$G$38,2,FALSE)),"")</f>
        <v/>
      </c>
      <c r="N343" s="67" t="str">
        <f>IF(IFERROR(SEARCH(N$6,$D343),0)&gt;0,TRIM(VLOOKUP(N$6,'Lifeline-Capability XWalk'!$F$6:$G$38,2,FALSE)),"")</f>
        <v/>
      </c>
      <c r="O343" s="67" t="str">
        <f>IF(IFERROR(SEARCH(O$6,$D343),0)&gt;0,TRIM(VLOOKUP(O$6,'Lifeline-Capability XWalk'!$F$6:$G$38,2,FALSE)),"")</f>
        <v/>
      </c>
      <c r="P343" s="67" t="str">
        <f>IF(IFERROR(SEARCH(P$6,$D343),0)&gt;0,TRIM(VLOOKUP(P$6,'Lifeline-Capability XWalk'!$F$6:$G$38,2,FALSE)),"")</f>
        <v/>
      </c>
      <c r="Q343" s="67" t="str">
        <f>IF(IFERROR(SEARCH(Q$6,$D343),0)&gt;0,TRIM(VLOOKUP(Q$6,'Lifeline-Capability XWalk'!$F$6:$G$38,2,FALSE)),"")</f>
        <v/>
      </c>
      <c r="R343" s="67" t="str">
        <f>IF(IFERROR(SEARCH(R$6,$D343),0)&gt;0,TRIM(VLOOKUP(R$6,'Lifeline-Capability XWalk'!$F$6:$G$38,2,FALSE)),"")</f>
        <v/>
      </c>
      <c r="S343" s="67" t="str">
        <f>IF(IFERROR(SEARCH(S$6,$D343),0)&gt;0,TRIM(VLOOKUP(S$6,'Lifeline-Capability XWalk'!$F$6:$G$38,2,FALSE)),"")</f>
        <v/>
      </c>
      <c r="T343" s="67" t="str">
        <f>IF(IFERROR(SEARCH(T$6,$D343),0)&gt;0,TRIM(VLOOKUP(T$6,'Lifeline-Capability XWalk'!$F$6:$G$38,2,FALSE)),"")</f>
        <v>Safety and Security</v>
      </c>
      <c r="U343" s="67" t="str">
        <f>IF(IFERROR(SEARCH(U$6,$D343),0)&gt;0,TRIM(VLOOKUP(U$6,'Lifeline-Capability XWalk'!$F$6:$G$38,2,FALSE)),"")</f>
        <v/>
      </c>
      <c r="V343" s="67" t="str">
        <f>IF(IFERROR(SEARCH(V$6,$D343),0)&gt;0,TRIM(VLOOKUP(V$6,'Lifeline-Capability XWalk'!$F$6:$G$38,2,FALSE)),"")</f>
        <v/>
      </c>
      <c r="W343" s="67" t="str">
        <f>IF(IFERROR(SEARCH(W$6,$D343),0)&gt;0,TRIM(VLOOKUP(W$6,'Lifeline-Capability XWalk'!$F$6:$G$38,2,FALSE)),"")</f>
        <v/>
      </c>
      <c r="X343" s="67" t="str">
        <f>IF(IFERROR(SEARCH(X$6,$D343),0)&gt;0,TRIM(VLOOKUP(X$6,'Lifeline-Capability XWalk'!$F$6:$G$38,2,FALSE)),"")</f>
        <v/>
      </c>
      <c r="Y343" s="67" t="str">
        <f>IF(IFERROR(SEARCH(Y$6,$D343),0)&gt;0,TRIM(VLOOKUP(Y$6,'Lifeline-Capability XWalk'!$F$6:$G$38,2,FALSE)),"")</f>
        <v/>
      </c>
      <c r="Z343" s="67" t="str">
        <f>IF(IFERROR(SEARCH(Z$6,$D343),0)&gt;0,TRIM(VLOOKUP(Z$6,'Lifeline-Capability XWalk'!$F$6:$G$38,2,FALSE)),"")</f>
        <v>Safety and Security</v>
      </c>
      <c r="AA343" s="67" t="str">
        <f>IF(IFERROR(SEARCH(AA$6,$D343),0)&gt;0,TRIM(VLOOKUP(AA$6,'Lifeline-Capability XWalk'!$F$6:$G$38,2,FALSE)),"")</f>
        <v>Communications</v>
      </c>
      <c r="AB343" s="67" t="str">
        <f>IF(IFERROR(SEARCH(AB$6,$D343),0)&gt;0,TRIM(VLOOKUP(AB$6,'Lifeline-Capability XWalk'!$F$6:$G$38,2,FALSE)),"")</f>
        <v>Communications</v>
      </c>
      <c r="AC343" s="67" t="str">
        <f>IF(IFERROR(SEARCH(AC$6,$D343),0)&gt;0,TRIM(VLOOKUP(AC$6,'Lifeline-Capability XWalk'!$F$6:$G$38,2,FALSE)),"")</f>
        <v/>
      </c>
      <c r="AD343" s="67" t="str">
        <f>IF(IFERROR(SEARCH(AD$6,$D343),0)&gt;0,TRIM(VLOOKUP(AD$6,'Lifeline-Capability XWalk'!$F$6:$G$38,2,FALSE)),"")</f>
        <v/>
      </c>
      <c r="AE343" s="67" t="str">
        <f>IF(IFERROR(SEARCH(AE$6,$D343),0)&gt;0,TRIM(VLOOKUP(AE$6,'Lifeline-Capability XWalk'!$F$6:$G$38,2,FALSE)),"")</f>
        <v/>
      </c>
      <c r="AF343" s="67" t="str">
        <f>IF(IFERROR(SEARCH(AF$6,$D343),0)&gt;0,TRIM(VLOOKUP(AF$6,'Lifeline-Capability XWalk'!$F$6:$G$38,2,FALSE)),"")</f>
        <v/>
      </c>
      <c r="AG343" s="67" t="str">
        <f>IF(IFERROR(SEARCH(AG$6,$D343),0)&gt;0,TRIM(VLOOKUP(AG$6,'Lifeline-Capability XWalk'!$F$6:$G$38,2,FALSE)),"")</f>
        <v/>
      </c>
      <c r="AH343" s="67" t="str">
        <f>IF(IFERROR(SEARCH(AH$6,$D343),0)&gt;0,TRIM(VLOOKUP(AH$6,'Lifeline-Capability XWalk'!$F$6:$G$38,2,FALSE)),"")</f>
        <v/>
      </c>
      <c r="AI343" s="67" t="str">
        <f>IF(IFERROR(SEARCH(AI$6,$D343),0)&gt;0,TRIM(VLOOKUP(AI$6,'Lifeline-Capability XWalk'!$F$6:$G$38,2,FALSE)),"")</f>
        <v/>
      </c>
      <c r="AJ343" s="67" t="str">
        <f>IF(IFERROR(SEARCH(AJ$6,$D343),0)&gt;0,TRIM(VLOOKUP(AJ$6,'Lifeline-Capability XWalk'!$F$6:$G$38,2,FALSE)),"")</f>
        <v>Safety and Security; Food, Water, Shelter; Health and Medical; Energy; Communications; Hazardous Materials; Transportation; Water Systems;</v>
      </c>
      <c r="AK343" s="67" t="str">
        <f>IF(IFERROR(SEARCH(AK$6,$D343),0)&gt;0,TRIM(VLOOKUP(AK$6,'Lifeline-Capability XWalk'!$F$6:$G$38,2,FALSE)),"")</f>
        <v/>
      </c>
      <c r="AL343" s="68" t="str">
        <f>IF(IFERROR(SEARCH(AL$6,$D343),0)&gt;0,TRIM(VLOOKUP(AL$6,'Lifeline-Capability XWalk'!$F$6:$G$38,2,FALSE)),"")</f>
        <v/>
      </c>
      <c r="AM343" s="24" t="str">
        <f t="shared" si="19"/>
        <v>Safety and Security</v>
      </c>
      <c r="AN343" s="24" t="str">
        <f t="shared" si="20"/>
        <v/>
      </c>
      <c r="AO343" s="24" t="str">
        <f t="shared" si="20"/>
        <v/>
      </c>
      <c r="AP343" s="24" t="str">
        <f t="shared" si="20"/>
        <v/>
      </c>
      <c r="AQ343" s="24" t="str">
        <f t="shared" si="20"/>
        <v>Communications</v>
      </c>
      <c r="AR343" s="24" t="str">
        <f t="shared" si="20"/>
        <v/>
      </c>
      <c r="AS343" s="24" t="str">
        <f t="shared" si="20"/>
        <v/>
      </c>
      <c r="AT343" s="24" t="str">
        <f t="shared" si="20"/>
        <v/>
      </c>
      <c r="AU343" s="24" t="str">
        <f t="shared" si="20"/>
        <v>Safety and Security; Food, Water, Shelter; Health and Medical; Energy; Communications; Hazardous Materials; Transportation; Water Systems;</v>
      </c>
    </row>
    <row r="344" spans="1:47" s="24" customFormat="1" ht="32.1" customHeight="1" x14ac:dyDescent="0.2">
      <c r="A344" s="141" t="s">
        <v>1114</v>
      </c>
      <c r="B344" s="63" t="s">
        <v>1120</v>
      </c>
      <c r="C344" s="142" t="s">
        <v>2249</v>
      </c>
      <c r="D344" s="63" t="s">
        <v>1552</v>
      </c>
      <c r="E344" s="64" t="str">
        <f t="shared" si="17"/>
        <v>Safety and Security; Food, Water, Shelter; Health and Medical; Energy; Communications; Hazardous Materials; Transportation; Water Systems;</v>
      </c>
      <c r="F344" s="65" t="s">
        <v>176</v>
      </c>
      <c r="G344" s="66" t="str">
        <f>IF(IFERROR(SEARCH(G$6,$D344),0)&gt;0,TRIM(VLOOKUP(G$6,'Lifeline-Capability XWalk'!$F$6:$G$38,2,FALSE)),"")</f>
        <v/>
      </c>
      <c r="H344" s="67" t="str">
        <f>IF(IFERROR(SEARCH(H$6,$D344),0)&gt;0,TRIM(VLOOKUP(H$6,'Lifeline-Capability XWalk'!$F$6:$G$38,2,FALSE)),"")</f>
        <v/>
      </c>
      <c r="I344" s="67" t="str">
        <f>IF(IFERROR(SEARCH(I$6,$D344),0)&gt;0,TRIM(VLOOKUP(I$6,'Lifeline-Capability XWalk'!$F$6:$G$38,2,FALSE)),"")</f>
        <v/>
      </c>
      <c r="J344" s="67" t="str">
        <f>IF(IFERROR(SEARCH(J$6,$D344),0)&gt;0,TRIM(VLOOKUP(J$6,'Lifeline-Capability XWalk'!$F$6:$G$38,2,FALSE)),"")</f>
        <v/>
      </c>
      <c r="K344" s="67" t="str">
        <f>IF(IFERROR(SEARCH(K$6,$D344),0)&gt;0,TRIM(VLOOKUP(K$6,'Lifeline-Capability XWalk'!$F$6:$G$38,2,FALSE)),"")</f>
        <v/>
      </c>
      <c r="L344" s="67" t="str">
        <f>IF(IFERROR(SEARCH(L$6,$D344),0)&gt;0,TRIM(VLOOKUP(L$6,'Lifeline-Capability XWalk'!$F$6:$G$38,2,FALSE)),"")</f>
        <v/>
      </c>
      <c r="M344" s="67" t="str">
        <f>IF(IFERROR(SEARCH(M$6,$D344),0)&gt;0,TRIM(VLOOKUP(M$6,'Lifeline-Capability XWalk'!$F$6:$G$38,2,FALSE)),"")</f>
        <v/>
      </c>
      <c r="N344" s="67" t="str">
        <f>IF(IFERROR(SEARCH(N$6,$D344),0)&gt;0,TRIM(VLOOKUP(N$6,'Lifeline-Capability XWalk'!$F$6:$G$38,2,FALSE)),"")</f>
        <v/>
      </c>
      <c r="O344" s="67" t="str">
        <f>IF(IFERROR(SEARCH(O$6,$D344),0)&gt;0,TRIM(VLOOKUP(O$6,'Lifeline-Capability XWalk'!$F$6:$G$38,2,FALSE)),"")</f>
        <v/>
      </c>
      <c r="P344" s="67" t="str">
        <f>IF(IFERROR(SEARCH(P$6,$D344),0)&gt;0,TRIM(VLOOKUP(P$6,'Lifeline-Capability XWalk'!$F$6:$G$38,2,FALSE)),"")</f>
        <v/>
      </c>
      <c r="Q344" s="67" t="str">
        <f>IF(IFERROR(SEARCH(Q$6,$D344),0)&gt;0,TRIM(VLOOKUP(Q$6,'Lifeline-Capability XWalk'!$F$6:$G$38,2,FALSE)),"")</f>
        <v/>
      </c>
      <c r="R344" s="67" t="str">
        <f>IF(IFERROR(SEARCH(R$6,$D344),0)&gt;0,TRIM(VLOOKUP(R$6,'Lifeline-Capability XWalk'!$F$6:$G$38,2,FALSE)),"")</f>
        <v/>
      </c>
      <c r="S344" s="67" t="str">
        <f>IF(IFERROR(SEARCH(S$6,$D344),0)&gt;0,TRIM(VLOOKUP(S$6,'Lifeline-Capability XWalk'!$F$6:$G$38,2,FALSE)),"")</f>
        <v/>
      </c>
      <c r="T344" s="67" t="str">
        <f>IF(IFERROR(SEARCH(T$6,$D344),0)&gt;0,TRIM(VLOOKUP(T$6,'Lifeline-Capability XWalk'!$F$6:$G$38,2,FALSE)),"")</f>
        <v/>
      </c>
      <c r="U344" s="67" t="str">
        <f>IF(IFERROR(SEARCH(U$6,$D344),0)&gt;0,TRIM(VLOOKUP(U$6,'Lifeline-Capability XWalk'!$F$6:$G$38,2,FALSE)),"")</f>
        <v/>
      </c>
      <c r="V344" s="67" t="str">
        <f>IF(IFERROR(SEARCH(V$6,$D344),0)&gt;0,TRIM(VLOOKUP(V$6,'Lifeline-Capability XWalk'!$F$6:$G$38,2,FALSE)),"")</f>
        <v/>
      </c>
      <c r="W344" s="67" t="str">
        <f>IF(IFERROR(SEARCH(W$6,$D344),0)&gt;0,TRIM(VLOOKUP(W$6,'Lifeline-Capability XWalk'!$F$6:$G$38,2,FALSE)),"")</f>
        <v/>
      </c>
      <c r="X344" s="67" t="str">
        <f>IF(IFERROR(SEARCH(X$6,$D344),0)&gt;0,TRIM(VLOOKUP(X$6,'Lifeline-Capability XWalk'!$F$6:$G$38,2,FALSE)),"")</f>
        <v/>
      </c>
      <c r="Y344" s="67" t="str">
        <f>IF(IFERROR(SEARCH(Y$6,$D344),0)&gt;0,TRIM(VLOOKUP(Y$6,'Lifeline-Capability XWalk'!$F$6:$G$38,2,FALSE)),"")</f>
        <v/>
      </c>
      <c r="Z344" s="67" t="str">
        <f>IF(IFERROR(SEARCH(Z$6,$D344),0)&gt;0,TRIM(VLOOKUP(Z$6,'Lifeline-Capability XWalk'!$F$6:$G$38,2,FALSE)),"")</f>
        <v/>
      </c>
      <c r="AA344" s="67" t="str">
        <f>IF(IFERROR(SEARCH(AA$6,$D344),0)&gt;0,TRIM(VLOOKUP(AA$6,'Lifeline-Capability XWalk'!$F$6:$G$38,2,FALSE)),"")</f>
        <v>Communications</v>
      </c>
      <c r="AB344" s="67" t="str">
        <f>IF(IFERROR(SEARCH(AB$6,$D344),0)&gt;0,TRIM(VLOOKUP(AB$6,'Lifeline-Capability XWalk'!$F$6:$G$38,2,FALSE)),"")</f>
        <v>Communications</v>
      </c>
      <c r="AC344" s="67" t="str">
        <f>IF(IFERROR(SEARCH(AC$6,$D344),0)&gt;0,TRIM(VLOOKUP(AC$6,'Lifeline-Capability XWalk'!$F$6:$G$38,2,FALSE)),"")</f>
        <v/>
      </c>
      <c r="AD344" s="67" t="str">
        <f>IF(IFERROR(SEARCH(AD$6,$D344),0)&gt;0,TRIM(VLOOKUP(AD$6,'Lifeline-Capability XWalk'!$F$6:$G$38,2,FALSE)),"")</f>
        <v/>
      </c>
      <c r="AE344" s="67" t="str">
        <f>IF(IFERROR(SEARCH(AE$6,$D344),0)&gt;0,TRIM(VLOOKUP(AE$6,'Lifeline-Capability XWalk'!$F$6:$G$38,2,FALSE)),"")</f>
        <v>Health and Medical</v>
      </c>
      <c r="AF344" s="67" t="str">
        <f>IF(IFERROR(SEARCH(AF$6,$D344),0)&gt;0,TRIM(VLOOKUP(AF$6,'Lifeline-Capability XWalk'!$F$6:$G$38,2,FALSE)),"")</f>
        <v/>
      </c>
      <c r="AG344" s="67" t="str">
        <f>IF(IFERROR(SEARCH(AG$6,$D344),0)&gt;0,TRIM(VLOOKUP(AG$6,'Lifeline-Capability XWalk'!$F$6:$G$38,2,FALSE)),"")</f>
        <v/>
      </c>
      <c r="AH344" s="67" t="str">
        <f>IF(IFERROR(SEARCH(AH$6,$D344),0)&gt;0,TRIM(VLOOKUP(AH$6,'Lifeline-Capability XWalk'!$F$6:$G$38,2,FALSE)),"")</f>
        <v/>
      </c>
      <c r="AI344" s="67" t="str">
        <f>IF(IFERROR(SEARCH(AI$6,$D344),0)&gt;0,TRIM(VLOOKUP(AI$6,'Lifeline-Capability XWalk'!$F$6:$G$38,2,FALSE)),"")</f>
        <v/>
      </c>
      <c r="AJ344" s="67" t="str">
        <f>IF(IFERROR(SEARCH(AJ$6,$D344),0)&gt;0,TRIM(VLOOKUP(AJ$6,'Lifeline-Capability XWalk'!$F$6:$G$38,2,FALSE)),"")</f>
        <v>Safety and Security; Food, Water, Shelter; Health and Medical; Energy; Communications; Hazardous Materials; Transportation; Water Systems;</v>
      </c>
      <c r="AK344" s="67" t="str">
        <f>IF(IFERROR(SEARCH(AK$6,$D344),0)&gt;0,TRIM(VLOOKUP(AK$6,'Lifeline-Capability XWalk'!$F$6:$G$38,2,FALSE)),"")</f>
        <v/>
      </c>
      <c r="AL344" s="68" t="str">
        <f>IF(IFERROR(SEARCH(AL$6,$D344),0)&gt;0,TRIM(VLOOKUP(AL$6,'Lifeline-Capability XWalk'!$F$6:$G$38,2,FALSE)),"")</f>
        <v/>
      </c>
      <c r="AM344" s="24" t="str">
        <f t="shared" si="19"/>
        <v/>
      </c>
      <c r="AN344" s="24" t="str">
        <f t="shared" si="20"/>
        <v/>
      </c>
      <c r="AO344" s="24" t="str">
        <f t="shared" si="20"/>
        <v>Health and Medical</v>
      </c>
      <c r="AP344" s="24" t="str">
        <f t="shared" si="20"/>
        <v/>
      </c>
      <c r="AQ344" s="24" t="str">
        <f t="shared" si="20"/>
        <v>Communications</v>
      </c>
      <c r="AR344" s="24" t="str">
        <f t="shared" si="20"/>
        <v/>
      </c>
      <c r="AS344" s="24" t="str">
        <f t="shared" si="20"/>
        <v/>
      </c>
      <c r="AT344" s="24" t="str">
        <f t="shared" si="20"/>
        <v/>
      </c>
      <c r="AU344" s="24" t="str">
        <f t="shared" si="20"/>
        <v>Safety and Security; Food, Water, Shelter; Health and Medical; Energy; Communications; Hazardous Materials; Transportation; Water Systems;</v>
      </c>
    </row>
    <row r="345" spans="1:47" s="24" customFormat="1" ht="32.1" customHeight="1" x14ac:dyDescent="0.2">
      <c r="A345" s="143" t="s">
        <v>1113</v>
      </c>
      <c r="B345" s="69" t="s">
        <v>1138</v>
      </c>
      <c r="C345" s="144" t="s">
        <v>1082</v>
      </c>
      <c r="D345" s="69" t="s">
        <v>1553</v>
      </c>
      <c r="E345" s="64" t="str">
        <f t="shared" ref="E345:E408" si="21">IF(AU345=AU$6,AU$6,_xlfn.TEXTJOIN(", ",TRUE,_xlfn.UNIQUE(AM345:AT345)))</f>
        <v>Safety and Security; Food, Water, Shelter; Health and Medical; Energy; Communications; Hazardous Materials; Transportation; Water Systems;</v>
      </c>
      <c r="F345" s="70" t="s">
        <v>778</v>
      </c>
      <c r="G345" s="66" t="str">
        <f>IF(IFERROR(SEARCH(G$6,$D345),0)&gt;0,TRIM(VLOOKUP(G$6,'Lifeline-Capability XWalk'!$F$6:$G$38,2,FALSE)),"")</f>
        <v/>
      </c>
      <c r="H345" s="67" t="str">
        <f>IF(IFERROR(SEARCH(H$6,$D345),0)&gt;0,TRIM(VLOOKUP(H$6,'Lifeline-Capability XWalk'!$F$6:$G$38,2,FALSE)),"")</f>
        <v/>
      </c>
      <c r="I345" s="67" t="str">
        <f>IF(IFERROR(SEARCH(I$6,$D345),0)&gt;0,TRIM(VLOOKUP(I$6,'Lifeline-Capability XWalk'!$F$6:$G$38,2,FALSE)),"")</f>
        <v/>
      </c>
      <c r="J345" s="67" t="str">
        <f>IF(IFERROR(SEARCH(J$6,$D345),0)&gt;0,TRIM(VLOOKUP(J$6,'Lifeline-Capability XWalk'!$F$6:$G$38,2,FALSE)),"")</f>
        <v/>
      </c>
      <c r="K345" s="67" t="str">
        <f>IF(IFERROR(SEARCH(K$6,$D345),0)&gt;0,TRIM(VLOOKUP(K$6,'Lifeline-Capability XWalk'!$F$6:$G$38,2,FALSE)),"")</f>
        <v/>
      </c>
      <c r="L345" s="67" t="str">
        <f>IF(IFERROR(SEARCH(L$6,$D345),0)&gt;0,TRIM(VLOOKUP(L$6,'Lifeline-Capability XWalk'!$F$6:$G$38,2,FALSE)),"")</f>
        <v/>
      </c>
      <c r="M345" s="67" t="str">
        <f>IF(IFERROR(SEARCH(M$6,$D345),0)&gt;0,TRIM(VLOOKUP(M$6,'Lifeline-Capability XWalk'!$F$6:$G$38,2,FALSE)),"")</f>
        <v/>
      </c>
      <c r="N345" s="67" t="str">
        <f>IF(IFERROR(SEARCH(N$6,$D345),0)&gt;0,TRIM(VLOOKUP(N$6,'Lifeline-Capability XWalk'!$F$6:$G$38,2,FALSE)),"")</f>
        <v/>
      </c>
      <c r="O345" s="67" t="str">
        <f>IF(IFERROR(SEARCH(O$6,$D345),0)&gt;0,TRIM(VLOOKUP(O$6,'Lifeline-Capability XWalk'!$F$6:$G$38,2,FALSE)),"")</f>
        <v/>
      </c>
      <c r="P345" s="67" t="str">
        <f>IF(IFERROR(SEARCH(P$6,$D345),0)&gt;0,TRIM(VLOOKUP(P$6,'Lifeline-Capability XWalk'!$F$6:$G$38,2,FALSE)),"")</f>
        <v/>
      </c>
      <c r="Q345" s="67" t="str">
        <f>IF(IFERROR(SEARCH(Q$6,$D345),0)&gt;0,TRIM(VLOOKUP(Q$6,'Lifeline-Capability XWalk'!$F$6:$G$38,2,FALSE)),"")</f>
        <v/>
      </c>
      <c r="R345" s="67" t="str">
        <f>IF(IFERROR(SEARCH(R$6,$D345),0)&gt;0,TRIM(VLOOKUP(R$6,'Lifeline-Capability XWalk'!$F$6:$G$38,2,FALSE)),"")</f>
        <v/>
      </c>
      <c r="S345" s="67" t="str">
        <f>IF(IFERROR(SEARCH(S$6,$D345),0)&gt;0,TRIM(VLOOKUP(S$6,'Lifeline-Capability XWalk'!$F$6:$G$38,2,FALSE)),"")</f>
        <v/>
      </c>
      <c r="T345" s="67" t="str">
        <f>IF(IFERROR(SEARCH(T$6,$D345),0)&gt;0,TRIM(VLOOKUP(T$6,'Lifeline-Capability XWalk'!$F$6:$G$38,2,FALSE)),"")</f>
        <v/>
      </c>
      <c r="U345" s="67" t="str">
        <f>IF(IFERROR(SEARCH(U$6,$D345),0)&gt;0,TRIM(VLOOKUP(U$6,'Lifeline-Capability XWalk'!$F$6:$G$38,2,FALSE)),"")</f>
        <v>Safety and Security; Food, Water, Shelter; Health and Medical; Energy; Communications; Hazardous Materials; Transportation; Water Systems;</v>
      </c>
      <c r="V345" s="67" t="str">
        <f>IF(IFERROR(SEARCH(V$6,$D345),0)&gt;0,TRIM(VLOOKUP(V$6,'Lifeline-Capability XWalk'!$F$6:$G$38,2,FALSE)),"")</f>
        <v/>
      </c>
      <c r="W345" s="67" t="str">
        <f>IF(IFERROR(SEARCH(W$6,$D345),0)&gt;0,TRIM(VLOOKUP(W$6,'Lifeline-Capability XWalk'!$F$6:$G$38,2,FALSE)),"")</f>
        <v/>
      </c>
      <c r="X345" s="67" t="str">
        <f>IF(IFERROR(SEARCH(X$6,$D345),0)&gt;0,TRIM(VLOOKUP(X$6,'Lifeline-Capability XWalk'!$F$6:$G$38,2,FALSE)),"")</f>
        <v/>
      </c>
      <c r="Y345" s="67" t="str">
        <f>IF(IFERROR(SEARCH(Y$6,$D345),0)&gt;0,TRIM(VLOOKUP(Y$6,'Lifeline-Capability XWalk'!$F$6:$G$38,2,FALSE)),"")</f>
        <v/>
      </c>
      <c r="Z345" s="67" t="str">
        <f>IF(IFERROR(SEARCH(Z$6,$D345),0)&gt;0,TRIM(VLOOKUP(Z$6,'Lifeline-Capability XWalk'!$F$6:$G$38,2,FALSE)),"")</f>
        <v/>
      </c>
      <c r="AA345" s="67" t="str">
        <f>IF(IFERROR(SEARCH(AA$6,$D345),0)&gt;0,TRIM(VLOOKUP(AA$6,'Lifeline-Capability XWalk'!$F$6:$G$38,2,FALSE)),"")</f>
        <v>Communications</v>
      </c>
      <c r="AB345" s="67" t="str">
        <f>IF(IFERROR(SEARCH(AB$6,$D345),0)&gt;0,TRIM(VLOOKUP(AB$6,'Lifeline-Capability XWalk'!$F$6:$G$38,2,FALSE)),"")</f>
        <v>Communications</v>
      </c>
      <c r="AC345" s="67" t="str">
        <f>IF(IFERROR(SEARCH(AC$6,$D345),0)&gt;0,TRIM(VLOOKUP(AC$6,'Lifeline-Capability XWalk'!$F$6:$G$38,2,FALSE)),"")</f>
        <v/>
      </c>
      <c r="AD345" s="67" t="str">
        <f>IF(IFERROR(SEARCH(AD$6,$D345),0)&gt;0,TRIM(VLOOKUP(AD$6,'Lifeline-Capability XWalk'!$F$6:$G$38,2,FALSE)),"")</f>
        <v/>
      </c>
      <c r="AE345" s="67" t="str">
        <f>IF(IFERROR(SEARCH(AE$6,$D345),0)&gt;0,TRIM(VLOOKUP(AE$6,'Lifeline-Capability XWalk'!$F$6:$G$38,2,FALSE)),"")</f>
        <v/>
      </c>
      <c r="AF345" s="67" t="str">
        <f>IF(IFERROR(SEARCH(AF$6,$D345),0)&gt;0,TRIM(VLOOKUP(AF$6,'Lifeline-Capability XWalk'!$F$6:$G$38,2,FALSE)),"")</f>
        <v/>
      </c>
      <c r="AG345" s="67" t="str">
        <f>IF(IFERROR(SEARCH(AG$6,$D345),0)&gt;0,TRIM(VLOOKUP(AG$6,'Lifeline-Capability XWalk'!$F$6:$G$38,2,FALSE)),"")</f>
        <v/>
      </c>
      <c r="AH345" s="67" t="str">
        <f>IF(IFERROR(SEARCH(AH$6,$D345),0)&gt;0,TRIM(VLOOKUP(AH$6,'Lifeline-Capability XWalk'!$F$6:$G$38,2,FALSE)),"")</f>
        <v/>
      </c>
      <c r="AI345" s="67" t="str">
        <f>IF(IFERROR(SEARCH(AI$6,$D345),0)&gt;0,TRIM(VLOOKUP(AI$6,'Lifeline-Capability XWalk'!$F$6:$G$38,2,FALSE)),"")</f>
        <v/>
      </c>
      <c r="AJ345" s="67" t="str">
        <f>IF(IFERROR(SEARCH(AJ$6,$D345),0)&gt;0,TRIM(VLOOKUP(AJ$6,'Lifeline-Capability XWalk'!$F$6:$G$38,2,FALSE)),"")</f>
        <v>Safety and Security; Food, Water, Shelter; Health and Medical; Energy; Communications; Hazardous Materials; Transportation; Water Systems;</v>
      </c>
      <c r="AK345" s="67" t="str">
        <f>IF(IFERROR(SEARCH(AK$6,$D345),0)&gt;0,TRIM(VLOOKUP(AK$6,'Lifeline-Capability XWalk'!$F$6:$G$38,2,FALSE)),"")</f>
        <v/>
      </c>
      <c r="AL345" s="68" t="str">
        <f>IF(IFERROR(SEARCH(AL$6,$D345),0)&gt;0,TRIM(VLOOKUP(AL$6,'Lifeline-Capability XWalk'!$F$6:$G$38,2,FALSE)),"")</f>
        <v/>
      </c>
      <c r="AM345" s="24" t="str">
        <f t="shared" si="19"/>
        <v/>
      </c>
      <c r="AN345" s="24" t="str">
        <f t="shared" si="20"/>
        <v/>
      </c>
      <c r="AO345" s="24" t="str">
        <f t="shared" si="20"/>
        <v/>
      </c>
      <c r="AP345" s="24" t="str">
        <f t="shared" si="20"/>
        <v/>
      </c>
      <c r="AQ345" s="24" t="str">
        <f t="shared" si="20"/>
        <v>Communications</v>
      </c>
      <c r="AR345" s="24" t="str">
        <f t="shared" si="20"/>
        <v/>
      </c>
      <c r="AS345" s="24" t="str">
        <f t="shared" si="20"/>
        <v/>
      </c>
      <c r="AT345" s="24" t="str">
        <f t="shared" si="20"/>
        <v/>
      </c>
      <c r="AU345" s="24" t="str">
        <f t="shared" si="20"/>
        <v>Safety and Security; Food, Water, Shelter; Health and Medical; Energy; Communications; Hazardous Materials; Transportation; Water Systems;</v>
      </c>
    </row>
    <row r="346" spans="1:47" s="24" customFormat="1" ht="32.1" customHeight="1" x14ac:dyDescent="0.2">
      <c r="A346" s="141" t="s">
        <v>1114</v>
      </c>
      <c r="B346" s="63" t="s">
        <v>1</v>
      </c>
      <c r="C346" s="142" t="s">
        <v>1082</v>
      </c>
      <c r="D346" s="63" t="s">
        <v>1554</v>
      </c>
      <c r="E346" s="64" t="str">
        <f t="shared" si="21"/>
        <v>Safety and Security; Food, Water, Shelter; Health and Medical; Energy; Communications; Hazardous Materials; Transportation; Water Systems;</v>
      </c>
      <c r="F346" s="65" t="s">
        <v>696</v>
      </c>
      <c r="G346" s="66" t="str">
        <f>IF(IFERROR(SEARCH(G$6,$D346),0)&gt;0,TRIM(VLOOKUP(G$6,'Lifeline-Capability XWalk'!$F$6:$G$38,2,FALSE)),"")</f>
        <v/>
      </c>
      <c r="H346" s="67" t="str">
        <f>IF(IFERROR(SEARCH(H$6,$D346),0)&gt;0,TRIM(VLOOKUP(H$6,'Lifeline-Capability XWalk'!$F$6:$G$38,2,FALSE)),"")</f>
        <v/>
      </c>
      <c r="I346" s="67" t="str">
        <f>IF(IFERROR(SEARCH(I$6,$D346),0)&gt;0,TRIM(VLOOKUP(I$6,'Lifeline-Capability XWalk'!$F$6:$G$38,2,FALSE)),"")</f>
        <v/>
      </c>
      <c r="J346" s="67" t="str">
        <f>IF(IFERROR(SEARCH(J$6,$D346),0)&gt;0,TRIM(VLOOKUP(J$6,'Lifeline-Capability XWalk'!$F$6:$G$38,2,FALSE)),"")</f>
        <v/>
      </c>
      <c r="K346" s="67" t="str">
        <f>IF(IFERROR(SEARCH(K$6,$D346),0)&gt;0,TRIM(VLOOKUP(K$6,'Lifeline-Capability XWalk'!$F$6:$G$38,2,FALSE)),"")</f>
        <v/>
      </c>
      <c r="L346" s="67" t="str">
        <f>IF(IFERROR(SEARCH(L$6,$D346),0)&gt;0,TRIM(VLOOKUP(L$6,'Lifeline-Capability XWalk'!$F$6:$G$38,2,FALSE)),"")</f>
        <v/>
      </c>
      <c r="M346" s="67" t="str">
        <f>IF(IFERROR(SEARCH(M$6,$D346),0)&gt;0,TRIM(VLOOKUP(M$6,'Lifeline-Capability XWalk'!$F$6:$G$38,2,FALSE)),"")</f>
        <v/>
      </c>
      <c r="N346" s="67" t="str">
        <f>IF(IFERROR(SEARCH(N$6,$D346),0)&gt;0,TRIM(VLOOKUP(N$6,'Lifeline-Capability XWalk'!$F$6:$G$38,2,FALSE)),"")</f>
        <v/>
      </c>
      <c r="O346" s="67" t="str">
        <f>IF(IFERROR(SEARCH(O$6,$D346),0)&gt;0,TRIM(VLOOKUP(O$6,'Lifeline-Capability XWalk'!$F$6:$G$38,2,FALSE)),"")</f>
        <v/>
      </c>
      <c r="P346" s="67" t="str">
        <f>IF(IFERROR(SEARCH(P$6,$D346),0)&gt;0,TRIM(VLOOKUP(P$6,'Lifeline-Capability XWalk'!$F$6:$G$38,2,FALSE)),"")</f>
        <v/>
      </c>
      <c r="Q346" s="67" t="str">
        <f>IF(IFERROR(SEARCH(Q$6,$D346),0)&gt;0,TRIM(VLOOKUP(Q$6,'Lifeline-Capability XWalk'!$F$6:$G$38,2,FALSE)),"")</f>
        <v/>
      </c>
      <c r="R346" s="67" t="str">
        <f>IF(IFERROR(SEARCH(R$6,$D346),0)&gt;0,TRIM(VLOOKUP(R$6,'Lifeline-Capability XWalk'!$F$6:$G$38,2,FALSE)),"")</f>
        <v/>
      </c>
      <c r="S346" s="67" t="str">
        <f>IF(IFERROR(SEARCH(S$6,$D346),0)&gt;0,TRIM(VLOOKUP(S$6,'Lifeline-Capability XWalk'!$F$6:$G$38,2,FALSE)),"")</f>
        <v/>
      </c>
      <c r="T346" s="67" t="str">
        <f>IF(IFERROR(SEARCH(T$6,$D346),0)&gt;0,TRIM(VLOOKUP(T$6,'Lifeline-Capability XWalk'!$F$6:$G$38,2,FALSE)),"")</f>
        <v/>
      </c>
      <c r="U346" s="67" t="str">
        <f>IF(IFERROR(SEARCH(U$6,$D346),0)&gt;0,TRIM(VLOOKUP(U$6,'Lifeline-Capability XWalk'!$F$6:$G$38,2,FALSE)),"")</f>
        <v/>
      </c>
      <c r="V346" s="67" t="str">
        <f>IF(IFERROR(SEARCH(V$6,$D346),0)&gt;0,TRIM(VLOOKUP(V$6,'Lifeline-Capability XWalk'!$F$6:$G$38,2,FALSE)),"")</f>
        <v/>
      </c>
      <c r="W346" s="67" t="str">
        <f>IF(IFERROR(SEARCH(W$6,$D346),0)&gt;0,TRIM(VLOOKUP(W$6,'Lifeline-Capability XWalk'!$F$6:$G$38,2,FALSE)),"")</f>
        <v/>
      </c>
      <c r="X346" s="67" t="str">
        <f>IF(IFERROR(SEARCH(X$6,$D346),0)&gt;0,TRIM(VLOOKUP(X$6,'Lifeline-Capability XWalk'!$F$6:$G$38,2,FALSE)),"")</f>
        <v/>
      </c>
      <c r="Y346" s="67" t="str">
        <f>IF(IFERROR(SEARCH(Y$6,$D346),0)&gt;0,TRIM(VLOOKUP(Y$6,'Lifeline-Capability XWalk'!$F$6:$G$38,2,FALSE)),"")</f>
        <v/>
      </c>
      <c r="Z346" s="67" t="str">
        <f>IF(IFERROR(SEARCH(Z$6,$D346),0)&gt;0,TRIM(VLOOKUP(Z$6,'Lifeline-Capability XWalk'!$F$6:$G$38,2,FALSE)),"")</f>
        <v>Safety and Security</v>
      </c>
      <c r="AA346" s="67" t="str">
        <f>IF(IFERROR(SEARCH(AA$6,$D346),0)&gt;0,TRIM(VLOOKUP(AA$6,'Lifeline-Capability XWalk'!$F$6:$G$38,2,FALSE)),"")</f>
        <v>Communications</v>
      </c>
      <c r="AB346" s="67" t="str">
        <f>IF(IFERROR(SEARCH(AB$6,$D346),0)&gt;0,TRIM(VLOOKUP(AB$6,'Lifeline-Capability XWalk'!$F$6:$G$38,2,FALSE)),"")</f>
        <v>Communications</v>
      </c>
      <c r="AC346" s="67" t="str">
        <f>IF(IFERROR(SEARCH(AC$6,$D346),0)&gt;0,TRIM(VLOOKUP(AC$6,'Lifeline-Capability XWalk'!$F$6:$G$38,2,FALSE)),"")</f>
        <v/>
      </c>
      <c r="AD346" s="67" t="str">
        <f>IF(IFERROR(SEARCH(AD$6,$D346),0)&gt;0,TRIM(VLOOKUP(AD$6,'Lifeline-Capability XWalk'!$F$6:$G$38,2,FALSE)),"")</f>
        <v/>
      </c>
      <c r="AE346" s="67" t="str">
        <f>IF(IFERROR(SEARCH(AE$6,$D346),0)&gt;0,TRIM(VLOOKUP(AE$6,'Lifeline-Capability XWalk'!$F$6:$G$38,2,FALSE)),"")</f>
        <v/>
      </c>
      <c r="AF346" s="67" t="str">
        <f>IF(IFERROR(SEARCH(AF$6,$D346),0)&gt;0,TRIM(VLOOKUP(AF$6,'Lifeline-Capability XWalk'!$F$6:$G$38,2,FALSE)),"")</f>
        <v/>
      </c>
      <c r="AG346" s="67" t="str">
        <f>IF(IFERROR(SEARCH(AG$6,$D346),0)&gt;0,TRIM(VLOOKUP(AG$6,'Lifeline-Capability XWalk'!$F$6:$G$38,2,FALSE)),"")</f>
        <v/>
      </c>
      <c r="AH346" s="67" t="str">
        <f>IF(IFERROR(SEARCH(AH$6,$D346),0)&gt;0,TRIM(VLOOKUP(AH$6,'Lifeline-Capability XWalk'!$F$6:$G$38,2,FALSE)),"")</f>
        <v/>
      </c>
      <c r="AI346" s="67" t="str">
        <f>IF(IFERROR(SEARCH(AI$6,$D346),0)&gt;0,TRIM(VLOOKUP(AI$6,'Lifeline-Capability XWalk'!$F$6:$G$38,2,FALSE)),"")</f>
        <v/>
      </c>
      <c r="AJ346" s="67" t="str">
        <f>IF(IFERROR(SEARCH(AJ$6,$D346),0)&gt;0,TRIM(VLOOKUP(AJ$6,'Lifeline-Capability XWalk'!$F$6:$G$38,2,FALSE)),"")</f>
        <v>Safety and Security; Food, Water, Shelter; Health and Medical; Energy; Communications; Hazardous Materials; Transportation; Water Systems;</v>
      </c>
      <c r="AK346" s="67" t="str">
        <f>IF(IFERROR(SEARCH(AK$6,$D346),0)&gt;0,TRIM(VLOOKUP(AK$6,'Lifeline-Capability XWalk'!$F$6:$G$38,2,FALSE)),"")</f>
        <v/>
      </c>
      <c r="AL346" s="68" t="str">
        <f>IF(IFERROR(SEARCH(AL$6,$D346),0)&gt;0,TRIM(VLOOKUP(AL$6,'Lifeline-Capability XWalk'!$F$6:$G$38,2,FALSE)),"")</f>
        <v/>
      </c>
      <c r="AM346" s="24" t="str">
        <f t="shared" si="19"/>
        <v>Safety and Security</v>
      </c>
      <c r="AN346" s="24" t="str">
        <f t="shared" si="20"/>
        <v/>
      </c>
      <c r="AO346" s="24" t="str">
        <f t="shared" si="20"/>
        <v/>
      </c>
      <c r="AP346" s="24" t="str">
        <f t="shared" si="20"/>
        <v/>
      </c>
      <c r="AQ346" s="24" t="str">
        <f t="shared" si="20"/>
        <v>Communications</v>
      </c>
      <c r="AR346" s="24" t="str">
        <f t="shared" si="20"/>
        <v/>
      </c>
      <c r="AS346" s="24" t="str">
        <f t="shared" si="20"/>
        <v/>
      </c>
      <c r="AT346" s="24" t="str">
        <f t="shared" si="20"/>
        <v/>
      </c>
      <c r="AU346" s="24" t="str">
        <f t="shared" si="20"/>
        <v>Safety and Security; Food, Water, Shelter; Health and Medical; Energy; Communications; Hazardous Materials; Transportation; Water Systems;</v>
      </c>
    </row>
    <row r="347" spans="1:47" s="24" customFormat="1" ht="32.1" customHeight="1" x14ac:dyDescent="0.2">
      <c r="A347" s="141" t="s">
        <v>1114</v>
      </c>
      <c r="B347" s="63" t="s">
        <v>1</v>
      </c>
      <c r="C347" s="142" t="s">
        <v>1082</v>
      </c>
      <c r="D347" s="63" t="s">
        <v>1554</v>
      </c>
      <c r="E347" s="64" t="str">
        <f t="shared" si="21"/>
        <v>Safety and Security; Food, Water, Shelter; Health and Medical; Energy; Communications; Hazardous Materials; Transportation; Water Systems;</v>
      </c>
      <c r="F347" s="65" t="s">
        <v>697</v>
      </c>
      <c r="G347" s="66" t="str">
        <f>IF(IFERROR(SEARCH(G$6,$D347),0)&gt;0,TRIM(VLOOKUP(G$6,'Lifeline-Capability XWalk'!$F$6:$G$38,2,FALSE)),"")</f>
        <v/>
      </c>
      <c r="H347" s="67" t="str">
        <f>IF(IFERROR(SEARCH(H$6,$D347),0)&gt;0,TRIM(VLOOKUP(H$6,'Lifeline-Capability XWalk'!$F$6:$G$38,2,FALSE)),"")</f>
        <v/>
      </c>
      <c r="I347" s="67" t="str">
        <f>IF(IFERROR(SEARCH(I$6,$D347),0)&gt;0,TRIM(VLOOKUP(I$6,'Lifeline-Capability XWalk'!$F$6:$G$38,2,FALSE)),"")</f>
        <v/>
      </c>
      <c r="J347" s="67" t="str">
        <f>IF(IFERROR(SEARCH(J$6,$D347),0)&gt;0,TRIM(VLOOKUP(J$6,'Lifeline-Capability XWalk'!$F$6:$G$38,2,FALSE)),"")</f>
        <v/>
      </c>
      <c r="K347" s="67" t="str">
        <f>IF(IFERROR(SEARCH(K$6,$D347),0)&gt;0,TRIM(VLOOKUP(K$6,'Lifeline-Capability XWalk'!$F$6:$G$38,2,FALSE)),"")</f>
        <v/>
      </c>
      <c r="L347" s="67" t="str">
        <f>IF(IFERROR(SEARCH(L$6,$D347),0)&gt;0,TRIM(VLOOKUP(L$6,'Lifeline-Capability XWalk'!$F$6:$G$38,2,FALSE)),"")</f>
        <v/>
      </c>
      <c r="M347" s="67" t="str">
        <f>IF(IFERROR(SEARCH(M$6,$D347),0)&gt;0,TRIM(VLOOKUP(M$6,'Lifeline-Capability XWalk'!$F$6:$G$38,2,FALSE)),"")</f>
        <v/>
      </c>
      <c r="N347" s="67" t="str">
        <f>IF(IFERROR(SEARCH(N$6,$D347),0)&gt;0,TRIM(VLOOKUP(N$6,'Lifeline-Capability XWalk'!$F$6:$G$38,2,FALSE)),"")</f>
        <v/>
      </c>
      <c r="O347" s="67" t="str">
        <f>IF(IFERROR(SEARCH(O$6,$D347),0)&gt;0,TRIM(VLOOKUP(O$6,'Lifeline-Capability XWalk'!$F$6:$G$38,2,FALSE)),"")</f>
        <v/>
      </c>
      <c r="P347" s="67" t="str">
        <f>IF(IFERROR(SEARCH(P$6,$D347),0)&gt;0,TRIM(VLOOKUP(P$6,'Lifeline-Capability XWalk'!$F$6:$G$38,2,FALSE)),"")</f>
        <v/>
      </c>
      <c r="Q347" s="67" t="str">
        <f>IF(IFERROR(SEARCH(Q$6,$D347),0)&gt;0,TRIM(VLOOKUP(Q$6,'Lifeline-Capability XWalk'!$F$6:$G$38,2,FALSE)),"")</f>
        <v/>
      </c>
      <c r="R347" s="67" t="str">
        <f>IF(IFERROR(SEARCH(R$6,$D347),0)&gt;0,TRIM(VLOOKUP(R$6,'Lifeline-Capability XWalk'!$F$6:$G$38,2,FALSE)),"")</f>
        <v/>
      </c>
      <c r="S347" s="67" t="str">
        <f>IF(IFERROR(SEARCH(S$6,$D347),0)&gt;0,TRIM(VLOOKUP(S$6,'Lifeline-Capability XWalk'!$F$6:$G$38,2,FALSE)),"")</f>
        <v/>
      </c>
      <c r="T347" s="67" t="str">
        <f>IF(IFERROR(SEARCH(T$6,$D347),0)&gt;0,TRIM(VLOOKUP(T$6,'Lifeline-Capability XWalk'!$F$6:$G$38,2,FALSE)),"")</f>
        <v/>
      </c>
      <c r="U347" s="67" t="str">
        <f>IF(IFERROR(SEARCH(U$6,$D347),0)&gt;0,TRIM(VLOOKUP(U$6,'Lifeline-Capability XWalk'!$F$6:$G$38,2,FALSE)),"")</f>
        <v/>
      </c>
      <c r="V347" s="67" t="str">
        <f>IF(IFERROR(SEARCH(V$6,$D347),0)&gt;0,TRIM(VLOOKUP(V$6,'Lifeline-Capability XWalk'!$F$6:$G$38,2,FALSE)),"")</f>
        <v/>
      </c>
      <c r="W347" s="67" t="str">
        <f>IF(IFERROR(SEARCH(W$6,$D347),0)&gt;0,TRIM(VLOOKUP(W$6,'Lifeline-Capability XWalk'!$F$6:$G$38,2,FALSE)),"")</f>
        <v/>
      </c>
      <c r="X347" s="67" t="str">
        <f>IF(IFERROR(SEARCH(X$6,$D347),0)&gt;0,TRIM(VLOOKUP(X$6,'Lifeline-Capability XWalk'!$F$6:$G$38,2,FALSE)),"")</f>
        <v/>
      </c>
      <c r="Y347" s="67" t="str">
        <f>IF(IFERROR(SEARCH(Y$6,$D347),0)&gt;0,TRIM(VLOOKUP(Y$6,'Lifeline-Capability XWalk'!$F$6:$G$38,2,FALSE)),"")</f>
        <v/>
      </c>
      <c r="Z347" s="67" t="str">
        <f>IF(IFERROR(SEARCH(Z$6,$D347),0)&gt;0,TRIM(VLOOKUP(Z$6,'Lifeline-Capability XWalk'!$F$6:$G$38,2,FALSE)),"")</f>
        <v>Safety and Security</v>
      </c>
      <c r="AA347" s="67" t="str">
        <f>IF(IFERROR(SEARCH(AA$6,$D347),0)&gt;0,TRIM(VLOOKUP(AA$6,'Lifeline-Capability XWalk'!$F$6:$G$38,2,FALSE)),"")</f>
        <v>Communications</v>
      </c>
      <c r="AB347" s="67" t="str">
        <f>IF(IFERROR(SEARCH(AB$6,$D347),0)&gt;0,TRIM(VLOOKUP(AB$6,'Lifeline-Capability XWalk'!$F$6:$G$38,2,FALSE)),"")</f>
        <v>Communications</v>
      </c>
      <c r="AC347" s="67" t="str">
        <f>IF(IFERROR(SEARCH(AC$6,$D347),0)&gt;0,TRIM(VLOOKUP(AC$6,'Lifeline-Capability XWalk'!$F$6:$G$38,2,FALSE)),"")</f>
        <v/>
      </c>
      <c r="AD347" s="67" t="str">
        <f>IF(IFERROR(SEARCH(AD$6,$D347),0)&gt;0,TRIM(VLOOKUP(AD$6,'Lifeline-Capability XWalk'!$F$6:$G$38,2,FALSE)),"")</f>
        <v/>
      </c>
      <c r="AE347" s="67" t="str">
        <f>IF(IFERROR(SEARCH(AE$6,$D347),0)&gt;0,TRIM(VLOOKUP(AE$6,'Lifeline-Capability XWalk'!$F$6:$G$38,2,FALSE)),"")</f>
        <v/>
      </c>
      <c r="AF347" s="67" t="str">
        <f>IF(IFERROR(SEARCH(AF$6,$D347),0)&gt;0,TRIM(VLOOKUP(AF$6,'Lifeline-Capability XWalk'!$F$6:$G$38,2,FALSE)),"")</f>
        <v/>
      </c>
      <c r="AG347" s="67" t="str">
        <f>IF(IFERROR(SEARCH(AG$6,$D347),0)&gt;0,TRIM(VLOOKUP(AG$6,'Lifeline-Capability XWalk'!$F$6:$G$38,2,FALSE)),"")</f>
        <v/>
      </c>
      <c r="AH347" s="67" t="str">
        <f>IF(IFERROR(SEARCH(AH$6,$D347),0)&gt;0,TRIM(VLOOKUP(AH$6,'Lifeline-Capability XWalk'!$F$6:$G$38,2,FALSE)),"")</f>
        <v/>
      </c>
      <c r="AI347" s="67" t="str">
        <f>IF(IFERROR(SEARCH(AI$6,$D347),0)&gt;0,TRIM(VLOOKUP(AI$6,'Lifeline-Capability XWalk'!$F$6:$G$38,2,FALSE)),"")</f>
        <v/>
      </c>
      <c r="AJ347" s="67" t="str">
        <f>IF(IFERROR(SEARCH(AJ$6,$D347),0)&gt;0,TRIM(VLOOKUP(AJ$6,'Lifeline-Capability XWalk'!$F$6:$G$38,2,FALSE)),"")</f>
        <v>Safety and Security; Food, Water, Shelter; Health and Medical; Energy; Communications; Hazardous Materials; Transportation; Water Systems;</v>
      </c>
      <c r="AK347" s="67" t="str">
        <f>IF(IFERROR(SEARCH(AK$6,$D347),0)&gt;0,TRIM(VLOOKUP(AK$6,'Lifeline-Capability XWalk'!$F$6:$G$38,2,FALSE)),"")</f>
        <v/>
      </c>
      <c r="AL347" s="68" t="str">
        <f>IF(IFERROR(SEARCH(AL$6,$D347),0)&gt;0,TRIM(VLOOKUP(AL$6,'Lifeline-Capability XWalk'!$F$6:$G$38,2,FALSE)),"")</f>
        <v/>
      </c>
      <c r="AM347" s="24" t="str">
        <f t="shared" si="19"/>
        <v>Safety and Security</v>
      </c>
      <c r="AN347" s="24" t="str">
        <f t="shared" si="20"/>
        <v/>
      </c>
      <c r="AO347" s="24" t="str">
        <f t="shared" si="20"/>
        <v/>
      </c>
      <c r="AP347" s="24" t="str">
        <f t="shared" si="20"/>
        <v/>
      </c>
      <c r="AQ347" s="24" t="str">
        <f t="shared" si="20"/>
        <v>Communications</v>
      </c>
      <c r="AR347" s="24" t="str">
        <f t="shared" si="20"/>
        <v/>
      </c>
      <c r="AS347" s="24" t="str">
        <f t="shared" si="20"/>
        <v/>
      </c>
      <c r="AT347" s="24" t="str">
        <f t="shared" si="20"/>
        <v/>
      </c>
      <c r="AU347" s="24" t="str">
        <f t="shared" si="20"/>
        <v>Safety and Security; Food, Water, Shelter; Health and Medical; Energy; Communications; Hazardous Materials; Transportation; Water Systems;</v>
      </c>
    </row>
    <row r="348" spans="1:47" s="24" customFormat="1" ht="32.1" customHeight="1" x14ac:dyDescent="0.2">
      <c r="A348" s="141" t="s">
        <v>1114</v>
      </c>
      <c r="B348" s="63" t="s">
        <v>1118</v>
      </c>
      <c r="C348" s="142" t="s">
        <v>1082</v>
      </c>
      <c r="D348" s="63" t="s">
        <v>1555</v>
      </c>
      <c r="E348" s="64" t="str">
        <f t="shared" si="21"/>
        <v>Safety and Security; Food, Water, Shelter; Health and Medical; Energy; Communications; Hazardous Materials; Transportation; Water Systems;</v>
      </c>
      <c r="F348" s="65" t="s">
        <v>74</v>
      </c>
      <c r="G348" s="66" t="str">
        <f>IF(IFERROR(SEARCH(G$6,$D348),0)&gt;0,TRIM(VLOOKUP(G$6,'Lifeline-Capability XWalk'!$F$6:$G$38,2,FALSE)),"")</f>
        <v/>
      </c>
      <c r="H348" s="67" t="str">
        <f>IF(IFERROR(SEARCH(H$6,$D348),0)&gt;0,TRIM(VLOOKUP(H$6,'Lifeline-Capability XWalk'!$F$6:$G$38,2,FALSE)),"")</f>
        <v/>
      </c>
      <c r="I348" s="67" t="str">
        <f>IF(IFERROR(SEARCH(I$6,$D348),0)&gt;0,TRIM(VLOOKUP(I$6,'Lifeline-Capability XWalk'!$F$6:$G$38,2,FALSE)),"")</f>
        <v/>
      </c>
      <c r="J348" s="67" t="str">
        <f>IF(IFERROR(SEARCH(J$6,$D348),0)&gt;0,TRIM(VLOOKUP(J$6,'Lifeline-Capability XWalk'!$F$6:$G$38,2,FALSE)),"")</f>
        <v/>
      </c>
      <c r="K348" s="67" t="str">
        <f>IF(IFERROR(SEARCH(K$6,$D348),0)&gt;0,TRIM(VLOOKUP(K$6,'Lifeline-Capability XWalk'!$F$6:$G$38,2,FALSE)),"")</f>
        <v/>
      </c>
      <c r="L348" s="67" t="str">
        <f>IF(IFERROR(SEARCH(L$6,$D348),0)&gt;0,TRIM(VLOOKUP(L$6,'Lifeline-Capability XWalk'!$F$6:$G$38,2,FALSE)),"")</f>
        <v/>
      </c>
      <c r="M348" s="67" t="str">
        <f>IF(IFERROR(SEARCH(M$6,$D348),0)&gt;0,TRIM(VLOOKUP(M$6,'Lifeline-Capability XWalk'!$F$6:$G$38,2,FALSE)),"")</f>
        <v/>
      </c>
      <c r="N348" s="67" t="str">
        <f>IF(IFERROR(SEARCH(N$6,$D348),0)&gt;0,TRIM(VLOOKUP(N$6,'Lifeline-Capability XWalk'!$F$6:$G$38,2,FALSE)),"")</f>
        <v/>
      </c>
      <c r="O348" s="67" t="str">
        <f>IF(IFERROR(SEARCH(O$6,$D348),0)&gt;0,TRIM(VLOOKUP(O$6,'Lifeline-Capability XWalk'!$F$6:$G$38,2,FALSE)),"")</f>
        <v/>
      </c>
      <c r="P348" s="67" t="str">
        <f>IF(IFERROR(SEARCH(P$6,$D348),0)&gt;0,TRIM(VLOOKUP(P$6,'Lifeline-Capability XWalk'!$F$6:$G$38,2,FALSE)),"")</f>
        <v/>
      </c>
      <c r="Q348" s="67" t="str">
        <f>IF(IFERROR(SEARCH(Q$6,$D348),0)&gt;0,TRIM(VLOOKUP(Q$6,'Lifeline-Capability XWalk'!$F$6:$G$38,2,FALSE)),"")</f>
        <v/>
      </c>
      <c r="R348" s="67" t="str">
        <f>IF(IFERROR(SEARCH(R$6,$D348),0)&gt;0,TRIM(VLOOKUP(R$6,'Lifeline-Capability XWalk'!$F$6:$G$38,2,FALSE)),"")</f>
        <v/>
      </c>
      <c r="S348" s="67" t="str">
        <f>IF(IFERROR(SEARCH(S$6,$D348),0)&gt;0,TRIM(VLOOKUP(S$6,'Lifeline-Capability XWalk'!$F$6:$G$38,2,FALSE)),"")</f>
        <v/>
      </c>
      <c r="T348" s="67" t="str">
        <f>IF(IFERROR(SEARCH(T$6,$D348),0)&gt;0,TRIM(VLOOKUP(T$6,'Lifeline-Capability XWalk'!$F$6:$G$38,2,FALSE)),"")</f>
        <v/>
      </c>
      <c r="U348" s="67" t="str">
        <f>IF(IFERROR(SEARCH(U$6,$D348),0)&gt;0,TRIM(VLOOKUP(U$6,'Lifeline-Capability XWalk'!$F$6:$G$38,2,FALSE)),"")</f>
        <v/>
      </c>
      <c r="V348" s="67" t="str">
        <f>IF(IFERROR(SEARCH(V$6,$D348),0)&gt;0,TRIM(VLOOKUP(V$6,'Lifeline-Capability XWalk'!$F$6:$G$38,2,FALSE)),"")</f>
        <v/>
      </c>
      <c r="W348" s="67" t="str">
        <f>IF(IFERROR(SEARCH(W$6,$D348),0)&gt;0,TRIM(VLOOKUP(W$6,'Lifeline-Capability XWalk'!$F$6:$G$38,2,FALSE)),"")</f>
        <v/>
      </c>
      <c r="X348" s="67" t="str">
        <f>IF(IFERROR(SEARCH(X$6,$D348),0)&gt;0,TRIM(VLOOKUP(X$6,'Lifeline-Capability XWalk'!$F$6:$G$38,2,FALSE)),"")</f>
        <v/>
      </c>
      <c r="Y348" s="67" t="str">
        <f>IF(IFERROR(SEARCH(Y$6,$D348),0)&gt;0,TRIM(VLOOKUP(Y$6,'Lifeline-Capability XWalk'!$F$6:$G$38,2,FALSE)),"")</f>
        <v/>
      </c>
      <c r="Z348" s="67" t="str">
        <f>IF(IFERROR(SEARCH(Z$6,$D348),0)&gt;0,TRIM(VLOOKUP(Z$6,'Lifeline-Capability XWalk'!$F$6:$G$38,2,FALSE)),"")</f>
        <v/>
      </c>
      <c r="AA348" s="67" t="str">
        <f>IF(IFERROR(SEARCH(AA$6,$D348),0)&gt;0,TRIM(VLOOKUP(AA$6,'Lifeline-Capability XWalk'!$F$6:$G$38,2,FALSE)),"")</f>
        <v>Communications</v>
      </c>
      <c r="AB348" s="67" t="str">
        <f>IF(IFERROR(SEARCH(AB$6,$D348),0)&gt;0,TRIM(VLOOKUP(AB$6,'Lifeline-Capability XWalk'!$F$6:$G$38,2,FALSE)),"")</f>
        <v>Communications</v>
      </c>
      <c r="AC348" s="67" t="str">
        <f>IF(IFERROR(SEARCH(AC$6,$D348),0)&gt;0,TRIM(VLOOKUP(AC$6,'Lifeline-Capability XWalk'!$F$6:$G$38,2,FALSE)),"")</f>
        <v>Safety and Security</v>
      </c>
      <c r="AD348" s="67" t="str">
        <f>IF(IFERROR(SEARCH(AD$6,$D348),0)&gt;0,TRIM(VLOOKUP(AD$6,'Lifeline-Capability XWalk'!$F$6:$G$38,2,FALSE)),"")</f>
        <v/>
      </c>
      <c r="AE348" s="67" t="str">
        <f>IF(IFERROR(SEARCH(AE$6,$D348),0)&gt;0,TRIM(VLOOKUP(AE$6,'Lifeline-Capability XWalk'!$F$6:$G$38,2,FALSE)),"")</f>
        <v/>
      </c>
      <c r="AF348" s="67" t="str">
        <f>IF(IFERROR(SEARCH(AF$6,$D348),0)&gt;0,TRIM(VLOOKUP(AF$6,'Lifeline-Capability XWalk'!$F$6:$G$38,2,FALSE)),"")</f>
        <v/>
      </c>
      <c r="AG348" s="67" t="str">
        <f>IF(IFERROR(SEARCH(AG$6,$D348),0)&gt;0,TRIM(VLOOKUP(AG$6,'Lifeline-Capability XWalk'!$F$6:$G$38,2,FALSE)),"")</f>
        <v/>
      </c>
      <c r="AH348" s="67" t="str">
        <f>IF(IFERROR(SEARCH(AH$6,$D348),0)&gt;0,TRIM(VLOOKUP(AH$6,'Lifeline-Capability XWalk'!$F$6:$G$38,2,FALSE)),"")</f>
        <v/>
      </c>
      <c r="AI348" s="67" t="str">
        <f>IF(IFERROR(SEARCH(AI$6,$D348),0)&gt;0,TRIM(VLOOKUP(AI$6,'Lifeline-Capability XWalk'!$F$6:$G$38,2,FALSE)),"")</f>
        <v/>
      </c>
      <c r="AJ348" s="67" t="str">
        <f>IF(IFERROR(SEARCH(AJ$6,$D348),0)&gt;0,TRIM(VLOOKUP(AJ$6,'Lifeline-Capability XWalk'!$F$6:$G$38,2,FALSE)),"")</f>
        <v>Safety and Security; Food, Water, Shelter; Health and Medical; Energy; Communications; Hazardous Materials; Transportation; Water Systems;</v>
      </c>
      <c r="AK348" s="67" t="str">
        <f>IF(IFERROR(SEARCH(AK$6,$D348),0)&gt;0,TRIM(VLOOKUP(AK$6,'Lifeline-Capability XWalk'!$F$6:$G$38,2,FALSE)),"")</f>
        <v/>
      </c>
      <c r="AL348" s="68" t="str">
        <f>IF(IFERROR(SEARCH(AL$6,$D348),0)&gt;0,TRIM(VLOOKUP(AL$6,'Lifeline-Capability XWalk'!$F$6:$G$38,2,FALSE)),"")</f>
        <v/>
      </c>
      <c r="AM348" s="24" t="str">
        <f t="shared" si="19"/>
        <v>Safety and Security</v>
      </c>
      <c r="AN348" s="24" t="str">
        <f t="shared" si="20"/>
        <v/>
      </c>
      <c r="AO348" s="24" t="str">
        <f t="shared" si="20"/>
        <v/>
      </c>
      <c r="AP348" s="24" t="str">
        <f t="shared" si="20"/>
        <v/>
      </c>
      <c r="AQ348" s="24" t="str">
        <f t="shared" si="20"/>
        <v>Communications</v>
      </c>
      <c r="AR348" s="24" t="str">
        <f t="shared" si="20"/>
        <v/>
      </c>
      <c r="AS348" s="24" t="str">
        <f t="shared" si="20"/>
        <v/>
      </c>
      <c r="AT348" s="24" t="str">
        <f t="shared" si="20"/>
        <v/>
      </c>
      <c r="AU348" s="24" t="str">
        <f t="shared" si="20"/>
        <v>Safety and Security; Food, Water, Shelter; Health and Medical; Energy; Communications; Hazardous Materials; Transportation; Water Systems;</v>
      </c>
    </row>
    <row r="349" spans="1:47" s="24" customFormat="1" ht="32.1" customHeight="1" x14ac:dyDescent="0.2">
      <c r="A349" s="141" t="s">
        <v>1114</v>
      </c>
      <c r="B349" s="63" t="s">
        <v>1118</v>
      </c>
      <c r="C349" s="142" t="s">
        <v>1082</v>
      </c>
      <c r="D349" s="63" t="s">
        <v>1556</v>
      </c>
      <c r="E349" s="64" t="str">
        <f t="shared" si="21"/>
        <v>Safety and Security; Food, Water, Shelter; Health and Medical; Energy; Communications; Hazardous Materials; Transportation; Water Systems;</v>
      </c>
      <c r="F349" s="65" t="s">
        <v>41</v>
      </c>
      <c r="G349" s="66" t="str">
        <f>IF(IFERROR(SEARCH(G$6,$D349),0)&gt;0,TRIM(VLOOKUP(G$6,'Lifeline-Capability XWalk'!$F$6:$G$38,2,FALSE)),"")</f>
        <v/>
      </c>
      <c r="H349" s="67" t="str">
        <f>IF(IFERROR(SEARCH(H$6,$D349),0)&gt;0,TRIM(VLOOKUP(H$6,'Lifeline-Capability XWalk'!$F$6:$G$38,2,FALSE)),"")</f>
        <v/>
      </c>
      <c r="I349" s="67" t="str">
        <f>IF(IFERROR(SEARCH(I$6,$D349),0)&gt;0,TRIM(VLOOKUP(I$6,'Lifeline-Capability XWalk'!$F$6:$G$38,2,FALSE)),"")</f>
        <v/>
      </c>
      <c r="J349" s="67" t="str">
        <f>IF(IFERROR(SEARCH(J$6,$D349),0)&gt;0,TRIM(VLOOKUP(J$6,'Lifeline-Capability XWalk'!$F$6:$G$38,2,FALSE)),"")</f>
        <v/>
      </c>
      <c r="K349" s="67" t="str">
        <f>IF(IFERROR(SEARCH(K$6,$D349),0)&gt;0,TRIM(VLOOKUP(K$6,'Lifeline-Capability XWalk'!$F$6:$G$38,2,FALSE)),"")</f>
        <v/>
      </c>
      <c r="L349" s="67" t="str">
        <f>IF(IFERROR(SEARCH(L$6,$D349),0)&gt;0,TRIM(VLOOKUP(L$6,'Lifeline-Capability XWalk'!$F$6:$G$38,2,FALSE)),"")</f>
        <v/>
      </c>
      <c r="M349" s="67" t="str">
        <f>IF(IFERROR(SEARCH(M$6,$D349),0)&gt;0,TRIM(VLOOKUP(M$6,'Lifeline-Capability XWalk'!$F$6:$G$38,2,FALSE)),"")</f>
        <v/>
      </c>
      <c r="N349" s="67" t="str">
        <f>IF(IFERROR(SEARCH(N$6,$D349),0)&gt;0,TRIM(VLOOKUP(N$6,'Lifeline-Capability XWalk'!$F$6:$G$38,2,FALSE)),"")</f>
        <v/>
      </c>
      <c r="O349" s="67" t="str">
        <f>IF(IFERROR(SEARCH(O$6,$D349),0)&gt;0,TRIM(VLOOKUP(O$6,'Lifeline-Capability XWalk'!$F$6:$G$38,2,FALSE)),"")</f>
        <v/>
      </c>
      <c r="P349" s="67" t="str">
        <f>IF(IFERROR(SEARCH(P$6,$D349),0)&gt;0,TRIM(VLOOKUP(P$6,'Lifeline-Capability XWalk'!$F$6:$G$38,2,FALSE)),"")</f>
        <v/>
      </c>
      <c r="Q349" s="67" t="str">
        <f>IF(IFERROR(SEARCH(Q$6,$D349),0)&gt;0,TRIM(VLOOKUP(Q$6,'Lifeline-Capability XWalk'!$F$6:$G$38,2,FALSE)),"")</f>
        <v/>
      </c>
      <c r="R349" s="67" t="str">
        <f>IF(IFERROR(SEARCH(R$6,$D349),0)&gt;0,TRIM(VLOOKUP(R$6,'Lifeline-Capability XWalk'!$F$6:$G$38,2,FALSE)),"")</f>
        <v/>
      </c>
      <c r="S349" s="67" t="str">
        <f>IF(IFERROR(SEARCH(S$6,$D349),0)&gt;0,TRIM(VLOOKUP(S$6,'Lifeline-Capability XWalk'!$F$6:$G$38,2,FALSE)),"")</f>
        <v/>
      </c>
      <c r="T349" s="67" t="str">
        <f>IF(IFERROR(SEARCH(T$6,$D349),0)&gt;0,TRIM(VLOOKUP(T$6,'Lifeline-Capability XWalk'!$F$6:$G$38,2,FALSE)),"")</f>
        <v/>
      </c>
      <c r="U349" s="67" t="str">
        <f>IF(IFERROR(SEARCH(U$6,$D349),0)&gt;0,TRIM(VLOOKUP(U$6,'Lifeline-Capability XWalk'!$F$6:$G$38,2,FALSE)),"")</f>
        <v/>
      </c>
      <c r="V349" s="67" t="str">
        <f>IF(IFERROR(SEARCH(V$6,$D349),0)&gt;0,TRIM(VLOOKUP(V$6,'Lifeline-Capability XWalk'!$F$6:$G$38,2,FALSE)),"")</f>
        <v/>
      </c>
      <c r="W349" s="67" t="str">
        <f>IF(IFERROR(SEARCH(W$6,$D349),0)&gt;0,TRIM(VLOOKUP(W$6,'Lifeline-Capability XWalk'!$F$6:$G$38,2,FALSE)),"")</f>
        <v/>
      </c>
      <c r="X349" s="67" t="str">
        <f>IF(IFERROR(SEARCH(X$6,$D349),0)&gt;0,TRIM(VLOOKUP(X$6,'Lifeline-Capability XWalk'!$F$6:$G$38,2,FALSE)),"")</f>
        <v/>
      </c>
      <c r="Y349" s="67" t="str">
        <f>IF(IFERROR(SEARCH(Y$6,$D349),0)&gt;0,TRIM(VLOOKUP(Y$6,'Lifeline-Capability XWalk'!$F$6:$G$38,2,FALSE)),"")</f>
        <v/>
      </c>
      <c r="Z349" s="67" t="str">
        <f>IF(IFERROR(SEARCH(Z$6,$D349),0)&gt;0,TRIM(VLOOKUP(Z$6,'Lifeline-Capability XWalk'!$F$6:$G$38,2,FALSE)),"")</f>
        <v/>
      </c>
      <c r="AA349" s="67" t="str">
        <f>IF(IFERROR(SEARCH(AA$6,$D349),0)&gt;0,TRIM(VLOOKUP(AA$6,'Lifeline-Capability XWalk'!$F$6:$G$38,2,FALSE)),"")</f>
        <v>Communications</v>
      </c>
      <c r="AB349" s="67" t="str">
        <f>IF(IFERROR(SEARCH(AB$6,$D349),0)&gt;0,TRIM(VLOOKUP(AB$6,'Lifeline-Capability XWalk'!$F$6:$G$38,2,FALSE)),"")</f>
        <v>Communications</v>
      </c>
      <c r="AC349" s="67" t="str">
        <f>IF(IFERROR(SEARCH(AC$6,$D349),0)&gt;0,TRIM(VLOOKUP(AC$6,'Lifeline-Capability XWalk'!$F$6:$G$38,2,FALSE)),"")</f>
        <v/>
      </c>
      <c r="AD349" s="67" t="str">
        <f>IF(IFERROR(SEARCH(AD$6,$D349),0)&gt;0,TRIM(VLOOKUP(AD$6,'Lifeline-Capability XWalk'!$F$6:$G$38,2,FALSE)),"")</f>
        <v>Safety and Security; Food, Water, Shelter; Health and Medical; Energy; Communications; Hazardous Materials; Transportation; Water Systems;</v>
      </c>
      <c r="AE349" s="67" t="str">
        <f>IF(IFERROR(SEARCH(AE$6,$D349),0)&gt;0,TRIM(VLOOKUP(AE$6,'Lifeline-Capability XWalk'!$F$6:$G$38,2,FALSE)),"")</f>
        <v/>
      </c>
      <c r="AF349" s="67" t="str">
        <f>IF(IFERROR(SEARCH(AF$6,$D349),0)&gt;0,TRIM(VLOOKUP(AF$6,'Lifeline-Capability XWalk'!$F$6:$G$38,2,FALSE)),"")</f>
        <v/>
      </c>
      <c r="AG349" s="67" t="str">
        <f>IF(IFERROR(SEARCH(AG$6,$D349),0)&gt;0,TRIM(VLOOKUP(AG$6,'Lifeline-Capability XWalk'!$F$6:$G$38,2,FALSE)),"")</f>
        <v/>
      </c>
      <c r="AH349" s="67" t="str">
        <f>IF(IFERROR(SEARCH(AH$6,$D349),0)&gt;0,TRIM(VLOOKUP(AH$6,'Lifeline-Capability XWalk'!$F$6:$G$38,2,FALSE)),"")</f>
        <v/>
      </c>
      <c r="AI349" s="67" t="str">
        <f>IF(IFERROR(SEARCH(AI$6,$D349),0)&gt;0,TRIM(VLOOKUP(AI$6,'Lifeline-Capability XWalk'!$F$6:$G$38,2,FALSE)),"")</f>
        <v/>
      </c>
      <c r="AJ349" s="67" t="str">
        <f>IF(IFERROR(SEARCH(AJ$6,$D349),0)&gt;0,TRIM(VLOOKUP(AJ$6,'Lifeline-Capability XWalk'!$F$6:$G$38,2,FALSE)),"")</f>
        <v>Safety and Security; Food, Water, Shelter; Health and Medical; Energy; Communications; Hazardous Materials; Transportation; Water Systems;</v>
      </c>
      <c r="AK349" s="67" t="str">
        <f>IF(IFERROR(SEARCH(AK$6,$D349),0)&gt;0,TRIM(VLOOKUP(AK$6,'Lifeline-Capability XWalk'!$F$6:$G$38,2,FALSE)),"")</f>
        <v/>
      </c>
      <c r="AL349" s="68" t="str">
        <f>IF(IFERROR(SEARCH(AL$6,$D349),0)&gt;0,TRIM(VLOOKUP(AL$6,'Lifeline-Capability XWalk'!$F$6:$G$38,2,FALSE)),"")</f>
        <v/>
      </c>
      <c r="AM349" s="24" t="str">
        <f t="shared" si="19"/>
        <v/>
      </c>
      <c r="AN349" s="24" t="str">
        <f t="shared" si="20"/>
        <v/>
      </c>
      <c r="AO349" s="24" t="str">
        <f t="shared" si="20"/>
        <v/>
      </c>
      <c r="AP349" s="24" t="str">
        <f t="shared" si="20"/>
        <v/>
      </c>
      <c r="AQ349" s="24" t="str">
        <f t="shared" si="20"/>
        <v>Communications</v>
      </c>
      <c r="AR349" s="24" t="str">
        <f t="shared" si="20"/>
        <v/>
      </c>
      <c r="AS349" s="24" t="str">
        <f t="shared" si="20"/>
        <v/>
      </c>
      <c r="AT349" s="24" t="str">
        <f t="shared" si="20"/>
        <v/>
      </c>
      <c r="AU349" s="24" t="str">
        <f t="shared" si="20"/>
        <v>Safety and Security; Food, Water, Shelter; Health and Medical; Energy; Communications; Hazardous Materials; Transportation; Water Systems;</v>
      </c>
    </row>
    <row r="350" spans="1:47" s="24" customFormat="1" ht="32.1" customHeight="1" x14ac:dyDescent="0.2">
      <c r="A350" s="141" t="s">
        <v>1114</v>
      </c>
      <c r="B350" s="63" t="s">
        <v>1118</v>
      </c>
      <c r="C350" s="142" t="s">
        <v>1082</v>
      </c>
      <c r="D350" s="63" t="s">
        <v>1556</v>
      </c>
      <c r="E350" s="64" t="str">
        <f t="shared" si="21"/>
        <v>Safety and Security; Food, Water, Shelter; Health and Medical; Energy; Communications; Hazardous Materials; Transportation; Water Systems;</v>
      </c>
      <c r="F350" s="65" t="s">
        <v>43</v>
      </c>
      <c r="G350" s="66" t="str">
        <f>IF(IFERROR(SEARCH(G$6,$D350),0)&gt;0,TRIM(VLOOKUP(G$6,'Lifeline-Capability XWalk'!$F$6:$G$38,2,FALSE)),"")</f>
        <v/>
      </c>
      <c r="H350" s="67" t="str">
        <f>IF(IFERROR(SEARCH(H$6,$D350),0)&gt;0,TRIM(VLOOKUP(H$6,'Lifeline-Capability XWalk'!$F$6:$G$38,2,FALSE)),"")</f>
        <v/>
      </c>
      <c r="I350" s="67" t="str">
        <f>IF(IFERROR(SEARCH(I$6,$D350),0)&gt;0,TRIM(VLOOKUP(I$6,'Lifeline-Capability XWalk'!$F$6:$G$38,2,FALSE)),"")</f>
        <v/>
      </c>
      <c r="J350" s="67" t="str">
        <f>IF(IFERROR(SEARCH(J$6,$D350),0)&gt;0,TRIM(VLOOKUP(J$6,'Lifeline-Capability XWalk'!$F$6:$G$38,2,FALSE)),"")</f>
        <v/>
      </c>
      <c r="K350" s="67" t="str">
        <f>IF(IFERROR(SEARCH(K$6,$D350),0)&gt;0,TRIM(VLOOKUP(K$6,'Lifeline-Capability XWalk'!$F$6:$G$38,2,FALSE)),"")</f>
        <v/>
      </c>
      <c r="L350" s="67" t="str">
        <f>IF(IFERROR(SEARCH(L$6,$D350),0)&gt;0,TRIM(VLOOKUP(L$6,'Lifeline-Capability XWalk'!$F$6:$G$38,2,FALSE)),"")</f>
        <v/>
      </c>
      <c r="M350" s="67" t="str">
        <f>IF(IFERROR(SEARCH(M$6,$D350),0)&gt;0,TRIM(VLOOKUP(M$6,'Lifeline-Capability XWalk'!$F$6:$G$38,2,FALSE)),"")</f>
        <v/>
      </c>
      <c r="N350" s="67" t="str">
        <f>IF(IFERROR(SEARCH(N$6,$D350),0)&gt;0,TRIM(VLOOKUP(N$6,'Lifeline-Capability XWalk'!$F$6:$G$38,2,FALSE)),"")</f>
        <v/>
      </c>
      <c r="O350" s="67" t="str">
        <f>IF(IFERROR(SEARCH(O$6,$D350),0)&gt;0,TRIM(VLOOKUP(O$6,'Lifeline-Capability XWalk'!$F$6:$G$38,2,FALSE)),"")</f>
        <v/>
      </c>
      <c r="P350" s="67" t="str">
        <f>IF(IFERROR(SEARCH(P$6,$D350),0)&gt;0,TRIM(VLOOKUP(P$6,'Lifeline-Capability XWalk'!$F$6:$G$38,2,FALSE)),"")</f>
        <v/>
      </c>
      <c r="Q350" s="67" t="str">
        <f>IF(IFERROR(SEARCH(Q$6,$D350),0)&gt;0,TRIM(VLOOKUP(Q$6,'Lifeline-Capability XWalk'!$F$6:$G$38,2,FALSE)),"")</f>
        <v/>
      </c>
      <c r="R350" s="67" t="str">
        <f>IF(IFERROR(SEARCH(R$6,$D350),0)&gt;0,TRIM(VLOOKUP(R$6,'Lifeline-Capability XWalk'!$F$6:$G$38,2,FALSE)),"")</f>
        <v/>
      </c>
      <c r="S350" s="67" t="str">
        <f>IF(IFERROR(SEARCH(S$6,$D350),0)&gt;0,TRIM(VLOOKUP(S$6,'Lifeline-Capability XWalk'!$F$6:$G$38,2,FALSE)),"")</f>
        <v/>
      </c>
      <c r="T350" s="67" t="str">
        <f>IF(IFERROR(SEARCH(T$6,$D350),0)&gt;0,TRIM(VLOOKUP(T$6,'Lifeline-Capability XWalk'!$F$6:$G$38,2,FALSE)),"")</f>
        <v/>
      </c>
      <c r="U350" s="67" t="str">
        <f>IF(IFERROR(SEARCH(U$6,$D350),0)&gt;0,TRIM(VLOOKUP(U$6,'Lifeline-Capability XWalk'!$F$6:$G$38,2,FALSE)),"")</f>
        <v/>
      </c>
      <c r="V350" s="67" t="str">
        <f>IF(IFERROR(SEARCH(V$6,$D350),0)&gt;0,TRIM(VLOOKUP(V$6,'Lifeline-Capability XWalk'!$F$6:$G$38,2,FALSE)),"")</f>
        <v/>
      </c>
      <c r="W350" s="67" t="str">
        <f>IF(IFERROR(SEARCH(W$6,$D350),0)&gt;0,TRIM(VLOOKUP(W$6,'Lifeline-Capability XWalk'!$F$6:$G$38,2,FALSE)),"")</f>
        <v/>
      </c>
      <c r="X350" s="67" t="str">
        <f>IF(IFERROR(SEARCH(X$6,$D350),0)&gt;0,TRIM(VLOOKUP(X$6,'Lifeline-Capability XWalk'!$F$6:$G$38,2,FALSE)),"")</f>
        <v/>
      </c>
      <c r="Y350" s="67" t="str">
        <f>IF(IFERROR(SEARCH(Y$6,$D350),0)&gt;0,TRIM(VLOOKUP(Y$6,'Lifeline-Capability XWalk'!$F$6:$G$38,2,FALSE)),"")</f>
        <v/>
      </c>
      <c r="Z350" s="67" t="str">
        <f>IF(IFERROR(SEARCH(Z$6,$D350),0)&gt;0,TRIM(VLOOKUP(Z$6,'Lifeline-Capability XWalk'!$F$6:$G$38,2,FALSE)),"")</f>
        <v/>
      </c>
      <c r="AA350" s="67" t="str">
        <f>IF(IFERROR(SEARCH(AA$6,$D350),0)&gt;0,TRIM(VLOOKUP(AA$6,'Lifeline-Capability XWalk'!$F$6:$G$38,2,FALSE)),"")</f>
        <v>Communications</v>
      </c>
      <c r="AB350" s="67" t="str">
        <f>IF(IFERROR(SEARCH(AB$6,$D350),0)&gt;0,TRIM(VLOOKUP(AB$6,'Lifeline-Capability XWalk'!$F$6:$G$38,2,FALSE)),"")</f>
        <v>Communications</v>
      </c>
      <c r="AC350" s="67" t="str">
        <f>IF(IFERROR(SEARCH(AC$6,$D350),0)&gt;0,TRIM(VLOOKUP(AC$6,'Lifeline-Capability XWalk'!$F$6:$G$38,2,FALSE)),"")</f>
        <v/>
      </c>
      <c r="AD350" s="67" t="str">
        <f>IF(IFERROR(SEARCH(AD$6,$D350),0)&gt;0,TRIM(VLOOKUP(AD$6,'Lifeline-Capability XWalk'!$F$6:$G$38,2,FALSE)),"")</f>
        <v>Safety and Security; Food, Water, Shelter; Health and Medical; Energy; Communications; Hazardous Materials; Transportation; Water Systems;</v>
      </c>
      <c r="AE350" s="67" t="str">
        <f>IF(IFERROR(SEARCH(AE$6,$D350),0)&gt;0,TRIM(VLOOKUP(AE$6,'Lifeline-Capability XWalk'!$F$6:$G$38,2,FALSE)),"")</f>
        <v/>
      </c>
      <c r="AF350" s="67" t="str">
        <f>IF(IFERROR(SEARCH(AF$6,$D350),0)&gt;0,TRIM(VLOOKUP(AF$6,'Lifeline-Capability XWalk'!$F$6:$G$38,2,FALSE)),"")</f>
        <v/>
      </c>
      <c r="AG350" s="67" t="str">
        <f>IF(IFERROR(SEARCH(AG$6,$D350),0)&gt;0,TRIM(VLOOKUP(AG$6,'Lifeline-Capability XWalk'!$F$6:$G$38,2,FALSE)),"")</f>
        <v/>
      </c>
      <c r="AH350" s="67" t="str">
        <f>IF(IFERROR(SEARCH(AH$6,$D350),0)&gt;0,TRIM(VLOOKUP(AH$6,'Lifeline-Capability XWalk'!$F$6:$G$38,2,FALSE)),"")</f>
        <v/>
      </c>
      <c r="AI350" s="67" t="str">
        <f>IF(IFERROR(SEARCH(AI$6,$D350),0)&gt;0,TRIM(VLOOKUP(AI$6,'Lifeline-Capability XWalk'!$F$6:$G$38,2,FALSE)),"")</f>
        <v/>
      </c>
      <c r="AJ350" s="67" t="str">
        <f>IF(IFERROR(SEARCH(AJ$6,$D350),0)&gt;0,TRIM(VLOOKUP(AJ$6,'Lifeline-Capability XWalk'!$F$6:$G$38,2,FALSE)),"")</f>
        <v>Safety and Security; Food, Water, Shelter; Health and Medical; Energy; Communications; Hazardous Materials; Transportation; Water Systems;</v>
      </c>
      <c r="AK350" s="67" t="str">
        <f>IF(IFERROR(SEARCH(AK$6,$D350),0)&gt;0,TRIM(VLOOKUP(AK$6,'Lifeline-Capability XWalk'!$F$6:$G$38,2,FALSE)),"")</f>
        <v/>
      </c>
      <c r="AL350" s="68" t="str">
        <f>IF(IFERROR(SEARCH(AL$6,$D350),0)&gt;0,TRIM(VLOOKUP(AL$6,'Lifeline-Capability XWalk'!$F$6:$G$38,2,FALSE)),"")</f>
        <v/>
      </c>
      <c r="AM350" s="24" t="str">
        <f t="shared" si="19"/>
        <v/>
      </c>
      <c r="AN350" s="24" t="str">
        <f t="shared" si="20"/>
        <v/>
      </c>
      <c r="AO350" s="24" t="str">
        <f t="shared" si="20"/>
        <v/>
      </c>
      <c r="AP350" s="24" t="str">
        <f t="shared" si="20"/>
        <v/>
      </c>
      <c r="AQ350" s="24" t="str">
        <f t="shared" si="20"/>
        <v>Communications</v>
      </c>
      <c r="AR350" s="24" t="str">
        <f t="shared" si="20"/>
        <v/>
      </c>
      <c r="AS350" s="24" t="str">
        <f t="shared" si="20"/>
        <v/>
      </c>
      <c r="AT350" s="24" t="str">
        <f t="shared" si="20"/>
        <v/>
      </c>
      <c r="AU350" s="24" t="str">
        <f t="shared" si="20"/>
        <v>Safety and Security; Food, Water, Shelter; Health and Medical; Energy; Communications; Hazardous Materials; Transportation; Water Systems;</v>
      </c>
    </row>
    <row r="351" spans="1:47" s="24" customFormat="1" ht="32.1" customHeight="1" x14ac:dyDescent="0.2">
      <c r="A351" s="141" t="s">
        <v>1114</v>
      </c>
      <c r="B351" s="63" t="s">
        <v>1118</v>
      </c>
      <c r="C351" s="142" t="s">
        <v>1082</v>
      </c>
      <c r="D351" s="63" t="s">
        <v>1506</v>
      </c>
      <c r="E351" s="64" t="str">
        <f t="shared" si="21"/>
        <v>Safety and Security; Food, Water, Shelter; Health and Medical; Energy; Communications; Hazardous Materials; Transportation; Water Systems;</v>
      </c>
      <c r="F351" s="65" t="s">
        <v>48</v>
      </c>
      <c r="G351" s="66" t="str">
        <f>IF(IFERROR(SEARCH(G$6,$D351),0)&gt;0,TRIM(VLOOKUP(G$6,'Lifeline-Capability XWalk'!$F$6:$G$38,2,FALSE)),"")</f>
        <v/>
      </c>
      <c r="H351" s="67" t="str">
        <f>IF(IFERROR(SEARCH(H$6,$D351),0)&gt;0,TRIM(VLOOKUP(H$6,'Lifeline-Capability XWalk'!$F$6:$G$38,2,FALSE)),"")</f>
        <v/>
      </c>
      <c r="I351" s="67" t="str">
        <f>IF(IFERROR(SEARCH(I$6,$D351),0)&gt;0,TRIM(VLOOKUP(I$6,'Lifeline-Capability XWalk'!$F$6:$G$38,2,FALSE)),"")</f>
        <v/>
      </c>
      <c r="J351" s="67" t="str">
        <f>IF(IFERROR(SEARCH(J$6,$D351),0)&gt;0,TRIM(VLOOKUP(J$6,'Lifeline-Capability XWalk'!$F$6:$G$38,2,FALSE)),"")</f>
        <v/>
      </c>
      <c r="K351" s="67" t="str">
        <f>IF(IFERROR(SEARCH(K$6,$D351),0)&gt;0,TRIM(VLOOKUP(K$6,'Lifeline-Capability XWalk'!$F$6:$G$38,2,FALSE)),"")</f>
        <v/>
      </c>
      <c r="L351" s="67" t="str">
        <f>IF(IFERROR(SEARCH(L$6,$D351),0)&gt;0,TRIM(VLOOKUP(L$6,'Lifeline-Capability XWalk'!$F$6:$G$38,2,FALSE)),"")</f>
        <v/>
      </c>
      <c r="M351" s="67" t="str">
        <f>IF(IFERROR(SEARCH(M$6,$D351),0)&gt;0,TRIM(VLOOKUP(M$6,'Lifeline-Capability XWalk'!$F$6:$G$38,2,FALSE)),"")</f>
        <v/>
      </c>
      <c r="N351" s="67" t="str">
        <f>IF(IFERROR(SEARCH(N$6,$D351),0)&gt;0,TRIM(VLOOKUP(N$6,'Lifeline-Capability XWalk'!$F$6:$G$38,2,FALSE)),"")</f>
        <v/>
      </c>
      <c r="O351" s="67" t="str">
        <f>IF(IFERROR(SEARCH(O$6,$D351),0)&gt;0,TRIM(VLOOKUP(O$6,'Lifeline-Capability XWalk'!$F$6:$G$38,2,FALSE)),"")</f>
        <v/>
      </c>
      <c r="P351" s="67" t="str">
        <f>IF(IFERROR(SEARCH(P$6,$D351),0)&gt;0,TRIM(VLOOKUP(P$6,'Lifeline-Capability XWalk'!$F$6:$G$38,2,FALSE)),"")</f>
        <v/>
      </c>
      <c r="Q351" s="67" t="str">
        <f>IF(IFERROR(SEARCH(Q$6,$D351),0)&gt;0,TRIM(VLOOKUP(Q$6,'Lifeline-Capability XWalk'!$F$6:$G$38,2,FALSE)),"")</f>
        <v/>
      </c>
      <c r="R351" s="67" t="str">
        <f>IF(IFERROR(SEARCH(R$6,$D351),0)&gt;0,TRIM(VLOOKUP(R$6,'Lifeline-Capability XWalk'!$F$6:$G$38,2,FALSE)),"")</f>
        <v/>
      </c>
      <c r="S351" s="67" t="str">
        <f>IF(IFERROR(SEARCH(S$6,$D351),0)&gt;0,TRIM(VLOOKUP(S$6,'Lifeline-Capability XWalk'!$F$6:$G$38,2,FALSE)),"")</f>
        <v/>
      </c>
      <c r="T351" s="67" t="str">
        <f>IF(IFERROR(SEARCH(T$6,$D351),0)&gt;0,TRIM(VLOOKUP(T$6,'Lifeline-Capability XWalk'!$F$6:$G$38,2,FALSE)),"")</f>
        <v/>
      </c>
      <c r="U351" s="67" t="str">
        <f>IF(IFERROR(SEARCH(U$6,$D351),0)&gt;0,TRIM(VLOOKUP(U$6,'Lifeline-Capability XWalk'!$F$6:$G$38,2,FALSE)),"")</f>
        <v/>
      </c>
      <c r="V351" s="67" t="str">
        <f>IF(IFERROR(SEARCH(V$6,$D351),0)&gt;0,TRIM(VLOOKUP(V$6,'Lifeline-Capability XWalk'!$F$6:$G$38,2,FALSE)),"")</f>
        <v/>
      </c>
      <c r="W351" s="67" t="str">
        <f>IF(IFERROR(SEARCH(W$6,$D351),0)&gt;0,TRIM(VLOOKUP(W$6,'Lifeline-Capability XWalk'!$F$6:$G$38,2,FALSE)),"")</f>
        <v/>
      </c>
      <c r="X351" s="67" t="str">
        <f>IF(IFERROR(SEARCH(X$6,$D351),0)&gt;0,TRIM(VLOOKUP(X$6,'Lifeline-Capability XWalk'!$F$6:$G$38,2,FALSE)),"")</f>
        <v/>
      </c>
      <c r="Y351" s="67" t="str">
        <f>IF(IFERROR(SEARCH(Y$6,$D351),0)&gt;0,TRIM(VLOOKUP(Y$6,'Lifeline-Capability XWalk'!$F$6:$G$38,2,FALSE)),"")</f>
        <v/>
      </c>
      <c r="Z351" s="67" t="str">
        <f>IF(IFERROR(SEARCH(Z$6,$D351),0)&gt;0,TRIM(VLOOKUP(Z$6,'Lifeline-Capability XWalk'!$F$6:$G$38,2,FALSE)),"")</f>
        <v/>
      </c>
      <c r="AA351" s="67" t="str">
        <f>IF(IFERROR(SEARCH(AA$6,$D351),0)&gt;0,TRIM(VLOOKUP(AA$6,'Lifeline-Capability XWalk'!$F$6:$G$38,2,FALSE)),"")</f>
        <v>Communications</v>
      </c>
      <c r="AB351" s="67" t="str">
        <f>IF(IFERROR(SEARCH(AB$6,$D351),0)&gt;0,TRIM(VLOOKUP(AB$6,'Lifeline-Capability XWalk'!$F$6:$G$38,2,FALSE)),"")</f>
        <v>Communications</v>
      </c>
      <c r="AC351" s="67" t="str">
        <f>IF(IFERROR(SEARCH(AC$6,$D351),0)&gt;0,TRIM(VLOOKUP(AC$6,'Lifeline-Capability XWalk'!$F$6:$G$38,2,FALSE)),"")</f>
        <v/>
      </c>
      <c r="AD351" s="67" t="str">
        <f>IF(IFERROR(SEARCH(AD$6,$D351),0)&gt;0,TRIM(VLOOKUP(AD$6,'Lifeline-Capability XWalk'!$F$6:$G$38,2,FALSE)),"")</f>
        <v/>
      </c>
      <c r="AE351" s="67" t="str">
        <f>IF(IFERROR(SEARCH(AE$6,$D351),0)&gt;0,TRIM(VLOOKUP(AE$6,'Lifeline-Capability XWalk'!$F$6:$G$38,2,FALSE)),"")</f>
        <v>Health and Medical</v>
      </c>
      <c r="AF351" s="67" t="str">
        <f>IF(IFERROR(SEARCH(AF$6,$D351),0)&gt;0,TRIM(VLOOKUP(AF$6,'Lifeline-Capability XWalk'!$F$6:$G$38,2,FALSE)),"")</f>
        <v/>
      </c>
      <c r="AG351" s="67" t="str">
        <f>IF(IFERROR(SEARCH(AG$6,$D351),0)&gt;0,TRIM(VLOOKUP(AG$6,'Lifeline-Capability XWalk'!$F$6:$G$38,2,FALSE)),"")</f>
        <v/>
      </c>
      <c r="AH351" s="67" t="str">
        <f>IF(IFERROR(SEARCH(AH$6,$D351),0)&gt;0,TRIM(VLOOKUP(AH$6,'Lifeline-Capability XWalk'!$F$6:$G$38,2,FALSE)),"")</f>
        <v/>
      </c>
      <c r="AI351" s="67" t="str">
        <f>IF(IFERROR(SEARCH(AI$6,$D351),0)&gt;0,TRIM(VLOOKUP(AI$6,'Lifeline-Capability XWalk'!$F$6:$G$38,2,FALSE)),"")</f>
        <v/>
      </c>
      <c r="AJ351" s="67" t="str">
        <f>IF(IFERROR(SEARCH(AJ$6,$D351),0)&gt;0,TRIM(VLOOKUP(AJ$6,'Lifeline-Capability XWalk'!$F$6:$G$38,2,FALSE)),"")</f>
        <v>Safety and Security; Food, Water, Shelter; Health and Medical; Energy; Communications; Hazardous Materials; Transportation; Water Systems;</v>
      </c>
      <c r="AK351" s="67" t="str">
        <f>IF(IFERROR(SEARCH(AK$6,$D351),0)&gt;0,TRIM(VLOOKUP(AK$6,'Lifeline-Capability XWalk'!$F$6:$G$38,2,FALSE)),"")</f>
        <v/>
      </c>
      <c r="AL351" s="68" t="str">
        <f>IF(IFERROR(SEARCH(AL$6,$D351),0)&gt;0,TRIM(VLOOKUP(AL$6,'Lifeline-Capability XWalk'!$F$6:$G$38,2,FALSE)),"")</f>
        <v/>
      </c>
      <c r="AM351" s="24" t="str">
        <f t="shared" si="19"/>
        <v/>
      </c>
      <c r="AN351" s="24" t="str">
        <f t="shared" si="20"/>
        <v/>
      </c>
      <c r="AO351" s="24" t="str">
        <f t="shared" si="20"/>
        <v>Health and Medical</v>
      </c>
      <c r="AP351" s="24" t="str">
        <f t="shared" si="20"/>
        <v/>
      </c>
      <c r="AQ351" s="24" t="str">
        <f t="shared" si="20"/>
        <v>Communications</v>
      </c>
      <c r="AR351" s="24" t="str">
        <f t="shared" si="20"/>
        <v/>
      </c>
      <c r="AS351" s="24" t="str">
        <f t="shared" si="20"/>
        <v/>
      </c>
      <c r="AT351" s="24" t="str">
        <f t="shared" si="20"/>
        <v/>
      </c>
      <c r="AU351" s="24" t="str">
        <f t="shared" si="20"/>
        <v>Safety and Security; Food, Water, Shelter; Health and Medical; Energy; Communications; Hazardous Materials; Transportation; Water Systems;</v>
      </c>
    </row>
    <row r="352" spans="1:47" s="24" customFormat="1" ht="32.1" customHeight="1" x14ac:dyDescent="0.2">
      <c r="A352" s="141" t="s">
        <v>1114</v>
      </c>
      <c r="B352" s="63" t="s">
        <v>1118</v>
      </c>
      <c r="C352" s="142" t="s">
        <v>1082</v>
      </c>
      <c r="D352" s="63" t="s">
        <v>1557</v>
      </c>
      <c r="E352" s="64" t="str">
        <f t="shared" si="21"/>
        <v>Safety and Security; Food, Water, Shelter; Health and Medical; Energy; Communications; Hazardous Materials; Transportation; Water Systems;</v>
      </c>
      <c r="F352" s="65" t="s">
        <v>563</v>
      </c>
      <c r="G352" s="66" t="str">
        <f>IF(IFERROR(SEARCH(G$6,$D352),0)&gt;0,TRIM(VLOOKUP(G$6,'Lifeline-Capability XWalk'!$F$6:$G$38,2,FALSE)),"")</f>
        <v/>
      </c>
      <c r="H352" s="67" t="str">
        <f>IF(IFERROR(SEARCH(H$6,$D352),0)&gt;0,TRIM(VLOOKUP(H$6,'Lifeline-Capability XWalk'!$F$6:$G$38,2,FALSE)),"")</f>
        <v/>
      </c>
      <c r="I352" s="67" t="str">
        <f>IF(IFERROR(SEARCH(I$6,$D352),0)&gt;0,TRIM(VLOOKUP(I$6,'Lifeline-Capability XWalk'!$F$6:$G$38,2,FALSE)),"")</f>
        <v/>
      </c>
      <c r="J352" s="67" t="str">
        <f>IF(IFERROR(SEARCH(J$6,$D352),0)&gt;0,TRIM(VLOOKUP(J$6,'Lifeline-Capability XWalk'!$F$6:$G$38,2,FALSE)),"")</f>
        <v/>
      </c>
      <c r="K352" s="67" t="str">
        <f>IF(IFERROR(SEARCH(K$6,$D352),0)&gt;0,TRIM(VLOOKUP(K$6,'Lifeline-Capability XWalk'!$F$6:$G$38,2,FALSE)),"")</f>
        <v/>
      </c>
      <c r="L352" s="67" t="str">
        <f>IF(IFERROR(SEARCH(L$6,$D352),0)&gt;0,TRIM(VLOOKUP(L$6,'Lifeline-Capability XWalk'!$F$6:$G$38,2,FALSE)),"")</f>
        <v/>
      </c>
      <c r="M352" s="67" t="str">
        <f>IF(IFERROR(SEARCH(M$6,$D352),0)&gt;0,TRIM(VLOOKUP(M$6,'Lifeline-Capability XWalk'!$F$6:$G$38,2,FALSE)),"")</f>
        <v>Health and Medical</v>
      </c>
      <c r="N352" s="67" t="str">
        <f>IF(IFERROR(SEARCH(N$6,$D352),0)&gt;0,TRIM(VLOOKUP(N$6,'Lifeline-Capability XWalk'!$F$6:$G$38,2,FALSE)),"")</f>
        <v/>
      </c>
      <c r="O352" s="67" t="str">
        <f>IF(IFERROR(SEARCH(O$6,$D352),0)&gt;0,TRIM(VLOOKUP(O$6,'Lifeline-Capability XWalk'!$F$6:$G$38,2,FALSE)),"")</f>
        <v/>
      </c>
      <c r="P352" s="67" t="str">
        <f>IF(IFERROR(SEARCH(P$6,$D352),0)&gt;0,TRIM(VLOOKUP(P$6,'Lifeline-Capability XWalk'!$F$6:$G$38,2,FALSE)),"")</f>
        <v/>
      </c>
      <c r="Q352" s="67" t="str">
        <f>IF(IFERROR(SEARCH(Q$6,$D352),0)&gt;0,TRIM(VLOOKUP(Q$6,'Lifeline-Capability XWalk'!$F$6:$G$38,2,FALSE)),"")</f>
        <v/>
      </c>
      <c r="R352" s="67" t="str">
        <f>IF(IFERROR(SEARCH(R$6,$D352),0)&gt;0,TRIM(VLOOKUP(R$6,'Lifeline-Capability XWalk'!$F$6:$G$38,2,FALSE)),"")</f>
        <v/>
      </c>
      <c r="S352" s="67" t="str">
        <f>IF(IFERROR(SEARCH(S$6,$D352),0)&gt;0,TRIM(VLOOKUP(S$6,'Lifeline-Capability XWalk'!$F$6:$G$38,2,FALSE)),"")</f>
        <v/>
      </c>
      <c r="T352" s="67" t="str">
        <f>IF(IFERROR(SEARCH(T$6,$D352),0)&gt;0,TRIM(VLOOKUP(T$6,'Lifeline-Capability XWalk'!$F$6:$G$38,2,FALSE)),"")</f>
        <v/>
      </c>
      <c r="U352" s="67" t="str">
        <f>IF(IFERROR(SEARCH(U$6,$D352),0)&gt;0,TRIM(VLOOKUP(U$6,'Lifeline-Capability XWalk'!$F$6:$G$38,2,FALSE)),"")</f>
        <v/>
      </c>
      <c r="V352" s="67" t="str">
        <f>IF(IFERROR(SEARCH(V$6,$D352),0)&gt;0,TRIM(VLOOKUP(V$6,'Lifeline-Capability XWalk'!$F$6:$G$38,2,FALSE)),"")</f>
        <v/>
      </c>
      <c r="W352" s="67" t="str">
        <f>IF(IFERROR(SEARCH(W$6,$D352),0)&gt;0,TRIM(VLOOKUP(W$6,'Lifeline-Capability XWalk'!$F$6:$G$38,2,FALSE)),"")</f>
        <v/>
      </c>
      <c r="X352" s="67" t="str">
        <f>IF(IFERROR(SEARCH(X$6,$D352),0)&gt;0,TRIM(VLOOKUP(X$6,'Lifeline-Capability XWalk'!$F$6:$G$38,2,FALSE)),"")</f>
        <v/>
      </c>
      <c r="Y352" s="67" t="str">
        <f>IF(IFERROR(SEARCH(Y$6,$D352),0)&gt;0,TRIM(VLOOKUP(Y$6,'Lifeline-Capability XWalk'!$F$6:$G$38,2,FALSE)),"")</f>
        <v/>
      </c>
      <c r="Z352" s="67" t="str">
        <f>IF(IFERROR(SEARCH(Z$6,$D352),0)&gt;0,TRIM(VLOOKUP(Z$6,'Lifeline-Capability XWalk'!$F$6:$G$38,2,FALSE)),"")</f>
        <v/>
      </c>
      <c r="AA352" s="67" t="str">
        <f>IF(IFERROR(SEARCH(AA$6,$D352),0)&gt;0,TRIM(VLOOKUP(AA$6,'Lifeline-Capability XWalk'!$F$6:$G$38,2,FALSE)),"")</f>
        <v>Communications</v>
      </c>
      <c r="AB352" s="67" t="str">
        <f>IF(IFERROR(SEARCH(AB$6,$D352),0)&gt;0,TRIM(VLOOKUP(AB$6,'Lifeline-Capability XWalk'!$F$6:$G$38,2,FALSE)),"")</f>
        <v>Communications</v>
      </c>
      <c r="AC352" s="67" t="str">
        <f>IF(IFERROR(SEARCH(AC$6,$D352),0)&gt;0,TRIM(VLOOKUP(AC$6,'Lifeline-Capability XWalk'!$F$6:$G$38,2,FALSE)),"")</f>
        <v/>
      </c>
      <c r="AD352" s="67" t="str">
        <f>IF(IFERROR(SEARCH(AD$6,$D352),0)&gt;0,TRIM(VLOOKUP(AD$6,'Lifeline-Capability XWalk'!$F$6:$G$38,2,FALSE)),"")</f>
        <v/>
      </c>
      <c r="AE352" s="67" t="str">
        <f>IF(IFERROR(SEARCH(AE$6,$D352),0)&gt;0,TRIM(VLOOKUP(AE$6,'Lifeline-Capability XWalk'!$F$6:$G$38,2,FALSE)),"")</f>
        <v/>
      </c>
      <c r="AF352" s="67" t="str">
        <f>IF(IFERROR(SEARCH(AF$6,$D352),0)&gt;0,TRIM(VLOOKUP(AF$6,'Lifeline-Capability XWalk'!$F$6:$G$38,2,FALSE)),"")</f>
        <v>Communications</v>
      </c>
      <c r="AG352" s="67" t="str">
        <f>IF(IFERROR(SEARCH(AG$6,$D352),0)&gt;0,TRIM(VLOOKUP(AG$6,'Lifeline-Capability XWalk'!$F$6:$G$38,2,FALSE)),"")</f>
        <v/>
      </c>
      <c r="AH352" s="67" t="str">
        <f>IF(IFERROR(SEARCH(AH$6,$D352),0)&gt;0,TRIM(VLOOKUP(AH$6,'Lifeline-Capability XWalk'!$F$6:$G$38,2,FALSE)),"")</f>
        <v/>
      </c>
      <c r="AI352" s="67" t="str">
        <f>IF(IFERROR(SEARCH(AI$6,$D352),0)&gt;0,TRIM(VLOOKUP(AI$6,'Lifeline-Capability XWalk'!$F$6:$G$38,2,FALSE)),"")</f>
        <v/>
      </c>
      <c r="AJ352" s="67" t="str">
        <f>IF(IFERROR(SEARCH(AJ$6,$D352),0)&gt;0,TRIM(VLOOKUP(AJ$6,'Lifeline-Capability XWalk'!$F$6:$G$38,2,FALSE)),"")</f>
        <v>Safety and Security; Food, Water, Shelter; Health and Medical; Energy; Communications; Hazardous Materials; Transportation; Water Systems;</v>
      </c>
      <c r="AK352" s="67" t="str">
        <f>IF(IFERROR(SEARCH(AK$6,$D352),0)&gt;0,TRIM(VLOOKUP(AK$6,'Lifeline-Capability XWalk'!$F$6:$G$38,2,FALSE)),"")</f>
        <v/>
      </c>
      <c r="AL352" s="68" t="str">
        <f>IF(IFERROR(SEARCH(AL$6,$D352),0)&gt;0,TRIM(VLOOKUP(AL$6,'Lifeline-Capability XWalk'!$F$6:$G$38,2,FALSE)),"")</f>
        <v/>
      </c>
      <c r="AM352" s="24" t="str">
        <f t="shared" si="19"/>
        <v/>
      </c>
      <c r="AN352" s="24" t="str">
        <f t="shared" si="20"/>
        <v/>
      </c>
      <c r="AO352" s="24" t="str">
        <f t="shared" si="20"/>
        <v>Health and Medical</v>
      </c>
      <c r="AP352" s="24" t="str">
        <f t="shared" si="20"/>
        <v/>
      </c>
      <c r="AQ352" s="24" t="str">
        <f t="shared" si="20"/>
        <v>Communications</v>
      </c>
      <c r="AR352" s="24" t="str">
        <f t="shared" si="20"/>
        <v/>
      </c>
      <c r="AS352" s="24" t="str">
        <f t="shared" si="20"/>
        <v/>
      </c>
      <c r="AT352" s="24" t="str">
        <f t="shared" si="20"/>
        <v/>
      </c>
      <c r="AU352" s="24" t="str">
        <f t="shared" si="20"/>
        <v>Safety and Security; Food, Water, Shelter; Health and Medical; Energy; Communications; Hazardous Materials; Transportation; Water Systems;</v>
      </c>
    </row>
    <row r="353" spans="1:47" s="24" customFormat="1" ht="32.1" customHeight="1" x14ac:dyDescent="0.2">
      <c r="A353" s="141" t="s">
        <v>1114</v>
      </c>
      <c r="B353" s="63" t="s">
        <v>1118</v>
      </c>
      <c r="C353" s="142" t="s">
        <v>1082</v>
      </c>
      <c r="D353" s="63" t="s">
        <v>1557</v>
      </c>
      <c r="E353" s="64" t="str">
        <f t="shared" si="21"/>
        <v>Safety and Security; Food, Water, Shelter; Health and Medical; Energy; Communications; Hazardous Materials; Transportation; Water Systems;</v>
      </c>
      <c r="F353" s="65" t="s">
        <v>35</v>
      </c>
      <c r="G353" s="66" t="str">
        <f>IF(IFERROR(SEARCH(G$6,$D353),0)&gt;0,TRIM(VLOOKUP(G$6,'Lifeline-Capability XWalk'!$F$6:$G$38,2,FALSE)),"")</f>
        <v/>
      </c>
      <c r="H353" s="67" t="str">
        <f>IF(IFERROR(SEARCH(H$6,$D353),0)&gt;0,TRIM(VLOOKUP(H$6,'Lifeline-Capability XWalk'!$F$6:$G$38,2,FALSE)),"")</f>
        <v/>
      </c>
      <c r="I353" s="67" t="str">
        <f>IF(IFERROR(SEARCH(I$6,$D353),0)&gt;0,TRIM(VLOOKUP(I$6,'Lifeline-Capability XWalk'!$F$6:$G$38,2,FALSE)),"")</f>
        <v/>
      </c>
      <c r="J353" s="67" t="str">
        <f>IF(IFERROR(SEARCH(J$6,$D353),0)&gt;0,TRIM(VLOOKUP(J$6,'Lifeline-Capability XWalk'!$F$6:$G$38,2,FALSE)),"")</f>
        <v/>
      </c>
      <c r="K353" s="67" t="str">
        <f>IF(IFERROR(SEARCH(K$6,$D353),0)&gt;0,TRIM(VLOOKUP(K$6,'Lifeline-Capability XWalk'!$F$6:$G$38,2,FALSE)),"")</f>
        <v/>
      </c>
      <c r="L353" s="67" t="str">
        <f>IF(IFERROR(SEARCH(L$6,$D353),0)&gt;0,TRIM(VLOOKUP(L$6,'Lifeline-Capability XWalk'!$F$6:$G$38,2,FALSE)),"")</f>
        <v/>
      </c>
      <c r="M353" s="67" t="str">
        <f>IF(IFERROR(SEARCH(M$6,$D353),0)&gt;0,TRIM(VLOOKUP(M$6,'Lifeline-Capability XWalk'!$F$6:$G$38,2,FALSE)),"")</f>
        <v>Health and Medical</v>
      </c>
      <c r="N353" s="67" t="str">
        <f>IF(IFERROR(SEARCH(N$6,$D353),0)&gt;0,TRIM(VLOOKUP(N$6,'Lifeline-Capability XWalk'!$F$6:$G$38,2,FALSE)),"")</f>
        <v/>
      </c>
      <c r="O353" s="67" t="str">
        <f>IF(IFERROR(SEARCH(O$6,$D353),0)&gt;0,TRIM(VLOOKUP(O$6,'Lifeline-Capability XWalk'!$F$6:$G$38,2,FALSE)),"")</f>
        <v/>
      </c>
      <c r="P353" s="67" t="str">
        <f>IF(IFERROR(SEARCH(P$6,$D353),0)&gt;0,TRIM(VLOOKUP(P$6,'Lifeline-Capability XWalk'!$F$6:$G$38,2,FALSE)),"")</f>
        <v/>
      </c>
      <c r="Q353" s="67" t="str">
        <f>IF(IFERROR(SEARCH(Q$6,$D353),0)&gt;0,TRIM(VLOOKUP(Q$6,'Lifeline-Capability XWalk'!$F$6:$G$38,2,FALSE)),"")</f>
        <v/>
      </c>
      <c r="R353" s="67" t="str">
        <f>IF(IFERROR(SEARCH(R$6,$D353),0)&gt;0,TRIM(VLOOKUP(R$6,'Lifeline-Capability XWalk'!$F$6:$G$38,2,FALSE)),"")</f>
        <v/>
      </c>
      <c r="S353" s="67" t="str">
        <f>IF(IFERROR(SEARCH(S$6,$D353),0)&gt;0,TRIM(VLOOKUP(S$6,'Lifeline-Capability XWalk'!$F$6:$G$38,2,FALSE)),"")</f>
        <v/>
      </c>
      <c r="T353" s="67" t="str">
        <f>IF(IFERROR(SEARCH(T$6,$D353),0)&gt;0,TRIM(VLOOKUP(T$6,'Lifeline-Capability XWalk'!$F$6:$G$38,2,FALSE)),"")</f>
        <v/>
      </c>
      <c r="U353" s="67" t="str">
        <f>IF(IFERROR(SEARCH(U$6,$D353),0)&gt;0,TRIM(VLOOKUP(U$6,'Lifeline-Capability XWalk'!$F$6:$G$38,2,FALSE)),"")</f>
        <v/>
      </c>
      <c r="V353" s="67" t="str">
        <f>IF(IFERROR(SEARCH(V$6,$D353),0)&gt;0,TRIM(VLOOKUP(V$6,'Lifeline-Capability XWalk'!$F$6:$G$38,2,FALSE)),"")</f>
        <v/>
      </c>
      <c r="W353" s="67" t="str">
        <f>IF(IFERROR(SEARCH(W$6,$D353),0)&gt;0,TRIM(VLOOKUP(W$6,'Lifeline-Capability XWalk'!$F$6:$G$38,2,FALSE)),"")</f>
        <v/>
      </c>
      <c r="X353" s="67" t="str">
        <f>IF(IFERROR(SEARCH(X$6,$D353),0)&gt;0,TRIM(VLOOKUP(X$6,'Lifeline-Capability XWalk'!$F$6:$G$38,2,FALSE)),"")</f>
        <v/>
      </c>
      <c r="Y353" s="67" t="str">
        <f>IF(IFERROR(SEARCH(Y$6,$D353),0)&gt;0,TRIM(VLOOKUP(Y$6,'Lifeline-Capability XWalk'!$F$6:$G$38,2,FALSE)),"")</f>
        <v/>
      </c>
      <c r="Z353" s="67" t="str">
        <f>IF(IFERROR(SEARCH(Z$6,$D353),0)&gt;0,TRIM(VLOOKUP(Z$6,'Lifeline-Capability XWalk'!$F$6:$G$38,2,FALSE)),"")</f>
        <v/>
      </c>
      <c r="AA353" s="67" t="str">
        <f>IF(IFERROR(SEARCH(AA$6,$D353),0)&gt;0,TRIM(VLOOKUP(AA$6,'Lifeline-Capability XWalk'!$F$6:$G$38,2,FALSE)),"")</f>
        <v>Communications</v>
      </c>
      <c r="AB353" s="67" t="str">
        <f>IF(IFERROR(SEARCH(AB$6,$D353),0)&gt;0,TRIM(VLOOKUP(AB$6,'Lifeline-Capability XWalk'!$F$6:$G$38,2,FALSE)),"")</f>
        <v>Communications</v>
      </c>
      <c r="AC353" s="67" t="str">
        <f>IF(IFERROR(SEARCH(AC$6,$D353),0)&gt;0,TRIM(VLOOKUP(AC$6,'Lifeline-Capability XWalk'!$F$6:$G$38,2,FALSE)),"")</f>
        <v/>
      </c>
      <c r="AD353" s="67" t="str">
        <f>IF(IFERROR(SEARCH(AD$6,$D353),0)&gt;0,TRIM(VLOOKUP(AD$6,'Lifeline-Capability XWalk'!$F$6:$G$38,2,FALSE)),"")</f>
        <v/>
      </c>
      <c r="AE353" s="67" t="str">
        <f>IF(IFERROR(SEARCH(AE$6,$D353),0)&gt;0,TRIM(VLOOKUP(AE$6,'Lifeline-Capability XWalk'!$F$6:$G$38,2,FALSE)),"")</f>
        <v/>
      </c>
      <c r="AF353" s="67" t="str">
        <f>IF(IFERROR(SEARCH(AF$6,$D353),0)&gt;0,TRIM(VLOOKUP(AF$6,'Lifeline-Capability XWalk'!$F$6:$G$38,2,FALSE)),"")</f>
        <v>Communications</v>
      </c>
      <c r="AG353" s="67" t="str">
        <f>IF(IFERROR(SEARCH(AG$6,$D353),0)&gt;0,TRIM(VLOOKUP(AG$6,'Lifeline-Capability XWalk'!$F$6:$G$38,2,FALSE)),"")</f>
        <v/>
      </c>
      <c r="AH353" s="67" t="str">
        <f>IF(IFERROR(SEARCH(AH$6,$D353),0)&gt;0,TRIM(VLOOKUP(AH$6,'Lifeline-Capability XWalk'!$F$6:$G$38,2,FALSE)),"")</f>
        <v/>
      </c>
      <c r="AI353" s="67" t="str">
        <f>IF(IFERROR(SEARCH(AI$6,$D353),0)&gt;0,TRIM(VLOOKUP(AI$6,'Lifeline-Capability XWalk'!$F$6:$G$38,2,FALSE)),"")</f>
        <v/>
      </c>
      <c r="AJ353" s="67" t="str">
        <f>IF(IFERROR(SEARCH(AJ$6,$D353),0)&gt;0,TRIM(VLOOKUP(AJ$6,'Lifeline-Capability XWalk'!$F$6:$G$38,2,FALSE)),"")</f>
        <v>Safety and Security; Food, Water, Shelter; Health and Medical; Energy; Communications; Hazardous Materials; Transportation; Water Systems;</v>
      </c>
      <c r="AK353" s="67" t="str">
        <f>IF(IFERROR(SEARCH(AK$6,$D353),0)&gt;0,TRIM(VLOOKUP(AK$6,'Lifeline-Capability XWalk'!$F$6:$G$38,2,FALSE)),"")</f>
        <v/>
      </c>
      <c r="AL353" s="68" t="str">
        <f>IF(IFERROR(SEARCH(AL$6,$D353),0)&gt;0,TRIM(VLOOKUP(AL$6,'Lifeline-Capability XWalk'!$F$6:$G$38,2,FALSE)),"")</f>
        <v/>
      </c>
      <c r="AM353" s="24" t="str">
        <f t="shared" si="19"/>
        <v/>
      </c>
      <c r="AN353" s="24" t="str">
        <f t="shared" si="20"/>
        <v/>
      </c>
      <c r="AO353" s="24" t="str">
        <f t="shared" si="20"/>
        <v>Health and Medical</v>
      </c>
      <c r="AP353" s="24" t="str">
        <f t="shared" si="20"/>
        <v/>
      </c>
      <c r="AQ353" s="24" t="str">
        <f t="shared" si="20"/>
        <v>Communications</v>
      </c>
      <c r="AR353" s="24" t="str">
        <f t="shared" si="20"/>
        <v/>
      </c>
      <c r="AS353" s="24" t="str">
        <f t="shared" si="20"/>
        <v/>
      </c>
      <c r="AT353" s="24" t="str">
        <f t="shared" si="20"/>
        <v/>
      </c>
      <c r="AU353" s="24" t="str">
        <f t="shared" si="20"/>
        <v>Safety and Security; Food, Water, Shelter; Health and Medical; Energy; Communications; Hazardous Materials; Transportation; Water Systems;</v>
      </c>
    </row>
    <row r="354" spans="1:47" s="24" customFormat="1" ht="32.1" customHeight="1" x14ac:dyDescent="0.2">
      <c r="A354" s="141" t="s">
        <v>1112</v>
      </c>
      <c r="B354" s="63" t="s">
        <v>1127</v>
      </c>
      <c r="C354" s="142" t="s">
        <v>1082</v>
      </c>
      <c r="D354" s="63" t="s">
        <v>1558</v>
      </c>
      <c r="E354" s="64" t="str">
        <f t="shared" si="21"/>
        <v>Safety and Security; Food, Water, Shelter; Health and Medical; Energy; Communications; Hazardous Materials; Transportation; Water Systems;</v>
      </c>
      <c r="F354" s="65" t="s">
        <v>550</v>
      </c>
      <c r="G354" s="66" t="str">
        <f>IF(IFERROR(SEARCH(G$6,$D354),0)&gt;0,TRIM(VLOOKUP(G$6,'Lifeline-Capability XWalk'!$F$6:$G$38,2,FALSE)),"")</f>
        <v/>
      </c>
      <c r="H354" s="67" t="str">
        <f>IF(IFERROR(SEARCH(H$6,$D354),0)&gt;0,TRIM(VLOOKUP(H$6,'Lifeline-Capability XWalk'!$F$6:$G$38,2,FALSE)),"")</f>
        <v/>
      </c>
      <c r="I354" s="67" t="str">
        <f>IF(IFERROR(SEARCH(I$6,$D354),0)&gt;0,TRIM(VLOOKUP(I$6,'Lifeline-Capability XWalk'!$F$6:$G$38,2,FALSE)),"")</f>
        <v/>
      </c>
      <c r="J354" s="67" t="str">
        <f>IF(IFERROR(SEARCH(J$6,$D354),0)&gt;0,TRIM(VLOOKUP(J$6,'Lifeline-Capability XWalk'!$F$6:$G$38,2,FALSE)),"")</f>
        <v/>
      </c>
      <c r="K354" s="67" t="str">
        <f>IF(IFERROR(SEARCH(K$6,$D354),0)&gt;0,TRIM(VLOOKUP(K$6,'Lifeline-Capability XWalk'!$F$6:$G$38,2,FALSE)),"")</f>
        <v/>
      </c>
      <c r="L354" s="67" t="str">
        <f>IF(IFERROR(SEARCH(L$6,$D354),0)&gt;0,TRIM(VLOOKUP(L$6,'Lifeline-Capability XWalk'!$F$6:$G$38,2,FALSE)),"")</f>
        <v/>
      </c>
      <c r="M354" s="67" t="str">
        <f>IF(IFERROR(SEARCH(M$6,$D354),0)&gt;0,TRIM(VLOOKUP(M$6,'Lifeline-Capability XWalk'!$F$6:$G$38,2,FALSE)),"")</f>
        <v/>
      </c>
      <c r="N354" s="67" t="str">
        <f>IF(IFERROR(SEARCH(N$6,$D354),0)&gt;0,TRIM(VLOOKUP(N$6,'Lifeline-Capability XWalk'!$F$6:$G$38,2,FALSE)),"")</f>
        <v/>
      </c>
      <c r="O354" s="67" t="str">
        <f>IF(IFERROR(SEARCH(O$6,$D354),0)&gt;0,TRIM(VLOOKUP(O$6,'Lifeline-Capability XWalk'!$F$6:$G$38,2,FALSE)),"")</f>
        <v/>
      </c>
      <c r="P354" s="67" t="str">
        <f>IF(IFERROR(SEARCH(P$6,$D354),0)&gt;0,TRIM(VLOOKUP(P$6,'Lifeline-Capability XWalk'!$F$6:$G$38,2,FALSE)),"")</f>
        <v/>
      </c>
      <c r="Q354" s="67" t="str">
        <f>IF(IFERROR(SEARCH(Q$6,$D354),0)&gt;0,TRIM(VLOOKUP(Q$6,'Lifeline-Capability XWalk'!$F$6:$G$38,2,FALSE)),"")</f>
        <v/>
      </c>
      <c r="R354" s="67" t="str">
        <f>IF(IFERROR(SEARCH(R$6,$D354),0)&gt;0,TRIM(VLOOKUP(R$6,'Lifeline-Capability XWalk'!$F$6:$G$38,2,FALSE)),"")</f>
        <v/>
      </c>
      <c r="S354" s="67" t="str">
        <f>IF(IFERROR(SEARCH(S$6,$D354),0)&gt;0,TRIM(VLOOKUP(S$6,'Lifeline-Capability XWalk'!$F$6:$G$38,2,FALSE)),"")</f>
        <v/>
      </c>
      <c r="T354" s="67" t="str">
        <f>IF(IFERROR(SEARCH(T$6,$D354),0)&gt;0,TRIM(VLOOKUP(T$6,'Lifeline-Capability XWalk'!$F$6:$G$38,2,FALSE)),"")</f>
        <v/>
      </c>
      <c r="U354" s="67" t="str">
        <f>IF(IFERROR(SEARCH(U$6,$D354),0)&gt;0,TRIM(VLOOKUP(U$6,'Lifeline-Capability XWalk'!$F$6:$G$38,2,FALSE)),"")</f>
        <v/>
      </c>
      <c r="V354" s="67" t="str">
        <f>IF(IFERROR(SEARCH(V$6,$D354),0)&gt;0,TRIM(VLOOKUP(V$6,'Lifeline-Capability XWalk'!$F$6:$G$38,2,FALSE)),"")</f>
        <v/>
      </c>
      <c r="W354" s="67" t="str">
        <f>IF(IFERROR(SEARCH(W$6,$D354),0)&gt;0,TRIM(VLOOKUP(W$6,'Lifeline-Capability XWalk'!$F$6:$G$38,2,FALSE)),"")</f>
        <v/>
      </c>
      <c r="X354" s="67" t="str">
        <f>IF(IFERROR(SEARCH(X$6,$D354),0)&gt;0,TRIM(VLOOKUP(X$6,'Lifeline-Capability XWalk'!$F$6:$G$38,2,FALSE)),"")</f>
        <v/>
      </c>
      <c r="Y354" s="67" t="str">
        <f>IF(IFERROR(SEARCH(Y$6,$D354),0)&gt;0,TRIM(VLOOKUP(Y$6,'Lifeline-Capability XWalk'!$F$6:$G$38,2,FALSE)),"")</f>
        <v/>
      </c>
      <c r="Z354" s="67" t="str">
        <f>IF(IFERROR(SEARCH(Z$6,$D354),0)&gt;0,TRIM(VLOOKUP(Z$6,'Lifeline-Capability XWalk'!$F$6:$G$38,2,FALSE)),"")</f>
        <v/>
      </c>
      <c r="AA354" s="67" t="str">
        <f>IF(IFERROR(SEARCH(AA$6,$D354),0)&gt;0,TRIM(VLOOKUP(AA$6,'Lifeline-Capability XWalk'!$F$6:$G$38,2,FALSE)),"")</f>
        <v>Communications</v>
      </c>
      <c r="AB354" s="67" t="str">
        <f>IF(IFERROR(SEARCH(AB$6,$D354),0)&gt;0,TRIM(VLOOKUP(AB$6,'Lifeline-Capability XWalk'!$F$6:$G$38,2,FALSE)),"")</f>
        <v>Communications</v>
      </c>
      <c r="AC354" s="67" t="str">
        <f>IF(IFERROR(SEARCH(AC$6,$D354),0)&gt;0,TRIM(VLOOKUP(AC$6,'Lifeline-Capability XWalk'!$F$6:$G$38,2,FALSE)),"")</f>
        <v/>
      </c>
      <c r="AD354" s="67" t="str">
        <f>IF(IFERROR(SEARCH(AD$6,$D354),0)&gt;0,TRIM(VLOOKUP(AD$6,'Lifeline-Capability XWalk'!$F$6:$G$38,2,FALSE)),"")</f>
        <v/>
      </c>
      <c r="AE354" s="67" t="str">
        <f>IF(IFERROR(SEARCH(AE$6,$D354),0)&gt;0,TRIM(VLOOKUP(AE$6,'Lifeline-Capability XWalk'!$F$6:$G$38,2,FALSE)),"")</f>
        <v/>
      </c>
      <c r="AF354" s="67" t="str">
        <f>IF(IFERROR(SEARCH(AF$6,$D354),0)&gt;0,TRIM(VLOOKUP(AF$6,'Lifeline-Capability XWalk'!$F$6:$G$38,2,FALSE)),"")</f>
        <v/>
      </c>
      <c r="AG354" s="67" t="str">
        <f>IF(IFERROR(SEARCH(AG$6,$D354),0)&gt;0,TRIM(VLOOKUP(AG$6,'Lifeline-Capability XWalk'!$F$6:$G$38,2,FALSE)),"")</f>
        <v/>
      </c>
      <c r="AH354" s="67" t="str">
        <f>IF(IFERROR(SEARCH(AH$6,$D354),0)&gt;0,TRIM(VLOOKUP(AH$6,'Lifeline-Capability XWalk'!$F$6:$G$38,2,FALSE)),"")</f>
        <v/>
      </c>
      <c r="AI354" s="67" t="str">
        <f>IF(IFERROR(SEARCH(AI$6,$D354),0)&gt;0,TRIM(VLOOKUP(AI$6,'Lifeline-Capability XWalk'!$F$6:$G$38,2,FALSE)),"")</f>
        <v/>
      </c>
      <c r="AJ354" s="67" t="str">
        <f>IF(IFERROR(SEARCH(AJ$6,$D354),0)&gt;0,TRIM(VLOOKUP(AJ$6,'Lifeline-Capability XWalk'!$F$6:$G$38,2,FALSE)),"")</f>
        <v>Safety and Security; Food, Water, Shelter; Health and Medical; Energy; Communications; Hazardous Materials; Transportation; Water Systems;</v>
      </c>
      <c r="AK354" s="67" t="str">
        <f>IF(IFERROR(SEARCH(AK$6,$D354),0)&gt;0,TRIM(VLOOKUP(AK$6,'Lifeline-Capability XWalk'!$F$6:$G$38,2,FALSE)),"")</f>
        <v/>
      </c>
      <c r="AL354" s="68" t="str">
        <f>IF(IFERROR(SEARCH(AL$6,$D354),0)&gt;0,TRIM(VLOOKUP(AL$6,'Lifeline-Capability XWalk'!$F$6:$G$38,2,FALSE)),"")</f>
        <v/>
      </c>
      <c r="AM354" s="24" t="str">
        <f t="shared" si="19"/>
        <v/>
      </c>
      <c r="AN354" s="24" t="str">
        <f t="shared" si="20"/>
        <v/>
      </c>
      <c r="AO354" s="24" t="str">
        <f t="shared" si="20"/>
        <v/>
      </c>
      <c r="AP354" s="24" t="str">
        <f t="shared" si="20"/>
        <v/>
      </c>
      <c r="AQ354" s="24" t="str">
        <f t="shared" si="20"/>
        <v>Communications</v>
      </c>
      <c r="AR354" s="24" t="str">
        <f t="shared" si="20"/>
        <v/>
      </c>
      <c r="AS354" s="24" t="str">
        <f t="shared" si="20"/>
        <v/>
      </c>
      <c r="AT354" s="24" t="str">
        <f t="shared" si="20"/>
        <v/>
      </c>
      <c r="AU354" s="24" t="str">
        <f t="shared" si="20"/>
        <v>Safety and Security; Food, Water, Shelter; Health and Medical; Energy; Communications; Hazardous Materials; Transportation; Water Systems;</v>
      </c>
    </row>
    <row r="355" spans="1:47" s="24" customFormat="1" ht="32.1" customHeight="1" x14ac:dyDescent="0.2">
      <c r="A355" s="141" t="s">
        <v>1112</v>
      </c>
      <c r="B355" s="63" t="s">
        <v>1117</v>
      </c>
      <c r="C355" s="142" t="s">
        <v>1082</v>
      </c>
      <c r="D355" s="63" t="s">
        <v>1559</v>
      </c>
      <c r="E355" s="64" t="str">
        <f t="shared" si="21"/>
        <v>Safety and Security, Communications</v>
      </c>
      <c r="F355" s="71" t="s">
        <v>224</v>
      </c>
      <c r="G355" s="66" t="str">
        <f>IF(IFERROR(SEARCH(G$6,$D355),0)&gt;0,TRIM(VLOOKUP(G$6,'Lifeline-Capability XWalk'!$F$6:$G$38,2,FALSE)),"")</f>
        <v/>
      </c>
      <c r="H355" s="67" t="str">
        <f>IF(IFERROR(SEARCH(H$6,$D355),0)&gt;0,TRIM(VLOOKUP(H$6,'Lifeline-Capability XWalk'!$F$6:$G$38,2,FALSE)),"")</f>
        <v/>
      </c>
      <c r="I355" s="67" t="str">
        <f>IF(IFERROR(SEARCH(I$6,$D355),0)&gt;0,TRIM(VLOOKUP(I$6,'Lifeline-Capability XWalk'!$F$6:$G$38,2,FALSE)),"")</f>
        <v/>
      </c>
      <c r="J355" s="67" t="str">
        <f>IF(IFERROR(SEARCH(J$6,$D355),0)&gt;0,TRIM(VLOOKUP(J$6,'Lifeline-Capability XWalk'!$F$6:$G$38,2,FALSE)),"")</f>
        <v/>
      </c>
      <c r="K355" s="67" t="str">
        <f>IF(IFERROR(SEARCH(K$6,$D355),0)&gt;0,TRIM(VLOOKUP(K$6,'Lifeline-Capability XWalk'!$F$6:$G$38,2,FALSE)),"")</f>
        <v/>
      </c>
      <c r="L355" s="67" t="str">
        <f>IF(IFERROR(SEARCH(L$6,$D355),0)&gt;0,TRIM(VLOOKUP(L$6,'Lifeline-Capability XWalk'!$F$6:$G$38,2,FALSE)),"")</f>
        <v/>
      </c>
      <c r="M355" s="67" t="str">
        <f>IF(IFERROR(SEARCH(M$6,$D355),0)&gt;0,TRIM(VLOOKUP(M$6,'Lifeline-Capability XWalk'!$F$6:$G$38,2,FALSE)),"")</f>
        <v/>
      </c>
      <c r="N355" s="67" t="str">
        <f>IF(IFERROR(SEARCH(N$6,$D355),0)&gt;0,TRIM(VLOOKUP(N$6,'Lifeline-Capability XWalk'!$F$6:$G$38,2,FALSE)),"")</f>
        <v/>
      </c>
      <c r="O355" s="67" t="str">
        <f>IF(IFERROR(SEARCH(O$6,$D355),0)&gt;0,TRIM(VLOOKUP(O$6,'Lifeline-Capability XWalk'!$F$6:$G$38,2,FALSE)),"")</f>
        <v/>
      </c>
      <c r="P355" s="67" t="str">
        <f>IF(IFERROR(SEARCH(P$6,$D355),0)&gt;0,TRIM(VLOOKUP(P$6,'Lifeline-Capability XWalk'!$F$6:$G$38,2,FALSE)),"")</f>
        <v/>
      </c>
      <c r="Q355" s="67" t="str">
        <f>IF(IFERROR(SEARCH(Q$6,$D355),0)&gt;0,TRIM(VLOOKUP(Q$6,'Lifeline-Capability XWalk'!$F$6:$G$38,2,FALSE)),"")</f>
        <v/>
      </c>
      <c r="R355" s="67" t="str">
        <f>IF(IFERROR(SEARCH(R$6,$D355),0)&gt;0,TRIM(VLOOKUP(R$6,'Lifeline-Capability XWalk'!$F$6:$G$38,2,FALSE)),"")</f>
        <v/>
      </c>
      <c r="S355" s="67" t="str">
        <f>IF(IFERROR(SEARCH(S$6,$D355),0)&gt;0,TRIM(VLOOKUP(S$6,'Lifeline-Capability XWalk'!$F$6:$G$38,2,FALSE)),"")</f>
        <v/>
      </c>
      <c r="T355" s="67" t="str">
        <f>IF(IFERROR(SEARCH(T$6,$D355),0)&gt;0,TRIM(VLOOKUP(T$6,'Lifeline-Capability XWalk'!$F$6:$G$38,2,FALSE)),"")</f>
        <v/>
      </c>
      <c r="U355" s="67" t="str">
        <f>IF(IFERROR(SEARCH(U$6,$D355),0)&gt;0,TRIM(VLOOKUP(U$6,'Lifeline-Capability XWalk'!$F$6:$G$38,2,FALSE)),"")</f>
        <v/>
      </c>
      <c r="V355" s="67" t="str">
        <f>IF(IFERROR(SEARCH(V$6,$D355),0)&gt;0,TRIM(VLOOKUP(V$6,'Lifeline-Capability XWalk'!$F$6:$G$38,2,FALSE)),"")</f>
        <v/>
      </c>
      <c r="W355" s="67" t="str">
        <f>IF(IFERROR(SEARCH(W$6,$D355),0)&gt;0,TRIM(VLOOKUP(W$6,'Lifeline-Capability XWalk'!$F$6:$G$38,2,FALSE)),"")</f>
        <v/>
      </c>
      <c r="X355" s="67" t="str">
        <f>IF(IFERROR(SEARCH(X$6,$D355),0)&gt;0,TRIM(VLOOKUP(X$6,'Lifeline-Capability XWalk'!$F$6:$G$38,2,FALSE)),"")</f>
        <v/>
      </c>
      <c r="Y355" s="67" t="str">
        <f>IF(IFERROR(SEARCH(Y$6,$D355),0)&gt;0,TRIM(VLOOKUP(Y$6,'Lifeline-Capability XWalk'!$F$6:$G$38,2,FALSE)),"")</f>
        <v/>
      </c>
      <c r="Z355" s="67" t="str">
        <f>IF(IFERROR(SEARCH(Z$6,$D355),0)&gt;0,TRIM(VLOOKUP(Z$6,'Lifeline-Capability XWalk'!$F$6:$G$38,2,FALSE)),"")</f>
        <v/>
      </c>
      <c r="AA355" s="67" t="str">
        <f>IF(IFERROR(SEARCH(AA$6,$D355),0)&gt;0,TRIM(VLOOKUP(AA$6,'Lifeline-Capability XWalk'!$F$6:$G$38,2,FALSE)),"")</f>
        <v>Communications</v>
      </c>
      <c r="AB355" s="67" t="str">
        <f>IF(IFERROR(SEARCH(AB$6,$D355),0)&gt;0,TRIM(VLOOKUP(AB$6,'Lifeline-Capability XWalk'!$F$6:$G$38,2,FALSE)),"")</f>
        <v>Communications</v>
      </c>
      <c r="AC355" s="67" t="str">
        <f>IF(IFERROR(SEARCH(AC$6,$D355),0)&gt;0,TRIM(VLOOKUP(AC$6,'Lifeline-Capability XWalk'!$F$6:$G$38,2,FALSE)),"")</f>
        <v>Safety and Security</v>
      </c>
      <c r="AD355" s="67" t="str">
        <f>IF(IFERROR(SEARCH(AD$6,$D355),0)&gt;0,TRIM(VLOOKUP(AD$6,'Lifeline-Capability XWalk'!$F$6:$G$38,2,FALSE)),"")</f>
        <v/>
      </c>
      <c r="AE355" s="67" t="str">
        <f>IF(IFERROR(SEARCH(AE$6,$D355),0)&gt;0,TRIM(VLOOKUP(AE$6,'Lifeline-Capability XWalk'!$F$6:$G$38,2,FALSE)),"")</f>
        <v/>
      </c>
      <c r="AF355" s="67" t="str">
        <f>IF(IFERROR(SEARCH(AF$6,$D355),0)&gt;0,TRIM(VLOOKUP(AF$6,'Lifeline-Capability XWalk'!$F$6:$G$38,2,FALSE)),"")</f>
        <v/>
      </c>
      <c r="AG355" s="67" t="str">
        <f>IF(IFERROR(SEARCH(AG$6,$D355),0)&gt;0,TRIM(VLOOKUP(AG$6,'Lifeline-Capability XWalk'!$F$6:$G$38,2,FALSE)),"")</f>
        <v/>
      </c>
      <c r="AH355" s="67" t="str">
        <f>IF(IFERROR(SEARCH(AH$6,$D355),0)&gt;0,TRIM(VLOOKUP(AH$6,'Lifeline-Capability XWalk'!$F$6:$G$38,2,FALSE)),"")</f>
        <v/>
      </c>
      <c r="AI355" s="67" t="str">
        <f>IF(IFERROR(SEARCH(AI$6,$D355),0)&gt;0,TRIM(VLOOKUP(AI$6,'Lifeline-Capability XWalk'!$F$6:$G$38,2,FALSE)),"")</f>
        <v/>
      </c>
      <c r="AJ355" s="67" t="str">
        <f>IF(IFERROR(SEARCH(AJ$6,$D355),0)&gt;0,TRIM(VLOOKUP(AJ$6,'Lifeline-Capability XWalk'!$F$6:$G$38,2,FALSE)),"")</f>
        <v/>
      </c>
      <c r="AK355" s="67" t="str">
        <f>IF(IFERROR(SEARCH(AK$6,$D355),0)&gt;0,TRIM(VLOOKUP(AK$6,'Lifeline-Capability XWalk'!$F$6:$G$38,2,FALSE)),"")</f>
        <v/>
      </c>
      <c r="AL355" s="68" t="str">
        <f>IF(IFERROR(SEARCH(AL$6,$D355),0)&gt;0,TRIM(VLOOKUP(AL$6,'Lifeline-Capability XWalk'!$F$6:$G$38,2,FALSE)),"")</f>
        <v/>
      </c>
      <c r="AM355" s="24" t="str">
        <f t="shared" si="19"/>
        <v>Safety and Security</v>
      </c>
      <c r="AN355" s="24" t="str">
        <f t="shared" si="20"/>
        <v/>
      </c>
      <c r="AO355" s="24" t="str">
        <f t="shared" si="20"/>
        <v/>
      </c>
      <c r="AP355" s="24" t="str">
        <f t="shared" si="20"/>
        <v/>
      </c>
      <c r="AQ355" s="24" t="str">
        <f t="shared" si="20"/>
        <v>Communications</v>
      </c>
      <c r="AR355" s="24" t="str">
        <f t="shared" si="20"/>
        <v/>
      </c>
      <c r="AS355" s="24" t="str">
        <f t="shared" si="20"/>
        <v/>
      </c>
      <c r="AT355" s="24" t="str">
        <f t="shared" si="20"/>
        <v/>
      </c>
      <c r="AU355" s="24" t="str">
        <f t="shared" si="20"/>
        <v/>
      </c>
    </row>
    <row r="356" spans="1:47" s="24" customFormat="1" ht="32.1" customHeight="1" x14ac:dyDescent="0.2">
      <c r="A356" s="141" t="s">
        <v>1112</v>
      </c>
      <c r="B356" s="63" t="s">
        <v>1117</v>
      </c>
      <c r="C356" s="142" t="s">
        <v>1082</v>
      </c>
      <c r="D356" s="63" t="s">
        <v>1559</v>
      </c>
      <c r="E356" s="64" t="str">
        <f t="shared" si="21"/>
        <v>Safety and Security, Communications</v>
      </c>
      <c r="F356" s="72" t="s">
        <v>229</v>
      </c>
      <c r="G356" s="66" t="str">
        <f>IF(IFERROR(SEARCH(G$6,$D356),0)&gt;0,TRIM(VLOOKUP(G$6,'Lifeline-Capability XWalk'!$F$6:$G$38,2,FALSE)),"")</f>
        <v/>
      </c>
      <c r="H356" s="67" t="str">
        <f>IF(IFERROR(SEARCH(H$6,$D356),0)&gt;0,TRIM(VLOOKUP(H$6,'Lifeline-Capability XWalk'!$F$6:$G$38,2,FALSE)),"")</f>
        <v/>
      </c>
      <c r="I356" s="67" t="str">
        <f>IF(IFERROR(SEARCH(I$6,$D356),0)&gt;0,TRIM(VLOOKUP(I$6,'Lifeline-Capability XWalk'!$F$6:$G$38,2,FALSE)),"")</f>
        <v/>
      </c>
      <c r="J356" s="67" t="str">
        <f>IF(IFERROR(SEARCH(J$6,$D356),0)&gt;0,TRIM(VLOOKUP(J$6,'Lifeline-Capability XWalk'!$F$6:$G$38,2,FALSE)),"")</f>
        <v/>
      </c>
      <c r="K356" s="67" t="str">
        <f>IF(IFERROR(SEARCH(K$6,$D356),0)&gt;0,TRIM(VLOOKUP(K$6,'Lifeline-Capability XWalk'!$F$6:$G$38,2,FALSE)),"")</f>
        <v/>
      </c>
      <c r="L356" s="67" t="str">
        <f>IF(IFERROR(SEARCH(L$6,$D356),0)&gt;0,TRIM(VLOOKUP(L$6,'Lifeline-Capability XWalk'!$F$6:$G$38,2,FALSE)),"")</f>
        <v/>
      </c>
      <c r="M356" s="67" t="str">
        <f>IF(IFERROR(SEARCH(M$6,$D356),0)&gt;0,TRIM(VLOOKUP(M$6,'Lifeline-Capability XWalk'!$F$6:$G$38,2,FALSE)),"")</f>
        <v/>
      </c>
      <c r="N356" s="67" t="str">
        <f>IF(IFERROR(SEARCH(N$6,$D356),0)&gt;0,TRIM(VLOOKUP(N$6,'Lifeline-Capability XWalk'!$F$6:$G$38,2,FALSE)),"")</f>
        <v/>
      </c>
      <c r="O356" s="67" t="str">
        <f>IF(IFERROR(SEARCH(O$6,$D356),0)&gt;0,TRIM(VLOOKUP(O$6,'Lifeline-Capability XWalk'!$F$6:$G$38,2,FALSE)),"")</f>
        <v/>
      </c>
      <c r="P356" s="67" t="str">
        <f>IF(IFERROR(SEARCH(P$6,$D356),0)&gt;0,TRIM(VLOOKUP(P$6,'Lifeline-Capability XWalk'!$F$6:$G$38,2,FALSE)),"")</f>
        <v/>
      </c>
      <c r="Q356" s="67" t="str">
        <f>IF(IFERROR(SEARCH(Q$6,$D356),0)&gt;0,TRIM(VLOOKUP(Q$6,'Lifeline-Capability XWalk'!$F$6:$G$38,2,FALSE)),"")</f>
        <v/>
      </c>
      <c r="R356" s="67" t="str">
        <f>IF(IFERROR(SEARCH(R$6,$D356),0)&gt;0,TRIM(VLOOKUP(R$6,'Lifeline-Capability XWalk'!$F$6:$G$38,2,FALSE)),"")</f>
        <v/>
      </c>
      <c r="S356" s="67" t="str">
        <f>IF(IFERROR(SEARCH(S$6,$D356),0)&gt;0,TRIM(VLOOKUP(S$6,'Lifeline-Capability XWalk'!$F$6:$G$38,2,FALSE)),"")</f>
        <v/>
      </c>
      <c r="T356" s="67" t="str">
        <f>IF(IFERROR(SEARCH(T$6,$D356),0)&gt;0,TRIM(VLOOKUP(T$6,'Lifeline-Capability XWalk'!$F$6:$G$38,2,FALSE)),"")</f>
        <v/>
      </c>
      <c r="U356" s="67" t="str">
        <f>IF(IFERROR(SEARCH(U$6,$D356),0)&gt;0,TRIM(VLOOKUP(U$6,'Lifeline-Capability XWalk'!$F$6:$G$38,2,FALSE)),"")</f>
        <v/>
      </c>
      <c r="V356" s="67" t="str">
        <f>IF(IFERROR(SEARCH(V$6,$D356),0)&gt;0,TRIM(VLOOKUP(V$6,'Lifeline-Capability XWalk'!$F$6:$G$38,2,FALSE)),"")</f>
        <v/>
      </c>
      <c r="W356" s="67" t="str">
        <f>IF(IFERROR(SEARCH(W$6,$D356),0)&gt;0,TRIM(VLOOKUP(W$6,'Lifeline-Capability XWalk'!$F$6:$G$38,2,FALSE)),"")</f>
        <v/>
      </c>
      <c r="X356" s="67" t="str">
        <f>IF(IFERROR(SEARCH(X$6,$D356),0)&gt;0,TRIM(VLOOKUP(X$6,'Lifeline-Capability XWalk'!$F$6:$G$38,2,FALSE)),"")</f>
        <v/>
      </c>
      <c r="Y356" s="67" t="str">
        <f>IF(IFERROR(SEARCH(Y$6,$D356),0)&gt;0,TRIM(VLOOKUP(Y$6,'Lifeline-Capability XWalk'!$F$6:$G$38,2,FALSE)),"")</f>
        <v/>
      </c>
      <c r="Z356" s="67" t="str">
        <f>IF(IFERROR(SEARCH(Z$6,$D356),0)&gt;0,TRIM(VLOOKUP(Z$6,'Lifeline-Capability XWalk'!$F$6:$G$38,2,FALSE)),"")</f>
        <v/>
      </c>
      <c r="AA356" s="67" t="str">
        <f>IF(IFERROR(SEARCH(AA$6,$D356),0)&gt;0,TRIM(VLOOKUP(AA$6,'Lifeline-Capability XWalk'!$F$6:$G$38,2,FALSE)),"")</f>
        <v>Communications</v>
      </c>
      <c r="AB356" s="67" t="str">
        <f>IF(IFERROR(SEARCH(AB$6,$D356),0)&gt;0,TRIM(VLOOKUP(AB$6,'Lifeline-Capability XWalk'!$F$6:$G$38,2,FALSE)),"")</f>
        <v>Communications</v>
      </c>
      <c r="AC356" s="67" t="str">
        <f>IF(IFERROR(SEARCH(AC$6,$D356),0)&gt;0,TRIM(VLOOKUP(AC$6,'Lifeline-Capability XWalk'!$F$6:$G$38,2,FALSE)),"")</f>
        <v>Safety and Security</v>
      </c>
      <c r="AD356" s="67" t="str">
        <f>IF(IFERROR(SEARCH(AD$6,$D356),0)&gt;0,TRIM(VLOOKUP(AD$6,'Lifeline-Capability XWalk'!$F$6:$G$38,2,FALSE)),"")</f>
        <v/>
      </c>
      <c r="AE356" s="67" t="str">
        <f>IF(IFERROR(SEARCH(AE$6,$D356),0)&gt;0,TRIM(VLOOKUP(AE$6,'Lifeline-Capability XWalk'!$F$6:$G$38,2,FALSE)),"")</f>
        <v/>
      </c>
      <c r="AF356" s="67" t="str">
        <f>IF(IFERROR(SEARCH(AF$6,$D356),0)&gt;0,TRIM(VLOOKUP(AF$6,'Lifeline-Capability XWalk'!$F$6:$G$38,2,FALSE)),"")</f>
        <v/>
      </c>
      <c r="AG356" s="67" t="str">
        <f>IF(IFERROR(SEARCH(AG$6,$D356),0)&gt;0,TRIM(VLOOKUP(AG$6,'Lifeline-Capability XWalk'!$F$6:$G$38,2,FALSE)),"")</f>
        <v/>
      </c>
      <c r="AH356" s="67" t="str">
        <f>IF(IFERROR(SEARCH(AH$6,$D356),0)&gt;0,TRIM(VLOOKUP(AH$6,'Lifeline-Capability XWalk'!$F$6:$G$38,2,FALSE)),"")</f>
        <v/>
      </c>
      <c r="AI356" s="67" t="str">
        <f>IF(IFERROR(SEARCH(AI$6,$D356),0)&gt;0,TRIM(VLOOKUP(AI$6,'Lifeline-Capability XWalk'!$F$6:$G$38,2,FALSE)),"")</f>
        <v/>
      </c>
      <c r="AJ356" s="67" t="str">
        <f>IF(IFERROR(SEARCH(AJ$6,$D356),0)&gt;0,TRIM(VLOOKUP(AJ$6,'Lifeline-Capability XWalk'!$F$6:$G$38,2,FALSE)),"")</f>
        <v/>
      </c>
      <c r="AK356" s="67" t="str">
        <f>IF(IFERROR(SEARCH(AK$6,$D356),0)&gt;0,TRIM(VLOOKUP(AK$6,'Lifeline-Capability XWalk'!$F$6:$G$38,2,FALSE)),"")</f>
        <v/>
      </c>
      <c r="AL356" s="68" t="str">
        <f>IF(IFERROR(SEARCH(AL$6,$D356),0)&gt;0,TRIM(VLOOKUP(AL$6,'Lifeline-Capability XWalk'!$F$6:$G$38,2,FALSE)),"")</f>
        <v/>
      </c>
      <c r="AM356" s="24" t="str">
        <f t="shared" si="19"/>
        <v>Safety and Security</v>
      </c>
      <c r="AN356" s="24" t="str">
        <f t="shared" si="20"/>
        <v/>
      </c>
      <c r="AO356" s="24" t="str">
        <f t="shared" si="20"/>
        <v/>
      </c>
      <c r="AP356" s="24" t="str">
        <f t="shared" si="20"/>
        <v/>
      </c>
      <c r="AQ356" s="24" t="str">
        <f t="shared" si="20"/>
        <v>Communications</v>
      </c>
      <c r="AR356" s="24" t="str">
        <f t="shared" si="20"/>
        <v/>
      </c>
      <c r="AS356" s="24" t="str">
        <f t="shared" si="20"/>
        <v/>
      </c>
      <c r="AT356" s="24" t="str">
        <f t="shared" si="20"/>
        <v/>
      </c>
      <c r="AU356" s="24" t="str">
        <f t="shared" si="20"/>
        <v/>
      </c>
    </row>
    <row r="357" spans="1:47" s="24" customFormat="1" ht="32.1" customHeight="1" x14ac:dyDescent="0.2">
      <c r="A357" s="143" t="s">
        <v>1114</v>
      </c>
      <c r="B357" s="69" t="s">
        <v>1122</v>
      </c>
      <c r="C357" s="144" t="s">
        <v>1082</v>
      </c>
      <c r="D357" s="69" t="s">
        <v>1560</v>
      </c>
      <c r="E357" s="64" t="str">
        <f t="shared" si="21"/>
        <v>Communications</v>
      </c>
      <c r="F357" s="70" t="s">
        <v>267</v>
      </c>
      <c r="G357" s="66" t="str">
        <f>IF(IFERROR(SEARCH(G$6,$D357),0)&gt;0,TRIM(VLOOKUP(G$6,'Lifeline-Capability XWalk'!$F$6:$G$38,2,FALSE)),"")</f>
        <v/>
      </c>
      <c r="H357" s="67" t="str">
        <f>IF(IFERROR(SEARCH(H$6,$D357),0)&gt;0,TRIM(VLOOKUP(H$6,'Lifeline-Capability XWalk'!$F$6:$G$38,2,FALSE)),"")</f>
        <v/>
      </c>
      <c r="I357" s="67" t="str">
        <f>IF(IFERROR(SEARCH(I$6,$D357),0)&gt;0,TRIM(VLOOKUP(I$6,'Lifeline-Capability XWalk'!$F$6:$G$38,2,FALSE)),"")</f>
        <v/>
      </c>
      <c r="J357" s="67" t="str">
        <f>IF(IFERROR(SEARCH(J$6,$D357),0)&gt;0,TRIM(VLOOKUP(J$6,'Lifeline-Capability XWalk'!$F$6:$G$38,2,FALSE)),"")</f>
        <v/>
      </c>
      <c r="K357" s="67" t="str">
        <f>IF(IFERROR(SEARCH(K$6,$D357),0)&gt;0,TRIM(VLOOKUP(K$6,'Lifeline-Capability XWalk'!$F$6:$G$38,2,FALSE)),"")</f>
        <v/>
      </c>
      <c r="L357" s="67" t="str">
        <f>IF(IFERROR(SEARCH(L$6,$D357),0)&gt;0,TRIM(VLOOKUP(L$6,'Lifeline-Capability XWalk'!$F$6:$G$38,2,FALSE)),"")</f>
        <v/>
      </c>
      <c r="M357" s="67" t="str">
        <f>IF(IFERROR(SEARCH(M$6,$D357),0)&gt;0,TRIM(VLOOKUP(M$6,'Lifeline-Capability XWalk'!$F$6:$G$38,2,FALSE)),"")</f>
        <v/>
      </c>
      <c r="N357" s="67" t="str">
        <f>IF(IFERROR(SEARCH(N$6,$D357),0)&gt;0,TRIM(VLOOKUP(N$6,'Lifeline-Capability XWalk'!$F$6:$G$38,2,FALSE)),"")</f>
        <v/>
      </c>
      <c r="O357" s="67" t="str">
        <f>IF(IFERROR(SEARCH(O$6,$D357),0)&gt;0,TRIM(VLOOKUP(O$6,'Lifeline-Capability XWalk'!$F$6:$G$38,2,FALSE)),"")</f>
        <v/>
      </c>
      <c r="P357" s="67" t="str">
        <f>IF(IFERROR(SEARCH(P$6,$D357),0)&gt;0,TRIM(VLOOKUP(P$6,'Lifeline-Capability XWalk'!$F$6:$G$38,2,FALSE)),"")</f>
        <v/>
      </c>
      <c r="Q357" s="67" t="str">
        <f>IF(IFERROR(SEARCH(Q$6,$D357),0)&gt;0,TRIM(VLOOKUP(Q$6,'Lifeline-Capability XWalk'!$F$6:$G$38,2,FALSE)),"")</f>
        <v/>
      </c>
      <c r="R357" s="67" t="str">
        <f>IF(IFERROR(SEARCH(R$6,$D357),0)&gt;0,TRIM(VLOOKUP(R$6,'Lifeline-Capability XWalk'!$F$6:$G$38,2,FALSE)),"")</f>
        <v/>
      </c>
      <c r="S357" s="67" t="str">
        <f>IF(IFERROR(SEARCH(S$6,$D357),0)&gt;0,TRIM(VLOOKUP(S$6,'Lifeline-Capability XWalk'!$F$6:$G$38,2,FALSE)),"")</f>
        <v/>
      </c>
      <c r="T357" s="67" t="str">
        <f>IF(IFERROR(SEARCH(T$6,$D357),0)&gt;0,TRIM(VLOOKUP(T$6,'Lifeline-Capability XWalk'!$F$6:$G$38,2,FALSE)),"")</f>
        <v/>
      </c>
      <c r="U357" s="67" t="str">
        <f>IF(IFERROR(SEARCH(U$6,$D357),0)&gt;0,TRIM(VLOOKUP(U$6,'Lifeline-Capability XWalk'!$F$6:$G$38,2,FALSE)),"")</f>
        <v/>
      </c>
      <c r="V357" s="67" t="str">
        <f>IF(IFERROR(SEARCH(V$6,$D357),0)&gt;0,TRIM(VLOOKUP(V$6,'Lifeline-Capability XWalk'!$F$6:$G$38,2,FALSE)),"")</f>
        <v/>
      </c>
      <c r="W357" s="67" t="str">
        <f>IF(IFERROR(SEARCH(W$6,$D357),0)&gt;0,TRIM(VLOOKUP(W$6,'Lifeline-Capability XWalk'!$F$6:$G$38,2,FALSE)),"")</f>
        <v/>
      </c>
      <c r="X357" s="67" t="str">
        <f>IF(IFERROR(SEARCH(X$6,$D357),0)&gt;0,TRIM(VLOOKUP(X$6,'Lifeline-Capability XWalk'!$F$6:$G$38,2,FALSE)),"")</f>
        <v/>
      </c>
      <c r="Y357" s="67" t="str">
        <f>IF(IFERROR(SEARCH(Y$6,$D357),0)&gt;0,TRIM(VLOOKUP(Y$6,'Lifeline-Capability XWalk'!$F$6:$G$38,2,FALSE)),"")</f>
        <v/>
      </c>
      <c r="Z357" s="67" t="str">
        <f>IF(IFERROR(SEARCH(Z$6,$D357),0)&gt;0,TRIM(VLOOKUP(Z$6,'Lifeline-Capability XWalk'!$F$6:$G$38,2,FALSE)),"")</f>
        <v/>
      </c>
      <c r="AA357" s="67" t="str">
        <f>IF(IFERROR(SEARCH(AA$6,$D357),0)&gt;0,TRIM(VLOOKUP(AA$6,'Lifeline-Capability XWalk'!$F$6:$G$38,2,FALSE)),"")</f>
        <v>Communications</v>
      </c>
      <c r="AB357" s="67" t="str">
        <f>IF(IFERROR(SEARCH(AB$6,$D357),0)&gt;0,TRIM(VLOOKUP(AB$6,'Lifeline-Capability XWalk'!$F$6:$G$38,2,FALSE)),"")</f>
        <v>Communications</v>
      </c>
      <c r="AC357" s="67" t="str">
        <f>IF(IFERROR(SEARCH(AC$6,$D357),0)&gt;0,TRIM(VLOOKUP(AC$6,'Lifeline-Capability XWalk'!$F$6:$G$38,2,FALSE)),"")</f>
        <v/>
      </c>
      <c r="AD357" s="67" t="str">
        <f>IF(IFERROR(SEARCH(AD$6,$D357),0)&gt;0,TRIM(VLOOKUP(AD$6,'Lifeline-Capability XWalk'!$F$6:$G$38,2,FALSE)),"")</f>
        <v/>
      </c>
      <c r="AE357" s="67" t="str">
        <f>IF(IFERROR(SEARCH(AE$6,$D357),0)&gt;0,TRIM(VLOOKUP(AE$6,'Lifeline-Capability XWalk'!$F$6:$G$38,2,FALSE)),"")</f>
        <v/>
      </c>
      <c r="AF357" s="67" t="str">
        <f>IF(IFERROR(SEARCH(AF$6,$D357),0)&gt;0,TRIM(VLOOKUP(AF$6,'Lifeline-Capability XWalk'!$F$6:$G$38,2,FALSE)),"")</f>
        <v/>
      </c>
      <c r="AG357" s="67" t="str">
        <f>IF(IFERROR(SEARCH(AG$6,$D357),0)&gt;0,TRIM(VLOOKUP(AG$6,'Lifeline-Capability XWalk'!$F$6:$G$38,2,FALSE)),"")</f>
        <v/>
      </c>
      <c r="AH357" s="67" t="str">
        <f>IF(IFERROR(SEARCH(AH$6,$D357),0)&gt;0,TRIM(VLOOKUP(AH$6,'Lifeline-Capability XWalk'!$F$6:$G$38,2,FALSE)),"")</f>
        <v/>
      </c>
      <c r="AI357" s="67" t="str">
        <f>IF(IFERROR(SEARCH(AI$6,$D357),0)&gt;0,TRIM(VLOOKUP(AI$6,'Lifeline-Capability XWalk'!$F$6:$G$38,2,FALSE)),"")</f>
        <v/>
      </c>
      <c r="AJ357" s="67" t="str">
        <f>IF(IFERROR(SEARCH(AJ$6,$D357),0)&gt;0,TRIM(VLOOKUP(AJ$6,'Lifeline-Capability XWalk'!$F$6:$G$38,2,FALSE)),"")</f>
        <v/>
      </c>
      <c r="AK357" s="67" t="str">
        <f>IF(IFERROR(SEARCH(AK$6,$D357),0)&gt;0,TRIM(VLOOKUP(AK$6,'Lifeline-Capability XWalk'!$F$6:$G$38,2,FALSE)),"")</f>
        <v/>
      </c>
      <c r="AL357" s="68" t="str">
        <f>IF(IFERROR(SEARCH(AL$6,$D357),0)&gt;0,TRIM(VLOOKUP(AL$6,'Lifeline-Capability XWalk'!$F$6:$G$38,2,FALSE)),"")</f>
        <v/>
      </c>
      <c r="AM357" s="24" t="str">
        <f t="shared" si="19"/>
        <v/>
      </c>
      <c r="AN357" s="24" t="str">
        <f t="shared" si="20"/>
        <v/>
      </c>
      <c r="AO357" s="24" t="str">
        <f t="shared" si="20"/>
        <v/>
      </c>
      <c r="AP357" s="24" t="str">
        <f t="shared" si="20"/>
        <v/>
      </c>
      <c r="AQ357" s="24" t="str">
        <f t="shared" si="20"/>
        <v>Communications</v>
      </c>
      <c r="AR357" s="24" t="str">
        <f t="shared" si="20"/>
        <v/>
      </c>
      <c r="AS357" s="24" t="str">
        <f t="shared" si="20"/>
        <v/>
      </c>
      <c r="AT357" s="24" t="str">
        <f t="shared" si="20"/>
        <v/>
      </c>
      <c r="AU357" s="24" t="str">
        <f t="shared" si="20"/>
        <v/>
      </c>
    </row>
    <row r="358" spans="1:47" s="24" customFormat="1" ht="32.1" customHeight="1" x14ac:dyDescent="0.2">
      <c r="A358" s="141" t="s">
        <v>1114</v>
      </c>
      <c r="B358" s="63" t="s">
        <v>1</v>
      </c>
      <c r="C358" s="142" t="s">
        <v>1082</v>
      </c>
      <c r="D358" s="63" t="s">
        <v>1356</v>
      </c>
      <c r="E358" s="64" t="str">
        <f t="shared" si="21"/>
        <v>Communications</v>
      </c>
      <c r="F358" s="65" t="s">
        <v>685</v>
      </c>
      <c r="G358" s="66" t="str">
        <f>IF(IFERROR(SEARCH(G$6,$D358),0)&gt;0,TRIM(VLOOKUP(G$6,'Lifeline-Capability XWalk'!$F$6:$G$38,2,FALSE)),"")</f>
        <v/>
      </c>
      <c r="H358" s="67" t="str">
        <f>IF(IFERROR(SEARCH(H$6,$D358),0)&gt;0,TRIM(VLOOKUP(H$6,'Lifeline-Capability XWalk'!$F$6:$G$38,2,FALSE)),"")</f>
        <v/>
      </c>
      <c r="I358" s="67" t="str">
        <f>IF(IFERROR(SEARCH(I$6,$D358),0)&gt;0,TRIM(VLOOKUP(I$6,'Lifeline-Capability XWalk'!$F$6:$G$38,2,FALSE)),"")</f>
        <v/>
      </c>
      <c r="J358" s="67" t="str">
        <f>IF(IFERROR(SEARCH(J$6,$D358),0)&gt;0,TRIM(VLOOKUP(J$6,'Lifeline-Capability XWalk'!$F$6:$G$38,2,FALSE)),"")</f>
        <v/>
      </c>
      <c r="K358" s="67" t="str">
        <f>IF(IFERROR(SEARCH(K$6,$D358),0)&gt;0,TRIM(VLOOKUP(K$6,'Lifeline-Capability XWalk'!$F$6:$G$38,2,FALSE)),"")</f>
        <v/>
      </c>
      <c r="L358" s="67" t="str">
        <f>IF(IFERROR(SEARCH(L$6,$D358),0)&gt;0,TRIM(VLOOKUP(L$6,'Lifeline-Capability XWalk'!$F$6:$G$38,2,FALSE)),"")</f>
        <v/>
      </c>
      <c r="M358" s="67" t="str">
        <f>IF(IFERROR(SEARCH(M$6,$D358),0)&gt;0,TRIM(VLOOKUP(M$6,'Lifeline-Capability XWalk'!$F$6:$G$38,2,FALSE)),"")</f>
        <v/>
      </c>
      <c r="N358" s="67" t="str">
        <f>IF(IFERROR(SEARCH(N$6,$D358),0)&gt;0,TRIM(VLOOKUP(N$6,'Lifeline-Capability XWalk'!$F$6:$G$38,2,FALSE)),"")</f>
        <v/>
      </c>
      <c r="O358" s="67" t="str">
        <f>IF(IFERROR(SEARCH(O$6,$D358),0)&gt;0,TRIM(VLOOKUP(O$6,'Lifeline-Capability XWalk'!$F$6:$G$38,2,FALSE)),"")</f>
        <v/>
      </c>
      <c r="P358" s="67" t="str">
        <f>IF(IFERROR(SEARCH(P$6,$D358),0)&gt;0,TRIM(VLOOKUP(P$6,'Lifeline-Capability XWalk'!$F$6:$G$38,2,FALSE)),"")</f>
        <v/>
      </c>
      <c r="Q358" s="67" t="str">
        <f>IF(IFERROR(SEARCH(Q$6,$D358),0)&gt;0,TRIM(VLOOKUP(Q$6,'Lifeline-Capability XWalk'!$F$6:$G$38,2,FALSE)),"")</f>
        <v/>
      </c>
      <c r="R358" s="67" t="str">
        <f>IF(IFERROR(SEARCH(R$6,$D358),0)&gt;0,TRIM(VLOOKUP(R$6,'Lifeline-Capability XWalk'!$F$6:$G$38,2,FALSE)),"")</f>
        <v/>
      </c>
      <c r="S358" s="67" t="str">
        <f>IF(IFERROR(SEARCH(S$6,$D358),0)&gt;0,TRIM(VLOOKUP(S$6,'Lifeline-Capability XWalk'!$F$6:$G$38,2,FALSE)),"")</f>
        <v/>
      </c>
      <c r="T358" s="67" t="str">
        <f>IF(IFERROR(SEARCH(T$6,$D358),0)&gt;0,TRIM(VLOOKUP(T$6,'Lifeline-Capability XWalk'!$F$6:$G$38,2,FALSE)),"")</f>
        <v/>
      </c>
      <c r="U358" s="67" t="str">
        <f>IF(IFERROR(SEARCH(U$6,$D358),0)&gt;0,TRIM(VLOOKUP(U$6,'Lifeline-Capability XWalk'!$F$6:$G$38,2,FALSE)),"")</f>
        <v/>
      </c>
      <c r="V358" s="67" t="str">
        <f>IF(IFERROR(SEARCH(V$6,$D358),0)&gt;0,TRIM(VLOOKUP(V$6,'Lifeline-Capability XWalk'!$F$6:$G$38,2,FALSE)),"")</f>
        <v/>
      </c>
      <c r="W358" s="67" t="str">
        <f>IF(IFERROR(SEARCH(W$6,$D358),0)&gt;0,TRIM(VLOOKUP(W$6,'Lifeline-Capability XWalk'!$F$6:$G$38,2,FALSE)),"")</f>
        <v/>
      </c>
      <c r="X358" s="67" t="str">
        <f>IF(IFERROR(SEARCH(X$6,$D358),0)&gt;0,TRIM(VLOOKUP(X$6,'Lifeline-Capability XWalk'!$F$6:$G$38,2,FALSE)),"")</f>
        <v/>
      </c>
      <c r="Y358" s="67" t="str">
        <f>IF(IFERROR(SEARCH(Y$6,$D358),0)&gt;0,TRIM(VLOOKUP(Y$6,'Lifeline-Capability XWalk'!$F$6:$G$38,2,FALSE)),"")</f>
        <v/>
      </c>
      <c r="Z358" s="67" t="str">
        <f>IF(IFERROR(SEARCH(Z$6,$D358),0)&gt;0,TRIM(VLOOKUP(Z$6,'Lifeline-Capability XWalk'!$F$6:$G$38,2,FALSE)),"")</f>
        <v/>
      </c>
      <c r="AA358" s="67" t="str">
        <f>IF(IFERROR(SEARCH(AA$6,$D358),0)&gt;0,TRIM(VLOOKUP(AA$6,'Lifeline-Capability XWalk'!$F$6:$G$38,2,FALSE)),"")</f>
        <v>Communications</v>
      </c>
      <c r="AB358" s="67" t="str">
        <f>IF(IFERROR(SEARCH(AB$6,$D358),0)&gt;0,TRIM(VLOOKUP(AB$6,'Lifeline-Capability XWalk'!$F$6:$G$38,2,FALSE)),"")</f>
        <v>Communications</v>
      </c>
      <c r="AC358" s="67" t="str">
        <f>IF(IFERROR(SEARCH(AC$6,$D358),0)&gt;0,TRIM(VLOOKUP(AC$6,'Lifeline-Capability XWalk'!$F$6:$G$38,2,FALSE)),"")</f>
        <v/>
      </c>
      <c r="AD358" s="67" t="str">
        <f>IF(IFERROR(SEARCH(AD$6,$D358),0)&gt;0,TRIM(VLOOKUP(AD$6,'Lifeline-Capability XWalk'!$F$6:$G$38,2,FALSE)),"")</f>
        <v/>
      </c>
      <c r="AE358" s="67" t="str">
        <f>IF(IFERROR(SEARCH(AE$6,$D358),0)&gt;0,TRIM(VLOOKUP(AE$6,'Lifeline-Capability XWalk'!$F$6:$G$38,2,FALSE)),"")</f>
        <v/>
      </c>
      <c r="AF358" s="67" t="str">
        <f>IF(IFERROR(SEARCH(AF$6,$D358),0)&gt;0,TRIM(VLOOKUP(AF$6,'Lifeline-Capability XWalk'!$F$6:$G$38,2,FALSE)),"")</f>
        <v/>
      </c>
      <c r="AG358" s="67" t="str">
        <f>IF(IFERROR(SEARCH(AG$6,$D358),0)&gt;0,TRIM(VLOOKUP(AG$6,'Lifeline-Capability XWalk'!$F$6:$G$38,2,FALSE)),"")</f>
        <v/>
      </c>
      <c r="AH358" s="67" t="str">
        <f>IF(IFERROR(SEARCH(AH$6,$D358),0)&gt;0,TRIM(VLOOKUP(AH$6,'Lifeline-Capability XWalk'!$F$6:$G$38,2,FALSE)),"")</f>
        <v/>
      </c>
      <c r="AI358" s="67" t="str">
        <f>IF(IFERROR(SEARCH(AI$6,$D358),0)&gt;0,TRIM(VLOOKUP(AI$6,'Lifeline-Capability XWalk'!$F$6:$G$38,2,FALSE)),"")</f>
        <v/>
      </c>
      <c r="AJ358" s="67" t="str">
        <f>IF(IFERROR(SEARCH(AJ$6,$D358),0)&gt;0,TRIM(VLOOKUP(AJ$6,'Lifeline-Capability XWalk'!$F$6:$G$38,2,FALSE)),"")</f>
        <v/>
      </c>
      <c r="AK358" s="67" t="str">
        <f>IF(IFERROR(SEARCH(AK$6,$D358),0)&gt;0,TRIM(VLOOKUP(AK$6,'Lifeline-Capability XWalk'!$F$6:$G$38,2,FALSE)),"")</f>
        <v/>
      </c>
      <c r="AL358" s="68" t="str">
        <f>IF(IFERROR(SEARCH(AL$6,$D358),0)&gt;0,TRIM(VLOOKUP(AL$6,'Lifeline-Capability XWalk'!$F$6:$G$38,2,FALSE)),"")</f>
        <v/>
      </c>
      <c r="AM358" s="24" t="str">
        <f t="shared" si="19"/>
        <v/>
      </c>
      <c r="AN358" s="24" t="str">
        <f t="shared" si="20"/>
        <v/>
      </c>
      <c r="AO358" s="24" t="str">
        <f t="shared" si="20"/>
        <v/>
      </c>
      <c r="AP358" s="24" t="str">
        <f t="shared" si="20"/>
        <v/>
      </c>
      <c r="AQ358" s="24" t="str">
        <f t="shared" si="20"/>
        <v>Communications</v>
      </c>
      <c r="AR358" s="24" t="str">
        <f t="shared" si="20"/>
        <v/>
      </c>
      <c r="AS358" s="24" t="str">
        <f t="shared" si="20"/>
        <v/>
      </c>
      <c r="AT358" s="24" t="str">
        <f t="shared" si="20"/>
        <v/>
      </c>
      <c r="AU358" s="24" t="str">
        <f t="shared" si="20"/>
        <v/>
      </c>
    </row>
    <row r="359" spans="1:47" s="24" customFormat="1" ht="32.1" customHeight="1" x14ac:dyDescent="0.2">
      <c r="A359" s="141" t="s">
        <v>1114</v>
      </c>
      <c r="B359" s="63" t="s">
        <v>1</v>
      </c>
      <c r="C359" s="142" t="s">
        <v>1082</v>
      </c>
      <c r="D359" s="63" t="s">
        <v>1561</v>
      </c>
      <c r="E359" s="64" t="str">
        <f t="shared" si="21"/>
        <v>Safety and Security, Health and Medical, Communications</v>
      </c>
      <c r="F359" s="65" t="s">
        <v>149</v>
      </c>
      <c r="G359" s="66" t="str">
        <f>IF(IFERROR(SEARCH(G$6,$D359),0)&gt;0,TRIM(VLOOKUP(G$6,'Lifeline-Capability XWalk'!$F$6:$G$38,2,FALSE)),"")</f>
        <v/>
      </c>
      <c r="H359" s="67" t="str">
        <f>IF(IFERROR(SEARCH(H$6,$D359),0)&gt;0,TRIM(VLOOKUP(H$6,'Lifeline-Capability XWalk'!$F$6:$G$38,2,FALSE)),"")</f>
        <v/>
      </c>
      <c r="I359" s="67" t="str">
        <f>IF(IFERROR(SEARCH(I$6,$D359),0)&gt;0,TRIM(VLOOKUP(I$6,'Lifeline-Capability XWalk'!$F$6:$G$38,2,FALSE)),"")</f>
        <v/>
      </c>
      <c r="J359" s="67" t="str">
        <f>IF(IFERROR(SEARCH(J$6,$D359),0)&gt;0,TRIM(VLOOKUP(J$6,'Lifeline-Capability XWalk'!$F$6:$G$38,2,FALSE)),"")</f>
        <v/>
      </c>
      <c r="K359" s="67" t="str">
        <f>IF(IFERROR(SEARCH(K$6,$D359),0)&gt;0,TRIM(VLOOKUP(K$6,'Lifeline-Capability XWalk'!$F$6:$G$38,2,FALSE)),"")</f>
        <v/>
      </c>
      <c r="L359" s="67" t="str">
        <f>IF(IFERROR(SEARCH(L$6,$D359),0)&gt;0,TRIM(VLOOKUP(L$6,'Lifeline-Capability XWalk'!$F$6:$G$38,2,FALSE)),"")</f>
        <v/>
      </c>
      <c r="M359" s="67" t="str">
        <f>IF(IFERROR(SEARCH(M$6,$D359),0)&gt;0,TRIM(VLOOKUP(M$6,'Lifeline-Capability XWalk'!$F$6:$G$38,2,FALSE)),"")</f>
        <v>Health and Medical</v>
      </c>
      <c r="N359" s="67" t="str">
        <f>IF(IFERROR(SEARCH(N$6,$D359),0)&gt;0,TRIM(VLOOKUP(N$6,'Lifeline-Capability XWalk'!$F$6:$G$38,2,FALSE)),"")</f>
        <v/>
      </c>
      <c r="O359" s="67" t="str">
        <f>IF(IFERROR(SEARCH(O$6,$D359),0)&gt;0,TRIM(VLOOKUP(O$6,'Lifeline-Capability XWalk'!$F$6:$G$38,2,FALSE)),"")</f>
        <v/>
      </c>
      <c r="P359" s="67" t="str">
        <f>IF(IFERROR(SEARCH(P$6,$D359),0)&gt;0,TRIM(VLOOKUP(P$6,'Lifeline-Capability XWalk'!$F$6:$G$38,2,FALSE)),"")</f>
        <v/>
      </c>
      <c r="Q359" s="67" t="str">
        <f>IF(IFERROR(SEARCH(Q$6,$D359),0)&gt;0,TRIM(VLOOKUP(Q$6,'Lifeline-Capability XWalk'!$F$6:$G$38,2,FALSE)),"")</f>
        <v/>
      </c>
      <c r="R359" s="67" t="str">
        <f>IF(IFERROR(SEARCH(R$6,$D359),0)&gt;0,TRIM(VLOOKUP(R$6,'Lifeline-Capability XWalk'!$F$6:$G$38,2,FALSE)),"")</f>
        <v/>
      </c>
      <c r="S359" s="67" t="str">
        <f>IF(IFERROR(SEARCH(S$6,$D359),0)&gt;0,TRIM(VLOOKUP(S$6,'Lifeline-Capability XWalk'!$F$6:$G$38,2,FALSE)),"")</f>
        <v/>
      </c>
      <c r="T359" s="67" t="str">
        <f>IF(IFERROR(SEARCH(T$6,$D359),0)&gt;0,TRIM(VLOOKUP(T$6,'Lifeline-Capability XWalk'!$F$6:$G$38,2,FALSE)),"")</f>
        <v/>
      </c>
      <c r="U359" s="67" t="str">
        <f>IF(IFERROR(SEARCH(U$6,$D359),0)&gt;0,TRIM(VLOOKUP(U$6,'Lifeline-Capability XWalk'!$F$6:$G$38,2,FALSE)),"")</f>
        <v/>
      </c>
      <c r="V359" s="67" t="str">
        <f>IF(IFERROR(SEARCH(V$6,$D359),0)&gt;0,TRIM(VLOOKUP(V$6,'Lifeline-Capability XWalk'!$F$6:$G$38,2,FALSE)),"")</f>
        <v/>
      </c>
      <c r="W359" s="67" t="str">
        <f>IF(IFERROR(SEARCH(W$6,$D359),0)&gt;0,TRIM(VLOOKUP(W$6,'Lifeline-Capability XWalk'!$F$6:$G$38,2,FALSE)),"")</f>
        <v/>
      </c>
      <c r="X359" s="67" t="str">
        <f>IF(IFERROR(SEARCH(X$6,$D359),0)&gt;0,TRIM(VLOOKUP(X$6,'Lifeline-Capability XWalk'!$F$6:$G$38,2,FALSE)),"")</f>
        <v/>
      </c>
      <c r="Y359" s="67" t="str">
        <f>IF(IFERROR(SEARCH(Y$6,$D359),0)&gt;0,TRIM(VLOOKUP(Y$6,'Lifeline-Capability XWalk'!$F$6:$G$38,2,FALSE)),"")</f>
        <v/>
      </c>
      <c r="Z359" s="67" t="str">
        <f>IF(IFERROR(SEARCH(Z$6,$D359),0)&gt;0,TRIM(VLOOKUP(Z$6,'Lifeline-Capability XWalk'!$F$6:$G$38,2,FALSE)),"")</f>
        <v>Safety and Security</v>
      </c>
      <c r="AA359" s="67" t="str">
        <f>IF(IFERROR(SEARCH(AA$6,$D359),0)&gt;0,TRIM(VLOOKUP(AA$6,'Lifeline-Capability XWalk'!$F$6:$G$38,2,FALSE)),"")</f>
        <v>Communications</v>
      </c>
      <c r="AB359" s="67" t="str">
        <f>IF(IFERROR(SEARCH(AB$6,$D359),0)&gt;0,TRIM(VLOOKUP(AB$6,'Lifeline-Capability XWalk'!$F$6:$G$38,2,FALSE)),"")</f>
        <v>Communications</v>
      </c>
      <c r="AC359" s="67" t="str">
        <f>IF(IFERROR(SEARCH(AC$6,$D359),0)&gt;0,TRIM(VLOOKUP(AC$6,'Lifeline-Capability XWalk'!$F$6:$G$38,2,FALSE)),"")</f>
        <v/>
      </c>
      <c r="AD359" s="67" t="str">
        <f>IF(IFERROR(SEARCH(AD$6,$D359),0)&gt;0,TRIM(VLOOKUP(AD$6,'Lifeline-Capability XWalk'!$F$6:$G$38,2,FALSE)),"")</f>
        <v/>
      </c>
      <c r="AE359" s="67" t="str">
        <f>IF(IFERROR(SEARCH(AE$6,$D359),0)&gt;0,TRIM(VLOOKUP(AE$6,'Lifeline-Capability XWalk'!$F$6:$G$38,2,FALSE)),"")</f>
        <v>Health and Medical</v>
      </c>
      <c r="AF359" s="67" t="str">
        <f>IF(IFERROR(SEARCH(AF$6,$D359),0)&gt;0,TRIM(VLOOKUP(AF$6,'Lifeline-Capability XWalk'!$F$6:$G$38,2,FALSE)),"")</f>
        <v/>
      </c>
      <c r="AG359" s="67" t="str">
        <f>IF(IFERROR(SEARCH(AG$6,$D359),0)&gt;0,TRIM(VLOOKUP(AG$6,'Lifeline-Capability XWalk'!$F$6:$G$38,2,FALSE)),"")</f>
        <v/>
      </c>
      <c r="AH359" s="67" t="str">
        <f>IF(IFERROR(SEARCH(AH$6,$D359),0)&gt;0,TRIM(VLOOKUP(AH$6,'Lifeline-Capability XWalk'!$F$6:$G$38,2,FALSE)),"")</f>
        <v/>
      </c>
      <c r="AI359" s="67" t="str">
        <f>IF(IFERROR(SEARCH(AI$6,$D359),0)&gt;0,TRIM(VLOOKUP(AI$6,'Lifeline-Capability XWalk'!$F$6:$G$38,2,FALSE)),"")</f>
        <v/>
      </c>
      <c r="AJ359" s="67" t="str">
        <f>IF(IFERROR(SEARCH(AJ$6,$D359),0)&gt;0,TRIM(VLOOKUP(AJ$6,'Lifeline-Capability XWalk'!$F$6:$G$38,2,FALSE)),"")</f>
        <v/>
      </c>
      <c r="AK359" s="67" t="str">
        <f>IF(IFERROR(SEARCH(AK$6,$D359),0)&gt;0,TRIM(VLOOKUP(AK$6,'Lifeline-Capability XWalk'!$F$6:$G$38,2,FALSE)),"")</f>
        <v/>
      </c>
      <c r="AL359" s="68" t="str">
        <f>IF(IFERROR(SEARCH(AL$6,$D359),0)&gt;0,TRIM(VLOOKUP(AL$6,'Lifeline-Capability XWalk'!$F$6:$G$38,2,FALSE)),"")</f>
        <v/>
      </c>
      <c r="AM359" s="24" t="str">
        <f t="shared" si="19"/>
        <v>Safety and Security</v>
      </c>
      <c r="AN359" s="24" t="str">
        <f t="shared" si="20"/>
        <v/>
      </c>
      <c r="AO359" s="24" t="str">
        <f t="shared" si="20"/>
        <v>Health and Medical</v>
      </c>
      <c r="AP359" s="24" t="str">
        <f t="shared" si="20"/>
        <v/>
      </c>
      <c r="AQ359" s="24" t="str">
        <f t="shared" si="20"/>
        <v>Communications</v>
      </c>
      <c r="AR359" s="24" t="str">
        <f t="shared" si="20"/>
        <v/>
      </c>
      <c r="AS359" s="24" t="str">
        <f t="shared" si="20"/>
        <v/>
      </c>
      <c r="AT359" s="24" t="str">
        <f t="shared" si="20"/>
        <v/>
      </c>
      <c r="AU359" s="24" t="str">
        <f t="shared" si="20"/>
        <v/>
      </c>
    </row>
    <row r="360" spans="1:47" s="24" customFormat="1" ht="32.1" customHeight="1" x14ac:dyDescent="0.2">
      <c r="A360" s="141" t="s">
        <v>1114</v>
      </c>
      <c r="B360" s="63" t="s">
        <v>1</v>
      </c>
      <c r="C360" s="142" t="s">
        <v>1082</v>
      </c>
      <c r="D360" s="63" t="s">
        <v>1562</v>
      </c>
      <c r="E360" s="64" t="str">
        <f t="shared" si="21"/>
        <v>Safety and Security, Health and Medical, Communications</v>
      </c>
      <c r="F360" s="65" t="s">
        <v>150</v>
      </c>
      <c r="G360" s="66" t="str">
        <f>IF(IFERROR(SEARCH(G$6,$D360),0)&gt;0,TRIM(VLOOKUP(G$6,'Lifeline-Capability XWalk'!$F$6:$G$38,2,FALSE)),"")</f>
        <v/>
      </c>
      <c r="H360" s="67" t="str">
        <f>IF(IFERROR(SEARCH(H$6,$D360),0)&gt;0,TRIM(VLOOKUP(H$6,'Lifeline-Capability XWalk'!$F$6:$G$38,2,FALSE)),"")</f>
        <v/>
      </c>
      <c r="I360" s="67" t="str">
        <f>IF(IFERROR(SEARCH(I$6,$D360),0)&gt;0,TRIM(VLOOKUP(I$6,'Lifeline-Capability XWalk'!$F$6:$G$38,2,FALSE)),"")</f>
        <v/>
      </c>
      <c r="J360" s="67" t="str">
        <f>IF(IFERROR(SEARCH(J$6,$D360),0)&gt;0,TRIM(VLOOKUP(J$6,'Lifeline-Capability XWalk'!$F$6:$G$38,2,FALSE)),"")</f>
        <v/>
      </c>
      <c r="K360" s="67" t="str">
        <f>IF(IFERROR(SEARCH(K$6,$D360),0)&gt;0,TRIM(VLOOKUP(K$6,'Lifeline-Capability XWalk'!$F$6:$G$38,2,FALSE)),"")</f>
        <v/>
      </c>
      <c r="L360" s="67" t="str">
        <f>IF(IFERROR(SEARCH(L$6,$D360),0)&gt;0,TRIM(VLOOKUP(L$6,'Lifeline-Capability XWalk'!$F$6:$G$38,2,FALSE)),"")</f>
        <v/>
      </c>
      <c r="M360" s="67" t="str">
        <f>IF(IFERROR(SEARCH(M$6,$D360),0)&gt;0,TRIM(VLOOKUP(M$6,'Lifeline-Capability XWalk'!$F$6:$G$38,2,FALSE)),"")</f>
        <v>Health and Medical</v>
      </c>
      <c r="N360" s="67" t="str">
        <f>IF(IFERROR(SEARCH(N$6,$D360),0)&gt;0,TRIM(VLOOKUP(N$6,'Lifeline-Capability XWalk'!$F$6:$G$38,2,FALSE)),"")</f>
        <v/>
      </c>
      <c r="O360" s="67" t="str">
        <f>IF(IFERROR(SEARCH(O$6,$D360),0)&gt;0,TRIM(VLOOKUP(O$6,'Lifeline-Capability XWalk'!$F$6:$G$38,2,FALSE)),"")</f>
        <v/>
      </c>
      <c r="P360" s="67" t="str">
        <f>IF(IFERROR(SEARCH(P$6,$D360),0)&gt;0,TRIM(VLOOKUP(P$6,'Lifeline-Capability XWalk'!$F$6:$G$38,2,FALSE)),"")</f>
        <v/>
      </c>
      <c r="Q360" s="67" t="str">
        <f>IF(IFERROR(SEARCH(Q$6,$D360),0)&gt;0,TRIM(VLOOKUP(Q$6,'Lifeline-Capability XWalk'!$F$6:$G$38,2,FALSE)),"")</f>
        <v/>
      </c>
      <c r="R360" s="67" t="str">
        <f>IF(IFERROR(SEARCH(R$6,$D360),0)&gt;0,TRIM(VLOOKUP(R$6,'Lifeline-Capability XWalk'!$F$6:$G$38,2,FALSE)),"")</f>
        <v/>
      </c>
      <c r="S360" s="67" t="str">
        <f>IF(IFERROR(SEARCH(S$6,$D360),0)&gt;0,TRIM(VLOOKUP(S$6,'Lifeline-Capability XWalk'!$F$6:$G$38,2,FALSE)),"")</f>
        <v/>
      </c>
      <c r="T360" s="67" t="str">
        <f>IF(IFERROR(SEARCH(T$6,$D360),0)&gt;0,TRIM(VLOOKUP(T$6,'Lifeline-Capability XWalk'!$F$6:$G$38,2,FALSE)),"")</f>
        <v/>
      </c>
      <c r="U360" s="67" t="str">
        <f>IF(IFERROR(SEARCH(U$6,$D360),0)&gt;0,TRIM(VLOOKUP(U$6,'Lifeline-Capability XWalk'!$F$6:$G$38,2,FALSE)),"")</f>
        <v/>
      </c>
      <c r="V360" s="67" t="str">
        <f>IF(IFERROR(SEARCH(V$6,$D360),0)&gt;0,TRIM(VLOOKUP(V$6,'Lifeline-Capability XWalk'!$F$6:$G$38,2,FALSE)),"")</f>
        <v/>
      </c>
      <c r="W360" s="67" t="str">
        <f>IF(IFERROR(SEARCH(W$6,$D360),0)&gt;0,TRIM(VLOOKUP(W$6,'Lifeline-Capability XWalk'!$F$6:$G$38,2,FALSE)),"")</f>
        <v/>
      </c>
      <c r="X360" s="67" t="str">
        <f>IF(IFERROR(SEARCH(X$6,$D360),0)&gt;0,TRIM(VLOOKUP(X$6,'Lifeline-Capability XWalk'!$F$6:$G$38,2,FALSE)),"")</f>
        <v/>
      </c>
      <c r="Y360" s="67" t="str">
        <f>IF(IFERROR(SEARCH(Y$6,$D360),0)&gt;0,TRIM(VLOOKUP(Y$6,'Lifeline-Capability XWalk'!$F$6:$G$38,2,FALSE)),"")</f>
        <v/>
      </c>
      <c r="Z360" s="67" t="str">
        <f>IF(IFERROR(SEARCH(Z$6,$D360),0)&gt;0,TRIM(VLOOKUP(Z$6,'Lifeline-Capability XWalk'!$F$6:$G$38,2,FALSE)),"")</f>
        <v>Safety and Security</v>
      </c>
      <c r="AA360" s="67" t="str">
        <f>IF(IFERROR(SEARCH(AA$6,$D360),0)&gt;0,TRIM(VLOOKUP(AA$6,'Lifeline-Capability XWalk'!$F$6:$G$38,2,FALSE)),"")</f>
        <v>Communications</v>
      </c>
      <c r="AB360" s="67" t="str">
        <f>IF(IFERROR(SEARCH(AB$6,$D360),0)&gt;0,TRIM(VLOOKUP(AB$6,'Lifeline-Capability XWalk'!$F$6:$G$38,2,FALSE)),"")</f>
        <v>Communications</v>
      </c>
      <c r="AC360" s="67" t="str">
        <f>IF(IFERROR(SEARCH(AC$6,$D360),0)&gt;0,TRIM(VLOOKUP(AC$6,'Lifeline-Capability XWalk'!$F$6:$G$38,2,FALSE)),"")</f>
        <v/>
      </c>
      <c r="AD360" s="67" t="str">
        <f>IF(IFERROR(SEARCH(AD$6,$D360),0)&gt;0,TRIM(VLOOKUP(AD$6,'Lifeline-Capability XWalk'!$F$6:$G$38,2,FALSE)),"")</f>
        <v/>
      </c>
      <c r="AE360" s="67" t="str">
        <f>IF(IFERROR(SEARCH(AE$6,$D360),0)&gt;0,TRIM(VLOOKUP(AE$6,'Lifeline-Capability XWalk'!$F$6:$G$38,2,FALSE)),"")</f>
        <v>Health and Medical</v>
      </c>
      <c r="AF360" s="67" t="str">
        <f>IF(IFERROR(SEARCH(AF$6,$D360),0)&gt;0,TRIM(VLOOKUP(AF$6,'Lifeline-Capability XWalk'!$F$6:$G$38,2,FALSE)),"")</f>
        <v/>
      </c>
      <c r="AG360" s="67" t="str">
        <f>IF(IFERROR(SEARCH(AG$6,$D360),0)&gt;0,TRIM(VLOOKUP(AG$6,'Lifeline-Capability XWalk'!$F$6:$G$38,2,FALSE)),"")</f>
        <v/>
      </c>
      <c r="AH360" s="67" t="str">
        <f>IF(IFERROR(SEARCH(AH$6,$D360),0)&gt;0,TRIM(VLOOKUP(AH$6,'Lifeline-Capability XWalk'!$F$6:$G$38,2,FALSE)),"")</f>
        <v/>
      </c>
      <c r="AI360" s="67" t="str">
        <f>IF(IFERROR(SEARCH(AI$6,$D360),0)&gt;0,TRIM(VLOOKUP(AI$6,'Lifeline-Capability XWalk'!$F$6:$G$38,2,FALSE)),"")</f>
        <v/>
      </c>
      <c r="AJ360" s="67" t="str">
        <f>IF(IFERROR(SEARCH(AJ$6,$D360),0)&gt;0,TRIM(VLOOKUP(AJ$6,'Lifeline-Capability XWalk'!$F$6:$G$38,2,FALSE)),"")</f>
        <v/>
      </c>
      <c r="AK360" s="67" t="str">
        <f>IF(IFERROR(SEARCH(AK$6,$D360),0)&gt;0,TRIM(VLOOKUP(AK$6,'Lifeline-Capability XWalk'!$F$6:$G$38,2,FALSE)),"")</f>
        <v/>
      </c>
      <c r="AL360" s="68" t="str">
        <f>IF(IFERROR(SEARCH(AL$6,$D360),0)&gt;0,TRIM(VLOOKUP(AL$6,'Lifeline-Capability XWalk'!$F$6:$G$38,2,FALSE)),"")</f>
        <v/>
      </c>
      <c r="AM360" s="24" t="str">
        <f t="shared" si="19"/>
        <v>Safety and Security</v>
      </c>
      <c r="AN360" s="24" t="str">
        <f t="shared" si="20"/>
        <v/>
      </c>
      <c r="AO360" s="24" t="str">
        <f t="shared" si="20"/>
        <v>Health and Medical</v>
      </c>
      <c r="AP360" s="24" t="str">
        <f t="shared" si="20"/>
        <v/>
      </c>
      <c r="AQ360" s="24" t="str">
        <f t="shared" si="20"/>
        <v>Communications</v>
      </c>
      <c r="AR360" s="24" t="str">
        <f t="shared" si="20"/>
        <v/>
      </c>
      <c r="AS360" s="24" t="str">
        <f t="shared" si="20"/>
        <v/>
      </c>
      <c r="AT360" s="24" t="str">
        <f t="shared" si="20"/>
        <v/>
      </c>
      <c r="AU360" s="24" t="str">
        <f t="shared" si="20"/>
        <v/>
      </c>
    </row>
    <row r="361" spans="1:47" s="24" customFormat="1" ht="32.1" customHeight="1" x14ac:dyDescent="0.2">
      <c r="A361" s="141" t="s">
        <v>1112</v>
      </c>
      <c r="B361" s="63" t="s">
        <v>1124</v>
      </c>
      <c r="C361" s="142" t="s">
        <v>1082</v>
      </c>
      <c r="D361" s="63" t="s">
        <v>1563</v>
      </c>
      <c r="E361" s="64" t="str">
        <f t="shared" si="21"/>
        <v>Safety and Security; Food, Water, Shelter; Health and Medical; Energy; Communications; Hazardous Materials; Transportation; Water Systems;</v>
      </c>
      <c r="F361" s="65" t="s">
        <v>686</v>
      </c>
      <c r="G361" s="66" t="str">
        <f>IF(IFERROR(SEARCH(G$6,$D361),0)&gt;0,TRIM(VLOOKUP(G$6,'Lifeline-Capability XWalk'!$F$6:$G$38,2,FALSE)),"")</f>
        <v/>
      </c>
      <c r="H361" s="67" t="str">
        <f>IF(IFERROR(SEARCH(H$6,$D361),0)&gt;0,TRIM(VLOOKUP(H$6,'Lifeline-Capability XWalk'!$F$6:$G$38,2,FALSE)),"")</f>
        <v/>
      </c>
      <c r="I361" s="67" t="str">
        <f>IF(IFERROR(SEARCH(I$6,$D361),0)&gt;0,TRIM(VLOOKUP(I$6,'Lifeline-Capability XWalk'!$F$6:$G$38,2,FALSE)),"")</f>
        <v/>
      </c>
      <c r="J361" s="67" t="str">
        <f>IF(IFERROR(SEARCH(J$6,$D361),0)&gt;0,TRIM(VLOOKUP(J$6,'Lifeline-Capability XWalk'!$F$6:$G$38,2,FALSE)),"")</f>
        <v/>
      </c>
      <c r="K361" s="67" t="str">
        <f>IF(IFERROR(SEARCH(K$6,$D361),0)&gt;0,TRIM(VLOOKUP(K$6,'Lifeline-Capability XWalk'!$F$6:$G$38,2,FALSE)),"")</f>
        <v/>
      </c>
      <c r="L361" s="67" t="str">
        <f>IF(IFERROR(SEARCH(L$6,$D361),0)&gt;0,TRIM(VLOOKUP(L$6,'Lifeline-Capability XWalk'!$F$6:$G$38,2,FALSE)),"")</f>
        <v>Hazardous Materials</v>
      </c>
      <c r="M361" s="67" t="str">
        <f>IF(IFERROR(SEARCH(M$6,$D361),0)&gt;0,TRIM(VLOOKUP(M$6,'Lifeline-Capability XWalk'!$F$6:$G$38,2,FALSE)),"")</f>
        <v/>
      </c>
      <c r="N361" s="67" t="str">
        <f>IF(IFERROR(SEARCH(N$6,$D361),0)&gt;0,TRIM(VLOOKUP(N$6,'Lifeline-Capability XWalk'!$F$6:$G$38,2,FALSE)),"")</f>
        <v/>
      </c>
      <c r="O361" s="67" t="str">
        <f>IF(IFERROR(SEARCH(O$6,$D361),0)&gt;0,TRIM(VLOOKUP(O$6,'Lifeline-Capability XWalk'!$F$6:$G$38,2,FALSE)),"")</f>
        <v/>
      </c>
      <c r="P361" s="67" t="str">
        <f>IF(IFERROR(SEARCH(P$6,$D361),0)&gt;0,TRIM(VLOOKUP(P$6,'Lifeline-Capability XWalk'!$F$6:$G$38,2,FALSE)),"")</f>
        <v/>
      </c>
      <c r="Q361" s="67" t="str">
        <f>IF(IFERROR(SEARCH(Q$6,$D361),0)&gt;0,TRIM(VLOOKUP(Q$6,'Lifeline-Capability XWalk'!$F$6:$G$38,2,FALSE)),"")</f>
        <v/>
      </c>
      <c r="R361" s="67" t="str">
        <f>IF(IFERROR(SEARCH(R$6,$D361),0)&gt;0,TRIM(VLOOKUP(R$6,'Lifeline-Capability XWalk'!$F$6:$G$38,2,FALSE)),"")</f>
        <v/>
      </c>
      <c r="S361" s="67" t="str">
        <f>IF(IFERROR(SEARCH(S$6,$D361),0)&gt;0,TRIM(VLOOKUP(S$6,'Lifeline-Capability XWalk'!$F$6:$G$38,2,FALSE)),"")</f>
        <v/>
      </c>
      <c r="T361" s="67" t="str">
        <f>IF(IFERROR(SEARCH(T$6,$D361),0)&gt;0,TRIM(VLOOKUP(T$6,'Lifeline-Capability XWalk'!$F$6:$G$38,2,FALSE)),"")</f>
        <v/>
      </c>
      <c r="U361" s="67" t="str">
        <f>IF(IFERROR(SEARCH(U$6,$D361),0)&gt;0,TRIM(VLOOKUP(U$6,'Lifeline-Capability XWalk'!$F$6:$G$38,2,FALSE)),"")</f>
        <v/>
      </c>
      <c r="V361" s="67" t="str">
        <f>IF(IFERROR(SEARCH(V$6,$D361),0)&gt;0,TRIM(VLOOKUP(V$6,'Lifeline-Capability XWalk'!$F$6:$G$38,2,FALSE)),"")</f>
        <v/>
      </c>
      <c r="W361" s="67" t="str">
        <f>IF(IFERROR(SEARCH(W$6,$D361),0)&gt;0,TRIM(VLOOKUP(W$6,'Lifeline-Capability XWalk'!$F$6:$G$38,2,FALSE)),"")</f>
        <v/>
      </c>
      <c r="X361" s="67" t="str">
        <f>IF(IFERROR(SEARCH(X$6,$D361),0)&gt;0,TRIM(VLOOKUP(X$6,'Lifeline-Capability XWalk'!$F$6:$G$38,2,FALSE)),"")</f>
        <v/>
      </c>
      <c r="Y361" s="67" t="str">
        <f>IF(IFERROR(SEARCH(Y$6,$D361),0)&gt;0,TRIM(VLOOKUP(Y$6,'Lifeline-Capability XWalk'!$F$6:$G$38,2,FALSE)),"")</f>
        <v/>
      </c>
      <c r="Z361" s="67" t="str">
        <f>IF(IFERROR(SEARCH(Z$6,$D361),0)&gt;0,TRIM(VLOOKUP(Z$6,'Lifeline-Capability XWalk'!$F$6:$G$38,2,FALSE)),"")</f>
        <v>Safety and Security</v>
      </c>
      <c r="AA361" s="67" t="str">
        <f>IF(IFERROR(SEARCH(AA$6,$D361),0)&gt;0,TRIM(VLOOKUP(AA$6,'Lifeline-Capability XWalk'!$F$6:$G$38,2,FALSE)),"")</f>
        <v>Communications</v>
      </c>
      <c r="AB361" s="67" t="str">
        <f>IF(IFERROR(SEARCH(AB$6,$D361),0)&gt;0,TRIM(VLOOKUP(AB$6,'Lifeline-Capability XWalk'!$F$6:$G$38,2,FALSE)),"")</f>
        <v>Communications</v>
      </c>
      <c r="AC361" s="67" t="str">
        <f>IF(IFERROR(SEARCH(AC$6,$D361),0)&gt;0,TRIM(VLOOKUP(AC$6,'Lifeline-Capability XWalk'!$F$6:$G$38,2,FALSE)),"")</f>
        <v/>
      </c>
      <c r="AD361" s="67" t="str">
        <f>IF(IFERROR(SEARCH(AD$6,$D361),0)&gt;0,TRIM(VLOOKUP(AD$6,'Lifeline-Capability XWalk'!$F$6:$G$38,2,FALSE)),"")</f>
        <v/>
      </c>
      <c r="AE361" s="67" t="str">
        <f>IF(IFERROR(SEARCH(AE$6,$D361),0)&gt;0,TRIM(VLOOKUP(AE$6,'Lifeline-Capability XWalk'!$F$6:$G$38,2,FALSE)),"")</f>
        <v>Health and Medical</v>
      </c>
      <c r="AF361" s="67" t="str">
        <f>IF(IFERROR(SEARCH(AF$6,$D361),0)&gt;0,TRIM(VLOOKUP(AF$6,'Lifeline-Capability XWalk'!$F$6:$G$38,2,FALSE)),"")</f>
        <v/>
      </c>
      <c r="AG361" s="67" t="str">
        <f>IF(IFERROR(SEARCH(AG$6,$D361),0)&gt;0,TRIM(VLOOKUP(AG$6,'Lifeline-Capability XWalk'!$F$6:$G$38,2,FALSE)),"")</f>
        <v/>
      </c>
      <c r="AH361" s="67" t="str">
        <f>IF(IFERROR(SEARCH(AH$6,$D361),0)&gt;0,TRIM(VLOOKUP(AH$6,'Lifeline-Capability XWalk'!$F$6:$G$38,2,FALSE)),"")</f>
        <v/>
      </c>
      <c r="AI361" s="67" t="str">
        <f>IF(IFERROR(SEARCH(AI$6,$D361),0)&gt;0,TRIM(VLOOKUP(AI$6,'Lifeline-Capability XWalk'!$F$6:$G$38,2,FALSE)),"")</f>
        <v/>
      </c>
      <c r="AJ361" s="67" t="str">
        <f>IF(IFERROR(SEARCH(AJ$6,$D361),0)&gt;0,TRIM(VLOOKUP(AJ$6,'Lifeline-Capability XWalk'!$F$6:$G$38,2,FALSE)),"")</f>
        <v>Safety and Security; Food, Water, Shelter; Health and Medical; Energy; Communications; Hazardous Materials; Transportation; Water Systems;</v>
      </c>
      <c r="AK361" s="67" t="str">
        <f>IF(IFERROR(SEARCH(AK$6,$D361),0)&gt;0,TRIM(VLOOKUP(AK$6,'Lifeline-Capability XWalk'!$F$6:$G$38,2,FALSE)),"")</f>
        <v/>
      </c>
      <c r="AL361" s="68" t="str">
        <f>IF(IFERROR(SEARCH(AL$6,$D361),0)&gt;0,TRIM(VLOOKUP(AL$6,'Lifeline-Capability XWalk'!$F$6:$G$38,2,FALSE)),"")</f>
        <v/>
      </c>
      <c r="AM361" s="24" t="str">
        <f t="shared" si="19"/>
        <v>Safety and Security</v>
      </c>
      <c r="AN361" s="24" t="str">
        <f t="shared" si="20"/>
        <v/>
      </c>
      <c r="AO361" s="24" t="str">
        <f t="shared" si="20"/>
        <v>Health and Medical</v>
      </c>
      <c r="AP361" s="24" t="str">
        <f t="shared" si="20"/>
        <v/>
      </c>
      <c r="AQ361" s="24" t="str">
        <f t="shared" ref="AN361:AU393" si="22">IF(COUNTIF($G361:$AL361,AQ$6)&gt;0,AQ$6,"")</f>
        <v>Communications</v>
      </c>
      <c r="AR361" s="24" t="str">
        <f t="shared" si="22"/>
        <v>Hazardous Materials</v>
      </c>
      <c r="AS361" s="24" t="str">
        <f t="shared" si="22"/>
        <v/>
      </c>
      <c r="AT361" s="24" t="str">
        <f t="shared" si="22"/>
        <v/>
      </c>
      <c r="AU361" s="24" t="str">
        <f t="shared" si="22"/>
        <v>Safety and Security; Food, Water, Shelter; Health and Medical; Energy; Communications; Hazardous Materials; Transportation; Water Systems;</v>
      </c>
    </row>
    <row r="362" spans="1:47" s="24" customFormat="1" ht="32.1" customHeight="1" x14ac:dyDescent="0.2">
      <c r="A362" s="141" t="s">
        <v>1114</v>
      </c>
      <c r="B362" s="63" t="s">
        <v>1</v>
      </c>
      <c r="C362" s="142" t="s">
        <v>1082</v>
      </c>
      <c r="D362" s="63" t="s">
        <v>1564</v>
      </c>
      <c r="E362" s="64" t="str">
        <f t="shared" si="21"/>
        <v>Safety and Security; Food, Water, Shelter; Health and Medical; Energy; Communications; Hazardous Materials; Transportation; Water Systems;</v>
      </c>
      <c r="F362" s="65" t="s">
        <v>152</v>
      </c>
      <c r="G362" s="66" t="str">
        <f>IF(IFERROR(SEARCH(G$6,$D362),0)&gt;0,TRIM(VLOOKUP(G$6,'Lifeline-Capability XWalk'!$F$6:$G$38,2,FALSE)),"")</f>
        <v/>
      </c>
      <c r="H362" s="67" t="str">
        <f>IF(IFERROR(SEARCH(H$6,$D362),0)&gt;0,TRIM(VLOOKUP(H$6,'Lifeline-Capability XWalk'!$F$6:$G$38,2,FALSE)),"")</f>
        <v/>
      </c>
      <c r="I362" s="67" t="str">
        <f>IF(IFERROR(SEARCH(I$6,$D362),0)&gt;0,TRIM(VLOOKUP(I$6,'Lifeline-Capability XWalk'!$F$6:$G$38,2,FALSE)),"")</f>
        <v>Transportation</v>
      </c>
      <c r="J362" s="67" t="str">
        <f>IF(IFERROR(SEARCH(J$6,$D362),0)&gt;0,TRIM(VLOOKUP(J$6,'Lifeline-Capability XWalk'!$F$6:$G$38,2,FALSE)),"")</f>
        <v/>
      </c>
      <c r="K362" s="67" t="str">
        <f>IF(IFERROR(SEARCH(K$6,$D362),0)&gt;0,TRIM(VLOOKUP(K$6,'Lifeline-Capability XWalk'!$F$6:$G$38,2,FALSE)),"")</f>
        <v/>
      </c>
      <c r="L362" s="67" t="str">
        <f>IF(IFERROR(SEARCH(L$6,$D362),0)&gt;0,TRIM(VLOOKUP(L$6,'Lifeline-Capability XWalk'!$F$6:$G$38,2,FALSE)),"")</f>
        <v/>
      </c>
      <c r="M362" s="67" t="str">
        <f>IF(IFERROR(SEARCH(M$6,$D362),0)&gt;0,TRIM(VLOOKUP(M$6,'Lifeline-Capability XWalk'!$F$6:$G$38,2,FALSE)),"")</f>
        <v>Health and Medical</v>
      </c>
      <c r="N362" s="67" t="str">
        <f>IF(IFERROR(SEARCH(N$6,$D362),0)&gt;0,TRIM(VLOOKUP(N$6,'Lifeline-Capability XWalk'!$F$6:$G$38,2,FALSE)),"")</f>
        <v/>
      </c>
      <c r="O362" s="67" t="str">
        <f>IF(IFERROR(SEARCH(O$6,$D362),0)&gt;0,TRIM(VLOOKUP(O$6,'Lifeline-Capability XWalk'!$F$6:$G$38,2,FALSE)),"")</f>
        <v/>
      </c>
      <c r="P362" s="67" t="str">
        <f>IF(IFERROR(SEARCH(P$6,$D362),0)&gt;0,TRIM(VLOOKUP(P$6,'Lifeline-Capability XWalk'!$F$6:$G$38,2,FALSE)),"")</f>
        <v/>
      </c>
      <c r="Q362" s="67" t="str">
        <f>IF(IFERROR(SEARCH(Q$6,$D362),0)&gt;0,TRIM(VLOOKUP(Q$6,'Lifeline-Capability XWalk'!$F$6:$G$38,2,FALSE)),"")</f>
        <v/>
      </c>
      <c r="R362" s="67" t="str">
        <f>IF(IFERROR(SEARCH(R$6,$D362),0)&gt;0,TRIM(VLOOKUP(R$6,'Lifeline-Capability XWalk'!$F$6:$G$38,2,FALSE)),"")</f>
        <v/>
      </c>
      <c r="S362" s="67" t="str">
        <f>IF(IFERROR(SEARCH(S$6,$D362),0)&gt;0,TRIM(VLOOKUP(S$6,'Lifeline-Capability XWalk'!$F$6:$G$38,2,FALSE)),"")</f>
        <v/>
      </c>
      <c r="T362" s="67" t="str">
        <f>IF(IFERROR(SEARCH(T$6,$D362),0)&gt;0,TRIM(VLOOKUP(T$6,'Lifeline-Capability XWalk'!$F$6:$G$38,2,FALSE)),"")</f>
        <v/>
      </c>
      <c r="U362" s="67" t="str">
        <f>IF(IFERROR(SEARCH(U$6,$D362),0)&gt;0,TRIM(VLOOKUP(U$6,'Lifeline-Capability XWalk'!$F$6:$G$38,2,FALSE)),"")</f>
        <v/>
      </c>
      <c r="V362" s="67" t="str">
        <f>IF(IFERROR(SEARCH(V$6,$D362),0)&gt;0,TRIM(VLOOKUP(V$6,'Lifeline-Capability XWalk'!$F$6:$G$38,2,FALSE)),"")</f>
        <v/>
      </c>
      <c r="W362" s="67" t="str">
        <f>IF(IFERROR(SEARCH(W$6,$D362),0)&gt;0,TRIM(VLOOKUP(W$6,'Lifeline-Capability XWalk'!$F$6:$G$38,2,FALSE)),"")</f>
        <v/>
      </c>
      <c r="X362" s="67" t="str">
        <f>IF(IFERROR(SEARCH(X$6,$D362),0)&gt;0,TRIM(VLOOKUP(X$6,'Lifeline-Capability XWalk'!$F$6:$G$38,2,FALSE)),"")</f>
        <v/>
      </c>
      <c r="Y362" s="67" t="str">
        <f>IF(IFERROR(SEARCH(Y$6,$D362),0)&gt;0,TRIM(VLOOKUP(Y$6,'Lifeline-Capability XWalk'!$F$6:$G$38,2,FALSE)),"")</f>
        <v/>
      </c>
      <c r="Z362" s="67" t="str">
        <f>IF(IFERROR(SEARCH(Z$6,$D362),0)&gt;0,TRIM(VLOOKUP(Z$6,'Lifeline-Capability XWalk'!$F$6:$G$38,2,FALSE)),"")</f>
        <v/>
      </c>
      <c r="AA362" s="67" t="str">
        <f>IF(IFERROR(SEARCH(AA$6,$D362),0)&gt;0,TRIM(VLOOKUP(AA$6,'Lifeline-Capability XWalk'!$F$6:$G$38,2,FALSE)),"")</f>
        <v>Communications</v>
      </c>
      <c r="AB362" s="67" t="str">
        <f>IF(IFERROR(SEARCH(AB$6,$D362),0)&gt;0,TRIM(VLOOKUP(AB$6,'Lifeline-Capability XWalk'!$F$6:$G$38,2,FALSE)),"")</f>
        <v>Communications</v>
      </c>
      <c r="AC362" s="67" t="str">
        <f>IF(IFERROR(SEARCH(AC$6,$D362),0)&gt;0,TRIM(VLOOKUP(AC$6,'Lifeline-Capability XWalk'!$F$6:$G$38,2,FALSE)),"")</f>
        <v/>
      </c>
      <c r="AD362" s="67" t="str">
        <f>IF(IFERROR(SEARCH(AD$6,$D362),0)&gt;0,TRIM(VLOOKUP(AD$6,'Lifeline-Capability XWalk'!$F$6:$G$38,2,FALSE)),"")</f>
        <v/>
      </c>
      <c r="AE362" s="67" t="str">
        <f>IF(IFERROR(SEARCH(AE$6,$D362),0)&gt;0,TRIM(VLOOKUP(AE$6,'Lifeline-Capability XWalk'!$F$6:$G$38,2,FALSE)),"")</f>
        <v/>
      </c>
      <c r="AF362" s="67" t="str">
        <f>IF(IFERROR(SEARCH(AF$6,$D362),0)&gt;0,TRIM(VLOOKUP(AF$6,'Lifeline-Capability XWalk'!$F$6:$G$38,2,FALSE)),"")</f>
        <v/>
      </c>
      <c r="AG362" s="67" t="str">
        <f>IF(IFERROR(SEARCH(AG$6,$D362),0)&gt;0,TRIM(VLOOKUP(AG$6,'Lifeline-Capability XWalk'!$F$6:$G$38,2,FALSE)),"")</f>
        <v/>
      </c>
      <c r="AH362" s="67" t="str">
        <f>IF(IFERROR(SEARCH(AH$6,$D362),0)&gt;0,TRIM(VLOOKUP(AH$6,'Lifeline-Capability XWalk'!$F$6:$G$38,2,FALSE)),"")</f>
        <v/>
      </c>
      <c r="AI362" s="67" t="str">
        <f>IF(IFERROR(SEARCH(AI$6,$D362),0)&gt;0,TRIM(VLOOKUP(AI$6,'Lifeline-Capability XWalk'!$F$6:$G$38,2,FALSE)),"")</f>
        <v/>
      </c>
      <c r="AJ362" s="67" t="str">
        <f>IF(IFERROR(SEARCH(AJ$6,$D362),0)&gt;0,TRIM(VLOOKUP(AJ$6,'Lifeline-Capability XWalk'!$F$6:$G$38,2,FALSE)),"")</f>
        <v>Safety and Security; Food, Water, Shelter; Health and Medical; Energy; Communications; Hazardous Materials; Transportation; Water Systems;</v>
      </c>
      <c r="AK362" s="67" t="str">
        <f>IF(IFERROR(SEARCH(AK$6,$D362),0)&gt;0,TRIM(VLOOKUP(AK$6,'Lifeline-Capability XWalk'!$F$6:$G$38,2,FALSE)),"")</f>
        <v/>
      </c>
      <c r="AL362" s="68" t="str">
        <f>IF(IFERROR(SEARCH(AL$6,$D362),0)&gt;0,TRIM(VLOOKUP(AL$6,'Lifeline-Capability XWalk'!$F$6:$G$38,2,FALSE)),"")</f>
        <v/>
      </c>
      <c r="AM362" s="24" t="str">
        <f t="shared" ref="AM362:AM425" si="23">IF(COUNTIF($G362:$AL362,AM$6)&gt;0,AM$6,"")</f>
        <v/>
      </c>
      <c r="AN362" s="24" t="str">
        <f t="shared" si="22"/>
        <v/>
      </c>
      <c r="AO362" s="24" t="str">
        <f t="shared" si="22"/>
        <v>Health and Medical</v>
      </c>
      <c r="AP362" s="24" t="str">
        <f t="shared" si="22"/>
        <v/>
      </c>
      <c r="AQ362" s="24" t="str">
        <f t="shared" si="22"/>
        <v>Communications</v>
      </c>
      <c r="AR362" s="24" t="str">
        <f t="shared" si="22"/>
        <v/>
      </c>
      <c r="AS362" s="24" t="str">
        <f t="shared" si="22"/>
        <v>Transportation</v>
      </c>
      <c r="AT362" s="24" t="str">
        <f t="shared" si="22"/>
        <v/>
      </c>
      <c r="AU362" s="24" t="str">
        <f t="shared" si="22"/>
        <v>Safety and Security; Food, Water, Shelter; Health and Medical; Energy; Communications; Hazardous Materials; Transportation; Water Systems;</v>
      </c>
    </row>
    <row r="363" spans="1:47" s="24" customFormat="1" ht="32.1" customHeight="1" x14ac:dyDescent="0.2">
      <c r="A363" s="141" t="s">
        <v>1114</v>
      </c>
      <c r="B363" s="63" t="s">
        <v>1120</v>
      </c>
      <c r="C363" s="142" t="s">
        <v>1082</v>
      </c>
      <c r="D363" s="63" t="s">
        <v>1533</v>
      </c>
      <c r="E363" s="64" t="str">
        <f t="shared" si="21"/>
        <v>Safety and Security; Food, Water, Shelter; Health and Medical; Energy; Communications; Hazardous Materials; Transportation; Water Systems;</v>
      </c>
      <c r="F363" s="65" t="s">
        <v>162</v>
      </c>
      <c r="G363" s="66" t="str">
        <f>IF(IFERROR(SEARCH(G$6,$D363),0)&gt;0,TRIM(VLOOKUP(G$6,'Lifeline-Capability XWalk'!$F$6:$G$38,2,FALSE)),"")</f>
        <v/>
      </c>
      <c r="H363" s="67" t="str">
        <f>IF(IFERROR(SEARCH(H$6,$D363),0)&gt;0,TRIM(VLOOKUP(H$6,'Lifeline-Capability XWalk'!$F$6:$G$38,2,FALSE)),"")</f>
        <v/>
      </c>
      <c r="I363" s="67" t="str">
        <f>IF(IFERROR(SEARCH(I$6,$D363),0)&gt;0,TRIM(VLOOKUP(I$6,'Lifeline-Capability XWalk'!$F$6:$G$38,2,FALSE)),"")</f>
        <v/>
      </c>
      <c r="J363" s="67" t="str">
        <f>IF(IFERROR(SEARCH(J$6,$D363),0)&gt;0,TRIM(VLOOKUP(J$6,'Lifeline-Capability XWalk'!$F$6:$G$38,2,FALSE)),"")</f>
        <v/>
      </c>
      <c r="K363" s="67" t="str">
        <f>IF(IFERROR(SEARCH(K$6,$D363),0)&gt;0,TRIM(VLOOKUP(K$6,'Lifeline-Capability XWalk'!$F$6:$G$38,2,FALSE)),"")</f>
        <v/>
      </c>
      <c r="L363" s="67" t="str">
        <f>IF(IFERROR(SEARCH(L$6,$D363),0)&gt;0,TRIM(VLOOKUP(L$6,'Lifeline-Capability XWalk'!$F$6:$G$38,2,FALSE)),"")</f>
        <v/>
      </c>
      <c r="M363" s="67" t="str">
        <f>IF(IFERROR(SEARCH(M$6,$D363),0)&gt;0,TRIM(VLOOKUP(M$6,'Lifeline-Capability XWalk'!$F$6:$G$38,2,FALSE)),"")</f>
        <v>Health and Medical</v>
      </c>
      <c r="N363" s="67" t="str">
        <f>IF(IFERROR(SEARCH(N$6,$D363),0)&gt;0,TRIM(VLOOKUP(N$6,'Lifeline-Capability XWalk'!$F$6:$G$38,2,FALSE)),"")</f>
        <v/>
      </c>
      <c r="O363" s="67" t="str">
        <f>IF(IFERROR(SEARCH(O$6,$D363),0)&gt;0,TRIM(VLOOKUP(O$6,'Lifeline-Capability XWalk'!$F$6:$G$38,2,FALSE)),"")</f>
        <v/>
      </c>
      <c r="P363" s="67" t="str">
        <f>IF(IFERROR(SEARCH(P$6,$D363),0)&gt;0,TRIM(VLOOKUP(P$6,'Lifeline-Capability XWalk'!$F$6:$G$38,2,FALSE)),"")</f>
        <v/>
      </c>
      <c r="Q363" s="67" t="str">
        <f>IF(IFERROR(SEARCH(Q$6,$D363),0)&gt;0,TRIM(VLOOKUP(Q$6,'Lifeline-Capability XWalk'!$F$6:$G$38,2,FALSE)),"")</f>
        <v/>
      </c>
      <c r="R363" s="67" t="str">
        <f>IF(IFERROR(SEARCH(R$6,$D363),0)&gt;0,TRIM(VLOOKUP(R$6,'Lifeline-Capability XWalk'!$F$6:$G$38,2,FALSE)),"")</f>
        <v/>
      </c>
      <c r="S363" s="67" t="str">
        <f>IF(IFERROR(SEARCH(S$6,$D363),0)&gt;0,TRIM(VLOOKUP(S$6,'Lifeline-Capability XWalk'!$F$6:$G$38,2,FALSE)),"")</f>
        <v/>
      </c>
      <c r="T363" s="67" t="str">
        <f>IF(IFERROR(SEARCH(T$6,$D363),0)&gt;0,TRIM(VLOOKUP(T$6,'Lifeline-Capability XWalk'!$F$6:$G$38,2,FALSE)),"")</f>
        <v/>
      </c>
      <c r="U363" s="67" t="str">
        <f>IF(IFERROR(SEARCH(U$6,$D363),0)&gt;0,TRIM(VLOOKUP(U$6,'Lifeline-Capability XWalk'!$F$6:$G$38,2,FALSE)),"")</f>
        <v/>
      </c>
      <c r="V363" s="67" t="str">
        <f>IF(IFERROR(SEARCH(V$6,$D363),0)&gt;0,TRIM(VLOOKUP(V$6,'Lifeline-Capability XWalk'!$F$6:$G$38,2,FALSE)),"")</f>
        <v/>
      </c>
      <c r="W363" s="67" t="str">
        <f>IF(IFERROR(SEARCH(W$6,$D363),0)&gt;0,TRIM(VLOOKUP(W$6,'Lifeline-Capability XWalk'!$F$6:$G$38,2,FALSE)),"")</f>
        <v/>
      </c>
      <c r="X363" s="67" t="str">
        <f>IF(IFERROR(SEARCH(X$6,$D363),0)&gt;0,TRIM(VLOOKUP(X$6,'Lifeline-Capability XWalk'!$F$6:$G$38,2,FALSE)),"")</f>
        <v>Safety and Security</v>
      </c>
      <c r="Y363" s="67" t="str">
        <f>IF(IFERROR(SEARCH(Y$6,$D363),0)&gt;0,TRIM(VLOOKUP(Y$6,'Lifeline-Capability XWalk'!$F$6:$G$38,2,FALSE)),"")</f>
        <v/>
      </c>
      <c r="Z363" s="67" t="str">
        <f>IF(IFERROR(SEARCH(Z$6,$D363),0)&gt;0,TRIM(VLOOKUP(Z$6,'Lifeline-Capability XWalk'!$F$6:$G$38,2,FALSE)),"")</f>
        <v>Safety and Security</v>
      </c>
      <c r="AA363" s="67" t="str">
        <f>IF(IFERROR(SEARCH(AA$6,$D363),0)&gt;0,TRIM(VLOOKUP(AA$6,'Lifeline-Capability XWalk'!$F$6:$G$38,2,FALSE)),"")</f>
        <v>Communications</v>
      </c>
      <c r="AB363" s="67" t="str">
        <f>IF(IFERROR(SEARCH(AB$6,$D363),0)&gt;0,TRIM(VLOOKUP(AB$6,'Lifeline-Capability XWalk'!$F$6:$G$38,2,FALSE)),"")</f>
        <v>Communications</v>
      </c>
      <c r="AC363" s="67" t="str">
        <f>IF(IFERROR(SEARCH(AC$6,$D363),0)&gt;0,TRIM(VLOOKUP(AC$6,'Lifeline-Capability XWalk'!$F$6:$G$38,2,FALSE)),"")</f>
        <v/>
      </c>
      <c r="AD363" s="67" t="str">
        <f>IF(IFERROR(SEARCH(AD$6,$D363),0)&gt;0,TRIM(VLOOKUP(AD$6,'Lifeline-Capability XWalk'!$F$6:$G$38,2,FALSE)),"")</f>
        <v/>
      </c>
      <c r="AE363" s="67" t="str">
        <f>IF(IFERROR(SEARCH(AE$6,$D363),0)&gt;0,TRIM(VLOOKUP(AE$6,'Lifeline-Capability XWalk'!$F$6:$G$38,2,FALSE)),"")</f>
        <v/>
      </c>
      <c r="AF363" s="67" t="str">
        <f>IF(IFERROR(SEARCH(AF$6,$D363),0)&gt;0,TRIM(VLOOKUP(AF$6,'Lifeline-Capability XWalk'!$F$6:$G$38,2,FALSE)),"")</f>
        <v/>
      </c>
      <c r="AG363" s="67" t="str">
        <f>IF(IFERROR(SEARCH(AG$6,$D363),0)&gt;0,TRIM(VLOOKUP(AG$6,'Lifeline-Capability XWalk'!$F$6:$G$38,2,FALSE)),"")</f>
        <v/>
      </c>
      <c r="AH363" s="67" t="str">
        <f>IF(IFERROR(SEARCH(AH$6,$D363),0)&gt;0,TRIM(VLOOKUP(AH$6,'Lifeline-Capability XWalk'!$F$6:$G$38,2,FALSE)),"")</f>
        <v/>
      </c>
      <c r="AI363" s="67" t="str">
        <f>IF(IFERROR(SEARCH(AI$6,$D363),0)&gt;0,TRIM(VLOOKUP(AI$6,'Lifeline-Capability XWalk'!$F$6:$G$38,2,FALSE)),"")</f>
        <v/>
      </c>
      <c r="AJ363" s="67" t="str">
        <f>IF(IFERROR(SEARCH(AJ$6,$D363),0)&gt;0,TRIM(VLOOKUP(AJ$6,'Lifeline-Capability XWalk'!$F$6:$G$38,2,FALSE)),"")</f>
        <v>Safety and Security; Food, Water, Shelter; Health and Medical; Energy; Communications; Hazardous Materials; Transportation; Water Systems;</v>
      </c>
      <c r="AK363" s="67" t="str">
        <f>IF(IFERROR(SEARCH(AK$6,$D363),0)&gt;0,TRIM(VLOOKUP(AK$6,'Lifeline-Capability XWalk'!$F$6:$G$38,2,FALSE)),"")</f>
        <v/>
      </c>
      <c r="AL363" s="68" t="str">
        <f>IF(IFERROR(SEARCH(AL$6,$D363),0)&gt;0,TRIM(VLOOKUP(AL$6,'Lifeline-Capability XWalk'!$F$6:$G$38,2,FALSE)),"")</f>
        <v/>
      </c>
      <c r="AM363" s="24" t="str">
        <f t="shared" si="23"/>
        <v>Safety and Security</v>
      </c>
      <c r="AN363" s="24" t="str">
        <f t="shared" si="22"/>
        <v/>
      </c>
      <c r="AO363" s="24" t="str">
        <f t="shared" si="22"/>
        <v>Health and Medical</v>
      </c>
      <c r="AP363" s="24" t="str">
        <f t="shared" si="22"/>
        <v/>
      </c>
      <c r="AQ363" s="24" t="str">
        <f t="shared" si="22"/>
        <v>Communications</v>
      </c>
      <c r="AR363" s="24" t="str">
        <f t="shared" si="22"/>
        <v/>
      </c>
      <c r="AS363" s="24" t="str">
        <f t="shared" si="22"/>
        <v/>
      </c>
      <c r="AT363" s="24" t="str">
        <f t="shared" si="22"/>
        <v/>
      </c>
      <c r="AU363" s="24" t="str">
        <f t="shared" si="22"/>
        <v>Safety and Security; Food, Water, Shelter; Health and Medical; Energy; Communications; Hazardous Materials; Transportation; Water Systems;</v>
      </c>
    </row>
    <row r="364" spans="1:47" s="24" customFormat="1" ht="32.1" customHeight="1" x14ac:dyDescent="0.2">
      <c r="A364" s="141" t="s">
        <v>1114</v>
      </c>
      <c r="B364" s="63" t="s">
        <v>1</v>
      </c>
      <c r="C364" s="142" t="s">
        <v>1082</v>
      </c>
      <c r="D364" s="63" t="s">
        <v>1565</v>
      </c>
      <c r="E364" s="64" t="str">
        <f t="shared" si="21"/>
        <v>Health and Medical, Communications</v>
      </c>
      <c r="F364" s="65" t="s">
        <v>146</v>
      </c>
      <c r="G364" s="66" t="str">
        <f>IF(IFERROR(SEARCH(G$6,$D364),0)&gt;0,TRIM(VLOOKUP(G$6,'Lifeline-Capability XWalk'!$F$6:$G$38,2,FALSE)),"")</f>
        <v/>
      </c>
      <c r="H364" s="67" t="str">
        <f>IF(IFERROR(SEARCH(H$6,$D364),0)&gt;0,TRIM(VLOOKUP(H$6,'Lifeline-Capability XWalk'!$F$6:$G$38,2,FALSE)),"")</f>
        <v/>
      </c>
      <c r="I364" s="67" t="str">
        <f>IF(IFERROR(SEARCH(I$6,$D364),0)&gt;0,TRIM(VLOOKUP(I$6,'Lifeline-Capability XWalk'!$F$6:$G$38,2,FALSE)),"")</f>
        <v/>
      </c>
      <c r="J364" s="67" t="str">
        <f>IF(IFERROR(SEARCH(J$6,$D364),0)&gt;0,TRIM(VLOOKUP(J$6,'Lifeline-Capability XWalk'!$F$6:$G$38,2,FALSE)),"")</f>
        <v/>
      </c>
      <c r="K364" s="67" t="str">
        <f>IF(IFERROR(SEARCH(K$6,$D364),0)&gt;0,TRIM(VLOOKUP(K$6,'Lifeline-Capability XWalk'!$F$6:$G$38,2,FALSE)),"")</f>
        <v/>
      </c>
      <c r="L364" s="67" t="str">
        <f>IF(IFERROR(SEARCH(L$6,$D364),0)&gt;0,TRIM(VLOOKUP(L$6,'Lifeline-Capability XWalk'!$F$6:$G$38,2,FALSE)),"")</f>
        <v/>
      </c>
      <c r="M364" s="67" t="str">
        <f>IF(IFERROR(SEARCH(M$6,$D364),0)&gt;0,TRIM(VLOOKUP(M$6,'Lifeline-Capability XWalk'!$F$6:$G$38,2,FALSE)),"")</f>
        <v>Health and Medical</v>
      </c>
      <c r="N364" s="67" t="str">
        <f>IF(IFERROR(SEARCH(N$6,$D364),0)&gt;0,TRIM(VLOOKUP(N$6,'Lifeline-Capability XWalk'!$F$6:$G$38,2,FALSE)),"")</f>
        <v/>
      </c>
      <c r="O364" s="67" t="str">
        <f>IF(IFERROR(SEARCH(O$6,$D364),0)&gt;0,TRIM(VLOOKUP(O$6,'Lifeline-Capability XWalk'!$F$6:$G$38,2,FALSE)),"")</f>
        <v/>
      </c>
      <c r="P364" s="67" t="str">
        <f>IF(IFERROR(SEARCH(P$6,$D364),0)&gt;0,TRIM(VLOOKUP(P$6,'Lifeline-Capability XWalk'!$F$6:$G$38,2,FALSE)),"")</f>
        <v/>
      </c>
      <c r="Q364" s="67" t="str">
        <f>IF(IFERROR(SEARCH(Q$6,$D364),0)&gt;0,TRIM(VLOOKUP(Q$6,'Lifeline-Capability XWalk'!$F$6:$G$38,2,FALSE)),"")</f>
        <v/>
      </c>
      <c r="R364" s="67" t="str">
        <f>IF(IFERROR(SEARCH(R$6,$D364),0)&gt;0,TRIM(VLOOKUP(R$6,'Lifeline-Capability XWalk'!$F$6:$G$38,2,FALSE)),"")</f>
        <v/>
      </c>
      <c r="S364" s="67" t="str">
        <f>IF(IFERROR(SEARCH(S$6,$D364),0)&gt;0,TRIM(VLOOKUP(S$6,'Lifeline-Capability XWalk'!$F$6:$G$38,2,FALSE)),"")</f>
        <v/>
      </c>
      <c r="T364" s="67" t="str">
        <f>IF(IFERROR(SEARCH(T$6,$D364),0)&gt;0,TRIM(VLOOKUP(T$6,'Lifeline-Capability XWalk'!$F$6:$G$38,2,FALSE)),"")</f>
        <v/>
      </c>
      <c r="U364" s="67" t="str">
        <f>IF(IFERROR(SEARCH(U$6,$D364),0)&gt;0,TRIM(VLOOKUP(U$6,'Lifeline-Capability XWalk'!$F$6:$G$38,2,FALSE)),"")</f>
        <v/>
      </c>
      <c r="V364" s="67" t="str">
        <f>IF(IFERROR(SEARCH(V$6,$D364),0)&gt;0,TRIM(VLOOKUP(V$6,'Lifeline-Capability XWalk'!$F$6:$G$38,2,FALSE)),"")</f>
        <v/>
      </c>
      <c r="W364" s="67" t="str">
        <f>IF(IFERROR(SEARCH(W$6,$D364),0)&gt;0,TRIM(VLOOKUP(W$6,'Lifeline-Capability XWalk'!$F$6:$G$38,2,FALSE)),"")</f>
        <v/>
      </c>
      <c r="X364" s="67" t="str">
        <f>IF(IFERROR(SEARCH(X$6,$D364),0)&gt;0,TRIM(VLOOKUP(X$6,'Lifeline-Capability XWalk'!$F$6:$G$38,2,FALSE)),"")</f>
        <v/>
      </c>
      <c r="Y364" s="67" t="str">
        <f>IF(IFERROR(SEARCH(Y$6,$D364),0)&gt;0,TRIM(VLOOKUP(Y$6,'Lifeline-Capability XWalk'!$F$6:$G$38,2,FALSE)),"")</f>
        <v/>
      </c>
      <c r="Z364" s="67" t="str">
        <f>IF(IFERROR(SEARCH(Z$6,$D364),0)&gt;0,TRIM(VLOOKUP(Z$6,'Lifeline-Capability XWalk'!$F$6:$G$38,2,FALSE)),"")</f>
        <v/>
      </c>
      <c r="AA364" s="67" t="str">
        <f>IF(IFERROR(SEARCH(AA$6,$D364),0)&gt;0,TRIM(VLOOKUP(AA$6,'Lifeline-Capability XWalk'!$F$6:$G$38,2,FALSE)),"")</f>
        <v>Communications</v>
      </c>
      <c r="AB364" s="67" t="str">
        <f>IF(IFERROR(SEARCH(AB$6,$D364),0)&gt;0,TRIM(VLOOKUP(AB$6,'Lifeline-Capability XWalk'!$F$6:$G$38,2,FALSE)),"")</f>
        <v>Communications</v>
      </c>
      <c r="AC364" s="67" t="str">
        <f>IF(IFERROR(SEARCH(AC$6,$D364),0)&gt;0,TRIM(VLOOKUP(AC$6,'Lifeline-Capability XWalk'!$F$6:$G$38,2,FALSE)),"")</f>
        <v/>
      </c>
      <c r="AD364" s="67" t="str">
        <f>IF(IFERROR(SEARCH(AD$6,$D364),0)&gt;0,TRIM(VLOOKUP(AD$6,'Lifeline-Capability XWalk'!$F$6:$G$38,2,FALSE)),"")</f>
        <v/>
      </c>
      <c r="AE364" s="67" t="str">
        <f>IF(IFERROR(SEARCH(AE$6,$D364),0)&gt;0,TRIM(VLOOKUP(AE$6,'Lifeline-Capability XWalk'!$F$6:$G$38,2,FALSE)),"")</f>
        <v>Health and Medical</v>
      </c>
      <c r="AF364" s="67" t="str">
        <f>IF(IFERROR(SEARCH(AF$6,$D364),0)&gt;0,TRIM(VLOOKUP(AF$6,'Lifeline-Capability XWalk'!$F$6:$G$38,2,FALSE)),"")</f>
        <v/>
      </c>
      <c r="AG364" s="67" t="str">
        <f>IF(IFERROR(SEARCH(AG$6,$D364),0)&gt;0,TRIM(VLOOKUP(AG$6,'Lifeline-Capability XWalk'!$F$6:$G$38,2,FALSE)),"")</f>
        <v/>
      </c>
      <c r="AH364" s="67" t="str">
        <f>IF(IFERROR(SEARCH(AH$6,$D364),0)&gt;0,TRIM(VLOOKUP(AH$6,'Lifeline-Capability XWalk'!$F$6:$G$38,2,FALSE)),"")</f>
        <v/>
      </c>
      <c r="AI364" s="67" t="str">
        <f>IF(IFERROR(SEARCH(AI$6,$D364),0)&gt;0,TRIM(VLOOKUP(AI$6,'Lifeline-Capability XWalk'!$F$6:$G$38,2,FALSE)),"")</f>
        <v/>
      </c>
      <c r="AJ364" s="67" t="str">
        <f>IF(IFERROR(SEARCH(AJ$6,$D364),0)&gt;0,TRIM(VLOOKUP(AJ$6,'Lifeline-Capability XWalk'!$F$6:$G$38,2,FALSE)),"")</f>
        <v/>
      </c>
      <c r="AK364" s="67" t="str">
        <f>IF(IFERROR(SEARCH(AK$6,$D364),0)&gt;0,TRIM(VLOOKUP(AK$6,'Lifeline-Capability XWalk'!$F$6:$G$38,2,FALSE)),"")</f>
        <v/>
      </c>
      <c r="AL364" s="68" t="str">
        <f>IF(IFERROR(SEARCH(AL$6,$D364),0)&gt;0,TRIM(VLOOKUP(AL$6,'Lifeline-Capability XWalk'!$F$6:$G$38,2,FALSE)),"")</f>
        <v/>
      </c>
      <c r="AM364" s="24" t="str">
        <f t="shared" si="23"/>
        <v/>
      </c>
      <c r="AN364" s="24" t="str">
        <f t="shared" si="22"/>
        <v/>
      </c>
      <c r="AO364" s="24" t="str">
        <f t="shared" si="22"/>
        <v>Health and Medical</v>
      </c>
      <c r="AP364" s="24" t="str">
        <f t="shared" si="22"/>
        <v/>
      </c>
      <c r="AQ364" s="24" t="str">
        <f t="shared" si="22"/>
        <v>Communications</v>
      </c>
      <c r="AR364" s="24" t="str">
        <f t="shared" si="22"/>
        <v/>
      </c>
      <c r="AS364" s="24" t="str">
        <f t="shared" si="22"/>
        <v/>
      </c>
      <c r="AT364" s="24" t="str">
        <f t="shared" si="22"/>
        <v/>
      </c>
      <c r="AU364" s="24" t="str">
        <f t="shared" si="22"/>
        <v/>
      </c>
    </row>
    <row r="365" spans="1:47" s="24" customFormat="1" ht="32.1" customHeight="1" x14ac:dyDescent="0.2">
      <c r="A365" s="141" t="s">
        <v>1114</v>
      </c>
      <c r="B365" s="63" t="s">
        <v>1</v>
      </c>
      <c r="C365" s="142" t="s">
        <v>1082</v>
      </c>
      <c r="D365" s="63" t="s">
        <v>1565</v>
      </c>
      <c r="E365" s="64" t="str">
        <f t="shared" si="21"/>
        <v>Health and Medical, Communications</v>
      </c>
      <c r="F365" s="65" t="s">
        <v>683</v>
      </c>
      <c r="G365" s="66" t="str">
        <f>IF(IFERROR(SEARCH(G$6,$D365),0)&gt;0,TRIM(VLOOKUP(G$6,'Lifeline-Capability XWalk'!$F$6:$G$38,2,FALSE)),"")</f>
        <v/>
      </c>
      <c r="H365" s="67" t="str">
        <f>IF(IFERROR(SEARCH(H$6,$D365),0)&gt;0,TRIM(VLOOKUP(H$6,'Lifeline-Capability XWalk'!$F$6:$G$38,2,FALSE)),"")</f>
        <v/>
      </c>
      <c r="I365" s="67" t="str">
        <f>IF(IFERROR(SEARCH(I$6,$D365),0)&gt;0,TRIM(VLOOKUP(I$6,'Lifeline-Capability XWalk'!$F$6:$G$38,2,FALSE)),"")</f>
        <v/>
      </c>
      <c r="J365" s="67" t="str">
        <f>IF(IFERROR(SEARCH(J$6,$D365),0)&gt;0,TRIM(VLOOKUP(J$6,'Lifeline-Capability XWalk'!$F$6:$G$38,2,FALSE)),"")</f>
        <v/>
      </c>
      <c r="K365" s="67" t="str">
        <f>IF(IFERROR(SEARCH(K$6,$D365),0)&gt;0,TRIM(VLOOKUP(K$6,'Lifeline-Capability XWalk'!$F$6:$G$38,2,FALSE)),"")</f>
        <v/>
      </c>
      <c r="L365" s="67" t="str">
        <f>IF(IFERROR(SEARCH(L$6,$D365),0)&gt;0,TRIM(VLOOKUP(L$6,'Lifeline-Capability XWalk'!$F$6:$G$38,2,FALSE)),"")</f>
        <v/>
      </c>
      <c r="M365" s="67" t="str">
        <f>IF(IFERROR(SEARCH(M$6,$D365),0)&gt;0,TRIM(VLOOKUP(M$6,'Lifeline-Capability XWalk'!$F$6:$G$38,2,FALSE)),"")</f>
        <v>Health and Medical</v>
      </c>
      <c r="N365" s="67" t="str">
        <f>IF(IFERROR(SEARCH(N$6,$D365),0)&gt;0,TRIM(VLOOKUP(N$6,'Lifeline-Capability XWalk'!$F$6:$G$38,2,FALSE)),"")</f>
        <v/>
      </c>
      <c r="O365" s="67" t="str">
        <f>IF(IFERROR(SEARCH(O$6,$D365),0)&gt;0,TRIM(VLOOKUP(O$6,'Lifeline-Capability XWalk'!$F$6:$G$38,2,FALSE)),"")</f>
        <v/>
      </c>
      <c r="P365" s="67" t="str">
        <f>IF(IFERROR(SEARCH(P$6,$D365),0)&gt;0,TRIM(VLOOKUP(P$6,'Lifeline-Capability XWalk'!$F$6:$G$38,2,FALSE)),"")</f>
        <v/>
      </c>
      <c r="Q365" s="67" t="str">
        <f>IF(IFERROR(SEARCH(Q$6,$D365),0)&gt;0,TRIM(VLOOKUP(Q$6,'Lifeline-Capability XWalk'!$F$6:$G$38,2,FALSE)),"")</f>
        <v/>
      </c>
      <c r="R365" s="67" t="str">
        <f>IF(IFERROR(SEARCH(R$6,$D365),0)&gt;0,TRIM(VLOOKUP(R$6,'Lifeline-Capability XWalk'!$F$6:$G$38,2,FALSE)),"")</f>
        <v/>
      </c>
      <c r="S365" s="67" t="str">
        <f>IF(IFERROR(SEARCH(S$6,$D365),0)&gt;0,TRIM(VLOOKUP(S$6,'Lifeline-Capability XWalk'!$F$6:$G$38,2,FALSE)),"")</f>
        <v/>
      </c>
      <c r="T365" s="67" t="str">
        <f>IF(IFERROR(SEARCH(T$6,$D365),0)&gt;0,TRIM(VLOOKUP(T$6,'Lifeline-Capability XWalk'!$F$6:$G$38,2,FALSE)),"")</f>
        <v/>
      </c>
      <c r="U365" s="67" t="str">
        <f>IF(IFERROR(SEARCH(U$6,$D365),0)&gt;0,TRIM(VLOOKUP(U$6,'Lifeline-Capability XWalk'!$F$6:$G$38,2,FALSE)),"")</f>
        <v/>
      </c>
      <c r="V365" s="67" t="str">
        <f>IF(IFERROR(SEARCH(V$6,$D365),0)&gt;0,TRIM(VLOOKUP(V$6,'Lifeline-Capability XWalk'!$F$6:$G$38,2,FALSE)),"")</f>
        <v/>
      </c>
      <c r="W365" s="67" t="str">
        <f>IF(IFERROR(SEARCH(W$6,$D365),0)&gt;0,TRIM(VLOOKUP(W$6,'Lifeline-Capability XWalk'!$F$6:$G$38,2,FALSE)),"")</f>
        <v/>
      </c>
      <c r="X365" s="67" t="str">
        <f>IF(IFERROR(SEARCH(X$6,$D365),0)&gt;0,TRIM(VLOOKUP(X$6,'Lifeline-Capability XWalk'!$F$6:$G$38,2,FALSE)),"")</f>
        <v/>
      </c>
      <c r="Y365" s="67" t="str">
        <f>IF(IFERROR(SEARCH(Y$6,$D365),0)&gt;0,TRIM(VLOOKUP(Y$6,'Lifeline-Capability XWalk'!$F$6:$G$38,2,FALSE)),"")</f>
        <v/>
      </c>
      <c r="Z365" s="67" t="str">
        <f>IF(IFERROR(SEARCH(Z$6,$D365),0)&gt;0,TRIM(VLOOKUP(Z$6,'Lifeline-Capability XWalk'!$F$6:$G$38,2,FALSE)),"")</f>
        <v/>
      </c>
      <c r="AA365" s="67" t="str">
        <f>IF(IFERROR(SEARCH(AA$6,$D365),0)&gt;0,TRIM(VLOOKUP(AA$6,'Lifeline-Capability XWalk'!$F$6:$G$38,2,FALSE)),"")</f>
        <v>Communications</v>
      </c>
      <c r="AB365" s="67" t="str">
        <f>IF(IFERROR(SEARCH(AB$6,$D365),0)&gt;0,TRIM(VLOOKUP(AB$6,'Lifeline-Capability XWalk'!$F$6:$G$38,2,FALSE)),"")</f>
        <v>Communications</v>
      </c>
      <c r="AC365" s="67" t="str">
        <f>IF(IFERROR(SEARCH(AC$6,$D365),0)&gt;0,TRIM(VLOOKUP(AC$6,'Lifeline-Capability XWalk'!$F$6:$G$38,2,FALSE)),"")</f>
        <v/>
      </c>
      <c r="AD365" s="67" t="str">
        <f>IF(IFERROR(SEARCH(AD$6,$D365),0)&gt;0,TRIM(VLOOKUP(AD$6,'Lifeline-Capability XWalk'!$F$6:$G$38,2,FALSE)),"")</f>
        <v/>
      </c>
      <c r="AE365" s="67" t="str">
        <f>IF(IFERROR(SEARCH(AE$6,$D365),0)&gt;0,TRIM(VLOOKUP(AE$6,'Lifeline-Capability XWalk'!$F$6:$G$38,2,FALSE)),"")</f>
        <v>Health and Medical</v>
      </c>
      <c r="AF365" s="67" t="str">
        <f>IF(IFERROR(SEARCH(AF$6,$D365),0)&gt;0,TRIM(VLOOKUP(AF$6,'Lifeline-Capability XWalk'!$F$6:$G$38,2,FALSE)),"")</f>
        <v/>
      </c>
      <c r="AG365" s="67" t="str">
        <f>IF(IFERROR(SEARCH(AG$6,$D365),0)&gt;0,TRIM(VLOOKUP(AG$6,'Lifeline-Capability XWalk'!$F$6:$G$38,2,FALSE)),"")</f>
        <v/>
      </c>
      <c r="AH365" s="67" t="str">
        <f>IF(IFERROR(SEARCH(AH$6,$D365),0)&gt;0,TRIM(VLOOKUP(AH$6,'Lifeline-Capability XWalk'!$F$6:$G$38,2,FALSE)),"")</f>
        <v/>
      </c>
      <c r="AI365" s="67" t="str">
        <f>IF(IFERROR(SEARCH(AI$6,$D365),0)&gt;0,TRIM(VLOOKUP(AI$6,'Lifeline-Capability XWalk'!$F$6:$G$38,2,FALSE)),"")</f>
        <v/>
      </c>
      <c r="AJ365" s="67" t="str">
        <f>IF(IFERROR(SEARCH(AJ$6,$D365),0)&gt;0,TRIM(VLOOKUP(AJ$6,'Lifeline-Capability XWalk'!$F$6:$G$38,2,FALSE)),"")</f>
        <v/>
      </c>
      <c r="AK365" s="67" t="str">
        <f>IF(IFERROR(SEARCH(AK$6,$D365),0)&gt;0,TRIM(VLOOKUP(AK$6,'Lifeline-Capability XWalk'!$F$6:$G$38,2,FALSE)),"")</f>
        <v/>
      </c>
      <c r="AL365" s="68" t="str">
        <f>IF(IFERROR(SEARCH(AL$6,$D365),0)&gt;0,TRIM(VLOOKUP(AL$6,'Lifeline-Capability XWalk'!$F$6:$G$38,2,FALSE)),"")</f>
        <v/>
      </c>
      <c r="AM365" s="24" t="str">
        <f t="shared" si="23"/>
        <v/>
      </c>
      <c r="AN365" s="24" t="str">
        <f t="shared" si="22"/>
        <v/>
      </c>
      <c r="AO365" s="24" t="str">
        <f t="shared" si="22"/>
        <v>Health and Medical</v>
      </c>
      <c r="AP365" s="24" t="str">
        <f t="shared" si="22"/>
        <v/>
      </c>
      <c r="AQ365" s="24" t="str">
        <f t="shared" si="22"/>
        <v>Communications</v>
      </c>
      <c r="AR365" s="24" t="str">
        <f t="shared" si="22"/>
        <v/>
      </c>
      <c r="AS365" s="24" t="str">
        <f t="shared" si="22"/>
        <v/>
      </c>
      <c r="AT365" s="24" t="str">
        <f t="shared" si="22"/>
        <v/>
      </c>
      <c r="AU365" s="24" t="str">
        <f t="shared" si="22"/>
        <v/>
      </c>
    </row>
    <row r="366" spans="1:47" s="24" customFormat="1" ht="32.1" customHeight="1" x14ac:dyDescent="0.2">
      <c r="A366" s="141" t="s">
        <v>1114</v>
      </c>
      <c r="B366" s="63" t="s">
        <v>1</v>
      </c>
      <c r="C366" s="142" t="s">
        <v>2249</v>
      </c>
      <c r="D366" s="63" t="s">
        <v>1489</v>
      </c>
      <c r="E366" s="64" t="str">
        <f t="shared" si="21"/>
        <v>Communications</v>
      </c>
      <c r="F366" s="65" t="s">
        <v>145</v>
      </c>
      <c r="G366" s="66" t="str">
        <f>IF(IFERROR(SEARCH(G$6,$D366),0)&gt;0,TRIM(VLOOKUP(G$6,'Lifeline-Capability XWalk'!$F$6:$G$38,2,FALSE)),"")</f>
        <v/>
      </c>
      <c r="H366" s="67" t="str">
        <f>IF(IFERROR(SEARCH(H$6,$D366),0)&gt;0,TRIM(VLOOKUP(H$6,'Lifeline-Capability XWalk'!$F$6:$G$38,2,FALSE)),"")</f>
        <v/>
      </c>
      <c r="I366" s="67" t="str">
        <f>IF(IFERROR(SEARCH(I$6,$D366),0)&gt;0,TRIM(VLOOKUP(I$6,'Lifeline-Capability XWalk'!$F$6:$G$38,2,FALSE)),"")</f>
        <v/>
      </c>
      <c r="J366" s="67" t="str">
        <f>IF(IFERROR(SEARCH(J$6,$D366),0)&gt;0,TRIM(VLOOKUP(J$6,'Lifeline-Capability XWalk'!$F$6:$G$38,2,FALSE)),"")</f>
        <v/>
      </c>
      <c r="K366" s="67" t="str">
        <f>IF(IFERROR(SEARCH(K$6,$D366),0)&gt;0,TRIM(VLOOKUP(K$6,'Lifeline-Capability XWalk'!$F$6:$G$38,2,FALSE)),"")</f>
        <v/>
      </c>
      <c r="L366" s="67" t="str">
        <f>IF(IFERROR(SEARCH(L$6,$D366),0)&gt;0,TRIM(VLOOKUP(L$6,'Lifeline-Capability XWalk'!$F$6:$G$38,2,FALSE)),"")</f>
        <v/>
      </c>
      <c r="M366" s="67" t="str">
        <f>IF(IFERROR(SEARCH(M$6,$D366),0)&gt;0,TRIM(VLOOKUP(M$6,'Lifeline-Capability XWalk'!$F$6:$G$38,2,FALSE)),"")</f>
        <v/>
      </c>
      <c r="N366" s="67" t="str">
        <f>IF(IFERROR(SEARCH(N$6,$D366),0)&gt;0,TRIM(VLOOKUP(N$6,'Lifeline-Capability XWalk'!$F$6:$G$38,2,FALSE)),"")</f>
        <v/>
      </c>
      <c r="O366" s="67" t="str">
        <f>IF(IFERROR(SEARCH(O$6,$D366),0)&gt;0,TRIM(VLOOKUP(O$6,'Lifeline-Capability XWalk'!$F$6:$G$38,2,FALSE)),"")</f>
        <v/>
      </c>
      <c r="P366" s="67" t="str">
        <f>IF(IFERROR(SEARCH(P$6,$D366),0)&gt;0,TRIM(VLOOKUP(P$6,'Lifeline-Capability XWalk'!$F$6:$G$38,2,FALSE)),"")</f>
        <v/>
      </c>
      <c r="Q366" s="67" t="str">
        <f>IF(IFERROR(SEARCH(Q$6,$D366),0)&gt;0,TRIM(VLOOKUP(Q$6,'Lifeline-Capability XWalk'!$F$6:$G$38,2,FALSE)),"")</f>
        <v/>
      </c>
      <c r="R366" s="67" t="str">
        <f>IF(IFERROR(SEARCH(R$6,$D366),0)&gt;0,TRIM(VLOOKUP(R$6,'Lifeline-Capability XWalk'!$F$6:$G$38,2,FALSE)),"")</f>
        <v/>
      </c>
      <c r="S366" s="67" t="str">
        <f>IF(IFERROR(SEARCH(S$6,$D366),0)&gt;0,TRIM(VLOOKUP(S$6,'Lifeline-Capability XWalk'!$F$6:$G$38,2,FALSE)),"")</f>
        <v/>
      </c>
      <c r="T366" s="67" t="str">
        <f>IF(IFERROR(SEARCH(T$6,$D366),0)&gt;0,TRIM(VLOOKUP(T$6,'Lifeline-Capability XWalk'!$F$6:$G$38,2,FALSE)),"")</f>
        <v/>
      </c>
      <c r="U366" s="67" t="str">
        <f>IF(IFERROR(SEARCH(U$6,$D366),0)&gt;0,TRIM(VLOOKUP(U$6,'Lifeline-Capability XWalk'!$F$6:$G$38,2,FALSE)),"")</f>
        <v/>
      </c>
      <c r="V366" s="67" t="str">
        <f>IF(IFERROR(SEARCH(V$6,$D366),0)&gt;0,TRIM(VLOOKUP(V$6,'Lifeline-Capability XWalk'!$F$6:$G$38,2,FALSE)),"")</f>
        <v/>
      </c>
      <c r="W366" s="67" t="str">
        <f>IF(IFERROR(SEARCH(W$6,$D366),0)&gt;0,TRIM(VLOOKUP(W$6,'Lifeline-Capability XWalk'!$F$6:$G$38,2,FALSE)),"")</f>
        <v/>
      </c>
      <c r="X366" s="67" t="str">
        <f>IF(IFERROR(SEARCH(X$6,$D366),0)&gt;0,TRIM(VLOOKUP(X$6,'Lifeline-Capability XWalk'!$F$6:$G$38,2,FALSE)),"")</f>
        <v/>
      </c>
      <c r="Y366" s="67" t="str">
        <f>IF(IFERROR(SEARCH(Y$6,$D366),0)&gt;0,TRIM(VLOOKUP(Y$6,'Lifeline-Capability XWalk'!$F$6:$G$38,2,FALSE)),"")</f>
        <v/>
      </c>
      <c r="Z366" s="67" t="str">
        <f>IF(IFERROR(SEARCH(Z$6,$D366),0)&gt;0,TRIM(VLOOKUP(Z$6,'Lifeline-Capability XWalk'!$F$6:$G$38,2,FALSE)),"")</f>
        <v/>
      </c>
      <c r="AA366" s="67" t="str">
        <f>IF(IFERROR(SEARCH(AA$6,$D366),0)&gt;0,TRIM(VLOOKUP(AA$6,'Lifeline-Capability XWalk'!$F$6:$G$38,2,FALSE)),"")</f>
        <v>Communications</v>
      </c>
      <c r="AB366" s="67" t="str">
        <f>IF(IFERROR(SEARCH(AB$6,$D366),0)&gt;0,TRIM(VLOOKUP(AB$6,'Lifeline-Capability XWalk'!$F$6:$G$38,2,FALSE)),"")</f>
        <v>Communications</v>
      </c>
      <c r="AC366" s="67" t="str">
        <f>IF(IFERROR(SEARCH(AC$6,$D366),0)&gt;0,TRIM(VLOOKUP(AC$6,'Lifeline-Capability XWalk'!$F$6:$G$38,2,FALSE)),"")</f>
        <v/>
      </c>
      <c r="AD366" s="67" t="str">
        <f>IF(IFERROR(SEARCH(AD$6,$D366),0)&gt;0,TRIM(VLOOKUP(AD$6,'Lifeline-Capability XWalk'!$F$6:$G$38,2,FALSE)),"")</f>
        <v/>
      </c>
      <c r="AE366" s="67" t="str">
        <f>IF(IFERROR(SEARCH(AE$6,$D366),0)&gt;0,TRIM(VLOOKUP(AE$6,'Lifeline-Capability XWalk'!$F$6:$G$38,2,FALSE)),"")</f>
        <v/>
      </c>
      <c r="AF366" s="67" t="str">
        <f>IF(IFERROR(SEARCH(AF$6,$D366),0)&gt;0,TRIM(VLOOKUP(AF$6,'Lifeline-Capability XWalk'!$F$6:$G$38,2,FALSE)),"")</f>
        <v/>
      </c>
      <c r="AG366" s="67" t="str">
        <f>IF(IFERROR(SEARCH(AG$6,$D366),0)&gt;0,TRIM(VLOOKUP(AG$6,'Lifeline-Capability XWalk'!$F$6:$G$38,2,FALSE)),"")</f>
        <v/>
      </c>
      <c r="AH366" s="67" t="str">
        <f>IF(IFERROR(SEARCH(AH$6,$D366),0)&gt;0,TRIM(VLOOKUP(AH$6,'Lifeline-Capability XWalk'!$F$6:$G$38,2,FALSE)),"")</f>
        <v/>
      </c>
      <c r="AI366" s="67" t="str">
        <f>IF(IFERROR(SEARCH(AI$6,$D366),0)&gt;0,TRIM(VLOOKUP(AI$6,'Lifeline-Capability XWalk'!$F$6:$G$38,2,FALSE)),"")</f>
        <v/>
      </c>
      <c r="AJ366" s="67" t="str">
        <f>IF(IFERROR(SEARCH(AJ$6,$D366),0)&gt;0,TRIM(VLOOKUP(AJ$6,'Lifeline-Capability XWalk'!$F$6:$G$38,2,FALSE)),"")</f>
        <v/>
      </c>
      <c r="AK366" s="67" t="str">
        <f>IF(IFERROR(SEARCH(AK$6,$D366),0)&gt;0,TRIM(VLOOKUP(AK$6,'Lifeline-Capability XWalk'!$F$6:$G$38,2,FALSE)),"")</f>
        <v/>
      </c>
      <c r="AL366" s="68" t="str">
        <f>IF(IFERROR(SEARCH(AL$6,$D366),0)&gt;0,TRIM(VLOOKUP(AL$6,'Lifeline-Capability XWalk'!$F$6:$G$38,2,FALSE)),"")</f>
        <v/>
      </c>
      <c r="AM366" s="24" t="str">
        <f t="shared" si="23"/>
        <v/>
      </c>
      <c r="AN366" s="24" t="str">
        <f t="shared" si="22"/>
        <v/>
      </c>
      <c r="AO366" s="24" t="str">
        <f t="shared" si="22"/>
        <v/>
      </c>
      <c r="AP366" s="24" t="str">
        <f t="shared" si="22"/>
        <v/>
      </c>
      <c r="AQ366" s="24" t="str">
        <f t="shared" si="22"/>
        <v>Communications</v>
      </c>
      <c r="AR366" s="24" t="str">
        <f t="shared" si="22"/>
        <v/>
      </c>
      <c r="AS366" s="24" t="str">
        <f t="shared" si="22"/>
        <v/>
      </c>
      <c r="AT366" s="24" t="str">
        <f t="shared" si="22"/>
        <v/>
      </c>
      <c r="AU366" s="24" t="str">
        <f t="shared" si="22"/>
        <v/>
      </c>
    </row>
    <row r="367" spans="1:47" s="24" customFormat="1" ht="32.1" customHeight="1" x14ac:dyDescent="0.2">
      <c r="A367" s="141" t="s">
        <v>1114</v>
      </c>
      <c r="B367" s="63" t="s">
        <v>1</v>
      </c>
      <c r="C367" s="142" t="s">
        <v>1082</v>
      </c>
      <c r="D367" s="63" t="s">
        <v>1511</v>
      </c>
      <c r="E367" s="64" t="str">
        <f t="shared" si="21"/>
        <v>Communications</v>
      </c>
      <c r="F367" s="65" t="s">
        <v>684</v>
      </c>
      <c r="G367" s="66" t="str">
        <f>IF(IFERROR(SEARCH(G$6,$D367),0)&gt;0,TRIM(VLOOKUP(G$6,'Lifeline-Capability XWalk'!$F$6:$G$38,2,FALSE)),"")</f>
        <v/>
      </c>
      <c r="H367" s="67" t="str">
        <f>IF(IFERROR(SEARCH(H$6,$D367),0)&gt;0,TRIM(VLOOKUP(H$6,'Lifeline-Capability XWalk'!$F$6:$G$38,2,FALSE)),"")</f>
        <v/>
      </c>
      <c r="I367" s="67" t="str">
        <f>IF(IFERROR(SEARCH(I$6,$D367),0)&gt;0,TRIM(VLOOKUP(I$6,'Lifeline-Capability XWalk'!$F$6:$G$38,2,FALSE)),"")</f>
        <v/>
      </c>
      <c r="J367" s="67" t="str">
        <f>IF(IFERROR(SEARCH(J$6,$D367),0)&gt;0,TRIM(VLOOKUP(J$6,'Lifeline-Capability XWalk'!$F$6:$G$38,2,FALSE)),"")</f>
        <v/>
      </c>
      <c r="K367" s="67" t="str">
        <f>IF(IFERROR(SEARCH(K$6,$D367),0)&gt;0,TRIM(VLOOKUP(K$6,'Lifeline-Capability XWalk'!$F$6:$G$38,2,FALSE)),"")</f>
        <v/>
      </c>
      <c r="L367" s="67" t="str">
        <f>IF(IFERROR(SEARCH(L$6,$D367),0)&gt;0,TRIM(VLOOKUP(L$6,'Lifeline-Capability XWalk'!$F$6:$G$38,2,FALSE)),"")</f>
        <v/>
      </c>
      <c r="M367" s="67" t="str">
        <f>IF(IFERROR(SEARCH(M$6,$D367),0)&gt;0,TRIM(VLOOKUP(M$6,'Lifeline-Capability XWalk'!$F$6:$G$38,2,FALSE)),"")</f>
        <v/>
      </c>
      <c r="N367" s="67" t="str">
        <f>IF(IFERROR(SEARCH(N$6,$D367),0)&gt;0,TRIM(VLOOKUP(N$6,'Lifeline-Capability XWalk'!$F$6:$G$38,2,FALSE)),"")</f>
        <v/>
      </c>
      <c r="O367" s="67" t="str">
        <f>IF(IFERROR(SEARCH(O$6,$D367),0)&gt;0,TRIM(VLOOKUP(O$6,'Lifeline-Capability XWalk'!$F$6:$G$38,2,FALSE)),"")</f>
        <v/>
      </c>
      <c r="P367" s="67" t="str">
        <f>IF(IFERROR(SEARCH(P$6,$D367),0)&gt;0,TRIM(VLOOKUP(P$6,'Lifeline-Capability XWalk'!$F$6:$G$38,2,FALSE)),"")</f>
        <v/>
      </c>
      <c r="Q367" s="67" t="str">
        <f>IF(IFERROR(SEARCH(Q$6,$D367),0)&gt;0,TRIM(VLOOKUP(Q$6,'Lifeline-Capability XWalk'!$F$6:$G$38,2,FALSE)),"")</f>
        <v/>
      </c>
      <c r="R367" s="67" t="str">
        <f>IF(IFERROR(SEARCH(R$6,$D367),0)&gt;0,TRIM(VLOOKUP(R$6,'Lifeline-Capability XWalk'!$F$6:$G$38,2,FALSE)),"")</f>
        <v/>
      </c>
      <c r="S367" s="67" t="str">
        <f>IF(IFERROR(SEARCH(S$6,$D367),0)&gt;0,TRIM(VLOOKUP(S$6,'Lifeline-Capability XWalk'!$F$6:$G$38,2,FALSE)),"")</f>
        <v/>
      </c>
      <c r="T367" s="67" t="str">
        <f>IF(IFERROR(SEARCH(T$6,$D367),0)&gt;0,TRIM(VLOOKUP(T$6,'Lifeline-Capability XWalk'!$F$6:$G$38,2,FALSE)),"")</f>
        <v/>
      </c>
      <c r="U367" s="67" t="str">
        <f>IF(IFERROR(SEARCH(U$6,$D367),0)&gt;0,TRIM(VLOOKUP(U$6,'Lifeline-Capability XWalk'!$F$6:$G$38,2,FALSE)),"")</f>
        <v/>
      </c>
      <c r="V367" s="67" t="str">
        <f>IF(IFERROR(SEARCH(V$6,$D367),0)&gt;0,TRIM(VLOOKUP(V$6,'Lifeline-Capability XWalk'!$F$6:$G$38,2,FALSE)),"")</f>
        <v/>
      </c>
      <c r="W367" s="67" t="str">
        <f>IF(IFERROR(SEARCH(W$6,$D367),0)&gt;0,TRIM(VLOOKUP(W$6,'Lifeline-Capability XWalk'!$F$6:$G$38,2,FALSE)),"")</f>
        <v/>
      </c>
      <c r="X367" s="67" t="str">
        <f>IF(IFERROR(SEARCH(X$6,$D367),0)&gt;0,TRIM(VLOOKUP(X$6,'Lifeline-Capability XWalk'!$F$6:$G$38,2,FALSE)),"")</f>
        <v/>
      </c>
      <c r="Y367" s="67" t="str">
        <f>IF(IFERROR(SEARCH(Y$6,$D367),0)&gt;0,TRIM(VLOOKUP(Y$6,'Lifeline-Capability XWalk'!$F$6:$G$38,2,FALSE)),"")</f>
        <v/>
      </c>
      <c r="Z367" s="67" t="str">
        <f>IF(IFERROR(SEARCH(Z$6,$D367),0)&gt;0,TRIM(VLOOKUP(Z$6,'Lifeline-Capability XWalk'!$F$6:$G$38,2,FALSE)),"")</f>
        <v/>
      </c>
      <c r="AA367" s="67" t="str">
        <f>IF(IFERROR(SEARCH(AA$6,$D367),0)&gt;0,TRIM(VLOOKUP(AA$6,'Lifeline-Capability XWalk'!$F$6:$G$38,2,FALSE)),"")</f>
        <v>Communications</v>
      </c>
      <c r="AB367" s="67" t="str">
        <f>IF(IFERROR(SEARCH(AB$6,$D367),0)&gt;0,TRIM(VLOOKUP(AB$6,'Lifeline-Capability XWalk'!$F$6:$G$38,2,FALSE)),"")</f>
        <v>Communications</v>
      </c>
      <c r="AC367" s="67" t="str">
        <f>IF(IFERROR(SEARCH(AC$6,$D367),0)&gt;0,TRIM(VLOOKUP(AC$6,'Lifeline-Capability XWalk'!$F$6:$G$38,2,FALSE)),"")</f>
        <v/>
      </c>
      <c r="AD367" s="67" t="str">
        <f>IF(IFERROR(SEARCH(AD$6,$D367),0)&gt;0,TRIM(VLOOKUP(AD$6,'Lifeline-Capability XWalk'!$F$6:$G$38,2,FALSE)),"")</f>
        <v/>
      </c>
      <c r="AE367" s="67" t="str">
        <f>IF(IFERROR(SEARCH(AE$6,$D367),0)&gt;0,TRIM(VLOOKUP(AE$6,'Lifeline-Capability XWalk'!$F$6:$G$38,2,FALSE)),"")</f>
        <v/>
      </c>
      <c r="AF367" s="67" t="str">
        <f>IF(IFERROR(SEARCH(AF$6,$D367),0)&gt;0,TRIM(VLOOKUP(AF$6,'Lifeline-Capability XWalk'!$F$6:$G$38,2,FALSE)),"")</f>
        <v/>
      </c>
      <c r="AG367" s="67" t="str">
        <f>IF(IFERROR(SEARCH(AG$6,$D367),0)&gt;0,TRIM(VLOOKUP(AG$6,'Lifeline-Capability XWalk'!$F$6:$G$38,2,FALSE)),"")</f>
        <v/>
      </c>
      <c r="AH367" s="67" t="str">
        <f>IF(IFERROR(SEARCH(AH$6,$D367),0)&gt;0,TRIM(VLOOKUP(AH$6,'Lifeline-Capability XWalk'!$F$6:$G$38,2,FALSE)),"")</f>
        <v/>
      </c>
      <c r="AI367" s="67" t="str">
        <f>IF(IFERROR(SEARCH(AI$6,$D367),0)&gt;0,TRIM(VLOOKUP(AI$6,'Lifeline-Capability XWalk'!$F$6:$G$38,2,FALSE)),"")</f>
        <v/>
      </c>
      <c r="AJ367" s="67" t="str">
        <f>IF(IFERROR(SEARCH(AJ$6,$D367),0)&gt;0,TRIM(VLOOKUP(AJ$6,'Lifeline-Capability XWalk'!$F$6:$G$38,2,FALSE)),"")</f>
        <v/>
      </c>
      <c r="AK367" s="67" t="str">
        <f>IF(IFERROR(SEARCH(AK$6,$D367),0)&gt;0,TRIM(VLOOKUP(AK$6,'Lifeline-Capability XWalk'!$F$6:$G$38,2,FALSE)),"")</f>
        <v/>
      </c>
      <c r="AL367" s="68" t="str">
        <f>IF(IFERROR(SEARCH(AL$6,$D367),0)&gt;0,TRIM(VLOOKUP(AL$6,'Lifeline-Capability XWalk'!$F$6:$G$38,2,FALSE)),"")</f>
        <v/>
      </c>
      <c r="AM367" s="24" t="str">
        <f t="shared" si="23"/>
        <v/>
      </c>
      <c r="AN367" s="24" t="str">
        <f t="shared" si="22"/>
        <v/>
      </c>
      <c r="AO367" s="24" t="str">
        <f t="shared" si="22"/>
        <v/>
      </c>
      <c r="AP367" s="24" t="str">
        <f t="shared" si="22"/>
        <v/>
      </c>
      <c r="AQ367" s="24" t="str">
        <f t="shared" si="22"/>
        <v>Communications</v>
      </c>
      <c r="AR367" s="24" t="str">
        <f t="shared" si="22"/>
        <v/>
      </c>
      <c r="AS367" s="24" t="str">
        <f t="shared" si="22"/>
        <v/>
      </c>
      <c r="AT367" s="24" t="str">
        <f t="shared" si="22"/>
        <v/>
      </c>
      <c r="AU367" s="24" t="str">
        <f t="shared" si="22"/>
        <v/>
      </c>
    </row>
    <row r="368" spans="1:47" s="24" customFormat="1" ht="32.1" customHeight="1" x14ac:dyDescent="0.2">
      <c r="A368" s="141" t="s">
        <v>1114</v>
      </c>
      <c r="B368" s="63" t="s">
        <v>1</v>
      </c>
      <c r="C368" s="142" t="s">
        <v>2249</v>
      </c>
      <c r="D368" s="63" t="s">
        <v>1566</v>
      </c>
      <c r="E368" s="64" t="str">
        <f t="shared" si="21"/>
        <v>Safety and Security; Food, Water, Shelter; Health and Medical; Energy; Communications; Hazardous Materials; Transportation; Water Systems;</v>
      </c>
      <c r="F368" s="65" t="s">
        <v>687</v>
      </c>
      <c r="G368" s="66" t="str">
        <f>IF(IFERROR(SEARCH(G$6,$D368),0)&gt;0,TRIM(VLOOKUP(G$6,'Lifeline-Capability XWalk'!$F$6:$G$38,2,FALSE)),"")</f>
        <v/>
      </c>
      <c r="H368" s="67" t="str">
        <f>IF(IFERROR(SEARCH(H$6,$D368),0)&gt;0,TRIM(VLOOKUP(H$6,'Lifeline-Capability XWalk'!$F$6:$G$38,2,FALSE)),"")</f>
        <v/>
      </c>
      <c r="I368" s="67" t="str">
        <f>IF(IFERROR(SEARCH(I$6,$D368),0)&gt;0,TRIM(VLOOKUP(I$6,'Lifeline-Capability XWalk'!$F$6:$G$38,2,FALSE)),"")</f>
        <v/>
      </c>
      <c r="J368" s="67" t="str">
        <f>IF(IFERROR(SEARCH(J$6,$D368),0)&gt;0,TRIM(VLOOKUP(J$6,'Lifeline-Capability XWalk'!$F$6:$G$38,2,FALSE)),"")</f>
        <v/>
      </c>
      <c r="K368" s="67" t="str">
        <f>IF(IFERROR(SEARCH(K$6,$D368),0)&gt;0,TRIM(VLOOKUP(K$6,'Lifeline-Capability XWalk'!$F$6:$G$38,2,FALSE)),"")</f>
        <v/>
      </c>
      <c r="L368" s="67" t="str">
        <f>IF(IFERROR(SEARCH(L$6,$D368),0)&gt;0,TRIM(VLOOKUP(L$6,'Lifeline-Capability XWalk'!$F$6:$G$38,2,FALSE)),"")</f>
        <v/>
      </c>
      <c r="M368" s="67" t="str">
        <f>IF(IFERROR(SEARCH(M$6,$D368),0)&gt;0,TRIM(VLOOKUP(M$6,'Lifeline-Capability XWalk'!$F$6:$G$38,2,FALSE)),"")</f>
        <v/>
      </c>
      <c r="N368" s="67" t="str">
        <f>IF(IFERROR(SEARCH(N$6,$D368),0)&gt;0,TRIM(VLOOKUP(N$6,'Lifeline-Capability XWalk'!$F$6:$G$38,2,FALSE)),"")</f>
        <v/>
      </c>
      <c r="O368" s="67" t="str">
        <f>IF(IFERROR(SEARCH(O$6,$D368),0)&gt;0,TRIM(VLOOKUP(O$6,'Lifeline-Capability XWalk'!$F$6:$G$38,2,FALSE)),"")</f>
        <v/>
      </c>
      <c r="P368" s="67" t="str">
        <f>IF(IFERROR(SEARCH(P$6,$D368),0)&gt;0,TRIM(VLOOKUP(P$6,'Lifeline-Capability XWalk'!$F$6:$G$38,2,FALSE)),"")</f>
        <v/>
      </c>
      <c r="Q368" s="67" t="str">
        <f>IF(IFERROR(SEARCH(Q$6,$D368),0)&gt;0,TRIM(VLOOKUP(Q$6,'Lifeline-Capability XWalk'!$F$6:$G$38,2,FALSE)),"")</f>
        <v/>
      </c>
      <c r="R368" s="67" t="str">
        <f>IF(IFERROR(SEARCH(R$6,$D368),0)&gt;0,TRIM(VLOOKUP(R$6,'Lifeline-Capability XWalk'!$F$6:$G$38,2,FALSE)),"")</f>
        <v/>
      </c>
      <c r="S368" s="67" t="str">
        <f>IF(IFERROR(SEARCH(S$6,$D368),0)&gt;0,TRIM(VLOOKUP(S$6,'Lifeline-Capability XWalk'!$F$6:$G$38,2,FALSE)),"")</f>
        <v/>
      </c>
      <c r="T368" s="67" t="str">
        <f>IF(IFERROR(SEARCH(T$6,$D368),0)&gt;0,TRIM(VLOOKUP(T$6,'Lifeline-Capability XWalk'!$F$6:$G$38,2,FALSE)),"")</f>
        <v>Safety and Security</v>
      </c>
      <c r="U368" s="67" t="str">
        <f>IF(IFERROR(SEARCH(U$6,$D368),0)&gt;0,TRIM(VLOOKUP(U$6,'Lifeline-Capability XWalk'!$F$6:$G$38,2,FALSE)),"")</f>
        <v/>
      </c>
      <c r="V368" s="67" t="str">
        <f>IF(IFERROR(SEARCH(V$6,$D368),0)&gt;0,TRIM(VLOOKUP(V$6,'Lifeline-Capability XWalk'!$F$6:$G$38,2,FALSE)),"")</f>
        <v/>
      </c>
      <c r="W368" s="67" t="str">
        <f>IF(IFERROR(SEARCH(W$6,$D368),0)&gt;0,TRIM(VLOOKUP(W$6,'Lifeline-Capability XWalk'!$F$6:$G$38,2,FALSE)),"")</f>
        <v/>
      </c>
      <c r="X368" s="67" t="str">
        <f>IF(IFERROR(SEARCH(X$6,$D368),0)&gt;0,TRIM(VLOOKUP(X$6,'Lifeline-Capability XWalk'!$F$6:$G$38,2,FALSE)),"")</f>
        <v/>
      </c>
      <c r="Y368" s="67" t="str">
        <f>IF(IFERROR(SEARCH(Y$6,$D368),0)&gt;0,TRIM(VLOOKUP(Y$6,'Lifeline-Capability XWalk'!$F$6:$G$38,2,FALSE)),"")</f>
        <v/>
      </c>
      <c r="Z368" s="67" t="str">
        <f>IF(IFERROR(SEARCH(Z$6,$D368),0)&gt;0,TRIM(VLOOKUP(Z$6,'Lifeline-Capability XWalk'!$F$6:$G$38,2,FALSE)),"")</f>
        <v>Safety and Security</v>
      </c>
      <c r="AA368" s="67" t="str">
        <f>IF(IFERROR(SEARCH(AA$6,$D368),0)&gt;0,TRIM(VLOOKUP(AA$6,'Lifeline-Capability XWalk'!$F$6:$G$38,2,FALSE)),"")</f>
        <v>Communications</v>
      </c>
      <c r="AB368" s="67" t="str">
        <f>IF(IFERROR(SEARCH(AB$6,$D368),0)&gt;0,TRIM(VLOOKUP(AB$6,'Lifeline-Capability XWalk'!$F$6:$G$38,2,FALSE)),"")</f>
        <v>Communications</v>
      </c>
      <c r="AC368" s="67" t="str">
        <f>IF(IFERROR(SEARCH(AC$6,$D368),0)&gt;0,TRIM(VLOOKUP(AC$6,'Lifeline-Capability XWalk'!$F$6:$G$38,2,FALSE)),"")</f>
        <v/>
      </c>
      <c r="AD368" s="67" t="str">
        <f>IF(IFERROR(SEARCH(AD$6,$D368),0)&gt;0,TRIM(VLOOKUP(AD$6,'Lifeline-Capability XWalk'!$F$6:$G$38,2,FALSE)),"")</f>
        <v/>
      </c>
      <c r="AE368" s="67" t="str">
        <f>IF(IFERROR(SEARCH(AE$6,$D368),0)&gt;0,TRIM(VLOOKUP(AE$6,'Lifeline-Capability XWalk'!$F$6:$G$38,2,FALSE)),"")</f>
        <v/>
      </c>
      <c r="AF368" s="67" t="str">
        <f>IF(IFERROR(SEARCH(AF$6,$D368),0)&gt;0,TRIM(VLOOKUP(AF$6,'Lifeline-Capability XWalk'!$F$6:$G$38,2,FALSE)),"")</f>
        <v/>
      </c>
      <c r="AG368" s="67" t="str">
        <f>IF(IFERROR(SEARCH(AG$6,$D368),0)&gt;0,TRIM(VLOOKUP(AG$6,'Lifeline-Capability XWalk'!$F$6:$G$38,2,FALSE)),"")</f>
        <v/>
      </c>
      <c r="AH368" s="67" t="str">
        <f>IF(IFERROR(SEARCH(AH$6,$D368),0)&gt;0,TRIM(VLOOKUP(AH$6,'Lifeline-Capability XWalk'!$F$6:$G$38,2,FALSE)),"")</f>
        <v/>
      </c>
      <c r="AI368" s="67" t="str">
        <f>IF(IFERROR(SEARCH(AI$6,$D368),0)&gt;0,TRIM(VLOOKUP(AI$6,'Lifeline-Capability XWalk'!$F$6:$G$38,2,FALSE)),"")</f>
        <v>Safety and Security</v>
      </c>
      <c r="AJ368" s="67" t="str">
        <f>IF(IFERROR(SEARCH(AJ$6,$D368),0)&gt;0,TRIM(VLOOKUP(AJ$6,'Lifeline-Capability XWalk'!$F$6:$G$38,2,FALSE)),"")</f>
        <v>Safety and Security; Food, Water, Shelter; Health and Medical; Energy; Communications; Hazardous Materials; Transportation; Water Systems;</v>
      </c>
      <c r="AK368" s="67" t="str">
        <f>IF(IFERROR(SEARCH(AK$6,$D368),0)&gt;0,TRIM(VLOOKUP(AK$6,'Lifeline-Capability XWalk'!$F$6:$G$38,2,FALSE)),"")</f>
        <v/>
      </c>
      <c r="AL368" s="68" t="str">
        <f>IF(IFERROR(SEARCH(AL$6,$D368),0)&gt;0,TRIM(VLOOKUP(AL$6,'Lifeline-Capability XWalk'!$F$6:$G$38,2,FALSE)),"")</f>
        <v/>
      </c>
      <c r="AM368" s="24" t="str">
        <f t="shared" si="23"/>
        <v>Safety and Security</v>
      </c>
      <c r="AN368" s="24" t="str">
        <f t="shared" si="22"/>
        <v/>
      </c>
      <c r="AO368" s="24" t="str">
        <f t="shared" si="22"/>
        <v/>
      </c>
      <c r="AP368" s="24" t="str">
        <f t="shared" si="22"/>
        <v/>
      </c>
      <c r="AQ368" s="24" t="str">
        <f t="shared" si="22"/>
        <v>Communications</v>
      </c>
      <c r="AR368" s="24" t="str">
        <f t="shared" si="22"/>
        <v/>
      </c>
      <c r="AS368" s="24" t="str">
        <f t="shared" si="22"/>
        <v/>
      </c>
      <c r="AT368" s="24" t="str">
        <f t="shared" si="22"/>
        <v/>
      </c>
      <c r="AU368" s="24" t="str">
        <f t="shared" si="22"/>
        <v>Safety and Security; Food, Water, Shelter; Health and Medical; Energy; Communications; Hazardous Materials; Transportation; Water Systems;</v>
      </c>
    </row>
    <row r="369" spans="1:47" s="24" customFormat="1" ht="32.1" customHeight="1" x14ac:dyDescent="0.2">
      <c r="A369" s="141" t="s">
        <v>1114</v>
      </c>
      <c r="B369" s="63" t="s">
        <v>1</v>
      </c>
      <c r="C369" s="142" t="s">
        <v>2249</v>
      </c>
      <c r="D369" s="63" t="s">
        <v>1566</v>
      </c>
      <c r="E369" s="64" t="str">
        <f t="shared" si="21"/>
        <v>Safety and Security; Food, Water, Shelter; Health and Medical; Energy; Communications; Hazardous Materials; Transportation; Water Systems;</v>
      </c>
      <c r="F369" s="65" t="s">
        <v>693</v>
      </c>
      <c r="G369" s="66" t="str">
        <f>IF(IFERROR(SEARCH(G$6,$D369),0)&gt;0,TRIM(VLOOKUP(G$6,'Lifeline-Capability XWalk'!$F$6:$G$38,2,FALSE)),"")</f>
        <v/>
      </c>
      <c r="H369" s="67" t="str">
        <f>IF(IFERROR(SEARCH(H$6,$D369),0)&gt;0,TRIM(VLOOKUP(H$6,'Lifeline-Capability XWalk'!$F$6:$G$38,2,FALSE)),"")</f>
        <v/>
      </c>
      <c r="I369" s="67" t="str">
        <f>IF(IFERROR(SEARCH(I$6,$D369),0)&gt;0,TRIM(VLOOKUP(I$6,'Lifeline-Capability XWalk'!$F$6:$G$38,2,FALSE)),"")</f>
        <v/>
      </c>
      <c r="J369" s="67" t="str">
        <f>IF(IFERROR(SEARCH(J$6,$D369),0)&gt;0,TRIM(VLOOKUP(J$6,'Lifeline-Capability XWalk'!$F$6:$G$38,2,FALSE)),"")</f>
        <v/>
      </c>
      <c r="K369" s="67" t="str">
        <f>IF(IFERROR(SEARCH(K$6,$D369),0)&gt;0,TRIM(VLOOKUP(K$6,'Lifeline-Capability XWalk'!$F$6:$G$38,2,FALSE)),"")</f>
        <v/>
      </c>
      <c r="L369" s="67" t="str">
        <f>IF(IFERROR(SEARCH(L$6,$D369),0)&gt;0,TRIM(VLOOKUP(L$6,'Lifeline-Capability XWalk'!$F$6:$G$38,2,FALSE)),"")</f>
        <v/>
      </c>
      <c r="M369" s="67" t="str">
        <f>IF(IFERROR(SEARCH(M$6,$D369),0)&gt;0,TRIM(VLOOKUP(M$6,'Lifeline-Capability XWalk'!$F$6:$G$38,2,FALSE)),"")</f>
        <v/>
      </c>
      <c r="N369" s="67" t="str">
        <f>IF(IFERROR(SEARCH(N$6,$D369),0)&gt;0,TRIM(VLOOKUP(N$6,'Lifeline-Capability XWalk'!$F$6:$G$38,2,FALSE)),"")</f>
        <v/>
      </c>
      <c r="O369" s="67" t="str">
        <f>IF(IFERROR(SEARCH(O$6,$D369),0)&gt;0,TRIM(VLOOKUP(O$6,'Lifeline-Capability XWalk'!$F$6:$G$38,2,FALSE)),"")</f>
        <v/>
      </c>
      <c r="P369" s="67" t="str">
        <f>IF(IFERROR(SEARCH(P$6,$D369),0)&gt;0,TRIM(VLOOKUP(P$6,'Lifeline-Capability XWalk'!$F$6:$G$38,2,FALSE)),"")</f>
        <v/>
      </c>
      <c r="Q369" s="67" t="str">
        <f>IF(IFERROR(SEARCH(Q$6,$D369),0)&gt;0,TRIM(VLOOKUP(Q$6,'Lifeline-Capability XWalk'!$F$6:$G$38,2,FALSE)),"")</f>
        <v/>
      </c>
      <c r="R369" s="67" t="str">
        <f>IF(IFERROR(SEARCH(R$6,$D369),0)&gt;0,TRIM(VLOOKUP(R$6,'Lifeline-Capability XWalk'!$F$6:$G$38,2,FALSE)),"")</f>
        <v/>
      </c>
      <c r="S369" s="67" t="str">
        <f>IF(IFERROR(SEARCH(S$6,$D369),0)&gt;0,TRIM(VLOOKUP(S$6,'Lifeline-Capability XWalk'!$F$6:$G$38,2,FALSE)),"")</f>
        <v/>
      </c>
      <c r="T369" s="67" t="str">
        <f>IF(IFERROR(SEARCH(T$6,$D369),0)&gt;0,TRIM(VLOOKUP(T$6,'Lifeline-Capability XWalk'!$F$6:$G$38,2,FALSE)),"")</f>
        <v>Safety and Security</v>
      </c>
      <c r="U369" s="67" t="str">
        <f>IF(IFERROR(SEARCH(U$6,$D369),0)&gt;0,TRIM(VLOOKUP(U$6,'Lifeline-Capability XWalk'!$F$6:$G$38,2,FALSE)),"")</f>
        <v/>
      </c>
      <c r="V369" s="67" t="str">
        <f>IF(IFERROR(SEARCH(V$6,$D369),0)&gt;0,TRIM(VLOOKUP(V$6,'Lifeline-Capability XWalk'!$F$6:$G$38,2,FALSE)),"")</f>
        <v/>
      </c>
      <c r="W369" s="67" t="str">
        <f>IF(IFERROR(SEARCH(W$6,$D369),0)&gt;0,TRIM(VLOOKUP(W$6,'Lifeline-Capability XWalk'!$F$6:$G$38,2,FALSE)),"")</f>
        <v/>
      </c>
      <c r="X369" s="67" t="str">
        <f>IF(IFERROR(SEARCH(X$6,$D369),0)&gt;0,TRIM(VLOOKUP(X$6,'Lifeline-Capability XWalk'!$F$6:$G$38,2,FALSE)),"")</f>
        <v/>
      </c>
      <c r="Y369" s="67" t="str">
        <f>IF(IFERROR(SEARCH(Y$6,$D369),0)&gt;0,TRIM(VLOOKUP(Y$6,'Lifeline-Capability XWalk'!$F$6:$G$38,2,FALSE)),"")</f>
        <v/>
      </c>
      <c r="Z369" s="67" t="str">
        <f>IF(IFERROR(SEARCH(Z$6,$D369),0)&gt;0,TRIM(VLOOKUP(Z$6,'Lifeline-Capability XWalk'!$F$6:$G$38,2,FALSE)),"")</f>
        <v>Safety and Security</v>
      </c>
      <c r="AA369" s="67" t="str">
        <f>IF(IFERROR(SEARCH(AA$6,$D369),0)&gt;0,TRIM(VLOOKUP(AA$6,'Lifeline-Capability XWalk'!$F$6:$G$38,2,FALSE)),"")</f>
        <v>Communications</v>
      </c>
      <c r="AB369" s="67" t="str">
        <f>IF(IFERROR(SEARCH(AB$6,$D369),0)&gt;0,TRIM(VLOOKUP(AB$6,'Lifeline-Capability XWalk'!$F$6:$G$38,2,FALSE)),"")</f>
        <v>Communications</v>
      </c>
      <c r="AC369" s="67" t="str">
        <f>IF(IFERROR(SEARCH(AC$6,$D369),0)&gt;0,TRIM(VLOOKUP(AC$6,'Lifeline-Capability XWalk'!$F$6:$G$38,2,FALSE)),"")</f>
        <v/>
      </c>
      <c r="AD369" s="67" t="str">
        <f>IF(IFERROR(SEARCH(AD$6,$D369),0)&gt;0,TRIM(VLOOKUP(AD$6,'Lifeline-Capability XWalk'!$F$6:$G$38,2,FALSE)),"")</f>
        <v/>
      </c>
      <c r="AE369" s="67" t="str">
        <f>IF(IFERROR(SEARCH(AE$6,$D369),0)&gt;0,TRIM(VLOOKUP(AE$6,'Lifeline-Capability XWalk'!$F$6:$G$38,2,FALSE)),"")</f>
        <v/>
      </c>
      <c r="AF369" s="67" t="str">
        <f>IF(IFERROR(SEARCH(AF$6,$D369),0)&gt;0,TRIM(VLOOKUP(AF$6,'Lifeline-Capability XWalk'!$F$6:$G$38,2,FALSE)),"")</f>
        <v/>
      </c>
      <c r="AG369" s="67" t="str">
        <f>IF(IFERROR(SEARCH(AG$6,$D369),0)&gt;0,TRIM(VLOOKUP(AG$6,'Lifeline-Capability XWalk'!$F$6:$G$38,2,FALSE)),"")</f>
        <v/>
      </c>
      <c r="AH369" s="67" t="str">
        <f>IF(IFERROR(SEARCH(AH$6,$D369),0)&gt;0,TRIM(VLOOKUP(AH$6,'Lifeline-Capability XWalk'!$F$6:$G$38,2,FALSE)),"")</f>
        <v/>
      </c>
      <c r="AI369" s="67" t="str">
        <f>IF(IFERROR(SEARCH(AI$6,$D369),0)&gt;0,TRIM(VLOOKUP(AI$6,'Lifeline-Capability XWalk'!$F$6:$G$38,2,FALSE)),"")</f>
        <v>Safety and Security</v>
      </c>
      <c r="AJ369" s="67" t="str">
        <f>IF(IFERROR(SEARCH(AJ$6,$D369),0)&gt;0,TRIM(VLOOKUP(AJ$6,'Lifeline-Capability XWalk'!$F$6:$G$38,2,FALSE)),"")</f>
        <v>Safety and Security; Food, Water, Shelter; Health and Medical; Energy; Communications; Hazardous Materials; Transportation; Water Systems;</v>
      </c>
      <c r="AK369" s="67" t="str">
        <f>IF(IFERROR(SEARCH(AK$6,$D369),0)&gt;0,TRIM(VLOOKUP(AK$6,'Lifeline-Capability XWalk'!$F$6:$G$38,2,FALSE)),"")</f>
        <v/>
      </c>
      <c r="AL369" s="68" t="str">
        <f>IF(IFERROR(SEARCH(AL$6,$D369),0)&gt;0,TRIM(VLOOKUP(AL$6,'Lifeline-Capability XWalk'!$F$6:$G$38,2,FALSE)),"")</f>
        <v/>
      </c>
      <c r="AM369" s="24" t="str">
        <f t="shared" si="23"/>
        <v>Safety and Security</v>
      </c>
      <c r="AN369" s="24" t="str">
        <f t="shared" si="22"/>
        <v/>
      </c>
      <c r="AO369" s="24" t="str">
        <f t="shared" si="22"/>
        <v/>
      </c>
      <c r="AP369" s="24" t="str">
        <f t="shared" si="22"/>
        <v/>
      </c>
      <c r="AQ369" s="24" t="str">
        <f t="shared" si="22"/>
        <v>Communications</v>
      </c>
      <c r="AR369" s="24" t="str">
        <f t="shared" si="22"/>
        <v/>
      </c>
      <c r="AS369" s="24" t="str">
        <f t="shared" si="22"/>
        <v/>
      </c>
      <c r="AT369" s="24" t="str">
        <f t="shared" si="22"/>
        <v/>
      </c>
      <c r="AU369" s="24" t="str">
        <f t="shared" si="22"/>
        <v>Safety and Security; Food, Water, Shelter; Health and Medical; Energy; Communications; Hazardous Materials; Transportation; Water Systems;</v>
      </c>
    </row>
    <row r="370" spans="1:47" s="24" customFormat="1" ht="32.1" customHeight="1" x14ac:dyDescent="0.2">
      <c r="A370" s="141" t="s">
        <v>1112</v>
      </c>
      <c r="B370" s="63" t="s">
        <v>1117</v>
      </c>
      <c r="C370" s="142" t="s">
        <v>1082</v>
      </c>
      <c r="D370" s="63" t="s">
        <v>1567</v>
      </c>
      <c r="E370" s="64" t="str">
        <f t="shared" si="21"/>
        <v>Safety and Security; Food, Water, Shelter; Health and Medical; Energy; Communications; Hazardous Materials; Transportation; Water Systems;</v>
      </c>
      <c r="F370" s="70" t="s">
        <v>1103</v>
      </c>
      <c r="G370" s="66" t="str">
        <f>IF(IFERROR(SEARCH(G$6,$D370),0)&gt;0,TRIM(VLOOKUP(G$6,'Lifeline-Capability XWalk'!$F$6:$G$38,2,FALSE)),"")</f>
        <v/>
      </c>
      <c r="H370" s="67" t="str">
        <f>IF(IFERROR(SEARCH(H$6,$D370),0)&gt;0,TRIM(VLOOKUP(H$6,'Lifeline-Capability XWalk'!$F$6:$G$38,2,FALSE)),"")</f>
        <v/>
      </c>
      <c r="I370" s="67" t="str">
        <f>IF(IFERROR(SEARCH(I$6,$D370),0)&gt;0,TRIM(VLOOKUP(I$6,'Lifeline-Capability XWalk'!$F$6:$G$38,2,FALSE)),"")</f>
        <v/>
      </c>
      <c r="J370" s="67" t="str">
        <f>IF(IFERROR(SEARCH(J$6,$D370),0)&gt;0,TRIM(VLOOKUP(J$6,'Lifeline-Capability XWalk'!$F$6:$G$38,2,FALSE)),"")</f>
        <v/>
      </c>
      <c r="K370" s="67" t="str">
        <f>IF(IFERROR(SEARCH(K$6,$D370),0)&gt;0,TRIM(VLOOKUP(K$6,'Lifeline-Capability XWalk'!$F$6:$G$38,2,FALSE)),"")</f>
        <v/>
      </c>
      <c r="L370" s="67" t="str">
        <f>IF(IFERROR(SEARCH(L$6,$D370),0)&gt;0,TRIM(VLOOKUP(L$6,'Lifeline-Capability XWalk'!$F$6:$G$38,2,FALSE)),"")</f>
        <v/>
      </c>
      <c r="M370" s="67" t="str">
        <f>IF(IFERROR(SEARCH(M$6,$D370),0)&gt;0,TRIM(VLOOKUP(M$6,'Lifeline-Capability XWalk'!$F$6:$G$38,2,FALSE)),"")</f>
        <v/>
      </c>
      <c r="N370" s="67" t="str">
        <f>IF(IFERROR(SEARCH(N$6,$D370),0)&gt;0,TRIM(VLOOKUP(N$6,'Lifeline-Capability XWalk'!$F$6:$G$38,2,FALSE)),"")</f>
        <v/>
      </c>
      <c r="O370" s="67" t="str">
        <f>IF(IFERROR(SEARCH(O$6,$D370),0)&gt;0,TRIM(VLOOKUP(O$6,'Lifeline-Capability XWalk'!$F$6:$G$38,2,FALSE)),"")</f>
        <v/>
      </c>
      <c r="P370" s="67" t="str">
        <f>IF(IFERROR(SEARCH(P$6,$D370),0)&gt;0,TRIM(VLOOKUP(P$6,'Lifeline-Capability XWalk'!$F$6:$G$38,2,FALSE)),"")</f>
        <v/>
      </c>
      <c r="Q370" s="67" t="str">
        <f>IF(IFERROR(SEARCH(Q$6,$D370),0)&gt;0,TRIM(VLOOKUP(Q$6,'Lifeline-Capability XWalk'!$F$6:$G$38,2,FALSE)),"")</f>
        <v/>
      </c>
      <c r="R370" s="67" t="str">
        <f>IF(IFERROR(SEARCH(R$6,$D370),0)&gt;0,TRIM(VLOOKUP(R$6,'Lifeline-Capability XWalk'!$F$6:$G$38,2,FALSE)),"")</f>
        <v/>
      </c>
      <c r="S370" s="67" t="str">
        <f>IF(IFERROR(SEARCH(S$6,$D370),0)&gt;0,TRIM(VLOOKUP(S$6,'Lifeline-Capability XWalk'!$F$6:$G$38,2,FALSE)),"")</f>
        <v/>
      </c>
      <c r="T370" s="67" t="str">
        <f>IF(IFERROR(SEARCH(T$6,$D370),0)&gt;0,TRIM(VLOOKUP(T$6,'Lifeline-Capability XWalk'!$F$6:$G$38,2,FALSE)),"")</f>
        <v/>
      </c>
      <c r="U370" s="67" t="str">
        <f>IF(IFERROR(SEARCH(U$6,$D370),0)&gt;0,TRIM(VLOOKUP(U$6,'Lifeline-Capability XWalk'!$F$6:$G$38,2,FALSE)),"")</f>
        <v>Safety and Security; Food, Water, Shelter; Health and Medical; Energy; Communications; Hazardous Materials; Transportation; Water Systems;</v>
      </c>
      <c r="V370" s="67" t="str">
        <f>IF(IFERROR(SEARCH(V$6,$D370),0)&gt;0,TRIM(VLOOKUP(V$6,'Lifeline-Capability XWalk'!$F$6:$G$38,2,FALSE)),"")</f>
        <v/>
      </c>
      <c r="W370" s="67" t="str">
        <f>IF(IFERROR(SEARCH(W$6,$D370),0)&gt;0,TRIM(VLOOKUP(W$6,'Lifeline-Capability XWalk'!$F$6:$G$38,2,FALSE)),"")</f>
        <v/>
      </c>
      <c r="X370" s="67" t="str">
        <f>IF(IFERROR(SEARCH(X$6,$D370),0)&gt;0,TRIM(VLOOKUP(X$6,'Lifeline-Capability XWalk'!$F$6:$G$38,2,FALSE)),"")</f>
        <v/>
      </c>
      <c r="Y370" s="67" t="str">
        <f>IF(IFERROR(SEARCH(Y$6,$D370),0)&gt;0,TRIM(VLOOKUP(Y$6,'Lifeline-Capability XWalk'!$F$6:$G$38,2,FALSE)),"")</f>
        <v/>
      </c>
      <c r="Z370" s="67" t="str">
        <f>IF(IFERROR(SEARCH(Z$6,$D370),0)&gt;0,TRIM(VLOOKUP(Z$6,'Lifeline-Capability XWalk'!$F$6:$G$38,2,FALSE)),"")</f>
        <v/>
      </c>
      <c r="AA370" s="67" t="str">
        <f>IF(IFERROR(SEARCH(AA$6,$D370),0)&gt;0,TRIM(VLOOKUP(AA$6,'Lifeline-Capability XWalk'!$F$6:$G$38,2,FALSE)),"")</f>
        <v>Communications</v>
      </c>
      <c r="AB370" s="67" t="str">
        <f>IF(IFERROR(SEARCH(AB$6,$D370),0)&gt;0,TRIM(VLOOKUP(AB$6,'Lifeline-Capability XWalk'!$F$6:$G$38,2,FALSE)),"")</f>
        <v>Communications</v>
      </c>
      <c r="AC370" s="67" t="str">
        <f>IF(IFERROR(SEARCH(AC$6,$D370),0)&gt;0,TRIM(VLOOKUP(AC$6,'Lifeline-Capability XWalk'!$F$6:$G$38,2,FALSE)),"")</f>
        <v/>
      </c>
      <c r="AD370" s="67" t="str">
        <f>IF(IFERROR(SEARCH(AD$6,$D370),0)&gt;0,TRIM(VLOOKUP(AD$6,'Lifeline-Capability XWalk'!$F$6:$G$38,2,FALSE)),"")</f>
        <v/>
      </c>
      <c r="AE370" s="67" t="str">
        <f>IF(IFERROR(SEARCH(AE$6,$D370),0)&gt;0,TRIM(VLOOKUP(AE$6,'Lifeline-Capability XWalk'!$F$6:$G$38,2,FALSE)),"")</f>
        <v/>
      </c>
      <c r="AF370" s="67" t="str">
        <f>IF(IFERROR(SEARCH(AF$6,$D370),0)&gt;0,TRIM(VLOOKUP(AF$6,'Lifeline-Capability XWalk'!$F$6:$G$38,2,FALSE)),"")</f>
        <v/>
      </c>
      <c r="AG370" s="67" t="str">
        <f>IF(IFERROR(SEARCH(AG$6,$D370),0)&gt;0,TRIM(VLOOKUP(AG$6,'Lifeline-Capability XWalk'!$F$6:$G$38,2,FALSE)),"")</f>
        <v/>
      </c>
      <c r="AH370" s="67" t="str">
        <f>IF(IFERROR(SEARCH(AH$6,$D370),0)&gt;0,TRIM(VLOOKUP(AH$6,'Lifeline-Capability XWalk'!$F$6:$G$38,2,FALSE)),"")</f>
        <v/>
      </c>
      <c r="AI370" s="67" t="str">
        <f>IF(IFERROR(SEARCH(AI$6,$D370),0)&gt;0,TRIM(VLOOKUP(AI$6,'Lifeline-Capability XWalk'!$F$6:$G$38,2,FALSE)),"")</f>
        <v/>
      </c>
      <c r="AJ370" s="67" t="str">
        <f>IF(IFERROR(SEARCH(AJ$6,$D370),0)&gt;0,TRIM(VLOOKUP(AJ$6,'Lifeline-Capability XWalk'!$F$6:$G$38,2,FALSE)),"")</f>
        <v/>
      </c>
      <c r="AK370" s="67" t="str">
        <f>IF(IFERROR(SEARCH(AK$6,$D370),0)&gt;0,TRIM(VLOOKUP(AK$6,'Lifeline-Capability XWalk'!$F$6:$G$38,2,FALSE)),"")</f>
        <v/>
      </c>
      <c r="AL370" s="68" t="str">
        <f>IF(IFERROR(SEARCH(AL$6,$D370),0)&gt;0,TRIM(VLOOKUP(AL$6,'Lifeline-Capability XWalk'!$F$6:$G$38,2,FALSE)),"")</f>
        <v/>
      </c>
      <c r="AM370" s="24" t="str">
        <f t="shared" si="23"/>
        <v/>
      </c>
      <c r="AN370" s="24" t="str">
        <f t="shared" si="22"/>
        <v/>
      </c>
      <c r="AO370" s="24" t="str">
        <f t="shared" si="22"/>
        <v/>
      </c>
      <c r="AP370" s="24" t="str">
        <f t="shared" si="22"/>
        <v/>
      </c>
      <c r="AQ370" s="24" t="str">
        <f t="shared" si="22"/>
        <v>Communications</v>
      </c>
      <c r="AR370" s="24" t="str">
        <f t="shared" si="22"/>
        <v/>
      </c>
      <c r="AS370" s="24" t="str">
        <f t="shared" si="22"/>
        <v/>
      </c>
      <c r="AT370" s="24" t="str">
        <f t="shared" si="22"/>
        <v/>
      </c>
      <c r="AU370" s="24" t="str">
        <f t="shared" si="22"/>
        <v>Safety and Security; Food, Water, Shelter; Health and Medical; Energy; Communications; Hazardous Materials; Transportation; Water Systems;</v>
      </c>
    </row>
    <row r="371" spans="1:47" s="24" customFormat="1" ht="32.1" customHeight="1" x14ac:dyDescent="0.2">
      <c r="A371" s="141" t="s">
        <v>1114</v>
      </c>
      <c r="B371" s="63" t="s">
        <v>1</v>
      </c>
      <c r="C371" s="142" t="s">
        <v>1082</v>
      </c>
      <c r="D371" s="63" t="s">
        <v>1568</v>
      </c>
      <c r="E371" s="64" t="str">
        <f t="shared" si="21"/>
        <v>Safety and Security; Food, Water, Shelter; Health and Medical; Energy; Communications; Hazardous Materials; Transportation; Water Systems;</v>
      </c>
      <c r="F371" s="65" t="s">
        <v>151</v>
      </c>
      <c r="G371" s="66" t="str">
        <f>IF(IFERROR(SEARCH(G$6,$D371),0)&gt;0,TRIM(VLOOKUP(G$6,'Lifeline-Capability XWalk'!$F$6:$G$38,2,FALSE)),"")</f>
        <v/>
      </c>
      <c r="H371" s="67" t="str">
        <f>IF(IFERROR(SEARCH(H$6,$D371),0)&gt;0,TRIM(VLOOKUP(H$6,'Lifeline-Capability XWalk'!$F$6:$G$38,2,FALSE)),"")</f>
        <v/>
      </c>
      <c r="I371" s="67" t="str">
        <f>IF(IFERROR(SEARCH(I$6,$D371),0)&gt;0,TRIM(VLOOKUP(I$6,'Lifeline-Capability XWalk'!$F$6:$G$38,2,FALSE)),"")</f>
        <v/>
      </c>
      <c r="J371" s="67" t="str">
        <f>IF(IFERROR(SEARCH(J$6,$D371),0)&gt;0,TRIM(VLOOKUP(J$6,'Lifeline-Capability XWalk'!$F$6:$G$38,2,FALSE)),"")</f>
        <v/>
      </c>
      <c r="K371" s="67" t="str">
        <f>IF(IFERROR(SEARCH(K$6,$D371),0)&gt;0,TRIM(VLOOKUP(K$6,'Lifeline-Capability XWalk'!$F$6:$G$38,2,FALSE)),"")</f>
        <v/>
      </c>
      <c r="L371" s="67" t="str">
        <f>IF(IFERROR(SEARCH(L$6,$D371),0)&gt;0,TRIM(VLOOKUP(L$6,'Lifeline-Capability XWalk'!$F$6:$G$38,2,FALSE)),"")</f>
        <v>Hazardous Materials</v>
      </c>
      <c r="M371" s="67" t="str">
        <f>IF(IFERROR(SEARCH(M$6,$D371),0)&gt;0,TRIM(VLOOKUP(M$6,'Lifeline-Capability XWalk'!$F$6:$G$38,2,FALSE)),"")</f>
        <v/>
      </c>
      <c r="N371" s="67" t="str">
        <f>IF(IFERROR(SEARCH(N$6,$D371),0)&gt;0,TRIM(VLOOKUP(N$6,'Lifeline-Capability XWalk'!$F$6:$G$38,2,FALSE)),"")</f>
        <v/>
      </c>
      <c r="O371" s="67" t="str">
        <f>IF(IFERROR(SEARCH(O$6,$D371),0)&gt;0,TRIM(VLOOKUP(O$6,'Lifeline-Capability XWalk'!$F$6:$G$38,2,FALSE)),"")</f>
        <v/>
      </c>
      <c r="P371" s="67" t="str">
        <f>IF(IFERROR(SEARCH(P$6,$D371),0)&gt;0,TRIM(VLOOKUP(P$6,'Lifeline-Capability XWalk'!$F$6:$G$38,2,FALSE)),"")</f>
        <v/>
      </c>
      <c r="Q371" s="67" t="str">
        <f>IF(IFERROR(SEARCH(Q$6,$D371),0)&gt;0,TRIM(VLOOKUP(Q$6,'Lifeline-Capability XWalk'!$F$6:$G$38,2,FALSE)),"")</f>
        <v/>
      </c>
      <c r="R371" s="67" t="str">
        <f>IF(IFERROR(SEARCH(R$6,$D371),0)&gt;0,TRIM(VLOOKUP(R$6,'Lifeline-Capability XWalk'!$F$6:$G$38,2,FALSE)),"")</f>
        <v/>
      </c>
      <c r="S371" s="67" t="str">
        <f>IF(IFERROR(SEARCH(S$6,$D371),0)&gt;0,TRIM(VLOOKUP(S$6,'Lifeline-Capability XWalk'!$F$6:$G$38,2,FALSE)),"")</f>
        <v/>
      </c>
      <c r="T371" s="67" t="str">
        <f>IF(IFERROR(SEARCH(T$6,$D371),0)&gt;0,TRIM(VLOOKUP(T$6,'Lifeline-Capability XWalk'!$F$6:$G$38,2,FALSE)),"")</f>
        <v/>
      </c>
      <c r="U371" s="67" t="str">
        <f>IF(IFERROR(SEARCH(U$6,$D371),0)&gt;0,TRIM(VLOOKUP(U$6,'Lifeline-Capability XWalk'!$F$6:$G$38,2,FALSE)),"")</f>
        <v/>
      </c>
      <c r="V371" s="67" t="str">
        <f>IF(IFERROR(SEARCH(V$6,$D371),0)&gt;0,TRIM(VLOOKUP(V$6,'Lifeline-Capability XWalk'!$F$6:$G$38,2,FALSE)),"")</f>
        <v/>
      </c>
      <c r="W371" s="67" t="str">
        <f>IF(IFERROR(SEARCH(W$6,$D371),0)&gt;0,TRIM(VLOOKUP(W$6,'Lifeline-Capability XWalk'!$F$6:$G$38,2,FALSE)),"")</f>
        <v/>
      </c>
      <c r="X371" s="67" t="str">
        <f>IF(IFERROR(SEARCH(X$6,$D371),0)&gt;0,TRIM(VLOOKUP(X$6,'Lifeline-Capability XWalk'!$F$6:$G$38,2,FALSE)),"")</f>
        <v/>
      </c>
      <c r="Y371" s="67" t="str">
        <f>IF(IFERROR(SEARCH(Y$6,$D371),0)&gt;0,TRIM(VLOOKUP(Y$6,'Lifeline-Capability XWalk'!$F$6:$G$38,2,FALSE)),"")</f>
        <v/>
      </c>
      <c r="Z371" s="67" t="str">
        <f>IF(IFERROR(SEARCH(Z$6,$D371),0)&gt;0,TRIM(VLOOKUP(Z$6,'Lifeline-Capability XWalk'!$F$6:$G$38,2,FALSE)),"")</f>
        <v>Safety and Security</v>
      </c>
      <c r="AA371" s="67" t="str">
        <f>IF(IFERROR(SEARCH(AA$6,$D371),0)&gt;0,TRIM(VLOOKUP(AA$6,'Lifeline-Capability XWalk'!$F$6:$G$38,2,FALSE)),"")</f>
        <v>Communications</v>
      </c>
      <c r="AB371" s="67" t="str">
        <f>IF(IFERROR(SEARCH(AB$6,$D371),0)&gt;0,TRIM(VLOOKUP(AB$6,'Lifeline-Capability XWalk'!$F$6:$G$38,2,FALSE)),"")</f>
        <v>Communications</v>
      </c>
      <c r="AC371" s="67" t="str">
        <f>IF(IFERROR(SEARCH(AC$6,$D371),0)&gt;0,TRIM(VLOOKUP(AC$6,'Lifeline-Capability XWalk'!$F$6:$G$38,2,FALSE)),"")</f>
        <v/>
      </c>
      <c r="AD371" s="67" t="str">
        <f>IF(IFERROR(SEARCH(AD$6,$D371),0)&gt;0,TRIM(VLOOKUP(AD$6,'Lifeline-Capability XWalk'!$F$6:$G$38,2,FALSE)),"")</f>
        <v/>
      </c>
      <c r="AE371" s="67" t="str">
        <f>IF(IFERROR(SEARCH(AE$6,$D371),0)&gt;0,TRIM(VLOOKUP(AE$6,'Lifeline-Capability XWalk'!$F$6:$G$38,2,FALSE)),"")</f>
        <v>Health and Medical</v>
      </c>
      <c r="AF371" s="67" t="str">
        <f>IF(IFERROR(SEARCH(AF$6,$D371),0)&gt;0,TRIM(VLOOKUP(AF$6,'Lifeline-Capability XWalk'!$F$6:$G$38,2,FALSE)),"")</f>
        <v/>
      </c>
      <c r="AG371" s="67" t="str">
        <f>IF(IFERROR(SEARCH(AG$6,$D371),0)&gt;0,TRIM(VLOOKUP(AG$6,'Lifeline-Capability XWalk'!$F$6:$G$38,2,FALSE)),"")</f>
        <v/>
      </c>
      <c r="AH371" s="67" t="str">
        <f>IF(IFERROR(SEARCH(AH$6,$D371),0)&gt;0,TRIM(VLOOKUP(AH$6,'Lifeline-Capability XWalk'!$F$6:$G$38,2,FALSE)),"")</f>
        <v/>
      </c>
      <c r="AI371" s="67" t="str">
        <f>IF(IFERROR(SEARCH(AI$6,$D371),0)&gt;0,TRIM(VLOOKUP(AI$6,'Lifeline-Capability XWalk'!$F$6:$G$38,2,FALSE)),"")</f>
        <v/>
      </c>
      <c r="AJ371" s="67" t="str">
        <f>IF(IFERROR(SEARCH(AJ$6,$D371),0)&gt;0,TRIM(VLOOKUP(AJ$6,'Lifeline-Capability XWalk'!$F$6:$G$38,2,FALSE)),"")</f>
        <v>Safety and Security; Food, Water, Shelter; Health and Medical; Energy; Communications; Hazardous Materials; Transportation; Water Systems;</v>
      </c>
      <c r="AK371" s="67" t="str">
        <f>IF(IFERROR(SEARCH(AK$6,$D371),0)&gt;0,TRIM(VLOOKUP(AK$6,'Lifeline-Capability XWalk'!$F$6:$G$38,2,FALSE)),"")</f>
        <v/>
      </c>
      <c r="AL371" s="68" t="str">
        <f>IF(IFERROR(SEARCH(AL$6,$D371),0)&gt;0,TRIM(VLOOKUP(AL$6,'Lifeline-Capability XWalk'!$F$6:$G$38,2,FALSE)),"")</f>
        <v/>
      </c>
      <c r="AM371" s="24" t="str">
        <f t="shared" si="23"/>
        <v>Safety and Security</v>
      </c>
      <c r="AN371" s="24" t="str">
        <f t="shared" si="22"/>
        <v/>
      </c>
      <c r="AO371" s="24" t="str">
        <f t="shared" si="22"/>
        <v>Health and Medical</v>
      </c>
      <c r="AP371" s="24" t="str">
        <f t="shared" si="22"/>
        <v/>
      </c>
      <c r="AQ371" s="24" t="str">
        <f t="shared" si="22"/>
        <v>Communications</v>
      </c>
      <c r="AR371" s="24" t="str">
        <f t="shared" si="22"/>
        <v>Hazardous Materials</v>
      </c>
      <c r="AS371" s="24" t="str">
        <f t="shared" si="22"/>
        <v/>
      </c>
      <c r="AT371" s="24" t="str">
        <f t="shared" si="22"/>
        <v/>
      </c>
      <c r="AU371" s="24" t="str">
        <f t="shared" si="22"/>
        <v>Safety and Security; Food, Water, Shelter; Health and Medical; Energy; Communications; Hazardous Materials; Transportation; Water Systems;</v>
      </c>
    </row>
    <row r="372" spans="1:47" s="24" customFormat="1" ht="32.1" customHeight="1" x14ac:dyDescent="0.2">
      <c r="A372" s="141" t="s">
        <v>1114</v>
      </c>
      <c r="B372" s="63" t="s">
        <v>1</v>
      </c>
      <c r="C372" s="142" t="s">
        <v>2249</v>
      </c>
      <c r="D372" s="63" t="s">
        <v>1569</v>
      </c>
      <c r="E372" s="64" t="str">
        <f t="shared" si="21"/>
        <v>Safety and Security; Food, Water, Shelter; Health and Medical; Energy; Communications; Hazardous Materials; Transportation; Water Systems;</v>
      </c>
      <c r="F372" s="65" t="s">
        <v>699</v>
      </c>
      <c r="G372" s="66" t="str">
        <f>IF(IFERROR(SEARCH(G$6,$D372),0)&gt;0,TRIM(VLOOKUP(G$6,'Lifeline-Capability XWalk'!$F$6:$G$38,2,FALSE)),"")</f>
        <v/>
      </c>
      <c r="H372" s="67" t="str">
        <f>IF(IFERROR(SEARCH(H$6,$D372),0)&gt;0,TRIM(VLOOKUP(H$6,'Lifeline-Capability XWalk'!$F$6:$G$38,2,FALSE)),"")</f>
        <v/>
      </c>
      <c r="I372" s="67" t="str">
        <f>IF(IFERROR(SEARCH(I$6,$D372),0)&gt;0,TRIM(VLOOKUP(I$6,'Lifeline-Capability XWalk'!$F$6:$G$38,2,FALSE)),"")</f>
        <v/>
      </c>
      <c r="J372" s="67" t="str">
        <f>IF(IFERROR(SEARCH(J$6,$D372),0)&gt;0,TRIM(VLOOKUP(J$6,'Lifeline-Capability XWalk'!$F$6:$G$38,2,FALSE)),"")</f>
        <v/>
      </c>
      <c r="K372" s="67" t="str">
        <f>IF(IFERROR(SEARCH(K$6,$D372),0)&gt;0,TRIM(VLOOKUP(K$6,'Lifeline-Capability XWalk'!$F$6:$G$38,2,FALSE)),"")</f>
        <v/>
      </c>
      <c r="L372" s="67" t="str">
        <f>IF(IFERROR(SEARCH(L$6,$D372),0)&gt;0,TRIM(VLOOKUP(L$6,'Lifeline-Capability XWalk'!$F$6:$G$38,2,FALSE)),"")</f>
        <v/>
      </c>
      <c r="M372" s="67" t="str">
        <f>IF(IFERROR(SEARCH(M$6,$D372),0)&gt;0,TRIM(VLOOKUP(M$6,'Lifeline-Capability XWalk'!$F$6:$G$38,2,FALSE)),"")</f>
        <v/>
      </c>
      <c r="N372" s="67" t="str">
        <f>IF(IFERROR(SEARCH(N$6,$D372),0)&gt;0,TRIM(VLOOKUP(N$6,'Lifeline-Capability XWalk'!$F$6:$G$38,2,FALSE)),"")</f>
        <v/>
      </c>
      <c r="O372" s="67" t="str">
        <f>IF(IFERROR(SEARCH(O$6,$D372),0)&gt;0,TRIM(VLOOKUP(O$6,'Lifeline-Capability XWalk'!$F$6:$G$38,2,FALSE)),"")</f>
        <v/>
      </c>
      <c r="P372" s="67" t="str">
        <f>IF(IFERROR(SEARCH(P$6,$D372),0)&gt;0,TRIM(VLOOKUP(P$6,'Lifeline-Capability XWalk'!$F$6:$G$38,2,FALSE)),"")</f>
        <v/>
      </c>
      <c r="Q372" s="67" t="str">
        <f>IF(IFERROR(SEARCH(Q$6,$D372),0)&gt;0,TRIM(VLOOKUP(Q$6,'Lifeline-Capability XWalk'!$F$6:$G$38,2,FALSE)),"")</f>
        <v/>
      </c>
      <c r="R372" s="67" t="str">
        <f>IF(IFERROR(SEARCH(R$6,$D372),0)&gt;0,TRIM(VLOOKUP(R$6,'Lifeline-Capability XWalk'!$F$6:$G$38,2,FALSE)),"")</f>
        <v/>
      </c>
      <c r="S372" s="67" t="str">
        <f>IF(IFERROR(SEARCH(S$6,$D372),0)&gt;0,TRIM(VLOOKUP(S$6,'Lifeline-Capability XWalk'!$F$6:$G$38,2,FALSE)),"")</f>
        <v/>
      </c>
      <c r="T372" s="67" t="str">
        <f>IF(IFERROR(SEARCH(T$6,$D372),0)&gt;0,TRIM(VLOOKUP(T$6,'Lifeline-Capability XWalk'!$F$6:$G$38,2,FALSE)),"")</f>
        <v>Safety and Security</v>
      </c>
      <c r="U372" s="67" t="str">
        <f>IF(IFERROR(SEARCH(U$6,$D372),0)&gt;0,TRIM(VLOOKUP(U$6,'Lifeline-Capability XWalk'!$F$6:$G$38,2,FALSE)),"")</f>
        <v/>
      </c>
      <c r="V372" s="67" t="str">
        <f>IF(IFERROR(SEARCH(V$6,$D372),0)&gt;0,TRIM(VLOOKUP(V$6,'Lifeline-Capability XWalk'!$F$6:$G$38,2,FALSE)),"")</f>
        <v/>
      </c>
      <c r="W372" s="67" t="str">
        <f>IF(IFERROR(SEARCH(W$6,$D372),0)&gt;0,TRIM(VLOOKUP(W$6,'Lifeline-Capability XWalk'!$F$6:$G$38,2,FALSE)),"")</f>
        <v/>
      </c>
      <c r="X372" s="67" t="str">
        <f>IF(IFERROR(SEARCH(X$6,$D372),0)&gt;0,TRIM(VLOOKUP(X$6,'Lifeline-Capability XWalk'!$F$6:$G$38,2,FALSE)),"")</f>
        <v/>
      </c>
      <c r="Y372" s="67" t="str">
        <f>IF(IFERROR(SEARCH(Y$6,$D372),0)&gt;0,TRIM(VLOOKUP(Y$6,'Lifeline-Capability XWalk'!$F$6:$G$38,2,FALSE)),"")</f>
        <v/>
      </c>
      <c r="Z372" s="67" t="str">
        <f>IF(IFERROR(SEARCH(Z$6,$D372),0)&gt;0,TRIM(VLOOKUP(Z$6,'Lifeline-Capability XWalk'!$F$6:$G$38,2,FALSE)),"")</f>
        <v>Safety and Security</v>
      </c>
      <c r="AA372" s="67" t="str">
        <f>IF(IFERROR(SEARCH(AA$6,$D372),0)&gt;0,TRIM(VLOOKUP(AA$6,'Lifeline-Capability XWalk'!$F$6:$G$38,2,FALSE)),"")</f>
        <v>Communications</v>
      </c>
      <c r="AB372" s="67" t="str">
        <f>IF(IFERROR(SEARCH(AB$6,$D372),0)&gt;0,TRIM(VLOOKUP(AB$6,'Lifeline-Capability XWalk'!$F$6:$G$38,2,FALSE)),"")</f>
        <v>Communications</v>
      </c>
      <c r="AC372" s="67" t="str">
        <f>IF(IFERROR(SEARCH(AC$6,$D372),0)&gt;0,TRIM(VLOOKUP(AC$6,'Lifeline-Capability XWalk'!$F$6:$G$38,2,FALSE)),"")</f>
        <v/>
      </c>
      <c r="AD372" s="67" t="str">
        <f>IF(IFERROR(SEARCH(AD$6,$D372),0)&gt;0,TRIM(VLOOKUP(AD$6,'Lifeline-Capability XWalk'!$F$6:$G$38,2,FALSE)),"")</f>
        <v/>
      </c>
      <c r="AE372" s="67" t="str">
        <f>IF(IFERROR(SEARCH(AE$6,$D372),0)&gt;0,TRIM(VLOOKUP(AE$6,'Lifeline-Capability XWalk'!$F$6:$G$38,2,FALSE)),"")</f>
        <v/>
      </c>
      <c r="AF372" s="67" t="str">
        <f>IF(IFERROR(SEARCH(AF$6,$D372),0)&gt;0,TRIM(VLOOKUP(AF$6,'Lifeline-Capability XWalk'!$F$6:$G$38,2,FALSE)),"")</f>
        <v/>
      </c>
      <c r="AG372" s="67" t="str">
        <f>IF(IFERROR(SEARCH(AG$6,$D372),0)&gt;0,TRIM(VLOOKUP(AG$6,'Lifeline-Capability XWalk'!$F$6:$G$38,2,FALSE)),"")</f>
        <v/>
      </c>
      <c r="AH372" s="67" t="str">
        <f>IF(IFERROR(SEARCH(AH$6,$D372),0)&gt;0,TRIM(VLOOKUP(AH$6,'Lifeline-Capability XWalk'!$F$6:$G$38,2,FALSE)),"")</f>
        <v/>
      </c>
      <c r="AI372" s="67" t="str">
        <f>IF(IFERROR(SEARCH(AI$6,$D372),0)&gt;0,TRIM(VLOOKUP(AI$6,'Lifeline-Capability XWalk'!$F$6:$G$38,2,FALSE)),"")</f>
        <v/>
      </c>
      <c r="AJ372" s="67" t="str">
        <f>IF(IFERROR(SEARCH(AJ$6,$D372),0)&gt;0,TRIM(VLOOKUP(AJ$6,'Lifeline-Capability XWalk'!$F$6:$G$38,2,FALSE)),"")</f>
        <v>Safety and Security; Food, Water, Shelter; Health and Medical; Energy; Communications; Hazardous Materials; Transportation; Water Systems;</v>
      </c>
      <c r="AK372" s="67" t="str">
        <f>IF(IFERROR(SEARCH(AK$6,$D372),0)&gt;0,TRIM(VLOOKUP(AK$6,'Lifeline-Capability XWalk'!$F$6:$G$38,2,FALSE)),"")</f>
        <v/>
      </c>
      <c r="AL372" s="68" t="str">
        <f>IF(IFERROR(SEARCH(AL$6,$D372),0)&gt;0,TRIM(VLOOKUP(AL$6,'Lifeline-Capability XWalk'!$F$6:$G$38,2,FALSE)),"")</f>
        <v/>
      </c>
      <c r="AM372" s="24" t="str">
        <f t="shared" si="23"/>
        <v>Safety and Security</v>
      </c>
      <c r="AN372" s="24" t="str">
        <f t="shared" si="22"/>
        <v/>
      </c>
      <c r="AO372" s="24" t="str">
        <f t="shared" si="22"/>
        <v/>
      </c>
      <c r="AP372" s="24" t="str">
        <f t="shared" si="22"/>
        <v/>
      </c>
      <c r="AQ372" s="24" t="str">
        <f t="shared" si="22"/>
        <v>Communications</v>
      </c>
      <c r="AR372" s="24" t="str">
        <f t="shared" si="22"/>
        <v/>
      </c>
      <c r="AS372" s="24" t="str">
        <f t="shared" si="22"/>
        <v/>
      </c>
      <c r="AT372" s="24" t="str">
        <f t="shared" si="22"/>
        <v/>
      </c>
      <c r="AU372" s="24" t="str">
        <f t="shared" si="22"/>
        <v>Safety and Security; Food, Water, Shelter; Health and Medical; Energy; Communications; Hazardous Materials; Transportation; Water Systems;</v>
      </c>
    </row>
    <row r="373" spans="1:47" s="24" customFormat="1" ht="32.1" customHeight="1" x14ac:dyDescent="0.2">
      <c r="A373" s="141" t="s">
        <v>1114</v>
      </c>
      <c r="B373" s="63" t="s">
        <v>1</v>
      </c>
      <c r="C373" s="142" t="s">
        <v>2249</v>
      </c>
      <c r="D373" s="63" t="s">
        <v>1569</v>
      </c>
      <c r="E373" s="64" t="str">
        <f t="shared" si="21"/>
        <v>Safety and Security; Food, Water, Shelter; Health and Medical; Energy; Communications; Hazardous Materials; Transportation; Water Systems;</v>
      </c>
      <c r="F373" s="65" t="s">
        <v>702</v>
      </c>
      <c r="G373" s="66" t="str">
        <f>IF(IFERROR(SEARCH(G$6,$D373),0)&gt;0,TRIM(VLOOKUP(G$6,'Lifeline-Capability XWalk'!$F$6:$G$38,2,FALSE)),"")</f>
        <v/>
      </c>
      <c r="H373" s="67" t="str">
        <f>IF(IFERROR(SEARCH(H$6,$D373),0)&gt;0,TRIM(VLOOKUP(H$6,'Lifeline-Capability XWalk'!$F$6:$G$38,2,FALSE)),"")</f>
        <v/>
      </c>
      <c r="I373" s="67" t="str">
        <f>IF(IFERROR(SEARCH(I$6,$D373),0)&gt;0,TRIM(VLOOKUP(I$6,'Lifeline-Capability XWalk'!$F$6:$G$38,2,FALSE)),"")</f>
        <v/>
      </c>
      <c r="J373" s="67" t="str">
        <f>IF(IFERROR(SEARCH(J$6,$D373),0)&gt;0,TRIM(VLOOKUP(J$6,'Lifeline-Capability XWalk'!$F$6:$G$38,2,FALSE)),"")</f>
        <v/>
      </c>
      <c r="K373" s="67" t="str">
        <f>IF(IFERROR(SEARCH(K$6,$D373),0)&gt;0,TRIM(VLOOKUP(K$6,'Lifeline-Capability XWalk'!$F$6:$G$38,2,FALSE)),"")</f>
        <v/>
      </c>
      <c r="L373" s="67" t="str">
        <f>IF(IFERROR(SEARCH(L$6,$D373),0)&gt;0,TRIM(VLOOKUP(L$6,'Lifeline-Capability XWalk'!$F$6:$G$38,2,FALSE)),"")</f>
        <v/>
      </c>
      <c r="M373" s="67" t="str">
        <f>IF(IFERROR(SEARCH(M$6,$D373),0)&gt;0,TRIM(VLOOKUP(M$6,'Lifeline-Capability XWalk'!$F$6:$G$38,2,FALSE)),"")</f>
        <v/>
      </c>
      <c r="N373" s="67" t="str">
        <f>IF(IFERROR(SEARCH(N$6,$D373),0)&gt;0,TRIM(VLOOKUP(N$6,'Lifeline-Capability XWalk'!$F$6:$G$38,2,FALSE)),"")</f>
        <v/>
      </c>
      <c r="O373" s="67" t="str">
        <f>IF(IFERROR(SEARCH(O$6,$D373),0)&gt;0,TRIM(VLOOKUP(O$6,'Lifeline-Capability XWalk'!$F$6:$G$38,2,FALSE)),"")</f>
        <v/>
      </c>
      <c r="P373" s="67" t="str">
        <f>IF(IFERROR(SEARCH(P$6,$D373),0)&gt;0,TRIM(VLOOKUP(P$6,'Lifeline-Capability XWalk'!$F$6:$G$38,2,FALSE)),"")</f>
        <v/>
      </c>
      <c r="Q373" s="67" t="str">
        <f>IF(IFERROR(SEARCH(Q$6,$D373),0)&gt;0,TRIM(VLOOKUP(Q$6,'Lifeline-Capability XWalk'!$F$6:$G$38,2,FALSE)),"")</f>
        <v/>
      </c>
      <c r="R373" s="67" t="str">
        <f>IF(IFERROR(SEARCH(R$6,$D373),0)&gt;0,TRIM(VLOOKUP(R$6,'Lifeline-Capability XWalk'!$F$6:$G$38,2,FALSE)),"")</f>
        <v/>
      </c>
      <c r="S373" s="67" t="str">
        <f>IF(IFERROR(SEARCH(S$6,$D373),0)&gt;0,TRIM(VLOOKUP(S$6,'Lifeline-Capability XWalk'!$F$6:$G$38,2,FALSE)),"")</f>
        <v/>
      </c>
      <c r="T373" s="67" t="str">
        <f>IF(IFERROR(SEARCH(T$6,$D373),0)&gt;0,TRIM(VLOOKUP(T$6,'Lifeline-Capability XWalk'!$F$6:$G$38,2,FALSE)),"")</f>
        <v>Safety and Security</v>
      </c>
      <c r="U373" s="67" t="str">
        <f>IF(IFERROR(SEARCH(U$6,$D373),0)&gt;0,TRIM(VLOOKUP(U$6,'Lifeline-Capability XWalk'!$F$6:$G$38,2,FALSE)),"")</f>
        <v/>
      </c>
      <c r="V373" s="67" t="str">
        <f>IF(IFERROR(SEARCH(V$6,$D373),0)&gt;0,TRIM(VLOOKUP(V$6,'Lifeline-Capability XWalk'!$F$6:$G$38,2,FALSE)),"")</f>
        <v/>
      </c>
      <c r="W373" s="67" t="str">
        <f>IF(IFERROR(SEARCH(W$6,$D373),0)&gt;0,TRIM(VLOOKUP(W$6,'Lifeline-Capability XWalk'!$F$6:$G$38,2,FALSE)),"")</f>
        <v/>
      </c>
      <c r="X373" s="67" t="str">
        <f>IF(IFERROR(SEARCH(X$6,$D373),0)&gt;0,TRIM(VLOOKUP(X$6,'Lifeline-Capability XWalk'!$F$6:$G$38,2,FALSE)),"")</f>
        <v/>
      </c>
      <c r="Y373" s="67" t="str">
        <f>IF(IFERROR(SEARCH(Y$6,$D373),0)&gt;0,TRIM(VLOOKUP(Y$6,'Lifeline-Capability XWalk'!$F$6:$G$38,2,FALSE)),"")</f>
        <v/>
      </c>
      <c r="Z373" s="67" t="str">
        <f>IF(IFERROR(SEARCH(Z$6,$D373),0)&gt;0,TRIM(VLOOKUP(Z$6,'Lifeline-Capability XWalk'!$F$6:$G$38,2,FALSE)),"")</f>
        <v>Safety and Security</v>
      </c>
      <c r="AA373" s="67" t="str">
        <f>IF(IFERROR(SEARCH(AA$6,$D373),0)&gt;0,TRIM(VLOOKUP(AA$6,'Lifeline-Capability XWalk'!$F$6:$G$38,2,FALSE)),"")</f>
        <v>Communications</v>
      </c>
      <c r="AB373" s="67" t="str">
        <f>IF(IFERROR(SEARCH(AB$6,$D373),0)&gt;0,TRIM(VLOOKUP(AB$6,'Lifeline-Capability XWalk'!$F$6:$G$38,2,FALSE)),"")</f>
        <v>Communications</v>
      </c>
      <c r="AC373" s="67" t="str">
        <f>IF(IFERROR(SEARCH(AC$6,$D373),0)&gt;0,TRIM(VLOOKUP(AC$6,'Lifeline-Capability XWalk'!$F$6:$G$38,2,FALSE)),"")</f>
        <v/>
      </c>
      <c r="AD373" s="67" t="str">
        <f>IF(IFERROR(SEARCH(AD$6,$D373),0)&gt;0,TRIM(VLOOKUP(AD$6,'Lifeline-Capability XWalk'!$F$6:$G$38,2,FALSE)),"")</f>
        <v/>
      </c>
      <c r="AE373" s="67" t="str">
        <f>IF(IFERROR(SEARCH(AE$6,$D373),0)&gt;0,TRIM(VLOOKUP(AE$6,'Lifeline-Capability XWalk'!$F$6:$G$38,2,FALSE)),"")</f>
        <v/>
      </c>
      <c r="AF373" s="67" t="str">
        <f>IF(IFERROR(SEARCH(AF$6,$D373),0)&gt;0,TRIM(VLOOKUP(AF$6,'Lifeline-Capability XWalk'!$F$6:$G$38,2,FALSE)),"")</f>
        <v/>
      </c>
      <c r="AG373" s="67" t="str">
        <f>IF(IFERROR(SEARCH(AG$6,$D373),0)&gt;0,TRIM(VLOOKUP(AG$6,'Lifeline-Capability XWalk'!$F$6:$G$38,2,FALSE)),"")</f>
        <v/>
      </c>
      <c r="AH373" s="67" t="str">
        <f>IF(IFERROR(SEARCH(AH$6,$D373),0)&gt;0,TRIM(VLOOKUP(AH$6,'Lifeline-Capability XWalk'!$F$6:$G$38,2,FALSE)),"")</f>
        <v/>
      </c>
      <c r="AI373" s="67" t="str">
        <f>IF(IFERROR(SEARCH(AI$6,$D373),0)&gt;0,TRIM(VLOOKUP(AI$6,'Lifeline-Capability XWalk'!$F$6:$G$38,2,FALSE)),"")</f>
        <v/>
      </c>
      <c r="AJ373" s="67" t="str">
        <f>IF(IFERROR(SEARCH(AJ$6,$D373),0)&gt;0,TRIM(VLOOKUP(AJ$6,'Lifeline-Capability XWalk'!$F$6:$G$38,2,FALSE)),"")</f>
        <v>Safety and Security; Food, Water, Shelter; Health and Medical; Energy; Communications; Hazardous Materials; Transportation; Water Systems;</v>
      </c>
      <c r="AK373" s="67" t="str">
        <f>IF(IFERROR(SEARCH(AK$6,$D373),0)&gt;0,TRIM(VLOOKUP(AK$6,'Lifeline-Capability XWalk'!$F$6:$G$38,2,FALSE)),"")</f>
        <v/>
      </c>
      <c r="AL373" s="68" t="str">
        <f>IF(IFERROR(SEARCH(AL$6,$D373),0)&gt;0,TRIM(VLOOKUP(AL$6,'Lifeline-Capability XWalk'!$F$6:$G$38,2,FALSE)),"")</f>
        <v/>
      </c>
      <c r="AM373" s="24" t="str">
        <f t="shared" si="23"/>
        <v>Safety and Security</v>
      </c>
      <c r="AN373" s="24" t="str">
        <f t="shared" si="22"/>
        <v/>
      </c>
      <c r="AO373" s="24" t="str">
        <f t="shared" si="22"/>
        <v/>
      </c>
      <c r="AP373" s="24" t="str">
        <f t="shared" si="22"/>
        <v/>
      </c>
      <c r="AQ373" s="24" t="str">
        <f t="shared" si="22"/>
        <v>Communications</v>
      </c>
      <c r="AR373" s="24" t="str">
        <f t="shared" si="22"/>
        <v/>
      </c>
      <c r="AS373" s="24" t="str">
        <f t="shared" si="22"/>
        <v/>
      </c>
      <c r="AT373" s="24" t="str">
        <f t="shared" si="22"/>
        <v/>
      </c>
      <c r="AU373" s="24" t="str">
        <f t="shared" si="22"/>
        <v>Safety and Security; Food, Water, Shelter; Health and Medical; Energy; Communications; Hazardous Materials; Transportation; Water Systems;</v>
      </c>
    </row>
    <row r="374" spans="1:47" s="24" customFormat="1" ht="32.1" customHeight="1" x14ac:dyDescent="0.2">
      <c r="A374" s="141" t="s">
        <v>1112</v>
      </c>
      <c r="B374" s="63" t="s">
        <v>1117</v>
      </c>
      <c r="C374" s="142" t="s">
        <v>1082</v>
      </c>
      <c r="D374" s="63" t="s">
        <v>1472</v>
      </c>
      <c r="E374" s="64" t="str">
        <f t="shared" si="21"/>
        <v>Safety and Security, Communications</v>
      </c>
      <c r="F374" s="72" t="s">
        <v>228</v>
      </c>
      <c r="G374" s="66" t="str">
        <f>IF(IFERROR(SEARCH(G$6,$D374),0)&gt;0,TRIM(VLOOKUP(G$6,'Lifeline-Capability XWalk'!$F$6:$G$38,2,FALSE)),"")</f>
        <v/>
      </c>
      <c r="H374" s="67" t="str">
        <f>IF(IFERROR(SEARCH(H$6,$D374),0)&gt;0,TRIM(VLOOKUP(H$6,'Lifeline-Capability XWalk'!$F$6:$G$38,2,FALSE)),"")</f>
        <v/>
      </c>
      <c r="I374" s="67" t="str">
        <f>IF(IFERROR(SEARCH(I$6,$D374),0)&gt;0,TRIM(VLOOKUP(I$6,'Lifeline-Capability XWalk'!$F$6:$G$38,2,FALSE)),"")</f>
        <v/>
      </c>
      <c r="J374" s="67" t="str">
        <f>IF(IFERROR(SEARCH(J$6,$D374),0)&gt;0,TRIM(VLOOKUP(J$6,'Lifeline-Capability XWalk'!$F$6:$G$38,2,FALSE)),"")</f>
        <v/>
      </c>
      <c r="K374" s="67" t="str">
        <f>IF(IFERROR(SEARCH(K$6,$D374),0)&gt;0,TRIM(VLOOKUP(K$6,'Lifeline-Capability XWalk'!$F$6:$G$38,2,FALSE)),"")</f>
        <v/>
      </c>
      <c r="L374" s="67" t="str">
        <f>IF(IFERROR(SEARCH(L$6,$D374),0)&gt;0,TRIM(VLOOKUP(L$6,'Lifeline-Capability XWalk'!$F$6:$G$38,2,FALSE)),"")</f>
        <v/>
      </c>
      <c r="M374" s="67" t="str">
        <f>IF(IFERROR(SEARCH(M$6,$D374),0)&gt;0,TRIM(VLOOKUP(M$6,'Lifeline-Capability XWalk'!$F$6:$G$38,2,FALSE)),"")</f>
        <v/>
      </c>
      <c r="N374" s="67" t="str">
        <f>IF(IFERROR(SEARCH(N$6,$D374),0)&gt;0,TRIM(VLOOKUP(N$6,'Lifeline-Capability XWalk'!$F$6:$G$38,2,FALSE)),"")</f>
        <v/>
      </c>
      <c r="O374" s="67" t="str">
        <f>IF(IFERROR(SEARCH(O$6,$D374),0)&gt;0,TRIM(VLOOKUP(O$6,'Lifeline-Capability XWalk'!$F$6:$G$38,2,FALSE)),"")</f>
        <v/>
      </c>
      <c r="P374" s="67" t="str">
        <f>IF(IFERROR(SEARCH(P$6,$D374),0)&gt;0,TRIM(VLOOKUP(P$6,'Lifeline-Capability XWalk'!$F$6:$G$38,2,FALSE)),"")</f>
        <v/>
      </c>
      <c r="Q374" s="67" t="str">
        <f>IF(IFERROR(SEARCH(Q$6,$D374),0)&gt;0,TRIM(VLOOKUP(Q$6,'Lifeline-Capability XWalk'!$F$6:$G$38,2,FALSE)),"")</f>
        <v/>
      </c>
      <c r="R374" s="67" t="str">
        <f>IF(IFERROR(SEARCH(R$6,$D374),0)&gt;0,TRIM(VLOOKUP(R$6,'Lifeline-Capability XWalk'!$F$6:$G$38,2,FALSE)),"")</f>
        <v/>
      </c>
      <c r="S374" s="67" t="str">
        <f>IF(IFERROR(SEARCH(S$6,$D374),0)&gt;0,TRIM(VLOOKUP(S$6,'Lifeline-Capability XWalk'!$F$6:$G$38,2,FALSE)),"")</f>
        <v/>
      </c>
      <c r="T374" s="67" t="str">
        <f>IF(IFERROR(SEARCH(T$6,$D374),0)&gt;0,TRIM(VLOOKUP(T$6,'Lifeline-Capability XWalk'!$F$6:$G$38,2,FALSE)),"")</f>
        <v/>
      </c>
      <c r="U374" s="67" t="str">
        <f>IF(IFERROR(SEARCH(U$6,$D374),0)&gt;0,TRIM(VLOOKUP(U$6,'Lifeline-Capability XWalk'!$F$6:$G$38,2,FALSE)),"")</f>
        <v/>
      </c>
      <c r="V374" s="67" t="str">
        <f>IF(IFERROR(SEARCH(V$6,$D374),0)&gt;0,TRIM(VLOOKUP(V$6,'Lifeline-Capability XWalk'!$F$6:$G$38,2,FALSE)),"")</f>
        <v/>
      </c>
      <c r="W374" s="67" t="str">
        <f>IF(IFERROR(SEARCH(W$6,$D374),0)&gt;0,TRIM(VLOOKUP(W$6,'Lifeline-Capability XWalk'!$F$6:$G$38,2,FALSE)),"")</f>
        <v/>
      </c>
      <c r="X374" s="67" t="str">
        <f>IF(IFERROR(SEARCH(X$6,$D374),0)&gt;0,TRIM(VLOOKUP(X$6,'Lifeline-Capability XWalk'!$F$6:$G$38,2,FALSE)),"")</f>
        <v/>
      </c>
      <c r="Y374" s="67" t="str">
        <f>IF(IFERROR(SEARCH(Y$6,$D374),0)&gt;0,TRIM(VLOOKUP(Y$6,'Lifeline-Capability XWalk'!$F$6:$G$38,2,FALSE)),"")</f>
        <v/>
      </c>
      <c r="Z374" s="67" t="str">
        <f>IF(IFERROR(SEARCH(Z$6,$D374),0)&gt;0,TRIM(VLOOKUP(Z$6,'Lifeline-Capability XWalk'!$F$6:$G$38,2,FALSE)),"")</f>
        <v>Safety and Security</v>
      </c>
      <c r="AA374" s="67" t="str">
        <f>IF(IFERROR(SEARCH(AA$6,$D374),0)&gt;0,TRIM(VLOOKUP(AA$6,'Lifeline-Capability XWalk'!$F$6:$G$38,2,FALSE)),"")</f>
        <v>Communications</v>
      </c>
      <c r="AB374" s="67" t="str">
        <f>IF(IFERROR(SEARCH(AB$6,$D374),0)&gt;0,TRIM(VLOOKUP(AB$6,'Lifeline-Capability XWalk'!$F$6:$G$38,2,FALSE)),"")</f>
        <v>Communications</v>
      </c>
      <c r="AC374" s="67" t="str">
        <f>IF(IFERROR(SEARCH(AC$6,$D374),0)&gt;0,TRIM(VLOOKUP(AC$6,'Lifeline-Capability XWalk'!$F$6:$G$38,2,FALSE)),"")</f>
        <v/>
      </c>
      <c r="AD374" s="67" t="str">
        <f>IF(IFERROR(SEARCH(AD$6,$D374),0)&gt;0,TRIM(VLOOKUP(AD$6,'Lifeline-Capability XWalk'!$F$6:$G$38,2,FALSE)),"")</f>
        <v/>
      </c>
      <c r="AE374" s="67" t="str">
        <f>IF(IFERROR(SEARCH(AE$6,$D374),0)&gt;0,TRIM(VLOOKUP(AE$6,'Lifeline-Capability XWalk'!$F$6:$G$38,2,FALSE)),"")</f>
        <v/>
      </c>
      <c r="AF374" s="67" t="str">
        <f>IF(IFERROR(SEARCH(AF$6,$D374),0)&gt;0,TRIM(VLOOKUP(AF$6,'Lifeline-Capability XWalk'!$F$6:$G$38,2,FALSE)),"")</f>
        <v/>
      </c>
      <c r="AG374" s="67" t="str">
        <f>IF(IFERROR(SEARCH(AG$6,$D374),0)&gt;0,TRIM(VLOOKUP(AG$6,'Lifeline-Capability XWalk'!$F$6:$G$38,2,FALSE)),"")</f>
        <v/>
      </c>
      <c r="AH374" s="67" t="str">
        <f>IF(IFERROR(SEARCH(AH$6,$D374),0)&gt;0,TRIM(VLOOKUP(AH$6,'Lifeline-Capability XWalk'!$F$6:$G$38,2,FALSE)),"")</f>
        <v/>
      </c>
      <c r="AI374" s="67" t="str">
        <f>IF(IFERROR(SEARCH(AI$6,$D374),0)&gt;0,TRIM(VLOOKUP(AI$6,'Lifeline-Capability XWalk'!$F$6:$G$38,2,FALSE)),"")</f>
        <v/>
      </c>
      <c r="AJ374" s="67" t="str">
        <f>IF(IFERROR(SEARCH(AJ$6,$D374),0)&gt;0,TRIM(VLOOKUP(AJ$6,'Lifeline-Capability XWalk'!$F$6:$G$38,2,FALSE)),"")</f>
        <v/>
      </c>
      <c r="AK374" s="67" t="str">
        <f>IF(IFERROR(SEARCH(AK$6,$D374),0)&gt;0,TRIM(VLOOKUP(AK$6,'Lifeline-Capability XWalk'!$F$6:$G$38,2,FALSE)),"")</f>
        <v/>
      </c>
      <c r="AL374" s="68" t="str">
        <f>IF(IFERROR(SEARCH(AL$6,$D374),0)&gt;0,TRIM(VLOOKUP(AL$6,'Lifeline-Capability XWalk'!$F$6:$G$38,2,FALSE)),"")</f>
        <v/>
      </c>
      <c r="AM374" s="24" t="str">
        <f t="shared" si="23"/>
        <v>Safety and Security</v>
      </c>
      <c r="AN374" s="24" t="str">
        <f t="shared" si="22"/>
        <v/>
      </c>
      <c r="AO374" s="24" t="str">
        <f t="shared" si="22"/>
        <v/>
      </c>
      <c r="AP374" s="24" t="str">
        <f t="shared" si="22"/>
        <v/>
      </c>
      <c r="AQ374" s="24" t="str">
        <f t="shared" si="22"/>
        <v>Communications</v>
      </c>
      <c r="AR374" s="24" t="str">
        <f t="shared" si="22"/>
        <v/>
      </c>
      <c r="AS374" s="24" t="str">
        <f t="shared" si="22"/>
        <v/>
      </c>
      <c r="AT374" s="24" t="str">
        <f t="shared" si="22"/>
        <v/>
      </c>
      <c r="AU374" s="24" t="str">
        <f t="shared" si="22"/>
        <v/>
      </c>
    </row>
    <row r="375" spans="1:47" s="24" customFormat="1" ht="32.1" customHeight="1" x14ac:dyDescent="0.2">
      <c r="A375" s="141" t="s">
        <v>1114</v>
      </c>
      <c r="B375" s="63" t="s">
        <v>1118</v>
      </c>
      <c r="C375" s="142" t="s">
        <v>1082</v>
      </c>
      <c r="D375" s="63" t="s">
        <v>1504</v>
      </c>
      <c r="E375" s="64" t="str">
        <f t="shared" si="21"/>
        <v>Safety and Security; Food, Water, Shelter; Health and Medical; Energy; Communications; Hazardous Materials; Transportation; Water Systems;</v>
      </c>
      <c r="F375" s="65" t="s">
        <v>599</v>
      </c>
      <c r="G375" s="66" t="str">
        <f>IF(IFERROR(SEARCH(G$6,$D375),0)&gt;0,TRIM(VLOOKUP(G$6,'Lifeline-Capability XWalk'!$F$6:$G$38,2,FALSE)),"")</f>
        <v/>
      </c>
      <c r="H375" s="67" t="str">
        <f>IF(IFERROR(SEARCH(H$6,$D375),0)&gt;0,TRIM(VLOOKUP(H$6,'Lifeline-Capability XWalk'!$F$6:$G$38,2,FALSE)),"")</f>
        <v/>
      </c>
      <c r="I375" s="67" t="str">
        <f>IF(IFERROR(SEARCH(I$6,$D375),0)&gt;0,TRIM(VLOOKUP(I$6,'Lifeline-Capability XWalk'!$F$6:$G$38,2,FALSE)),"")</f>
        <v/>
      </c>
      <c r="J375" s="67" t="str">
        <f>IF(IFERROR(SEARCH(J$6,$D375),0)&gt;0,TRIM(VLOOKUP(J$6,'Lifeline-Capability XWalk'!$F$6:$G$38,2,FALSE)),"")</f>
        <v/>
      </c>
      <c r="K375" s="67" t="str">
        <f>IF(IFERROR(SEARCH(K$6,$D375),0)&gt;0,TRIM(VLOOKUP(K$6,'Lifeline-Capability XWalk'!$F$6:$G$38,2,FALSE)),"")</f>
        <v/>
      </c>
      <c r="L375" s="67" t="str">
        <f>IF(IFERROR(SEARCH(L$6,$D375),0)&gt;0,TRIM(VLOOKUP(L$6,'Lifeline-Capability XWalk'!$F$6:$G$38,2,FALSE)),"")</f>
        <v>Hazardous Materials</v>
      </c>
      <c r="M375" s="67" t="str">
        <f>IF(IFERROR(SEARCH(M$6,$D375),0)&gt;0,TRIM(VLOOKUP(M$6,'Lifeline-Capability XWalk'!$F$6:$G$38,2,FALSE)),"")</f>
        <v/>
      </c>
      <c r="N375" s="67" t="str">
        <f>IF(IFERROR(SEARCH(N$6,$D375),0)&gt;0,TRIM(VLOOKUP(N$6,'Lifeline-Capability XWalk'!$F$6:$G$38,2,FALSE)),"")</f>
        <v/>
      </c>
      <c r="O375" s="67" t="str">
        <f>IF(IFERROR(SEARCH(O$6,$D375),0)&gt;0,TRIM(VLOOKUP(O$6,'Lifeline-Capability XWalk'!$F$6:$G$38,2,FALSE)),"")</f>
        <v/>
      </c>
      <c r="P375" s="67" t="str">
        <f>IF(IFERROR(SEARCH(P$6,$D375),0)&gt;0,TRIM(VLOOKUP(P$6,'Lifeline-Capability XWalk'!$F$6:$G$38,2,FALSE)),"")</f>
        <v/>
      </c>
      <c r="Q375" s="67" t="str">
        <f>IF(IFERROR(SEARCH(Q$6,$D375),0)&gt;0,TRIM(VLOOKUP(Q$6,'Lifeline-Capability XWalk'!$F$6:$G$38,2,FALSE)),"")</f>
        <v/>
      </c>
      <c r="R375" s="67" t="str">
        <f>IF(IFERROR(SEARCH(R$6,$D375),0)&gt;0,TRIM(VLOOKUP(R$6,'Lifeline-Capability XWalk'!$F$6:$G$38,2,FALSE)),"")</f>
        <v/>
      </c>
      <c r="S375" s="67" t="str">
        <f>IF(IFERROR(SEARCH(S$6,$D375),0)&gt;0,TRIM(VLOOKUP(S$6,'Lifeline-Capability XWalk'!$F$6:$G$38,2,FALSE)),"")</f>
        <v/>
      </c>
      <c r="T375" s="67" t="str">
        <f>IF(IFERROR(SEARCH(T$6,$D375),0)&gt;0,TRIM(VLOOKUP(T$6,'Lifeline-Capability XWalk'!$F$6:$G$38,2,FALSE)),"")</f>
        <v/>
      </c>
      <c r="U375" s="67" t="str">
        <f>IF(IFERROR(SEARCH(U$6,$D375),0)&gt;0,TRIM(VLOOKUP(U$6,'Lifeline-Capability XWalk'!$F$6:$G$38,2,FALSE)),"")</f>
        <v/>
      </c>
      <c r="V375" s="67" t="str">
        <f>IF(IFERROR(SEARCH(V$6,$D375),0)&gt;0,TRIM(VLOOKUP(V$6,'Lifeline-Capability XWalk'!$F$6:$G$38,2,FALSE)),"")</f>
        <v/>
      </c>
      <c r="W375" s="67" t="str">
        <f>IF(IFERROR(SEARCH(W$6,$D375),0)&gt;0,TRIM(VLOOKUP(W$6,'Lifeline-Capability XWalk'!$F$6:$G$38,2,FALSE)),"")</f>
        <v/>
      </c>
      <c r="X375" s="67" t="str">
        <f>IF(IFERROR(SEARCH(X$6,$D375),0)&gt;0,TRIM(VLOOKUP(X$6,'Lifeline-Capability XWalk'!$F$6:$G$38,2,FALSE)),"")</f>
        <v/>
      </c>
      <c r="Y375" s="67" t="str">
        <f>IF(IFERROR(SEARCH(Y$6,$D375),0)&gt;0,TRIM(VLOOKUP(Y$6,'Lifeline-Capability XWalk'!$F$6:$G$38,2,FALSE)),"")</f>
        <v/>
      </c>
      <c r="Z375" s="67" t="str">
        <f>IF(IFERROR(SEARCH(Z$6,$D375),0)&gt;0,TRIM(VLOOKUP(Z$6,'Lifeline-Capability XWalk'!$F$6:$G$38,2,FALSE)),"")</f>
        <v/>
      </c>
      <c r="AA375" s="67" t="str">
        <f>IF(IFERROR(SEARCH(AA$6,$D375),0)&gt;0,TRIM(VLOOKUP(AA$6,'Lifeline-Capability XWalk'!$F$6:$G$38,2,FALSE)),"")</f>
        <v>Communications</v>
      </c>
      <c r="AB375" s="67" t="str">
        <f>IF(IFERROR(SEARCH(AB$6,$D375),0)&gt;0,TRIM(VLOOKUP(AB$6,'Lifeline-Capability XWalk'!$F$6:$G$38,2,FALSE)),"")</f>
        <v>Communications</v>
      </c>
      <c r="AC375" s="67" t="str">
        <f>IF(IFERROR(SEARCH(AC$6,$D375),0)&gt;0,TRIM(VLOOKUP(AC$6,'Lifeline-Capability XWalk'!$F$6:$G$38,2,FALSE)),"")</f>
        <v/>
      </c>
      <c r="AD375" s="67" t="str">
        <f>IF(IFERROR(SEARCH(AD$6,$D375),0)&gt;0,TRIM(VLOOKUP(AD$6,'Lifeline-Capability XWalk'!$F$6:$G$38,2,FALSE)),"")</f>
        <v/>
      </c>
      <c r="AE375" s="67" t="str">
        <f>IF(IFERROR(SEARCH(AE$6,$D375),0)&gt;0,TRIM(VLOOKUP(AE$6,'Lifeline-Capability XWalk'!$F$6:$G$38,2,FALSE)),"")</f>
        <v/>
      </c>
      <c r="AF375" s="67" t="str">
        <f>IF(IFERROR(SEARCH(AF$6,$D375),0)&gt;0,TRIM(VLOOKUP(AF$6,'Lifeline-Capability XWalk'!$F$6:$G$38,2,FALSE)),"")</f>
        <v/>
      </c>
      <c r="AG375" s="67" t="str">
        <f>IF(IFERROR(SEARCH(AG$6,$D375),0)&gt;0,TRIM(VLOOKUP(AG$6,'Lifeline-Capability XWalk'!$F$6:$G$38,2,FALSE)),"")</f>
        <v/>
      </c>
      <c r="AH375" s="67" t="str">
        <f>IF(IFERROR(SEARCH(AH$6,$D375),0)&gt;0,TRIM(VLOOKUP(AH$6,'Lifeline-Capability XWalk'!$F$6:$G$38,2,FALSE)),"")</f>
        <v/>
      </c>
      <c r="AI375" s="67" t="str">
        <f>IF(IFERROR(SEARCH(AI$6,$D375),0)&gt;0,TRIM(VLOOKUP(AI$6,'Lifeline-Capability XWalk'!$F$6:$G$38,2,FALSE)),"")</f>
        <v/>
      </c>
      <c r="AJ375" s="67" t="str">
        <f>IF(IFERROR(SEARCH(AJ$6,$D375),0)&gt;0,TRIM(VLOOKUP(AJ$6,'Lifeline-Capability XWalk'!$F$6:$G$38,2,FALSE)),"")</f>
        <v>Safety and Security; Food, Water, Shelter; Health and Medical; Energy; Communications; Hazardous Materials; Transportation; Water Systems;</v>
      </c>
      <c r="AK375" s="67" t="str">
        <f>IF(IFERROR(SEARCH(AK$6,$D375),0)&gt;0,TRIM(VLOOKUP(AK$6,'Lifeline-Capability XWalk'!$F$6:$G$38,2,FALSE)),"")</f>
        <v/>
      </c>
      <c r="AL375" s="68" t="str">
        <f>IF(IFERROR(SEARCH(AL$6,$D375),0)&gt;0,TRIM(VLOOKUP(AL$6,'Lifeline-Capability XWalk'!$F$6:$G$38,2,FALSE)),"")</f>
        <v/>
      </c>
      <c r="AM375" s="24" t="str">
        <f t="shared" si="23"/>
        <v/>
      </c>
      <c r="AN375" s="24" t="str">
        <f t="shared" si="22"/>
        <v/>
      </c>
      <c r="AO375" s="24" t="str">
        <f t="shared" si="22"/>
        <v/>
      </c>
      <c r="AP375" s="24" t="str">
        <f t="shared" si="22"/>
        <v/>
      </c>
      <c r="AQ375" s="24" t="str">
        <f t="shared" si="22"/>
        <v>Communications</v>
      </c>
      <c r="AR375" s="24" t="str">
        <f t="shared" si="22"/>
        <v>Hazardous Materials</v>
      </c>
      <c r="AS375" s="24" t="str">
        <f t="shared" si="22"/>
        <v/>
      </c>
      <c r="AT375" s="24" t="str">
        <f t="shared" si="22"/>
        <v/>
      </c>
      <c r="AU375" s="24" t="str">
        <f t="shared" si="22"/>
        <v>Safety and Security; Food, Water, Shelter; Health and Medical; Energy; Communications; Hazardous Materials; Transportation; Water Systems;</v>
      </c>
    </row>
    <row r="376" spans="1:47" s="24" customFormat="1" ht="32.1" customHeight="1" x14ac:dyDescent="0.2">
      <c r="A376" s="141" t="s">
        <v>1114</v>
      </c>
      <c r="B376" s="63" t="s">
        <v>1</v>
      </c>
      <c r="C376" s="142" t="s">
        <v>2249</v>
      </c>
      <c r="D376" s="63" t="s">
        <v>1551</v>
      </c>
      <c r="E376" s="64" t="str">
        <f t="shared" si="21"/>
        <v>Safety and Security; Food, Water, Shelter; Health and Medical; Energy; Communications; Hazardous Materials; Transportation; Water Systems;</v>
      </c>
      <c r="F376" s="65" t="s">
        <v>688</v>
      </c>
      <c r="G376" s="66" t="str">
        <f>IF(IFERROR(SEARCH(G$6,$D376),0)&gt;0,TRIM(VLOOKUP(G$6,'Lifeline-Capability XWalk'!$F$6:$G$38,2,FALSE)),"")</f>
        <v/>
      </c>
      <c r="H376" s="67" t="str">
        <f>IF(IFERROR(SEARCH(H$6,$D376),0)&gt;0,TRIM(VLOOKUP(H$6,'Lifeline-Capability XWalk'!$F$6:$G$38,2,FALSE)),"")</f>
        <v/>
      </c>
      <c r="I376" s="67" t="str">
        <f>IF(IFERROR(SEARCH(I$6,$D376),0)&gt;0,TRIM(VLOOKUP(I$6,'Lifeline-Capability XWalk'!$F$6:$G$38,2,FALSE)),"")</f>
        <v/>
      </c>
      <c r="J376" s="67" t="str">
        <f>IF(IFERROR(SEARCH(J$6,$D376),0)&gt;0,TRIM(VLOOKUP(J$6,'Lifeline-Capability XWalk'!$F$6:$G$38,2,FALSE)),"")</f>
        <v/>
      </c>
      <c r="K376" s="67" t="str">
        <f>IF(IFERROR(SEARCH(K$6,$D376),0)&gt;0,TRIM(VLOOKUP(K$6,'Lifeline-Capability XWalk'!$F$6:$G$38,2,FALSE)),"")</f>
        <v/>
      </c>
      <c r="L376" s="67" t="str">
        <f>IF(IFERROR(SEARCH(L$6,$D376),0)&gt;0,TRIM(VLOOKUP(L$6,'Lifeline-Capability XWalk'!$F$6:$G$38,2,FALSE)),"")</f>
        <v/>
      </c>
      <c r="M376" s="67" t="str">
        <f>IF(IFERROR(SEARCH(M$6,$D376),0)&gt;0,TRIM(VLOOKUP(M$6,'Lifeline-Capability XWalk'!$F$6:$G$38,2,FALSE)),"")</f>
        <v/>
      </c>
      <c r="N376" s="67" t="str">
        <f>IF(IFERROR(SEARCH(N$6,$D376),0)&gt;0,TRIM(VLOOKUP(N$6,'Lifeline-Capability XWalk'!$F$6:$G$38,2,FALSE)),"")</f>
        <v/>
      </c>
      <c r="O376" s="67" t="str">
        <f>IF(IFERROR(SEARCH(O$6,$D376),0)&gt;0,TRIM(VLOOKUP(O$6,'Lifeline-Capability XWalk'!$F$6:$G$38,2,FALSE)),"")</f>
        <v/>
      </c>
      <c r="P376" s="67" t="str">
        <f>IF(IFERROR(SEARCH(P$6,$D376),0)&gt;0,TRIM(VLOOKUP(P$6,'Lifeline-Capability XWalk'!$F$6:$G$38,2,FALSE)),"")</f>
        <v/>
      </c>
      <c r="Q376" s="67" t="str">
        <f>IF(IFERROR(SEARCH(Q$6,$D376),0)&gt;0,TRIM(VLOOKUP(Q$6,'Lifeline-Capability XWalk'!$F$6:$G$38,2,FALSE)),"")</f>
        <v/>
      </c>
      <c r="R376" s="67" t="str">
        <f>IF(IFERROR(SEARCH(R$6,$D376),0)&gt;0,TRIM(VLOOKUP(R$6,'Lifeline-Capability XWalk'!$F$6:$G$38,2,FALSE)),"")</f>
        <v/>
      </c>
      <c r="S376" s="67" t="str">
        <f>IF(IFERROR(SEARCH(S$6,$D376),0)&gt;0,TRIM(VLOOKUP(S$6,'Lifeline-Capability XWalk'!$F$6:$G$38,2,FALSE)),"")</f>
        <v/>
      </c>
      <c r="T376" s="67" t="str">
        <f>IF(IFERROR(SEARCH(T$6,$D376),0)&gt;0,TRIM(VLOOKUP(T$6,'Lifeline-Capability XWalk'!$F$6:$G$38,2,FALSE)),"")</f>
        <v>Safety and Security</v>
      </c>
      <c r="U376" s="67" t="str">
        <f>IF(IFERROR(SEARCH(U$6,$D376),0)&gt;0,TRIM(VLOOKUP(U$6,'Lifeline-Capability XWalk'!$F$6:$G$38,2,FALSE)),"")</f>
        <v/>
      </c>
      <c r="V376" s="67" t="str">
        <f>IF(IFERROR(SEARCH(V$6,$D376),0)&gt;0,TRIM(VLOOKUP(V$6,'Lifeline-Capability XWalk'!$F$6:$G$38,2,FALSE)),"")</f>
        <v/>
      </c>
      <c r="W376" s="67" t="str">
        <f>IF(IFERROR(SEARCH(W$6,$D376),0)&gt;0,TRIM(VLOOKUP(W$6,'Lifeline-Capability XWalk'!$F$6:$G$38,2,FALSE)),"")</f>
        <v/>
      </c>
      <c r="X376" s="67" t="str">
        <f>IF(IFERROR(SEARCH(X$6,$D376),0)&gt;0,TRIM(VLOOKUP(X$6,'Lifeline-Capability XWalk'!$F$6:$G$38,2,FALSE)),"")</f>
        <v/>
      </c>
      <c r="Y376" s="67" t="str">
        <f>IF(IFERROR(SEARCH(Y$6,$D376),0)&gt;0,TRIM(VLOOKUP(Y$6,'Lifeline-Capability XWalk'!$F$6:$G$38,2,FALSE)),"")</f>
        <v/>
      </c>
      <c r="Z376" s="67" t="str">
        <f>IF(IFERROR(SEARCH(Z$6,$D376),0)&gt;0,TRIM(VLOOKUP(Z$6,'Lifeline-Capability XWalk'!$F$6:$G$38,2,FALSE)),"")</f>
        <v>Safety and Security</v>
      </c>
      <c r="AA376" s="67" t="str">
        <f>IF(IFERROR(SEARCH(AA$6,$D376),0)&gt;0,TRIM(VLOOKUP(AA$6,'Lifeline-Capability XWalk'!$F$6:$G$38,2,FALSE)),"")</f>
        <v>Communications</v>
      </c>
      <c r="AB376" s="67" t="str">
        <f>IF(IFERROR(SEARCH(AB$6,$D376),0)&gt;0,TRIM(VLOOKUP(AB$6,'Lifeline-Capability XWalk'!$F$6:$G$38,2,FALSE)),"")</f>
        <v>Communications</v>
      </c>
      <c r="AC376" s="67" t="str">
        <f>IF(IFERROR(SEARCH(AC$6,$D376),0)&gt;0,TRIM(VLOOKUP(AC$6,'Lifeline-Capability XWalk'!$F$6:$G$38,2,FALSE)),"")</f>
        <v/>
      </c>
      <c r="AD376" s="67" t="str">
        <f>IF(IFERROR(SEARCH(AD$6,$D376),0)&gt;0,TRIM(VLOOKUP(AD$6,'Lifeline-Capability XWalk'!$F$6:$G$38,2,FALSE)),"")</f>
        <v/>
      </c>
      <c r="AE376" s="67" t="str">
        <f>IF(IFERROR(SEARCH(AE$6,$D376),0)&gt;0,TRIM(VLOOKUP(AE$6,'Lifeline-Capability XWalk'!$F$6:$G$38,2,FALSE)),"")</f>
        <v/>
      </c>
      <c r="AF376" s="67" t="str">
        <f>IF(IFERROR(SEARCH(AF$6,$D376),0)&gt;0,TRIM(VLOOKUP(AF$6,'Lifeline-Capability XWalk'!$F$6:$G$38,2,FALSE)),"")</f>
        <v/>
      </c>
      <c r="AG376" s="67" t="str">
        <f>IF(IFERROR(SEARCH(AG$6,$D376),0)&gt;0,TRIM(VLOOKUP(AG$6,'Lifeline-Capability XWalk'!$F$6:$G$38,2,FALSE)),"")</f>
        <v/>
      </c>
      <c r="AH376" s="67" t="str">
        <f>IF(IFERROR(SEARCH(AH$6,$D376),0)&gt;0,TRIM(VLOOKUP(AH$6,'Lifeline-Capability XWalk'!$F$6:$G$38,2,FALSE)),"")</f>
        <v/>
      </c>
      <c r="AI376" s="67" t="str">
        <f>IF(IFERROR(SEARCH(AI$6,$D376),0)&gt;0,TRIM(VLOOKUP(AI$6,'Lifeline-Capability XWalk'!$F$6:$G$38,2,FALSE)),"")</f>
        <v/>
      </c>
      <c r="AJ376" s="67" t="str">
        <f>IF(IFERROR(SEARCH(AJ$6,$D376),0)&gt;0,TRIM(VLOOKUP(AJ$6,'Lifeline-Capability XWalk'!$F$6:$G$38,2,FALSE)),"")</f>
        <v>Safety and Security; Food, Water, Shelter; Health and Medical; Energy; Communications; Hazardous Materials; Transportation; Water Systems;</v>
      </c>
      <c r="AK376" s="67" t="str">
        <f>IF(IFERROR(SEARCH(AK$6,$D376),0)&gt;0,TRIM(VLOOKUP(AK$6,'Lifeline-Capability XWalk'!$F$6:$G$38,2,FALSE)),"")</f>
        <v/>
      </c>
      <c r="AL376" s="68" t="str">
        <f>IF(IFERROR(SEARCH(AL$6,$D376),0)&gt;0,TRIM(VLOOKUP(AL$6,'Lifeline-Capability XWalk'!$F$6:$G$38,2,FALSE)),"")</f>
        <v/>
      </c>
      <c r="AM376" s="24" t="str">
        <f t="shared" si="23"/>
        <v>Safety and Security</v>
      </c>
      <c r="AN376" s="24" t="str">
        <f t="shared" si="22"/>
        <v/>
      </c>
      <c r="AO376" s="24" t="str">
        <f t="shared" si="22"/>
        <v/>
      </c>
      <c r="AP376" s="24" t="str">
        <f t="shared" si="22"/>
        <v/>
      </c>
      <c r="AQ376" s="24" t="str">
        <f t="shared" si="22"/>
        <v>Communications</v>
      </c>
      <c r="AR376" s="24" t="str">
        <f t="shared" si="22"/>
        <v/>
      </c>
      <c r="AS376" s="24" t="str">
        <f t="shared" si="22"/>
        <v/>
      </c>
      <c r="AT376" s="24" t="str">
        <f t="shared" si="22"/>
        <v/>
      </c>
      <c r="AU376" s="24" t="str">
        <f t="shared" si="22"/>
        <v>Safety and Security; Food, Water, Shelter; Health and Medical; Energy; Communications; Hazardous Materials; Transportation; Water Systems;</v>
      </c>
    </row>
    <row r="377" spans="1:47" s="24" customFormat="1" ht="32.1" customHeight="1" x14ac:dyDescent="0.2">
      <c r="A377" s="141" t="s">
        <v>1114</v>
      </c>
      <c r="B377" s="63" t="s">
        <v>1</v>
      </c>
      <c r="C377" s="142" t="s">
        <v>2249</v>
      </c>
      <c r="D377" s="63" t="s">
        <v>1551</v>
      </c>
      <c r="E377" s="64" t="str">
        <f t="shared" si="21"/>
        <v>Safety and Security; Food, Water, Shelter; Health and Medical; Energy; Communications; Hazardous Materials; Transportation; Water Systems;</v>
      </c>
      <c r="F377" s="65" t="s">
        <v>690</v>
      </c>
      <c r="G377" s="66" t="str">
        <f>IF(IFERROR(SEARCH(G$6,$D377),0)&gt;0,TRIM(VLOOKUP(G$6,'Lifeline-Capability XWalk'!$F$6:$G$38,2,FALSE)),"")</f>
        <v/>
      </c>
      <c r="H377" s="67" t="str">
        <f>IF(IFERROR(SEARCH(H$6,$D377),0)&gt;0,TRIM(VLOOKUP(H$6,'Lifeline-Capability XWalk'!$F$6:$G$38,2,FALSE)),"")</f>
        <v/>
      </c>
      <c r="I377" s="67" t="str">
        <f>IF(IFERROR(SEARCH(I$6,$D377),0)&gt;0,TRIM(VLOOKUP(I$6,'Lifeline-Capability XWalk'!$F$6:$G$38,2,FALSE)),"")</f>
        <v/>
      </c>
      <c r="J377" s="67" t="str">
        <f>IF(IFERROR(SEARCH(J$6,$D377),0)&gt;0,TRIM(VLOOKUP(J$6,'Lifeline-Capability XWalk'!$F$6:$G$38,2,FALSE)),"")</f>
        <v/>
      </c>
      <c r="K377" s="67" t="str">
        <f>IF(IFERROR(SEARCH(K$6,$D377),0)&gt;0,TRIM(VLOOKUP(K$6,'Lifeline-Capability XWalk'!$F$6:$G$38,2,FALSE)),"")</f>
        <v/>
      </c>
      <c r="L377" s="67" t="str">
        <f>IF(IFERROR(SEARCH(L$6,$D377),0)&gt;0,TRIM(VLOOKUP(L$6,'Lifeline-Capability XWalk'!$F$6:$G$38,2,FALSE)),"")</f>
        <v/>
      </c>
      <c r="M377" s="67" t="str">
        <f>IF(IFERROR(SEARCH(M$6,$D377),0)&gt;0,TRIM(VLOOKUP(M$6,'Lifeline-Capability XWalk'!$F$6:$G$38,2,FALSE)),"")</f>
        <v/>
      </c>
      <c r="N377" s="67" t="str">
        <f>IF(IFERROR(SEARCH(N$6,$D377),0)&gt;0,TRIM(VLOOKUP(N$6,'Lifeline-Capability XWalk'!$F$6:$G$38,2,FALSE)),"")</f>
        <v/>
      </c>
      <c r="O377" s="67" t="str">
        <f>IF(IFERROR(SEARCH(O$6,$D377),0)&gt;0,TRIM(VLOOKUP(O$6,'Lifeline-Capability XWalk'!$F$6:$G$38,2,FALSE)),"")</f>
        <v/>
      </c>
      <c r="P377" s="67" t="str">
        <f>IF(IFERROR(SEARCH(P$6,$D377),0)&gt;0,TRIM(VLOOKUP(P$6,'Lifeline-Capability XWalk'!$F$6:$G$38,2,FALSE)),"")</f>
        <v/>
      </c>
      <c r="Q377" s="67" t="str">
        <f>IF(IFERROR(SEARCH(Q$6,$D377),0)&gt;0,TRIM(VLOOKUP(Q$6,'Lifeline-Capability XWalk'!$F$6:$G$38,2,FALSE)),"")</f>
        <v/>
      </c>
      <c r="R377" s="67" t="str">
        <f>IF(IFERROR(SEARCH(R$6,$D377),0)&gt;0,TRIM(VLOOKUP(R$6,'Lifeline-Capability XWalk'!$F$6:$G$38,2,FALSE)),"")</f>
        <v/>
      </c>
      <c r="S377" s="67" t="str">
        <f>IF(IFERROR(SEARCH(S$6,$D377),0)&gt;0,TRIM(VLOOKUP(S$6,'Lifeline-Capability XWalk'!$F$6:$G$38,2,FALSE)),"")</f>
        <v/>
      </c>
      <c r="T377" s="67" t="str">
        <f>IF(IFERROR(SEARCH(T$6,$D377),0)&gt;0,TRIM(VLOOKUP(T$6,'Lifeline-Capability XWalk'!$F$6:$G$38,2,FALSE)),"")</f>
        <v>Safety and Security</v>
      </c>
      <c r="U377" s="67" t="str">
        <f>IF(IFERROR(SEARCH(U$6,$D377),0)&gt;0,TRIM(VLOOKUP(U$6,'Lifeline-Capability XWalk'!$F$6:$G$38,2,FALSE)),"")</f>
        <v/>
      </c>
      <c r="V377" s="67" t="str">
        <f>IF(IFERROR(SEARCH(V$6,$D377),0)&gt;0,TRIM(VLOOKUP(V$6,'Lifeline-Capability XWalk'!$F$6:$G$38,2,FALSE)),"")</f>
        <v/>
      </c>
      <c r="W377" s="67" t="str">
        <f>IF(IFERROR(SEARCH(W$6,$D377),0)&gt;0,TRIM(VLOOKUP(W$6,'Lifeline-Capability XWalk'!$F$6:$G$38,2,FALSE)),"")</f>
        <v/>
      </c>
      <c r="X377" s="67" t="str">
        <f>IF(IFERROR(SEARCH(X$6,$D377),0)&gt;0,TRIM(VLOOKUP(X$6,'Lifeline-Capability XWalk'!$F$6:$G$38,2,FALSE)),"")</f>
        <v/>
      </c>
      <c r="Y377" s="67" t="str">
        <f>IF(IFERROR(SEARCH(Y$6,$D377),0)&gt;0,TRIM(VLOOKUP(Y$6,'Lifeline-Capability XWalk'!$F$6:$G$38,2,FALSE)),"")</f>
        <v/>
      </c>
      <c r="Z377" s="67" t="str">
        <f>IF(IFERROR(SEARCH(Z$6,$D377),0)&gt;0,TRIM(VLOOKUP(Z$6,'Lifeline-Capability XWalk'!$F$6:$G$38,2,FALSE)),"")</f>
        <v>Safety and Security</v>
      </c>
      <c r="AA377" s="67" t="str">
        <f>IF(IFERROR(SEARCH(AA$6,$D377),0)&gt;0,TRIM(VLOOKUP(AA$6,'Lifeline-Capability XWalk'!$F$6:$G$38,2,FALSE)),"")</f>
        <v>Communications</v>
      </c>
      <c r="AB377" s="67" t="str">
        <f>IF(IFERROR(SEARCH(AB$6,$D377),0)&gt;0,TRIM(VLOOKUP(AB$6,'Lifeline-Capability XWalk'!$F$6:$G$38,2,FALSE)),"")</f>
        <v>Communications</v>
      </c>
      <c r="AC377" s="67" t="str">
        <f>IF(IFERROR(SEARCH(AC$6,$D377),0)&gt;0,TRIM(VLOOKUP(AC$6,'Lifeline-Capability XWalk'!$F$6:$G$38,2,FALSE)),"")</f>
        <v/>
      </c>
      <c r="AD377" s="67" t="str">
        <f>IF(IFERROR(SEARCH(AD$6,$D377),0)&gt;0,TRIM(VLOOKUP(AD$6,'Lifeline-Capability XWalk'!$F$6:$G$38,2,FALSE)),"")</f>
        <v/>
      </c>
      <c r="AE377" s="67" t="str">
        <f>IF(IFERROR(SEARCH(AE$6,$D377),0)&gt;0,TRIM(VLOOKUP(AE$6,'Lifeline-Capability XWalk'!$F$6:$G$38,2,FALSE)),"")</f>
        <v/>
      </c>
      <c r="AF377" s="67" t="str">
        <f>IF(IFERROR(SEARCH(AF$6,$D377),0)&gt;0,TRIM(VLOOKUP(AF$6,'Lifeline-Capability XWalk'!$F$6:$G$38,2,FALSE)),"")</f>
        <v/>
      </c>
      <c r="AG377" s="67" t="str">
        <f>IF(IFERROR(SEARCH(AG$6,$D377),0)&gt;0,TRIM(VLOOKUP(AG$6,'Lifeline-Capability XWalk'!$F$6:$G$38,2,FALSE)),"")</f>
        <v/>
      </c>
      <c r="AH377" s="67" t="str">
        <f>IF(IFERROR(SEARCH(AH$6,$D377),0)&gt;0,TRIM(VLOOKUP(AH$6,'Lifeline-Capability XWalk'!$F$6:$G$38,2,FALSE)),"")</f>
        <v/>
      </c>
      <c r="AI377" s="67" t="str">
        <f>IF(IFERROR(SEARCH(AI$6,$D377),0)&gt;0,TRIM(VLOOKUP(AI$6,'Lifeline-Capability XWalk'!$F$6:$G$38,2,FALSE)),"")</f>
        <v/>
      </c>
      <c r="AJ377" s="67" t="str">
        <f>IF(IFERROR(SEARCH(AJ$6,$D377),0)&gt;0,TRIM(VLOOKUP(AJ$6,'Lifeline-Capability XWalk'!$F$6:$G$38,2,FALSE)),"")</f>
        <v>Safety and Security; Food, Water, Shelter; Health and Medical; Energy; Communications; Hazardous Materials; Transportation; Water Systems;</v>
      </c>
      <c r="AK377" s="67" t="str">
        <f>IF(IFERROR(SEARCH(AK$6,$D377),0)&gt;0,TRIM(VLOOKUP(AK$6,'Lifeline-Capability XWalk'!$F$6:$G$38,2,FALSE)),"")</f>
        <v/>
      </c>
      <c r="AL377" s="68" t="str">
        <f>IF(IFERROR(SEARCH(AL$6,$D377),0)&gt;0,TRIM(VLOOKUP(AL$6,'Lifeline-Capability XWalk'!$F$6:$G$38,2,FALSE)),"")</f>
        <v/>
      </c>
      <c r="AM377" s="24" t="str">
        <f t="shared" si="23"/>
        <v>Safety and Security</v>
      </c>
      <c r="AN377" s="24" t="str">
        <f t="shared" si="22"/>
        <v/>
      </c>
      <c r="AO377" s="24" t="str">
        <f t="shared" si="22"/>
        <v/>
      </c>
      <c r="AP377" s="24" t="str">
        <f t="shared" si="22"/>
        <v/>
      </c>
      <c r="AQ377" s="24" t="str">
        <f t="shared" si="22"/>
        <v>Communications</v>
      </c>
      <c r="AR377" s="24" t="str">
        <f t="shared" si="22"/>
        <v/>
      </c>
      <c r="AS377" s="24" t="str">
        <f t="shared" si="22"/>
        <v/>
      </c>
      <c r="AT377" s="24" t="str">
        <f t="shared" si="22"/>
        <v/>
      </c>
      <c r="AU377" s="24" t="str">
        <f t="shared" si="22"/>
        <v>Safety and Security; Food, Water, Shelter; Health and Medical; Energy; Communications; Hazardous Materials; Transportation; Water Systems;</v>
      </c>
    </row>
    <row r="378" spans="1:47" s="24" customFormat="1" ht="32.1" customHeight="1" x14ac:dyDescent="0.2">
      <c r="A378" s="141" t="s">
        <v>1114</v>
      </c>
      <c r="B378" s="63" t="s">
        <v>1118</v>
      </c>
      <c r="C378" s="142" t="s">
        <v>1082</v>
      </c>
      <c r="D378" s="63" t="s">
        <v>1570</v>
      </c>
      <c r="E378" s="64" t="str">
        <f t="shared" si="21"/>
        <v>Safety and Security, Health and Medical, Communications, Hazardous Materials</v>
      </c>
      <c r="F378" s="65" t="s">
        <v>90</v>
      </c>
      <c r="G378" s="66" t="str">
        <f>IF(IFERROR(SEARCH(G$6,$D378),0)&gt;0,TRIM(VLOOKUP(G$6,'Lifeline-Capability XWalk'!$F$6:$G$38,2,FALSE)),"")</f>
        <v/>
      </c>
      <c r="H378" s="67" t="str">
        <f>IF(IFERROR(SEARCH(H$6,$D378),0)&gt;0,TRIM(VLOOKUP(H$6,'Lifeline-Capability XWalk'!$F$6:$G$38,2,FALSE)),"")</f>
        <v/>
      </c>
      <c r="I378" s="67" t="str">
        <f>IF(IFERROR(SEARCH(I$6,$D378),0)&gt;0,TRIM(VLOOKUP(I$6,'Lifeline-Capability XWalk'!$F$6:$G$38,2,FALSE)),"")</f>
        <v/>
      </c>
      <c r="J378" s="67" t="str">
        <f>IF(IFERROR(SEARCH(J$6,$D378),0)&gt;0,TRIM(VLOOKUP(J$6,'Lifeline-Capability XWalk'!$F$6:$G$38,2,FALSE)),"")</f>
        <v/>
      </c>
      <c r="K378" s="67" t="str">
        <f>IF(IFERROR(SEARCH(K$6,$D378),0)&gt;0,TRIM(VLOOKUP(K$6,'Lifeline-Capability XWalk'!$F$6:$G$38,2,FALSE)),"")</f>
        <v/>
      </c>
      <c r="L378" s="67" t="str">
        <f>IF(IFERROR(SEARCH(L$6,$D378),0)&gt;0,TRIM(VLOOKUP(L$6,'Lifeline-Capability XWalk'!$F$6:$G$38,2,FALSE)),"")</f>
        <v>Hazardous Materials</v>
      </c>
      <c r="M378" s="67" t="str">
        <f>IF(IFERROR(SEARCH(M$6,$D378),0)&gt;0,TRIM(VLOOKUP(M$6,'Lifeline-Capability XWalk'!$F$6:$G$38,2,FALSE)),"")</f>
        <v/>
      </c>
      <c r="N378" s="67" t="str">
        <f>IF(IFERROR(SEARCH(N$6,$D378),0)&gt;0,TRIM(VLOOKUP(N$6,'Lifeline-Capability XWalk'!$F$6:$G$38,2,FALSE)),"")</f>
        <v/>
      </c>
      <c r="O378" s="67" t="str">
        <f>IF(IFERROR(SEARCH(O$6,$D378),0)&gt;0,TRIM(VLOOKUP(O$6,'Lifeline-Capability XWalk'!$F$6:$G$38,2,FALSE)),"")</f>
        <v/>
      </c>
      <c r="P378" s="67" t="str">
        <f>IF(IFERROR(SEARCH(P$6,$D378),0)&gt;0,TRIM(VLOOKUP(P$6,'Lifeline-Capability XWalk'!$F$6:$G$38,2,FALSE)),"")</f>
        <v/>
      </c>
      <c r="Q378" s="67" t="str">
        <f>IF(IFERROR(SEARCH(Q$6,$D378),0)&gt;0,TRIM(VLOOKUP(Q$6,'Lifeline-Capability XWalk'!$F$6:$G$38,2,FALSE)),"")</f>
        <v/>
      </c>
      <c r="R378" s="67" t="str">
        <f>IF(IFERROR(SEARCH(R$6,$D378),0)&gt;0,TRIM(VLOOKUP(R$6,'Lifeline-Capability XWalk'!$F$6:$G$38,2,FALSE)),"")</f>
        <v/>
      </c>
      <c r="S378" s="67" t="str">
        <f>IF(IFERROR(SEARCH(S$6,$D378),0)&gt;0,TRIM(VLOOKUP(S$6,'Lifeline-Capability XWalk'!$F$6:$G$38,2,FALSE)),"")</f>
        <v/>
      </c>
      <c r="T378" s="67" t="str">
        <f>IF(IFERROR(SEARCH(T$6,$D378),0)&gt;0,TRIM(VLOOKUP(T$6,'Lifeline-Capability XWalk'!$F$6:$G$38,2,FALSE)),"")</f>
        <v/>
      </c>
      <c r="U378" s="67" t="str">
        <f>IF(IFERROR(SEARCH(U$6,$D378),0)&gt;0,TRIM(VLOOKUP(U$6,'Lifeline-Capability XWalk'!$F$6:$G$38,2,FALSE)),"")</f>
        <v/>
      </c>
      <c r="V378" s="67" t="str">
        <f>IF(IFERROR(SEARCH(V$6,$D378),0)&gt;0,TRIM(VLOOKUP(V$6,'Lifeline-Capability XWalk'!$F$6:$G$38,2,FALSE)),"")</f>
        <v/>
      </c>
      <c r="W378" s="67" t="str">
        <f>IF(IFERROR(SEARCH(W$6,$D378),0)&gt;0,TRIM(VLOOKUP(W$6,'Lifeline-Capability XWalk'!$F$6:$G$38,2,FALSE)),"")</f>
        <v>Health and Medical</v>
      </c>
      <c r="X378" s="67" t="str">
        <f>IF(IFERROR(SEARCH(X$6,$D378),0)&gt;0,TRIM(VLOOKUP(X$6,'Lifeline-Capability XWalk'!$F$6:$G$38,2,FALSE)),"")</f>
        <v/>
      </c>
      <c r="Y378" s="67" t="str">
        <f>IF(IFERROR(SEARCH(Y$6,$D378),0)&gt;0,TRIM(VLOOKUP(Y$6,'Lifeline-Capability XWalk'!$F$6:$G$38,2,FALSE)),"")</f>
        <v/>
      </c>
      <c r="Z378" s="67" t="str">
        <f>IF(IFERROR(SEARCH(Z$6,$D378),0)&gt;0,TRIM(VLOOKUP(Z$6,'Lifeline-Capability XWalk'!$F$6:$G$38,2,FALSE)),"")</f>
        <v/>
      </c>
      <c r="AA378" s="67" t="str">
        <f>IF(IFERROR(SEARCH(AA$6,$D378),0)&gt;0,TRIM(VLOOKUP(AA$6,'Lifeline-Capability XWalk'!$F$6:$G$38,2,FALSE)),"")</f>
        <v>Communications</v>
      </c>
      <c r="AB378" s="67" t="str">
        <f>IF(IFERROR(SEARCH(AB$6,$D378),0)&gt;0,TRIM(VLOOKUP(AB$6,'Lifeline-Capability XWalk'!$F$6:$G$38,2,FALSE)),"")</f>
        <v>Communications</v>
      </c>
      <c r="AC378" s="67" t="str">
        <f>IF(IFERROR(SEARCH(AC$6,$D378),0)&gt;0,TRIM(VLOOKUP(AC$6,'Lifeline-Capability XWalk'!$F$6:$G$38,2,FALSE)),"")</f>
        <v>Safety and Security</v>
      </c>
      <c r="AD378" s="67" t="str">
        <f>IF(IFERROR(SEARCH(AD$6,$D378),0)&gt;0,TRIM(VLOOKUP(AD$6,'Lifeline-Capability XWalk'!$F$6:$G$38,2,FALSE)),"")</f>
        <v/>
      </c>
      <c r="AE378" s="67" t="str">
        <f>IF(IFERROR(SEARCH(AE$6,$D378),0)&gt;0,TRIM(VLOOKUP(AE$6,'Lifeline-Capability XWalk'!$F$6:$G$38,2,FALSE)),"")</f>
        <v/>
      </c>
      <c r="AF378" s="67" t="str">
        <f>IF(IFERROR(SEARCH(AF$6,$D378),0)&gt;0,TRIM(VLOOKUP(AF$6,'Lifeline-Capability XWalk'!$F$6:$G$38,2,FALSE)),"")</f>
        <v/>
      </c>
      <c r="AG378" s="67" t="str">
        <f>IF(IFERROR(SEARCH(AG$6,$D378),0)&gt;0,TRIM(VLOOKUP(AG$6,'Lifeline-Capability XWalk'!$F$6:$G$38,2,FALSE)),"")</f>
        <v/>
      </c>
      <c r="AH378" s="67" t="str">
        <f>IF(IFERROR(SEARCH(AH$6,$D378),0)&gt;0,TRIM(VLOOKUP(AH$6,'Lifeline-Capability XWalk'!$F$6:$G$38,2,FALSE)),"")</f>
        <v/>
      </c>
      <c r="AI378" s="67" t="str">
        <f>IF(IFERROR(SEARCH(AI$6,$D378),0)&gt;0,TRIM(VLOOKUP(AI$6,'Lifeline-Capability XWalk'!$F$6:$G$38,2,FALSE)),"")</f>
        <v/>
      </c>
      <c r="AJ378" s="67" t="str">
        <f>IF(IFERROR(SEARCH(AJ$6,$D378),0)&gt;0,TRIM(VLOOKUP(AJ$6,'Lifeline-Capability XWalk'!$F$6:$G$38,2,FALSE)),"")</f>
        <v/>
      </c>
      <c r="AK378" s="67" t="str">
        <f>IF(IFERROR(SEARCH(AK$6,$D378),0)&gt;0,TRIM(VLOOKUP(AK$6,'Lifeline-Capability XWalk'!$F$6:$G$38,2,FALSE)),"")</f>
        <v/>
      </c>
      <c r="AL378" s="68" t="str">
        <f>IF(IFERROR(SEARCH(AL$6,$D378),0)&gt;0,TRIM(VLOOKUP(AL$6,'Lifeline-Capability XWalk'!$F$6:$G$38,2,FALSE)),"")</f>
        <v/>
      </c>
      <c r="AM378" s="24" t="str">
        <f t="shared" si="23"/>
        <v>Safety and Security</v>
      </c>
      <c r="AN378" s="24" t="str">
        <f t="shared" si="22"/>
        <v/>
      </c>
      <c r="AO378" s="24" t="str">
        <f t="shared" si="22"/>
        <v>Health and Medical</v>
      </c>
      <c r="AP378" s="24" t="str">
        <f t="shared" si="22"/>
        <v/>
      </c>
      <c r="AQ378" s="24" t="str">
        <f t="shared" si="22"/>
        <v>Communications</v>
      </c>
      <c r="AR378" s="24" t="str">
        <f t="shared" si="22"/>
        <v>Hazardous Materials</v>
      </c>
      <c r="AS378" s="24" t="str">
        <f t="shared" si="22"/>
        <v/>
      </c>
      <c r="AT378" s="24" t="str">
        <f t="shared" si="22"/>
        <v/>
      </c>
      <c r="AU378" s="24" t="str">
        <f t="shared" si="22"/>
        <v/>
      </c>
    </row>
    <row r="379" spans="1:47" s="24" customFormat="1" ht="32.1" customHeight="1" x14ac:dyDescent="0.2">
      <c r="A379" s="141" t="s">
        <v>1113</v>
      </c>
      <c r="B379" s="63" t="s">
        <v>1125</v>
      </c>
      <c r="C379" s="142" t="s">
        <v>1393</v>
      </c>
      <c r="D379" s="63" t="s">
        <v>1570</v>
      </c>
      <c r="E379" s="64" t="str">
        <f t="shared" si="21"/>
        <v>Safety and Security, Health and Medical, Communications, Hazardous Materials</v>
      </c>
      <c r="F379" s="70" t="s">
        <v>1329</v>
      </c>
      <c r="G379" s="66" t="str">
        <f>IF(IFERROR(SEARCH(G$6,$D379),0)&gt;0,TRIM(VLOOKUP(G$6,'Lifeline-Capability XWalk'!$F$6:$G$38,2,FALSE)),"")</f>
        <v/>
      </c>
      <c r="H379" s="67" t="str">
        <f>IF(IFERROR(SEARCH(H$6,$D379),0)&gt;0,TRIM(VLOOKUP(H$6,'Lifeline-Capability XWalk'!$F$6:$G$38,2,FALSE)),"")</f>
        <v/>
      </c>
      <c r="I379" s="67" t="str">
        <f>IF(IFERROR(SEARCH(I$6,$D379),0)&gt;0,TRIM(VLOOKUP(I$6,'Lifeline-Capability XWalk'!$F$6:$G$38,2,FALSE)),"")</f>
        <v/>
      </c>
      <c r="J379" s="67" t="str">
        <f>IF(IFERROR(SEARCH(J$6,$D379),0)&gt;0,TRIM(VLOOKUP(J$6,'Lifeline-Capability XWalk'!$F$6:$G$38,2,FALSE)),"")</f>
        <v/>
      </c>
      <c r="K379" s="67" t="str">
        <f>IF(IFERROR(SEARCH(K$6,$D379),0)&gt;0,TRIM(VLOOKUP(K$6,'Lifeline-Capability XWalk'!$F$6:$G$38,2,FALSE)),"")</f>
        <v/>
      </c>
      <c r="L379" s="67" t="str">
        <f>IF(IFERROR(SEARCH(L$6,$D379),0)&gt;0,TRIM(VLOOKUP(L$6,'Lifeline-Capability XWalk'!$F$6:$G$38,2,FALSE)),"")</f>
        <v>Hazardous Materials</v>
      </c>
      <c r="M379" s="67" t="str">
        <f>IF(IFERROR(SEARCH(M$6,$D379),0)&gt;0,TRIM(VLOOKUP(M$6,'Lifeline-Capability XWalk'!$F$6:$G$38,2,FALSE)),"")</f>
        <v/>
      </c>
      <c r="N379" s="67" t="str">
        <f>IF(IFERROR(SEARCH(N$6,$D379),0)&gt;0,TRIM(VLOOKUP(N$6,'Lifeline-Capability XWalk'!$F$6:$G$38,2,FALSE)),"")</f>
        <v/>
      </c>
      <c r="O379" s="67" t="str">
        <f>IF(IFERROR(SEARCH(O$6,$D379),0)&gt;0,TRIM(VLOOKUP(O$6,'Lifeline-Capability XWalk'!$F$6:$G$38,2,FALSE)),"")</f>
        <v/>
      </c>
      <c r="P379" s="67" t="str">
        <f>IF(IFERROR(SEARCH(P$6,$D379),0)&gt;0,TRIM(VLOOKUP(P$6,'Lifeline-Capability XWalk'!$F$6:$G$38,2,FALSE)),"")</f>
        <v/>
      </c>
      <c r="Q379" s="67" t="str">
        <f>IF(IFERROR(SEARCH(Q$6,$D379),0)&gt;0,TRIM(VLOOKUP(Q$6,'Lifeline-Capability XWalk'!$F$6:$G$38,2,FALSE)),"")</f>
        <v/>
      </c>
      <c r="R379" s="67" t="str">
        <f>IF(IFERROR(SEARCH(R$6,$D379),0)&gt;0,TRIM(VLOOKUP(R$6,'Lifeline-Capability XWalk'!$F$6:$G$38,2,FALSE)),"")</f>
        <v/>
      </c>
      <c r="S379" s="67" t="str">
        <f>IF(IFERROR(SEARCH(S$6,$D379),0)&gt;0,TRIM(VLOOKUP(S$6,'Lifeline-Capability XWalk'!$F$6:$G$38,2,FALSE)),"")</f>
        <v/>
      </c>
      <c r="T379" s="67" t="str">
        <f>IF(IFERROR(SEARCH(T$6,$D379),0)&gt;0,TRIM(VLOOKUP(T$6,'Lifeline-Capability XWalk'!$F$6:$G$38,2,FALSE)),"")</f>
        <v/>
      </c>
      <c r="U379" s="67" t="str">
        <f>IF(IFERROR(SEARCH(U$6,$D379),0)&gt;0,TRIM(VLOOKUP(U$6,'Lifeline-Capability XWalk'!$F$6:$G$38,2,FALSE)),"")</f>
        <v/>
      </c>
      <c r="V379" s="67" t="str">
        <f>IF(IFERROR(SEARCH(V$6,$D379),0)&gt;0,TRIM(VLOOKUP(V$6,'Lifeline-Capability XWalk'!$F$6:$G$38,2,FALSE)),"")</f>
        <v/>
      </c>
      <c r="W379" s="67" t="str">
        <f>IF(IFERROR(SEARCH(W$6,$D379),0)&gt;0,TRIM(VLOOKUP(W$6,'Lifeline-Capability XWalk'!$F$6:$G$38,2,FALSE)),"")</f>
        <v>Health and Medical</v>
      </c>
      <c r="X379" s="67" t="str">
        <f>IF(IFERROR(SEARCH(X$6,$D379),0)&gt;0,TRIM(VLOOKUP(X$6,'Lifeline-Capability XWalk'!$F$6:$G$38,2,FALSE)),"")</f>
        <v/>
      </c>
      <c r="Y379" s="67" t="str">
        <f>IF(IFERROR(SEARCH(Y$6,$D379),0)&gt;0,TRIM(VLOOKUP(Y$6,'Lifeline-Capability XWalk'!$F$6:$G$38,2,FALSE)),"")</f>
        <v/>
      </c>
      <c r="Z379" s="67" t="str">
        <f>IF(IFERROR(SEARCH(Z$6,$D379),0)&gt;0,TRIM(VLOOKUP(Z$6,'Lifeline-Capability XWalk'!$F$6:$G$38,2,FALSE)),"")</f>
        <v/>
      </c>
      <c r="AA379" s="67" t="str">
        <f>IF(IFERROR(SEARCH(AA$6,$D379),0)&gt;0,TRIM(VLOOKUP(AA$6,'Lifeline-Capability XWalk'!$F$6:$G$38,2,FALSE)),"")</f>
        <v>Communications</v>
      </c>
      <c r="AB379" s="67" t="str">
        <f>IF(IFERROR(SEARCH(AB$6,$D379),0)&gt;0,TRIM(VLOOKUP(AB$6,'Lifeline-Capability XWalk'!$F$6:$G$38,2,FALSE)),"")</f>
        <v>Communications</v>
      </c>
      <c r="AC379" s="67" t="str">
        <f>IF(IFERROR(SEARCH(AC$6,$D379),0)&gt;0,TRIM(VLOOKUP(AC$6,'Lifeline-Capability XWalk'!$F$6:$G$38,2,FALSE)),"")</f>
        <v>Safety and Security</v>
      </c>
      <c r="AD379" s="67" t="str">
        <f>IF(IFERROR(SEARCH(AD$6,$D379),0)&gt;0,TRIM(VLOOKUP(AD$6,'Lifeline-Capability XWalk'!$F$6:$G$38,2,FALSE)),"")</f>
        <v/>
      </c>
      <c r="AE379" s="67" t="str">
        <f>IF(IFERROR(SEARCH(AE$6,$D379),0)&gt;0,TRIM(VLOOKUP(AE$6,'Lifeline-Capability XWalk'!$F$6:$G$38,2,FALSE)),"")</f>
        <v/>
      </c>
      <c r="AF379" s="67" t="str">
        <f>IF(IFERROR(SEARCH(AF$6,$D379),0)&gt;0,TRIM(VLOOKUP(AF$6,'Lifeline-Capability XWalk'!$F$6:$G$38,2,FALSE)),"")</f>
        <v/>
      </c>
      <c r="AG379" s="67" t="str">
        <f>IF(IFERROR(SEARCH(AG$6,$D379),0)&gt;0,TRIM(VLOOKUP(AG$6,'Lifeline-Capability XWalk'!$F$6:$G$38,2,FALSE)),"")</f>
        <v/>
      </c>
      <c r="AH379" s="67" t="str">
        <f>IF(IFERROR(SEARCH(AH$6,$D379),0)&gt;0,TRIM(VLOOKUP(AH$6,'Lifeline-Capability XWalk'!$F$6:$G$38,2,FALSE)),"")</f>
        <v/>
      </c>
      <c r="AI379" s="67" t="str">
        <f>IF(IFERROR(SEARCH(AI$6,$D379),0)&gt;0,TRIM(VLOOKUP(AI$6,'Lifeline-Capability XWalk'!$F$6:$G$38,2,FALSE)),"")</f>
        <v/>
      </c>
      <c r="AJ379" s="67" t="str">
        <f>IF(IFERROR(SEARCH(AJ$6,$D379),0)&gt;0,TRIM(VLOOKUP(AJ$6,'Lifeline-Capability XWalk'!$F$6:$G$38,2,FALSE)),"")</f>
        <v/>
      </c>
      <c r="AK379" s="67" t="str">
        <f>IF(IFERROR(SEARCH(AK$6,$D379),0)&gt;0,TRIM(VLOOKUP(AK$6,'Lifeline-Capability XWalk'!$F$6:$G$38,2,FALSE)),"")</f>
        <v/>
      </c>
      <c r="AL379" s="68" t="str">
        <f>IF(IFERROR(SEARCH(AL$6,$D379),0)&gt;0,TRIM(VLOOKUP(AL$6,'Lifeline-Capability XWalk'!$F$6:$G$38,2,FALSE)),"")</f>
        <v/>
      </c>
      <c r="AM379" s="24" t="str">
        <f t="shared" si="23"/>
        <v>Safety and Security</v>
      </c>
      <c r="AN379" s="24" t="str">
        <f t="shared" si="22"/>
        <v/>
      </c>
      <c r="AO379" s="24" t="str">
        <f t="shared" si="22"/>
        <v>Health and Medical</v>
      </c>
      <c r="AP379" s="24" t="str">
        <f t="shared" si="22"/>
        <v/>
      </c>
      <c r="AQ379" s="24" t="str">
        <f t="shared" si="22"/>
        <v>Communications</v>
      </c>
      <c r="AR379" s="24" t="str">
        <f t="shared" si="22"/>
        <v>Hazardous Materials</v>
      </c>
      <c r="AS379" s="24" t="str">
        <f t="shared" si="22"/>
        <v/>
      </c>
      <c r="AT379" s="24" t="str">
        <f t="shared" si="22"/>
        <v/>
      </c>
      <c r="AU379" s="24" t="str">
        <f t="shared" si="22"/>
        <v/>
      </c>
    </row>
    <row r="380" spans="1:47" s="24" customFormat="1" ht="32.1" customHeight="1" x14ac:dyDescent="0.2">
      <c r="A380" s="141" t="s">
        <v>1113</v>
      </c>
      <c r="B380" s="63" t="s">
        <v>19</v>
      </c>
      <c r="C380" s="142" t="s">
        <v>1393</v>
      </c>
      <c r="D380" s="63" t="s">
        <v>1571</v>
      </c>
      <c r="E380" s="64" t="str">
        <f t="shared" si="21"/>
        <v>Safety and Security; Food, Water, Shelter; Health and Medical; Energy; Communications; Hazardous Materials; Transportation; Water Systems;</v>
      </c>
      <c r="F380" s="65" t="s">
        <v>531</v>
      </c>
      <c r="G380" s="66" t="str">
        <f>IF(IFERROR(SEARCH(G$6,$D380),0)&gt;0,TRIM(VLOOKUP(G$6,'Lifeline-Capability XWalk'!$F$6:$G$38,2,FALSE)),"")</f>
        <v/>
      </c>
      <c r="H380" s="67" t="str">
        <f>IF(IFERROR(SEARCH(H$6,$D380),0)&gt;0,TRIM(VLOOKUP(H$6,'Lifeline-Capability XWalk'!$F$6:$G$38,2,FALSE)),"")</f>
        <v/>
      </c>
      <c r="I380" s="67" t="str">
        <f>IF(IFERROR(SEARCH(I$6,$D380),0)&gt;0,TRIM(VLOOKUP(I$6,'Lifeline-Capability XWalk'!$F$6:$G$38,2,FALSE)),"")</f>
        <v/>
      </c>
      <c r="J380" s="67" t="str">
        <f>IF(IFERROR(SEARCH(J$6,$D380),0)&gt;0,TRIM(VLOOKUP(J$6,'Lifeline-Capability XWalk'!$F$6:$G$38,2,FALSE)),"")</f>
        <v/>
      </c>
      <c r="K380" s="67" t="str">
        <f>IF(IFERROR(SEARCH(K$6,$D380),0)&gt;0,TRIM(VLOOKUP(K$6,'Lifeline-Capability XWalk'!$F$6:$G$38,2,FALSE)),"")</f>
        <v/>
      </c>
      <c r="L380" s="67" t="str">
        <f>IF(IFERROR(SEARCH(L$6,$D380),0)&gt;0,TRIM(VLOOKUP(L$6,'Lifeline-Capability XWalk'!$F$6:$G$38,2,FALSE)),"")</f>
        <v/>
      </c>
      <c r="M380" s="67" t="str">
        <f>IF(IFERROR(SEARCH(M$6,$D380),0)&gt;0,TRIM(VLOOKUP(M$6,'Lifeline-Capability XWalk'!$F$6:$G$38,2,FALSE)),"")</f>
        <v/>
      </c>
      <c r="N380" s="67" t="str">
        <f>IF(IFERROR(SEARCH(N$6,$D380),0)&gt;0,TRIM(VLOOKUP(N$6,'Lifeline-Capability XWalk'!$F$6:$G$38,2,FALSE)),"")</f>
        <v/>
      </c>
      <c r="O380" s="67" t="str">
        <f>IF(IFERROR(SEARCH(O$6,$D380),0)&gt;0,TRIM(VLOOKUP(O$6,'Lifeline-Capability XWalk'!$F$6:$G$38,2,FALSE)),"")</f>
        <v/>
      </c>
      <c r="P380" s="67" t="str">
        <f>IF(IFERROR(SEARCH(P$6,$D380),0)&gt;0,TRIM(VLOOKUP(P$6,'Lifeline-Capability XWalk'!$F$6:$G$38,2,FALSE)),"")</f>
        <v/>
      </c>
      <c r="Q380" s="67" t="str">
        <f>IF(IFERROR(SEARCH(Q$6,$D380),0)&gt;0,TRIM(VLOOKUP(Q$6,'Lifeline-Capability XWalk'!$F$6:$G$38,2,FALSE)),"")</f>
        <v/>
      </c>
      <c r="R380" s="67" t="str">
        <f>IF(IFERROR(SEARCH(R$6,$D380),0)&gt;0,TRIM(VLOOKUP(R$6,'Lifeline-Capability XWalk'!$F$6:$G$38,2,FALSE)),"")</f>
        <v/>
      </c>
      <c r="S380" s="67" t="str">
        <f>IF(IFERROR(SEARCH(S$6,$D380),0)&gt;0,TRIM(VLOOKUP(S$6,'Lifeline-Capability XWalk'!$F$6:$G$38,2,FALSE)),"")</f>
        <v/>
      </c>
      <c r="T380" s="67" t="str">
        <f>IF(IFERROR(SEARCH(T$6,$D380),0)&gt;0,TRIM(VLOOKUP(T$6,'Lifeline-Capability XWalk'!$F$6:$G$38,2,FALSE)),"")</f>
        <v/>
      </c>
      <c r="U380" s="67" t="str">
        <f>IF(IFERROR(SEARCH(U$6,$D380),0)&gt;0,TRIM(VLOOKUP(U$6,'Lifeline-Capability XWalk'!$F$6:$G$38,2,FALSE)),"")</f>
        <v/>
      </c>
      <c r="V380" s="67" t="str">
        <f>IF(IFERROR(SEARCH(V$6,$D380),0)&gt;0,TRIM(VLOOKUP(V$6,'Lifeline-Capability XWalk'!$F$6:$G$38,2,FALSE)),"")</f>
        <v/>
      </c>
      <c r="W380" s="67" t="str">
        <f>IF(IFERROR(SEARCH(W$6,$D380),0)&gt;0,TRIM(VLOOKUP(W$6,'Lifeline-Capability XWalk'!$F$6:$G$38,2,FALSE)),"")</f>
        <v/>
      </c>
      <c r="X380" s="67" t="str">
        <f>IF(IFERROR(SEARCH(X$6,$D380),0)&gt;0,TRIM(VLOOKUP(X$6,'Lifeline-Capability XWalk'!$F$6:$G$38,2,FALSE)),"")</f>
        <v/>
      </c>
      <c r="Y380" s="67" t="str">
        <f>IF(IFERROR(SEARCH(Y$6,$D380),0)&gt;0,TRIM(VLOOKUP(Y$6,'Lifeline-Capability XWalk'!$F$6:$G$38,2,FALSE)),"")</f>
        <v/>
      </c>
      <c r="Z380" s="67" t="str">
        <f>IF(IFERROR(SEARCH(Z$6,$D380),0)&gt;0,TRIM(VLOOKUP(Z$6,'Lifeline-Capability XWalk'!$F$6:$G$38,2,FALSE)),"")</f>
        <v/>
      </c>
      <c r="AA380" s="67" t="str">
        <f>IF(IFERROR(SEARCH(AA$6,$D380),0)&gt;0,TRIM(VLOOKUP(AA$6,'Lifeline-Capability XWalk'!$F$6:$G$38,2,FALSE)),"")</f>
        <v>Communications</v>
      </c>
      <c r="AB380" s="67" t="str">
        <f>IF(IFERROR(SEARCH(AB$6,$D380),0)&gt;0,TRIM(VLOOKUP(AB$6,'Lifeline-Capability XWalk'!$F$6:$G$38,2,FALSE)),"")</f>
        <v>Communications</v>
      </c>
      <c r="AC380" s="67" t="str">
        <f>IF(IFERROR(SEARCH(AC$6,$D380),0)&gt;0,TRIM(VLOOKUP(AC$6,'Lifeline-Capability XWalk'!$F$6:$G$38,2,FALSE)),"")</f>
        <v>Safety and Security</v>
      </c>
      <c r="AD380" s="67" t="str">
        <f>IF(IFERROR(SEARCH(AD$6,$D380),0)&gt;0,TRIM(VLOOKUP(AD$6,'Lifeline-Capability XWalk'!$F$6:$G$38,2,FALSE)),"")</f>
        <v/>
      </c>
      <c r="AE380" s="67" t="str">
        <f>IF(IFERROR(SEARCH(AE$6,$D380),0)&gt;0,TRIM(VLOOKUP(AE$6,'Lifeline-Capability XWalk'!$F$6:$G$38,2,FALSE)),"")</f>
        <v/>
      </c>
      <c r="AF380" s="67" t="str">
        <f>IF(IFERROR(SEARCH(AF$6,$D380),0)&gt;0,TRIM(VLOOKUP(AF$6,'Lifeline-Capability XWalk'!$F$6:$G$38,2,FALSE)),"")</f>
        <v/>
      </c>
      <c r="AG380" s="67" t="str">
        <f>IF(IFERROR(SEARCH(AG$6,$D380),0)&gt;0,TRIM(VLOOKUP(AG$6,'Lifeline-Capability XWalk'!$F$6:$G$38,2,FALSE)),"")</f>
        <v/>
      </c>
      <c r="AH380" s="67" t="str">
        <f>IF(IFERROR(SEARCH(AH$6,$D380),0)&gt;0,TRIM(VLOOKUP(AH$6,'Lifeline-Capability XWalk'!$F$6:$G$38,2,FALSE)),"")</f>
        <v/>
      </c>
      <c r="AI380" s="67" t="str">
        <f>IF(IFERROR(SEARCH(AI$6,$D380),0)&gt;0,TRIM(VLOOKUP(AI$6,'Lifeline-Capability XWalk'!$F$6:$G$38,2,FALSE)),"")</f>
        <v/>
      </c>
      <c r="AJ380" s="67" t="str">
        <f>IF(IFERROR(SEARCH(AJ$6,$D380),0)&gt;0,TRIM(VLOOKUP(AJ$6,'Lifeline-Capability XWalk'!$F$6:$G$38,2,FALSE)),"")</f>
        <v>Safety and Security; Food, Water, Shelter; Health and Medical; Energy; Communications; Hazardous Materials; Transportation; Water Systems;</v>
      </c>
      <c r="AK380" s="67" t="str">
        <f>IF(IFERROR(SEARCH(AK$6,$D380),0)&gt;0,TRIM(VLOOKUP(AK$6,'Lifeline-Capability XWalk'!$F$6:$G$38,2,FALSE)),"")</f>
        <v/>
      </c>
      <c r="AL380" s="68" t="str">
        <f>IF(IFERROR(SEARCH(AL$6,$D380),0)&gt;0,TRIM(VLOOKUP(AL$6,'Lifeline-Capability XWalk'!$F$6:$G$38,2,FALSE)),"")</f>
        <v/>
      </c>
      <c r="AM380" s="24" t="str">
        <f t="shared" si="23"/>
        <v>Safety and Security</v>
      </c>
      <c r="AN380" s="24" t="str">
        <f t="shared" si="22"/>
        <v/>
      </c>
      <c r="AO380" s="24" t="str">
        <f t="shared" si="22"/>
        <v/>
      </c>
      <c r="AP380" s="24" t="str">
        <f t="shared" si="22"/>
        <v/>
      </c>
      <c r="AQ380" s="24" t="str">
        <f t="shared" si="22"/>
        <v>Communications</v>
      </c>
      <c r="AR380" s="24" t="str">
        <f t="shared" si="22"/>
        <v/>
      </c>
      <c r="AS380" s="24" t="str">
        <f t="shared" si="22"/>
        <v/>
      </c>
      <c r="AT380" s="24" t="str">
        <f t="shared" si="22"/>
        <v/>
      </c>
      <c r="AU380" s="24" t="str">
        <f t="shared" si="22"/>
        <v>Safety and Security; Food, Water, Shelter; Health and Medical; Energy; Communications; Hazardous Materials; Transportation; Water Systems;</v>
      </c>
    </row>
    <row r="381" spans="1:47" s="24" customFormat="1" ht="32.1" customHeight="1" x14ac:dyDescent="0.2">
      <c r="A381" s="141" t="s">
        <v>1114</v>
      </c>
      <c r="B381" s="63" t="s">
        <v>1118</v>
      </c>
      <c r="C381" s="142" t="s">
        <v>1082</v>
      </c>
      <c r="D381" s="63" t="s">
        <v>1521</v>
      </c>
      <c r="E381" s="64" t="str">
        <f t="shared" si="21"/>
        <v>Health and Medical, Communications</v>
      </c>
      <c r="F381" s="65" t="s">
        <v>89</v>
      </c>
      <c r="G381" s="66" t="str">
        <f>IF(IFERROR(SEARCH(G$6,$D381),0)&gt;0,TRIM(VLOOKUP(G$6,'Lifeline-Capability XWalk'!$F$6:$G$38,2,FALSE)),"")</f>
        <v/>
      </c>
      <c r="H381" s="67" t="str">
        <f>IF(IFERROR(SEARCH(H$6,$D381),0)&gt;0,TRIM(VLOOKUP(H$6,'Lifeline-Capability XWalk'!$F$6:$G$38,2,FALSE)),"")</f>
        <v/>
      </c>
      <c r="I381" s="67" t="str">
        <f>IF(IFERROR(SEARCH(I$6,$D381),0)&gt;0,TRIM(VLOOKUP(I$6,'Lifeline-Capability XWalk'!$F$6:$G$38,2,FALSE)),"")</f>
        <v/>
      </c>
      <c r="J381" s="67" t="str">
        <f>IF(IFERROR(SEARCH(J$6,$D381),0)&gt;0,TRIM(VLOOKUP(J$6,'Lifeline-Capability XWalk'!$F$6:$G$38,2,FALSE)),"")</f>
        <v/>
      </c>
      <c r="K381" s="67" t="str">
        <f>IF(IFERROR(SEARCH(K$6,$D381),0)&gt;0,TRIM(VLOOKUP(K$6,'Lifeline-Capability XWalk'!$F$6:$G$38,2,FALSE)),"")</f>
        <v/>
      </c>
      <c r="L381" s="67" t="str">
        <f>IF(IFERROR(SEARCH(L$6,$D381),0)&gt;0,TRIM(VLOOKUP(L$6,'Lifeline-Capability XWalk'!$F$6:$G$38,2,FALSE)),"")</f>
        <v/>
      </c>
      <c r="M381" s="67" t="str">
        <f>IF(IFERROR(SEARCH(M$6,$D381),0)&gt;0,TRIM(VLOOKUP(M$6,'Lifeline-Capability XWalk'!$F$6:$G$38,2,FALSE)),"")</f>
        <v/>
      </c>
      <c r="N381" s="67" t="str">
        <f>IF(IFERROR(SEARCH(N$6,$D381),0)&gt;0,TRIM(VLOOKUP(N$6,'Lifeline-Capability XWalk'!$F$6:$G$38,2,FALSE)),"")</f>
        <v/>
      </c>
      <c r="O381" s="67" t="str">
        <f>IF(IFERROR(SEARCH(O$6,$D381),0)&gt;0,TRIM(VLOOKUP(O$6,'Lifeline-Capability XWalk'!$F$6:$G$38,2,FALSE)),"")</f>
        <v/>
      </c>
      <c r="P381" s="67" t="str">
        <f>IF(IFERROR(SEARCH(P$6,$D381),0)&gt;0,TRIM(VLOOKUP(P$6,'Lifeline-Capability XWalk'!$F$6:$G$38,2,FALSE)),"")</f>
        <v/>
      </c>
      <c r="Q381" s="67" t="str">
        <f>IF(IFERROR(SEARCH(Q$6,$D381),0)&gt;0,TRIM(VLOOKUP(Q$6,'Lifeline-Capability XWalk'!$F$6:$G$38,2,FALSE)),"")</f>
        <v/>
      </c>
      <c r="R381" s="67" t="str">
        <f>IF(IFERROR(SEARCH(R$6,$D381),0)&gt;0,TRIM(VLOOKUP(R$6,'Lifeline-Capability XWalk'!$F$6:$G$38,2,FALSE)),"")</f>
        <v/>
      </c>
      <c r="S381" s="67" t="str">
        <f>IF(IFERROR(SEARCH(S$6,$D381),0)&gt;0,TRIM(VLOOKUP(S$6,'Lifeline-Capability XWalk'!$F$6:$G$38,2,FALSE)),"")</f>
        <v/>
      </c>
      <c r="T381" s="67" t="str">
        <f>IF(IFERROR(SEARCH(T$6,$D381),0)&gt;0,TRIM(VLOOKUP(T$6,'Lifeline-Capability XWalk'!$F$6:$G$38,2,FALSE)),"")</f>
        <v/>
      </c>
      <c r="U381" s="67" t="str">
        <f>IF(IFERROR(SEARCH(U$6,$D381),0)&gt;0,TRIM(VLOOKUP(U$6,'Lifeline-Capability XWalk'!$F$6:$G$38,2,FALSE)),"")</f>
        <v/>
      </c>
      <c r="V381" s="67" t="str">
        <f>IF(IFERROR(SEARCH(V$6,$D381),0)&gt;0,TRIM(VLOOKUP(V$6,'Lifeline-Capability XWalk'!$F$6:$G$38,2,FALSE)),"")</f>
        <v/>
      </c>
      <c r="W381" s="67" t="str">
        <f>IF(IFERROR(SEARCH(W$6,$D381),0)&gt;0,TRIM(VLOOKUP(W$6,'Lifeline-Capability XWalk'!$F$6:$G$38,2,FALSE)),"")</f>
        <v/>
      </c>
      <c r="X381" s="67" t="str">
        <f>IF(IFERROR(SEARCH(X$6,$D381),0)&gt;0,TRIM(VLOOKUP(X$6,'Lifeline-Capability XWalk'!$F$6:$G$38,2,FALSE)),"")</f>
        <v/>
      </c>
      <c r="Y381" s="67" t="str">
        <f>IF(IFERROR(SEARCH(Y$6,$D381),0)&gt;0,TRIM(VLOOKUP(Y$6,'Lifeline-Capability XWalk'!$F$6:$G$38,2,FALSE)),"")</f>
        <v/>
      </c>
      <c r="Z381" s="67" t="str">
        <f>IF(IFERROR(SEARCH(Z$6,$D381),0)&gt;0,TRIM(VLOOKUP(Z$6,'Lifeline-Capability XWalk'!$F$6:$G$38,2,FALSE)),"")</f>
        <v/>
      </c>
      <c r="AA381" s="67" t="str">
        <f>IF(IFERROR(SEARCH(AA$6,$D381),0)&gt;0,TRIM(VLOOKUP(AA$6,'Lifeline-Capability XWalk'!$F$6:$G$38,2,FALSE)),"")</f>
        <v>Communications</v>
      </c>
      <c r="AB381" s="67" t="str">
        <f>IF(IFERROR(SEARCH(AB$6,$D381),0)&gt;0,TRIM(VLOOKUP(AB$6,'Lifeline-Capability XWalk'!$F$6:$G$38,2,FALSE)),"")</f>
        <v>Communications</v>
      </c>
      <c r="AC381" s="67" t="str">
        <f>IF(IFERROR(SEARCH(AC$6,$D381),0)&gt;0,TRIM(VLOOKUP(AC$6,'Lifeline-Capability XWalk'!$F$6:$G$38,2,FALSE)),"")</f>
        <v/>
      </c>
      <c r="AD381" s="67" t="str">
        <f>IF(IFERROR(SEARCH(AD$6,$D381),0)&gt;0,TRIM(VLOOKUP(AD$6,'Lifeline-Capability XWalk'!$F$6:$G$38,2,FALSE)),"")</f>
        <v/>
      </c>
      <c r="AE381" s="67" t="str">
        <f>IF(IFERROR(SEARCH(AE$6,$D381),0)&gt;0,TRIM(VLOOKUP(AE$6,'Lifeline-Capability XWalk'!$F$6:$G$38,2,FALSE)),"")</f>
        <v>Health and Medical</v>
      </c>
      <c r="AF381" s="67" t="str">
        <f>IF(IFERROR(SEARCH(AF$6,$D381),0)&gt;0,TRIM(VLOOKUP(AF$6,'Lifeline-Capability XWalk'!$F$6:$G$38,2,FALSE)),"")</f>
        <v/>
      </c>
      <c r="AG381" s="67" t="str">
        <f>IF(IFERROR(SEARCH(AG$6,$D381),0)&gt;0,TRIM(VLOOKUP(AG$6,'Lifeline-Capability XWalk'!$F$6:$G$38,2,FALSE)),"")</f>
        <v/>
      </c>
      <c r="AH381" s="67" t="str">
        <f>IF(IFERROR(SEARCH(AH$6,$D381),0)&gt;0,TRIM(VLOOKUP(AH$6,'Lifeline-Capability XWalk'!$F$6:$G$38,2,FALSE)),"")</f>
        <v/>
      </c>
      <c r="AI381" s="67" t="str">
        <f>IF(IFERROR(SEARCH(AI$6,$D381),0)&gt;0,TRIM(VLOOKUP(AI$6,'Lifeline-Capability XWalk'!$F$6:$G$38,2,FALSE)),"")</f>
        <v/>
      </c>
      <c r="AJ381" s="67" t="str">
        <f>IF(IFERROR(SEARCH(AJ$6,$D381),0)&gt;0,TRIM(VLOOKUP(AJ$6,'Lifeline-Capability XWalk'!$F$6:$G$38,2,FALSE)),"")</f>
        <v/>
      </c>
      <c r="AK381" s="67" t="str">
        <f>IF(IFERROR(SEARCH(AK$6,$D381),0)&gt;0,TRIM(VLOOKUP(AK$6,'Lifeline-Capability XWalk'!$F$6:$G$38,2,FALSE)),"")</f>
        <v/>
      </c>
      <c r="AL381" s="68" t="str">
        <f>IF(IFERROR(SEARCH(AL$6,$D381),0)&gt;0,TRIM(VLOOKUP(AL$6,'Lifeline-Capability XWalk'!$F$6:$G$38,2,FALSE)),"")</f>
        <v/>
      </c>
      <c r="AM381" s="24" t="str">
        <f t="shared" si="23"/>
        <v/>
      </c>
      <c r="AN381" s="24" t="str">
        <f t="shared" si="22"/>
        <v/>
      </c>
      <c r="AO381" s="24" t="str">
        <f t="shared" si="22"/>
        <v>Health and Medical</v>
      </c>
      <c r="AP381" s="24" t="str">
        <f t="shared" si="22"/>
        <v/>
      </c>
      <c r="AQ381" s="24" t="str">
        <f t="shared" si="22"/>
        <v>Communications</v>
      </c>
      <c r="AR381" s="24" t="str">
        <f t="shared" si="22"/>
        <v/>
      </c>
      <c r="AS381" s="24" t="str">
        <f t="shared" si="22"/>
        <v/>
      </c>
      <c r="AT381" s="24" t="str">
        <f t="shared" si="22"/>
        <v/>
      </c>
      <c r="AU381" s="24" t="str">
        <f t="shared" si="22"/>
        <v/>
      </c>
    </row>
    <row r="382" spans="1:47" s="24" customFormat="1" ht="32.1" customHeight="1" x14ac:dyDescent="0.2">
      <c r="A382" s="141" t="s">
        <v>1113</v>
      </c>
      <c r="B382" s="63" t="s">
        <v>1410</v>
      </c>
      <c r="C382" s="142" t="s">
        <v>1082</v>
      </c>
      <c r="D382" s="63" t="s">
        <v>1572</v>
      </c>
      <c r="E382" s="64" t="str">
        <f t="shared" si="21"/>
        <v>Communications</v>
      </c>
      <c r="F382" s="65" t="s">
        <v>28</v>
      </c>
      <c r="G382" s="66" t="str">
        <f>IF(IFERROR(SEARCH(G$6,$D382),0)&gt;0,TRIM(VLOOKUP(G$6,'Lifeline-Capability XWalk'!$F$6:$G$38,2,FALSE)),"")</f>
        <v/>
      </c>
      <c r="H382" s="67" t="str">
        <f>IF(IFERROR(SEARCH(H$6,$D382),0)&gt;0,TRIM(VLOOKUP(H$6,'Lifeline-Capability XWalk'!$F$6:$G$38,2,FALSE)),"")</f>
        <v/>
      </c>
      <c r="I382" s="67" t="str">
        <f>IF(IFERROR(SEARCH(I$6,$D382),0)&gt;0,TRIM(VLOOKUP(I$6,'Lifeline-Capability XWalk'!$F$6:$G$38,2,FALSE)),"")</f>
        <v/>
      </c>
      <c r="J382" s="67" t="str">
        <f>IF(IFERROR(SEARCH(J$6,$D382),0)&gt;0,TRIM(VLOOKUP(J$6,'Lifeline-Capability XWalk'!$F$6:$G$38,2,FALSE)),"")</f>
        <v/>
      </c>
      <c r="K382" s="67" t="str">
        <f>IF(IFERROR(SEARCH(K$6,$D382),0)&gt;0,TRIM(VLOOKUP(K$6,'Lifeline-Capability XWalk'!$F$6:$G$38,2,FALSE)),"")</f>
        <v/>
      </c>
      <c r="L382" s="67" t="str">
        <f>IF(IFERROR(SEARCH(L$6,$D382),0)&gt;0,TRIM(VLOOKUP(L$6,'Lifeline-Capability XWalk'!$F$6:$G$38,2,FALSE)),"")</f>
        <v/>
      </c>
      <c r="M382" s="67" t="str">
        <f>IF(IFERROR(SEARCH(M$6,$D382),0)&gt;0,TRIM(VLOOKUP(M$6,'Lifeline-Capability XWalk'!$F$6:$G$38,2,FALSE)),"")</f>
        <v/>
      </c>
      <c r="N382" s="67" t="str">
        <f>IF(IFERROR(SEARCH(N$6,$D382),0)&gt;0,TRIM(VLOOKUP(N$6,'Lifeline-Capability XWalk'!$F$6:$G$38,2,FALSE)),"")</f>
        <v/>
      </c>
      <c r="O382" s="67" t="str">
        <f>IF(IFERROR(SEARCH(O$6,$D382),0)&gt;0,TRIM(VLOOKUP(O$6,'Lifeline-Capability XWalk'!$F$6:$G$38,2,FALSE)),"")</f>
        <v/>
      </c>
      <c r="P382" s="67" t="str">
        <f>IF(IFERROR(SEARCH(P$6,$D382),0)&gt;0,TRIM(VLOOKUP(P$6,'Lifeline-Capability XWalk'!$F$6:$G$38,2,FALSE)),"")</f>
        <v/>
      </c>
      <c r="Q382" s="67" t="str">
        <f>IF(IFERROR(SEARCH(Q$6,$D382),0)&gt;0,TRIM(VLOOKUP(Q$6,'Lifeline-Capability XWalk'!$F$6:$G$38,2,FALSE)),"")</f>
        <v/>
      </c>
      <c r="R382" s="67" t="str">
        <f>IF(IFERROR(SEARCH(R$6,$D382),0)&gt;0,TRIM(VLOOKUP(R$6,'Lifeline-Capability XWalk'!$F$6:$G$38,2,FALSE)),"")</f>
        <v/>
      </c>
      <c r="S382" s="67" t="str">
        <f>IF(IFERROR(SEARCH(S$6,$D382),0)&gt;0,TRIM(VLOOKUP(S$6,'Lifeline-Capability XWalk'!$F$6:$G$38,2,FALSE)),"")</f>
        <v/>
      </c>
      <c r="T382" s="67" t="str">
        <f>IF(IFERROR(SEARCH(T$6,$D382),0)&gt;0,TRIM(VLOOKUP(T$6,'Lifeline-Capability XWalk'!$F$6:$G$38,2,FALSE)),"")</f>
        <v/>
      </c>
      <c r="U382" s="67" t="str">
        <f>IF(IFERROR(SEARCH(U$6,$D382),0)&gt;0,TRIM(VLOOKUP(U$6,'Lifeline-Capability XWalk'!$F$6:$G$38,2,FALSE)),"")</f>
        <v/>
      </c>
      <c r="V382" s="67" t="str">
        <f>IF(IFERROR(SEARCH(V$6,$D382),0)&gt;0,TRIM(VLOOKUP(V$6,'Lifeline-Capability XWalk'!$F$6:$G$38,2,FALSE)),"")</f>
        <v/>
      </c>
      <c r="W382" s="67" t="str">
        <f>IF(IFERROR(SEARCH(W$6,$D382),0)&gt;0,TRIM(VLOOKUP(W$6,'Lifeline-Capability XWalk'!$F$6:$G$38,2,FALSE)),"")</f>
        <v/>
      </c>
      <c r="X382" s="67" t="str">
        <f>IF(IFERROR(SEARCH(X$6,$D382),0)&gt;0,TRIM(VLOOKUP(X$6,'Lifeline-Capability XWalk'!$F$6:$G$38,2,FALSE)),"")</f>
        <v/>
      </c>
      <c r="Y382" s="67" t="str">
        <f>IF(IFERROR(SEARCH(Y$6,$D382),0)&gt;0,TRIM(VLOOKUP(Y$6,'Lifeline-Capability XWalk'!$F$6:$G$38,2,FALSE)),"")</f>
        <v/>
      </c>
      <c r="Z382" s="67" t="str">
        <f>IF(IFERROR(SEARCH(Z$6,$D382),0)&gt;0,TRIM(VLOOKUP(Z$6,'Lifeline-Capability XWalk'!$F$6:$G$38,2,FALSE)),"")</f>
        <v/>
      </c>
      <c r="AA382" s="67" t="str">
        <f>IF(IFERROR(SEARCH(AA$6,$D382),0)&gt;0,TRIM(VLOOKUP(AA$6,'Lifeline-Capability XWalk'!$F$6:$G$38,2,FALSE)),"")</f>
        <v>Communications</v>
      </c>
      <c r="AB382" s="67" t="str">
        <f>IF(IFERROR(SEARCH(AB$6,$D382),0)&gt;0,TRIM(VLOOKUP(AB$6,'Lifeline-Capability XWalk'!$F$6:$G$38,2,FALSE)),"")</f>
        <v>Communications</v>
      </c>
      <c r="AC382" s="67" t="str">
        <f>IF(IFERROR(SEARCH(AC$6,$D382),0)&gt;0,TRIM(VLOOKUP(AC$6,'Lifeline-Capability XWalk'!$F$6:$G$38,2,FALSE)),"")</f>
        <v/>
      </c>
      <c r="AD382" s="67" t="str">
        <f>IF(IFERROR(SEARCH(AD$6,$D382),0)&gt;0,TRIM(VLOOKUP(AD$6,'Lifeline-Capability XWalk'!$F$6:$G$38,2,FALSE)),"")</f>
        <v/>
      </c>
      <c r="AE382" s="67" t="str">
        <f>IF(IFERROR(SEARCH(AE$6,$D382),0)&gt;0,TRIM(VLOOKUP(AE$6,'Lifeline-Capability XWalk'!$F$6:$G$38,2,FALSE)),"")</f>
        <v/>
      </c>
      <c r="AF382" s="67" t="str">
        <f>IF(IFERROR(SEARCH(AF$6,$D382),0)&gt;0,TRIM(VLOOKUP(AF$6,'Lifeline-Capability XWalk'!$F$6:$G$38,2,FALSE)),"")</f>
        <v/>
      </c>
      <c r="AG382" s="67" t="str">
        <f>IF(IFERROR(SEARCH(AG$6,$D382),0)&gt;0,TRIM(VLOOKUP(AG$6,'Lifeline-Capability XWalk'!$F$6:$G$38,2,FALSE)),"")</f>
        <v/>
      </c>
      <c r="AH382" s="67" t="str">
        <f>IF(IFERROR(SEARCH(AH$6,$D382),0)&gt;0,TRIM(VLOOKUP(AH$6,'Lifeline-Capability XWalk'!$F$6:$G$38,2,FALSE)),"")</f>
        <v/>
      </c>
      <c r="AI382" s="67" t="str">
        <f>IF(IFERROR(SEARCH(AI$6,$D382),0)&gt;0,TRIM(VLOOKUP(AI$6,'Lifeline-Capability XWalk'!$F$6:$G$38,2,FALSE)),"")</f>
        <v/>
      </c>
      <c r="AJ382" s="67" t="str">
        <f>IF(IFERROR(SEARCH(AJ$6,$D382),0)&gt;0,TRIM(VLOOKUP(AJ$6,'Lifeline-Capability XWalk'!$F$6:$G$38,2,FALSE)),"")</f>
        <v/>
      </c>
      <c r="AK382" s="67" t="str">
        <f>IF(IFERROR(SEARCH(AK$6,$D382),0)&gt;0,TRIM(VLOOKUP(AK$6,'Lifeline-Capability XWalk'!$F$6:$G$38,2,FALSE)),"")</f>
        <v/>
      </c>
      <c r="AL382" s="68" t="str">
        <f>IF(IFERROR(SEARCH(AL$6,$D382),0)&gt;0,TRIM(VLOOKUP(AL$6,'Lifeline-Capability XWalk'!$F$6:$G$38,2,FALSE)),"")</f>
        <v/>
      </c>
      <c r="AM382" s="24" t="str">
        <f t="shared" si="23"/>
        <v/>
      </c>
      <c r="AN382" s="24" t="str">
        <f t="shared" si="22"/>
        <v/>
      </c>
      <c r="AO382" s="24" t="str">
        <f t="shared" si="22"/>
        <v/>
      </c>
      <c r="AP382" s="24" t="str">
        <f t="shared" si="22"/>
        <v/>
      </c>
      <c r="AQ382" s="24" t="str">
        <f t="shared" si="22"/>
        <v>Communications</v>
      </c>
      <c r="AR382" s="24" t="str">
        <f t="shared" si="22"/>
        <v/>
      </c>
      <c r="AS382" s="24" t="str">
        <f t="shared" si="22"/>
        <v/>
      </c>
      <c r="AT382" s="24" t="str">
        <f t="shared" si="22"/>
        <v/>
      </c>
      <c r="AU382" s="24" t="str">
        <f t="shared" si="22"/>
        <v/>
      </c>
    </row>
    <row r="383" spans="1:47" s="24" customFormat="1" ht="32.1" customHeight="1" x14ac:dyDescent="0.2">
      <c r="A383" s="141" t="s">
        <v>1113</v>
      </c>
      <c r="B383" s="63" t="s">
        <v>1125</v>
      </c>
      <c r="C383" s="142" t="s">
        <v>1082</v>
      </c>
      <c r="D383" s="63" t="s">
        <v>1353</v>
      </c>
      <c r="E383" s="64" t="str">
        <f t="shared" si="21"/>
        <v>Safety and Security; Food, Water, Shelter; Health and Medical; Energy; Communications; Hazardous Materials; Transportation; Water Systems;</v>
      </c>
      <c r="F383" s="65" t="s">
        <v>30</v>
      </c>
      <c r="G383" s="66" t="str">
        <f>IF(IFERROR(SEARCH(G$6,$D383),0)&gt;0,TRIM(VLOOKUP(G$6,'Lifeline-Capability XWalk'!$F$6:$G$38,2,FALSE)),"")</f>
        <v/>
      </c>
      <c r="H383" s="67" t="str">
        <f>IF(IFERROR(SEARCH(H$6,$D383),0)&gt;0,TRIM(VLOOKUP(H$6,'Lifeline-Capability XWalk'!$F$6:$G$38,2,FALSE)),"")</f>
        <v/>
      </c>
      <c r="I383" s="67" t="str">
        <f>IF(IFERROR(SEARCH(I$6,$D383),0)&gt;0,TRIM(VLOOKUP(I$6,'Lifeline-Capability XWalk'!$F$6:$G$38,2,FALSE)),"")</f>
        <v/>
      </c>
      <c r="J383" s="67" t="str">
        <f>IF(IFERROR(SEARCH(J$6,$D383),0)&gt;0,TRIM(VLOOKUP(J$6,'Lifeline-Capability XWalk'!$F$6:$G$38,2,FALSE)),"")</f>
        <v/>
      </c>
      <c r="K383" s="67" t="str">
        <f>IF(IFERROR(SEARCH(K$6,$D383),0)&gt;0,TRIM(VLOOKUP(K$6,'Lifeline-Capability XWalk'!$F$6:$G$38,2,FALSE)),"")</f>
        <v/>
      </c>
      <c r="L383" s="67" t="str">
        <f>IF(IFERROR(SEARCH(L$6,$D383),0)&gt;0,TRIM(VLOOKUP(L$6,'Lifeline-Capability XWalk'!$F$6:$G$38,2,FALSE)),"")</f>
        <v/>
      </c>
      <c r="M383" s="67" t="str">
        <f>IF(IFERROR(SEARCH(M$6,$D383),0)&gt;0,TRIM(VLOOKUP(M$6,'Lifeline-Capability XWalk'!$F$6:$G$38,2,FALSE)),"")</f>
        <v/>
      </c>
      <c r="N383" s="67" t="str">
        <f>IF(IFERROR(SEARCH(N$6,$D383),0)&gt;0,TRIM(VLOOKUP(N$6,'Lifeline-Capability XWalk'!$F$6:$G$38,2,FALSE)),"")</f>
        <v/>
      </c>
      <c r="O383" s="67" t="str">
        <f>IF(IFERROR(SEARCH(O$6,$D383),0)&gt;0,TRIM(VLOOKUP(O$6,'Lifeline-Capability XWalk'!$F$6:$G$38,2,FALSE)),"")</f>
        <v/>
      </c>
      <c r="P383" s="67" t="str">
        <f>IF(IFERROR(SEARCH(P$6,$D383),0)&gt;0,TRIM(VLOOKUP(P$6,'Lifeline-Capability XWalk'!$F$6:$G$38,2,FALSE)),"")</f>
        <v/>
      </c>
      <c r="Q383" s="67" t="str">
        <f>IF(IFERROR(SEARCH(Q$6,$D383),0)&gt;0,TRIM(VLOOKUP(Q$6,'Lifeline-Capability XWalk'!$F$6:$G$38,2,FALSE)),"")</f>
        <v/>
      </c>
      <c r="R383" s="67" t="str">
        <f>IF(IFERROR(SEARCH(R$6,$D383),0)&gt;0,TRIM(VLOOKUP(R$6,'Lifeline-Capability XWalk'!$F$6:$G$38,2,FALSE)),"")</f>
        <v/>
      </c>
      <c r="S383" s="67" t="str">
        <f>IF(IFERROR(SEARCH(S$6,$D383),0)&gt;0,TRIM(VLOOKUP(S$6,'Lifeline-Capability XWalk'!$F$6:$G$38,2,FALSE)),"")</f>
        <v/>
      </c>
      <c r="T383" s="67" t="str">
        <f>IF(IFERROR(SEARCH(T$6,$D383),0)&gt;0,TRIM(VLOOKUP(T$6,'Lifeline-Capability XWalk'!$F$6:$G$38,2,FALSE)),"")</f>
        <v/>
      </c>
      <c r="U383" s="67" t="str">
        <f>IF(IFERROR(SEARCH(U$6,$D383),0)&gt;0,TRIM(VLOOKUP(U$6,'Lifeline-Capability XWalk'!$F$6:$G$38,2,FALSE)),"")</f>
        <v/>
      </c>
      <c r="V383" s="67" t="str">
        <f>IF(IFERROR(SEARCH(V$6,$D383),0)&gt;0,TRIM(VLOOKUP(V$6,'Lifeline-Capability XWalk'!$F$6:$G$38,2,FALSE)),"")</f>
        <v/>
      </c>
      <c r="W383" s="67" t="str">
        <f>IF(IFERROR(SEARCH(W$6,$D383),0)&gt;0,TRIM(VLOOKUP(W$6,'Lifeline-Capability XWalk'!$F$6:$G$38,2,FALSE)),"")</f>
        <v/>
      </c>
      <c r="X383" s="67" t="str">
        <f>IF(IFERROR(SEARCH(X$6,$D383),0)&gt;0,TRIM(VLOOKUP(X$6,'Lifeline-Capability XWalk'!$F$6:$G$38,2,FALSE)),"")</f>
        <v/>
      </c>
      <c r="Y383" s="67" t="str">
        <f>IF(IFERROR(SEARCH(Y$6,$D383),0)&gt;0,TRIM(VLOOKUP(Y$6,'Lifeline-Capability XWalk'!$F$6:$G$38,2,FALSE)),"")</f>
        <v/>
      </c>
      <c r="Z383" s="67" t="str">
        <f>IF(IFERROR(SEARCH(Z$6,$D383),0)&gt;0,TRIM(VLOOKUP(Z$6,'Lifeline-Capability XWalk'!$F$6:$G$38,2,FALSE)),"")</f>
        <v/>
      </c>
      <c r="AA383" s="67" t="str">
        <f>IF(IFERROR(SEARCH(AA$6,$D383),0)&gt;0,TRIM(VLOOKUP(AA$6,'Lifeline-Capability XWalk'!$F$6:$G$38,2,FALSE)),"")</f>
        <v>Communications</v>
      </c>
      <c r="AB383" s="67" t="str">
        <f>IF(IFERROR(SEARCH(AB$6,$D383),0)&gt;0,TRIM(VLOOKUP(AB$6,'Lifeline-Capability XWalk'!$F$6:$G$38,2,FALSE)),"")</f>
        <v>Communications</v>
      </c>
      <c r="AC383" s="67" t="str">
        <f>IF(IFERROR(SEARCH(AC$6,$D383),0)&gt;0,TRIM(VLOOKUP(AC$6,'Lifeline-Capability XWalk'!$F$6:$G$38,2,FALSE)),"")</f>
        <v/>
      </c>
      <c r="AD383" s="67" t="str">
        <f>IF(IFERROR(SEARCH(AD$6,$D383),0)&gt;0,TRIM(VLOOKUP(AD$6,'Lifeline-Capability XWalk'!$F$6:$G$38,2,FALSE)),"")</f>
        <v/>
      </c>
      <c r="AE383" s="67" t="str">
        <f>IF(IFERROR(SEARCH(AE$6,$D383),0)&gt;0,TRIM(VLOOKUP(AE$6,'Lifeline-Capability XWalk'!$F$6:$G$38,2,FALSE)),"")</f>
        <v/>
      </c>
      <c r="AF383" s="67" t="str">
        <f>IF(IFERROR(SEARCH(AF$6,$D383),0)&gt;0,TRIM(VLOOKUP(AF$6,'Lifeline-Capability XWalk'!$F$6:$G$38,2,FALSE)),"")</f>
        <v/>
      </c>
      <c r="AG383" s="67" t="str">
        <f>IF(IFERROR(SEARCH(AG$6,$D383),0)&gt;0,TRIM(VLOOKUP(AG$6,'Lifeline-Capability XWalk'!$F$6:$G$38,2,FALSE)),"")</f>
        <v/>
      </c>
      <c r="AH383" s="67" t="str">
        <f>IF(IFERROR(SEARCH(AH$6,$D383),0)&gt;0,TRIM(VLOOKUP(AH$6,'Lifeline-Capability XWalk'!$F$6:$G$38,2,FALSE)),"")</f>
        <v/>
      </c>
      <c r="AI383" s="67" t="str">
        <f>IF(IFERROR(SEARCH(AI$6,$D383),0)&gt;0,TRIM(VLOOKUP(AI$6,'Lifeline-Capability XWalk'!$F$6:$G$38,2,FALSE)),"")</f>
        <v/>
      </c>
      <c r="AJ383" s="67" t="str">
        <f>IF(IFERROR(SEARCH(AJ$6,$D383),0)&gt;0,TRIM(VLOOKUP(AJ$6,'Lifeline-Capability XWalk'!$F$6:$G$38,2,FALSE)),"")</f>
        <v>Safety and Security; Food, Water, Shelter; Health and Medical; Energy; Communications; Hazardous Materials; Transportation; Water Systems;</v>
      </c>
      <c r="AK383" s="67" t="str">
        <f>IF(IFERROR(SEARCH(AK$6,$D383),0)&gt;0,TRIM(VLOOKUP(AK$6,'Lifeline-Capability XWalk'!$F$6:$G$38,2,FALSE)),"")</f>
        <v/>
      </c>
      <c r="AL383" s="68" t="str">
        <f>IF(IFERROR(SEARCH(AL$6,$D383),0)&gt;0,TRIM(VLOOKUP(AL$6,'Lifeline-Capability XWalk'!$F$6:$G$38,2,FALSE)),"")</f>
        <v/>
      </c>
      <c r="AM383" s="24" t="str">
        <f t="shared" si="23"/>
        <v/>
      </c>
      <c r="AN383" s="24" t="str">
        <f t="shared" si="22"/>
        <v/>
      </c>
      <c r="AO383" s="24" t="str">
        <f t="shared" si="22"/>
        <v/>
      </c>
      <c r="AP383" s="24" t="str">
        <f t="shared" si="22"/>
        <v/>
      </c>
      <c r="AQ383" s="24" t="str">
        <f t="shared" si="22"/>
        <v>Communications</v>
      </c>
      <c r="AR383" s="24" t="str">
        <f t="shared" si="22"/>
        <v/>
      </c>
      <c r="AS383" s="24" t="str">
        <f t="shared" si="22"/>
        <v/>
      </c>
      <c r="AT383" s="24" t="str">
        <f t="shared" si="22"/>
        <v/>
      </c>
      <c r="AU383" s="24" t="str">
        <f t="shared" si="22"/>
        <v>Safety and Security; Food, Water, Shelter; Health and Medical; Energy; Communications; Hazardous Materials; Transportation; Water Systems;</v>
      </c>
    </row>
    <row r="384" spans="1:47" s="24" customFormat="1" ht="32.1" customHeight="1" x14ac:dyDescent="0.2">
      <c r="A384" s="141" t="s">
        <v>1114</v>
      </c>
      <c r="B384" s="63" t="s">
        <v>1118</v>
      </c>
      <c r="C384" s="142" t="s">
        <v>1082</v>
      </c>
      <c r="D384" s="63" t="s">
        <v>1573</v>
      </c>
      <c r="E384" s="64" t="str">
        <f t="shared" si="21"/>
        <v>Safety and Security; Food, Water, Shelter; Health and Medical; Energy; Communications; Hazardous Materials; Transportation; Water Systems;</v>
      </c>
      <c r="F384" s="65" t="s">
        <v>569</v>
      </c>
      <c r="G384" s="66" t="str">
        <f>IF(IFERROR(SEARCH(G$6,$D384),0)&gt;0,TRIM(VLOOKUP(G$6,'Lifeline-Capability XWalk'!$F$6:$G$38,2,FALSE)),"")</f>
        <v/>
      </c>
      <c r="H384" s="67" t="str">
        <f>IF(IFERROR(SEARCH(H$6,$D384),0)&gt;0,TRIM(VLOOKUP(H$6,'Lifeline-Capability XWalk'!$F$6:$G$38,2,FALSE)),"")</f>
        <v/>
      </c>
      <c r="I384" s="67" t="str">
        <f>IF(IFERROR(SEARCH(I$6,$D384),0)&gt;0,TRIM(VLOOKUP(I$6,'Lifeline-Capability XWalk'!$F$6:$G$38,2,FALSE)),"")</f>
        <v/>
      </c>
      <c r="J384" s="67" t="str">
        <f>IF(IFERROR(SEARCH(J$6,$D384),0)&gt;0,TRIM(VLOOKUP(J$6,'Lifeline-Capability XWalk'!$F$6:$G$38,2,FALSE)),"")</f>
        <v/>
      </c>
      <c r="K384" s="67" t="str">
        <f>IF(IFERROR(SEARCH(K$6,$D384),0)&gt;0,TRIM(VLOOKUP(K$6,'Lifeline-Capability XWalk'!$F$6:$G$38,2,FALSE)),"")</f>
        <v/>
      </c>
      <c r="L384" s="67" t="str">
        <f>IF(IFERROR(SEARCH(L$6,$D384),0)&gt;0,TRIM(VLOOKUP(L$6,'Lifeline-Capability XWalk'!$F$6:$G$38,2,FALSE)),"")</f>
        <v>Hazardous Materials</v>
      </c>
      <c r="M384" s="67" t="str">
        <f>IF(IFERROR(SEARCH(M$6,$D384),0)&gt;0,TRIM(VLOOKUP(M$6,'Lifeline-Capability XWalk'!$F$6:$G$38,2,FALSE)),"")</f>
        <v/>
      </c>
      <c r="N384" s="67" t="str">
        <f>IF(IFERROR(SEARCH(N$6,$D384),0)&gt;0,TRIM(VLOOKUP(N$6,'Lifeline-Capability XWalk'!$F$6:$G$38,2,FALSE)),"")</f>
        <v/>
      </c>
      <c r="O384" s="67" t="str">
        <f>IF(IFERROR(SEARCH(O$6,$D384),0)&gt;0,TRIM(VLOOKUP(O$6,'Lifeline-Capability XWalk'!$F$6:$G$38,2,FALSE)),"")</f>
        <v/>
      </c>
      <c r="P384" s="67" t="str">
        <f>IF(IFERROR(SEARCH(P$6,$D384),0)&gt;0,TRIM(VLOOKUP(P$6,'Lifeline-Capability XWalk'!$F$6:$G$38,2,FALSE)),"")</f>
        <v/>
      </c>
      <c r="Q384" s="67" t="str">
        <f>IF(IFERROR(SEARCH(Q$6,$D384),0)&gt;0,TRIM(VLOOKUP(Q$6,'Lifeline-Capability XWalk'!$F$6:$G$38,2,FALSE)),"")</f>
        <v/>
      </c>
      <c r="R384" s="67" t="str">
        <f>IF(IFERROR(SEARCH(R$6,$D384),0)&gt;0,TRIM(VLOOKUP(R$6,'Lifeline-Capability XWalk'!$F$6:$G$38,2,FALSE)),"")</f>
        <v/>
      </c>
      <c r="S384" s="67" t="str">
        <f>IF(IFERROR(SEARCH(S$6,$D384),0)&gt;0,TRIM(VLOOKUP(S$6,'Lifeline-Capability XWalk'!$F$6:$G$38,2,FALSE)),"")</f>
        <v/>
      </c>
      <c r="T384" s="67" t="str">
        <f>IF(IFERROR(SEARCH(T$6,$D384),0)&gt;0,TRIM(VLOOKUP(T$6,'Lifeline-Capability XWalk'!$F$6:$G$38,2,FALSE)),"")</f>
        <v/>
      </c>
      <c r="U384" s="67" t="str">
        <f>IF(IFERROR(SEARCH(U$6,$D384),0)&gt;0,TRIM(VLOOKUP(U$6,'Lifeline-Capability XWalk'!$F$6:$G$38,2,FALSE)),"")</f>
        <v/>
      </c>
      <c r="V384" s="67" t="str">
        <f>IF(IFERROR(SEARCH(V$6,$D384),0)&gt;0,TRIM(VLOOKUP(V$6,'Lifeline-Capability XWalk'!$F$6:$G$38,2,FALSE)),"")</f>
        <v/>
      </c>
      <c r="W384" s="67" t="str">
        <f>IF(IFERROR(SEARCH(W$6,$D384),0)&gt;0,TRIM(VLOOKUP(W$6,'Lifeline-Capability XWalk'!$F$6:$G$38,2,FALSE)),"")</f>
        <v/>
      </c>
      <c r="X384" s="67" t="str">
        <f>IF(IFERROR(SEARCH(X$6,$D384),0)&gt;0,TRIM(VLOOKUP(X$6,'Lifeline-Capability XWalk'!$F$6:$G$38,2,FALSE)),"")</f>
        <v/>
      </c>
      <c r="Y384" s="67" t="str">
        <f>IF(IFERROR(SEARCH(Y$6,$D384),0)&gt;0,TRIM(VLOOKUP(Y$6,'Lifeline-Capability XWalk'!$F$6:$G$38,2,FALSE)),"")</f>
        <v/>
      </c>
      <c r="Z384" s="67" t="str">
        <f>IF(IFERROR(SEARCH(Z$6,$D384),0)&gt;0,TRIM(VLOOKUP(Z$6,'Lifeline-Capability XWalk'!$F$6:$G$38,2,FALSE)),"")</f>
        <v/>
      </c>
      <c r="AA384" s="67" t="str">
        <f>IF(IFERROR(SEARCH(AA$6,$D384),0)&gt;0,TRIM(VLOOKUP(AA$6,'Lifeline-Capability XWalk'!$F$6:$G$38,2,FALSE)),"")</f>
        <v>Communications</v>
      </c>
      <c r="AB384" s="67" t="str">
        <f>IF(IFERROR(SEARCH(AB$6,$D384),0)&gt;0,TRIM(VLOOKUP(AB$6,'Lifeline-Capability XWalk'!$F$6:$G$38,2,FALSE)),"")</f>
        <v>Communications</v>
      </c>
      <c r="AC384" s="67" t="str">
        <f>IF(IFERROR(SEARCH(AC$6,$D384),0)&gt;0,TRIM(VLOOKUP(AC$6,'Lifeline-Capability XWalk'!$F$6:$G$38,2,FALSE)),"")</f>
        <v/>
      </c>
      <c r="AD384" s="67" t="str">
        <f>IF(IFERROR(SEARCH(AD$6,$D384),0)&gt;0,TRIM(VLOOKUP(AD$6,'Lifeline-Capability XWalk'!$F$6:$G$38,2,FALSE)),"")</f>
        <v/>
      </c>
      <c r="AE384" s="67" t="str">
        <f>IF(IFERROR(SEARCH(AE$6,$D384),0)&gt;0,TRIM(VLOOKUP(AE$6,'Lifeline-Capability XWalk'!$F$6:$G$38,2,FALSE)),"")</f>
        <v/>
      </c>
      <c r="AF384" s="67" t="str">
        <f>IF(IFERROR(SEARCH(AF$6,$D384),0)&gt;0,TRIM(VLOOKUP(AF$6,'Lifeline-Capability XWalk'!$F$6:$G$38,2,FALSE)),"")</f>
        <v/>
      </c>
      <c r="AG384" s="67" t="str">
        <f>IF(IFERROR(SEARCH(AG$6,$D384),0)&gt;0,TRIM(VLOOKUP(AG$6,'Lifeline-Capability XWalk'!$F$6:$G$38,2,FALSE)),"")</f>
        <v/>
      </c>
      <c r="AH384" s="67" t="str">
        <f>IF(IFERROR(SEARCH(AH$6,$D384),0)&gt;0,TRIM(VLOOKUP(AH$6,'Lifeline-Capability XWalk'!$F$6:$G$38,2,FALSE)),"")</f>
        <v/>
      </c>
      <c r="AI384" s="67" t="str">
        <f>IF(IFERROR(SEARCH(AI$6,$D384),0)&gt;0,TRIM(VLOOKUP(AI$6,'Lifeline-Capability XWalk'!$F$6:$G$38,2,FALSE)),"")</f>
        <v/>
      </c>
      <c r="AJ384" s="67" t="str">
        <f>IF(IFERROR(SEARCH(AJ$6,$D384),0)&gt;0,TRIM(VLOOKUP(AJ$6,'Lifeline-Capability XWalk'!$F$6:$G$38,2,FALSE)),"")</f>
        <v>Safety and Security; Food, Water, Shelter; Health and Medical; Energy; Communications; Hazardous Materials; Transportation; Water Systems;</v>
      </c>
      <c r="AK384" s="67" t="str">
        <f>IF(IFERROR(SEARCH(AK$6,$D384),0)&gt;0,TRIM(VLOOKUP(AK$6,'Lifeline-Capability XWalk'!$F$6:$G$38,2,FALSE)),"")</f>
        <v/>
      </c>
      <c r="AL384" s="68" t="str">
        <f>IF(IFERROR(SEARCH(AL$6,$D384),0)&gt;0,TRIM(VLOOKUP(AL$6,'Lifeline-Capability XWalk'!$F$6:$G$38,2,FALSE)),"")</f>
        <v/>
      </c>
      <c r="AM384" s="24" t="str">
        <f t="shared" si="23"/>
        <v/>
      </c>
      <c r="AN384" s="24" t="str">
        <f t="shared" si="22"/>
        <v/>
      </c>
      <c r="AO384" s="24" t="str">
        <f t="shared" si="22"/>
        <v/>
      </c>
      <c r="AP384" s="24" t="str">
        <f t="shared" si="22"/>
        <v/>
      </c>
      <c r="AQ384" s="24" t="str">
        <f t="shared" si="22"/>
        <v>Communications</v>
      </c>
      <c r="AR384" s="24" t="str">
        <f t="shared" si="22"/>
        <v>Hazardous Materials</v>
      </c>
      <c r="AS384" s="24" t="str">
        <f t="shared" si="22"/>
        <v/>
      </c>
      <c r="AT384" s="24" t="str">
        <f t="shared" si="22"/>
        <v/>
      </c>
      <c r="AU384" s="24" t="str">
        <f t="shared" si="22"/>
        <v>Safety and Security; Food, Water, Shelter; Health and Medical; Energy; Communications; Hazardous Materials; Transportation; Water Systems;</v>
      </c>
    </row>
    <row r="385" spans="1:47" s="24" customFormat="1" ht="32.1" customHeight="1" x14ac:dyDescent="0.2">
      <c r="A385" s="141" t="s">
        <v>1112</v>
      </c>
      <c r="B385" s="63" t="s">
        <v>1127</v>
      </c>
      <c r="C385" s="142" t="s">
        <v>1393</v>
      </c>
      <c r="D385" s="63" t="s">
        <v>1554</v>
      </c>
      <c r="E385" s="64" t="str">
        <f t="shared" si="21"/>
        <v>Safety and Security; Food, Water, Shelter; Health and Medical; Energy; Communications; Hazardous Materials; Transportation; Water Systems;</v>
      </c>
      <c r="F385" s="65" t="s">
        <v>551</v>
      </c>
      <c r="G385" s="66" t="str">
        <f>IF(IFERROR(SEARCH(G$6,$D385),0)&gt;0,TRIM(VLOOKUP(G$6,'Lifeline-Capability XWalk'!$F$6:$G$38,2,FALSE)),"")</f>
        <v/>
      </c>
      <c r="H385" s="67" t="str">
        <f>IF(IFERROR(SEARCH(H$6,$D385),0)&gt;0,TRIM(VLOOKUP(H$6,'Lifeline-Capability XWalk'!$F$6:$G$38,2,FALSE)),"")</f>
        <v/>
      </c>
      <c r="I385" s="67" t="str">
        <f>IF(IFERROR(SEARCH(I$6,$D385),0)&gt;0,TRIM(VLOOKUP(I$6,'Lifeline-Capability XWalk'!$F$6:$G$38,2,FALSE)),"")</f>
        <v/>
      </c>
      <c r="J385" s="67" t="str">
        <f>IF(IFERROR(SEARCH(J$6,$D385),0)&gt;0,TRIM(VLOOKUP(J$6,'Lifeline-Capability XWalk'!$F$6:$G$38,2,FALSE)),"")</f>
        <v/>
      </c>
      <c r="K385" s="67" t="str">
        <f>IF(IFERROR(SEARCH(K$6,$D385),0)&gt;0,TRIM(VLOOKUP(K$6,'Lifeline-Capability XWalk'!$F$6:$G$38,2,FALSE)),"")</f>
        <v/>
      </c>
      <c r="L385" s="67" t="str">
        <f>IF(IFERROR(SEARCH(L$6,$D385),0)&gt;0,TRIM(VLOOKUP(L$6,'Lifeline-Capability XWalk'!$F$6:$G$38,2,FALSE)),"")</f>
        <v/>
      </c>
      <c r="M385" s="67" t="str">
        <f>IF(IFERROR(SEARCH(M$6,$D385),0)&gt;0,TRIM(VLOOKUP(M$6,'Lifeline-Capability XWalk'!$F$6:$G$38,2,FALSE)),"")</f>
        <v/>
      </c>
      <c r="N385" s="67" t="str">
        <f>IF(IFERROR(SEARCH(N$6,$D385),0)&gt;0,TRIM(VLOOKUP(N$6,'Lifeline-Capability XWalk'!$F$6:$G$38,2,FALSE)),"")</f>
        <v/>
      </c>
      <c r="O385" s="67" t="str">
        <f>IF(IFERROR(SEARCH(O$6,$D385),0)&gt;0,TRIM(VLOOKUP(O$6,'Lifeline-Capability XWalk'!$F$6:$G$38,2,FALSE)),"")</f>
        <v/>
      </c>
      <c r="P385" s="67" t="str">
        <f>IF(IFERROR(SEARCH(P$6,$D385),0)&gt;0,TRIM(VLOOKUP(P$6,'Lifeline-Capability XWalk'!$F$6:$G$38,2,FALSE)),"")</f>
        <v/>
      </c>
      <c r="Q385" s="67" t="str">
        <f>IF(IFERROR(SEARCH(Q$6,$D385),0)&gt;0,TRIM(VLOOKUP(Q$6,'Lifeline-Capability XWalk'!$F$6:$G$38,2,FALSE)),"")</f>
        <v/>
      </c>
      <c r="R385" s="67" t="str">
        <f>IF(IFERROR(SEARCH(R$6,$D385),0)&gt;0,TRIM(VLOOKUP(R$6,'Lifeline-Capability XWalk'!$F$6:$G$38,2,FALSE)),"")</f>
        <v/>
      </c>
      <c r="S385" s="67" t="str">
        <f>IF(IFERROR(SEARCH(S$6,$D385),0)&gt;0,TRIM(VLOOKUP(S$6,'Lifeline-Capability XWalk'!$F$6:$G$38,2,FALSE)),"")</f>
        <v/>
      </c>
      <c r="T385" s="67" t="str">
        <f>IF(IFERROR(SEARCH(T$6,$D385),0)&gt;0,TRIM(VLOOKUP(T$6,'Lifeline-Capability XWalk'!$F$6:$G$38,2,FALSE)),"")</f>
        <v/>
      </c>
      <c r="U385" s="67" t="str">
        <f>IF(IFERROR(SEARCH(U$6,$D385),0)&gt;0,TRIM(VLOOKUP(U$6,'Lifeline-Capability XWalk'!$F$6:$G$38,2,FALSE)),"")</f>
        <v/>
      </c>
      <c r="V385" s="67" t="str">
        <f>IF(IFERROR(SEARCH(V$6,$D385),0)&gt;0,TRIM(VLOOKUP(V$6,'Lifeline-Capability XWalk'!$F$6:$G$38,2,FALSE)),"")</f>
        <v/>
      </c>
      <c r="W385" s="67" t="str">
        <f>IF(IFERROR(SEARCH(W$6,$D385),0)&gt;0,TRIM(VLOOKUP(W$6,'Lifeline-Capability XWalk'!$F$6:$G$38,2,FALSE)),"")</f>
        <v/>
      </c>
      <c r="X385" s="67" t="str">
        <f>IF(IFERROR(SEARCH(X$6,$D385),0)&gt;0,TRIM(VLOOKUP(X$6,'Lifeline-Capability XWalk'!$F$6:$G$38,2,FALSE)),"")</f>
        <v/>
      </c>
      <c r="Y385" s="67" t="str">
        <f>IF(IFERROR(SEARCH(Y$6,$D385),0)&gt;0,TRIM(VLOOKUP(Y$6,'Lifeline-Capability XWalk'!$F$6:$G$38,2,FALSE)),"")</f>
        <v/>
      </c>
      <c r="Z385" s="67" t="str">
        <f>IF(IFERROR(SEARCH(Z$6,$D385),0)&gt;0,TRIM(VLOOKUP(Z$6,'Lifeline-Capability XWalk'!$F$6:$G$38,2,FALSE)),"")</f>
        <v>Safety and Security</v>
      </c>
      <c r="AA385" s="67" t="str">
        <f>IF(IFERROR(SEARCH(AA$6,$D385),0)&gt;0,TRIM(VLOOKUP(AA$6,'Lifeline-Capability XWalk'!$F$6:$G$38,2,FALSE)),"")</f>
        <v>Communications</v>
      </c>
      <c r="AB385" s="67" t="str">
        <f>IF(IFERROR(SEARCH(AB$6,$D385),0)&gt;0,TRIM(VLOOKUP(AB$6,'Lifeline-Capability XWalk'!$F$6:$G$38,2,FALSE)),"")</f>
        <v>Communications</v>
      </c>
      <c r="AC385" s="67" t="str">
        <f>IF(IFERROR(SEARCH(AC$6,$D385),0)&gt;0,TRIM(VLOOKUP(AC$6,'Lifeline-Capability XWalk'!$F$6:$G$38,2,FALSE)),"")</f>
        <v/>
      </c>
      <c r="AD385" s="67" t="str">
        <f>IF(IFERROR(SEARCH(AD$6,$D385),0)&gt;0,TRIM(VLOOKUP(AD$6,'Lifeline-Capability XWalk'!$F$6:$G$38,2,FALSE)),"")</f>
        <v/>
      </c>
      <c r="AE385" s="67" t="str">
        <f>IF(IFERROR(SEARCH(AE$6,$D385),0)&gt;0,TRIM(VLOOKUP(AE$6,'Lifeline-Capability XWalk'!$F$6:$G$38,2,FALSE)),"")</f>
        <v/>
      </c>
      <c r="AF385" s="67" t="str">
        <f>IF(IFERROR(SEARCH(AF$6,$D385),0)&gt;0,TRIM(VLOOKUP(AF$6,'Lifeline-Capability XWalk'!$F$6:$G$38,2,FALSE)),"")</f>
        <v/>
      </c>
      <c r="AG385" s="67" t="str">
        <f>IF(IFERROR(SEARCH(AG$6,$D385),0)&gt;0,TRIM(VLOOKUP(AG$6,'Lifeline-Capability XWalk'!$F$6:$G$38,2,FALSE)),"")</f>
        <v/>
      </c>
      <c r="AH385" s="67" t="str">
        <f>IF(IFERROR(SEARCH(AH$6,$D385),0)&gt;0,TRIM(VLOOKUP(AH$6,'Lifeline-Capability XWalk'!$F$6:$G$38,2,FALSE)),"")</f>
        <v/>
      </c>
      <c r="AI385" s="67" t="str">
        <f>IF(IFERROR(SEARCH(AI$6,$D385),0)&gt;0,TRIM(VLOOKUP(AI$6,'Lifeline-Capability XWalk'!$F$6:$G$38,2,FALSE)),"")</f>
        <v/>
      </c>
      <c r="AJ385" s="67" t="str">
        <f>IF(IFERROR(SEARCH(AJ$6,$D385),0)&gt;0,TRIM(VLOOKUP(AJ$6,'Lifeline-Capability XWalk'!$F$6:$G$38,2,FALSE)),"")</f>
        <v>Safety and Security; Food, Water, Shelter; Health and Medical; Energy; Communications; Hazardous Materials; Transportation; Water Systems;</v>
      </c>
      <c r="AK385" s="67" t="str">
        <f>IF(IFERROR(SEARCH(AK$6,$D385),0)&gt;0,TRIM(VLOOKUP(AK$6,'Lifeline-Capability XWalk'!$F$6:$G$38,2,FALSE)),"")</f>
        <v/>
      </c>
      <c r="AL385" s="68" t="str">
        <f>IF(IFERROR(SEARCH(AL$6,$D385),0)&gt;0,TRIM(VLOOKUP(AL$6,'Lifeline-Capability XWalk'!$F$6:$G$38,2,FALSE)),"")</f>
        <v/>
      </c>
      <c r="AM385" s="24" t="str">
        <f t="shared" si="23"/>
        <v>Safety and Security</v>
      </c>
      <c r="AN385" s="24" t="str">
        <f t="shared" si="22"/>
        <v/>
      </c>
      <c r="AO385" s="24" t="str">
        <f t="shared" si="22"/>
        <v/>
      </c>
      <c r="AP385" s="24" t="str">
        <f t="shared" si="22"/>
        <v/>
      </c>
      <c r="AQ385" s="24" t="str">
        <f t="shared" si="22"/>
        <v>Communications</v>
      </c>
      <c r="AR385" s="24" t="str">
        <f t="shared" si="22"/>
        <v/>
      </c>
      <c r="AS385" s="24" t="str">
        <f t="shared" si="22"/>
        <v/>
      </c>
      <c r="AT385" s="24" t="str">
        <f t="shared" si="22"/>
        <v/>
      </c>
      <c r="AU385" s="24" t="str">
        <f t="shared" si="22"/>
        <v>Safety and Security; Food, Water, Shelter; Health and Medical; Energy; Communications; Hazardous Materials; Transportation; Water Systems;</v>
      </c>
    </row>
    <row r="386" spans="1:47" s="24" customFormat="1" ht="32.1" customHeight="1" x14ac:dyDescent="0.2">
      <c r="A386" s="141" t="s">
        <v>1112</v>
      </c>
      <c r="B386" s="63" t="s">
        <v>1117</v>
      </c>
      <c r="C386" s="142" t="s">
        <v>1082</v>
      </c>
      <c r="D386" s="63" t="s">
        <v>1472</v>
      </c>
      <c r="E386" s="64" t="str">
        <f t="shared" si="21"/>
        <v>Safety and Security, Communications</v>
      </c>
      <c r="F386" s="65" t="s">
        <v>552</v>
      </c>
      <c r="G386" s="66" t="str">
        <f>IF(IFERROR(SEARCH(G$6,$D386),0)&gt;0,TRIM(VLOOKUP(G$6,'Lifeline-Capability XWalk'!$F$6:$G$38,2,FALSE)),"")</f>
        <v/>
      </c>
      <c r="H386" s="67" t="str">
        <f>IF(IFERROR(SEARCH(H$6,$D386),0)&gt;0,TRIM(VLOOKUP(H$6,'Lifeline-Capability XWalk'!$F$6:$G$38,2,FALSE)),"")</f>
        <v/>
      </c>
      <c r="I386" s="67" t="str">
        <f>IF(IFERROR(SEARCH(I$6,$D386),0)&gt;0,TRIM(VLOOKUP(I$6,'Lifeline-Capability XWalk'!$F$6:$G$38,2,FALSE)),"")</f>
        <v/>
      </c>
      <c r="J386" s="67" t="str">
        <f>IF(IFERROR(SEARCH(J$6,$D386),0)&gt;0,TRIM(VLOOKUP(J$6,'Lifeline-Capability XWalk'!$F$6:$G$38,2,FALSE)),"")</f>
        <v/>
      </c>
      <c r="K386" s="67" t="str">
        <f>IF(IFERROR(SEARCH(K$6,$D386),0)&gt;0,TRIM(VLOOKUP(K$6,'Lifeline-Capability XWalk'!$F$6:$G$38,2,FALSE)),"")</f>
        <v/>
      </c>
      <c r="L386" s="67" t="str">
        <f>IF(IFERROR(SEARCH(L$6,$D386),0)&gt;0,TRIM(VLOOKUP(L$6,'Lifeline-Capability XWalk'!$F$6:$G$38,2,FALSE)),"")</f>
        <v/>
      </c>
      <c r="M386" s="67" t="str">
        <f>IF(IFERROR(SEARCH(M$6,$D386),0)&gt;0,TRIM(VLOOKUP(M$6,'Lifeline-Capability XWalk'!$F$6:$G$38,2,FALSE)),"")</f>
        <v/>
      </c>
      <c r="N386" s="67" t="str">
        <f>IF(IFERROR(SEARCH(N$6,$D386),0)&gt;0,TRIM(VLOOKUP(N$6,'Lifeline-Capability XWalk'!$F$6:$G$38,2,FALSE)),"")</f>
        <v/>
      </c>
      <c r="O386" s="67" t="str">
        <f>IF(IFERROR(SEARCH(O$6,$D386),0)&gt;0,TRIM(VLOOKUP(O$6,'Lifeline-Capability XWalk'!$F$6:$G$38,2,FALSE)),"")</f>
        <v/>
      </c>
      <c r="P386" s="67" t="str">
        <f>IF(IFERROR(SEARCH(P$6,$D386),0)&gt;0,TRIM(VLOOKUP(P$6,'Lifeline-Capability XWalk'!$F$6:$G$38,2,FALSE)),"")</f>
        <v/>
      </c>
      <c r="Q386" s="67" t="str">
        <f>IF(IFERROR(SEARCH(Q$6,$D386),0)&gt;0,TRIM(VLOOKUP(Q$6,'Lifeline-Capability XWalk'!$F$6:$G$38,2,FALSE)),"")</f>
        <v/>
      </c>
      <c r="R386" s="67" t="str">
        <f>IF(IFERROR(SEARCH(R$6,$D386),0)&gt;0,TRIM(VLOOKUP(R$6,'Lifeline-Capability XWalk'!$F$6:$G$38,2,FALSE)),"")</f>
        <v/>
      </c>
      <c r="S386" s="67" t="str">
        <f>IF(IFERROR(SEARCH(S$6,$D386),0)&gt;0,TRIM(VLOOKUP(S$6,'Lifeline-Capability XWalk'!$F$6:$G$38,2,FALSE)),"")</f>
        <v/>
      </c>
      <c r="T386" s="67" t="str">
        <f>IF(IFERROR(SEARCH(T$6,$D386),0)&gt;0,TRIM(VLOOKUP(T$6,'Lifeline-Capability XWalk'!$F$6:$G$38,2,FALSE)),"")</f>
        <v/>
      </c>
      <c r="U386" s="67" t="str">
        <f>IF(IFERROR(SEARCH(U$6,$D386),0)&gt;0,TRIM(VLOOKUP(U$6,'Lifeline-Capability XWalk'!$F$6:$G$38,2,FALSE)),"")</f>
        <v/>
      </c>
      <c r="V386" s="67" t="str">
        <f>IF(IFERROR(SEARCH(V$6,$D386),0)&gt;0,TRIM(VLOOKUP(V$6,'Lifeline-Capability XWalk'!$F$6:$G$38,2,FALSE)),"")</f>
        <v/>
      </c>
      <c r="W386" s="67" t="str">
        <f>IF(IFERROR(SEARCH(W$6,$D386),0)&gt;0,TRIM(VLOOKUP(W$6,'Lifeline-Capability XWalk'!$F$6:$G$38,2,FALSE)),"")</f>
        <v/>
      </c>
      <c r="X386" s="67" t="str">
        <f>IF(IFERROR(SEARCH(X$6,$D386),0)&gt;0,TRIM(VLOOKUP(X$6,'Lifeline-Capability XWalk'!$F$6:$G$38,2,FALSE)),"")</f>
        <v/>
      </c>
      <c r="Y386" s="67" t="str">
        <f>IF(IFERROR(SEARCH(Y$6,$D386),0)&gt;0,TRIM(VLOOKUP(Y$6,'Lifeline-Capability XWalk'!$F$6:$G$38,2,FALSE)),"")</f>
        <v/>
      </c>
      <c r="Z386" s="67" t="str">
        <f>IF(IFERROR(SEARCH(Z$6,$D386),0)&gt;0,TRIM(VLOOKUP(Z$6,'Lifeline-Capability XWalk'!$F$6:$G$38,2,FALSE)),"")</f>
        <v>Safety and Security</v>
      </c>
      <c r="AA386" s="67" t="str">
        <f>IF(IFERROR(SEARCH(AA$6,$D386),0)&gt;0,TRIM(VLOOKUP(AA$6,'Lifeline-Capability XWalk'!$F$6:$G$38,2,FALSE)),"")</f>
        <v>Communications</v>
      </c>
      <c r="AB386" s="67" t="str">
        <f>IF(IFERROR(SEARCH(AB$6,$D386),0)&gt;0,TRIM(VLOOKUP(AB$6,'Lifeline-Capability XWalk'!$F$6:$G$38,2,FALSE)),"")</f>
        <v>Communications</v>
      </c>
      <c r="AC386" s="67" t="str">
        <f>IF(IFERROR(SEARCH(AC$6,$D386),0)&gt;0,TRIM(VLOOKUP(AC$6,'Lifeline-Capability XWalk'!$F$6:$G$38,2,FALSE)),"")</f>
        <v/>
      </c>
      <c r="AD386" s="67" t="str">
        <f>IF(IFERROR(SEARCH(AD$6,$D386),0)&gt;0,TRIM(VLOOKUP(AD$6,'Lifeline-Capability XWalk'!$F$6:$G$38,2,FALSE)),"")</f>
        <v/>
      </c>
      <c r="AE386" s="67" t="str">
        <f>IF(IFERROR(SEARCH(AE$6,$D386),0)&gt;0,TRIM(VLOOKUP(AE$6,'Lifeline-Capability XWalk'!$F$6:$G$38,2,FALSE)),"")</f>
        <v/>
      </c>
      <c r="AF386" s="67" t="str">
        <f>IF(IFERROR(SEARCH(AF$6,$D386),0)&gt;0,TRIM(VLOOKUP(AF$6,'Lifeline-Capability XWalk'!$F$6:$G$38,2,FALSE)),"")</f>
        <v/>
      </c>
      <c r="AG386" s="67" t="str">
        <f>IF(IFERROR(SEARCH(AG$6,$D386),0)&gt;0,TRIM(VLOOKUP(AG$6,'Lifeline-Capability XWalk'!$F$6:$G$38,2,FALSE)),"")</f>
        <v/>
      </c>
      <c r="AH386" s="67" t="str">
        <f>IF(IFERROR(SEARCH(AH$6,$D386),0)&gt;0,TRIM(VLOOKUP(AH$6,'Lifeline-Capability XWalk'!$F$6:$G$38,2,FALSE)),"")</f>
        <v/>
      </c>
      <c r="AI386" s="67" t="str">
        <f>IF(IFERROR(SEARCH(AI$6,$D386),0)&gt;0,TRIM(VLOOKUP(AI$6,'Lifeline-Capability XWalk'!$F$6:$G$38,2,FALSE)),"")</f>
        <v/>
      </c>
      <c r="AJ386" s="67" t="str">
        <f>IF(IFERROR(SEARCH(AJ$6,$D386),0)&gt;0,TRIM(VLOOKUP(AJ$6,'Lifeline-Capability XWalk'!$F$6:$G$38,2,FALSE)),"")</f>
        <v/>
      </c>
      <c r="AK386" s="67" t="str">
        <f>IF(IFERROR(SEARCH(AK$6,$D386),0)&gt;0,TRIM(VLOOKUP(AK$6,'Lifeline-Capability XWalk'!$F$6:$G$38,2,FALSE)),"")</f>
        <v/>
      </c>
      <c r="AL386" s="68" t="str">
        <f>IF(IFERROR(SEARCH(AL$6,$D386),0)&gt;0,TRIM(VLOOKUP(AL$6,'Lifeline-Capability XWalk'!$F$6:$G$38,2,FALSE)),"")</f>
        <v/>
      </c>
      <c r="AM386" s="24" t="str">
        <f t="shared" si="23"/>
        <v>Safety and Security</v>
      </c>
      <c r="AN386" s="24" t="str">
        <f t="shared" si="22"/>
        <v/>
      </c>
      <c r="AO386" s="24" t="str">
        <f t="shared" si="22"/>
        <v/>
      </c>
      <c r="AP386" s="24" t="str">
        <f t="shared" si="22"/>
        <v/>
      </c>
      <c r="AQ386" s="24" t="str">
        <f t="shared" si="22"/>
        <v>Communications</v>
      </c>
      <c r="AR386" s="24" t="str">
        <f t="shared" si="22"/>
        <v/>
      </c>
      <c r="AS386" s="24" t="str">
        <f t="shared" si="22"/>
        <v/>
      </c>
      <c r="AT386" s="24" t="str">
        <f t="shared" si="22"/>
        <v/>
      </c>
      <c r="AU386" s="24" t="str">
        <f t="shared" si="22"/>
        <v/>
      </c>
    </row>
    <row r="387" spans="1:47" s="24" customFormat="1" ht="32.1" customHeight="1" x14ac:dyDescent="0.2">
      <c r="A387" s="141" t="s">
        <v>1113</v>
      </c>
      <c r="B387" s="63" t="s">
        <v>1140</v>
      </c>
      <c r="C387" s="63" t="s">
        <v>1082</v>
      </c>
      <c r="D387" s="63" t="s">
        <v>1574</v>
      </c>
      <c r="E387" s="64" t="str">
        <f t="shared" si="21"/>
        <v>Communications</v>
      </c>
      <c r="F387" s="65" t="s">
        <v>529</v>
      </c>
      <c r="G387" s="66" t="str">
        <f>IF(IFERROR(SEARCH(G$6,$D387),0)&gt;0,TRIM(VLOOKUP(G$6,'Lifeline-Capability XWalk'!$F$6:$G$38,2,FALSE)),"")</f>
        <v/>
      </c>
      <c r="H387" s="67" t="str">
        <f>IF(IFERROR(SEARCH(H$6,$D387),0)&gt;0,TRIM(VLOOKUP(H$6,'Lifeline-Capability XWalk'!$F$6:$G$38,2,FALSE)),"")</f>
        <v/>
      </c>
      <c r="I387" s="67" t="str">
        <f>IF(IFERROR(SEARCH(I$6,$D387),0)&gt;0,TRIM(VLOOKUP(I$6,'Lifeline-Capability XWalk'!$F$6:$G$38,2,FALSE)),"")</f>
        <v/>
      </c>
      <c r="J387" s="67" t="str">
        <f>IF(IFERROR(SEARCH(J$6,$D387),0)&gt;0,TRIM(VLOOKUP(J$6,'Lifeline-Capability XWalk'!$F$6:$G$38,2,FALSE)),"")</f>
        <v/>
      </c>
      <c r="K387" s="67" t="str">
        <f>IF(IFERROR(SEARCH(K$6,$D387),0)&gt;0,TRIM(VLOOKUP(K$6,'Lifeline-Capability XWalk'!$F$6:$G$38,2,FALSE)),"")</f>
        <v/>
      </c>
      <c r="L387" s="67" t="str">
        <f>IF(IFERROR(SEARCH(L$6,$D387),0)&gt;0,TRIM(VLOOKUP(L$6,'Lifeline-Capability XWalk'!$F$6:$G$38,2,FALSE)),"")</f>
        <v/>
      </c>
      <c r="M387" s="67" t="str">
        <f>IF(IFERROR(SEARCH(M$6,$D387),0)&gt;0,TRIM(VLOOKUP(M$6,'Lifeline-Capability XWalk'!$F$6:$G$38,2,FALSE)),"")</f>
        <v/>
      </c>
      <c r="N387" s="67" t="str">
        <f>IF(IFERROR(SEARCH(N$6,$D387),0)&gt;0,TRIM(VLOOKUP(N$6,'Lifeline-Capability XWalk'!$F$6:$G$38,2,FALSE)),"")</f>
        <v/>
      </c>
      <c r="O387" s="67" t="str">
        <f>IF(IFERROR(SEARCH(O$6,$D387),0)&gt;0,TRIM(VLOOKUP(O$6,'Lifeline-Capability XWalk'!$F$6:$G$38,2,FALSE)),"")</f>
        <v/>
      </c>
      <c r="P387" s="67" t="str">
        <f>IF(IFERROR(SEARCH(P$6,$D387),0)&gt;0,TRIM(VLOOKUP(P$6,'Lifeline-Capability XWalk'!$F$6:$G$38,2,FALSE)),"")</f>
        <v/>
      </c>
      <c r="Q387" s="67" t="str">
        <f>IF(IFERROR(SEARCH(Q$6,$D387),0)&gt;0,TRIM(VLOOKUP(Q$6,'Lifeline-Capability XWalk'!$F$6:$G$38,2,FALSE)),"")</f>
        <v/>
      </c>
      <c r="R387" s="67" t="str">
        <f>IF(IFERROR(SEARCH(R$6,$D387),0)&gt;0,TRIM(VLOOKUP(R$6,'Lifeline-Capability XWalk'!$F$6:$G$38,2,FALSE)),"")</f>
        <v/>
      </c>
      <c r="S387" s="67" t="str">
        <f>IF(IFERROR(SEARCH(S$6,$D387),0)&gt;0,TRIM(VLOOKUP(S$6,'Lifeline-Capability XWalk'!$F$6:$G$38,2,FALSE)),"")</f>
        <v/>
      </c>
      <c r="T387" s="67" t="str">
        <f>IF(IFERROR(SEARCH(T$6,$D387),0)&gt;0,TRIM(VLOOKUP(T$6,'Lifeline-Capability XWalk'!$F$6:$G$38,2,FALSE)),"")</f>
        <v/>
      </c>
      <c r="U387" s="67" t="str">
        <f>IF(IFERROR(SEARCH(U$6,$D387),0)&gt;0,TRIM(VLOOKUP(U$6,'Lifeline-Capability XWalk'!$F$6:$G$38,2,FALSE)),"")</f>
        <v/>
      </c>
      <c r="V387" s="67" t="str">
        <f>IF(IFERROR(SEARCH(V$6,$D387),0)&gt;0,TRIM(VLOOKUP(V$6,'Lifeline-Capability XWalk'!$F$6:$G$38,2,FALSE)),"")</f>
        <v/>
      </c>
      <c r="W387" s="67" t="str">
        <f>IF(IFERROR(SEARCH(W$6,$D387),0)&gt;0,TRIM(VLOOKUP(W$6,'Lifeline-Capability XWalk'!$F$6:$G$38,2,FALSE)),"")</f>
        <v/>
      </c>
      <c r="X387" s="67" t="str">
        <f>IF(IFERROR(SEARCH(X$6,$D387),0)&gt;0,TRIM(VLOOKUP(X$6,'Lifeline-Capability XWalk'!$F$6:$G$38,2,FALSE)),"")</f>
        <v/>
      </c>
      <c r="Y387" s="67" t="str">
        <f>IF(IFERROR(SEARCH(Y$6,$D387),0)&gt;0,TRIM(VLOOKUP(Y$6,'Lifeline-Capability XWalk'!$F$6:$G$38,2,FALSE)),"")</f>
        <v/>
      </c>
      <c r="Z387" s="67" t="str">
        <f>IF(IFERROR(SEARCH(Z$6,$D387),0)&gt;0,TRIM(VLOOKUP(Z$6,'Lifeline-Capability XWalk'!$F$6:$G$38,2,FALSE)),"")</f>
        <v/>
      </c>
      <c r="AA387" s="67" t="str">
        <f>IF(IFERROR(SEARCH(AA$6,$D387),0)&gt;0,TRIM(VLOOKUP(AA$6,'Lifeline-Capability XWalk'!$F$6:$G$38,2,FALSE)),"")</f>
        <v>Communications</v>
      </c>
      <c r="AB387" s="67" t="str">
        <f>IF(IFERROR(SEARCH(AB$6,$D387),0)&gt;0,TRIM(VLOOKUP(AB$6,'Lifeline-Capability XWalk'!$F$6:$G$38,2,FALSE)),"")</f>
        <v>Communications</v>
      </c>
      <c r="AC387" s="67" t="str">
        <f>IF(IFERROR(SEARCH(AC$6,$D387),0)&gt;0,TRIM(VLOOKUP(AC$6,'Lifeline-Capability XWalk'!$F$6:$G$38,2,FALSE)),"")</f>
        <v/>
      </c>
      <c r="AD387" s="67" t="str">
        <f>IF(IFERROR(SEARCH(AD$6,$D387),0)&gt;0,TRIM(VLOOKUP(AD$6,'Lifeline-Capability XWalk'!$F$6:$G$38,2,FALSE)),"")</f>
        <v/>
      </c>
      <c r="AE387" s="67" t="str">
        <f>IF(IFERROR(SEARCH(AE$6,$D387),0)&gt;0,TRIM(VLOOKUP(AE$6,'Lifeline-Capability XWalk'!$F$6:$G$38,2,FALSE)),"")</f>
        <v/>
      </c>
      <c r="AF387" s="67" t="str">
        <f>IF(IFERROR(SEARCH(AF$6,$D387),0)&gt;0,TRIM(VLOOKUP(AF$6,'Lifeline-Capability XWalk'!$F$6:$G$38,2,FALSE)),"")</f>
        <v/>
      </c>
      <c r="AG387" s="67" t="str">
        <f>IF(IFERROR(SEARCH(AG$6,$D387),0)&gt;0,TRIM(VLOOKUP(AG$6,'Lifeline-Capability XWalk'!$F$6:$G$38,2,FALSE)),"")</f>
        <v/>
      </c>
      <c r="AH387" s="67" t="str">
        <f>IF(IFERROR(SEARCH(AH$6,$D387),0)&gt;0,TRIM(VLOOKUP(AH$6,'Lifeline-Capability XWalk'!$F$6:$G$38,2,FALSE)),"")</f>
        <v/>
      </c>
      <c r="AI387" s="67" t="str">
        <f>IF(IFERROR(SEARCH(AI$6,$D387),0)&gt;0,TRIM(VLOOKUP(AI$6,'Lifeline-Capability XWalk'!$F$6:$G$38,2,FALSE)),"")</f>
        <v/>
      </c>
      <c r="AJ387" s="67" t="str">
        <f>IF(IFERROR(SEARCH(AJ$6,$D387),0)&gt;0,TRIM(VLOOKUP(AJ$6,'Lifeline-Capability XWalk'!$F$6:$G$38,2,FALSE)),"")</f>
        <v/>
      </c>
      <c r="AK387" s="67" t="str">
        <f>IF(IFERROR(SEARCH(AK$6,$D387),0)&gt;0,TRIM(VLOOKUP(AK$6,'Lifeline-Capability XWalk'!$F$6:$G$38,2,FALSE)),"")</f>
        <v/>
      </c>
      <c r="AL387" s="68" t="str">
        <f>IF(IFERROR(SEARCH(AL$6,$D387),0)&gt;0,TRIM(VLOOKUP(AL$6,'Lifeline-Capability XWalk'!$F$6:$G$38,2,FALSE)),"")</f>
        <v/>
      </c>
      <c r="AM387" s="24" t="str">
        <f t="shared" si="23"/>
        <v/>
      </c>
      <c r="AN387" s="24" t="str">
        <f t="shared" si="22"/>
        <v/>
      </c>
      <c r="AO387" s="24" t="str">
        <f t="shared" si="22"/>
        <v/>
      </c>
      <c r="AP387" s="24" t="str">
        <f t="shared" si="22"/>
        <v/>
      </c>
      <c r="AQ387" s="24" t="str">
        <f t="shared" si="22"/>
        <v>Communications</v>
      </c>
      <c r="AR387" s="24" t="str">
        <f t="shared" si="22"/>
        <v/>
      </c>
      <c r="AS387" s="24" t="str">
        <f t="shared" si="22"/>
        <v/>
      </c>
      <c r="AT387" s="24" t="str">
        <f t="shared" si="22"/>
        <v/>
      </c>
      <c r="AU387" s="24" t="str">
        <f t="shared" si="22"/>
        <v/>
      </c>
    </row>
    <row r="388" spans="1:47" s="24" customFormat="1" ht="32.1" customHeight="1" x14ac:dyDescent="0.2">
      <c r="A388" s="141" t="s">
        <v>1112</v>
      </c>
      <c r="B388" s="63" t="s">
        <v>1117</v>
      </c>
      <c r="C388" s="142" t="s">
        <v>1393</v>
      </c>
      <c r="D388" s="63" t="s">
        <v>1575</v>
      </c>
      <c r="E388" s="64" t="str">
        <f t="shared" si="21"/>
        <v>Safety and Security, Communications</v>
      </c>
      <c r="F388" s="65" t="s">
        <v>540</v>
      </c>
      <c r="G388" s="66" t="str">
        <f>IF(IFERROR(SEARCH(G$6,$D388),0)&gt;0,TRIM(VLOOKUP(G$6,'Lifeline-Capability XWalk'!$F$6:$G$38,2,FALSE)),"")</f>
        <v/>
      </c>
      <c r="H388" s="67" t="str">
        <f>IF(IFERROR(SEARCH(H$6,$D388),0)&gt;0,TRIM(VLOOKUP(H$6,'Lifeline-Capability XWalk'!$F$6:$G$38,2,FALSE)),"")</f>
        <v/>
      </c>
      <c r="I388" s="67" t="str">
        <f>IF(IFERROR(SEARCH(I$6,$D388),0)&gt;0,TRIM(VLOOKUP(I$6,'Lifeline-Capability XWalk'!$F$6:$G$38,2,FALSE)),"")</f>
        <v/>
      </c>
      <c r="J388" s="67" t="str">
        <f>IF(IFERROR(SEARCH(J$6,$D388),0)&gt;0,TRIM(VLOOKUP(J$6,'Lifeline-Capability XWalk'!$F$6:$G$38,2,FALSE)),"")</f>
        <v/>
      </c>
      <c r="K388" s="67" t="str">
        <f>IF(IFERROR(SEARCH(K$6,$D388),0)&gt;0,TRIM(VLOOKUP(K$6,'Lifeline-Capability XWalk'!$F$6:$G$38,2,FALSE)),"")</f>
        <v/>
      </c>
      <c r="L388" s="67" t="str">
        <f>IF(IFERROR(SEARCH(L$6,$D388),0)&gt;0,TRIM(VLOOKUP(L$6,'Lifeline-Capability XWalk'!$F$6:$G$38,2,FALSE)),"")</f>
        <v/>
      </c>
      <c r="M388" s="67" t="str">
        <f>IF(IFERROR(SEARCH(M$6,$D388),0)&gt;0,TRIM(VLOOKUP(M$6,'Lifeline-Capability XWalk'!$F$6:$G$38,2,FALSE)),"")</f>
        <v/>
      </c>
      <c r="N388" s="67" t="str">
        <f>IF(IFERROR(SEARCH(N$6,$D388),0)&gt;0,TRIM(VLOOKUP(N$6,'Lifeline-Capability XWalk'!$F$6:$G$38,2,FALSE)),"")</f>
        <v/>
      </c>
      <c r="O388" s="67" t="str">
        <f>IF(IFERROR(SEARCH(O$6,$D388),0)&gt;0,TRIM(VLOOKUP(O$6,'Lifeline-Capability XWalk'!$F$6:$G$38,2,FALSE)),"")</f>
        <v/>
      </c>
      <c r="P388" s="67" t="str">
        <f>IF(IFERROR(SEARCH(P$6,$D388),0)&gt;0,TRIM(VLOOKUP(P$6,'Lifeline-Capability XWalk'!$F$6:$G$38,2,FALSE)),"")</f>
        <v/>
      </c>
      <c r="Q388" s="67" t="str">
        <f>IF(IFERROR(SEARCH(Q$6,$D388),0)&gt;0,TRIM(VLOOKUP(Q$6,'Lifeline-Capability XWalk'!$F$6:$G$38,2,FALSE)),"")</f>
        <v/>
      </c>
      <c r="R388" s="67" t="str">
        <f>IF(IFERROR(SEARCH(R$6,$D388),0)&gt;0,TRIM(VLOOKUP(R$6,'Lifeline-Capability XWalk'!$F$6:$G$38,2,FALSE)),"")</f>
        <v/>
      </c>
      <c r="S388" s="67" t="str">
        <f>IF(IFERROR(SEARCH(S$6,$D388),0)&gt;0,TRIM(VLOOKUP(S$6,'Lifeline-Capability XWalk'!$F$6:$G$38,2,FALSE)),"")</f>
        <v/>
      </c>
      <c r="T388" s="67" t="str">
        <f>IF(IFERROR(SEARCH(T$6,$D388),0)&gt;0,TRIM(VLOOKUP(T$6,'Lifeline-Capability XWalk'!$F$6:$G$38,2,FALSE)),"")</f>
        <v/>
      </c>
      <c r="U388" s="67" t="str">
        <f>IF(IFERROR(SEARCH(U$6,$D388),0)&gt;0,TRIM(VLOOKUP(U$6,'Lifeline-Capability XWalk'!$F$6:$G$38,2,FALSE)),"")</f>
        <v/>
      </c>
      <c r="V388" s="67" t="str">
        <f>IF(IFERROR(SEARCH(V$6,$D388),0)&gt;0,TRIM(VLOOKUP(V$6,'Lifeline-Capability XWalk'!$F$6:$G$38,2,FALSE)),"")</f>
        <v/>
      </c>
      <c r="W388" s="67" t="str">
        <f>IF(IFERROR(SEARCH(W$6,$D388),0)&gt;0,TRIM(VLOOKUP(W$6,'Lifeline-Capability XWalk'!$F$6:$G$38,2,FALSE)),"")</f>
        <v/>
      </c>
      <c r="X388" s="67" t="str">
        <f>IF(IFERROR(SEARCH(X$6,$D388),0)&gt;0,TRIM(VLOOKUP(X$6,'Lifeline-Capability XWalk'!$F$6:$G$38,2,FALSE)),"")</f>
        <v/>
      </c>
      <c r="Y388" s="67" t="str">
        <f>IF(IFERROR(SEARCH(Y$6,$D388),0)&gt;0,TRIM(VLOOKUP(Y$6,'Lifeline-Capability XWalk'!$F$6:$G$38,2,FALSE)),"")</f>
        <v/>
      </c>
      <c r="Z388" s="67" t="str">
        <f>IF(IFERROR(SEARCH(Z$6,$D388),0)&gt;0,TRIM(VLOOKUP(Z$6,'Lifeline-Capability XWalk'!$F$6:$G$38,2,FALSE)),"")</f>
        <v/>
      </c>
      <c r="AA388" s="67" t="str">
        <f>IF(IFERROR(SEARCH(AA$6,$D388),0)&gt;0,TRIM(VLOOKUP(AA$6,'Lifeline-Capability XWalk'!$F$6:$G$38,2,FALSE)),"")</f>
        <v>Communications</v>
      </c>
      <c r="AB388" s="67" t="str">
        <f>IF(IFERROR(SEARCH(AB$6,$D388),0)&gt;0,TRIM(VLOOKUP(AB$6,'Lifeline-Capability XWalk'!$F$6:$G$38,2,FALSE)),"")</f>
        <v>Communications</v>
      </c>
      <c r="AC388" s="67" t="str">
        <f>IF(IFERROR(SEARCH(AC$6,$D388),0)&gt;0,TRIM(VLOOKUP(AC$6,'Lifeline-Capability XWalk'!$F$6:$G$38,2,FALSE)),"")</f>
        <v>Safety and Security</v>
      </c>
      <c r="AD388" s="67" t="str">
        <f>IF(IFERROR(SEARCH(AD$6,$D388),0)&gt;0,TRIM(VLOOKUP(AD$6,'Lifeline-Capability XWalk'!$F$6:$G$38,2,FALSE)),"")</f>
        <v/>
      </c>
      <c r="AE388" s="67" t="str">
        <f>IF(IFERROR(SEARCH(AE$6,$D388),0)&gt;0,TRIM(VLOOKUP(AE$6,'Lifeline-Capability XWalk'!$F$6:$G$38,2,FALSE)),"")</f>
        <v/>
      </c>
      <c r="AF388" s="67" t="str">
        <f>IF(IFERROR(SEARCH(AF$6,$D388),0)&gt;0,TRIM(VLOOKUP(AF$6,'Lifeline-Capability XWalk'!$F$6:$G$38,2,FALSE)),"")</f>
        <v/>
      </c>
      <c r="AG388" s="67" t="str">
        <f>IF(IFERROR(SEARCH(AG$6,$D388),0)&gt;0,TRIM(VLOOKUP(AG$6,'Lifeline-Capability XWalk'!$F$6:$G$38,2,FALSE)),"")</f>
        <v/>
      </c>
      <c r="AH388" s="67" t="str">
        <f>IF(IFERROR(SEARCH(AH$6,$D388),0)&gt;0,TRIM(VLOOKUP(AH$6,'Lifeline-Capability XWalk'!$F$6:$G$38,2,FALSE)),"")</f>
        <v/>
      </c>
      <c r="AI388" s="67" t="str">
        <f>IF(IFERROR(SEARCH(AI$6,$D388),0)&gt;0,TRIM(VLOOKUP(AI$6,'Lifeline-Capability XWalk'!$F$6:$G$38,2,FALSE)),"")</f>
        <v/>
      </c>
      <c r="AJ388" s="67" t="str">
        <f>IF(IFERROR(SEARCH(AJ$6,$D388),0)&gt;0,TRIM(VLOOKUP(AJ$6,'Lifeline-Capability XWalk'!$F$6:$G$38,2,FALSE)),"")</f>
        <v/>
      </c>
      <c r="AK388" s="67" t="str">
        <f>IF(IFERROR(SEARCH(AK$6,$D388),0)&gt;0,TRIM(VLOOKUP(AK$6,'Lifeline-Capability XWalk'!$F$6:$G$38,2,FALSE)),"")</f>
        <v/>
      </c>
      <c r="AL388" s="68" t="str">
        <f>IF(IFERROR(SEARCH(AL$6,$D388),0)&gt;0,TRIM(VLOOKUP(AL$6,'Lifeline-Capability XWalk'!$F$6:$G$38,2,FALSE)),"")</f>
        <v/>
      </c>
      <c r="AM388" s="24" t="str">
        <f t="shared" si="23"/>
        <v>Safety and Security</v>
      </c>
      <c r="AN388" s="24" t="str">
        <f t="shared" si="22"/>
        <v/>
      </c>
      <c r="AO388" s="24" t="str">
        <f t="shared" si="22"/>
        <v/>
      </c>
      <c r="AP388" s="24" t="str">
        <f t="shared" si="22"/>
        <v/>
      </c>
      <c r="AQ388" s="24" t="str">
        <f t="shared" si="22"/>
        <v>Communications</v>
      </c>
      <c r="AR388" s="24" t="str">
        <f t="shared" si="22"/>
        <v/>
      </c>
      <c r="AS388" s="24" t="str">
        <f t="shared" si="22"/>
        <v/>
      </c>
      <c r="AT388" s="24" t="str">
        <f t="shared" si="22"/>
        <v/>
      </c>
      <c r="AU388" s="24" t="str">
        <f t="shared" si="22"/>
        <v/>
      </c>
    </row>
    <row r="389" spans="1:47" s="24" customFormat="1" ht="32.1" customHeight="1" x14ac:dyDescent="0.2">
      <c r="A389" s="141" t="s">
        <v>1112</v>
      </c>
      <c r="B389" s="63" t="s">
        <v>1124</v>
      </c>
      <c r="C389" s="142" t="s">
        <v>1082</v>
      </c>
      <c r="D389" s="63" t="s">
        <v>1576</v>
      </c>
      <c r="E389" s="64" t="str">
        <f t="shared" si="21"/>
        <v>Safety and Security; Food, Water, Shelter; Health and Medical; Energy; Communications; Hazardous Materials; Transportation; Water Systems;</v>
      </c>
      <c r="F389" s="72" t="s">
        <v>757</v>
      </c>
      <c r="G389" s="66" t="str">
        <f>IF(IFERROR(SEARCH(G$6,$D389),0)&gt;0,TRIM(VLOOKUP(G$6,'Lifeline-Capability XWalk'!$F$6:$G$38,2,FALSE)),"")</f>
        <v/>
      </c>
      <c r="H389" s="67" t="str">
        <f>IF(IFERROR(SEARCH(H$6,$D389),0)&gt;0,TRIM(VLOOKUP(H$6,'Lifeline-Capability XWalk'!$F$6:$G$38,2,FALSE)),"")</f>
        <v/>
      </c>
      <c r="I389" s="67" t="str">
        <f>IF(IFERROR(SEARCH(I$6,$D389),0)&gt;0,TRIM(VLOOKUP(I$6,'Lifeline-Capability XWalk'!$F$6:$G$38,2,FALSE)),"")</f>
        <v/>
      </c>
      <c r="J389" s="67" t="str">
        <f>IF(IFERROR(SEARCH(J$6,$D389),0)&gt;0,TRIM(VLOOKUP(J$6,'Lifeline-Capability XWalk'!$F$6:$G$38,2,FALSE)),"")</f>
        <v/>
      </c>
      <c r="K389" s="67" t="str">
        <f>IF(IFERROR(SEARCH(K$6,$D389),0)&gt;0,TRIM(VLOOKUP(K$6,'Lifeline-Capability XWalk'!$F$6:$G$38,2,FALSE)),"")</f>
        <v/>
      </c>
      <c r="L389" s="67" t="str">
        <f>IF(IFERROR(SEARCH(L$6,$D389),0)&gt;0,TRIM(VLOOKUP(L$6,'Lifeline-Capability XWalk'!$F$6:$G$38,2,FALSE)),"")</f>
        <v/>
      </c>
      <c r="M389" s="67" t="str">
        <f>IF(IFERROR(SEARCH(M$6,$D389),0)&gt;0,TRIM(VLOOKUP(M$6,'Lifeline-Capability XWalk'!$F$6:$G$38,2,FALSE)),"")</f>
        <v/>
      </c>
      <c r="N389" s="67" t="str">
        <f>IF(IFERROR(SEARCH(N$6,$D389),0)&gt;0,TRIM(VLOOKUP(N$6,'Lifeline-Capability XWalk'!$F$6:$G$38,2,FALSE)),"")</f>
        <v/>
      </c>
      <c r="O389" s="67" t="str">
        <f>IF(IFERROR(SEARCH(O$6,$D389),0)&gt;0,TRIM(VLOOKUP(O$6,'Lifeline-Capability XWalk'!$F$6:$G$38,2,FALSE)),"")</f>
        <v/>
      </c>
      <c r="P389" s="67" t="str">
        <f>IF(IFERROR(SEARCH(P$6,$D389),0)&gt;0,TRIM(VLOOKUP(P$6,'Lifeline-Capability XWalk'!$F$6:$G$38,2,FALSE)),"")</f>
        <v/>
      </c>
      <c r="Q389" s="67" t="str">
        <f>IF(IFERROR(SEARCH(Q$6,$D389),0)&gt;0,TRIM(VLOOKUP(Q$6,'Lifeline-Capability XWalk'!$F$6:$G$38,2,FALSE)),"")</f>
        <v/>
      </c>
      <c r="R389" s="67" t="str">
        <f>IF(IFERROR(SEARCH(R$6,$D389),0)&gt;0,TRIM(VLOOKUP(R$6,'Lifeline-Capability XWalk'!$F$6:$G$38,2,FALSE)),"")</f>
        <v/>
      </c>
      <c r="S389" s="67" t="str">
        <f>IF(IFERROR(SEARCH(S$6,$D389),0)&gt;0,TRIM(VLOOKUP(S$6,'Lifeline-Capability XWalk'!$F$6:$G$38,2,FALSE)),"")</f>
        <v/>
      </c>
      <c r="T389" s="67" t="str">
        <f>IF(IFERROR(SEARCH(T$6,$D389),0)&gt;0,TRIM(VLOOKUP(T$6,'Lifeline-Capability XWalk'!$F$6:$G$38,2,FALSE)),"")</f>
        <v>Safety and Security</v>
      </c>
      <c r="U389" s="67" t="str">
        <f>IF(IFERROR(SEARCH(U$6,$D389),0)&gt;0,TRIM(VLOOKUP(U$6,'Lifeline-Capability XWalk'!$F$6:$G$38,2,FALSE)),"")</f>
        <v/>
      </c>
      <c r="V389" s="67" t="str">
        <f>IF(IFERROR(SEARCH(V$6,$D389),0)&gt;0,TRIM(VLOOKUP(V$6,'Lifeline-Capability XWalk'!$F$6:$G$38,2,FALSE)),"")</f>
        <v/>
      </c>
      <c r="W389" s="67" t="str">
        <f>IF(IFERROR(SEARCH(W$6,$D389),0)&gt;0,TRIM(VLOOKUP(W$6,'Lifeline-Capability XWalk'!$F$6:$G$38,2,FALSE)),"")</f>
        <v/>
      </c>
      <c r="X389" s="67" t="str">
        <f>IF(IFERROR(SEARCH(X$6,$D389),0)&gt;0,TRIM(VLOOKUP(X$6,'Lifeline-Capability XWalk'!$F$6:$G$38,2,FALSE)),"")</f>
        <v/>
      </c>
      <c r="Y389" s="67" t="str">
        <f>IF(IFERROR(SEARCH(Y$6,$D389),0)&gt;0,TRIM(VLOOKUP(Y$6,'Lifeline-Capability XWalk'!$F$6:$G$38,2,FALSE)),"")</f>
        <v/>
      </c>
      <c r="Z389" s="67" t="str">
        <f>IF(IFERROR(SEARCH(Z$6,$D389),0)&gt;0,TRIM(VLOOKUP(Z$6,'Lifeline-Capability XWalk'!$F$6:$G$38,2,FALSE)),"")</f>
        <v>Safety and Security</v>
      </c>
      <c r="AA389" s="67" t="str">
        <f>IF(IFERROR(SEARCH(AA$6,$D389),0)&gt;0,TRIM(VLOOKUP(AA$6,'Lifeline-Capability XWalk'!$F$6:$G$38,2,FALSE)),"")</f>
        <v>Communications</v>
      </c>
      <c r="AB389" s="67" t="str">
        <f>IF(IFERROR(SEARCH(AB$6,$D389),0)&gt;0,TRIM(VLOOKUP(AB$6,'Lifeline-Capability XWalk'!$F$6:$G$38,2,FALSE)),"")</f>
        <v>Communications</v>
      </c>
      <c r="AC389" s="67" t="str">
        <f>IF(IFERROR(SEARCH(AC$6,$D389),0)&gt;0,TRIM(VLOOKUP(AC$6,'Lifeline-Capability XWalk'!$F$6:$G$38,2,FALSE)),"")</f>
        <v/>
      </c>
      <c r="AD389" s="67" t="str">
        <f>IF(IFERROR(SEARCH(AD$6,$D389),0)&gt;0,TRIM(VLOOKUP(AD$6,'Lifeline-Capability XWalk'!$F$6:$G$38,2,FALSE)),"")</f>
        <v/>
      </c>
      <c r="AE389" s="67" t="str">
        <f>IF(IFERROR(SEARCH(AE$6,$D389),0)&gt;0,TRIM(VLOOKUP(AE$6,'Lifeline-Capability XWalk'!$F$6:$G$38,2,FALSE)),"")</f>
        <v/>
      </c>
      <c r="AF389" s="67" t="str">
        <f>IF(IFERROR(SEARCH(AF$6,$D389),0)&gt;0,TRIM(VLOOKUP(AF$6,'Lifeline-Capability XWalk'!$F$6:$G$38,2,FALSE)),"")</f>
        <v/>
      </c>
      <c r="AG389" s="67" t="str">
        <f>IF(IFERROR(SEARCH(AG$6,$D389),0)&gt;0,TRIM(VLOOKUP(AG$6,'Lifeline-Capability XWalk'!$F$6:$G$38,2,FALSE)),"")</f>
        <v/>
      </c>
      <c r="AH389" s="67" t="str">
        <f>IF(IFERROR(SEARCH(AH$6,$D389),0)&gt;0,TRIM(VLOOKUP(AH$6,'Lifeline-Capability XWalk'!$F$6:$G$38,2,FALSE)),"")</f>
        <v/>
      </c>
      <c r="AI389" s="67" t="str">
        <f>IF(IFERROR(SEARCH(AI$6,$D389),0)&gt;0,TRIM(VLOOKUP(AI$6,'Lifeline-Capability XWalk'!$F$6:$G$38,2,FALSE)),"")</f>
        <v/>
      </c>
      <c r="AJ389" s="67" t="str">
        <f>IF(IFERROR(SEARCH(AJ$6,$D389),0)&gt;0,TRIM(VLOOKUP(AJ$6,'Lifeline-Capability XWalk'!$F$6:$G$38,2,FALSE)),"")</f>
        <v>Safety and Security; Food, Water, Shelter; Health and Medical; Energy; Communications; Hazardous Materials; Transportation; Water Systems;</v>
      </c>
      <c r="AK389" s="67" t="str">
        <f>IF(IFERROR(SEARCH(AK$6,$D389),0)&gt;0,TRIM(VLOOKUP(AK$6,'Lifeline-Capability XWalk'!$F$6:$G$38,2,FALSE)),"")</f>
        <v/>
      </c>
      <c r="AL389" s="68" t="str">
        <f>IF(IFERROR(SEARCH(AL$6,$D389),0)&gt;0,TRIM(VLOOKUP(AL$6,'Lifeline-Capability XWalk'!$F$6:$G$38,2,FALSE)),"")</f>
        <v/>
      </c>
      <c r="AM389" s="24" t="str">
        <f t="shared" si="23"/>
        <v>Safety and Security</v>
      </c>
      <c r="AN389" s="24" t="str">
        <f t="shared" si="22"/>
        <v/>
      </c>
      <c r="AO389" s="24" t="str">
        <f t="shared" si="22"/>
        <v/>
      </c>
      <c r="AP389" s="24" t="str">
        <f t="shared" si="22"/>
        <v/>
      </c>
      <c r="AQ389" s="24" t="str">
        <f t="shared" si="22"/>
        <v>Communications</v>
      </c>
      <c r="AR389" s="24" t="str">
        <f t="shared" si="22"/>
        <v/>
      </c>
      <c r="AS389" s="24" t="str">
        <f t="shared" si="22"/>
        <v/>
      </c>
      <c r="AT389" s="24" t="str">
        <f t="shared" si="22"/>
        <v/>
      </c>
      <c r="AU389" s="24" t="str">
        <f t="shared" si="22"/>
        <v>Safety and Security; Food, Water, Shelter; Health and Medical; Energy; Communications; Hazardous Materials; Transportation; Water Systems;</v>
      </c>
    </row>
    <row r="390" spans="1:47" s="24" customFormat="1" ht="32.1" customHeight="1" x14ac:dyDescent="0.2">
      <c r="A390" s="141" t="s">
        <v>1114</v>
      </c>
      <c r="B390" s="63" t="s">
        <v>1118</v>
      </c>
      <c r="C390" s="142" t="s">
        <v>1082</v>
      </c>
      <c r="D390" s="63" t="s">
        <v>1577</v>
      </c>
      <c r="E390" s="64" t="str">
        <f t="shared" si="21"/>
        <v>Health and Medical, Communications</v>
      </c>
      <c r="F390" s="65" t="s">
        <v>93</v>
      </c>
      <c r="G390" s="66" t="str">
        <f>IF(IFERROR(SEARCH(G$6,$D390),0)&gt;0,TRIM(VLOOKUP(G$6,'Lifeline-Capability XWalk'!$F$6:$G$38,2,FALSE)),"")</f>
        <v/>
      </c>
      <c r="H390" s="67" t="str">
        <f>IF(IFERROR(SEARCH(H$6,$D390),0)&gt;0,TRIM(VLOOKUP(H$6,'Lifeline-Capability XWalk'!$F$6:$G$38,2,FALSE)),"")</f>
        <v/>
      </c>
      <c r="I390" s="67" t="str">
        <f>IF(IFERROR(SEARCH(I$6,$D390),0)&gt;0,TRIM(VLOOKUP(I$6,'Lifeline-Capability XWalk'!$F$6:$G$38,2,FALSE)),"")</f>
        <v/>
      </c>
      <c r="J390" s="67" t="str">
        <f>IF(IFERROR(SEARCH(J$6,$D390),0)&gt;0,TRIM(VLOOKUP(J$6,'Lifeline-Capability XWalk'!$F$6:$G$38,2,FALSE)),"")</f>
        <v/>
      </c>
      <c r="K390" s="67" t="str">
        <f>IF(IFERROR(SEARCH(K$6,$D390),0)&gt;0,TRIM(VLOOKUP(K$6,'Lifeline-Capability XWalk'!$F$6:$G$38,2,FALSE)),"")</f>
        <v/>
      </c>
      <c r="L390" s="67" t="str">
        <f>IF(IFERROR(SEARCH(L$6,$D390),0)&gt;0,TRIM(VLOOKUP(L$6,'Lifeline-Capability XWalk'!$F$6:$G$38,2,FALSE)),"")</f>
        <v/>
      </c>
      <c r="M390" s="67" t="str">
        <f>IF(IFERROR(SEARCH(M$6,$D390),0)&gt;0,TRIM(VLOOKUP(M$6,'Lifeline-Capability XWalk'!$F$6:$G$38,2,FALSE)),"")</f>
        <v>Health and Medical</v>
      </c>
      <c r="N390" s="67" t="str">
        <f>IF(IFERROR(SEARCH(N$6,$D390),0)&gt;0,TRIM(VLOOKUP(N$6,'Lifeline-Capability XWalk'!$F$6:$G$38,2,FALSE)),"")</f>
        <v/>
      </c>
      <c r="O390" s="67" t="str">
        <f>IF(IFERROR(SEARCH(O$6,$D390),0)&gt;0,TRIM(VLOOKUP(O$6,'Lifeline-Capability XWalk'!$F$6:$G$38,2,FALSE)),"")</f>
        <v/>
      </c>
      <c r="P390" s="67" t="str">
        <f>IF(IFERROR(SEARCH(P$6,$D390),0)&gt;0,TRIM(VLOOKUP(P$6,'Lifeline-Capability XWalk'!$F$6:$G$38,2,FALSE)),"")</f>
        <v/>
      </c>
      <c r="Q390" s="67" t="str">
        <f>IF(IFERROR(SEARCH(Q$6,$D390),0)&gt;0,TRIM(VLOOKUP(Q$6,'Lifeline-Capability XWalk'!$F$6:$G$38,2,FALSE)),"")</f>
        <v/>
      </c>
      <c r="R390" s="67" t="str">
        <f>IF(IFERROR(SEARCH(R$6,$D390),0)&gt;0,TRIM(VLOOKUP(R$6,'Lifeline-Capability XWalk'!$F$6:$G$38,2,FALSE)),"")</f>
        <v/>
      </c>
      <c r="S390" s="67" t="str">
        <f>IF(IFERROR(SEARCH(S$6,$D390),0)&gt;0,TRIM(VLOOKUP(S$6,'Lifeline-Capability XWalk'!$F$6:$G$38,2,FALSE)),"")</f>
        <v/>
      </c>
      <c r="T390" s="67" t="str">
        <f>IF(IFERROR(SEARCH(T$6,$D390),0)&gt;0,TRIM(VLOOKUP(T$6,'Lifeline-Capability XWalk'!$F$6:$G$38,2,FALSE)),"")</f>
        <v/>
      </c>
      <c r="U390" s="67" t="str">
        <f>IF(IFERROR(SEARCH(U$6,$D390),0)&gt;0,TRIM(VLOOKUP(U$6,'Lifeline-Capability XWalk'!$F$6:$G$38,2,FALSE)),"")</f>
        <v/>
      </c>
      <c r="V390" s="67" t="str">
        <f>IF(IFERROR(SEARCH(V$6,$D390),0)&gt;0,TRIM(VLOOKUP(V$6,'Lifeline-Capability XWalk'!$F$6:$G$38,2,FALSE)),"")</f>
        <v/>
      </c>
      <c r="W390" s="67" t="str">
        <f>IF(IFERROR(SEARCH(W$6,$D390),0)&gt;0,TRIM(VLOOKUP(W$6,'Lifeline-Capability XWalk'!$F$6:$G$38,2,FALSE)),"")</f>
        <v/>
      </c>
      <c r="X390" s="67" t="str">
        <f>IF(IFERROR(SEARCH(X$6,$D390),0)&gt;0,TRIM(VLOOKUP(X$6,'Lifeline-Capability XWalk'!$F$6:$G$38,2,FALSE)),"")</f>
        <v/>
      </c>
      <c r="Y390" s="67" t="str">
        <f>IF(IFERROR(SEARCH(Y$6,$D390),0)&gt;0,TRIM(VLOOKUP(Y$6,'Lifeline-Capability XWalk'!$F$6:$G$38,2,FALSE)),"")</f>
        <v/>
      </c>
      <c r="Z390" s="67" t="str">
        <f>IF(IFERROR(SEARCH(Z$6,$D390),0)&gt;0,TRIM(VLOOKUP(Z$6,'Lifeline-Capability XWalk'!$F$6:$G$38,2,FALSE)),"")</f>
        <v/>
      </c>
      <c r="AA390" s="67" t="str">
        <f>IF(IFERROR(SEARCH(AA$6,$D390),0)&gt;0,TRIM(VLOOKUP(AA$6,'Lifeline-Capability XWalk'!$F$6:$G$38,2,FALSE)),"")</f>
        <v>Communications</v>
      </c>
      <c r="AB390" s="67" t="str">
        <f>IF(IFERROR(SEARCH(AB$6,$D390),0)&gt;0,TRIM(VLOOKUP(AB$6,'Lifeline-Capability XWalk'!$F$6:$G$38,2,FALSE)),"")</f>
        <v>Communications</v>
      </c>
      <c r="AC390" s="67" t="str">
        <f>IF(IFERROR(SEARCH(AC$6,$D390),0)&gt;0,TRIM(VLOOKUP(AC$6,'Lifeline-Capability XWalk'!$F$6:$G$38,2,FALSE)),"")</f>
        <v/>
      </c>
      <c r="AD390" s="67" t="str">
        <f>IF(IFERROR(SEARCH(AD$6,$D390),0)&gt;0,TRIM(VLOOKUP(AD$6,'Lifeline-Capability XWalk'!$F$6:$G$38,2,FALSE)),"")</f>
        <v/>
      </c>
      <c r="AE390" s="67" t="str">
        <f>IF(IFERROR(SEARCH(AE$6,$D390),0)&gt;0,TRIM(VLOOKUP(AE$6,'Lifeline-Capability XWalk'!$F$6:$G$38,2,FALSE)),"")</f>
        <v/>
      </c>
      <c r="AF390" s="67" t="str">
        <f>IF(IFERROR(SEARCH(AF$6,$D390),0)&gt;0,TRIM(VLOOKUP(AF$6,'Lifeline-Capability XWalk'!$F$6:$G$38,2,FALSE)),"")</f>
        <v/>
      </c>
      <c r="AG390" s="67" t="str">
        <f>IF(IFERROR(SEARCH(AG$6,$D390),0)&gt;0,TRIM(VLOOKUP(AG$6,'Lifeline-Capability XWalk'!$F$6:$G$38,2,FALSE)),"")</f>
        <v/>
      </c>
      <c r="AH390" s="67" t="str">
        <f>IF(IFERROR(SEARCH(AH$6,$D390),0)&gt;0,TRIM(VLOOKUP(AH$6,'Lifeline-Capability XWalk'!$F$6:$G$38,2,FALSE)),"")</f>
        <v/>
      </c>
      <c r="AI390" s="67" t="str">
        <f>IF(IFERROR(SEARCH(AI$6,$D390),0)&gt;0,TRIM(VLOOKUP(AI$6,'Lifeline-Capability XWalk'!$F$6:$G$38,2,FALSE)),"")</f>
        <v/>
      </c>
      <c r="AJ390" s="67" t="str">
        <f>IF(IFERROR(SEARCH(AJ$6,$D390),0)&gt;0,TRIM(VLOOKUP(AJ$6,'Lifeline-Capability XWalk'!$F$6:$G$38,2,FALSE)),"")</f>
        <v/>
      </c>
      <c r="AK390" s="67" t="str">
        <f>IF(IFERROR(SEARCH(AK$6,$D390),0)&gt;0,TRIM(VLOOKUP(AK$6,'Lifeline-Capability XWalk'!$F$6:$G$38,2,FALSE)),"")</f>
        <v/>
      </c>
      <c r="AL390" s="68" t="str">
        <f>IF(IFERROR(SEARCH(AL$6,$D390),0)&gt;0,TRIM(VLOOKUP(AL$6,'Lifeline-Capability XWalk'!$F$6:$G$38,2,FALSE)),"")</f>
        <v/>
      </c>
      <c r="AM390" s="24" t="str">
        <f t="shared" si="23"/>
        <v/>
      </c>
      <c r="AN390" s="24" t="str">
        <f t="shared" si="22"/>
        <v/>
      </c>
      <c r="AO390" s="24" t="str">
        <f t="shared" si="22"/>
        <v>Health and Medical</v>
      </c>
      <c r="AP390" s="24" t="str">
        <f t="shared" si="22"/>
        <v/>
      </c>
      <c r="AQ390" s="24" t="str">
        <f t="shared" si="22"/>
        <v>Communications</v>
      </c>
      <c r="AR390" s="24" t="str">
        <f t="shared" si="22"/>
        <v/>
      </c>
      <c r="AS390" s="24" t="str">
        <f t="shared" si="22"/>
        <v/>
      </c>
      <c r="AT390" s="24" t="str">
        <f t="shared" si="22"/>
        <v/>
      </c>
      <c r="AU390" s="24" t="str">
        <f t="shared" si="22"/>
        <v/>
      </c>
    </row>
    <row r="391" spans="1:47" s="24" customFormat="1" ht="32.1" customHeight="1" x14ac:dyDescent="0.2">
      <c r="A391" s="141" t="s">
        <v>1113</v>
      </c>
      <c r="B391" s="63" t="s">
        <v>1410</v>
      </c>
      <c r="C391" s="142" t="s">
        <v>1082</v>
      </c>
      <c r="D391" s="63" t="s">
        <v>1356</v>
      </c>
      <c r="E391" s="64" t="str">
        <f t="shared" si="21"/>
        <v>Communications</v>
      </c>
      <c r="F391" s="65" t="s">
        <v>98</v>
      </c>
      <c r="G391" s="66" t="str">
        <f>IF(IFERROR(SEARCH(G$6,$D391),0)&gt;0,TRIM(VLOOKUP(G$6,'Lifeline-Capability XWalk'!$F$6:$G$38,2,FALSE)),"")</f>
        <v/>
      </c>
      <c r="H391" s="67" t="str">
        <f>IF(IFERROR(SEARCH(H$6,$D391),0)&gt;0,TRIM(VLOOKUP(H$6,'Lifeline-Capability XWalk'!$F$6:$G$38,2,FALSE)),"")</f>
        <v/>
      </c>
      <c r="I391" s="67" t="str">
        <f>IF(IFERROR(SEARCH(I$6,$D391),0)&gt;0,TRIM(VLOOKUP(I$6,'Lifeline-Capability XWalk'!$F$6:$G$38,2,FALSE)),"")</f>
        <v/>
      </c>
      <c r="J391" s="67" t="str">
        <f>IF(IFERROR(SEARCH(J$6,$D391),0)&gt;0,TRIM(VLOOKUP(J$6,'Lifeline-Capability XWalk'!$F$6:$G$38,2,FALSE)),"")</f>
        <v/>
      </c>
      <c r="K391" s="67" t="str">
        <f>IF(IFERROR(SEARCH(K$6,$D391),0)&gt;0,TRIM(VLOOKUP(K$6,'Lifeline-Capability XWalk'!$F$6:$G$38,2,FALSE)),"")</f>
        <v/>
      </c>
      <c r="L391" s="67" t="str">
        <f>IF(IFERROR(SEARCH(L$6,$D391),0)&gt;0,TRIM(VLOOKUP(L$6,'Lifeline-Capability XWalk'!$F$6:$G$38,2,FALSE)),"")</f>
        <v/>
      </c>
      <c r="M391" s="67" t="str">
        <f>IF(IFERROR(SEARCH(M$6,$D391),0)&gt;0,TRIM(VLOOKUP(M$6,'Lifeline-Capability XWalk'!$F$6:$G$38,2,FALSE)),"")</f>
        <v/>
      </c>
      <c r="N391" s="67" t="str">
        <f>IF(IFERROR(SEARCH(N$6,$D391),0)&gt;0,TRIM(VLOOKUP(N$6,'Lifeline-Capability XWalk'!$F$6:$G$38,2,FALSE)),"")</f>
        <v/>
      </c>
      <c r="O391" s="67" t="str">
        <f>IF(IFERROR(SEARCH(O$6,$D391),0)&gt;0,TRIM(VLOOKUP(O$6,'Lifeline-Capability XWalk'!$F$6:$G$38,2,FALSE)),"")</f>
        <v/>
      </c>
      <c r="P391" s="67" t="str">
        <f>IF(IFERROR(SEARCH(P$6,$D391),0)&gt;0,TRIM(VLOOKUP(P$6,'Lifeline-Capability XWalk'!$F$6:$G$38,2,FALSE)),"")</f>
        <v/>
      </c>
      <c r="Q391" s="67" t="str">
        <f>IF(IFERROR(SEARCH(Q$6,$D391),0)&gt;0,TRIM(VLOOKUP(Q$6,'Lifeline-Capability XWalk'!$F$6:$G$38,2,FALSE)),"")</f>
        <v/>
      </c>
      <c r="R391" s="67" t="str">
        <f>IF(IFERROR(SEARCH(R$6,$D391),0)&gt;0,TRIM(VLOOKUP(R$6,'Lifeline-Capability XWalk'!$F$6:$G$38,2,FALSE)),"")</f>
        <v/>
      </c>
      <c r="S391" s="67" t="str">
        <f>IF(IFERROR(SEARCH(S$6,$D391),0)&gt;0,TRIM(VLOOKUP(S$6,'Lifeline-Capability XWalk'!$F$6:$G$38,2,FALSE)),"")</f>
        <v/>
      </c>
      <c r="T391" s="67" t="str">
        <f>IF(IFERROR(SEARCH(T$6,$D391),0)&gt;0,TRIM(VLOOKUP(T$6,'Lifeline-Capability XWalk'!$F$6:$G$38,2,FALSE)),"")</f>
        <v/>
      </c>
      <c r="U391" s="67" t="str">
        <f>IF(IFERROR(SEARCH(U$6,$D391),0)&gt;0,TRIM(VLOOKUP(U$6,'Lifeline-Capability XWalk'!$F$6:$G$38,2,FALSE)),"")</f>
        <v/>
      </c>
      <c r="V391" s="67" t="str">
        <f>IF(IFERROR(SEARCH(V$6,$D391),0)&gt;0,TRIM(VLOOKUP(V$6,'Lifeline-Capability XWalk'!$F$6:$G$38,2,FALSE)),"")</f>
        <v/>
      </c>
      <c r="W391" s="67" t="str">
        <f>IF(IFERROR(SEARCH(W$6,$D391),0)&gt;0,TRIM(VLOOKUP(W$6,'Lifeline-Capability XWalk'!$F$6:$G$38,2,FALSE)),"")</f>
        <v/>
      </c>
      <c r="X391" s="67" t="str">
        <f>IF(IFERROR(SEARCH(X$6,$D391),0)&gt;0,TRIM(VLOOKUP(X$6,'Lifeline-Capability XWalk'!$F$6:$G$38,2,FALSE)),"")</f>
        <v/>
      </c>
      <c r="Y391" s="67" t="str">
        <f>IF(IFERROR(SEARCH(Y$6,$D391),0)&gt;0,TRIM(VLOOKUP(Y$6,'Lifeline-Capability XWalk'!$F$6:$G$38,2,FALSE)),"")</f>
        <v/>
      </c>
      <c r="Z391" s="67" t="str">
        <f>IF(IFERROR(SEARCH(Z$6,$D391),0)&gt;0,TRIM(VLOOKUP(Z$6,'Lifeline-Capability XWalk'!$F$6:$G$38,2,FALSE)),"")</f>
        <v/>
      </c>
      <c r="AA391" s="67" t="str">
        <f>IF(IFERROR(SEARCH(AA$6,$D391),0)&gt;0,TRIM(VLOOKUP(AA$6,'Lifeline-Capability XWalk'!$F$6:$G$38,2,FALSE)),"")</f>
        <v>Communications</v>
      </c>
      <c r="AB391" s="67" t="str">
        <f>IF(IFERROR(SEARCH(AB$6,$D391),0)&gt;0,TRIM(VLOOKUP(AB$6,'Lifeline-Capability XWalk'!$F$6:$G$38,2,FALSE)),"")</f>
        <v>Communications</v>
      </c>
      <c r="AC391" s="67" t="str">
        <f>IF(IFERROR(SEARCH(AC$6,$D391),0)&gt;0,TRIM(VLOOKUP(AC$6,'Lifeline-Capability XWalk'!$F$6:$G$38,2,FALSE)),"")</f>
        <v/>
      </c>
      <c r="AD391" s="67" t="str">
        <f>IF(IFERROR(SEARCH(AD$6,$D391),0)&gt;0,TRIM(VLOOKUP(AD$6,'Lifeline-Capability XWalk'!$F$6:$G$38,2,FALSE)),"")</f>
        <v/>
      </c>
      <c r="AE391" s="67" t="str">
        <f>IF(IFERROR(SEARCH(AE$6,$D391),0)&gt;0,TRIM(VLOOKUP(AE$6,'Lifeline-Capability XWalk'!$F$6:$G$38,2,FALSE)),"")</f>
        <v/>
      </c>
      <c r="AF391" s="67" t="str">
        <f>IF(IFERROR(SEARCH(AF$6,$D391),0)&gt;0,TRIM(VLOOKUP(AF$6,'Lifeline-Capability XWalk'!$F$6:$G$38,2,FALSE)),"")</f>
        <v/>
      </c>
      <c r="AG391" s="67" t="str">
        <f>IF(IFERROR(SEARCH(AG$6,$D391),0)&gt;0,TRIM(VLOOKUP(AG$6,'Lifeline-Capability XWalk'!$F$6:$G$38,2,FALSE)),"")</f>
        <v/>
      </c>
      <c r="AH391" s="67" t="str">
        <f>IF(IFERROR(SEARCH(AH$6,$D391),0)&gt;0,TRIM(VLOOKUP(AH$6,'Lifeline-Capability XWalk'!$F$6:$G$38,2,FALSE)),"")</f>
        <v/>
      </c>
      <c r="AI391" s="67" t="str">
        <f>IF(IFERROR(SEARCH(AI$6,$D391),0)&gt;0,TRIM(VLOOKUP(AI$6,'Lifeline-Capability XWalk'!$F$6:$G$38,2,FALSE)),"")</f>
        <v/>
      </c>
      <c r="AJ391" s="67" t="str">
        <f>IF(IFERROR(SEARCH(AJ$6,$D391),0)&gt;0,TRIM(VLOOKUP(AJ$6,'Lifeline-Capability XWalk'!$F$6:$G$38,2,FALSE)),"")</f>
        <v/>
      </c>
      <c r="AK391" s="67" t="str">
        <f>IF(IFERROR(SEARCH(AK$6,$D391),0)&gt;0,TRIM(VLOOKUP(AK$6,'Lifeline-Capability XWalk'!$F$6:$G$38,2,FALSE)),"")</f>
        <v/>
      </c>
      <c r="AL391" s="68" t="str">
        <f>IF(IFERROR(SEARCH(AL$6,$D391),0)&gt;0,TRIM(VLOOKUP(AL$6,'Lifeline-Capability XWalk'!$F$6:$G$38,2,FALSE)),"")</f>
        <v/>
      </c>
      <c r="AM391" s="24" t="str">
        <f t="shared" si="23"/>
        <v/>
      </c>
      <c r="AN391" s="24" t="str">
        <f t="shared" si="22"/>
        <v/>
      </c>
      <c r="AO391" s="24" t="str">
        <f t="shared" si="22"/>
        <v/>
      </c>
      <c r="AP391" s="24" t="str">
        <f t="shared" si="22"/>
        <v/>
      </c>
      <c r="AQ391" s="24" t="str">
        <f t="shared" si="22"/>
        <v>Communications</v>
      </c>
      <c r="AR391" s="24" t="str">
        <f t="shared" si="22"/>
        <v/>
      </c>
      <c r="AS391" s="24" t="str">
        <f t="shared" si="22"/>
        <v/>
      </c>
      <c r="AT391" s="24" t="str">
        <f t="shared" si="22"/>
        <v/>
      </c>
      <c r="AU391" s="24" t="str">
        <f t="shared" si="22"/>
        <v/>
      </c>
    </row>
    <row r="392" spans="1:47" s="24" customFormat="1" ht="32.1" customHeight="1" x14ac:dyDescent="0.2">
      <c r="A392" s="141" t="s">
        <v>1112</v>
      </c>
      <c r="B392" s="63" t="s">
        <v>1117</v>
      </c>
      <c r="C392" s="142" t="s">
        <v>1082</v>
      </c>
      <c r="D392" s="63" t="s">
        <v>1356</v>
      </c>
      <c r="E392" s="64" t="str">
        <f t="shared" si="21"/>
        <v>Communications</v>
      </c>
      <c r="F392" s="72" t="s">
        <v>752</v>
      </c>
      <c r="G392" s="66" t="str">
        <f>IF(IFERROR(SEARCH(G$6,$D392),0)&gt;0,TRIM(VLOOKUP(G$6,'Lifeline-Capability XWalk'!$F$6:$G$38,2,FALSE)),"")</f>
        <v/>
      </c>
      <c r="H392" s="67" t="str">
        <f>IF(IFERROR(SEARCH(H$6,$D392),0)&gt;0,TRIM(VLOOKUP(H$6,'Lifeline-Capability XWalk'!$F$6:$G$38,2,FALSE)),"")</f>
        <v/>
      </c>
      <c r="I392" s="67" t="str">
        <f>IF(IFERROR(SEARCH(I$6,$D392),0)&gt;0,TRIM(VLOOKUP(I$6,'Lifeline-Capability XWalk'!$F$6:$G$38,2,FALSE)),"")</f>
        <v/>
      </c>
      <c r="J392" s="67" t="str">
        <f>IF(IFERROR(SEARCH(J$6,$D392),0)&gt;0,TRIM(VLOOKUP(J$6,'Lifeline-Capability XWalk'!$F$6:$G$38,2,FALSE)),"")</f>
        <v/>
      </c>
      <c r="K392" s="67" t="str">
        <f>IF(IFERROR(SEARCH(K$6,$D392),0)&gt;0,TRIM(VLOOKUP(K$6,'Lifeline-Capability XWalk'!$F$6:$G$38,2,FALSE)),"")</f>
        <v/>
      </c>
      <c r="L392" s="67" t="str">
        <f>IF(IFERROR(SEARCH(L$6,$D392),0)&gt;0,TRIM(VLOOKUP(L$6,'Lifeline-Capability XWalk'!$F$6:$G$38,2,FALSE)),"")</f>
        <v/>
      </c>
      <c r="M392" s="67" t="str">
        <f>IF(IFERROR(SEARCH(M$6,$D392),0)&gt;0,TRIM(VLOOKUP(M$6,'Lifeline-Capability XWalk'!$F$6:$G$38,2,FALSE)),"")</f>
        <v/>
      </c>
      <c r="N392" s="67" t="str">
        <f>IF(IFERROR(SEARCH(N$6,$D392),0)&gt;0,TRIM(VLOOKUP(N$6,'Lifeline-Capability XWalk'!$F$6:$G$38,2,FALSE)),"")</f>
        <v/>
      </c>
      <c r="O392" s="67" t="str">
        <f>IF(IFERROR(SEARCH(O$6,$D392),0)&gt;0,TRIM(VLOOKUP(O$6,'Lifeline-Capability XWalk'!$F$6:$G$38,2,FALSE)),"")</f>
        <v/>
      </c>
      <c r="P392" s="67" t="str">
        <f>IF(IFERROR(SEARCH(P$6,$D392),0)&gt;0,TRIM(VLOOKUP(P$6,'Lifeline-Capability XWalk'!$F$6:$G$38,2,FALSE)),"")</f>
        <v/>
      </c>
      <c r="Q392" s="67" t="str">
        <f>IF(IFERROR(SEARCH(Q$6,$D392),0)&gt;0,TRIM(VLOOKUP(Q$6,'Lifeline-Capability XWalk'!$F$6:$G$38,2,FALSE)),"")</f>
        <v/>
      </c>
      <c r="R392" s="67" t="str">
        <f>IF(IFERROR(SEARCH(R$6,$D392),0)&gt;0,TRIM(VLOOKUP(R$6,'Lifeline-Capability XWalk'!$F$6:$G$38,2,FALSE)),"")</f>
        <v/>
      </c>
      <c r="S392" s="67" t="str">
        <f>IF(IFERROR(SEARCH(S$6,$D392),0)&gt;0,TRIM(VLOOKUP(S$6,'Lifeline-Capability XWalk'!$F$6:$G$38,2,FALSE)),"")</f>
        <v/>
      </c>
      <c r="T392" s="67" t="str">
        <f>IF(IFERROR(SEARCH(T$6,$D392),0)&gt;0,TRIM(VLOOKUP(T$6,'Lifeline-Capability XWalk'!$F$6:$G$38,2,FALSE)),"")</f>
        <v/>
      </c>
      <c r="U392" s="67" t="str">
        <f>IF(IFERROR(SEARCH(U$6,$D392),0)&gt;0,TRIM(VLOOKUP(U$6,'Lifeline-Capability XWalk'!$F$6:$G$38,2,FALSE)),"")</f>
        <v/>
      </c>
      <c r="V392" s="67" t="str">
        <f>IF(IFERROR(SEARCH(V$6,$D392),0)&gt;0,TRIM(VLOOKUP(V$6,'Lifeline-Capability XWalk'!$F$6:$G$38,2,FALSE)),"")</f>
        <v/>
      </c>
      <c r="W392" s="67" t="str">
        <f>IF(IFERROR(SEARCH(W$6,$D392),0)&gt;0,TRIM(VLOOKUP(W$6,'Lifeline-Capability XWalk'!$F$6:$G$38,2,FALSE)),"")</f>
        <v/>
      </c>
      <c r="X392" s="67" t="str">
        <f>IF(IFERROR(SEARCH(X$6,$D392),0)&gt;0,TRIM(VLOOKUP(X$6,'Lifeline-Capability XWalk'!$F$6:$G$38,2,FALSE)),"")</f>
        <v/>
      </c>
      <c r="Y392" s="67" t="str">
        <f>IF(IFERROR(SEARCH(Y$6,$D392),0)&gt;0,TRIM(VLOOKUP(Y$6,'Lifeline-Capability XWalk'!$F$6:$G$38,2,FALSE)),"")</f>
        <v/>
      </c>
      <c r="Z392" s="67" t="str">
        <f>IF(IFERROR(SEARCH(Z$6,$D392),0)&gt;0,TRIM(VLOOKUP(Z$6,'Lifeline-Capability XWalk'!$F$6:$G$38,2,FALSE)),"")</f>
        <v/>
      </c>
      <c r="AA392" s="67" t="str">
        <f>IF(IFERROR(SEARCH(AA$6,$D392),0)&gt;0,TRIM(VLOOKUP(AA$6,'Lifeline-Capability XWalk'!$F$6:$G$38,2,FALSE)),"")</f>
        <v>Communications</v>
      </c>
      <c r="AB392" s="67" t="str">
        <f>IF(IFERROR(SEARCH(AB$6,$D392),0)&gt;0,TRIM(VLOOKUP(AB$6,'Lifeline-Capability XWalk'!$F$6:$G$38,2,FALSE)),"")</f>
        <v>Communications</v>
      </c>
      <c r="AC392" s="67" t="str">
        <f>IF(IFERROR(SEARCH(AC$6,$D392),0)&gt;0,TRIM(VLOOKUP(AC$6,'Lifeline-Capability XWalk'!$F$6:$G$38,2,FALSE)),"")</f>
        <v/>
      </c>
      <c r="AD392" s="67" t="str">
        <f>IF(IFERROR(SEARCH(AD$6,$D392),0)&gt;0,TRIM(VLOOKUP(AD$6,'Lifeline-Capability XWalk'!$F$6:$G$38,2,FALSE)),"")</f>
        <v/>
      </c>
      <c r="AE392" s="67" t="str">
        <f>IF(IFERROR(SEARCH(AE$6,$D392),0)&gt;0,TRIM(VLOOKUP(AE$6,'Lifeline-Capability XWalk'!$F$6:$G$38,2,FALSE)),"")</f>
        <v/>
      </c>
      <c r="AF392" s="67" t="str">
        <f>IF(IFERROR(SEARCH(AF$6,$D392),0)&gt;0,TRIM(VLOOKUP(AF$6,'Lifeline-Capability XWalk'!$F$6:$G$38,2,FALSE)),"")</f>
        <v/>
      </c>
      <c r="AG392" s="67" t="str">
        <f>IF(IFERROR(SEARCH(AG$6,$D392),0)&gt;0,TRIM(VLOOKUP(AG$6,'Lifeline-Capability XWalk'!$F$6:$G$38,2,FALSE)),"")</f>
        <v/>
      </c>
      <c r="AH392" s="67" t="str">
        <f>IF(IFERROR(SEARCH(AH$6,$D392),0)&gt;0,TRIM(VLOOKUP(AH$6,'Lifeline-Capability XWalk'!$F$6:$G$38,2,FALSE)),"")</f>
        <v/>
      </c>
      <c r="AI392" s="67" t="str">
        <f>IF(IFERROR(SEARCH(AI$6,$D392),0)&gt;0,TRIM(VLOOKUP(AI$6,'Lifeline-Capability XWalk'!$F$6:$G$38,2,FALSE)),"")</f>
        <v/>
      </c>
      <c r="AJ392" s="67" t="str">
        <f>IF(IFERROR(SEARCH(AJ$6,$D392),0)&gt;0,TRIM(VLOOKUP(AJ$6,'Lifeline-Capability XWalk'!$F$6:$G$38,2,FALSE)),"")</f>
        <v/>
      </c>
      <c r="AK392" s="67" t="str">
        <f>IF(IFERROR(SEARCH(AK$6,$D392),0)&gt;0,TRIM(VLOOKUP(AK$6,'Lifeline-Capability XWalk'!$F$6:$G$38,2,FALSE)),"")</f>
        <v/>
      </c>
      <c r="AL392" s="68" t="str">
        <f>IF(IFERROR(SEARCH(AL$6,$D392),0)&gt;0,TRIM(VLOOKUP(AL$6,'Lifeline-Capability XWalk'!$F$6:$G$38,2,FALSE)),"")</f>
        <v/>
      </c>
      <c r="AM392" s="24" t="str">
        <f t="shared" si="23"/>
        <v/>
      </c>
      <c r="AN392" s="24" t="str">
        <f t="shared" si="22"/>
        <v/>
      </c>
      <c r="AO392" s="24" t="str">
        <f t="shared" si="22"/>
        <v/>
      </c>
      <c r="AP392" s="24" t="str">
        <f t="shared" si="22"/>
        <v/>
      </c>
      <c r="AQ392" s="24" t="str">
        <f t="shared" si="22"/>
        <v>Communications</v>
      </c>
      <c r="AR392" s="24" t="str">
        <f t="shared" si="22"/>
        <v/>
      </c>
      <c r="AS392" s="24" t="str">
        <f t="shared" si="22"/>
        <v/>
      </c>
      <c r="AT392" s="24" t="str">
        <f t="shared" si="22"/>
        <v/>
      </c>
      <c r="AU392" s="24" t="str">
        <f t="shared" si="22"/>
        <v/>
      </c>
    </row>
    <row r="393" spans="1:47" s="24" customFormat="1" ht="32.1" customHeight="1" x14ac:dyDescent="0.2">
      <c r="A393" s="141" t="s">
        <v>1112</v>
      </c>
      <c r="B393" s="63" t="s">
        <v>1124</v>
      </c>
      <c r="C393" s="142" t="s">
        <v>1082</v>
      </c>
      <c r="D393" s="63" t="s">
        <v>1578</v>
      </c>
      <c r="E393" s="64" t="str">
        <f t="shared" si="21"/>
        <v>Communications</v>
      </c>
      <c r="F393" s="71" t="s">
        <v>753</v>
      </c>
      <c r="G393" s="66" t="str">
        <f>IF(IFERROR(SEARCH(G$6,$D393),0)&gt;0,TRIM(VLOOKUP(G$6,'Lifeline-Capability XWalk'!$F$6:$G$38,2,FALSE)),"")</f>
        <v/>
      </c>
      <c r="H393" s="67" t="str">
        <f>IF(IFERROR(SEARCH(H$6,$D393),0)&gt;0,TRIM(VLOOKUP(H$6,'Lifeline-Capability XWalk'!$F$6:$G$38,2,FALSE)),"")</f>
        <v/>
      </c>
      <c r="I393" s="67" t="str">
        <f>IF(IFERROR(SEARCH(I$6,$D393),0)&gt;0,TRIM(VLOOKUP(I$6,'Lifeline-Capability XWalk'!$F$6:$G$38,2,FALSE)),"")</f>
        <v/>
      </c>
      <c r="J393" s="67" t="str">
        <f>IF(IFERROR(SEARCH(J$6,$D393),0)&gt;0,TRIM(VLOOKUP(J$6,'Lifeline-Capability XWalk'!$F$6:$G$38,2,FALSE)),"")</f>
        <v/>
      </c>
      <c r="K393" s="67" t="str">
        <f>IF(IFERROR(SEARCH(K$6,$D393),0)&gt;0,TRIM(VLOOKUP(K$6,'Lifeline-Capability XWalk'!$F$6:$G$38,2,FALSE)),"")</f>
        <v/>
      </c>
      <c r="L393" s="67" t="str">
        <f>IF(IFERROR(SEARCH(L$6,$D393),0)&gt;0,TRIM(VLOOKUP(L$6,'Lifeline-Capability XWalk'!$F$6:$G$38,2,FALSE)),"")</f>
        <v/>
      </c>
      <c r="M393" s="67" t="str">
        <f>IF(IFERROR(SEARCH(M$6,$D393),0)&gt;0,TRIM(VLOOKUP(M$6,'Lifeline-Capability XWalk'!$F$6:$G$38,2,FALSE)),"")</f>
        <v/>
      </c>
      <c r="N393" s="67" t="str">
        <f>IF(IFERROR(SEARCH(N$6,$D393),0)&gt;0,TRIM(VLOOKUP(N$6,'Lifeline-Capability XWalk'!$F$6:$G$38,2,FALSE)),"")</f>
        <v/>
      </c>
      <c r="O393" s="67" t="str">
        <f>IF(IFERROR(SEARCH(O$6,$D393),0)&gt;0,TRIM(VLOOKUP(O$6,'Lifeline-Capability XWalk'!$F$6:$G$38,2,FALSE)),"")</f>
        <v/>
      </c>
      <c r="P393" s="67" t="str">
        <f>IF(IFERROR(SEARCH(P$6,$D393),0)&gt;0,TRIM(VLOOKUP(P$6,'Lifeline-Capability XWalk'!$F$6:$G$38,2,FALSE)),"")</f>
        <v/>
      </c>
      <c r="Q393" s="67" t="str">
        <f>IF(IFERROR(SEARCH(Q$6,$D393),0)&gt;0,TRIM(VLOOKUP(Q$6,'Lifeline-Capability XWalk'!$F$6:$G$38,2,FALSE)),"")</f>
        <v/>
      </c>
      <c r="R393" s="67" t="str">
        <f>IF(IFERROR(SEARCH(R$6,$D393),0)&gt;0,TRIM(VLOOKUP(R$6,'Lifeline-Capability XWalk'!$F$6:$G$38,2,FALSE)),"")</f>
        <v/>
      </c>
      <c r="S393" s="67" t="str">
        <f>IF(IFERROR(SEARCH(S$6,$D393),0)&gt;0,TRIM(VLOOKUP(S$6,'Lifeline-Capability XWalk'!$F$6:$G$38,2,FALSE)),"")</f>
        <v/>
      </c>
      <c r="T393" s="67" t="str">
        <f>IF(IFERROR(SEARCH(T$6,$D393),0)&gt;0,TRIM(VLOOKUP(T$6,'Lifeline-Capability XWalk'!$F$6:$G$38,2,FALSE)),"")</f>
        <v/>
      </c>
      <c r="U393" s="67" t="str">
        <f>IF(IFERROR(SEARCH(U$6,$D393),0)&gt;0,TRIM(VLOOKUP(U$6,'Lifeline-Capability XWalk'!$F$6:$G$38,2,FALSE)),"")</f>
        <v/>
      </c>
      <c r="V393" s="67" t="str">
        <f>IF(IFERROR(SEARCH(V$6,$D393),0)&gt;0,TRIM(VLOOKUP(V$6,'Lifeline-Capability XWalk'!$F$6:$G$38,2,FALSE)),"")</f>
        <v/>
      </c>
      <c r="W393" s="67" t="str">
        <f>IF(IFERROR(SEARCH(W$6,$D393),0)&gt;0,TRIM(VLOOKUP(W$6,'Lifeline-Capability XWalk'!$F$6:$G$38,2,FALSE)),"")</f>
        <v/>
      </c>
      <c r="X393" s="67" t="str">
        <f>IF(IFERROR(SEARCH(X$6,$D393),0)&gt;0,TRIM(VLOOKUP(X$6,'Lifeline-Capability XWalk'!$F$6:$G$38,2,FALSE)),"")</f>
        <v/>
      </c>
      <c r="Y393" s="67" t="str">
        <f>IF(IFERROR(SEARCH(Y$6,$D393),0)&gt;0,TRIM(VLOOKUP(Y$6,'Lifeline-Capability XWalk'!$F$6:$G$38,2,FALSE)),"")</f>
        <v/>
      </c>
      <c r="Z393" s="67" t="str">
        <f>IF(IFERROR(SEARCH(Z$6,$D393),0)&gt;0,TRIM(VLOOKUP(Z$6,'Lifeline-Capability XWalk'!$F$6:$G$38,2,FALSE)),"")</f>
        <v/>
      </c>
      <c r="AA393" s="67" t="str">
        <f>IF(IFERROR(SEARCH(AA$6,$D393),0)&gt;0,TRIM(VLOOKUP(AA$6,'Lifeline-Capability XWalk'!$F$6:$G$38,2,FALSE)),"")</f>
        <v>Communications</v>
      </c>
      <c r="AB393" s="67" t="str">
        <f>IF(IFERROR(SEARCH(AB$6,$D393),0)&gt;0,TRIM(VLOOKUP(AB$6,'Lifeline-Capability XWalk'!$F$6:$G$38,2,FALSE)),"")</f>
        <v>Communications</v>
      </c>
      <c r="AC393" s="67" t="str">
        <f>IF(IFERROR(SEARCH(AC$6,$D393),0)&gt;0,TRIM(VLOOKUP(AC$6,'Lifeline-Capability XWalk'!$F$6:$G$38,2,FALSE)),"")</f>
        <v/>
      </c>
      <c r="AD393" s="67" t="str">
        <f>IF(IFERROR(SEARCH(AD$6,$D393),0)&gt;0,TRIM(VLOOKUP(AD$6,'Lifeline-Capability XWalk'!$F$6:$G$38,2,FALSE)),"")</f>
        <v/>
      </c>
      <c r="AE393" s="67" t="str">
        <f>IF(IFERROR(SEARCH(AE$6,$D393),0)&gt;0,TRIM(VLOOKUP(AE$6,'Lifeline-Capability XWalk'!$F$6:$G$38,2,FALSE)),"")</f>
        <v/>
      </c>
      <c r="AF393" s="67" t="str">
        <f>IF(IFERROR(SEARCH(AF$6,$D393),0)&gt;0,TRIM(VLOOKUP(AF$6,'Lifeline-Capability XWalk'!$F$6:$G$38,2,FALSE)),"")</f>
        <v/>
      </c>
      <c r="AG393" s="67" t="str">
        <f>IF(IFERROR(SEARCH(AG$6,$D393),0)&gt;0,TRIM(VLOOKUP(AG$6,'Lifeline-Capability XWalk'!$F$6:$G$38,2,FALSE)),"")</f>
        <v/>
      </c>
      <c r="AH393" s="67" t="str">
        <f>IF(IFERROR(SEARCH(AH$6,$D393),0)&gt;0,TRIM(VLOOKUP(AH$6,'Lifeline-Capability XWalk'!$F$6:$G$38,2,FALSE)),"")</f>
        <v/>
      </c>
      <c r="AI393" s="67" t="str">
        <f>IF(IFERROR(SEARCH(AI$6,$D393),0)&gt;0,TRIM(VLOOKUP(AI$6,'Lifeline-Capability XWalk'!$F$6:$G$38,2,FALSE)),"")</f>
        <v/>
      </c>
      <c r="AJ393" s="67" t="str">
        <f>IF(IFERROR(SEARCH(AJ$6,$D393),0)&gt;0,TRIM(VLOOKUP(AJ$6,'Lifeline-Capability XWalk'!$F$6:$G$38,2,FALSE)),"")</f>
        <v/>
      </c>
      <c r="AK393" s="67" t="str">
        <f>IF(IFERROR(SEARCH(AK$6,$D393),0)&gt;0,TRIM(VLOOKUP(AK$6,'Lifeline-Capability XWalk'!$F$6:$G$38,2,FALSE)),"")</f>
        <v/>
      </c>
      <c r="AL393" s="68" t="str">
        <f>IF(IFERROR(SEARCH(AL$6,$D393),0)&gt;0,TRIM(VLOOKUP(AL$6,'Lifeline-Capability XWalk'!$F$6:$G$38,2,FALSE)),"")</f>
        <v/>
      </c>
      <c r="AM393" s="24" t="str">
        <f t="shared" si="23"/>
        <v/>
      </c>
      <c r="AN393" s="24" t="str">
        <f t="shared" si="22"/>
        <v/>
      </c>
      <c r="AO393" s="24" t="str">
        <f t="shared" si="22"/>
        <v/>
      </c>
      <c r="AP393" s="24" t="str">
        <f t="shared" ref="AN393:AU425" si="24">IF(COUNTIF($G393:$AL393,AP$6)&gt;0,AP$6,"")</f>
        <v/>
      </c>
      <c r="AQ393" s="24" t="str">
        <f t="shared" si="24"/>
        <v>Communications</v>
      </c>
      <c r="AR393" s="24" t="str">
        <f t="shared" si="24"/>
        <v/>
      </c>
      <c r="AS393" s="24" t="str">
        <f t="shared" si="24"/>
        <v/>
      </c>
      <c r="AT393" s="24" t="str">
        <f t="shared" si="24"/>
        <v/>
      </c>
      <c r="AU393" s="24" t="str">
        <f t="shared" si="24"/>
        <v/>
      </c>
    </row>
    <row r="394" spans="1:47" s="24" customFormat="1" ht="32.1" customHeight="1" x14ac:dyDescent="0.2">
      <c r="A394" s="141" t="s">
        <v>1112</v>
      </c>
      <c r="B394" s="63" t="s">
        <v>1115</v>
      </c>
      <c r="C394" s="142" t="s">
        <v>1082</v>
      </c>
      <c r="D394" s="63" t="s">
        <v>1579</v>
      </c>
      <c r="E394" s="64" t="str">
        <f t="shared" si="21"/>
        <v>Safety and Security; Food, Water, Shelter; Health and Medical; Energy; Communications; Hazardous Materials; Transportation; Water Systems;</v>
      </c>
      <c r="F394" s="65" t="s">
        <v>692</v>
      </c>
      <c r="G394" s="66" t="str">
        <f>IF(IFERROR(SEARCH(G$6,$D394),0)&gt;0,TRIM(VLOOKUP(G$6,'Lifeline-Capability XWalk'!$F$6:$G$38,2,FALSE)),"")</f>
        <v/>
      </c>
      <c r="H394" s="67" t="str">
        <f>IF(IFERROR(SEARCH(H$6,$D394),0)&gt;0,TRIM(VLOOKUP(H$6,'Lifeline-Capability XWalk'!$F$6:$G$38,2,FALSE)),"")</f>
        <v/>
      </c>
      <c r="I394" s="67" t="str">
        <f>IF(IFERROR(SEARCH(I$6,$D394),0)&gt;0,TRIM(VLOOKUP(I$6,'Lifeline-Capability XWalk'!$F$6:$G$38,2,FALSE)),"")</f>
        <v/>
      </c>
      <c r="J394" s="67" t="str">
        <f>IF(IFERROR(SEARCH(J$6,$D394),0)&gt;0,TRIM(VLOOKUP(J$6,'Lifeline-Capability XWalk'!$F$6:$G$38,2,FALSE)),"")</f>
        <v/>
      </c>
      <c r="K394" s="67" t="str">
        <f>IF(IFERROR(SEARCH(K$6,$D394),0)&gt;0,TRIM(VLOOKUP(K$6,'Lifeline-Capability XWalk'!$F$6:$G$38,2,FALSE)),"")</f>
        <v/>
      </c>
      <c r="L394" s="67" t="str">
        <f>IF(IFERROR(SEARCH(L$6,$D394),0)&gt;0,TRIM(VLOOKUP(L$6,'Lifeline-Capability XWalk'!$F$6:$G$38,2,FALSE)),"")</f>
        <v>Hazardous Materials</v>
      </c>
      <c r="M394" s="67" t="str">
        <f>IF(IFERROR(SEARCH(M$6,$D394),0)&gt;0,TRIM(VLOOKUP(M$6,'Lifeline-Capability XWalk'!$F$6:$G$38,2,FALSE)),"")</f>
        <v/>
      </c>
      <c r="N394" s="67" t="str">
        <f>IF(IFERROR(SEARCH(N$6,$D394),0)&gt;0,TRIM(VLOOKUP(N$6,'Lifeline-Capability XWalk'!$F$6:$G$38,2,FALSE)),"")</f>
        <v/>
      </c>
      <c r="O394" s="67" t="str">
        <f>IF(IFERROR(SEARCH(O$6,$D394),0)&gt;0,TRIM(VLOOKUP(O$6,'Lifeline-Capability XWalk'!$F$6:$G$38,2,FALSE)),"")</f>
        <v/>
      </c>
      <c r="P394" s="67" t="str">
        <f>IF(IFERROR(SEARCH(P$6,$D394),0)&gt;0,TRIM(VLOOKUP(P$6,'Lifeline-Capability XWalk'!$F$6:$G$38,2,FALSE)),"")</f>
        <v/>
      </c>
      <c r="Q394" s="67" t="str">
        <f>IF(IFERROR(SEARCH(Q$6,$D394),0)&gt;0,TRIM(VLOOKUP(Q$6,'Lifeline-Capability XWalk'!$F$6:$G$38,2,FALSE)),"")</f>
        <v/>
      </c>
      <c r="R394" s="67" t="str">
        <f>IF(IFERROR(SEARCH(R$6,$D394),0)&gt;0,TRIM(VLOOKUP(R$6,'Lifeline-Capability XWalk'!$F$6:$G$38,2,FALSE)),"")</f>
        <v/>
      </c>
      <c r="S394" s="67" t="str">
        <f>IF(IFERROR(SEARCH(S$6,$D394),0)&gt;0,TRIM(VLOOKUP(S$6,'Lifeline-Capability XWalk'!$F$6:$G$38,2,FALSE)),"")</f>
        <v/>
      </c>
      <c r="T394" s="67" t="str">
        <f>IF(IFERROR(SEARCH(T$6,$D394),0)&gt;0,TRIM(VLOOKUP(T$6,'Lifeline-Capability XWalk'!$F$6:$G$38,2,FALSE)),"")</f>
        <v/>
      </c>
      <c r="U394" s="67" t="str">
        <f>IF(IFERROR(SEARCH(U$6,$D394),0)&gt;0,TRIM(VLOOKUP(U$6,'Lifeline-Capability XWalk'!$F$6:$G$38,2,FALSE)),"")</f>
        <v/>
      </c>
      <c r="V394" s="67" t="str">
        <f>IF(IFERROR(SEARCH(V$6,$D394),0)&gt;0,TRIM(VLOOKUP(V$6,'Lifeline-Capability XWalk'!$F$6:$G$38,2,FALSE)),"")</f>
        <v/>
      </c>
      <c r="W394" s="67" t="str">
        <f>IF(IFERROR(SEARCH(W$6,$D394),0)&gt;0,TRIM(VLOOKUP(W$6,'Lifeline-Capability XWalk'!$F$6:$G$38,2,FALSE)),"")</f>
        <v/>
      </c>
      <c r="X394" s="67" t="str">
        <f>IF(IFERROR(SEARCH(X$6,$D394),0)&gt;0,TRIM(VLOOKUP(X$6,'Lifeline-Capability XWalk'!$F$6:$G$38,2,FALSE)),"")</f>
        <v/>
      </c>
      <c r="Y394" s="67" t="str">
        <f>IF(IFERROR(SEARCH(Y$6,$D394),0)&gt;0,TRIM(VLOOKUP(Y$6,'Lifeline-Capability XWalk'!$F$6:$G$38,2,FALSE)),"")</f>
        <v/>
      </c>
      <c r="Z394" s="67" t="str">
        <f>IF(IFERROR(SEARCH(Z$6,$D394),0)&gt;0,TRIM(VLOOKUP(Z$6,'Lifeline-Capability XWalk'!$F$6:$G$38,2,FALSE)),"")</f>
        <v/>
      </c>
      <c r="AA394" s="67" t="str">
        <f>IF(IFERROR(SEARCH(AA$6,$D394),0)&gt;0,TRIM(VLOOKUP(AA$6,'Lifeline-Capability XWalk'!$F$6:$G$38,2,FALSE)),"")</f>
        <v>Communications</v>
      </c>
      <c r="AB394" s="67" t="str">
        <f>IF(IFERROR(SEARCH(AB$6,$D394),0)&gt;0,TRIM(VLOOKUP(AB$6,'Lifeline-Capability XWalk'!$F$6:$G$38,2,FALSE)),"")</f>
        <v>Communications</v>
      </c>
      <c r="AC394" s="67" t="str">
        <f>IF(IFERROR(SEARCH(AC$6,$D394),0)&gt;0,TRIM(VLOOKUP(AC$6,'Lifeline-Capability XWalk'!$F$6:$G$38,2,FALSE)),"")</f>
        <v/>
      </c>
      <c r="AD394" s="67" t="str">
        <f>IF(IFERROR(SEARCH(AD$6,$D394),0)&gt;0,TRIM(VLOOKUP(AD$6,'Lifeline-Capability XWalk'!$F$6:$G$38,2,FALSE)),"")</f>
        <v/>
      </c>
      <c r="AE394" s="67" t="str">
        <f>IF(IFERROR(SEARCH(AE$6,$D394),0)&gt;0,TRIM(VLOOKUP(AE$6,'Lifeline-Capability XWalk'!$F$6:$G$38,2,FALSE)),"")</f>
        <v/>
      </c>
      <c r="AF394" s="67" t="str">
        <f>IF(IFERROR(SEARCH(AF$6,$D394),0)&gt;0,TRIM(VLOOKUP(AF$6,'Lifeline-Capability XWalk'!$F$6:$G$38,2,FALSE)),"")</f>
        <v/>
      </c>
      <c r="AG394" s="67" t="str">
        <f>IF(IFERROR(SEARCH(AG$6,$D394),0)&gt;0,TRIM(VLOOKUP(AG$6,'Lifeline-Capability XWalk'!$F$6:$G$38,2,FALSE)),"")</f>
        <v/>
      </c>
      <c r="AH394" s="67" t="str">
        <f>IF(IFERROR(SEARCH(AH$6,$D394),0)&gt;0,TRIM(VLOOKUP(AH$6,'Lifeline-Capability XWalk'!$F$6:$G$38,2,FALSE)),"")</f>
        <v/>
      </c>
      <c r="AI394" s="67" t="str">
        <f>IF(IFERROR(SEARCH(AI$6,$D394),0)&gt;0,TRIM(VLOOKUP(AI$6,'Lifeline-Capability XWalk'!$F$6:$G$38,2,FALSE)),"")</f>
        <v/>
      </c>
      <c r="AJ394" s="67" t="str">
        <f>IF(IFERROR(SEARCH(AJ$6,$D394),0)&gt;0,TRIM(VLOOKUP(AJ$6,'Lifeline-Capability XWalk'!$F$6:$G$38,2,FALSE)),"")</f>
        <v>Safety and Security; Food, Water, Shelter; Health and Medical; Energy; Communications; Hazardous Materials; Transportation; Water Systems;</v>
      </c>
      <c r="AK394" s="67" t="str">
        <f>IF(IFERROR(SEARCH(AK$6,$D394),0)&gt;0,TRIM(VLOOKUP(AK$6,'Lifeline-Capability XWalk'!$F$6:$G$38,2,FALSE)),"")</f>
        <v/>
      </c>
      <c r="AL394" s="68" t="str">
        <f>IF(IFERROR(SEARCH(AL$6,$D394),0)&gt;0,TRIM(VLOOKUP(AL$6,'Lifeline-Capability XWalk'!$F$6:$G$38,2,FALSE)),"")</f>
        <v/>
      </c>
      <c r="AM394" s="24" t="str">
        <f t="shared" si="23"/>
        <v/>
      </c>
      <c r="AN394" s="24" t="str">
        <f t="shared" si="24"/>
        <v/>
      </c>
      <c r="AO394" s="24" t="str">
        <f t="shared" si="24"/>
        <v/>
      </c>
      <c r="AP394" s="24" t="str">
        <f t="shared" si="24"/>
        <v/>
      </c>
      <c r="AQ394" s="24" t="str">
        <f t="shared" si="24"/>
        <v>Communications</v>
      </c>
      <c r="AR394" s="24" t="str">
        <f t="shared" si="24"/>
        <v>Hazardous Materials</v>
      </c>
      <c r="AS394" s="24" t="str">
        <f t="shared" si="24"/>
        <v/>
      </c>
      <c r="AT394" s="24" t="str">
        <f t="shared" si="24"/>
        <v/>
      </c>
      <c r="AU394" s="24" t="str">
        <f t="shared" si="24"/>
        <v>Safety and Security; Food, Water, Shelter; Health and Medical; Energy; Communications; Hazardous Materials; Transportation; Water Systems;</v>
      </c>
    </row>
    <row r="395" spans="1:47" s="24" customFormat="1" ht="32.1" customHeight="1" x14ac:dyDescent="0.2">
      <c r="A395" s="141" t="s">
        <v>1114</v>
      </c>
      <c r="B395" s="63" t="s">
        <v>1118</v>
      </c>
      <c r="C395" s="142" t="s">
        <v>1082</v>
      </c>
      <c r="D395" s="63" t="s">
        <v>1580</v>
      </c>
      <c r="E395" s="64" t="str">
        <f t="shared" si="21"/>
        <v>Safety and Security, Communications, Hazardous Materials</v>
      </c>
      <c r="F395" s="65" t="s">
        <v>567</v>
      </c>
      <c r="G395" s="66" t="str">
        <f>IF(IFERROR(SEARCH(G$6,$D395),0)&gt;0,TRIM(VLOOKUP(G$6,'Lifeline-Capability XWalk'!$F$6:$G$38,2,FALSE)),"")</f>
        <v/>
      </c>
      <c r="H395" s="67" t="str">
        <f>IF(IFERROR(SEARCH(H$6,$D395),0)&gt;0,TRIM(VLOOKUP(H$6,'Lifeline-Capability XWalk'!$F$6:$G$38,2,FALSE)),"")</f>
        <v/>
      </c>
      <c r="I395" s="67" t="str">
        <f>IF(IFERROR(SEARCH(I$6,$D395),0)&gt;0,TRIM(VLOOKUP(I$6,'Lifeline-Capability XWalk'!$F$6:$G$38,2,FALSE)),"")</f>
        <v/>
      </c>
      <c r="J395" s="67" t="str">
        <f>IF(IFERROR(SEARCH(J$6,$D395),0)&gt;0,TRIM(VLOOKUP(J$6,'Lifeline-Capability XWalk'!$F$6:$G$38,2,FALSE)),"")</f>
        <v/>
      </c>
      <c r="K395" s="67" t="str">
        <f>IF(IFERROR(SEARCH(K$6,$D395),0)&gt;0,TRIM(VLOOKUP(K$6,'Lifeline-Capability XWalk'!$F$6:$G$38,2,FALSE)),"")</f>
        <v/>
      </c>
      <c r="L395" s="67" t="str">
        <f>IF(IFERROR(SEARCH(L$6,$D395),0)&gt;0,TRIM(VLOOKUP(L$6,'Lifeline-Capability XWalk'!$F$6:$G$38,2,FALSE)),"")</f>
        <v>Hazardous Materials</v>
      </c>
      <c r="M395" s="67" t="str">
        <f>IF(IFERROR(SEARCH(M$6,$D395),0)&gt;0,TRIM(VLOOKUP(M$6,'Lifeline-Capability XWalk'!$F$6:$G$38,2,FALSE)),"")</f>
        <v/>
      </c>
      <c r="N395" s="67" t="str">
        <f>IF(IFERROR(SEARCH(N$6,$D395),0)&gt;0,TRIM(VLOOKUP(N$6,'Lifeline-Capability XWalk'!$F$6:$G$38,2,FALSE)),"")</f>
        <v/>
      </c>
      <c r="O395" s="67" t="str">
        <f>IF(IFERROR(SEARCH(O$6,$D395),0)&gt;0,TRIM(VLOOKUP(O$6,'Lifeline-Capability XWalk'!$F$6:$G$38,2,FALSE)),"")</f>
        <v/>
      </c>
      <c r="P395" s="67" t="str">
        <f>IF(IFERROR(SEARCH(P$6,$D395),0)&gt;0,TRIM(VLOOKUP(P$6,'Lifeline-Capability XWalk'!$F$6:$G$38,2,FALSE)),"")</f>
        <v/>
      </c>
      <c r="Q395" s="67" t="str">
        <f>IF(IFERROR(SEARCH(Q$6,$D395),0)&gt;0,TRIM(VLOOKUP(Q$6,'Lifeline-Capability XWalk'!$F$6:$G$38,2,FALSE)),"")</f>
        <v/>
      </c>
      <c r="R395" s="67" t="str">
        <f>IF(IFERROR(SEARCH(R$6,$D395),0)&gt;0,TRIM(VLOOKUP(R$6,'Lifeline-Capability XWalk'!$F$6:$G$38,2,FALSE)),"")</f>
        <v/>
      </c>
      <c r="S395" s="67" t="str">
        <f>IF(IFERROR(SEARCH(S$6,$D395),0)&gt;0,TRIM(VLOOKUP(S$6,'Lifeline-Capability XWalk'!$F$6:$G$38,2,FALSE)),"")</f>
        <v/>
      </c>
      <c r="T395" s="67" t="str">
        <f>IF(IFERROR(SEARCH(T$6,$D395),0)&gt;0,TRIM(VLOOKUP(T$6,'Lifeline-Capability XWalk'!$F$6:$G$38,2,FALSE)),"")</f>
        <v/>
      </c>
      <c r="U395" s="67" t="str">
        <f>IF(IFERROR(SEARCH(U$6,$D395),0)&gt;0,TRIM(VLOOKUP(U$6,'Lifeline-Capability XWalk'!$F$6:$G$38,2,FALSE)),"")</f>
        <v/>
      </c>
      <c r="V395" s="67" t="str">
        <f>IF(IFERROR(SEARCH(V$6,$D395),0)&gt;0,TRIM(VLOOKUP(V$6,'Lifeline-Capability XWalk'!$F$6:$G$38,2,FALSE)),"")</f>
        <v/>
      </c>
      <c r="W395" s="67" t="str">
        <f>IF(IFERROR(SEARCH(W$6,$D395),0)&gt;0,TRIM(VLOOKUP(W$6,'Lifeline-Capability XWalk'!$F$6:$G$38,2,FALSE)),"")</f>
        <v/>
      </c>
      <c r="X395" s="67" t="str">
        <f>IF(IFERROR(SEARCH(X$6,$D395),0)&gt;0,TRIM(VLOOKUP(X$6,'Lifeline-Capability XWalk'!$F$6:$G$38,2,FALSE)),"")</f>
        <v/>
      </c>
      <c r="Y395" s="67" t="str">
        <f>IF(IFERROR(SEARCH(Y$6,$D395),0)&gt;0,TRIM(VLOOKUP(Y$6,'Lifeline-Capability XWalk'!$F$6:$G$38,2,FALSE)),"")</f>
        <v/>
      </c>
      <c r="Z395" s="67" t="str">
        <f>IF(IFERROR(SEARCH(Z$6,$D395),0)&gt;0,TRIM(VLOOKUP(Z$6,'Lifeline-Capability XWalk'!$F$6:$G$38,2,FALSE)),"")</f>
        <v/>
      </c>
      <c r="AA395" s="67" t="str">
        <f>IF(IFERROR(SEARCH(AA$6,$D395),0)&gt;0,TRIM(VLOOKUP(AA$6,'Lifeline-Capability XWalk'!$F$6:$G$38,2,FALSE)),"")</f>
        <v>Communications</v>
      </c>
      <c r="AB395" s="67" t="str">
        <f>IF(IFERROR(SEARCH(AB$6,$D395),0)&gt;0,TRIM(VLOOKUP(AB$6,'Lifeline-Capability XWalk'!$F$6:$G$38,2,FALSE)),"")</f>
        <v>Communications</v>
      </c>
      <c r="AC395" s="67" t="str">
        <f>IF(IFERROR(SEARCH(AC$6,$D395),0)&gt;0,TRIM(VLOOKUP(AC$6,'Lifeline-Capability XWalk'!$F$6:$G$38,2,FALSE)),"")</f>
        <v>Safety and Security</v>
      </c>
      <c r="AD395" s="67" t="str">
        <f>IF(IFERROR(SEARCH(AD$6,$D395),0)&gt;0,TRIM(VLOOKUP(AD$6,'Lifeline-Capability XWalk'!$F$6:$G$38,2,FALSE)),"")</f>
        <v/>
      </c>
      <c r="AE395" s="67" t="str">
        <f>IF(IFERROR(SEARCH(AE$6,$D395),0)&gt;0,TRIM(VLOOKUP(AE$6,'Lifeline-Capability XWalk'!$F$6:$G$38,2,FALSE)),"")</f>
        <v/>
      </c>
      <c r="AF395" s="67" t="str">
        <f>IF(IFERROR(SEARCH(AF$6,$D395),0)&gt;0,TRIM(VLOOKUP(AF$6,'Lifeline-Capability XWalk'!$F$6:$G$38,2,FALSE)),"")</f>
        <v/>
      </c>
      <c r="AG395" s="67" t="str">
        <f>IF(IFERROR(SEARCH(AG$6,$D395),0)&gt;0,TRIM(VLOOKUP(AG$6,'Lifeline-Capability XWalk'!$F$6:$G$38,2,FALSE)),"")</f>
        <v/>
      </c>
      <c r="AH395" s="67" t="str">
        <f>IF(IFERROR(SEARCH(AH$6,$D395),0)&gt;0,TRIM(VLOOKUP(AH$6,'Lifeline-Capability XWalk'!$F$6:$G$38,2,FALSE)),"")</f>
        <v/>
      </c>
      <c r="AI395" s="67" t="str">
        <f>IF(IFERROR(SEARCH(AI$6,$D395),0)&gt;0,TRIM(VLOOKUP(AI$6,'Lifeline-Capability XWalk'!$F$6:$G$38,2,FALSE)),"")</f>
        <v/>
      </c>
      <c r="AJ395" s="67" t="str">
        <f>IF(IFERROR(SEARCH(AJ$6,$D395),0)&gt;0,TRIM(VLOOKUP(AJ$6,'Lifeline-Capability XWalk'!$F$6:$G$38,2,FALSE)),"")</f>
        <v/>
      </c>
      <c r="AK395" s="67" t="str">
        <f>IF(IFERROR(SEARCH(AK$6,$D395),0)&gt;0,TRIM(VLOOKUP(AK$6,'Lifeline-Capability XWalk'!$F$6:$G$38,2,FALSE)),"")</f>
        <v/>
      </c>
      <c r="AL395" s="68" t="str">
        <f>IF(IFERROR(SEARCH(AL$6,$D395),0)&gt;0,TRIM(VLOOKUP(AL$6,'Lifeline-Capability XWalk'!$F$6:$G$38,2,FALSE)),"")</f>
        <v/>
      </c>
      <c r="AM395" s="24" t="str">
        <f t="shared" si="23"/>
        <v>Safety and Security</v>
      </c>
      <c r="AN395" s="24" t="str">
        <f t="shared" si="24"/>
        <v/>
      </c>
      <c r="AO395" s="24" t="str">
        <f t="shared" si="24"/>
        <v/>
      </c>
      <c r="AP395" s="24" t="str">
        <f t="shared" si="24"/>
        <v/>
      </c>
      <c r="AQ395" s="24" t="str">
        <f t="shared" si="24"/>
        <v>Communications</v>
      </c>
      <c r="AR395" s="24" t="str">
        <f t="shared" si="24"/>
        <v>Hazardous Materials</v>
      </c>
      <c r="AS395" s="24" t="str">
        <f t="shared" si="24"/>
        <v/>
      </c>
      <c r="AT395" s="24" t="str">
        <f t="shared" si="24"/>
        <v/>
      </c>
      <c r="AU395" s="24" t="str">
        <f t="shared" si="24"/>
        <v/>
      </c>
    </row>
    <row r="396" spans="1:47" s="24" customFormat="1" ht="32.1" customHeight="1" x14ac:dyDescent="0.2">
      <c r="A396" s="141" t="s">
        <v>1114</v>
      </c>
      <c r="B396" s="63" t="s">
        <v>1118</v>
      </c>
      <c r="C396" s="142" t="s">
        <v>1082</v>
      </c>
      <c r="D396" s="63" t="s">
        <v>1580</v>
      </c>
      <c r="E396" s="64" t="str">
        <f t="shared" si="21"/>
        <v>Safety and Security, Communications, Hazardous Materials</v>
      </c>
      <c r="F396" s="65" t="s">
        <v>85</v>
      </c>
      <c r="G396" s="66" t="str">
        <f>IF(IFERROR(SEARCH(G$6,$D396),0)&gt;0,TRIM(VLOOKUP(G$6,'Lifeline-Capability XWalk'!$F$6:$G$38,2,FALSE)),"")</f>
        <v/>
      </c>
      <c r="H396" s="67" t="str">
        <f>IF(IFERROR(SEARCH(H$6,$D396),0)&gt;0,TRIM(VLOOKUP(H$6,'Lifeline-Capability XWalk'!$F$6:$G$38,2,FALSE)),"")</f>
        <v/>
      </c>
      <c r="I396" s="67" t="str">
        <f>IF(IFERROR(SEARCH(I$6,$D396),0)&gt;0,TRIM(VLOOKUP(I$6,'Lifeline-Capability XWalk'!$F$6:$G$38,2,FALSE)),"")</f>
        <v/>
      </c>
      <c r="J396" s="67" t="str">
        <f>IF(IFERROR(SEARCH(J$6,$D396),0)&gt;0,TRIM(VLOOKUP(J$6,'Lifeline-Capability XWalk'!$F$6:$G$38,2,FALSE)),"")</f>
        <v/>
      </c>
      <c r="K396" s="67" t="str">
        <f>IF(IFERROR(SEARCH(K$6,$D396),0)&gt;0,TRIM(VLOOKUP(K$6,'Lifeline-Capability XWalk'!$F$6:$G$38,2,FALSE)),"")</f>
        <v/>
      </c>
      <c r="L396" s="67" t="str">
        <f>IF(IFERROR(SEARCH(L$6,$D396),0)&gt;0,TRIM(VLOOKUP(L$6,'Lifeline-Capability XWalk'!$F$6:$G$38,2,FALSE)),"")</f>
        <v>Hazardous Materials</v>
      </c>
      <c r="M396" s="67" t="str">
        <f>IF(IFERROR(SEARCH(M$6,$D396),0)&gt;0,TRIM(VLOOKUP(M$6,'Lifeline-Capability XWalk'!$F$6:$G$38,2,FALSE)),"")</f>
        <v/>
      </c>
      <c r="N396" s="67" t="str">
        <f>IF(IFERROR(SEARCH(N$6,$D396),0)&gt;0,TRIM(VLOOKUP(N$6,'Lifeline-Capability XWalk'!$F$6:$G$38,2,FALSE)),"")</f>
        <v/>
      </c>
      <c r="O396" s="67" t="str">
        <f>IF(IFERROR(SEARCH(O$6,$D396),0)&gt;0,TRIM(VLOOKUP(O$6,'Lifeline-Capability XWalk'!$F$6:$G$38,2,FALSE)),"")</f>
        <v/>
      </c>
      <c r="P396" s="67" t="str">
        <f>IF(IFERROR(SEARCH(P$6,$D396),0)&gt;0,TRIM(VLOOKUP(P$6,'Lifeline-Capability XWalk'!$F$6:$G$38,2,FALSE)),"")</f>
        <v/>
      </c>
      <c r="Q396" s="67" t="str">
        <f>IF(IFERROR(SEARCH(Q$6,$D396),0)&gt;0,TRIM(VLOOKUP(Q$6,'Lifeline-Capability XWalk'!$F$6:$G$38,2,FALSE)),"")</f>
        <v/>
      </c>
      <c r="R396" s="67" t="str">
        <f>IF(IFERROR(SEARCH(R$6,$D396),0)&gt;0,TRIM(VLOOKUP(R$6,'Lifeline-Capability XWalk'!$F$6:$G$38,2,FALSE)),"")</f>
        <v/>
      </c>
      <c r="S396" s="67" t="str">
        <f>IF(IFERROR(SEARCH(S$6,$D396),0)&gt;0,TRIM(VLOOKUP(S$6,'Lifeline-Capability XWalk'!$F$6:$G$38,2,FALSE)),"")</f>
        <v/>
      </c>
      <c r="T396" s="67" t="str">
        <f>IF(IFERROR(SEARCH(T$6,$D396),0)&gt;0,TRIM(VLOOKUP(T$6,'Lifeline-Capability XWalk'!$F$6:$G$38,2,FALSE)),"")</f>
        <v/>
      </c>
      <c r="U396" s="67" t="str">
        <f>IF(IFERROR(SEARCH(U$6,$D396),0)&gt;0,TRIM(VLOOKUP(U$6,'Lifeline-Capability XWalk'!$F$6:$G$38,2,FALSE)),"")</f>
        <v/>
      </c>
      <c r="V396" s="67" t="str">
        <f>IF(IFERROR(SEARCH(V$6,$D396),0)&gt;0,TRIM(VLOOKUP(V$6,'Lifeline-Capability XWalk'!$F$6:$G$38,2,FALSE)),"")</f>
        <v/>
      </c>
      <c r="W396" s="67" t="str">
        <f>IF(IFERROR(SEARCH(W$6,$D396),0)&gt;0,TRIM(VLOOKUP(W$6,'Lifeline-Capability XWalk'!$F$6:$G$38,2,FALSE)),"")</f>
        <v/>
      </c>
      <c r="X396" s="67" t="str">
        <f>IF(IFERROR(SEARCH(X$6,$D396),0)&gt;0,TRIM(VLOOKUP(X$6,'Lifeline-Capability XWalk'!$F$6:$G$38,2,FALSE)),"")</f>
        <v/>
      </c>
      <c r="Y396" s="67" t="str">
        <f>IF(IFERROR(SEARCH(Y$6,$D396),0)&gt;0,TRIM(VLOOKUP(Y$6,'Lifeline-Capability XWalk'!$F$6:$G$38,2,FALSE)),"")</f>
        <v/>
      </c>
      <c r="Z396" s="67" t="str">
        <f>IF(IFERROR(SEARCH(Z$6,$D396),0)&gt;0,TRIM(VLOOKUP(Z$6,'Lifeline-Capability XWalk'!$F$6:$G$38,2,FALSE)),"")</f>
        <v/>
      </c>
      <c r="AA396" s="67" t="str">
        <f>IF(IFERROR(SEARCH(AA$6,$D396),0)&gt;0,TRIM(VLOOKUP(AA$6,'Lifeline-Capability XWalk'!$F$6:$G$38,2,FALSE)),"")</f>
        <v>Communications</v>
      </c>
      <c r="AB396" s="67" t="str">
        <f>IF(IFERROR(SEARCH(AB$6,$D396),0)&gt;0,TRIM(VLOOKUP(AB$6,'Lifeline-Capability XWalk'!$F$6:$G$38,2,FALSE)),"")</f>
        <v>Communications</v>
      </c>
      <c r="AC396" s="67" t="str">
        <f>IF(IFERROR(SEARCH(AC$6,$D396),0)&gt;0,TRIM(VLOOKUP(AC$6,'Lifeline-Capability XWalk'!$F$6:$G$38,2,FALSE)),"")</f>
        <v>Safety and Security</v>
      </c>
      <c r="AD396" s="67" t="str">
        <f>IF(IFERROR(SEARCH(AD$6,$D396),0)&gt;0,TRIM(VLOOKUP(AD$6,'Lifeline-Capability XWalk'!$F$6:$G$38,2,FALSE)),"")</f>
        <v/>
      </c>
      <c r="AE396" s="67" t="str">
        <f>IF(IFERROR(SEARCH(AE$6,$D396),0)&gt;0,TRIM(VLOOKUP(AE$6,'Lifeline-Capability XWalk'!$F$6:$G$38,2,FALSE)),"")</f>
        <v/>
      </c>
      <c r="AF396" s="67" t="str">
        <f>IF(IFERROR(SEARCH(AF$6,$D396),0)&gt;0,TRIM(VLOOKUP(AF$6,'Lifeline-Capability XWalk'!$F$6:$G$38,2,FALSE)),"")</f>
        <v/>
      </c>
      <c r="AG396" s="67" t="str">
        <f>IF(IFERROR(SEARCH(AG$6,$D396),0)&gt;0,TRIM(VLOOKUP(AG$6,'Lifeline-Capability XWalk'!$F$6:$G$38,2,FALSE)),"")</f>
        <v/>
      </c>
      <c r="AH396" s="67" t="str">
        <f>IF(IFERROR(SEARCH(AH$6,$D396),0)&gt;0,TRIM(VLOOKUP(AH$6,'Lifeline-Capability XWalk'!$F$6:$G$38,2,FALSE)),"")</f>
        <v/>
      </c>
      <c r="AI396" s="67" t="str">
        <f>IF(IFERROR(SEARCH(AI$6,$D396),0)&gt;0,TRIM(VLOOKUP(AI$6,'Lifeline-Capability XWalk'!$F$6:$G$38,2,FALSE)),"")</f>
        <v/>
      </c>
      <c r="AJ396" s="67" t="str">
        <f>IF(IFERROR(SEARCH(AJ$6,$D396),0)&gt;0,TRIM(VLOOKUP(AJ$6,'Lifeline-Capability XWalk'!$F$6:$G$38,2,FALSE)),"")</f>
        <v/>
      </c>
      <c r="AK396" s="67" t="str">
        <f>IF(IFERROR(SEARCH(AK$6,$D396),0)&gt;0,TRIM(VLOOKUP(AK$6,'Lifeline-Capability XWalk'!$F$6:$G$38,2,FALSE)),"")</f>
        <v/>
      </c>
      <c r="AL396" s="68" t="str">
        <f>IF(IFERROR(SEARCH(AL$6,$D396),0)&gt;0,TRIM(VLOOKUP(AL$6,'Lifeline-Capability XWalk'!$F$6:$G$38,2,FALSE)),"")</f>
        <v/>
      </c>
      <c r="AM396" s="24" t="str">
        <f t="shared" si="23"/>
        <v>Safety and Security</v>
      </c>
      <c r="AN396" s="24" t="str">
        <f t="shared" si="24"/>
        <v/>
      </c>
      <c r="AO396" s="24" t="str">
        <f t="shared" si="24"/>
        <v/>
      </c>
      <c r="AP396" s="24" t="str">
        <f t="shared" si="24"/>
        <v/>
      </c>
      <c r="AQ396" s="24" t="str">
        <f t="shared" si="24"/>
        <v>Communications</v>
      </c>
      <c r="AR396" s="24" t="str">
        <f t="shared" si="24"/>
        <v>Hazardous Materials</v>
      </c>
      <c r="AS396" s="24" t="str">
        <f t="shared" si="24"/>
        <v/>
      </c>
      <c r="AT396" s="24" t="str">
        <f t="shared" si="24"/>
        <v/>
      </c>
      <c r="AU396" s="24" t="str">
        <f t="shared" si="24"/>
        <v/>
      </c>
    </row>
    <row r="397" spans="1:47" s="24" customFormat="1" ht="32.1" customHeight="1" x14ac:dyDescent="0.2">
      <c r="A397" s="141" t="s">
        <v>1112</v>
      </c>
      <c r="B397" s="63" t="s">
        <v>1117</v>
      </c>
      <c r="C397" s="142" t="s">
        <v>1393</v>
      </c>
      <c r="D397" s="63" t="s">
        <v>1581</v>
      </c>
      <c r="E397" s="64" t="str">
        <f t="shared" si="21"/>
        <v>Safety and Security, Communications</v>
      </c>
      <c r="F397" s="65" t="s">
        <v>653</v>
      </c>
      <c r="G397" s="66" t="str">
        <f>IF(IFERROR(SEARCH(G$6,$D397),0)&gt;0,TRIM(VLOOKUP(G$6,'Lifeline-Capability XWalk'!$F$6:$G$38,2,FALSE)),"")</f>
        <v/>
      </c>
      <c r="H397" s="67" t="str">
        <f>IF(IFERROR(SEARCH(H$6,$D397),0)&gt;0,TRIM(VLOOKUP(H$6,'Lifeline-Capability XWalk'!$F$6:$G$38,2,FALSE)),"")</f>
        <v/>
      </c>
      <c r="I397" s="67" t="str">
        <f>IF(IFERROR(SEARCH(I$6,$D397),0)&gt;0,TRIM(VLOOKUP(I$6,'Lifeline-Capability XWalk'!$F$6:$G$38,2,FALSE)),"")</f>
        <v/>
      </c>
      <c r="J397" s="67" t="str">
        <f>IF(IFERROR(SEARCH(J$6,$D397),0)&gt;0,TRIM(VLOOKUP(J$6,'Lifeline-Capability XWalk'!$F$6:$G$38,2,FALSE)),"")</f>
        <v/>
      </c>
      <c r="K397" s="67" t="str">
        <f>IF(IFERROR(SEARCH(K$6,$D397),0)&gt;0,TRIM(VLOOKUP(K$6,'Lifeline-Capability XWalk'!$F$6:$G$38,2,FALSE)),"")</f>
        <v/>
      </c>
      <c r="L397" s="67" t="str">
        <f>IF(IFERROR(SEARCH(L$6,$D397),0)&gt;0,TRIM(VLOOKUP(L$6,'Lifeline-Capability XWalk'!$F$6:$G$38,2,FALSE)),"")</f>
        <v/>
      </c>
      <c r="M397" s="67" t="str">
        <f>IF(IFERROR(SEARCH(M$6,$D397),0)&gt;0,TRIM(VLOOKUP(M$6,'Lifeline-Capability XWalk'!$F$6:$G$38,2,FALSE)),"")</f>
        <v/>
      </c>
      <c r="N397" s="67" t="str">
        <f>IF(IFERROR(SEARCH(N$6,$D397),0)&gt;0,TRIM(VLOOKUP(N$6,'Lifeline-Capability XWalk'!$F$6:$G$38,2,FALSE)),"")</f>
        <v/>
      </c>
      <c r="O397" s="67" t="str">
        <f>IF(IFERROR(SEARCH(O$6,$D397),0)&gt;0,TRIM(VLOOKUP(O$6,'Lifeline-Capability XWalk'!$F$6:$G$38,2,FALSE)),"")</f>
        <v/>
      </c>
      <c r="P397" s="67" t="str">
        <f>IF(IFERROR(SEARCH(P$6,$D397),0)&gt;0,TRIM(VLOOKUP(P$6,'Lifeline-Capability XWalk'!$F$6:$G$38,2,FALSE)),"")</f>
        <v/>
      </c>
      <c r="Q397" s="67" t="str">
        <f>IF(IFERROR(SEARCH(Q$6,$D397),0)&gt;0,TRIM(VLOOKUP(Q$6,'Lifeline-Capability XWalk'!$F$6:$G$38,2,FALSE)),"")</f>
        <v/>
      </c>
      <c r="R397" s="67" t="str">
        <f>IF(IFERROR(SEARCH(R$6,$D397),0)&gt;0,TRIM(VLOOKUP(R$6,'Lifeline-Capability XWalk'!$F$6:$G$38,2,FALSE)),"")</f>
        <v/>
      </c>
      <c r="S397" s="67" t="str">
        <f>IF(IFERROR(SEARCH(S$6,$D397),0)&gt;0,TRIM(VLOOKUP(S$6,'Lifeline-Capability XWalk'!$F$6:$G$38,2,FALSE)),"")</f>
        <v/>
      </c>
      <c r="T397" s="67" t="str">
        <f>IF(IFERROR(SEARCH(T$6,$D397),0)&gt;0,TRIM(VLOOKUP(T$6,'Lifeline-Capability XWalk'!$F$6:$G$38,2,FALSE)),"")</f>
        <v/>
      </c>
      <c r="U397" s="67" t="str">
        <f>IF(IFERROR(SEARCH(U$6,$D397),0)&gt;0,TRIM(VLOOKUP(U$6,'Lifeline-Capability XWalk'!$F$6:$G$38,2,FALSE)),"")</f>
        <v/>
      </c>
      <c r="V397" s="67" t="str">
        <f>IF(IFERROR(SEARCH(V$6,$D397),0)&gt;0,TRIM(VLOOKUP(V$6,'Lifeline-Capability XWalk'!$F$6:$G$38,2,FALSE)),"")</f>
        <v/>
      </c>
      <c r="W397" s="67" t="str">
        <f>IF(IFERROR(SEARCH(W$6,$D397),0)&gt;0,TRIM(VLOOKUP(W$6,'Lifeline-Capability XWalk'!$F$6:$G$38,2,FALSE)),"")</f>
        <v/>
      </c>
      <c r="X397" s="67" t="str">
        <f>IF(IFERROR(SEARCH(X$6,$D397),0)&gt;0,TRIM(VLOOKUP(X$6,'Lifeline-Capability XWalk'!$F$6:$G$38,2,FALSE)),"")</f>
        <v/>
      </c>
      <c r="Y397" s="67" t="str">
        <f>IF(IFERROR(SEARCH(Y$6,$D397),0)&gt;0,TRIM(VLOOKUP(Y$6,'Lifeline-Capability XWalk'!$F$6:$G$38,2,FALSE)),"")</f>
        <v/>
      </c>
      <c r="Z397" s="67" t="str">
        <f>IF(IFERROR(SEARCH(Z$6,$D397),0)&gt;0,TRIM(VLOOKUP(Z$6,'Lifeline-Capability XWalk'!$F$6:$G$38,2,FALSE)),"")</f>
        <v/>
      </c>
      <c r="AA397" s="67" t="str">
        <f>IF(IFERROR(SEARCH(AA$6,$D397),0)&gt;0,TRIM(VLOOKUP(AA$6,'Lifeline-Capability XWalk'!$F$6:$G$38,2,FALSE)),"")</f>
        <v>Communications</v>
      </c>
      <c r="AB397" s="67" t="str">
        <f>IF(IFERROR(SEARCH(AB$6,$D397),0)&gt;0,TRIM(VLOOKUP(AB$6,'Lifeline-Capability XWalk'!$F$6:$G$38,2,FALSE)),"")</f>
        <v>Communications</v>
      </c>
      <c r="AC397" s="67" t="str">
        <f>IF(IFERROR(SEARCH(AC$6,$D397),0)&gt;0,TRIM(VLOOKUP(AC$6,'Lifeline-Capability XWalk'!$F$6:$G$38,2,FALSE)),"")</f>
        <v>Safety and Security</v>
      </c>
      <c r="AD397" s="67" t="str">
        <f>IF(IFERROR(SEARCH(AD$6,$D397),0)&gt;0,TRIM(VLOOKUP(AD$6,'Lifeline-Capability XWalk'!$F$6:$G$38,2,FALSE)),"")</f>
        <v/>
      </c>
      <c r="AE397" s="67" t="str">
        <f>IF(IFERROR(SEARCH(AE$6,$D397),0)&gt;0,TRIM(VLOOKUP(AE$6,'Lifeline-Capability XWalk'!$F$6:$G$38,2,FALSE)),"")</f>
        <v/>
      </c>
      <c r="AF397" s="67" t="str">
        <f>IF(IFERROR(SEARCH(AF$6,$D397),0)&gt;0,TRIM(VLOOKUP(AF$6,'Lifeline-Capability XWalk'!$F$6:$G$38,2,FALSE)),"")</f>
        <v>Communications</v>
      </c>
      <c r="AG397" s="67" t="str">
        <f>IF(IFERROR(SEARCH(AG$6,$D397),0)&gt;0,TRIM(VLOOKUP(AG$6,'Lifeline-Capability XWalk'!$F$6:$G$38,2,FALSE)),"")</f>
        <v/>
      </c>
      <c r="AH397" s="67" t="str">
        <f>IF(IFERROR(SEARCH(AH$6,$D397),0)&gt;0,TRIM(VLOOKUP(AH$6,'Lifeline-Capability XWalk'!$F$6:$G$38,2,FALSE)),"")</f>
        <v/>
      </c>
      <c r="AI397" s="67" t="str">
        <f>IF(IFERROR(SEARCH(AI$6,$D397),0)&gt;0,TRIM(VLOOKUP(AI$6,'Lifeline-Capability XWalk'!$F$6:$G$38,2,FALSE)),"")</f>
        <v/>
      </c>
      <c r="AJ397" s="67" t="str">
        <f>IF(IFERROR(SEARCH(AJ$6,$D397),0)&gt;0,TRIM(VLOOKUP(AJ$6,'Lifeline-Capability XWalk'!$F$6:$G$38,2,FALSE)),"")</f>
        <v/>
      </c>
      <c r="AK397" s="67" t="str">
        <f>IF(IFERROR(SEARCH(AK$6,$D397),0)&gt;0,TRIM(VLOOKUP(AK$6,'Lifeline-Capability XWalk'!$F$6:$G$38,2,FALSE)),"")</f>
        <v/>
      </c>
      <c r="AL397" s="68" t="str">
        <f>IF(IFERROR(SEARCH(AL$6,$D397),0)&gt;0,TRIM(VLOOKUP(AL$6,'Lifeline-Capability XWalk'!$F$6:$G$38,2,FALSE)),"")</f>
        <v/>
      </c>
      <c r="AM397" s="24" t="str">
        <f t="shared" si="23"/>
        <v>Safety and Security</v>
      </c>
      <c r="AN397" s="24" t="str">
        <f t="shared" si="24"/>
        <v/>
      </c>
      <c r="AO397" s="24" t="str">
        <f t="shared" si="24"/>
        <v/>
      </c>
      <c r="AP397" s="24" t="str">
        <f t="shared" si="24"/>
        <v/>
      </c>
      <c r="AQ397" s="24" t="str">
        <f t="shared" si="24"/>
        <v>Communications</v>
      </c>
      <c r="AR397" s="24" t="str">
        <f t="shared" si="24"/>
        <v/>
      </c>
      <c r="AS397" s="24" t="str">
        <f t="shared" si="24"/>
        <v/>
      </c>
      <c r="AT397" s="24" t="str">
        <f t="shared" si="24"/>
        <v/>
      </c>
      <c r="AU397" s="24" t="str">
        <f t="shared" si="24"/>
        <v/>
      </c>
    </row>
    <row r="398" spans="1:47" s="24" customFormat="1" ht="32.1" customHeight="1" x14ac:dyDescent="0.2">
      <c r="A398" s="141" t="s">
        <v>1113</v>
      </c>
      <c r="B398" s="63" t="s">
        <v>19</v>
      </c>
      <c r="C398" s="142" t="s">
        <v>1082</v>
      </c>
      <c r="D398" s="63" t="s">
        <v>1546</v>
      </c>
      <c r="E398" s="64" t="str">
        <f t="shared" si="21"/>
        <v>Safety and Security; Food, Water, Shelter; Health and Medical; Energy; Communications; Hazardous Materials; Transportation; Water Systems;</v>
      </c>
      <c r="F398" s="70" t="s">
        <v>619</v>
      </c>
      <c r="G398" s="66" t="str">
        <f>IF(IFERROR(SEARCH(G$6,$D398),0)&gt;0,TRIM(VLOOKUP(G$6,'Lifeline-Capability XWalk'!$F$6:$G$38,2,FALSE)),"")</f>
        <v/>
      </c>
      <c r="H398" s="67" t="str">
        <f>IF(IFERROR(SEARCH(H$6,$D398),0)&gt;0,TRIM(VLOOKUP(H$6,'Lifeline-Capability XWalk'!$F$6:$G$38,2,FALSE)),"")</f>
        <v/>
      </c>
      <c r="I398" s="67" t="str">
        <f>IF(IFERROR(SEARCH(I$6,$D398),0)&gt;0,TRIM(VLOOKUP(I$6,'Lifeline-Capability XWalk'!$F$6:$G$38,2,FALSE)),"")</f>
        <v/>
      </c>
      <c r="J398" s="67" t="str">
        <f>IF(IFERROR(SEARCH(J$6,$D398),0)&gt;0,TRIM(VLOOKUP(J$6,'Lifeline-Capability XWalk'!$F$6:$G$38,2,FALSE)),"")</f>
        <v/>
      </c>
      <c r="K398" s="67" t="str">
        <f>IF(IFERROR(SEARCH(K$6,$D398),0)&gt;0,TRIM(VLOOKUP(K$6,'Lifeline-Capability XWalk'!$F$6:$G$38,2,FALSE)),"")</f>
        <v/>
      </c>
      <c r="L398" s="67" t="str">
        <f>IF(IFERROR(SEARCH(L$6,$D398),0)&gt;0,TRIM(VLOOKUP(L$6,'Lifeline-Capability XWalk'!$F$6:$G$38,2,FALSE)),"")</f>
        <v/>
      </c>
      <c r="M398" s="67" t="str">
        <f>IF(IFERROR(SEARCH(M$6,$D398),0)&gt;0,TRIM(VLOOKUP(M$6,'Lifeline-Capability XWalk'!$F$6:$G$38,2,FALSE)),"")</f>
        <v/>
      </c>
      <c r="N398" s="67" t="str">
        <f>IF(IFERROR(SEARCH(N$6,$D398),0)&gt;0,TRIM(VLOOKUP(N$6,'Lifeline-Capability XWalk'!$F$6:$G$38,2,FALSE)),"")</f>
        <v/>
      </c>
      <c r="O398" s="67" t="str">
        <f>IF(IFERROR(SEARCH(O$6,$D398),0)&gt;0,TRIM(VLOOKUP(O$6,'Lifeline-Capability XWalk'!$F$6:$G$38,2,FALSE)),"")</f>
        <v/>
      </c>
      <c r="P398" s="67" t="str">
        <f>IF(IFERROR(SEARCH(P$6,$D398),0)&gt;0,TRIM(VLOOKUP(P$6,'Lifeline-Capability XWalk'!$F$6:$G$38,2,FALSE)),"")</f>
        <v/>
      </c>
      <c r="Q398" s="67" t="str">
        <f>IF(IFERROR(SEARCH(Q$6,$D398),0)&gt;0,TRIM(VLOOKUP(Q$6,'Lifeline-Capability XWalk'!$F$6:$G$38,2,FALSE)),"")</f>
        <v/>
      </c>
      <c r="R398" s="67" t="str">
        <f>IF(IFERROR(SEARCH(R$6,$D398),0)&gt;0,TRIM(VLOOKUP(R$6,'Lifeline-Capability XWalk'!$F$6:$G$38,2,FALSE)),"")</f>
        <v/>
      </c>
      <c r="S398" s="67" t="str">
        <f>IF(IFERROR(SEARCH(S$6,$D398),0)&gt;0,TRIM(VLOOKUP(S$6,'Lifeline-Capability XWalk'!$F$6:$G$38,2,FALSE)),"")</f>
        <v/>
      </c>
      <c r="T398" s="67" t="str">
        <f>IF(IFERROR(SEARCH(T$6,$D398),0)&gt;0,TRIM(VLOOKUP(T$6,'Lifeline-Capability XWalk'!$F$6:$G$38,2,FALSE)),"")</f>
        <v/>
      </c>
      <c r="U398" s="67" t="str">
        <f>IF(IFERROR(SEARCH(U$6,$D398),0)&gt;0,TRIM(VLOOKUP(U$6,'Lifeline-Capability XWalk'!$F$6:$G$38,2,FALSE)),"")</f>
        <v/>
      </c>
      <c r="V398" s="67" t="str">
        <f>IF(IFERROR(SEARCH(V$6,$D398),0)&gt;0,TRIM(VLOOKUP(V$6,'Lifeline-Capability XWalk'!$F$6:$G$38,2,FALSE)),"")</f>
        <v/>
      </c>
      <c r="W398" s="67" t="str">
        <f>IF(IFERROR(SEARCH(W$6,$D398),0)&gt;0,TRIM(VLOOKUP(W$6,'Lifeline-Capability XWalk'!$F$6:$G$38,2,FALSE)),"")</f>
        <v/>
      </c>
      <c r="X398" s="67" t="str">
        <f>IF(IFERROR(SEARCH(X$6,$D398),0)&gt;0,TRIM(VLOOKUP(X$6,'Lifeline-Capability XWalk'!$F$6:$G$38,2,FALSE)),"")</f>
        <v/>
      </c>
      <c r="Y398" s="67" t="str">
        <f>IF(IFERROR(SEARCH(Y$6,$D398),0)&gt;0,TRIM(VLOOKUP(Y$6,'Lifeline-Capability XWalk'!$F$6:$G$38,2,FALSE)),"")</f>
        <v/>
      </c>
      <c r="Z398" s="67" t="str">
        <f>IF(IFERROR(SEARCH(Z$6,$D398),0)&gt;0,TRIM(VLOOKUP(Z$6,'Lifeline-Capability XWalk'!$F$6:$G$38,2,FALSE)),"")</f>
        <v/>
      </c>
      <c r="AA398" s="67" t="str">
        <f>IF(IFERROR(SEARCH(AA$6,$D398),0)&gt;0,TRIM(VLOOKUP(AA$6,'Lifeline-Capability XWalk'!$F$6:$G$38,2,FALSE)),"")</f>
        <v>Communications</v>
      </c>
      <c r="AB398" s="67" t="str">
        <f>IF(IFERROR(SEARCH(AB$6,$D398),0)&gt;0,TRIM(VLOOKUP(AB$6,'Lifeline-Capability XWalk'!$F$6:$G$38,2,FALSE)),"")</f>
        <v>Communications</v>
      </c>
      <c r="AC398" s="67" t="str">
        <f>IF(IFERROR(SEARCH(AC$6,$D398),0)&gt;0,TRIM(VLOOKUP(AC$6,'Lifeline-Capability XWalk'!$F$6:$G$38,2,FALSE)),"")</f>
        <v/>
      </c>
      <c r="AD398" s="67" t="str">
        <f>IF(IFERROR(SEARCH(AD$6,$D398),0)&gt;0,TRIM(VLOOKUP(AD$6,'Lifeline-Capability XWalk'!$F$6:$G$38,2,FALSE)),"")</f>
        <v>Safety and Security; Food, Water, Shelter; Health and Medical; Energy; Communications; Hazardous Materials; Transportation; Water Systems;</v>
      </c>
      <c r="AE398" s="67" t="str">
        <f>IF(IFERROR(SEARCH(AE$6,$D398),0)&gt;0,TRIM(VLOOKUP(AE$6,'Lifeline-Capability XWalk'!$F$6:$G$38,2,FALSE)),"")</f>
        <v/>
      </c>
      <c r="AF398" s="67" t="str">
        <f>IF(IFERROR(SEARCH(AF$6,$D398),0)&gt;0,TRIM(VLOOKUP(AF$6,'Lifeline-Capability XWalk'!$F$6:$G$38,2,FALSE)),"")</f>
        <v>Communications</v>
      </c>
      <c r="AG398" s="67" t="str">
        <f>IF(IFERROR(SEARCH(AG$6,$D398),0)&gt;0,TRIM(VLOOKUP(AG$6,'Lifeline-Capability XWalk'!$F$6:$G$38,2,FALSE)),"")</f>
        <v/>
      </c>
      <c r="AH398" s="67" t="str">
        <f>IF(IFERROR(SEARCH(AH$6,$D398),0)&gt;0,TRIM(VLOOKUP(AH$6,'Lifeline-Capability XWalk'!$F$6:$G$38,2,FALSE)),"")</f>
        <v/>
      </c>
      <c r="AI398" s="67" t="str">
        <f>IF(IFERROR(SEARCH(AI$6,$D398),0)&gt;0,TRIM(VLOOKUP(AI$6,'Lifeline-Capability XWalk'!$F$6:$G$38,2,FALSE)),"")</f>
        <v/>
      </c>
      <c r="AJ398" s="67" t="str">
        <f>IF(IFERROR(SEARCH(AJ$6,$D398),0)&gt;0,TRIM(VLOOKUP(AJ$6,'Lifeline-Capability XWalk'!$F$6:$G$38,2,FALSE)),"")</f>
        <v/>
      </c>
      <c r="AK398" s="67" t="str">
        <f>IF(IFERROR(SEARCH(AK$6,$D398),0)&gt;0,TRIM(VLOOKUP(AK$6,'Lifeline-Capability XWalk'!$F$6:$G$38,2,FALSE)),"")</f>
        <v/>
      </c>
      <c r="AL398" s="68" t="str">
        <f>IF(IFERROR(SEARCH(AL$6,$D398),0)&gt;0,TRIM(VLOOKUP(AL$6,'Lifeline-Capability XWalk'!$F$6:$G$38,2,FALSE)),"")</f>
        <v/>
      </c>
      <c r="AM398" s="24" t="str">
        <f t="shared" si="23"/>
        <v/>
      </c>
      <c r="AN398" s="24" t="str">
        <f t="shared" si="24"/>
        <v/>
      </c>
      <c r="AO398" s="24" t="str">
        <f t="shared" si="24"/>
        <v/>
      </c>
      <c r="AP398" s="24" t="str">
        <f t="shared" si="24"/>
        <v/>
      </c>
      <c r="AQ398" s="24" t="str">
        <f t="shared" si="24"/>
        <v>Communications</v>
      </c>
      <c r="AR398" s="24" t="str">
        <f t="shared" si="24"/>
        <v/>
      </c>
      <c r="AS398" s="24" t="str">
        <f t="shared" si="24"/>
        <v/>
      </c>
      <c r="AT398" s="24" t="str">
        <f t="shared" si="24"/>
        <v/>
      </c>
      <c r="AU398" s="24" t="str">
        <f t="shared" si="24"/>
        <v>Safety and Security; Food, Water, Shelter; Health and Medical; Energy; Communications; Hazardous Materials; Transportation; Water Systems;</v>
      </c>
    </row>
    <row r="399" spans="1:47" s="24" customFormat="1" ht="32.1" customHeight="1" x14ac:dyDescent="0.2">
      <c r="A399" s="141" t="s">
        <v>1113</v>
      </c>
      <c r="B399" s="63" t="s">
        <v>20</v>
      </c>
      <c r="C399" s="142" t="s">
        <v>1082</v>
      </c>
      <c r="D399" s="63" t="s">
        <v>1106</v>
      </c>
      <c r="E399" s="64" t="str">
        <f t="shared" si="21"/>
        <v>Safety and Security; Food, Water, Shelter; Health and Medical; Energy; Communications; Hazardous Materials; Transportation; Water Systems;</v>
      </c>
      <c r="F399" s="70" t="s">
        <v>606</v>
      </c>
      <c r="G399" s="66" t="str">
        <f>IF(IFERROR(SEARCH(G$6,$D399),0)&gt;0,TRIM(VLOOKUP(G$6,'Lifeline-Capability XWalk'!$F$6:$G$38,2,FALSE)),"")</f>
        <v/>
      </c>
      <c r="H399" s="67" t="str">
        <f>IF(IFERROR(SEARCH(H$6,$D399),0)&gt;0,TRIM(VLOOKUP(H$6,'Lifeline-Capability XWalk'!$F$6:$G$38,2,FALSE)),"")</f>
        <v/>
      </c>
      <c r="I399" s="67" t="str">
        <f>IF(IFERROR(SEARCH(I$6,$D399),0)&gt;0,TRIM(VLOOKUP(I$6,'Lifeline-Capability XWalk'!$F$6:$G$38,2,FALSE)),"")</f>
        <v/>
      </c>
      <c r="J399" s="67" t="str">
        <f>IF(IFERROR(SEARCH(J$6,$D399),0)&gt;0,TRIM(VLOOKUP(J$6,'Lifeline-Capability XWalk'!$F$6:$G$38,2,FALSE)),"")</f>
        <v/>
      </c>
      <c r="K399" s="67" t="str">
        <f>IF(IFERROR(SEARCH(K$6,$D399),0)&gt;0,TRIM(VLOOKUP(K$6,'Lifeline-Capability XWalk'!$F$6:$G$38,2,FALSE)),"")</f>
        <v/>
      </c>
      <c r="L399" s="67" t="str">
        <f>IF(IFERROR(SEARCH(L$6,$D399),0)&gt;0,TRIM(VLOOKUP(L$6,'Lifeline-Capability XWalk'!$F$6:$G$38,2,FALSE)),"")</f>
        <v/>
      </c>
      <c r="M399" s="67" t="str">
        <f>IF(IFERROR(SEARCH(M$6,$D399),0)&gt;0,TRIM(VLOOKUP(M$6,'Lifeline-Capability XWalk'!$F$6:$G$38,2,FALSE)),"")</f>
        <v/>
      </c>
      <c r="N399" s="67" t="str">
        <f>IF(IFERROR(SEARCH(N$6,$D399),0)&gt;0,TRIM(VLOOKUP(N$6,'Lifeline-Capability XWalk'!$F$6:$G$38,2,FALSE)),"")</f>
        <v/>
      </c>
      <c r="O399" s="67" t="str">
        <f>IF(IFERROR(SEARCH(O$6,$D399),0)&gt;0,TRIM(VLOOKUP(O$6,'Lifeline-Capability XWalk'!$F$6:$G$38,2,FALSE)),"")</f>
        <v/>
      </c>
      <c r="P399" s="67" t="str">
        <f>IF(IFERROR(SEARCH(P$6,$D399),0)&gt;0,TRIM(VLOOKUP(P$6,'Lifeline-Capability XWalk'!$F$6:$G$38,2,FALSE)),"")</f>
        <v/>
      </c>
      <c r="Q399" s="67" t="str">
        <f>IF(IFERROR(SEARCH(Q$6,$D399),0)&gt;0,TRIM(VLOOKUP(Q$6,'Lifeline-Capability XWalk'!$F$6:$G$38,2,FALSE)),"")</f>
        <v/>
      </c>
      <c r="R399" s="67" t="str">
        <f>IF(IFERROR(SEARCH(R$6,$D399),0)&gt;0,TRIM(VLOOKUP(R$6,'Lifeline-Capability XWalk'!$F$6:$G$38,2,FALSE)),"")</f>
        <v/>
      </c>
      <c r="S399" s="67" t="str">
        <f>IF(IFERROR(SEARCH(S$6,$D399),0)&gt;0,TRIM(VLOOKUP(S$6,'Lifeline-Capability XWalk'!$F$6:$G$38,2,FALSE)),"")</f>
        <v/>
      </c>
      <c r="T399" s="67" t="str">
        <f>IF(IFERROR(SEARCH(T$6,$D399),0)&gt;0,TRIM(VLOOKUP(T$6,'Lifeline-Capability XWalk'!$F$6:$G$38,2,FALSE)),"")</f>
        <v/>
      </c>
      <c r="U399" s="67" t="str">
        <f>IF(IFERROR(SEARCH(U$6,$D399),0)&gt;0,TRIM(VLOOKUP(U$6,'Lifeline-Capability XWalk'!$F$6:$G$38,2,FALSE)),"")</f>
        <v/>
      </c>
      <c r="V399" s="67" t="str">
        <f>IF(IFERROR(SEARCH(V$6,$D399),0)&gt;0,TRIM(VLOOKUP(V$6,'Lifeline-Capability XWalk'!$F$6:$G$38,2,FALSE)),"")</f>
        <v/>
      </c>
      <c r="W399" s="67" t="str">
        <f>IF(IFERROR(SEARCH(W$6,$D399),0)&gt;0,TRIM(VLOOKUP(W$6,'Lifeline-Capability XWalk'!$F$6:$G$38,2,FALSE)),"")</f>
        <v/>
      </c>
      <c r="X399" s="67" t="str">
        <f>IF(IFERROR(SEARCH(X$6,$D399),0)&gt;0,TRIM(VLOOKUP(X$6,'Lifeline-Capability XWalk'!$F$6:$G$38,2,FALSE)),"")</f>
        <v/>
      </c>
      <c r="Y399" s="67" t="str">
        <f>IF(IFERROR(SEARCH(Y$6,$D399),0)&gt;0,TRIM(VLOOKUP(Y$6,'Lifeline-Capability XWalk'!$F$6:$G$38,2,FALSE)),"")</f>
        <v/>
      </c>
      <c r="Z399" s="67" t="str">
        <f>IF(IFERROR(SEARCH(Z$6,$D399),0)&gt;0,TRIM(VLOOKUP(Z$6,'Lifeline-Capability XWalk'!$F$6:$G$38,2,FALSE)),"")</f>
        <v/>
      </c>
      <c r="AA399" s="67" t="str">
        <f>IF(IFERROR(SEARCH(AA$6,$D399),0)&gt;0,TRIM(VLOOKUP(AA$6,'Lifeline-Capability XWalk'!$F$6:$G$38,2,FALSE)),"")</f>
        <v/>
      </c>
      <c r="AB399" s="67" t="str">
        <f>IF(IFERROR(SEARCH(AB$6,$D399),0)&gt;0,TRIM(VLOOKUP(AB$6,'Lifeline-Capability XWalk'!$F$6:$G$38,2,FALSE)),"")</f>
        <v/>
      </c>
      <c r="AC399" s="67" t="str">
        <f>IF(IFERROR(SEARCH(AC$6,$D399),0)&gt;0,TRIM(VLOOKUP(AC$6,'Lifeline-Capability XWalk'!$F$6:$G$38,2,FALSE)),"")</f>
        <v/>
      </c>
      <c r="AD399" s="67" t="str">
        <f>IF(IFERROR(SEARCH(AD$6,$D399),0)&gt;0,TRIM(VLOOKUP(AD$6,'Lifeline-Capability XWalk'!$F$6:$G$38,2,FALSE)),"")</f>
        <v>Safety and Security; Food, Water, Shelter; Health and Medical; Energy; Communications; Hazardous Materials; Transportation; Water Systems;</v>
      </c>
      <c r="AE399" s="67" t="str">
        <f>IF(IFERROR(SEARCH(AE$6,$D399),0)&gt;0,TRIM(VLOOKUP(AE$6,'Lifeline-Capability XWalk'!$F$6:$G$38,2,FALSE)),"")</f>
        <v/>
      </c>
      <c r="AF399" s="67" t="str">
        <f>IF(IFERROR(SEARCH(AF$6,$D399),0)&gt;0,TRIM(VLOOKUP(AF$6,'Lifeline-Capability XWalk'!$F$6:$G$38,2,FALSE)),"")</f>
        <v/>
      </c>
      <c r="AG399" s="67" t="str">
        <f>IF(IFERROR(SEARCH(AG$6,$D399),0)&gt;0,TRIM(VLOOKUP(AG$6,'Lifeline-Capability XWalk'!$F$6:$G$38,2,FALSE)),"")</f>
        <v/>
      </c>
      <c r="AH399" s="67" t="str">
        <f>IF(IFERROR(SEARCH(AH$6,$D399),0)&gt;0,TRIM(VLOOKUP(AH$6,'Lifeline-Capability XWalk'!$F$6:$G$38,2,FALSE)),"")</f>
        <v/>
      </c>
      <c r="AI399" s="67" t="str">
        <f>IF(IFERROR(SEARCH(AI$6,$D399),0)&gt;0,TRIM(VLOOKUP(AI$6,'Lifeline-Capability XWalk'!$F$6:$G$38,2,FALSE)),"")</f>
        <v/>
      </c>
      <c r="AJ399" s="67" t="str">
        <f>IF(IFERROR(SEARCH(AJ$6,$D399),0)&gt;0,TRIM(VLOOKUP(AJ$6,'Lifeline-Capability XWalk'!$F$6:$G$38,2,FALSE)),"")</f>
        <v/>
      </c>
      <c r="AK399" s="67" t="str">
        <f>IF(IFERROR(SEARCH(AK$6,$D399),0)&gt;0,TRIM(VLOOKUP(AK$6,'Lifeline-Capability XWalk'!$F$6:$G$38,2,FALSE)),"")</f>
        <v/>
      </c>
      <c r="AL399" s="68" t="str">
        <f>IF(IFERROR(SEARCH(AL$6,$D399),0)&gt;0,TRIM(VLOOKUP(AL$6,'Lifeline-Capability XWalk'!$F$6:$G$38,2,FALSE)),"")</f>
        <v/>
      </c>
      <c r="AM399" s="24" t="str">
        <f t="shared" si="23"/>
        <v/>
      </c>
      <c r="AN399" s="24" t="str">
        <f t="shared" si="24"/>
        <v/>
      </c>
      <c r="AO399" s="24" t="str">
        <f t="shared" si="24"/>
        <v/>
      </c>
      <c r="AP399" s="24" t="str">
        <f t="shared" si="24"/>
        <v/>
      </c>
      <c r="AQ399" s="24" t="str">
        <f t="shared" si="24"/>
        <v/>
      </c>
      <c r="AR399" s="24" t="str">
        <f t="shared" si="24"/>
        <v/>
      </c>
      <c r="AS399" s="24" t="str">
        <f t="shared" si="24"/>
        <v/>
      </c>
      <c r="AT399" s="24" t="str">
        <f t="shared" si="24"/>
        <v/>
      </c>
      <c r="AU399" s="24" t="str">
        <f t="shared" si="24"/>
        <v>Safety and Security; Food, Water, Shelter; Health and Medical; Energy; Communications; Hazardous Materials; Transportation; Water Systems;</v>
      </c>
    </row>
    <row r="400" spans="1:47" s="24" customFormat="1" ht="32.1" customHeight="1" x14ac:dyDescent="0.2">
      <c r="A400" s="141" t="s">
        <v>1112</v>
      </c>
      <c r="B400" s="63" t="s">
        <v>1117</v>
      </c>
      <c r="C400" s="142" t="s">
        <v>1082</v>
      </c>
      <c r="D400" s="63" t="s">
        <v>1106</v>
      </c>
      <c r="E400" s="64" t="str">
        <f t="shared" si="21"/>
        <v>Safety and Security; Food, Water, Shelter; Health and Medical; Energy; Communications; Hazardous Materials; Transportation; Water Systems;</v>
      </c>
      <c r="F400" s="72" t="s">
        <v>208</v>
      </c>
      <c r="G400" s="66" t="str">
        <f>IF(IFERROR(SEARCH(G$6,$D400),0)&gt;0,TRIM(VLOOKUP(G$6,'Lifeline-Capability XWalk'!$F$6:$G$38,2,FALSE)),"")</f>
        <v/>
      </c>
      <c r="H400" s="67" t="str">
        <f>IF(IFERROR(SEARCH(H$6,$D400),0)&gt;0,TRIM(VLOOKUP(H$6,'Lifeline-Capability XWalk'!$F$6:$G$38,2,FALSE)),"")</f>
        <v/>
      </c>
      <c r="I400" s="67" t="str">
        <f>IF(IFERROR(SEARCH(I$6,$D400),0)&gt;0,TRIM(VLOOKUP(I$6,'Lifeline-Capability XWalk'!$F$6:$G$38,2,FALSE)),"")</f>
        <v/>
      </c>
      <c r="J400" s="67" t="str">
        <f>IF(IFERROR(SEARCH(J$6,$D400),0)&gt;0,TRIM(VLOOKUP(J$6,'Lifeline-Capability XWalk'!$F$6:$G$38,2,FALSE)),"")</f>
        <v/>
      </c>
      <c r="K400" s="67" t="str">
        <f>IF(IFERROR(SEARCH(K$6,$D400),0)&gt;0,TRIM(VLOOKUP(K$6,'Lifeline-Capability XWalk'!$F$6:$G$38,2,FALSE)),"")</f>
        <v/>
      </c>
      <c r="L400" s="67" t="str">
        <f>IF(IFERROR(SEARCH(L$6,$D400),0)&gt;0,TRIM(VLOOKUP(L$6,'Lifeline-Capability XWalk'!$F$6:$G$38,2,FALSE)),"")</f>
        <v/>
      </c>
      <c r="M400" s="67" t="str">
        <f>IF(IFERROR(SEARCH(M$6,$D400),0)&gt;0,TRIM(VLOOKUP(M$6,'Lifeline-Capability XWalk'!$F$6:$G$38,2,FALSE)),"")</f>
        <v/>
      </c>
      <c r="N400" s="67" t="str">
        <f>IF(IFERROR(SEARCH(N$6,$D400),0)&gt;0,TRIM(VLOOKUP(N$6,'Lifeline-Capability XWalk'!$F$6:$G$38,2,FALSE)),"")</f>
        <v/>
      </c>
      <c r="O400" s="67" t="str">
        <f>IF(IFERROR(SEARCH(O$6,$D400),0)&gt;0,TRIM(VLOOKUP(O$6,'Lifeline-Capability XWalk'!$F$6:$G$38,2,FALSE)),"")</f>
        <v/>
      </c>
      <c r="P400" s="67" t="str">
        <f>IF(IFERROR(SEARCH(P$6,$D400),0)&gt;0,TRIM(VLOOKUP(P$6,'Lifeline-Capability XWalk'!$F$6:$G$38,2,FALSE)),"")</f>
        <v/>
      </c>
      <c r="Q400" s="67" t="str">
        <f>IF(IFERROR(SEARCH(Q$6,$D400),0)&gt;0,TRIM(VLOOKUP(Q$6,'Lifeline-Capability XWalk'!$F$6:$G$38,2,FALSE)),"")</f>
        <v/>
      </c>
      <c r="R400" s="67" t="str">
        <f>IF(IFERROR(SEARCH(R$6,$D400),0)&gt;0,TRIM(VLOOKUP(R$6,'Lifeline-Capability XWalk'!$F$6:$G$38,2,FALSE)),"")</f>
        <v/>
      </c>
      <c r="S400" s="67" t="str">
        <f>IF(IFERROR(SEARCH(S$6,$D400),0)&gt;0,TRIM(VLOOKUP(S$6,'Lifeline-Capability XWalk'!$F$6:$G$38,2,FALSE)),"")</f>
        <v/>
      </c>
      <c r="T400" s="67" t="str">
        <f>IF(IFERROR(SEARCH(T$6,$D400),0)&gt;0,TRIM(VLOOKUP(T$6,'Lifeline-Capability XWalk'!$F$6:$G$38,2,FALSE)),"")</f>
        <v/>
      </c>
      <c r="U400" s="67" t="str">
        <f>IF(IFERROR(SEARCH(U$6,$D400),0)&gt;0,TRIM(VLOOKUP(U$6,'Lifeline-Capability XWalk'!$F$6:$G$38,2,FALSE)),"")</f>
        <v/>
      </c>
      <c r="V400" s="67" t="str">
        <f>IF(IFERROR(SEARCH(V$6,$D400),0)&gt;0,TRIM(VLOOKUP(V$6,'Lifeline-Capability XWalk'!$F$6:$G$38,2,FALSE)),"")</f>
        <v/>
      </c>
      <c r="W400" s="67" t="str">
        <f>IF(IFERROR(SEARCH(W$6,$D400),0)&gt;0,TRIM(VLOOKUP(W$6,'Lifeline-Capability XWalk'!$F$6:$G$38,2,FALSE)),"")</f>
        <v/>
      </c>
      <c r="X400" s="67" t="str">
        <f>IF(IFERROR(SEARCH(X$6,$D400),0)&gt;0,TRIM(VLOOKUP(X$6,'Lifeline-Capability XWalk'!$F$6:$G$38,2,FALSE)),"")</f>
        <v/>
      </c>
      <c r="Y400" s="67" t="str">
        <f>IF(IFERROR(SEARCH(Y$6,$D400),0)&gt;0,TRIM(VLOOKUP(Y$6,'Lifeline-Capability XWalk'!$F$6:$G$38,2,FALSE)),"")</f>
        <v/>
      </c>
      <c r="Z400" s="67" t="str">
        <f>IF(IFERROR(SEARCH(Z$6,$D400),0)&gt;0,TRIM(VLOOKUP(Z$6,'Lifeline-Capability XWalk'!$F$6:$G$38,2,FALSE)),"")</f>
        <v/>
      </c>
      <c r="AA400" s="67" t="str">
        <f>IF(IFERROR(SEARCH(AA$6,$D400),0)&gt;0,TRIM(VLOOKUP(AA$6,'Lifeline-Capability XWalk'!$F$6:$G$38,2,FALSE)),"")</f>
        <v/>
      </c>
      <c r="AB400" s="67" t="str">
        <f>IF(IFERROR(SEARCH(AB$6,$D400),0)&gt;0,TRIM(VLOOKUP(AB$6,'Lifeline-Capability XWalk'!$F$6:$G$38,2,FALSE)),"")</f>
        <v/>
      </c>
      <c r="AC400" s="67" t="str">
        <f>IF(IFERROR(SEARCH(AC$6,$D400),0)&gt;0,TRIM(VLOOKUP(AC$6,'Lifeline-Capability XWalk'!$F$6:$G$38,2,FALSE)),"")</f>
        <v/>
      </c>
      <c r="AD400" s="67" t="str">
        <f>IF(IFERROR(SEARCH(AD$6,$D400),0)&gt;0,TRIM(VLOOKUP(AD$6,'Lifeline-Capability XWalk'!$F$6:$G$38,2,FALSE)),"")</f>
        <v>Safety and Security; Food, Water, Shelter; Health and Medical; Energy; Communications; Hazardous Materials; Transportation; Water Systems;</v>
      </c>
      <c r="AE400" s="67" t="str">
        <f>IF(IFERROR(SEARCH(AE$6,$D400),0)&gt;0,TRIM(VLOOKUP(AE$6,'Lifeline-Capability XWalk'!$F$6:$G$38,2,FALSE)),"")</f>
        <v/>
      </c>
      <c r="AF400" s="67" t="str">
        <f>IF(IFERROR(SEARCH(AF$6,$D400),0)&gt;0,TRIM(VLOOKUP(AF$6,'Lifeline-Capability XWalk'!$F$6:$G$38,2,FALSE)),"")</f>
        <v/>
      </c>
      <c r="AG400" s="67" t="str">
        <f>IF(IFERROR(SEARCH(AG$6,$D400),0)&gt;0,TRIM(VLOOKUP(AG$6,'Lifeline-Capability XWalk'!$F$6:$G$38,2,FALSE)),"")</f>
        <v/>
      </c>
      <c r="AH400" s="67" t="str">
        <f>IF(IFERROR(SEARCH(AH$6,$D400),0)&gt;0,TRIM(VLOOKUP(AH$6,'Lifeline-Capability XWalk'!$F$6:$G$38,2,FALSE)),"")</f>
        <v/>
      </c>
      <c r="AI400" s="67" t="str">
        <f>IF(IFERROR(SEARCH(AI$6,$D400),0)&gt;0,TRIM(VLOOKUP(AI$6,'Lifeline-Capability XWalk'!$F$6:$G$38,2,FALSE)),"")</f>
        <v/>
      </c>
      <c r="AJ400" s="67" t="str">
        <f>IF(IFERROR(SEARCH(AJ$6,$D400),0)&gt;0,TRIM(VLOOKUP(AJ$6,'Lifeline-Capability XWalk'!$F$6:$G$38,2,FALSE)),"")</f>
        <v/>
      </c>
      <c r="AK400" s="67" t="str">
        <f>IF(IFERROR(SEARCH(AK$6,$D400),0)&gt;0,TRIM(VLOOKUP(AK$6,'Lifeline-Capability XWalk'!$F$6:$G$38,2,FALSE)),"")</f>
        <v/>
      </c>
      <c r="AL400" s="68" t="str">
        <f>IF(IFERROR(SEARCH(AL$6,$D400),0)&gt;0,TRIM(VLOOKUP(AL$6,'Lifeline-Capability XWalk'!$F$6:$G$38,2,FALSE)),"")</f>
        <v/>
      </c>
      <c r="AM400" s="24" t="str">
        <f t="shared" si="23"/>
        <v/>
      </c>
      <c r="AN400" s="24" t="str">
        <f t="shared" si="24"/>
        <v/>
      </c>
      <c r="AO400" s="24" t="str">
        <f t="shared" si="24"/>
        <v/>
      </c>
      <c r="AP400" s="24" t="str">
        <f t="shared" si="24"/>
        <v/>
      </c>
      <c r="AQ400" s="24" t="str">
        <f t="shared" si="24"/>
        <v/>
      </c>
      <c r="AR400" s="24" t="str">
        <f t="shared" si="24"/>
        <v/>
      </c>
      <c r="AS400" s="24" t="str">
        <f t="shared" si="24"/>
        <v/>
      </c>
      <c r="AT400" s="24" t="str">
        <f t="shared" si="24"/>
        <v/>
      </c>
      <c r="AU400" s="24" t="str">
        <f t="shared" si="24"/>
        <v>Safety and Security; Food, Water, Shelter; Health and Medical; Energy; Communications; Hazardous Materials; Transportation; Water Systems;</v>
      </c>
    </row>
    <row r="401" spans="1:47" s="24" customFormat="1" ht="32.1" customHeight="1" x14ac:dyDescent="0.2">
      <c r="A401" s="141" t="s">
        <v>1112</v>
      </c>
      <c r="B401" s="63" t="s">
        <v>1117</v>
      </c>
      <c r="C401" s="142" t="s">
        <v>1082</v>
      </c>
      <c r="D401" s="63" t="s">
        <v>1582</v>
      </c>
      <c r="E401" s="64" t="str">
        <f t="shared" si="21"/>
        <v>Safety and Security; Food, Water, Shelter; Health and Medical; Energy; Communications; Hazardous Materials; Transportation; Water Systems;</v>
      </c>
      <c r="F401" s="65" t="s">
        <v>659</v>
      </c>
      <c r="G401" s="66" t="str">
        <f>IF(IFERROR(SEARCH(G$6,$D401),0)&gt;0,TRIM(VLOOKUP(G$6,'Lifeline-Capability XWalk'!$F$6:$G$38,2,FALSE)),"")</f>
        <v/>
      </c>
      <c r="H401" s="67" t="str">
        <f>IF(IFERROR(SEARCH(H$6,$D401),0)&gt;0,TRIM(VLOOKUP(H$6,'Lifeline-Capability XWalk'!$F$6:$G$38,2,FALSE)),"")</f>
        <v/>
      </c>
      <c r="I401" s="67" t="str">
        <f>IF(IFERROR(SEARCH(I$6,$D401),0)&gt;0,TRIM(VLOOKUP(I$6,'Lifeline-Capability XWalk'!$F$6:$G$38,2,FALSE)),"")</f>
        <v>Transportation</v>
      </c>
      <c r="J401" s="67" t="str">
        <f>IF(IFERROR(SEARCH(J$6,$D401),0)&gt;0,TRIM(VLOOKUP(J$6,'Lifeline-Capability XWalk'!$F$6:$G$38,2,FALSE)),"")</f>
        <v/>
      </c>
      <c r="K401" s="67" t="str">
        <f>IF(IFERROR(SEARCH(K$6,$D401),0)&gt;0,TRIM(VLOOKUP(K$6,'Lifeline-Capability XWalk'!$F$6:$G$38,2,FALSE)),"")</f>
        <v/>
      </c>
      <c r="L401" s="67" t="str">
        <f>IF(IFERROR(SEARCH(L$6,$D401),0)&gt;0,TRIM(VLOOKUP(L$6,'Lifeline-Capability XWalk'!$F$6:$G$38,2,FALSE)),"")</f>
        <v/>
      </c>
      <c r="M401" s="67" t="str">
        <f>IF(IFERROR(SEARCH(M$6,$D401),0)&gt;0,TRIM(VLOOKUP(M$6,'Lifeline-Capability XWalk'!$F$6:$G$38,2,FALSE)),"")</f>
        <v/>
      </c>
      <c r="N401" s="67" t="str">
        <f>IF(IFERROR(SEARCH(N$6,$D401),0)&gt;0,TRIM(VLOOKUP(N$6,'Lifeline-Capability XWalk'!$F$6:$G$38,2,FALSE)),"")</f>
        <v/>
      </c>
      <c r="O401" s="67" t="str">
        <f>IF(IFERROR(SEARCH(O$6,$D401),0)&gt;0,TRIM(VLOOKUP(O$6,'Lifeline-Capability XWalk'!$F$6:$G$38,2,FALSE)),"")</f>
        <v/>
      </c>
      <c r="P401" s="67" t="str">
        <f>IF(IFERROR(SEARCH(P$6,$D401),0)&gt;0,TRIM(VLOOKUP(P$6,'Lifeline-Capability XWalk'!$F$6:$G$38,2,FALSE)),"")</f>
        <v/>
      </c>
      <c r="Q401" s="67" t="str">
        <f>IF(IFERROR(SEARCH(Q$6,$D401),0)&gt;0,TRIM(VLOOKUP(Q$6,'Lifeline-Capability XWalk'!$F$6:$G$38,2,FALSE)),"")</f>
        <v/>
      </c>
      <c r="R401" s="67" t="str">
        <f>IF(IFERROR(SEARCH(R$6,$D401),0)&gt;0,TRIM(VLOOKUP(R$6,'Lifeline-Capability XWalk'!$F$6:$G$38,2,FALSE)),"")</f>
        <v/>
      </c>
      <c r="S401" s="67" t="str">
        <f>IF(IFERROR(SEARCH(S$6,$D401),0)&gt;0,TRIM(VLOOKUP(S$6,'Lifeline-Capability XWalk'!$F$6:$G$38,2,FALSE)),"")</f>
        <v/>
      </c>
      <c r="T401" s="67" t="str">
        <f>IF(IFERROR(SEARCH(T$6,$D401),0)&gt;0,TRIM(VLOOKUP(T$6,'Lifeline-Capability XWalk'!$F$6:$G$38,2,FALSE)),"")</f>
        <v/>
      </c>
      <c r="U401" s="67" t="str">
        <f>IF(IFERROR(SEARCH(U$6,$D401),0)&gt;0,TRIM(VLOOKUP(U$6,'Lifeline-Capability XWalk'!$F$6:$G$38,2,FALSE)),"")</f>
        <v/>
      </c>
      <c r="V401" s="67" t="str">
        <f>IF(IFERROR(SEARCH(V$6,$D401),0)&gt;0,TRIM(VLOOKUP(V$6,'Lifeline-Capability XWalk'!$F$6:$G$38,2,FALSE)),"")</f>
        <v/>
      </c>
      <c r="W401" s="67" t="str">
        <f>IF(IFERROR(SEARCH(W$6,$D401),0)&gt;0,TRIM(VLOOKUP(W$6,'Lifeline-Capability XWalk'!$F$6:$G$38,2,FALSE)),"")</f>
        <v/>
      </c>
      <c r="X401" s="67" t="str">
        <f>IF(IFERROR(SEARCH(X$6,$D401),0)&gt;0,TRIM(VLOOKUP(X$6,'Lifeline-Capability XWalk'!$F$6:$G$38,2,FALSE)),"")</f>
        <v/>
      </c>
      <c r="Y401" s="67" t="str">
        <f>IF(IFERROR(SEARCH(Y$6,$D401),0)&gt;0,TRIM(VLOOKUP(Y$6,'Lifeline-Capability XWalk'!$F$6:$G$38,2,FALSE)),"")</f>
        <v/>
      </c>
      <c r="Z401" s="67" t="str">
        <f>IF(IFERROR(SEARCH(Z$6,$D401),0)&gt;0,TRIM(VLOOKUP(Z$6,'Lifeline-Capability XWalk'!$F$6:$G$38,2,FALSE)),"")</f>
        <v/>
      </c>
      <c r="AA401" s="67" t="str">
        <f>IF(IFERROR(SEARCH(AA$6,$D401),0)&gt;0,TRIM(VLOOKUP(AA$6,'Lifeline-Capability XWalk'!$F$6:$G$38,2,FALSE)),"")</f>
        <v>Communications</v>
      </c>
      <c r="AB401" s="67" t="str">
        <f>IF(IFERROR(SEARCH(AB$6,$D401),0)&gt;0,TRIM(VLOOKUP(AB$6,'Lifeline-Capability XWalk'!$F$6:$G$38,2,FALSE)),"")</f>
        <v>Communications</v>
      </c>
      <c r="AC401" s="67" t="str">
        <f>IF(IFERROR(SEARCH(AC$6,$D401),0)&gt;0,TRIM(VLOOKUP(AC$6,'Lifeline-Capability XWalk'!$F$6:$G$38,2,FALSE)),"")</f>
        <v/>
      </c>
      <c r="AD401" s="67" t="str">
        <f>IF(IFERROR(SEARCH(AD$6,$D401),0)&gt;0,TRIM(VLOOKUP(AD$6,'Lifeline-Capability XWalk'!$F$6:$G$38,2,FALSE)),"")</f>
        <v>Safety and Security; Food, Water, Shelter; Health and Medical; Energy; Communications; Hazardous Materials; Transportation; Water Systems;</v>
      </c>
      <c r="AE401" s="67" t="str">
        <f>IF(IFERROR(SEARCH(AE$6,$D401),0)&gt;0,TRIM(VLOOKUP(AE$6,'Lifeline-Capability XWalk'!$F$6:$G$38,2,FALSE)),"")</f>
        <v/>
      </c>
      <c r="AF401" s="67" t="str">
        <f>IF(IFERROR(SEARCH(AF$6,$D401),0)&gt;0,TRIM(VLOOKUP(AF$6,'Lifeline-Capability XWalk'!$F$6:$G$38,2,FALSE)),"")</f>
        <v/>
      </c>
      <c r="AG401" s="67" t="str">
        <f>IF(IFERROR(SEARCH(AG$6,$D401),0)&gt;0,TRIM(VLOOKUP(AG$6,'Lifeline-Capability XWalk'!$F$6:$G$38,2,FALSE)),"")</f>
        <v/>
      </c>
      <c r="AH401" s="67" t="str">
        <f>IF(IFERROR(SEARCH(AH$6,$D401),0)&gt;0,TRIM(VLOOKUP(AH$6,'Lifeline-Capability XWalk'!$F$6:$G$38,2,FALSE)),"")</f>
        <v/>
      </c>
      <c r="AI401" s="67" t="str">
        <f>IF(IFERROR(SEARCH(AI$6,$D401),0)&gt;0,TRIM(VLOOKUP(AI$6,'Lifeline-Capability XWalk'!$F$6:$G$38,2,FALSE)),"")</f>
        <v/>
      </c>
      <c r="AJ401" s="67" t="str">
        <f>IF(IFERROR(SEARCH(AJ$6,$D401),0)&gt;0,TRIM(VLOOKUP(AJ$6,'Lifeline-Capability XWalk'!$F$6:$G$38,2,FALSE)),"")</f>
        <v/>
      </c>
      <c r="AK401" s="67" t="str">
        <f>IF(IFERROR(SEARCH(AK$6,$D401),0)&gt;0,TRIM(VLOOKUP(AK$6,'Lifeline-Capability XWalk'!$F$6:$G$38,2,FALSE)),"")</f>
        <v/>
      </c>
      <c r="AL401" s="68" t="str">
        <f>IF(IFERROR(SEARCH(AL$6,$D401),0)&gt;0,TRIM(VLOOKUP(AL$6,'Lifeline-Capability XWalk'!$F$6:$G$38,2,FALSE)),"")</f>
        <v/>
      </c>
      <c r="AM401" s="24" t="str">
        <f t="shared" si="23"/>
        <v/>
      </c>
      <c r="AN401" s="24" t="str">
        <f t="shared" si="24"/>
        <v/>
      </c>
      <c r="AO401" s="24" t="str">
        <f t="shared" si="24"/>
        <v/>
      </c>
      <c r="AP401" s="24" t="str">
        <f t="shared" si="24"/>
        <v/>
      </c>
      <c r="AQ401" s="24" t="str">
        <f t="shared" si="24"/>
        <v>Communications</v>
      </c>
      <c r="AR401" s="24" t="str">
        <f t="shared" si="24"/>
        <v/>
      </c>
      <c r="AS401" s="24" t="str">
        <f t="shared" si="24"/>
        <v>Transportation</v>
      </c>
      <c r="AT401" s="24" t="str">
        <f t="shared" si="24"/>
        <v/>
      </c>
      <c r="AU401" s="24" t="str">
        <f t="shared" si="24"/>
        <v>Safety and Security; Food, Water, Shelter; Health and Medical; Energy; Communications; Hazardous Materials; Transportation; Water Systems;</v>
      </c>
    </row>
    <row r="402" spans="1:47" s="24" customFormat="1" ht="32.1" customHeight="1" x14ac:dyDescent="0.2">
      <c r="A402" s="141" t="s">
        <v>1112</v>
      </c>
      <c r="B402" s="63" t="s">
        <v>1117</v>
      </c>
      <c r="C402" s="142" t="s">
        <v>1393</v>
      </c>
      <c r="D402" s="63" t="s">
        <v>1583</v>
      </c>
      <c r="E402" s="64" t="str">
        <f t="shared" si="21"/>
        <v>Safety and Security; Food, Water, Shelter; Health and Medical; Energy; Communications; Hazardous Materials; Transportation; Water Systems;</v>
      </c>
      <c r="F402" s="65" t="s">
        <v>660</v>
      </c>
      <c r="G402" s="66" t="str">
        <f>IF(IFERROR(SEARCH(G$6,$D402),0)&gt;0,TRIM(VLOOKUP(G$6,'Lifeline-Capability XWalk'!$F$6:$G$38,2,FALSE)),"")</f>
        <v/>
      </c>
      <c r="H402" s="67" t="str">
        <f>IF(IFERROR(SEARCH(H$6,$D402),0)&gt;0,TRIM(VLOOKUP(H$6,'Lifeline-Capability XWalk'!$F$6:$G$38,2,FALSE)),"")</f>
        <v/>
      </c>
      <c r="I402" s="67" t="str">
        <f>IF(IFERROR(SEARCH(I$6,$D402),0)&gt;0,TRIM(VLOOKUP(I$6,'Lifeline-Capability XWalk'!$F$6:$G$38,2,FALSE)),"")</f>
        <v>Transportation</v>
      </c>
      <c r="J402" s="67" t="str">
        <f>IF(IFERROR(SEARCH(J$6,$D402),0)&gt;0,TRIM(VLOOKUP(J$6,'Lifeline-Capability XWalk'!$F$6:$G$38,2,FALSE)),"")</f>
        <v/>
      </c>
      <c r="K402" s="67" t="str">
        <f>IF(IFERROR(SEARCH(K$6,$D402),0)&gt;0,TRIM(VLOOKUP(K$6,'Lifeline-Capability XWalk'!$F$6:$G$38,2,FALSE)),"")</f>
        <v/>
      </c>
      <c r="L402" s="67" t="str">
        <f>IF(IFERROR(SEARCH(L$6,$D402),0)&gt;0,TRIM(VLOOKUP(L$6,'Lifeline-Capability XWalk'!$F$6:$G$38,2,FALSE)),"")</f>
        <v/>
      </c>
      <c r="M402" s="67" t="str">
        <f>IF(IFERROR(SEARCH(M$6,$D402),0)&gt;0,TRIM(VLOOKUP(M$6,'Lifeline-Capability XWalk'!$F$6:$G$38,2,FALSE)),"")</f>
        <v/>
      </c>
      <c r="N402" s="67" t="str">
        <f>IF(IFERROR(SEARCH(N$6,$D402),0)&gt;0,TRIM(VLOOKUP(N$6,'Lifeline-Capability XWalk'!$F$6:$G$38,2,FALSE)),"")</f>
        <v/>
      </c>
      <c r="O402" s="67" t="str">
        <f>IF(IFERROR(SEARCH(O$6,$D402),0)&gt;0,TRIM(VLOOKUP(O$6,'Lifeline-Capability XWalk'!$F$6:$G$38,2,FALSE)),"")</f>
        <v/>
      </c>
      <c r="P402" s="67" t="str">
        <f>IF(IFERROR(SEARCH(P$6,$D402),0)&gt;0,TRIM(VLOOKUP(P$6,'Lifeline-Capability XWalk'!$F$6:$G$38,2,FALSE)),"")</f>
        <v/>
      </c>
      <c r="Q402" s="67" t="str">
        <f>IF(IFERROR(SEARCH(Q$6,$D402),0)&gt;0,TRIM(VLOOKUP(Q$6,'Lifeline-Capability XWalk'!$F$6:$G$38,2,FALSE)),"")</f>
        <v/>
      </c>
      <c r="R402" s="67" t="str">
        <f>IF(IFERROR(SEARCH(R$6,$D402),0)&gt;0,TRIM(VLOOKUP(R$6,'Lifeline-Capability XWalk'!$F$6:$G$38,2,FALSE)),"")</f>
        <v/>
      </c>
      <c r="S402" s="67" t="str">
        <f>IF(IFERROR(SEARCH(S$6,$D402),0)&gt;0,TRIM(VLOOKUP(S$6,'Lifeline-Capability XWalk'!$F$6:$G$38,2,FALSE)),"")</f>
        <v/>
      </c>
      <c r="T402" s="67" t="str">
        <f>IF(IFERROR(SEARCH(T$6,$D402),0)&gt;0,TRIM(VLOOKUP(T$6,'Lifeline-Capability XWalk'!$F$6:$G$38,2,FALSE)),"")</f>
        <v/>
      </c>
      <c r="U402" s="67" t="str">
        <f>IF(IFERROR(SEARCH(U$6,$D402),0)&gt;0,TRIM(VLOOKUP(U$6,'Lifeline-Capability XWalk'!$F$6:$G$38,2,FALSE)),"")</f>
        <v/>
      </c>
      <c r="V402" s="67" t="str">
        <f>IF(IFERROR(SEARCH(V$6,$D402),0)&gt;0,TRIM(VLOOKUP(V$6,'Lifeline-Capability XWalk'!$F$6:$G$38,2,FALSE)),"")</f>
        <v/>
      </c>
      <c r="W402" s="67" t="str">
        <f>IF(IFERROR(SEARCH(W$6,$D402),0)&gt;0,TRIM(VLOOKUP(W$6,'Lifeline-Capability XWalk'!$F$6:$G$38,2,FALSE)),"")</f>
        <v>Health and Medical</v>
      </c>
      <c r="X402" s="67" t="str">
        <f>IF(IFERROR(SEARCH(X$6,$D402),0)&gt;0,TRIM(VLOOKUP(X$6,'Lifeline-Capability XWalk'!$F$6:$G$38,2,FALSE)),"")</f>
        <v/>
      </c>
      <c r="Y402" s="67" t="str">
        <f>IF(IFERROR(SEARCH(Y$6,$D402),0)&gt;0,TRIM(VLOOKUP(Y$6,'Lifeline-Capability XWalk'!$F$6:$G$38,2,FALSE)),"")</f>
        <v/>
      </c>
      <c r="Z402" s="67" t="str">
        <f>IF(IFERROR(SEARCH(Z$6,$D402),0)&gt;0,TRIM(VLOOKUP(Z$6,'Lifeline-Capability XWalk'!$F$6:$G$38,2,FALSE)),"")</f>
        <v/>
      </c>
      <c r="AA402" s="67" t="str">
        <f>IF(IFERROR(SEARCH(AA$6,$D402),0)&gt;0,TRIM(VLOOKUP(AA$6,'Lifeline-Capability XWalk'!$F$6:$G$38,2,FALSE)),"")</f>
        <v>Communications</v>
      </c>
      <c r="AB402" s="67" t="str">
        <f>IF(IFERROR(SEARCH(AB$6,$D402),0)&gt;0,TRIM(VLOOKUP(AB$6,'Lifeline-Capability XWalk'!$F$6:$G$38,2,FALSE)),"")</f>
        <v>Communications</v>
      </c>
      <c r="AC402" s="67" t="str">
        <f>IF(IFERROR(SEARCH(AC$6,$D402),0)&gt;0,TRIM(VLOOKUP(AC$6,'Lifeline-Capability XWalk'!$F$6:$G$38,2,FALSE)),"")</f>
        <v/>
      </c>
      <c r="AD402" s="67" t="str">
        <f>IF(IFERROR(SEARCH(AD$6,$D402),0)&gt;0,TRIM(VLOOKUP(AD$6,'Lifeline-Capability XWalk'!$F$6:$G$38,2,FALSE)),"")</f>
        <v>Safety and Security; Food, Water, Shelter; Health and Medical; Energy; Communications; Hazardous Materials; Transportation; Water Systems;</v>
      </c>
      <c r="AE402" s="67" t="str">
        <f>IF(IFERROR(SEARCH(AE$6,$D402),0)&gt;0,TRIM(VLOOKUP(AE$6,'Lifeline-Capability XWalk'!$F$6:$G$38,2,FALSE)),"")</f>
        <v/>
      </c>
      <c r="AF402" s="67" t="str">
        <f>IF(IFERROR(SEARCH(AF$6,$D402),0)&gt;0,TRIM(VLOOKUP(AF$6,'Lifeline-Capability XWalk'!$F$6:$G$38,2,FALSE)),"")</f>
        <v>Communications</v>
      </c>
      <c r="AG402" s="67" t="str">
        <f>IF(IFERROR(SEARCH(AG$6,$D402),0)&gt;0,TRIM(VLOOKUP(AG$6,'Lifeline-Capability XWalk'!$F$6:$G$38,2,FALSE)),"")</f>
        <v/>
      </c>
      <c r="AH402" s="67" t="str">
        <f>IF(IFERROR(SEARCH(AH$6,$D402),0)&gt;0,TRIM(VLOOKUP(AH$6,'Lifeline-Capability XWalk'!$F$6:$G$38,2,FALSE)),"")</f>
        <v/>
      </c>
      <c r="AI402" s="67" t="str">
        <f>IF(IFERROR(SEARCH(AI$6,$D402),0)&gt;0,TRIM(VLOOKUP(AI$6,'Lifeline-Capability XWalk'!$F$6:$G$38,2,FALSE)),"")</f>
        <v/>
      </c>
      <c r="AJ402" s="67" t="str">
        <f>IF(IFERROR(SEARCH(AJ$6,$D402),0)&gt;0,TRIM(VLOOKUP(AJ$6,'Lifeline-Capability XWalk'!$F$6:$G$38,2,FALSE)),"")</f>
        <v/>
      </c>
      <c r="AK402" s="67" t="str">
        <f>IF(IFERROR(SEARCH(AK$6,$D402),0)&gt;0,TRIM(VLOOKUP(AK$6,'Lifeline-Capability XWalk'!$F$6:$G$38,2,FALSE)),"")</f>
        <v/>
      </c>
      <c r="AL402" s="68" t="str">
        <f>IF(IFERROR(SEARCH(AL$6,$D402),0)&gt;0,TRIM(VLOOKUP(AL$6,'Lifeline-Capability XWalk'!$F$6:$G$38,2,FALSE)),"")</f>
        <v/>
      </c>
      <c r="AM402" s="24" t="str">
        <f t="shared" si="23"/>
        <v/>
      </c>
      <c r="AN402" s="24" t="str">
        <f t="shared" si="24"/>
        <v/>
      </c>
      <c r="AO402" s="24" t="str">
        <f t="shared" si="24"/>
        <v>Health and Medical</v>
      </c>
      <c r="AP402" s="24" t="str">
        <f t="shared" si="24"/>
        <v/>
      </c>
      <c r="AQ402" s="24" t="str">
        <f t="shared" si="24"/>
        <v>Communications</v>
      </c>
      <c r="AR402" s="24" t="str">
        <f t="shared" si="24"/>
        <v/>
      </c>
      <c r="AS402" s="24" t="str">
        <f t="shared" si="24"/>
        <v>Transportation</v>
      </c>
      <c r="AT402" s="24" t="str">
        <f t="shared" si="24"/>
        <v/>
      </c>
      <c r="AU402" s="24" t="str">
        <f t="shared" si="24"/>
        <v>Safety and Security; Food, Water, Shelter; Health and Medical; Energy; Communications; Hazardous Materials; Transportation; Water Systems;</v>
      </c>
    </row>
    <row r="403" spans="1:47" s="24" customFormat="1" ht="32.1" customHeight="1" x14ac:dyDescent="0.2">
      <c r="A403" s="141" t="s">
        <v>1113</v>
      </c>
      <c r="B403" s="63" t="s">
        <v>20</v>
      </c>
      <c r="C403" s="142" t="s">
        <v>1082</v>
      </c>
      <c r="D403" s="63" t="s">
        <v>1584</v>
      </c>
      <c r="E403" s="64" t="str">
        <f t="shared" si="21"/>
        <v>Safety and Security; Food, Water, Shelter; Health and Medical; Energy; Communications; Hazardous Materials; Transportation; Water Systems;</v>
      </c>
      <c r="F403" s="70" t="s">
        <v>607</v>
      </c>
      <c r="G403" s="66" t="str">
        <f>IF(IFERROR(SEARCH(G$6,$D403),0)&gt;0,TRIM(VLOOKUP(G$6,'Lifeline-Capability XWalk'!$F$6:$G$38,2,FALSE)),"")</f>
        <v/>
      </c>
      <c r="H403" s="67" t="str">
        <f>IF(IFERROR(SEARCH(H$6,$D403),0)&gt;0,TRIM(VLOOKUP(H$6,'Lifeline-Capability XWalk'!$F$6:$G$38,2,FALSE)),"")</f>
        <v/>
      </c>
      <c r="I403" s="67" t="str">
        <f>IF(IFERROR(SEARCH(I$6,$D403),0)&gt;0,TRIM(VLOOKUP(I$6,'Lifeline-Capability XWalk'!$F$6:$G$38,2,FALSE)),"")</f>
        <v>Transportation</v>
      </c>
      <c r="J403" s="67" t="str">
        <f>IF(IFERROR(SEARCH(J$6,$D403),0)&gt;0,TRIM(VLOOKUP(J$6,'Lifeline-Capability XWalk'!$F$6:$G$38,2,FALSE)),"")</f>
        <v/>
      </c>
      <c r="K403" s="67" t="str">
        <f>IF(IFERROR(SEARCH(K$6,$D403),0)&gt;0,TRIM(VLOOKUP(K$6,'Lifeline-Capability XWalk'!$F$6:$G$38,2,FALSE)),"")</f>
        <v/>
      </c>
      <c r="L403" s="67" t="str">
        <f>IF(IFERROR(SEARCH(L$6,$D403),0)&gt;0,TRIM(VLOOKUP(L$6,'Lifeline-Capability XWalk'!$F$6:$G$38,2,FALSE)),"")</f>
        <v/>
      </c>
      <c r="M403" s="67" t="str">
        <f>IF(IFERROR(SEARCH(M$6,$D403),0)&gt;0,TRIM(VLOOKUP(M$6,'Lifeline-Capability XWalk'!$F$6:$G$38,2,FALSE)),"")</f>
        <v/>
      </c>
      <c r="N403" s="67" t="str">
        <f>IF(IFERROR(SEARCH(N$6,$D403),0)&gt;0,TRIM(VLOOKUP(N$6,'Lifeline-Capability XWalk'!$F$6:$G$38,2,FALSE)),"")</f>
        <v/>
      </c>
      <c r="O403" s="67" t="str">
        <f>IF(IFERROR(SEARCH(O$6,$D403),0)&gt;0,TRIM(VLOOKUP(O$6,'Lifeline-Capability XWalk'!$F$6:$G$38,2,FALSE)),"")</f>
        <v/>
      </c>
      <c r="P403" s="67" t="str">
        <f>IF(IFERROR(SEARCH(P$6,$D403),0)&gt;0,TRIM(VLOOKUP(P$6,'Lifeline-Capability XWalk'!$F$6:$G$38,2,FALSE)),"")</f>
        <v/>
      </c>
      <c r="Q403" s="67" t="str">
        <f>IF(IFERROR(SEARCH(Q$6,$D403),0)&gt;0,TRIM(VLOOKUP(Q$6,'Lifeline-Capability XWalk'!$F$6:$G$38,2,FALSE)),"")</f>
        <v/>
      </c>
      <c r="R403" s="67" t="str">
        <f>IF(IFERROR(SEARCH(R$6,$D403),0)&gt;0,TRIM(VLOOKUP(R$6,'Lifeline-Capability XWalk'!$F$6:$G$38,2,FALSE)),"")</f>
        <v/>
      </c>
      <c r="S403" s="67" t="str">
        <f>IF(IFERROR(SEARCH(S$6,$D403),0)&gt;0,TRIM(VLOOKUP(S$6,'Lifeline-Capability XWalk'!$F$6:$G$38,2,FALSE)),"")</f>
        <v/>
      </c>
      <c r="T403" s="67" t="str">
        <f>IF(IFERROR(SEARCH(T$6,$D403),0)&gt;0,TRIM(VLOOKUP(T$6,'Lifeline-Capability XWalk'!$F$6:$G$38,2,FALSE)),"")</f>
        <v/>
      </c>
      <c r="U403" s="67" t="str">
        <f>IF(IFERROR(SEARCH(U$6,$D403),0)&gt;0,TRIM(VLOOKUP(U$6,'Lifeline-Capability XWalk'!$F$6:$G$38,2,FALSE)),"")</f>
        <v/>
      </c>
      <c r="V403" s="67" t="str">
        <f>IF(IFERROR(SEARCH(V$6,$D403),0)&gt;0,TRIM(VLOOKUP(V$6,'Lifeline-Capability XWalk'!$F$6:$G$38,2,FALSE)),"")</f>
        <v/>
      </c>
      <c r="W403" s="67" t="str">
        <f>IF(IFERROR(SEARCH(W$6,$D403),0)&gt;0,TRIM(VLOOKUP(W$6,'Lifeline-Capability XWalk'!$F$6:$G$38,2,FALSE)),"")</f>
        <v/>
      </c>
      <c r="X403" s="67" t="str">
        <f>IF(IFERROR(SEARCH(X$6,$D403),0)&gt;0,TRIM(VLOOKUP(X$6,'Lifeline-Capability XWalk'!$F$6:$G$38,2,FALSE)),"")</f>
        <v/>
      </c>
      <c r="Y403" s="67" t="str">
        <f>IF(IFERROR(SEARCH(Y$6,$D403),0)&gt;0,TRIM(VLOOKUP(Y$6,'Lifeline-Capability XWalk'!$F$6:$G$38,2,FALSE)),"")</f>
        <v/>
      </c>
      <c r="Z403" s="67" t="str">
        <f>IF(IFERROR(SEARCH(Z$6,$D403),0)&gt;0,TRIM(VLOOKUP(Z$6,'Lifeline-Capability XWalk'!$F$6:$G$38,2,FALSE)),"")</f>
        <v/>
      </c>
      <c r="AA403" s="67" t="str">
        <f>IF(IFERROR(SEARCH(AA$6,$D403),0)&gt;0,TRIM(VLOOKUP(AA$6,'Lifeline-Capability XWalk'!$F$6:$G$38,2,FALSE)),"")</f>
        <v>Communications</v>
      </c>
      <c r="AB403" s="67" t="str">
        <f>IF(IFERROR(SEARCH(AB$6,$D403),0)&gt;0,TRIM(VLOOKUP(AB$6,'Lifeline-Capability XWalk'!$F$6:$G$38,2,FALSE)),"")</f>
        <v>Communications</v>
      </c>
      <c r="AC403" s="67" t="str">
        <f>IF(IFERROR(SEARCH(AC$6,$D403),0)&gt;0,TRIM(VLOOKUP(AC$6,'Lifeline-Capability XWalk'!$F$6:$G$38,2,FALSE)),"")</f>
        <v/>
      </c>
      <c r="AD403" s="67" t="str">
        <f>IF(IFERROR(SEARCH(AD$6,$D403),0)&gt;0,TRIM(VLOOKUP(AD$6,'Lifeline-Capability XWalk'!$F$6:$G$38,2,FALSE)),"")</f>
        <v>Safety and Security; Food, Water, Shelter; Health and Medical; Energy; Communications; Hazardous Materials; Transportation; Water Systems;</v>
      </c>
      <c r="AE403" s="67" t="str">
        <f>IF(IFERROR(SEARCH(AE$6,$D403),0)&gt;0,TRIM(VLOOKUP(AE$6,'Lifeline-Capability XWalk'!$F$6:$G$38,2,FALSE)),"")</f>
        <v/>
      </c>
      <c r="AF403" s="67" t="str">
        <f>IF(IFERROR(SEARCH(AF$6,$D403),0)&gt;0,TRIM(VLOOKUP(AF$6,'Lifeline-Capability XWalk'!$F$6:$G$38,2,FALSE)),"")</f>
        <v>Communications</v>
      </c>
      <c r="AG403" s="67" t="str">
        <f>IF(IFERROR(SEARCH(AG$6,$D403),0)&gt;0,TRIM(VLOOKUP(AG$6,'Lifeline-Capability XWalk'!$F$6:$G$38,2,FALSE)),"")</f>
        <v/>
      </c>
      <c r="AH403" s="67" t="str">
        <f>IF(IFERROR(SEARCH(AH$6,$D403),0)&gt;0,TRIM(VLOOKUP(AH$6,'Lifeline-Capability XWalk'!$F$6:$G$38,2,FALSE)),"")</f>
        <v/>
      </c>
      <c r="AI403" s="67" t="str">
        <f>IF(IFERROR(SEARCH(AI$6,$D403),0)&gt;0,TRIM(VLOOKUP(AI$6,'Lifeline-Capability XWalk'!$F$6:$G$38,2,FALSE)),"")</f>
        <v/>
      </c>
      <c r="AJ403" s="67" t="str">
        <f>IF(IFERROR(SEARCH(AJ$6,$D403),0)&gt;0,TRIM(VLOOKUP(AJ$6,'Lifeline-Capability XWalk'!$F$6:$G$38,2,FALSE)),"")</f>
        <v/>
      </c>
      <c r="AK403" s="67" t="str">
        <f>IF(IFERROR(SEARCH(AK$6,$D403),0)&gt;0,TRIM(VLOOKUP(AK$6,'Lifeline-Capability XWalk'!$F$6:$G$38,2,FALSE)),"")</f>
        <v/>
      </c>
      <c r="AL403" s="68" t="str">
        <f>IF(IFERROR(SEARCH(AL$6,$D403),0)&gt;0,TRIM(VLOOKUP(AL$6,'Lifeline-Capability XWalk'!$F$6:$G$38,2,FALSE)),"")</f>
        <v/>
      </c>
      <c r="AM403" s="24" t="str">
        <f t="shared" si="23"/>
        <v/>
      </c>
      <c r="AN403" s="24" t="str">
        <f t="shared" si="24"/>
        <v/>
      </c>
      <c r="AO403" s="24" t="str">
        <f t="shared" si="24"/>
        <v/>
      </c>
      <c r="AP403" s="24" t="str">
        <f t="shared" si="24"/>
        <v/>
      </c>
      <c r="AQ403" s="24" t="str">
        <f t="shared" si="24"/>
        <v>Communications</v>
      </c>
      <c r="AR403" s="24" t="str">
        <f t="shared" si="24"/>
        <v/>
      </c>
      <c r="AS403" s="24" t="str">
        <f t="shared" si="24"/>
        <v>Transportation</v>
      </c>
      <c r="AT403" s="24" t="str">
        <f t="shared" si="24"/>
        <v/>
      </c>
      <c r="AU403" s="24" t="str">
        <f t="shared" si="24"/>
        <v>Safety and Security; Food, Water, Shelter; Health and Medical; Energy; Communications; Hazardous Materials; Transportation; Water Systems;</v>
      </c>
    </row>
    <row r="404" spans="1:47" s="24" customFormat="1" ht="32.1" customHeight="1" x14ac:dyDescent="0.2">
      <c r="A404" s="141" t="s">
        <v>1114</v>
      </c>
      <c r="B404" s="63" t="s">
        <v>1120</v>
      </c>
      <c r="C404" s="142" t="s">
        <v>1082</v>
      </c>
      <c r="D404" s="63" t="s">
        <v>1585</v>
      </c>
      <c r="E404" s="64" t="str">
        <f t="shared" si="21"/>
        <v>Safety and Security; Food, Water, Shelter; Health and Medical; Energy; Communications; Hazardous Materials; Transportation; Water Systems;</v>
      </c>
      <c r="F404" s="65" t="s">
        <v>183</v>
      </c>
      <c r="G404" s="66" t="str">
        <f>IF(IFERROR(SEARCH(G$6,$D404),0)&gt;0,TRIM(VLOOKUP(G$6,'Lifeline-Capability XWalk'!$F$6:$G$38,2,FALSE)),"")</f>
        <v/>
      </c>
      <c r="H404" s="67" t="str">
        <f>IF(IFERROR(SEARCH(H$6,$D404),0)&gt;0,TRIM(VLOOKUP(H$6,'Lifeline-Capability XWalk'!$F$6:$G$38,2,FALSE)),"")</f>
        <v/>
      </c>
      <c r="I404" s="67" t="str">
        <f>IF(IFERROR(SEARCH(I$6,$D404),0)&gt;0,TRIM(VLOOKUP(I$6,'Lifeline-Capability XWalk'!$F$6:$G$38,2,FALSE)),"")</f>
        <v/>
      </c>
      <c r="J404" s="67" t="str">
        <f>IF(IFERROR(SEARCH(J$6,$D404),0)&gt;0,TRIM(VLOOKUP(J$6,'Lifeline-Capability XWalk'!$F$6:$G$38,2,FALSE)),"")</f>
        <v/>
      </c>
      <c r="K404" s="67" t="str">
        <f>IF(IFERROR(SEARCH(K$6,$D404),0)&gt;0,TRIM(VLOOKUP(K$6,'Lifeline-Capability XWalk'!$F$6:$G$38,2,FALSE)),"")</f>
        <v/>
      </c>
      <c r="L404" s="67" t="str">
        <f>IF(IFERROR(SEARCH(L$6,$D404),0)&gt;0,TRIM(VLOOKUP(L$6,'Lifeline-Capability XWalk'!$F$6:$G$38,2,FALSE)),"")</f>
        <v>Hazardous Materials</v>
      </c>
      <c r="M404" s="67" t="str">
        <f>IF(IFERROR(SEARCH(M$6,$D404),0)&gt;0,TRIM(VLOOKUP(M$6,'Lifeline-Capability XWalk'!$F$6:$G$38,2,FALSE)),"")</f>
        <v/>
      </c>
      <c r="N404" s="67" t="str">
        <f>IF(IFERROR(SEARCH(N$6,$D404),0)&gt;0,TRIM(VLOOKUP(N$6,'Lifeline-Capability XWalk'!$F$6:$G$38,2,FALSE)),"")</f>
        <v/>
      </c>
      <c r="O404" s="67" t="str">
        <f>IF(IFERROR(SEARCH(O$6,$D404),0)&gt;0,TRIM(VLOOKUP(O$6,'Lifeline-Capability XWalk'!$F$6:$G$38,2,FALSE)),"")</f>
        <v/>
      </c>
      <c r="P404" s="67" t="str">
        <f>IF(IFERROR(SEARCH(P$6,$D404),0)&gt;0,TRIM(VLOOKUP(P$6,'Lifeline-Capability XWalk'!$F$6:$G$38,2,FALSE)),"")</f>
        <v/>
      </c>
      <c r="Q404" s="67" t="str">
        <f>IF(IFERROR(SEARCH(Q$6,$D404),0)&gt;0,TRIM(VLOOKUP(Q$6,'Lifeline-Capability XWalk'!$F$6:$G$38,2,FALSE)),"")</f>
        <v/>
      </c>
      <c r="R404" s="67" t="str">
        <f>IF(IFERROR(SEARCH(R$6,$D404),0)&gt;0,TRIM(VLOOKUP(R$6,'Lifeline-Capability XWalk'!$F$6:$G$38,2,FALSE)),"")</f>
        <v/>
      </c>
      <c r="S404" s="67" t="str">
        <f>IF(IFERROR(SEARCH(S$6,$D404),0)&gt;0,TRIM(VLOOKUP(S$6,'Lifeline-Capability XWalk'!$F$6:$G$38,2,FALSE)),"")</f>
        <v/>
      </c>
      <c r="T404" s="67" t="str">
        <f>IF(IFERROR(SEARCH(T$6,$D404),0)&gt;0,TRIM(VLOOKUP(T$6,'Lifeline-Capability XWalk'!$F$6:$G$38,2,FALSE)),"")</f>
        <v/>
      </c>
      <c r="U404" s="67" t="str">
        <f>IF(IFERROR(SEARCH(U$6,$D404),0)&gt;0,TRIM(VLOOKUP(U$6,'Lifeline-Capability XWalk'!$F$6:$G$38,2,FALSE)),"")</f>
        <v/>
      </c>
      <c r="V404" s="67" t="str">
        <f>IF(IFERROR(SEARCH(V$6,$D404),0)&gt;0,TRIM(VLOOKUP(V$6,'Lifeline-Capability XWalk'!$F$6:$G$38,2,FALSE)),"")</f>
        <v/>
      </c>
      <c r="W404" s="67" t="str">
        <f>IF(IFERROR(SEARCH(W$6,$D404),0)&gt;0,TRIM(VLOOKUP(W$6,'Lifeline-Capability XWalk'!$F$6:$G$38,2,FALSE)),"")</f>
        <v/>
      </c>
      <c r="X404" s="67" t="str">
        <f>IF(IFERROR(SEARCH(X$6,$D404),0)&gt;0,TRIM(VLOOKUP(X$6,'Lifeline-Capability XWalk'!$F$6:$G$38,2,FALSE)),"")</f>
        <v/>
      </c>
      <c r="Y404" s="67" t="str">
        <f>IF(IFERROR(SEARCH(Y$6,$D404),0)&gt;0,TRIM(VLOOKUP(Y$6,'Lifeline-Capability XWalk'!$F$6:$G$38,2,FALSE)),"")</f>
        <v/>
      </c>
      <c r="Z404" s="67" t="str">
        <f>IF(IFERROR(SEARCH(Z$6,$D404),0)&gt;0,TRIM(VLOOKUP(Z$6,'Lifeline-Capability XWalk'!$F$6:$G$38,2,FALSE)),"")</f>
        <v/>
      </c>
      <c r="AA404" s="67" t="str">
        <f>IF(IFERROR(SEARCH(AA$6,$D404),0)&gt;0,TRIM(VLOOKUP(AA$6,'Lifeline-Capability XWalk'!$F$6:$G$38,2,FALSE)),"")</f>
        <v>Communications</v>
      </c>
      <c r="AB404" s="67" t="str">
        <f>IF(IFERROR(SEARCH(AB$6,$D404),0)&gt;0,TRIM(VLOOKUP(AB$6,'Lifeline-Capability XWalk'!$F$6:$G$38,2,FALSE)),"")</f>
        <v>Communications</v>
      </c>
      <c r="AC404" s="67" t="str">
        <f>IF(IFERROR(SEARCH(AC$6,$D404),0)&gt;0,TRIM(VLOOKUP(AC$6,'Lifeline-Capability XWalk'!$F$6:$G$38,2,FALSE)),"")</f>
        <v/>
      </c>
      <c r="AD404" s="67" t="str">
        <f>IF(IFERROR(SEARCH(AD$6,$D404),0)&gt;0,TRIM(VLOOKUP(AD$6,'Lifeline-Capability XWalk'!$F$6:$G$38,2,FALSE)),"")</f>
        <v>Safety and Security; Food, Water, Shelter; Health and Medical; Energy; Communications; Hazardous Materials; Transportation; Water Systems;</v>
      </c>
      <c r="AE404" s="67" t="str">
        <f>IF(IFERROR(SEARCH(AE$6,$D404),0)&gt;0,TRIM(VLOOKUP(AE$6,'Lifeline-Capability XWalk'!$F$6:$G$38,2,FALSE)),"")</f>
        <v/>
      </c>
      <c r="AF404" s="67" t="str">
        <f>IF(IFERROR(SEARCH(AF$6,$D404),0)&gt;0,TRIM(VLOOKUP(AF$6,'Lifeline-Capability XWalk'!$F$6:$G$38,2,FALSE)),"")</f>
        <v/>
      </c>
      <c r="AG404" s="67" t="str">
        <f>IF(IFERROR(SEARCH(AG$6,$D404),0)&gt;0,TRIM(VLOOKUP(AG$6,'Lifeline-Capability XWalk'!$F$6:$G$38,2,FALSE)),"")</f>
        <v/>
      </c>
      <c r="AH404" s="67" t="str">
        <f>IF(IFERROR(SEARCH(AH$6,$D404),0)&gt;0,TRIM(VLOOKUP(AH$6,'Lifeline-Capability XWalk'!$F$6:$G$38,2,FALSE)),"")</f>
        <v/>
      </c>
      <c r="AI404" s="67" t="str">
        <f>IF(IFERROR(SEARCH(AI$6,$D404),0)&gt;0,TRIM(VLOOKUP(AI$6,'Lifeline-Capability XWalk'!$F$6:$G$38,2,FALSE)),"")</f>
        <v/>
      </c>
      <c r="AJ404" s="67" t="str">
        <f>IF(IFERROR(SEARCH(AJ$6,$D404),0)&gt;0,TRIM(VLOOKUP(AJ$6,'Lifeline-Capability XWalk'!$F$6:$G$38,2,FALSE)),"")</f>
        <v/>
      </c>
      <c r="AK404" s="67" t="str">
        <f>IF(IFERROR(SEARCH(AK$6,$D404),0)&gt;0,TRIM(VLOOKUP(AK$6,'Lifeline-Capability XWalk'!$F$6:$G$38,2,FALSE)),"")</f>
        <v/>
      </c>
      <c r="AL404" s="68" t="str">
        <f>IF(IFERROR(SEARCH(AL$6,$D404),0)&gt;0,TRIM(VLOOKUP(AL$6,'Lifeline-Capability XWalk'!$F$6:$G$38,2,FALSE)),"")</f>
        <v/>
      </c>
      <c r="AM404" s="24" t="str">
        <f t="shared" si="23"/>
        <v/>
      </c>
      <c r="AN404" s="24" t="str">
        <f t="shared" si="24"/>
        <v/>
      </c>
      <c r="AO404" s="24" t="str">
        <f t="shared" si="24"/>
        <v/>
      </c>
      <c r="AP404" s="24" t="str">
        <f t="shared" si="24"/>
        <v/>
      </c>
      <c r="AQ404" s="24" t="str">
        <f t="shared" si="24"/>
        <v>Communications</v>
      </c>
      <c r="AR404" s="24" t="str">
        <f t="shared" si="24"/>
        <v>Hazardous Materials</v>
      </c>
      <c r="AS404" s="24" t="str">
        <f t="shared" si="24"/>
        <v/>
      </c>
      <c r="AT404" s="24" t="str">
        <f t="shared" si="24"/>
        <v/>
      </c>
      <c r="AU404" s="24" t="str">
        <f t="shared" si="24"/>
        <v>Safety and Security; Food, Water, Shelter; Health and Medical; Energy; Communications; Hazardous Materials; Transportation; Water Systems;</v>
      </c>
    </row>
    <row r="405" spans="1:47" s="24" customFormat="1" ht="32.1" customHeight="1" x14ac:dyDescent="0.2">
      <c r="A405" s="141" t="s">
        <v>1114</v>
      </c>
      <c r="B405" s="63" t="s">
        <v>1120</v>
      </c>
      <c r="C405" s="142" t="s">
        <v>1082</v>
      </c>
      <c r="D405" s="63" t="s">
        <v>1586</v>
      </c>
      <c r="E405" s="64" t="str">
        <f t="shared" si="21"/>
        <v>Safety and Security; Food, Water, Shelter; Health and Medical; Energy; Communications; Hazardous Materials; Transportation; Water Systems;</v>
      </c>
      <c r="F405" s="65" t="s">
        <v>187</v>
      </c>
      <c r="G405" s="66" t="str">
        <f>IF(IFERROR(SEARCH(G$6,$D405),0)&gt;0,TRIM(VLOOKUP(G$6,'Lifeline-Capability XWalk'!$F$6:$G$38,2,FALSE)),"")</f>
        <v/>
      </c>
      <c r="H405" s="67" t="str">
        <f>IF(IFERROR(SEARCH(H$6,$D405),0)&gt;0,TRIM(VLOOKUP(H$6,'Lifeline-Capability XWalk'!$F$6:$G$38,2,FALSE)),"")</f>
        <v/>
      </c>
      <c r="I405" s="67" t="str">
        <f>IF(IFERROR(SEARCH(I$6,$D405),0)&gt;0,TRIM(VLOOKUP(I$6,'Lifeline-Capability XWalk'!$F$6:$G$38,2,FALSE)),"")</f>
        <v/>
      </c>
      <c r="J405" s="67" t="str">
        <f>IF(IFERROR(SEARCH(J$6,$D405),0)&gt;0,TRIM(VLOOKUP(J$6,'Lifeline-Capability XWalk'!$F$6:$G$38,2,FALSE)),"")</f>
        <v/>
      </c>
      <c r="K405" s="67" t="str">
        <f>IF(IFERROR(SEARCH(K$6,$D405),0)&gt;0,TRIM(VLOOKUP(K$6,'Lifeline-Capability XWalk'!$F$6:$G$38,2,FALSE)),"")</f>
        <v/>
      </c>
      <c r="L405" s="67" t="str">
        <f>IF(IFERROR(SEARCH(L$6,$D405),0)&gt;0,TRIM(VLOOKUP(L$6,'Lifeline-Capability XWalk'!$F$6:$G$38,2,FALSE)),"")</f>
        <v>Hazardous Materials</v>
      </c>
      <c r="M405" s="67" t="str">
        <f>IF(IFERROR(SEARCH(M$6,$D405),0)&gt;0,TRIM(VLOOKUP(M$6,'Lifeline-Capability XWalk'!$F$6:$G$38,2,FALSE)),"")</f>
        <v/>
      </c>
      <c r="N405" s="67" t="str">
        <f>IF(IFERROR(SEARCH(N$6,$D405),0)&gt;0,TRIM(VLOOKUP(N$6,'Lifeline-Capability XWalk'!$F$6:$G$38,2,FALSE)),"")</f>
        <v/>
      </c>
      <c r="O405" s="67" t="str">
        <f>IF(IFERROR(SEARCH(O$6,$D405),0)&gt;0,TRIM(VLOOKUP(O$6,'Lifeline-Capability XWalk'!$F$6:$G$38,2,FALSE)),"")</f>
        <v/>
      </c>
      <c r="P405" s="67" t="str">
        <f>IF(IFERROR(SEARCH(P$6,$D405),0)&gt;0,TRIM(VLOOKUP(P$6,'Lifeline-Capability XWalk'!$F$6:$G$38,2,FALSE)),"")</f>
        <v/>
      </c>
      <c r="Q405" s="67" t="str">
        <f>IF(IFERROR(SEARCH(Q$6,$D405),0)&gt;0,TRIM(VLOOKUP(Q$6,'Lifeline-Capability XWalk'!$F$6:$G$38,2,FALSE)),"")</f>
        <v/>
      </c>
      <c r="R405" s="67" t="str">
        <f>IF(IFERROR(SEARCH(R$6,$D405),0)&gt;0,TRIM(VLOOKUP(R$6,'Lifeline-Capability XWalk'!$F$6:$G$38,2,FALSE)),"")</f>
        <v/>
      </c>
      <c r="S405" s="67" t="str">
        <f>IF(IFERROR(SEARCH(S$6,$D405),0)&gt;0,TRIM(VLOOKUP(S$6,'Lifeline-Capability XWalk'!$F$6:$G$38,2,FALSE)),"")</f>
        <v/>
      </c>
      <c r="T405" s="67" t="str">
        <f>IF(IFERROR(SEARCH(T$6,$D405),0)&gt;0,TRIM(VLOOKUP(T$6,'Lifeline-Capability XWalk'!$F$6:$G$38,2,FALSE)),"")</f>
        <v/>
      </c>
      <c r="U405" s="67" t="str">
        <f>IF(IFERROR(SEARCH(U$6,$D405),0)&gt;0,TRIM(VLOOKUP(U$6,'Lifeline-Capability XWalk'!$F$6:$G$38,2,FALSE)),"")</f>
        <v/>
      </c>
      <c r="V405" s="67" t="str">
        <f>IF(IFERROR(SEARCH(V$6,$D405),0)&gt;0,TRIM(VLOOKUP(V$6,'Lifeline-Capability XWalk'!$F$6:$G$38,2,FALSE)),"")</f>
        <v/>
      </c>
      <c r="W405" s="67" t="str">
        <f>IF(IFERROR(SEARCH(W$6,$D405),0)&gt;0,TRIM(VLOOKUP(W$6,'Lifeline-Capability XWalk'!$F$6:$G$38,2,FALSE)),"")</f>
        <v/>
      </c>
      <c r="X405" s="67" t="str">
        <f>IF(IFERROR(SEARCH(X$6,$D405),0)&gt;0,TRIM(VLOOKUP(X$6,'Lifeline-Capability XWalk'!$F$6:$G$38,2,FALSE)),"")</f>
        <v/>
      </c>
      <c r="Y405" s="67" t="str">
        <f>IF(IFERROR(SEARCH(Y$6,$D405),0)&gt;0,TRIM(VLOOKUP(Y$6,'Lifeline-Capability XWalk'!$F$6:$G$38,2,FALSE)),"")</f>
        <v/>
      </c>
      <c r="Z405" s="67" t="str">
        <f>IF(IFERROR(SEARCH(Z$6,$D405),0)&gt;0,TRIM(VLOOKUP(Z$6,'Lifeline-Capability XWalk'!$F$6:$G$38,2,FALSE)),"")</f>
        <v/>
      </c>
      <c r="AA405" s="67" t="str">
        <f>IF(IFERROR(SEARCH(AA$6,$D405),0)&gt;0,TRIM(VLOOKUP(AA$6,'Lifeline-Capability XWalk'!$F$6:$G$38,2,FALSE)),"")</f>
        <v>Communications</v>
      </c>
      <c r="AB405" s="67" t="str">
        <f>IF(IFERROR(SEARCH(AB$6,$D405),0)&gt;0,TRIM(VLOOKUP(AB$6,'Lifeline-Capability XWalk'!$F$6:$G$38,2,FALSE)),"")</f>
        <v>Communications</v>
      </c>
      <c r="AC405" s="67" t="str">
        <f>IF(IFERROR(SEARCH(AC$6,$D405),0)&gt;0,TRIM(VLOOKUP(AC$6,'Lifeline-Capability XWalk'!$F$6:$G$38,2,FALSE)),"")</f>
        <v/>
      </c>
      <c r="AD405" s="67" t="str">
        <f>IF(IFERROR(SEARCH(AD$6,$D405),0)&gt;0,TRIM(VLOOKUP(AD$6,'Lifeline-Capability XWalk'!$F$6:$G$38,2,FALSE)),"")</f>
        <v>Safety and Security; Food, Water, Shelter; Health and Medical; Energy; Communications; Hazardous Materials; Transportation; Water Systems;</v>
      </c>
      <c r="AE405" s="67" t="str">
        <f>IF(IFERROR(SEARCH(AE$6,$D405),0)&gt;0,TRIM(VLOOKUP(AE$6,'Lifeline-Capability XWalk'!$F$6:$G$38,2,FALSE)),"")</f>
        <v/>
      </c>
      <c r="AF405" s="67" t="str">
        <f>IF(IFERROR(SEARCH(AF$6,$D405),0)&gt;0,TRIM(VLOOKUP(AF$6,'Lifeline-Capability XWalk'!$F$6:$G$38,2,FALSE)),"")</f>
        <v/>
      </c>
      <c r="AG405" s="67" t="str">
        <f>IF(IFERROR(SEARCH(AG$6,$D405),0)&gt;0,TRIM(VLOOKUP(AG$6,'Lifeline-Capability XWalk'!$F$6:$G$38,2,FALSE)),"")</f>
        <v/>
      </c>
      <c r="AH405" s="67" t="str">
        <f>IF(IFERROR(SEARCH(AH$6,$D405),0)&gt;0,TRIM(VLOOKUP(AH$6,'Lifeline-Capability XWalk'!$F$6:$G$38,2,FALSE)),"")</f>
        <v/>
      </c>
      <c r="AI405" s="67" t="str">
        <f>IF(IFERROR(SEARCH(AI$6,$D405),0)&gt;0,TRIM(VLOOKUP(AI$6,'Lifeline-Capability XWalk'!$F$6:$G$38,2,FALSE)),"")</f>
        <v/>
      </c>
      <c r="AJ405" s="67" t="str">
        <f>IF(IFERROR(SEARCH(AJ$6,$D405),0)&gt;0,TRIM(VLOOKUP(AJ$6,'Lifeline-Capability XWalk'!$F$6:$G$38,2,FALSE)),"")</f>
        <v>Safety and Security; Food, Water, Shelter; Health and Medical; Energy; Communications; Hazardous Materials; Transportation; Water Systems;</v>
      </c>
      <c r="AK405" s="67" t="str">
        <f>IF(IFERROR(SEARCH(AK$6,$D405),0)&gt;0,TRIM(VLOOKUP(AK$6,'Lifeline-Capability XWalk'!$F$6:$G$38,2,FALSE)),"")</f>
        <v/>
      </c>
      <c r="AL405" s="68" t="str">
        <f>IF(IFERROR(SEARCH(AL$6,$D405),0)&gt;0,TRIM(VLOOKUP(AL$6,'Lifeline-Capability XWalk'!$F$6:$G$38,2,FALSE)),"")</f>
        <v/>
      </c>
      <c r="AM405" s="24" t="str">
        <f t="shared" si="23"/>
        <v/>
      </c>
      <c r="AN405" s="24" t="str">
        <f t="shared" si="24"/>
        <v/>
      </c>
      <c r="AO405" s="24" t="str">
        <f t="shared" si="24"/>
        <v/>
      </c>
      <c r="AP405" s="24" t="str">
        <f t="shared" si="24"/>
        <v/>
      </c>
      <c r="AQ405" s="24" t="str">
        <f t="shared" si="24"/>
        <v>Communications</v>
      </c>
      <c r="AR405" s="24" t="str">
        <f t="shared" si="24"/>
        <v>Hazardous Materials</v>
      </c>
      <c r="AS405" s="24" t="str">
        <f t="shared" si="24"/>
        <v/>
      </c>
      <c r="AT405" s="24" t="str">
        <f t="shared" si="24"/>
        <v/>
      </c>
      <c r="AU405" s="24" t="str">
        <f t="shared" si="24"/>
        <v>Safety and Security; Food, Water, Shelter; Health and Medical; Energy; Communications; Hazardous Materials; Transportation; Water Systems;</v>
      </c>
    </row>
    <row r="406" spans="1:47" s="24" customFormat="1" ht="32.1" customHeight="1" x14ac:dyDescent="0.2">
      <c r="A406" s="141" t="s">
        <v>1113</v>
      </c>
      <c r="B406" s="63" t="s">
        <v>1138</v>
      </c>
      <c r="C406" s="142" t="s">
        <v>1082</v>
      </c>
      <c r="D406" s="63" t="s">
        <v>1587</v>
      </c>
      <c r="E406" s="64" t="str">
        <f t="shared" si="21"/>
        <v>Safety and Security; Food, Water, Shelter; Health and Medical; Energy; Communications; Hazardous Materials; Transportation; Water Systems;</v>
      </c>
      <c r="F406" s="65" t="s">
        <v>196</v>
      </c>
      <c r="G406" s="66" t="str">
        <f>IF(IFERROR(SEARCH(G$6,$D406),0)&gt;0,TRIM(VLOOKUP(G$6,'Lifeline-Capability XWalk'!$F$6:$G$38,2,FALSE)),"")</f>
        <v/>
      </c>
      <c r="H406" s="67" t="str">
        <f>IF(IFERROR(SEARCH(H$6,$D406),0)&gt;0,TRIM(VLOOKUP(H$6,'Lifeline-Capability XWalk'!$F$6:$G$38,2,FALSE)),"")</f>
        <v/>
      </c>
      <c r="I406" s="67" t="str">
        <f>IF(IFERROR(SEARCH(I$6,$D406),0)&gt;0,TRIM(VLOOKUP(I$6,'Lifeline-Capability XWalk'!$F$6:$G$38,2,FALSE)),"")</f>
        <v/>
      </c>
      <c r="J406" s="67" t="str">
        <f>IF(IFERROR(SEARCH(J$6,$D406),0)&gt;0,TRIM(VLOOKUP(J$6,'Lifeline-Capability XWalk'!$F$6:$G$38,2,FALSE)),"")</f>
        <v/>
      </c>
      <c r="K406" s="67" t="str">
        <f>IF(IFERROR(SEARCH(K$6,$D406),0)&gt;0,TRIM(VLOOKUP(K$6,'Lifeline-Capability XWalk'!$F$6:$G$38,2,FALSE)),"")</f>
        <v/>
      </c>
      <c r="L406" s="67" t="str">
        <f>IF(IFERROR(SEARCH(L$6,$D406),0)&gt;0,TRIM(VLOOKUP(L$6,'Lifeline-Capability XWalk'!$F$6:$G$38,2,FALSE)),"")</f>
        <v/>
      </c>
      <c r="M406" s="67" t="str">
        <f>IF(IFERROR(SEARCH(M$6,$D406),0)&gt;0,TRIM(VLOOKUP(M$6,'Lifeline-Capability XWalk'!$F$6:$G$38,2,FALSE)),"")</f>
        <v>Health and Medical</v>
      </c>
      <c r="N406" s="67" t="str">
        <f>IF(IFERROR(SEARCH(N$6,$D406),0)&gt;0,TRIM(VLOOKUP(N$6,'Lifeline-Capability XWalk'!$F$6:$G$38,2,FALSE)),"")</f>
        <v/>
      </c>
      <c r="O406" s="67" t="str">
        <f>IF(IFERROR(SEARCH(O$6,$D406),0)&gt;0,TRIM(VLOOKUP(O$6,'Lifeline-Capability XWalk'!$F$6:$G$38,2,FALSE)),"")</f>
        <v/>
      </c>
      <c r="P406" s="67" t="str">
        <f>IF(IFERROR(SEARCH(P$6,$D406),0)&gt;0,TRIM(VLOOKUP(P$6,'Lifeline-Capability XWalk'!$F$6:$G$38,2,FALSE)),"")</f>
        <v/>
      </c>
      <c r="Q406" s="67" t="str">
        <f>IF(IFERROR(SEARCH(Q$6,$D406),0)&gt;0,TRIM(VLOOKUP(Q$6,'Lifeline-Capability XWalk'!$F$6:$G$38,2,FALSE)),"")</f>
        <v/>
      </c>
      <c r="R406" s="67" t="str">
        <f>IF(IFERROR(SEARCH(R$6,$D406),0)&gt;0,TRIM(VLOOKUP(R$6,'Lifeline-Capability XWalk'!$F$6:$G$38,2,FALSE)),"")</f>
        <v/>
      </c>
      <c r="S406" s="67" t="str">
        <f>IF(IFERROR(SEARCH(S$6,$D406),0)&gt;0,TRIM(VLOOKUP(S$6,'Lifeline-Capability XWalk'!$F$6:$G$38,2,FALSE)),"")</f>
        <v/>
      </c>
      <c r="T406" s="67" t="str">
        <f>IF(IFERROR(SEARCH(T$6,$D406),0)&gt;0,TRIM(VLOOKUP(T$6,'Lifeline-Capability XWalk'!$F$6:$G$38,2,FALSE)),"")</f>
        <v/>
      </c>
      <c r="U406" s="67" t="str">
        <f>IF(IFERROR(SEARCH(U$6,$D406),0)&gt;0,TRIM(VLOOKUP(U$6,'Lifeline-Capability XWalk'!$F$6:$G$38,2,FALSE)),"")</f>
        <v/>
      </c>
      <c r="V406" s="67" t="str">
        <f>IF(IFERROR(SEARCH(V$6,$D406),0)&gt;0,TRIM(VLOOKUP(V$6,'Lifeline-Capability XWalk'!$F$6:$G$38,2,FALSE)),"")</f>
        <v/>
      </c>
      <c r="W406" s="67" t="str">
        <f>IF(IFERROR(SEARCH(W$6,$D406),0)&gt;0,TRIM(VLOOKUP(W$6,'Lifeline-Capability XWalk'!$F$6:$G$38,2,FALSE)),"")</f>
        <v/>
      </c>
      <c r="X406" s="67" t="str">
        <f>IF(IFERROR(SEARCH(X$6,$D406),0)&gt;0,TRIM(VLOOKUP(X$6,'Lifeline-Capability XWalk'!$F$6:$G$38,2,FALSE)),"")</f>
        <v/>
      </c>
      <c r="Y406" s="67" t="str">
        <f>IF(IFERROR(SEARCH(Y$6,$D406),0)&gt;0,TRIM(VLOOKUP(Y$6,'Lifeline-Capability XWalk'!$F$6:$G$38,2,FALSE)),"")</f>
        <v/>
      </c>
      <c r="Z406" s="67" t="str">
        <f>IF(IFERROR(SEARCH(Z$6,$D406),0)&gt;0,TRIM(VLOOKUP(Z$6,'Lifeline-Capability XWalk'!$F$6:$G$38,2,FALSE)),"")</f>
        <v/>
      </c>
      <c r="AA406" s="67" t="str">
        <f>IF(IFERROR(SEARCH(AA$6,$D406),0)&gt;0,TRIM(VLOOKUP(AA$6,'Lifeline-Capability XWalk'!$F$6:$G$38,2,FALSE)),"")</f>
        <v>Communications</v>
      </c>
      <c r="AB406" s="67" t="str">
        <f>IF(IFERROR(SEARCH(AB$6,$D406),0)&gt;0,TRIM(VLOOKUP(AB$6,'Lifeline-Capability XWalk'!$F$6:$G$38,2,FALSE)),"")</f>
        <v>Communications</v>
      </c>
      <c r="AC406" s="67" t="str">
        <f>IF(IFERROR(SEARCH(AC$6,$D406),0)&gt;0,TRIM(VLOOKUP(AC$6,'Lifeline-Capability XWalk'!$F$6:$G$38,2,FALSE)),"")</f>
        <v/>
      </c>
      <c r="AD406" s="67" t="str">
        <f>IF(IFERROR(SEARCH(AD$6,$D406),0)&gt;0,TRIM(VLOOKUP(AD$6,'Lifeline-Capability XWalk'!$F$6:$G$38,2,FALSE)),"")</f>
        <v>Safety and Security; Food, Water, Shelter; Health and Medical; Energy; Communications; Hazardous Materials; Transportation; Water Systems;</v>
      </c>
      <c r="AE406" s="67" t="str">
        <f>IF(IFERROR(SEARCH(AE$6,$D406),0)&gt;0,TRIM(VLOOKUP(AE$6,'Lifeline-Capability XWalk'!$F$6:$G$38,2,FALSE)),"")</f>
        <v/>
      </c>
      <c r="AF406" s="67" t="str">
        <f>IF(IFERROR(SEARCH(AF$6,$D406),0)&gt;0,TRIM(VLOOKUP(AF$6,'Lifeline-Capability XWalk'!$F$6:$G$38,2,FALSE)),"")</f>
        <v/>
      </c>
      <c r="AG406" s="67" t="str">
        <f>IF(IFERROR(SEARCH(AG$6,$D406),0)&gt;0,TRIM(VLOOKUP(AG$6,'Lifeline-Capability XWalk'!$F$6:$G$38,2,FALSE)),"")</f>
        <v/>
      </c>
      <c r="AH406" s="67" t="str">
        <f>IF(IFERROR(SEARCH(AH$6,$D406),0)&gt;0,TRIM(VLOOKUP(AH$6,'Lifeline-Capability XWalk'!$F$6:$G$38,2,FALSE)),"")</f>
        <v/>
      </c>
      <c r="AI406" s="67" t="str">
        <f>IF(IFERROR(SEARCH(AI$6,$D406),0)&gt;0,TRIM(VLOOKUP(AI$6,'Lifeline-Capability XWalk'!$F$6:$G$38,2,FALSE)),"")</f>
        <v/>
      </c>
      <c r="AJ406" s="67" t="str">
        <f>IF(IFERROR(SEARCH(AJ$6,$D406),0)&gt;0,TRIM(VLOOKUP(AJ$6,'Lifeline-Capability XWalk'!$F$6:$G$38,2,FALSE)),"")</f>
        <v/>
      </c>
      <c r="AK406" s="67" t="str">
        <f>IF(IFERROR(SEARCH(AK$6,$D406),0)&gt;0,TRIM(VLOOKUP(AK$6,'Lifeline-Capability XWalk'!$F$6:$G$38,2,FALSE)),"")</f>
        <v/>
      </c>
      <c r="AL406" s="68" t="str">
        <f>IF(IFERROR(SEARCH(AL$6,$D406),0)&gt;0,TRIM(VLOOKUP(AL$6,'Lifeline-Capability XWalk'!$F$6:$G$38,2,FALSE)),"")</f>
        <v/>
      </c>
      <c r="AM406" s="24" t="str">
        <f t="shared" si="23"/>
        <v/>
      </c>
      <c r="AN406" s="24" t="str">
        <f t="shared" si="24"/>
        <v/>
      </c>
      <c r="AO406" s="24" t="str">
        <f t="shared" si="24"/>
        <v>Health and Medical</v>
      </c>
      <c r="AP406" s="24" t="str">
        <f t="shared" si="24"/>
        <v/>
      </c>
      <c r="AQ406" s="24" t="str">
        <f t="shared" si="24"/>
        <v>Communications</v>
      </c>
      <c r="AR406" s="24" t="str">
        <f t="shared" si="24"/>
        <v/>
      </c>
      <c r="AS406" s="24" t="str">
        <f t="shared" si="24"/>
        <v/>
      </c>
      <c r="AT406" s="24" t="str">
        <f t="shared" si="24"/>
        <v/>
      </c>
      <c r="AU406" s="24" t="str">
        <f t="shared" si="24"/>
        <v>Safety and Security; Food, Water, Shelter; Health and Medical; Energy; Communications; Hazardous Materials; Transportation; Water Systems;</v>
      </c>
    </row>
    <row r="407" spans="1:47" s="24" customFormat="1" ht="32.1" customHeight="1" x14ac:dyDescent="0.2">
      <c r="A407" s="141" t="s">
        <v>1113</v>
      </c>
      <c r="B407" s="63" t="s">
        <v>1130</v>
      </c>
      <c r="C407" s="142" t="s">
        <v>1084</v>
      </c>
      <c r="D407" s="63" t="s">
        <v>1587</v>
      </c>
      <c r="E407" s="64" t="str">
        <f t="shared" si="21"/>
        <v>Safety and Security; Food, Water, Shelter; Health and Medical; Energy; Communications; Hazardous Materials; Transportation; Water Systems;</v>
      </c>
      <c r="F407" s="65" t="s">
        <v>192</v>
      </c>
      <c r="G407" s="66" t="str">
        <f>IF(IFERROR(SEARCH(G$6,$D407),0)&gt;0,TRIM(VLOOKUP(G$6,'Lifeline-Capability XWalk'!$F$6:$G$38,2,FALSE)),"")</f>
        <v/>
      </c>
      <c r="H407" s="67" t="str">
        <f>IF(IFERROR(SEARCH(H$6,$D407),0)&gt;0,TRIM(VLOOKUP(H$6,'Lifeline-Capability XWalk'!$F$6:$G$38,2,FALSE)),"")</f>
        <v/>
      </c>
      <c r="I407" s="67" t="str">
        <f>IF(IFERROR(SEARCH(I$6,$D407),0)&gt;0,TRIM(VLOOKUP(I$6,'Lifeline-Capability XWalk'!$F$6:$G$38,2,FALSE)),"")</f>
        <v/>
      </c>
      <c r="J407" s="67" t="str">
        <f>IF(IFERROR(SEARCH(J$6,$D407),0)&gt;0,TRIM(VLOOKUP(J$6,'Lifeline-Capability XWalk'!$F$6:$G$38,2,FALSE)),"")</f>
        <v/>
      </c>
      <c r="K407" s="67" t="str">
        <f>IF(IFERROR(SEARCH(K$6,$D407),0)&gt;0,TRIM(VLOOKUP(K$6,'Lifeline-Capability XWalk'!$F$6:$G$38,2,FALSE)),"")</f>
        <v/>
      </c>
      <c r="L407" s="67" t="str">
        <f>IF(IFERROR(SEARCH(L$6,$D407),0)&gt;0,TRIM(VLOOKUP(L$6,'Lifeline-Capability XWalk'!$F$6:$G$38,2,FALSE)),"")</f>
        <v/>
      </c>
      <c r="M407" s="67" t="str">
        <f>IF(IFERROR(SEARCH(M$6,$D407),0)&gt;0,TRIM(VLOOKUP(M$6,'Lifeline-Capability XWalk'!$F$6:$G$38,2,FALSE)),"")</f>
        <v>Health and Medical</v>
      </c>
      <c r="N407" s="67" t="str">
        <f>IF(IFERROR(SEARCH(N$6,$D407),0)&gt;0,TRIM(VLOOKUP(N$6,'Lifeline-Capability XWalk'!$F$6:$G$38,2,FALSE)),"")</f>
        <v/>
      </c>
      <c r="O407" s="67" t="str">
        <f>IF(IFERROR(SEARCH(O$6,$D407),0)&gt;0,TRIM(VLOOKUP(O$6,'Lifeline-Capability XWalk'!$F$6:$G$38,2,FALSE)),"")</f>
        <v/>
      </c>
      <c r="P407" s="67" t="str">
        <f>IF(IFERROR(SEARCH(P$6,$D407),0)&gt;0,TRIM(VLOOKUP(P$6,'Lifeline-Capability XWalk'!$F$6:$G$38,2,FALSE)),"")</f>
        <v/>
      </c>
      <c r="Q407" s="67" t="str">
        <f>IF(IFERROR(SEARCH(Q$6,$D407),0)&gt;0,TRIM(VLOOKUP(Q$6,'Lifeline-Capability XWalk'!$F$6:$G$38,2,FALSE)),"")</f>
        <v/>
      </c>
      <c r="R407" s="67" t="str">
        <f>IF(IFERROR(SEARCH(R$6,$D407),0)&gt;0,TRIM(VLOOKUP(R$6,'Lifeline-Capability XWalk'!$F$6:$G$38,2,FALSE)),"")</f>
        <v/>
      </c>
      <c r="S407" s="67" t="str">
        <f>IF(IFERROR(SEARCH(S$6,$D407),0)&gt;0,TRIM(VLOOKUP(S$6,'Lifeline-Capability XWalk'!$F$6:$G$38,2,FALSE)),"")</f>
        <v/>
      </c>
      <c r="T407" s="67" t="str">
        <f>IF(IFERROR(SEARCH(T$6,$D407),0)&gt;0,TRIM(VLOOKUP(T$6,'Lifeline-Capability XWalk'!$F$6:$G$38,2,FALSE)),"")</f>
        <v/>
      </c>
      <c r="U407" s="67" t="str">
        <f>IF(IFERROR(SEARCH(U$6,$D407),0)&gt;0,TRIM(VLOOKUP(U$6,'Lifeline-Capability XWalk'!$F$6:$G$38,2,FALSE)),"")</f>
        <v/>
      </c>
      <c r="V407" s="67" t="str">
        <f>IF(IFERROR(SEARCH(V$6,$D407),0)&gt;0,TRIM(VLOOKUP(V$6,'Lifeline-Capability XWalk'!$F$6:$G$38,2,FALSE)),"")</f>
        <v/>
      </c>
      <c r="W407" s="67" t="str">
        <f>IF(IFERROR(SEARCH(W$6,$D407),0)&gt;0,TRIM(VLOOKUP(W$6,'Lifeline-Capability XWalk'!$F$6:$G$38,2,FALSE)),"")</f>
        <v/>
      </c>
      <c r="X407" s="67" t="str">
        <f>IF(IFERROR(SEARCH(X$6,$D407),0)&gt;0,TRIM(VLOOKUP(X$6,'Lifeline-Capability XWalk'!$F$6:$G$38,2,FALSE)),"")</f>
        <v/>
      </c>
      <c r="Y407" s="67" t="str">
        <f>IF(IFERROR(SEARCH(Y$6,$D407),0)&gt;0,TRIM(VLOOKUP(Y$6,'Lifeline-Capability XWalk'!$F$6:$G$38,2,FALSE)),"")</f>
        <v/>
      </c>
      <c r="Z407" s="67" t="str">
        <f>IF(IFERROR(SEARCH(Z$6,$D407),0)&gt;0,TRIM(VLOOKUP(Z$6,'Lifeline-Capability XWalk'!$F$6:$G$38,2,FALSE)),"")</f>
        <v/>
      </c>
      <c r="AA407" s="67" t="str">
        <f>IF(IFERROR(SEARCH(AA$6,$D407),0)&gt;0,TRIM(VLOOKUP(AA$6,'Lifeline-Capability XWalk'!$F$6:$G$38,2,FALSE)),"")</f>
        <v>Communications</v>
      </c>
      <c r="AB407" s="67" t="str">
        <f>IF(IFERROR(SEARCH(AB$6,$D407),0)&gt;0,TRIM(VLOOKUP(AB$6,'Lifeline-Capability XWalk'!$F$6:$G$38,2,FALSE)),"")</f>
        <v>Communications</v>
      </c>
      <c r="AC407" s="67" t="str">
        <f>IF(IFERROR(SEARCH(AC$6,$D407),0)&gt;0,TRIM(VLOOKUP(AC$6,'Lifeline-Capability XWalk'!$F$6:$G$38,2,FALSE)),"")</f>
        <v/>
      </c>
      <c r="AD407" s="67" t="str">
        <f>IF(IFERROR(SEARCH(AD$6,$D407),0)&gt;0,TRIM(VLOOKUP(AD$6,'Lifeline-Capability XWalk'!$F$6:$G$38,2,FALSE)),"")</f>
        <v>Safety and Security; Food, Water, Shelter; Health and Medical; Energy; Communications; Hazardous Materials; Transportation; Water Systems;</v>
      </c>
      <c r="AE407" s="67" t="str">
        <f>IF(IFERROR(SEARCH(AE$6,$D407),0)&gt;0,TRIM(VLOOKUP(AE$6,'Lifeline-Capability XWalk'!$F$6:$G$38,2,FALSE)),"")</f>
        <v/>
      </c>
      <c r="AF407" s="67" t="str">
        <f>IF(IFERROR(SEARCH(AF$6,$D407),0)&gt;0,TRIM(VLOOKUP(AF$6,'Lifeline-Capability XWalk'!$F$6:$G$38,2,FALSE)),"")</f>
        <v/>
      </c>
      <c r="AG407" s="67" t="str">
        <f>IF(IFERROR(SEARCH(AG$6,$D407),0)&gt;0,TRIM(VLOOKUP(AG$6,'Lifeline-Capability XWalk'!$F$6:$G$38,2,FALSE)),"")</f>
        <v/>
      </c>
      <c r="AH407" s="67" t="str">
        <f>IF(IFERROR(SEARCH(AH$6,$D407),0)&gt;0,TRIM(VLOOKUP(AH$6,'Lifeline-Capability XWalk'!$F$6:$G$38,2,FALSE)),"")</f>
        <v/>
      </c>
      <c r="AI407" s="67" t="str">
        <f>IF(IFERROR(SEARCH(AI$6,$D407),0)&gt;0,TRIM(VLOOKUP(AI$6,'Lifeline-Capability XWalk'!$F$6:$G$38,2,FALSE)),"")</f>
        <v/>
      </c>
      <c r="AJ407" s="67" t="str">
        <f>IF(IFERROR(SEARCH(AJ$6,$D407),0)&gt;0,TRIM(VLOOKUP(AJ$6,'Lifeline-Capability XWalk'!$F$6:$G$38,2,FALSE)),"")</f>
        <v/>
      </c>
      <c r="AK407" s="67" t="str">
        <f>IF(IFERROR(SEARCH(AK$6,$D407),0)&gt;0,TRIM(VLOOKUP(AK$6,'Lifeline-Capability XWalk'!$F$6:$G$38,2,FALSE)),"")</f>
        <v/>
      </c>
      <c r="AL407" s="68" t="str">
        <f>IF(IFERROR(SEARCH(AL$6,$D407),0)&gt;0,TRIM(VLOOKUP(AL$6,'Lifeline-Capability XWalk'!$F$6:$G$38,2,FALSE)),"")</f>
        <v/>
      </c>
      <c r="AM407" s="24" t="str">
        <f t="shared" si="23"/>
        <v/>
      </c>
      <c r="AN407" s="24" t="str">
        <f t="shared" si="24"/>
        <v/>
      </c>
      <c r="AO407" s="24" t="str">
        <f t="shared" si="24"/>
        <v>Health and Medical</v>
      </c>
      <c r="AP407" s="24" t="str">
        <f t="shared" si="24"/>
        <v/>
      </c>
      <c r="AQ407" s="24" t="str">
        <f t="shared" si="24"/>
        <v>Communications</v>
      </c>
      <c r="AR407" s="24" t="str">
        <f t="shared" si="24"/>
        <v/>
      </c>
      <c r="AS407" s="24" t="str">
        <f t="shared" si="24"/>
        <v/>
      </c>
      <c r="AT407" s="24" t="str">
        <f t="shared" si="24"/>
        <v/>
      </c>
      <c r="AU407" s="24" t="str">
        <f t="shared" si="24"/>
        <v>Safety and Security; Food, Water, Shelter; Health and Medical; Energy; Communications; Hazardous Materials; Transportation; Water Systems;</v>
      </c>
    </row>
    <row r="408" spans="1:47" s="24" customFormat="1" ht="32.1" customHeight="1" x14ac:dyDescent="0.2">
      <c r="A408" s="143" t="s">
        <v>1114</v>
      </c>
      <c r="B408" s="69" t="s">
        <v>1122</v>
      </c>
      <c r="C408" s="144" t="s">
        <v>2249</v>
      </c>
      <c r="D408" s="69" t="s">
        <v>1259</v>
      </c>
      <c r="E408" s="64" t="str">
        <f t="shared" si="21"/>
        <v>Safety and Security; Food, Water, Shelter; Health and Medical; Energy; Communications; Hazardous Materials; Transportation; Water Systems;</v>
      </c>
      <c r="F408" s="70" t="s">
        <v>774</v>
      </c>
      <c r="G408" s="66" t="str">
        <f>IF(IFERROR(SEARCH(G$6,$D408),0)&gt;0,TRIM(VLOOKUP(G$6,'Lifeline-Capability XWalk'!$F$6:$G$38,2,FALSE)),"")</f>
        <v/>
      </c>
      <c r="H408" s="67" t="str">
        <f>IF(IFERROR(SEARCH(H$6,$D408),0)&gt;0,TRIM(VLOOKUP(H$6,'Lifeline-Capability XWalk'!$F$6:$G$38,2,FALSE)),"")</f>
        <v/>
      </c>
      <c r="I408" s="67" t="str">
        <f>IF(IFERROR(SEARCH(I$6,$D408),0)&gt;0,TRIM(VLOOKUP(I$6,'Lifeline-Capability XWalk'!$F$6:$G$38,2,FALSE)),"")</f>
        <v/>
      </c>
      <c r="J408" s="67" t="str">
        <f>IF(IFERROR(SEARCH(J$6,$D408),0)&gt;0,TRIM(VLOOKUP(J$6,'Lifeline-Capability XWalk'!$F$6:$G$38,2,FALSE)),"")</f>
        <v/>
      </c>
      <c r="K408" s="67" t="str">
        <f>IF(IFERROR(SEARCH(K$6,$D408),0)&gt;0,TRIM(VLOOKUP(K$6,'Lifeline-Capability XWalk'!$F$6:$G$38,2,FALSE)),"")</f>
        <v/>
      </c>
      <c r="L408" s="67" t="str">
        <f>IF(IFERROR(SEARCH(L$6,$D408),0)&gt;0,TRIM(VLOOKUP(L$6,'Lifeline-Capability XWalk'!$F$6:$G$38,2,FALSE)),"")</f>
        <v/>
      </c>
      <c r="M408" s="67" t="str">
        <f>IF(IFERROR(SEARCH(M$6,$D408),0)&gt;0,TRIM(VLOOKUP(M$6,'Lifeline-Capability XWalk'!$F$6:$G$38,2,FALSE)),"")</f>
        <v/>
      </c>
      <c r="N408" s="67" t="str">
        <f>IF(IFERROR(SEARCH(N$6,$D408),0)&gt;0,TRIM(VLOOKUP(N$6,'Lifeline-Capability XWalk'!$F$6:$G$38,2,FALSE)),"")</f>
        <v/>
      </c>
      <c r="O408" s="67" t="str">
        <f>IF(IFERROR(SEARCH(O$6,$D408),0)&gt;0,TRIM(VLOOKUP(O$6,'Lifeline-Capability XWalk'!$F$6:$G$38,2,FALSE)),"")</f>
        <v/>
      </c>
      <c r="P408" s="67" t="str">
        <f>IF(IFERROR(SEARCH(P$6,$D408),0)&gt;0,TRIM(VLOOKUP(P$6,'Lifeline-Capability XWalk'!$F$6:$G$38,2,FALSE)),"")</f>
        <v/>
      </c>
      <c r="Q408" s="67" t="str">
        <f>IF(IFERROR(SEARCH(Q$6,$D408),0)&gt;0,TRIM(VLOOKUP(Q$6,'Lifeline-Capability XWalk'!$F$6:$G$38,2,FALSE)),"")</f>
        <v/>
      </c>
      <c r="R408" s="67" t="str">
        <f>IF(IFERROR(SEARCH(R$6,$D408),0)&gt;0,TRIM(VLOOKUP(R$6,'Lifeline-Capability XWalk'!$F$6:$G$38,2,FALSE)),"")</f>
        <v/>
      </c>
      <c r="S408" s="67" t="str">
        <f>IF(IFERROR(SEARCH(S$6,$D408),0)&gt;0,TRIM(VLOOKUP(S$6,'Lifeline-Capability XWalk'!$F$6:$G$38,2,FALSE)),"")</f>
        <v/>
      </c>
      <c r="T408" s="67" t="str">
        <f>IF(IFERROR(SEARCH(T$6,$D408),0)&gt;0,TRIM(VLOOKUP(T$6,'Lifeline-Capability XWalk'!$F$6:$G$38,2,FALSE)),"")</f>
        <v/>
      </c>
      <c r="U408" s="67" t="str">
        <f>IF(IFERROR(SEARCH(U$6,$D408),0)&gt;0,TRIM(VLOOKUP(U$6,'Lifeline-Capability XWalk'!$F$6:$G$38,2,FALSE)),"")</f>
        <v/>
      </c>
      <c r="V408" s="67" t="str">
        <f>IF(IFERROR(SEARCH(V$6,$D408),0)&gt;0,TRIM(VLOOKUP(V$6,'Lifeline-Capability XWalk'!$F$6:$G$38,2,FALSE)),"")</f>
        <v/>
      </c>
      <c r="W408" s="67" t="str">
        <f>IF(IFERROR(SEARCH(W$6,$D408),0)&gt;0,TRIM(VLOOKUP(W$6,'Lifeline-Capability XWalk'!$F$6:$G$38,2,FALSE)),"")</f>
        <v/>
      </c>
      <c r="X408" s="67" t="str">
        <f>IF(IFERROR(SEARCH(X$6,$D408),0)&gt;0,TRIM(VLOOKUP(X$6,'Lifeline-Capability XWalk'!$F$6:$G$38,2,FALSE)),"")</f>
        <v/>
      </c>
      <c r="Y408" s="67" t="str">
        <f>IF(IFERROR(SEARCH(Y$6,$D408),0)&gt;0,TRIM(VLOOKUP(Y$6,'Lifeline-Capability XWalk'!$F$6:$G$38,2,FALSE)),"")</f>
        <v/>
      </c>
      <c r="Z408" s="67" t="str">
        <f>IF(IFERROR(SEARCH(Z$6,$D408),0)&gt;0,TRIM(VLOOKUP(Z$6,'Lifeline-Capability XWalk'!$F$6:$G$38,2,FALSE)),"")</f>
        <v/>
      </c>
      <c r="AA408" s="67" t="str">
        <f>IF(IFERROR(SEARCH(AA$6,$D408),0)&gt;0,TRIM(VLOOKUP(AA$6,'Lifeline-Capability XWalk'!$F$6:$G$38,2,FALSE)),"")</f>
        <v/>
      </c>
      <c r="AB408" s="67" t="str">
        <f>IF(IFERROR(SEARCH(AB$6,$D408),0)&gt;0,TRIM(VLOOKUP(AB$6,'Lifeline-Capability XWalk'!$F$6:$G$38,2,FALSE)),"")</f>
        <v/>
      </c>
      <c r="AC408" s="67" t="str">
        <f>IF(IFERROR(SEARCH(AC$6,$D408),0)&gt;0,TRIM(VLOOKUP(AC$6,'Lifeline-Capability XWalk'!$F$6:$G$38,2,FALSE)),"")</f>
        <v/>
      </c>
      <c r="AD408" s="67" t="str">
        <f>IF(IFERROR(SEARCH(AD$6,$D408),0)&gt;0,TRIM(VLOOKUP(AD$6,'Lifeline-Capability XWalk'!$F$6:$G$38,2,FALSE)),"")</f>
        <v>Safety and Security; Food, Water, Shelter; Health and Medical; Energy; Communications; Hazardous Materials; Transportation; Water Systems;</v>
      </c>
      <c r="AE408" s="67" t="str">
        <f>IF(IFERROR(SEARCH(AE$6,$D408),0)&gt;0,TRIM(VLOOKUP(AE$6,'Lifeline-Capability XWalk'!$F$6:$G$38,2,FALSE)),"")</f>
        <v/>
      </c>
      <c r="AF408" s="67" t="str">
        <f>IF(IFERROR(SEARCH(AF$6,$D408),0)&gt;0,TRIM(VLOOKUP(AF$6,'Lifeline-Capability XWalk'!$F$6:$G$38,2,FALSE)),"")</f>
        <v/>
      </c>
      <c r="AG408" s="67" t="str">
        <f>IF(IFERROR(SEARCH(AG$6,$D408),0)&gt;0,TRIM(VLOOKUP(AG$6,'Lifeline-Capability XWalk'!$F$6:$G$38,2,FALSE)),"")</f>
        <v>Safety and Security; Food, Water, Shelter; Health and Medical; Energy; Communications; Hazardous Materials; Transportation; Water Systems;</v>
      </c>
      <c r="AH408" s="67" t="str">
        <f>IF(IFERROR(SEARCH(AH$6,$D408),0)&gt;0,TRIM(VLOOKUP(AH$6,'Lifeline-Capability XWalk'!$F$6:$G$38,2,FALSE)),"")</f>
        <v/>
      </c>
      <c r="AI408" s="67" t="str">
        <f>IF(IFERROR(SEARCH(AI$6,$D408),0)&gt;0,TRIM(VLOOKUP(AI$6,'Lifeline-Capability XWalk'!$F$6:$G$38,2,FALSE)),"")</f>
        <v/>
      </c>
      <c r="AJ408" s="67" t="str">
        <f>IF(IFERROR(SEARCH(AJ$6,$D408),0)&gt;0,TRIM(VLOOKUP(AJ$6,'Lifeline-Capability XWalk'!$F$6:$G$38,2,FALSE)),"")</f>
        <v/>
      </c>
      <c r="AK408" s="67" t="str">
        <f>IF(IFERROR(SEARCH(AK$6,$D408),0)&gt;0,TRIM(VLOOKUP(AK$6,'Lifeline-Capability XWalk'!$F$6:$G$38,2,FALSE)),"")</f>
        <v/>
      </c>
      <c r="AL408" s="68" t="str">
        <f>IF(IFERROR(SEARCH(AL$6,$D408),0)&gt;0,TRIM(VLOOKUP(AL$6,'Lifeline-Capability XWalk'!$F$6:$G$38,2,FALSE)),"")</f>
        <v/>
      </c>
      <c r="AM408" s="24" t="str">
        <f t="shared" si="23"/>
        <v/>
      </c>
      <c r="AN408" s="24" t="str">
        <f t="shared" si="24"/>
        <v/>
      </c>
      <c r="AO408" s="24" t="str">
        <f t="shared" si="24"/>
        <v/>
      </c>
      <c r="AP408" s="24" t="str">
        <f t="shared" si="24"/>
        <v/>
      </c>
      <c r="AQ408" s="24" t="str">
        <f t="shared" si="24"/>
        <v/>
      </c>
      <c r="AR408" s="24" t="str">
        <f t="shared" si="24"/>
        <v/>
      </c>
      <c r="AS408" s="24" t="str">
        <f t="shared" si="24"/>
        <v/>
      </c>
      <c r="AT408" s="24" t="str">
        <f t="shared" si="24"/>
        <v/>
      </c>
      <c r="AU408" s="24" t="str">
        <f t="shared" si="24"/>
        <v>Safety and Security; Food, Water, Shelter; Health and Medical; Energy; Communications; Hazardous Materials; Transportation; Water Systems;</v>
      </c>
    </row>
    <row r="409" spans="1:47" s="24" customFormat="1" ht="32.1" customHeight="1" x14ac:dyDescent="0.2">
      <c r="A409" s="141" t="s">
        <v>1114</v>
      </c>
      <c r="B409" s="63" t="s">
        <v>1120</v>
      </c>
      <c r="C409" s="142" t="s">
        <v>1084</v>
      </c>
      <c r="D409" s="63" t="s">
        <v>1588</v>
      </c>
      <c r="E409" s="64" t="str">
        <f t="shared" ref="E409:E472" si="25">IF(AU409=AU$6,AU$6,_xlfn.TEXTJOIN(", ",TRUE,_xlfn.UNIQUE(AM409:AT409)))</f>
        <v>Safety and Security; Food, Water, Shelter; Health and Medical; Energy; Communications; Hazardous Materials; Transportation; Water Systems;</v>
      </c>
      <c r="F409" s="65" t="s">
        <v>186</v>
      </c>
      <c r="G409" s="66" t="str">
        <f>IF(IFERROR(SEARCH(G$6,$D409),0)&gt;0,TRIM(VLOOKUP(G$6,'Lifeline-Capability XWalk'!$F$6:$G$38,2,FALSE)),"")</f>
        <v/>
      </c>
      <c r="H409" s="67" t="str">
        <f>IF(IFERROR(SEARCH(H$6,$D409),0)&gt;0,TRIM(VLOOKUP(H$6,'Lifeline-Capability XWalk'!$F$6:$G$38,2,FALSE)),"")</f>
        <v/>
      </c>
      <c r="I409" s="67" t="str">
        <f>IF(IFERROR(SEARCH(I$6,$D409),0)&gt;0,TRIM(VLOOKUP(I$6,'Lifeline-Capability XWalk'!$F$6:$G$38,2,FALSE)),"")</f>
        <v/>
      </c>
      <c r="J409" s="67" t="str">
        <f>IF(IFERROR(SEARCH(J$6,$D409),0)&gt;0,TRIM(VLOOKUP(J$6,'Lifeline-Capability XWalk'!$F$6:$G$38,2,FALSE)),"")</f>
        <v/>
      </c>
      <c r="K409" s="67" t="str">
        <f>IF(IFERROR(SEARCH(K$6,$D409),0)&gt;0,TRIM(VLOOKUP(K$6,'Lifeline-Capability XWalk'!$F$6:$G$38,2,FALSE)),"")</f>
        <v/>
      </c>
      <c r="L409" s="67" t="str">
        <f>IF(IFERROR(SEARCH(L$6,$D409),0)&gt;0,TRIM(VLOOKUP(L$6,'Lifeline-Capability XWalk'!$F$6:$G$38,2,FALSE)),"")</f>
        <v/>
      </c>
      <c r="M409" s="67" t="str">
        <f>IF(IFERROR(SEARCH(M$6,$D409),0)&gt;0,TRIM(VLOOKUP(M$6,'Lifeline-Capability XWalk'!$F$6:$G$38,2,FALSE)),"")</f>
        <v/>
      </c>
      <c r="N409" s="67" t="str">
        <f>IF(IFERROR(SEARCH(N$6,$D409),0)&gt;0,TRIM(VLOOKUP(N$6,'Lifeline-Capability XWalk'!$F$6:$G$38,2,FALSE)),"")</f>
        <v/>
      </c>
      <c r="O409" s="67" t="str">
        <f>IF(IFERROR(SEARCH(O$6,$D409),0)&gt;0,TRIM(VLOOKUP(O$6,'Lifeline-Capability XWalk'!$F$6:$G$38,2,FALSE)),"")</f>
        <v/>
      </c>
      <c r="P409" s="67" t="str">
        <f>IF(IFERROR(SEARCH(P$6,$D409),0)&gt;0,TRIM(VLOOKUP(P$6,'Lifeline-Capability XWalk'!$F$6:$G$38,2,FALSE)),"")</f>
        <v/>
      </c>
      <c r="Q409" s="67" t="str">
        <f>IF(IFERROR(SEARCH(Q$6,$D409),0)&gt;0,TRIM(VLOOKUP(Q$6,'Lifeline-Capability XWalk'!$F$6:$G$38,2,FALSE)),"")</f>
        <v/>
      </c>
      <c r="R409" s="67" t="str">
        <f>IF(IFERROR(SEARCH(R$6,$D409),0)&gt;0,TRIM(VLOOKUP(R$6,'Lifeline-Capability XWalk'!$F$6:$G$38,2,FALSE)),"")</f>
        <v/>
      </c>
      <c r="S409" s="67" t="str">
        <f>IF(IFERROR(SEARCH(S$6,$D409),0)&gt;0,TRIM(VLOOKUP(S$6,'Lifeline-Capability XWalk'!$F$6:$G$38,2,FALSE)),"")</f>
        <v/>
      </c>
      <c r="T409" s="67" t="str">
        <f>IF(IFERROR(SEARCH(T$6,$D409),0)&gt;0,TRIM(VLOOKUP(T$6,'Lifeline-Capability XWalk'!$F$6:$G$38,2,FALSE)),"")</f>
        <v/>
      </c>
      <c r="U409" s="67" t="str">
        <f>IF(IFERROR(SEARCH(U$6,$D409),0)&gt;0,TRIM(VLOOKUP(U$6,'Lifeline-Capability XWalk'!$F$6:$G$38,2,FALSE)),"")</f>
        <v/>
      </c>
      <c r="V409" s="67" t="str">
        <f>IF(IFERROR(SEARCH(V$6,$D409),0)&gt;0,TRIM(VLOOKUP(V$6,'Lifeline-Capability XWalk'!$F$6:$G$38,2,FALSE)),"")</f>
        <v/>
      </c>
      <c r="W409" s="67" t="str">
        <f>IF(IFERROR(SEARCH(W$6,$D409),0)&gt;0,TRIM(VLOOKUP(W$6,'Lifeline-Capability XWalk'!$F$6:$G$38,2,FALSE)),"")</f>
        <v/>
      </c>
      <c r="X409" s="67" t="str">
        <f>IF(IFERROR(SEARCH(X$6,$D409),0)&gt;0,TRIM(VLOOKUP(X$6,'Lifeline-Capability XWalk'!$F$6:$G$38,2,FALSE)),"")</f>
        <v/>
      </c>
      <c r="Y409" s="67" t="str">
        <f>IF(IFERROR(SEARCH(Y$6,$D409),0)&gt;0,TRIM(VLOOKUP(Y$6,'Lifeline-Capability XWalk'!$F$6:$G$38,2,FALSE)),"")</f>
        <v/>
      </c>
      <c r="Z409" s="67" t="str">
        <f>IF(IFERROR(SEARCH(Z$6,$D409),0)&gt;0,TRIM(VLOOKUP(Z$6,'Lifeline-Capability XWalk'!$F$6:$G$38,2,FALSE)),"")</f>
        <v/>
      </c>
      <c r="AA409" s="67" t="str">
        <f>IF(IFERROR(SEARCH(AA$6,$D409),0)&gt;0,TRIM(VLOOKUP(AA$6,'Lifeline-Capability XWalk'!$F$6:$G$38,2,FALSE)),"")</f>
        <v>Communications</v>
      </c>
      <c r="AB409" s="67" t="str">
        <f>IF(IFERROR(SEARCH(AB$6,$D409),0)&gt;0,TRIM(VLOOKUP(AB$6,'Lifeline-Capability XWalk'!$F$6:$G$38,2,FALSE)),"")</f>
        <v/>
      </c>
      <c r="AC409" s="67" t="str">
        <f>IF(IFERROR(SEARCH(AC$6,$D409),0)&gt;0,TRIM(VLOOKUP(AC$6,'Lifeline-Capability XWalk'!$F$6:$G$38,2,FALSE)),"")</f>
        <v/>
      </c>
      <c r="AD409" s="67" t="str">
        <f>IF(IFERROR(SEARCH(AD$6,$D409),0)&gt;0,TRIM(VLOOKUP(AD$6,'Lifeline-Capability XWalk'!$F$6:$G$38,2,FALSE)),"")</f>
        <v>Safety and Security; Food, Water, Shelter; Health and Medical; Energy; Communications; Hazardous Materials; Transportation; Water Systems;</v>
      </c>
      <c r="AE409" s="67" t="str">
        <f>IF(IFERROR(SEARCH(AE$6,$D409),0)&gt;0,TRIM(VLOOKUP(AE$6,'Lifeline-Capability XWalk'!$F$6:$G$38,2,FALSE)),"")</f>
        <v/>
      </c>
      <c r="AF409" s="67" t="str">
        <f>IF(IFERROR(SEARCH(AF$6,$D409),0)&gt;0,TRIM(VLOOKUP(AF$6,'Lifeline-Capability XWalk'!$F$6:$G$38,2,FALSE)),"")</f>
        <v/>
      </c>
      <c r="AG409" s="67" t="str">
        <f>IF(IFERROR(SEARCH(AG$6,$D409),0)&gt;0,TRIM(VLOOKUP(AG$6,'Lifeline-Capability XWalk'!$F$6:$G$38,2,FALSE)),"")</f>
        <v/>
      </c>
      <c r="AH409" s="67" t="str">
        <f>IF(IFERROR(SEARCH(AH$6,$D409),0)&gt;0,TRIM(VLOOKUP(AH$6,'Lifeline-Capability XWalk'!$F$6:$G$38,2,FALSE)),"")</f>
        <v/>
      </c>
      <c r="AI409" s="67" t="str">
        <f>IF(IFERROR(SEARCH(AI$6,$D409),0)&gt;0,TRIM(VLOOKUP(AI$6,'Lifeline-Capability XWalk'!$F$6:$G$38,2,FALSE)),"")</f>
        <v/>
      </c>
      <c r="AJ409" s="67" t="str">
        <f>IF(IFERROR(SEARCH(AJ$6,$D409),0)&gt;0,TRIM(VLOOKUP(AJ$6,'Lifeline-Capability XWalk'!$F$6:$G$38,2,FALSE)),"")</f>
        <v/>
      </c>
      <c r="AK409" s="67" t="str">
        <f>IF(IFERROR(SEARCH(AK$6,$D409),0)&gt;0,TRIM(VLOOKUP(AK$6,'Lifeline-Capability XWalk'!$F$6:$G$38,2,FALSE)),"")</f>
        <v/>
      </c>
      <c r="AL409" s="68" t="str">
        <f>IF(IFERROR(SEARCH(AL$6,$D409),0)&gt;0,TRIM(VLOOKUP(AL$6,'Lifeline-Capability XWalk'!$F$6:$G$38,2,FALSE)),"")</f>
        <v/>
      </c>
      <c r="AM409" s="24" t="str">
        <f t="shared" si="23"/>
        <v/>
      </c>
      <c r="AN409" s="24" t="str">
        <f t="shared" si="24"/>
        <v/>
      </c>
      <c r="AO409" s="24" t="str">
        <f t="shared" si="24"/>
        <v/>
      </c>
      <c r="AP409" s="24" t="str">
        <f t="shared" si="24"/>
        <v/>
      </c>
      <c r="AQ409" s="24" t="str">
        <f t="shared" si="24"/>
        <v>Communications</v>
      </c>
      <c r="AR409" s="24" t="str">
        <f t="shared" si="24"/>
        <v/>
      </c>
      <c r="AS409" s="24" t="str">
        <f t="shared" si="24"/>
        <v/>
      </c>
      <c r="AT409" s="24" t="str">
        <f t="shared" si="24"/>
        <v/>
      </c>
      <c r="AU409" s="24" t="str">
        <f t="shared" si="24"/>
        <v>Safety and Security; Food, Water, Shelter; Health and Medical; Energy; Communications; Hazardous Materials; Transportation; Water Systems;</v>
      </c>
    </row>
    <row r="410" spans="1:47" s="24" customFormat="1" ht="32.1" customHeight="1" x14ac:dyDescent="0.2">
      <c r="A410" s="143" t="s">
        <v>1113</v>
      </c>
      <c r="B410" s="69" t="s">
        <v>1140</v>
      </c>
      <c r="C410" s="144" t="s">
        <v>1082</v>
      </c>
      <c r="D410" s="145" t="s">
        <v>1588</v>
      </c>
      <c r="E410" s="64" t="str">
        <f t="shared" si="25"/>
        <v>Safety and Security; Food, Water, Shelter; Health and Medical; Energy; Communications; Hazardous Materials; Transportation; Water Systems;</v>
      </c>
      <c r="F410" s="70" t="s">
        <v>270</v>
      </c>
      <c r="G410" s="66" t="str">
        <f>IF(IFERROR(SEARCH(G$6,$D410),0)&gt;0,TRIM(VLOOKUP(G$6,'Lifeline-Capability XWalk'!$F$6:$G$38,2,FALSE)),"")</f>
        <v/>
      </c>
      <c r="H410" s="67" t="str">
        <f>IF(IFERROR(SEARCH(H$6,$D410),0)&gt;0,TRIM(VLOOKUP(H$6,'Lifeline-Capability XWalk'!$F$6:$G$38,2,FALSE)),"")</f>
        <v/>
      </c>
      <c r="I410" s="67" t="str">
        <f>IF(IFERROR(SEARCH(I$6,$D410),0)&gt;0,TRIM(VLOOKUP(I$6,'Lifeline-Capability XWalk'!$F$6:$G$38,2,FALSE)),"")</f>
        <v/>
      </c>
      <c r="J410" s="67" t="str">
        <f>IF(IFERROR(SEARCH(J$6,$D410),0)&gt;0,TRIM(VLOOKUP(J$6,'Lifeline-Capability XWalk'!$F$6:$G$38,2,FALSE)),"")</f>
        <v/>
      </c>
      <c r="K410" s="67" t="str">
        <f>IF(IFERROR(SEARCH(K$6,$D410),0)&gt;0,TRIM(VLOOKUP(K$6,'Lifeline-Capability XWalk'!$F$6:$G$38,2,FALSE)),"")</f>
        <v/>
      </c>
      <c r="L410" s="67" t="str">
        <f>IF(IFERROR(SEARCH(L$6,$D410),0)&gt;0,TRIM(VLOOKUP(L$6,'Lifeline-Capability XWalk'!$F$6:$G$38,2,FALSE)),"")</f>
        <v/>
      </c>
      <c r="M410" s="67" t="str">
        <f>IF(IFERROR(SEARCH(M$6,$D410),0)&gt;0,TRIM(VLOOKUP(M$6,'Lifeline-Capability XWalk'!$F$6:$G$38,2,FALSE)),"")</f>
        <v/>
      </c>
      <c r="N410" s="67" t="str">
        <f>IF(IFERROR(SEARCH(N$6,$D410),0)&gt;0,TRIM(VLOOKUP(N$6,'Lifeline-Capability XWalk'!$F$6:$G$38,2,FALSE)),"")</f>
        <v/>
      </c>
      <c r="O410" s="67" t="str">
        <f>IF(IFERROR(SEARCH(O$6,$D410),0)&gt;0,TRIM(VLOOKUP(O$6,'Lifeline-Capability XWalk'!$F$6:$G$38,2,FALSE)),"")</f>
        <v/>
      </c>
      <c r="P410" s="67" t="str">
        <f>IF(IFERROR(SEARCH(P$6,$D410),0)&gt;0,TRIM(VLOOKUP(P$6,'Lifeline-Capability XWalk'!$F$6:$G$38,2,FALSE)),"")</f>
        <v/>
      </c>
      <c r="Q410" s="67" t="str">
        <f>IF(IFERROR(SEARCH(Q$6,$D410),0)&gt;0,TRIM(VLOOKUP(Q$6,'Lifeline-Capability XWalk'!$F$6:$G$38,2,FALSE)),"")</f>
        <v/>
      </c>
      <c r="R410" s="67" t="str">
        <f>IF(IFERROR(SEARCH(R$6,$D410),0)&gt;0,TRIM(VLOOKUP(R$6,'Lifeline-Capability XWalk'!$F$6:$G$38,2,FALSE)),"")</f>
        <v/>
      </c>
      <c r="S410" s="67" t="str">
        <f>IF(IFERROR(SEARCH(S$6,$D410),0)&gt;0,TRIM(VLOOKUP(S$6,'Lifeline-Capability XWalk'!$F$6:$G$38,2,FALSE)),"")</f>
        <v/>
      </c>
      <c r="T410" s="67" t="str">
        <f>IF(IFERROR(SEARCH(T$6,$D410),0)&gt;0,TRIM(VLOOKUP(T$6,'Lifeline-Capability XWalk'!$F$6:$G$38,2,FALSE)),"")</f>
        <v/>
      </c>
      <c r="U410" s="67" t="str">
        <f>IF(IFERROR(SEARCH(U$6,$D410),0)&gt;0,TRIM(VLOOKUP(U$6,'Lifeline-Capability XWalk'!$F$6:$G$38,2,FALSE)),"")</f>
        <v/>
      </c>
      <c r="V410" s="67" t="str">
        <f>IF(IFERROR(SEARCH(V$6,$D410),0)&gt;0,TRIM(VLOOKUP(V$6,'Lifeline-Capability XWalk'!$F$6:$G$38,2,FALSE)),"")</f>
        <v/>
      </c>
      <c r="W410" s="67" t="str">
        <f>IF(IFERROR(SEARCH(W$6,$D410),0)&gt;0,TRIM(VLOOKUP(W$6,'Lifeline-Capability XWalk'!$F$6:$G$38,2,FALSE)),"")</f>
        <v/>
      </c>
      <c r="X410" s="67" t="str">
        <f>IF(IFERROR(SEARCH(X$6,$D410),0)&gt;0,TRIM(VLOOKUP(X$6,'Lifeline-Capability XWalk'!$F$6:$G$38,2,FALSE)),"")</f>
        <v/>
      </c>
      <c r="Y410" s="67" t="str">
        <f>IF(IFERROR(SEARCH(Y$6,$D410),0)&gt;0,TRIM(VLOOKUP(Y$6,'Lifeline-Capability XWalk'!$F$6:$G$38,2,FALSE)),"")</f>
        <v/>
      </c>
      <c r="Z410" s="67" t="str">
        <f>IF(IFERROR(SEARCH(Z$6,$D410),0)&gt;0,TRIM(VLOOKUP(Z$6,'Lifeline-Capability XWalk'!$F$6:$G$38,2,FALSE)),"")</f>
        <v/>
      </c>
      <c r="AA410" s="67" t="str">
        <f>IF(IFERROR(SEARCH(AA$6,$D410),0)&gt;0,TRIM(VLOOKUP(AA$6,'Lifeline-Capability XWalk'!$F$6:$G$38,2,FALSE)),"")</f>
        <v>Communications</v>
      </c>
      <c r="AB410" s="67" t="str">
        <f>IF(IFERROR(SEARCH(AB$6,$D410),0)&gt;0,TRIM(VLOOKUP(AB$6,'Lifeline-Capability XWalk'!$F$6:$G$38,2,FALSE)),"")</f>
        <v/>
      </c>
      <c r="AC410" s="67" t="str">
        <f>IF(IFERROR(SEARCH(AC$6,$D410),0)&gt;0,TRIM(VLOOKUP(AC$6,'Lifeline-Capability XWalk'!$F$6:$G$38,2,FALSE)),"")</f>
        <v/>
      </c>
      <c r="AD410" s="67" t="str">
        <f>IF(IFERROR(SEARCH(AD$6,$D410),0)&gt;0,TRIM(VLOOKUP(AD$6,'Lifeline-Capability XWalk'!$F$6:$G$38,2,FALSE)),"")</f>
        <v>Safety and Security; Food, Water, Shelter; Health and Medical; Energy; Communications; Hazardous Materials; Transportation; Water Systems;</v>
      </c>
      <c r="AE410" s="67" t="str">
        <f>IF(IFERROR(SEARCH(AE$6,$D410),0)&gt;0,TRIM(VLOOKUP(AE$6,'Lifeline-Capability XWalk'!$F$6:$G$38,2,FALSE)),"")</f>
        <v/>
      </c>
      <c r="AF410" s="67" t="str">
        <f>IF(IFERROR(SEARCH(AF$6,$D410),0)&gt;0,TRIM(VLOOKUP(AF$6,'Lifeline-Capability XWalk'!$F$6:$G$38,2,FALSE)),"")</f>
        <v/>
      </c>
      <c r="AG410" s="67" t="str">
        <f>IF(IFERROR(SEARCH(AG$6,$D410),0)&gt;0,TRIM(VLOOKUP(AG$6,'Lifeline-Capability XWalk'!$F$6:$G$38,2,FALSE)),"")</f>
        <v/>
      </c>
      <c r="AH410" s="67" t="str">
        <f>IF(IFERROR(SEARCH(AH$6,$D410),0)&gt;0,TRIM(VLOOKUP(AH$6,'Lifeline-Capability XWalk'!$F$6:$G$38,2,FALSE)),"")</f>
        <v/>
      </c>
      <c r="AI410" s="67" t="str">
        <f>IF(IFERROR(SEARCH(AI$6,$D410),0)&gt;0,TRIM(VLOOKUP(AI$6,'Lifeline-Capability XWalk'!$F$6:$G$38,2,FALSE)),"")</f>
        <v/>
      </c>
      <c r="AJ410" s="67" t="str">
        <f>IF(IFERROR(SEARCH(AJ$6,$D410),0)&gt;0,TRIM(VLOOKUP(AJ$6,'Lifeline-Capability XWalk'!$F$6:$G$38,2,FALSE)),"")</f>
        <v/>
      </c>
      <c r="AK410" s="67" t="str">
        <f>IF(IFERROR(SEARCH(AK$6,$D410),0)&gt;0,TRIM(VLOOKUP(AK$6,'Lifeline-Capability XWalk'!$F$6:$G$38,2,FALSE)),"")</f>
        <v/>
      </c>
      <c r="AL410" s="68" t="str">
        <f>IF(IFERROR(SEARCH(AL$6,$D410),0)&gt;0,TRIM(VLOOKUP(AL$6,'Lifeline-Capability XWalk'!$F$6:$G$38,2,FALSE)),"")</f>
        <v/>
      </c>
      <c r="AM410" s="24" t="str">
        <f t="shared" si="23"/>
        <v/>
      </c>
      <c r="AN410" s="24" t="str">
        <f t="shared" si="24"/>
        <v/>
      </c>
      <c r="AO410" s="24" t="str">
        <f t="shared" si="24"/>
        <v/>
      </c>
      <c r="AP410" s="24" t="str">
        <f t="shared" si="24"/>
        <v/>
      </c>
      <c r="AQ410" s="24" t="str">
        <f t="shared" si="24"/>
        <v>Communications</v>
      </c>
      <c r="AR410" s="24" t="str">
        <f t="shared" si="24"/>
        <v/>
      </c>
      <c r="AS410" s="24" t="str">
        <f t="shared" si="24"/>
        <v/>
      </c>
      <c r="AT410" s="24" t="str">
        <f t="shared" si="24"/>
        <v/>
      </c>
      <c r="AU410" s="24" t="str">
        <f t="shared" si="24"/>
        <v>Safety and Security; Food, Water, Shelter; Health and Medical; Energy; Communications; Hazardous Materials; Transportation; Water Systems;</v>
      </c>
    </row>
    <row r="411" spans="1:47" s="24" customFormat="1" ht="32.1" customHeight="1" x14ac:dyDescent="0.2">
      <c r="A411" s="143" t="s">
        <v>1113</v>
      </c>
      <c r="B411" s="69" t="s">
        <v>1413</v>
      </c>
      <c r="C411" s="144" t="s">
        <v>1082</v>
      </c>
      <c r="D411" s="69" t="s">
        <v>1588</v>
      </c>
      <c r="E411" s="64" t="str">
        <f t="shared" si="25"/>
        <v>Safety and Security; Food, Water, Shelter; Health and Medical; Energy; Communications; Hazardous Materials; Transportation; Water Systems;</v>
      </c>
      <c r="F411" s="70" t="s">
        <v>272</v>
      </c>
      <c r="G411" s="66" t="str">
        <f>IF(IFERROR(SEARCH(G$6,$D411),0)&gt;0,TRIM(VLOOKUP(G$6,'Lifeline-Capability XWalk'!$F$6:$G$38,2,FALSE)),"")</f>
        <v/>
      </c>
      <c r="H411" s="67" t="str">
        <f>IF(IFERROR(SEARCH(H$6,$D411),0)&gt;0,TRIM(VLOOKUP(H$6,'Lifeline-Capability XWalk'!$F$6:$G$38,2,FALSE)),"")</f>
        <v/>
      </c>
      <c r="I411" s="67" t="str">
        <f>IF(IFERROR(SEARCH(I$6,$D411),0)&gt;0,TRIM(VLOOKUP(I$6,'Lifeline-Capability XWalk'!$F$6:$G$38,2,FALSE)),"")</f>
        <v/>
      </c>
      <c r="J411" s="67" t="str">
        <f>IF(IFERROR(SEARCH(J$6,$D411),0)&gt;0,TRIM(VLOOKUP(J$6,'Lifeline-Capability XWalk'!$F$6:$G$38,2,FALSE)),"")</f>
        <v/>
      </c>
      <c r="K411" s="67" t="str">
        <f>IF(IFERROR(SEARCH(K$6,$D411),0)&gt;0,TRIM(VLOOKUP(K$6,'Lifeline-Capability XWalk'!$F$6:$G$38,2,FALSE)),"")</f>
        <v/>
      </c>
      <c r="L411" s="67" t="str">
        <f>IF(IFERROR(SEARCH(L$6,$D411),0)&gt;0,TRIM(VLOOKUP(L$6,'Lifeline-Capability XWalk'!$F$6:$G$38,2,FALSE)),"")</f>
        <v/>
      </c>
      <c r="M411" s="67" t="str">
        <f>IF(IFERROR(SEARCH(M$6,$D411),0)&gt;0,TRIM(VLOOKUP(M$6,'Lifeline-Capability XWalk'!$F$6:$G$38,2,FALSE)),"")</f>
        <v/>
      </c>
      <c r="N411" s="67" t="str">
        <f>IF(IFERROR(SEARCH(N$6,$D411),0)&gt;0,TRIM(VLOOKUP(N$6,'Lifeline-Capability XWalk'!$F$6:$G$38,2,FALSE)),"")</f>
        <v/>
      </c>
      <c r="O411" s="67" t="str">
        <f>IF(IFERROR(SEARCH(O$6,$D411),0)&gt;0,TRIM(VLOOKUP(O$6,'Lifeline-Capability XWalk'!$F$6:$G$38,2,FALSE)),"")</f>
        <v/>
      </c>
      <c r="P411" s="67" t="str">
        <f>IF(IFERROR(SEARCH(P$6,$D411),0)&gt;0,TRIM(VLOOKUP(P$6,'Lifeline-Capability XWalk'!$F$6:$G$38,2,FALSE)),"")</f>
        <v/>
      </c>
      <c r="Q411" s="67" t="str">
        <f>IF(IFERROR(SEARCH(Q$6,$D411),0)&gt;0,TRIM(VLOOKUP(Q$6,'Lifeline-Capability XWalk'!$F$6:$G$38,2,FALSE)),"")</f>
        <v/>
      </c>
      <c r="R411" s="67" t="str">
        <f>IF(IFERROR(SEARCH(R$6,$D411),0)&gt;0,TRIM(VLOOKUP(R$6,'Lifeline-Capability XWalk'!$F$6:$G$38,2,FALSE)),"")</f>
        <v/>
      </c>
      <c r="S411" s="67" t="str">
        <f>IF(IFERROR(SEARCH(S$6,$D411),0)&gt;0,TRIM(VLOOKUP(S$6,'Lifeline-Capability XWalk'!$F$6:$G$38,2,FALSE)),"")</f>
        <v/>
      </c>
      <c r="T411" s="67" t="str">
        <f>IF(IFERROR(SEARCH(T$6,$D411),0)&gt;0,TRIM(VLOOKUP(T$6,'Lifeline-Capability XWalk'!$F$6:$G$38,2,FALSE)),"")</f>
        <v/>
      </c>
      <c r="U411" s="67" t="str">
        <f>IF(IFERROR(SEARCH(U$6,$D411),0)&gt;0,TRIM(VLOOKUP(U$6,'Lifeline-Capability XWalk'!$F$6:$G$38,2,FALSE)),"")</f>
        <v/>
      </c>
      <c r="V411" s="67" t="str">
        <f>IF(IFERROR(SEARCH(V$6,$D411),0)&gt;0,TRIM(VLOOKUP(V$6,'Lifeline-Capability XWalk'!$F$6:$G$38,2,FALSE)),"")</f>
        <v/>
      </c>
      <c r="W411" s="67" t="str">
        <f>IF(IFERROR(SEARCH(W$6,$D411),0)&gt;0,TRIM(VLOOKUP(W$6,'Lifeline-Capability XWalk'!$F$6:$G$38,2,FALSE)),"")</f>
        <v/>
      </c>
      <c r="X411" s="67" t="str">
        <f>IF(IFERROR(SEARCH(X$6,$D411),0)&gt;0,TRIM(VLOOKUP(X$6,'Lifeline-Capability XWalk'!$F$6:$G$38,2,FALSE)),"")</f>
        <v/>
      </c>
      <c r="Y411" s="67" t="str">
        <f>IF(IFERROR(SEARCH(Y$6,$D411),0)&gt;0,TRIM(VLOOKUP(Y$6,'Lifeline-Capability XWalk'!$F$6:$G$38,2,FALSE)),"")</f>
        <v/>
      </c>
      <c r="Z411" s="67" t="str">
        <f>IF(IFERROR(SEARCH(Z$6,$D411),0)&gt;0,TRIM(VLOOKUP(Z$6,'Lifeline-Capability XWalk'!$F$6:$G$38,2,FALSE)),"")</f>
        <v/>
      </c>
      <c r="AA411" s="67" t="str">
        <f>IF(IFERROR(SEARCH(AA$6,$D411),0)&gt;0,TRIM(VLOOKUP(AA$6,'Lifeline-Capability XWalk'!$F$6:$G$38,2,FALSE)),"")</f>
        <v>Communications</v>
      </c>
      <c r="AB411" s="67" t="str">
        <f>IF(IFERROR(SEARCH(AB$6,$D411),0)&gt;0,TRIM(VLOOKUP(AB$6,'Lifeline-Capability XWalk'!$F$6:$G$38,2,FALSE)),"")</f>
        <v/>
      </c>
      <c r="AC411" s="67" t="str">
        <f>IF(IFERROR(SEARCH(AC$6,$D411),0)&gt;0,TRIM(VLOOKUP(AC$6,'Lifeline-Capability XWalk'!$F$6:$G$38,2,FALSE)),"")</f>
        <v/>
      </c>
      <c r="AD411" s="67" t="str">
        <f>IF(IFERROR(SEARCH(AD$6,$D411),0)&gt;0,TRIM(VLOOKUP(AD$6,'Lifeline-Capability XWalk'!$F$6:$G$38,2,FALSE)),"")</f>
        <v>Safety and Security; Food, Water, Shelter; Health and Medical; Energy; Communications; Hazardous Materials; Transportation; Water Systems;</v>
      </c>
      <c r="AE411" s="67" t="str">
        <f>IF(IFERROR(SEARCH(AE$6,$D411),0)&gt;0,TRIM(VLOOKUP(AE$6,'Lifeline-Capability XWalk'!$F$6:$G$38,2,FALSE)),"")</f>
        <v/>
      </c>
      <c r="AF411" s="67" t="str">
        <f>IF(IFERROR(SEARCH(AF$6,$D411),0)&gt;0,TRIM(VLOOKUP(AF$6,'Lifeline-Capability XWalk'!$F$6:$G$38,2,FALSE)),"")</f>
        <v/>
      </c>
      <c r="AG411" s="67" t="str">
        <f>IF(IFERROR(SEARCH(AG$6,$D411),0)&gt;0,TRIM(VLOOKUP(AG$6,'Lifeline-Capability XWalk'!$F$6:$G$38,2,FALSE)),"")</f>
        <v/>
      </c>
      <c r="AH411" s="67" t="str">
        <f>IF(IFERROR(SEARCH(AH$6,$D411),0)&gt;0,TRIM(VLOOKUP(AH$6,'Lifeline-Capability XWalk'!$F$6:$G$38,2,FALSE)),"")</f>
        <v/>
      </c>
      <c r="AI411" s="67" t="str">
        <f>IF(IFERROR(SEARCH(AI$6,$D411),0)&gt;0,TRIM(VLOOKUP(AI$6,'Lifeline-Capability XWalk'!$F$6:$G$38,2,FALSE)),"")</f>
        <v/>
      </c>
      <c r="AJ411" s="67" t="str">
        <f>IF(IFERROR(SEARCH(AJ$6,$D411),0)&gt;0,TRIM(VLOOKUP(AJ$6,'Lifeline-Capability XWalk'!$F$6:$G$38,2,FALSE)),"")</f>
        <v/>
      </c>
      <c r="AK411" s="67" t="str">
        <f>IF(IFERROR(SEARCH(AK$6,$D411),0)&gt;0,TRIM(VLOOKUP(AK$6,'Lifeline-Capability XWalk'!$F$6:$G$38,2,FALSE)),"")</f>
        <v/>
      </c>
      <c r="AL411" s="68" t="str">
        <f>IF(IFERROR(SEARCH(AL$6,$D411),0)&gt;0,TRIM(VLOOKUP(AL$6,'Lifeline-Capability XWalk'!$F$6:$G$38,2,FALSE)),"")</f>
        <v/>
      </c>
      <c r="AM411" s="24" t="str">
        <f t="shared" si="23"/>
        <v/>
      </c>
      <c r="AN411" s="24" t="str">
        <f t="shared" si="24"/>
        <v/>
      </c>
      <c r="AO411" s="24" t="str">
        <f t="shared" si="24"/>
        <v/>
      </c>
      <c r="AP411" s="24" t="str">
        <f t="shared" si="24"/>
        <v/>
      </c>
      <c r="AQ411" s="24" t="str">
        <f t="shared" si="24"/>
        <v>Communications</v>
      </c>
      <c r="AR411" s="24" t="str">
        <f t="shared" si="24"/>
        <v/>
      </c>
      <c r="AS411" s="24" t="str">
        <f t="shared" si="24"/>
        <v/>
      </c>
      <c r="AT411" s="24" t="str">
        <f t="shared" si="24"/>
        <v/>
      </c>
      <c r="AU411" s="24" t="str">
        <f t="shared" si="24"/>
        <v>Safety and Security; Food, Water, Shelter; Health and Medical; Energy; Communications; Hazardous Materials; Transportation; Water Systems;</v>
      </c>
    </row>
    <row r="412" spans="1:47" s="24" customFormat="1" ht="32.1" customHeight="1" x14ac:dyDescent="0.2">
      <c r="A412" s="143" t="s">
        <v>1113</v>
      </c>
      <c r="B412" s="69" t="s">
        <v>1410</v>
      </c>
      <c r="C412" s="144" t="s">
        <v>1082</v>
      </c>
      <c r="D412" s="69" t="s">
        <v>1588</v>
      </c>
      <c r="E412" s="64" t="str">
        <f t="shared" si="25"/>
        <v>Safety and Security; Food, Water, Shelter; Health and Medical; Energy; Communications; Hazardous Materials; Transportation; Water Systems;</v>
      </c>
      <c r="F412" s="70" t="s">
        <v>832</v>
      </c>
      <c r="G412" s="66" t="str">
        <f>IF(IFERROR(SEARCH(G$6,$D412),0)&gt;0,TRIM(VLOOKUP(G$6,'Lifeline-Capability XWalk'!$F$6:$G$38,2,FALSE)),"")</f>
        <v/>
      </c>
      <c r="H412" s="67" t="str">
        <f>IF(IFERROR(SEARCH(H$6,$D412),0)&gt;0,TRIM(VLOOKUP(H$6,'Lifeline-Capability XWalk'!$F$6:$G$38,2,FALSE)),"")</f>
        <v/>
      </c>
      <c r="I412" s="67" t="str">
        <f>IF(IFERROR(SEARCH(I$6,$D412),0)&gt;0,TRIM(VLOOKUP(I$6,'Lifeline-Capability XWalk'!$F$6:$G$38,2,FALSE)),"")</f>
        <v/>
      </c>
      <c r="J412" s="67" t="str">
        <f>IF(IFERROR(SEARCH(J$6,$D412),0)&gt;0,TRIM(VLOOKUP(J$6,'Lifeline-Capability XWalk'!$F$6:$G$38,2,FALSE)),"")</f>
        <v/>
      </c>
      <c r="K412" s="67" t="str">
        <f>IF(IFERROR(SEARCH(K$6,$D412),0)&gt;0,TRIM(VLOOKUP(K$6,'Lifeline-Capability XWalk'!$F$6:$G$38,2,FALSE)),"")</f>
        <v/>
      </c>
      <c r="L412" s="67" t="str">
        <f>IF(IFERROR(SEARCH(L$6,$D412),0)&gt;0,TRIM(VLOOKUP(L$6,'Lifeline-Capability XWalk'!$F$6:$G$38,2,FALSE)),"")</f>
        <v/>
      </c>
      <c r="M412" s="67" t="str">
        <f>IF(IFERROR(SEARCH(M$6,$D412),0)&gt;0,TRIM(VLOOKUP(M$6,'Lifeline-Capability XWalk'!$F$6:$G$38,2,FALSE)),"")</f>
        <v/>
      </c>
      <c r="N412" s="67" t="str">
        <f>IF(IFERROR(SEARCH(N$6,$D412),0)&gt;0,TRIM(VLOOKUP(N$6,'Lifeline-Capability XWalk'!$F$6:$G$38,2,FALSE)),"")</f>
        <v/>
      </c>
      <c r="O412" s="67" t="str">
        <f>IF(IFERROR(SEARCH(O$6,$D412),0)&gt;0,TRIM(VLOOKUP(O$6,'Lifeline-Capability XWalk'!$F$6:$G$38,2,FALSE)),"")</f>
        <v/>
      </c>
      <c r="P412" s="67" t="str">
        <f>IF(IFERROR(SEARCH(P$6,$D412),0)&gt;0,TRIM(VLOOKUP(P$6,'Lifeline-Capability XWalk'!$F$6:$G$38,2,FALSE)),"")</f>
        <v/>
      </c>
      <c r="Q412" s="67" t="str">
        <f>IF(IFERROR(SEARCH(Q$6,$D412),0)&gt;0,TRIM(VLOOKUP(Q$6,'Lifeline-Capability XWalk'!$F$6:$G$38,2,FALSE)),"")</f>
        <v/>
      </c>
      <c r="R412" s="67" t="str">
        <f>IF(IFERROR(SEARCH(R$6,$D412),0)&gt;0,TRIM(VLOOKUP(R$6,'Lifeline-Capability XWalk'!$F$6:$G$38,2,FALSE)),"")</f>
        <v/>
      </c>
      <c r="S412" s="67" t="str">
        <f>IF(IFERROR(SEARCH(S$6,$D412),0)&gt;0,TRIM(VLOOKUP(S$6,'Lifeline-Capability XWalk'!$F$6:$G$38,2,FALSE)),"")</f>
        <v/>
      </c>
      <c r="T412" s="67" t="str">
        <f>IF(IFERROR(SEARCH(T$6,$D412),0)&gt;0,TRIM(VLOOKUP(T$6,'Lifeline-Capability XWalk'!$F$6:$G$38,2,FALSE)),"")</f>
        <v/>
      </c>
      <c r="U412" s="67" t="str">
        <f>IF(IFERROR(SEARCH(U$6,$D412),0)&gt;0,TRIM(VLOOKUP(U$6,'Lifeline-Capability XWalk'!$F$6:$G$38,2,FALSE)),"")</f>
        <v/>
      </c>
      <c r="V412" s="67" t="str">
        <f>IF(IFERROR(SEARCH(V$6,$D412),0)&gt;0,TRIM(VLOOKUP(V$6,'Lifeline-Capability XWalk'!$F$6:$G$38,2,FALSE)),"")</f>
        <v/>
      </c>
      <c r="W412" s="67" t="str">
        <f>IF(IFERROR(SEARCH(W$6,$D412),0)&gt;0,TRIM(VLOOKUP(W$6,'Lifeline-Capability XWalk'!$F$6:$G$38,2,FALSE)),"")</f>
        <v/>
      </c>
      <c r="X412" s="67" t="str">
        <f>IF(IFERROR(SEARCH(X$6,$D412),0)&gt;0,TRIM(VLOOKUP(X$6,'Lifeline-Capability XWalk'!$F$6:$G$38,2,FALSE)),"")</f>
        <v/>
      </c>
      <c r="Y412" s="67" t="str">
        <f>IF(IFERROR(SEARCH(Y$6,$D412),0)&gt;0,TRIM(VLOOKUP(Y$6,'Lifeline-Capability XWalk'!$F$6:$G$38,2,FALSE)),"")</f>
        <v/>
      </c>
      <c r="Z412" s="67" t="str">
        <f>IF(IFERROR(SEARCH(Z$6,$D412),0)&gt;0,TRIM(VLOOKUP(Z$6,'Lifeline-Capability XWalk'!$F$6:$G$38,2,FALSE)),"")</f>
        <v/>
      </c>
      <c r="AA412" s="67" t="str">
        <f>IF(IFERROR(SEARCH(AA$6,$D412),0)&gt;0,TRIM(VLOOKUP(AA$6,'Lifeline-Capability XWalk'!$F$6:$G$38,2,FALSE)),"")</f>
        <v>Communications</v>
      </c>
      <c r="AB412" s="67" t="str">
        <f>IF(IFERROR(SEARCH(AB$6,$D412),0)&gt;0,TRIM(VLOOKUP(AB$6,'Lifeline-Capability XWalk'!$F$6:$G$38,2,FALSE)),"")</f>
        <v/>
      </c>
      <c r="AC412" s="67" t="str">
        <f>IF(IFERROR(SEARCH(AC$6,$D412),0)&gt;0,TRIM(VLOOKUP(AC$6,'Lifeline-Capability XWalk'!$F$6:$G$38,2,FALSE)),"")</f>
        <v/>
      </c>
      <c r="AD412" s="67" t="str">
        <f>IF(IFERROR(SEARCH(AD$6,$D412),0)&gt;0,TRIM(VLOOKUP(AD$6,'Lifeline-Capability XWalk'!$F$6:$G$38,2,FALSE)),"")</f>
        <v>Safety and Security; Food, Water, Shelter; Health and Medical; Energy; Communications; Hazardous Materials; Transportation; Water Systems;</v>
      </c>
      <c r="AE412" s="67" t="str">
        <f>IF(IFERROR(SEARCH(AE$6,$D412),0)&gt;0,TRIM(VLOOKUP(AE$6,'Lifeline-Capability XWalk'!$F$6:$G$38,2,FALSE)),"")</f>
        <v/>
      </c>
      <c r="AF412" s="67" t="str">
        <f>IF(IFERROR(SEARCH(AF$6,$D412),0)&gt;0,TRIM(VLOOKUP(AF$6,'Lifeline-Capability XWalk'!$F$6:$G$38,2,FALSE)),"")</f>
        <v/>
      </c>
      <c r="AG412" s="67" t="str">
        <f>IF(IFERROR(SEARCH(AG$6,$D412),0)&gt;0,TRIM(VLOOKUP(AG$6,'Lifeline-Capability XWalk'!$F$6:$G$38,2,FALSE)),"")</f>
        <v/>
      </c>
      <c r="AH412" s="67" t="str">
        <f>IF(IFERROR(SEARCH(AH$6,$D412),0)&gt;0,TRIM(VLOOKUP(AH$6,'Lifeline-Capability XWalk'!$F$6:$G$38,2,FALSE)),"")</f>
        <v/>
      </c>
      <c r="AI412" s="67" t="str">
        <f>IF(IFERROR(SEARCH(AI$6,$D412),0)&gt;0,TRIM(VLOOKUP(AI$6,'Lifeline-Capability XWalk'!$F$6:$G$38,2,FALSE)),"")</f>
        <v/>
      </c>
      <c r="AJ412" s="67" t="str">
        <f>IF(IFERROR(SEARCH(AJ$6,$D412),0)&gt;0,TRIM(VLOOKUP(AJ$6,'Lifeline-Capability XWalk'!$F$6:$G$38,2,FALSE)),"")</f>
        <v/>
      </c>
      <c r="AK412" s="67" t="str">
        <f>IF(IFERROR(SEARCH(AK$6,$D412),0)&gt;0,TRIM(VLOOKUP(AK$6,'Lifeline-Capability XWalk'!$F$6:$G$38,2,FALSE)),"")</f>
        <v/>
      </c>
      <c r="AL412" s="68" t="str">
        <f>IF(IFERROR(SEARCH(AL$6,$D412),0)&gt;0,TRIM(VLOOKUP(AL$6,'Lifeline-Capability XWalk'!$F$6:$G$38,2,FALSE)),"")</f>
        <v/>
      </c>
      <c r="AM412" s="24" t="str">
        <f t="shared" si="23"/>
        <v/>
      </c>
      <c r="AN412" s="24" t="str">
        <f t="shared" si="24"/>
        <v/>
      </c>
      <c r="AO412" s="24" t="str">
        <f t="shared" si="24"/>
        <v/>
      </c>
      <c r="AP412" s="24" t="str">
        <f t="shared" si="24"/>
        <v/>
      </c>
      <c r="AQ412" s="24" t="str">
        <f t="shared" si="24"/>
        <v>Communications</v>
      </c>
      <c r="AR412" s="24" t="str">
        <f t="shared" si="24"/>
        <v/>
      </c>
      <c r="AS412" s="24" t="str">
        <f t="shared" si="24"/>
        <v/>
      </c>
      <c r="AT412" s="24" t="str">
        <f t="shared" si="24"/>
        <v/>
      </c>
      <c r="AU412" s="24" t="str">
        <f t="shared" si="24"/>
        <v>Safety and Security; Food, Water, Shelter; Health and Medical; Energy; Communications; Hazardous Materials; Transportation; Water Systems;</v>
      </c>
    </row>
    <row r="413" spans="1:47" s="24" customFormat="1" ht="32.1" customHeight="1" x14ac:dyDescent="0.2">
      <c r="A413" s="143" t="s">
        <v>1113</v>
      </c>
      <c r="B413" s="69" t="s">
        <v>1130</v>
      </c>
      <c r="C413" s="144" t="s">
        <v>1082</v>
      </c>
      <c r="D413" s="69" t="s">
        <v>1588</v>
      </c>
      <c r="E413" s="64" t="str">
        <f t="shared" si="25"/>
        <v>Safety and Security; Food, Water, Shelter; Health and Medical; Energy; Communications; Hazardous Materials; Transportation; Water Systems;</v>
      </c>
      <c r="F413" s="70" t="s">
        <v>822</v>
      </c>
      <c r="G413" s="66" t="str">
        <f>IF(IFERROR(SEARCH(G$6,$D413),0)&gt;0,TRIM(VLOOKUP(G$6,'Lifeline-Capability XWalk'!$F$6:$G$38,2,FALSE)),"")</f>
        <v/>
      </c>
      <c r="H413" s="67" t="str">
        <f>IF(IFERROR(SEARCH(H$6,$D413),0)&gt;0,TRIM(VLOOKUP(H$6,'Lifeline-Capability XWalk'!$F$6:$G$38,2,FALSE)),"")</f>
        <v/>
      </c>
      <c r="I413" s="67" t="str">
        <f>IF(IFERROR(SEARCH(I$6,$D413),0)&gt;0,TRIM(VLOOKUP(I$6,'Lifeline-Capability XWalk'!$F$6:$G$38,2,FALSE)),"")</f>
        <v/>
      </c>
      <c r="J413" s="67" t="str">
        <f>IF(IFERROR(SEARCH(J$6,$D413),0)&gt;0,TRIM(VLOOKUP(J$6,'Lifeline-Capability XWalk'!$F$6:$G$38,2,FALSE)),"")</f>
        <v/>
      </c>
      <c r="K413" s="67" t="str">
        <f>IF(IFERROR(SEARCH(K$6,$D413),0)&gt;0,TRIM(VLOOKUP(K$6,'Lifeline-Capability XWalk'!$F$6:$G$38,2,FALSE)),"")</f>
        <v/>
      </c>
      <c r="L413" s="67" t="str">
        <f>IF(IFERROR(SEARCH(L$6,$D413),0)&gt;0,TRIM(VLOOKUP(L$6,'Lifeline-Capability XWalk'!$F$6:$G$38,2,FALSE)),"")</f>
        <v/>
      </c>
      <c r="M413" s="67" t="str">
        <f>IF(IFERROR(SEARCH(M$6,$D413),0)&gt;0,TRIM(VLOOKUP(M$6,'Lifeline-Capability XWalk'!$F$6:$G$38,2,FALSE)),"")</f>
        <v/>
      </c>
      <c r="N413" s="67" t="str">
        <f>IF(IFERROR(SEARCH(N$6,$D413),0)&gt;0,TRIM(VLOOKUP(N$6,'Lifeline-Capability XWalk'!$F$6:$G$38,2,FALSE)),"")</f>
        <v/>
      </c>
      <c r="O413" s="67" t="str">
        <f>IF(IFERROR(SEARCH(O$6,$D413),0)&gt;0,TRIM(VLOOKUP(O$6,'Lifeline-Capability XWalk'!$F$6:$G$38,2,FALSE)),"")</f>
        <v/>
      </c>
      <c r="P413" s="67" t="str">
        <f>IF(IFERROR(SEARCH(P$6,$D413),0)&gt;0,TRIM(VLOOKUP(P$6,'Lifeline-Capability XWalk'!$F$6:$G$38,2,FALSE)),"")</f>
        <v/>
      </c>
      <c r="Q413" s="67" t="str">
        <f>IF(IFERROR(SEARCH(Q$6,$D413),0)&gt;0,TRIM(VLOOKUP(Q$6,'Lifeline-Capability XWalk'!$F$6:$G$38,2,FALSE)),"")</f>
        <v/>
      </c>
      <c r="R413" s="67" t="str">
        <f>IF(IFERROR(SEARCH(R$6,$D413),0)&gt;0,TRIM(VLOOKUP(R$6,'Lifeline-Capability XWalk'!$F$6:$G$38,2,FALSE)),"")</f>
        <v/>
      </c>
      <c r="S413" s="67" t="str">
        <f>IF(IFERROR(SEARCH(S$6,$D413),0)&gt;0,TRIM(VLOOKUP(S$6,'Lifeline-Capability XWalk'!$F$6:$G$38,2,FALSE)),"")</f>
        <v/>
      </c>
      <c r="T413" s="67" t="str">
        <f>IF(IFERROR(SEARCH(T$6,$D413),0)&gt;0,TRIM(VLOOKUP(T$6,'Lifeline-Capability XWalk'!$F$6:$G$38,2,FALSE)),"")</f>
        <v/>
      </c>
      <c r="U413" s="67" t="str">
        <f>IF(IFERROR(SEARCH(U$6,$D413),0)&gt;0,TRIM(VLOOKUP(U$6,'Lifeline-Capability XWalk'!$F$6:$G$38,2,FALSE)),"")</f>
        <v/>
      </c>
      <c r="V413" s="67" t="str">
        <f>IF(IFERROR(SEARCH(V$6,$D413),0)&gt;0,TRIM(VLOOKUP(V$6,'Lifeline-Capability XWalk'!$F$6:$G$38,2,FALSE)),"")</f>
        <v/>
      </c>
      <c r="W413" s="67" t="str">
        <f>IF(IFERROR(SEARCH(W$6,$D413),0)&gt;0,TRIM(VLOOKUP(W$6,'Lifeline-Capability XWalk'!$F$6:$G$38,2,FALSE)),"")</f>
        <v/>
      </c>
      <c r="X413" s="67" t="str">
        <f>IF(IFERROR(SEARCH(X$6,$D413),0)&gt;0,TRIM(VLOOKUP(X$6,'Lifeline-Capability XWalk'!$F$6:$G$38,2,FALSE)),"")</f>
        <v/>
      </c>
      <c r="Y413" s="67" t="str">
        <f>IF(IFERROR(SEARCH(Y$6,$D413),0)&gt;0,TRIM(VLOOKUP(Y$6,'Lifeline-Capability XWalk'!$F$6:$G$38,2,FALSE)),"")</f>
        <v/>
      </c>
      <c r="Z413" s="67" t="str">
        <f>IF(IFERROR(SEARCH(Z$6,$D413),0)&gt;0,TRIM(VLOOKUP(Z$6,'Lifeline-Capability XWalk'!$F$6:$G$38,2,FALSE)),"")</f>
        <v/>
      </c>
      <c r="AA413" s="67" t="str">
        <f>IF(IFERROR(SEARCH(AA$6,$D413),0)&gt;0,TRIM(VLOOKUP(AA$6,'Lifeline-Capability XWalk'!$F$6:$G$38,2,FALSE)),"")</f>
        <v>Communications</v>
      </c>
      <c r="AB413" s="67" t="str">
        <f>IF(IFERROR(SEARCH(AB$6,$D413),0)&gt;0,TRIM(VLOOKUP(AB$6,'Lifeline-Capability XWalk'!$F$6:$G$38,2,FALSE)),"")</f>
        <v/>
      </c>
      <c r="AC413" s="67" t="str">
        <f>IF(IFERROR(SEARCH(AC$6,$D413),0)&gt;0,TRIM(VLOOKUP(AC$6,'Lifeline-Capability XWalk'!$F$6:$G$38,2,FALSE)),"")</f>
        <v/>
      </c>
      <c r="AD413" s="67" t="str">
        <f>IF(IFERROR(SEARCH(AD$6,$D413),0)&gt;0,TRIM(VLOOKUP(AD$6,'Lifeline-Capability XWalk'!$F$6:$G$38,2,FALSE)),"")</f>
        <v>Safety and Security; Food, Water, Shelter; Health and Medical; Energy; Communications; Hazardous Materials; Transportation; Water Systems;</v>
      </c>
      <c r="AE413" s="67" t="str">
        <f>IF(IFERROR(SEARCH(AE$6,$D413),0)&gt;0,TRIM(VLOOKUP(AE$6,'Lifeline-Capability XWalk'!$F$6:$G$38,2,FALSE)),"")</f>
        <v/>
      </c>
      <c r="AF413" s="67" t="str">
        <f>IF(IFERROR(SEARCH(AF$6,$D413),0)&gt;0,TRIM(VLOOKUP(AF$6,'Lifeline-Capability XWalk'!$F$6:$G$38,2,FALSE)),"")</f>
        <v/>
      </c>
      <c r="AG413" s="67" t="str">
        <f>IF(IFERROR(SEARCH(AG$6,$D413),0)&gt;0,TRIM(VLOOKUP(AG$6,'Lifeline-Capability XWalk'!$F$6:$G$38,2,FALSE)),"")</f>
        <v/>
      </c>
      <c r="AH413" s="67" t="str">
        <f>IF(IFERROR(SEARCH(AH$6,$D413),0)&gt;0,TRIM(VLOOKUP(AH$6,'Lifeline-Capability XWalk'!$F$6:$G$38,2,FALSE)),"")</f>
        <v/>
      </c>
      <c r="AI413" s="67" t="str">
        <f>IF(IFERROR(SEARCH(AI$6,$D413),0)&gt;0,TRIM(VLOOKUP(AI$6,'Lifeline-Capability XWalk'!$F$6:$G$38,2,FALSE)),"")</f>
        <v/>
      </c>
      <c r="AJ413" s="67" t="str">
        <f>IF(IFERROR(SEARCH(AJ$6,$D413),0)&gt;0,TRIM(VLOOKUP(AJ$6,'Lifeline-Capability XWalk'!$F$6:$G$38,2,FALSE)),"")</f>
        <v/>
      </c>
      <c r="AK413" s="67" t="str">
        <f>IF(IFERROR(SEARCH(AK$6,$D413),0)&gt;0,TRIM(VLOOKUP(AK$6,'Lifeline-Capability XWalk'!$F$6:$G$38,2,FALSE)),"")</f>
        <v/>
      </c>
      <c r="AL413" s="68" t="str">
        <f>IF(IFERROR(SEARCH(AL$6,$D413),0)&gt;0,TRIM(VLOOKUP(AL$6,'Lifeline-Capability XWalk'!$F$6:$G$38,2,FALSE)),"")</f>
        <v/>
      </c>
      <c r="AM413" s="24" t="str">
        <f t="shared" si="23"/>
        <v/>
      </c>
      <c r="AN413" s="24" t="str">
        <f t="shared" si="24"/>
        <v/>
      </c>
      <c r="AO413" s="24" t="str">
        <f t="shared" si="24"/>
        <v/>
      </c>
      <c r="AP413" s="24" t="str">
        <f t="shared" si="24"/>
        <v/>
      </c>
      <c r="AQ413" s="24" t="str">
        <f t="shared" si="24"/>
        <v>Communications</v>
      </c>
      <c r="AR413" s="24" t="str">
        <f t="shared" si="24"/>
        <v/>
      </c>
      <c r="AS413" s="24" t="str">
        <f t="shared" si="24"/>
        <v/>
      </c>
      <c r="AT413" s="24" t="str">
        <f t="shared" si="24"/>
        <v/>
      </c>
      <c r="AU413" s="24" t="str">
        <f t="shared" si="24"/>
        <v>Safety and Security; Food, Water, Shelter; Health and Medical; Energy; Communications; Hazardous Materials; Transportation; Water Systems;</v>
      </c>
    </row>
    <row r="414" spans="1:47" s="24" customFormat="1" ht="32.1" customHeight="1" x14ac:dyDescent="0.2">
      <c r="A414" s="141" t="s">
        <v>1112</v>
      </c>
      <c r="B414" s="63" t="s">
        <v>1132</v>
      </c>
      <c r="C414" s="142" t="s">
        <v>1082</v>
      </c>
      <c r="D414" s="63" t="s">
        <v>1588</v>
      </c>
      <c r="E414" s="64" t="str">
        <f t="shared" si="25"/>
        <v>Safety and Security; Food, Water, Shelter; Health and Medical; Energy; Communications; Hazardous Materials; Transportation; Water Systems;</v>
      </c>
      <c r="F414" s="72" t="s">
        <v>236</v>
      </c>
      <c r="G414" s="66" t="str">
        <f>IF(IFERROR(SEARCH(G$6,$D414),0)&gt;0,TRIM(VLOOKUP(G$6,'Lifeline-Capability XWalk'!$F$6:$G$38,2,FALSE)),"")</f>
        <v/>
      </c>
      <c r="H414" s="67" t="str">
        <f>IF(IFERROR(SEARCH(H$6,$D414),0)&gt;0,TRIM(VLOOKUP(H$6,'Lifeline-Capability XWalk'!$F$6:$G$38,2,FALSE)),"")</f>
        <v/>
      </c>
      <c r="I414" s="67" t="str">
        <f>IF(IFERROR(SEARCH(I$6,$D414),0)&gt;0,TRIM(VLOOKUP(I$6,'Lifeline-Capability XWalk'!$F$6:$G$38,2,FALSE)),"")</f>
        <v/>
      </c>
      <c r="J414" s="67" t="str">
        <f>IF(IFERROR(SEARCH(J$6,$D414),0)&gt;0,TRIM(VLOOKUP(J$6,'Lifeline-Capability XWalk'!$F$6:$G$38,2,FALSE)),"")</f>
        <v/>
      </c>
      <c r="K414" s="67" t="str">
        <f>IF(IFERROR(SEARCH(K$6,$D414),0)&gt;0,TRIM(VLOOKUP(K$6,'Lifeline-Capability XWalk'!$F$6:$G$38,2,FALSE)),"")</f>
        <v/>
      </c>
      <c r="L414" s="67" t="str">
        <f>IF(IFERROR(SEARCH(L$6,$D414),0)&gt;0,TRIM(VLOOKUP(L$6,'Lifeline-Capability XWalk'!$F$6:$G$38,2,FALSE)),"")</f>
        <v/>
      </c>
      <c r="M414" s="67" t="str">
        <f>IF(IFERROR(SEARCH(M$6,$D414),0)&gt;0,TRIM(VLOOKUP(M$6,'Lifeline-Capability XWalk'!$F$6:$G$38,2,FALSE)),"")</f>
        <v/>
      </c>
      <c r="N414" s="67" t="str">
        <f>IF(IFERROR(SEARCH(N$6,$D414),0)&gt;0,TRIM(VLOOKUP(N$6,'Lifeline-Capability XWalk'!$F$6:$G$38,2,FALSE)),"")</f>
        <v/>
      </c>
      <c r="O414" s="67" t="str">
        <f>IF(IFERROR(SEARCH(O$6,$D414),0)&gt;0,TRIM(VLOOKUP(O$6,'Lifeline-Capability XWalk'!$F$6:$G$38,2,FALSE)),"")</f>
        <v/>
      </c>
      <c r="P414" s="67" t="str">
        <f>IF(IFERROR(SEARCH(P$6,$D414),0)&gt;0,TRIM(VLOOKUP(P$6,'Lifeline-Capability XWalk'!$F$6:$G$38,2,FALSE)),"")</f>
        <v/>
      </c>
      <c r="Q414" s="67" t="str">
        <f>IF(IFERROR(SEARCH(Q$6,$D414),0)&gt;0,TRIM(VLOOKUP(Q$6,'Lifeline-Capability XWalk'!$F$6:$G$38,2,FALSE)),"")</f>
        <v/>
      </c>
      <c r="R414" s="67" t="str">
        <f>IF(IFERROR(SEARCH(R$6,$D414),0)&gt;0,TRIM(VLOOKUP(R$6,'Lifeline-Capability XWalk'!$F$6:$G$38,2,FALSE)),"")</f>
        <v/>
      </c>
      <c r="S414" s="67" t="str">
        <f>IF(IFERROR(SEARCH(S$6,$D414),0)&gt;0,TRIM(VLOOKUP(S$6,'Lifeline-Capability XWalk'!$F$6:$G$38,2,FALSE)),"")</f>
        <v/>
      </c>
      <c r="T414" s="67" t="str">
        <f>IF(IFERROR(SEARCH(T$6,$D414),0)&gt;0,TRIM(VLOOKUP(T$6,'Lifeline-Capability XWalk'!$F$6:$G$38,2,FALSE)),"")</f>
        <v/>
      </c>
      <c r="U414" s="67" t="str">
        <f>IF(IFERROR(SEARCH(U$6,$D414),0)&gt;0,TRIM(VLOOKUP(U$6,'Lifeline-Capability XWalk'!$F$6:$G$38,2,FALSE)),"")</f>
        <v/>
      </c>
      <c r="V414" s="67" t="str">
        <f>IF(IFERROR(SEARCH(V$6,$D414),0)&gt;0,TRIM(VLOOKUP(V$6,'Lifeline-Capability XWalk'!$F$6:$G$38,2,FALSE)),"")</f>
        <v/>
      </c>
      <c r="W414" s="67" t="str">
        <f>IF(IFERROR(SEARCH(W$6,$D414),0)&gt;0,TRIM(VLOOKUP(W$6,'Lifeline-Capability XWalk'!$F$6:$G$38,2,FALSE)),"")</f>
        <v/>
      </c>
      <c r="X414" s="67" t="str">
        <f>IF(IFERROR(SEARCH(X$6,$D414),0)&gt;0,TRIM(VLOOKUP(X$6,'Lifeline-Capability XWalk'!$F$6:$G$38,2,FALSE)),"")</f>
        <v/>
      </c>
      <c r="Y414" s="67" t="str">
        <f>IF(IFERROR(SEARCH(Y$6,$D414),0)&gt;0,TRIM(VLOOKUP(Y$6,'Lifeline-Capability XWalk'!$F$6:$G$38,2,FALSE)),"")</f>
        <v/>
      </c>
      <c r="Z414" s="67" t="str">
        <f>IF(IFERROR(SEARCH(Z$6,$D414),0)&gt;0,TRIM(VLOOKUP(Z$6,'Lifeline-Capability XWalk'!$F$6:$G$38,2,FALSE)),"")</f>
        <v/>
      </c>
      <c r="AA414" s="67" t="str">
        <f>IF(IFERROR(SEARCH(AA$6,$D414),0)&gt;0,TRIM(VLOOKUP(AA$6,'Lifeline-Capability XWalk'!$F$6:$G$38,2,FALSE)),"")</f>
        <v>Communications</v>
      </c>
      <c r="AB414" s="67" t="str">
        <f>IF(IFERROR(SEARCH(AB$6,$D414),0)&gt;0,TRIM(VLOOKUP(AB$6,'Lifeline-Capability XWalk'!$F$6:$G$38,2,FALSE)),"")</f>
        <v/>
      </c>
      <c r="AC414" s="67" t="str">
        <f>IF(IFERROR(SEARCH(AC$6,$D414),0)&gt;0,TRIM(VLOOKUP(AC$6,'Lifeline-Capability XWalk'!$F$6:$G$38,2,FALSE)),"")</f>
        <v/>
      </c>
      <c r="AD414" s="67" t="str">
        <f>IF(IFERROR(SEARCH(AD$6,$D414),0)&gt;0,TRIM(VLOOKUP(AD$6,'Lifeline-Capability XWalk'!$F$6:$G$38,2,FALSE)),"")</f>
        <v>Safety and Security; Food, Water, Shelter; Health and Medical; Energy; Communications; Hazardous Materials; Transportation; Water Systems;</v>
      </c>
      <c r="AE414" s="67" t="str">
        <f>IF(IFERROR(SEARCH(AE$6,$D414),0)&gt;0,TRIM(VLOOKUP(AE$6,'Lifeline-Capability XWalk'!$F$6:$G$38,2,FALSE)),"")</f>
        <v/>
      </c>
      <c r="AF414" s="67" t="str">
        <f>IF(IFERROR(SEARCH(AF$6,$D414),0)&gt;0,TRIM(VLOOKUP(AF$6,'Lifeline-Capability XWalk'!$F$6:$G$38,2,FALSE)),"")</f>
        <v/>
      </c>
      <c r="AG414" s="67" t="str">
        <f>IF(IFERROR(SEARCH(AG$6,$D414),0)&gt;0,TRIM(VLOOKUP(AG$6,'Lifeline-Capability XWalk'!$F$6:$G$38,2,FALSE)),"")</f>
        <v/>
      </c>
      <c r="AH414" s="67" t="str">
        <f>IF(IFERROR(SEARCH(AH$6,$D414),0)&gt;0,TRIM(VLOOKUP(AH$6,'Lifeline-Capability XWalk'!$F$6:$G$38,2,FALSE)),"")</f>
        <v/>
      </c>
      <c r="AI414" s="67" t="str">
        <f>IF(IFERROR(SEARCH(AI$6,$D414),0)&gt;0,TRIM(VLOOKUP(AI$6,'Lifeline-Capability XWalk'!$F$6:$G$38,2,FALSE)),"")</f>
        <v/>
      </c>
      <c r="AJ414" s="67" t="str">
        <f>IF(IFERROR(SEARCH(AJ$6,$D414),0)&gt;0,TRIM(VLOOKUP(AJ$6,'Lifeline-Capability XWalk'!$F$6:$G$38,2,FALSE)),"")</f>
        <v/>
      </c>
      <c r="AK414" s="67" t="str">
        <f>IF(IFERROR(SEARCH(AK$6,$D414),0)&gt;0,TRIM(VLOOKUP(AK$6,'Lifeline-Capability XWalk'!$F$6:$G$38,2,FALSE)),"")</f>
        <v/>
      </c>
      <c r="AL414" s="68" t="str">
        <f>IF(IFERROR(SEARCH(AL$6,$D414),0)&gt;0,TRIM(VLOOKUP(AL$6,'Lifeline-Capability XWalk'!$F$6:$G$38,2,FALSE)),"")</f>
        <v/>
      </c>
      <c r="AM414" s="24" t="str">
        <f t="shared" si="23"/>
        <v/>
      </c>
      <c r="AN414" s="24" t="str">
        <f t="shared" si="24"/>
        <v/>
      </c>
      <c r="AO414" s="24" t="str">
        <f t="shared" si="24"/>
        <v/>
      </c>
      <c r="AP414" s="24" t="str">
        <f t="shared" si="24"/>
        <v/>
      </c>
      <c r="AQ414" s="24" t="str">
        <f t="shared" si="24"/>
        <v>Communications</v>
      </c>
      <c r="AR414" s="24" t="str">
        <f t="shared" si="24"/>
        <v/>
      </c>
      <c r="AS414" s="24" t="str">
        <f t="shared" si="24"/>
        <v/>
      </c>
      <c r="AT414" s="24" t="str">
        <f t="shared" si="24"/>
        <v/>
      </c>
      <c r="AU414" s="24" t="str">
        <f t="shared" si="24"/>
        <v>Safety and Security; Food, Water, Shelter; Health and Medical; Energy; Communications; Hazardous Materials; Transportation; Water Systems;</v>
      </c>
    </row>
    <row r="415" spans="1:47" s="24" customFormat="1" ht="32.1" customHeight="1" x14ac:dyDescent="0.2">
      <c r="A415" s="141" t="s">
        <v>1112</v>
      </c>
      <c r="B415" s="63" t="s">
        <v>1117</v>
      </c>
      <c r="C415" s="142" t="s">
        <v>1393</v>
      </c>
      <c r="D415" s="63" t="s">
        <v>1588</v>
      </c>
      <c r="E415" s="64" t="str">
        <f t="shared" si="25"/>
        <v>Safety and Security; Food, Water, Shelter; Health and Medical; Energy; Communications; Hazardous Materials; Transportation; Water Systems;</v>
      </c>
      <c r="F415" s="71" t="s">
        <v>227</v>
      </c>
      <c r="G415" s="66" t="str">
        <f>IF(IFERROR(SEARCH(G$6,$D415),0)&gt;0,TRIM(VLOOKUP(G$6,'Lifeline-Capability XWalk'!$F$6:$G$38,2,FALSE)),"")</f>
        <v/>
      </c>
      <c r="H415" s="67" t="str">
        <f>IF(IFERROR(SEARCH(H$6,$D415),0)&gt;0,TRIM(VLOOKUP(H$6,'Lifeline-Capability XWalk'!$F$6:$G$38,2,FALSE)),"")</f>
        <v/>
      </c>
      <c r="I415" s="67" t="str">
        <f>IF(IFERROR(SEARCH(I$6,$D415),0)&gt;0,TRIM(VLOOKUP(I$6,'Lifeline-Capability XWalk'!$F$6:$G$38,2,FALSE)),"")</f>
        <v/>
      </c>
      <c r="J415" s="67" t="str">
        <f>IF(IFERROR(SEARCH(J$6,$D415),0)&gt;0,TRIM(VLOOKUP(J$6,'Lifeline-Capability XWalk'!$F$6:$G$38,2,FALSE)),"")</f>
        <v/>
      </c>
      <c r="K415" s="67" t="str">
        <f>IF(IFERROR(SEARCH(K$6,$D415),0)&gt;0,TRIM(VLOOKUP(K$6,'Lifeline-Capability XWalk'!$F$6:$G$38,2,FALSE)),"")</f>
        <v/>
      </c>
      <c r="L415" s="67" t="str">
        <f>IF(IFERROR(SEARCH(L$6,$D415),0)&gt;0,TRIM(VLOOKUP(L$6,'Lifeline-Capability XWalk'!$F$6:$G$38,2,FALSE)),"")</f>
        <v/>
      </c>
      <c r="M415" s="67" t="str">
        <f>IF(IFERROR(SEARCH(M$6,$D415),0)&gt;0,TRIM(VLOOKUP(M$6,'Lifeline-Capability XWalk'!$F$6:$G$38,2,FALSE)),"")</f>
        <v/>
      </c>
      <c r="N415" s="67" t="str">
        <f>IF(IFERROR(SEARCH(N$6,$D415),0)&gt;0,TRIM(VLOOKUP(N$6,'Lifeline-Capability XWalk'!$F$6:$G$38,2,FALSE)),"")</f>
        <v/>
      </c>
      <c r="O415" s="67" t="str">
        <f>IF(IFERROR(SEARCH(O$6,$D415),0)&gt;0,TRIM(VLOOKUP(O$6,'Lifeline-Capability XWalk'!$F$6:$G$38,2,FALSE)),"")</f>
        <v/>
      </c>
      <c r="P415" s="67" t="str">
        <f>IF(IFERROR(SEARCH(P$6,$D415),0)&gt;0,TRIM(VLOOKUP(P$6,'Lifeline-Capability XWalk'!$F$6:$G$38,2,FALSE)),"")</f>
        <v/>
      </c>
      <c r="Q415" s="67" t="str">
        <f>IF(IFERROR(SEARCH(Q$6,$D415),0)&gt;0,TRIM(VLOOKUP(Q$6,'Lifeline-Capability XWalk'!$F$6:$G$38,2,FALSE)),"")</f>
        <v/>
      </c>
      <c r="R415" s="67" t="str">
        <f>IF(IFERROR(SEARCH(R$6,$D415),0)&gt;0,TRIM(VLOOKUP(R$6,'Lifeline-Capability XWalk'!$F$6:$G$38,2,FALSE)),"")</f>
        <v/>
      </c>
      <c r="S415" s="67" t="str">
        <f>IF(IFERROR(SEARCH(S$6,$D415),0)&gt;0,TRIM(VLOOKUP(S$6,'Lifeline-Capability XWalk'!$F$6:$G$38,2,FALSE)),"")</f>
        <v/>
      </c>
      <c r="T415" s="67" t="str">
        <f>IF(IFERROR(SEARCH(T$6,$D415),0)&gt;0,TRIM(VLOOKUP(T$6,'Lifeline-Capability XWalk'!$F$6:$G$38,2,FALSE)),"")</f>
        <v/>
      </c>
      <c r="U415" s="67" t="str">
        <f>IF(IFERROR(SEARCH(U$6,$D415),0)&gt;0,TRIM(VLOOKUP(U$6,'Lifeline-Capability XWalk'!$F$6:$G$38,2,FALSE)),"")</f>
        <v/>
      </c>
      <c r="V415" s="67" t="str">
        <f>IF(IFERROR(SEARCH(V$6,$D415),0)&gt;0,TRIM(VLOOKUP(V$6,'Lifeline-Capability XWalk'!$F$6:$G$38,2,FALSE)),"")</f>
        <v/>
      </c>
      <c r="W415" s="67" t="str">
        <f>IF(IFERROR(SEARCH(W$6,$D415),0)&gt;0,TRIM(VLOOKUP(W$6,'Lifeline-Capability XWalk'!$F$6:$G$38,2,FALSE)),"")</f>
        <v/>
      </c>
      <c r="X415" s="67" t="str">
        <f>IF(IFERROR(SEARCH(X$6,$D415),0)&gt;0,TRIM(VLOOKUP(X$6,'Lifeline-Capability XWalk'!$F$6:$G$38,2,FALSE)),"")</f>
        <v/>
      </c>
      <c r="Y415" s="67" t="str">
        <f>IF(IFERROR(SEARCH(Y$6,$D415),0)&gt;0,TRIM(VLOOKUP(Y$6,'Lifeline-Capability XWalk'!$F$6:$G$38,2,FALSE)),"")</f>
        <v/>
      </c>
      <c r="Z415" s="67" t="str">
        <f>IF(IFERROR(SEARCH(Z$6,$D415),0)&gt;0,TRIM(VLOOKUP(Z$6,'Lifeline-Capability XWalk'!$F$6:$G$38,2,FALSE)),"")</f>
        <v/>
      </c>
      <c r="AA415" s="67" t="str">
        <f>IF(IFERROR(SEARCH(AA$6,$D415),0)&gt;0,TRIM(VLOOKUP(AA$6,'Lifeline-Capability XWalk'!$F$6:$G$38,2,FALSE)),"")</f>
        <v>Communications</v>
      </c>
      <c r="AB415" s="67" t="str">
        <f>IF(IFERROR(SEARCH(AB$6,$D415),0)&gt;0,TRIM(VLOOKUP(AB$6,'Lifeline-Capability XWalk'!$F$6:$G$38,2,FALSE)),"")</f>
        <v/>
      </c>
      <c r="AC415" s="67" t="str">
        <f>IF(IFERROR(SEARCH(AC$6,$D415),0)&gt;0,TRIM(VLOOKUP(AC$6,'Lifeline-Capability XWalk'!$F$6:$G$38,2,FALSE)),"")</f>
        <v/>
      </c>
      <c r="AD415" s="67" t="str">
        <f>IF(IFERROR(SEARCH(AD$6,$D415),0)&gt;0,TRIM(VLOOKUP(AD$6,'Lifeline-Capability XWalk'!$F$6:$G$38,2,FALSE)),"")</f>
        <v>Safety and Security; Food, Water, Shelter; Health and Medical; Energy; Communications; Hazardous Materials; Transportation; Water Systems;</v>
      </c>
      <c r="AE415" s="67" t="str">
        <f>IF(IFERROR(SEARCH(AE$6,$D415),0)&gt;0,TRIM(VLOOKUP(AE$6,'Lifeline-Capability XWalk'!$F$6:$G$38,2,FALSE)),"")</f>
        <v/>
      </c>
      <c r="AF415" s="67" t="str">
        <f>IF(IFERROR(SEARCH(AF$6,$D415),0)&gt;0,TRIM(VLOOKUP(AF$6,'Lifeline-Capability XWalk'!$F$6:$G$38,2,FALSE)),"")</f>
        <v/>
      </c>
      <c r="AG415" s="67" t="str">
        <f>IF(IFERROR(SEARCH(AG$6,$D415),0)&gt;0,TRIM(VLOOKUP(AG$6,'Lifeline-Capability XWalk'!$F$6:$G$38,2,FALSE)),"")</f>
        <v/>
      </c>
      <c r="AH415" s="67" t="str">
        <f>IF(IFERROR(SEARCH(AH$6,$D415),0)&gt;0,TRIM(VLOOKUP(AH$6,'Lifeline-Capability XWalk'!$F$6:$G$38,2,FALSE)),"")</f>
        <v/>
      </c>
      <c r="AI415" s="67" t="str">
        <f>IF(IFERROR(SEARCH(AI$6,$D415),0)&gt;0,TRIM(VLOOKUP(AI$6,'Lifeline-Capability XWalk'!$F$6:$G$38,2,FALSE)),"")</f>
        <v/>
      </c>
      <c r="AJ415" s="67" t="str">
        <f>IF(IFERROR(SEARCH(AJ$6,$D415),0)&gt;0,TRIM(VLOOKUP(AJ$6,'Lifeline-Capability XWalk'!$F$6:$G$38,2,FALSE)),"")</f>
        <v/>
      </c>
      <c r="AK415" s="67" t="str">
        <f>IF(IFERROR(SEARCH(AK$6,$D415),0)&gt;0,TRIM(VLOOKUP(AK$6,'Lifeline-Capability XWalk'!$F$6:$G$38,2,FALSE)),"")</f>
        <v/>
      </c>
      <c r="AL415" s="68" t="str">
        <f>IF(IFERROR(SEARCH(AL$6,$D415),0)&gt;0,TRIM(VLOOKUP(AL$6,'Lifeline-Capability XWalk'!$F$6:$G$38,2,FALSE)),"")</f>
        <v/>
      </c>
      <c r="AM415" s="24" t="str">
        <f t="shared" si="23"/>
        <v/>
      </c>
      <c r="AN415" s="24" t="str">
        <f t="shared" si="24"/>
        <v/>
      </c>
      <c r="AO415" s="24" t="str">
        <f t="shared" si="24"/>
        <v/>
      </c>
      <c r="AP415" s="24" t="str">
        <f t="shared" si="24"/>
        <v/>
      </c>
      <c r="AQ415" s="24" t="str">
        <f t="shared" si="24"/>
        <v>Communications</v>
      </c>
      <c r="AR415" s="24" t="str">
        <f t="shared" si="24"/>
        <v/>
      </c>
      <c r="AS415" s="24" t="str">
        <f t="shared" si="24"/>
        <v/>
      </c>
      <c r="AT415" s="24" t="str">
        <f t="shared" si="24"/>
        <v/>
      </c>
      <c r="AU415" s="24" t="str">
        <f t="shared" si="24"/>
        <v>Safety and Security; Food, Water, Shelter; Health and Medical; Energy; Communications; Hazardous Materials; Transportation; Water Systems;</v>
      </c>
    </row>
    <row r="416" spans="1:47" s="24" customFormat="1" ht="32.1" customHeight="1" x14ac:dyDescent="0.2">
      <c r="A416" s="141" t="s">
        <v>1112</v>
      </c>
      <c r="B416" s="63" t="s">
        <v>1117</v>
      </c>
      <c r="C416" s="142" t="s">
        <v>1082</v>
      </c>
      <c r="D416" s="63" t="s">
        <v>1588</v>
      </c>
      <c r="E416" s="64" t="str">
        <f t="shared" si="25"/>
        <v>Safety and Security; Food, Water, Shelter; Health and Medical; Energy; Communications; Hazardous Materials; Transportation; Water Systems;</v>
      </c>
      <c r="F416" s="65" t="s">
        <v>312</v>
      </c>
      <c r="G416" s="66" t="str">
        <f>IF(IFERROR(SEARCH(G$6,$D416),0)&gt;0,TRIM(VLOOKUP(G$6,'Lifeline-Capability XWalk'!$F$6:$G$38,2,FALSE)),"")</f>
        <v/>
      </c>
      <c r="H416" s="67" t="str">
        <f>IF(IFERROR(SEARCH(H$6,$D416),0)&gt;0,TRIM(VLOOKUP(H$6,'Lifeline-Capability XWalk'!$F$6:$G$38,2,FALSE)),"")</f>
        <v/>
      </c>
      <c r="I416" s="67" t="str">
        <f>IF(IFERROR(SEARCH(I$6,$D416),0)&gt;0,TRIM(VLOOKUP(I$6,'Lifeline-Capability XWalk'!$F$6:$G$38,2,FALSE)),"")</f>
        <v/>
      </c>
      <c r="J416" s="67" t="str">
        <f>IF(IFERROR(SEARCH(J$6,$D416),0)&gt;0,TRIM(VLOOKUP(J$6,'Lifeline-Capability XWalk'!$F$6:$G$38,2,FALSE)),"")</f>
        <v/>
      </c>
      <c r="K416" s="67" t="str">
        <f>IF(IFERROR(SEARCH(K$6,$D416),0)&gt;0,TRIM(VLOOKUP(K$6,'Lifeline-Capability XWalk'!$F$6:$G$38,2,FALSE)),"")</f>
        <v/>
      </c>
      <c r="L416" s="67" t="str">
        <f>IF(IFERROR(SEARCH(L$6,$D416),0)&gt;0,TRIM(VLOOKUP(L$6,'Lifeline-Capability XWalk'!$F$6:$G$38,2,FALSE)),"")</f>
        <v/>
      </c>
      <c r="M416" s="67" t="str">
        <f>IF(IFERROR(SEARCH(M$6,$D416),0)&gt;0,TRIM(VLOOKUP(M$6,'Lifeline-Capability XWalk'!$F$6:$G$38,2,FALSE)),"")</f>
        <v/>
      </c>
      <c r="N416" s="67" t="str">
        <f>IF(IFERROR(SEARCH(N$6,$D416),0)&gt;0,TRIM(VLOOKUP(N$6,'Lifeline-Capability XWalk'!$F$6:$G$38,2,FALSE)),"")</f>
        <v/>
      </c>
      <c r="O416" s="67" t="str">
        <f>IF(IFERROR(SEARCH(O$6,$D416),0)&gt;0,TRIM(VLOOKUP(O$6,'Lifeline-Capability XWalk'!$F$6:$G$38,2,FALSE)),"")</f>
        <v/>
      </c>
      <c r="P416" s="67" t="str">
        <f>IF(IFERROR(SEARCH(P$6,$D416),0)&gt;0,TRIM(VLOOKUP(P$6,'Lifeline-Capability XWalk'!$F$6:$G$38,2,FALSE)),"")</f>
        <v/>
      </c>
      <c r="Q416" s="67" t="str">
        <f>IF(IFERROR(SEARCH(Q$6,$D416),0)&gt;0,TRIM(VLOOKUP(Q$6,'Lifeline-Capability XWalk'!$F$6:$G$38,2,FALSE)),"")</f>
        <v/>
      </c>
      <c r="R416" s="67" t="str">
        <f>IF(IFERROR(SEARCH(R$6,$D416),0)&gt;0,TRIM(VLOOKUP(R$6,'Lifeline-Capability XWalk'!$F$6:$G$38,2,FALSE)),"")</f>
        <v/>
      </c>
      <c r="S416" s="67" t="str">
        <f>IF(IFERROR(SEARCH(S$6,$D416),0)&gt;0,TRIM(VLOOKUP(S$6,'Lifeline-Capability XWalk'!$F$6:$G$38,2,FALSE)),"")</f>
        <v/>
      </c>
      <c r="T416" s="67" t="str">
        <f>IF(IFERROR(SEARCH(T$6,$D416),0)&gt;0,TRIM(VLOOKUP(T$6,'Lifeline-Capability XWalk'!$F$6:$G$38,2,FALSE)),"")</f>
        <v/>
      </c>
      <c r="U416" s="67" t="str">
        <f>IF(IFERROR(SEARCH(U$6,$D416),0)&gt;0,TRIM(VLOOKUP(U$6,'Lifeline-Capability XWalk'!$F$6:$G$38,2,FALSE)),"")</f>
        <v/>
      </c>
      <c r="V416" s="67" t="str">
        <f>IF(IFERROR(SEARCH(V$6,$D416),0)&gt;0,TRIM(VLOOKUP(V$6,'Lifeline-Capability XWalk'!$F$6:$G$38,2,FALSE)),"")</f>
        <v/>
      </c>
      <c r="W416" s="67" t="str">
        <f>IF(IFERROR(SEARCH(W$6,$D416),0)&gt;0,TRIM(VLOOKUP(W$6,'Lifeline-Capability XWalk'!$F$6:$G$38,2,FALSE)),"")</f>
        <v/>
      </c>
      <c r="X416" s="67" t="str">
        <f>IF(IFERROR(SEARCH(X$6,$D416),0)&gt;0,TRIM(VLOOKUP(X$6,'Lifeline-Capability XWalk'!$F$6:$G$38,2,FALSE)),"")</f>
        <v/>
      </c>
      <c r="Y416" s="67" t="str">
        <f>IF(IFERROR(SEARCH(Y$6,$D416),0)&gt;0,TRIM(VLOOKUP(Y$6,'Lifeline-Capability XWalk'!$F$6:$G$38,2,FALSE)),"")</f>
        <v/>
      </c>
      <c r="Z416" s="67" t="str">
        <f>IF(IFERROR(SEARCH(Z$6,$D416),0)&gt;0,TRIM(VLOOKUP(Z$6,'Lifeline-Capability XWalk'!$F$6:$G$38,2,FALSE)),"")</f>
        <v/>
      </c>
      <c r="AA416" s="67" t="str">
        <f>IF(IFERROR(SEARCH(AA$6,$D416),0)&gt;0,TRIM(VLOOKUP(AA$6,'Lifeline-Capability XWalk'!$F$6:$G$38,2,FALSE)),"")</f>
        <v>Communications</v>
      </c>
      <c r="AB416" s="67" t="str">
        <f>IF(IFERROR(SEARCH(AB$6,$D416),0)&gt;0,TRIM(VLOOKUP(AB$6,'Lifeline-Capability XWalk'!$F$6:$G$38,2,FALSE)),"")</f>
        <v/>
      </c>
      <c r="AC416" s="67" t="str">
        <f>IF(IFERROR(SEARCH(AC$6,$D416),0)&gt;0,TRIM(VLOOKUP(AC$6,'Lifeline-Capability XWalk'!$F$6:$G$38,2,FALSE)),"")</f>
        <v/>
      </c>
      <c r="AD416" s="67" t="str">
        <f>IF(IFERROR(SEARCH(AD$6,$D416),0)&gt;0,TRIM(VLOOKUP(AD$6,'Lifeline-Capability XWalk'!$F$6:$G$38,2,FALSE)),"")</f>
        <v>Safety and Security; Food, Water, Shelter; Health and Medical; Energy; Communications; Hazardous Materials; Transportation; Water Systems;</v>
      </c>
      <c r="AE416" s="67" t="str">
        <f>IF(IFERROR(SEARCH(AE$6,$D416),0)&gt;0,TRIM(VLOOKUP(AE$6,'Lifeline-Capability XWalk'!$F$6:$G$38,2,FALSE)),"")</f>
        <v/>
      </c>
      <c r="AF416" s="67" t="str">
        <f>IF(IFERROR(SEARCH(AF$6,$D416),0)&gt;0,TRIM(VLOOKUP(AF$6,'Lifeline-Capability XWalk'!$F$6:$G$38,2,FALSE)),"")</f>
        <v/>
      </c>
      <c r="AG416" s="67" t="str">
        <f>IF(IFERROR(SEARCH(AG$6,$D416),0)&gt;0,TRIM(VLOOKUP(AG$6,'Lifeline-Capability XWalk'!$F$6:$G$38,2,FALSE)),"")</f>
        <v/>
      </c>
      <c r="AH416" s="67" t="str">
        <f>IF(IFERROR(SEARCH(AH$6,$D416),0)&gt;0,TRIM(VLOOKUP(AH$6,'Lifeline-Capability XWalk'!$F$6:$G$38,2,FALSE)),"")</f>
        <v/>
      </c>
      <c r="AI416" s="67" t="str">
        <f>IF(IFERROR(SEARCH(AI$6,$D416),0)&gt;0,TRIM(VLOOKUP(AI$6,'Lifeline-Capability XWalk'!$F$6:$G$38,2,FALSE)),"")</f>
        <v/>
      </c>
      <c r="AJ416" s="67" t="str">
        <f>IF(IFERROR(SEARCH(AJ$6,$D416),0)&gt;0,TRIM(VLOOKUP(AJ$6,'Lifeline-Capability XWalk'!$F$6:$G$38,2,FALSE)),"")</f>
        <v/>
      </c>
      <c r="AK416" s="67" t="str">
        <f>IF(IFERROR(SEARCH(AK$6,$D416),0)&gt;0,TRIM(VLOOKUP(AK$6,'Lifeline-Capability XWalk'!$F$6:$G$38,2,FALSE)),"")</f>
        <v/>
      </c>
      <c r="AL416" s="68" t="str">
        <f>IF(IFERROR(SEARCH(AL$6,$D416),0)&gt;0,TRIM(VLOOKUP(AL$6,'Lifeline-Capability XWalk'!$F$6:$G$38,2,FALSE)),"")</f>
        <v/>
      </c>
      <c r="AM416" s="24" t="str">
        <f t="shared" si="23"/>
        <v/>
      </c>
      <c r="AN416" s="24" t="str">
        <f t="shared" si="24"/>
        <v/>
      </c>
      <c r="AO416" s="24" t="str">
        <f t="shared" si="24"/>
        <v/>
      </c>
      <c r="AP416" s="24" t="str">
        <f t="shared" si="24"/>
        <v/>
      </c>
      <c r="AQ416" s="24" t="str">
        <f t="shared" si="24"/>
        <v>Communications</v>
      </c>
      <c r="AR416" s="24" t="str">
        <f t="shared" si="24"/>
        <v/>
      </c>
      <c r="AS416" s="24" t="str">
        <f t="shared" si="24"/>
        <v/>
      </c>
      <c r="AT416" s="24" t="str">
        <f t="shared" si="24"/>
        <v/>
      </c>
      <c r="AU416" s="24" t="str">
        <f t="shared" si="24"/>
        <v>Safety and Security; Food, Water, Shelter; Health and Medical; Energy; Communications; Hazardous Materials; Transportation; Water Systems;</v>
      </c>
    </row>
    <row r="417" spans="1:47" s="24" customFormat="1" ht="32.1" customHeight="1" x14ac:dyDescent="0.2">
      <c r="A417" s="143" t="s">
        <v>1113</v>
      </c>
      <c r="B417" s="69" t="s">
        <v>1138</v>
      </c>
      <c r="C417" s="144" t="s">
        <v>1082</v>
      </c>
      <c r="D417" s="63" t="s">
        <v>1589</v>
      </c>
      <c r="E417" s="64" t="str">
        <f t="shared" si="25"/>
        <v>Safety and Security; Food, Water, Shelter; Health and Medical; Energy; Communications; Hazardous Materials; Transportation; Water Systems;</v>
      </c>
      <c r="F417" s="70" t="s">
        <v>299</v>
      </c>
      <c r="G417" s="66" t="str">
        <f>IF(IFERROR(SEARCH(G$6,$D417),0)&gt;0,TRIM(VLOOKUP(G$6,'Lifeline-Capability XWalk'!$F$6:$G$38,2,FALSE)),"")</f>
        <v/>
      </c>
      <c r="H417" s="67" t="str">
        <f>IF(IFERROR(SEARCH(H$6,$D417),0)&gt;0,TRIM(VLOOKUP(H$6,'Lifeline-Capability XWalk'!$F$6:$G$38,2,FALSE)),"")</f>
        <v/>
      </c>
      <c r="I417" s="67" t="str">
        <f>IF(IFERROR(SEARCH(I$6,$D417),0)&gt;0,TRIM(VLOOKUP(I$6,'Lifeline-Capability XWalk'!$F$6:$G$38,2,FALSE)),"")</f>
        <v/>
      </c>
      <c r="J417" s="67" t="str">
        <f>IF(IFERROR(SEARCH(J$6,$D417),0)&gt;0,TRIM(VLOOKUP(J$6,'Lifeline-Capability XWalk'!$F$6:$G$38,2,FALSE)),"")</f>
        <v/>
      </c>
      <c r="K417" s="67" t="str">
        <f>IF(IFERROR(SEARCH(K$6,$D417),0)&gt;0,TRIM(VLOOKUP(K$6,'Lifeline-Capability XWalk'!$F$6:$G$38,2,FALSE)),"")</f>
        <v/>
      </c>
      <c r="L417" s="67" t="str">
        <f>IF(IFERROR(SEARCH(L$6,$D417),0)&gt;0,TRIM(VLOOKUP(L$6,'Lifeline-Capability XWalk'!$F$6:$G$38,2,FALSE)),"")</f>
        <v/>
      </c>
      <c r="M417" s="67" t="str">
        <f>IF(IFERROR(SEARCH(M$6,$D417),0)&gt;0,TRIM(VLOOKUP(M$6,'Lifeline-Capability XWalk'!$F$6:$G$38,2,FALSE)),"")</f>
        <v/>
      </c>
      <c r="N417" s="67" t="str">
        <f>IF(IFERROR(SEARCH(N$6,$D417),0)&gt;0,TRIM(VLOOKUP(N$6,'Lifeline-Capability XWalk'!$F$6:$G$38,2,FALSE)),"")</f>
        <v/>
      </c>
      <c r="O417" s="67" t="str">
        <f>IF(IFERROR(SEARCH(O$6,$D417),0)&gt;0,TRIM(VLOOKUP(O$6,'Lifeline-Capability XWalk'!$F$6:$G$38,2,FALSE)),"")</f>
        <v/>
      </c>
      <c r="P417" s="67" t="str">
        <f>IF(IFERROR(SEARCH(P$6,$D417),0)&gt;0,TRIM(VLOOKUP(P$6,'Lifeline-Capability XWalk'!$F$6:$G$38,2,FALSE)),"")</f>
        <v/>
      </c>
      <c r="Q417" s="67" t="str">
        <f>IF(IFERROR(SEARCH(Q$6,$D417),0)&gt;0,TRIM(VLOOKUP(Q$6,'Lifeline-Capability XWalk'!$F$6:$G$38,2,FALSE)),"")</f>
        <v/>
      </c>
      <c r="R417" s="67" t="str">
        <f>IF(IFERROR(SEARCH(R$6,$D417),0)&gt;0,TRIM(VLOOKUP(R$6,'Lifeline-Capability XWalk'!$F$6:$G$38,2,FALSE)),"")</f>
        <v/>
      </c>
      <c r="S417" s="67" t="str">
        <f>IF(IFERROR(SEARCH(S$6,$D417),0)&gt;0,TRIM(VLOOKUP(S$6,'Lifeline-Capability XWalk'!$F$6:$G$38,2,FALSE)),"")</f>
        <v/>
      </c>
      <c r="T417" s="67" t="str">
        <f>IF(IFERROR(SEARCH(T$6,$D417),0)&gt;0,TRIM(VLOOKUP(T$6,'Lifeline-Capability XWalk'!$F$6:$G$38,2,FALSE)),"")</f>
        <v/>
      </c>
      <c r="U417" s="67" t="str">
        <f>IF(IFERROR(SEARCH(U$6,$D417),0)&gt;0,TRIM(VLOOKUP(U$6,'Lifeline-Capability XWalk'!$F$6:$G$38,2,FALSE)),"")</f>
        <v/>
      </c>
      <c r="V417" s="67" t="str">
        <f>IF(IFERROR(SEARCH(V$6,$D417),0)&gt;0,TRIM(VLOOKUP(V$6,'Lifeline-Capability XWalk'!$F$6:$G$38,2,FALSE)),"")</f>
        <v/>
      </c>
      <c r="W417" s="67" t="str">
        <f>IF(IFERROR(SEARCH(W$6,$D417),0)&gt;0,TRIM(VLOOKUP(W$6,'Lifeline-Capability XWalk'!$F$6:$G$38,2,FALSE)),"")</f>
        <v/>
      </c>
      <c r="X417" s="67" t="str">
        <f>IF(IFERROR(SEARCH(X$6,$D417),0)&gt;0,TRIM(VLOOKUP(X$6,'Lifeline-Capability XWalk'!$F$6:$G$38,2,FALSE)),"")</f>
        <v/>
      </c>
      <c r="Y417" s="67" t="str">
        <f>IF(IFERROR(SEARCH(Y$6,$D417),0)&gt;0,TRIM(VLOOKUP(Y$6,'Lifeline-Capability XWalk'!$F$6:$G$38,2,FALSE)),"")</f>
        <v/>
      </c>
      <c r="Z417" s="67" t="str">
        <f>IF(IFERROR(SEARCH(Z$6,$D417),0)&gt;0,TRIM(VLOOKUP(Z$6,'Lifeline-Capability XWalk'!$F$6:$G$38,2,FALSE)),"")</f>
        <v/>
      </c>
      <c r="AA417" s="67" t="str">
        <f>IF(IFERROR(SEARCH(AA$6,$D417),0)&gt;0,TRIM(VLOOKUP(AA$6,'Lifeline-Capability XWalk'!$F$6:$G$38,2,FALSE)),"")</f>
        <v>Communications</v>
      </c>
      <c r="AB417" s="67" t="str">
        <f>IF(IFERROR(SEARCH(AB$6,$D417),0)&gt;0,TRIM(VLOOKUP(AB$6,'Lifeline-Capability XWalk'!$F$6:$G$38,2,FALSE)),"")</f>
        <v>Communications</v>
      </c>
      <c r="AC417" s="67" t="str">
        <f>IF(IFERROR(SEARCH(AC$6,$D417),0)&gt;0,TRIM(VLOOKUP(AC$6,'Lifeline-Capability XWalk'!$F$6:$G$38,2,FALSE)),"")</f>
        <v/>
      </c>
      <c r="AD417" s="67" t="str">
        <f>IF(IFERROR(SEARCH(AD$6,$D417),0)&gt;0,TRIM(VLOOKUP(AD$6,'Lifeline-Capability XWalk'!$F$6:$G$38,2,FALSE)),"")</f>
        <v>Safety and Security; Food, Water, Shelter; Health and Medical; Energy; Communications; Hazardous Materials; Transportation; Water Systems;</v>
      </c>
      <c r="AE417" s="67" t="str">
        <f>IF(IFERROR(SEARCH(AE$6,$D417),0)&gt;0,TRIM(VLOOKUP(AE$6,'Lifeline-Capability XWalk'!$F$6:$G$38,2,FALSE)),"")</f>
        <v/>
      </c>
      <c r="AF417" s="67" t="str">
        <f>IF(IFERROR(SEARCH(AF$6,$D417),0)&gt;0,TRIM(VLOOKUP(AF$6,'Lifeline-Capability XWalk'!$F$6:$G$38,2,FALSE)),"")</f>
        <v/>
      </c>
      <c r="AG417" s="67" t="str">
        <f>IF(IFERROR(SEARCH(AG$6,$D417),0)&gt;0,TRIM(VLOOKUP(AG$6,'Lifeline-Capability XWalk'!$F$6:$G$38,2,FALSE)),"")</f>
        <v/>
      </c>
      <c r="AH417" s="67" t="str">
        <f>IF(IFERROR(SEARCH(AH$6,$D417),0)&gt;0,TRIM(VLOOKUP(AH$6,'Lifeline-Capability XWalk'!$F$6:$G$38,2,FALSE)),"")</f>
        <v/>
      </c>
      <c r="AI417" s="67" t="str">
        <f>IF(IFERROR(SEARCH(AI$6,$D417),0)&gt;0,TRIM(VLOOKUP(AI$6,'Lifeline-Capability XWalk'!$F$6:$G$38,2,FALSE)),"")</f>
        <v/>
      </c>
      <c r="AJ417" s="67" t="str">
        <f>IF(IFERROR(SEARCH(AJ$6,$D417),0)&gt;0,TRIM(VLOOKUP(AJ$6,'Lifeline-Capability XWalk'!$F$6:$G$38,2,FALSE)),"")</f>
        <v/>
      </c>
      <c r="AK417" s="67" t="str">
        <f>IF(IFERROR(SEARCH(AK$6,$D417),0)&gt;0,TRIM(VLOOKUP(AK$6,'Lifeline-Capability XWalk'!$F$6:$G$38,2,FALSE)),"")</f>
        <v/>
      </c>
      <c r="AL417" s="68" t="str">
        <f>IF(IFERROR(SEARCH(AL$6,$D417),0)&gt;0,TRIM(VLOOKUP(AL$6,'Lifeline-Capability XWalk'!$F$6:$G$38,2,FALSE)),"")</f>
        <v/>
      </c>
      <c r="AM417" s="24" t="str">
        <f t="shared" si="23"/>
        <v/>
      </c>
      <c r="AN417" s="24" t="str">
        <f t="shared" si="24"/>
        <v/>
      </c>
      <c r="AO417" s="24" t="str">
        <f t="shared" si="24"/>
        <v/>
      </c>
      <c r="AP417" s="24" t="str">
        <f t="shared" si="24"/>
        <v/>
      </c>
      <c r="AQ417" s="24" t="str">
        <f t="shared" si="24"/>
        <v>Communications</v>
      </c>
      <c r="AR417" s="24" t="str">
        <f t="shared" si="24"/>
        <v/>
      </c>
      <c r="AS417" s="24" t="str">
        <f t="shared" si="24"/>
        <v/>
      </c>
      <c r="AT417" s="24" t="str">
        <f t="shared" si="24"/>
        <v/>
      </c>
      <c r="AU417" s="24" t="str">
        <f t="shared" si="24"/>
        <v>Safety and Security; Food, Water, Shelter; Health and Medical; Energy; Communications; Hazardous Materials; Transportation; Water Systems;</v>
      </c>
    </row>
    <row r="418" spans="1:47" s="24" customFormat="1" ht="32.1" customHeight="1" x14ac:dyDescent="0.2">
      <c r="A418" s="143" t="s">
        <v>1113</v>
      </c>
      <c r="B418" s="69" t="s">
        <v>1138</v>
      </c>
      <c r="C418" s="144" t="s">
        <v>1082</v>
      </c>
      <c r="D418" s="69" t="s">
        <v>1589</v>
      </c>
      <c r="E418" s="64" t="str">
        <f t="shared" si="25"/>
        <v>Safety and Security; Food, Water, Shelter; Health and Medical; Energy; Communications; Hazardous Materials; Transportation; Water Systems;</v>
      </c>
      <c r="F418" s="70" t="s">
        <v>836</v>
      </c>
      <c r="G418" s="66" t="str">
        <f>IF(IFERROR(SEARCH(G$6,$D418),0)&gt;0,TRIM(VLOOKUP(G$6,'Lifeline-Capability XWalk'!$F$6:$G$38,2,FALSE)),"")</f>
        <v/>
      </c>
      <c r="H418" s="67" t="str">
        <f>IF(IFERROR(SEARCH(H$6,$D418),0)&gt;0,TRIM(VLOOKUP(H$6,'Lifeline-Capability XWalk'!$F$6:$G$38,2,FALSE)),"")</f>
        <v/>
      </c>
      <c r="I418" s="67" t="str">
        <f>IF(IFERROR(SEARCH(I$6,$D418),0)&gt;0,TRIM(VLOOKUP(I$6,'Lifeline-Capability XWalk'!$F$6:$G$38,2,FALSE)),"")</f>
        <v/>
      </c>
      <c r="J418" s="67" t="str">
        <f>IF(IFERROR(SEARCH(J$6,$D418),0)&gt;0,TRIM(VLOOKUP(J$6,'Lifeline-Capability XWalk'!$F$6:$G$38,2,FALSE)),"")</f>
        <v/>
      </c>
      <c r="K418" s="67" t="str">
        <f>IF(IFERROR(SEARCH(K$6,$D418),0)&gt;0,TRIM(VLOOKUP(K$6,'Lifeline-Capability XWalk'!$F$6:$G$38,2,FALSE)),"")</f>
        <v/>
      </c>
      <c r="L418" s="67" t="str">
        <f>IF(IFERROR(SEARCH(L$6,$D418),0)&gt;0,TRIM(VLOOKUP(L$6,'Lifeline-Capability XWalk'!$F$6:$G$38,2,FALSE)),"")</f>
        <v/>
      </c>
      <c r="M418" s="67" t="str">
        <f>IF(IFERROR(SEARCH(M$6,$D418),0)&gt;0,TRIM(VLOOKUP(M$6,'Lifeline-Capability XWalk'!$F$6:$G$38,2,FALSE)),"")</f>
        <v/>
      </c>
      <c r="N418" s="67" t="str">
        <f>IF(IFERROR(SEARCH(N$6,$D418),0)&gt;0,TRIM(VLOOKUP(N$6,'Lifeline-Capability XWalk'!$F$6:$G$38,2,FALSE)),"")</f>
        <v/>
      </c>
      <c r="O418" s="67" t="str">
        <f>IF(IFERROR(SEARCH(O$6,$D418),0)&gt;0,TRIM(VLOOKUP(O$6,'Lifeline-Capability XWalk'!$F$6:$G$38,2,FALSE)),"")</f>
        <v/>
      </c>
      <c r="P418" s="67" t="str">
        <f>IF(IFERROR(SEARCH(P$6,$D418),0)&gt;0,TRIM(VLOOKUP(P$6,'Lifeline-Capability XWalk'!$F$6:$G$38,2,FALSE)),"")</f>
        <v/>
      </c>
      <c r="Q418" s="67" t="str">
        <f>IF(IFERROR(SEARCH(Q$6,$D418),0)&gt;0,TRIM(VLOOKUP(Q$6,'Lifeline-Capability XWalk'!$F$6:$G$38,2,FALSE)),"")</f>
        <v/>
      </c>
      <c r="R418" s="67" t="str">
        <f>IF(IFERROR(SEARCH(R$6,$D418),0)&gt;0,TRIM(VLOOKUP(R$6,'Lifeline-Capability XWalk'!$F$6:$G$38,2,FALSE)),"")</f>
        <v/>
      </c>
      <c r="S418" s="67" t="str">
        <f>IF(IFERROR(SEARCH(S$6,$D418),0)&gt;0,TRIM(VLOOKUP(S$6,'Lifeline-Capability XWalk'!$F$6:$G$38,2,FALSE)),"")</f>
        <v/>
      </c>
      <c r="T418" s="67" t="str">
        <f>IF(IFERROR(SEARCH(T$6,$D418),0)&gt;0,TRIM(VLOOKUP(T$6,'Lifeline-Capability XWalk'!$F$6:$G$38,2,FALSE)),"")</f>
        <v/>
      </c>
      <c r="U418" s="67" t="str">
        <f>IF(IFERROR(SEARCH(U$6,$D418),0)&gt;0,TRIM(VLOOKUP(U$6,'Lifeline-Capability XWalk'!$F$6:$G$38,2,FALSE)),"")</f>
        <v/>
      </c>
      <c r="V418" s="67" t="str">
        <f>IF(IFERROR(SEARCH(V$6,$D418),0)&gt;0,TRIM(VLOOKUP(V$6,'Lifeline-Capability XWalk'!$F$6:$G$38,2,FALSE)),"")</f>
        <v/>
      </c>
      <c r="W418" s="67" t="str">
        <f>IF(IFERROR(SEARCH(W$6,$D418),0)&gt;0,TRIM(VLOOKUP(W$6,'Lifeline-Capability XWalk'!$F$6:$G$38,2,FALSE)),"")</f>
        <v/>
      </c>
      <c r="X418" s="67" t="str">
        <f>IF(IFERROR(SEARCH(X$6,$D418),0)&gt;0,TRIM(VLOOKUP(X$6,'Lifeline-Capability XWalk'!$F$6:$G$38,2,FALSE)),"")</f>
        <v/>
      </c>
      <c r="Y418" s="67" t="str">
        <f>IF(IFERROR(SEARCH(Y$6,$D418),0)&gt;0,TRIM(VLOOKUP(Y$6,'Lifeline-Capability XWalk'!$F$6:$G$38,2,FALSE)),"")</f>
        <v/>
      </c>
      <c r="Z418" s="67" t="str">
        <f>IF(IFERROR(SEARCH(Z$6,$D418),0)&gt;0,TRIM(VLOOKUP(Z$6,'Lifeline-Capability XWalk'!$F$6:$G$38,2,FALSE)),"")</f>
        <v/>
      </c>
      <c r="AA418" s="67" t="str">
        <f>IF(IFERROR(SEARCH(AA$6,$D418),0)&gt;0,TRIM(VLOOKUP(AA$6,'Lifeline-Capability XWalk'!$F$6:$G$38,2,FALSE)),"")</f>
        <v>Communications</v>
      </c>
      <c r="AB418" s="67" t="str">
        <f>IF(IFERROR(SEARCH(AB$6,$D418),0)&gt;0,TRIM(VLOOKUP(AB$6,'Lifeline-Capability XWalk'!$F$6:$G$38,2,FALSE)),"")</f>
        <v>Communications</v>
      </c>
      <c r="AC418" s="67" t="str">
        <f>IF(IFERROR(SEARCH(AC$6,$D418),0)&gt;0,TRIM(VLOOKUP(AC$6,'Lifeline-Capability XWalk'!$F$6:$G$38,2,FALSE)),"")</f>
        <v/>
      </c>
      <c r="AD418" s="67" t="str">
        <f>IF(IFERROR(SEARCH(AD$6,$D418),0)&gt;0,TRIM(VLOOKUP(AD$6,'Lifeline-Capability XWalk'!$F$6:$G$38,2,FALSE)),"")</f>
        <v>Safety and Security; Food, Water, Shelter; Health and Medical; Energy; Communications; Hazardous Materials; Transportation; Water Systems;</v>
      </c>
      <c r="AE418" s="67" t="str">
        <f>IF(IFERROR(SEARCH(AE$6,$D418),0)&gt;0,TRIM(VLOOKUP(AE$6,'Lifeline-Capability XWalk'!$F$6:$G$38,2,FALSE)),"")</f>
        <v/>
      </c>
      <c r="AF418" s="67" t="str">
        <f>IF(IFERROR(SEARCH(AF$6,$D418),0)&gt;0,TRIM(VLOOKUP(AF$6,'Lifeline-Capability XWalk'!$F$6:$G$38,2,FALSE)),"")</f>
        <v/>
      </c>
      <c r="AG418" s="67" t="str">
        <f>IF(IFERROR(SEARCH(AG$6,$D418),0)&gt;0,TRIM(VLOOKUP(AG$6,'Lifeline-Capability XWalk'!$F$6:$G$38,2,FALSE)),"")</f>
        <v/>
      </c>
      <c r="AH418" s="67" t="str">
        <f>IF(IFERROR(SEARCH(AH$6,$D418),0)&gt;0,TRIM(VLOOKUP(AH$6,'Lifeline-Capability XWalk'!$F$6:$G$38,2,FALSE)),"")</f>
        <v/>
      </c>
      <c r="AI418" s="67" t="str">
        <f>IF(IFERROR(SEARCH(AI$6,$D418),0)&gt;0,TRIM(VLOOKUP(AI$6,'Lifeline-Capability XWalk'!$F$6:$G$38,2,FALSE)),"")</f>
        <v/>
      </c>
      <c r="AJ418" s="67" t="str">
        <f>IF(IFERROR(SEARCH(AJ$6,$D418),0)&gt;0,TRIM(VLOOKUP(AJ$6,'Lifeline-Capability XWalk'!$F$6:$G$38,2,FALSE)),"")</f>
        <v/>
      </c>
      <c r="AK418" s="67" t="str">
        <f>IF(IFERROR(SEARCH(AK$6,$D418),0)&gt;0,TRIM(VLOOKUP(AK$6,'Lifeline-Capability XWalk'!$F$6:$G$38,2,FALSE)),"")</f>
        <v/>
      </c>
      <c r="AL418" s="68" t="str">
        <f>IF(IFERROR(SEARCH(AL$6,$D418),0)&gt;0,TRIM(VLOOKUP(AL$6,'Lifeline-Capability XWalk'!$F$6:$G$38,2,FALSE)),"")</f>
        <v/>
      </c>
      <c r="AM418" s="24" t="str">
        <f t="shared" si="23"/>
        <v/>
      </c>
      <c r="AN418" s="24" t="str">
        <f t="shared" si="24"/>
        <v/>
      </c>
      <c r="AO418" s="24" t="str">
        <f t="shared" si="24"/>
        <v/>
      </c>
      <c r="AP418" s="24" t="str">
        <f t="shared" si="24"/>
        <v/>
      </c>
      <c r="AQ418" s="24" t="str">
        <f t="shared" si="24"/>
        <v>Communications</v>
      </c>
      <c r="AR418" s="24" t="str">
        <f t="shared" si="24"/>
        <v/>
      </c>
      <c r="AS418" s="24" t="str">
        <f t="shared" si="24"/>
        <v/>
      </c>
      <c r="AT418" s="24" t="str">
        <f t="shared" si="24"/>
        <v/>
      </c>
      <c r="AU418" s="24" t="str">
        <f t="shared" si="24"/>
        <v>Safety and Security; Food, Water, Shelter; Health and Medical; Energy; Communications; Hazardous Materials; Transportation; Water Systems;</v>
      </c>
    </row>
    <row r="419" spans="1:47" s="24" customFormat="1" ht="32.1" customHeight="1" x14ac:dyDescent="0.2">
      <c r="A419" s="143" t="s">
        <v>1113</v>
      </c>
      <c r="B419" s="69" t="s">
        <v>1130</v>
      </c>
      <c r="C419" s="144" t="s">
        <v>1082</v>
      </c>
      <c r="D419" s="63" t="s">
        <v>1589</v>
      </c>
      <c r="E419" s="64" t="str">
        <f t="shared" si="25"/>
        <v>Safety and Security; Food, Water, Shelter; Health and Medical; Energy; Communications; Hazardous Materials; Transportation; Water Systems;</v>
      </c>
      <c r="F419" s="70" t="s">
        <v>297</v>
      </c>
      <c r="G419" s="66" t="str">
        <f>IF(IFERROR(SEARCH(G$6,$D419),0)&gt;0,TRIM(VLOOKUP(G$6,'Lifeline-Capability XWalk'!$F$6:$G$38,2,FALSE)),"")</f>
        <v/>
      </c>
      <c r="H419" s="67" t="str">
        <f>IF(IFERROR(SEARCH(H$6,$D419),0)&gt;0,TRIM(VLOOKUP(H$6,'Lifeline-Capability XWalk'!$F$6:$G$38,2,FALSE)),"")</f>
        <v/>
      </c>
      <c r="I419" s="67" t="str">
        <f>IF(IFERROR(SEARCH(I$6,$D419),0)&gt;0,TRIM(VLOOKUP(I$6,'Lifeline-Capability XWalk'!$F$6:$G$38,2,FALSE)),"")</f>
        <v/>
      </c>
      <c r="J419" s="67" t="str">
        <f>IF(IFERROR(SEARCH(J$6,$D419),0)&gt;0,TRIM(VLOOKUP(J$6,'Lifeline-Capability XWalk'!$F$6:$G$38,2,FALSE)),"")</f>
        <v/>
      </c>
      <c r="K419" s="67" t="str">
        <f>IF(IFERROR(SEARCH(K$6,$D419),0)&gt;0,TRIM(VLOOKUP(K$6,'Lifeline-Capability XWalk'!$F$6:$G$38,2,FALSE)),"")</f>
        <v/>
      </c>
      <c r="L419" s="67" t="str">
        <f>IF(IFERROR(SEARCH(L$6,$D419),0)&gt;0,TRIM(VLOOKUP(L$6,'Lifeline-Capability XWalk'!$F$6:$G$38,2,FALSE)),"")</f>
        <v/>
      </c>
      <c r="M419" s="67" t="str">
        <f>IF(IFERROR(SEARCH(M$6,$D419),0)&gt;0,TRIM(VLOOKUP(M$6,'Lifeline-Capability XWalk'!$F$6:$G$38,2,FALSE)),"")</f>
        <v/>
      </c>
      <c r="N419" s="67" t="str">
        <f>IF(IFERROR(SEARCH(N$6,$D419),0)&gt;0,TRIM(VLOOKUP(N$6,'Lifeline-Capability XWalk'!$F$6:$G$38,2,FALSE)),"")</f>
        <v/>
      </c>
      <c r="O419" s="67" t="str">
        <f>IF(IFERROR(SEARCH(O$6,$D419),0)&gt;0,TRIM(VLOOKUP(O$6,'Lifeline-Capability XWalk'!$F$6:$G$38,2,FALSE)),"")</f>
        <v/>
      </c>
      <c r="P419" s="67" t="str">
        <f>IF(IFERROR(SEARCH(P$6,$D419),0)&gt;0,TRIM(VLOOKUP(P$6,'Lifeline-Capability XWalk'!$F$6:$G$38,2,FALSE)),"")</f>
        <v/>
      </c>
      <c r="Q419" s="67" t="str">
        <f>IF(IFERROR(SEARCH(Q$6,$D419),0)&gt;0,TRIM(VLOOKUP(Q$6,'Lifeline-Capability XWalk'!$F$6:$G$38,2,FALSE)),"")</f>
        <v/>
      </c>
      <c r="R419" s="67" t="str">
        <f>IF(IFERROR(SEARCH(R$6,$D419),0)&gt;0,TRIM(VLOOKUP(R$6,'Lifeline-Capability XWalk'!$F$6:$G$38,2,FALSE)),"")</f>
        <v/>
      </c>
      <c r="S419" s="67" t="str">
        <f>IF(IFERROR(SEARCH(S$6,$D419),0)&gt;0,TRIM(VLOOKUP(S$6,'Lifeline-Capability XWalk'!$F$6:$G$38,2,FALSE)),"")</f>
        <v/>
      </c>
      <c r="T419" s="67" t="str">
        <f>IF(IFERROR(SEARCH(T$6,$D419),0)&gt;0,TRIM(VLOOKUP(T$6,'Lifeline-Capability XWalk'!$F$6:$G$38,2,FALSE)),"")</f>
        <v/>
      </c>
      <c r="U419" s="67" t="str">
        <f>IF(IFERROR(SEARCH(U$6,$D419),0)&gt;0,TRIM(VLOOKUP(U$6,'Lifeline-Capability XWalk'!$F$6:$G$38,2,FALSE)),"")</f>
        <v/>
      </c>
      <c r="V419" s="67" t="str">
        <f>IF(IFERROR(SEARCH(V$6,$D419),0)&gt;0,TRIM(VLOOKUP(V$6,'Lifeline-Capability XWalk'!$F$6:$G$38,2,FALSE)),"")</f>
        <v/>
      </c>
      <c r="W419" s="67" t="str">
        <f>IF(IFERROR(SEARCH(W$6,$D419),0)&gt;0,TRIM(VLOOKUP(W$6,'Lifeline-Capability XWalk'!$F$6:$G$38,2,FALSE)),"")</f>
        <v/>
      </c>
      <c r="X419" s="67" t="str">
        <f>IF(IFERROR(SEARCH(X$6,$D419),0)&gt;0,TRIM(VLOOKUP(X$6,'Lifeline-Capability XWalk'!$F$6:$G$38,2,FALSE)),"")</f>
        <v/>
      </c>
      <c r="Y419" s="67" t="str">
        <f>IF(IFERROR(SEARCH(Y$6,$D419),0)&gt;0,TRIM(VLOOKUP(Y$6,'Lifeline-Capability XWalk'!$F$6:$G$38,2,FALSE)),"")</f>
        <v/>
      </c>
      <c r="Z419" s="67" t="str">
        <f>IF(IFERROR(SEARCH(Z$6,$D419),0)&gt;0,TRIM(VLOOKUP(Z$6,'Lifeline-Capability XWalk'!$F$6:$G$38,2,FALSE)),"")</f>
        <v/>
      </c>
      <c r="AA419" s="67" t="str">
        <f>IF(IFERROR(SEARCH(AA$6,$D419),0)&gt;0,TRIM(VLOOKUP(AA$6,'Lifeline-Capability XWalk'!$F$6:$G$38,2,FALSE)),"")</f>
        <v>Communications</v>
      </c>
      <c r="AB419" s="67" t="str">
        <f>IF(IFERROR(SEARCH(AB$6,$D419),0)&gt;0,TRIM(VLOOKUP(AB$6,'Lifeline-Capability XWalk'!$F$6:$G$38,2,FALSE)),"")</f>
        <v>Communications</v>
      </c>
      <c r="AC419" s="67" t="str">
        <f>IF(IFERROR(SEARCH(AC$6,$D419),0)&gt;0,TRIM(VLOOKUP(AC$6,'Lifeline-Capability XWalk'!$F$6:$G$38,2,FALSE)),"")</f>
        <v/>
      </c>
      <c r="AD419" s="67" t="str">
        <f>IF(IFERROR(SEARCH(AD$6,$D419),0)&gt;0,TRIM(VLOOKUP(AD$6,'Lifeline-Capability XWalk'!$F$6:$G$38,2,FALSE)),"")</f>
        <v>Safety and Security; Food, Water, Shelter; Health and Medical; Energy; Communications; Hazardous Materials; Transportation; Water Systems;</v>
      </c>
      <c r="AE419" s="67" t="str">
        <f>IF(IFERROR(SEARCH(AE$6,$D419),0)&gt;0,TRIM(VLOOKUP(AE$6,'Lifeline-Capability XWalk'!$F$6:$G$38,2,FALSE)),"")</f>
        <v/>
      </c>
      <c r="AF419" s="67" t="str">
        <f>IF(IFERROR(SEARCH(AF$6,$D419),0)&gt;0,TRIM(VLOOKUP(AF$6,'Lifeline-Capability XWalk'!$F$6:$G$38,2,FALSE)),"")</f>
        <v/>
      </c>
      <c r="AG419" s="67" t="str">
        <f>IF(IFERROR(SEARCH(AG$6,$D419),0)&gt;0,TRIM(VLOOKUP(AG$6,'Lifeline-Capability XWalk'!$F$6:$G$38,2,FALSE)),"")</f>
        <v/>
      </c>
      <c r="AH419" s="67" t="str">
        <f>IF(IFERROR(SEARCH(AH$6,$D419),0)&gt;0,TRIM(VLOOKUP(AH$6,'Lifeline-Capability XWalk'!$F$6:$G$38,2,FALSE)),"")</f>
        <v/>
      </c>
      <c r="AI419" s="67" t="str">
        <f>IF(IFERROR(SEARCH(AI$6,$D419),0)&gt;0,TRIM(VLOOKUP(AI$6,'Lifeline-Capability XWalk'!$F$6:$G$38,2,FALSE)),"")</f>
        <v/>
      </c>
      <c r="AJ419" s="67" t="str">
        <f>IF(IFERROR(SEARCH(AJ$6,$D419),0)&gt;0,TRIM(VLOOKUP(AJ$6,'Lifeline-Capability XWalk'!$F$6:$G$38,2,FALSE)),"")</f>
        <v/>
      </c>
      <c r="AK419" s="67" t="str">
        <f>IF(IFERROR(SEARCH(AK$6,$D419),0)&gt;0,TRIM(VLOOKUP(AK$6,'Lifeline-Capability XWalk'!$F$6:$G$38,2,FALSE)),"")</f>
        <v/>
      </c>
      <c r="AL419" s="68" t="str">
        <f>IF(IFERROR(SEARCH(AL$6,$D419),0)&gt;0,TRIM(VLOOKUP(AL$6,'Lifeline-Capability XWalk'!$F$6:$G$38,2,FALSE)),"")</f>
        <v/>
      </c>
      <c r="AM419" s="24" t="str">
        <f t="shared" si="23"/>
        <v/>
      </c>
      <c r="AN419" s="24" t="str">
        <f t="shared" si="24"/>
        <v/>
      </c>
      <c r="AO419" s="24" t="str">
        <f t="shared" si="24"/>
        <v/>
      </c>
      <c r="AP419" s="24" t="str">
        <f t="shared" si="24"/>
        <v/>
      </c>
      <c r="AQ419" s="24" t="str">
        <f t="shared" si="24"/>
        <v>Communications</v>
      </c>
      <c r="AR419" s="24" t="str">
        <f t="shared" si="24"/>
        <v/>
      </c>
      <c r="AS419" s="24" t="str">
        <f t="shared" si="24"/>
        <v/>
      </c>
      <c r="AT419" s="24" t="str">
        <f t="shared" si="24"/>
        <v/>
      </c>
      <c r="AU419" s="24" t="str">
        <f t="shared" si="24"/>
        <v>Safety and Security; Food, Water, Shelter; Health and Medical; Energy; Communications; Hazardous Materials; Transportation; Water Systems;</v>
      </c>
    </row>
    <row r="420" spans="1:47" s="24" customFormat="1" ht="32.1" customHeight="1" x14ac:dyDescent="0.2">
      <c r="A420" s="141" t="s">
        <v>1112</v>
      </c>
      <c r="B420" s="63" t="s">
        <v>1115</v>
      </c>
      <c r="C420" s="142" t="s">
        <v>1082</v>
      </c>
      <c r="D420" s="63" t="s">
        <v>1589</v>
      </c>
      <c r="E420" s="64" t="str">
        <f t="shared" si="25"/>
        <v>Safety and Security; Food, Water, Shelter; Health and Medical; Energy; Communications; Hazardous Materials; Transportation; Water Systems;</v>
      </c>
      <c r="F420" s="72" t="s">
        <v>205</v>
      </c>
      <c r="G420" s="66" t="str">
        <f>IF(IFERROR(SEARCH(G$6,$D420),0)&gt;0,TRIM(VLOOKUP(G$6,'Lifeline-Capability XWalk'!$F$6:$G$38,2,FALSE)),"")</f>
        <v/>
      </c>
      <c r="H420" s="67" t="str">
        <f>IF(IFERROR(SEARCH(H$6,$D420),0)&gt;0,TRIM(VLOOKUP(H$6,'Lifeline-Capability XWalk'!$F$6:$G$38,2,FALSE)),"")</f>
        <v/>
      </c>
      <c r="I420" s="67" t="str">
        <f>IF(IFERROR(SEARCH(I$6,$D420),0)&gt;0,TRIM(VLOOKUP(I$6,'Lifeline-Capability XWalk'!$F$6:$G$38,2,FALSE)),"")</f>
        <v/>
      </c>
      <c r="J420" s="67" t="str">
        <f>IF(IFERROR(SEARCH(J$6,$D420),0)&gt;0,TRIM(VLOOKUP(J$6,'Lifeline-Capability XWalk'!$F$6:$G$38,2,FALSE)),"")</f>
        <v/>
      </c>
      <c r="K420" s="67" t="str">
        <f>IF(IFERROR(SEARCH(K$6,$D420),0)&gt;0,TRIM(VLOOKUP(K$6,'Lifeline-Capability XWalk'!$F$6:$G$38,2,FALSE)),"")</f>
        <v/>
      </c>
      <c r="L420" s="67" t="str">
        <f>IF(IFERROR(SEARCH(L$6,$D420),0)&gt;0,TRIM(VLOOKUP(L$6,'Lifeline-Capability XWalk'!$F$6:$G$38,2,FALSE)),"")</f>
        <v/>
      </c>
      <c r="M420" s="67" t="str">
        <f>IF(IFERROR(SEARCH(M$6,$D420),0)&gt;0,TRIM(VLOOKUP(M$6,'Lifeline-Capability XWalk'!$F$6:$G$38,2,FALSE)),"")</f>
        <v/>
      </c>
      <c r="N420" s="67" t="str">
        <f>IF(IFERROR(SEARCH(N$6,$D420),0)&gt;0,TRIM(VLOOKUP(N$6,'Lifeline-Capability XWalk'!$F$6:$G$38,2,FALSE)),"")</f>
        <v/>
      </c>
      <c r="O420" s="67" t="str">
        <f>IF(IFERROR(SEARCH(O$6,$D420),0)&gt;0,TRIM(VLOOKUP(O$6,'Lifeline-Capability XWalk'!$F$6:$G$38,2,FALSE)),"")</f>
        <v/>
      </c>
      <c r="P420" s="67" t="str">
        <f>IF(IFERROR(SEARCH(P$6,$D420),0)&gt;0,TRIM(VLOOKUP(P$6,'Lifeline-Capability XWalk'!$F$6:$G$38,2,FALSE)),"")</f>
        <v/>
      </c>
      <c r="Q420" s="67" t="str">
        <f>IF(IFERROR(SEARCH(Q$6,$D420),0)&gt;0,TRIM(VLOOKUP(Q$6,'Lifeline-Capability XWalk'!$F$6:$G$38,2,FALSE)),"")</f>
        <v/>
      </c>
      <c r="R420" s="67" t="str">
        <f>IF(IFERROR(SEARCH(R$6,$D420),0)&gt;0,TRIM(VLOOKUP(R$6,'Lifeline-Capability XWalk'!$F$6:$G$38,2,FALSE)),"")</f>
        <v/>
      </c>
      <c r="S420" s="67" t="str">
        <f>IF(IFERROR(SEARCH(S$6,$D420),0)&gt;0,TRIM(VLOOKUP(S$6,'Lifeline-Capability XWalk'!$F$6:$G$38,2,FALSE)),"")</f>
        <v/>
      </c>
      <c r="T420" s="67" t="str">
        <f>IF(IFERROR(SEARCH(T$6,$D420),0)&gt;0,TRIM(VLOOKUP(T$6,'Lifeline-Capability XWalk'!$F$6:$G$38,2,FALSE)),"")</f>
        <v/>
      </c>
      <c r="U420" s="67" t="str">
        <f>IF(IFERROR(SEARCH(U$6,$D420),0)&gt;0,TRIM(VLOOKUP(U$6,'Lifeline-Capability XWalk'!$F$6:$G$38,2,FALSE)),"")</f>
        <v/>
      </c>
      <c r="V420" s="67" t="str">
        <f>IF(IFERROR(SEARCH(V$6,$D420),0)&gt;0,TRIM(VLOOKUP(V$6,'Lifeline-Capability XWalk'!$F$6:$G$38,2,FALSE)),"")</f>
        <v/>
      </c>
      <c r="W420" s="67" t="str">
        <f>IF(IFERROR(SEARCH(W$6,$D420),0)&gt;0,TRIM(VLOOKUP(W$6,'Lifeline-Capability XWalk'!$F$6:$G$38,2,FALSE)),"")</f>
        <v/>
      </c>
      <c r="X420" s="67" t="str">
        <f>IF(IFERROR(SEARCH(X$6,$D420),0)&gt;0,TRIM(VLOOKUP(X$6,'Lifeline-Capability XWalk'!$F$6:$G$38,2,FALSE)),"")</f>
        <v/>
      </c>
      <c r="Y420" s="67" t="str">
        <f>IF(IFERROR(SEARCH(Y$6,$D420),0)&gt;0,TRIM(VLOOKUP(Y$6,'Lifeline-Capability XWalk'!$F$6:$G$38,2,FALSE)),"")</f>
        <v/>
      </c>
      <c r="Z420" s="67" t="str">
        <f>IF(IFERROR(SEARCH(Z$6,$D420),0)&gt;0,TRIM(VLOOKUP(Z$6,'Lifeline-Capability XWalk'!$F$6:$G$38,2,FALSE)),"")</f>
        <v/>
      </c>
      <c r="AA420" s="67" t="str">
        <f>IF(IFERROR(SEARCH(AA$6,$D420),0)&gt;0,TRIM(VLOOKUP(AA$6,'Lifeline-Capability XWalk'!$F$6:$G$38,2,FALSE)),"")</f>
        <v>Communications</v>
      </c>
      <c r="AB420" s="67" t="str">
        <f>IF(IFERROR(SEARCH(AB$6,$D420),0)&gt;0,TRIM(VLOOKUP(AB$6,'Lifeline-Capability XWalk'!$F$6:$G$38,2,FALSE)),"")</f>
        <v>Communications</v>
      </c>
      <c r="AC420" s="67" t="str">
        <f>IF(IFERROR(SEARCH(AC$6,$D420),0)&gt;0,TRIM(VLOOKUP(AC$6,'Lifeline-Capability XWalk'!$F$6:$G$38,2,FALSE)),"")</f>
        <v/>
      </c>
      <c r="AD420" s="67" t="str">
        <f>IF(IFERROR(SEARCH(AD$6,$D420),0)&gt;0,TRIM(VLOOKUP(AD$6,'Lifeline-Capability XWalk'!$F$6:$G$38,2,FALSE)),"")</f>
        <v>Safety and Security; Food, Water, Shelter; Health and Medical; Energy; Communications; Hazardous Materials; Transportation; Water Systems;</v>
      </c>
      <c r="AE420" s="67" t="str">
        <f>IF(IFERROR(SEARCH(AE$6,$D420),0)&gt;0,TRIM(VLOOKUP(AE$6,'Lifeline-Capability XWalk'!$F$6:$G$38,2,FALSE)),"")</f>
        <v/>
      </c>
      <c r="AF420" s="67" t="str">
        <f>IF(IFERROR(SEARCH(AF$6,$D420),0)&gt;0,TRIM(VLOOKUP(AF$6,'Lifeline-Capability XWalk'!$F$6:$G$38,2,FALSE)),"")</f>
        <v/>
      </c>
      <c r="AG420" s="67" t="str">
        <f>IF(IFERROR(SEARCH(AG$6,$D420),0)&gt;0,TRIM(VLOOKUP(AG$6,'Lifeline-Capability XWalk'!$F$6:$G$38,2,FALSE)),"")</f>
        <v/>
      </c>
      <c r="AH420" s="67" t="str">
        <f>IF(IFERROR(SEARCH(AH$6,$D420),0)&gt;0,TRIM(VLOOKUP(AH$6,'Lifeline-Capability XWalk'!$F$6:$G$38,2,FALSE)),"")</f>
        <v/>
      </c>
      <c r="AI420" s="67" t="str">
        <f>IF(IFERROR(SEARCH(AI$6,$D420),0)&gt;0,TRIM(VLOOKUP(AI$6,'Lifeline-Capability XWalk'!$F$6:$G$38,2,FALSE)),"")</f>
        <v/>
      </c>
      <c r="AJ420" s="67" t="str">
        <f>IF(IFERROR(SEARCH(AJ$6,$D420),0)&gt;0,TRIM(VLOOKUP(AJ$6,'Lifeline-Capability XWalk'!$F$6:$G$38,2,FALSE)),"")</f>
        <v/>
      </c>
      <c r="AK420" s="67" t="str">
        <f>IF(IFERROR(SEARCH(AK$6,$D420),0)&gt;0,TRIM(VLOOKUP(AK$6,'Lifeline-Capability XWalk'!$F$6:$G$38,2,FALSE)),"")</f>
        <v/>
      </c>
      <c r="AL420" s="68" t="str">
        <f>IF(IFERROR(SEARCH(AL$6,$D420),0)&gt;0,TRIM(VLOOKUP(AL$6,'Lifeline-Capability XWalk'!$F$6:$G$38,2,FALSE)),"")</f>
        <v/>
      </c>
      <c r="AM420" s="24" t="str">
        <f t="shared" si="23"/>
        <v/>
      </c>
      <c r="AN420" s="24" t="str">
        <f t="shared" si="24"/>
        <v/>
      </c>
      <c r="AO420" s="24" t="str">
        <f t="shared" si="24"/>
        <v/>
      </c>
      <c r="AP420" s="24" t="str">
        <f t="shared" si="24"/>
        <v/>
      </c>
      <c r="AQ420" s="24" t="str">
        <f t="shared" si="24"/>
        <v>Communications</v>
      </c>
      <c r="AR420" s="24" t="str">
        <f t="shared" si="24"/>
        <v/>
      </c>
      <c r="AS420" s="24" t="str">
        <f t="shared" si="24"/>
        <v/>
      </c>
      <c r="AT420" s="24" t="str">
        <f t="shared" si="24"/>
        <v/>
      </c>
      <c r="AU420" s="24" t="str">
        <f t="shared" si="24"/>
        <v>Safety and Security; Food, Water, Shelter; Health and Medical; Energy; Communications; Hazardous Materials; Transportation; Water Systems;</v>
      </c>
    </row>
    <row r="421" spans="1:47" s="24" customFormat="1" ht="32.1" customHeight="1" x14ac:dyDescent="0.2">
      <c r="A421" s="141" t="s">
        <v>1112</v>
      </c>
      <c r="B421" s="63" t="s">
        <v>1121</v>
      </c>
      <c r="C421" s="142" t="s">
        <v>1393</v>
      </c>
      <c r="D421" s="63" t="s">
        <v>1589</v>
      </c>
      <c r="E421" s="64" t="str">
        <f t="shared" si="25"/>
        <v>Safety and Security; Food, Water, Shelter; Health and Medical; Energy; Communications; Hazardous Materials; Transportation; Water Systems;</v>
      </c>
      <c r="F421" s="65" t="s">
        <v>296</v>
      </c>
      <c r="G421" s="66" t="str">
        <f>IF(IFERROR(SEARCH(G$6,$D421),0)&gt;0,TRIM(VLOOKUP(G$6,'Lifeline-Capability XWalk'!$F$6:$G$38,2,FALSE)),"")</f>
        <v/>
      </c>
      <c r="H421" s="67" t="str">
        <f>IF(IFERROR(SEARCH(H$6,$D421),0)&gt;0,TRIM(VLOOKUP(H$6,'Lifeline-Capability XWalk'!$F$6:$G$38,2,FALSE)),"")</f>
        <v/>
      </c>
      <c r="I421" s="67" t="str">
        <f>IF(IFERROR(SEARCH(I$6,$D421),0)&gt;0,TRIM(VLOOKUP(I$6,'Lifeline-Capability XWalk'!$F$6:$G$38,2,FALSE)),"")</f>
        <v/>
      </c>
      <c r="J421" s="67" t="str">
        <f>IF(IFERROR(SEARCH(J$6,$D421),0)&gt;0,TRIM(VLOOKUP(J$6,'Lifeline-Capability XWalk'!$F$6:$G$38,2,FALSE)),"")</f>
        <v/>
      </c>
      <c r="K421" s="67" t="str">
        <f>IF(IFERROR(SEARCH(K$6,$D421),0)&gt;0,TRIM(VLOOKUP(K$6,'Lifeline-Capability XWalk'!$F$6:$G$38,2,FALSE)),"")</f>
        <v/>
      </c>
      <c r="L421" s="67" t="str">
        <f>IF(IFERROR(SEARCH(L$6,$D421),0)&gt;0,TRIM(VLOOKUP(L$6,'Lifeline-Capability XWalk'!$F$6:$G$38,2,FALSE)),"")</f>
        <v/>
      </c>
      <c r="M421" s="67" t="str">
        <f>IF(IFERROR(SEARCH(M$6,$D421),0)&gt;0,TRIM(VLOOKUP(M$6,'Lifeline-Capability XWalk'!$F$6:$G$38,2,FALSE)),"")</f>
        <v/>
      </c>
      <c r="N421" s="67" t="str">
        <f>IF(IFERROR(SEARCH(N$6,$D421),0)&gt;0,TRIM(VLOOKUP(N$6,'Lifeline-Capability XWalk'!$F$6:$G$38,2,FALSE)),"")</f>
        <v/>
      </c>
      <c r="O421" s="67" t="str">
        <f>IF(IFERROR(SEARCH(O$6,$D421),0)&gt;0,TRIM(VLOOKUP(O$6,'Lifeline-Capability XWalk'!$F$6:$G$38,2,FALSE)),"")</f>
        <v/>
      </c>
      <c r="P421" s="67" t="str">
        <f>IF(IFERROR(SEARCH(P$6,$D421),0)&gt;0,TRIM(VLOOKUP(P$6,'Lifeline-Capability XWalk'!$F$6:$G$38,2,FALSE)),"")</f>
        <v/>
      </c>
      <c r="Q421" s="67" t="str">
        <f>IF(IFERROR(SEARCH(Q$6,$D421),0)&gt;0,TRIM(VLOOKUP(Q$6,'Lifeline-Capability XWalk'!$F$6:$G$38,2,FALSE)),"")</f>
        <v/>
      </c>
      <c r="R421" s="67" t="str">
        <f>IF(IFERROR(SEARCH(R$6,$D421),0)&gt;0,TRIM(VLOOKUP(R$6,'Lifeline-Capability XWalk'!$F$6:$G$38,2,FALSE)),"")</f>
        <v/>
      </c>
      <c r="S421" s="67" t="str">
        <f>IF(IFERROR(SEARCH(S$6,$D421),0)&gt;0,TRIM(VLOOKUP(S$6,'Lifeline-Capability XWalk'!$F$6:$G$38,2,FALSE)),"")</f>
        <v/>
      </c>
      <c r="T421" s="67" t="str">
        <f>IF(IFERROR(SEARCH(T$6,$D421),0)&gt;0,TRIM(VLOOKUP(T$6,'Lifeline-Capability XWalk'!$F$6:$G$38,2,FALSE)),"")</f>
        <v/>
      </c>
      <c r="U421" s="67" t="str">
        <f>IF(IFERROR(SEARCH(U$6,$D421),0)&gt;0,TRIM(VLOOKUP(U$6,'Lifeline-Capability XWalk'!$F$6:$G$38,2,FALSE)),"")</f>
        <v/>
      </c>
      <c r="V421" s="67" t="str">
        <f>IF(IFERROR(SEARCH(V$6,$D421),0)&gt;0,TRIM(VLOOKUP(V$6,'Lifeline-Capability XWalk'!$F$6:$G$38,2,FALSE)),"")</f>
        <v/>
      </c>
      <c r="W421" s="67" t="str">
        <f>IF(IFERROR(SEARCH(W$6,$D421),0)&gt;0,TRIM(VLOOKUP(W$6,'Lifeline-Capability XWalk'!$F$6:$G$38,2,FALSE)),"")</f>
        <v/>
      </c>
      <c r="X421" s="67" t="str">
        <f>IF(IFERROR(SEARCH(X$6,$D421),0)&gt;0,TRIM(VLOOKUP(X$6,'Lifeline-Capability XWalk'!$F$6:$G$38,2,FALSE)),"")</f>
        <v/>
      </c>
      <c r="Y421" s="67" t="str">
        <f>IF(IFERROR(SEARCH(Y$6,$D421),0)&gt;0,TRIM(VLOOKUP(Y$6,'Lifeline-Capability XWalk'!$F$6:$G$38,2,FALSE)),"")</f>
        <v/>
      </c>
      <c r="Z421" s="67" t="str">
        <f>IF(IFERROR(SEARCH(Z$6,$D421),0)&gt;0,TRIM(VLOOKUP(Z$6,'Lifeline-Capability XWalk'!$F$6:$G$38,2,FALSE)),"")</f>
        <v/>
      </c>
      <c r="AA421" s="67" t="str">
        <f>IF(IFERROR(SEARCH(AA$6,$D421),0)&gt;0,TRIM(VLOOKUP(AA$6,'Lifeline-Capability XWalk'!$F$6:$G$38,2,FALSE)),"")</f>
        <v>Communications</v>
      </c>
      <c r="AB421" s="67" t="str">
        <f>IF(IFERROR(SEARCH(AB$6,$D421),0)&gt;0,TRIM(VLOOKUP(AB$6,'Lifeline-Capability XWalk'!$F$6:$G$38,2,FALSE)),"")</f>
        <v>Communications</v>
      </c>
      <c r="AC421" s="67" t="str">
        <f>IF(IFERROR(SEARCH(AC$6,$D421),0)&gt;0,TRIM(VLOOKUP(AC$6,'Lifeline-Capability XWalk'!$F$6:$G$38,2,FALSE)),"")</f>
        <v/>
      </c>
      <c r="AD421" s="67" t="str">
        <f>IF(IFERROR(SEARCH(AD$6,$D421),0)&gt;0,TRIM(VLOOKUP(AD$6,'Lifeline-Capability XWalk'!$F$6:$G$38,2,FALSE)),"")</f>
        <v>Safety and Security; Food, Water, Shelter; Health and Medical; Energy; Communications; Hazardous Materials; Transportation; Water Systems;</v>
      </c>
      <c r="AE421" s="67" t="str">
        <f>IF(IFERROR(SEARCH(AE$6,$D421),0)&gt;0,TRIM(VLOOKUP(AE$6,'Lifeline-Capability XWalk'!$F$6:$G$38,2,FALSE)),"")</f>
        <v/>
      </c>
      <c r="AF421" s="67" t="str">
        <f>IF(IFERROR(SEARCH(AF$6,$D421),0)&gt;0,TRIM(VLOOKUP(AF$6,'Lifeline-Capability XWalk'!$F$6:$G$38,2,FALSE)),"")</f>
        <v/>
      </c>
      <c r="AG421" s="67" t="str">
        <f>IF(IFERROR(SEARCH(AG$6,$D421),0)&gt;0,TRIM(VLOOKUP(AG$6,'Lifeline-Capability XWalk'!$F$6:$G$38,2,FALSE)),"")</f>
        <v/>
      </c>
      <c r="AH421" s="67" t="str">
        <f>IF(IFERROR(SEARCH(AH$6,$D421),0)&gt;0,TRIM(VLOOKUP(AH$6,'Lifeline-Capability XWalk'!$F$6:$G$38,2,FALSE)),"")</f>
        <v/>
      </c>
      <c r="AI421" s="67" t="str">
        <f>IF(IFERROR(SEARCH(AI$6,$D421),0)&gt;0,TRIM(VLOOKUP(AI$6,'Lifeline-Capability XWalk'!$F$6:$G$38,2,FALSE)),"")</f>
        <v/>
      </c>
      <c r="AJ421" s="67" t="str">
        <f>IF(IFERROR(SEARCH(AJ$6,$D421),0)&gt;0,TRIM(VLOOKUP(AJ$6,'Lifeline-Capability XWalk'!$F$6:$G$38,2,FALSE)),"")</f>
        <v/>
      </c>
      <c r="AK421" s="67" t="str">
        <f>IF(IFERROR(SEARCH(AK$6,$D421),0)&gt;0,TRIM(VLOOKUP(AK$6,'Lifeline-Capability XWalk'!$F$6:$G$38,2,FALSE)),"")</f>
        <v/>
      </c>
      <c r="AL421" s="68" t="str">
        <f>IF(IFERROR(SEARCH(AL$6,$D421),0)&gt;0,TRIM(VLOOKUP(AL$6,'Lifeline-Capability XWalk'!$F$6:$G$38,2,FALSE)),"")</f>
        <v/>
      </c>
      <c r="AM421" s="24" t="str">
        <f t="shared" si="23"/>
        <v/>
      </c>
      <c r="AN421" s="24" t="str">
        <f t="shared" si="24"/>
        <v/>
      </c>
      <c r="AO421" s="24" t="str">
        <f t="shared" si="24"/>
        <v/>
      </c>
      <c r="AP421" s="24" t="str">
        <f t="shared" si="24"/>
        <v/>
      </c>
      <c r="AQ421" s="24" t="str">
        <f t="shared" si="24"/>
        <v>Communications</v>
      </c>
      <c r="AR421" s="24" t="str">
        <f t="shared" si="24"/>
        <v/>
      </c>
      <c r="AS421" s="24" t="str">
        <f t="shared" si="24"/>
        <v/>
      </c>
      <c r="AT421" s="24" t="str">
        <f t="shared" si="24"/>
        <v/>
      </c>
      <c r="AU421" s="24" t="str">
        <f t="shared" si="24"/>
        <v>Safety and Security; Food, Water, Shelter; Health and Medical; Energy; Communications; Hazardous Materials; Transportation; Water Systems;</v>
      </c>
    </row>
    <row r="422" spans="1:47" s="24" customFormat="1" ht="32.1" customHeight="1" x14ac:dyDescent="0.2">
      <c r="A422" s="143" t="s">
        <v>1113</v>
      </c>
      <c r="B422" s="69" t="s">
        <v>1125</v>
      </c>
      <c r="C422" s="144" t="s">
        <v>1082</v>
      </c>
      <c r="D422" s="63" t="s">
        <v>1351</v>
      </c>
      <c r="E422" s="64" t="str">
        <f t="shared" si="25"/>
        <v>Safety and Security; Food, Water, Shelter; Health and Medical; Energy; Communications; Hazardous Materials; Transportation; Water Systems;</v>
      </c>
      <c r="F422" s="70" t="s">
        <v>298</v>
      </c>
      <c r="G422" s="66" t="str">
        <f>IF(IFERROR(SEARCH(G$6,$D422),0)&gt;0,TRIM(VLOOKUP(G$6,'Lifeline-Capability XWalk'!$F$6:$G$38,2,FALSE)),"")</f>
        <v/>
      </c>
      <c r="H422" s="67" t="str">
        <f>IF(IFERROR(SEARCH(H$6,$D422),0)&gt;0,TRIM(VLOOKUP(H$6,'Lifeline-Capability XWalk'!$F$6:$G$38,2,FALSE)),"")</f>
        <v/>
      </c>
      <c r="I422" s="67" t="str">
        <f>IF(IFERROR(SEARCH(I$6,$D422),0)&gt;0,TRIM(VLOOKUP(I$6,'Lifeline-Capability XWalk'!$F$6:$G$38,2,FALSE)),"")</f>
        <v/>
      </c>
      <c r="J422" s="67" t="str">
        <f>IF(IFERROR(SEARCH(J$6,$D422),0)&gt;0,TRIM(VLOOKUP(J$6,'Lifeline-Capability XWalk'!$F$6:$G$38,2,FALSE)),"")</f>
        <v/>
      </c>
      <c r="K422" s="67" t="str">
        <f>IF(IFERROR(SEARCH(K$6,$D422),0)&gt;0,TRIM(VLOOKUP(K$6,'Lifeline-Capability XWalk'!$F$6:$G$38,2,FALSE)),"")</f>
        <v/>
      </c>
      <c r="L422" s="67" t="str">
        <f>IF(IFERROR(SEARCH(L$6,$D422),0)&gt;0,TRIM(VLOOKUP(L$6,'Lifeline-Capability XWalk'!$F$6:$G$38,2,FALSE)),"")</f>
        <v/>
      </c>
      <c r="M422" s="67" t="str">
        <f>IF(IFERROR(SEARCH(M$6,$D422),0)&gt;0,TRIM(VLOOKUP(M$6,'Lifeline-Capability XWalk'!$F$6:$G$38,2,FALSE)),"")</f>
        <v/>
      </c>
      <c r="N422" s="67" t="str">
        <f>IF(IFERROR(SEARCH(N$6,$D422),0)&gt;0,TRIM(VLOOKUP(N$6,'Lifeline-Capability XWalk'!$F$6:$G$38,2,FALSE)),"")</f>
        <v/>
      </c>
      <c r="O422" s="67" t="str">
        <f>IF(IFERROR(SEARCH(O$6,$D422),0)&gt;0,TRIM(VLOOKUP(O$6,'Lifeline-Capability XWalk'!$F$6:$G$38,2,FALSE)),"")</f>
        <v/>
      </c>
      <c r="P422" s="67" t="str">
        <f>IF(IFERROR(SEARCH(P$6,$D422),0)&gt;0,TRIM(VLOOKUP(P$6,'Lifeline-Capability XWalk'!$F$6:$G$38,2,FALSE)),"")</f>
        <v/>
      </c>
      <c r="Q422" s="67" t="str">
        <f>IF(IFERROR(SEARCH(Q$6,$D422),0)&gt;0,TRIM(VLOOKUP(Q$6,'Lifeline-Capability XWalk'!$F$6:$G$38,2,FALSE)),"")</f>
        <v/>
      </c>
      <c r="R422" s="67" t="str">
        <f>IF(IFERROR(SEARCH(R$6,$D422),0)&gt;0,TRIM(VLOOKUP(R$6,'Lifeline-Capability XWalk'!$F$6:$G$38,2,FALSE)),"")</f>
        <v/>
      </c>
      <c r="S422" s="67" t="str">
        <f>IF(IFERROR(SEARCH(S$6,$D422),0)&gt;0,TRIM(VLOOKUP(S$6,'Lifeline-Capability XWalk'!$F$6:$G$38,2,FALSE)),"")</f>
        <v/>
      </c>
      <c r="T422" s="67" t="str">
        <f>IF(IFERROR(SEARCH(T$6,$D422),0)&gt;0,TRIM(VLOOKUP(T$6,'Lifeline-Capability XWalk'!$F$6:$G$38,2,FALSE)),"")</f>
        <v/>
      </c>
      <c r="U422" s="67" t="str">
        <f>IF(IFERROR(SEARCH(U$6,$D422),0)&gt;0,TRIM(VLOOKUP(U$6,'Lifeline-Capability XWalk'!$F$6:$G$38,2,FALSE)),"")</f>
        <v/>
      </c>
      <c r="V422" s="67" t="str">
        <f>IF(IFERROR(SEARCH(V$6,$D422),0)&gt;0,TRIM(VLOOKUP(V$6,'Lifeline-Capability XWalk'!$F$6:$G$38,2,FALSE)),"")</f>
        <v/>
      </c>
      <c r="W422" s="67" t="str">
        <f>IF(IFERROR(SEARCH(W$6,$D422),0)&gt;0,TRIM(VLOOKUP(W$6,'Lifeline-Capability XWalk'!$F$6:$G$38,2,FALSE)),"")</f>
        <v/>
      </c>
      <c r="X422" s="67" t="str">
        <f>IF(IFERROR(SEARCH(X$6,$D422),0)&gt;0,TRIM(VLOOKUP(X$6,'Lifeline-Capability XWalk'!$F$6:$G$38,2,FALSE)),"")</f>
        <v/>
      </c>
      <c r="Y422" s="67" t="str">
        <f>IF(IFERROR(SEARCH(Y$6,$D422),0)&gt;0,TRIM(VLOOKUP(Y$6,'Lifeline-Capability XWalk'!$F$6:$G$38,2,FALSE)),"")</f>
        <v/>
      </c>
      <c r="Z422" s="67" t="str">
        <f>IF(IFERROR(SEARCH(Z$6,$D422),0)&gt;0,TRIM(VLOOKUP(Z$6,'Lifeline-Capability XWalk'!$F$6:$G$38,2,FALSE)),"")</f>
        <v/>
      </c>
      <c r="AA422" s="67" t="str">
        <f>IF(IFERROR(SEARCH(AA$6,$D422),0)&gt;0,TRIM(VLOOKUP(AA$6,'Lifeline-Capability XWalk'!$F$6:$G$38,2,FALSE)),"")</f>
        <v>Communications</v>
      </c>
      <c r="AB422" s="67" t="str">
        <f>IF(IFERROR(SEARCH(AB$6,$D422),0)&gt;0,TRIM(VLOOKUP(AB$6,'Lifeline-Capability XWalk'!$F$6:$G$38,2,FALSE)),"")</f>
        <v>Communications</v>
      </c>
      <c r="AC422" s="67" t="str">
        <f>IF(IFERROR(SEARCH(AC$6,$D422),0)&gt;0,TRIM(VLOOKUP(AC$6,'Lifeline-Capability XWalk'!$F$6:$G$38,2,FALSE)),"")</f>
        <v/>
      </c>
      <c r="AD422" s="67" t="str">
        <f>IF(IFERROR(SEARCH(AD$6,$D422),0)&gt;0,TRIM(VLOOKUP(AD$6,'Lifeline-Capability XWalk'!$F$6:$G$38,2,FALSE)),"")</f>
        <v>Safety and Security; Food, Water, Shelter; Health and Medical; Energy; Communications; Hazardous Materials; Transportation; Water Systems;</v>
      </c>
      <c r="AE422" s="67" t="str">
        <f>IF(IFERROR(SEARCH(AE$6,$D422),0)&gt;0,TRIM(VLOOKUP(AE$6,'Lifeline-Capability XWalk'!$F$6:$G$38,2,FALSE)),"")</f>
        <v/>
      </c>
      <c r="AF422" s="67" t="str">
        <f>IF(IFERROR(SEARCH(AF$6,$D422),0)&gt;0,TRIM(VLOOKUP(AF$6,'Lifeline-Capability XWalk'!$F$6:$G$38,2,FALSE)),"")</f>
        <v/>
      </c>
      <c r="AG422" s="67" t="str">
        <f>IF(IFERROR(SEARCH(AG$6,$D422),0)&gt;0,TRIM(VLOOKUP(AG$6,'Lifeline-Capability XWalk'!$F$6:$G$38,2,FALSE)),"")</f>
        <v/>
      </c>
      <c r="AH422" s="67" t="str">
        <f>IF(IFERROR(SEARCH(AH$6,$D422),0)&gt;0,TRIM(VLOOKUP(AH$6,'Lifeline-Capability XWalk'!$F$6:$G$38,2,FALSE)),"")</f>
        <v/>
      </c>
      <c r="AI422" s="67" t="str">
        <f>IF(IFERROR(SEARCH(AI$6,$D422),0)&gt;0,TRIM(VLOOKUP(AI$6,'Lifeline-Capability XWalk'!$F$6:$G$38,2,FALSE)),"")</f>
        <v/>
      </c>
      <c r="AJ422" s="67" t="str">
        <f>IF(IFERROR(SEARCH(AJ$6,$D422),0)&gt;0,TRIM(VLOOKUP(AJ$6,'Lifeline-Capability XWalk'!$F$6:$G$38,2,FALSE)),"")</f>
        <v>Safety and Security; Food, Water, Shelter; Health and Medical; Energy; Communications; Hazardous Materials; Transportation; Water Systems;</v>
      </c>
      <c r="AK422" s="67" t="str">
        <f>IF(IFERROR(SEARCH(AK$6,$D422),0)&gt;0,TRIM(VLOOKUP(AK$6,'Lifeline-Capability XWalk'!$F$6:$G$38,2,FALSE)),"")</f>
        <v/>
      </c>
      <c r="AL422" s="68" t="str">
        <f>IF(IFERROR(SEARCH(AL$6,$D422),0)&gt;0,TRIM(VLOOKUP(AL$6,'Lifeline-Capability XWalk'!$F$6:$G$38,2,FALSE)),"")</f>
        <v/>
      </c>
      <c r="AM422" s="24" t="str">
        <f t="shared" si="23"/>
        <v/>
      </c>
      <c r="AN422" s="24" t="str">
        <f t="shared" si="24"/>
        <v/>
      </c>
      <c r="AO422" s="24" t="str">
        <f t="shared" si="24"/>
        <v/>
      </c>
      <c r="AP422" s="24" t="str">
        <f t="shared" si="24"/>
        <v/>
      </c>
      <c r="AQ422" s="24" t="str">
        <f t="shared" si="24"/>
        <v>Communications</v>
      </c>
      <c r="AR422" s="24" t="str">
        <f t="shared" si="24"/>
        <v/>
      </c>
      <c r="AS422" s="24" t="str">
        <f t="shared" si="24"/>
        <v/>
      </c>
      <c r="AT422" s="24" t="str">
        <f t="shared" si="24"/>
        <v/>
      </c>
      <c r="AU422" s="24" t="str">
        <f t="shared" si="24"/>
        <v>Safety and Security; Food, Water, Shelter; Health and Medical; Energy; Communications; Hazardous Materials; Transportation; Water Systems;</v>
      </c>
    </row>
    <row r="423" spans="1:47" s="24" customFormat="1" ht="32.1" customHeight="1" x14ac:dyDescent="0.2">
      <c r="A423" s="143" t="s">
        <v>1113</v>
      </c>
      <c r="B423" s="69" t="s">
        <v>1125</v>
      </c>
      <c r="C423" s="144" t="s">
        <v>1082</v>
      </c>
      <c r="D423" s="63" t="s">
        <v>1351</v>
      </c>
      <c r="E423" s="64" t="str">
        <f t="shared" si="25"/>
        <v>Safety and Security; Food, Water, Shelter; Health and Medical; Energy; Communications; Hazardous Materials; Transportation; Water Systems;</v>
      </c>
      <c r="F423" s="70" t="s">
        <v>301</v>
      </c>
      <c r="G423" s="66" t="str">
        <f>IF(IFERROR(SEARCH(G$6,$D423),0)&gt;0,TRIM(VLOOKUP(G$6,'Lifeline-Capability XWalk'!$F$6:$G$38,2,FALSE)),"")</f>
        <v/>
      </c>
      <c r="H423" s="67" t="str">
        <f>IF(IFERROR(SEARCH(H$6,$D423),0)&gt;0,TRIM(VLOOKUP(H$6,'Lifeline-Capability XWalk'!$F$6:$G$38,2,FALSE)),"")</f>
        <v/>
      </c>
      <c r="I423" s="67" t="str">
        <f>IF(IFERROR(SEARCH(I$6,$D423),0)&gt;0,TRIM(VLOOKUP(I$6,'Lifeline-Capability XWalk'!$F$6:$G$38,2,FALSE)),"")</f>
        <v/>
      </c>
      <c r="J423" s="67" t="str">
        <f>IF(IFERROR(SEARCH(J$6,$D423),0)&gt;0,TRIM(VLOOKUP(J$6,'Lifeline-Capability XWalk'!$F$6:$G$38,2,FALSE)),"")</f>
        <v/>
      </c>
      <c r="K423" s="67" t="str">
        <f>IF(IFERROR(SEARCH(K$6,$D423),0)&gt;0,TRIM(VLOOKUP(K$6,'Lifeline-Capability XWalk'!$F$6:$G$38,2,FALSE)),"")</f>
        <v/>
      </c>
      <c r="L423" s="67" t="str">
        <f>IF(IFERROR(SEARCH(L$6,$D423),0)&gt;0,TRIM(VLOOKUP(L$6,'Lifeline-Capability XWalk'!$F$6:$G$38,2,FALSE)),"")</f>
        <v/>
      </c>
      <c r="M423" s="67" t="str">
        <f>IF(IFERROR(SEARCH(M$6,$D423),0)&gt;0,TRIM(VLOOKUP(M$6,'Lifeline-Capability XWalk'!$F$6:$G$38,2,FALSE)),"")</f>
        <v/>
      </c>
      <c r="N423" s="67" t="str">
        <f>IF(IFERROR(SEARCH(N$6,$D423),0)&gt;0,TRIM(VLOOKUP(N$6,'Lifeline-Capability XWalk'!$F$6:$G$38,2,FALSE)),"")</f>
        <v/>
      </c>
      <c r="O423" s="67" t="str">
        <f>IF(IFERROR(SEARCH(O$6,$D423),0)&gt;0,TRIM(VLOOKUP(O$6,'Lifeline-Capability XWalk'!$F$6:$G$38,2,FALSE)),"")</f>
        <v/>
      </c>
      <c r="P423" s="67" t="str">
        <f>IF(IFERROR(SEARCH(P$6,$D423),0)&gt;0,TRIM(VLOOKUP(P$6,'Lifeline-Capability XWalk'!$F$6:$G$38,2,FALSE)),"")</f>
        <v/>
      </c>
      <c r="Q423" s="67" t="str">
        <f>IF(IFERROR(SEARCH(Q$6,$D423),0)&gt;0,TRIM(VLOOKUP(Q$6,'Lifeline-Capability XWalk'!$F$6:$G$38,2,FALSE)),"")</f>
        <v/>
      </c>
      <c r="R423" s="67" t="str">
        <f>IF(IFERROR(SEARCH(R$6,$D423),0)&gt;0,TRIM(VLOOKUP(R$6,'Lifeline-Capability XWalk'!$F$6:$G$38,2,FALSE)),"")</f>
        <v/>
      </c>
      <c r="S423" s="67" t="str">
        <f>IF(IFERROR(SEARCH(S$6,$D423),0)&gt;0,TRIM(VLOOKUP(S$6,'Lifeline-Capability XWalk'!$F$6:$G$38,2,FALSE)),"")</f>
        <v/>
      </c>
      <c r="T423" s="67" t="str">
        <f>IF(IFERROR(SEARCH(T$6,$D423),0)&gt;0,TRIM(VLOOKUP(T$6,'Lifeline-Capability XWalk'!$F$6:$G$38,2,FALSE)),"")</f>
        <v/>
      </c>
      <c r="U423" s="67" t="str">
        <f>IF(IFERROR(SEARCH(U$6,$D423),0)&gt;0,TRIM(VLOOKUP(U$6,'Lifeline-Capability XWalk'!$F$6:$G$38,2,FALSE)),"")</f>
        <v/>
      </c>
      <c r="V423" s="67" t="str">
        <f>IF(IFERROR(SEARCH(V$6,$D423),0)&gt;0,TRIM(VLOOKUP(V$6,'Lifeline-Capability XWalk'!$F$6:$G$38,2,FALSE)),"")</f>
        <v/>
      </c>
      <c r="W423" s="67" t="str">
        <f>IF(IFERROR(SEARCH(W$6,$D423),0)&gt;0,TRIM(VLOOKUP(W$6,'Lifeline-Capability XWalk'!$F$6:$G$38,2,FALSE)),"")</f>
        <v/>
      </c>
      <c r="X423" s="67" t="str">
        <f>IF(IFERROR(SEARCH(X$6,$D423),0)&gt;0,TRIM(VLOOKUP(X$6,'Lifeline-Capability XWalk'!$F$6:$G$38,2,FALSE)),"")</f>
        <v/>
      </c>
      <c r="Y423" s="67" t="str">
        <f>IF(IFERROR(SEARCH(Y$6,$D423),0)&gt;0,TRIM(VLOOKUP(Y$6,'Lifeline-Capability XWalk'!$F$6:$G$38,2,FALSE)),"")</f>
        <v/>
      </c>
      <c r="Z423" s="67" t="str">
        <f>IF(IFERROR(SEARCH(Z$6,$D423),0)&gt;0,TRIM(VLOOKUP(Z$6,'Lifeline-Capability XWalk'!$F$6:$G$38,2,FALSE)),"")</f>
        <v/>
      </c>
      <c r="AA423" s="67" t="str">
        <f>IF(IFERROR(SEARCH(AA$6,$D423),0)&gt;0,TRIM(VLOOKUP(AA$6,'Lifeline-Capability XWalk'!$F$6:$G$38,2,FALSE)),"")</f>
        <v>Communications</v>
      </c>
      <c r="AB423" s="67" t="str">
        <f>IF(IFERROR(SEARCH(AB$6,$D423),0)&gt;0,TRIM(VLOOKUP(AB$6,'Lifeline-Capability XWalk'!$F$6:$G$38,2,FALSE)),"")</f>
        <v>Communications</v>
      </c>
      <c r="AC423" s="67" t="str">
        <f>IF(IFERROR(SEARCH(AC$6,$D423),0)&gt;0,TRIM(VLOOKUP(AC$6,'Lifeline-Capability XWalk'!$F$6:$G$38,2,FALSE)),"")</f>
        <v/>
      </c>
      <c r="AD423" s="67" t="str">
        <f>IF(IFERROR(SEARCH(AD$6,$D423),0)&gt;0,TRIM(VLOOKUP(AD$6,'Lifeline-Capability XWalk'!$F$6:$G$38,2,FALSE)),"")</f>
        <v>Safety and Security; Food, Water, Shelter; Health and Medical; Energy; Communications; Hazardous Materials; Transportation; Water Systems;</v>
      </c>
      <c r="AE423" s="67" t="str">
        <f>IF(IFERROR(SEARCH(AE$6,$D423),0)&gt;0,TRIM(VLOOKUP(AE$6,'Lifeline-Capability XWalk'!$F$6:$G$38,2,FALSE)),"")</f>
        <v/>
      </c>
      <c r="AF423" s="67" t="str">
        <f>IF(IFERROR(SEARCH(AF$6,$D423),0)&gt;0,TRIM(VLOOKUP(AF$6,'Lifeline-Capability XWalk'!$F$6:$G$38,2,FALSE)),"")</f>
        <v/>
      </c>
      <c r="AG423" s="67" t="str">
        <f>IF(IFERROR(SEARCH(AG$6,$D423),0)&gt;0,TRIM(VLOOKUP(AG$6,'Lifeline-Capability XWalk'!$F$6:$G$38,2,FALSE)),"")</f>
        <v/>
      </c>
      <c r="AH423" s="67" t="str">
        <f>IF(IFERROR(SEARCH(AH$6,$D423),0)&gt;0,TRIM(VLOOKUP(AH$6,'Lifeline-Capability XWalk'!$F$6:$G$38,2,FALSE)),"")</f>
        <v/>
      </c>
      <c r="AI423" s="67" t="str">
        <f>IF(IFERROR(SEARCH(AI$6,$D423),0)&gt;0,TRIM(VLOOKUP(AI$6,'Lifeline-Capability XWalk'!$F$6:$G$38,2,FALSE)),"")</f>
        <v/>
      </c>
      <c r="AJ423" s="67" t="str">
        <f>IF(IFERROR(SEARCH(AJ$6,$D423),0)&gt;0,TRIM(VLOOKUP(AJ$6,'Lifeline-Capability XWalk'!$F$6:$G$38,2,FALSE)),"")</f>
        <v>Safety and Security; Food, Water, Shelter; Health and Medical; Energy; Communications; Hazardous Materials; Transportation; Water Systems;</v>
      </c>
      <c r="AK423" s="67" t="str">
        <f>IF(IFERROR(SEARCH(AK$6,$D423),0)&gt;0,TRIM(VLOOKUP(AK$6,'Lifeline-Capability XWalk'!$F$6:$G$38,2,FALSE)),"")</f>
        <v/>
      </c>
      <c r="AL423" s="68" t="str">
        <f>IF(IFERROR(SEARCH(AL$6,$D423),0)&gt;0,TRIM(VLOOKUP(AL$6,'Lifeline-Capability XWalk'!$F$6:$G$38,2,FALSE)),"")</f>
        <v/>
      </c>
      <c r="AM423" s="24" t="str">
        <f t="shared" si="23"/>
        <v/>
      </c>
      <c r="AN423" s="24" t="str">
        <f t="shared" si="24"/>
        <v/>
      </c>
      <c r="AO423" s="24" t="str">
        <f t="shared" si="24"/>
        <v/>
      </c>
      <c r="AP423" s="24" t="str">
        <f t="shared" si="24"/>
        <v/>
      </c>
      <c r="AQ423" s="24" t="str">
        <f t="shared" si="24"/>
        <v>Communications</v>
      </c>
      <c r="AR423" s="24" t="str">
        <f t="shared" si="24"/>
        <v/>
      </c>
      <c r="AS423" s="24" t="str">
        <f t="shared" si="24"/>
        <v/>
      </c>
      <c r="AT423" s="24" t="str">
        <f t="shared" si="24"/>
        <v/>
      </c>
      <c r="AU423" s="24" t="str">
        <f t="shared" si="24"/>
        <v>Safety and Security; Food, Water, Shelter; Health and Medical; Energy; Communications; Hazardous Materials; Transportation; Water Systems;</v>
      </c>
    </row>
    <row r="424" spans="1:47" s="24" customFormat="1" ht="32.1" customHeight="1" x14ac:dyDescent="0.2">
      <c r="A424" s="141" t="s">
        <v>1112</v>
      </c>
      <c r="B424" s="63" t="s">
        <v>1121</v>
      </c>
      <c r="C424" s="142" t="s">
        <v>1082</v>
      </c>
      <c r="D424" s="63" t="s">
        <v>1351</v>
      </c>
      <c r="E424" s="64" t="str">
        <f t="shared" si="25"/>
        <v>Safety and Security; Food, Water, Shelter; Health and Medical; Energy; Communications; Hazardous Materials; Transportation; Water Systems;</v>
      </c>
      <c r="F424" s="65" t="s">
        <v>817</v>
      </c>
      <c r="G424" s="66" t="str">
        <f>IF(IFERROR(SEARCH(G$6,$D424),0)&gt;0,TRIM(VLOOKUP(G$6,'Lifeline-Capability XWalk'!$F$6:$G$38,2,FALSE)),"")</f>
        <v/>
      </c>
      <c r="H424" s="67" t="str">
        <f>IF(IFERROR(SEARCH(H$6,$D424),0)&gt;0,TRIM(VLOOKUP(H$6,'Lifeline-Capability XWalk'!$F$6:$G$38,2,FALSE)),"")</f>
        <v/>
      </c>
      <c r="I424" s="67" t="str">
        <f>IF(IFERROR(SEARCH(I$6,$D424),0)&gt;0,TRIM(VLOOKUP(I$6,'Lifeline-Capability XWalk'!$F$6:$G$38,2,FALSE)),"")</f>
        <v/>
      </c>
      <c r="J424" s="67" t="str">
        <f>IF(IFERROR(SEARCH(J$6,$D424),0)&gt;0,TRIM(VLOOKUP(J$6,'Lifeline-Capability XWalk'!$F$6:$G$38,2,FALSE)),"")</f>
        <v/>
      </c>
      <c r="K424" s="67" t="str">
        <f>IF(IFERROR(SEARCH(K$6,$D424),0)&gt;0,TRIM(VLOOKUP(K$6,'Lifeline-Capability XWalk'!$F$6:$G$38,2,FALSE)),"")</f>
        <v/>
      </c>
      <c r="L424" s="67" t="str">
        <f>IF(IFERROR(SEARCH(L$6,$D424),0)&gt;0,TRIM(VLOOKUP(L$6,'Lifeline-Capability XWalk'!$F$6:$G$38,2,FALSE)),"")</f>
        <v/>
      </c>
      <c r="M424" s="67" t="str">
        <f>IF(IFERROR(SEARCH(M$6,$D424),0)&gt;0,TRIM(VLOOKUP(M$6,'Lifeline-Capability XWalk'!$F$6:$G$38,2,FALSE)),"")</f>
        <v/>
      </c>
      <c r="N424" s="67" t="str">
        <f>IF(IFERROR(SEARCH(N$6,$D424),0)&gt;0,TRIM(VLOOKUP(N$6,'Lifeline-Capability XWalk'!$F$6:$G$38,2,FALSE)),"")</f>
        <v/>
      </c>
      <c r="O424" s="67" t="str">
        <f>IF(IFERROR(SEARCH(O$6,$D424),0)&gt;0,TRIM(VLOOKUP(O$6,'Lifeline-Capability XWalk'!$F$6:$G$38,2,FALSE)),"")</f>
        <v/>
      </c>
      <c r="P424" s="67" t="str">
        <f>IF(IFERROR(SEARCH(P$6,$D424),0)&gt;0,TRIM(VLOOKUP(P$6,'Lifeline-Capability XWalk'!$F$6:$G$38,2,FALSE)),"")</f>
        <v/>
      </c>
      <c r="Q424" s="67" t="str">
        <f>IF(IFERROR(SEARCH(Q$6,$D424),0)&gt;0,TRIM(VLOOKUP(Q$6,'Lifeline-Capability XWalk'!$F$6:$G$38,2,FALSE)),"")</f>
        <v/>
      </c>
      <c r="R424" s="67" t="str">
        <f>IF(IFERROR(SEARCH(R$6,$D424),0)&gt;0,TRIM(VLOOKUP(R$6,'Lifeline-Capability XWalk'!$F$6:$G$38,2,FALSE)),"")</f>
        <v/>
      </c>
      <c r="S424" s="67" t="str">
        <f>IF(IFERROR(SEARCH(S$6,$D424),0)&gt;0,TRIM(VLOOKUP(S$6,'Lifeline-Capability XWalk'!$F$6:$G$38,2,FALSE)),"")</f>
        <v/>
      </c>
      <c r="T424" s="67" t="str">
        <f>IF(IFERROR(SEARCH(T$6,$D424),0)&gt;0,TRIM(VLOOKUP(T$6,'Lifeline-Capability XWalk'!$F$6:$G$38,2,FALSE)),"")</f>
        <v/>
      </c>
      <c r="U424" s="67" t="str">
        <f>IF(IFERROR(SEARCH(U$6,$D424),0)&gt;0,TRIM(VLOOKUP(U$6,'Lifeline-Capability XWalk'!$F$6:$G$38,2,FALSE)),"")</f>
        <v/>
      </c>
      <c r="V424" s="67" t="str">
        <f>IF(IFERROR(SEARCH(V$6,$D424),0)&gt;0,TRIM(VLOOKUP(V$6,'Lifeline-Capability XWalk'!$F$6:$G$38,2,FALSE)),"")</f>
        <v/>
      </c>
      <c r="W424" s="67" t="str">
        <f>IF(IFERROR(SEARCH(W$6,$D424),0)&gt;0,TRIM(VLOOKUP(W$6,'Lifeline-Capability XWalk'!$F$6:$G$38,2,FALSE)),"")</f>
        <v/>
      </c>
      <c r="X424" s="67" t="str">
        <f>IF(IFERROR(SEARCH(X$6,$D424),0)&gt;0,TRIM(VLOOKUP(X$6,'Lifeline-Capability XWalk'!$F$6:$G$38,2,FALSE)),"")</f>
        <v/>
      </c>
      <c r="Y424" s="67" t="str">
        <f>IF(IFERROR(SEARCH(Y$6,$D424),0)&gt;0,TRIM(VLOOKUP(Y$6,'Lifeline-Capability XWalk'!$F$6:$G$38,2,FALSE)),"")</f>
        <v/>
      </c>
      <c r="Z424" s="67" t="str">
        <f>IF(IFERROR(SEARCH(Z$6,$D424),0)&gt;0,TRIM(VLOOKUP(Z$6,'Lifeline-Capability XWalk'!$F$6:$G$38,2,FALSE)),"")</f>
        <v/>
      </c>
      <c r="AA424" s="67" t="str">
        <f>IF(IFERROR(SEARCH(AA$6,$D424),0)&gt;0,TRIM(VLOOKUP(AA$6,'Lifeline-Capability XWalk'!$F$6:$G$38,2,FALSE)),"")</f>
        <v>Communications</v>
      </c>
      <c r="AB424" s="67" t="str">
        <f>IF(IFERROR(SEARCH(AB$6,$D424),0)&gt;0,TRIM(VLOOKUP(AB$6,'Lifeline-Capability XWalk'!$F$6:$G$38,2,FALSE)),"")</f>
        <v>Communications</v>
      </c>
      <c r="AC424" s="67" t="str">
        <f>IF(IFERROR(SEARCH(AC$6,$D424),0)&gt;0,TRIM(VLOOKUP(AC$6,'Lifeline-Capability XWalk'!$F$6:$G$38,2,FALSE)),"")</f>
        <v/>
      </c>
      <c r="AD424" s="67" t="str">
        <f>IF(IFERROR(SEARCH(AD$6,$D424),0)&gt;0,TRIM(VLOOKUP(AD$6,'Lifeline-Capability XWalk'!$F$6:$G$38,2,FALSE)),"")</f>
        <v>Safety and Security; Food, Water, Shelter; Health and Medical; Energy; Communications; Hazardous Materials; Transportation; Water Systems;</v>
      </c>
      <c r="AE424" s="67" t="str">
        <f>IF(IFERROR(SEARCH(AE$6,$D424),0)&gt;0,TRIM(VLOOKUP(AE$6,'Lifeline-Capability XWalk'!$F$6:$G$38,2,FALSE)),"")</f>
        <v/>
      </c>
      <c r="AF424" s="67" t="str">
        <f>IF(IFERROR(SEARCH(AF$6,$D424),0)&gt;0,TRIM(VLOOKUP(AF$6,'Lifeline-Capability XWalk'!$F$6:$G$38,2,FALSE)),"")</f>
        <v/>
      </c>
      <c r="AG424" s="67" t="str">
        <f>IF(IFERROR(SEARCH(AG$6,$D424),0)&gt;0,TRIM(VLOOKUP(AG$6,'Lifeline-Capability XWalk'!$F$6:$G$38,2,FALSE)),"")</f>
        <v/>
      </c>
      <c r="AH424" s="67" t="str">
        <f>IF(IFERROR(SEARCH(AH$6,$D424),0)&gt;0,TRIM(VLOOKUP(AH$6,'Lifeline-Capability XWalk'!$F$6:$G$38,2,FALSE)),"")</f>
        <v/>
      </c>
      <c r="AI424" s="67" t="str">
        <f>IF(IFERROR(SEARCH(AI$6,$D424),0)&gt;0,TRIM(VLOOKUP(AI$6,'Lifeline-Capability XWalk'!$F$6:$G$38,2,FALSE)),"")</f>
        <v/>
      </c>
      <c r="AJ424" s="67" t="str">
        <f>IF(IFERROR(SEARCH(AJ$6,$D424),0)&gt;0,TRIM(VLOOKUP(AJ$6,'Lifeline-Capability XWalk'!$F$6:$G$38,2,FALSE)),"")</f>
        <v>Safety and Security; Food, Water, Shelter; Health and Medical; Energy; Communications; Hazardous Materials; Transportation; Water Systems;</v>
      </c>
      <c r="AK424" s="67" t="str">
        <f>IF(IFERROR(SEARCH(AK$6,$D424),0)&gt;0,TRIM(VLOOKUP(AK$6,'Lifeline-Capability XWalk'!$F$6:$G$38,2,FALSE)),"")</f>
        <v/>
      </c>
      <c r="AL424" s="68" t="str">
        <f>IF(IFERROR(SEARCH(AL$6,$D424),0)&gt;0,TRIM(VLOOKUP(AL$6,'Lifeline-Capability XWalk'!$F$6:$G$38,2,FALSE)),"")</f>
        <v/>
      </c>
      <c r="AM424" s="24" t="str">
        <f t="shared" si="23"/>
        <v/>
      </c>
      <c r="AN424" s="24" t="str">
        <f t="shared" si="24"/>
        <v/>
      </c>
      <c r="AO424" s="24" t="str">
        <f t="shared" si="24"/>
        <v/>
      </c>
      <c r="AP424" s="24" t="str">
        <f t="shared" si="24"/>
        <v/>
      </c>
      <c r="AQ424" s="24" t="str">
        <f t="shared" si="24"/>
        <v>Communications</v>
      </c>
      <c r="AR424" s="24" t="str">
        <f t="shared" si="24"/>
        <v/>
      </c>
      <c r="AS424" s="24" t="str">
        <f t="shared" si="24"/>
        <v/>
      </c>
      <c r="AT424" s="24" t="str">
        <f t="shared" si="24"/>
        <v/>
      </c>
      <c r="AU424" s="24" t="str">
        <f t="shared" si="24"/>
        <v>Safety and Security; Food, Water, Shelter; Health and Medical; Energy; Communications; Hazardous Materials; Transportation; Water Systems;</v>
      </c>
    </row>
    <row r="425" spans="1:47" s="24" customFormat="1" ht="32.1" customHeight="1" x14ac:dyDescent="0.2">
      <c r="A425" s="141" t="s">
        <v>1114</v>
      </c>
      <c r="B425" s="63" t="s">
        <v>1120</v>
      </c>
      <c r="C425" s="142" t="s">
        <v>1084</v>
      </c>
      <c r="D425" s="63" t="s">
        <v>1590</v>
      </c>
      <c r="E425" s="64" t="str">
        <f t="shared" si="25"/>
        <v>Safety and Security; Food, Water, Shelter; Health and Medical; Energy; Communications; Hazardous Materials; Transportation; Water Systems;</v>
      </c>
      <c r="F425" s="65" t="s">
        <v>181</v>
      </c>
      <c r="G425" s="66" t="str">
        <f>IF(IFERROR(SEARCH(G$6,$D425),0)&gt;0,TRIM(VLOOKUP(G$6,'Lifeline-Capability XWalk'!$F$6:$G$38,2,FALSE)),"")</f>
        <v/>
      </c>
      <c r="H425" s="67" t="str">
        <f>IF(IFERROR(SEARCH(H$6,$D425),0)&gt;0,TRIM(VLOOKUP(H$6,'Lifeline-Capability XWalk'!$F$6:$G$38,2,FALSE)),"")</f>
        <v/>
      </c>
      <c r="I425" s="67" t="str">
        <f>IF(IFERROR(SEARCH(I$6,$D425),0)&gt;0,TRIM(VLOOKUP(I$6,'Lifeline-Capability XWalk'!$F$6:$G$38,2,FALSE)),"")</f>
        <v/>
      </c>
      <c r="J425" s="67" t="str">
        <f>IF(IFERROR(SEARCH(J$6,$D425),0)&gt;0,TRIM(VLOOKUP(J$6,'Lifeline-Capability XWalk'!$F$6:$G$38,2,FALSE)),"")</f>
        <v/>
      </c>
      <c r="K425" s="67" t="str">
        <f>IF(IFERROR(SEARCH(K$6,$D425),0)&gt;0,TRIM(VLOOKUP(K$6,'Lifeline-Capability XWalk'!$F$6:$G$38,2,FALSE)),"")</f>
        <v/>
      </c>
      <c r="L425" s="67" t="str">
        <f>IF(IFERROR(SEARCH(L$6,$D425),0)&gt;0,TRIM(VLOOKUP(L$6,'Lifeline-Capability XWalk'!$F$6:$G$38,2,FALSE)),"")</f>
        <v/>
      </c>
      <c r="M425" s="67" t="str">
        <f>IF(IFERROR(SEARCH(M$6,$D425),0)&gt;0,TRIM(VLOOKUP(M$6,'Lifeline-Capability XWalk'!$F$6:$G$38,2,FALSE)),"")</f>
        <v>Health and Medical</v>
      </c>
      <c r="N425" s="67" t="str">
        <f>IF(IFERROR(SEARCH(N$6,$D425),0)&gt;0,TRIM(VLOOKUP(N$6,'Lifeline-Capability XWalk'!$F$6:$G$38,2,FALSE)),"")</f>
        <v/>
      </c>
      <c r="O425" s="67" t="str">
        <f>IF(IFERROR(SEARCH(O$6,$D425),0)&gt;0,TRIM(VLOOKUP(O$6,'Lifeline-Capability XWalk'!$F$6:$G$38,2,FALSE)),"")</f>
        <v/>
      </c>
      <c r="P425" s="67" t="str">
        <f>IF(IFERROR(SEARCH(P$6,$D425),0)&gt;0,TRIM(VLOOKUP(P$6,'Lifeline-Capability XWalk'!$F$6:$G$38,2,FALSE)),"")</f>
        <v/>
      </c>
      <c r="Q425" s="67" t="str">
        <f>IF(IFERROR(SEARCH(Q$6,$D425),0)&gt;0,TRIM(VLOOKUP(Q$6,'Lifeline-Capability XWalk'!$F$6:$G$38,2,FALSE)),"")</f>
        <v/>
      </c>
      <c r="R425" s="67" t="str">
        <f>IF(IFERROR(SEARCH(R$6,$D425),0)&gt;0,TRIM(VLOOKUP(R$6,'Lifeline-Capability XWalk'!$F$6:$G$38,2,FALSE)),"")</f>
        <v/>
      </c>
      <c r="S425" s="67" t="str">
        <f>IF(IFERROR(SEARCH(S$6,$D425),0)&gt;0,TRIM(VLOOKUP(S$6,'Lifeline-Capability XWalk'!$F$6:$G$38,2,FALSE)),"")</f>
        <v/>
      </c>
      <c r="T425" s="67" t="str">
        <f>IF(IFERROR(SEARCH(T$6,$D425),0)&gt;0,TRIM(VLOOKUP(T$6,'Lifeline-Capability XWalk'!$F$6:$G$38,2,FALSE)),"")</f>
        <v/>
      </c>
      <c r="U425" s="67" t="str">
        <f>IF(IFERROR(SEARCH(U$6,$D425),0)&gt;0,TRIM(VLOOKUP(U$6,'Lifeline-Capability XWalk'!$F$6:$G$38,2,FALSE)),"")</f>
        <v/>
      </c>
      <c r="V425" s="67" t="str">
        <f>IF(IFERROR(SEARCH(V$6,$D425),0)&gt;0,TRIM(VLOOKUP(V$6,'Lifeline-Capability XWalk'!$F$6:$G$38,2,FALSE)),"")</f>
        <v/>
      </c>
      <c r="W425" s="67" t="str">
        <f>IF(IFERROR(SEARCH(W$6,$D425),0)&gt;0,TRIM(VLOOKUP(W$6,'Lifeline-Capability XWalk'!$F$6:$G$38,2,FALSE)),"")</f>
        <v/>
      </c>
      <c r="X425" s="67" t="str">
        <f>IF(IFERROR(SEARCH(X$6,$D425),0)&gt;0,TRIM(VLOOKUP(X$6,'Lifeline-Capability XWalk'!$F$6:$G$38,2,FALSE)),"")</f>
        <v/>
      </c>
      <c r="Y425" s="67" t="str">
        <f>IF(IFERROR(SEARCH(Y$6,$D425),0)&gt;0,TRIM(VLOOKUP(Y$6,'Lifeline-Capability XWalk'!$F$6:$G$38,2,FALSE)),"")</f>
        <v/>
      </c>
      <c r="Z425" s="67" t="str">
        <f>IF(IFERROR(SEARCH(Z$6,$D425),0)&gt;0,TRIM(VLOOKUP(Z$6,'Lifeline-Capability XWalk'!$F$6:$G$38,2,FALSE)),"")</f>
        <v/>
      </c>
      <c r="AA425" s="67" t="str">
        <f>IF(IFERROR(SEARCH(AA$6,$D425),0)&gt;0,TRIM(VLOOKUP(AA$6,'Lifeline-Capability XWalk'!$F$6:$G$38,2,FALSE)),"")</f>
        <v>Communications</v>
      </c>
      <c r="AB425" s="67" t="str">
        <f>IF(IFERROR(SEARCH(AB$6,$D425),0)&gt;0,TRIM(VLOOKUP(AB$6,'Lifeline-Capability XWalk'!$F$6:$G$38,2,FALSE)),"")</f>
        <v>Communications</v>
      </c>
      <c r="AC425" s="67" t="str">
        <f>IF(IFERROR(SEARCH(AC$6,$D425),0)&gt;0,TRIM(VLOOKUP(AC$6,'Lifeline-Capability XWalk'!$F$6:$G$38,2,FALSE)),"")</f>
        <v/>
      </c>
      <c r="AD425" s="67" t="str">
        <f>IF(IFERROR(SEARCH(AD$6,$D425),0)&gt;0,TRIM(VLOOKUP(AD$6,'Lifeline-Capability XWalk'!$F$6:$G$38,2,FALSE)),"")</f>
        <v>Safety and Security; Food, Water, Shelter; Health and Medical; Energy; Communications; Hazardous Materials; Transportation; Water Systems;</v>
      </c>
      <c r="AE425" s="67" t="str">
        <f>IF(IFERROR(SEARCH(AE$6,$D425),0)&gt;0,TRIM(VLOOKUP(AE$6,'Lifeline-Capability XWalk'!$F$6:$G$38,2,FALSE)),"")</f>
        <v/>
      </c>
      <c r="AF425" s="67" t="str">
        <f>IF(IFERROR(SEARCH(AF$6,$D425),0)&gt;0,TRIM(VLOOKUP(AF$6,'Lifeline-Capability XWalk'!$F$6:$G$38,2,FALSE)),"")</f>
        <v/>
      </c>
      <c r="AG425" s="67" t="str">
        <f>IF(IFERROR(SEARCH(AG$6,$D425),0)&gt;0,TRIM(VLOOKUP(AG$6,'Lifeline-Capability XWalk'!$F$6:$G$38,2,FALSE)),"")</f>
        <v/>
      </c>
      <c r="AH425" s="67" t="str">
        <f>IF(IFERROR(SEARCH(AH$6,$D425),0)&gt;0,TRIM(VLOOKUP(AH$6,'Lifeline-Capability XWalk'!$F$6:$G$38,2,FALSE)),"")</f>
        <v/>
      </c>
      <c r="AI425" s="67" t="str">
        <f>IF(IFERROR(SEARCH(AI$6,$D425),0)&gt;0,TRIM(VLOOKUP(AI$6,'Lifeline-Capability XWalk'!$F$6:$G$38,2,FALSE)),"")</f>
        <v/>
      </c>
      <c r="AJ425" s="67" t="str">
        <f>IF(IFERROR(SEARCH(AJ$6,$D425),0)&gt;0,TRIM(VLOOKUP(AJ$6,'Lifeline-Capability XWalk'!$F$6:$G$38,2,FALSE)),"")</f>
        <v>Safety and Security; Food, Water, Shelter; Health and Medical; Energy; Communications; Hazardous Materials; Transportation; Water Systems;</v>
      </c>
      <c r="AK425" s="67" t="str">
        <f>IF(IFERROR(SEARCH(AK$6,$D425),0)&gt;0,TRIM(VLOOKUP(AK$6,'Lifeline-Capability XWalk'!$F$6:$G$38,2,FALSE)),"")</f>
        <v/>
      </c>
      <c r="AL425" s="68" t="str">
        <f>IF(IFERROR(SEARCH(AL$6,$D425),0)&gt;0,TRIM(VLOOKUP(AL$6,'Lifeline-Capability XWalk'!$F$6:$G$38,2,FALSE)),"")</f>
        <v/>
      </c>
      <c r="AM425" s="24" t="str">
        <f t="shared" si="23"/>
        <v/>
      </c>
      <c r="AN425" s="24" t="str">
        <f t="shared" si="24"/>
        <v/>
      </c>
      <c r="AO425" s="24" t="str">
        <f t="shared" ref="AN425:AU456" si="26">IF(COUNTIF($G425:$AL425,AO$6)&gt;0,AO$6,"")</f>
        <v>Health and Medical</v>
      </c>
      <c r="AP425" s="24" t="str">
        <f t="shared" si="26"/>
        <v/>
      </c>
      <c r="AQ425" s="24" t="str">
        <f t="shared" si="26"/>
        <v>Communications</v>
      </c>
      <c r="AR425" s="24" t="str">
        <f t="shared" si="26"/>
        <v/>
      </c>
      <c r="AS425" s="24" t="str">
        <f t="shared" si="26"/>
        <v/>
      </c>
      <c r="AT425" s="24" t="str">
        <f t="shared" si="26"/>
        <v/>
      </c>
      <c r="AU425" s="24" t="str">
        <f t="shared" si="26"/>
        <v>Safety and Security; Food, Water, Shelter; Health and Medical; Energy; Communications; Hazardous Materials; Transportation; Water Systems;</v>
      </c>
    </row>
    <row r="426" spans="1:47" s="24" customFormat="1" ht="32.1" customHeight="1" x14ac:dyDescent="0.2">
      <c r="A426" s="141" t="s">
        <v>1112</v>
      </c>
      <c r="B426" s="63" t="s">
        <v>1127</v>
      </c>
      <c r="C426" s="142" t="s">
        <v>1082</v>
      </c>
      <c r="D426" s="63" t="s">
        <v>1286</v>
      </c>
      <c r="E426" s="64" t="str">
        <f t="shared" si="25"/>
        <v>Safety and Security; Food, Water, Shelter; Health and Medical; Energy; Communications; Hazardous Materials; Transportation; Water Systems;</v>
      </c>
      <c r="F426" s="72" t="s">
        <v>239</v>
      </c>
      <c r="G426" s="66" t="str">
        <f>IF(IFERROR(SEARCH(G$6,$D426),0)&gt;0,TRIM(VLOOKUP(G$6,'Lifeline-Capability XWalk'!$F$6:$G$38,2,FALSE)),"")</f>
        <v/>
      </c>
      <c r="H426" s="67" t="str">
        <f>IF(IFERROR(SEARCH(H$6,$D426),0)&gt;0,TRIM(VLOOKUP(H$6,'Lifeline-Capability XWalk'!$F$6:$G$38,2,FALSE)),"")</f>
        <v/>
      </c>
      <c r="I426" s="67" t="str">
        <f>IF(IFERROR(SEARCH(I$6,$D426),0)&gt;0,TRIM(VLOOKUP(I$6,'Lifeline-Capability XWalk'!$F$6:$G$38,2,FALSE)),"")</f>
        <v/>
      </c>
      <c r="J426" s="67" t="str">
        <f>IF(IFERROR(SEARCH(J$6,$D426),0)&gt;0,TRIM(VLOOKUP(J$6,'Lifeline-Capability XWalk'!$F$6:$G$38,2,FALSE)),"")</f>
        <v/>
      </c>
      <c r="K426" s="67" t="str">
        <f>IF(IFERROR(SEARCH(K$6,$D426),0)&gt;0,TRIM(VLOOKUP(K$6,'Lifeline-Capability XWalk'!$F$6:$G$38,2,FALSE)),"")</f>
        <v/>
      </c>
      <c r="L426" s="67" t="str">
        <f>IF(IFERROR(SEARCH(L$6,$D426),0)&gt;0,TRIM(VLOOKUP(L$6,'Lifeline-Capability XWalk'!$F$6:$G$38,2,FALSE)),"")</f>
        <v/>
      </c>
      <c r="M426" s="67" t="str">
        <f>IF(IFERROR(SEARCH(M$6,$D426),0)&gt;0,TRIM(VLOOKUP(M$6,'Lifeline-Capability XWalk'!$F$6:$G$38,2,FALSE)),"")</f>
        <v/>
      </c>
      <c r="N426" s="67" t="str">
        <f>IF(IFERROR(SEARCH(N$6,$D426),0)&gt;0,TRIM(VLOOKUP(N$6,'Lifeline-Capability XWalk'!$F$6:$G$38,2,FALSE)),"")</f>
        <v/>
      </c>
      <c r="O426" s="67" t="str">
        <f>IF(IFERROR(SEARCH(O$6,$D426),0)&gt;0,TRIM(VLOOKUP(O$6,'Lifeline-Capability XWalk'!$F$6:$G$38,2,FALSE)),"")</f>
        <v/>
      </c>
      <c r="P426" s="67" t="str">
        <f>IF(IFERROR(SEARCH(P$6,$D426),0)&gt;0,TRIM(VLOOKUP(P$6,'Lifeline-Capability XWalk'!$F$6:$G$38,2,FALSE)),"")</f>
        <v/>
      </c>
      <c r="Q426" s="67" t="str">
        <f>IF(IFERROR(SEARCH(Q$6,$D426),0)&gt;0,TRIM(VLOOKUP(Q$6,'Lifeline-Capability XWalk'!$F$6:$G$38,2,FALSE)),"")</f>
        <v/>
      </c>
      <c r="R426" s="67" t="str">
        <f>IF(IFERROR(SEARCH(R$6,$D426),0)&gt;0,TRIM(VLOOKUP(R$6,'Lifeline-Capability XWalk'!$F$6:$G$38,2,FALSE)),"")</f>
        <v/>
      </c>
      <c r="S426" s="67" t="str">
        <f>IF(IFERROR(SEARCH(S$6,$D426),0)&gt;0,TRIM(VLOOKUP(S$6,'Lifeline-Capability XWalk'!$F$6:$G$38,2,FALSE)),"")</f>
        <v/>
      </c>
      <c r="T426" s="67" t="str">
        <f>IF(IFERROR(SEARCH(T$6,$D426),0)&gt;0,TRIM(VLOOKUP(T$6,'Lifeline-Capability XWalk'!$F$6:$G$38,2,FALSE)),"")</f>
        <v/>
      </c>
      <c r="U426" s="67" t="str">
        <f>IF(IFERROR(SEARCH(U$6,$D426),0)&gt;0,TRIM(VLOOKUP(U$6,'Lifeline-Capability XWalk'!$F$6:$G$38,2,FALSE)),"")</f>
        <v/>
      </c>
      <c r="V426" s="67" t="str">
        <f>IF(IFERROR(SEARCH(V$6,$D426),0)&gt;0,TRIM(VLOOKUP(V$6,'Lifeline-Capability XWalk'!$F$6:$G$38,2,FALSE)),"")</f>
        <v/>
      </c>
      <c r="W426" s="67" t="str">
        <f>IF(IFERROR(SEARCH(W$6,$D426),0)&gt;0,TRIM(VLOOKUP(W$6,'Lifeline-Capability XWalk'!$F$6:$G$38,2,FALSE)),"")</f>
        <v/>
      </c>
      <c r="X426" s="67" t="str">
        <f>IF(IFERROR(SEARCH(X$6,$D426),0)&gt;0,TRIM(VLOOKUP(X$6,'Lifeline-Capability XWalk'!$F$6:$G$38,2,FALSE)),"")</f>
        <v/>
      </c>
      <c r="Y426" s="67" t="str">
        <f>IF(IFERROR(SEARCH(Y$6,$D426),0)&gt;0,TRIM(VLOOKUP(Y$6,'Lifeline-Capability XWalk'!$F$6:$G$38,2,FALSE)),"")</f>
        <v/>
      </c>
      <c r="Z426" s="67" t="str">
        <f>IF(IFERROR(SEARCH(Z$6,$D426),0)&gt;0,TRIM(VLOOKUP(Z$6,'Lifeline-Capability XWalk'!$F$6:$G$38,2,FALSE)),"")</f>
        <v/>
      </c>
      <c r="AA426" s="67" t="str">
        <f>IF(IFERROR(SEARCH(AA$6,$D426),0)&gt;0,TRIM(VLOOKUP(AA$6,'Lifeline-Capability XWalk'!$F$6:$G$38,2,FALSE)),"")</f>
        <v/>
      </c>
      <c r="AB426" s="67" t="str">
        <f>IF(IFERROR(SEARCH(AB$6,$D426),0)&gt;0,TRIM(VLOOKUP(AB$6,'Lifeline-Capability XWalk'!$F$6:$G$38,2,FALSE)),"")</f>
        <v/>
      </c>
      <c r="AC426" s="67" t="str">
        <f>IF(IFERROR(SEARCH(AC$6,$D426),0)&gt;0,TRIM(VLOOKUP(AC$6,'Lifeline-Capability XWalk'!$F$6:$G$38,2,FALSE)),"")</f>
        <v/>
      </c>
      <c r="AD426" s="67" t="str">
        <f>IF(IFERROR(SEARCH(AD$6,$D426),0)&gt;0,TRIM(VLOOKUP(AD$6,'Lifeline-Capability XWalk'!$F$6:$G$38,2,FALSE)),"")</f>
        <v>Safety and Security; Food, Water, Shelter; Health and Medical; Energy; Communications; Hazardous Materials; Transportation; Water Systems;</v>
      </c>
      <c r="AE426" s="67" t="str">
        <f>IF(IFERROR(SEARCH(AE$6,$D426),0)&gt;0,TRIM(VLOOKUP(AE$6,'Lifeline-Capability XWalk'!$F$6:$G$38,2,FALSE)),"")</f>
        <v/>
      </c>
      <c r="AF426" s="67" t="str">
        <f>IF(IFERROR(SEARCH(AF$6,$D426),0)&gt;0,TRIM(VLOOKUP(AF$6,'Lifeline-Capability XWalk'!$F$6:$G$38,2,FALSE)),"")</f>
        <v/>
      </c>
      <c r="AG426" s="67" t="str">
        <f>IF(IFERROR(SEARCH(AG$6,$D426),0)&gt;0,TRIM(VLOOKUP(AG$6,'Lifeline-Capability XWalk'!$F$6:$G$38,2,FALSE)),"")</f>
        <v/>
      </c>
      <c r="AH426" s="67" t="str">
        <f>IF(IFERROR(SEARCH(AH$6,$D426),0)&gt;0,TRIM(VLOOKUP(AH$6,'Lifeline-Capability XWalk'!$F$6:$G$38,2,FALSE)),"")</f>
        <v/>
      </c>
      <c r="AI426" s="67" t="str">
        <f>IF(IFERROR(SEARCH(AI$6,$D426),0)&gt;0,TRIM(VLOOKUP(AI$6,'Lifeline-Capability XWalk'!$F$6:$G$38,2,FALSE)),"")</f>
        <v/>
      </c>
      <c r="AJ426" s="67" t="str">
        <f>IF(IFERROR(SEARCH(AJ$6,$D426),0)&gt;0,TRIM(VLOOKUP(AJ$6,'Lifeline-Capability XWalk'!$F$6:$G$38,2,FALSE)),"")</f>
        <v/>
      </c>
      <c r="AK426" s="67" t="str">
        <f>IF(IFERROR(SEARCH(AK$6,$D426),0)&gt;0,TRIM(VLOOKUP(AK$6,'Lifeline-Capability XWalk'!$F$6:$G$38,2,FALSE)),"")</f>
        <v/>
      </c>
      <c r="AL426" s="68" t="str">
        <f>IF(IFERROR(SEARCH(AL$6,$D426),0)&gt;0,TRIM(VLOOKUP(AL$6,'Lifeline-Capability XWalk'!$F$6:$G$38,2,FALSE)),"")</f>
        <v/>
      </c>
      <c r="AM426" s="24" t="str">
        <f t="shared" ref="AM426:AU481" si="27">IF(COUNTIF($G426:$AL426,AM$6)&gt;0,AM$6,"")</f>
        <v/>
      </c>
      <c r="AN426" s="24" t="str">
        <f t="shared" si="26"/>
        <v/>
      </c>
      <c r="AO426" s="24" t="str">
        <f t="shared" si="26"/>
        <v/>
      </c>
      <c r="AP426" s="24" t="str">
        <f t="shared" si="26"/>
        <v/>
      </c>
      <c r="AQ426" s="24" t="str">
        <f t="shared" si="26"/>
        <v/>
      </c>
      <c r="AR426" s="24" t="str">
        <f t="shared" si="26"/>
        <v/>
      </c>
      <c r="AS426" s="24" t="str">
        <f t="shared" si="26"/>
        <v/>
      </c>
      <c r="AT426" s="24" t="str">
        <f t="shared" si="26"/>
        <v/>
      </c>
      <c r="AU426" s="24" t="str">
        <f t="shared" si="26"/>
        <v>Safety and Security; Food, Water, Shelter; Health and Medical; Energy; Communications; Hazardous Materials; Transportation; Water Systems;</v>
      </c>
    </row>
    <row r="427" spans="1:47" s="24" customFormat="1" ht="32.1" customHeight="1" x14ac:dyDescent="0.2">
      <c r="A427" s="141" t="s">
        <v>1112</v>
      </c>
      <c r="B427" s="63" t="s">
        <v>1131</v>
      </c>
      <c r="C427" s="142" t="s">
        <v>1393</v>
      </c>
      <c r="D427" s="63" t="s">
        <v>1591</v>
      </c>
      <c r="E427" s="64" t="str">
        <f t="shared" si="25"/>
        <v>Safety and Security; Food, Water, Shelter; Health and Medical; Energy; Communications; Hazardous Materials; Transportation; Water Systems;</v>
      </c>
      <c r="F427" s="65" t="s">
        <v>137</v>
      </c>
      <c r="G427" s="66" t="str">
        <f>IF(IFERROR(SEARCH(G$6,$D427),0)&gt;0,TRIM(VLOOKUP(G$6,'Lifeline-Capability XWalk'!$F$6:$G$38,2,FALSE)),"")</f>
        <v/>
      </c>
      <c r="H427" s="67" t="str">
        <f>IF(IFERROR(SEARCH(H$6,$D427),0)&gt;0,TRIM(VLOOKUP(H$6,'Lifeline-Capability XWalk'!$F$6:$G$38,2,FALSE)),"")</f>
        <v/>
      </c>
      <c r="I427" s="67" t="str">
        <f>IF(IFERROR(SEARCH(I$6,$D427),0)&gt;0,TRIM(VLOOKUP(I$6,'Lifeline-Capability XWalk'!$F$6:$G$38,2,FALSE)),"")</f>
        <v>Transportation</v>
      </c>
      <c r="J427" s="67" t="str">
        <f>IF(IFERROR(SEARCH(J$6,$D427),0)&gt;0,TRIM(VLOOKUP(J$6,'Lifeline-Capability XWalk'!$F$6:$G$38,2,FALSE)),"")</f>
        <v/>
      </c>
      <c r="K427" s="67" t="str">
        <f>IF(IFERROR(SEARCH(K$6,$D427),0)&gt;0,TRIM(VLOOKUP(K$6,'Lifeline-Capability XWalk'!$F$6:$G$38,2,FALSE)),"")</f>
        <v/>
      </c>
      <c r="L427" s="67" t="str">
        <f>IF(IFERROR(SEARCH(L$6,$D427),0)&gt;0,TRIM(VLOOKUP(L$6,'Lifeline-Capability XWalk'!$F$6:$G$38,2,FALSE)),"")</f>
        <v/>
      </c>
      <c r="M427" s="67" t="str">
        <f>IF(IFERROR(SEARCH(M$6,$D427),0)&gt;0,TRIM(VLOOKUP(M$6,'Lifeline-Capability XWalk'!$F$6:$G$38,2,FALSE)),"")</f>
        <v/>
      </c>
      <c r="N427" s="67" t="str">
        <f>IF(IFERROR(SEARCH(N$6,$D427),0)&gt;0,TRIM(VLOOKUP(N$6,'Lifeline-Capability XWalk'!$F$6:$G$38,2,FALSE)),"")</f>
        <v/>
      </c>
      <c r="O427" s="67" t="str">
        <f>IF(IFERROR(SEARCH(O$6,$D427),0)&gt;0,TRIM(VLOOKUP(O$6,'Lifeline-Capability XWalk'!$F$6:$G$38,2,FALSE)),"")</f>
        <v/>
      </c>
      <c r="P427" s="67" t="str">
        <f>IF(IFERROR(SEARCH(P$6,$D427),0)&gt;0,TRIM(VLOOKUP(P$6,'Lifeline-Capability XWalk'!$F$6:$G$38,2,FALSE)),"")</f>
        <v/>
      </c>
      <c r="Q427" s="67" t="str">
        <f>IF(IFERROR(SEARCH(Q$6,$D427),0)&gt;0,TRIM(VLOOKUP(Q$6,'Lifeline-Capability XWalk'!$F$6:$G$38,2,FALSE)),"")</f>
        <v/>
      </c>
      <c r="R427" s="67" t="str">
        <f>IF(IFERROR(SEARCH(R$6,$D427),0)&gt;0,TRIM(VLOOKUP(R$6,'Lifeline-Capability XWalk'!$F$6:$G$38,2,FALSE)),"")</f>
        <v/>
      </c>
      <c r="S427" s="67" t="str">
        <f>IF(IFERROR(SEARCH(S$6,$D427),0)&gt;0,TRIM(VLOOKUP(S$6,'Lifeline-Capability XWalk'!$F$6:$G$38,2,FALSE)),"")</f>
        <v/>
      </c>
      <c r="T427" s="67" t="str">
        <f>IF(IFERROR(SEARCH(T$6,$D427),0)&gt;0,TRIM(VLOOKUP(T$6,'Lifeline-Capability XWalk'!$F$6:$G$38,2,FALSE)),"")</f>
        <v/>
      </c>
      <c r="U427" s="67" t="str">
        <f>IF(IFERROR(SEARCH(U$6,$D427),0)&gt;0,TRIM(VLOOKUP(U$6,'Lifeline-Capability XWalk'!$F$6:$G$38,2,FALSE)),"")</f>
        <v/>
      </c>
      <c r="V427" s="67" t="str">
        <f>IF(IFERROR(SEARCH(V$6,$D427),0)&gt;0,TRIM(VLOOKUP(V$6,'Lifeline-Capability XWalk'!$F$6:$G$38,2,FALSE)),"")</f>
        <v/>
      </c>
      <c r="W427" s="67" t="str">
        <f>IF(IFERROR(SEARCH(W$6,$D427),0)&gt;0,TRIM(VLOOKUP(W$6,'Lifeline-Capability XWalk'!$F$6:$G$38,2,FALSE)),"")</f>
        <v/>
      </c>
      <c r="X427" s="67" t="str">
        <f>IF(IFERROR(SEARCH(X$6,$D427),0)&gt;0,TRIM(VLOOKUP(X$6,'Lifeline-Capability XWalk'!$F$6:$G$38,2,FALSE)),"")</f>
        <v/>
      </c>
      <c r="Y427" s="67" t="str">
        <f>IF(IFERROR(SEARCH(Y$6,$D427),0)&gt;0,TRIM(VLOOKUP(Y$6,'Lifeline-Capability XWalk'!$F$6:$G$38,2,FALSE)),"")</f>
        <v/>
      </c>
      <c r="Z427" s="67" t="str">
        <f>IF(IFERROR(SEARCH(Z$6,$D427),0)&gt;0,TRIM(VLOOKUP(Z$6,'Lifeline-Capability XWalk'!$F$6:$G$38,2,FALSE)),"")</f>
        <v/>
      </c>
      <c r="AA427" s="67" t="str">
        <f>IF(IFERROR(SEARCH(AA$6,$D427),0)&gt;0,TRIM(VLOOKUP(AA$6,'Lifeline-Capability XWalk'!$F$6:$G$38,2,FALSE)),"")</f>
        <v>Communications</v>
      </c>
      <c r="AB427" s="67" t="str">
        <f>IF(IFERROR(SEARCH(AB$6,$D427),0)&gt;0,TRIM(VLOOKUP(AB$6,'Lifeline-Capability XWalk'!$F$6:$G$38,2,FALSE)),"")</f>
        <v>Communications</v>
      </c>
      <c r="AC427" s="67" t="str">
        <f>IF(IFERROR(SEARCH(AC$6,$D427),0)&gt;0,TRIM(VLOOKUP(AC$6,'Lifeline-Capability XWalk'!$F$6:$G$38,2,FALSE)),"")</f>
        <v/>
      </c>
      <c r="AD427" s="67" t="str">
        <f>IF(IFERROR(SEARCH(AD$6,$D427),0)&gt;0,TRIM(VLOOKUP(AD$6,'Lifeline-Capability XWalk'!$F$6:$G$38,2,FALSE)),"")</f>
        <v>Safety and Security; Food, Water, Shelter; Health and Medical; Energy; Communications; Hazardous Materials; Transportation; Water Systems;</v>
      </c>
      <c r="AE427" s="67" t="str">
        <f>IF(IFERROR(SEARCH(AE$6,$D427),0)&gt;0,TRIM(VLOOKUP(AE$6,'Lifeline-Capability XWalk'!$F$6:$G$38,2,FALSE)),"")</f>
        <v/>
      </c>
      <c r="AF427" s="67" t="str">
        <f>IF(IFERROR(SEARCH(AF$6,$D427),0)&gt;0,TRIM(VLOOKUP(AF$6,'Lifeline-Capability XWalk'!$F$6:$G$38,2,FALSE)),"")</f>
        <v/>
      </c>
      <c r="AG427" s="67" t="str">
        <f>IF(IFERROR(SEARCH(AG$6,$D427),0)&gt;0,TRIM(VLOOKUP(AG$6,'Lifeline-Capability XWalk'!$F$6:$G$38,2,FALSE)),"")</f>
        <v/>
      </c>
      <c r="AH427" s="67" t="str">
        <f>IF(IFERROR(SEARCH(AH$6,$D427),0)&gt;0,TRIM(VLOOKUP(AH$6,'Lifeline-Capability XWalk'!$F$6:$G$38,2,FALSE)),"")</f>
        <v/>
      </c>
      <c r="AI427" s="67" t="str">
        <f>IF(IFERROR(SEARCH(AI$6,$D427),0)&gt;0,TRIM(VLOOKUP(AI$6,'Lifeline-Capability XWalk'!$F$6:$G$38,2,FALSE)),"")</f>
        <v/>
      </c>
      <c r="AJ427" s="67" t="str">
        <f>IF(IFERROR(SEARCH(AJ$6,$D427),0)&gt;0,TRIM(VLOOKUP(AJ$6,'Lifeline-Capability XWalk'!$F$6:$G$38,2,FALSE)),"")</f>
        <v/>
      </c>
      <c r="AK427" s="67" t="str">
        <f>IF(IFERROR(SEARCH(AK$6,$D427),0)&gt;0,TRIM(VLOOKUP(AK$6,'Lifeline-Capability XWalk'!$F$6:$G$38,2,FALSE)),"")</f>
        <v/>
      </c>
      <c r="AL427" s="68" t="str">
        <f>IF(IFERROR(SEARCH(AL$6,$D427),0)&gt;0,TRIM(VLOOKUP(AL$6,'Lifeline-Capability XWalk'!$F$6:$G$38,2,FALSE)),"")</f>
        <v/>
      </c>
      <c r="AM427" s="24" t="str">
        <f t="shared" si="27"/>
        <v/>
      </c>
      <c r="AN427" s="24" t="str">
        <f t="shared" si="26"/>
        <v/>
      </c>
      <c r="AO427" s="24" t="str">
        <f t="shared" si="26"/>
        <v/>
      </c>
      <c r="AP427" s="24" t="str">
        <f t="shared" si="26"/>
        <v/>
      </c>
      <c r="AQ427" s="24" t="str">
        <f t="shared" si="26"/>
        <v>Communications</v>
      </c>
      <c r="AR427" s="24" t="str">
        <f t="shared" si="26"/>
        <v/>
      </c>
      <c r="AS427" s="24" t="str">
        <f t="shared" si="26"/>
        <v>Transportation</v>
      </c>
      <c r="AT427" s="24" t="str">
        <f t="shared" si="26"/>
        <v/>
      </c>
      <c r="AU427" s="24" t="str">
        <f t="shared" si="26"/>
        <v>Safety and Security; Food, Water, Shelter; Health and Medical; Energy; Communications; Hazardous Materials; Transportation; Water Systems;</v>
      </c>
    </row>
    <row r="428" spans="1:47" s="24" customFormat="1" ht="32.1" customHeight="1" x14ac:dyDescent="0.2">
      <c r="A428" s="141" t="s">
        <v>1112</v>
      </c>
      <c r="B428" s="63" t="s">
        <v>1117</v>
      </c>
      <c r="C428" s="142" t="s">
        <v>1393</v>
      </c>
      <c r="D428" s="63" t="s">
        <v>1592</v>
      </c>
      <c r="E428" s="64" t="str">
        <f t="shared" si="25"/>
        <v>Safety and Security; Food, Water, Shelter; Health and Medical; Energy; Communications; Hazardous Materials; Transportation; Water Systems;</v>
      </c>
      <c r="F428" s="65" t="s">
        <v>124</v>
      </c>
      <c r="G428" s="66" t="str">
        <f>IF(IFERROR(SEARCH(G$6,$D428),0)&gt;0,TRIM(VLOOKUP(G$6,'Lifeline-Capability XWalk'!$F$6:$G$38,2,FALSE)),"")</f>
        <v/>
      </c>
      <c r="H428" s="67" t="str">
        <f>IF(IFERROR(SEARCH(H$6,$D428),0)&gt;0,TRIM(VLOOKUP(H$6,'Lifeline-Capability XWalk'!$F$6:$G$38,2,FALSE)),"")</f>
        <v/>
      </c>
      <c r="I428" s="67" t="str">
        <f>IF(IFERROR(SEARCH(I$6,$D428),0)&gt;0,TRIM(VLOOKUP(I$6,'Lifeline-Capability XWalk'!$F$6:$G$38,2,FALSE)),"")</f>
        <v>Transportation</v>
      </c>
      <c r="J428" s="67" t="str">
        <f>IF(IFERROR(SEARCH(J$6,$D428),0)&gt;0,TRIM(VLOOKUP(J$6,'Lifeline-Capability XWalk'!$F$6:$G$38,2,FALSE)),"")</f>
        <v/>
      </c>
      <c r="K428" s="67" t="str">
        <f>IF(IFERROR(SEARCH(K$6,$D428),0)&gt;0,TRIM(VLOOKUP(K$6,'Lifeline-Capability XWalk'!$F$6:$G$38,2,FALSE)),"")</f>
        <v/>
      </c>
      <c r="L428" s="67" t="str">
        <f>IF(IFERROR(SEARCH(L$6,$D428),0)&gt;0,TRIM(VLOOKUP(L$6,'Lifeline-Capability XWalk'!$F$6:$G$38,2,FALSE)),"")</f>
        <v/>
      </c>
      <c r="M428" s="67" t="str">
        <f>IF(IFERROR(SEARCH(M$6,$D428),0)&gt;0,TRIM(VLOOKUP(M$6,'Lifeline-Capability XWalk'!$F$6:$G$38,2,FALSE)),"")</f>
        <v/>
      </c>
      <c r="N428" s="67" t="str">
        <f>IF(IFERROR(SEARCH(N$6,$D428),0)&gt;0,TRIM(VLOOKUP(N$6,'Lifeline-Capability XWalk'!$F$6:$G$38,2,FALSE)),"")</f>
        <v/>
      </c>
      <c r="O428" s="67" t="str">
        <f>IF(IFERROR(SEARCH(O$6,$D428),0)&gt;0,TRIM(VLOOKUP(O$6,'Lifeline-Capability XWalk'!$F$6:$G$38,2,FALSE)),"")</f>
        <v/>
      </c>
      <c r="P428" s="67" t="str">
        <f>IF(IFERROR(SEARCH(P$6,$D428),0)&gt;0,TRIM(VLOOKUP(P$6,'Lifeline-Capability XWalk'!$F$6:$G$38,2,FALSE)),"")</f>
        <v/>
      </c>
      <c r="Q428" s="67" t="str">
        <f>IF(IFERROR(SEARCH(Q$6,$D428),0)&gt;0,TRIM(VLOOKUP(Q$6,'Lifeline-Capability XWalk'!$F$6:$G$38,2,FALSE)),"")</f>
        <v/>
      </c>
      <c r="R428" s="67" t="str">
        <f>IF(IFERROR(SEARCH(R$6,$D428),0)&gt;0,TRIM(VLOOKUP(R$6,'Lifeline-Capability XWalk'!$F$6:$G$38,2,FALSE)),"")</f>
        <v/>
      </c>
      <c r="S428" s="67" t="str">
        <f>IF(IFERROR(SEARCH(S$6,$D428),0)&gt;0,TRIM(VLOOKUP(S$6,'Lifeline-Capability XWalk'!$F$6:$G$38,2,FALSE)),"")</f>
        <v/>
      </c>
      <c r="T428" s="67" t="str">
        <f>IF(IFERROR(SEARCH(T$6,$D428),0)&gt;0,TRIM(VLOOKUP(T$6,'Lifeline-Capability XWalk'!$F$6:$G$38,2,FALSE)),"")</f>
        <v/>
      </c>
      <c r="U428" s="67" t="str">
        <f>IF(IFERROR(SEARCH(U$6,$D428),0)&gt;0,TRIM(VLOOKUP(U$6,'Lifeline-Capability XWalk'!$F$6:$G$38,2,FALSE)),"")</f>
        <v/>
      </c>
      <c r="V428" s="67" t="str">
        <f>IF(IFERROR(SEARCH(V$6,$D428),0)&gt;0,TRIM(VLOOKUP(V$6,'Lifeline-Capability XWalk'!$F$6:$G$38,2,FALSE)),"")</f>
        <v/>
      </c>
      <c r="W428" s="67" t="str">
        <f>IF(IFERROR(SEARCH(W$6,$D428),0)&gt;0,TRIM(VLOOKUP(W$6,'Lifeline-Capability XWalk'!$F$6:$G$38,2,FALSE)),"")</f>
        <v>Health and Medical</v>
      </c>
      <c r="X428" s="67" t="str">
        <f>IF(IFERROR(SEARCH(X$6,$D428),0)&gt;0,TRIM(VLOOKUP(X$6,'Lifeline-Capability XWalk'!$F$6:$G$38,2,FALSE)),"")</f>
        <v/>
      </c>
      <c r="Y428" s="67" t="str">
        <f>IF(IFERROR(SEARCH(Y$6,$D428),0)&gt;0,TRIM(VLOOKUP(Y$6,'Lifeline-Capability XWalk'!$F$6:$G$38,2,FALSE)),"")</f>
        <v/>
      </c>
      <c r="Z428" s="67" t="str">
        <f>IF(IFERROR(SEARCH(Z$6,$D428),0)&gt;0,TRIM(VLOOKUP(Z$6,'Lifeline-Capability XWalk'!$F$6:$G$38,2,FALSE)),"")</f>
        <v/>
      </c>
      <c r="AA428" s="67" t="str">
        <f>IF(IFERROR(SEARCH(AA$6,$D428),0)&gt;0,TRIM(VLOOKUP(AA$6,'Lifeline-Capability XWalk'!$F$6:$G$38,2,FALSE)),"")</f>
        <v>Communications</v>
      </c>
      <c r="AB428" s="67" t="str">
        <f>IF(IFERROR(SEARCH(AB$6,$D428),0)&gt;0,TRIM(VLOOKUP(AB$6,'Lifeline-Capability XWalk'!$F$6:$G$38,2,FALSE)),"")</f>
        <v>Communications</v>
      </c>
      <c r="AC428" s="67" t="str">
        <f>IF(IFERROR(SEARCH(AC$6,$D428),0)&gt;0,TRIM(VLOOKUP(AC$6,'Lifeline-Capability XWalk'!$F$6:$G$38,2,FALSE)),"")</f>
        <v/>
      </c>
      <c r="AD428" s="67" t="str">
        <f>IF(IFERROR(SEARCH(AD$6,$D428),0)&gt;0,TRIM(VLOOKUP(AD$6,'Lifeline-Capability XWalk'!$F$6:$G$38,2,FALSE)),"")</f>
        <v>Safety and Security; Food, Water, Shelter; Health and Medical; Energy; Communications; Hazardous Materials; Transportation; Water Systems;</v>
      </c>
      <c r="AE428" s="67" t="str">
        <f>IF(IFERROR(SEARCH(AE$6,$D428),0)&gt;0,TRIM(VLOOKUP(AE$6,'Lifeline-Capability XWalk'!$F$6:$G$38,2,FALSE)),"")</f>
        <v/>
      </c>
      <c r="AF428" s="67" t="str">
        <f>IF(IFERROR(SEARCH(AF$6,$D428),0)&gt;0,TRIM(VLOOKUP(AF$6,'Lifeline-Capability XWalk'!$F$6:$G$38,2,FALSE)),"")</f>
        <v/>
      </c>
      <c r="AG428" s="67" t="str">
        <f>IF(IFERROR(SEARCH(AG$6,$D428),0)&gt;0,TRIM(VLOOKUP(AG$6,'Lifeline-Capability XWalk'!$F$6:$G$38,2,FALSE)),"")</f>
        <v/>
      </c>
      <c r="AH428" s="67" t="str">
        <f>IF(IFERROR(SEARCH(AH$6,$D428),0)&gt;0,TRIM(VLOOKUP(AH$6,'Lifeline-Capability XWalk'!$F$6:$G$38,2,FALSE)),"")</f>
        <v/>
      </c>
      <c r="AI428" s="67" t="str">
        <f>IF(IFERROR(SEARCH(AI$6,$D428),0)&gt;0,TRIM(VLOOKUP(AI$6,'Lifeline-Capability XWalk'!$F$6:$G$38,2,FALSE)),"")</f>
        <v/>
      </c>
      <c r="AJ428" s="67" t="str">
        <f>IF(IFERROR(SEARCH(AJ$6,$D428),0)&gt;0,TRIM(VLOOKUP(AJ$6,'Lifeline-Capability XWalk'!$F$6:$G$38,2,FALSE)),"")</f>
        <v/>
      </c>
      <c r="AK428" s="67" t="str">
        <f>IF(IFERROR(SEARCH(AK$6,$D428),0)&gt;0,TRIM(VLOOKUP(AK$6,'Lifeline-Capability XWalk'!$F$6:$G$38,2,FALSE)),"")</f>
        <v/>
      </c>
      <c r="AL428" s="68" t="str">
        <f>IF(IFERROR(SEARCH(AL$6,$D428),0)&gt;0,TRIM(VLOOKUP(AL$6,'Lifeline-Capability XWalk'!$F$6:$G$38,2,FALSE)),"")</f>
        <v/>
      </c>
      <c r="AM428" s="24" t="str">
        <f t="shared" si="27"/>
        <v/>
      </c>
      <c r="AN428" s="24" t="str">
        <f t="shared" si="26"/>
        <v/>
      </c>
      <c r="AO428" s="24" t="str">
        <f t="shared" si="26"/>
        <v>Health and Medical</v>
      </c>
      <c r="AP428" s="24" t="str">
        <f t="shared" si="26"/>
        <v/>
      </c>
      <c r="AQ428" s="24" t="str">
        <f t="shared" si="26"/>
        <v>Communications</v>
      </c>
      <c r="AR428" s="24" t="str">
        <f t="shared" si="26"/>
        <v/>
      </c>
      <c r="AS428" s="24" t="str">
        <f t="shared" si="26"/>
        <v>Transportation</v>
      </c>
      <c r="AT428" s="24" t="str">
        <f t="shared" si="26"/>
        <v/>
      </c>
      <c r="AU428" s="24" t="str">
        <f t="shared" si="26"/>
        <v>Safety and Security; Food, Water, Shelter; Health and Medical; Energy; Communications; Hazardous Materials; Transportation; Water Systems;</v>
      </c>
    </row>
    <row r="429" spans="1:47" s="24" customFormat="1" ht="32.1" customHeight="1" x14ac:dyDescent="0.2">
      <c r="A429" s="143" t="s">
        <v>1113</v>
      </c>
      <c r="B429" s="69" t="s">
        <v>19</v>
      </c>
      <c r="C429" s="144" t="s">
        <v>1082</v>
      </c>
      <c r="D429" s="69" t="s">
        <v>1589</v>
      </c>
      <c r="E429" s="64" t="str">
        <f t="shared" si="25"/>
        <v>Safety and Security; Food, Water, Shelter; Health and Medical; Energy; Communications; Hazardous Materials; Transportation; Water Systems;</v>
      </c>
      <c r="F429" s="70" t="s">
        <v>268</v>
      </c>
      <c r="G429" s="66" t="str">
        <f>IF(IFERROR(SEARCH(G$6,$D429),0)&gt;0,TRIM(VLOOKUP(G$6,'Lifeline-Capability XWalk'!$F$6:$G$38,2,FALSE)),"")</f>
        <v/>
      </c>
      <c r="H429" s="67" t="str">
        <f>IF(IFERROR(SEARCH(H$6,$D429),0)&gt;0,TRIM(VLOOKUP(H$6,'Lifeline-Capability XWalk'!$F$6:$G$38,2,FALSE)),"")</f>
        <v/>
      </c>
      <c r="I429" s="67" t="str">
        <f>IF(IFERROR(SEARCH(I$6,$D429),0)&gt;0,TRIM(VLOOKUP(I$6,'Lifeline-Capability XWalk'!$F$6:$G$38,2,FALSE)),"")</f>
        <v/>
      </c>
      <c r="J429" s="67" t="str">
        <f>IF(IFERROR(SEARCH(J$6,$D429),0)&gt;0,TRIM(VLOOKUP(J$6,'Lifeline-Capability XWalk'!$F$6:$G$38,2,FALSE)),"")</f>
        <v/>
      </c>
      <c r="K429" s="67" t="str">
        <f>IF(IFERROR(SEARCH(K$6,$D429),0)&gt;0,TRIM(VLOOKUP(K$6,'Lifeline-Capability XWalk'!$F$6:$G$38,2,FALSE)),"")</f>
        <v/>
      </c>
      <c r="L429" s="67" t="str">
        <f>IF(IFERROR(SEARCH(L$6,$D429),0)&gt;0,TRIM(VLOOKUP(L$6,'Lifeline-Capability XWalk'!$F$6:$G$38,2,FALSE)),"")</f>
        <v/>
      </c>
      <c r="M429" s="67" t="str">
        <f>IF(IFERROR(SEARCH(M$6,$D429),0)&gt;0,TRIM(VLOOKUP(M$6,'Lifeline-Capability XWalk'!$F$6:$G$38,2,FALSE)),"")</f>
        <v/>
      </c>
      <c r="N429" s="67" t="str">
        <f>IF(IFERROR(SEARCH(N$6,$D429),0)&gt;0,TRIM(VLOOKUP(N$6,'Lifeline-Capability XWalk'!$F$6:$G$38,2,FALSE)),"")</f>
        <v/>
      </c>
      <c r="O429" s="67" t="str">
        <f>IF(IFERROR(SEARCH(O$6,$D429),0)&gt;0,TRIM(VLOOKUP(O$6,'Lifeline-Capability XWalk'!$F$6:$G$38,2,FALSE)),"")</f>
        <v/>
      </c>
      <c r="P429" s="67" t="str">
        <f>IF(IFERROR(SEARCH(P$6,$D429),0)&gt;0,TRIM(VLOOKUP(P$6,'Lifeline-Capability XWalk'!$F$6:$G$38,2,FALSE)),"")</f>
        <v/>
      </c>
      <c r="Q429" s="67" t="str">
        <f>IF(IFERROR(SEARCH(Q$6,$D429),0)&gt;0,TRIM(VLOOKUP(Q$6,'Lifeline-Capability XWalk'!$F$6:$G$38,2,FALSE)),"")</f>
        <v/>
      </c>
      <c r="R429" s="67" t="str">
        <f>IF(IFERROR(SEARCH(R$6,$D429),0)&gt;0,TRIM(VLOOKUP(R$6,'Lifeline-Capability XWalk'!$F$6:$G$38,2,FALSE)),"")</f>
        <v/>
      </c>
      <c r="S429" s="67" t="str">
        <f>IF(IFERROR(SEARCH(S$6,$D429),0)&gt;0,TRIM(VLOOKUP(S$6,'Lifeline-Capability XWalk'!$F$6:$G$38,2,FALSE)),"")</f>
        <v/>
      </c>
      <c r="T429" s="67" t="str">
        <f>IF(IFERROR(SEARCH(T$6,$D429),0)&gt;0,TRIM(VLOOKUP(T$6,'Lifeline-Capability XWalk'!$F$6:$G$38,2,FALSE)),"")</f>
        <v/>
      </c>
      <c r="U429" s="67" t="str">
        <f>IF(IFERROR(SEARCH(U$6,$D429),0)&gt;0,TRIM(VLOOKUP(U$6,'Lifeline-Capability XWalk'!$F$6:$G$38,2,FALSE)),"")</f>
        <v/>
      </c>
      <c r="V429" s="67" t="str">
        <f>IF(IFERROR(SEARCH(V$6,$D429),0)&gt;0,TRIM(VLOOKUP(V$6,'Lifeline-Capability XWalk'!$F$6:$G$38,2,FALSE)),"")</f>
        <v/>
      </c>
      <c r="W429" s="67" t="str">
        <f>IF(IFERROR(SEARCH(W$6,$D429),0)&gt;0,TRIM(VLOOKUP(W$6,'Lifeline-Capability XWalk'!$F$6:$G$38,2,FALSE)),"")</f>
        <v/>
      </c>
      <c r="X429" s="67" t="str">
        <f>IF(IFERROR(SEARCH(X$6,$D429),0)&gt;0,TRIM(VLOOKUP(X$6,'Lifeline-Capability XWalk'!$F$6:$G$38,2,FALSE)),"")</f>
        <v/>
      </c>
      <c r="Y429" s="67" t="str">
        <f>IF(IFERROR(SEARCH(Y$6,$D429),0)&gt;0,TRIM(VLOOKUP(Y$6,'Lifeline-Capability XWalk'!$F$6:$G$38,2,FALSE)),"")</f>
        <v/>
      </c>
      <c r="Z429" s="67" t="str">
        <f>IF(IFERROR(SEARCH(Z$6,$D429),0)&gt;0,TRIM(VLOOKUP(Z$6,'Lifeline-Capability XWalk'!$F$6:$G$38,2,FALSE)),"")</f>
        <v/>
      </c>
      <c r="AA429" s="67" t="str">
        <f>IF(IFERROR(SEARCH(AA$6,$D429),0)&gt;0,TRIM(VLOOKUP(AA$6,'Lifeline-Capability XWalk'!$F$6:$G$38,2,FALSE)),"")</f>
        <v>Communications</v>
      </c>
      <c r="AB429" s="67" t="str">
        <f>IF(IFERROR(SEARCH(AB$6,$D429),0)&gt;0,TRIM(VLOOKUP(AB$6,'Lifeline-Capability XWalk'!$F$6:$G$38,2,FALSE)),"")</f>
        <v>Communications</v>
      </c>
      <c r="AC429" s="67" t="str">
        <f>IF(IFERROR(SEARCH(AC$6,$D429),0)&gt;0,TRIM(VLOOKUP(AC$6,'Lifeline-Capability XWalk'!$F$6:$G$38,2,FALSE)),"")</f>
        <v/>
      </c>
      <c r="AD429" s="67" t="str">
        <f>IF(IFERROR(SEARCH(AD$6,$D429),0)&gt;0,TRIM(VLOOKUP(AD$6,'Lifeline-Capability XWalk'!$F$6:$G$38,2,FALSE)),"")</f>
        <v>Safety and Security; Food, Water, Shelter; Health and Medical; Energy; Communications; Hazardous Materials; Transportation; Water Systems;</v>
      </c>
      <c r="AE429" s="67" t="str">
        <f>IF(IFERROR(SEARCH(AE$6,$D429),0)&gt;0,TRIM(VLOOKUP(AE$6,'Lifeline-Capability XWalk'!$F$6:$G$38,2,FALSE)),"")</f>
        <v/>
      </c>
      <c r="AF429" s="67" t="str">
        <f>IF(IFERROR(SEARCH(AF$6,$D429),0)&gt;0,TRIM(VLOOKUP(AF$6,'Lifeline-Capability XWalk'!$F$6:$G$38,2,FALSE)),"")</f>
        <v/>
      </c>
      <c r="AG429" s="67" t="str">
        <f>IF(IFERROR(SEARCH(AG$6,$D429),0)&gt;0,TRIM(VLOOKUP(AG$6,'Lifeline-Capability XWalk'!$F$6:$G$38,2,FALSE)),"")</f>
        <v/>
      </c>
      <c r="AH429" s="67" t="str">
        <f>IF(IFERROR(SEARCH(AH$6,$D429),0)&gt;0,TRIM(VLOOKUP(AH$6,'Lifeline-Capability XWalk'!$F$6:$G$38,2,FALSE)),"")</f>
        <v/>
      </c>
      <c r="AI429" s="67" t="str">
        <f>IF(IFERROR(SEARCH(AI$6,$D429),0)&gt;0,TRIM(VLOOKUP(AI$6,'Lifeline-Capability XWalk'!$F$6:$G$38,2,FALSE)),"")</f>
        <v/>
      </c>
      <c r="AJ429" s="67" t="str">
        <f>IF(IFERROR(SEARCH(AJ$6,$D429),0)&gt;0,TRIM(VLOOKUP(AJ$6,'Lifeline-Capability XWalk'!$F$6:$G$38,2,FALSE)),"")</f>
        <v/>
      </c>
      <c r="AK429" s="67" t="str">
        <f>IF(IFERROR(SEARCH(AK$6,$D429),0)&gt;0,TRIM(VLOOKUP(AK$6,'Lifeline-Capability XWalk'!$F$6:$G$38,2,FALSE)),"")</f>
        <v/>
      </c>
      <c r="AL429" s="68" t="str">
        <f>IF(IFERROR(SEARCH(AL$6,$D429),0)&gt;0,TRIM(VLOOKUP(AL$6,'Lifeline-Capability XWalk'!$F$6:$G$38,2,FALSE)),"")</f>
        <v/>
      </c>
      <c r="AM429" s="24" t="str">
        <f t="shared" si="27"/>
        <v/>
      </c>
      <c r="AN429" s="24" t="str">
        <f t="shared" si="26"/>
        <v/>
      </c>
      <c r="AO429" s="24" t="str">
        <f t="shared" si="26"/>
        <v/>
      </c>
      <c r="AP429" s="24" t="str">
        <f t="shared" si="26"/>
        <v/>
      </c>
      <c r="AQ429" s="24" t="str">
        <f t="shared" si="26"/>
        <v>Communications</v>
      </c>
      <c r="AR429" s="24" t="str">
        <f t="shared" si="26"/>
        <v/>
      </c>
      <c r="AS429" s="24" t="str">
        <f t="shared" si="26"/>
        <v/>
      </c>
      <c r="AT429" s="24" t="str">
        <f t="shared" si="26"/>
        <v/>
      </c>
      <c r="AU429" s="24" t="str">
        <f t="shared" si="26"/>
        <v>Safety and Security; Food, Water, Shelter; Health and Medical; Energy; Communications; Hazardous Materials; Transportation; Water Systems;</v>
      </c>
    </row>
    <row r="430" spans="1:47" s="24" customFormat="1" ht="32.1" customHeight="1" x14ac:dyDescent="0.2">
      <c r="A430" s="141" t="s">
        <v>1112</v>
      </c>
      <c r="B430" s="63" t="s">
        <v>1127</v>
      </c>
      <c r="C430" s="142" t="s">
        <v>1082</v>
      </c>
      <c r="D430" s="63" t="s">
        <v>1593</v>
      </c>
      <c r="E430" s="64" t="str">
        <f t="shared" si="25"/>
        <v>Safety and Security; Food, Water, Shelter; Health and Medical; Energy; Communications; Hazardous Materials; Transportation; Water Systems;</v>
      </c>
      <c r="F430" s="65" t="s">
        <v>138</v>
      </c>
      <c r="G430" s="66" t="str">
        <f>IF(IFERROR(SEARCH(G$6,$D430),0)&gt;0,TRIM(VLOOKUP(G$6,'Lifeline-Capability XWalk'!$F$6:$G$38,2,FALSE)),"")</f>
        <v/>
      </c>
      <c r="H430" s="67" t="str">
        <f>IF(IFERROR(SEARCH(H$6,$D430),0)&gt;0,TRIM(VLOOKUP(H$6,'Lifeline-Capability XWalk'!$F$6:$G$38,2,FALSE)),"")</f>
        <v/>
      </c>
      <c r="I430" s="67" t="str">
        <f>IF(IFERROR(SEARCH(I$6,$D430),0)&gt;0,TRIM(VLOOKUP(I$6,'Lifeline-Capability XWalk'!$F$6:$G$38,2,FALSE)),"")</f>
        <v/>
      </c>
      <c r="J430" s="67" t="str">
        <f>IF(IFERROR(SEARCH(J$6,$D430),0)&gt;0,TRIM(VLOOKUP(J$6,'Lifeline-Capability XWalk'!$F$6:$G$38,2,FALSE)),"")</f>
        <v/>
      </c>
      <c r="K430" s="67" t="str">
        <f>IF(IFERROR(SEARCH(K$6,$D430),0)&gt;0,TRIM(VLOOKUP(K$6,'Lifeline-Capability XWalk'!$F$6:$G$38,2,FALSE)),"")</f>
        <v/>
      </c>
      <c r="L430" s="67" t="str">
        <f>IF(IFERROR(SEARCH(L$6,$D430),0)&gt;0,TRIM(VLOOKUP(L$6,'Lifeline-Capability XWalk'!$F$6:$G$38,2,FALSE)),"")</f>
        <v/>
      </c>
      <c r="M430" s="67" t="str">
        <f>IF(IFERROR(SEARCH(M$6,$D430),0)&gt;0,TRIM(VLOOKUP(M$6,'Lifeline-Capability XWalk'!$F$6:$G$38,2,FALSE)),"")</f>
        <v/>
      </c>
      <c r="N430" s="67" t="str">
        <f>IF(IFERROR(SEARCH(N$6,$D430),0)&gt;0,TRIM(VLOOKUP(N$6,'Lifeline-Capability XWalk'!$F$6:$G$38,2,FALSE)),"")</f>
        <v/>
      </c>
      <c r="O430" s="67" t="str">
        <f>IF(IFERROR(SEARCH(O$6,$D430),0)&gt;0,TRIM(VLOOKUP(O$6,'Lifeline-Capability XWalk'!$F$6:$G$38,2,FALSE)),"")</f>
        <v/>
      </c>
      <c r="P430" s="67" t="str">
        <f>IF(IFERROR(SEARCH(P$6,$D430),0)&gt;0,TRIM(VLOOKUP(P$6,'Lifeline-Capability XWalk'!$F$6:$G$38,2,FALSE)),"")</f>
        <v/>
      </c>
      <c r="Q430" s="67" t="str">
        <f>IF(IFERROR(SEARCH(Q$6,$D430),0)&gt;0,TRIM(VLOOKUP(Q$6,'Lifeline-Capability XWalk'!$F$6:$G$38,2,FALSE)),"")</f>
        <v/>
      </c>
      <c r="R430" s="67" t="str">
        <f>IF(IFERROR(SEARCH(R$6,$D430),0)&gt;0,TRIM(VLOOKUP(R$6,'Lifeline-Capability XWalk'!$F$6:$G$38,2,FALSE)),"")</f>
        <v/>
      </c>
      <c r="S430" s="67" t="str">
        <f>IF(IFERROR(SEARCH(S$6,$D430),0)&gt;0,TRIM(VLOOKUP(S$6,'Lifeline-Capability XWalk'!$F$6:$G$38,2,FALSE)),"")</f>
        <v/>
      </c>
      <c r="T430" s="67" t="str">
        <f>IF(IFERROR(SEARCH(T$6,$D430),0)&gt;0,TRIM(VLOOKUP(T$6,'Lifeline-Capability XWalk'!$F$6:$G$38,2,FALSE)),"")</f>
        <v/>
      </c>
      <c r="U430" s="67" t="str">
        <f>IF(IFERROR(SEARCH(U$6,$D430),0)&gt;0,TRIM(VLOOKUP(U$6,'Lifeline-Capability XWalk'!$F$6:$G$38,2,FALSE)),"")</f>
        <v/>
      </c>
      <c r="V430" s="67" t="str">
        <f>IF(IFERROR(SEARCH(V$6,$D430),0)&gt;0,TRIM(VLOOKUP(V$6,'Lifeline-Capability XWalk'!$F$6:$G$38,2,FALSE)),"")</f>
        <v/>
      </c>
      <c r="W430" s="67" t="str">
        <f>IF(IFERROR(SEARCH(W$6,$D430),0)&gt;0,TRIM(VLOOKUP(W$6,'Lifeline-Capability XWalk'!$F$6:$G$38,2,FALSE)),"")</f>
        <v/>
      </c>
      <c r="X430" s="67" t="str">
        <f>IF(IFERROR(SEARCH(X$6,$D430),0)&gt;0,TRIM(VLOOKUP(X$6,'Lifeline-Capability XWalk'!$F$6:$G$38,2,FALSE)),"")</f>
        <v/>
      </c>
      <c r="Y430" s="67" t="str">
        <f>IF(IFERROR(SEARCH(Y$6,$D430),0)&gt;0,TRIM(VLOOKUP(Y$6,'Lifeline-Capability XWalk'!$F$6:$G$38,2,FALSE)),"")</f>
        <v/>
      </c>
      <c r="Z430" s="67" t="str">
        <f>IF(IFERROR(SEARCH(Z$6,$D430),0)&gt;0,TRIM(VLOOKUP(Z$6,'Lifeline-Capability XWalk'!$F$6:$G$38,2,FALSE)),"")</f>
        <v/>
      </c>
      <c r="AA430" s="67" t="str">
        <f>IF(IFERROR(SEARCH(AA$6,$D430),0)&gt;0,TRIM(VLOOKUP(AA$6,'Lifeline-Capability XWalk'!$F$6:$G$38,2,FALSE)),"")</f>
        <v>Communications</v>
      </c>
      <c r="AB430" s="67" t="str">
        <f>IF(IFERROR(SEARCH(AB$6,$D430),0)&gt;0,TRIM(VLOOKUP(AB$6,'Lifeline-Capability XWalk'!$F$6:$G$38,2,FALSE)),"")</f>
        <v>Communications</v>
      </c>
      <c r="AC430" s="67" t="str">
        <f>IF(IFERROR(SEARCH(AC$6,$D430),0)&gt;0,TRIM(VLOOKUP(AC$6,'Lifeline-Capability XWalk'!$F$6:$G$38,2,FALSE)),"")</f>
        <v/>
      </c>
      <c r="AD430" s="67" t="str">
        <f>IF(IFERROR(SEARCH(AD$6,$D430),0)&gt;0,TRIM(VLOOKUP(AD$6,'Lifeline-Capability XWalk'!$F$6:$G$38,2,FALSE)),"")</f>
        <v>Safety and Security; Food, Water, Shelter; Health and Medical; Energy; Communications; Hazardous Materials; Transportation; Water Systems;</v>
      </c>
      <c r="AE430" s="67" t="str">
        <f>IF(IFERROR(SEARCH(AE$6,$D430),0)&gt;0,TRIM(VLOOKUP(AE$6,'Lifeline-Capability XWalk'!$F$6:$G$38,2,FALSE)),"")</f>
        <v/>
      </c>
      <c r="AF430" s="67" t="str">
        <f>IF(IFERROR(SEARCH(AF$6,$D430),0)&gt;0,TRIM(VLOOKUP(AF$6,'Lifeline-Capability XWalk'!$F$6:$G$38,2,FALSE)),"")</f>
        <v/>
      </c>
      <c r="AG430" s="67" t="str">
        <f>IF(IFERROR(SEARCH(AG$6,$D430),0)&gt;0,TRIM(VLOOKUP(AG$6,'Lifeline-Capability XWalk'!$F$6:$G$38,2,FALSE)),"")</f>
        <v/>
      </c>
      <c r="AH430" s="67" t="str">
        <f>IF(IFERROR(SEARCH(AH$6,$D430),0)&gt;0,TRIM(VLOOKUP(AH$6,'Lifeline-Capability XWalk'!$F$6:$G$38,2,FALSE)),"")</f>
        <v/>
      </c>
      <c r="AI430" s="67" t="str">
        <f>IF(IFERROR(SEARCH(AI$6,$D430),0)&gt;0,TRIM(VLOOKUP(AI$6,'Lifeline-Capability XWalk'!$F$6:$G$38,2,FALSE)),"")</f>
        <v/>
      </c>
      <c r="AJ430" s="67" t="str">
        <f>IF(IFERROR(SEARCH(AJ$6,$D430),0)&gt;0,TRIM(VLOOKUP(AJ$6,'Lifeline-Capability XWalk'!$F$6:$G$38,2,FALSE)),"")</f>
        <v/>
      </c>
      <c r="AK430" s="67" t="str">
        <f>IF(IFERROR(SEARCH(AK$6,$D430),0)&gt;0,TRIM(VLOOKUP(AK$6,'Lifeline-Capability XWalk'!$F$6:$G$38,2,FALSE)),"")</f>
        <v/>
      </c>
      <c r="AL430" s="68" t="str">
        <f>IF(IFERROR(SEARCH(AL$6,$D430),0)&gt;0,TRIM(VLOOKUP(AL$6,'Lifeline-Capability XWalk'!$F$6:$G$38,2,FALSE)),"")</f>
        <v/>
      </c>
      <c r="AM430" s="24" t="str">
        <f t="shared" si="27"/>
        <v/>
      </c>
      <c r="AN430" s="24" t="str">
        <f t="shared" si="26"/>
        <v/>
      </c>
      <c r="AO430" s="24" t="str">
        <f t="shared" si="26"/>
        <v/>
      </c>
      <c r="AP430" s="24" t="str">
        <f t="shared" si="26"/>
        <v/>
      </c>
      <c r="AQ430" s="24" t="str">
        <f t="shared" si="26"/>
        <v>Communications</v>
      </c>
      <c r="AR430" s="24" t="str">
        <f t="shared" si="26"/>
        <v/>
      </c>
      <c r="AS430" s="24" t="str">
        <f t="shared" si="26"/>
        <v/>
      </c>
      <c r="AT430" s="24" t="str">
        <f t="shared" si="26"/>
        <v/>
      </c>
      <c r="AU430" s="24" t="str">
        <f t="shared" si="26"/>
        <v>Safety and Security; Food, Water, Shelter; Health and Medical; Energy; Communications; Hazardous Materials; Transportation; Water Systems;</v>
      </c>
    </row>
    <row r="431" spans="1:47" s="24" customFormat="1" ht="32.1" customHeight="1" x14ac:dyDescent="0.2">
      <c r="A431" s="141" t="s">
        <v>1112</v>
      </c>
      <c r="B431" s="63" t="s">
        <v>1116</v>
      </c>
      <c r="C431" s="142" t="s">
        <v>1393</v>
      </c>
      <c r="D431" s="63" t="s">
        <v>1594</v>
      </c>
      <c r="E431" s="64" t="str">
        <f t="shared" si="25"/>
        <v>Safety and Security; Food, Water, Shelter; Health and Medical; Energy; Communications; Hazardous Materials; Transportation; Water Systems;</v>
      </c>
      <c r="F431" s="65" t="s">
        <v>730</v>
      </c>
      <c r="G431" s="66" t="str">
        <f>IF(IFERROR(SEARCH(G$6,$D431),0)&gt;0,TRIM(VLOOKUP(G$6,'Lifeline-Capability XWalk'!$F$6:$G$38,2,FALSE)),"")</f>
        <v>Safety and Security</v>
      </c>
      <c r="H431" s="67" t="str">
        <f>IF(IFERROR(SEARCH(H$6,$D431),0)&gt;0,TRIM(VLOOKUP(H$6,'Lifeline-Capability XWalk'!$F$6:$G$38,2,FALSE)),"")</f>
        <v/>
      </c>
      <c r="I431" s="67" t="str">
        <f>IF(IFERROR(SEARCH(I$6,$D431),0)&gt;0,TRIM(VLOOKUP(I$6,'Lifeline-Capability XWalk'!$F$6:$G$38,2,FALSE)),"")</f>
        <v/>
      </c>
      <c r="J431" s="67" t="str">
        <f>IF(IFERROR(SEARCH(J$6,$D431),0)&gt;0,TRIM(VLOOKUP(J$6,'Lifeline-Capability XWalk'!$F$6:$G$38,2,FALSE)),"")</f>
        <v/>
      </c>
      <c r="K431" s="67" t="str">
        <f>IF(IFERROR(SEARCH(K$6,$D431),0)&gt;0,TRIM(VLOOKUP(K$6,'Lifeline-Capability XWalk'!$F$6:$G$38,2,FALSE)),"")</f>
        <v/>
      </c>
      <c r="L431" s="67" t="str">
        <f>IF(IFERROR(SEARCH(L$6,$D431),0)&gt;0,TRIM(VLOOKUP(L$6,'Lifeline-Capability XWalk'!$F$6:$G$38,2,FALSE)),"")</f>
        <v/>
      </c>
      <c r="M431" s="67" t="str">
        <f>IF(IFERROR(SEARCH(M$6,$D431),0)&gt;0,TRIM(VLOOKUP(M$6,'Lifeline-Capability XWalk'!$F$6:$G$38,2,FALSE)),"")</f>
        <v/>
      </c>
      <c r="N431" s="67" t="str">
        <f>IF(IFERROR(SEARCH(N$6,$D431),0)&gt;0,TRIM(VLOOKUP(N$6,'Lifeline-Capability XWalk'!$F$6:$G$38,2,FALSE)),"")</f>
        <v/>
      </c>
      <c r="O431" s="67" t="str">
        <f>IF(IFERROR(SEARCH(O$6,$D431),0)&gt;0,TRIM(VLOOKUP(O$6,'Lifeline-Capability XWalk'!$F$6:$G$38,2,FALSE)),"")</f>
        <v/>
      </c>
      <c r="P431" s="67" t="str">
        <f>IF(IFERROR(SEARCH(P$6,$D431),0)&gt;0,TRIM(VLOOKUP(P$6,'Lifeline-Capability XWalk'!$F$6:$G$38,2,FALSE)),"")</f>
        <v/>
      </c>
      <c r="Q431" s="67" t="str">
        <f>IF(IFERROR(SEARCH(Q$6,$D431),0)&gt;0,TRIM(VLOOKUP(Q$6,'Lifeline-Capability XWalk'!$F$6:$G$38,2,FALSE)),"")</f>
        <v/>
      </c>
      <c r="R431" s="67" t="str">
        <f>IF(IFERROR(SEARCH(R$6,$D431),0)&gt;0,TRIM(VLOOKUP(R$6,'Lifeline-Capability XWalk'!$F$6:$G$38,2,FALSE)),"")</f>
        <v/>
      </c>
      <c r="S431" s="67" t="str">
        <f>IF(IFERROR(SEARCH(S$6,$D431),0)&gt;0,TRIM(VLOOKUP(S$6,'Lifeline-Capability XWalk'!$F$6:$G$38,2,FALSE)),"")</f>
        <v/>
      </c>
      <c r="T431" s="67" t="str">
        <f>IF(IFERROR(SEARCH(T$6,$D431),0)&gt;0,TRIM(VLOOKUP(T$6,'Lifeline-Capability XWalk'!$F$6:$G$38,2,FALSE)),"")</f>
        <v/>
      </c>
      <c r="U431" s="67" t="str">
        <f>IF(IFERROR(SEARCH(U$6,$D431),0)&gt;0,TRIM(VLOOKUP(U$6,'Lifeline-Capability XWalk'!$F$6:$G$38,2,FALSE)),"")</f>
        <v/>
      </c>
      <c r="V431" s="67" t="str">
        <f>IF(IFERROR(SEARCH(V$6,$D431),0)&gt;0,TRIM(VLOOKUP(V$6,'Lifeline-Capability XWalk'!$F$6:$G$38,2,FALSE)),"")</f>
        <v/>
      </c>
      <c r="W431" s="67" t="str">
        <f>IF(IFERROR(SEARCH(W$6,$D431),0)&gt;0,TRIM(VLOOKUP(W$6,'Lifeline-Capability XWalk'!$F$6:$G$38,2,FALSE)),"")</f>
        <v/>
      </c>
      <c r="X431" s="67" t="str">
        <f>IF(IFERROR(SEARCH(X$6,$D431),0)&gt;0,TRIM(VLOOKUP(X$6,'Lifeline-Capability XWalk'!$F$6:$G$38,2,FALSE)),"")</f>
        <v/>
      </c>
      <c r="Y431" s="67" t="str">
        <f>IF(IFERROR(SEARCH(Y$6,$D431),0)&gt;0,TRIM(VLOOKUP(Y$6,'Lifeline-Capability XWalk'!$F$6:$G$38,2,FALSE)),"")</f>
        <v/>
      </c>
      <c r="Z431" s="67" t="str">
        <f>IF(IFERROR(SEARCH(Z$6,$D431),0)&gt;0,TRIM(VLOOKUP(Z$6,'Lifeline-Capability XWalk'!$F$6:$G$38,2,FALSE)),"")</f>
        <v/>
      </c>
      <c r="AA431" s="67" t="str">
        <f>IF(IFERROR(SEARCH(AA$6,$D431),0)&gt;0,TRIM(VLOOKUP(AA$6,'Lifeline-Capability XWalk'!$F$6:$G$38,2,FALSE)),"")</f>
        <v>Communications</v>
      </c>
      <c r="AB431" s="67" t="str">
        <f>IF(IFERROR(SEARCH(AB$6,$D431),0)&gt;0,TRIM(VLOOKUP(AB$6,'Lifeline-Capability XWalk'!$F$6:$G$38,2,FALSE)),"")</f>
        <v>Communications</v>
      </c>
      <c r="AC431" s="67" t="str">
        <f>IF(IFERROR(SEARCH(AC$6,$D431),0)&gt;0,TRIM(VLOOKUP(AC$6,'Lifeline-Capability XWalk'!$F$6:$G$38,2,FALSE)),"")</f>
        <v/>
      </c>
      <c r="AD431" s="67" t="str">
        <f>IF(IFERROR(SEARCH(AD$6,$D431),0)&gt;0,TRIM(VLOOKUP(AD$6,'Lifeline-Capability XWalk'!$F$6:$G$38,2,FALSE)),"")</f>
        <v>Safety and Security; Food, Water, Shelter; Health and Medical; Energy; Communications; Hazardous Materials; Transportation; Water Systems;</v>
      </c>
      <c r="AE431" s="67" t="str">
        <f>IF(IFERROR(SEARCH(AE$6,$D431),0)&gt;0,TRIM(VLOOKUP(AE$6,'Lifeline-Capability XWalk'!$F$6:$G$38,2,FALSE)),"")</f>
        <v/>
      </c>
      <c r="AF431" s="67" t="str">
        <f>IF(IFERROR(SEARCH(AF$6,$D431),0)&gt;0,TRIM(VLOOKUP(AF$6,'Lifeline-Capability XWalk'!$F$6:$G$38,2,FALSE)),"")</f>
        <v/>
      </c>
      <c r="AG431" s="67" t="str">
        <f>IF(IFERROR(SEARCH(AG$6,$D431),0)&gt;0,TRIM(VLOOKUP(AG$6,'Lifeline-Capability XWalk'!$F$6:$G$38,2,FALSE)),"")</f>
        <v/>
      </c>
      <c r="AH431" s="67" t="str">
        <f>IF(IFERROR(SEARCH(AH$6,$D431),0)&gt;0,TRIM(VLOOKUP(AH$6,'Lifeline-Capability XWalk'!$F$6:$G$38,2,FALSE)),"")</f>
        <v/>
      </c>
      <c r="AI431" s="67" t="str">
        <f>IF(IFERROR(SEARCH(AI$6,$D431),0)&gt;0,TRIM(VLOOKUP(AI$6,'Lifeline-Capability XWalk'!$F$6:$G$38,2,FALSE)),"")</f>
        <v/>
      </c>
      <c r="AJ431" s="67" t="str">
        <f>IF(IFERROR(SEARCH(AJ$6,$D431),0)&gt;0,TRIM(VLOOKUP(AJ$6,'Lifeline-Capability XWalk'!$F$6:$G$38,2,FALSE)),"")</f>
        <v/>
      </c>
      <c r="AK431" s="67" t="str">
        <f>IF(IFERROR(SEARCH(AK$6,$D431),0)&gt;0,TRIM(VLOOKUP(AK$6,'Lifeline-Capability XWalk'!$F$6:$G$38,2,FALSE)),"")</f>
        <v/>
      </c>
      <c r="AL431" s="68" t="str">
        <f>IF(IFERROR(SEARCH(AL$6,$D431),0)&gt;0,TRIM(VLOOKUP(AL$6,'Lifeline-Capability XWalk'!$F$6:$G$38,2,FALSE)),"")</f>
        <v/>
      </c>
      <c r="AM431" s="24" t="str">
        <f t="shared" si="27"/>
        <v>Safety and Security</v>
      </c>
      <c r="AN431" s="24" t="str">
        <f t="shared" si="26"/>
        <v/>
      </c>
      <c r="AO431" s="24" t="str">
        <f t="shared" si="26"/>
        <v/>
      </c>
      <c r="AP431" s="24" t="str">
        <f t="shared" si="26"/>
        <v/>
      </c>
      <c r="AQ431" s="24" t="str">
        <f t="shared" si="26"/>
        <v>Communications</v>
      </c>
      <c r="AR431" s="24" t="str">
        <f t="shared" si="26"/>
        <v/>
      </c>
      <c r="AS431" s="24" t="str">
        <f t="shared" si="26"/>
        <v/>
      </c>
      <c r="AT431" s="24" t="str">
        <f t="shared" si="26"/>
        <v/>
      </c>
      <c r="AU431" s="24" t="str">
        <f t="shared" si="26"/>
        <v>Safety and Security; Food, Water, Shelter; Health and Medical; Energy; Communications; Hazardous Materials; Transportation; Water Systems;</v>
      </c>
    </row>
    <row r="432" spans="1:47" s="24" customFormat="1" ht="32.1" customHeight="1" x14ac:dyDescent="0.2">
      <c r="A432" s="141" t="s">
        <v>1112</v>
      </c>
      <c r="B432" s="63" t="s">
        <v>1116</v>
      </c>
      <c r="C432" s="142" t="s">
        <v>1393</v>
      </c>
      <c r="D432" s="63" t="s">
        <v>1595</v>
      </c>
      <c r="E432" s="64" t="str">
        <f t="shared" si="25"/>
        <v>Safety and Security; Food, Water, Shelter; Health and Medical; Energy; Communications; Hazardous Materials; Transportation; Water Systems;</v>
      </c>
      <c r="F432" s="65" t="s">
        <v>729</v>
      </c>
      <c r="G432" s="66" t="str">
        <f>IF(IFERROR(SEARCH(G$6,$D432),0)&gt;0,TRIM(VLOOKUP(G$6,'Lifeline-Capability XWalk'!$F$6:$G$38,2,FALSE)),"")</f>
        <v>Safety and Security</v>
      </c>
      <c r="H432" s="67" t="str">
        <f>IF(IFERROR(SEARCH(H$6,$D432),0)&gt;0,TRIM(VLOOKUP(H$6,'Lifeline-Capability XWalk'!$F$6:$G$38,2,FALSE)),"")</f>
        <v/>
      </c>
      <c r="I432" s="67" t="str">
        <f>IF(IFERROR(SEARCH(I$6,$D432),0)&gt;0,TRIM(VLOOKUP(I$6,'Lifeline-Capability XWalk'!$F$6:$G$38,2,FALSE)),"")</f>
        <v/>
      </c>
      <c r="J432" s="67" t="str">
        <f>IF(IFERROR(SEARCH(J$6,$D432),0)&gt;0,TRIM(VLOOKUP(J$6,'Lifeline-Capability XWalk'!$F$6:$G$38,2,FALSE)),"")</f>
        <v/>
      </c>
      <c r="K432" s="67" t="str">
        <f>IF(IFERROR(SEARCH(K$6,$D432),0)&gt;0,TRIM(VLOOKUP(K$6,'Lifeline-Capability XWalk'!$F$6:$G$38,2,FALSE)),"")</f>
        <v/>
      </c>
      <c r="L432" s="67" t="str">
        <f>IF(IFERROR(SEARCH(L$6,$D432),0)&gt;0,TRIM(VLOOKUP(L$6,'Lifeline-Capability XWalk'!$F$6:$G$38,2,FALSE)),"")</f>
        <v>Hazardous Materials</v>
      </c>
      <c r="M432" s="67" t="str">
        <f>IF(IFERROR(SEARCH(M$6,$D432),0)&gt;0,TRIM(VLOOKUP(M$6,'Lifeline-Capability XWalk'!$F$6:$G$38,2,FALSE)),"")</f>
        <v/>
      </c>
      <c r="N432" s="67" t="str">
        <f>IF(IFERROR(SEARCH(N$6,$D432),0)&gt;0,TRIM(VLOOKUP(N$6,'Lifeline-Capability XWalk'!$F$6:$G$38,2,FALSE)),"")</f>
        <v/>
      </c>
      <c r="O432" s="67" t="str">
        <f>IF(IFERROR(SEARCH(O$6,$D432),0)&gt;0,TRIM(VLOOKUP(O$6,'Lifeline-Capability XWalk'!$F$6:$G$38,2,FALSE)),"")</f>
        <v/>
      </c>
      <c r="P432" s="67" t="str">
        <f>IF(IFERROR(SEARCH(P$6,$D432),0)&gt;0,TRIM(VLOOKUP(P$6,'Lifeline-Capability XWalk'!$F$6:$G$38,2,FALSE)),"")</f>
        <v/>
      </c>
      <c r="Q432" s="67" t="str">
        <f>IF(IFERROR(SEARCH(Q$6,$D432),0)&gt;0,TRIM(VLOOKUP(Q$6,'Lifeline-Capability XWalk'!$F$6:$G$38,2,FALSE)),"")</f>
        <v/>
      </c>
      <c r="R432" s="67" t="str">
        <f>IF(IFERROR(SEARCH(R$6,$D432),0)&gt;0,TRIM(VLOOKUP(R$6,'Lifeline-Capability XWalk'!$F$6:$G$38,2,FALSE)),"")</f>
        <v/>
      </c>
      <c r="S432" s="67" t="str">
        <f>IF(IFERROR(SEARCH(S$6,$D432),0)&gt;0,TRIM(VLOOKUP(S$6,'Lifeline-Capability XWalk'!$F$6:$G$38,2,FALSE)),"")</f>
        <v/>
      </c>
      <c r="T432" s="67" t="str">
        <f>IF(IFERROR(SEARCH(T$6,$D432),0)&gt;0,TRIM(VLOOKUP(T$6,'Lifeline-Capability XWalk'!$F$6:$G$38,2,FALSE)),"")</f>
        <v/>
      </c>
      <c r="U432" s="67" t="str">
        <f>IF(IFERROR(SEARCH(U$6,$D432),0)&gt;0,TRIM(VLOOKUP(U$6,'Lifeline-Capability XWalk'!$F$6:$G$38,2,FALSE)),"")</f>
        <v/>
      </c>
      <c r="V432" s="67" t="str">
        <f>IF(IFERROR(SEARCH(V$6,$D432),0)&gt;0,TRIM(VLOOKUP(V$6,'Lifeline-Capability XWalk'!$F$6:$G$38,2,FALSE)),"")</f>
        <v/>
      </c>
      <c r="W432" s="67" t="str">
        <f>IF(IFERROR(SEARCH(W$6,$D432),0)&gt;0,TRIM(VLOOKUP(W$6,'Lifeline-Capability XWalk'!$F$6:$G$38,2,FALSE)),"")</f>
        <v/>
      </c>
      <c r="X432" s="67" t="str">
        <f>IF(IFERROR(SEARCH(X$6,$D432),0)&gt;0,TRIM(VLOOKUP(X$6,'Lifeline-Capability XWalk'!$F$6:$G$38,2,FALSE)),"")</f>
        <v/>
      </c>
      <c r="Y432" s="67" t="str">
        <f>IF(IFERROR(SEARCH(Y$6,$D432),0)&gt;0,TRIM(VLOOKUP(Y$6,'Lifeline-Capability XWalk'!$F$6:$G$38,2,FALSE)),"")</f>
        <v/>
      </c>
      <c r="Z432" s="67" t="str">
        <f>IF(IFERROR(SEARCH(Z$6,$D432),0)&gt;0,TRIM(VLOOKUP(Z$6,'Lifeline-Capability XWalk'!$F$6:$G$38,2,FALSE)),"")</f>
        <v/>
      </c>
      <c r="AA432" s="67" t="str">
        <f>IF(IFERROR(SEARCH(AA$6,$D432),0)&gt;0,TRIM(VLOOKUP(AA$6,'Lifeline-Capability XWalk'!$F$6:$G$38,2,FALSE)),"")</f>
        <v>Communications</v>
      </c>
      <c r="AB432" s="67" t="str">
        <f>IF(IFERROR(SEARCH(AB$6,$D432),0)&gt;0,TRIM(VLOOKUP(AB$6,'Lifeline-Capability XWalk'!$F$6:$G$38,2,FALSE)),"")</f>
        <v>Communications</v>
      </c>
      <c r="AC432" s="67" t="str">
        <f>IF(IFERROR(SEARCH(AC$6,$D432),0)&gt;0,TRIM(VLOOKUP(AC$6,'Lifeline-Capability XWalk'!$F$6:$G$38,2,FALSE)),"")</f>
        <v/>
      </c>
      <c r="AD432" s="67" t="str">
        <f>IF(IFERROR(SEARCH(AD$6,$D432),0)&gt;0,TRIM(VLOOKUP(AD$6,'Lifeline-Capability XWalk'!$F$6:$G$38,2,FALSE)),"")</f>
        <v>Safety and Security; Food, Water, Shelter; Health and Medical; Energy; Communications; Hazardous Materials; Transportation; Water Systems;</v>
      </c>
      <c r="AE432" s="67" t="str">
        <f>IF(IFERROR(SEARCH(AE$6,$D432),0)&gt;0,TRIM(VLOOKUP(AE$6,'Lifeline-Capability XWalk'!$F$6:$G$38,2,FALSE)),"")</f>
        <v/>
      </c>
      <c r="AF432" s="67" t="str">
        <f>IF(IFERROR(SEARCH(AF$6,$D432),0)&gt;0,TRIM(VLOOKUP(AF$6,'Lifeline-Capability XWalk'!$F$6:$G$38,2,FALSE)),"")</f>
        <v/>
      </c>
      <c r="AG432" s="67" t="str">
        <f>IF(IFERROR(SEARCH(AG$6,$D432),0)&gt;0,TRIM(VLOOKUP(AG$6,'Lifeline-Capability XWalk'!$F$6:$G$38,2,FALSE)),"")</f>
        <v/>
      </c>
      <c r="AH432" s="67" t="str">
        <f>IF(IFERROR(SEARCH(AH$6,$D432),0)&gt;0,TRIM(VLOOKUP(AH$6,'Lifeline-Capability XWalk'!$F$6:$G$38,2,FALSE)),"")</f>
        <v/>
      </c>
      <c r="AI432" s="67" t="str">
        <f>IF(IFERROR(SEARCH(AI$6,$D432),0)&gt;0,TRIM(VLOOKUP(AI$6,'Lifeline-Capability XWalk'!$F$6:$G$38,2,FALSE)),"")</f>
        <v/>
      </c>
      <c r="AJ432" s="67" t="str">
        <f>IF(IFERROR(SEARCH(AJ$6,$D432),0)&gt;0,TRIM(VLOOKUP(AJ$6,'Lifeline-Capability XWalk'!$F$6:$G$38,2,FALSE)),"")</f>
        <v/>
      </c>
      <c r="AK432" s="67" t="str">
        <f>IF(IFERROR(SEARCH(AK$6,$D432),0)&gt;0,TRIM(VLOOKUP(AK$6,'Lifeline-Capability XWalk'!$F$6:$G$38,2,FALSE)),"")</f>
        <v/>
      </c>
      <c r="AL432" s="68" t="str">
        <f>IF(IFERROR(SEARCH(AL$6,$D432),0)&gt;0,TRIM(VLOOKUP(AL$6,'Lifeline-Capability XWalk'!$F$6:$G$38,2,FALSE)),"")</f>
        <v/>
      </c>
      <c r="AM432" s="24" t="str">
        <f t="shared" si="27"/>
        <v>Safety and Security</v>
      </c>
      <c r="AN432" s="24" t="str">
        <f t="shared" si="26"/>
        <v/>
      </c>
      <c r="AO432" s="24" t="str">
        <f t="shared" si="26"/>
        <v/>
      </c>
      <c r="AP432" s="24" t="str">
        <f t="shared" si="26"/>
        <v/>
      </c>
      <c r="AQ432" s="24" t="str">
        <f t="shared" si="26"/>
        <v>Communications</v>
      </c>
      <c r="AR432" s="24" t="str">
        <f t="shared" si="26"/>
        <v>Hazardous Materials</v>
      </c>
      <c r="AS432" s="24" t="str">
        <f t="shared" si="26"/>
        <v/>
      </c>
      <c r="AT432" s="24" t="str">
        <f t="shared" si="26"/>
        <v/>
      </c>
      <c r="AU432" s="24" t="str">
        <f t="shared" si="26"/>
        <v>Safety and Security; Food, Water, Shelter; Health and Medical; Energy; Communications; Hazardous Materials; Transportation; Water Systems;</v>
      </c>
    </row>
    <row r="433" spans="1:47" s="24" customFormat="1" ht="32.1" customHeight="1" x14ac:dyDescent="0.2">
      <c r="A433" s="141" t="s">
        <v>1112</v>
      </c>
      <c r="B433" s="63" t="s">
        <v>1127</v>
      </c>
      <c r="C433" s="142" t="s">
        <v>1084</v>
      </c>
      <c r="D433" s="63" t="s">
        <v>1596</v>
      </c>
      <c r="E433" s="64" t="str">
        <f t="shared" si="25"/>
        <v>Safety and Security; Food, Water, Shelter; Health and Medical; Energy; Communications; Hazardous Materials; Transportation; Water Systems;</v>
      </c>
      <c r="F433" s="71" t="s">
        <v>231</v>
      </c>
      <c r="G433" s="66" t="str">
        <f>IF(IFERROR(SEARCH(G$6,$D433),0)&gt;0,TRIM(VLOOKUP(G$6,'Lifeline-Capability XWalk'!$F$6:$G$38,2,FALSE)),"")</f>
        <v/>
      </c>
      <c r="H433" s="67" t="str">
        <f>IF(IFERROR(SEARCH(H$6,$D433),0)&gt;0,TRIM(VLOOKUP(H$6,'Lifeline-Capability XWalk'!$F$6:$G$38,2,FALSE)),"")</f>
        <v/>
      </c>
      <c r="I433" s="67" t="str">
        <f>IF(IFERROR(SEARCH(I$6,$D433),0)&gt;0,TRIM(VLOOKUP(I$6,'Lifeline-Capability XWalk'!$F$6:$G$38,2,FALSE)),"")</f>
        <v/>
      </c>
      <c r="J433" s="67" t="str">
        <f>IF(IFERROR(SEARCH(J$6,$D433),0)&gt;0,TRIM(VLOOKUP(J$6,'Lifeline-Capability XWalk'!$F$6:$G$38,2,FALSE)),"")</f>
        <v/>
      </c>
      <c r="K433" s="67" t="str">
        <f>IF(IFERROR(SEARCH(K$6,$D433),0)&gt;0,TRIM(VLOOKUP(K$6,'Lifeline-Capability XWalk'!$F$6:$G$38,2,FALSE)),"")</f>
        <v/>
      </c>
      <c r="L433" s="67" t="str">
        <f>IF(IFERROR(SEARCH(L$6,$D433),0)&gt;0,TRIM(VLOOKUP(L$6,'Lifeline-Capability XWalk'!$F$6:$G$38,2,FALSE)),"")</f>
        <v/>
      </c>
      <c r="M433" s="67" t="str">
        <f>IF(IFERROR(SEARCH(M$6,$D433),0)&gt;0,TRIM(VLOOKUP(M$6,'Lifeline-Capability XWalk'!$F$6:$G$38,2,FALSE)),"")</f>
        <v/>
      </c>
      <c r="N433" s="67" t="str">
        <f>IF(IFERROR(SEARCH(N$6,$D433),0)&gt;0,TRIM(VLOOKUP(N$6,'Lifeline-Capability XWalk'!$F$6:$G$38,2,FALSE)),"")</f>
        <v/>
      </c>
      <c r="O433" s="67" t="str">
        <f>IF(IFERROR(SEARCH(O$6,$D433),0)&gt;0,TRIM(VLOOKUP(O$6,'Lifeline-Capability XWalk'!$F$6:$G$38,2,FALSE)),"")</f>
        <v/>
      </c>
      <c r="P433" s="67" t="str">
        <f>IF(IFERROR(SEARCH(P$6,$D433),0)&gt;0,TRIM(VLOOKUP(P$6,'Lifeline-Capability XWalk'!$F$6:$G$38,2,FALSE)),"")</f>
        <v/>
      </c>
      <c r="Q433" s="67" t="str">
        <f>IF(IFERROR(SEARCH(Q$6,$D433),0)&gt;0,TRIM(VLOOKUP(Q$6,'Lifeline-Capability XWalk'!$F$6:$G$38,2,FALSE)),"")</f>
        <v/>
      </c>
      <c r="R433" s="67" t="str">
        <f>IF(IFERROR(SEARCH(R$6,$D433),0)&gt;0,TRIM(VLOOKUP(R$6,'Lifeline-Capability XWalk'!$F$6:$G$38,2,FALSE)),"")</f>
        <v/>
      </c>
      <c r="S433" s="67" t="str">
        <f>IF(IFERROR(SEARCH(S$6,$D433),0)&gt;0,TRIM(VLOOKUP(S$6,'Lifeline-Capability XWalk'!$F$6:$G$38,2,FALSE)),"")</f>
        <v/>
      </c>
      <c r="T433" s="67" t="str">
        <f>IF(IFERROR(SEARCH(T$6,$D433),0)&gt;0,TRIM(VLOOKUP(T$6,'Lifeline-Capability XWalk'!$F$6:$G$38,2,FALSE)),"")</f>
        <v/>
      </c>
      <c r="U433" s="67" t="str">
        <f>IF(IFERROR(SEARCH(U$6,$D433),0)&gt;0,TRIM(VLOOKUP(U$6,'Lifeline-Capability XWalk'!$F$6:$G$38,2,FALSE)),"")</f>
        <v>Safety and Security; Food, Water, Shelter; Health and Medical; Energy; Communications; Hazardous Materials; Transportation; Water Systems;</v>
      </c>
      <c r="V433" s="67" t="str">
        <f>IF(IFERROR(SEARCH(V$6,$D433),0)&gt;0,TRIM(VLOOKUP(V$6,'Lifeline-Capability XWalk'!$F$6:$G$38,2,FALSE)),"")</f>
        <v/>
      </c>
      <c r="W433" s="67" t="str">
        <f>IF(IFERROR(SEARCH(W$6,$D433),0)&gt;0,TRIM(VLOOKUP(W$6,'Lifeline-Capability XWalk'!$F$6:$G$38,2,FALSE)),"")</f>
        <v/>
      </c>
      <c r="X433" s="67" t="str">
        <f>IF(IFERROR(SEARCH(X$6,$D433),0)&gt;0,TRIM(VLOOKUP(X$6,'Lifeline-Capability XWalk'!$F$6:$G$38,2,FALSE)),"")</f>
        <v/>
      </c>
      <c r="Y433" s="67" t="str">
        <f>IF(IFERROR(SEARCH(Y$6,$D433),0)&gt;0,TRIM(VLOOKUP(Y$6,'Lifeline-Capability XWalk'!$F$6:$G$38,2,FALSE)),"")</f>
        <v/>
      </c>
      <c r="Z433" s="67" t="str">
        <f>IF(IFERROR(SEARCH(Z$6,$D433),0)&gt;0,TRIM(VLOOKUP(Z$6,'Lifeline-Capability XWalk'!$F$6:$G$38,2,FALSE)),"")</f>
        <v/>
      </c>
      <c r="AA433" s="67" t="str">
        <f>IF(IFERROR(SEARCH(AA$6,$D433),0)&gt;0,TRIM(VLOOKUP(AA$6,'Lifeline-Capability XWalk'!$F$6:$G$38,2,FALSE)),"")</f>
        <v>Communications</v>
      </c>
      <c r="AB433" s="67" t="str">
        <f>IF(IFERROR(SEARCH(AB$6,$D433),0)&gt;0,TRIM(VLOOKUP(AB$6,'Lifeline-Capability XWalk'!$F$6:$G$38,2,FALSE)),"")</f>
        <v>Communications</v>
      </c>
      <c r="AC433" s="67" t="str">
        <f>IF(IFERROR(SEARCH(AC$6,$D433),0)&gt;0,TRIM(VLOOKUP(AC$6,'Lifeline-Capability XWalk'!$F$6:$G$38,2,FALSE)),"")</f>
        <v/>
      </c>
      <c r="AD433" s="67" t="str">
        <f>IF(IFERROR(SEARCH(AD$6,$D433),0)&gt;0,TRIM(VLOOKUP(AD$6,'Lifeline-Capability XWalk'!$F$6:$G$38,2,FALSE)),"")</f>
        <v>Safety and Security; Food, Water, Shelter; Health and Medical; Energy; Communications; Hazardous Materials; Transportation; Water Systems;</v>
      </c>
      <c r="AE433" s="67" t="str">
        <f>IF(IFERROR(SEARCH(AE$6,$D433),0)&gt;0,TRIM(VLOOKUP(AE$6,'Lifeline-Capability XWalk'!$F$6:$G$38,2,FALSE)),"")</f>
        <v/>
      </c>
      <c r="AF433" s="67" t="str">
        <f>IF(IFERROR(SEARCH(AF$6,$D433),0)&gt;0,TRIM(VLOOKUP(AF$6,'Lifeline-Capability XWalk'!$F$6:$G$38,2,FALSE)),"")</f>
        <v/>
      </c>
      <c r="AG433" s="67" t="str">
        <f>IF(IFERROR(SEARCH(AG$6,$D433),0)&gt;0,TRIM(VLOOKUP(AG$6,'Lifeline-Capability XWalk'!$F$6:$G$38,2,FALSE)),"")</f>
        <v/>
      </c>
      <c r="AH433" s="67" t="str">
        <f>IF(IFERROR(SEARCH(AH$6,$D433),0)&gt;0,TRIM(VLOOKUP(AH$6,'Lifeline-Capability XWalk'!$F$6:$G$38,2,FALSE)),"")</f>
        <v/>
      </c>
      <c r="AI433" s="67" t="str">
        <f>IF(IFERROR(SEARCH(AI$6,$D433),0)&gt;0,TRIM(VLOOKUP(AI$6,'Lifeline-Capability XWalk'!$F$6:$G$38,2,FALSE)),"")</f>
        <v/>
      </c>
      <c r="AJ433" s="67" t="str">
        <f>IF(IFERROR(SEARCH(AJ$6,$D433),0)&gt;0,TRIM(VLOOKUP(AJ$6,'Lifeline-Capability XWalk'!$F$6:$G$38,2,FALSE)),"")</f>
        <v/>
      </c>
      <c r="AK433" s="67" t="str">
        <f>IF(IFERROR(SEARCH(AK$6,$D433),0)&gt;0,TRIM(VLOOKUP(AK$6,'Lifeline-Capability XWalk'!$F$6:$G$38,2,FALSE)),"")</f>
        <v/>
      </c>
      <c r="AL433" s="68" t="str">
        <f>IF(IFERROR(SEARCH(AL$6,$D433),0)&gt;0,TRIM(VLOOKUP(AL$6,'Lifeline-Capability XWalk'!$F$6:$G$38,2,FALSE)),"")</f>
        <v/>
      </c>
      <c r="AM433" s="24" t="str">
        <f t="shared" si="27"/>
        <v/>
      </c>
      <c r="AN433" s="24" t="str">
        <f t="shared" si="26"/>
        <v/>
      </c>
      <c r="AO433" s="24" t="str">
        <f t="shared" si="26"/>
        <v/>
      </c>
      <c r="AP433" s="24" t="str">
        <f t="shared" si="26"/>
        <v/>
      </c>
      <c r="AQ433" s="24" t="str">
        <f t="shared" si="26"/>
        <v>Communications</v>
      </c>
      <c r="AR433" s="24" t="str">
        <f t="shared" si="26"/>
        <v/>
      </c>
      <c r="AS433" s="24" t="str">
        <f t="shared" si="26"/>
        <v/>
      </c>
      <c r="AT433" s="24" t="str">
        <f t="shared" si="26"/>
        <v/>
      </c>
      <c r="AU433" s="24" t="str">
        <f t="shared" si="26"/>
        <v>Safety and Security; Food, Water, Shelter; Health and Medical; Energy; Communications; Hazardous Materials; Transportation; Water Systems;</v>
      </c>
    </row>
    <row r="434" spans="1:47" s="24" customFormat="1" ht="32.1" customHeight="1" x14ac:dyDescent="0.2">
      <c r="A434" s="141" t="s">
        <v>1112</v>
      </c>
      <c r="B434" s="63" t="s">
        <v>1117</v>
      </c>
      <c r="C434" s="142" t="s">
        <v>1085</v>
      </c>
      <c r="D434" s="63" t="s">
        <v>1596</v>
      </c>
      <c r="E434" s="64" t="str">
        <f t="shared" si="25"/>
        <v>Safety and Security; Food, Water, Shelter; Health and Medical; Energy; Communications; Hazardous Materials; Transportation; Water Systems;</v>
      </c>
      <c r="F434" s="72" t="s">
        <v>234</v>
      </c>
      <c r="G434" s="66" t="str">
        <f>IF(IFERROR(SEARCH(G$6,$D434),0)&gt;0,TRIM(VLOOKUP(G$6,'Lifeline-Capability XWalk'!$F$6:$G$38,2,FALSE)),"")</f>
        <v/>
      </c>
      <c r="H434" s="67" t="str">
        <f>IF(IFERROR(SEARCH(H$6,$D434),0)&gt;0,TRIM(VLOOKUP(H$6,'Lifeline-Capability XWalk'!$F$6:$G$38,2,FALSE)),"")</f>
        <v/>
      </c>
      <c r="I434" s="67" t="str">
        <f>IF(IFERROR(SEARCH(I$6,$D434),0)&gt;0,TRIM(VLOOKUP(I$6,'Lifeline-Capability XWalk'!$F$6:$G$38,2,FALSE)),"")</f>
        <v/>
      </c>
      <c r="J434" s="67" t="str">
        <f>IF(IFERROR(SEARCH(J$6,$D434),0)&gt;0,TRIM(VLOOKUP(J$6,'Lifeline-Capability XWalk'!$F$6:$G$38,2,FALSE)),"")</f>
        <v/>
      </c>
      <c r="K434" s="67" t="str">
        <f>IF(IFERROR(SEARCH(K$6,$D434),0)&gt;0,TRIM(VLOOKUP(K$6,'Lifeline-Capability XWalk'!$F$6:$G$38,2,FALSE)),"")</f>
        <v/>
      </c>
      <c r="L434" s="67" t="str">
        <f>IF(IFERROR(SEARCH(L$6,$D434),0)&gt;0,TRIM(VLOOKUP(L$6,'Lifeline-Capability XWalk'!$F$6:$G$38,2,FALSE)),"")</f>
        <v/>
      </c>
      <c r="M434" s="67" t="str">
        <f>IF(IFERROR(SEARCH(M$6,$D434),0)&gt;0,TRIM(VLOOKUP(M$6,'Lifeline-Capability XWalk'!$F$6:$G$38,2,FALSE)),"")</f>
        <v/>
      </c>
      <c r="N434" s="67" t="str">
        <f>IF(IFERROR(SEARCH(N$6,$D434),0)&gt;0,TRIM(VLOOKUP(N$6,'Lifeline-Capability XWalk'!$F$6:$G$38,2,FALSE)),"")</f>
        <v/>
      </c>
      <c r="O434" s="67" t="str">
        <f>IF(IFERROR(SEARCH(O$6,$D434),0)&gt;0,TRIM(VLOOKUP(O$6,'Lifeline-Capability XWalk'!$F$6:$G$38,2,FALSE)),"")</f>
        <v/>
      </c>
      <c r="P434" s="67" t="str">
        <f>IF(IFERROR(SEARCH(P$6,$D434),0)&gt;0,TRIM(VLOOKUP(P$6,'Lifeline-Capability XWalk'!$F$6:$G$38,2,FALSE)),"")</f>
        <v/>
      </c>
      <c r="Q434" s="67" t="str">
        <f>IF(IFERROR(SEARCH(Q$6,$D434),0)&gt;0,TRIM(VLOOKUP(Q$6,'Lifeline-Capability XWalk'!$F$6:$G$38,2,FALSE)),"")</f>
        <v/>
      </c>
      <c r="R434" s="67" t="str">
        <f>IF(IFERROR(SEARCH(R$6,$D434),0)&gt;0,TRIM(VLOOKUP(R$6,'Lifeline-Capability XWalk'!$F$6:$G$38,2,FALSE)),"")</f>
        <v/>
      </c>
      <c r="S434" s="67" t="str">
        <f>IF(IFERROR(SEARCH(S$6,$D434),0)&gt;0,TRIM(VLOOKUP(S$6,'Lifeline-Capability XWalk'!$F$6:$G$38,2,FALSE)),"")</f>
        <v/>
      </c>
      <c r="T434" s="67" t="str">
        <f>IF(IFERROR(SEARCH(T$6,$D434),0)&gt;0,TRIM(VLOOKUP(T$6,'Lifeline-Capability XWalk'!$F$6:$G$38,2,FALSE)),"")</f>
        <v/>
      </c>
      <c r="U434" s="67" t="str">
        <f>IF(IFERROR(SEARCH(U$6,$D434),0)&gt;0,TRIM(VLOOKUP(U$6,'Lifeline-Capability XWalk'!$F$6:$G$38,2,FALSE)),"")</f>
        <v>Safety and Security; Food, Water, Shelter; Health and Medical; Energy; Communications; Hazardous Materials; Transportation; Water Systems;</v>
      </c>
      <c r="V434" s="67" t="str">
        <f>IF(IFERROR(SEARCH(V$6,$D434),0)&gt;0,TRIM(VLOOKUP(V$6,'Lifeline-Capability XWalk'!$F$6:$G$38,2,FALSE)),"")</f>
        <v/>
      </c>
      <c r="W434" s="67" t="str">
        <f>IF(IFERROR(SEARCH(W$6,$D434),0)&gt;0,TRIM(VLOOKUP(W$6,'Lifeline-Capability XWalk'!$F$6:$G$38,2,FALSE)),"")</f>
        <v/>
      </c>
      <c r="X434" s="67" t="str">
        <f>IF(IFERROR(SEARCH(X$6,$D434),0)&gt;0,TRIM(VLOOKUP(X$6,'Lifeline-Capability XWalk'!$F$6:$G$38,2,FALSE)),"")</f>
        <v/>
      </c>
      <c r="Y434" s="67" t="str">
        <f>IF(IFERROR(SEARCH(Y$6,$D434),0)&gt;0,TRIM(VLOOKUP(Y$6,'Lifeline-Capability XWalk'!$F$6:$G$38,2,FALSE)),"")</f>
        <v/>
      </c>
      <c r="Z434" s="67" t="str">
        <f>IF(IFERROR(SEARCH(Z$6,$D434),0)&gt;0,TRIM(VLOOKUP(Z$6,'Lifeline-Capability XWalk'!$F$6:$G$38,2,FALSE)),"")</f>
        <v/>
      </c>
      <c r="AA434" s="67" t="str">
        <f>IF(IFERROR(SEARCH(AA$6,$D434),0)&gt;0,TRIM(VLOOKUP(AA$6,'Lifeline-Capability XWalk'!$F$6:$G$38,2,FALSE)),"")</f>
        <v>Communications</v>
      </c>
      <c r="AB434" s="67" t="str">
        <f>IF(IFERROR(SEARCH(AB$6,$D434),0)&gt;0,TRIM(VLOOKUP(AB$6,'Lifeline-Capability XWalk'!$F$6:$G$38,2,FALSE)),"")</f>
        <v>Communications</v>
      </c>
      <c r="AC434" s="67" t="str">
        <f>IF(IFERROR(SEARCH(AC$6,$D434),0)&gt;0,TRIM(VLOOKUP(AC$6,'Lifeline-Capability XWalk'!$F$6:$G$38,2,FALSE)),"")</f>
        <v/>
      </c>
      <c r="AD434" s="67" t="str">
        <f>IF(IFERROR(SEARCH(AD$6,$D434),0)&gt;0,TRIM(VLOOKUP(AD$6,'Lifeline-Capability XWalk'!$F$6:$G$38,2,FALSE)),"")</f>
        <v>Safety and Security; Food, Water, Shelter; Health and Medical; Energy; Communications; Hazardous Materials; Transportation; Water Systems;</v>
      </c>
      <c r="AE434" s="67" t="str">
        <f>IF(IFERROR(SEARCH(AE$6,$D434),0)&gt;0,TRIM(VLOOKUP(AE$6,'Lifeline-Capability XWalk'!$F$6:$G$38,2,FALSE)),"")</f>
        <v/>
      </c>
      <c r="AF434" s="67" t="str">
        <f>IF(IFERROR(SEARCH(AF$6,$D434),0)&gt;0,TRIM(VLOOKUP(AF$6,'Lifeline-Capability XWalk'!$F$6:$G$38,2,FALSE)),"")</f>
        <v/>
      </c>
      <c r="AG434" s="67" t="str">
        <f>IF(IFERROR(SEARCH(AG$6,$D434),0)&gt;0,TRIM(VLOOKUP(AG$6,'Lifeline-Capability XWalk'!$F$6:$G$38,2,FALSE)),"")</f>
        <v/>
      </c>
      <c r="AH434" s="67" t="str">
        <f>IF(IFERROR(SEARCH(AH$6,$D434),0)&gt;0,TRIM(VLOOKUP(AH$6,'Lifeline-Capability XWalk'!$F$6:$G$38,2,FALSE)),"")</f>
        <v/>
      </c>
      <c r="AI434" s="67" t="str">
        <f>IF(IFERROR(SEARCH(AI$6,$D434),0)&gt;0,TRIM(VLOOKUP(AI$6,'Lifeline-Capability XWalk'!$F$6:$G$38,2,FALSE)),"")</f>
        <v/>
      </c>
      <c r="AJ434" s="67" t="str">
        <f>IF(IFERROR(SEARCH(AJ$6,$D434),0)&gt;0,TRIM(VLOOKUP(AJ$6,'Lifeline-Capability XWalk'!$F$6:$G$38,2,FALSE)),"")</f>
        <v/>
      </c>
      <c r="AK434" s="67" t="str">
        <f>IF(IFERROR(SEARCH(AK$6,$D434),0)&gt;0,TRIM(VLOOKUP(AK$6,'Lifeline-Capability XWalk'!$F$6:$G$38,2,FALSE)),"")</f>
        <v/>
      </c>
      <c r="AL434" s="68" t="str">
        <f>IF(IFERROR(SEARCH(AL$6,$D434),0)&gt;0,TRIM(VLOOKUP(AL$6,'Lifeline-Capability XWalk'!$F$6:$G$38,2,FALSE)),"")</f>
        <v/>
      </c>
      <c r="AM434" s="24" t="str">
        <f t="shared" si="27"/>
        <v/>
      </c>
      <c r="AN434" s="24" t="str">
        <f t="shared" si="26"/>
        <v/>
      </c>
      <c r="AO434" s="24" t="str">
        <f t="shared" si="26"/>
        <v/>
      </c>
      <c r="AP434" s="24" t="str">
        <f t="shared" si="26"/>
        <v/>
      </c>
      <c r="AQ434" s="24" t="str">
        <f t="shared" si="26"/>
        <v>Communications</v>
      </c>
      <c r="AR434" s="24" t="str">
        <f t="shared" si="26"/>
        <v/>
      </c>
      <c r="AS434" s="24" t="str">
        <f t="shared" si="26"/>
        <v/>
      </c>
      <c r="AT434" s="24" t="str">
        <f t="shared" si="26"/>
        <v/>
      </c>
      <c r="AU434" s="24" t="str">
        <f t="shared" si="26"/>
        <v>Safety and Security; Food, Water, Shelter; Health and Medical; Energy; Communications; Hazardous Materials; Transportation; Water Systems;</v>
      </c>
    </row>
    <row r="435" spans="1:47" s="24" customFormat="1" ht="32.1" customHeight="1" x14ac:dyDescent="0.2">
      <c r="A435" s="141" t="s">
        <v>1112</v>
      </c>
      <c r="B435" s="63" t="s">
        <v>1124</v>
      </c>
      <c r="C435" s="142" t="s">
        <v>1082</v>
      </c>
      <c r="D435" s="63" t="s">
        <v>1596</v>
      </c>
      <c r="E435" s="64" t="str">
        <f t="shared" si="25"/>
        <v>Safety and Security; Food, Water, Shelter; Health and Medical; Energy; Communications; Hazardous Materials; Transportation; Water Systems;</v>
      </c>
      <c r="F435" s="71" t="s">
        <v>238</v>
      </c>
      <c r="G435" s="66" t="str">
        <f>IF(IFERROR(SEARCH(G$6,$D435),0)&gt;0,TRIM(VLOOKUP(G$6,'Lifeline-Capability XWalk'!$F$6:$G$38,2,FALSE)),"")</f>
        <v/>
      </c>
      <c r="H435" s="67" t="str">
        <f>IF(IFERROR(SEARCH(H$6,$D435),0)&gt;0,TRIM(VLOOKUP(H$6,'Lifeline-Capability XWalk'!$F$6:$G$38,2,FALSE)),"")</f>
        <v/>
      </c>
      <c r="I435" s="67" t="str">
        <f>IF(IFERROR(SEARCH(I$6,$D435),0)&gt;0,TRIM(VLOOKUP(I$6,'Lifeline-Capability XWalk'!$F$6:$G$38,2,FALSE)),"")</f>
        <v/>
      </c>
      <c r="J435" s="67" t="str">
        <f>IF(IFERROR(SEARCH(J$6,$D435),0)&gt;0,TRIM(VLOOKUP(J$6,'Lifeline-Capability XWalk'!$F$6:$G$38,2,FALSE)),"")</f>
        <v/>
      </c>
      <c r="K435" s="67" t="str">
        <f>IF(IFERROR(SEARCH(K$6,$D435),0)&gt;0,TRIM(VLOOKUP(K$6,'Lifeline-Capability XWalk'!$F$6:$G$38,2,FALSE)),"")</f>
        <v/>
      </c>
      <c r="L435" s="67" t="str">
        <f>IF(IFERROR(SEARCH(L$6,$D435),0)&gt;0,TRIM(VLOOKUP(L$6,'Lifeline-Capability XWalk'!$F$6:$G$38,2,FALSE)),"")</f>
        <v/>
      </c>
      <c r="M435" s="67" t="str">
        <f>IF(IFERROR(SEARCH(M$6,$D435),0)&gt;0,TRIM(VLOOKUP(M$6,'Lifeline-Capability XWalk'!$F$6:$G$38,2,FALSE)),"")</f>
        <v/>
      </c>
      <c r="N435" s="67" t="str">
        <f>IF(IFERROR(SEARCH(N$6,$D435),0)&gt;0,TRIM(VLOOKUP(N$6,'Lifeline-Capability XWalk'!$F$6:$G$38,2,FALSE)),"")</f>
        <v/>
      </c>
      <c r="O435" s="67" t="str">
        <f>IF(IFERROR(SEARCH(O$6,$D435),0)&gt;0,TRIM(VLOOKUP(O$6,'Lifeline-Capability XWalk'!$F$6:$G$38,2,FALSE)),"")</f>
        <v/>
      </c>
      <c r="P435" s="67" t="str">
        <f>IF(IFERROR(SEARCH(P$6,$D435),0)&gt;0,TRIM(VLOOKUP(P$6,'Lifeline-Capability XWalk'!$F$6:$G$38,2,FALSE)),"")</f>
        <v/>
      </c>
      <c r="Q435" s="67" t="str">
        <f>IF(IFERROR(SEARCH(Q$6,$D435),0)&gt;0,TRIM(VLOOKUP(Q$6,'Lifeline-Capability XWalk'!$F$6:$G$38,2,FALSE)),"")</f>
        <v/>
      </c>
      <c r="R435" s="67" t="str">
        <f>IF(IFERROR(SEARCH(R$6,$D435),0)&gt;0,TRIM(VLOOKUP(R$6,'Lifeline-Capability XWalk'!$F$6:$G$38,2,FALSE)),"")</f>
        <v/>
      </c>
      <c r="S435" s="67" t="str">
        <f>IF(IFERROR(SEARCH(S$6,$D435),0)&gt;0,TRIM(VLOOKUP(S$6,'Lifeline-Capability XWalk'!$F$6:$G$38,2,FALSE)),"")</f>
        <v/>
      </c>
      <c r="T435" s="67" t="str">
        <f>IF(IFERROR(SEARCH(T$6,$D435),0)&gt;0,TRIM(VLOOKUP(T$6,'Lifeline-Capability XWalk'!$F$6:$G$38,2,FALSE)),"")</f>
        <v/>
      </c>
      <c r="U435" s="67" t="str">
        <f>IF(IFERROR(SEARCH(U$6,$D435),0)&gt;0,TRIM(VLOOKUP(U$6,'Lifeline-Capability XWalk'!$F$6:$G$38,2,FALSE)),"")</f>
        <v>Safety and Security; Food, Water, Shelter; Health and Medical; Energy; Communications; Hazardous Materials; Transportation; Water Systems;</v>
      </c>
      <c r="V435" s="67" t="str">
        <f>IF(IFERROR(SEARCH(V$6,$D435),0)&gt;0,TRIM(VLOOKUP(V$6,'Lifeline-Capability XWalk'!$F$6:$G$38,2,FALSE)),"")</f>
        <v/>
      </c>
      <c r="W435" s="67" t="str">
        <f>IF(IFERROR(SEARCH(W$6,$D435),0)&gt;0,TRIM(VLOOKUP(W$6,'Lifeline-Capability XWalk'!$F$6:$G$38,2,FALSE)),"")</f>
        <v/>
      </c>
      <c r="X435" s="67" t="str">
        <f>IF(IFERROR(SEARCH(X$6,$D435),0)&gt;0,TRIM(VLOOKUP(X$6,'Lifeline-Capability XWalk'!$F$6:$G$38,2,FALSE)),"")</f>
        <v/>
      </c>
      <c r="Y435" s="67" t="str">
        <f>IF(IFERROR(SEARCH(Y$6,$D435),0)&gt;0,TRIM(VLOOKUP(Y$6,'Lifeline-Capability XWalk'!$F$6:$G$38,2,FALSE)),"")</f>
        <v/>
      </c>
      <c r="Z435" s="67" t="str">
        <f>IF(IFERROR(SEARCH(Z$6,$D435),0)&gt;0,TRIM(VLOOKUP(Z$6,'Lifeline-Capability XWalk'!$F$6:$G$38,2,FALSE)),"")</f>
        <v/>
      </c>
      <c r="AA435" s="67" t="str">
        <f>IF(IFERROR(SEARCH(AA$6,$D435),0)&gt;0,TRIM(VLOOKUP(AA$6,'Lifeline-Capability XWalk'!$F$6:$G$38,2,FALSE)),"")</f>
        <v>Communications</v>
      </c>
      <c r="AB435" s="67" t="str">
        <f>IF(IFERROR(SEARCH(AB$6,$D435),0)&gt;0,TRIM(VLOOKUP(AB$6,'Lifeline-Capability XWalk'!$F$6:$G$38,2,FALSE)),"")</f>
        <v>Communications</v>
      </c>
      <c r="AC435" s="67" t="str">
        <f>IF(IFERROR(SEARCH(AC$6,$D435),0)&gt;0,TRIM(VLOOKUP(AC$6,'Lifeline-Capability XWalk'!$F$6:$G$38,2,FALSE)),"")</f>
        <v/>
      </c>
      <c r="AD435" s="67" t="str">
        <f>IF(IFERROR(SEARCH(AD$6,$D435),0)&gt;0,TRIM(VLOOKUP(AD$6,'Lifeline-Capability XWalk'!$F$6:$G$38,2,FALSE)),"")</f>
        <v>Safety and Security; Food, Water, Shelter; Health and Medical; Energy; Communications; Hazardous Materials; Transportation; Water Systems;</v>
      </c>
      <c r="AE435" s="67" t="str">
        <f>IF(IFERROR(SEARCH(AE$6,$D435),0)&gt;0,TRIM(VLOOKUP(AE$6,'Lifeline-Capability XWalk'!$F$6:$G$38,2,FALSE)),"")</f>
        <v/>
      </c>
      <c r="AF435" s="67" t="str">
        <f>IF(IFERROR(SEARCH(AF$6,$D435),0)&gt;0,TRIM(VLOOKUP(AF$6,'Lifeline-Capability XWalk'!$F$6:$G$38,2,FALSE)),"")</f>
        <v/>
      </c>
      <c r="AG435" s="67" t="str">
        <f>IF(IFERROR(SEARCH(AG$6,$D435),0)&gt;0,TRIM(VLOOKUP(AG$6,'Lifeline-Capability XWalk'!$F$6:$G$38,2,FALSE)),"")</f>
        <v/>
      </c>
      <c r="AH435" s="67" t="str">
        <f>IF(IFERROR(SEARCH(AH$6,$D435),0)&gt;0,TRIM(VLOOKUP(AH$6,'Lifeline-Capability XWalk'!$F$6:$G$38,2,FALSE)),"")</f>
        <v/>
      </c>
      <c r="AI435" s="67" t="str">
        <f>IF(IFERROR(SEARCH(AI$6,$D435),0)&gt;0,TRIM(VLOOKUP(AI$6,'Lifeline-Capability XWalk'!$F$6:$G$38,2,FALSE)),"")</f>
        <v/>
      </c>
      <c r="AJ435" s="67" t="str">
        <f>IF(IFERROR(SEARCH(AJ$6,$D435),0)&gt;0,TRIM(VLOOKUP(AJ$6,'Lifeline-Capability XWalk'!$F$6:$G$38,2,FALSE)),"")</f>
        <v/>
      </c>
      <c r="AK435" s="67" t="str">
        <f>IF(IFERROR(SEARCH(AK$6,$D435),0)&gt;0,TRIM(VLOOKUP(AK$6,'Lifeline-Capability XWalk'!$F$6:$G$38,2,FALSE)),"")</f>
        <v/>
      </c>
      <c r="AL435" s="68" t="str">
        <f>IF(IFERROR(SEARCH(AL$6,$D435),0)&gt;0,TRIM(VLOOKUP(AL$6,'Lifeline-Capability XWalk'!$F$6:$G$38,2,FALSE)),"")</f>
        <v/>
      </c>
      <c r="AM435" s="24" t="str">
        <f t="shared" si="27"/>
        <v/>
      </c>
      <c r="AN435" s="24" t="str">
        <f t="shared" si="26"/>
        <v/>
      </c>
      <c r="AO435" s="24" t="str">
        <f t="shared" si="26"/>
        <v/>
      </c>
      <c r="AP435" s="24" t="str">
        <f t="shared" si="26"/>
        <v/>
      </c>
      <c r="AQ435" s="24" t="str">
        <f t="shared" si="26"/>
        <v>Communications</v>
      </c>
      <c r="AR435" s="24" t="str">
        <f t="shared" si="26"/>
        <v/>
      </c>
      <c r="AS435" s="24" t="str">
        <f t="shared" si="26"/>
        <v/>
      </c>
      <c r="AT435" s="24" t="str">
        <f t="shared" si="26"/>
        <v/>
      </c>
      <c r="AU435" s="24" t="str">
        <f t="shared" si="26"/>
        <v>Safety and Security; Food, Water, Shelter; Health and Medical; Energy; Communications; Hazardous Materials; Transportation; Water Systems;</v>
      </c>
    </row>
    <row r="436" spans="1:47" s="24" customFormat="1" ht="32.1" customHeight="1" x14ac:dyDescent="0.2">
      <c r="A436" s="141" t="s">
        <v>1112</v>
      </c>
      <c r="B436" s="63" t="s">
        <v>1132</v>
      </c>
      <c r="C436" s="142" t="s">
        <v>1393</v>
      </c>
      <c r="D436" s="63" t="s">
        <v>1597</v>
      </c>
      <c r="E436" s="64" t="str">
        <f t="shared" si="25"/>
        <v>Safety and Security; Food, Water, Shelter; Health and Medical; Energy; Communications; Hazardous Materials; Transportation; Water Systems;</v>
      </c>
      <c r="F436" s="65" t="s">
        <v>672</v>
      </c>
      <c r="G436" s="66" t="str">
        <f>IF(IFERROR(SEARCH(G$6,$D436),0)&gt;0,TRIM(VLOOKUP(G$6,'Lifeline-Capability XWalk'!$F$6:$G$38,2,FALSE)),"")</f>
        <v/>
      </c>
      <c r="H436" s="67" t="str">
        <f>IF(IFERROR(SEARCH(H$6,$D436),0)&gt;0,TRIM(VLOOKUP(H$6,'Lifeline-Capability XWalk'!$F$6:$G$38,2,FALSE)),"")</f>
        <v/>
      </c>
      <c r="I436" s="67" t="str">
        <f>IF(IFERROR(SEARCH(I$6,$D436),0)&gt;0,TRIM(VLOOKUP(I$6,'Lifeline-Capability XWalk'!$F$6:$G$38,2,FALSE)),"")</f>
        <v/>
      </c>
      <c r="J436" s="67" t="str">
        <f>IF(IFERROR(SEARCH(J$6,$D436),0)&gt;0,TRIM(VLOOKUP(J$6,'Lifeline-Capability XWalk'!$F$6:$G$38,2,FALSE)),"")</f>
        <v/>
      </c>
      <c r="K436" s="67" t="str">
        <f>IF(IFERROR(SEARCH(K$6,$D436),0)&gt;0,TRIM(VLOOKUP(K$6,'Lifeline-Capability XWalk'!$F$6:$G$38,2,FALSE)),"")</f>
        <v/>
      </c>
      <c r="L436" s="67" t="str">
        <f>IF(IFERROR(SEARCH(L$6,$D436),0)&gt;0,TRIM(VLOOKUP(L$6,'Lifeline-Capability XWalk'!$F$6:$G$38,2,FALSE)),"")</f>
        <v/>
      </c>
      <c r="M436" s="67" t="str">
        <f>IF(IFERROR(SEARCH(M$6,$D436),0)&gt;0,TRIM(VLOOKUP(M$6,'Lifeline-Capability XWalk'!$F$6:$G$38,2,FALSE)),"")</f>
        <v/>
      </c>
      <c r="N436" s="67" t="str">
        <f>IF(IFERROR(SEARCH(N$6,$D436),0)&gt;0,TRIM(VLOOKUP(N$6,'Lifeline-Capability XWalk'!$F$6:$G$38,2,FALSE)),"")</f>
        <v/>
      </c>
      <c r="O436" s="67" t="str">
        <f>IF(IFERROR(SEARCH(O$6,$D436),0)&gt;0,TRIM(VLOOKUP(O$6,'Lifeline-Capability XWalk'!$F$6:$G$38,2,FALSE)),"")</f>
        <v/>
      </c>
      <c r="P436" s="67" t="str">
        <f>IF(IFERROR(SEARCH(P$6,$D436),0)&gt;0,TRIM(VLOOKUP(P$6,'Lifeline-Capability XWalk'!$F$6:$G$38,2,FALSE)),"")</f>
        <v/>
      </c>
      <c r="Q436" s="67" t="str">
        <f>IF(IFERROR(SEARCH(Q$6,$D436),0)&gt;0,TRIM(VLOOKUP(Q$6,'Lifeline-Capability XWalk'!$F$6:$G$38,2,FALSE)),"")</f>
        <v/>
      </c>
      <c r="R436" s="67" t="str">
        <f>IF(IFERROR(SEARCH(R$6,$D436),0)&gt;0,TRIM(VLOOKUP(R$6,'Lifeline-Capability XWalk'!$F$6:$G$38,2,FALSE)),"")</f>
        <v/>
      </c>
      <c r="S436" s="67" t="str">
        <f>IF(IFERROR(SEARCH(S$6,$D436),0)&gt;0,TRIM(VLOOKUP(S$6,'Lifeline-Capability XWalk'!$F$6:$G$38,2,FALSE)),"")</f>
        <v/>
      </c>
      <c r="T436" s="67" t="str">
        <f>IF(IFERROR(SEARCH(T$6,$D436),0)&gt;0,TRIM(VLOOKUP(T$6,'Lifeline-Capability XWalk'!$F$6:$G$38,2,FALSE)),"")</f>
        <v/>
      </c>
      <c r="U436" s="67" t="str">
        <f>IF(IFERROR(SEARCH(U$6,$D436),0)&gt;0,TRIM(VLOOKUP(U$6,'Lifeline-Capability XWalk'!$F$6:$G$38,2,FALSE)),"")</f>
        <v/>
      </c>
      <c r="V436" s="67" t="str">
        <f>IF(IFERROR(SEARCH(V$6,$D436),0)&gt;0,TRIM(VLOOKUP(V$6,'Lifeline-Capability XWalk'!$F$6:$G$38,2,FALSE)),"")</f>
        <v/>
      </c>
      <c r="W436" s="67" t="str">
        <f>IF(IFERROR(SEARCH(W$6,$D436),0)&gt;0,TRIM(VLOOKUP(W$6,'Lifeline-Capability XWalk'!$F$6:$G$38,2,FALSE)),"")</f>
        <v/>
      </c>
      <c r="X436" s="67" t="str">
        <f>IF(IFERROR(SEARCH(X$6,$D436),0)&gt;0,TRIM(VLOOKUP(X$6,'Lifeline-Capability XWalk'!$F$6:$G$38,2,FALSE)),"")</f>
        <v>Safety and Security</v>
      </c>
      <c r="Y436" s="67" t="str">
        <f>IF(IFERROR(SEARCH(Y$6,$D436),0)&gt;0,TRIM(VLOOKUP(Y$6,'Lifeline-Capability XWalk'!$F$6:$G$38,2,FALSE)),"")</f>
        <v/>
      </c>
      <c r="Z436" s="67" t="str">
        <f>IF(IFERROR(SEARCH(Z$6,$D436),0)&gt;0,TRIM(VLOOKUP(Z$6,'Lifeline-Capability XWalk'!$F$6:$G$38,2,FALSE)),"")</f>
        <v/>
      </c>
      <c r="AA436" s="67" t="str">
        <f>IF(IFERROR(SEARCH(AA$6,$D436),0)&gt;0,TRIM(VLOOKUP(AA$6,'Lifeline-Capability XWalk'!$F$6:$G$38,2,FALSE)),"")</f>
        <v>Communications</v>
      </c>
      <c r="AB436" s="67" t="str">
        <f>IF(IFERROR(SEARCH(AB$6,$D436),0)&gt;0,TRIM(VLOOKUP(AB$6,'Lifeline-Capability XWalk'!$F$6:$G$38,2,FALSE)),"")</f>
        <v>Communications</v>
      </c>
      <c r="AC436" s="67" t="str">
        <f>IF(IFERROR(SEARCH(AC$6,$D436),0)&gt;0,TRIM(VLOOKUP(AC$6,'Lifeline-Capability XWalk'!$F$6:$G$38,2,FALSE)),"")</f>
        <v/>
      </c>
      <c r="AD436" s="67" t="str">
        <f>IF(IFERROR(SEARCH(AD$6,$D436),0)&gt;0,TRIM(VLOOKUP(AD$6,'Lifeline-Capability XWalk'!$F$6:$G$38,2,FALSE)),"")</f>
        <v>Safety and Security; Food, Water, Shelter; Health and Medical; Energy; Communications; Hazardous Materials; Transportation; Water Systems;</v>
      </c>
      <c r="AE436" s="67" t="str">
        <f>IF(IFERROR(SEARCH(AE$6,$D436),0)&gt;0,TRIM(VLOOKUP(AE$6,'Lifeline-Capability XWalk'!$F$6:$G$38,2,FALSE)),"")</f>
        <v/>
      </c>
      <c r="AF436" s="67" t="str">
        <f>IF(IFERROR(SEARCH(AF$6,$D436),0)&gt;0,TRIM(VLOOKUP(AF$6,'Lifeline-Capability XWalk'!$F$6:$G$38,2,FALSE)),"")</f>
        <v/>
      </c>
      <c r="AG436" s="67" t="str">
        <f>IF(IFERROR(SEARCH(AG$6,$D436),0)&gt;0,TRIM(VLOOKUP(AG$6,'Lifeline-Capability XWalk'!$F$6:$G$38,2,FALSE)),"")</f>
        <v/>
      </c>
      <c r="AH436" s="67" t="str">
        <f>IF(IFERROR(SEARCH(AH$6,$D436),0)&gt;0,TRIM(VLOOKUP(AH$6,'Lifeline-Capability XWalk'!$F$6:$G$38,2,FALSE)),"")</f>
        <v/>
      </c>
      <c r="AI436" s="67" t="str">
        <f>IF(IFERROR(SEARCH(AI$6,$D436),0)&gt;0,TRIM(VLOOKUP(AI$6,'Lifeline-Capability XWalk'!$F$6:$G$38,2,FALSE)),"")</f>
        <v/>
      </c>
      <c r="AJ436" s="67" t="str">
        <f>IF(IFERROR(SEARCH(AJ$6,$D436),0)&gt;0,TRIM(VLOOKUP(AJ$6,'Lifeline-Capability XWalk'!$F$6:$G$38,2,FALSE)),"")</f>
        <v/>
      </c>
      <c r="AK436" s="67" t="str">
        <f>IF(IFERROR(SEARCH(AK$6,$D436),0)&gt;0,TRIM(VLOOKUP(AK$6,'Lifeline-Capability XWalk'!$F$6:$G$38,2,FALSE)),"")</f>
        <v/>
      </c>
      <c r="AL436" s="68" t="str">
        <f>IF(IFERROR(SEARCH(AL$6,$D436),0)&gt;0,TRIM(VLOOKUP(AL$6,'Lifeline-Capability XWalk'!$F$6:$G$38,2,FALSE)),"")</f>
        <v/>
      </c>
      <c r="AM436" s="24" t="str">
        <f t="shared" si="27"/>
        <v>Safety and Security</v>
      </c>
      <c r="AN436" s="24" t="str">
        <f t="shared" si="26"/>
        <v/>
      </c>
      <c r="AO436" s="24" t="str">
        <f t="shared" si="26"/>
        <v/>
      </c>
      <c r="AP436" s="24" t="str">
        <f t="shared" si="26"/>
        <v/>
      </c>
      <c r="AQ436" s="24" t="str">
        <f t="shared" si="26"/>
        <v>Communications</v>
      </c>
      <c r="AR436" s="24" t="str">
        <f t="shared" si="26"/>
        <v/>
      </c>
      <c r="AS436" s="24" t="str">
        <f t="shared" si="26"/>
        <v/>
      </c>
      <c r="AT436" s="24" t="str">
        <f t="shared" si="26"/>
        <v/>
      </c>
      <c r="AU436" s="24" t="str">
        <f t="shared" si="26"/>
        <v>Safety and Security; Food, Water, Shelter; Health and Medical; Energy; Communications; Hazardous Materials; Transportation; Water Systems;</v>
      </c>
    </row>
    <row r="437" spans="1:47" s="24" customFormat="1" ht="32.1" customHeight="1" x14ac:dyDescent="0.2">
      <c r="A437" s="141" t="s">
        <v>1112</v>
      </c>
      <c r="B437" s="63" t="s">
        <v>1117</v>
      </c>
      <c r="C437" s="142" t="s">
        <v>1082</v>
      </c>
      <c r="D437" s="63" t="s">
        <v>1598</v>
      </c>
      <c r="E437" s="64" t="str">
        <f t="shared" si="25"/>
        <v>Safety and Security; Food, Water, Shelter; Health and Medical; Energy; Communications; Hazardous Materials; Transportation; Water Systems;</v>
      </c>
      <c r="F437" s="65" t="s">
        <v>664</v>
      </c>
      <c r="G437" s="66" t="str">
        <f>IF(IFERROR(SEARCH(G$6,$D437),0)&gt;0,TRIM(VLOOKUP(G$6,'Lifeline-Capability XWalk'!$F$6:$G$38,2,FALSE)),"")</f>
        <v/>
      </c>
      <c r="H437" s="67" t="str">
        <f>IF(IFERROR(SEARCH(H$6,$D437),0)&gt;0,TRIM(VLOOKUP(H$6,'Lifeline-Capability XWalk'!$F$6:$G$38,2,FALSE)),"")</f>
        <v/>
      </c>
      <c r="I437" s="67" t="str">
        <f>IF(IFERROR(SEARCH(I$6,$D437),0)&gt;0,TRIM(VLOOKUP(I$6,'Lifeline-Capability XWalk'!$F$6:$G$38,2,FALSE)),"")</f>
        <v>Transportation</v>
      </c>
      <c r="J437" s="67" t="str">
        <f>IF(IFERROR(SEARCH(J$6,$D437),0)&gt;0,TRIM(VLOOKUP(J$6,'Lifeline-Capability XWalk'!$F$6:$G$38,2,FALSE)),"")</f>
        <v/>
      </c>
      <c r="K437" s="67" t="str">
        <f>IF(IFERROR(SEARCH(K$6,$D437),0)&gt;0,TRIM(VLOOKUP(K$6,'Lifeline-Capability XWalk'!$F$6:$G$38,2,FALSE)),"")</f>
        <v/>
      </c>
      <c r="L437" s="67" t="str">
        <f>IF(IFERROR(SEARCH(L$6,$D437),0)&gt;0,TRIM(VLOOKUP(L$6,'Lifeline-Capability XWalk'!$F$6:$G$38,2,FALSE)),"")</f>
        <v/>
      </c>
      <c r="M437" s="67" t="str">
        <f>IF(IFERROR(SEARCH(M$6,$D437),0)&gt;0,TRIM(VLOOKUP(M$6,'Lifeline-Capability XWalk'!$F$6:$G$38,2,FALSE)),"")</f>
        <v/>
      </c>
      <c r="N437" s="67" t="str">
        <f>IF(IFERROR(SEARCH(N$6,$D437),0)&gt;0,TRIM(VLOOKUP(N$6,'Lifeline-Capability XWalk'!$F$6:$G$38,2,FALSE)),"")</f>
        <v/>
      </c>
      <c r="O437" s="67" t="str">
        <f>IF(IFERROR(SEARCH(O$6,$D437),0)&gt;0,TRIM(VLOOKUP(O$6,'Lifeline-Capability XWalk'!$F$6:$G$38,2,FALSE)),"")</f>
        <v/>
      </c>
      <c r="P437" s="67" t="str">
        <f>IF(IFERROR(SEARCH(P$6,$D437),0)&gt;0,TRIM(VLOOKUP(P$6,'Lifeline-Capability XWalk'!$F$6:$G$38,2,FALSE)),"")</f>
        <v/>
      </c>
      <c r="Q437" s="67" t="str">
        <f>IF(IFERROR(SEARCH(Q$6,$D437),0)&gt;0,TRIM(VLOOKUP(Q$6,'Lifeline-Capability XWalk'!$F$6:$G$38,2,FALSE)),"")</f>
        <v/>
      </c>
      <c r="R437" s="67" t="str">
        <f>IF(IFERROR(SEARCH(R$6,$D437),0)&gt;0,TRIM(VLOOKUP(R$6,'Lifeline-Capability XWalk'!$F$6:$G$38,2,FALSE)),"")</f>
        <v/>
      </c>
      <c r="S437" s="67" t="str">
        <f>IF(IFERROR(SEARCH(S$6,$D437),0)&gt;0,TRIM(VLOOKUP(S$6,'Lifeline-Capability XWalk'!$F$6:$G$38,2,FALSE)),"")</f>
        <v/>
      </c>
      <c r="T437" s="67" t="str">
        <f>IF(IFERROR(SEARCH(T$6,$D437),0)&gt;0,TRIM(VLOOKUP(T$6,'Lifeline-Capability XWalk'!$F$6:$G$38,2,FALSE)),"")</f>
        <v/>
      </c>
      <c r="U437" s="67" t="str">
        <f>IF(IFERROR(SEARCH(U$6,$D437),0)&gt;0,TRIM(VLOOKUP(U$6,'Lifeline-Capability XWalk'!$F$6:$G$38,2,FALSE)),"")</f>
        <v/>
      </c>
      <c r="V437" s="67" t="str">
        <f>IF(IFERROR(SEARCH(V$6,$D437),0)&gt;0,TRIM(VLOOKUP(V$6,'Lifeline-Capability XWalk'!$F$6:$G$38,2,FALSE)),"")</f>
        <v/>
      </c>
      <c r="W437" s="67" t="str">
        <f>IF(IFERROR(SEARCH(W$6,$D437),0)&gt;0,TRIM(VLOOKUP(W$6,'Lifeline-Capability XWalk'!$F$6:$G$38,2,FALSE)),"")</f>
        <v/>
      </c>
      <c r="X437" s="67" t="str">
        <f>IF(IFERROR(SEARCH(X$6,$D437),0)&gt;0,TRIM(VLOOKUP(X$6,'Lifeline-Capability XWalk'!$F$6:$G$38,2,FALSE)),"")</f>
        <v/>
      </c>
      <c r="Y437" s="67" t="str">
        <f>IF(IFERROR(SEARCH(Y$6,$D437),0)&gt;0,TRIM(VLOOKUP(Y$6,'Lifeline-Capability XWalk'!$F$6:$G$38,2,FALSE)),"")</f>
        <v/>
      </c>
      <c r="Z437" s="67" t="str">
        <f>IF(IFERROR(SEARCH(Z$6,$D437),0)&gt;0,TRIM(VLOOKUP(Z$6,'Lifeline-Capability XWalk'!$F$6:$G$38,2,FALSE)),"")</f>
        <v>Safety and Security</v>
      </c>
      <c r="AA437" s="67" t="str">
        <f>IF(IFERROR(SEARCH(AA$6,$D437),0)&gt;0,TRIM(VLOOKUP(AA$6,'Lifeline-Capability XWalk'!$F$6:$G$38,2,FALSE)),"")</f>
        <v>Communications</v>
      </c>
      <c r="AB437" s="67" t="str">
        <f>IF(IFERROR(SEARCH(AB$6,$D437),0)&gt;0,TRIM(VLOOKUP(AB$6,'Lifeline-Capability XWalk'!$F$6:$G$38,2,FALSE)),"")</f>
        <v>Communications</v>
      </c>
      <c r="AC437" s="67" t="str">
        <f>IF(IFERROR(SEARCH(AC$6,$D437),0)&gt;0,TRIM(VLOOKUP(AC$6,'Lifeline-Capability XWalk'!$F$6:$G$38,2,FALSE)),"")</f>
        <v/>
      </c>
      <c r="AD437" s="67" t="str">
        <f>IF(IFERROR(SEARCH(AD$6,$D437),0)&gt;0,TRIM(VLOOKUP(AD$6,'Lifeline-Capability XWalk'!$F$6:$G$38,2,FALSE)),"")</f>
        <v>Safety and Security; Food, Water, Shelter; Health and Medical; Energy; Communications; Hazardous Materials; Transportation; Water Systems;</v>
      </c>
      <c r="AE437" s="67" t="str">
        <f>IF(IFERROR(SEARCH(AE$6,$D437),0)&gt;0,TRIM(VLOOKUP(AE$6,'Lifeline-Capability XWalk'!$F$6:$G$38,2,FALSE)),"")</f>
        <v/>
      </c>
      <c r="AF437" s="67" t="str">
        <f>IF(IFERROR(SEARCH(AF$6,$D437),0)&gt;0,TRIM(VLOOKUP(AF$6,'Lifeline-Capability XWalk'!$F$6:$G$38,2,FALSE)),"")</f>
        <v/>
      </c>
      <c r="AG437" s="67" t="str">
        <f>IF(IFERROR(SEARCH(AG$6,$D437),0)&gt;0,TRIM(VLOOKUP(AG$6,'Lifeline-Capability XWalk'!$F$6:$G$38,2,FALSE)),"")</f>
        <v/>
      </c>
      <c r="AH437" s="67" t="str">
        <f>IF(IFERROR(SEARCH(AH$6,$D437),0)&gt;0,TRIM(VLOOKUP(AH$6,'Lifeline-Capability XWalk'!$F$6:$G$38,2,FALSE)),"")</f>
        <v/>
      </c>
      <c r="AI437" s="67" t="str">
        <f>IF(IFERROR(SEARCH(AI$6,$D437),0)&gt;0,TRIM(VLOOKUP(AI$6,'Lifeline-Capability XWalk'!$F$6:$G$38,2,FALSE)),"")</f>
        <v/>
      </c>
      <c r="AJ437" s="67" t="str">
        <f>IF(IFERROR(SEARCH(AJ$6,$D437),0)&gt;0,TRIM(VLOOKUP(AJ$6,'Lifeline-Capability XWalk'!$F$6:$G$38,2,FALSE)),"")</f>
        <v/>
      </c>
      <c r="AK437" s="67" t="str">
        <f>IF(IFERROR(SEARCH(AK$6,$D437),0)&gt;0,TRIM(VLOOKUP(AK$6,'Lifeline-Capability XWalk'!$F$6:$G$38,2,FALSE)),"")</f>
        <v/>
      </c>
      <c r="AL437" s="68" t="str">
        <f>IF(IFERROR(SEARCH(AL$6,$D437),0)&gt;0,TRIM(VLOOKUP(AL$6,'Lifeline-Capability XWalk'!$F$6:$G$38,2,FALSE)),"")</f>
        <v/>
      </c>
      <c r="AM437" s="24" t="str">
        <f t="shared" si="27"/>
        <v>Safety and Security</v>
      </c>
      <c r="AN437" s="24" t="str">
        <f t="shared" si="26"/>
        <v/>
      </c>
      <c r="AO437" s="24" t="str">
        <f t="shared" si="26"/>
        <v/>
      </c>
      <c r="AP437" s="24" t="str">
        <f t="shared" si="26"/>
        <v/>
      </c>
      <c r="AQ437" s="24" t="str">
        <f t="shared" si="26"/>
        <v>Communications</v>
      </c>
      <c r="AR437" s="24" t="str">
        <f t="shared" si="26"/>
        <v/>
      </c>
      <c r="AS437" s="24" t="str">
        <f t="shared" si="26"/>
        <v>Transportation</v>
      </c>
      <c r="AT437" s="24" t="str">
        <f t="shared" si="26"/>
        <v/>
      </c>
      <c r="AU437" s="24" t="str">
        <f t="shared" si="26"/>
        <v>Safety and Security; Food, Water, Shelter; Health and Medical; Energy; Communications; Hazardous Materials; Transportation; Water Systems;</v>
      </c>
    </row>
    <row r="438" spans="1:47" s="24" customFormat="1" ht="32.1" customHeight="1" x14ac:dyDescent="0.2">
      <c r="A438" s="143" t="s">
        <v>1113</v>
      </c>
      <c r="B438" s="69" t="s">
        <v>1138</v>
      </c>
      <c r="C438" s="144" t="s">
        <v>1082</v>
      </c>
      <c r="D438" s="69" t="s">
        <v>1599</v>
      </c>
      <c r="E438" s="64" t="str">
        <f t="shared" si="25"/>
        <v>Safety and Security; Food, Water, Shelter; Health and Medical; Energy; Communications; Hazardous Materials; Transportation; Water Systems;</v>
      </c>
      <c r="F438" s="70" t="s">
        <v>777</v>
      </c>
      <c r="G438" s="66" t="str">
        <f>IF(IFERROR(SEARCH(G$6,$D438),0)&gt;0,TRIM(VLOOKUP(G$6,'Lifeline-Capability XWalk'!$F$6:$G$38,2,FALSE)),"")</f>
        <v/>
      </c>
      <c r="H438" s="67" t="str">
        <f>IF(IFERROR(SEARCH(H$6,$D438),0)&gt;0,TRIM(VLOOKUP(H$6,'Lifeline-Capability XWalk'!$F$6:$G$38,2,FALSE)),"")</f>
        <v/>
      </c>
      <c r="I438" s="67" t="str">
        <f>IF(IFERROR(SEARCH(I$6,$D438),0)&gt;0,TRIM(VLOOKUP(I$6,'Lifeline-Capability XWalk'!$F$6:$G$38,2,FALSE)),"")</f>
        <v/>
      </c>
      <c r="J438" s="67" t="str">
        <f>IF(IFERROR(SEARCH(J$6,$D438),0)&gt;0,TRIM(VLOOKUP(J$6,'Lifeline-Capability XWalk'!$F$6:$G$38,2,FALSE)),"")</f>
        <v/>
      </c>
      <c r="K438" s="67" t="str">
        <f>IF(IFERROR(SEARCH(K$6,$D438),0)&gt;0,TRIM(VLOOKUP(K$6,'Lifeline-Capability XWalk'!$F$6:$G$38,2,FALSE)),"")</f>
        <v/>
      </c>
      <c r="L438" s="67" t="str">
        <f>IF(IFERROR(SEARCH(L$6,$D438),0)&gt;0,TRIM(VLOOKUP(L$6,'Lifeline-Capability XWalk'!$F$6:$G$38,2,FALSE)),"")</f>
        <v/>
      </c>
      <c r="M438" s="67" t="str">
        <f>IF(IFERROR(SEARCH(M$6,$D438),0)&gt;0,TRIM(VLOOKUP(M$6,'Lifeline-Capability XWalk'!$F$6:$G$38,2,FALSE)),"")</f>
        <v/>
      </c>
      <c r="N438" s="67" t="str">
        <f>IF(IFERROR(SEARCH(N$6,$D438),0)&gt;0,TRIM(VLOOKUP(N$6,'Lifeline-Capability XWalk'!$F$6:$G$38,2,FALSE)),"")</f>
        <v/>
      </c>
      <c r="O438" s="67" t="str">
        <f>IF(IFERROR(SEARCH(O$6,$D438),0)&gt;0,TRIM(VLOOKUP(O$6,'Lifeline-Capability XWalk'!$F$6:$G$38,2,FALSE)),"")</f>
        <v/>
      </c>
      <c r="P438" s="67" t="str">
        <f>IF(IFERROR(SEARCH(P$6,$D438),0)&gt;0,TRIM(VLOOKUP(P$6,'Lifeline-Capability XWalk'!$F$6:$G$38,2,FALSE)),"")</f>
        <v/>
      </c>
      <c r="Q438" s="67" t="str">
        <f>IF(IFERROR(SEARCH(Q$6,$D438),0)&gt;0,TRIM(VLOOKUP(Q$6,'Lifeline-Capability XWalk'!$F$6:$G$38,2,FALSE)),"")</f>
        <v/>
      </c>
      <c r="R438" s="67" t="str">
        <f>IF(IFERROR(SEARCH(R$6,$D438),0)&gt;0,TRIM(VLOOKUP(R$6,'Lifeline-Capability XWalk'!$F$6:$G$38,2,FALSE)),"")</f>
        <v/>
      </c>
      <c r="S438" s="67" t="str">
        <f>IF(IFERROR(SEARCH(S$6,$D438),0)&gt;0,TRIM(VLOOKUP(S$6,'Lifeline-Capability XWalk'!$F$6:$G$38,2,FALSE)),"")</f>
        <v/>
      </c>
      <c r="T438" s="67" t="str">
        <f>IF(IFERROR(SEARCH(T$6,$D438),0)&gt;0,TRIM(VLOOKUP(T$6,'Lifeline-Capability XWalk'!$F$6:$G$38,2,FALSE)),"")</f>
        <v/>
      </c>
      <c r="U438" s="67" t="str">
        <f>IF(IFERROR(SEARCH(U$6,$D438),0)&gt;0,TRIM(VLOOKUP(U$6,'Lifeline-Capability XWalk'!$F$6:$G$38,2,FALSE)),"")</f>
        <v/>
      </c>
      <c r="V438" s="67" t="str">
        <f>IF(IFERROR(SEARCH(V$6,$D438),0)&gt;0,TRIM(VLOOKUP(V$6,'Lifeline-Capability XWalk'!$F$6:$G$38,2,FALSE)),"")</f>
        <v/>
      </c>
      <c r="W438" s="67" t="str">
        <f>IF(IFERROR(SEARCH(W$6,$D438),0)&gt;0,TRIM(VLOOKUP(W$6,'Lifeline-Capability XWalk'!$F$6:$G$38,2,FALSE)),"")</f>
        <v/>
      </c>
      <c r="X438" s="67" t="str">
        <f>IF(IFERROR(SEARCH(X$6,$D438),0)&gt;0,TRIM(VLOOKUP(X$6,'Lifeline-Capability XWalk'!$F$6:$G$38,2,FALSE)),"")</f>
        <v/>
      </c>
      <c r="Y438" s="67" t="str">
        <f>IF(IFERROR(SEARCH(Y$6,$D438),0)&gt;0,TRIM(VLOOKUP(Y$6,'Lifeline-Capability XWalk'!$F$6:$G$38,2,FALSE)),"")</f>
        <v/>
      </c>
      <c r="Z438" s="67" t="str">
        <f>IF(IFERROR(SEARCH(Z$6,$D438),0)&gt;0,TRIM(VLOOKUP(Z$6,'Lifeline-Capability XWalk'!$F$6:$G$38,2,FALSE)),"")</f>
        <v>Safety and Security</v>
      </c>
      <c r="AA438" s="67" t="str">
        <f>IF(IFERROR(SEARCH(AA$6,$D438),0)&gt;0,TRIM(VLOOKUP(AA$6,'Lifeline-Capability XWalk'!$F$6:$G$38,2,FALSE)),"")</f>
        <v>Communications</v>
      </c>
      <c r="AB438" s="67" t="str">
        <f>IF(IFERROR(SEARCH(AB$6,$D438),0)&gt;0,TRIM(VLOOKUP(AB$6,'Lifeline-Capability XWalk'!$F$6:$G$38,2,FALSE)),"")</f>
        <v>Communications</v>
      </c>
      <c r="AC438" s="67" t="str">
        <f>IF(IFERROR(SEARCH(AC$6,$D438),0)&gt;0,TRIM(VLOOKUP(AC$6,'Lifeline-Capability XWalk'!$F$6:$G$38,2,FALSE)),"")</f>
        <v/>
      </c>
      <c r="AD438" s="67" t="str">
        <f>IF(IFERROR(SEARCH(AD$6,$D438),0)&gt;0,TRIM(VLOOKUP(AD$6,'Lifeline-Capability XWalk'!$F$6:$G$38,2,FALSE)),"")</f>
        <v>Safety and Security; Food, Water, Shelter; Health and Medical; Energy; Communications; Hazardous Materials; Transportation; Water Systems;</v>
      </c>
      <c r="AE438" s="67" t="str">
        <f>IF(IFERROR(SEARCH(AE$6,$D438),0)&gt;0,TRIM(VLOOKUP(AE$6,'Lifeline-Capability XWalk'!$F$6:$G$38,2,FALSE)),"")</f>
        <v/>
      </c>
      <c r="AF438" s="67" t="str">
        <f>IF(IFERROR(SEARCH(AF$6,$D438),0)&gt;0,TRIM(VLOOKUP(AF$6,'Lifeline-Capability XWalk'!$F$6:$G$38,2,FALSE)),"")</f>
        <v/>
      </c>
      <c r="AG438" s="67" t="str">
        <f>IF(IFERROR(SEARCH(AG$6,$D438),0)&gt;0,TRIM(VLOOKUP(AG$6,'Lifeline-Capability XWalk'!$F$6:$G$38,2,FALSE)),"")</f>
        <v/>
      </c>
      <c r="AH438" s="67" t="str">
        <f>IF(IFERROR(SEARCH(AH$6,$D438),0)&gt;0,TRIM(VLOOKUP(AH$6,'Lifeline-Capability XWalk'!$F$6:$G$38,2,FALSE)),"")</f>
        <v/>
      </c>
      <c r="AI438" s="67" t="str">
        <f>IF(IFERROR(SEARCH(AI$6,$D438),0)&gt;0,TRIM(VLOOKUP(AI$6,'Lifeline-Capability XWalk'!$F$6:$G$38,2,FALSE)),"")</f>
        <v/>
      </c>
      <c r="AJ438" s="67" t="str">
        <f>IF(IFERROR(SEARCH(AJ$6,$D438),0)&gt;0,TRIM(VLOOKUP(AJ$6,'Lifeline-Capability XWalk'!$F$6:$G$38,2,FALSE)),"")</f>
        <v>Safety and Security; Food, Water, Shelter; Health and Medical; Energy; Communications; Hazardous Materials; Transportation; Water Systems;</v>
      </c>
      <c r="AK438" s="67" t="str">
        <f>IF(IFERROR(SEARCH(AK$6,$D438),0)&gt;0,TRIM(VLOOKUP(AK$6,'Lifeline-Capability XWalk'!$F$6:$G$38,2,FALSE)),"")</f>
        <v/>
      </c>
      <c r="AL438" s="68" t="str">
        <f>IF(IFERROR(SEARCH(AL$6,$D438),0)&gt;0,TRIM(VLOOKUP(AL$6,'Lifeline-Capability XWalk'!$F$6:$G$38,2,FALSE)),"")</f>
        <v/>
      </c>
      <c r="AM438" s="24" t="str">
        <f t="shared" si="27"/>
        <v>Safety and Security</v>
      </c>
      <c r="AN438" s="24" t="str">
        <f t="shared" si="26"/>
        <v/>
      </c>
      <c r="AO438" s="24" t="str">
        <f t="shared" si="26"/>
        <v/>
      </c>
      <c r="AP438" s="24" t="str">
        <f t="shared" si="26"/>
        <v/>
      </c>
      <c r="AQ438" s="24" t="str">
        <f t="shared" si="26"/>
        <v>Communications</v>
      </c>
      <c r="AR438" s="24" t="str">
        <f t="shared" si="26"/>
        <v/>
      </c>
      <c r="AS438" s="24" t="str">
        <f t="shared" si="26"/>
        <v/>
      </c>
      <c r="AT438" s="24" t="str">
        <f t="shared" si="26"/>
        <v/>
      </c>
      <c r="AU438" s="24" t="str">
        <f t="shared" si="26"/>
        <v>Safety and Security; Food, Water, Shelter; Health and Medical; Energy; Communications; Hazardous Materials; Transportation; Water Systems;</v>
      </c>
    </row>
    <row r="439" spans="1:47" s="24" customFormat="1" ht="32.1" customHeight="1" x14ac:dyDescent="0.2">
      <c r="A439" s="141" t="s">
        <v>1112</v>
      </c>
      <c r="B439" s="63" t="s">
        <v>1127</v>
      </c>
      <c r="C439" s="142" t="s">
        <v>1082</v>
      </c>
      <c r="D439" s="63" t="s">
        <v>1351</v>
      </c>
      <c r="E439" s="64" t="str">
        <f t="shared" si="25"/>
        <v>Safety and Security; Food, Water, Shelter; Health and Medical; Energy; Communications; Hazardous Materials; Transportation; Water Systems;</v>
      </c>
      <c r="F439" s="65" t="s">
        <v>134</v>
      </c>
      <c r="G439" s="66" t="str">
        <f>IF(IFERROR(SEARCH(G$6,$D439),0)&gt;0,TRIM(VLOOKUP(G$6,'Lifeline-Capability XWalk'!$F$6:$G$38,2,FALSE)),"")</f>
        <v/>
      </c>
      <c r="H439" s="67" t="str">
        <f>IF(IFERROR(SEARCH(H$6,$D439),0)&gt;0,TRIM(VLOOKUP(H$6,'Lifeline-Capability XWalk'!$F$6:$G$38,2,FALSE)),"")</f>
        <v/>
      </c>
      <c r="I439" s="67" t="str">
        <f>IF(IFERROR(SEARCH(I$6,$D439),0)&gt;0,TRIM(VLOOKUP(I$6,'Lifeline-Capability XWalk'!$F$6:$G$38,2,FALSE)),"")</f>
        <v/>
      </c>
      <c r="J439" s="67" t="str">
        <f>IF(IFERROR(SEARCH(J$6,$D439),0)&gt;0,TRIM(VLOOKUP(J$6,'Lifeline-Capability XWalk'!$F$6:$G$38,2,FALSE)),"")</f>
        <v/>
      </c>
      <c r="K439" s="67" t="str">
        <f>IF(IFERROR(SEARCH(K$6,$D439),0)&gt;0,TRIM(VLOOKUP(K$6,'Lifeline-Capability XWalk'!$F$6:$G$38,2,FALSE)),"")</f>
        <v/>
      </c>
      <c r="L439" s="67" t="str">
        <f>IF(IFERROR(SEARCH(L$6,$D439),0)&gt;0,TRIM(VLOOKUP(L$6,'Lifeline-Capability XWalk'!$F$6:$G$38,2,FALSE)),"")</f>
        <v/>
      </c>
      <c r="M439" s="67" t="str">
        <f>IF(IFERROR(SEARCH(M$6,$D439),0)&gt;0,TRIM(VLOOKUP(M$6,'Lifeline-Capability XWalk'!$F$6:$G$38,2,FALSE)),"")</f>
        <v/>
      </c>
      <c r="N439" s="67" t="str">
        <f>IF(IFERROR(SEARCH(N$6,$D439),0)&gt;0,TRIM(VLOOKUP(N$6,'Lifeline-Capability XWalk'!$F$6:$G$38,2,FALSE)),"")</f>
        <v/>
      </c>
      <c r="O439" s="67" t="str">
        <f>IF(IFERROR(SEARCH(O$6,$D439),0)&gt;0,TRIM(VLOOKUP(O$6,'Lifeline-Capability XWalk'!$F$6:$G$38,2,FALSE)),"")</f>
        <v/>
      </c>
      <c r="P439" s="67" t="str">
        <f>IF(IFERROR(SEARCH(P$6,$D439),0)&gt;0,TRIM(VLOOKUP(P$6,'Lifeline-Capability XWalk'!$F$6:$G$38,2,FALSE)),"")</f>
        <v/>
      </c>
      <c r="Q439" s="67" t="str">
        <f>IF(IFERROR(SEARCH(Q$6,$D439),0)&gt;0,TRIM(VLOOKUP(Q$6,'Lifeline-Capability XWalk'!$F$6:$G$38,2,FALSE)),"")</f>
        <v/>
      </c>
      <c r="R439" s="67" t="str">
        <f>IF(IFERROR(SEARCH(R$6,$D439),0)&gt;0,TRIM(VLOOKUP(R$6,'Lifeline-Capability XWalk'!$F$6:$G$38,2,FALSE)),"")</f>
        <v/>
      </c>
      <c r="S439" s="67" t="str">
        <f>IF(IFERROR(SEARCH(S$6,$D439),0)&gt;0,TRIM(VLOOKUP(S$6,'Lifeline-Capability XWalk'!$F$6:$G$38,2,FALSE)),"")</f>
        <v/>
      </c>
      <c r="T439" s="67" t="str">
        <f>IF(IFERROR(SEARCH(T$6,$D439),0)&gt;0,TRIM(VLOOKUP(T$6,'Lifeline-Capability XWalk'!$F$6:$G$38,2,FALSE)),"")</f>
        <v/>
      </c>
      <c r="U439" s="67" t="str">
        <f>IF(IFERROR(SEARCH(U$6,$D439),0)&gt;0,TRIM(VLOOKUP(U$6,'Lifeline-Capability XWalk'!$F$6:$G$38,2,FALSE)),"")</f>
        <v/>
      </c>
      <c r="V439" s="67" t="str">
        <f>IF(IFERROR(SEARCH(V$6,$D439),0)&gt;0,TRIM(VLOOKUP(V$6,'Lifeline-Capability XWalk'!$F$6:$G$38,2,FALSE)),"")</f>
        <v/>
      </c>
      <c r="W439" s="67" t="str">
        <f>IF(IFERROR(SEARCH(W$6,$D439),0)&gt;0,TRIM(VLOOKUP(W$6,'Lifeline-Capability XWalk'!$F$6:$G$38,2,FALSE)),"")</f>
        <v/>
      </c>
      <c r="X439" s="67" t="str">
        <f>IF(IFERROR(SEARCH(X$6,$D439),0)&gt;0,TRIM(VLOOKUP(X$6,'Lifeline-Capability XWalk'!$F$6:$G$38,2,FALSE)),"")</f>
        <v/>
      </c>
      <c r="Y439" s="67" t="str">
        <f>IF(IFERROR(SEARCH(Y$6,$D439),0)&gt;0,TRIM(VLOOKUP(Y$6,'Lifeline-Capability XWalk'!$F$6:$G$38,2,FALSE)),"")</f>
        <v/>
      </c>
      <c r="Z439" s="67" t="str">
        <f>IF(IFERROR(SEARCH(Z$6,$D439),0)&gt;0,TRIM(VLOOKUP(Z$6,'Lifeline-Capability XWalk'!$F$6:$G$38,2,FALSE)),"")</f>
        <v/>
      </c>
      <c r="AA439" s="67" t="str">
        <f>IF(IFERROR(SEARCH(AA$6,$D439),0)&gt;0,TRIM(VLOOKUP(AA$6,'Lifeline-Capability XWalk'!$F$6:$G$38,2,FALSE)),"")</f>
        <v>Communications</v>
      </c>
      <c r="AB439" s="67" t="str">
        <f>IF(IFERROR(SEARCH(AB$6,$D439),0)&gt;0,TRIM(VLOOKUP(AB$6,'Lifeline-Capability XWalk'!$F$6:$G$38,2,FALSE)),"")</f>
        <v>Communications</v>
      </c>
      <c r="AC439" s="67" t="str">
        <f>IF(IFERROR(SEARCH(AC$6,$D439),0)&gt;0,TRIM(VLOOKUP(AC$6,'Lifeline-Capability XWalk'!$F$6:$G$38,2,FALSE)),"")</f>
        <v/>
      </c>
      <c r="AD439" s="67" t="str">
        <f>IF(IFERROR(SEARCH(AD$6,$D439),0)&gt;0,TRIM(VLOOKUP(AD$6,'Lifeline-Capability XWalk'!$F$6:$G$38,2,FALSE)),"")</f>
        <v>Safety and Security; Food, Water, Shelter; Health and Medical; Energy; Communications; Hazardous Materials; Transportation; Water Systems;</v>
      </c>
      <c r="AE439" s="67" t="str">
        <f>IF(IFERROR(SEARCH(AE$6,$D439),0)&gt;0,TRIM(VLOOKUP(AE$6,'Lifeline-Capability XWalk'!$F$6:$G$38,2,FALSE)),"")</f>
        <v/>
      </c>
      <c r="AF439" s="67" t="str">
        <f>IF(IFERROR(SEARCH(AF$6,$D439),0)&gt;0,TRIM(VLOOKUP(AF$6,'Lifeline-Capability XWalk'!$F$6:$G$38,2,FALSE)),"")</f>
        <v/>
      </c>
      <c r="AG439" s="67" t="str">
        <f>IF(IFERROR(SEARCH(AG$6,$D439),0)&gt;0,TRIM(VLOOKUP(AG$6,'Lifeline-Capability XWalk'!$F$6:$G$38,2,FALSE)),"")</f>
        <v/>
      </c>
      <c r="AH439" s="67" t="str">
        <f>IF(IFERROR(SEARCH(AH$6,$D439),0)&gt;0,TRIM(VLOOKUP(AH$6,'Lifeline-Capability XWalk'!$F$6:$G$38,2,FALSE)),"")</f>
        <v/>
      </c>
      <c r="AI439" s="67" t="str">
        <f>IF(IFERROR(SEARCH(AI$6,$D439),0)&gt;0,TRIM(VLOOKUP(AI$6,'Lifeline-Capability XWalk'!$F$6:$G$38,2,FALSE)),"")</f>
        <v/>
      </c>
      <c r="AJ439" s="67" t="str">
        <f>IF(IFERROR(SEARCH(AJ$6,$D439),0)&gt;0,TRIM(VLOOKUP(AJ$6,'Lifeline-Capability XWalk'!$F$6:$G$38,2,FALSE)),"")</f>
        <v>Safety and Security; Food, Water, Shelter; Health and Medical; Energy; Communications; Hazardous Materials; Transportation; Water Systems;</v>
      </c>
      <c r="AK439" s="67" t="str">
        <f>IF(IFERROR(SEARCH(AK$6,$D439),0)&gt;0,TRIM(VLOOKUP(AK$6,'Lifeline-Capability XWalk'!$F$6:$G$38,2,FALSE)),"")</f>
        <v/>
      </c>
      <c r="AL439" s="68" t="str">
        <f>IF(IFERROR(SEARCH(AL$6,$D439),0)&gt;0,TRIM(VLOOKUP(AL$6,'Lifeline-Capability XWalk'!$F$6:$G$38,2,FALSE)),"")</f>
        <v/>
      </c>
      <c r="AM439" s="24" t="str">
        <f t="shared" si="27"/>
        <v/>
      </c>
      <c r="AN439" s="24" t="str">
        <f t="shared" si="26"/>
        <v/>
      </c>
      <c r="AO439" s="24" t="str">
        <f t="shared" si="26"/>
        <v/>
      </c>
      <c r="AP439" s="24" t="str">
        <f t="shared" si="26"/>
        <v/>
      </c>
      <c r="AQ439" s="24" t="str">
        <f t="shared" si="26"/>
        <v>Communications</v>
      </c>
      <c r="AR439" s="24" t="str">
        <f t="shared" si="26"/>
        <v/>
      </c>
      <c r="AS439" s="24" t="str">
        <f t="shared" si="26"/>
        <v/>
      </c>
      <c r="AT439" s="24" t="str">
        <f t="shared" si="26"/>
        <v/>
      </c>
      <c r="AU439" s="24" t="str">
        <f t="shared" si="26"/>
        <v>Safety and Security; Food, Water, Shelter; Health and Medical; Energy; Communications; Hazardous Materials; Transportation; Water Systems;</v>
      </c>
    </row>
    <row r="440" spans="1:47" s="24" customFormat="1" ht="32.1" customHeight="1" x14ac:dyDescent="0.2">
      <c r="A440" s="141" t="s">
        <v>1112</v>
      </c>
      <c r="B440" s="63" t="s">
        <v>1117</v>
      </c>
      <c r="C440" s="142" t="s">
        <v>1082</v>
      </c>
      <c r="D440" s="63" t="s">
        <v>1351</v>
      </c>
      <c r="E440" s="64" t="str">
        <f t="shared" si="25"/>
        <v>Safety and Security; Food, Water, Shelter; Health and Medical; Energy; Communications; Hazardous Materials; Transportation; Water Systems;</v>
      </c>
      <c r="F440" s="65" t="s">
        <v>668</v>
      </c>
      <c r="G440" s="66" t="str">
        <f>IF(IFERROR(SEARCH(G$6,$D440),0)&gt;0,TRIM(VLOOKUP(G$6,'Lifeline-Capability XWalk'!$F$6:$G$38,2,FALSE)),"")</f>
        <v/>
      </c>
      <c r="H440" s="67" t="str">
        <f>IF(IFERROR(SEARCH(H$6,$D440),0)&gt;0,TRIM(VLOOKUP(H$6,'Lifeline-Capability XWalk'!$F$6:$G$38,2,FALSE)),"")</f>
        <v/>
      </c>
      <c r="I440" s="67" t="str">
        <f>IF(IFERROR(SEARCH(I$6,$D440),0)&gt;0,TRIM(VLOOKUP(I$6,'Lifeline-Capability XWalk'!$F$6:$G$38,2,FALSE)),"")</f>
        <v/>
      </c>
      <c r="J440" s="67" t="str">
        <f>IF(IFERROR(SEARCH(J$6,$D440),0)&gt;0,TRIM(VLOOKUP(J$6,'Lifeline-Capability XWalk'!$F$6:$G$38,2,FALSE)),"")</f>
        <v/>
      </c>
      <c r="K440" s="67" t="str">
        <f>IF(IFERROR(SEARCH(K$6,$D440),0)&gt;0,TRIM(VLOOKUP(K$6,'Lifeline-Capability XWalk'!$F$6:$G$38,2,FALSE)),"")</f>
        <v/>
      </c>
      <c r="L440" s="67" t="str">
        <f>IF(IFERROR(SEARCH(L$6,$D440),0)&gt;0,TRIM(VLOOKUP(L$6,'Lifeline-Capability XWalk'!$F$6:$G$38,2,FALSE)),"")</f>
        <v/>
      </c>
      <c r="M440" s="67" t="str">
        <f>IF(IFERROR(SEARCH(M$6,$D440),0)&gt;0,TRIM(VLOOKUP(M$6,'Lifeline-Capability XWalk'!$F$6:$G$38,2,FALSE)),"")</f>
        <v/>
      </c>
      <c r="N440" s="67" t="str">
        <f>IF(IFERROR(SEARCH(N$6,$D440),0)&gt;0,TRIM(VLOOKUP(N$6,'Lifeline-Capability XWalk'!$F$6:$G$38,2,FALSE)),"")</f>
        <v/>
      </c>
      <c r="O440" s="67" t="str">
        <f>IF(IFERROR(SEARCH(O$6,$D440),0)&gt;0,TRIM(VLOOKUP(O$6,'Lifeline-Capability XWalk'!$F$6:$G$38,2,FALSE)),"")</f>
        <v/>
      </c>
      <c r="P440" s="67" t="str">
        <f>IF(IFERROR(SEARCH(P$6,$D440),0)&gt;0,TRIM(VLOOKUP(P$6,'Lifeline-Capability XWalk'!$F$6:$G$38,2,FALSE)),"")</f>
        <v/>
      </c>
      <c r="Q440" s="67" t="str">
        <f>IF(IFERROR(SEARCH(Q$6,$D440),0)&gt;0,TRIM(VLOOKUP(Q$6,'Lifeline-Capability XWalk'!$F$6:$G$38,2,FALSE)),"")</f>
        <v/>
      </c>
      <c r="R440" s="67" t="str">
        <f>IF(IFERROR(SEARCH(R$6,$D440),0)&gt;0,TRIM(VLOOKUP(R$6,'Lifeline-Capability XWalk'!$F$6:$G$38,2,FALSE)),"")</f>
        <v/>
      </c>
      <c r="S440" s="67" t="str">
        <f>IF(IFERROR(SEARCH(S$6,$D440),0)&gt;0,TRIM(VLOOKUP(S$6,'Lifeline-Capability XWalk'!$F$6:$G$38,2,FALSE)),"")</f>
        <v/>
      </c>
      <c r="T440" s="67" t="str">
        <f>IF(IFERROR(SEARCH(T$6,$D440),0)&gt;0,TRIM(VLOOKUP(T$6,'Lifeline-Capability XWalk'!$F$6:$G$38,2,FALSE)),"")</f>
        <v/>
      </c>
      <c r="U440" s="67" t="str">
        <f>IF(IFERROR(SEARCH(U$6,$D440),0)&gt;0,TRIM(VLOOKUP(U$6,'Lifeline-Capability XWalk'!$F$6:$G$38,2,FALSE)),"")</f>
        <v/>
      </c>
      <c r="V440" s="67" t="str">
        <f>IF(IFERROR(SEARCH(V$6,$D440),0)&gt;0,TRIM(VLOOKUP(V$6,'Lifeline-Capability XWalk'!$F$6:$G$38,2,FALSE)),"")</f>
        <v/>
      </c>
      <c r="W440" s="67" t="str">
        <f>IF(IFERROR(SEARCH(W$6,$D440),0)&gt;0,TRIM(VLOOKUP(W$6,'Lifeline-Capability XWalk'!$F$6:$G$38,2,FALSE)),"")</f>
        <v/>
      </c>
      <c r="X440" s="67" t="str">
        <f>IF(IFERROR(SEARCH(X$6,$D440),0)&gt;0,TRIM(VLOOKUP(X$6,'Lifeline-Capability XWalk'!$F$6:$G$38,2,FALSE)),"")</f>
        <v/>
      </c>
      <c r="Y440" s="67" t="str">
        <f>IF(IFERROR(SEARCH(Y$6,$D440),0)&gt;0,TRIM(VLOOKUP(Y$6,'Lifeline-Capability XWalk'!$F$6:$G$38,2,FALSE)),"")</f>
        <v/>
      </c>
      <c r="Z440" s="67" t="str">
        <f>IF(IFERROR(SEARCH(Z$6,$D440),0)&gt;0,TRIM(VLOOKUP(Z$6,'Lifeline-Capability XWalk'!$F$6:$G$38,2,FALSE)),"")</f>
        <v/>
      </c>
      <c r="AA440" s="67" t="str">
        <f>IF(IFERROR(SEARCH(AA$6,$D440),0)&gt;0,TRIM(VLOOKUP(AA$6,'Lifeline-Capability XWalk'!$F$6:$G$38,2,FALSE)),"")</f>
        <v>Communications</v>
      </c>
      <c r="AB440" s="67" t="str">
        <f>IF(IFERROR(SEARCH(AB$6,$D440),0)&gt;0,TRIM(VLOOKUP(AB$6,'Lifeline-Capability XWalk'!$F$6:$G$38,2,FALSE)),"")</f>
        <v>Communications</v>
      </c>
      <c r="AC440" s="67" t="str">
        <f>IF(IFERROR(SEARCH(AC$6,$D440),0)&gt;0,TRIM(VLOOKUP(AC$6,'Lifeline-Capability XWalk'!$F$6:$G$38,2,FALSE)),"")</f>
        <v/>
      </c>
      <c r="AD440" s="67" t="str">
        <f>IF(IFERROR(SEARCH(AD$6,$D440),0)&gt;0,TRIM(VLOOKUP(AD$6,'Lifeline-Capability XWalk'!$F$6:$G$38,2,FALSE)),"")</f>
        <v>Safety and Security; Food, Water, Shelter; Health and Medical; Energy; Communications; Hazardous Materials; Transportation; Water Systems;</v>
      </c>
      <c r="AE440" s="67" t="str">
        <f>IF(IFERROR(SEARCH(AE$6,$D440),0)&gt;0,TRIM(VLOOKUP(AE$6,'Lifeline-Capability XWalk'!$F$6:$G$38,2,FALSE)),"")</f>
        <v/>
      </c>
      <c r="AF440" s="67" t="str">
        <f>IF(IFERROR(SEARCH(AF$6,$D440),0)&gt;0,TRIM(VLOOKUP(AF$6,'Lifeline-Capability XWalk'!$F$6:$G$38,2,FALSE)),"")</f>
        <v/>
      </c>
      <c r="AG440" s="67" t="str">
        <f>IF(IFERROR(SEARCH(AG$6,$D440),0)&gt;0,TRIM(VLOOKUP(AG$6,'Lifeline-Capability XWalk'!$F$6:$G$38,2,FALSE)),"")</f>
        <v/>
      </c>
      <c r="AH440" s="67" t="str">
        <f>IF(IFERROR(SEARCH(AH$6,$D440),0)&gt;0,TRIM(VLOOKUP(AH$6,'Lifeline-Capability XWalk'!$F$6:$G$38,2,FALSE)),"")</f>
        <v/>
      </c>
      <c r="AI440" s="67" t="str">
        <f>IF(IFERROR(SEARCH(AI$6,$D440),0)&gt;0,TRIM(VLOOKUP(AI$6,'Lifeline-Capability XWalk'!$F$6:$G$38,2,FALSE)),"")</f>
        <v/>
      </c>
      <c r="AJ440" s="67" t="str">
        <f>IF(IFERROR(SEARCH(AJ$6,$D440),0)&gt;0,TRIM(VLOOKUP(AJ$6,'Lifeline-Capability XWalk'!$F$6:$G$38,2,FALSE)),"")</f>
        <v>Safety and Security; Food, Water, Shelter; Health and Medical; Energy; Communications; Hazardous Materials; Transportation; Water Systems;</v>
      </c>
      <c r="AK440" s="67" t="str">
        <f>IF(IFERROR(SEARCH(AK$6,$D440),0)&gt;0,TRIM(VLOOKUP(AK$6,'Lifeline-Capability XWalk'!$F$6:$G$38,2,FALSE)),"")</f>
        <v/>
      </c>
      <c r="AL440" s="68" t="str">
        <f>IF(IFERROR(SEARCH(AL$6,$D440),0)&gt;0,TRIM(VLOOKUP(AL$6,'Lifeline-Capability XWalk'!$F$6:$G$38,2,FALSE)),"")</f>
        <v/>
      </c>
      <c r="AM440" s="24" t="str">
        <f t="shared" si="27"/>
        <v/>
      </c>
      <c r="AN440" s="24" t="str">
        <f t="shared" si="26"/>
        <v/>
      </c>
      <c r="AO440" s="24" t="str">
        <f t="shared" si="26"/>
        <v/>
      </c>
      <c r="AP440" s="24" t="str">
        <f t="shared" si="26"/>
        <v/>
      </c>
      <c r="AQ440" s="24" t="str">
        <f t="shared" si="26"/>
        <v>Communications</v>
      </c>
      <c r="AR440" s="24" t="str">
        <f t="shared" si="26"/>
        <v/>
      </c>
      <c r="AS440" s="24" t="str">
        <f t="shared" si="26"/>
        <v/>
      </c>
      <c r="AT440" s="24" t="str">
        <f t="shared" si="26"/>
        <v/>
      </c>
      <c r="AU440" s="24" t="str">
        <f t="shared" si="26"/>
        <v>Safety and Security; Food, Water, Shelter; Health and Medical; Energy; Communications; Hazardous Materials; Transportation; Water Systems;</v>
      </c>
    </row>
    <row r="441" spans="1:47" s="24" customFormat="1" ht="32.1" customHeight="1" x14ac:dyDescent="0.2">
      <c r="A441" s="141" t="s">
        <v>1112</v>
      </c>
      <c r="B441" s="63" t="s">
        <v>1124</v>
      </c>
      <c r="C441" s="142" t="s">
        <v>1082</v>
      </c>
      <c r="D441" s="63" t="s">
        <v>1599</v>
      </c>
      <c r="E441" s="64" t="str">
        <f t="shared" si="25"/>
        <v>Safety and Security; Food, Water, Shelter; Health and Medical; Energy; Communications; Hazardous Materials; Transportation; Water Systems;</v>
      </c>
      <c r="F441" s="65" t="s">
        <v>667</v>
      </c>
      <c r="G441" s="66" t="str">
        <f>IF(IFERROR(SEARCH(G$6,$D441),0)&gt;0,TRIM(VLOOKUP(G$6,'Lifeline-Capability XWalk'!$F$6:$G$38,2,FALSE)),"")</f>
        <v/>
      </c>
      <c r="H441" s="67" t="str">
        <f>IF(IFERROR(SEARCH(H$6,$D441),0)&gt;0,TRIM(VLOOKUP(H$6,'Lifeline-Capability XWalk'!$F$6:$G$38,2,FALSE)),"")</f>
        <v/>
      </c>
      <c r="I441" s="67" t="str">
        <f>IF(IFERROR(SEARCH(I$6,$D441),0)&gt;0,TRIM(VLOOKUP(I$6,'Lifeline-Capability XWalk'!$F$6:$G$38,2,FALSE)),"")</f>
        <v/>
      </c>
      <c r="J441" s="67" t="str">
        <f>IF(IFERROR(SEARCH(J$6,$D441),0)&gt;0,TRIM(VLOOKUP(J$6,'Lifeline-Capability XWalk'!$F$6:$G$38,2,FALSE)),"")</f>
        <v/>
      </c>
      <c r="K441" s="67" t="str">
        <f>IF(IFERROR(SEARCH(K$6,$D441),0)&gt;0,TRIM(VLOOKUP(K$6,'Lifeline-Capability XWalk'!$F$6:$G$38,2,FALSE)),"")</f>
        <v/>
      </c>
      <c r="L441" s="67" t="str">
        <f>IF(IFERROR(SEARCH(L$6,$D441),0)&gt;0,TRIM(VLOOKUP(L$6,'Lifeline-Capability XWalk'!$F$6:$G$38,2,FALSE)),"")</f>
        <v/>
      </c>
      <c r="M441" s="67" t="str">
        <f>IF(IFERROR(SEARCH(M$6,$D441),0)&gt;0,TRIM(VLOOKUP(M$6,'Lifeline-Capability XWalk'!$F$6:$G$38,2,FALSE)),"")</f>
        <v/>
      </c>
      <c r="N441" s="67" t="str">
        <f>IF(IFERROR(SEARCH(N$6,$D441),0)&gt;0,TRIM(VLOOKUP(N$6,'Lifeline-Capability XWalk'!$F$6:$G$38,2,FALSE)),"")</f>
        <v/>
      </c>
      <c r="O441" s="67" t="str">
        <f>IF(IFERROR(SEARCH(O$6,$D441),0)&gt;0,TRIM(VLOOKUP(O$6,'Lifeline-Capability XWalk'!$F$6:$G$38,2,FALSE)),"")</f>
        <v/>
      </c>
      <c r="P441" s="67" t="str">
        <f>IF(IFERROR(SEARCH(P$6,$D441),0)&gt;0,TRIM(VLOOKUP(P$6,'Lifeline-Capability XWalk'!$F$6:$G$38,2,FALSE)),"")</f>
        <v/>
      </c>
      <c r="Q441" s="67" t="str">
        <f>IF(IFERROR(SEARCH(Q$6,$D441),0)&gt;0,TRIM(VLOOKUP(Q$6,'Lifeline-Capability XWalk'!$F$6:$G$38,2,FALSE)),"")</f>
        <v/>
      </c>
      <c r="R441" s="67" t="str">
        <f>IF(IFERROR(SEARCH(R$6,$D441),0)&gt;0,TRIM(VLOOKUP(R$6,'Lifeline-Capability XWalk'!$F$6:$G$38,2,FALSE)),"")</f>
        <v/>
      </c>
      <c r="S441" s="67" t="str">
        <f>IF(IFERROR(SEARCH(S$6,$D441),0)&gt;0,TRIM(VLOOKUP(S$6,'Lifeline-Capability XWalk'!$F$6:$G$38,2,FALSE)),"")</f>
        <v/>
      </c>
      <c r="T441" s="67" t="str">
        <f>IF(IFERROR(SEARCH(T$6,$D441),0)&gt;0,TRIM(VLOOKUP(T$6,'Lifeline-Capability XWalk'!$F$6:$G$38,2,FALSE)),"")</f>
        <v/>
      </c>
      <c r="U441" s="67" t="str">
        <f>IF(IFERROR(SEARCH(U$6,$D441),0)&gt;0,TRIM(VLOOKUP(U$6,'Lifeline-Capability XWalk'!$F$6:$G$38,2,FALSE)),"")</f>
        <v/>
      </c>
      <c r="V441" s="67" t="str">
        <f>IF(IFERROR(SEARCH(V$6,$D441),0)&gt;0,TRIM(VLOOKUP(V$6,'Lifeline-Capability XWalk'!$F$6:$G$38,2,FALSE)),"")</f>
        <v/>
      </c>
      <c r="W441" s="67" t="str">
        <f>IF(IFERROR(SEARCH(W$6,$D441),0)&gt;0,TRIM(VLOOKUP(W$6,'Lifeline-Capability XWalk'!$F$6:$G$38,2,FALSE)),"")</f>
        <v/>
      </c>
      <c r="X441" s="67" t="str">
        <f>IF(IFERROR(SEARCH(X$6,$D441),0)&gt;0,TRIM(VLOOKUP(X$6,'Lifeline-Capability XWalk'!$F$6:$G$38,2,FALSE)),"")</f>
        <v/>
      </c>
      <c r="Y441" s="67" t="str">
        <f>IF(IFERROR(SEARCH(Y$6,$D441),0)&gt;0,TRIM(VLOOKUP(Y$6,'Lifeline-Capability XWalk'!$F$6:$G$38,2,FALSE)),"")</f>
        <v/>
      </c>
      <c r="Z441" s="67" t="str">
        <f>IF(IFERROR(SEARCH(Z$6,$D441),0)&gt;0,TRIM(VLOOKUP(Z$6,'Lifeline-Capability XWalk'!$F$6:$G$38,2,FALSE)),"")</f>
        <v>Safety and Security</v>
      </c>
      <c r="AA441" s="67" t="str">
        <f>IF(IFERROR(SEARCH(AA$6,$D441),0)&gt;0,TRIM(VLOOKUP(AA$6,'Lifeline-Capability XWalk'!$F$6:$G$38,2,FALSE)),"")</f>
        <v>Communications</v>
      </c>
      <c r="AB441" s="67" t="str">
        <f>IF(IFERROR(SEARCH(AB$6,$D441),0)&gt;0,TRIM(VLOOKUP(AB$6,'Lifeline-Capability XWalk'!$F$6:$G$38,2,FALSE)),"")</f>
        <v>Communications</v>
      </c>
      <c r="AC441" s="67" t="str">
        <f>IF(IFERROR(SEARCH(AC$6,$D441),0)&gt;0,TRIM(VLOOKUP(AC$6,'Lifeline-Capability XWalk'!$F$6:$G$38,2,FALSE)),"")</f>
        <v/>
      </c>
      <c r="AD441" s="67" t="str">
        <f>IF(IFERROR(SEARCH(AD$6,$D441),0)&gt;0,TRIM(VLOOKUP(AD$6,'Lifeline-Capability XWalk'!$F$6:$G$38,2,FALSE)),"")</f>
        <v>Safety and Security; Food, Water, Shelter; Health and Medical; Energy; Communications; Hazardous Materials; Transportation; Water Systems;</v>
      </c>
      <c r="AE441" s="67" t="str">
        <f>IF(IFERROR(SEARCH(AE$6,$D441),0)&gt;0,TRIM(VLOOKUP(AE$6,'Lifeline-Capability XWalk'!$F$6:$G$38,2,FALSE)),"")</f>
        <v/>
      </c>
      <c r="AF441" s="67" t="str">
        <f>IF(IFERROR(SEARCH(AF$6,$D441),0)&gt;0,TRIM(VLOOKUP(AF$6,'Lifeline-Capability XWalk'!$F$6:$G$38,2,FALSE)),"")</f>
        <v/>
      </c>
      <c r="AG441" s="67" t="str">
        <f>IF(IFERROR(SEARCH(AG$6,$D441),0)&gt;0,TRIM(VLOOKUP(AG$6,'Lifeline-Capability XWalk'!$F$6:$G$38,2,FALSE)),"")</f>
        <v/>
      </c>
      <c r="AH441" s="67" t="str">
        <f>IF(IFERROR(SEARCH(AH$6,$D441),0)&gt;0,TRIM(VLOOKUP(AH$6,'Lifeline-Capability XWalk'!$F$6:$G$38,2,FALSE)),"")</f>
        <v/>
      </c>
      <c r="AI441" s="67" t="str">
        <f>IF(IFERROR(SEARCH(AI$6,$D441),0)&gt;0,TRIM(VLOOKUP(AI$6,'Lifeline-Capability XWalk'!$F$6:$G$38,2,FALSE)),"")</f>
        <v/>
      </c>
      <c r="AJ441" s="67" t="str">
        <f>IF(IFERROR(SEARCH(AJ$6,$D441),0)&gt;0,TRIM(VLOOKUP(AJ$6,'Lifeline-Capability XWalk'!$F$6:$G$38,2,FALSE)),"")</f>
        <v>Safety and Security; Food, Water, Shelter; Health and Medical; Energy; Communications; Hazardous Materials; Transportation; Water Systems;</v>
      </c>
      <c r="AK441" s="67" t="str">
        <f>IF(IFERROR(SEARCH(AK$6,$D441),0)&gt;0,TRIM(VLOOKUP(AK$6,'Lifeline-Capability XWalk'!$F$6:$G$38,2,FALSE)),"")</f>
        <v/>
      </c>
      <c r="AL441" s="68" t="str">
        <f>IF(IFERROR(SEARCH(AL$6,$D441),0)&gt;0,TRIM(VLOOKUP(AL$6,'Lifeline-Capability XWalk'!$F$6:$G$38,2,FALSE)),"")</f>
        <v/>
      </c>
      <c r="AM441" s="24" t="str">
        <f t="shared" si="27"/>
        <v>Safety and Security</v>
      </c>
      <c r="AN441" s="24" t="str">
        <f t="shared" si="26"/>
        <v/>
      </c>
      <c r="AO441" s="24" t="str">
        <f t="shared" si="26"/>
        <v/>
      </c>
      <c r="AP441" s="24" t="str">
        <f t="shared" si="26"/>
        <v/>
      </c>
      <c r="AQ441" s="24" t="str">
        <f t="shared" si="26"/>
        <v>Communications</v>
      </c>
      <c r="AR441" s="24" t="str">
        <f t="shared" si="26"/>
        <v/>
      </c>
      <c r="AS441" s="24" t="str">
        <f t="shared" si="26"/>
        <v/>
      </c>
      <c r="AT441" s="24" t="str">
        <f t="shared" si="26"/>
        <v/>
      </c>
      <c r="AU441" s="24" t="str">
        <f t="shared" si="26"/>
        <v>Safety and Security; Food, Water, Shelter; Health and Medical; Energy; Communications; Hazardous Materials; Transportation; Water Systems;</v>
      </c>
    </row>
    <row r="442" spans="1:47" s="24" customFormat="1" ht="32.1" customHeight="1" x14ac:dyDescent="0.2">
      <c r="A442" s="141" t="s">
        <v>1112</v>
      </c>
      <c r="B442" s="63" t="s">
        <v>1123</v>
      </c>
      <c r="C442" s="142" t="s">
        <v>1082</v>
      </c>
      <c r="D442" s="63" t="s">
        <v>1593</v>
      </c>
      <c r="E442" s="64" t="str">
        <f t="shared" si="25"/>
        <v>Safety and Security; Food, Water, Shelter; Health and Medical; Energy; Communications; Hazardous Materials; Transportation; Water Systems;</v>
      </c>
      <c r="F442" s="65" t="s">
        <v>129</v>
      </c>
      <c r="G442" s="66" t="str">
        <f>IF(IFERROR(SEARCH(G$6,$D442),0)&gt;0,TRIM(VLOOKUP(G$6,'Lifeline-Capability XWalk'!$F$6:$G$38,2,FALSE)),"")</f>
        <v/>
      </c>
      <c r="H442" s="67" t="str">
        <f>IF(IFERROR(SEARCH(H$6,$D442),0)&gt;0,TRIM(VLOOKUP(H$6,'Lifeline-Capability XWalk'!$F$6:$G$38,2,FALSE)),"")</f>
        <v/>
      </c>
      <c r="I442" s="67" t="str">
        <f>IF(IFERROR(SEARCH(I$6,$D442),0)&gt;0,TRIM(VLOOKUP(I$6,'Lifeline-Capability XWalk'!$F$6:$G$38,2,FALSE)),"")</f>
        <v/>
      </c>
      <c r="J442" s="67" t="str">
        <f>IF(IFERROR(SEARCH(J$6,$D442),0)&gt;0,TRIM(VLOOKUP(J$6,'Lifeline-Capability XWalk'!$F$6:$G$38,2,FALSE)),"")</f>
        <v/>
      </c>
      <c r="K442" s="67" t="str">
        <f>IF(IFERROR(SEARCH(K$6,$D442),0)&gt;0,TRIM(VLOOKUP(K$6,'Lifeline-Capability XWalk'!$F$6:$G$38,2,FALSE)),"")</f>
        <v/>
      </c>
      <c r="L442" s="67" t="str">
        <f>IF(IFERROR(SEARCH(L$6,$D442),0)&gt;0,TRIM(VLOOKUP(L$6,'Lifeline-Capability XWalk'!$F$6:$G$38,2,FALSE)),"")</f>
        <v/>
      </c>
      <c r="M442" s="67" t="str">
        <f>IF(IFERROR(SEARCH(M$6,$D442),0)&gt;0,TRIM(VLOOKUP(M$6,'Lifeline-Capability XWalk'!$F$6:$G$38,2,FALSE)),"")</f>
        <v/>
      </c>
      <c r="N442" s="67" t="str">
        <f>IF(IFERROR(SEARCH(N$6,$D442),0)&gt;0,TRIM(VLOOKUP(N$6,'Lifeline-Capability XWalk'!$F$6:$G$38,2,FALSE)),"")</f>
        <v/>
      </c>
      <c r="O442" s="67" t="str">
        <f>IF(IFERROR(SEARCH(O$6,$D442),0)&gt;0,TRIM(VLOOKUP(O$6,'Lifeline-Capability XWalk'!$F$6:$G$38,2,FALSE)),"")</f>
        <v/>
      </c>
      <c r="P442" s="67" t="str">
        <f>IF(IFERROR(SEARCH(P$6,$D442),0)&gt;0,TRIM(VLOOKUP(P$6,'Lifeline-Capability XWalk'!$F$6:$G$38,2,FALSE)),"")</f>
        <v/>
      </c>
      <c r="Q442" s="67" t="str">
        <f>IF(IFERROR(SEARCH(Q$6,$D442),0)&gt;0,TRIM(VLOOKUP(Q$6,'Lifeline-Capability XWalk'!$F$6:$G$38,2,FALSE)),"")</f>
        <v/>
      </c>
      <c r="R442" s="67" t="str">
        <f>IF(IFERROR(SEARCH(R$6,$D442),0)&gt;0,TRIM(VLOOKUP(R$6,'Lifeline-Capability XWalk'!$F$6:$G$38,2,FALSE)),"")</f>
        <v/>
      </c>
      <c r="S442" s="67" t="str">
        <f>IF(IFERROR(SEARCH(S$6,$D442),0)&gt;0,TRIM(VLOOKUP(S$6,'Lifeline-Capability XWalk'!$F$6:$G$38,2,FALSE)),"")</f>
        <v/>
      </c>
      <c r="T442" s="67" t="str">
        <f>IF(IFERROR(SEARCH(T$6,$D442),0)&gt;0,TRIM(VLOOKUP(T$6,'Lifeline-Capability XWalk'!$F$6:$G$38,2,FALSE)),"")</f>
        <v/>
      </c>
      <c r="U442" s="67" t="str">
        <f>IF(IFERROR(SEARCH(U$6,$D442),0)&gt;0,TRIM(VLOOKUP(U$6,'Lifeline-Capability XWalk'!$F$6:$G$38,2,FALSE)),"")</f>
        <v/>
      </c>
      <c r="V442" s="67" t="str">
        <f>IF(IFERROR(SEARCH(V$6,$D442),0)&gt;0,TRIM(VLOOKUP(V$6,'Lifeline-Capability XWalk'!$F$6:$G$38,2,FALSE)),"")</f>
        <v/>
      </c>
      <c r="W442" s="67" t="str">
        <f>IF(IFERROR(SEARCH(W$6,$D442),0)&gt;0,TRIM(VLOOKUP(W$6,'Lifeline-Capability XWalk'!$F$6:$G$38,2,FALSE)),"")</f>
        <v/>
      </c>
      <c r="X442" s="67" t="str">
        <f>IF(IFERROR(SEARCH(X$6,$D442),0)&gt;0,TRIM(VLOOKUP(X$6,'Lifeline-Capability XWalk'!$F$6:$G$38,2,FALSE)),"")</f>
        <v/>
      </c>
      <c r="Y442" s="67" t="str">
        <f>IF(IFERROR(SEARCH(Y$6,$D442),0)&gt;0,TRIM(VLOOKUP(Y$6,'Lifeline-Capability XWalk'!$F$6:$G$38,2,FALSE)),"")</f>
        <v/>
      </c>
      <c r="Z442" s="67" t="str">
        <f>IF(IFERROR(SEARCH(Z$6,$D442),0)&gt;0,TRIM(VLOOKUP(Z$6,'Lifeline-Capability XWalk'!$F$6:$G$38,2,FALSE)),"")</f>
        <v/>
      </c>
      <c r="AA442" s="67" t="str">
        <f>IF(IFERROR(SEARCH(AA$6,$D442),0)&gt;0,TRIM(VLOOKUP(AA$6,'Lifeline-Capability XWalk'!$F$6:$G$38,2,FALSE)),"")</f>
        <v>Communications</v>
      </c>
      <c r="AB442" s="67" t="str">
        <f>IF(IFERROR(SEARCH(AB$6,$D442),0)&gt;0,TRIM(VLOOKUP(AB$6,'Lifeline-Capability XWalk'!$F$6:$G$38,2,FALSE)),"")</f>
        <v>Communications</v>
      </c>
      <c r="AC442" s="67" t="str">
        <f>IF(IFERROR(SEARCH(AC$6,$D442),0)&gt;0,TRIM(VLOOKUP(AC$6,'Lifeline-Capability XWalk'!$F$6:$G$38,2,FALSE)),"")</f>
        <v/>
      </c>
      <c r="AD442" s="67" t="str">
        <f>IF(IFERROR(SEARCH(AD$6,$D442),0)&gt;0,TRIM(VLOOKUP(AD$6,'Lifeline-Capability XWalk'!$F$6:$G$38,2,FALSE)),"")</f>
        <v>Safety and Security; Food, Water, Shelter; Health and Medical; Energy; Communications; Hazardous Materials; Transportation; Water Systems;</v>
      </c>
      <c r="AE442" s="67" t="str">
        <f>IF(IFERROR(SEARCH(AE$6,$D442),0)&gt;0,TRIM(VLOOKUP(AE$6,'Lifeline-Capability XWalk'!$F$6:$G$38,2,FALSE)),"")</f>
        <v/>
      </c>
      <c r="AF442" s="67" t="str">
        <f>IF(IFERROR(SEARCH(AF$6,$D442),0)&gt;0,TRIM(VLOOKUP(AF$6,'Lifeline-Capability XWalk'!$F$6:$G$38,2,FALSE)),"")</f>
        <v/>
      </c>
      <c r="AG442" s="67" t="str">
        <f>IF(IFERROR(SEARCH(AG$6,$D442),0)&gt;0,TRIM(VLOOKUP(AG$6,'Lifeline-Capability XWalk'!$F$6:$G$38,2,FALSE)),"")</f>
        <v/>
      </c>
      <c r="AH442" s="67" t="str">
        <f>IF(IFERROR(SEARCH(AH$6,$D442),0)&gt;0,TRIM(VLOOKUP(AH$6,'Lifeline-Capability XWalk'!$F$6:$G$38,2,FALSE)),"")</f>
        <v/>
      </c>
      <c r="AI442" s="67" t="str">
        <f>IF(IFERROR(SEARCH(AI$6,$D442),0)&gt;0,TRIM(VLOOKUP(AI$6,'Lifeline-Capability XWalk'!$F$6:$G$38,2,FALSE)),"")</f>
        <v/>
      </c>
      <c r="AJ442" s="67" t="str">
        <f>IF(IFERROR(SEARCH(AJ$6,$D442),0)&gt;0,TRIM(VLOOKUP(AJ$6,'Lifeline-Capability XWalk'!$F$6:$G$38,2,FALSE)),"")</f>
        <v/>
      </c>
      <c r="AK442" s="67" t="str">
        <f>IF(IFERROR(SEARCH(AK$6,$D442),0)&gt;0,TRIM(VLOOKUP(AK$6,'Lifeline-Capability XWalk'!$F$6:$G$38,2,FALSE)),"")</f>
        <v/>
      </c>
      <c r="AL442" s="68" t="str">
        <f>IF(IFERROR(SEARCH(AL$6,$D442),0)&gt;0,TRIM(VLOOKUP(AL$6,'Lifeline-Capability XWalk'!$F$6:$G$38,2,FALSE)),"")</f>
        <v/>
      </c>
      <c r="AM442" s="24" t="str">
        <f t="shared" si="27"/>
        <v/>
      </c>
      <c r="AN442" s="24" t="str">
        <f t="shared" si="26"/>
        <v/>
      </c>
      <c r="AO442" s="24" t="str">
        <f t="shared" si="26"/>
        <v/>
      </c>
      <c r="AP442" s="24" t="str">
        <f t="shared" si="26"/>
        <v/>
      </c>
      <c r="AQ442" s="24" t="str">
        <f t="shared" si="26"/>
        <v>Communications</v>
      </c>
      <c r="AR442" s="24" t="str">
        <f t="shared" si="26"/>
        <v/>
      </c>
      <c r="AS442" s="24" t="str">
        <f t="shared" si="26"/>
        <v/>
      </c>
      <c r="AT442" s="24" t="str">
        <f t="shared" si="26"/>
        <v/>
      </c>
      <c r="AU442" s="24" t="str">
        <f t="shared" si="26"/>
        <v>Safety and Security; Food, Water, Shelter; Health and Medical; Energy; Communications; Hazardous Materials; Transportation; Water Systems;</v>
      </c>
    </row>
    <row r="443" spans="1:47" s="24" customFormat="1" ht="32.1" customHeight="1" x14ac:dyDescent="0.2">
      <c r="A443" s="143" t="s">
        <v>1114</v>
      </c>
      <c r="B443" s="69" t="s">
        <v>1122</v>
      </c>
      <c r="C443" s="144" t="s">
        <v>1082</v>
      </c>
      <c r="D443" s="69" t="s">
        <v>1600</v>
      </c>
      <c r="E443" s="64" t="str">
        <f t="shared" si="25"/>
        <v>Safety and Security; Food, Water, Shelter; Health and Medical; Energy; Communications; Hazardous Materials; Transportation; Water Systems;</v>
      </c>
      <c r="F443" s="70" t="s">
        <v>780</v>
      </c>
      <c r="G443" s="66" t="str">
        <f>IF(IFERROR(SEARCH(G$6,$D443),0)&gt;0,TRIM(VLOOKUP(G$6,'Lifeline-Capability XWalk'!$F$6:$G$38,2,FALSE)),"")</f>
        <v/>
      </c>
      <c r="H443" s="67" t="str">
        <f>IF(IFERROR(SEARCH(H$6,$D443),0)&gt;0,TRIM(VLOOKUP(H$6,'Lifeline-Capability XWalk'!$F$6:$G$38,2,FALSE)),"")</f>
        <v/>
      </c>
      <c r="I443" s="67" t="str">
        <f>IF(IFERROR(SEARCH(I$6,$D443),0)&gt;0,TRIM(VLOOKUP(I$6,'Lifeline-Capability XWalk'!$F$6:$G$38,2,FALSE)),"")</f>
        <v/>
      </c>
      <c r="J443" s="67" t="str">
        <f>IF(IFERROR(SEARCH(J$6,$D443),0)&gt;0,TRIM(VLOOKUP(J$6,'Lifeline-Capability XWalk'!$F$6:$G$38,2,FALSE)),"")</f>
        <v/>
      </c>
      <c r="K443" s="67" t="str">
        <f>IF(IFERROR(SEARCH(K$6,$D443),0)&gt;0,TRIM(VLOOKUP(K$6,'Lifeline-Capability XWalk'!$F$6:$G$38,2,FALSE)),"")</f>
        <v/>
      </c>
      <c r="L443" s="67" t="str">
        <f>IF(IFERROR(SEARCH(L$6,$D443),0)&gt;0,TRIM(VLOOKUP(L$6,'Lifeline-Capability XWalk'!$F$6:$G$38,2,FALSE)),"")</f>
        <v/>
      </c>
      <c r="M443" s="67" t="str">
        <f>IF(IFERROR(SEARCH(M$6,$D443),0)&gt;0,TRIM(VLOOKUP(M$6,'Lifeline-Capability XWalk'!$F$6:$G$38,2,FALSE)),"")</f>
        <v/>
      </c>
      <c r="N443" s="67" t="str">
        <f>IF(IFERROR(SEARCH(N$6,$D443),0)&gt;0,TRIM(VLOOKUP(N$6,'Lifeline-Capability XWalk'!$F$6:$G$38,2,FALSE)),"")</f>
        <v/>
      </c>
      <c r="O443" s="67" t="str">
        <f>IF(IFERROR(SEARCH(O$6,$D443),0)&gt;0,TRIM(VLOOKUP(O$6,'Lifeline-Capability XWalk'!$F$6:$G$38,2,FALSE)),"")</f>
        <v/>
      </c>
      <c r="P443" s="67" t="str">
        <f>IF(IFERROR(SEARCH(P$6,$D443),0)&gt;0,TRIM(VLOOKUP(P$6,'Lifeline-Capability XWalk'!$F$6:$G$38,2,FALSE)),"")</f>
        <v/>
      </c>
      <c r="Q443" s="67" t="str">
        <f>IF(IFERROR(SEARCH(Q$6,$D443),0)&gt;0,TRIM(VLOOKUP(Q$6,'Lifeline-Capability XWalk'!$F$6:$G$38,2,FALSE)),"")</f>
        <v/>
      </c>
      <c r="R443" s="67" t="str">
        <f>IF(IFERROR(SEARCH(R$6,$D443),0)&gt;0,TRIM(VLOOKUP(R$6,'Lifeline-Capability XWalk'!$F$6:$G$38,2,FALSE)),"")</f>
        <v/>
      </c>
      <c r="S443" s="67" t="str">
        <f>IF(IFERROR(SEARCH(S$6,$D443),0)&gt;0,TRIM(VLOOKUP(S$6,'Lifeline-Capability XWalk'!$F$6:$G$38,2,FALSE)),"")</f>
        <v/>
      </c>
      <c r="T443" s="67" t="str">
        <f>IF(IFERROR(SEARCH(T$6,$D443),0)&gt;0,TRIM(VLOOKUP(T$6,'Lifeline-Capability XWalk'!$F$6:$G$38,2,FALSE)),"")</f>
        <v/>
      </c>
      <c r="U443" s="67" t="str">
        <f>IF(IFERROR(SEARCH(U$6,$D443),0)&gt;0,TRIM(VLOOKUP(U$6,'Lifeline-Capability XWalk'!$F$6:$G$38,2,FALSE)),"")</f>
        <v>Safety and Security; Food, Water, Shelter; Health and Medical; Energy; Communications; Hazardous Materials; Transportation; Water Systems;</v>
      </c>
      <c r="V443" s="67" t="str">
        <f>IF(IFERROR(SEARCH(V$6,$D443),0)&gt;0,TRIM(VLOOKUP(V$6,'Lifeline-Capability XWalk'!$F$6:$G$38,2,FALSE)),"")</f>
        <v/>
      </c>
      <c r="W443" s="67" t="str">
        <f>IF(IFERROR(SEARCH(W$6,$D443),0)&gt;0,TRIM(VLOOKUP(W$6,'Lifeline-Capability XWalk'!$F$6:$G$38,2,FALSE)),"")</f>
        <v/>
      </c>
      <c r="X443" s="67" t="str">
        <f>IF(IFERROR(SEARCH(X$6,$D443),0)&gt;0,TRIM(VLOOKUP(X$6,'Lifeline-Capability XWalk'!$F$6:$G$38,2,FALSE)),"")</f>
        <v/>
      </c>
      <c r="Y443" s="67" t="str">
        <f>IF(IFERROR(SEARCH(Y$6,$D443),0)&gt;0,TRIM(VLOOKUP(Y$6,'Lifeline-Capability XWalk'!$F$6:$G$38,2,FALSE)),"")</f>
        <v/>
      </c>
      <c r="Z443" s="67" t="str">
        <f>IF(IFERROR(SEARCH(Z$6,$D443),0)&gt;0,TRIM(VLOOKUP(Z$6,'Lifeline-Capability XWalk'!$F$6:$G$38,2,FALSE)),"")</f>
        <v/>
      </c>
      <c r="AA443" s="67" t="str">
        <f>IF(IFERROR(SEARCH(AA$6,$D443),0)&gt;0,TRIM(VLOOKUP(AA$6,'Lifeline-Capability XWalk'!$F$6:$G$38,2,FALSE)),"")</f>
        <v>Communications</v>
      </c>
      <c r="AB443" s="67" t="str">
        <f>IF(IFERROR(SEARCH(AB$6,$D443),0)&gt;0,TRIM(VLOOKUP(AB$6,'Lifeline-Capability XWalk'!$F$6:$G$38,2,FALSE)),"")</f>
        <v>Communications</v>
      </c>
      <c r="AC443" s="67" t="str">
        <f>IF(IFERROR(SEARCH(AC$6,$D443),0)&gt;0,TRIM(VLOOKUP(AC$6,'Lifeline-Capability XWalk'!$F$6:$G$38,2,FALSE)),"")</f>
        <v>Safety and Security</v>
      </c>
      <c r="AD443" s="67" t="str">
        <f>IF(IFERROR(SEARCH(AD$6,$D443),0)&gt;0,TRIM(VLOOKUP(AD$6,'Lifeline-Capability XWalk'!$F$6:$G$38,2,FALSE)),"")</f>
        <v>Safety and Security; Food, Water, Shelter; Health and Medical; Energy; Communications; Hazardous Materials; Transportation; Water Systems;</v>
      </c>
      <c r="AE443" s="67" t="str">
        <f>IF(IFERROR(SEARCH(AE$6,$D443),0)&gt;0,TRIM(VLOOKUP(AE$6,'Lifeline-Capability XWalk'!$F$6:$G$38,2,FALSE)),"")</f>
        <v>Health and Medical</v>
      </c>
      <c r="AF443" s="67" t="str">
        <f>IF(IFERROR(SEARCH(AF$6,$D443),0)&gt;0,TRIM(VLOOKUP(AF$6,'Lifeline-Capability XWalk'!$F$6:$G$38,2,FALSE)),"")</f>
        <v/>
      </c>
      <c r="AG443" s="67" t="str">
        <f>IF(IFERROR(SEARCH(AG$6,$D443),0)&gt;0,TRIM(VLOOKUP(AG$6,'Lifeline-Capability XWalk'!$F$6:$G$38,2,FALSE)),"")</f>
        <v/>
      </c>
      <c r="AH443" s="67" t="str">
        <f>IF(IFERROR(SEARCH(AH$6,$D443),0)&gt;0,TRIM(VLOOKUP(AH$6,'Lifeline-Capability XWalk'!$F$6:$G$38,2,FALSE)),"")</f>
        <v/>
      </c>
      <c r="AI443" s="67" t="str">
        <f>IF(IFERROR(SEARCH(AI$6,$D443),0)&gt;0,TRIM(VLOOKUP(AI$6,'Lifeline-Capability XWalk'!$F$6:$G$38,2,FALSE)),"")</f>
        <v/>
      </c>
      <c r="AJ443" s="67" t="str">
        <f>IF(IFERROR(SEARCH(AJ$6,$D443),0)&gt;0,TRIM(VLOOKUP(AJ$6,'Lifeline-Capability XWalk'!$F$6:$G$38,2,FALSE)),"")</f>
        <v/>
      </c>
      <c r="AK443" s="67" t="str">
        <f>IF(IFERROR(SEARCH(AK$6,$D443),0)&gt;0,TRIM(VLOOKUP(AK$6,'Lifeline-Capability XWalk'!$F$6:$G$38,2,FALSE)),"")</f>
        <v/>
      </c>
      <c r="AL443" s="68" t="str">
        <f>IF(IFERROR(SEARCH(AL$6,$D443),0)&gt;0,TRIM(VLOOKUP(AL$6,'Lifeline-Capability XWalk'!$F$6:$G$38,2,FALSE)),"")</f>
        <v/>
      </c>
      <c r="AM443" s="24" t="str">
        <f t="shared" si="27"/>
        <v>Safety and Security</v>
      </c>
      <c r="AN443" s="24" t="str">
        <f t="shared" si="26"/>
        <v/>
      </c>
      <c r="AO443" s="24" t="str">
        <f t="shared" si="26"/>
        <v>Health and Medical</v>
      </c>
      <c r="AP443" s="24" t="str">
        <f t="shared" si="26"/>
        <v/>
      </c>
      <c r="AQ443" s="24" t="str">
        <f t="shared" si="26"/>
        <v>Communications</v>
      </c>
      <c r="AR443" s="24" t="str">
        <f t="shared" si="26"/>
        <v/>
      </c>
      <c r="AS443" s="24" t="str">
        <f t="shared" si="26"/>
        <v/>
      </c>
      <c r="AT443" s="24" t="str">
        <f t="shared" si="26"/>
        <v/>
      </c>
      <c r="AU443" s="24" t="str">
        <f t="shared" si="26"/>
        <v>Safety and Security; Food, Water, Shelter; Health and Medical; Energy; Communications; Hazardous Materials; Transportation; Water Systems;</v>
      </c>
    </row>
    <row r="444" spans="1:47" s="24" customFormat="1" ht="32.1" customHeight="1" x14ac:dyDescent="0.2">
      <c r="A444" s="141" t="s">
        <v>1113</v>
      </c>
      <c r="B444" s="63" t="s">
        <v>1125</v>
      </c>
      <c r="C444" s="142" t="s">
        <v>1082</v>
      </c>
      <c r="D444" s="63" t="s">
        <v>1260</v>
      </c>
      <c r="E444" s="64" t="str">
        <f t="shared" si="25"/>
        <v>Safety and Security; Food, Water, Shelter; Health and Medical; Energy; Communications; Hazardous Materials; Transportation; Water Systems;</v>
      </c>
      <c r="F444" s="70" t="s">
        <v>120</v>
      </c>
      <c r="G444" s="66" t="str">
        <f>IF(IFERROR(SEARCH(G$6,$D444),0)&gt;0,TRIM(VLOOKUP(G$6,'Lifeline-Capability XWalk'!$F$6:$G$38,2,FALSE)),"")</f>
        <v/>
      </c>
      <c r="H444" s="67" t="str">
        <f>IF(IFERROR(SEARCH(H$6,$D444),0)&gt;0,TRIM(VLOOKUP(H$6,'Lifeline-Capability XWalk'!$F$6:$G$38,2,FALSE)),"")</f>
        <v/>
      </c>
      <c r="I444" s="67" t="str">
        <f>IF(IFERROR(SEARCH(I$6,$D444),0)&gt;0,TRIM(VLOOKUP(I$6,'Lifeline-Capability XWalk'!$F$6:$G$38,2,FALSE)),"")</f>
        <v/>
      </c>
      <c r="J444" s="67" t="str">
        <f>IF(IFERROR(SEARCH(J$6,$D444),0)&gt;0,TRIM(VLOOKUP(J$6,'Lifeline-Capability XWalk'!$F$6:$G$38,2,FALSE)),"")</f>
        <v/>
      </c>
      <c r="K444" s="67" t="str">
        <f>IF(IFERROR(SEARCH(K$6,$D444),0)&gt;0,TRIM(VLOOKUP(K$6,'Lifeline-Capability XWalk'!$F$6:$G$38,2,FALSE)),"")</f>
        <v/>
      </c>
      <c r="L444" s="67" t="str">
        <f>IF(IFERROR(SEARCH(L$6,$D444),0)&gt;0,TRIM(VLOOKUP(L$6,'Lifeline-Capability XWalk'!$F$6:$G$38,2,FALSE)),"")</f>
        <v/>
      </c>
      <c r="M444" s="67" t="str">
        <f>IF(IFERROR(SEARCH(M$6,$D444),0)&gt;0,TRIM(VLOOKUP(M$6,'Lifeline-Capability XWalk'!$F$6:$G$38,2,FALSE)),"")</f>
        <v/>
      </c>
      <c r="N444" s="67" t="str">
        <f>IF(IFERROR(SEARCH(N$6,$D444),0)&gt;0,TRIM(VLOOKUP(N$6,'Lifeline-Capability XWalk'!$F$6:$G$38,2,FALSE)),"")</f>
        <v/>
      </c>
      <c r="O444" s="67" t="str">
        <f>IF(IFERROR(SEARCH(O$6,$D444),0)&gt;0,TRIM(VLOOKUP(O$6,'Lifeline-Capability XWalk'!$F$6:$G$38,2,FALSE)),"")</f>
        <v/>
      </c>
      <c r="P444" s="67" t="str">
        <f>IF(IFERROR(SEARCH(P$6,$D444),0)&gt;0,TRIM(VLOOKUP(P$6,'Lifeline-Capability XWalk'!$F$6:$G$38,2,FALSE)),"")</f>
        <v/>
      </c>
      <c r="Q444" s="67" t="str">
        <f>IF(IFERROR(SEARCH(Q$6,$D444),0)&gt;0,TRIM(VLOOKUP(Q$6,'Lifeline-Capability XWalk'!$F$6:$G$38,2,FALSE)),"")</f>
        <v/>
      </c>
      <c r="R444" s="67" t="str">
        <f>IF(IFERROR(SEARCH(R$6,$D444),0)&gt;0,TRIM(VLOOKUP(R$6,'Lifeline-Capability XWalk'!$F$6:$G$38,2,FALSE)),"")</f>
        <v/>
      </c>
      <c r="S444" s="67" t="str">
        <f>IF(IFERROR(SEARCH(S$6,$D444),0)&gt;0,TRIM(VLOOKUP(S$6,'Lifeline-Capability XWalk'!$F$6:$G$38,2,FALSE)),"")</f>
        <v/>
      </c>
      <c r="T444" s="67" t="str">
        <f>IF(IFERROR(SEARCH(T$6,$D444),0)&gt;0,TRIM(VLOOKUP(T$6,'Lifeline-Capability XWalk'!$F$6:$G$38,2,FALSE)),"")</f>
        <v/>
      </c>
      <c r="U444" s="67" t="str">
        <f>IF(IFERROR(SEARCH(U$6,$D444),0)&gt;0,TRIM(VLOOKUP(U$6,'Lifeline-Capability XWalk'!$F$6:$G$38,2,FALSE)),"")</f>
        <v/>
      </c>
      <c r="V444" s="67" t="str">
        <f>IF(IFERROR(SEARCH(V$6,$D444),0)&gt;0,TRIM(VLOOKUP(V$6,'Lifeline-Capability XWalk'!$F$6:$G$38,2,FALSE)),"")</f>
        <v/>
      </c>
      <c r="W444" s="67" t="str">
        <f>IF(IFERROR(SEARCH(W$6,$D444),0)&gt;0,TRIM(VLOOKUP(W$6,'Lifeline-Capability XWalk'!$F$6:$G$38,2,FALSE)),"")</f>
        <v/>
      </c>
      <c r="X444" s="67" t="str">
        <f>IF(IFERROR(SEARCH(X$6,$D444),0)&gt;0,TRIM(VLOOKUP(X$6,'Lifeline-Capability XWalk'!$F$6:$G$38,2,FALSE)),"")</f>
        <v/>
      </c>
      <c r="Y444" s="67" t="str">
        <f>IF(IFERROR(SEARCH(Y$6,$D444),0)&gt;0,TRIM(VLOOKUP(Y$6,'Lifeline-Capability XWalk'!$F$6:$G$38,2,FALSE)),"")</f>
        <v/>
      </c>
      <c r="Z444" s="67" t="str">
        <f>IF(IFERROR(SEARCH(Z$6,$D444),0)&gt;0,TRIM(VLOOKUP(Z$6,'Lifeline-Capability XWalk'!$F$6:$G$38,2,FALSE)),"")</f>
        <v/>
      </c>
      <c r="AA444" s="67" t="str">
        <f>IF(IFERROR(SEARCH(AA$6,$D444),0)&gt;0,TRIM(VLOOKUP(AA$6,'Lifeline-Capability XWalk'!$F$6:$G$38,2,FALSE)),"")</f>
        <v/>
      </c>
      <c r="AB444" s="67" t="str">
        <f>IF(IFERROR(SEARCH(AB$6,$D444),0)&gt;0,TRIM(VLOOKUP(AB$6,'Lifeline-Capability XWalk'!$F$6:$G$38,2,FALSE)),"")</f>
        <v/>
      </c>
      <c r="AC444" s="67" t="str">
        <f>IF(IFERROR(SEARCH(AC$6,$D444),0)&gt;0,TRIM(VLOOKUP(AC$6,'Lifeline-Capability XWalk'!$F$6:$G$38,2,FALSE)),"")</f>
        <v/>
      </c>
      <c r="AD444" s="67" t="str">
        <f>IF(IFERROR(SEARCH(AD$6,$D444),0)&gt;0,TRIM(VLOOKUP(AD$6,'Lifeline-Capability XWalk'!$F$6:$G$38,2,FALSE)),"")</f>
        <v>Safety and Security; Food, Water, Shelter; Health and Medical; Energy; Communications; Hazardous Materials; Transportation; Water Systems;</v>
      </c>
      <c r="AE444" s="67" t="str">
        <f>IF(IFERROR(SEARCH(AE$6,$D444),0)&gt;0,TRIM(VLOOKUP(AE$6,'Lifeline-Capability XWalk'!$F$6:$G$38,2,FALSE)),"")</f>
        <v/>
      </c>
      <c r="AF444" s="67" t="str">
        <f>IF(IFERROR(SEARCH(AF$6,$D444),0)&gt;0,TRIM(VLOOKUP(AF$6,'Lifeline-Capability XWalk'!$F$6:$G$38,2,FALSE)),"")</f>
        <v/>
      </c>
      <c r="AG444" s="67" t="str">
        <f>IF(IFERROR(SEARCH(AG$6,$D444),0)&gt;0,TRIM(VLOOKUP(AG$6,'Lifeline-Capability XWalk'!$F$6:$G$38,2,FALSE)),"")</f>
        <v/>
      </c>
      <c r="AH444" s="67" t="str">
        <f>IF(IFERROR(SEARCH(AH$6,$D444),0)&gt;0,TRIM(VLOOKUP(AH$6,'Lifeline-Capability XWalk'!$F$6:$G$38,2,FALSE)),"")</f>
        <v/>
      </c>
      <c r="AI444" s="67" t="str">
        <f>IF(IFERROR(SEARCH(AI$6,$D444),0)&gt;0,TRIM(VLOOKUP(AI$6,'Lifeline-Capability XWalk'!$F$6:$G$38,2,FALSE)),"")</f>
        <v/>
      </c>
      <c r="AJ444" s="67" t="str">
        <f>IF(IFERROR(SEARCH(AJ$6,$D444),0)&gt;0,TRIM(VLOOKUP(AJ$6,'Lifeline-Capability XWalk'!$F$6:$G$38,2,FALSE)),"")</f>
        <v/>
      </c>
      <c r="AK444" s="67" t="str">
        <f>IF(IFERROR(SEARCH(AK$6,$D444),0)&gt;0,TRIM(VLOOKUP(AK$6,'Lifeline-Capability XWalk'!$F$6:$G$38,2,FALSE)),"")</f>
        <v/>
      </c>
      <c r="AL444" s="68" t="str">
        <f>IF(IFERROR(SEARCH(AL$6,$D444),0)&gt;0,TRIM(VLOOKUP(AL$6,'Lifeline-Capability XWalk'!$F$6:$G$38,2,FALSE)),"")</f>
        <v/>
      </c>
      <c r="AM444" s="24" t="str">
        <f t="shared" si="27"/>
        <v/>
      </c>
      <c r="AN444" s="24" t="str">
        <f t="shared" si="26"/>
        <v/>
      </c>
      <c r="AO444" s="24" t="str">
        <f t="shared" si="26"/>
        <v/>
      </c>
      <c r="AP444" s="24" t="str">
        <f t="shared" si="26"/>
        <v/>
      </c>
      <c r="AQ444" s="24" t="str">
        <f t="shared" si="26"/>
        <v/>
      </c>
      <c r="AR444" s="24" t="str">
        <f t="shared" si="26"/>
        <v/>
      </c>
      <c r="AS444" s="24" t="str">
        <f t="shared" si="26"/>
        <v/>
      </c>
      <c r="AT444" s="24" t="str">
        <f t="shared" si="26"/>
        <v/>
      </c>
      <c r="AU444" s="24" t="str">
        <f t="shared" si="26"/>
        <v>Safety and Security; Food, Water, Shelter; Health and Medical; Energy; Communications; Hazardous Materials; Transportation; Water Systems;</v>
      </c>
    </row>
    <row r="445" spans="1:47" s="24" customFormat="1" ht="32.1" customHeight="1" x14ac:dyDescent="0.2">
      <c r="A445" s="141" t="s">
        <v>1114</v>
      </c>
      <c r="B445" s="63" t="s">
        <v>1</v>
      </c>
      <c r="C445" s="142" t="s">
        <v>1082</v>
      </c>
      <c r="D445" s="63" t="s">
        <v>1261</v>
      </c>
      <c r="E445" s="64" t="str">
        <f t="shared" si="25"/>
        <v>Safety and Security; Food, Water, Shelter; Health and Medical; Energy; Communications; Hazardous Materials; Transportation; Water Systems;</v>
      </c>
      <c r="F445" s="65" t="s">
        <v>144</v>
      </c>
      <c r="G445" s="66" t="str">
        <f>IF(IFERROR(SEARCH(G$6,$D445),0)&gt;0,TRIM(VLOOKUP(G$6,'Lifeline-Capability XWalk'!$F$6:$G$38,2,FALSE)),"")</f>
        <v/>
      </c>
      <c r="H445" s="67" t="str">
        <f>IF(IFERROR(SEARCH(H$6,$D445),0)&gt;0,TRIM(VLOOKUP(H$6,'Lifeline-Capability XWalk'!$F$6:$G$38,2,FALSE)),"")</f>
        <v/>
      </c>
      <c r="I445" s="67" t="str">
        <f>IF(IFERROR(SEARCH(I$6,$D445),0)&gt;0,TRIM(VLOOKUP(I$6,'Lifeline-Capability XWalk'!$F$6:$G$38,2,FALSE)),"")</f>
        <v/>
      </c>
      <c r="J445" s="67" t="str">
        <f>IF(IFERROR(SEARCH(J$6,$D445),0)&gt;0,TRIM(VLOOKUP(J$6,'Lifeline-Capability XWalk'!$F$6:$G$38,2,FALSE)),"")</f>
        <v/>
      </c>
      <c r="K445" s="67" t="str">
        <f>IF(IFERROR(SEARCH(K$6,$D445),0)&gt;0,TRIM(VLOOKUP(K$6,'Lifeline-Capability XWalk'!$F$6:$G$38,2,FALSE)),"")</f>
        <v/>
      </c>
      <c r="L445" s="67" t="str">
        <f>IF(IFERROR(SEARCH(L$6,$D445),0)&gt;0,TRIM(VLOOKUP(L$6,'Lifeline-Capability XWalk'!$F$6:$G$38,2,FALSE)),"")</f>
        <v/>
      </c>
      <c r="M445" s="67" t="str">
        <f>IF(IFERROR(SEARCH(M$6,$D445),0)&gt;0,TRIM(VLOOKUP(M$6,'Lifeline-Capability XWalk'!$F$6:$G$38,2,FALSE)),"")</f>
        <v/>
      </c>
      <c r="N445" s="67" t="str">
        <f>IF(IFERROR(SEARCH(N$6,$D445),0)&gt;0,TRIM(VLOOKUP(N$6,'Lifeline-Capability XWalk'!$F$6:$G$38,2,FALSE)),"")</f>
        <v/>
      </c>
      <c r="O445" s="67" t="str">
        <f>IF(IFERROR(SEARCH(O$6,$D445),0)&gt;0,TRIM(VLOOKUP(O$6,'Lifeline-Capability XWalk'!$F$6:$G$38,2,FALSE)),"")</f>
        <v/>
      </c>
      <c r="P445" s="67" t="str">
        <f>IF(IFERROR(SEARCH(P$6,$D445),0)&gt;0,TRIM(VLOOKUP(P$6,'Lifeline-Capability XWalk'!$F$6:$G$38,2,FALSE)),"")</f>
        <v/>
      </c>
      <c r="Q445" s="67" t="str">
        <f>IF(IFERROR(SEARCH(Q$6,$D445),0)&gt;0,TRIM(VLOOKUP(Q$6,'Lifeline-Capability XWalk'!$F$6:$G$38,2,FALSE)),"")</f>
        <v/>
      </c>
      <c r="R445" s="67" t="str">
        <f>IF(IFERROR(SEARCH(R$6,$D445),0)&gt;0,TRIM(VLOOKUP(R$6,'Lifeline-Capability XWalk'!$F$6:$G$38,2,FALSE)),"")</f>
        <v/>
      </c>
      <c r="S445" s="67" t="str">
        <f>IF(IFERROR(SEARCH(S$6,$D445),0)&gt;0,TRIM(VLOOKUP(S$6,'Lifeline-Capability XWalk'!$F$6:$G$38,2,FALSE)),"")</f>
        <v/>
      </c>
      <c r="T445" s="67" t="str">
        <f>IF(IFERROR(SEARCH(T$6,$D445),0)&gt;0,TRIM(VLOOKUP(T$6,'Lifeline-Capability XWalk'!$F$6:$G$38,2,FALSE)),"")</f>
        <v/>
      </c>
      <c r="U445" s="67" t="str">
        <f>IF(IFERROR(SEARCH(U$6,$D445),0)&gt;0,TRIM(VLOOKUP(U$6,'Lifeline-Capability XWalk'!$F$6:$G$38,2,FALSE)),"")</f>
        <v/>
      </c>
      <c r="V445" s="67" t="str">
        <f>IF(IFERROR(SEARCH(V$6,$D445),0)&gt;0,TRIM(VLOOKUP(V$6,'Lifeline-Capability XWalk'!$F$6:$G$38,2,FALSE)),"")</f>
        <v/>
      </c>
      <c r="W445" s="67" t="str">
        <f>IF(IFERROR(SEARCH(W$6,$D445),0)&gt;0,TRIM(VLOOKUP(W$6,'Lifeline-Capability XWalk'!$F$6:$G$38,2,FALSE)),"")</f>
        <v/>
      </c>
      <c r="X445" s="67" t="str">
        <f>IF(IFERROR(SEARCH(X$6,$D445),0)&gt;0,TRIM(VLOOKUP(X$6,'Lifeline-Capability XWalk'!$F$6:$G$38,2,FALSE)),"")</f>
        <v/>
      </c>
      <c r="Y445" s="67" t="str">
        <f>IF(IFERROR(SEARCH(Y$6,$D445),0)&gt;0,TRIM(VLOOKUP(Y$6,'Lifeline-Capability XWalk'!$F$6:$G$38,2,FALSE)),"")</f>
        <v/>
      </c>
      <c r="Z445" s="67" t="str">
        <f>IF(IFERROR(SEARCH(Z$6,$D445),0)&gt;0,TRIM(VLOOKUP(Z$6,'Lifeline-Capability XWalk'!$F$6:$G$38,2,FALSE)),"")</f>
        <v/>
      </c>
      <c r="AA445" s="67" t="str">
        <f>IF(IFERROR(SEARCH(AA$6,$D445),0)&gt;0,TRIM(VLOOKUP(AA$6,'Lifeline-Capability XWalk'!$F$6:$G$38,2,FALSE)),"")</f>
        <v/>
      </c>
      <c r="AB445" s="67" t="str">
        <f>IF(IFERROR(SEARCH(AB$6,$D445),0)&gt;0,TRIM(VLOOKUP(AB$6,'Lifeline-Capability XWalk'!$F$6:$G$38,2,FALSE)),"")</f>
        <v/>
      </c>
      <c r="AC445" s="67" t="str">
        <f>IF(IFERROR(SEARCH(AC$6,$D445),0)&gt;0,TRIM(VLOOKUP(AC$6,'Lifeline-Capability XWalk'!$F$6:$G$38,2,FALSE)),"")</f>
        <v/>
      </c>
      <c r="AD445" s="67" t="str">
        <f>IF(IFERROR(SEARCH(AD$6,$D445),0)&gt;0,TRIM(VLOOKUP(AD$6,'Lifeline-Capability XWalk'!$F$6:$G$38,2,FALSE)),"")</f>
        <v>Safety and Security; Food, Water, Shelter; Health and Medical; Energy; Communications; Hazardous Materials; Transportation; Water Systems;</v>
      </c>
      <c r="AE445" s="67" t="str">
        <f>IF(IFERROR(SEARCH(AE$6,$D445),0)&gt;0,TRIM(VLOOKUP(AE$6,'Lifeline-Capability XWalk'!$F$6:$G$38,2,FALSE)),"")</f>
        <v/>
      </c>
      <c r="AF445" s="67" t="str">
        <f>IF(IFERROR(SEARCH(AF$6,$D445),0)&gt;0,TRIM(VLOOKUP(AF$6,'Lifeline-Capability XWalk'!$F$6:$G$38,2,FALSE)),"")</f>
        <v>Communications</v>
      </c>
      <c r="AG445" s="67" t="str">
        <f>IF(IFERROR(SEARCH(AG$6,$D445),0)&gt;0,TRIM(VLOOKUP(AG$6,'Lifeline-Capability XWalk'!$F$6:$G$38,2,FALSE)),"")</f>
        <v/>
      </c>
      <c r="AH445" s="67" t="str">
        <f>IF(IFERROR(SEARCH(AH$6,$D445),0)&gt;0,TRIM(VLOOKUP(AH$6,'Lifeline-Capability XWalk'!$F$6:$G$38,2,FALSE)),"")</f>
        <v/>
      </c>
      <c r="AI445" s="67" t="str">
        <f>IF(IFERROR(SEARCH(AI$6,$D445),0)&gt;0,TRIM(VLOOKUP(AI$6,'Lifeline-Capability XWalk'!$F$6:$G$38,2,FALSE)),"")</f>
        <v/>
      </c>
      <c r="AJ445" s="67" t="str">
        <f>IF(IFERROR(SEARCH(AJ$6,$D445),0)&gt;0,TRIM(VLOOKUP(AJ$6,'Lifeline-Capability XWalk'!$F$6:$G$38,2,FALSE)),"")</f>
        <v/>
      </c>
      <c r="AK445" s="67" t="str">
        <f>IF(IFERROR(SEARCH(AK$6,$D445),0)&gt;0,TRIM(VLOOKUP(AK$6,'Lifeline-Capability XWalk'!$F$6:$G$38,2,FALSE)),"")</f>
        <v/>
      </c>
      <c r="AL445" s="68" t="str">
        <f>IF(IFERROR(SEARCH(AL$6,$D445),0)&gt;0,TRIM(VLOOKUP(AL$6,'Lifeline-Capability XWalk'!$F$6:$G$38,2,FALSE)),"")</f>
        <v/>
      </c>
      <c r="AM445" s="24" t="str">
        <f t="shared" si="27"/>
        <v/>
      </c>
      <c r="AN445" s="24" t="str">
        <f t="shared" si="26"/>
        <v/>
      </c>
      <c r="AO445" s="24" t="str">
        <f t="shared" si="26"/>
        <v/>
      </c>
      <c r="AP445" s="24" t="str">
        <f t="shared" si="26"/>
        <v/>
      </c>
      <c r="AQ445" s="24" t="str">
        <f t="shared" si="26"/>
        <v>Communications</v>
      </c>
      <c r="AR445" s="24" t="str">
        <f t="shared" si="26"/>
        <v/>
      </c>
      <c r="AS445" s="24" t="str">
        <f t="shared" si="26"/>
        <v/>
      </c>
      <c r="AT445" s="24" t="str">
        <f t="shared" si="26"/>
        <v/>
      </c>
      <c r="AU445" s="24" t="str">
        <f t="shared" si="26"/>
        <v>Safety and Security; Food, Water, Shelter; Health and Medical; Energy; Communications; Hazardous Materials; Transportation; Water Systems;</v>
      </c>
    </row>
    <row r="446" spans="1:47" s="24" customFormat="1" ht="32.1" customHeight="1" x14ac:dyDescent="0.2">
      <c r="A446" s="141" t="s">
        <v>1114</v>
      </c>
      <c r="B446" s="63" t="s">
        <v>1</v>
      </c>
      <c r="C446" s="142" t="s">
        <v>1082</v>
      </c>
      <c r="D446" s="63" t="s">
        <v>1261</v>
      </c>
      <c r="E446" s="64" t="str">
        <f t="shared" si="25"/>
        <v>Safety and Security; Food, Water, Shelter; Health and Medical; Energy; Communications; Hazardous Materials; Transportation; Water Systems;</v>
      </c>
      <c r="F446" s="65" t="s">
        <v>148</v>
      </c>
      <c r="G446" s="66" t="str">
        <f>IF(IFERROR(SEARCH(G$6,$D446),0)&gt;0,TRIM(VLOOKUP(G$6,'Lifeline-Capability XWalk'!$F$6:$G$38,2,FALSE)),"")</f>
        <v/>
      </c>
      <c r="H446" s="67" t="str">
        <f>IF(IFERROR(SEARCH(H$6,$D446),0)&gt;0,TRIM(VLOOKUP(H$6,'Lifeline-Capability XWalk'!$F$6:$G$38,2,FALSE)),"")</f>
        <v/>
      </c>
      <c r="I446" s="67" t="str">
        <f>IF(IFERROR(SEARCH(I$6,$D446),0)&gt;0,TRIM(VLOOKUP(I$6,'Lifeline-Capability XWalk'!$F$6:$G$38,2,FALSE)),"")</f>
        <v/>
      </c>
      <c r="J446" s="67" t="str">
        <f>IF(IFERROR(SEARCH(J$6,$D446),0)&gt;0,TRIM(VLOOKUP(J$6,'Lifeline-Capability XWalk'!$F$6:$G$38,2,FALSE)),"")</f>
        <v/>
      </c>
      <c r="K446" s="67" t="str">
        <f>IF(IFERROR(SEARCH(K$6,$D446),0)&gt;0,TRIM(VLOOKUP(K$6,'Lifeline-Capability XWalk'!$F$6:$G$38,2,FALSE)),"")</f>
        <v/>
      </c>
      <c r="L446" s="67" t="str">
        <f>IF(IFERROR(SEARCH(L$6,$D446),0)&gt;0,TRIM(VLOOKUP(L$6,'Lifeline-Capability XWalk'!$F$6:$G$38,2,FALSE)),"")</f>
        <v/>
      </c>
      <c r="M446" s="67" t="str">
        <f>IF(IFERROR(SEARCH(M$6,$D446),0)&gt;0,TRIM(VLOOKUP(M$6,'Lifeline-Capability XWalk'!$F$6:$G$38,2,FALSE)),"")</f>
        <v/>
      </c>
      <c r="N446" s="67" t="str">
        <f>IF(IFERROR(SEARCH(N$6,$D446),0)&gt;0,TRIM(VLOOKUP(N$6,'Lifeline-Capability XWalk'!$F$6:$G$38,2,FALSE)),"")</f>
        <v/>
      </c>
      <c r="O446" s="67" t="str">
        <f>IF(IFERROR(SEARCH(O$6,$D446),0)&gt;0,TRIM(VLOOKUP(O$6,'Lifeline-Capability XWalk'!$F$6:$G$38,2,FALSE)),"")</f>
        <v/>
      </c>
      <c r="P446" s="67" t="str">
        <f>IF(IFERROR(SEARCH(P$6,$D446),0)&gt;0,TRIM(VLOOKUP(P$6,'Lifeline-Capability XWalk'!$F$6:$G$38,2,FALSE)),"")</f>
        <v/>
      </c>
      <c r="Q446" s="67" t="str">
        <f>IF(IFERROR(SEARCH(Q$6,$D446),0)&gt;0,TRIM(VLOOKUP(Q$6,'Lifeline-Capability XWalk'!$F$6:$G$38,2,FALSE)),"")</f>
        <v/>
      </c>
      <c r="R446" s="67" t="str">
        <f>IF(IFERROR(SEARCH(R$6,$D446),0)&gt;0,TRIM(VLOOKUP(R$6,'Lifeline-Capability XWalk'!$F$6:$G$38,2,FALSE)),"")</f>
        <v/>
      </c>
      <c r="S446" s="67" t="str">
        <f>IF(IFERROR(SEARCH(S$6,$D446),0)&gt;0,TRIM(VLOOKUP(S$6,'Lifeline-Capability XWalk'!$F$6:$G$38,2,FALSE)),"")</f>
        <v/>
      </c>
      <c r="T446" s="67" t="str">
        <f>IF(IFERROR(SEARCH(T$6,$D446),0)&gt;0,TRIM(VLOOKUP(T$6,'Lifeline-Capability XWalk'!$F$6:$G$38,2,FALSE)),"")</f>
        <v/>
      </c>
      <c r="U446" s="67" t="str">
        <f>IF(IFERROR(SEARCH(U$6,$D446),0)&gt;0,TRIM(VLOOKUP(U$6,'Lifeline-Capability XWalk'!$F$6:$G$38,2,FALSE)),"")</f>
        <v/>
      </c>
      <c r="V446" s="67" t="str">
        <f>IF(IFERROR(SEARCH(V$6,$D446),0)&gt;0,TRIM(VLOOKUP(V$6,'Lifeline-Capability XWalk'!$F$6:$G$38,2,FALSE)),"")</f>
        <v/>
      </c>
      <c r="W446" s="67" t="str">
        <f>IF(IFERROR(SEARCH(W$6,$D446),0)&gt;0,TRIM(VLOOKUP(W$6,'Lifeline-Capability XWalk'!$F$6:$G$38,2,FALSE)),"")</f>
        <v/>
      </c>
      <c r="X446" s="67" t="str">
        <f>IF(IFERROR(SEARCH(X$6,$D446),0)&gt;0,TRIM(VLOOKUP(X$6,'Lifeline-Capability XWalk'!$F$6:$G$38,2,FALSE)),"")</f>
        <v/>
      </c>
      <c r="Y446" s="67" t="str">
        <f>IF(IFERROR(SEARCH(Y$6,$D446),0)&gt;0,TRIM(VLOOKUP(Y$6,'Lifeline-Capability XWalk'!$F$6:$G$38,2,FALSE)),"")</f>
        <v/>
      </c>
      <c r="Z446" s="67" t="str">
        <f>IF(IFERROR(SEARCH(Z$6,$D446),0)&gt;0,TRIM(VLOOKUP(Z$6,'Lifeline-Capability XWalk'!$F$6:$G$38,2,FALSE)),"")</f>
        <v/>
      </c>
      <c r="AA446" s="67" t="str">
        <f>IF(IFERROR(SEARCH(AA$6,$D446),0)&gt;0,TRIM(VLOOKUP(AA$6,'Lifeline-Capability XWalk'!$F$6:$G$38,2,FALSE)),"")</f>
        <v/>
      </c>
      <c r="AB446" s="67" t="str">
        <f>IF(IFERROR(SEARCH(AB$6,$D446),0)&gt;0,TRIM(VLOOKUP(AB$6,'Lifeline-Capability XWalk'!$F$6:$G$38,2,FALSE)),"")</f>
        <v/>
      </c>
      <c r="AC446" s="67" t="str">
        <f>IF(IFERROR(SEARCH(AC$6,$D446),0)&gt;0,TRIM(VLOOKUP(AC$6,'Lifeline-Capability XWalk'!$F$6:$G$38,2,FALSE)),"")</f>
        <v/>
      </c>
      <c r="AD446" s="67" t="str">
        <f>IF(IFERROR(SEARCH(AD$6,$D446),0)&gt;0,TRIM(VLOOKUP(AD$6,'Lifeline-Capability XWalk'!$F$6:$G$38,2,FALSE)),"")</f>
        <v>Safety and Security; Food, Water, Shelter; Health and Medical; Energy; Communications; Hazardous Materials; Transportation; Water Systems;</v>
      </c>
      <c r="AE446" s="67" t="str">
        <f>IF(IFERROR(SEARCH(AE$6,$D446),0)&gt;0,TRIM(VLOOKUP(AE$6,'Lifeline-Capability XWalk'!$F$6:$G$38,2,FALSE)),"")</f>
        <v/>
      </c>
      <c r="AF446" s="67" t="str">
        <f>IF(IFERROR(SEARCH(AF$6,$D446),0)&gt;0,TRIM(VLOOKUP(AF$6,'Lifeline-Capability XWalk'!$F$6:$G$38,2,FALSE)),"")</f>
        <v>Communications</v>
      </c>
      <c r="AG446" s="67" t="str">
        <f>IF(IFERROR(SEARCH(AG$6,$D446),0)&gt;0,TRIM(VLOOKUP(AG$6,'Lifeline-Capability XWalk'!$F$6:$G$38,2,FALSE)),"")</f>
        <v/>
      </c>
      <c r="AH446" s="67" t="str">
        <f>IF(IFERROR(SEARCH(AH$6,$D446),0)&gt;0,TRIM(VLOOKUP(AH$6,'Lifeline-Capability XWalk'!$F$6:$G$38,2,FALSE)),"")</f>
        <v/>
      </c>
      <c r="AI446" s="67" t="str">
        <f>IF(IFERROR(SEARCH(AI$6,$D446),0)&gt;0,TRIM(VLOOKUP(AI$6,'Lifeline-Capability XWalk'!$F$6:$G$38,2,FALSE)),"")</f>
        <v/>
      </c>
      <c r="AJ446" s="67" t="str">
        <f>IF(IFERROR(SEARCH(AJ$6,$D446),0)&gt;0,TRIM(VLOOKUP(AJ$6,'Lifeline-Capability XWalk'!$F$6:$G$38,2,FALSE)),"")</f>
        <v/>
      </c>
      <c r="AK446" s="67" t="str">
        <f>IF(IFERROR(SEARCH(AK$6,$D446),0)&gt;0,TRIM(VLOOKUP(AK$6,'Lifeline-Capability XWalk'!$F$6:$G$38,2,FALSE)),"")</f>
        <v/>
      </c>
      <c r="AL446" s="68" t="str">
        <f>IF(IFERROR(SEARCH(AL$6,$D446),0)&gt;0,TRIM(VLOOKUP(AL$6,'Lifeline-Capability XWalk'!$F$6:$G$38,2,FALSE)),"")</f>
        <v/>
      </c>
      <c r="AM446" s="24" t="str">
        <f t="shared" si="27"/>
        <v/>
      </c>
      <c r="AN446" s="24" t="str">
        <f t="shared" si="26"/>
        <v/>
      </c>
      <c r="AO446" s="24" t="str">
        <f t="shared" si="26"/>
        <v/>
      </c>
      <c r="AP446" s="24" t="str">
        <f t="shared" si="26"/>
        <v/>
      </c>
      <c r="AQ446" s="24" t="str">
        <f t="shared" si="26"/>
        <v>Communications</v>
      </c>
      <c r="AR446" s="24" t="str">
        <f t="shared" si="26"/>
        <v/>
      </c>
      <c r="AS446" s="24" t="str">
        <f t="shared" si="26"/>
        <v/>
      </c>
      <c r="AT446" s="24" t="str">
        <f t="shared" si="26"/>
        <v/>
      </c>
      <c r="AU446" s="24" t="str">
        <f t="shared" si="26"/>
        <v>Safety and Security; Food, Water, Shelter; Health and Medical; Energy; Communications; Hazardous Materials; Transportation; Water Systems;</v>
      </c>
    </row>
    <row r="447" spans="1:47" s="24" customFormat="1" ht="32.1" customHeight="1" x14ac:dyDescent="0.2">
      <c r="A447" s="143" t="s">
        <v>1114</v>
      </c>
      <c r="B447" s="69" t="s">
        <v>1122</v>
      </c>
      <c r="C447" s="144" t="s">
        <v>1082</v>
      </c>
      <c r="D447" s="69" t="s">
        <v>1261</v>
      </c>
      <c r="E447" s="64" t="str">
        <f t="shared" si="25"/>
        <v>Safety and Security; Food, Water, Shelter; Health and Medical; Energy; Communications; Hazardous Materials; Transportation; Water Systems;</v>
      </c>
      <c r="F447" s="70" t="s">
        <v>771</v>
      </c>
      <c r="G447" s="66" t="str">
        <f>IF(IFERROR(SEARCH(G$6,$D447),0)&gt;0,TRIM(VLOOKUP(G$6,'Lifeline-Capability XWalk'!$F$6:$G$38,2,FALSE)),"")</f>
        <v/>
      </c>
      <c r="H447" s="67" t="str">
        <f>IF(IFERROR(SEARCH(H$6,$D447),0)&gt;0,TRIM(VLOOKUP(H$6,'Lifeline-Capability XWalk'!$F$6:$G$38,2,FALSE)),"")</f>
        <v/>
      </c>
      <c r="I447" s="67" t="str">
        <f>IF(IFERROR(SEARCH(I$6,$D447),0)&gt;0,TRIM(VLOOKUP(I$6,'Lifeline-Capability XWalk'!$F$6:$G$38,2,FALSE)),"")</f>
        <v/>
      </c>
      <c r="J447" s="67" t="str">
        <f>IF(IFERROR(SEARCH(J$6,$D447),0)&gt;0,TRIM(VLOOKUP(J$6,'Lifeline-Capability XWalk'!$F$6:$G$38,2,FALSE)),"")</f>
        <v/>
      </c>
      <c r="K447" s="67" t="str">
        <f>IF(IFERROR(SEARCH(K$6,$D447),0)&gt;0,TRIM(VLOOKUP(K$6,'Lifeline-Capability XWalk'!$F$6:$G$38,2,FALSE)),"")</f>
        <v/>
      </c>
      <c r="L447" s="67" t="str">
        <f>IF(IFERROR(SEARCH(L$6,$D447),0)&gt;0,TRIM(VLOOKUP(L$6,'Lifeline-Capability XWalk'!$F$6:$G$38,2,FALSE)),"")</f>
        <v/>
      </c>
      <c r="M447" s="67" t="str">
        <f>IF(IFERROR(SEARCH(M$6,$D447),0)&gt;0,TRIM(VLOOKUP(M$6,'Lifeline-Capability XWalk'!$F$6:$G$38,2,FALSE)),"")</f>
        <v/>
      </c>
      <c r="N447" s="67" t="str">
        <f>IF(IFERROR(SEARCH(N$6,$D447),0)&gt;0,TRIM(VLOOKUP(N$6,'Lifeline-Capability XWalk'!$F$6:$G$38,2,FALSE)),"")</f>
        <v/>
      </c>
      <c r="O447" s="67" t="str">
        <f>IF(IFERROR(SEARCH(O$6,$D447),0)&gt;0,TRIM(VLOOKUP(O$6,'Lifeline-Capability XWalk'!$F$6:$G$38,2,FALSE)),"")</f>
        <v/>
      </c>
      <c r="P447" s="67" t="str">
        <f>IF(IFERROR(SEARCH(P$6,$D447),0)&gt;0,TRIM(VLOOKUP(P$6,'Lifeline-Capability XWalk'!$F$6:$G$38,2,FALSE)),"")</f>
        <v/>
      </c>
      <c r="Q447" s="67" t="str">
        <f>IF(IFERROR(SEARCH(Q$6,$D447),0)&gt;0,TRIM(VLOOKUP(Q$6,'Lifeline-Capability XWalk'!$F$6:$G$38,2,FALSE)),"")</f>
        <v/>
      </c>
      <c r="R447" s="67" t="str">
        <f>IF(IFERROR(SEARCH(R$6,$D447),0)&gt;0,TRIM(VLOOKUP(R$6,'Lifeline-Capability XWalk'!$F$6:$G$38,2,FALSE)),"")</f>
        <v/>
      </c>
      <c r="S447" s="67" t="str">
        <f>IF(IFERROR(SEARCH(S$6,$D447),0)&gt;0,TRIM(VLOOKUP(S$6,'Lifeline-Capability XWalk'!$F$6:$G$38,2,FALSE)),"")</f>
        <v/>
      </c>
      <c r="T447" s="67" t="str">
        <f>IF(IFERROR(SEARCH(T$6,$D447),0)&gt;0,TRIM(VLOOKUP(T$6,'Lifeline-Capability XWalk'!$F$6:$G$38,2,FALSE)),"")</f>
        <v/>
      </c>
      <c r="U447" s="67" t="str">
        <f>IF(IFERROR(SEARCH(U$6,$D447),0)&gt;0,TRIM(VLOOKUP(U$6,'Lifeline-Capability XWalk'!$F$6:$G$38,2,FALSE)),"")</f>
        <v/>
      </c>
      <c r="V447" s="67" t="str">
        <f>IF(IFERROR(SEARCH(V$6,$D447),0)&gt;0,TRIM(VLOOKUP(V$6,'Lifeline-Capability XWalk'!$F$6:$G$38,2,FALSE)),"")</f>
        <v/>
      </c>
      <c r="W447" s="67" t="str">
        <f>IF(IFERROR(SEARCH(W$6,$D447),0)&gt;0,TRIM(VLOOKUP(W$6,'Lifeline-Capability XWalk'!$F$6:$G$38,2,FALSE)),"")</f>
        <v/>
      </c>
      <c r="X447" s="67" t="str">
        <f>IF(IFERROR(SEARCH(X$6,$D447),0)&gt;0,TRIM(VLOOKUP(X$6,'Lifeline-Capability XWalk'!$F$6:$G$38,2,FALSE)),"")</f>
        <v/>
      </c>
      <c r="Y447" s="67" t="str">
        <f>IF(IFERROR(SEARCH(Y$6,$D447),0)&gt;0,TRIM(VLOOKUP(Y$6,'Lifeline-Capability XWalk'!$F$6:$G$38,2,FALSE)),"")</f>
        <v/>
      </c>
      <c r="Z447" s="67" t="str">
        <f>IF(IFERROR(SEARCH(Z$6,$D447),0)&gt;0,TRIM(VLOOKUP(Z$6,'Lifeline-Capability XWalk'!$F$6:$G$38,2,FALSE)),"")</f>
        <v/>
      </c>
      <c r="AA447" s="67" t="str">
        <f>IF(IFERROR(SEARCH(AA$6,$D447),0)&gt;0,TRIM(VLOOKUP(AA$6,'Lifeline-Capability XWalk'!$F$6:$G$38,2,FALSE)),"")</f>
        <v/>
      </c>
      <c r="AB447" s="67" t="str">
        <f>IF(IFERROR(SEARCH(AB$6,$D447),0)&gt;0,TRIM(VLOOKUP(AB$6,'Lifeline-Capability XWalk'!$F$6:$G$38,2,FALSE)),"")</f>
        <v/>
      </c>
      <c r="AC447" s="67" t="str">
        <f>IF(IFERROR(SEARCH(AC$6,$D447),0)&gt;0,TRIM(VLOOKUP(AC$6,'Lifeline-Capability XWalk'!$F$6:$G$38,2,FALSE)),"")</f>
        <v/>
      </c>
      <c r="AD447" s="67" t="str">
        <f>IF(IFERROR(SEARCH(AD$6,$D447),0)&gt;0,TRIM(VLOOKUP(AD$6,'Lifeline-Capability XWalk'!$F$6:$G$38,2,FALSE)),"")</f>
        <v>Safety and Security; Food, Water, Shelter; Health and Medical; Energy; Communications; Hazardous Materials; Transportation; Water Systems;</v>
      </c>
      <c r="AE447" s="67" t="str">
        <f>IF(IFERROR(SEARCH(AE$6,$D447),0)&gt;0,TRIM(VLOOKUP(AE$6,'Lifeline-Capability XWalk'!$F$6:$G$38,2,FALSE)),"")</f>
        <v/>
      </c>
      <c r="AF447" s="67" t="str">
        <f>IF(IFERROR(SEARCH(AF$6,$D447),0)&gt;0,TRIM(VLOOKUP(AF$6,'Lifeline-Capability XWalk'!$F$6:$G$38,2,FALSE)),"")</f>
        <v>Communications</v>
      </c>
      <c r="AG447" s="67" t="str">
        <f>IF(IFERROR(SEARCH(AG$6,$D447),0)&gt;0,TRIM(VLOOKUP(AG$6,'Lifeline-Capability XWalk'!$F$6:$G$38,2,FALSE)),"")</f>
        <v/>
      </c>
      <c r="AH447" s="67" t="str">
        <f>IF(IFERROR(SEARCH(AH$6,$D447),0)&gt;0,TRIM(VLOOKUP(AH$6,'Lifeline-Capability XWalk'!$F$6:$G$38,2,FALSE)),"")</f>
        <v/>
      </c>
      <c r="AI447" s="67" t="str">
        <f>IF(IFERROR(SEARCH(AI$6,$D447),0)&gt;0,TRIM(VLOOKUP(AI$6,'Lifeline-Capability XWalk'!$F$6:$G$38,2,FALSE)),"")</f>
        <v/>
      </c>
      <c r="AJ447" s="67" t="str">
        <f>IF(IFERROR(SEARCH(AJ$6,$D447),0)&gt;0,TRIM(VLOOKUP(AJ$6,'Lifeline-Capability XWalk'!$F$6:$G$38,2,FALSE)),"")</f>
        <v/>
      </c>
      <c r="AK447" s="67" t="str">
        <f>IF(IFERROR(SEARCH(AK$6,$D447),0)&gt;0,TRIM(VLOOKUP(AK$6,'Lifeline-Capability XWalk'!$F$6:$G$38,2,FALSE)),"")</f>
        <v/>
      </c>
      <c r="AL447" s="68" t="str">
        <f>IF(IFERROR(SEARCH(AL$6,$D447),0)&gt;0,TRIM(VLOOKUP(AL$6,'Lifeline-Capability XWalk'!$F$6:$G$38,2,FALSE)),"")</f>
        <v/>
      </c>
      <c r="AM447" s="24" t="str">
        <f t="shared" si="27"/>
        <v/>
      </c>
      <c r="AN447" s="24" t="str">
        <f t="shared" si="26"/>
        <v/>
      </c>
      <c r="AO447" s="24" t="str">
        <f t="shared" si="26"/>
        <v/>
      </c>
      <c r="AP447" s="24" t="str">
        <f t="shared" si="26"/>
        <v/>
      </c>
      <c r="AQ447" s="24" t="str">
        <f t="shared" si="26"/>
        <v>Communications</v>
      </c>
      <c r="AR447" s="24" t="str">
        <f t="shared" si="26"/>
        <v/>
      </c>
      <c r="AS447" s="24" t="str">
        <f t="shared" si="26"/>
        <v/>
      </c>
      <c r="AT447" s="24" t="str">
        <f t="shared" si="26"/>
        <v/>
      </c>
      <c r="AU447" s="24" t="str">
        <f t="shared" si="26"/>
        <v>Safety and Security; Food, Water, Shelter; Health and Medical; Energy; Communications; Hazardous Materials; Transportation; Water Systems;</v>
      </c>
    </row>
    <row r="448" spans="1:47" s="24" customFormat="1" ht="32.1" customHeight="1" x14ac:dyDescent="0.2">
      <c r="A448" s="141" t="s">
        <v>1113</v>
      </c>
      <c r="B448" s="63" t="s">
        <v>19</v>
      </c>
      <c r="C448" s="142" t="s">
        <v>1082</v>
      </c>
      <c r="D448" s="63" t="s">
        <v>1261</v>
      </c>
      <c r="E448" s="64" t="str">
        <f t="shared" si="25"/>
        <v>Safety and Security; Food, Water, Shelter; Health and Medical; Energy; Communications; Hazardous Materials; Transportation; Water Systems;</v>
      </c>
      <c r="F448" s="70" t="s">
        <v>643</v>
      </c>
      <c r="G448" s="66" t="str">
        <f>IF(IFERROR(SEARCH(G$6,$D448),0)&gt;0,TRIM(VLOOKUP(G$6,'Lifeline-Capability XWalk'!$F$6:$G$38,2,FALSE)),"")</f>
        <v/>
      </c>
      <c r="H448" s="67" t="str">
        <f>IF(IFERROR(SEARCH(H$6,$D448),0)&gt;0,TRIM(VLOOKUP(H$6,'Lifeline-Capability XWalk'!$F$6:$G$38,2,FALSE)),"")</f>
        <v/>
      </c>
      <c r="I448" s="67" t="str">
        <f>IF(IFERROR(SEARCH(I$6,$D448),0)&gt;0,TRIM(VLOOKUP(I$6,'Lifeline-Capability XWalk'!$F$6:$G$38,2,FALSE)),"")</f>
        <v/>
      </c>
      <c r="J448" s="67" t="str">
        <f>IF(IFERROR(SEARCH(J$6,$D448),0)&gt;0,TRIM(VLOOKUP(J$6,'Lifeline-Capability XWalk'!$F$6:$G$38,2,FALSE)),"")</f>
        <v/>
      </c>
      <c r="K448" s="67" t="str">
        <f>IF(IFERROR(SEARCH(K$6,$D448),0)&gt;0,TRIM(VLOOKUP(K$6,'Lifeline-Capability XWalk'!$F$6:$G$38,2,FALSE)),"")</f>
        <v/>
      </c>
      <c r="L448" s="67" t="str">
        <f>IF(IFERROR(SEARCH(L$6,$D448),0)&gt;0,TRIM(VLOOKUP(L$6,'Lifeline-Capability XWalk'!$F$6:$G$38,2,FALSE)),"")</f>
        <v/>
      </c>
      <c r="M448" s="67" t="str">
        <f>IF(IFERROR(SEARCH(M$6,$D448),0)&gt;0,TRIM(VLOOKUP(M$6,'Lifeline-Capability XWalk'!$F$6:$G$38,2,FALSE)),"")</f>
        <v/>
      </c>
      <c r="N448" s="67" t="str">
        <f>IF(IFERROR(SEARCH(N$6,$D448),0)&gt;0,TRIM(VLOOKUP(N$6,'Lifeline-Capability XWalk'!$F$6:$G$38,2,FALSE)),"")</f>
        <v/>
      </c>
      <c r="O448" s="67" t="str">
        <f>IF(IFERROR(SEARCH(O$6,$D448),0)&gt;0,TRIM(VLOOKUP(O$6,'Lifeline-Capability XWalk'!$F$6:$G$38,2,FALSE)),"")</f>
        <v/>
      </c>
      <c r="P448" s="67" t="str">
        <f>IF(IFERROR(SEARCH(P$6,$D448),0)&gt;0,TRIM(VLOOKUP(P$6,'Lifeline-Capability XWalk'!$F$6:$G$38,2,FALSE)),"")</f>
        <v/>
      </c>
      <c r="Q448" s="67" t="str">
        <f>IF(IFERROR(SEARCH(Q$6,$D448),0)&gt;0,TRIM(VLOOKUP(Q$6,'Lifeline-Capability XWalk'!$F$6:$G$38,2,FALSE)),"")</f>
        <v/>
      </c>
      <c r="R448" s="67" t="str">
        <f>IF(IFERROR(SEARCH(R$6,$D448),0)&gt;0,TRIM(VLOOKUP(R$6,'Lifeline-Capability XWalk'!$F$6:$G$38,2,FALSE)),"")</f>
        <v/>
      </c>
      <c r="S448" s="67" t="str">
        <f>IF(IFERROR(SEARCH(S$6,$D448),0)&gt;0,TRIM(VLOOKUP(S$6,'Lifeline-Capability XWalk'!$F$6:$G$38,2,FALSE)),"")</f>
        <v/>
      </c>
      <c r="T448" s="67" t="str">
        <f>IF(IFERROR(SEARCH(T$6,$D448),0)&gt;0,TRIM(VLOOKUP(T$6,'Lifeline-Capability XWalk'!$F$6:$G$38,2,FALSE)),"")</f>
        <v/>
      </c>
      <c r="U448" s="67" t="str">
        <f>IF(IFERROR(SEARCH(U$6,$D448),0)&gt;0,TRIM(VLOOKUP(U$6,'Lifeline-Capability XWalk'!$F$6:$G$38,2,FALSE)),"")</f>
        <v/>
      </c>
      <c r="V448" s="67" t="str">
        <f>IF(IFERROR(SEARCH(V$6,$D448),0)&gt;0,TRIM(VLOOKUP(V$6,'Lifeline-Capability XWalk'!$F$6:$G$38,2,FALSE)),"")</f>
        <v/>
      </c>
      <c r="W448" s="67" t="str">
        <f>IF(IFERROR(SEARCH(W$6,$D448),0)&gt;0,TRIM(VLOOKUP(W$6,'Lifeline-Capability XWalk'!$F$6:$G$38,2,FALSE)),"")</f>
        <v/>
      </c>
      <c r="X448" s="67" t="str">
        <f>IF(IFERROR(SEARCH(X$6,$D448),0)&gt;0,TRIM(VLOOKUP(X$6,'Lifeline-Capability XWalk'!$F$6:$G$38,2,FALSE)),"")</f>
        <v/>
      </c>
      <c r="Y448" s="67" t="str">
        <f>IF(IFERROR(SEARCH(Y$6,$D448),0)&gt;0,TRIM(VLOOKUP(Y$6,'Lifeline-Capability XWalk'!$F$6:$G$38,2,FALSE)),"")</f>
        <v/>
      </c>
      <c r="Z448" s="67" t="str">
        <f>IF(IFERROR(SEARCH(Z$6,$D448),0)&gt;0,TRIM(VLOOKUP(Z$6,'Lifeline-Capability XWalk'!$F$6:$G$38,2,FALSE)),"")</f>
        <v/>
      </c>
      <c r="AA448" s="67" t="str">
        <f>IF(IFERROR(SEARCH(AA$6,$D448),0)&gt;0,TRIM(VLOOKUP(AA$6,'Lifeline-Capability XWalk'!$F$6:$G$38,2,FALSE)),"")</f>
        <v/>
      </c>
      <c r="AB448" s="67" t="str">
        <f>IF(IFERROR(SEARCH(AB$6,$D448),0)&gt;0,TRIM(VLOOKUP(AB$6,'Lifeline-Capability XWalk'!$F$6:$G$38,2,FALSE)),"")</f>
        <v/>
      </c>
      <c r="AC448" s="67" t="str">
        <f>IF(IFERROR(SEARCH(AC$6,$D448),0)&gt;0,TRIM(VLOOKUP(AC$6,'Lifeline-Capability XWalk'!$F$6:$G$38,2,FALSE)),"")</f>
        <v/>
      </c>
      <c r="AD448" s="67" t="str">
        <f>IF(IFERROR(SEARCH(AD$6,$D448),0)&gt;0,TRIM(VLOOKUP(AD$6,'Lifeline-Capability XWalk'!$F$6:$G$38,2,FALSE)),"")</f>
        <v>Safety and Security; Food, Water, Shelter; Health and Medical; Energy; Communications; Hazardous Materials; Transportation; Water Systems;</v>
      </c>
      <c r="AE448" s="67" t="str">
        <f>IF(IFERROR(SEARCH(AE$6,$D448),0)&gt;0,TRIM(VLOOKUP(AE$6,'Lifeline-Capability XWalk'!$F$6:$G$38,2,FALSE)),"")</f>
        <v/>
      </c>
      <c r="AF448" s="67" t="str">
        <f>IF(IFERROR(SEARCH(AF$6,$D448),0)&gt;0,TRIM(VLOOKUP(AF$6,'Lifeline-Capability XWalk'!$F$6:$G$38,2,FALSE)),"")</f>
        <v>Communications</v>
      </c>
      <c r="AG448" s="67" t="str">
        <f>IF(IFERROR(SEARCH(AG$6,$D448),0)&gt;0,TRIM(VLOOKUP(AG$6,'Lifeline-Capability XWalk'!$F$6:$G$38,2,FALSE)),"")</f>
        <v/>
      </c>
      <c r="AH448" s="67" t="str">
        <f>IF(IFERROR(SEARCH(AH$6,$D448),0)&gt;0,TRIM(VLOOKUP(AH$6,'Lifeline-Capability XWalk'!$F$6:$G$38,2,FALSE)),"")</f>
        <v/>
      </c>
      <c r="AI448" s="67" t="str">
        <f>IF(IFERROR(SEARCH(AI$6,$D448),0)&gt;0,TRIM(VLOOKUP(AI$6,'Lifeline-Capability XWalk'!$F$6:$G$38,2,FALSE)),"")</f>
        <v/>
      </c>
      <c r="AJ448" s="67" t="str">
        <f>IF(IFERROR(SEARCH(AJ$6,$D448),0)&gt;0,TRIM(VLOOKUP(AJ$6,'Lifeline-Capability XWalk'!$F$6:$G$38,2,FALSE)),"")</f>
        <v/>
      </c>
      <c r="AK448" s="67" t="str">
        <f>IF(IFERROR(SEARCH(AK$6,$D448),0)&gt;0,TRIM(VLOOKUP(AK$6,'Lifeline-Capability XWalk'!$F$6:$G$38,2,FALSE)),"")</f>
        <v/>
      </c>
      <c r="AL448" s="68" t="str">
        <f>IF(IFERROR(SEARCH(AL$6,$D448),0)&gt;0,TRIM(VLOOKUP(AL$6,'Lifeline-Capability XWalk'!$F$6:$G$38,2,FALSE)),"")</f>
        <v/>
      </c>
      <c r="AM448" s="24" t="str">
        <f t="shared" si="27"/>
        <v/>
      </c>
      <c r="AN448" s="24" t="str">
        <f t="shared" si="26"/>
        <v/>
      </c>
      <c r="AO448" s="24" t="str">
        <f t="shared" si="26"/>
        <v/>
      </c>
      <c r="AP448" s="24" t="str">
        <f t="shared" si="26"/>
        <v/>
      </c>
      <c r="AQ448" s="24" t="str">
        <f t="shared" si="26"/>
        <v>Communications</v>
      </c>
      <c r="AR448" s="24" t="str">
        <f t="shared" si="26"/>
        <v/>
      </c>
      <c r="AS448" s="24" t="str">
        <f t="shared" si="26"/>
        <v/>
      </c>
      <c r="AT448" s="24" t="str">
        <f t="shared" si="26"/>
        <v/>
      </c>
      <c r="AU448" s="24" t="str">
        <f t="shared" si="26"/>
        <v>Safety and Security; Food, Water, Shelter; Health and Medical; Energy; Communications; Hazardous Materials; Transportation; Water Systems;</v>
      </c>
    </row>
    <row r="449" spans="1:47" s="24" customFormat="1" ht="32.1" customHeight="1" x14ac:dyDescent="0.2">
      <c r="A449" s="141" t="s">
        <v>1113</v>
      </c>
      <c r="B449" s="63" t="s">
        <v>1140</v>
      </c>
      <c r="C449" s="142" t="s">
        <v>1082</v>
      </c>
      <c r="D449" s="63" t="s">
        <v>1261</v>
      </c>
      <c r="E449" s="64" t="str">
        <f t="shared" si="25"/>
        <v>Safety and Security; Food, Water, Shelter; Health and Medical; Energy; Communications; Hazardous Materials; Transportation; Water Systems;</v>
      </c>
      <c r="F449" s="70" t="s">
        <v>644</v>
      </c>
      <c r="G449" s="66" t="str">
        <f>IF(IFERROR(SEARCH(G$6,$D449),0)&gt;0,TRIM(VLOOKUP(G$6,'Lifeline-Capability XWalk'!$F$6:$G$38,2,FALSE)),"")</f>
        <v/>
      </c>
      <c r="H449" s="67" t="str">
        <f>IF(IFERROR(SEARCH(H$6,$D449),0)&gt;0,TRIM(VLOOKUP(H$6,'Lifeline-Capability XWalk'!$F$6:$G$38,2,FALSE)),"")</f>
        <v/>
      </c>
      <c r="I449" s="67" t="str">
        <f>IF(IFERROR(SEARCH(I$6,$D449),0)&gt;0,TRIM(VLOOKUP(I$6,'Lifeline-Capability XWalk'!$F$6:$G$38,2,FALSE)),"")</f>
        <v/>
      </c>
      <c r="J449" s="67" t="str">
        <f>IF(IFERROR(SEARCH(J$6,$D449),0)&gt;0,TRIM(VLOOKUP(J$6,'Lifeline-Capability XWalk'!$F$6:$G$38,2,FALSE)),"")</f>
        <v/>
      </c>
      <c r="K449" s="67" t="str">
        <f>IF(IFERROR(SEARCH(K$6,$D449),0)&gt;0,TRIM(VLOOKUP(K$6,'Lifeline-Capability XWalk'!$F$6:$G$38,2,FALSE)),"")</f>
        <v/>
      </c>
      <c r="L449" s="67" t="str">
        <f>IF(IFERROR(SEARCH(L$6,$D449),0)&gt;0,TRIM(VLOOKUP(L$6,'Lifeline-Capability XWalk'!$F$6:$G$38,2,FALSE)),"")</f>
        <v/>
      </c>
      <c r="M449" s="67" t="str">
        <f>IF(IFERROR(SEARCH(M$6,$D449),0)&gt;0,TRIM(VLOOKUP(M$6,'Lifeline-Capability XWalk'!$F$6:$G$38,2,FALSE)),"")</f>
        <v/>
      </c>
      <c r="N449" s="67" t="str">
        <f>IF(IFERROR(SEARCH(N$6,$D449),0)&gt;0,TRIM(VLOOKUP(N$6,'Lifeline-Capability XWalk'!$F$6:$G$38,2,FALSE)),"")</f>
        <v/>
      </c>
      <c r="O449" s="67" t="str">
        <f>IF(IFERROR(SEARCH(O$6,$D449),0)&gt;0,TRIM(VLOOKUP(O$6,'Lifeline-Capability XWalk'!$F$6:$G$38,2,FALSE)),"")</f>
        <v/>
      </c>
      <c r="P449" s="67" t="str">
        <f>IF(IFERROR(SEARCH(P$6,$D449),0)&gt;0,TRIM(VLOOKUP(P$6,'Lifeline-Capability XWalk'!$F$6:$G$38,2,FALSE)),"")</f>
        <v/>
      </c>
      <c r="Q449" s="67" t="str">
        <f>IF(IFERROR(SEARCH(Q$6,$D449),0)&gt;0,TRIM(VLOOKUP(Q$6,'Lifeline-Capability XWalk'!$F$6:$G$38,2,FALSE)),"")</f>
        <v/>
      </c>
      <c r="R449" s="67" t="str">
        <f>IF(IFERROR(SEARCH(R$6,$D449),0)&gt;0,TRIM(VLOOKUP(R$6,'Lifeline-Capability XWalk'!$F$6:$G$38,2,FALSE)),"")</f>
        <v/>
      </c>
      <c r="S449" s="67" t="str">
        <f>IF(IFERROR(SEARCH(S$6,$D449),0)&gt;0,TRIM(VLOOKUP(S$6,'Lifeline-Capability XWalk'!$F$6:$G$38,2,FALSE)),"")</f>
        <v/>
      </c>
      <c r="T449" s="67" t="str">
        <f>IF(IFERROR(SEARCH(T$6,$D449),0)&gt;0,TRIM(VLOOKUP(T$6,'Lifeline-Capability XWalk'!$F$6:$G$38,2,FALSE)),"")</f>
        <v/>
      </c>
      <c r="U449" s="67" t="str">
        <f>IF(IFERROR(SEARCH(U$6,$D449),0)&gt;0,TRIM(VLOOKUP(U$6,'Lifeline-Capability XWalk'!$F$6:$G$38,2,FALSE)),"")</f>
        <v/>
      </c>
      <c r="V449" s="67" t="str">
        <f>IF(IFERROR(SEARCH(V$6,$D449),0)&gt;0,TRIM(VLOOKUP(V$6,'Lifeline-Capability XWalk'!$F$6:$G$38,2,FALSE)),"")</f>
        <v/>
      </c>
      <c r="W449" s="67" t="str">
        <f>IF(IFERROR(SEARCH(W$6,$D449),0)&gt;0,TRIM(VLOOKUP(W$6,'Lifeline-Capability XWalk'!$F$6:$G$38,2,FALSE)),"")</f>
        <v/>
      </c>
      <c r="X449" s="67" t="str">
        <f>IF(IFERROR(SEARCH(X$6,$D449),0)&gt;0,TRIM(VLOOKUP(X$6,'Lifeline-Capability XWalk'!$F$6:$G$38,2,FALSE)),"")</f>
        <v/>
      </c>
      <c r="Y449" s="67" t="str">
        <f>IF(IFERROR(SEARCH(Y$6,$D449),0)&gt;0,TRIM(VLOOKUP(Y$6,'Lifeline-Capability XWalk'!$F$6:$G$38,2,FALSE)),"")</f>
        <v/>
      </c>
      <c r="Z449" s="67" t="str">
        <f>IF(IFERROR(SEARCH(Z$6,$D449),0)&gt;0,TRIM(VLOOKUP(Z$6,'Lifeline-Capability XWalk'!$F$6:$G$38,2,FALSE)),"")</f>
        <v/>
      </c>
      <c r="AA449" s="67" t="str">
        <f>IF(IFERROR(SEARCH(AA$6,$D449),0)&gt;0,TRIM(VLOOKUP(AA$6,'Lifeline-Capability XWalk'!$F$6:$G$38,2,FALSE)),"")</f>
        <v/>
      </c>
      <c r="AB449" s="67" t="str">
        <f>IF(IFERROR(SEARCH(AB$6,$D449),0)&gt;0,TRIM(VLOOKUP(AB$6,'Lifeline-Capability XWalk'!$F$6:$G$38,2,FALSE)),"")</f>
        <v/>
      </c>
      <c r="AC449" s="67" t="str">
        <f>IF(IFERROR(SEARCH(AC$6,$D449),0)&gt;0,TRIM(VLOOKUP(AC$6,'Lifeline-Capability XWalk'!$F$6:$G$38,2,FALSE)),"")</f>
        <v/>
      </c>
      <c r="AD449" s="67" t="str">
        <f>IF(IFERROR(SEARCH(AD$6,$D449),0)&gt;0,TRIM(VLOOKUP(AD$6,'Lifeline-Capability XWalk'!$F$6:$G$38,2,FALSE)),"")</f>
        <v>Safety and Security; Food, Water, Shelter; Health and Medical; Energy; Communications; Hazardous Materials; Transportation; Water Systems;</v>
      </c>
      <c r="AE449" s="67" t="str">
        <f>IF(IFERROR(SEARCH(AE$6,$D449),0)&gt;0,TRIM(VLOOKUP(AE$6,'Lifeline-Capability XWalk'!$F$6:$G$38,2,FALSE)),"")</f>
        <v/>
      </c>
      <c r="AF449" s="67" t="str">
        <f>IF(IFERROR(SEARCH(AF$6,$D449),0)&gt;0,TRIM(VLOOKUP(AF$6,'Lifeline-Capability XWalk'!$F$6:$G$38,2,FALSE)),"")</f>
        <v>Communications</v>
      </c>
      <c r="AG449" s="67" t="str">
        <f>IF(IFERROR(SEARCH(AG$6,$D449),0)&gt;0,TRIM(VLOOKUP(AG$6,'Lifeline-Capability XWalk'!$F$6:$G$38,2,FALSE)),"")</f>
        <v/>
      </c>
      <c r="AH449" s="67" t="str">
        <f>IF(IFERROR(SEARCH(AH$6,$D449),0)&gt;0,TRIM(VLOOKUP(AH$6,'Lifeline-Capability XWalk'!$F$6:$G$38,2,FALSE)),"")</f>
        <v/>
      </c>
      <c r="AI449" s="67" t="str">
        <f>IF(IFERROR(SEARCH(AI$6,$D449),0)&gt;0,TRIM(VLOOKUP(AI$6,'Lifeline-Capability XWalk'!$F$6:$G$38,2,FALSE)),"")</f>
        <v/>
      </c>
      <c r="AJ449" s="67" t="str">
        <f>IF(IFERROR(SEARCH(AJ$6,$D449),0)&gt;0,TRIM(VLOOKUP(AJ$6,'Lifeline-Capability XWalk'!$F$6:$G$38,2,FALSE)),"")</f>
        <v/>
      </c>
      <c r="AK449" s="67" t="str">
        <f>IF(IFERROR(SEARCH(AK$6,$D449),0)&gt;0,TRIM(VLOOKUP(AK$6,'Lifeline-Capability XWalk'!$F$6:$G$38,2,FALSE)),"")</f>
        <v/>
      </c>
      <c r="AL449" s="68" t="str">
        <f>IF(IFERROR(SEARCH(AL$6,$D449),0)&gt;0,TRIM(VLOOKUP(AL$6,'Lifeline-Capability XWalk'!$F$6:$G$38,2,FALSE)),"")</f>
        <v/>
      </c>
      <c r="AM449" s="24" t="str">
        <f t="shared" si="27"/>
        <v/>
      </c>
      <c r="AN449" s="24" t="str">
        <f t="shared" si="26"/>
        <v/>
      </c>
      <c r="AO449" s="24" t="str">
        <f t="shared" si="26"/>
        <v/>
      </c>
      <c r="AP449" s="24" t="str">
        <f t="shared" si="26"/>
        <v/>
      </c>
      <c r="AQ449" s="24" t="str">
        <f t="shared" si="26"/>
        <v>Communications</v>
      </c>
      <c r="AR449" s="24" t="str">
        <f t="shared" si="26"/>
        <v/>
      </c>
      <c r="AS449" s="24" t="str">
        <f t="shared" si="26"/>
        <v/>
      </c>
      <c r="AT449" s="24" t="str">
        <f t="shared" si="26"/>
        <v/>
      </c>
      <c r="AU449" s="24" t="str">
        <f t="shared" si="26"/>
        <v>Safety and Security; Food, Water, Shelter; Health and Medical; Energy; Communications; Hazardous Materials; Transportation; Water Systems;</v>
      </c>
    </row>
    <row r="450" spans="1:47" s="24" customFormat="1" ht="32.1" customHeight="1" x14ac:dyDescent="0.2">
      <c r="A450" s="141" t="s">
        <v>1113</v>
      </c>
      <c r="B450" s="63" t="s">
        <v>1125</v>
      </c>
      <c r="C450" s="142" t="s">
        <v>1082</v>
      </c>
      <c r="D450" s="63" t="s">
        <v>1261</v>
      </c>
      <c r="E450" s="64" t="str">
        <f t="shared" si="25"/>
        <v>Safety and Security; Food, Water, Shelter; Health and Medical; Energy; Communications; Hazardous Materials; Transportation; Water Systems;</v>
      </c>
      <c r="F450" s="70" t="s">
        <v>611</v>
      </c>
      <c r="G450" s="66" t="str">
        <f>IF(IFERROR(SEARCH(G$6,$D450),0)&gt;0,TRIM(VLOOKUP(G$6,'Lifeline-Capability XWalk'!$F$6:$G$38,2,FALSE)),"")</f>
        <v/>
      </c>
      <c r="H450" s="67" t="str">
        <f>IF(IFERROR(SEARCH(H$6,$D450),0)&gt;0,TRIM(VLOOKUP(H$6,'Lifeline-Capability XWalk'!$F$6:$G$38,2,FALSE)),"")</f>
        <v/>
      </c>
      <c r="I450" s="67" t="str">
        <f>IF(IFERROR(SEARCH(I$6,$D450),0)&gt;0,TRIM(VLOOKUP(I$6,'Lifeline-Capability XWalk'!$F$6:$G$38,2,FALSE)),"")</f>
        <v/>
      </c>
      <c r="J450" s="67" t="str">
        <f>IF(IFERROR(SEARCH(J$6,$D450),0)&gt;0,TRIM(VLOOKUP(J$6,'Lifeline-Capability XWalk'!$F$6:$G$38,2,FALSE)),"")</f>
        <v/>
      </c>
      <c r="K450" s="67" t="str">
        <f>IF(IFERROR(SEARCH(K$6,$D450),0)&gt;0,TRIM(VLOOKUP(K$6,'Lifeline-Capability XWalk'!$F$6:$G$38,2,FALSE)),"")</f>
        <v/>
      </c>
      <c r="L450" s="67" t="str">
        <f>IF(IFERROR(SEARCH(L$6,$D450),0)&gt;0,TRIM(VLOOKUP(L$6,'Lifeline-Capability XWalk'!$F$6:$G$38,2,FALSE)),"")</f>
        <v/>
      </c>
      <c r="M450" s="67" t="str">
        <f>IF(IFERROR(SEARCH(M$6,$D450),0)&gt;0,TRIM(VLOOKUP(M$6,'Lifeline-Capability XWalk'!$F$6:$G$38,2,FALSE)),"")</f>
        <v/>
      </c>
      <c r="N450" s="67" t="str">
        <f>IF(IFERROR(SEARCH(N$6,$D450),0)&gt;0,TRIM(VLOOKUP(N$6,'Lifeline-Capability XWalk'!$F$6:$G$38,2,FALSE)),"")</f>
        <v/>
      </c>
      <c r="O450" s="67" t="str">
        <f>IF(IFERROR(SEARCH(O$6,$D450),0)&gt;0,TRIM(VLOOKUP(O$6,'Lifeline-Capability XWalk'!$F$6:$G$38,2,FALSE)),"")</f>
        <v/>
      </c>
      <c r="P450" s="67" t="str">
        <f>IF(IFERROR(SEARCH(P$6,$D450),0)&gt;0,TRIM(VLOOKUP(P$6,'Lifeline-Capability XWalk'!$F$6:$G$38,2,FALSE)),"")</f>
        <v/>
      </c>
      <c r="Q450" s="67" t="str">
        <f>IF(IFERROR(SEARCH(Q$6,$D450),0)&gt;0,TRIM(VLOOKUP(Q$6,'Lifeline-Capability XWalk'!$F$6:$G$38,2,FALSE)),"")</f>
        <v/>
      </c>
      <c r="R450" s="67" t="str">
        <f>IF(IFERROR(SEARCH(R$6,$D450),0)&gt;0,TRIM(VLOOKUP(R$6,'Lifeline-Capability XWalk'!$F$6:$G$38,2,FALSE)),"")</f>
        <v/>
      </c>
      <c r="S450" s="67" t="str">
        <f>IF(IFERROR(SEARCH(S$6,$D450),0)&gt;0,TRIM(VLOOKUP(S$6,'Lifeline-Capability XWalk'!$F$6:$G$38,2,FALSE)),"")</f>
        <v/>
      </c>
      <c r="T450" s="67" t="str">
        <f>IF(IFERROR(SEARCH(T$6,$D450),0)&gt;0,TRIM(VLOOKUP(T$6,'Lifeline-Capability XWalk'!$F$6:$G$38,2,FALSE)),"")</f>
        <v/>
      </c>
      <c r="U450" s="67" t="str">
        <f>IF(IFERROR(SEARCH(U$6,$D450),0)&gt;0,TRIM(VLOOKUP(U$6,'Lifeline-Capability XWalk'!$F$6:$G$38,2,FALSE)),"")</f>
        <v/>
      </c>
      <c r="V450" s="67" t="str">
        <f>IF(IFERROR(SEARCH(V$6,$D450),0)&gt;0,TRIM(VLOOKUP(V$6,'Lifeline-Capability XWalk'!$F$6:$G$38,2,FALSE)),"")</f>
        <v/>
      </c>
      <c r="W450" s="67" t="str">
        <f>IF(IFERROR(SEARCH(W$6,$D450),0)&gt;0,TRIM(VLOOKUP(W$6,'Lifeline-Capability XWalk'!$F$6:$G$38,2,FALSE)),"")</f>
        <v/>
      </c>
      <c r="X450" s="67" t="str">
        <f>IF(IFERROR(SEARCH(X$6,$D450),0)&gt;0,TRIM(VLOOKUP(X$6,'Lifeline-Capability XWalk'!$F$6:$G$38,2,FALSE)),"")</f>
        <v/>
      </c>
      <c r="Y450" s="67" t="str">
        <f>IF(IFERROR(SEARCH(Y$6,$D450),0)&gt;0,TRIM(VLOOKUP(Y$6,'Lifeline-Capability XWalk'!$F$6:$G$38,2,FALSE)),"")</f>
        <v/>
      </c>
      <c r="Z450" s="67" t="str">
        <f>IF(IFERROR(SEARCH(Z$6,$D450),0)&gt;0,TRIM(VLOOKUP(Z$6,'Lifeline-Capability XWalk'!$F$6:$G$38,2,FALSE)),"")</f>
        <v/>
      </c>
      <c r="AA450" s="67" t="str">
        <f>IF(IFERROR(SEARCH(AA$6,$D450),0)&gt;0,TRIM(VLOOKUP(AA$6,'Lifeline-Capability XWalk'!$F$6:$G$38,2,FALSE)),"")</f>
        <v/>
      </c>
      <c r="AB450" s="67" t="str">
        <f>IF(IFERROR(SEARCH(AB$6,$D450),0)&gt;0,TRIM(VLOOKUP(AB$6,'Lifeline-Capability XWalk'!$F$6:$G$38,2,FALSE)),"")</f>
        <v/>
      </c>
      <c r="AC450" s="67" t="str">
        <f>IF(IFERROR(SEARCH(AC$6,$D450),0)&gt;0,TRIM(VLOOKUP(AC$6,'Lifeline-Capability XWalk'!$F$6:$G$38,2,FALSE)),"")</f>
        <v/>
      </c>
      <c r="AD450" s="67" t="str">
        <f>IF(IFERROR(SEARCH(AD$6,$D450),0)&gt;0,TRIM(VLOOKUP(AD$6,'Lifeline-Capability XWalk'!$F$6:$G$38,2,FALSE)),"")</f>
        <v>Safety and Security; Food, Water, Shelter; Health and Medical; Energy; Communications; Hazardous Materials; Transportation; Water Systems;</v>
      </c>
      <c r="AE450" s="67" t="str">
        <f>IF(IFERROR(SEARCH(AE$6,$D450),0)&gt;0,TRIM(VLOOKUP(AE$6,'Lifeline-Capability XWalk'!$F$6:$G$38,2,FALSE)),"")</f>
        <v/>
      </c>
      <c r="AF450" s="67" t="str">
        <f>IF(IFERROR(SEARCH(AF$6,$D450),0)&gt;0,TRIM(VLOOKUP(AF$6,'Lifeline-Capability XWalk'!$F$6:$G$38,2,FALSE)),"")</f>
        <v>Communications</v>
      </c>
      <c r="AG450" s="67" t="str">
        <f>IF(IFERROR(SEARCH(AG$6,$D450),0)&gt;0,TRIM(VLOOKUP(AG$6,'Lifeline-Capability XWalk'!$F$6:$G$38,2,FALSE)),"")</f>
        <v/>
      </c>
      <c r="AH450" s="67" t="str">
        <f>IF(IFERROR(SEARCH(AH$6,$D450),0)&gt;0,TRIM(VLOOKUP(AH$6,'Lifeline-Capability XWalk'!$F$6:$G$38,2,FALSE)),"")</f>
        <v/>
      </c>
      <c r="AI450" s="67" t="str">
        <f>IF(IFERROR(SEARCH(AI$6,$D450),0)&gt;0,TRIM(VLOOKUP(AI$6,'Lifeline-Capability XWalk'!$F$6:$G$38,2,FALSE)),"")</f>
        <v/>
      </c>
      <c r="AJ450" s="67" t="str">
        <f>IF(IFERROR(SEARCH(AJ$6,$D450),0)&gt;0,TRIM(VLOOKUP(AJ$6,'Lifeline-Capability XWalk'!$F$6:$G$38,2,FALSE)),"")</f>
        <v/>
      </c>
      <c r="AK450" s="67" t="str">
        <f>IF(IFERROR(SEARCH(AK$6,$D450),0)&gt;0,TRIM(VLOOKUP(AK$6,'Lifeline-Capability XWalk'!$F$6:$G$38,2,FALSE)),"")</f>
        <v/>
      </c>
      <c r="AL450" s="68" t="str">
        <f>IF(IFERROR(SEARCH(AL$6,$D450),0)&gt;0,TRIM(VLOOKUP(AL$6,'Lifeline-Capability XWalk'!$F$6:$G$38,2,FALSE)),"")</f>
        <v/>
      </c>
      <c r="AM450" s="24" t="str">
        <f t="shared" si="27"/>
        <v/>
      </c>
      <c r="AN450" s="24" t="str">
        <f t="shared" si="26"/>
        <v/>
      </c>
      <c r="AO450" s="24" t="str">
        <f t="shared" si="26"/>
        <v/>
      </c>
      <c r="AP450" s="24" t="str">
        <f t="shared" si="26"/>
        <v/>
      </c>
      <c r="AQ450" s="24" t="str">
        <f t="shared" si="26"/>
        <v>Communications</v>
      </c>
      <c r="AR450" s="24" t="str">
        <f t="shared" si="26"/>
        <v/>
      </c>
      <c r="AS450" s="24" t="str">
        <f t="shared" si="26"/>
        <v/>
      </c>
      <c r="AT450" s="24" t="str">
        <f t="shared" si="26"/>
        <v/>
      </c>
      <c r="AU450" s="24" t="str">
        <f t="shared" si="26"/>
        <v>Safety and Security; Food, Water, Shelter; Health and Medical; Energy; Communications; Hazardous Materials; Transportation; Water Systems;</v>
      </c>
    </row>
    <row r="451" spans="1:47" s="24" customFormat="1" ht="32.1" customHeight="1" x14ac:dyDescent="0.2">
      <c r="A451" s="141" t="s">
        <v>1113</v>
      </c>
      <c r="B451" s="63" t="s">
        <v>20</v>
      </c>
      <c r="C451" s="142" t="s">
        <v>1082</v>
      </c>
      <c r="D451" s="63" t="s">
        <v>1261</v>
      </c>
      <c r="E451" s="64" t="str">
        <f t="shared" si="25"/>
        <v>Safety and Security; Food, Water, Shelter; Health and Medical; Energy; Communications; Hazardous Materials; Transportation; Water Systems;</v>
      </c>
      <c r="F451" s="70" t="s">
        <v>612</v>
      </c>
      <c r="G451" s="66" t="str">
        <f>IF(IFERROR(SEARCH(G$6,$D451),0)&gt;0,TRIM(VLOOKUP(G$6,'Lifeline-Capability XWalk'!$F$6:$G$38,2,FALSE)),"")</f>
        <v/>
      </c>
      <c r="H451" s="67" t="str">
        <f>IF(IFERROR(SEARCH(H$6,$D451),0)&gt;0,TRIM(VLOOKUP(H$6,'Lifeline-Capability XWalk'!$F$6:$G$38,2,FALSE)),"")</f>
        <v/>
      </c>
      <c r="I451" s="67" t="str">
        <f>IF(IFERROR(SEARCH(I$6,$D451),0)&gt;0,TRIM(VLOOKUP(I$6,'Lifeline-Capability XWalk'!$F$6:$G$38,2,FALSE)),"")</f>
        <v/>
      </c>
      <c r="J451" s="67" t="str">
        <f>IF(IFERROR(SEARCH(J$6,$D451),0)&gt;0,TRIM(VLOOKUP(J$6,'Lifeline-Capability XWalk'!$F$6:$G$38,2,FALSE)),"")</f>
        <v/>
      </c>
      <c r="K451" s="67" t="str">
        <f>IF(IFERROR(SEARCH(K$6,$D451),0)&gt;0,TRIM(VLOOKUP(K$6,'Lifeline-Capability XWalk'!$F$6:$G$38,2,FALSE)),"")</f>
        <v/>
      </c>
      <c r="L451" s="67" t="str">
        <f>IF(IFERROR(SEARCH(L$6,$D451),0)&gt;0,TRIM(VLOOKUP(L$6,'Lifeline-Capability XWalk'!$F$6:$G$38,2,FALSE)),"")</f>
        <v/>
      </c>
      <c r="M451" s="67" t="str">
        <f>IF(IFERROR(SEARCH(M$6,$D451),0)&gt;0,TRIM(VLOOKUP(M$6,'Lifeline-Capability XWalk'!$F$6:$G$38,2,FALSE)),"")</f>
        <v/>
      </c>
      <c r="N451" s="67" t="str">
        <f>IF(IFERROR(SEARCH(N$6,$D451),0)&gt;0,TRIM(VLOOKUP(N$6,'Lifeline-Capability XWalk'!$F$6:$G$38,2,FALSE)),"")</f>
        <v/>
      </c>
      <c r="O451" s="67" t="str">
        <f>IF(IFERROR(SEARCH(O$6,$D451),0)&gt;0,TRIM(VLOOKUP(O$6,'Lifeline-Capability XWalk'!$F$6:$G$38,2,FALSE)),"")</f>
        <v/>
      </c>
      <c r="P451" s="67" t="str">
        <f>IF(IFERROR(SEARCH(P$6,$D451),0)&gt;0,TRIM(VLOOKUP(P$6,'Lifeline-Capability XWalk'!$F$6:$G$38,2,FALSE)),"")</f>
        <v/>
      </c>
      <c r="Q451" s="67" t="str">
        <f>IF(IFERROR(SEARCH(Q$6,$D451),0)&gt;0,TRIM(VLOOKUP(Q$6,'Lifeline-Capability XWalk'!$F$6:$G$38,2,FALSE)),"")</f>
        <v/>
      </c>
      <c r="R451" s="67" t="str">
        <f>IF(IFERROR(SEARCH(R$6,$D451),0)&gt;0,TRIM(VLOOKUP(R$6,'Lifeline-Capability XWalk'!$F$6:$G$38,2,FALSE)),"")</f>
        <v/>
      </c>
      <c r="S451" s="67" t="str">
        <f>IF(IFERROR(SEARCH(S$6,$D451),0)&gt;0,TRIM(VLOOKUP(S$6,'Lifeline-Capability XWalk'!$F$6:$G$38,2,FALSE)),"")</f>
        <v/>
      </c>
      <c r="T451" s="67" t="str">
        <f>IF(IFERROR(SEARCH(T$6,$D451),0)&gt;0,TRIM(VLOOKUP(T$6,'Lifeline-Capability XWalk'!$F$6:$G$38,2,FALSE)),"")</f>
        <v/>
      </c>
      <c r="U451" s="67" t="str">
        <f>IF(IFERROR(SEARCH(U$6,$D451),0)&gt;0,TRIM(VLOOKUP(U$6,'Lifeline-Capability XWalk'!$F$6:$G$38,2,FALSE)),"")</f>
        <v/>
      </c>
      <c r="V451" s="67" t="str">
        <f>IF(IFERROR(SEARCH(V$6,$D451),0)&gt;0,TRIM(VLOOKUP(V$6,'Lifeline-Capability XWalk'!$F$6:$G$38,2,FALSE)),"")</f>
        <v/>
      </c>
      <c r="W451" s="67" t="str">
        <f>IF(IFERROR(SEARCH(W$6,$D451),0)&gt;0,TRIM(VLOOKUP(W$6,'Lifeline-Capability XWalk'!$F$6:$G$38,2,FALSE)),"")</f>
        <v/>
      </c>
      <c r="X451" s="67" t="str">
        <f>IF(IFERROR(SEARCH(X$6,$D451),0)&gt;0,TRIM(VLOOKUP(X$6,'Lifeline-Capability XWalk'!$F$6:$G$38,2,FALSE)),"")</f>
        <v/>
      </c>
      <c r="Y451" s="67" t="str">
        <f>IF(IFERROR(SEARCH(Y$6,$D451),0)&gt;0,TRIM(VLOOKUP(Y$6,'Lifeline-Capability XWalk'!$F$6:$G$38,2,FALSE)),"")</f>
        <v/>
      </c>
      <c r="Z451" s="67" t="str">
        <f>IF(IFERROR(SEARCH(Z$6,$D451),0)&gt;0,TRIM(VLOOKUP(Z$6,'Lifeline-Capability XWalk'!$F$6:$G$38,2,FALSE)),"")</f>
        <v/>
      </c>
      <c r="AA451" s="67" t="str">
        <f>IF(IFERROR(SEARCH(AA$6,$D451),0)&gt;0,TRIM(VLOOKUP(AA$6,'Lifeline-Capability XWalk'!$F$6:$G$38,2,FALSE)),"")</f>
        <v/>
      </c>
      <c r="AB451" s="67" t="str">
        <f>IF(IFERROR(SEARCH(AB$6,$D451),0)&gt;0,TRIM(VLOOKUP(AB$6,'Lifeline-Capability XWalk'!$F$6:$G$38,2,FALSE)),"")</f>
        <v/>
      </c>
      <c r="AC451" s="67" t="str">
        <f>IF(IFERROR(SEARCH(AC$6,$D451),0)&gt;0,TRIM(VLOOKUP(AC$6,'Lifeline-Capability XWalk'!$F$6:$G$38,2,FALSE)),"")</f>
        <v/>
      </c>
      <c r="AD451" s="67" t="str">
        <f>IF(IFERROR(SEARCH(AD$6,$D451),0)&gt;0,TRIM(VLOOKUP(AD$6,'Lifeline-Capability XWalk'!$F$6:$G$38,2,FALSE)),"")</f>
        <v>Safety and Security; Food, Water, Shelter; Health and Medical; Energy; Communications; Hazardous Materials; Transportation; Water Systems;</v>
      </c>
      <c r="AE451" s="67" t="str">
        <f>IF(IFERROR(SEARCH(AE$6,$D451),0)&gt;0,TRIM(VLOOKUP(AE$6,'Lifeline-Capability XWalk'!$F$6:$G$38,2,FALSE)),"")</f>
        <v/>
      </c>
      <c r="AF451" s="67" t="str">
        <f>IF(IFERROR(SEARCH(AF$6,$D451),0)&gt;0,TRIM(VLOOKUP(AF$6,'Lifeline-Capability XWalk'!$F$6:$G$38,2,FALSE)),"")</f>
        <v>Communications</v>
      </c>
      <c r="AG451" s="67" t="str">
        <f>IF(IFERROR(SEARCH(AG$6,$D451),0)&gt;0,TRIM(VLOOKUP(AG$6,'Lifeline-Capability XWalk'!$F$6:$G$38,2,FALSE)),"")</f>
        <v/>
      </c>
      <c r="AH451" s="67" t="str">
        <f>IF(IFERROR(SEARCH(AH$6,$D451),0)&gt;0,TRIM(VLOOKUP(AH$6,'Lifeline-Capability XWalk'!$F$6:$G$38,2,FALSE)),"")</f>
        <v/>
      </c>
      <c r="AI451" s="67" t="str">
        <f>IF(IFERROR(SEARCH(AI$6,$D451),0)&gt;0,TRIM(VLOOKUP(AI$6,'Lifeline-Capability XWalk'!$F$6:$G$38,2,FALSE)),"")</f>
        <v/>
      </c>
      <c r="AJ451" s="67" t="str">
        <f>IF(IFERROR(SEARCH(AJ$6,$D451),0)&gt;0,TRIM(VLOOKUP(AJ$6,'Lifeline-Capability XWalk'!$F$6:$G$38,2,FALSE)),"")</f>
        <v/>
      </c>
      <c r="AK451" s="67" t="str">
        <f>IF(IFERROR(SEARCH(AK$6,$D451),0)&gt;0,TRIM(VLOOKUP(AK$6,'Lifeline-Capability XWalk'!$F$6:$G$38,2,FALSE)),"")</f>
        <v/>
      </c>
      <c r="AL451" s="68" t="str">
        <f>IF(IFERROR(SEARCH(AL$6,$D451),0)&gt;0,TRIM(VLOOKUP(AL$6,'Lifeline-Capability XWalk'!$F$6:$G$38,2,FALSE)),"")</f>
        <v/>
      </c>
      <c r="AM451" s="24" t="str">
        <f t="shared" si="27"/>
        <v/>
      </c>
      <c r="AN451" s="24" t="str">
        <f t="shared" si="26"/>
        <v/>
      </c>
      <c r="AO451" s="24" t="str">
        <f t="shared" si="26"/>
        <v/>
      </c>
      <c r="AP451" s="24" t="str">
        <f t="shared" si="26"/>
        <v/>
      </c>
      <c r="AQ451" s="24" t="str">
        <f t="shared" si="26"/>
        <v>Communications</v>
      </c>
      <c r="AR451" s="24" t="str">
        <f t="shared" si="26"/>
        <v/>
      </c>
      <c r="AS451" s="24" t="str">
        <f t="shared" si="26"/>
        <v/>
      </c>
      <c r="AT451" s="24" t="str">
        <f t="shared" si="26"/>
        <v/>
      </c>
      <c r="AU451" s="24" t="str">
        <f t="shared" si="26"/>
        <v>Safety and Security; Food, Water, Shelter; Health and Medical; Energy; Communications; Hazardous Materials; Transportation; Water Systems;</v>
      </c>
    </row>
    <row r="452" spans="1:47" s="24" customFormat="1" ht="32.1" customHeight="1" x14ac:dyDescent="0.2">
      <c r="A452" s="141" t="s">
        <v>1113</v>
      </c>
      <c r="B452" s="63" t="s">
        <v>1130</v>
      </c>
      <c r="C452" s="142" t="s">
        <v>1082</v>
      </c>
      <c r="D452" s="63" t="s">
        <v>1261</v>
      </c>
      <c r="E452" s="64" t="str">
        <f t="shared" si="25"/>
        <v>Safety and Security; Food, Water, Shelter; Health and Medical; Energy; Communications; Hazardous Materials; Transportation; Water Systems;</v>
      </c>
      <c r="F452" s="70" t="s">
        <v>609</v>
      </c>
      <c r="G452" s="66" t="str">
        <f>IF(IFERROR(SEARCH(G$6,$D452),0)&gt;0,TRIM(VLOOKUP(G$6,'Lifeline-Capability XWalk'!$F$6:$G$38,2,FALSE)),"")</f>
        <v/>
      </c>
      <c r="H452" s="67" t="str">
        <f>IF(IFERROR(SEARCH(H$6,$D452),0)&gt;0,TRIM(VLOOKUP(H$6,'Lifeline-Capability XWalk'!$F$6:$G$38,2,FALSE)),"")</f>
        <v/>
      </c>
      <c r="I452" s="67" t="str">
        <f>IF(IFERROR(SEARCH(I$6,$D452),0)&gt;0,TRIM(VLOOKUP(I$6,'Lifeline-Capability XWalk'!$F$6:$G$38,2,FALSE)),"")</f>
        <v/>
      </c>
      <c r="J452" s="67" t="str">
        <f>IF(IFERROR(SEARCH(J$6,$D452),0)&gt;0,TRIM(VLOOKUP(J$6,'Lifeline-Capability XWalk'!$F$6:$G$38,2,FALSE)),"")</f>
        <v/>
      </c>
      <c r="K452" s="67" t="str">
        <f>IF(IFERROR(SEARCH(K$6,$D452),0)&gt;0,TRIM(VLOOKUP(K$6,'Lifeline-Capability XWalk'!$F$6:$G$38,2,FALSE)),"")</f>
        <v/>
      </c>
      <c r="L452" s="67" t="str">
        <f>IF(IFERROR(SEARCH(L$6,$D452),0)&gt;0,TRIM(VLOOKUP(L$6,'Lifeline-Capability XWalk'!$F$6:$G$38,2,FALSE)),"")</f>
        <v/>
      </c>
      <c r="M452" s="67" t="str">
        <f>IF(IFERROR(SEARCH(M$6,$D452),0)&gt;0,TRIM(VLOOKUP(M$6,'Lifeline-Capability XWalk'!$F$6:$G$38,2,FALSE)),"")</f>
        <v/>
      </c>
      <c r="N452" s="67" t="str">
        <f>IF(IFERROR(SEARCH(N$6,$D452),0)&gt;0,TRIM(VLOOKUP(N$6,'Lifeline-Capability XWalk'!$F$6:$G$38,2,FALSE)),"")</f>
        <v/>
      </c>
      <c r="O452" s="67" t="str">
        <f>IF(IFERROR(SEARCH(O$6,$D452),0)&gt;0,TRIM(VLOOKUP(O$6,'Lifeline-Capability XWalk'!$F$6:$G$38,2,FALSE)),"")</f>
        <v/>
      </c>
      <c r="P452" s="67" t="str">
        <f>IF(IFERROR(SEARCH(P$6,$D452),0)&gt;0,TRIM(VLOOKUP(P$6,'Lifeline-Capability XWalk'!$F$6:$G$38,2,FALSE)),"")</f>
        <v/>
      </c>
      <c r="Q452" s="67" t="str">
        <f>IF(IFERROR(SEARCH(Q$6,$D452),0)&gt;0,TRIM(VLOOKUP(Q$6,'Lifeline-Capability XWalk'!$F$6:$G$38,2,FALSE)),"")</f>
        <v/>
      </c>
      <c r="R452" s="67" t="str">
        <f>IF(IFERROR(SEARCH(R$6,$D452),0)&gt;0,TRIM(VLOOKUP(R$6,'Lifeline-Capability XWalk'!$F$6:$G$38,2,FALSE)),"")</f>
        <v/>
      </c>
      <c r="S452" s="67" t="str">
        <f>IF(IFERROR(SEARCH(S$6,$D452),0)&gt;0,TRIM(VLOOKUP(S$6,'Lifeline-Capability XWalk'!$F$6:$G$38,2,FALSE)),"")</f>
        <v/>
      </c>
      <c r="T452" s="67" t="str">
        <f>IF(IFERROR(SEARCH(T$6,$D452),0)&gt;0,TRIM(VLOOKUP(T$6,'Lifeline-Capability XWalk'!$F$6:$G$38,2,FALSE)),"")</f>
        <v/>
      </c>
      <c r="U452" s="67" t="str">
        <f>IF(IFERROR(SEARCH(U$6,$D452),0)&gt;0,TRIM(VLOOKUP(U$6,'Lifeline-Capability XWalk'!$F$6:$G$38,2,FALSE)),"")</f>
        <v/>
      </c>
      <c r="V452" s="67" t="str">
        <f>IF(IFERROR(SEARCH(V$6,$D452),0)&gt;0,TRIM(VLOOKUP(V$6,'Lifeline-Capability XWalk'!$F$6:$G$38,2,FALSE)),"")</f>
        <v/>
      </c>
      <c r="W452" s="67" t="str">
        <f>IF(IFERROR(SEARCH(W$6,$D452),0)&gt;0,TRIM(VLOOKUP(W$6,'Lifeline-Capability XWalk'!$F$6:$G$38,2,FALSE)),"")</f>
        <v/>
      </c>
      <c r="X452" s="67" t="str">
        <f>IF(IFERROR(SEARCH(X$6,$D452),0)&gt;0,TRIM(VLOOKUP(X$6,'Lifeline-Capability XWalk'!$F$6:$G$38,2,FALSE)),"")</f>
        <v/>
      </c>
      <c r="Y452" s="67" t="str">
        <f>IF(IFERROR(SEARCH(Y$6,$D452),0)&gt;0,TRIM(VLOOKUP(Y$6,'Lifeline-Capability XWalk'!$F$6:$G$38,2,FALSE)),"")</f>
        <v/>
      </c>
      <c r="Z452" s="67" t="str">
        <f>IF(IFERROR(SEARCH(Z$6,$D452),0)&gt;0,TRIM(VLOOKUP(Z$6,'Lifeline-Capability XWalk'!$F$6:$G$38,2,FALSE)),"")</f>
        <v/>
      </c>
      <c r="AA452" s="67" t="str">
        <f>IF(IFERROR(SEARCH(AA$6,$D452),0)&gt;0,TRIM(VLOOKUP(AA$6,'Lifeline-Capability XWalk'!$F$6:$G$38,2,FALSE)),"")</f>
        <v/>
      </c>
      <c r="AB452" s="67" t="str">
        <f>IF(IFERROR(SEARCH(AB$6,$D452),0)&gt;0,TRIM(VLOOKUP(AB$6,'Lifeline-Capability XWalk'!$F$6:$G$38,2,FALSE)),"")</f>
        <v/>
      </c>
      <c r="AC452" s="67" t="str">
        <f>IF(IFERROR(SEARCH(AC$6,$D452),0)&gt;0,TRIM(VLOOKUP(AC$6,'Lifeline-Capability XWalk'!$F$6:$G$38,2,FALSE)),"")</f>
        <v/>
      </c>
      <c r="AD452" s="67" t="str">
        <f>IF(IFERROR(SEARCH(AD$6,$D452),0)&gt;0,TRIM(VLOOKUP(AD$6,'Lifeline-Capability XWalk'!$F$6:$G$38,2,FALSE)),"")</f>
        <v>Safety and Security; Food, Water, Shelter; Health and Medical; Energy; Communications; Hazardous Materials; Transportation; Water Systems;</v>
      </c>
      <c r="AE452" s="67" t="str">
        <f>IF(IFERROR(SEARCH(AE$6,$D452),0)&gt;0,TRIM(VLOOKUP(AE$6,'Lifeline-Capability XWalk'!$F$6:$G$38,2,FALSE)),"")</f>
        <v/>
      </c>
      <c r="AF452" s="67" t="str">
        <f>IF(IFERROR(SEARCH(AF$6,$D452),0)&gt;0,TRIM(VLOOKUP(AF$6,'Lifeline-Capability XWalk'!$F$6:$G$38,2,FALSE)),"")</f>
        <v>Communications</v>
      </c>
      <c r="AG452" s="67" t="str">
        <f>IF(IFERROR(SEARCH(AG$6,$D452),0)&gt;0,TRIM(VLOOKUP(AG$6,'Lifeline-Capability XWalk'!$F$6:$G$38,2,FALSE)),"")</f>
        <v/>
      </c>
      <c r="AH452" s="67" t="str">
        <f>IF(IFERROR(SEARCH(AH$6,$D452),0)&gt;0,TRIM(VLOOKUP(AH$6,'Lifeline-Capability XWalk'!$F$6:$G$38,2,FALSE)),"")</f>
        <v/>
      </c>
      <c r="AI452" s="67" t="str">
        <f>IF(IFERROR(SEARCH(AI$6,$D452),0)&gt;0,TRIM(VLOOKUP(AI$6,'Lifeline-Capability XWalk'!$F$6:$G$38,2,FALSE)),"")</f>
        <v/>
      </c>
      <c r="AJ452" s="67" t="str">
        <f>IF(IFERROR(SEARCH(AJ$6,$D452),0)&gt;0,TRIM(VLOOKUP(AJ$6,'Lifeline-Capability XWalk'!$F$6:$G$38,2,FALSE)),"")</f>
        <v/>
      </c>
      <c r="AK452" s="67" t="str">
        <f>IF(IFERROR(SEARCH(AK$6,$D452),0)&gt;0,TRIM(VLOOKUP(AK$6,'Lifeline-Capability XWalk'!$F$6:$G$38,2,FALSE)),"")</f>
        <v/>
      </c>
      <c r="AL452" s="68" t="str">
        <f>IF(IFERROR(SEARCH(AL$6,$D452),0)&gt;0,TRIM(VLOOKUP(AL$6,'Lifeline-Capability XWalk'!$F$6:$G$38,2,FALSE)),"")</f>
        <v/>
      </c>
      <c r="AM452" s="24" t="str">
        <f t="shared" si="27"/>
        <v/>
      </c>
      <c r="AN452" s="24" t="str">
        <f t="shared" si="26"/>
        <v/>
      </c>
      <c r="AO452" s="24" t="str">
        <f t="shared" si="26"/>
        <v/>
      </c>
      <c r="AP452" s="24" t="str">
        <f t="shared" si="26"/>
        <v/>
      </c>
      <c r="AQ452" s="24" t="str">
        <f t="shared" si="26"/>
        <v>Communications</v>
      </c>
      <c r="AR452" s="24" t="str">
        <f t="shared" si="26"/>
        <v/>
      </c>
      <c r="AS452" s="24" t="str">
        <f t="shared" si="26"/>
        <v/>
      </c>
      <c r="AT452" s="24" t="str">
        <f t="shared" si="26"/>
        <v/>
      </c>
      <c r="AU452" s="24" t="str">
        <f t="shared" si="26"/>
        <v>Safety and Security; Food, Water, Shelter; Health and Medical; Energy; Communications; Hazardous Materials; Transportation; Water Systems;</v>
      </c>
    </row>
    <row r="453" spans="1:47" s="24" customFormat="1" ht="32.1" customHeight="1" x14ac:dyDescent="0.2">
      <c r="A453" s="141" t="s">
        <v>1112</v>
      </c>
      <c r="B453" s="63" t="s">
        <v>1131</v>
      </c>
      <c r="C453" s="142" t="s">
        <v>1082</v>
      </c>
      <c r="D453" s="63" t="s">
        <v>1261</v>
      </c>
      <c r="E453" s="64" t="str">
        <f t="shared" si="25"/>
        <v>Safety and Security; Food, Water, Shelter; Health and Medical; Energy; Communications; Hazardous Materials; Transportation; Water Systems;</v>
      </c>
      <c r="F453" s="70" t="s">
        <v>608</v>
      </c>
      <c r="G453" s="66" t="str">
        <f>IF(IFERROR(SEARCH(G$6,$D453),0)&gt;0,TRIM(VLOOKUP(G$6,'Lifeline-Capability XWalk'!$F$6:$G$38,2,FALSE)),"")</f>
        <v/>
      </c>
      <c r="H453" s="67" t="str">
        <f>IF(IFERROR(SEARCH(H$6,$D453),0)&gt;0,TRIM(VLOOKUP(H$6,'Lifeline-Capability XWalk'!$F$6:$G$38,2,FALSE)),"")</f>
        <v/>
      </c>
      <c r="I453" s="67" t="str">
        <f>IF(IFERROR(SEARCH(I$6,$D453),0)&gt;0,TRIM(VLOOKUP(I$6,'Lifeline-Capability XWalk'!$F$6:$G$38,2,FALSE)),"")</f>
        <v/>
      </c>
      <c r="J453" s="67" t="str">
        <f>IF(IFERROR(SEARCH(J$6,$D453),0)&gt;0,TRIM(VLOOKUP(J$6,'Lifeline-Capability XWalk'!$F$6:$G$38,2,FALSE)),"")</f>
        <v/>
      </c>
      <c r="K453" s="67" t="str">
        <f>IF(IFERROR(SEARCH(K$6,$D453),0)&gt;0,TRIM(VLOOKUP(K$6,'Lifeline-Capability XWalk'!$F$6:$G$38,2,FALSE)),"")</f>
        <v/>
      </c>
      <c r="L453" s="67" t="str">
        <f>IF(IFERROR(SEARCH(L$6,$D453),0)&gt;0,TRIM(VLOOKUP(L$6,'Lifeline-Capability XWalk'!$F$6:$G$38,2,FALSE)),"")</f>
        <v/>
      </c>
      <c r="M453" s="67" t="str">
        <f>IF(IFERROR(SEARCH(M$6,$D453),0)&gt;0,TRIM(VLOOKUP(M$6,'Lifeline-Capability XWalk'!$F$6:$G$38,2,FALSE)),"")</f>
        <v/>
      </c>
      <c r="N453" s="67" t="str">
        <f>IF(IFERROR(SEARCH(N$6,$D453),0)&gt;0,TRIM(VLOOKUP(N$6,'Lifeline-Capability XWalk'!$F$6:$G$38,2,FALSE)),"")</f>
        <v/>
      </c>
      <c r="O453" s="67" t="str">
        <f>IF(IFERROR(SEARCH(O$6,$D453),0)&gt;0,TRIM(VLOOKUP(O$6,'Lifeline-Capability XWalk'!$F$6:$G$38,2,FALSE)),"")</f>
        <v/>
      </c>
      <c r="P453" s="67" t="str">
        <f>IF(IFERROR(SEARCH(P$6,$D453),0)&gt;0,TRIM(VLOOKUP(P$6,'Lifeline-Capability XWalk'!$F$6:$G$38,2,FALSE)),"")</f>
        <v/>
      </c>
      <c r="Q453" s="67" t="str">
        <f>IF(IFERROR(SEARCH(Q$6,$D453),0)&gt;0,TRIM(VLOOKUP(Q$6,'Lifeline-Capability XWalk'!$F$6:$G$38,2,FALSE)),"")</f>
        <v/>
      </c>
      <c r="R453" s="67" t="str">
        <f>IF(IFERROR(SEARCH(R$6,$D453),0)&gt;0,TRIM(VLOOKUP(R$6,'Lifeline-Capability XWalk'!$F$6:$G$38,2,FALSE)),"")</f>
        <v/>
      </c>
      <c r="S453" s="67" t="str">
        <f>IF(IFERROR(SEARCH(S$6,$D453),0)&gt;0,TRIM(VLOOKUP(S$6,'Lifeline-Capability XWalk'!$F$6:$G$38,2,FALSE)),"")</f>
        <v/>
      </c>
      <c r="T453" s="67" t="str">
        <f>IF(IFERROR(SEARCH(T$6,$D453),0)&gt;0,TRIM(VLOOKUP(T$6,'Lifeline-Capability XWalk'!$F$6:$G$38,2,FALSE)),"")</f>
        <v/>
      </c>
      <c r="U453" s="67" t="str">
        <f>IF(IFERROR(SEARCH(U$6,$D453),0)&gt;0,TRIM(VLOOKUP(U$6,'Lifeline-Capability XWalk'!$F$6:$G$38,2,FALSE)),"")</f>
        <v/>
      </c>
      <c r="V453" s="67" t="str">
        <f>IF(IFERROR(SEARCH(V$6,$D453),0)&gt;0,TRIM(VLOOKUP(V$6,'Lifeline-Capability XWalk'!$F$6:$G$38,2,FALSE)),"")</f>
        <v/>
      </c>
      <c r="W453" s="67" t="str">
        <f>IF(IFERROR(SEARCH(W$6,$D453),0)&gt;0,TRIM(VLOOKUP(W$6,'Lifeline-Capability XWalk'!$F$6:$G$38,2,FALSE)),"")</f>
        <v/>
      </c>
      <c r="X453" s="67" t="str">
        <f>IF(IFERROR(SEARCH(X$6,$D453),0)&gt;0,TRIM(VLOOKUP(X$6,'Lifeline-Capability XWalk'!$F$6:$G$38,2,FALSE)),"")</f>
        <v/>
      </c>
      <c r="Y453" s="67" t="str">
        <f>IF(IFERROR(SEARCH(Y$6,$D453),0)&gt;0,TRIM(VLOOKUP(Y$6,'Lifeline-Capability XWalk'!$F$6:$G$38,2,FALSE)),"")</f>
        <v/>
      </c>
      <c r="Z453" s="67" t="str">
        <f>IF(IFERROR(SEARCH(Z$6,$D453),0)&gt;0,TRIM(VLOOKUP(Z$6,'Lifeline-Capability XWalk'!$F$6:$G$38,2,FALSE)),"")</f>
        <v/>
      </c>
      <c r="AA453" s="67" t="str">
        <f>IF(IFERROR(SEARCH(AA$6,$D453),0)&gt;0,TRIM(VLOOKUP(AA$6,'Lifeline-Capability XWalk'!$F$6:$G$38,2,FALSE)),"")</f>
        <v/>
      </c>
      <c r="AB453" s="67" t="str">
        <f>IF(IFERROR(SEARCH(AB$6,$D453),0)&gt;0,TRIM(VLOOKUP(AB$6,'Lifeline-Capability XWalk'!$F$6:$G$38,2,FALSE)),"")</f>
        <v/>
      </c>
      <c r="AC453" s="67" t="str">
        <f>IF(IFERROR(SEARCH(AC$6,$D453),0)&gt;0,TRIM(VLOOKUP(AC$6,'Lifeline-Capability XWalk'!$F$6:$G$38,2,FALSE)),"")</f>
        <v/>
      </c>
      <c r="AD453" s="67" t="str">
        <f>IF(IFERROR(SEARCH(AD$6,$D453),0)&gt;0,TRIM(VLOOKUP(AD$6,'Lifeline-Capability XWalk'!$F$6:$G$38,2,FALSE)),"")</f>
        <v>Safety and Security; Food, Water, Shelter; Health and Medical; Energy; Communications; Hazardous Materials; Transportation; Water Systems;</v>
      </c>
      <c r="AE453" s="67" t="str">
        <f>IF(IFERROR(SEARCH(AE$6,$D453),0)&gt;0,TRIM(VLOOKUP(AE$6,'Lifeline-Capability XWalk'!$F$6:$G$38,2,FALSE)),"")</f>
        <v/>
      </c>
      <c r="AF453" s="67" t="str">
        <f>IF(IFERROR(SEARCH(AF$6,$D453),0)&gt;0,TRIM(VLOOKUP(AF$6,'Lifeline-Capability XWalk'!$F$6:$G$38,2,FALSE)),"")</f>
        <v>Communications</v>
      </c>
      <c r="AG453" s="67" t="str">
        <f>IF(IFERROR(SEARCH(AG$6,$D453),0)&gt;0,TRIM(VLOOKUP(AG$6,'Lifeline-Capability XWalk'!$F$6:$G$38,2,FALSE)),"")</f>
        <v/>
      </c>
      <c r="AH453" s="67" t="str">
        <f>IF(IFERROR(SEARCH(AH$6,$D453),0)&gt;0,TRIM(VLOOKUP(AH$6,'Lifeline-Capability XWalk'!$F$6:$G$38,2,FALSE)),"")</f>
        <v/>
      </c>
      <c r="AI453" s="67" t="str">
        <f>IF(IFERROR(SEARCH(AI$6,$D453),0)&gt;0,TRIM(VLOOKUP(AI$6,'Lifeline-Capability XWalk'!$F$6:$G$38,2,FALSE)),"")</f>
        <v/>
      </c>
      <c r="AJ453" s="67" t="str">
        <f>IF(IFERROR(SEARCH(AJ$6,$D453),0)&gt;0,TRIM(VLOOKUP(AJ$6,'Lifeline-Capability XWalk'!$F$6:$G$38,2,FALSE)),"")</f>
        <v/>
      </c>
      <c r="AK453" s="67" t="str">
        <f>IF(IFERROR(SEARCH(AK$6,$D453),0)&gt;0,TRIM(VLOOKUP(AK$6,'Lifeline-Capability XWalk'!$F$6:$G$38,2,FALSE)),"")</f>
        <v/>
      </c>
      <c r="AL453" s="68" t="str">
        <f>IF(IFERROR(SEARCH(AL$6,$D453),0)&gt;0,TRIM(VLOOKUP(AL$6,'Lifeline-Capability XWalk'!$F$6:$G$38,2,FALSE)),"")</f>
        <v/>
      </c>
      <c r="AM453" s="24" t="str">
        <f t="shared" si="27"/>
        <v/>
      </c>
      <c r="AN453" s="24" t="str">
        <f t="shared" si="26"/>
        <v/>
      </c>
      <c r="AO453" s="24" t="str">
        <f t="shared" si="26"/>
        <v/>
      </c>
      <c r="AP453" s="24" t="str">
        <f t="shared" si="26"/>
        <v/>
      </c>
      <c r="AQ453" s="24" t="str">
        <f t="shared" si="26"/>
        <v>Communications</v>
      </c>
      <c r="AR453" s="24" t="str">
        <f t="shared" si="26"/>
        <v/>
      </c>
      <c r="AS453" s="24" t="str">
        <f t="shared" si="26"/>
        <v/>
      </c>
      <c r="AT453" s="24" t="str">
        <f t="shared" si="26"/>
        <v/>
      </c>
      <c r="AU453" s="24" t="str">
        <f t="shared" si="26"/>
        <v>Safety and Security; Food, Water, Shelter; Health and Medical; Energy; Communications; Hazardous Materials; Transportation; Water Systems;</v>
      </c>
    </row>
    <row r="454" spans="1:47" s="24" customFormat="1" ht="32.1" customHeight="1" x14ac:dyDescent="0.2">
      <c r="A454" s="141" t="s">
        <v>1112</v>
      </c>
      <c r="B454" s="63" t="s">
        <v>1131</v>
      </c>
      <c r="C454" s="142" t="s">
        <v>1393</v>
      </c>
      <c r="D454" s="63" t="s">
        <v>1261</v>
      </c>
      <c r="E454" s="64" t="str">
        <f t="shared" si="25"/>
        <v>Safety and Security; Food, Water, Shelter; Health and Medical; Energy; Communications; Hazardous Materials; Transportation; Water Systems;</v>
      </c>
      <c r="F454" s="65" t="s">
        <v>671</v>
      </c>
      <c r="G454" s="66" t="str">
        <f>IF(IFERROR(SEARCH(G$6,$D454),0)&gt;0,TRIM(VLOOKUP(G$6,'Lifeline-Capability XWalk'!$F$6:$G$38,2,FALSE)),"")</f>
        <v/>
      </c>
      <c r="H454" s="67" t="str">
        <f>IF(IFERROR(SEARCH(H$6,$D454),0)&gt;0,TRIM(VLOOKUP(H$6,'Lifeline-Capability XWalk'!$F$6:$G$38,2,FALSE)),"")</f>
        <v/>
      </c>
      <c r="I454" s="67" t="str">
        <f>IF(IFERROR(SEARCH(I$6,$D454),0)&gt;0,TRIM(VLOOKUP(I$6,'Lifeline-Capability XWalk'!$F$6:$G$38,2,FALSE)),"")</f>
        <v/>
      </c>
      <c r="J454" s="67" t="str">
        <f>IF(IFERROR(SEARCH(J$6,$D454),0)&gt;0,TRIM(VLOOKUP(J$6,'Lifeline-Capability XWalk'!$F$6:$G$38,2,FALSE)),"")</f>
        <v/>
      </c>
      <c r="K454" s="67" t="str">
        <f>IF(IFERROR(SEARCH(K$6,$D454),0)&gt;0,TRIM(VLOOKUP(K$6,'Lifeline-Capability XWalk'!$F$6:$G$38,2,FALSE)),"")</f>
        <v/>
      </c>
      <c r="L454" s="67" t="str">
        <f>IF(IFERROR(SEARCH(L$6,$D454),0)&gt;0,TRIM(VLOOKUP(L$6,'Lifeline-Capability XWalk'!$F$6:$G$38,2,FALSE)),"")</f>
        <v/>
      </c>
      <c r="M454" s="67" t="str">
        <f>IF(IFERROR(SEARCH(M$6,$D454),0)&gt;0,TRIM(VLOOKUP(M$6,'Lifeline-Capability XWalk'!$F$6:$G$38,2,FALSE)),"")</f>
        <v/>
      </c>
      <c r="N454" s="67" t="str">
        <f>IF(IFERROR(SEARCH(N$6,$D454),0)&gt;0,TRIM(VLOOKUP(N$6,'Lifeline-Capability XWalk'!$F$6:$G$38,2,FALSE)),"")</f>
        <v/>
      </c>
      <c r="O454" s="67" t="str">
        <f>IF(IFERROR(SEARCH(O$6,$D454),0)&gt;0,TRIM(VLOOKUP(O$6,'Lifeline-Capability XWalk'!$F$6:$G$38,2,FALSE)),"")</f>
        <v/>
      </c>
      <c r="P454" s="67" t="str">
        <f>IF(IFERROR(SEARCH(P$6,$D454),0)&gt;0,TRIM(VLOOKUP(P$6,'Lifeline-Capability XWalk'!$F$6:$G$38,2,FALSE)),"")</f>
        <v/>
      </c>
      <c r="Q454" s="67" t="str">
        <f>IF(IFERROR(SEARCH(Q$6,$D454),0)&gt;0,TRIM(VLOOKUP(Q$6,'Lifeline-Capability XWalk'!$F$6:$G$38,2,FALSE)),"")</f>
        <v/>
      </c>
      <c r="R454" s="67" t="str">
        <f>IF(IFERROR(SEARCH(R$6,$D454),0)&gt;0,TRIM(VLOOKUP(R$6,'Lifeline-Capability XWalk'!$F$6:$G$38,2,FALSE)),"")</f>
        <v/>
      </c>
      <c r="S454" s="67" t="str">
        <f>IF(IFERROR(SEARCH(S$6,$D454),0)&gt;0,TRIM(VLOOKUP(S$6,'Lifeline-Capability XWalk'!$F$6:$G$38,2,FALSE)),"")</f>
        <v/>
      </c>
      <c r="T454" s="67" t="str">
        <f>IF(IFERROR(SEARCH(T$6,$D454),0)&gt;0,TRIM(VLOOKUP(T$6,'Lifeline-Capability XWalk'!$F$6:$G$38,2,FALSE)),"")</f>
        <v/>
      </c>
      <c r="U454" s="67" t="str">
        <f>IF(IFERROR(SEARCH(U$6,$D454),0)&gt;0,TRIM(VLOOKUP(U$6,'Lifeline-Capability XWalk'!$F$6:$G$38,2,FALSE)),"")</f>
        <v/>
      </c>
      <c r="V454" s="67" t="str">
        <f>IF(IFERROR(SEARCH(V$6,$D454),0)&gt;0,TRIM(VLOOKUP(V$6,'Lifeline-Capability XWalk'!$F$6:$G$38,2,FALSE)),"")</f>
        <v/>
      </c>
      <c r="W454" s="67" t="str">
        <f>IF(IFERROR(SEARCH(W$6,$D454),0)&gt;0,TRIM(VLOOKUP(W$6,'Lifeline-Capability XWalk'!$F$6:$G$38,2,FALSE)),"")</f>
        <v/>
      </c>
      <c r="X454" s="67" t="str">
        <f>IF(IFERROR(SEARCH(X$6,$D454),0)&gt;0,TRIM(VLOOKUP(X$6,'Lifeline-Capability XWalk'!$F$6:$G$38,2,FALSE)),"")</f>
        <v/>
      </c>
      <c r="Y454" s="67" t="str">
        <f>IF(IFERROR(SEARCH(Y$6,$D454),0)&gt;0,TRIM(VLOOKUP(Y$6,'Lifeline-Capability XWalk'!$F$6:$G$38,2,FALSE)),"")</f>
        <v/>
      </c>
      <c r="Z454" s="67" t="str">
        <f>IF(IFERROR(SEARCH(Z$6,$D454),0)&gt;0,TRIM(VLOOKUP(Z$6,'Lifeline-Capability XWalk'!$F$6:$G$38,2,FALSE)),"")</f>
        <v/>
      </c>
      <c r="AA454" s="67" t="str">
        <f>IF(IFERROR(SEARCH(AA$6,$D454),0)&gt;0,TRIM(VLOOKUP(AA$6,'Lifeline-Capability XWalk'!$F$6:$G$38,2,FALSE)),"")</f>
        <v/>
      </c>
      <c r="AB454" s="67" t="str">
        <f>IF(IFERROR(SEARCH(AB$6,$D454),0)&gt;0,TRIM(VLOOKUP(AB$6,'Lifeline-Capability XWalk'!$F$6:$G$38,2,FALSE)),"")</f>
        <v/>
      </c>
      <c r="AC454" s="67" t="str">
        <f>IF(IFERROR(SEARCH(AC$6,$D454),0)&gt;0,TRIM(VLOOKUP(AC$6,'Lifeline-Capability XWalk'!$F$6:$G$38,2,FALSE)),"")</f>
        <v/>
      </c>
      <c r="AD454" s="67" t="str">
        <f>IF(IFERROR(SEARCH(AD$6,$D454),0)&gt;0,TRIM(VLOOKUP(AD$6,'Lifeline-Capability XWalk'!$F$6:$G$38,2,FALSE)),"")</f>
        <v>Safety and Security; Food, Water, Shelter; Health and Medical; Energy; Communications; Hazardous Materials; Transportation; Water Systems;</v>
      </c>
      <c r="AE454" s="67" t="str">
        <f>IF(IFERROR(SEARCH(AE$6,$D454),0)&gt;0,TRIM(VLOOKUP(AE$6,'Lifeline-Capability XWalk'!$F$6:$G$38,2,FALSE)),"")</f>
        <v/>
      </c>
      <c r="AF454" s="67" t="str">
        <f>IF(IFERROR(SEARCH(AF$6,$D454),0)&gt;0,TRIM(VLOOKUP(AF$6,'Lifeline-Capability XWalk'!$F$6:$G$38,2,FALSE)),"")</f>
        <v>Communications</v>
      </c>
      <c r="AG454" s="67" t="str">
        <f>IF(IFERROR(SEARCH(AG$6,$D454),0)&gt;0,TRIM(VLOOKUP(AG$6,'Lifeline-Capability XWalk'!$F$6:$G$38,2,FALSE)),"")</f>
        <v/>
      </c>
      <c r="AH454" s="67" t="str">
        <f>IF(IFERROR(SEARCH(AH$6,$D454),0)&gt;0,TRIM(VLOOKUP(AH$6,'Lifeline-Capability XWalk'!$F$6:$G$38,2,FALSE)),"")</f>
        <v/>
      </c>
      <c r="AI454" s="67" t="str">
        <f>IF(IFERROR(SEARCH(AI$6,$D454),0)&gt;0,TRIM(VLOOKUP(AI$6,'Lifeline-Capability XWalk'!$F$6:$G$38,2,FALSE)),"")</f>
        <v/>
      </c>
      <c r="AJ454" s="67" t="str">
        <f>IF(IFERROR(SEARCH(AJ$6,$D454),0)&gt;0,TRIM(VLOOKUP(AJ$6,'Lifeline-Capability XWalk'!$F$6:$G$38,2,FALSE)),"")</f>
        <v/>
      </c>
      <c r="AK454" s="67" t="str">
        <f>IF(IFERROR(SEARCH(AK$6,$D454),0)&gt;0,TRIM(VLOOKUP(AK$6,'Lifeline-Capability XWalk'!$F$6:$G$38,2,FALSE)),"")</f>
        <v/>
      </c>
      <c r="AL454" s="68" t="str">
        <f>IF(IFERROR(SEARCH(AL$6,$D454),0)&gt;0,TRIM(VLOOKUP(AL$6,'Lifeline-Capability XWalk'!$F$6:$G$38,2,FALSE)),"")</f>
        <v/>
      </c>
      <c r="AM454" s="24" t="str">
        <f t="shared" si="27"/>
        <v/>
      </c>
      <c r="AN454" s="24" t="str">
        <f t="shared" si="26"/>
        <v/>
      </c>
      <c r="AO454" s="24" t="str">
        <f t="shared" si="26"/>
        <v/>
      </c>
      <c r="AP454" s="24" t="str">
        <f t="shared" si="26"/>
        <v/>
      </c>
      <c r="AQ454" s="24" t="str">
        <f t="shared" si="26"/>
        <v>Communications</v>
      </c>
      <c r="AR454" s="24" t="str">
        <f t="shared" si="26"/>
        <v/>
      </c>
      <c r="AS454" s="24" t="str">
        <f t="shared" si="26"/>
        <v/>
      </c>
      <c r="AT454" s="24" t="str">
        <f t="shared" si="26"/>
        <v/>
      </c>
      <c r="AU454" s="24" t="str">
        <f t="shared" si="26"/>
        <v>Safety and Security; Food, Water, Shelter; Health and Medical; Energy; Communications; Hazardous Materials; Transportation; Water Systems;</v>
      </c>
    </row>
    <row r="455" spans="1:47" s="24" customFormat="1" ht="32.1" customHeight="1" x14ac:dyDescent="0.2">
      <c r="A455" s="141" t="s">
        <v>1112</v>
      </c>
      <c r="B455" s="63" t="s">
        <v>1117</v>
      </c>
      <c r="C455" s="142" t="s">
        <v>1393</v>
      </c>
      <c r="D455" s="63" t="s">
        <v>1261</v>
      </c>
      <c r="E455" s="64" t="str">
        <f t="shared" si="25"/>
        <v>Safety and Security; Food, Water, Shelter; Health and Medical; Energy; Communications; Hazardous Materials; Transportation; Water Systems;</v>
      </c>
      <c r="F455" s="70" t="s">
        <v>605</v>
      </c>
      <c r="G455" s="66" t="str">
        <f>IF(IFERROR(SEARCH(G$6,$D455),0)&gt;0,TRIM(VLOOKUP(G$6,'Lifeline-Capability XWalk'!$F$6:$G$38,2,FALSE)),"")</f>
        <v/>
      </c>
      <c r="H455" s="67" t="str">
        <f>IF(IFERROR(SEARCH(H$6,$D455),0)&gt;0,TRIM(VLOOKUP(H$6,'Lifeline-Capability XWalk'!$F$6:$G$38,2,FALSE)),"")</f>
        <v/>
      </c>
      <c r="I455" s="67" t="str">
        <f>IF(IFERROR(SEARCH(I$6,$D455),0)&gt;0,TRIM(VLOOKUP(I$6,'Lifeline-Capability XWalk'!$F$6:$G$38,2,FALSE)),"")</f>
        <v/>
      </c>
      <c r="J455" s="67" t="str">
        <f>IF(IFERROR(SEARCH(J$6,$D455),0)&gt;0,TRIM(VLOOKUP(J$6,'Lifeline-Capability XWalk'!$F$6:$G$38,2,FALSE)),"")</f>
        <v/>
      </c>
      <c r="K455" s="67" t="str">
        <f>IF(IFERROR(SEARCH(K$6,$D455),0)&gt;0,TRIM(VLOOKUP(K$6,'Lifeline-Capability XWalk'!$F$6:$G$38,2,FALSE)),"")</f>
        <v/>
      </c>
      <c r="L455" s="67" t="str">
        <f>IF(IFERROR(SEARCH(L$6,$D455),0)&gt;0,TRIM(VLOOKUP(L$6,'Lifeline-Capability XWalk'!$F$6:$G$38,2,FALSE)),"")</f>
        <v/>
      </c>
      <c r="M455" s="67" t="str">
        <f>IF(IFERROR(SEARCH(M$6,$D455),0)&gt;0,TRIM(VLOOKUP(M$6,'Lifeline-Capability XWalk'!$F$6:$G$38,2,FALSE)),"")</f>
        <v/>
      </c>
      <c r="N455" s="67" t="str">
        <f>IF(IFERROR(SEARCH(N$6,$D455),0)&gt;0,TRIM(VLOOKUP(N$6,'Lifeline-Capability XWalk'!$F$6:$G$38,2,FALSE)),"")</f>
        <v/>
      </c>
      <c r="O455" s="67" t="str">
        <f>IF(IFERROR(SEARCH(O$6,$D455),0)&gt;0,TRIM(VLOOKUP(O$6,'Lifeline-Capability XWalk'!$F$6:$G$38,2,FALSE)),"")</f>
        <v/>
      </c>
      <c r="P455" s="67" t="str">
        <f>IF(IFERROR(SEARCH(P$6,$D455),0)&gt;0,TRIM(VLOOKUP(P$6,'Lifeline-Capability XWalk'!$F$6:$G$38,2,FALSE)),"")</f>
        <v/>
      </c>
      <c r="Q455" s="67" t="str">
        <f>IF(IFERROR(SEARCH(Q$6,$D455),0)&gt;0,TRIM(VLOOKUP(Q$6,'Lifeline-Capability XWalk'!$F$6:$G$38,2,FALSE)),"")</f>
        <v/>
      </c>
      <c r="R455" s="67" t="str">
        <f>IF(IFERROR(SEARCH(R$6,$D455),0)&gt;0,TRIM(VLOOKUP(R$6,'Lifeline-Capability XWalk'!$F$6:$G$38,2,FALSE)),"")</f>
        <v/>
      </c>
      <c r="S455" s="67" t="str">
        <f>IF(IFERROR(SEARCH(S$6,$D455),0)&gt;0,TRIM(VLOOKUP(S$6,'Lifeline-Capability XWalk'!$F$6:$G$38,2,FALSE)),"")</f>
        <v/>
      </c>
      <c r="T455" s="67" t="str">
        <f>IF(IFERROR(SEARCH(T$6,$D455),0)&gt;0,TRIM(VLOOKUP(T$6,'Lifeline-Capability XWalk'!$F$6:$G$38,2,FALSE)),"")</f>
        <v/>
      </c>
      <c r="U455" s="67" t="str">
        <f>IF(IFERROR(SEARCH(U$6,$D455),0)&gt;0,TRIM(VLOOKUP(U$6,'Lifeline-Capability XWalk'!$F$6:$G$38,2,FALSE)),"")</f>
        <v/>
      </c>
      <c r="V455" s="67" t="str">
        <f>IF(IFERROR(SEARCH(V$6,$D455),0)&gt;0,TRIM(VLOOKUP(V$6,'Lifeline-Capability XWalk'!$F$6:$G$38,2,FALSE)),"")</f>
        <v/>
      </c>
      <c r="W455" s="67" t="str">
        <f>IF(IFERROR(SEARCH(W$6,$D455),0)&gt;0,TRIM(VLOOKUP(W$6,'Lifeline-Capability XWalk'!$F$6:$G$38,2,FALSE)),"")</f>
        <v/>
      </c>
      <c r="X455" s="67" t="str">
        <f>IF(IFERROR(SEARCH(X$6,$D455),0)&gt;0,TRIM(VLOOKUP(X$6,'Lifeline-Capability XWalk'!$F$6:$G$38,2,FALSE)),"")</f>
        <v/>
      </c>
      <c r="Y455" s="67" t="str">
        <f>IF(IFERROR(SEARCH(Y$6,$D455),0)&gt;0,TRIM(VLOOKUP(Y$6,'Lifeline-Capability XWalk'!$F$6:$G$38,2,FALSE)),"")</f>
        <v/>
      </c>
      <c r="Z455" s="67" t="str">
        <f>IF(IFERROR(SEARCH(Z$6,$D455),0)&gt;0,TRIM(VLOOKUP(Z$6,'Lifeline-Capability XWalk'!$F$6:$G$38,2,FALSE)),"")</f>
        <v/>
      </c>
      <c r="AA455" s="67" t="str">
        <f>IF(IFERROR(SEARCH(AA$6,$D455),0)&gt;0,TRIM(VLOOKUP(AA$6,'Lifeline-Capability XWalk'!$F$6:$G$38,2,FALSE)),"")</f>
        <v/>
      </c>
      <c r="AB455" s="67" t="str">
        <f>IF(IFERROR(SEARCH(AB$6,$D455),0)&gt;0,TRIM(VLOOKUP(AB$6,'Lifeline-Capability XWalk'!$F$6:$G$38,2,FALSE)),"")</f>
        <v/>
      </c>
      <c r="AC455" s="67" t="str">
        <f>IF(IFERROR(SEARCH(AC$6,$D455),0)&gt;0,TRIM(VLOOKUP(AC$6,'Lifeline-Capability XWalk'!$F$6:$G$38,2,FALSE)),"")</f>
        <v/>
      </c>
      <c r="AD455" s="67" t="str">
        <f>IF(IFERROR(SEARCH(AD$6,$D455),0)&gt;0,TRIM(VLOOKUP(AD$6,'Lifeline-Capability XWalk'!$F$6:$G$38,2,FALSE)),"")</f>
        <v>Safety and Security; Food, Water, Shelter; Health and Medical; Energy; Communications; Hazardous Materials; Transportation; Water Systems;</v>
      </c>
      <c r="AE455" s="67" t="str">
        <f>IF(IFERROR(SEARCH(AE$6,$D455),0)&gt;0,TRIM(VLOOKUP(AE$6,'Lifeline-Capability XWalk'!$F$6:$G$38,2,FALSE)),"")</f>
        <v/>
      </c>
      <c r="AF455" s="67" t="str">
        <f>IF(IFERROR(SEARCH(AF$6,$D455),0)&gt;0,TRIM(VLOOKUP(AF$6,'Lifeline-Capability XWalk'!$F$6:$G$38,2,FALSE)),"")</f>
        <v>Communications</v>
      </c>
      <c r="AG455" s="67" t="str">
        <f>IF(IFERROR(SEARCH(AG$6,$D455),0)&gt;0,TRIM(VLOOKUP(AG$6,'Lifeline-Capability XWalk'!$F$6:$G$38,2,FALSE)),"")</f>
        <v/>
      </c>
      <c r="AH455" s="67" t="str">
        <f>IF(IFERROR(SEARCH(AH$6,$D455),0)&gt;0,TRIM(VLOOKUP(AH$6,'Lifeline-Capability XWalk'!$F$6:$G$38,2,FALSE)),"")</f>
        <v/>
      </c>
      <c r="AI455" s="67" t="str">
        <f>IF(IFERROR(SEARCH(AI$6,$D455),0)&gt;0,TRIM(VLOOKUP(AI$6,'Lifeline-Capability XWalk'!$F$6:$G$38,2,FALSE)),"")</f>
        <v/>
      </c>
      <c r="AJ455" s="67" t="str">
        <f>IF(IFERROR(SEARCH(AJ$6,$D455),0)&gt;0,TRIM(VLOOKUP(AJ$6,'Lifeline-Capability XWalk'!$F$6:$G$38,2,FALSE)),"")</f>
        <v/>
      </c>
      <c r="AK455" s="67" t="str">
        <f>IF(IFERROR(SEARCH(AK$6,$D455),0)&gt;0,TRIM(VLOOKUP(AK$6,'Lifeline-Capability XWalk'!$F$6:$G$38,2,FALSE)),"")</f>
        <v/>
      </c>
      <c r="AL455" s="68" t="str">
        <f>IF(IFERROR(SEARCH(AL$6,$D455),0)&gt;0,TRIM(VLOOKUP(AL$6,'Lifeline-Capability XWalk'!$F$6:$G$38,2,FALSE)),"")</f>
        <v/>
      </c>
      <c r="AM455" s="24" t="str">
        <f t="shared" si="27"/>
        <v/>
      </c>
      <c r="AN455" s="24" t="str">
        <f t="shared" si="26"/>
        <v/>
      </c>
      <c r="AO455" s="24" t="str">
        <f t="shared" si="26"/>
        <v/>
      </c>
      <c r="AP455" s="24" t="str">
        <f t="shared" si="26"/>
        <v/>
      </c>
      <c r="AQ455" s="24" t="str">
        <f t="shared" si="26"/>
        <v>Communications</v>
      </c>
      <c r="AR455" s="24" t="str">
        <f t="shared" si="26"/>
        <v/>
      </c>
      <c r="AS455" s="24" t="str">
        <f t="shared" si="26"/>
        <v/>
      </c>
      <c r="AT455" s="24" t="str">
        <f t="shared" si="26"/>
        <v/>
      </c>
      <c r="AU455" s="24" t="str">
        <f t="shared" si="26"/>
        <v>Safety and Security; Food, Water, Shelter; Health and Medical; Energy; Communications; Hazardous Materials; Transportation; Water Systems;</v>
      </c>
    </row>
    <row r="456" spans="1:47" s="24" customFormat="1" ht="32.1" customHeight="1" x14ac:dyDescent="0.2">
      <c r="A456" s="141" t="s">
        <v>1112</v>
      </c>
      <c r="B456" s="63" t="s">
        <v>1117</v>
      </c>
      <c r="C456" s="142" t="s">
        <v>1082</v>
      </c>
      <c r="D456" s="63" t="s">
        <v>1261</v>
      </c>
      <c r="E456" s="64" t="str">
        <f t="shared" si="25"/>
        <v>Safety and Security; Food, Water, Shelter; Health and Medical; Energy; Communications; Hazardous Materials; Transportation; Water Systems;</v>
      </c>
      <c r="F456" s="70" t="s">
        <v>610</v>
      </c>
      <c r="G456" s="66" t="str">
        <f>IF(IFERROR(SEARCH(G$6,$D456),0)&gt;0,TRIM(VLOOKUP(G$6,'Lifeline-Capability XWalk'!$F$6:$G$38,2,FALSE)),"")</f>
        <v/>
      </c>
      <c r="H456" s="67" t="str">
        <f>IF(IFERROR(SEARCH(H$6,$D456),0)&gt;0,TRIM(VLOOKUP(H$6,'Lifeline-Capability XWalk'!$F$6:$G$38,2,FALSE)),"")</f>
        <v/>
      </c>
      <c r="I456" s="67" t="str">
        <f>IF(IFERROR(SEARCH(I$6,$D456),0)&gt;0,TRIM(VLOOKUP(I$6,'Lifeline-Capability XWalk'!$F$6:$G$38,2,FALSE)),"")</f>
        <v/>
      </c>
      <c r="J456" s="67" t="str">
        <f>IF(IFERROR(SEARCH(J$6,$D456),0)&gt;0,TRIM(VLOOKUP(J$6,'Lifeline-Capability XWalk'!$F$6:$G$38,2,FALSE)),"")</f>
        <v/>
      </c>
      <c r="K456" s="67" t="str">
        <f>IF(IFERROR(SEARCH(K$6,$D456),0)&gt;0,TRIM(VLOOKUP(K$6,'Lifeline-Capability XWalk'!$F$6:$G$38,2,FALSE)),"")</f>
        <v/>
      </c>
      <c r="L456" s="67" t="str">
        <f>IF(IFERROR(SEARCH(L$6,$D456),0)&gt;0,TRIM(VLOOKUP(L$6,'Lifeline-Capability XWalk'!$F$6:$G$38,2,FALSE)),"")</f>
        <v/>
      </c>
      <c r="M456" s="67" t="str">
        <f>IF(IFERROR(SEARCH(M$6,$D456),0)&gt;0,TRIM(VLOOKUP(M$6,'Lifeline-Capability XWalk'!$F$6:$G$38,2,FALSE)),"")</f>
        <v/>
      </c>
      <c r="N456" s="67" t="str">
        <f>IF(IFERROR(SEARCH(N$6,$D456),0)&gt;0,TRIM(VLOOKUP(N$6,'Lifeline-Capability XWalk'!$F$6:$G$38,2,FALSE)),"")</f>
        <v/>
      </c>
      <c r="O456" s="67" t="str">
        <f>IF(IFERROR(SEARCH(O$6,$D456),0)&gt;0,TRIM(VLOOKUP(O$6,'Lifeline-Capability XWalk'!$F$6:$G$38,2,FALSE)),"")</f>
        <v/>
      </c>
      <c r="P456" s="67" t="str">
        <f>IF(IFERROR(SEARCH(P$6,$D456),0)&gt;0,TRIM(VLOOKUP(P$6,'Lifeline-Capability XWalk'!$F$6:$G$38,2,FALSE)),"")</f>
        <v/>
      </c>
      <c r="Q456" s="67" t="str">
        <f>IF(IFERROR(SEARCH(Q$6,$D456),0)&gt;0,TRIM(VLOOKUP(Q$6,'Lifeline-Capability XWalk'!$F$6:$G$38,2,FALSE)),"")</f>
        <v/>
      </c>
      <c r="R456" s="67" t="str">
        <f>IF(IFERROR(SEARCH(R$6,$D456),0)&gt;0,TRIM(VLOOKUP(R$6,'Lifeline-Capability XWalk'!$F$6:$G$38,2,FALSE)),"")</f>
        <v/>
      </c>
      <c r="S456" s="67" t="str">
        <f>IF(IFERROR(SEARCH(S$6,$D456),0)&gt;0,TRIM(VLOOKUP(S$6,'Lifeline-Capability XWalk'!$F$6:$G$38,2,FALSE)),"")</f>
        <v/>
      </c>
      <c r="T456" s="67" t="str">
        <f>IF(IFERROR(SEARCH(T$6,$D456),0)&gt;0,TRIM(VLOOKUP(T$6,'Lifeline-Capability XWalk'!$F$6:$G$38,2,FALSE)),"")</f>
        <v/>
      </c>
      <c r="U456" s="67" t="str">
        <f>IF(IFERROR(SEARCH(U$6,$D456),0)&gt;0,TRIM(VLOOKUP(U$6,'Lifeline-Capability XWalk'!$F$6:$G$38,2,FALSE)),"")</f>
        <v/>
      </c>
      <c r="V456" s="67" t="str">
        <f>IF(IFERROR(SEARCH(V$6,$D456),0)&gt;0,TRIM(VLOOKUP(V$6,'Lifeline-Capability XWalk'!$F$6:$G$38,2,FALSE)),"")</f>
        <v/>
      </c>
      <c r="W456" s="67" t="str">
        <f>IF(IFERROR(SEARCH(W$6,$D456),0)&gt;0,TRIM(VLOOKUP(W$6,'Lifeline-Capability XWalk'!$F$6:$G$38,2,FALSE)),"")</f>
        <v/>
      </c>
      <c r="X456" s="67" t="str">
        <f>IF(IFERROR(SEARCH(X$6,$D456),0)&gt;0,TRIM(VLOOKUP(X$6,'Lifeline-Capability XWalk'!$F$6:$G$38,2,FALSE)),"")</f>
        <v/>
      </c>
      <c r="Y456" s="67" t="str">
        <f>IF(IFERROR(SEARCH(Y$6,$D456),0)&gt;0,TRIM(VLOOKUP(Y$6,'Lifeline-Capability XWalk'!$F$6:$G$38,2,FALSE)),"")</f>
        <v/>
      </c>
      <c r="Z456" s="67" t="str">
        <f>IF(IFERROR(SEARCH(Z$6,$D456),0)&gt;0,TRIM(VLOOKUP(Z$6,'Lifeline-Capability XWalk'!$F$6:$G$38,2,FALSE)),"")</f>
        <v/>
      </c>
      <c r="AA456" s="67" t="str">
        <f>IF(IFERROR(SEARCH(AA$6,$D456),0)&gt;0,TRIM(VLOOKUP(AA$6,'Lifeline-Capability XWalk'!$F$6:$G$38,2,FALSE)),"")</f>
        <v/>
      </c>
      <c r="AB456" s="67" t="str">
        <f>IF(IFERROR(SEARCH(AB$6,$D456),0)&gt;0,TRIM(VLOOKUP(AB$6,'Lifeline-Capability XWalk'!$F$6:$G$38,2,FALSE)),"")</f>
        <v/>
      </c>
      <c r="AC456" s="67" t="str">
        <f>IF(IFERROR(SEARCH(AC$6,$D456),0)&gt;0,TRIM(VLOOKUP(AC$6,'Lifeline-Capability XWalk'!$F$6:$G$38,2,FALSE)),"")</f>
        <v/>
      </c>
      <c r="AD456" s="67" t="str">
        <f>IF(IFERROR(SEARCH(AD$6,$D456),0)&gt;0,TRIM(VLOOKUP(AD$6,'Lifeline-Capability XWalk'!$F$6:$G$38,2,FALSE)),"")</f>
        <v>Safety and Security; Food, Water, Shelter; Health and Medical; Energy; Communications; Hazardous Materials; Transportation; Water Systems;</v>
      </c>
      <c r="AE456" s="67" t="str">
        <f>IF(IFERROR(SEARCH(AE$6,$D456),0)&gt;0,TRIM(VLOOKUP(AE$6,'Lifeline-Capability XWalk'!$F$6:$G$38,2,FALSE)),"")</f>
        <v/>
      </c>
      <c r="AF456" s="67" t="str">
        <f>IF(IFERROR(SEARCH(AF$6,$D456),0)&gt;0,TRIM(VLOOKUP(AF$6,'Lifeline-Capability XWalk'!$F$6:$G$38,2,FALSE)),"")</f>
        <v>Communications</v>
      </c>
      <c r="AG456" s="67" t="str">
        <f>IF(IFERROR(SEARCH(AG$6,$D456),0)&gt;0,TRIM(VLOOKUP(AG$6,'Lifeline-Capability XWalk'!$F$6:$G$38,2,FALSE)),"")</f>
        <v/>
      </c>
      <c r="AH456" s="67" t="str">
        <f>IF(IFERROR(SEARCH(AH$6,$D456),0)&gt;0,TRIM(VLOOKUP(AH$6,'Lifeline-Capability XWalk'!$F$6:$G$38,2,FALSE)),"")</f>
        <v/>
      </c>
      <c r="AI456" s="67" t="str">
        <f>IF(IFERROR(SEARCH(AI$6,$D456),0)&gt;0,TRIM(VLOOKUP(AI$6,'Lifeline-Capability XWalk'!$F$6:$G$38,2,FALSE)),"")</f>
        <v/>
      </c>
      <c r="AJ456" s="67" t="str">
        <f>IF(IFERROR(SEARCH(AJ$6,$D456),0)&gt;0,TRIM(VLOOKUP(AJ$6,'Lifeline-Capability XWalk'!$F$6:$G$38,2,FALSE)),"")</f>
        <v/>
      </c>
      <c r="AK456" s="67" t="str">
        <f>IF(IFERROR(SEARCH(AK$6,$D456),0)&gt;0,TRIM(VLOOKUP(AK$6,'Lifeline-Capability XWalk'!$F$6:$G$38,2,FALSE)),"")</f>
        <v/>
      </c>
      <c r="AL456" s="68" t="str">
        <f>IF(IFERROR(SEARCH(AL$6,$D456),0)&gt;0,TRIM(VLOOKUP(AL$6,'Lifeline-Capability XWalk'!$F$6:$G$38,2,FALSE)),"")</f>
        <v/>
      </c>
      <c r="AM456" s="24" t="str">
        <f t="shared" si="27"/>
        <v/>
      </c>
      <c r="AN456" s="24" t="str">
        <f t="shared" si="26"/>
        <v/>
      </c>
      <c r="AO456" s="24" t="str">
        <f t="shared" si="26"/>
        <v/>
      </c>
      <c r="AP456" s="24" t="str">
        <f t="shared" si="26"/>
        <v/>
      </c>
      <c r="AQ456" s="24" t="str">
        <f t="shared" si="26"/>
        <v>Communications</v>
      </c>
      <c r="AR456" s="24" t="str">
        <f t="shared" si="26"/>
        <v/>
      </c>
      <c r="AS456" s="24" t="str">
        <f t="shared" si="26"/>
        <v/>
      </c>
      <c r="AT456" s="24" t="str">
        <f t="shared" si="26"/>
        <v/>
      </c>
      <c r="AU456" s="24" t="str">
        <f t="shared" si="26"/>
        <v>Safety and Security; Food, Water, Shelter; Health and Medical; Energy; Communications; Hazardous Materials; Transportation; Water Systems;</v>
      </c>
    </row>
    <row r="457" spans="1:47" s="24" customFormat="1" ht="32.1" customHeight="1" x14ac:dyDescent="0.2">
      <c r="A457" s="141" t="s">
        <v>1112</v>
      </c>
      <c r="B457" s="63" t="s">
        <v>1117</v>
      </c>
      <c r="C457" s="142" t="s">
        <v>1082</v>
      </c>
      <c r="D457" s="63" t="s">
        <v>1261</v>
      </c>
      <c r="E457" s="64" t="str">
        <f t="shared" si="25"/>
        <v>Safety and Security; Food, Water, Shelter; Health and Medical; Energy; Communications; Hazardous Materials; Transportation; Water Systems;</v>
      </c>
      <c r="F457" s="70" t="s">
        <v>647</v>
      </c>
      <c r="G457" s="66" t="str">
        <f>IF(IFERROR(SEARCH(G$6,$D457),0)&gt;0,TRIM(VLOOKUP(G$6,'Lifeline-Capability XWalk'!$F$6:$G$38,2,FALSE)),"")</f>
        <v/>
      </c>
      <c r="H457" s="67" t="str">
        <f>IF(IFERROR(SEARCH(H$6,$D457),0)&gt;0,TRIM(VLOOKUP(H$6,'Lifeline-Capability XWalk'!$F$6:$G$38,2,FALSE)),"")</f>
        <v/>
      </c>
      <c r="I457" s="67" t="str">
        <f>IF(IFERROR(SEARCH(I$6,$D457),0)&gt;0,TRIM(VLOOKUP(I$6,'Lifeline-Capability XWalk'!$F$6:$G$38,2,FALSE)),"")</f>
        <v/>
      </c>
      <c r="J457" s="67" t="str">
        <f>IF(IFERROR(SEARCH(J$6,$D457),0)&gt;0,TRIM(VLOOKUP(J$6,'Lifeline-Capability XWalk'!$F$6:$G$38,2,FALSE)),"")</f>
        <v/>
      </c>
      <c r="K457" s="67" t="str">
        <f>IF(IFERROR(SEARCH(K$6,$D457),0)&gt;0,TRIM(VLOOKUP(K$6,'Lifeline-Capability XWalk'!$F$6:$G$38,2,FALSE)),"")</f>
        <v/>
      </c>
      <c r="L457" s="67" t="str">
        <f>IF(IFERROR(SEARCH(L$6,$D457),0)&gt;0,TRIM(VLOOKUP(L$6,'Lifeline-Capability XWalk'!$F$6:$G$38,2,FALSE)),"")</f>
        <v/>
      </c>
      <c r="M457" s="67" t="str">
        <f>IF(IFERROR(SEARCH(M$6,$D457),0)&gt;0,TRIM(VLOOKUP(M$6,'Lifeline-Capability XWalk'!$F$6:$G$38,2,FALSE)),"")</f>
        <v/>
      </c>
      <c r="N457" s="67" t="str">
        <f>IF(IFERROR(SEARCH(N$6,$D457),0)&gt;0,TRIM(VLOOKUP(N$6,'Lifeline-Capability XWalk'!$F$6:$G$38,2,FALSE)),"")</f>
        <v/>
      </c>
      <c r="O457" s="67" t="str">
        <f>IF(IFERROR(SEARCH(O$6,$D457),0)&gt;0,TRIM(VLOOKUP(O$6,'Lifeline-Capability XWalk'!$F$6:$G$38,2,FALSE)),"")</f>
        <v/>
      </c>
      <c r="P457" s="67" t="str">
        <f>IF(IFERROR(SEARCH(P$6,$D457),0)&gt;0,TRIM(VLOOKUP(P$6,'Lifeline-Capability XWalk'!$F$6:$G$38,2,FALSE)),"")</f>
        <v/>
      </c>
      <c r="Q457" s="67" t="str">
        <f>IF(IFERROR(SEARCH(Q$6,$D457),0)&gt;0,TRIM(VLOOKUP(Q$6,'Lifeline-Capability XWalk'!$F$6:$G$38,2,FALSE)),"")</f>
        <v/>
      </c>
      <c r="R457" s="67" t="str">
        <f>IF(IFERROR(SEARCH(R$6,$D457),0)&gt;0,TRIM(VLOOKUP(R$6,'Lifeline-Capability XWalk'!$F$6:$G$38,2,FALSE)),"")</f>
        <v/>
      </c>
      <c r="S457" s="67" t="str">
        <f>IF(IFERROR(SEARCH(S$6,$D457),0)&gt;0,TRIM(VLOOKUP(S$6,'Lifeline-Capability XWalk'!$F$6:$G$38,2,FALSE)),"")</f>
        <v/>
      </c>
      <c r="T457" s="67" t="str">
        <f>IF(IFERROR(SEARCH(T$6,$D457),0)&gt;0,TRIM(VLOOKUP(T$6,'Lifeline-Capability XWalk'!$F$6:$G$38,2,FALSE)),"")</f>
        <v/>
      </c>
      <c r="U457" s="67" t="str">
        <f>IF(IFERROR(SEARCH(U$6,$D457),0)&gt;0,TRIM(VLOOKUP(U$6,'Lifeline-Capability XWalk'!$F$6:$G$38,2,FALSE)),"")</f>
        <v/>
      </c>
      <c r="V457" s="67" t="str">
        <f>IF(IFERROR(SEARCH(V$6,$D457),0)&gt;0,TRIM(VLOOKUP(V$6,'Lifeline-Capability XWalk'!$F$6:$G$38,2,FALSE)),"")</f>
        <v/>
      </c>
      <c r="W457" s="67" t="str">
        <f>IF(IFERROR(SEARCH(W$6,$D457),0)&gt;0,TRIM(VLOOKUP(W$6,'Lifeline-Capability XWalk'!$F$6:$G$38,2,FALSE)),"")</f>
        <v/>
      </c>
      <c r="X457" s="67" t="str">
        <f>IF(IFERROR(SEARCH(X$6,$D457),0)&gt;0,TRIM(VLOOKUP(X$6,'Lifeline-Capability XWalk'!$F$6:$G$38,2,FALSE)),"")</f>
        <v/>
      </c>
      <c r="Y457" s="67" t="str">
        <f>IF(IFERROR(SEARCH(Y$6,$D457),0)&gt;0,TRIM(VLOOKUP(Y$6,'Lifeline-Capability XWalk'!$F$6:$G$38,2,FALSE)),"")</f>
        <v/>
      </c>
      <c r="Z457" s="67" t="str">
        <f>IF(IFERROR(SEARCH(Z$6,$D457),0)&gt;0,TRIM(VLOOKUP(Z$6,'Lifeline-Capability XWalk'!$F$6:$G$38,2,FALSE)),"")</f>
        <v/>
      </c>
      <c r="AA457" s="67" t="str">
        <f>IF(IFERROR(SEARCH(AA$6,$D457),0)&gt;0,TRIM(VLOOKUP(AA$6,'Lifeline-Capability XWalk'!$F$6:$G$38,2,FALSE)),"")</f>
        <v/>
      </c>
      <c r="AB457" s="67" t="str">
        <f>IF(IFERROR(SEARCH(AB$6,$D457),0)&gt;0,TRIM(VLOOKUP(AB$6,'Lifeline-Capability XWalk'!$F$6:$G$38,2,FALSE)),"")</f>
        <v/>
      </c>
      <c r="AC457" s="67" t="str">
        <f>IF(IFERROR(SEARCH(AC$6,$D457),0)&gt;0,TRIM(VLOOKUP(AC$6,'Lifeline-Capability XWalk'!$F$6:$G$38,2,FALSE)),"")</f>
        <v/>
      </c>
      <c r="AD457" s="67" t="str">
        <f>IF(IFERROR(SEARCH(AD$6,$D457),0)&gt;0,TRIM(VLOOKUP(AD$6,'Lifeline-Capability XWalk'!$F$6:$G$38,2,FALSE)),"")</f>
        <v>Safety and Security; Food, Water, Shelter; Health and Medical; Energy; Communications; Hazardous Materials; Transportation; Water Systems;</v>
      </c>
      <c r="AE457" s="67" t="str">
        <f>IF(IFERROR(SEARCH(AE$6,$D457),0)&gt;0,TRIM(VLOOKUP(AE$6,'Lifeline-Capability XWalk'!$F$6:$G$38,2,FALSE)),"")</f>
        <v/>
      </c>
      <c r="AF457" s="67" t="str">
        <f>IF(IFERROR(SEARCH(AF$6,$D457),0)&gt;0,TRIM(VLOOKUP(AF$6,'Lifeline-Capability XWalk'!$F$6:$G$38,2,FALSE)),"")</f>
        <v>Communications</v>
      </c>
      <c r="AG457" s="67" t="str">
        <f>IF(IFERROR(SEARCH(AG$6,$D457),0)&gt;0,TRIM(VLOOKUP(AG$6,'Lifeline-Capability XWalk'!$F$6:$G$38,2,FALSE)),"")</f>
        <v/>
      </c>
      <c r="AH457" s="67" t="str">
        <f>IF(IFERROR(SEARCH(AH$6,$D457),0)&gt;0,TRIM(VLOOKUP(AH$6,'Lifeline-Capability XWalk'!$F$6:$G$38,2,FALSE)),"")</f>
        <v/>
      </c>
      <c r="AI457" s="67" t="str">
        <f>IF(IFERROR(SEARCH(AI$6,$D457),0)&gt;0,TRIM(VLOOKUP(AI$6,'Lifeline-Capability XWalk'!$F$6:$G$38,2,FALSE)),"")</f>
        <v/>
      </c>
      <c r="AJ457" s="67" t="str">
        <f>IF(IFERROR(SEARCH(AJ$6,$D457),0)&gt;0,TRIM(VLOOKUP(AJ$6,'Lifeline-Capability XWalk'!$F$6:$G$38,2,FALSE)),"")</f>
        <v/>
      </c>
      <c r="AK457" s="67" t="str">
        <f>IF(IFERROR(SEARCH(AK$6,$D457),0)&gt;0,TRIM(VLOOKUP(AK$6,'Lifeline-Capability XWalk'!$F$6:$G$38,2,FALSE)),"")</f>
        <v/>
      </c>
      <c r="AL457" s="68" t="str">
        <f>IF(IFERROR(SEARCH(AL$6,$D457),0)&gt;0,TRIM(VLOOKUP(AL$6,'Lifeline-Capability XWalk'!$F$6:$G$38,2,FALSE)),"")</f>
        <v/>
      </c>
      <c r="AM457" s="24" t="str">
        <f t="shared" si="27"/>
        <v/>
      </c>
      <c r="AN457" s="24" t="str">
        <f t="shared" si="27"/>
        <v/>
      </c>
      <c r="AO457" s="24" t="str">
        <f t="shared" si="27"/>
        <v/>
      </c>
      <c r="AP457" s="24" t="str">
        <f t="shared" si="27"/>
        <v/>
      </c>
      <c r="AQ457" s="24" t="str">
        <f t="shared" si="27"/>
        <v>Communications</v>
      </c>
      <c r="AR457" s="24" t="str">
        <f t="shared" si="27"/>
        <v/>
      </c>
      <c r="AS457" s="24" t="str">
        <f t="shared" si="27"/>
        <v/>
      </c>
      <c r="AT457" s="24" t="str">
        <f t="shared" si="27"/>
        <v/>
      </c>
      <c r="AU457" s="24" t="str">
        <f t="shared" si="27"/>
        <v>Safety and Security; Food, Water, Shelter; Health and Medical; Energy; Communications; Hazardous Materials; Transportation; Water Systems;</v>
      </c>
    </row>
    <row r="458" spans="1:47" s="24" customFormat="1" ht="32.1" customHeight="1" x14ac:dyDescent="0.2">
      <c r="A458" s="141" t="s">
        <v>1112</v>
      </c>
      <c r="B458" s="63" t="s">
        <v>1117</v>
      </c>
      <c r="C458" s="142" t="s">
        <v>1082</v>
      </c>
      <c r="D458" s="63" t="s">
        <v>1261</v>
      </c>
      <c r="E458" s="64" t="str">
        <f t="shared" si="25"/>
        <v>Safety and Security; Food, Water, Shelter; Health and Medical; Energy; Communications; Hazardous Materials; Transportation; Water Systems;</v>
      </c>
      <c r="F458" s="70" t="s">
        <v>119</v>
      </c>
      <c r="G458" s="66" t="str">
        <f>IF(IFERROR(SEARCH(G$6,$D458),0)&gt;0,TRIM(VLOOKUP(G$6,'Lifeline-Capability XWalk'!$F$6:$G$38,2,FALSE)),"")</f>
        <v/>
      </c>
      <c r="H458" s="67" t="str">
        <f>IF(IFERROR(SEARCH(H$6,$D458),0)&gt;0,TRIM(VLOOKUP(H$6,'Lifeline-Capability XWalk'!$F$6:$G$38,2,FALSE)),"")</f>
        <v/>
      </c>
      <c r="I458" s="67" t="str">
        <f>IF(IFERROR(SEARCH(I$6,$D458),0)&gt;0,TRIM(VLOOKUP(I$6,'Lifeline-Capability XWalk'!$F$6:$G$38,2,FALSE)),"")</f>
        <v/>
      </c>
      <c r="J458" s="67" t="str">
        <f>IF(IFERROR(SEARCH(J$6,$D458),0)&gt;0,TRIM(VLOOKUP(J$6,'Lifeline-Capability XWalk'!$F$6:$G$38,2,FALSE)),"")</f>
        <v/>
      </c>
      <c r="K458" s="67" t="str">
        <f>IF(IFERROR(SEARCH(K$6,$D458),0)&gt;0,TRIM(VLOOKUP(K$6,'Lifeline-Capability XWalk'!$F$6:$G$38,2,FALSE)),"")</f>
        <v/>
      </c>
      <c r="L458" s="67" t="str">
        <f>IF(IFERROR(SEARCH(L$6,$D458),0)&gt;0,TRIM(VLOOKUP(L$6,'Lifeline-Capability XWalk'!$F$6:$G$38,2,FALSE)),"")</f>
        <v/>
      </c>
      <c r="M458" s="67" t="str">
        <f>IF(IFERROR(SEARCH(M$6,$D458),0)&gt;0,TRIM(VLOOKUP(M$6,'Lifeline-Capability XWalk'!$F$6:$G$38,2,FALSE)),"")</f>
        <v/>
      </c>
      <c r="N458" s="67" t="str">
        <f>IF(IFERROR(SEARCH(N$6,$D458),0)&gt;0,TRIM(VLOOKUP(N$6,'Lifeline-Capability XWalk'!$F$6:$G$38,2,FALSE)),"")</f>
        <v/>
      </c>
      <c r="O458" s="67" t="str">
        <f>IF(IFERROR(SEARCH(O$6,$D458),0)&gt;0,TRIM(VLOOKUP(O$6,'Lifeline-Capability XWalk'!$F$6:$G$38,2,FALSE)),"")</f>
        <v/>
      </c>
      <c r="P458" s="67" t="str">
        <f>IF(IFERROR(SEARCH(P$6,$D458),0)&gt;0,TRIM(VLOOKUP(P$6,'Lifeline-Capability XWalk'!$F$6:$G$38,2,FALSE)),"")</f>
        <v/>
      </c>
      <c r="Q458" s="67" t="str">
        <f>IF(IFERROR(SEARCH(Q$6,$D458),0)&gt;0,TRIM(VLOOKUP(Q$6,'Lifeline-Capability XWalk'!$F$6:$G$38,2,FALSE)),"")</f>
        <v/>
      </c>
      <c r="R458" s="67" t="str">
        <f>IF(IFERROR(SEARCH(R$6,$D458),0)&gt;0,TRIM(VLOOKUP(R$6,'Lifeline-Capability XWalk'!$F$6:$G$38,2,FALSE)),"")</f>
        <v/>
      </c>
      <c r="S458" s="67" t="str">
        <f>IF(IFERROR(SEARCH(S$6,$D458),0)&gt;0,TRIM(VLOOKUP(S$6,'Lifeline-Capability XWalk'!$F$6:$G$38,2,FALSE)),"")</f>
        <v/>
      </c>
      <c r="T458" s="67" t="str">
        <f>IF(IFERROR(SEARCH(T$6,$D458),0)&gt;0,TRIM(VLOOKUP(T$6,'Lifeline-Capability XWalk'!$F$6:$G$38,2,FALSE)),"")</f>
        <v/>
      </c>
      <c r="U458" s="67" t="str">
        <f>IF(IFERROR(SEARCH(U$6,$D458),0)&gt;0,TRIM(VLOOKUP(U$6,'Lifeline-Capability XWalk'!$F$6:$G$38,2,FALSE)),"")</f>
        <v/>
      </c>
      <c r="V458" s="67" t="str">
        <f>IF(IFERROR(SEARCH(V$6,$D458),0)&gt;0,TRIM(VLOOKUP(V$6,'Lifeline-Capability XWalk'!$F$6:$G$38,2,FALSE)),"")</f>
        <v/>
      </c>
      <c r="W458" s="67" t="str">
        <f>IF(IFERROR(SEARCH(W$6,$D458),0)&gt;0,TRIM(VLOOKUP(W$6,'Lifeline-Capability XWalk'!$F$6:$G$38,2,FALSE)),"")</f>
        <v/>
      </c>
      <c r="X458" s="67" t="str">
        <f>IF(IFERROR(SEARCH(X$6,$D458),0)&gt;0,TRIM(VLOOKUP(X$6,'Lifeline-Capability XWalk'!$F$6:$G$38,2,FALSE)),"")</f>
        <v/>
      </c>
      <c r="Y458" s="67" t="str">
        <f>IF(IFERROR(SEARCH(Y$6,$D458),0)&gt;0,TRIM(VLOOKUP(Y$6,'Lifeline-Capability XWalk'!$F$6:$G$38,2,FALSE)),"")</f>
        <v/>
      </c>
      <c r="Z458" s="67" t="str">
        <f>IF(IFERROR(SEARCH(Z$6,$D458),0)&gt;0,TRIM(VLOOKUP(Z$6,'Lifeline-Capability XWalk'!$F$6:$G$38,2,FALSE)),"")</f>
        <v/>
      </c>
      <c r="AA458" s="67" t="str">
        <f>IF(IFERROR(SEARCH(AA$6,$D458),0)&gt;0,TRIM(VLOOKUP(AA$6,'Lifeline-Capability XWalk'!$F$6:$G$38,2,FALSE)),"")</f>
        <v/>
      </c>
      <c r="AB458" s="67" t="str">
        <f>IF(IFERROR(SEARCH(AB$6,$D458),0)&gt;0,TRIM(VLOOKUP(AB$6,'Lifeline-Capability XWalk'!$F$6:$G$38,2,FALSE)),"")</f>
        <v/>
      </c>
      <c r="AC458" s="67" t="str">
        <f>IF(IFERROR(SEARCH(AC$6,$D458),0)&gt;0,TRIM(VLOOKUP(AC$6,'Lifeline-Capability XWalk'!$F$6:$G$38,2,FALSE)),"")</f>
        <v/>
      </c>
      <c r="AD458" s="67" t="str">
        <f>IF(IFERROR(SEARCH(AD$6,$D458),0)&gt;0,TRIM(VLOOKUP(AD$6,'Lifeline-Capability XWalk'!$F$6:$G$38,2,FALSE)),"")</f>
        <v>Safety and Security; Food, Water, Shelter; Health and Medical; Energy; Communications; Hazardous Materials; Transportation; Water Systems;</v>
      </c>
      <c r="AE458" s="67" t="str">
        <f>IF(IFERROR(SEARCH(AE$6,$D458),0)&gt;0,TRIM(VLOOKUP(AE$6,'Lifeline-Capability XWalk'!$F$6:$G$38,2,FALSE)),"")</f>
        <v/>
      </c>
      <c r="AF458" s="67" t="str">
        <f>IF(IFERROR(SEARCH(AF$6,$D458),0)&gt;0,TRIM(VLOOKUP(AF$6,'Lifeline-Capability XWalk'!$F$6:$G$38,2,FALSE)),"")</f>
        <v>Communications</v>
      </c>
      <c r="AG458" s="67" t="str">
        <f>IF(IFERROR(SEARCH(AG$6,$D458),0)&gt;0,TRIM(VLOOKUP(AG$6,'Lifeline-Capability XWalk'!$F$6:$G$38,2,FALSE)),"")</f>
        <v/>
      </c>
      <c r="AH458" s="67" t="str">
        <f>IF(IFERROR(SEARCH(AH$6,$D458),0)&gt;0,TRIM(VLOOKUP(AH$6,'Lifeline-Capability XWalk'!$F$6:$G$38,2,FALSE)),"")</f>
        <v/>
      </c>
      <c r="AI458" s="67" t="str">
        <f>IF(IFERROR(SEARCH(AI$6,$D458),0)&gt;0,TRIM(VLOOKUP(AI$6,'Lifeline-Capability XWalk'!$F$6:$G$38,2,FALSE)),"")</f>
        <v/>
      </c>
      <c r="AJ458" s="67" t="str">
        <f>IF(IFERROR(SEARCH(AJ$6,$D458),0)&gt;0,TRIM(VLOOKUP(AJ$6,'Lifeline-Capability XWalk'!$F$6:$G$38,2,FALSE)),"")</f>
        <v/>
      </c>
      <c r="AK458" s="67" t="str">
        <f>IF(IFERROR(SEARCH(AK$6,$D458),0)&gt;0,TRIM(VLOOKUP(AK$6,'Lifeline-Capability XWalk'!$F$6:$G$38,2,FALSE)),"")</f>
        <v/>
      </c>
      <c r="AL458" s="68" t="str">
        <f>IF(IFERROR(SEARCH(AL$6,$D458),0)&gt;0,TRIM(VLOOKUP(AL$6,'Lifeline-Capability XWalk'!$F$6:$G$38,2,FALSE)),"")</f>
        <v/>
      </c>
      <c r="AM458" s="24" t="str">
        <f t="shared" si="27"/>
        <v/>
      </c>
      <c r="AN458" s="24" t="str">
        <f t="shared" si="27"/>
        <v/>
      </c>
      <c r="AO458" s="24" t="str">
        <f t="shared" si="27"/>
        <v/>
      </c>
      <c r="AP458" s="24" t="str">
        <f t="shared" si="27"/>
        <v/>
      </c>
      <c r="AQ458" s="24" t="str">
        <f t="shared" si="27"/>
        <v>Communications</v>
      </c>
      <c r="AR458" s="24" t="str">
        <f t="shared" si="27"/>
        <v/>
      </c>
      <c r="AS458" s="24" t="str">
        <f t="shared" si="27"/>
        <v/>
      </c>
      <c r="AT458" s="24" t="str">
        <f t="shared" si="27"/>
        <v/>
      </c>
      <c r="AU458" s="24" t="str">
        <f t="shared" si="27"/>
        <v>Safety and Security; Food, Water, Shelter; Health and Medical; Energy; Communications; Hazardous Materials; Transportation; Water Systems;</v>
      </c>
    </row>
    <row r="459" spans="1:47" s="24" customFormat="1" ht="32.1" customHeight="1" x14ac:dyDescent="0.2">
      <c r="A459" s="141" t="s">
        <v>1112</v>
      </c>
      <c r="B459" s="63" t="s">
        <v>1117</v>
      </c>
      <c r="C459" s="142" t="s">
        <v>1082</v>
      </c>
      <c r="D459" s="63" t="s">
        <v>1261</v>
      </c>
      <c r="E459" s="64" t="str">
        <f t="shared" si="25"/>
        <v>Safety and Security; Food, Water, Shelter; Health and Medical; Energy; Communications; Hazardous Materials; Transportation; Water Systems;</v>
      </c>
      <c r="F459" s="70" t="s">
        <v>122</v>
      </c>
      <c r="G459" s="66" t="str">
        <f>IF(IFERROR(SEARCH(G$6,$D459),0)&gt;0,TRIM(VLOOKUP(G$6,'Lifeline-Capability XWalk'!$F$6:$G$38,2,FALSE)),"")</f>
        <v/>
      </c>
      <c r="H459" s="67" t="str">
        <f>IF(IFERROR(SEARCH(H$6,$D459),0)&gt;0,TRIM(VLOOKUP(H$6,'Lifeline-Capability XWalk'!$F$6:$G$38,2,FALSE)),"")</f>
        <v/>
      </c>
      <c r="I459" s="67" t="str">
        <f>IF(IFERROR(SEARCH(I$6,$D459),0)&gt;0,TRIM(VLOOKUP(I$6,'Lifeline-Capability XWalk'!$F$6:$G$38,2,FALSE)),"")</f>
        <v/>
      </c>
      <c r="J459" s="67" t="str">
        <f>IF(IFERROR(SEARCH(J$6,$D459),0)&gt;0,TRIM(VLOOKUP(J$6,'Lifeline-Capability XWalk'!$F$6:$G$38,2,FALSE)),"")</f>
        <v/>
      </c>
      <c r="K459" s="67" t="str">
        <f>IF(IFERROR(SEARCH(K$6,$D459),0)&gt;0,TRIM(VLOOKUP(K$6,'Lifeline-Capability XWalk'!$F$6:$G$38,2,FALSE)),"")</f>
        <v/>
      </c>
      <c r="L459" s="67" t="str">
        <f>IF(IFERROR(SEARCH(L$6,$D459),0)&gt;0,TRIM(VLOOKUP(L$6,'Lifeline-Capability XWalk'!$F$6:$G$38,2,FALSE)),"")</f>
        <v/>
      </c>
      <c r="M459" s="67" t="str">
        <f>IF(IFERROR(SEARCH(M$6,$D459),0)&gt;0,TRIM(VLOOKUP(M$6,'Lifeline-Capability XWalk'!$F$6:$G$38,2,FALSE)),"")</f>
        <v/>
      </c>
      <c r="N459" s="67" t="str">
        <f>IF(IFERROR(SEARCH(N$6,$D459),0)&gt;0,TRIM(VLOOKUP(N$6,'Lifeline-Capability XWalk'!$F$6:$G$38,2,FALSE)),"")</f>
        <v/>
      </c>
      <c r="O459" s="67" t="str">
        <f>IF(IFERROR(SEARCH(O$6,$D459),0)&gt;0,TRIM(VLOOKUP(O$6,'Lifeline-Capability XWalk'!$F$6:$G$38,2,FALSE)),"")</f>
        <v/>
      </c>
      <c r="P459" s="67" t="str">
        <f>IF(IFERROR(SEARCH(P$6,$D459),0)&gt;0,TRIM(VLOOKUP(P$6,'Lifeline-Capability XWalk'!$F$6:$G$38,2,FALSE)),"")</f>
        <v/>
      </c>
      <c r="Q459" s="67" t="str">
        <f>IF(IFERROR(SEARCH(Q$6,$D459),0)&gt;0,TRIM(VLOOKUP(Q$6,'Lifeline-Capability XWalk'!$F$6:$G$38,2,FALSE)),"")</f>
        <v/>
      </c>
      <c r="R459" s="67" t="str">
        <f>IF(IFERROR(SEARCH(R$6,$D459),0)&gt;0,TRIM(VLOOKUP(R$6,'Lifeline-Capability XWalk'!$F$6:$G$38,2,FALSE)),"")</f>
        <v/>
      </c>
      <c r="S459" s="67" t="str">
        <f>IF(IFERROR(SEARCH(S$6,$D459),0)&gt;0,TRIM(VLOOKUP(S$6,'Lifeline-Capability XWalk'!$F$6:$G$38,2,FALSE)),"")</f>
        <v/>
      </c>
      <c r="T459" s="67" t="str">
        <f>IF(IFERROR(SEARCH(T$6,$D459),0)&gt;0,TRIM(VLOOKUP(T$6,'Lifeline-Capability XWalk'!$F$6:$G$38,2,FALSE)),"")</f>
        <v/>
      </c>
      <c r="U459" s="67" t="str">
        <f>IF(IFERROR(SEARCH(U$6,$D459),0)&gt;0,TRIM(VLOOKUP(U$6,'Lifeline-Capability XWalk'!$F$6:$G$38,2,FALSE)),"")</f>
        <v/>
      </c>
      <c r="V459" s="67" t="str">
        <f>IF(IFERROR(SEARCH(V$6,$D459),0)&gt;0,TRIM(VLOOKUP(V$6,'Lifeline-Capability XWalk'!$F$6:$G$38,2,FALSE)),"")</f>
        <v/>
      </c>
      <c r="W459" s="67" t="str">
        <f>IF(IFERROR(SEARCH(W$6,$D459),0)&gt;0,TRIM(VLOOKUP(W$6,'Lifeline-Capability XWalk'!$F$6:$G$38,2,FALSE)),"")</f>
        <v/>
      </c>
      <c r="X459" s="67" t="str">
        <f>IF(IFERROR(SEARCH(X$6,$D459),0)&gt;0,TRIM(VLOOKUP(X$6,'Lifeline-Capability XWalk'!$F$6:$G$38,2,FALSE)),"")</f>
        <v/>
      </c>
      <c r="Y459" s="67" t="str">
        <f>IF(IFERROR(SEARCH(Y$6,$D459),0)&gt;0,TRIM(VLOOKUP(Y$6,'Lifeline-Capability XWalk'!$F$6:$G$38,2,FALSE)),"")</f>
        <v/>
      </c>
      <c r="Z459" s="67" t="str">
        <f>IF(IFERROR(SEARCH(Z$6,$D459),0)&gt;0,TRIM(VLOOKUP(Z$6,'Lifeline-Capability XWalk'!$F$6:$G$38,2,FALSE)),"")</f>
        <v/>
      </c>
      <c r="AA459" s="67" t="str">
        <f>IF(IFERROR(SEARCH(AA$6,$D459),0)&gt;0,TRIM(VLOOKUP(AA$6,'Lifeline-Capability XWalk'!$F$6:$G$38,2,FALSE)),"")</f>
        <v/>
      </c>
      <c r="AB459" s="67" t="str">
        <f>IF(IFERROR(SEARCH(AB$6,$D459),0)&gt;0,TRIM(VLOOKUP(AB$6,'Lifeline-Capability XWalk'!$F$6:$G$38,2,FALSE)),"")</f>
        <v/>
      </c>
      <c r="AC459" s="67" t="str">
        <f>IF(IFERROR(SEARCH(AC$6,$D459),0)&gt;0,TRIM(VLOOKUP(AC$6,'Lifeline-Capability XWalk'!$F$6:$G$38,2,FALSE)),"")</f>
        <v/>
      </c>
      <c r="AD459" s="67" t="str">
        <f>IF(IFERROR(SEARCH(AD$6,$D459),0)&gt;0,TRIM(VLOOKUP(AD$6,'Lifeline-Capability XWalk'!$F$6:$G$38,2,FALSE)),"")</f>
        <v>Safety and Security; Food, Water, Shelter; Health and Medical; Energy; Communications; Hazardous Materials; Transportation; Water Systems;</v>
      </c>
      <c r="AE459" s="67" t="str">
        <f>IF(IFERROR(SEARCH(AE$6,$D459),0)&gt;0,TRIM(VLOOKUP(AE$6,'Lifeline-Capability XWalk'!$F$6:$G$38,2,FALSE)),"")</f>
        <v/>
      </c>
      <c r="AF459" s="67" t="str">
        <f>IF(IFERROR(SEARCH(AF$6,$D459),0)&gt;0,TRIM(VLOOKUP(AF$6,'Lifeline-Capability XWalk'!$F$6:$G$38,2,FALSE)),"")</f>
        <v>Communications</v>
      </c>
      <c r="AG459" s="67" t="str">
        <f>IF(IFERROR(SEARCH(AG$6,$D459),0)&gt;0,TRIM(VLOOKUP(AG$6,'Lifeline-Capability XWalk'!$F$6:$G$38,2,FALSE)),"")</f>
        <v/>
      </c>
      <c r="AH459" s="67" t="str">
        <f>IF(IFERROR(SEARCH(AH$6,$D459),0)&gt;0,TRIM(VLOOKUP(AH$6,'Lifeline-Capability XWalk'!$F$6:$G$38,2,FALSE)),"")</f>
        <v/>
      </c>
      <c r="AI459" s="67" t="str">
        <f>IF(IFERROR(SEARCH(AI$6,$D459),0)&gt;0,TRIM(VLOOKUP(AI$6,'Lifeline-Capability XWalk'!$F$6:$G$38,2,FALSE)),"")</f>
        <v/>
      </c>
      <c r="AJ459" s="67" t="str">
        <f>IF(IFERROR(SEARCH(AJ$6,$D459),0)&gt;0,TRIM(VLOOKUP(AJ$6,'Lifeline-Capability XWalk'!$F$6:$G$38,2,FALSE)),"")</f>
        <v/>
      </c>
      <c r="AK459" s="67" t="str">
        <f>IF(IFERROR(SEARCH(AK$6,$D459),0)&gt;0,TRIM(VLOOKUP(AK$6,'Lifeline-Capability XWalk'!$F$6:$G$38,2,FALSE)),"")</f>
        <v/>
      </c>
      <c r="AL459" s="68" t="str">
        <f>IF(IFERROR(SEARCH(AL$6,$D459),0)&gt;0,TRIM(VLOOKUP(AL$6,'Lifeline-Capability XWalk'!$F$6:$G$38,2,FALSE)),"")</f>
        <v/>
      </c>
      <c r="AM459" s="24" t="str">
        <f t="shared" si="27"/>
        <v/>
      </c>
      <c r="AN459" s="24" t="str">
        <f t="shared" si="27"/>
        <v/>
      </c>
      <c r="AO459" s="24" t="str">
        <f t="shared" si="27"/>
        <v/>
      </c>
      <c r="AP459" s="24" t="str">
        <f t="shared" si="27"/>
        <v/>
      </c>
      <c r="AQ459" s="24" t="str">
        <f t="shared" si="27"/>
        <v>Communications</v>
      </c>
      <c r="AR459" s="24" t="str">
        <f t="shared" si="27"/>
        <v/>
      </c>
      <c r="AS459" s="24" t="str">
        <f t="shared" si="27"/>
        <v/>
      </c>
      <c r="AT459" s="24" t="str">
        <f t="shared" si="27"/>
        <v/>
      </c>
      <c r="AU459" s="24" t="str">
        <f t="shared" si="27"/>
        <v>Safety and Security; Food, Water, Shelter; Health and Medical; Energy; Communications; Hazardous Materials; Transportation; Water Systems;</v>
      </c>
    </row>
    <row r="460" spans="1:47" s="24" customFormat="1" ht="32.1" customHeight="1" x14ac:dyDescent="0.2">
      <c r="A460" s="141" t="s">
        <v>1112</v>
      </c>
      <c r="B460" s="63" t="s">
        <v>1117</v>
      </c>
      <c r="C460" s="142" t="s">
        <v>1082</v>
      </c>
      <c r="D460" s="63" t="s">
        <v>1261</v>
      </c>
      <c r="E460" s="64" t="str">
        <f t="shared" si="25"/>
        <v>Safety and Security; Food, Water, Shelter; Health and Medical; Energy; Communications; Hazardous Materials; Transportation; Water Systems;</v>
      </c>
      <c r="F460" s="70" t="s">
        <v>661</v>
      </c>
      <c r="G460" s="66" t="str">
        <f>IF(IFERROR(SEARCH(G$6,$D460),0)&gt;0,TRIM(VLOOKUP(G$6,'Lifeline-Capability XWalk'!$F$6:$G$38,2,FALSE)),"")</f>
        <v/>
      </c>
      <c r="H460" s="67" t="str">
        <f>IF(IFERROR(SEARCH(H$6,$D460),0)&gt;0,TRIM(VLOOKUP(H$6,'Lifeline-Capability XWalk'!$F$6:$G$38,2,FALSE)),"")</f>
        <v/>
      </c>
      <c r="I460" s="67" t="str">
        <f>IF(IFERROR(SEARCH(I$6,$D460),0)&gt;0,TRIM(VLOOKUP(I$6,'Lifeline-Capability XWalk'!$F$6:$G$38,2,FALSE)),"")</f>
        <v/>
      </c>
      <c r="J460" s="67" t="str">
        <f>IF(IFERROR(SEARCH(J$6,$D460),0)&gt;0,TRIM(VLOOKUP(J$6,'Lifeline-Capability XWalk'!$F$6:$G$38,2,FALSE)),"")</f>
        <v/>
      </c>
      <c r="K460" s="67" t="str">
        <f>IF(IFERROR(SEARCH(K$6,$D460),0)&gt;0,TRIM(VLOOKUP(K$6,'Lifeline-Capability XWalk'!$F$6:$G$38,2,FALSE)),"")</f>
        <v/>
      </c>
      <c r="L460" s="67" t="str">
        <f>IF(IFERROR(SEARCH(L$6,$D460),0)&gt;0,TRIM(VLOOKUP(L$6,'Lifeline-Capability XWalk'!$F$6:$G$38,2,FALSE)),"")</f>
        <v/>
      </c>
      <c r="M460" s="67" t="str">
        <f>IF(IFERROR(SEARCH(M$6,$D460),0)&gt;0,TRIM(VLOOKUP(M$6,'Lifeline-Capability XWalk'!$F$6:$G$38,2,FALSE)),"")</f>
        <v/>
      </c>
      <c r="N460" s="67" t="str">
        <f>IF(IFERROR(SEARCH(N$6,$D460),0)&gt;0,TRIM(VLOOKUP(N$6,'Lifeline-Capability XWalk'!$F$6:$G$38,2,FALSE)),"")</f>
        <v/>
      </c>
      <c r="O460" s="67" t="str">
        <f>IF(IFERROR(SEARCH(O$6,$D460),0)&gt;0,TRIM(VLOOKUP(O$6,'Lifeline-Capability XWalk'!$F$6:$G$38,2,FALSE)),"")</f>
        <v/>
      </c>
      <c r="P460" s="67" t="str">
        <f>IF(IFERROR(SEARCH(P$6,$D460),0)&gt;0,TRIM(VLOOKUP(P$6,'Lifeline-Capability XWalk'!$F$6:$G$38,2,FALSE)),"")</f>
        <v/>
      </c>
      <c r="Q460" s="67" t="str">
        <f>IF(IFERROR(SEARCH(Q$6,$D460),0)&gt;0,TRIM(VLOOKUP(Q$6,'Lifeline-Capability XWalk'!$F$6:$G$38,2,FALSE)),"")</f>
        <v/>
      </c>
      <c r="R460" s="67" t="str">
        <f>IF(IFERROR(SEARCH(R$6,$D460),0)&gt;0,TRIM(VLOOKUP(R$6,'Lifeline-Capability XWalk'!$F$6:$G$38,2,FALSE)),"")</f>
        <v/>
      </c>
      <c r="S460" s="67" t="str">
        <f>IF(IFERROR(SEARCH(S$6,$D460),0)&gt;0,TRIM(VLOOKUP(S$6,'Lifeline-Capability XWalk'!$F$6:$G$38,2,FALSE)),"")</f>
        <v/>
      </c>
      <c r="T460" s="67" t="str">
        <f>IF(IFERROR(SEARCH(T$6,$D460),0)&gt;0,TRIM(VLOOKUP(T$6,'Lifeline-Capability XWalk'!$F$6:$G$38,2,FALSE)),"")</f>
        <v/>
      </c>
      <c r="U460" s="67" t="str">
        <f>IF(IFERROR(SEARCH(U$6,$D460),0)&gt;0,TRIM(VLOOKUP(U$6,'Lifeline-Capability XWalk'!$F$6:$G$38,2,FALSE)),"")</f>
        <v/>
      </c>
      <c r="V460" s="67" t="str">
        <f>IF(IFERROR(SEARCH(V$6,$D460),0)&gt;0,TRIM(VLOOKUP(V$6,'Lifeline-Capability XWalk'!$F$6:$G$38,2,FALSE)),"")</f>
        <v/>
      </c>
      <c r="W460" s="67" t="str">
        <f>IF(IFERROR(SEARCH(W$6,$D460),0)&gt;0,TRIM(VLOOKUP(W$6,'Lifeline-Capability XWalk'!$F$6:$G$38,2,FALSE)),"")</f>
        <v/>
      </c>
      <c r="X460" s="67" t="str">
        <f>IF(IFERROR(SEARCH(X$6,$D460),0)&gt;0,TRIM(VLOOKUP(X$6,'Lifeline-Capability XWalk'!$F$6:$G$38,2,FALSE)),"")</f>
        <v/>
      </c>
      <c r="Y460" s="67" t="str">
        <f>IF(IFERROR(SEARCH(Y$6,$D460),0)&gt;0,TRIM(VLOOKUP(Y$6,'Lifeline-Capability XWalk'!$F$6:$G$38,2,FALSE)),"")</f>
        <v/>
      </c>
      <c r="Z460" s="67" t="str">
        <f>IF(IFERROR(SEARCH(Z$6,$D460),0)&gt;0,TRIM(VLOOKUP(Z$6,'Lifeline-Capability XWalk'!$F$6:$G$38,2,FALSE)),"")</f>
        <v/>
      </c>
      <c r="AA460" s="67" t="str">
        <f>IF(IFERROR(SEARCH(AA$6,$D460),0)&gt;0,TRIM(VLOOKUP(AA$6,'Lifeline-Capability XWalk'!$F$6:$G$38,2,FALSE)),"")</f>
        <v/>
      </c>
      <c r="AB460" s="67" t="str">
        <f>IF(IFERROR(SEARCH(AB$6,$D460),0)&gt;0,TRIM(VLOOKUP(AB$6,'Lifeline-Capability XWalk'!$F$6:$G$38,2,FALSE)),"")</f>
        <v/>
      </c>
      <c r="AC460" s="67" t="str">
        <f>IF(IFERROR(SEARCH(AC$6,$D460),0)&gt;0,TRIM(VLOOKUP(AC$6,'Lifeline-Capability XWalk'!$F$6:$G$38,2,FALSE)),"")</f>
        <v/>
      </c>
      <c r="AD460" s="67" t="str">
        <f>IF(IFERROR(SEARCH(AD$6,$D460),0)&gt;0,TRIM(VLOOKUP(AD$6,'Lifeline-Capability XWalk'!$F$6:$G$38,2,FALSE)),"")</f>
        <v>Safety and Security; Food, Water, Shelter; Health and Medical; Energy; Communications; Hazardous Materials; Transportation; Water Systems;</v>
      </c>
      <c r="AE460" s="67" t="str">
        <f>IF(IFERROR(SEARCH(AE$6,$D460),0)&gt;0,TRIM(VLOOKUP(AE$6,'Lifeline-Capability XWalk'!$F$6:$G$38,2,FALSE)),"")</f>
        <v/>
      </c>
      <c r="AF460" s="67" t="str">
        <f>IF(IFERROR(SEARCH(AF$6,$D460),0)&gt;0,TRIM(VLOOKUP(AF$6,'Lifeline-Capability XWalk'!$F$6:$G$38,2,FALSE)),"")</f>
        <v>Communications</v>
      </c>
      <c r="AG460" s="67" t="str">
        <f>IF(IFERROR(SEARCH(AG$6,$D460),0)&gt;0,TRIM(VLOOKUP(AG$6,'Lifeline-Capability XWalk'!$F$6:$G$38,2,FALSE)),"")</f>
        <v/>
      </c>
      <c r="AH460" s="67" t="str">
        <f>IF(IFERROR(SEARCH(AH$6,$D460),0)&gt;0,TRIM(VLOOKUP(AH$6,'Lifeline-Capability XWalk'!$F$6:$G$38,2,FALSE)),"")</f>
        <v/>
      </c>
      <c r="AI460" s="67" t="str">
        <f>IF(IFERROR(SEARCH(AI$6,$D460),0)&gt;0,TRIM(VLOOKUP(AI$6,'Lifeline-Capability XWalk'!$F$6:$G$38,2,FALSE)),"")</f>
        <v/>
      </c>
      <c r="AJ460" s="67" t="str">
        <f>IF(IFERROR(SEARCH(AJ$6,$D460),0)&gt;0,TRIM(VLOOKUP(AJ$6,'Lifeline-Capability XWalk'!$F$6:$G$38,2,FALSE)),"")</f>
        <v/>
      </c>
      <c r="AK460" s="67" t="str">
        <f>IF(IFERROR(SEARCH(AK$6,$D460),0)&gt;0,TRIM(VLOOKUP(AK$6,'Lifeline-Capability XWalk'!$F$6:$G$38,2,FALSE)),"")</f>
        <v/>
      </c>
      <c r="AL460" s="68" t="str">
        <f>IF(IFERROR(SEARCH(AL$6,$D460),0)&gt;0,TRIM(VLOOKUP(AL$6,'Lifeline-Capability XWalk'!$F$6:$G$38,2,FALSE)),"")</f>
        <v/>
      </c>
      <c r="AM460" s="24" t="str">
        <f t="shared" si="27"/>
        <v/>
      </c>
      <c r="AN460" s="24" t="str">
        <f t="shared" si="27"/>
        <v/>
      </c>
      <c r="AO460" s="24" t="str">
        <f t="shared" si="27"/>
        <v/>
      </c>
      <c r="AP460" s="24" t="str">
        <f t="shared" si="27"/>
        <v/>
      </c>
      <c r="AQ460" s="24" t="str">
        <f t="shared" si="27"/>
        <v>Communications</v>
      </c>
      <c r="AR460" s="24" t="str">
        <f t="shared" si="27"/>
        <v/>
      </c>
      <c r="AS460" s="24" t="str">
        <f t="shared" si="27"/>
        <v/>
      </c>
      <c r="AT460" s="24" t="str">
        <f t="shared" si="27"/>
        <v/>
      </c>
      <c r="AU460" s="24" t="str">
        <f t="shared" si="27"/>
        <v>Safety and Security; Food, Water, Shelter; Health and Medical; Energy; Communications; Hazardous Materials; Transportation; Water Systems;</v>
      </c>
    </row>
    <row r="461" spans="1:47" s="24" customFormat="1" ht="32.1" customHeight="1" x14ac:dyDescent="0.2">
      <c r="A461" s="141" t="s">
        <v>1112</v>
      </c>
      <c r="B461" s="63" t="s">
        <v>1117</v>
      </c>
      <c r="C461" s="142" t="s">
        <v>1082</v>
      </c>
      <c r="D461" s="63" t="s">
        <v>1261</v>
      </c>
      <c r="E461" s="64" t="str">
        <f t="shared" si="25"/>
        <v>Safety and Security; Food, Water, Shelter; Health and Medical; Energy; Communications; Hazardous Materials; Transportation; Water Systems;</v>
      </c>
      <c r="F461" s="70" t="s">
        <v>128</v>
      </c>
      <c r="G461" s="66" t="str">
        <f>IF(IFERROR(SEARCH(G$6,$D461),0)&gt;0,TRIM(VLOOKUP(G$6,'Lifeline-Capability XWalk'!$F$6:$G$38,2,FALSE)),"")</f>
        <v/>
      </c>
      <c r="H461" s="67" t="str">
        <f>IF(IFERROR(SEARCH(H$6,$D461),0)&gt;0,TRIM(VLOOKUP(H$6,'Lifeline-Capability XWalk'!$F$6:$G$38,2,FALSE)),"")</f>
        <v/>
      </c>
      <c r="I461" s="67" t="str">
        <f>IF(IFERROR(SEARCH(I$6,$D461),0)&gt;0,TRIM(VLOOKUP(I$6,'Lifeline-Capability XWalk'!$F$6:$G$38,2,FALSE)),"")</f>
        <v/>
      </c>
      <c r="J461" s="67" t="str">
        <f>IF(IFERROR(SEARCH(J$6,$D461),0)&gt;0,TRIM(VLOOKUP(J$6,'Lifeline-Capability XWalk'!$F$6:$G$38,2,FALSE)),"")</f>
        <v/>
      </c>
      <c r="K461" s="67" t="str">
        <f>IF(IFERROR(SEARCH(K$6,$D461),0)&gt;0,TRIM(VLOOKUP(K$6,'Lifeline-Capability XWalk'!$F$6:$G$38,2,FALSE)),"")</f>
        <v/>
      </c>
      <c r="L461" s="67" t="str">
        <f>IF(IFERROR(SEARCH(L$6,$D461),0)&gt;0,TRIM(VLOOKUP(L$6,'Lifeline-Capability XWalk'!$F$6:$G$38,2,FALSE)),"")</f>
        <v/>
      </c>
      <c r="M461" s="67" t="str">
        <f>IF(IFERROR(SEARCH(M$6,$D461),0)&gt;0,TRIM(VLOOKUP(M$6,'Lifeline-Capability XWalk'!$F$6:$G$38,2,FALSE)),"")</f>
        <v/>
      </c>
      <c r="N461" s="67" t="str">
        <f>IF(IFERROR(SEARCH(N$6,$D461),0)&gt;0,TRIM(VLOOKUP(N$6,'Lifeline-Capability XWalk'!$F$6:$G$38,2,FALSE)),"")</f>
        <v/>
      </c>
      <c r="O461" s="67" t="str">
        <f>IF(IFERROR(SEARCH(O$6,$D461),0)&gt;0,TRIM(VLOOKUP(O$6,'Lifeline-Capability XWalk'!$F$6:$G$38,2,FALSE)),"")</f>
        <v/>
      </c>
      <c r="P461" s="67" t="str">
        <f>IF(IFERROR(SEARCH(P$6,$D461),0)&gt;0,TRIM(VLOOKUP(P$6,'Lifeline-Capability XWalk'!$F$6:$G$38,2,FALSE)),"")</f>
        <v/>
      </c>
      <c r="Q461" s="67" t="str">
        <f>IF(IFERROR(SEARCH(Q$6,$D461),0)&gt;0,TRIM(VLOOKUP(Q$6,'Lifeline-Capability XWalk'!$F$6:$G$38,2,FALSE)),"")</f>
        <v/>
      </c>
      <c r="R461" s="67" t="str">
        <f>IF(IFERROR(SEARCH(R$6,$D461),0)&gt;0,TRIM(VLOOKUP(R$6,'Lifeline-Capability XWalk'!$F$6:$G$38,2,FALSE)),"")</f>
        <v/>
      </c>
      <c r="S461" s="67" t="str">
        <f>IF(IFERROR(SEARCH(S$6,$D461),0)&gt;0,TRIM(VLOOKUP(S$6,'Lifeline-Capability XWalk'!$F$6:$G$38,2,FALSE)),"")</f>
        <v/>
      </c>
      <c r="T461" s="67" t="str">
        <f>IF(IFERROR(SEARCH(T$6,$D461),0)&gt;0,TRIM(VLOOKUP(T$6,'Lifeline-Capability XWalk'!$F$6:$G$38,2,FALSE)),"")</f>
        <v/>
      </c>
      <c r="U461" s="67" t="str">
        <f>IF(IFERROR(SEARCH(U$6,$D461),0)&gt;0,TRIM(VLOOKUP(U$6,'Lifeline-Capability XWalk'!$F$6:$G$38,2,FALSE)),"")</f>
        <v/>
      </c>
      <c r="V461" s="67" t="str">
        <f>IF(IFERROR(SEARCH(V$6,$D461),0)&gt;0,TRIM(VLOOKUP(V$6,'Lifeline-Capability XWalk'!$F$6:$G$38,2,FALSE)),"")</f>
        <v/>
      </c>
      <c r="W461" s="67" t="str">
        <f>IF(IFERROR(SEARCH(W$6,$D461),0)&gt;0,TRIM(VLOOKUP(W$6,'Lifeline-Capability XWalk'!$F$6:$G$38,2,FALSE)),"")</f>
        <v/>
      </c>
      <c r="X461" s="67" t="str">
        <f>IF(IFERROR(SEARCH(X$6,$D461),0)&gt;0,TRIM(VLOOKUP(X$6,'Lifeline-Capability XWalk'!$F$6:$G$38,2,FALSE)),"")</f>
        <v/>
      </c>
      <c r="Y461" s="67" t="str">
        <f>IF(IFERROR(SEARCH(Y$6,$D461),0)&gt;0,TRIM(VLOOKUP(Y$6,'Lifeline-Capability XWalk'!$F$6:$G$38,2,FALSE)),"")</f>
        <v/>
      </c>
      <c r="Z461" s="67" t="str">
        <f>IF(IFERROR(SEARCH(Z$6,$D461),0)&gt;0,TRIM(VLOOKUP(Z$6,'Lifeline-Capability XWalk'!$F$6:$G$38,2,FALSE)),"")</f>
        <v/>
      </c>
      <c r="AA461" s="67" t="str">
        <f>IF(IFERROR(SEARCH(AA$6,$D461),0)&gt;0,TRIM(VLOOKUP(AA$6,'Lifeline-Capability XWalk'!$F$6:$G$38,2,FALSE)),"")</f>
        <v/>
      </c>
      <c r="AB461" s="67" t="str">
        <f>IF(IFERROR(SEARCH(AB$6,$D461),0)&gt;0,TRIM(VLOOKUP(AB$6,'Lifeline-Capability XWalk'!$F$6:$G$38,2,FALSE)),"")</f>
        <v/>
      </c>
      <c r="AC461" s="67" t="str">
        <f>IF(IFERROR(SEARCH(AC$6,$D461),0)&gt;0,TRIM(VLOOKUP(AC$6,'Lifeline-Capability XWalk'!$F$6:$G$38,2,FALSE)),"")</f>
        <v/>
      </c>
      <c r="AD461" s="67" t="str">
        <f>IF(IFERROR(SEARCH(AD$6,$D461),0)&gt;0,TRIM(VLOOKUP(AD$6,'Lifeline-Capability XWalk'!$F$6:$G$38,2,FALSE)),"")</f>
        <v>Safety and Security; Food, Water, Shelter; Health and Medical; Energy; Communications; Hazardous Materials; Transportation; Water Systems;</v>
      </c>
      <c r="AE461" s="67" t="str">
        <f>IF(IFERROR(SEARCH(AE$6,$D461),0)&gt;0,TRIM(VLOOKUP(AE$6,'Lifeline-Capability XWalk'!$F$6:$G$38,2,FALSE)),"")</f>
        <v/>
      </c>
      <c r="AF461" s="67" t="str">
        <f>IF(IFERROR(SEARCH(AF$6,$D461),0)&gt;0,TRIM(VLOOKUP(AF$6,'Lifeline-Capability XWalk'!$F$6:$G$38,2,FALSE)),"")</f>
        <v>Communications</v>
      </c>
      <c r="AG461" s="67" t="str">
        <f>IF(IFERROR(SEARCH(AG$6,$D461),0)&gt;0,TRIM(VLOOKUP(AG$6,'Lifeline-Capability XWalk'!$F$6:$G$38,2,FALSE)),"")</f>
        <v/>
      </c>
      <c r="AH461" s="67" t="str">
        <f>IF(IFERROR(SEARCH(AH$6,$D461),0)&gt;0,TRIM(VLOOKUP(AH$6,'Lifeline-Capability XWalk'!$F$6:$G$38,2,FALSE)),"")</f>
        <v/>
      </c>
      <c r="AI461" s="67" t="str">
        <f>IF(IFERROR(SEARCH(AI$6,$D461),0)&gt;0,TRIM(VLOOKUP(AI$6,'Lifeline-Capability XWalk'!$F$6:$G$38,2,FALSE)),"")</f>
        <v/>
      </c>
      <c r="AJ461" s="67" t="str">
        <f>IF(IFERROR(SEARCH(AJ$6,$D461),0)&gt;0,TRIM(VLOOKUP(AJ$6,'Lifeline-Capability XWalk'!$F$6:$G$38,2,FALSE)),"")</f>
        <v/>
      </c>
      <c r="AK461" s="67" t="str">
        <f>IF(IFERROR(SEARCH(AK$6,$D461),0)&gt;0,TRIM(VLOOKUP(AK$6,'Lifeline-Capability XWalk'!$F$6:$G$38,2,FALSE)),"")</f>
        <v/>
      </c>
      <c r="AL461" s="68" t="str">
        <f>IF(IFERROR(SEARCH(AL$6,$D461),0)&gt;0,TRIM(VLOOKUP(AL$6,'Lifeline-Capability XWalk'!$F$6:$G$38,2,FALSE)),"")</f>
        <v/>
      </c>
      <c r="AM461" s="24" t="str">
        <f t="shared" si="27"/>
        <v/>
      </c>
      <c r="AN461" s="24" t="str">
        <f t="shared" si="27"/>
        <v/>
      </c>
      <c r="AO461" s="24" t="str">
        <f t="shared" si="27"/>
        <v/>
      </c>
      <c r="AP461" s="24" t="str">
        <f t="shared" si="27"/>
        <v/>
      </c>
      <c r="AQ461" s="24" t="str">
        <f t="shared" si="27"/>
        <v>Communications</v>
      </c>
      <c r="AR461" s="24" t="str">
        <f t="shared" si="27"/>
        <v/>
      </c>
      <c r="AS461" s="24" t="str">
        <f t="shared" si="27"/>
        <v/>
      </c>
      <c r="AT461" s="24" t="str">
        <f t="shared" si="27"/>
        <v/>
      </c>
      <c r="AU461" s="24" t="str">
        <f t="shared" si="27"/>
        <v>Safety and Security; Food, Water, Shelter; Health and Medical; Energy; Communications; Hazardous Materials; Transportation; Water Systems;</v>
      </c>
    </row>
    <row r="462" spans="1:47" s="24" customFormat="1" ht="32.1" customHeight="1" x14ac:dyDescent="0.2">
      <c r="A462" s="141" t="s">
        <v>1112</v>
      </c>
      <c r="B462" s="63" t="s">
        <v>1117</v>
      </c>
      <c r="C462" s="142" t="s">
        <v>1082</v>
      </c>
      <c r="D462" s="63" t="s">
        <v>1261</v>
      </c>
      <c r="E462" s="64" t="str">
        <f t="shared" si="25"/>
        <v>Safety and Security; Food, Water, Shelter; Health and Medical; Energy; Communications; Hazardous Materials; Transportation; Water Systems;</v>
      </c>
      <c r="F462" s="65" t="s">
        <v>666</v>
      </c>
      <c r="G462" s="66" t="str">
        <f>IF(IFERROR(SEARCH(G$6,$D462),0)&gt;0,TRIM(VLOOKUP(G$6,'Lifeline-Capability XWalk'!$F$6:$G$38,2,FALSE)),"")</f>
        <v/>
      </c>
      <c r="H462" s="67" t="str">
        <f>IF(IFERROR(SEARCH(H$6,$D462),0)&gt;0,TRIM(VLOOKUP(H$6,'Lifeline-Capability XWalk'!$F$6:$G$38,2,FALSE)),"")</f>
        <v/>
      </c>
      <c r="I462" s="67" t="str">
        <f>IF(IFERROR(SEARCH(I$6,$D462),0)&gt;0,TRIM(VLOOKUP(I$6,'Lifeline-Capability XWalk'!$F$6:$G$38,2,FALSE)),"")</f>
        <v/>
      </c>
      <c r="J462" s="67" t="str">
        <f>IF(IFERROR(SEARCH(J$6,$D462),0)&gt;0,TRIM(VLOOKUP(J$6,'Lifeline-Capability XWalk'!$F$6:$G$38,2,FALSE)),"")</f>
        <v/>
      </c>
      <c r="K462" s="67" t="str">
        <f>IF(IFERROR(SEARCH(K$6,$D462),0)&gt;0,TRIM(VLOOKUP(K$6,'Lifeline-Capability XWalk'!$F$6:$G$38,2,FALSE)),"")</f>
        <v/>
      </c>
      <c r="L462" s="67" t="str">
        <f>IF(IFERROR(SEARCH(L$6,$D462),0)&gt;0,TRIM(VLOOKUP(L$6,'Lifeline-Capability XWalk'!$F$6:$G$38,2,FALSE)),"")</f>
        <v/>
      </c>
      <c r="M462" s="67" t="str">
        <f>IF(IFERROR(SEARCH(M$6,$D462),0)&gt;0,TRIM(VLOOKUP(M$6,'Lifeline-Capability XWalk'!$F$6:$G$38,2,FALSE)),"")</f>
        <v/>
      </c>
      <c r="N462" s="67" t="str">
        <f>IF(IFERROR(SEARCH(N$6,$D462),0)&gt;0,TRIM(VLOOKUP(N$6,'Lifeline-Capability XWalk'!$F$6:$G$38,2,FALSE)),"")</f>
        <v/>
      </c>
      <c r="O462" s="67" t="str">
        <f>IF(IFERROR(SEARCH(O$6,$D462),0)&gt;0,TRIM(VLOOKUP(O$6,'Lifeline-Capability XWalk'!$F$6:$G$38,2,FALSE)),"")</f>
        <v/>
      </c>
      <c r="P462" s="67" t="str">
        <f>IF(IFERROR(SEARCH(P$6,$D462),0)&gt;0,TRIM(VLOOKUP(P$6,'Lifeline-Capability XWalk'!$F$6:$G$38,2,FALSE)),"")</f>
        <v/>
      </c>
      <c r="Q462" s="67" t="str">
        <f>IF(IFERROR(SEARCH(Q$6,$D462),0)&gt;0,TRIM(VLOOKUP(Q$6,'Lifeline-Capability XWalk'!$F$6:$G$38,2,FALSE)),"")</f>
        <v/>
      </c>
      <c r="R462" s="67" t="str">
        <f>IF(IFERROR(SEARCH(R$6,$D462),0)&gt;0,TRIM(VLOOKUP(R$6,'Lifeline-Capability XWalk'!$F$6:$G$38,2,FALSE)),"")</f>
        <v/>
      </c>
      <c r="S462" s="67" t="str">
        <f>IF(IFERROR(SEARCH(S$6,$D462),0)&gt;0,TRIM(VLOOKUP(S$6,'Lifeline-Capability XWalk'!$F$6:$G$38,2,FALSE)),"")</f>
        <v/>
      </c>
      <c r="T462" s="67" t="str">
        <f>IF(IFERROR(SEARCH(T$6,$D462),0)&gt;0,TRIM(VLOOKUP(T$6,'Lifeline-Capability XWalk'!$F$6:$G$38,2,FALSE)),"")</f>
        <v/>
      </c>
      <c r="U462" s="67" t="str">
        <f>IF(IFERROR(SEARCH(U$6,$D462),0)&gt;0,TRIM(VLOOKUP(U$6,'Lifeline-Capability XWalk'!$F$6:$G$38,2,FALSE)),"")</f>
        <v/>
      </c>
      <c r="V462" s="67" t="str">
        <f>IF(IFERROR(SEARCH(V$6,$D462),0)&gt;0,TRIM(VLOOKUP(V$6,'Lifeline-Capability XWalk'!$F$6:$G$38,2,FALSE)),"")</f>
        <v/>
      </c>
      <c r="W462" s="67" t="str">
        <f>IF(IFERROR(SEARCH(W$6,$D462),0)&gt;0,TRIM(VLOOKUP(W$6,'Lifeline-Capability XWalk'!$F$6:$G$38,2,FALSE)),"")</f>
        <v/>
      </c>
      <c r="X462" s="67" t="str">
        <f>IF(IFERROR(SEARCH(X$6,$D462),0)&gt;0,TRIM(VLOOKUP(X$6,'Lifeline-Capability XWalk'!$F$6:$G$38,2,FALSE)),"")</f>
        <v/>
      </c>
      <c r="Y462" s="67" t="str">
        <f>IF(IFERROR(SEARCH(Y$6,$D462),0)&gt;0,TRIM(VLOOKUP(Y$6,'Lifeline-Capability XWalk'!$F$6:$G$38,2,FALSE)),"")</f>
        <v/>
      </c>
      <c r="Z462" s="67" t="str">
        <f>IF(IFERROR(SEARCH(Z$6,$D462),0)&gt;0,TRIM(VLOOKUP(Z$6,'Lifeline-Capability XWalk'!$F$6:$G$38,2,FALSE)),"")</f>
        <v/>
      </c>
      <c r="AA462" s="67" t="str">
        <f>IF(IFERROR(SEARCH(AA$6,$D462),0)&gt;0,TRIM(VLOOKUP(AA$6,'Lifeline-Capability XWalk'!$F$6:$G$38,2,FALSE)),"")</f>
        <v/>
      </c>
      <c r="AB462" s="67" t="str">
        <f>IF(IFERROR(SEARCH(AB$6,$D462),0)&gt;0,TRIM(VLOOKUP(AB$6,'Lifeline-Capability XWalk'!$F$6:$G$38,2,FALSE)),"")</f>
        <v/>
      </c>
      <c r="AC462" s="67" t="str">
        <f>IF(IFERROR(SEARCH(AC$6,$D462),0)&gt;0,TRIM(VLOOKUP(AC$6,'Lifeline-Capability XWalk'!$F$6:$G$38,2,FALSE)),"")</f>
        <v/>
      </c>
      <c r="AD462" s="67" t="str">
        <f>IF(IFERROR(SEARCH(AD$6,$D462),0)&gt;0,TRIM(VLOOKUP(AD$6,'Lifeline-Capability XWalk'!$F$6:$G$38,2,FALSE)),"")</f>
        <v>Safety and Security; Food, Water, Shelter; Health and Medical; Energy; Communications; Hazardous Materials; Transportation; Water Systems;</v>
      </c>
      <c r="AE462" s="67" t="str">
        <f>IF(IFERROR(SEARCH(AE$6,$D462),0)&gt;0,TRIM(VLOOKUP(AE$6,'Lifeline-Capability XWalk'!$F$6:$G$38,2,FALSE)),"")</f>
        <v/>
      </c>
      <c r="AF462" s="67" t="str">
        <f>IF(IFERROR(SEARCH(AF$6,$D462),0)&gt;0,TRIM(VLOOKUP(AF$6,'Lifeline-Capability XWalk'!$F$6:$G$38,2,FALSE)),"")</f>
        <v>Communications</v>
      </c>
      <c r="AG462" s="67" t="str">
        <f>IF(IFERROR(SEARCH(AG$6,$D462),0)&gt;0,TRIM(VLOOKUP(AG$6,'Lifeline-Capability XWalk'!$F$6:$G$38,2,FALSE)),"")</f>
        <v/>
      </c>
      <c r="AH462" s="67" t="str">
        <f>IF(IFERROR(SEARCH(AH$6,$D462),0)&gt;0,TRIM(VLOOKUP(AH$6,'Lifeline-Capability XWalk'!$F$6:$G$38,2,FALSE)),"")</f>
        <v/>
      </c>
      <c r="AI462" s="67" t="str">
        <f>IF(IFERROR(SEARCH(AI$6,$D462),0)&gt;0,TRIM(VLOOKUP(AI$6,'Lifeline-Capability XWalk'!$F$6:$G$38,2,FALSE)),"")</f>
        <v/>
      </c>
      <c r="AJ462" s="67" t="str">
        <f>IF(IFERROR(SEARCH(AJ$6,$D462),0)&gt;0,TRIM(VLOOKUP(AJ$6,'Lifeline-Capability XWalk'!$F$6:$G$38,2,FALSE)),"")</f>
        <v/>
      </c>
      <c r="AK462" s="67" t="str">
        <f>IF(IFERROR(SEARCH(AK$6,$D462),0)&gt;0,TRIM(VLOOKUP(AK$6,'Lifeline-Capability XWalk'!$F$6:$G$38,2,FALSE)),"")</f>
        <v/>
      </c>
      <c r="AL462" s="68" t="str">
        <f>IF(IFERROR(SEARCH(AL$6,$D462),0)&gt;0,TRIM(VLOOKUP(AL$6,'Lifeline-Capability XWalk'!$F$6:$G$38,2,FALSE)),"")</f>
        <v/>
      </c>
      <c r="AM462" s="24" t="str">
        <f t="shared" si="27"/>
        <v/>
      </c>
      <c r="AN462" s="24" t="str">
        <f t="shared" si="27"/>
        <v/>
      </c>
      <c r="AO462" s="24" t="str">
        <f t="shared" si="27"/>
        <v/>
      </c>
      <c r="AP462" s="24" t="str">
        <f t="shared" si="27"/>
        <v/>
      </c>
      <c r="AQ462" s="24" t="str">
        <f t="shared" si="27"/>
        <v>Communications</v>
      </c>
      <c r="AR462" s="24" t="str">
        <f t="shared" si="27"/>
        <v/>
      </c>
      <c r="AS462" s="24" t="str">
        <f t="shared" si="27"/>
        <v/>
      </c>
      <c r="AT462" s="24" t="str">
        <f t="shared" si="27"/>
        <v/>
      </c>
      <c r="AU462" s="24" t="str">
        <f t="shared" si="27"/>
        <v>Safety and Security; Food, Water, Shelter; Health and Medical; Energy; Communications; Hazardous Materials; Transportation; Water Systems;</v>
      </c>
    </row>
    <row r="463" spans="1:47" s="24" customFormat="1" ht="32.1" customHeight="1" x14ac:dyDescent="0.2">
      <c r="A463" s="141" t="s">
        <v>1112</v>
      </c>
      <c r="B463" s="63" t="s">
        <v>1117</v>
      </c>
      <c r="C463" s="142" t="s">
        <v>1082</v>
      </c>
      <c r="D463" s="63" t="s">
        <v>1261</v>
      </c>
      <c r="E463" s="64" t="str">
        <f t="shared" si="25"/>
        <v>Safety and Security; Food, Water, Shelter; Health and Medical; Energy; Communications; Hazardous Materials; Transportation; Water Systems;</v>
      </c>
      <c r="F463" s="65" t="s">
        <v>669</v>
      </c>
      <c r="G463" s="66" t="str">
        <f>IF(IFERROR(SEARCH(G$6,$D463),0)&gt;0,TRIM(VLOOKUP(G$6,'Lifeline-Capability XWalk'!$F$6:$G$38,2,FALSE)),"")</f>
        <v/>
      </c>
      <c r="H463" s="67" t="str">
        <f>IF(IFERROR(SEARCH(H$6,$D463),0)&gt;0,TRIM(VLOOKUP(H$6,'Lifeline-Capability XWalk'!$F$6:$G$38,2,FALSE)),"")</f>
        <v/>
      </c>
      <c r="I463" s="67" t="str">
        <f>IF(IFERROR(SEARCH(I$6,$D463),0)&gt;0,TRIM(VLOOKUP(I$6,'Lifeline-Capability XWalk'!$F$6:$G$38,2,FALSE)),"")</f>
        <v/>
      </c>
      <c r="J463" s="67" t="str">
        <f>IF(IFERROR(SEARCH(J$6,$D463),0)&gt;0,TRIM(VLOOKUP(J$6,'Lifeline-Capability XWalk'!$F$6:$G$38,2,FALSE)),"")</f>
        <v/>
      </c>
      <c r="K463" s="67" t="str">
        <f>IF(IFERROR(SEARCH(K$6,$D463),0)&gt;0,TRIM(VLOOKUP(K$6,'Lifeline-Capability XWalk'!$F$6:$G$38,2,FALSE)),"")</f>
        <v/>
      </c>
      <c r="L463" s="67" t="str">
        <f>IF(IFERROR(SEARCH(L$6,$D463),0)&gt;0,TRIM(VLOOKUP(L$6,'Lifeline-Capability XWalk'!$F$6:$G$38,2,FALSE)),"")</f>
        <v/>
      </c>
      <c r="M463" s="67" t="str">
        <f>IF(IFERROR(SEARCH(M$6,$D463),0)&gt;0,TRIM(VLOOKUP(M$6,'Lifeline-Capability XWalk'!$F$6:$G$38,2,FALSE)),"")</f>
        <v/>
      </c>
      <c r="N463" s="67" t="str">
        <f>IF(IFERROR(SEARCH(N$6,$D463),0)&gt;0,TRIM(VLOOKUP(N$6,'Lifeline-Capability XWalk'!$F$6:$G$38,2,FALSE)),"")</f>
        <v/>
      </c>
      <c r="O463" s="67" t="str">
        <f>IF(IFERROR(SEARCH(O$6,$D463),0)&gt;0,TRIM(VLOOKUP(O$6,'Lifeline-Capability XWalk'!$F$6:$G$38,2,FALSE)),"")</f>
        <v/>
      </c>
      <c r="P463" s="67" t="str">
        <f>IF(IFERROR(SEARCH(P$6,$D463),0)&gt;0,TRIM(VLOOKUP(P$6,'Lifeline-Capability XWalk'!$F$6:$G$38,2,FALSE)),"")</f>
        <v/>
      </c>
      <c r="Q463" s="67" t="str">
        <f>IF(IFERROR(SEARCH(Q$6,$D463),0)&gt;0,TRIM(VLOOKUP(Q$6,'Lifeline-Capability XWalk'!$F$6:$G$38,2,FALSE)),"")</f>
        <v/>
      </c>
      <c r="R463" s="67" t="str">
        <f>IF(IFERROR(SEARCH(R$6,$D463),0)&gt;0,TRIM(VLOOKUP(R$6,'Lifeline-Capability XWalk'!$F$6:$G$38,2,FALSE)),"")</f>
        <v/>
      </c>
      <c r="S463" s="67" t="str">
        <f>IF(IFERROR(SEARCH(S$6,$D463),0)&gt;0,TRIM(VLOOKUP(S$6,'Lifeline-Capability XWalk'!$F$6:$G$38,2,FALSE)),"")</f>
        <v/>
      </c>
      <c r="T463" s="67" t="str">
        <f>IF(IFERROR(SEARCH(T$6,$D463),0)&gt;0,TRIM(VLOOKUP(T$6,'Lifeline-Capability XWalk'!$F$6:$G$38,2,FALSE)),"")</f>
        <v/>
      </c>
      <c r="U463" s="67" t="str">
        <f>IF(IFERROR(SEARCH(U$6,$D463),0)&gt;0,TRIM(VLOOKUP(U$6,'Lifeline-Capability XWalk'!$F$6:$G$38,2,FALSE)),"")</f>
        <v/>
      </c>
      <c r="V463" s="67" t="str">
        <f>IF(IFERROR(SEARCH(V$6,$D463),0)&gt;0,TRIM(VLOOKUP(V$6,'Lifeline-Capability XWalk'!$F$6:$G$38,2,FALSE)),"")</f>
        <v/>
      </c>
      <c r="W463" s="67" t="str">
        <f>IF(IFERROR(SEARCH(W$6,$D463),0)&gt;0,TRIM(VLOOKUP(W$6,'Lifeline-Capability XWalk'!$F$6:$G$38,2,FALSE)),"")</f>
        <v/>
      </c>
      <c r="X463" s="67" t="str">
        <f>IF(IFERROR(SEARCH(X$6,$D463),0)&gt;0,TRIM(VLOOKUP(X$6,'Lifeline-Capability XWalk'!$F$6:$G$38,2,FALSE)),"")</f>
        <v/>
      </c>
      <c r="Y463" s="67" t="str">
        <f>IF(IFERROR(SEARCH(Y$6,$D463),0)&gt;0,TRIM(VLOOKUP(Y$6,'Lifeline-Capability XWalk'!$F$6:$G$38,2,FALSE)),"")</f>
        <v/>
      </c>
      <c r="Z463" s="67" t="str">
        <f>IF(IFERROR(SEARCH(Z$6,$D463),0)&gt;0,TRIM(VLOOKUP(Z$6,'Lifeline-Capability XWalk'!$F$6:$G$38,2,FALSE)),"")</f>
        <v/>
      </c>
      <c r="AA463" s="67" t="str">
        <f>IF(IFERROR(SEARCH(AA$6,$D463),0)&gt;0,TRIM(VLOOKUP(AA$6,'Lifeline-Capability XWalk'!$F$6:$G$38,2,FALSE)),"")</f>
        <v/>
      </c>
      <c r="AB463" s="67" t="str">
        <f>IF(IFERROR(SEARCH(AB$6,$D463),0)&gt;0,TRIM(VLOOKUP(AB$6,'Lifeline-Capability XWalk'!$F$6:$G$38,2,FALSE)),"")</f>
        <v/>
      </c>
      <c r="AC463" s="67" t="str">
        <f>IF(IFERROR(SEARCH(AC$6,$D463),0)&gt;0,TRIM(VLOOKUP(AC$6,'Lifeline-Capability XWalk'!$F$6:$G$38,2,FALSE)),"")</f>
        <v/>
      </c>
      <c r="AD463" s="67" t="str">
        <f>IF(IFERROR(SEARCH(AD$6,$D463),0)&gt;0,TRIM(VLOOKUP(AD$6,'Lifeline-Capability XWalk'!$F$6:$G$38,2,FALSE)),"")</f>
        <v>Safety and Security; Food, Water, Shelter; Health and Medical; Energy; Communications; Hazardous Materials; Transportation; Water Systems;</v>
      </c>
      <c r="AE463" s="67" t="str">
        <f>IF(IFERROR(SEARCH(AE$6,$D463),0)&gt;0,TRIM(VLOOKUP(AE$6,'Lifeline-Capability XWalk'!$F$6:$G$38,2,FALSE)),"")</f>
        <v/>
      </c>
      <c r="AF463" s="67" t="str">
        <f>IF(IFERROR(SEARCH(AF$6,$D463),0)&gt;0,TRIM(VLOOKUP(AF$6,'Lifeline-Capability XWalk'!$F$6:$G$38,2,FALSE)),"")</f>
        <v>Communications</v>
      </c>
      <c r="AG463" s="67" t="str">
        <f>IF(IFERROR(SEARCH(AG$6,$D463),0)&gt;0,TRIM(VLOOKUP(AG$6,'Lifeline-Capability XWalk'!$F$6:$G$38,2,FALSE)),"")</f>
        <v/>
      </c>
      <c r="AH463" s="67" t="str">
        <f>IF(IFERROR(SEARCH(AH$6,$D463),0)&gt;0,TRIM(VLOOKUP(AH$6,'Lifeline-Capability XWalk'!$F$6:$G$38,2,FALSE)),"")</f>
        <v/>
      </c>
      <c r="AI463" s="67" t="str">
        <f>IF(IFERROR(SEARCH(AI$6,$D463),0)&gt;0,TRIM(VLOOKUP(AI$6,'Lifeline-Capability XWalk'!$F$6:$G$38,2,FALSE)),"")</f>
        <v/>
      </c>
      <c r="AJ463" s="67" t="str">
        <f>IF(IFERROR(SEARCH(AJ$6,$D463),0)&gt;0,TRIM(VLOOKUP(AJ$6,'Lifeline-Capability XWalk'!$F$6:$G$38,2,FALSE)),"")</f>
        <v/>
      </c>
      <c r="AK463" s="67" t="str">
        <f>IF(IFERROR(SEARCH(AK$6,$D463),0)&gt;0,TRIM(VLOOKUP(AK$6,'Lifeline-Capability XWalk'!$F$6:$G$38,2,FALSE)),"")</f>
        <v/>
      </c>
      <c r="AL463" s="68" t="str">
        <f>IF(IFERROR(SEARCH(AL$6,$D463),0)&gt;0,TRIM(VLOOKUP(AL$6,'Lifeline-Capability XWalk'!$F$6:$G$38,2,FALSE)),"")</f>
        <v/>
      </c>
      <c r="AM463" s="24" t="str">
        <f t="shared" si="27"/>
        <v/>
      </c>
      <c r="AN463" s="24" t="str">
        <f t="shared" si="27"/>
        <v/>
      </c>
      <c r="AO463" s="24" t="str">
        <f t="shared" si="27"/>
        <v/>
      </c>
      <c r="AP463" s="24" t="str">
        <f t="shared" si="27"/>
        <v/>
      </c>
      <c r="AQ463" s="24" t="str">
        <f t="shared" si="27"/>
        <v>Communications</v>
      </c>
      <c r="AR463" s="24" t="str">
        <f t="shared" si="27"/>
        <v/>
      </c>
      <c r="AS463" s="24" t="str">
        <f t="shared" si="27"/>
        <v/>
      </c>
      <c r="AT463" s="24" t="str">
        <f t="shared" si="27"/>
        <v/>
      </c>
      <c r="AU463" s="24" t="str">
        <f t="shared" si="27"/>
        <v>Safety and Security; Food, Water, Shelter; Health and Medical; Energy; Communications; Hazardous Materials; Transportation; Water Systems;</v>
      </c>
    </row>
    <row r="464" spans="1:47" s="24" customFormat="1" ht="32.1" customHeight="1" x14ac:dyDescent="0.2">
      <c r="A464" s="141" t="s">
        <v>1112</v>
      </c>
      <c r="B464" s="63" t="s">
        <v>1117</v>
      </c>
      <c r="C464" s="142" t="s">
        <v>1082</v>
      </c>
      <c r="D464" s="63" t="s">
        <v>1261</v>
      </c>
      <c r="E464" s="64" t="str">
        <f t="shared" si="25"/>
        <v>Safety and Security; Food, Water, Shelter; Health and Medical; Energy; Communications; Hazardous Materials; Transportation; Water Systems;</v>
      </c>
      <c r="F464" s="65" t="s">
        <v>674</v>
      </c>
      <c r="G464" s="66" t="str">
        <f>IF(IFERROR(SEARCH(G$6,$D464),0)&gt;0,TRIM(VLOOKUP(G$6,'Lifeline-Capability XWalk'!$F$6:$G$38,2,FALSE)),"")</f>
        <v/>
      </c>
      <c r="H464" s="67" t="str">
        <f>IF(IFERROR(SEARCH(H$6,$D464),0)&gt;0,TRIM(VLOOKUP(H$6,'Lifeline-Capability XWalk'!$F$6:$G$38,2,FALSE)),"")</f>
        <v/>
      </c>
      <c r="I464" s="67" t="str">
        <f>IF(IFERROR(SEARCH(I$6,$D464),0)&gt;0,TRIM(VLOOKUP(I$6,'Lifeline-Capability XWalk'!$F$6:$G$38,2,FALSE)),"")</f>
        <v/>
      </c>
      <c r="J464" s="67" t="str">
        <f>IF(IFERROR(SEARCH(J$6,$D464),0)&gt;0,TRIM(VLOOKUP(J$6,'Lifeline-Capability XWalk'!$F$6:$G$38,2,FALSE)),"")</f>
        <v/>
      </c>
      <c r="K464" s="67" t="str">
        <f>IF(IFERROR(SEARCH(K$6,$D464),0)&gt;0,TRIM(VLOOKUP(K$6,'Lifeline-Capability XWalk'!$F$6:$G$38,2,FALSE)),"")</f>
        <v/>
      </c>
      <c r="L464" s="67" t="str">
        <f>IF(IFERROR(SEARCH(L$6,$D464),0)&gt;0,TRIM(VLOOKUP(L$6,'Lifeline-Capability XWalk'!$F$6:$G$38,2,FALSE)),"")</f>
        <v/>
      </c>
      <c r="M464" s="67" t="str">
        <f>IF(IFERROR(SEARCH(M$6,$D464),0)&gt;0,TRIM(VLOOKUP(M$6,'Lifeline-Capability XWalk'!$F$6:$G$38,2,FALSE)),"")</f>
        <v/>
      </c>
      <c r="N464" s="67" t="str">
        <f>IF(IFERROR(SEARCH(N$6,$D464),0)&gt;0,TRIM(VLOOKUP(N$6,'Lifeline-Capability XWalk'!$F$6:$G$38,2,FALSE)),"")</f>
        <v/>
      </c>
      <c r="O464" s="67" t="str">
        <f>IF(IFERROR(SEARCH(O$6,$D464),0)&gt;0,TRIM(VLOOKUP(O$6,'Lifeline-Capability XWalk'!$F$6:$G$38,2,FALSE)),"")</f>
        <v/>
      </c>
      <c r="P464" s="67" t="str">
        <f>IF(IFERROR(SEARCH(P$6,$D464),0)&gt;0,TRIM(VLOOKUP(P$6,'Lifeline-Capability XWalk'!$F$6:$G$38,2,FALSE)),"")</f>
        <v/>
      </c>
      <c r="Q464" s="67" t="str">
        <f>IF(IFERROR(SEARCH(Q$6,$D464),0)&gt;0,TRIM(VLOOKUP(Q$6,'Lifeline-Capability XWalk'!$F$6:$G$38,2,FALSE)),"")</f>
        <v/>
      </c>
      <c r="R464" s="67" t="str">
        <f>IF(IFERROR(SEARCH(R$6,$D464),0)&gt;0,TRIM(VLOOKUP(R$6,'Lifeline-Capability XWalk'!$F$6:$G$38,2,FALSE)),"")</f>
        <v/>
      </c>
      <c r="S464" s="67" t="str">
        <f>IF(IFERROR(SEARCH(S$6,$D464),0)&gt;0,TRIM(VLOOKUP(S$6,'Lifeline-Capability XWalk'!$F$6:$G$38,2,FALSE)),"")</f>
        <v/>
      </c>
      <c r="T464" s="67" t="str">
        <f>IF(IFERROR(SEARCH(T$6,$D464),0)&gt;0,TRIM(VLOOKUP(T$6,'Lifeline-Capability XWalk'!$F$6:$G$38,2,FALSE)),"")</f>
        <v/>
      </c>
      <c r="U464" s="67" t="str">
        <f>IF(IFERROR(SEARCH(U$6,$D464),0)&gt;0,TRIM(VLOOKUP(U$6,'Lifeline-Capability XWalk'!$F$6:$G$38,2,FALSE)),"")</f>
        <v/>
      </c>
      <c r="V464" s="67" t="str">
        <f>IF(IFERROR(SEARCH(V$6,$D464),0)&gt;0,TRIM(VLOOKUP(V$6,'Lifeline-Capability XWalk'!$F$6:$G$38,2,FALSE)),"")</f>
        <v/>
      </c>
      <c r="W464" s="67" t="str">
        <f>IF(IFERROR(SEARCH(W$6,$D464),0)&gt;0,TRIM(VLOOKUP(W$6,'Lifeline-Capability XWalk'!$F$6:$G$38,2,FALSE)),"")</f>
        <v/>
      </c>
      <c r="X464" s="67" t="str">
        <f>IF(IFERROR(SEARCH(X$6,$D464),0)&gt;0,TRIM(VLOOKUP(X$6,'Lifeline-Capability XWalk'!$F$6:$G$38,2,FALSE)),"")</f>
        <v/>
      </c>
      <c r="Y464" s="67" t="str">
        <f>IF(IFERROR(SEARCH(Y$6,$D464),0)&gt;0,TRIM(VLOOKUP(Y$6,'Lifeline-Capability XWalk'!$F$6:$G$38,2,FALSE)),"")</f>
        <v/>
      </c>
      <c r="Z464" s="67" t="str">
        <f>IF(IFERROR(SEARCH(Z$6,$D464),0)&gt;0,TRIM(VLOOKUP(Z$6,'Lifeline-Capability XWalk'!$F$6:$G$38,2,FALSE)),"")</f>
        <v/>
      </c>
      <c r="AA464" s="67" t="str">
        <f>IF(IFERROR(SEARCH(AA$6,$D464),0)&gt;0,TRIM(VLOOKUP(AA$6,'Lifeline-Capability XWalk'!$F$6:$G$38,2,FALSE)),"")</f>
        <v/>
      </c>
      <c r="AB464" s="67" t="str">
        <f>IF(IFERROR(SEARCH(AB$6,$D464),0)&gt;0,TRIM(VLOOKUP(AB$6,'Lifeline-Capability XWalk'!$F$6:$G$38,2,FALSE)),"")</f>
        <v/>
      </c>
      <c r="AC464" s="67" t="str">
        <f>IF(IFERROR(SEARCH(AC$6,$D464),0)&gt;0,TRIM(VLOOKUP(AC$6,'Lifeline-Capability XWalk'!$F$6:$G$38,2,FALSE)),"")</f>
        <v/>
      </c>
      <c r="AD464" s="67" t="str">
        <f>IF(IFERROR(SEARCH(AD$6,$D464),0)&gt;0,TRIM(VLOOKUP(AD$6,'Lifeline-Capability XWalk'!$F$6:$G$38,2,FALSE)),"")</f>
        <v>Safety and Security; Food, Water, Shelter; Health and Medical; Energy; Communications; Hazardous Materials; Transportation; Water Systems;</v>
      </c>
      <c r="AE464" s="67" t="str">
        <f>IF(IFERROR(SEARCH(AE$6,$D464),0)&gt;0,TRIM(VLOOKUP(AE$6,'Lifeline-Capability XWalk'!$F$6:$G$38,2,FALSE)),"")</f>
        <v/>
      </c>
      <c r="AF464" s="67" t="str">
        <f>IF(IFERROR(SEARCH(AF$6,$D464),0)&gt;0,TRIM(VLOOKUP(AF$6,'Lifeline-Capability XWalk'!$F$6:$G$38,2,FALSE)),"")</f>
        <v>Communications</v>
      </c>
      <c r="AG464" s="67" t="str">
        <f>IF(IFERROR(SEARCH(AG$6,$D464),0)&gt;0,TRIM(VLOOKUP(AG$6,'Lifeline-Capability XWalk'!$F$6:$G$38,2,FALSE)),"")</f>
        <v/>
      </c>
      <c r="AH464" s="67" t="str">
        <f>IF(IFERROR(SEARCH(AH$6,$D464),0)&gt;0,TRIM(VLOOKUP(AH$6,'Lifeline-Capability XWalk'!$F$6:$G$38,2,FALSE)),"")</f>
        <v/>
      </c>
      <c r="AI464" s="67" t="str">
        <f>IF(IFERROR(SEARCH(AI$6,$D464),0)&gt;0,TRIM(VLOOKUP(AI$6,'Lifeline-Capability XWalk'!$F$6:$G$38,2,FALSE)),"")</f>
        <v/>
      </c>
      <c r="AJ464" s="67" t="str">
        <f>IF(IFERROR(SEARCH(AJ$6,$D464),0)&gt;0,TRIM(VLOOKUP(AJ$6,'Lifeline-Capability XWalk'!$F$6:$G$38,2,FALSE)),"")</f>
        <v/>
      </c>
      <c r="AK464" s="67" t="str">
        <f>IF(IFERROR(SEARCH(AK$6,$D464),0)&gt;0,TRIM(VLOOKUP(AK$6,'Lifeline-Capability XWalk'!$F$6:$G$38,2,FALSE)),"")</f>
        <v/>
      </c>
      <c r="AL464" s="68" t="str">
        <f>IF(IFERROR(SEARCH(AL$6,$D464),0)&gt;0,TRIM(VLOOKUP(AL$6,'Lifeline-Capability XWalk'!$F$6:$G$38,2,FALSE)),"")</f>
        <v/>
      </c>
      <c r="AM464" s="24" t="str">
        <f t="shared" si="27"/>
        <v/>
      </c>
      <c r="AN464" s="24" t="str">
        <f t="shared" si="27"/>
        <v/>
      </c>
      <c r="AO464" s="24" t="str">
        <f t="shared" si="27"/>
        <v/>
      </c>
      <c r="AP464" s="24" t="str">
        <f t="shared" si="27"/>
        <v/>
      </c>
      <c r="AQ464" s="24" t="str">
        <f t="shared" si="27"/>
        <v>Communications</v>
      </c>
      <c r="AR464" s="24" t="str">
        <f t="shared" si="27"/>
        <v/>
      </c>
      <c r="AS464" s="24" t="str">
        <f t="shared" si="27"/>
        <v/>
      </c>
      <c r="AT464" s="24" t="str">
        <f t="shared" si="27"/>
        <v/>
      </c>
      <c r="AU464" s="24" t="str">
        <f t="shared" si="27"/>
        <v>Safety and Security; Food, Water, Shelter; Health and Medical; Energy; Communications; Hazardous Materials; Transportation; Water Systems;</v>
      </c>
    </row>
    <row r="465" spans="1:47" s="24" customFormat="1" ht="32.1" customHeight="1" x14ac:dyDescent="0.2">
      <c r="A465" s="141" t="s">
        <v>1112</v>
      </c>
      <c r="B465" s="63" t="s">
        <v>1117</v>
      </c>
      <c r="C465" s="142" t="s">
        <v>1082</v>
      </c>
      <c r="D465" s="63" t="s">
        <v>1261</v>
      </c>
      <c r="E465" s="64" t="str">
        <f t="shared" si="25"/>
        <v>Safety and Security; Food, Water, Shelter; Health and Medical; Energy; Communications; Hazardous Materials; Transportation; Water Systems;</v>
      </c>
      <c r="F465" s="65" t="s">
        <v>677</v>
      </c>
      <c r="G465" s="66" t="str">
        <f>IF(IFERROR(SEARCH(G$6,$D465),0)&gt;0,TRIM(VLOOKUP(G$6,'Lifeline-Capability XWalk'!$F$6:$G$38,2,FALSE)),"")</f>
        <v/>
      </c>
      <c r="H465" s="67" t="str">
        <f>IF(IFERROR(SEARCH(H$6,$D465),0)&gt;0,TRIM(VLOOKUP(H$6,'Lifeline-Capability XWalk'!$F$6:$G$38,2,FALSE)),"")</f>
        <v/>
      </c>
      <c r="I465" s="67" t="str">
        <f>IF(IFERROR(SEARCH(I$6,$D465),0)&gt;0,TRIM(VLOOKUP(I$6,'Lifeline-Capability XWalk'!$F$6:$G$38,2,FALSE)),"")</f>
        <v/>
      </c>
      <c r="J465" s="67" t="str">
        <f>IF(IFERROR(SEARCH(J$6,$D465),0)&gt;0,TRIM(VLOOKUP(J$6,'Lifeline-Capability XWalk'!$F$6:$G$38,2,FALSE)),"")</f>
        <v/>
      </c>
      <c r="K465" s="67" t="str">
        <f>IF(IFERROR(SEARCH(K$6,$D465),0)&gt;0,TRIM(VLOOKUP(K$6,'Lifeline-Capability XWalk'!$F$6:$G$38,2,FALSE)),"")</f>
        <v/>
      </c>
      <c r="L465" s="67" t="str">
        <f>IF(IFERROR(SEARCH(L$6,$D465),0)&gt;0,TRIM(VLOOKUP(L$6,'Lifeline-Capability XWalk'!$F$6:$G$38,2,FALSE)),"")</f>
        <v/>
      </c>
      <c r="M465" s="67" t="str">
        <f>IF(IFERROR(SEARCH(M$6,$D465),0)&gt;0,TRIM(VLOOKUP(M$6,'Lifeline-Capability XWalk'!$F$6:$G$38,2,FALSE)),"")</f>
        <v/>
      </c>
      <c r="N465" s="67" t="str">
        <f>IF(IFERROR(SEARCH(N$6,$D465),0)&gt;0,TRIM(VLOOKUP(N$6,'Lifeline-Capability XWalk'!$F$6:$G$38,2,FALSE)),"")</f>
        <v/>
      </c>
      <c r="O465" s="67" t="str">
        <f>IF(IFERROR(SEARCH(O$6,$D465),0)&gt;0,TRIM(VLOOKUP(O$6,'Lifeline-Capability XWalk'!$F$6:$G$38,2,FALSE)),"")</f>
        <v/>
      </c>
      <c r="P465" s="67" t="str">
        <f>IF(IFERROR(SEARCH(P$6,$D465),0)&gt;0,TRIM(VLOOKUP(P$6,'Lifeline-Capability XWalk'!$F$6:$G$38,2,FALSE)),"")</f>
        <v/>
      </c>
      <c r="Q465" s="67" t="str">
        <f>IF(IFERROR(SEARCH(Q$6,$D465),0)&gt;0,TRIM(VLOOKUP(Q$6,'Lifeline-Capability XWalk'!$F$6:$G$38,2,FALSE)),"")</f>
        <v/>
      </c>
      <c r="R465" s="67" t="str">
        <f>IF(IFERROR(SEARCH(R$6,$D465),0)&gt;0,TRIM(VLOOKUP(R$6,'Lifeline-Capability XWalk'!$F$6:$G$38,2,FALSE)),"")</f>
        <v/>
      </c>
      <c r="S465" s="67" t="str">
        <f>IF(IFERROR(SEARCH(S$6,$D465),0)&gt;0,TRIM(VLOOKUP(S$6,'Lifeline-Capability XWalk'!$F$6:$G$38,2,FALSE)),"")</f>
        <v/>
      </c>
      <c r="T465" s="67" t="str">
        <f>IF(IFERROR(SEARCH(T$6,$D465),0)&gt;0,TRIM(VLOOKUP(T$6,'Lifeline-Capability XWalk'!$F$6:$G$38,2,FALSE)),"")</f>
        <v/>
      </c>
      <c r="U465" s="67" t="str">
        <f>IF(IFERROR(SEARCH(U$6,$D465),0)&gt;0,TRIM(VLOOKUP(U$6,'Lifeline-Capability XWalk'!$F$6:$G$38,2,FALSE)),"")</f>
        <v/>
      </c>
      <c r="V465" s="67" t="str">
        <f>IF(IFERROR(SEARCH(V$6,$D465),0)&gt;0,TRIM(VLOOKUP(V$6,'Lifeline-Capability XWalk'!$F$6:$G$38,2,FALSE)),"")</f>
        <v/>
      </c>
      <c r="W465" s="67" t="str">
        <f>IF(IFERROR(SEARCH(W$6,$D465),0)&gt;0,TRIM(VLOOKUP(W$6,'Lifeline-Capability XWalk'!$F$6:$G$38,2,FALSE)),"")</f>
        <v/>
      </c>
      <c r="X465" s="67" t="str">
        <f>IF(IFERROR(SEARCH(X$6,$D465),0)&gt;0,TRIM(VLOOKUP(X$6,'Lifeline-Capability XWalk'!$F$6:$G$38,2,FALSE)),"")</f>
        <v/>
      </c>
      <c r="Y465" s="67" t="str">
        <f>IF(IFERROR(SEARCH(Y$6,$D465),0)&gt;0,TRIM(VLOOKUP(Y$6,'Lifeline-Capability XWalk'!$F$6:$G$38,2,FALSE)),"")</f>
        <v/>
      </c>
      <c r="Z465" s="67" t="str">
        <f>IF(IFERROR(SEARCH(Z$6,$D465),0)&gt;0,TRIM(VLOOKUP(Z$6,'Lifeline-Capability XWalk'!$F$6:$G$38,2,FALSE)),"")</f>
        <v/>
      </c>
      <c r="AA465" s="67" t="str">
        <f>IF(IFERROR(SEARCH(AA$6,$D465),0)&gt;0,TRIM(VLOOKUP(AA$6,'Lifeline-Capability XWalk'!$F$6:$G$38,2,FALSE)),"")</f>
        <v/>
      </c>
      <c r="AB465" s="67" t="str">
        <f>IF(IFERROR(SEARCH(AB$6,$D465),0)&gt;0,TRIM(VLOOKUP(AB$6,'Lifeline-Capability XWalk'!$F$6:$G$38,2,FALSE)),"")</f>
        <v/>
      </c>
      <c r="AC465" s="67" t="str">
        <f>IF(IFERROR(SEARCH(AC$6,$D465),0)&gt;0,TRIM(VLOOKUP(AC$6,'Lifeline-Capability XWalk'!$F$6:$G$38,2,FALSE)),"")</f>
        <v/>
      </c>
      <c r="AD465" s="67" t="str">
        <f>IF(IFERROR(SEARCH(AD$6,$D465),0)&gt;0,TRIM(VLOOKUP(AD$6,'Lifeline-Capability XWalk'!$F$6:$G$38,2,FALSE)),"")</f>
        <v>Safety and Security; Food, Water, Shelter; Health and Medical; Energy; Communications; Hazardous Materials; Transportation; Water Systems;</v>
      </c>
      <c r="AE465" s="67" t="str">
        <f>IF(IFERROR(SEARCH(AE$6,$D465),0)&gt;0,TRIM(VLOOKUP(AE$6,'Lifeline-Capability XWalk'!$F$6:$G$38,2,FALSE)),"")</f>
        <v/>
      </c>
      <c r="AF465" s="67" t="str">
        <f>IF(IFERROR(SEARCH(AF$6,$D465),0)&gt;0,TRIM(VLOOKUP(AF$6,'Lifeline-Capability XWalk'!$F$6:$G$38,2,FALSE)),"")</f>
        <v>Communications</v>
      </c>
      <c r="AG465" s="67" t="str">
        <f>IF(IFERROR(SEARCH(AG$6,$D465),0)&gt;0,TRIM(VLOOKUP(AG$6,'Lifeline-Capability XWalk'!$F$6:$G$38,2,FALSE)),"")</f>
        <v/>
      </c>
      <c r="AH465" s="67" t="str">
        <f>IF(IFERROR(SEARCH(AH$6,$D465),0)&gt;0,TRIM(VLOOKUP(AH$6,'Lifeline-Capability XWalk'!$F$6:$G$38,2,FALSE)),"")</f>
        <v/>
      </c>
      <c r="AI465" s="67" t="str">
        <f>IF(IFERROR(SEARCH(AI$6,$D465),0)&gt;0,TRIM(VLOOKUP(AI$6,'Lifeline-Capability XWalk'!$F$6:$G$38,2,FALSE)),"")</f>
        <v/>
      </c>
      <c r="AJ465" s="67" t="str">
        <f>IF(IFERROR(SEARCH(AJ$6,$D465),0)&gt;0,TRIM(VLOOKUP(AJ$6,'Lifeline-Capability XWalk'!$F$6:$G$38,2,FALSE)),"")</f>
        <v/>
      </c>
      <c r="AK465" s="67" t="str">
        <f>IF(IFERROR(SEARCH(AK$6,$D465),0)&gt;0,TRIM(VLOOKUP(AK$6,'Lifeline-Capability XWalk'!$F$6:$G$38,2,FALSE)),"")</f>
        <v/>
      </c>
      <c r="AL465" s="68" t="str">
        <f>IF(IFERROR(SEARCH(AL$6,$D465),0)&gt;0,TRIM(VLOOKUP(AL$6,'Lifeline-Capability XWalk'!$F$6:$G$38,2,FALSE)),"")</f>
        <v/>
      </c>
      <c r="AM465" s="24" t="str">
        <f t="shared" si="27"/>
        <v/>
      </c>
      <c r="AN465" s="24" t="str">
        <f t="shared" si="27"/>
        <v/>
      </c>
      <c r="AO465" s="24" t="str">
        <f t="shared" si="27"/>
        <v/>
      </c>
      <c r="AP465" s="24" t="str">
        <f t="shared" si="27"/>
        <v/>
      </c>
      <c r="AQ465" s="24" t="str">
        <f t="shared" si="27"/>
        <v>Communications</v>
      </c>
      <c r="AR465" s="24" t="str">
        <f t="shared" si="27"/>
        <v/>
      </c>
      <c r="AS465" s="24" t="str">
        <f t="shared" si="27"/>
        <v/>
      </c>
      <c r="AT465" s="24" t="str">
        <f t="shared" si="27"/>
        <v/>
      </c>
      <c r="AU465" s="24" t="str">
        <f t="shared" si="27"/>
        <v>Safety and Security; Food, Water, Shelter; Health and Medical; Energy; Communications; Hazardous Materials; Transportation; Water Systems;</v>
      </c>
    </row>
    <row r="466" spans="1:47" s="24" customFormat="1" ht="32.1" customHeight="1" x14ac:dyDescent="0.2">
      <c r="A466" s="141" t="s">
        <v>1112</v>
      </c>
      <c r="B466" s="63" t="s">
        <v>1117</v>
      </c>
      <c r="C466" s="142" t="s">
        <v>1082</v>
      </c>
      <c r="D466" s="63" t="s">
        <v>1261</v>
      </c>
      <c r="E466" s="64" t="str">
        <f t="shared" si="25"/>
        <v>Safety and Security; Food, Water, Shelter; Health and Medical; Energy; Communications; Hazardous Materials; Transportation; Water Systems;</v>
      </c>
      <c r="F466" s="72" t="s">
        <v>741</v>
      </c>
      <c r="G466" s="66" t="str">
        <f>IF(IFERROR(SEARCH(G$6,$D466),0)&gt;0,TRIM(VLOOKUP(G$6,'Lifeline-Capability XWalk'!$F$6:$G$38,2,FALSE)),"")</f>
        <v/>
      </c>
      <c r="H466" s="67" t="str">
        <f>IF(IFERROR(SEARCH(H$6,$D466),0)&gt;0,TRIM(VLOOKUP(H$6,'Lifeline-Capability XWalk'!$F$6:$G$38,2,FALSE)),"")</f>
        <v/>
      </c>
      <c r="I466" s="67" t="str">
        <f>IF(IFERROR(SEARCH(I$6,$D466),0)&gt;0,TRIM(VLOOKUP(I$6,'Lifeline-Capability XWalk'!$F$6:$G$38,2,FALSE)),"")</f>
        <v/>
      </c>
      <c r="J466" s="67" t="str">
        <f>IF(IFERROR(SEARCH(J$6,$D466),0)&gt;0,TRIM(VLOOKUP(J$6,'Lifeline-Capability XWalk'!$F$6:$G$38,2,FALSE)),"")</f>
        <v/>
      </c>
      <c r="K466" s="67" t="str">
        <f>IF(IFERROR(SEARCH(K$6,$D466),0)&gt;0,TRIM(VLOOKUP(K$6,'Lifeline-Capability XWalk'!$F$6:$G$38,2,FALSE)),"")</f>
        <v/>
      </c>
      <c r="L466" s="67" t="str">
        <f>IF(IFERROR(SEARCH(L$6,$D466),0)&gt;0,TRIM(VLOOKUP(L$6,'Lifeline-Capability XWalk'!$F$6:$G$38,2,FALSE)),"")</f>
        <v/>
      </c>
      <c r="M466" s="67" t="str">
        <f>IF(IFERROR(SEARCH(M$6,$D466),0)&gt;0,TRIM(VLOOKUP(M$6,'Lifeline-Capability XWalk'!$F$6:$G$38,2,FALSE)),"")</f>
        <v/>
      </c>
      <c r="N466" s="67" t="str">
        <f>IF(IFERROR(SEARCH(N$6,$D466),0)&gt;0,TRIM(VLOOKUP(N$6,'Lifeline-Capability XWalk'!$F$6:$G$38,2,FALSE)),"")</f>
        <v/>
      </c>
      <c r="O466" s="67" t="str">
        <f>IF(IFERROR(SEARCH(O$6,$D466),0)&gt;0,TRIM(VLOOKUP(O$6,'Lifeline-Capability XWalk'!$F$6:$G$38,2,FALSE)),"")</f>
        <v/>
      </c>
      <c r="P466" s="67" t="str">
        <f>IF(IFERROR(SEARCH(P$6,$D466),0)&gt;0,TRIM(VLOOKUP(P$6,'Lifeline-Capability XWalk'!$F$6:$G$38,2,FALSE)),"")</f>
        <v/>
      </c>
      <c r="Q466" s="67" t="str">
        <f>IF(IFERROR(SEARCH(Q$6,$D466),0)&gt;0,TRIM(VLOOKUP(Q$6,'Lifeline-Capability XWalk'!$F$6:$G$38,2,FALSE)),"")</f>
        <v/>
      </c>
      <c r="R466" s="67" t="str">
        <f>IF(IFERROR(SEARCH(R$6,$D466),0)&gt;0,TRIM(VLOOKUP(R$6,'Lifeline-Capability XWalk'!$F$6:$G$38,2,FALSE)),"")</f>
        <v/>
      </c>
      <c r="S466" s="67" t="str">
        <f>IF(IFERROR(SEARCH(S$6,$D466),0)&gt;0,TRIM(VLOOKUP(S$6,'Lifeline-Capability XWalk'!$F$6:$G$38,2,FALSE)),"")</f>
        <v/>
      </c>
      <c r="T466" s="67" t="str">
        <f>IF(IFERROR(SEARCH(T$6,$D466),0)&gt;0,TRIM(VLOOKUP(T$6,'Lifeline-Capability XWalk'!$F$6:$G$38,2,FALSE)),"")</f>
        <v/>
      </c>
      <c r="U466" s="67" t="str">
        <f>IF(IFERROR(SEARCH(U$6,$D466),0)&gt;0,TRIM(VLOOKUP(U$6,'Lifeline-Capability XWalk'!$F$6:$G$38,2,FALSE)),"")</f>
        <v/>
      </c>
      <c r="V466" s="67" t="str">
        <f>IF(IFERROR(SEARCH(V$6,$D466),0)&gt;0,TRIM(VLOOKUP(V$6,'Lifeline-Capability XWalk'!$F$6:$G$38,2,FALSE)),"")</f>
        <v/>
      </c>
      <c r="W466" s="67" t="str">
        <f>IF(IFERROR(SEARCH(W$6,$D466),0)&gt;0,TRIM(VLOOKUP(W$6,'Lifeline-Capability XWalk'!$F$6:$G$38,2,FALSE)),"")</f>
        <v/>
      </c>
      <c r="X466" s="67" t="str">
        <f>IF(IFERROR(SEARCH(X$6,$D466),0)&gt;0,TRIM(VLOOKUP(X$6,'Lifeline-Capability XWalk'!$F$6:$G$38,2,FALSE)),"")</f>
        <v/>
      </c>
      <c r="Y466" s="67" t="str">
        <f>IF(IFERROR(SEARCH(Y$6,$D466),0)&gt;0,TRIM(VLOOKUP(Y$6,'Lifeline-Capability XWalk'!$F$6:$G$38,2,FALSE)),"")</f>
        <v/>
      </c>
      <c r="Z466" s="67" t="str">
        <f>IF(IFERROR(SEARCH(Z$6,$D466),0)&gt;0,TRIM(VLOOKUP(Z$6,'Lifeline-Capability XWalk'!$F$6:$G$38,2,FALSE)),"")</f>
        <v/>
      </c>
      <c r="AA466" s="67" t="str">
        <f>IF(IFERROR(SEARCH(AA$6,$D466),0)&gt;0,TRIM(VLOOKUP(AA$6,'Lifeline-Capability XWalk'!$F$6:$G$38,2,FALSE)),"")</f>
        <v/>
      </c>
      <c r="AB466" s="67" t="str">
        <f>IF(IFERROR(SEARCH(AB$6,$D466),0)&gt;0,TRIM(VLOOKUP(AB$6,'Lifeline-Capability XWalk'!$F$6:$G$38,2,FALSE)),"")</f>
        <v/>
      </c>
      <c r="AC466" s="67" t="str">
        <f>IF(IFERROR(SEARCH(AC$6,$D466),0)&gt;0,TRIM(VLOOKUP(AC$6,'Lifeline-Capability XWalk'!$F$6:$G$38,2,FALSE)),"")</f>
        <v/>
      </c>
      <c r="AD466" s="67" t="str">
        <f>IF(IFERROR(SEARCH(AD$6,$D466),0)&gt;0,TRIM(VLOOKUP(AD$6,'Lifeline-Capability XWalk'!$F$6:$G$38,2,FALSE)),"")</f>
        <v>Safety and Security; Food, Water, Shelter; Health and Medical; Energy; Communications; Hazardous Materials; Transportation; Water Systems;</v>
      </c>
      <c r="AE466" s="67" t="str">
        <f>IF(IFERROR(SEARCH(AE$6,$D466),0)&gt;0,TRIM(VLOOKUP(AE$6,'Lifeline-Capability XWalk'!$F$6:$G$38,2,FALSE)),"")</f>
        <v/>
      </c>
      <c r="AF466" s="67" t="str">
        <f>IF(IFERROR(SEARCH(AF$6,$D466),0)&gt;0,TRIM(VLOOKUP(AF$6,'Lifeline-Capability XWalk'!$F$6:$G$38,2,FALSE)),"")</f>
        <v>Communications</v>
      </c>
      <c r="AG466" s="67" t="str">
        <f>IF(IFERROR(SEARCH(AG$6,$D466),0)&gt;0,TRIM(VLOOKUP(AG$6,'Lifeline-Capability XWalk'!$F$6:$G$38,2,FALSE)),"")</f>
        <v/>
      </c>
      <c r="AH466" s="67" t="str">
        <f>IF(IFERROR(SEARCH(AH$6,$D466),0)&gt;0,TRIM(VLOOKUP(AH$6,'Lifeline-Capability XWalk'!$F$6:$G$38,2,FALSE)),"")</f>
        <v/>
      </c>
      <c r="AI466" s="67" t="str">
        <f>IF(IFERROR(SEARCH(AI$6,$D466),0)&gt;0,TRIM(VLOOKUP(AI$6,'Lifeline-Capability XWalk'!$F$6:$G$38,2,FALSE)),"")</f>
        <v/>
      </c>
      <c r="AJ466" s="67" t="str">
        <f>IF(IFERROR(SEARCH(AJ$6,$D466),0)&gt;0,TRIM(VLOOKUP(AJ$6,'Lifeline-Capability XWalk'!$F$6:$G$38,2,FALSE)),"")</f>
        <v/>
      </c>
      <c r="AK466" s="67" t="str">
        <f>IF(IFERROR(SEARCH(AK$6,$D466),0)&gt;0,TRIM(VLOOKUP(AK$6,'Lifeline-Capability XWalk'!$F$6:$G$38,2,FALSE)),"")</f>
        <v/>
      </c>
      <c r="AL466" s="68" t="str">
        <f>IF(IFERROR(SEARCH(AL$6,$D466),0)&gt;0,TRIM(VLOOKUP(AL$6,'Lifeline-Capability XWalk'!$F$6:$G$38,2,FALSE)),"")</f>
        <v/>
      </c>
      <c r="AM466" s="24" t="str">
        <f t="shared" si="27"/>
        <v/>
      </c>
      <c r="AN466" s="24" t="str">
        <f t="shared" si="27"/>
        <v/>
      </c>
      <c r="AO466" s="24" t="str">
        <f t="shared" si="27"/>
        <v/>
      </c>
      <c r="AP466" s="24" t="str">
        <f t="shared" si="27"/>
        <v/>
      </c>
      <c r="AQ466" s="24" t="str">
        <f t="shared" si="27"/>
        <v>Communications</v>
      </c>
      <c r="AR466" s="24" t="str">
        <f t="shared" si="27"/>
        <v/>
      </c>
      <c r="AS466" s="24" t="str">
        <f t="shared" si="27"/>
        <v/>
      </c>
      <c r="AT466" s="24" t="str">
        <f t="shared" si="27"/>
        <v/>
      </c>
      <c r="AU466" s="24" t="str">
        <f t="shared" si="27"/>
        <v>Safety and Security; Food, Water, Shelter; Health and Medical; Energy; Communications; Hazardous Materials; Transportation; Water Systems;</v>
      </c>
    </row>
    <row r="467" spans="1:47" s="24" customFormat="1" ht="32.1" customHeight="1" x14ac:dyDescent="0.2">
      <c r="A467" s="141" t="s">
        <v>1112</v>
      </c>
      <c r="B467" s="63" t="s">
        <v>1123</v>
      </c>
      <c r="C467" s="142" t="s">
        <v>1082</v>
      </c>
      <c r="D467" s="63" t="s">
        <v>1261</v>
      </c>
      <c r="E467" s="64" t="str">
        <f t="shared" si="25"/>
        <v>Safety and Security; Food, Water, Shelter; Health and Medical; Energy; Communications; Hazardous Materials; Transportation; Water Systems;</v>
      </c>
      <c r="F467" s="71" t="s">
        <v>215</v>
      </c>
      <c r="G467" s="66" t="str">
        <f>IF(IFERROR(SEARCH(G$6,$D467),0)&gt;0,TRIM(VLOOKUP(G$6,'Lifeline-Capability XWalk'!$F$6:$G$38,2,FALSE)),"")</f>
        <v/>
      </c>
      <c r="H467" s="67" t="str">
        <f>IF(IFERROR(SEARCH(H$6,$D467),0)&gt;0,TRIM(VLOOKUP(H$6,'Lifeline-Capability XWalk'!$F$6:$G$38,2,FALSE)),"")</f>
        <v/>
      </c>
      <c r="I467" s="67" t="str">
        <f>IF(IFERROR(SEARCH(I$6,$D467),0)&gt;0,TRIM(VLOOKUP(I$6,'Lifeline-Capability XWalk'!$F$6:$G$38,2,FALSE)),"")</f>
        <v/>
      </c>
      <c r="J467" s="67" t="str">
        <f>IF(IFERROR(SEARCH(J$6,$D467),0)&gt;0,TRIM(VLOOKUP(J$6,'Lifeline-Capability XWalk'!$F$6:$G$38,2,FALSE)),"")</f>
        <v/>
      </c>
      <c r="K467" s="67" t="str">
        <f>IF(IFERROR(SEARCH(K$6,$D467),0)&gt;0,TRIM(VLOOKUP(K$6,'Lifeline-Capability XWalk'!$F$6:$G$38,2,FALSE)),"")</f>
        <v/>
      </c>
      <c r="L467" s="67" t="str">
        <f>IF(IFERROR(SEARCH(L$6,$D467),0)&gt;0,TRIM(VLOOKUP(L$6,'Lifeline-Capability XWalk'!$F$6:$G$38,2,FALSE)),"")</f>
        <v/>
      </c>
      <c r="M467" s="67" t="str">
        <f>IF(IFERROR(SEARCH(M$6,$D467),0)&gt;0,TRIM(VLOOKUP(M$6,'Lifeline-Capability XWalk'!$F$6:$G$38,2,FALSE)),"")</f>
        <v/>
      </c>
      <c r="N467" s="67" t="str">
        <f>IF(IFERROR(SEARCH(N$6,$D467),0)&gt;0,TRIM(VLOOKUP(N$6,'Lifeline-Capability XWalk'!$F$6:$G$38,2,FALSE)),"")</f>
        <v/>
      </c>
      <c r="O467" s="67" t="str">
        <f>IF(IFERROR(SEARCH(O$6,$D467),0)&gt;0,TRIM(VLOOKUP(O$6,'Lifeline-Capability XWalk'!$F$6:$G$38,2,FALSE)),"")</f>
        <v/>
      </c>
      <c r="P467" s="67" t="str">
        <f>IF(IFERROR(SEARCH(P$6,$D467),0)&gt;0,TRIM(VLOOKUP(P$6,'Lifeline-Capability XWalk'!$F$6:$G$38,2,FALSE)),"")</f>
        <v/>
      </c>
      <c r="Q467" s="67" t="str">
        <f>IF(IFERROR(SEARCH(Q$6,$D467),0)&gt;0,TRIM(VLOOKUP(Q$6,'Lifeline-Capability XWalk'!$F$6:$G$38,2,FALSE)),"")</f>
        <v/>
      </c>
      <c r="R467" s="67" t="str">
        <f>IF(IFERROR(SEARCH(R$6,$D467),0)&gt;0,TRIM(VLOOKUP(R$6,'Lifeline-Capability XWalk'!$F$6:$G$38,2,FALSE)),"")</f>
        <v/>
      </c>
      <c r="S467" s="67" t="str">
        <f>IF(IFERROR(SEARCH(S$6,$D467),0)&gt;0,TRIM(VLOOKUP(S$6,'Lifeline-Capability XWalk'!$F$6:$G$38,2,FALSE)),"")</f>
        <v/>
      </c>
      <c r="T467" s="67" t="str">
        <f>IF(IFERROR(SEARCH(T$6,$D467),0)&gt;0,TRIM(VLOOKUP(T$6,'Lifeline-Capability XWalk'!$F$6:$G$38,2,FALSE)),"")</f>
        <v/>
      </c>
      <c r="U467" s="67" t="str">
        <f>IF(IFERROR(SEARCH(U$6,$D467),0)&gt;0,TRIM(VLOOKUP(U$6,'Lifeline-Capability XWalk'!$F$6:$G$38,2,FALSE)),"")</f>
        <v/>
      </c>
      <c r="V467" s="67" t="str">
        <f>IF(IFERROR(SEARCH(V$6,$D467),0)&gt;0,TRIM(VLOOKUP(V$6,'Lifeline-Capability XWalk'!$F$6:$G$38,2,FALSE)),"")</f>
        <v/>
      </c>
      <c r="W467" s="67" t="str">
        <f>IF(IFERROR(SEARCH(W$6,$D467),0)&gt;0,TRIM(VLOOKUP(W$6,'Lifeline-Capability XWalk'!$F$6:$G$38,2,FALSE)),"")</f>
        <v/>
      </c>
      <c r="X467" s="67" t="str">
        <f>IF(IFERROR(SEARCH(X$6,$D467),0)&gt;0,TRIM(VLOOKUP(X$6,'Lifeline-Capability XWalk'!$F$6:$G$38,2,FALSE)),"")</f>
        <v/>
      </c>
      <c r="Y467" s="67" t="str">
        <f>IF(IFERROR(SEARCH(Y$6,$D467),0)&gt;0,TRIM(VLOOKUP(Y$6,'Lifeline-Capability XWalk'!$F$6:$G$38,2,FALSE)),"")</f>
        <v/>
      </c>
      <c r="Z467" s="67" t="str">
        <f>IF(IFERROR(SEARCH(Z$6,$D467),0)&gt;0,TRIM(VLOOKUP(Z$6,'Lifeline-Capability XWalk'!$F$6:$G$38,2,FALSE)),"")</f>
        <v/>
      </c>
      <c r="AA467" s="67" t="str">
        <f>IF(IFERROR(SEARCH(AA$6,$D467),0)&gt;0,TRIM(VLOOKUP(AA$6,'Lifeline-Capability XWalk'!$F$6:$G$38,2,FALSE)),"")</f>
        <v/>
      </c>
      <c r="AB467" s="67" t="str">
        <f>IF(IFERROR(SEARCH(AB$6,$D467),0)&gt;0,TRIM(VLOOKUP(AB$6,'Lifeline-Capability XWalk'!$F$6:$G$38,2,FALSE)),"")</f>
        <v/>
      </c>
      <c r="AC467" s="67" t="str">
        <f>IF(IFERROR(SEARCH(AC$6,$D467),0)&gt;0,TRIM(VLOOKUP(AC$6,'Lifeline-Capability XWalk'!$F$6:$G$38,2,FALSE)),"")</f>
        <v/>
      </c>
      <c r="AD467" s="67" t="str">
        <f>IF(IFERROR(SEARCH(AD$6,$D467),0)&gt;0,TRIM(VLOOKUP(AD$6,'Lifeline-Capability XWalk'!$F$6:$G$38,2,FALSE)),"")</f>
        <v>Safety and Security; Food, Water, Shelter; Health and Medical; Energy; Communications; Hazardous Materials; Transportation; Water Systems;</v>
      </c>
      <c r="AE467" s="67" t="str">
        <f>IF(IFERROR(SEARCH(AE$6,$D467),0)&gt;0,TRIM(VLOOKUP(AE$6,'Lifeline-Capability XWalk'!$F$6:$G$38,2,FALSE)),"")</f>
        <v/>
      </c>
      <c r="AF467" s="67" t="str">
        <f>IF(IFERROR(SEARCH(AF$6,$D467),0)&gt;0,TRIM(VLOOKUP(AF$6,'Lifeline-Capability XWalk'!$F$6:$G$38,2,FALSE)),"")</f>
        <v>Communications</v>
      </c>
      <c r="AG467" s="67" t="str">
        <f>IF(IFERROR(SEARCH(AG$6,$D467),0)&gt;0,TRIM(VLOOKUP(AG$6,'Lifeline-Capability XWalk'!$F$6:$G$38,2,FALSE)),"")</f>
        <v/>
      </c>
      <c r="AH467" s="67" t="str">
        <f>IF(IFERROR(SEARCH(AH$6,$D467),0)&gt;0,TRIM(VLOOKUP(AH$6,'Lifeline-Capability XWalk'!$F$6:$G$38,2,FALSE)),"")</f>
        <v/>
      </c>
      <c r="AI467" s="67" t="str">
        <f>IF(IFERROR(SEARCH(AI$6,$D467),0)&gt;0,TRIM(VLOOKUP(AI$6,'Lifeline-Capability XWalk'!$F$6:$G$38,2,FALSE)),"")</f>
        <v/>
      </c>
      <c r="AJ467" s="67" t="str">
        <f>IF(IFERROR(SEARCH(AJ$6,$D467),0)&gt;0,TRIM(VLOOKUP(AJ$6,'Lifeline-Capability XWalk'!$F$6:$G$38,2,FALSE)),"")</f>
        <v/>
      </c>
      <c r="AK467" s="67" t="str">
        <f>IF(IFERROR(SEARCH(AK$6,$D467),0)&gt;0,TRIM(VLOOKUP(AK$6,'Lifeline-Capability XWalk'!$F$6:$G$38,2,FALSE)),"")</f>
        <v/>
      </c>
      <c r="AL467" s="68" t="str">
        <f>IF(IFERROR(SEARCH(AL$6,$D467),0)&gt;0,TRIM(VLOOKUP(AL$6,'Lifeline-Capability XWalk'!$F$6:$G$38,2,FALSE)),"")</f>
        <v/>
      </c>
      <c r="AM467" s="24" t="str">
        <f t="shared" si="27"/>
        <v/>
      </c>
      <c r="AN467" s="24" t="str">
        <f t="shared" si="27"/>
        <v/>
      </c>
      <c r="AO467" s="24" t="str">
        <f t="shared" si="27"/>
        <v/>
      </c>
      <c r="AP467" s="24" t="str">
        <f t="shared" si="27"/>
        <v/>
      </c>
      <c r="AQ467" s="24" t="str">
        <f t="shared" si="27"/>
        <v>Communications</v>
      </c>
      <c r="AR467" s="24" t="str">
        <f t="shared" si="27"/>
        <v/>
      </c>
      <c r="AS467" s="24" t="str">
        <f t="shared" si="27"/>
        <v/>
      </c>
      <c r="AT467" s="24" t="str">
        <f t="shared" si="27"/>
        <v/>
      </c>
      <c r="AU467" s="24" t="str">
        <f t="shared" si="27"/>
        <v>Safety and Security; Food, Water, Shelter; Health and Medical; Energy; Communications; Hazardous Materials; Transportation; Water Systems;</v>
      </c>
    </row>
    <row r="468" spans="1:47" s="24" customFormat="1" ht="32.1" customHeight="1" x14ac:dyDescent="0.2">
      <c r="A468" s="141" t="s">
        <v>1112</v>
      </c>
      <c r="B468" s="63" t="s">
        <v>1117</v>
      </c>
      <c r="C468" s="142" t="s">
        <v>1082</v>
      </c>
      <c r="D468" s="63" t="s">
        <v>1262</v>
      </c>
      <c r="E468" s="64" t="str">
        <f t="shared" si="25"/>
        <v>Safety and Security; Food, Water, Shelter; Health and Medical; Energy; Communications; Hazardous Materials; Transportation; Water Systems;</v>
      </c>
      <c r="F468" s="72" t="s">
        <v>748</v>
      </c>
      <c r="G468" s="66" t="str">
        <f>IF(IFERROR(SEARCH(G$6,$D468),0)&gt;0,TRIM(VLOOKUP(G$6,'Lifeline-Capability XWalk'!$F$6:$G$38,2,FALSE)),"")</f>
        <v/>
      </c>
      <c r="H468" s="67" t="str">
        <f>IF(IFERROR(SEARCH(H$6,$D468),0)&gt;0,TRIM(VLOOKUP(H$6,'Lifeline-Capability XWalk'!$F$6:$G$38,2,FALSE)),"")</f>
        <v/>
      </c>
      <c r="I468" s="67" t="str">
        <f>IF(IFERROR(SEARCH(I$6,$D468),0)&gt;0,TRIM(VLOOKUP(I$6,'Lifeline-Capability XWalk'!$F$6:$G$38,2,FALSE)),"")</f>
        <v>Transportation</v>
      </c>
      <c r="J468" s="67" t="str">
        <f>IF(IFERROR(SEARCH(J$6,$D468),0)&gt;0,TRIM(VLOOKUP(J$6,'Lifeline-Capability XWalk'!$F$6:$G$38,2,FALSE)),"")</f>
        <v/>
      </c>
      <c r="K468" s="67" t="str">
        <f>IF(IFERROR(SEARCH(K$6,$D468),0)&gt;0,TRIM(VLOOKUP(K$6,'Lifeline-Capability XWalk'!$F$6:$G$38,2,FALSE)),"")</f>
        <v/>
      </c>
      <c r="L468" s="67" t="str">
        <f>IF(IFERROR(SEARCH(L$6,$D468),0)&gt;0,TRIM(VLOOKUP(L$6,'Lifeline-Capability XWalk'!$F$6:$G$38,2,FALSE)),"")</f>
        <v/>
      </c>
      <c r="M468" s="67" t="str">
        <f>IF(IFERROR(SEARCH(M$6,$D468),0)&gt;0,TRIM(VLOOKUP(M$6,'Lifeline-Capability XWalk'!$F$6:$G$38,2,FALSE)),"")</f>
        <v/>
      </c>
      <c r="N468" s="67" t="str">
        <f>IF(IFERROR(SEARCH(N$6,$D468),0)&gt;0,TRIM(VLOOKUP(N$6,'Lifeline-Capability XWalk'!$F$6:$G$38,2,FALSE)),"")</f>
        <v/>
      </c>
      <c r="O468" s="67" t="str">
        <f>IF(IFERROR(SEARCH(O$6,$D468),0)&gt;0,TRIM(VLOOKUP(O$6,'Lifeline-Capability XWalk'!$F$6:$G$38,2,FALSE)),"")</f>
        <v/>
      </c>
      <c r="P468" s="67" t="str">
        <f>IF(IFERROR(SEARCH(P$6,$D468),0)&gt;0,TRIM(VLOOKUP(P$6,'Lifeline-Capability XWalk'!$F$6:$G$38,2,FALSE)),"")</f>
        <v/>
      </c>
      <c r="Q468" s="67" t="str">
        <f>IF(IFERROR(SEARCH(Q$6,$D468),0)&gt;0,TRIM(VLOOKUP(Q$6,'Lifeline-Capability XWalk'!$F$6:$G$38,2,FALSE)),"")</f>
        <v/>
      </c>
      <c r="R468" s="67" t="str">
        <f>IF(IFERROR(SEARCH(R$6,$D468),0)&gt;0,TRIM(VLOOKUP(R$6,'Lifeline-Capability XWalk'!$F$6:$G$38,2,FALSE)),"")</f>
        <v/>
      </c>
      <c r="S468" s="67" t="str">
        <f>IF(IFERROR(SEARCH(S$6,$D468),0)&gt;0,TRIM(VLOOKUP(S$6,'Lifeline-Capability XWalk'!$F$6:$G$38,2,FALSE)),"")</f>
        <v/>
      </c>
      <c r="T468" s="67" t="str">
        <f>IF(IFERROR(SEARCH(T$6,$D468),0)&gt;0,TRIM(VLOOKUP(T$6,'Lifeline-Capability XWalk'!$F$6:$G$38,2,FALSE)),"")</f>
        <v/>
      </c>
      <c r="U468" s="67" t="str">
        <f>IF(IFERROR(SEARCH(U$6,$D468),0)&gt;0,TRIM(VLOOKUP(U$6,'Lifeline-Capability XWalk'!$F$6:$G$38,2,FALSE)),"")</f>
        <v/>
      </c>
      <c r="V468" s="67" t="str">
        <f>IF(IFERROR(SEARCH(V$6,$D468),0)&gt;0,TRIM(VLOOKUP(V$6,'Lifeline-Capability XWalk'!$F$6:$G$38,2,FALSE)),"")</f>
        <v/>
      </c>
      <c r="W468" s="67" t="str">
        <f>IF(IFERROR(SEARCH(W$6,$D468),0)&gt;0,TRIM(VLOOKUP(W$6,'Lifeline-Capability XWalk'!$F$6:$G$38,2,FALSE)),"")</f>
        <v/>
      </c>
      <c r="X468" s="67" t="str">
        <f>IF(IFERROR(SEARCH(X$6,$D468),0)&gt;0,TRIM(VLOOKUP(X$6,'Lifeline-Capability XWalk'!$F$6:$G$38,2,FALSE)),"")</f>
        <v/>
      </c>
      <c r="Y468" s="67" t="str">
        <f>IF(IFERROR(SEARCH(Y$6,$D468),0)&gt;0,TRIM(VLOOKUP(Y$6,'Lifeline-Capability XWalk'!$F$6:$G$38,2,FALSE)),"")</f>
        <v/>
      </c>
      <c r="Z468" s="67" t="str">
        <f>IF(IFERROR(SEARCH(Z$6,$D468),0)&gt;0,TRIM(VLOOKUP(Z$6,'Lifeline-Capability XWalk'!$F$6:$G$38,2,FALSE)),"")</f>
        <v/>
      </c>
      <c r="AA468" s="67" t="str">
        <f>IF(IFERROR(SEARCH(AA$6,$D468),0)&gt;0,TRIM(VLOOKUP(AA$6,'Lifeline-Capability XWalk'!$F$6:$G$38,2,FALSE)),"")</f>
        <v/>
      </c>
      <c r="AB468" s="67" t="str">
        <f>IF(IFERROR(SEARCH(AB$6,$D468),0)&gt;0,TRIM(VLOOKUP(AB$6,'Lifeline-Capability XWalk'!$F$6:$G$38,2,FALSE)),"")</f>
        <v/>
      </c>
      <c r="AC468" s="67" t="str">
        <f>IF(IFERROR(SEARCH(AC$6,$D468),0)&gt;0,TRIM(VLOOKUP(AC$6,'Lifeline-Capability XWalk'!$F$6:$G$38,2,FALSE)),"")</f>
        <v/>
      </c>
      <c r="AD468" s="67" t="str">
        <f>IF(IFERROR(SEARCH(AD$6,$D468),0)&gt;0,TRIM(VLOOKUP(AD$6,'Lifeline-Capability XWalk'!$F$6:$G$38,2,FALSE)),"")</f>
        <v>Safety and Security; Food, Water, Shelter; Health and Medical; Energy; Communications; Hazardous Materials; Transportation; Water Systems;</v>
      </c>
      <c r="AE468" s="67" t="str">
        <f>IF(IFERROR(SEARCH(AE$6,$D468),0)&gt;0,TRIM(VLOOKUP(AE$6,'Lifeline-Capability XWalk'!$F$6:$G$38,2,FALSE)),"")</f>
        <v/>
      </c>
      <c r="AF468" s="67" t="str">
        <f>IF(IFERROR(SEARCH(AF$6,$D468),0)&gt;0,TRIM(VLOOKUP(AF$6,'Lifeline-Capability XWalk'!$F$6:$G$38,2,FALSE)),"")</f>
        <v>Communications</v>
      </c>
      <c r="AG468" s="67" t="str">
        <f>IF(IFERROR(SEARCH(AG$6,$D468),0)&gt;0,TRIM(VLOOKUP(AG$6,'Lifeline-Capability XWalk'!$F$6:$G$38,2,FALSE)),"")</f>
        <v/>
      </c>
      <c r="AH468" s="67" t="str">
        <f>IF(IFERROR(SEARCH(AH$6,$D468),0)&gt;0,TRIM(VLOOKUP(AH$6,'Lifeline-Capability XWalk'!$F$6:$G$38,2,FALSE)),"")</f>
        <v/>
      </c>
      <c r="AI468" s="67" t="str">
        <f>IF(IFERROR(SEARCH(AI$6,$D468),0)&gt;0,TRIM(VLOOKUP(AI$6,'Lifeline-Capability XWalk'!$F$6:$G$38,2,FALSE)),"")</f>
        <v/>
      </c>
      <c r="AJ468" s="67" t="str">
        <f>IF(IFERROR(SEARCH(AJ$6,$D468),0)&gt;0,TRIM(VLOOKUP(AJ$6,'Lifeline-Capability XWalk'!$F$6:$G$38,2,FALSE)),"")</f>
        <v/>
      </c>
      <c r="AK468" s="67" t="str">
        <f>IF(IFERROR(SEARCH(AK$6,$D468),0)&gt;0,TRIM(VLOOKUP(AK$6,'Lifeline-Capability XWalk'!$F$6:$G$38,2,FALSE)),"")</f>
        <v/>
      </c>
      <c r="AL468" s="68" t="str">
        <f>IF(IFERROR(SEARCH(AL$6,$D468),0)&gt;0,TRIM(VLOOKUP(AL$6,'Lifeline-Capability XWalk'!$F$6:$G$38,2,FALSE)),"")</f>
        <v/>
      </c>
      <c r="AM468" s="24" t="str">
        <f t="shared" si="27"/>
        <v/>
      </c>
      <c r="AN468" s="24" t="str">
        <f t="shared" si="27"/>
        <v/>
      </c>
      <c r="AO468" s="24" t="str">
        <f t="shared" si="27"/>
        <v/>
      </c>
      <c r="AP468" s="24" t="str">
        <f t="shared" si="27"/>
        <v/>
      </c>
      <c r="AQ468" s="24" t="str">
        <f t="shared" si="27"/>
        <v>Communications</v>
      </c>
      <c r="AR468" s="24" t="str">
        <f t="shared" si="27"/>
        <v/>
      </c>
      <c r="AS468" s="24" t="str">
        <f t="shared" si="27"/>
        <v>Transportation</v>
      </c>
      <c r="AT468" s="24" t="str">
        <f t="shared" si="27"/>
        <v/>
      </c>
      <c r="AU468" s="24" t="str">
        <f t="shared" si="27"/>
        <v>Safety and Security; Food, Water, Shelter; Health and Medical; Energy; Communications; Hazardous Materials; Transportation; Water Systems;</v>
      </c>
    </row>
    <row r="469" spans="1:47" s="24" customFormat="1" ht="32.1" customHeight="1" x14ac:dyDescent="0.2">
      <c r="A469" s="141" t="s">
        <v>1113</v>
      </c>
      <c r="B469" s="63" t="s">
        <v>19</v>
      </c>
      <c r="C469" s="142" t="s">
        <v>1082</v>
      </c>
      <c r="D469" s="63" t="s">
        <v>1263</v>
      </c>
      <c r="E469" s="64" t="str">
        <f t="shared" si="25"/>
        <v>Safety and Security; Food, Water, Shelter; Health and Medical; Energy; Communications; Hazardous Materials; Transportation; Water Systems;</v>
      </c>
      <c r="F469" s="70" t="s">
        <v>652</v>
      </c>
      <c r="G469" s="66" t="str">
        <f>IF(IFERROR(SEARCH(G$6,$D469),0)&gt;0,TRIM(VLOOKUP(G$6,'Lifeline-Capability XWalk'!$F$6:$G$38,2,FALSE)),"")</f>
        <v/>
      </c>
      <c r="H469" s="67" t="str">
        <f>IF(IFERROR(SEARCH(H$6,$D469),0)&gt;0,TRIM(VLOOKUP(H$6,'Lifeline-Capability XWalk'!$F$6:$G$38,2,FALSE)),"")</f>
        <v/>
      </c>
      <c r="I469" s="67" t="str">
        <f>IF(IFERROR(SEARCH(I$6,$D469),0)&gt;0,TRIM(VLOOKUP(I$6,'Lifeline-Capability XWalk'!$F$6:$G$38,2,FALSE)),"")</f>
        <v/>
      </c>
      <c r="J469" s="67" t="str">
        <f>IF(IFERROR(SEARCH(J$6,$D469),0)&gt;0,TRIM(VLOOKUP(J$6,'Lifeline-Capability XWalk'!$F$6:$G$38,2,FALSE)),"")</f>
        <v/>
      </c>
      <c r="K469" s="67" t="str">
        <f>IF(IFERROR(SEARCH(K$6,$D469),0)&gt;0,TRIM(VLOOKUP(K$6,'Lifeline-Capability XWalk'!$F$6:$G$38,2,FALSE)),"")</f>
        <v>Communications</v>
      </c>
      <c r="L469" s="67" t="str">
        <f>IF(IFERROR(SEARCH(L$6,$D469),0)&gt;0,TRIM(VLOOKUP(L$6,'Lifeline-Capability XWalk'!$F$6:$G$38,2,FALSE)),"")</f>
        <v/>
      </c>
      <c r="M469" s="67" t="str">
        <f>IF(IFERROR(SEARCH(M$6,$D469),0)&gt;0,TRIM(VLOOKUP(M$6,'Lifeline-Capability XWalk'!$F$6:$G$38,2,FALSE)),"")</f>
        <v/>
      </c>
      <c r="N469" s="67" t="str">
        <f>IF(IFERROR(SEARCH(N$6,$D469),0)&gt;0,TRIM(VLOOKUP(N$6,'Lifeline-Capability XWalk'!$F$6:$G$38,2,FALSE)),"")</f>
        <v/>
      </c>
      <c r="O469" s="67" t="str">
        <f>IF(IFERROR(SEARCH(O$6,$D469),0)&gt;0,TRIM(VLOOKUP(O$6,'Lifeline-Capability XWalk'!$F$6:$G$38,2,FALSE)),"")</f>
        <v/>
      </c>
      <c r="P469" s="67" t="str">
        <f>IF(IFERROR(SEARCH(P$6,$D469),0)&gt;0,TRIM(VLOOKUP(P$6,'Lifeline-Capability XWalk'!$F$6:$G$38,2,FALSE)),"")</f>
        <v/>
      </c>
      <c r="Q469" s="67" t="str">
        <f>IF(IFERROR(SEARCH(Q$6,$D469),0)&gt;0,TRIM(VLOOKUP(Q$6,'Lifeline-Capability XWalk'!$F$6:$G$38,2,FALSE)),"")</f>
        <v/>
      </c>
      <c r="R469" s="67" t="str">
        <f>IF(IFERROR(SEARCH(R$6,$D469),0)&gt;0,TRIM(VLOOKUP(R$6,'Lifeline-Capability XWalk'!$F$6:$G$38,2,FALSE)),"")</f>
        <v/>
      </c>
      <c r="S469" s="67" t="str">
        <f>IF(IFERROR(SEARCH(S$6,$D469),0)&gt;0,TRIM(VLOOKUP(S$6,'Lifeline-Capability XWalk'!$F$6:$G$38,2,FALSE)),"")</f>
        <v/>
      </c>
      <c r="T469" s="67" t="str">
        <f>IF(IFERROR(SEARCH(T$6,$D469),0)&gt;0,TRIM(VLOOKUP(T$6,'Lifeline-Capability XWalk'!$F$6:$G$38,2,FALSE)),"")</f>
        <v/>
      </c>
      <c r="U469" s="67" t="str">
        <f>IF(IFERROR(SEARCH(U$6,$D469),0)&gt;0,TRIM(VLOOKUP(U$6,'Lifeline-Capability XWalk'!$F$6:$G$38,2,FALSE)),"")</f>
        <v/>
      </c>
      <c r="V469" s="67" t="str">
        <f>IF(IFERROR(SEARCH(V$6,$D469),0)&gt;0,TRIM(VLOOKUP(V$6,'Lifeline-Capability XWalk'!$F$6:$G$38,2,FALSE)),"")</f>
        <v/>
      </c>
      <c r="W469" s="67" t="str">
        <f>IF(IFERROR(SEARCH(W$6,$D469),0)&gt;0,TRIM(VLOOKUP(W$6,'Lifeline-Capability XWalk'!$F$6:$G$38,2,FALSE)),"")</f>
        <v/>
      </c>
      <c r="X469" s="67" t="str">
        <f>IF(IFERROR(SEARCH(X$6,$D469),0)&gt;0,TRIM(VLOOKUP(X$6,'Lifeline-Capability XWalk'!$F$6:$G$38,2,FALSE)),"")</f>
        <v/>
      </c>
      <c r="Y469" s="67" t="str">
        <f>IF(IFERROR(SEARCH(Y$6,$D469),0)&gt;0,TRIM(VLOOKUP(Y$6,'Lifeline-Capability XWalk'!$F$6:$G$38,2,FALSE)),"")</f>
        <v/>
      </c>
      <c r="Z469" s="67" t="str">
        <f>IF(IFERROR(SEARCH(Z$6,$D469),0)&gt;0,TRIM(VLOOKUP(Z$6,'Lifeline-Capability XWalk'!$F$6:$G$38,2,FALSE)),"")</f>
        <v/>
      </c>
      <c r="AA469" s="67" t="str">
        <f>IF(IFERROR(SEARCH(AA$6,$D469),0)&gt;0,TRIM(VLOOKUP(AA$6,'Lifeline-Capability XWalk'!$F$6:$G$38,2,FALSE)),"")</f>
        <v/>
      </c>
      <c r="AB469" s="67" t="str">
        <f>IF(IFERROR(SEARCH(AB$6,$D469),0)&gt;0,TRIM(VLOOKUP(AB$6,'Lifeline-Capability XWalk'!$F$6:$G$38,2,FALSE)),"")</f>
        <v/>
      </c>
      <c r="AC469" s="67" t="str">
        <f>IF(IFERROR(SEARCH(AC$6,$D469),0)&gt;0,TRIM(VLOOKUP(AC$6,'Lifeline-Capability XWalk'!$F$6:$G$38,2,FALSE)),"")</f>
        <v/>
      </c>
      <c r="AD469" s="67" t="str">
        <f>IF(IFERROR(SEARCH(AD$6,$D469),0)&gt;0,TRIM(VLOOKUP(AD$6,'Lifeline-Capability XWalk'!$F$6:$G$38,2,FALSE)),"")</f>
        <v>Safety and Security; Food, Water, Shelter; Health and Medical; Energy; Communications; Hazardous Materials; Transportation; Water Systems;</v>
      </c>
      <c r="AE469" s="67" t="str">
        <f>IF(IFERROR(SEARCH(AE$6,$D469),0)&gt;0,TRIM(VLOOKUP(AE$6,'Lifeline-Capability XWalk'!$F$6:$G$38,2,FALSE)),"")</f>
        <v/>
      </c>
      <c r="AF469" s="67" t="str">
        <f>IF(IFERROR(SEARCH(AF$6,$D469),0)&gt;0,TRIM(VLOOKUP(AF$6,'Lifeline-Capability XWalk'!$F$6:$G$38,2,FALSE)),"")</f>
        <v>Communications</v>
      </c>
      <c r="AG469" s="67" t="str">
        <f>IF(IFERROR(SEARCH(AG$6,$D469),0)&gt;0,TRIM(VLOOKUP(AG$6,'Lifeline-Capability XWalk'!$F$6:$G$38,2,FALSE)),"")</f>
        <v/>
      </c>
      <c r="AH469" s="67" t="str">
        <f>IF(IFERROR(SEARCH(AH$6,$D469),0)&gt;0,TRIM(VLOOKUP(AH$6,'Lifeline-Capability XWalk'!$F$6:$G$38,2,FALSE)),"")</f>
        <v/>
      </c>
      <c r="AI469" s="67" t="str">
        <f>IF(IFERROR(SEARCH(AI$6,$D469),0)&gt;0,TRIM(VLOOKUP(AI$6,'Lifeline-Capability XWalk'!$F$6:$G$38,2,FALSE)),"")</f>
        <v/>
      </c>
      <c r="AJ469" s="67" t="str">
        <f>IF(IFERROR(SEARCH(AJ$6,$D469),0)&gt;0,TRIM(VLOOKUP(AJ$6,'Lifeline-Capability XWalk'!$F$6:$G$38,2,FALSE)),"")</f>
        <v/>
      </c>
      <c r="AK469" s="67" t="str">
        <f>IF(IFERROR(SEARCH(AK$6,$D469),0)&gt;0,TRIM(VLOOKUP(AK$6,'Lifeline-Capability XWalk'!$F$6:$G$38,2,FALSE)),"")</f>
        <v/>
      </c>
      <c r="AL469" s="68" t="str">
        <f>IF(IFERROR(SEARCH(AL$6,$D469),0)&gt;0,TRIM(VLOOKUP(AL$6,'Lifeline-Capability XWalk'!$F$6:$G$38,2,FALSE)),"")</f>
        <v/>
      </c>
      <c r="AM469" s="24" t="str">
        <f t="shared" si="27"/>
        <v/>
      </c>
      <c r="AN469" s="24" t="str">
        <f t="shared" si="27"/>
        <v/>
      </c>
      <c r="AO469" s="24" t="str">
        <f t="shared" si="27"/>
        <v/>
      </c>
      <c r="AP469" s="24" t="str">
        <f t="shared" si="27"/>
        <v/>
      </c>
      <c r="AQ469" s="24" t="str">
        <f t="shared" si="27"/>
        <v>Communications</v>
      </c>
      <c r="AR469" s="24" t="str">
        <f t="shared" si="27"/>
        <v/>
      </c>
      <c r="AS469" s="24" t="str">
        <f t="shared" si="27"/>
        <v/>
      </c>
      <c r="AT469" s="24" t="str">
        <f t="shared" si="27"/>
        <v/>
      </c>
      <c r="AU469" s="24" t="str">
        <f t="shared" si="27"/>
        <v>Safety and Security; Food, Water, Shelter; Health and Medical; Energy; Communications; Hazardous Materials; Transportation; Water Systems;</v>
      </c>
    </row>
    <row r="470" spans="1:47" s="24" customFormat="1" ht="32.1" customHeight="1" x14ac:dyDescent="0.2">
      <c r="A470" s="141" t="s">
        <v>1113</v>
      </c>
      <c r="B470" s="63" t="s">
        <v>1130</v>
      </c>
      <c r="C470" s="142" t="s">
        <v>1082</v>
      </c>
      <c r="D470" s="63" t="s">
        <v>1263</v>
      </c>
      <c r="E470" s="64" t="str">
        <f t="shared" si="25"/>
        <v>Safety and Security; Food, Water, Shelter; Health and Medical; Energy; Communications; Hazardous Materials; Transportation; Water Systems;</v>
      </c>
      <c r="F470" s="70" t="s">
        <v>651</v>
      </c>
      <c r="G470" s="66" t="str">
        <f>IF(IFERROR(SEARCH(G$6,$D470),0)&gt;0,TRIM(VLOOKUP(G$6,'Lifeline-Capability XWalk'!$F$6:$G$38,2,FALSE)),"")</f>
        <v/>
      </c>
      <c r="H470" s="67" t="str">
        <f>IF(IFERROR(SEARCH(H$6,$D470),0)&gt;0,TRIM(VLOOKUP(H$6,'Lifeline-Capability XWalk'!$F$6:$G$38,2,FALSE)),"")</f>
        <v/>
      </c>
      <c r="I470" s="67" t="str">
        <f>IF(IFERROR(SEARCH(I$6,$D470),0)&gt;0,TRIM(VLOOKUP(I$6,'Lifeline-Capability XWalk'!$F$6:$G$38,2,FALSE)),"")</f>
        <v/>
      </c>
      <c r="J470" s="67" t="str">
        <f>IF(IFERROR(SEARCH(J$6,$D470),0)&gt;0,TRIM(VLOOKUP(J$6,'Lifeline-Capability XWalk'!$F$6:$G$38,2,FALSE)),"")</f>
        <v/>
      </c>
      <c r="K470" s="67" t="str">
        <f>IF(IFERROR(SEARCH(K$6,$D470),0)&gt;0,TRIM(VLOOKUP(K$6,'Lifeline-Capability XWalk'!$F$6:$G$38,2,FALSE)),"")</f>
        <v>Communications</v>
      </c>
      <c r="L470" s="67" t="str">
        <f>IF(IFERROR(SEARCH(L$6,$D470),0)&gt;0,TRIM(VLOOKUP(L$6,'Lifeline-Capability XWalk'!$F$6:$G$38,2,FALSE)),"")</f>
        <v/>
      </c>
      <c r="M470" s="67" t="str">
        <f>IF(IFERROR(SEARCH(M$6,$D470),0)&gt;0,TRIM(VLOOKUP(M$6,'Lifeline-Capability XWalk'!$F$6:$G$38,2,FALSE)),"")</f>
        <v/>
      </c>
      <c r="N470" s="67" t="str">
        <f>IF(IFERROR(SEARCH(N$6,$D470),0)&gt;0,TRIM(VLOOKUP(N$6,'Lifeline-Capability XWalk'!$F$6:$G$38,2,FALSE)),"")</f>
        <v/>
      </c>
      <c r="O470" s="67" t="str">
        <f>IF(IFERROR(SEARCH(O$6,$D470),0)&gt;0,TRIM(VLOOKUP(O$6,'Lifeline-Capability XWalk'!$F$6:$G$38,2,FALSE)),"")</f>
        <v/>
      </c>
      <c r="P470" s="67" t="str">
        <f>IF(IFERROR(SEARCH(P$6,$D470),0)&gt;0,TRIM(VLOOKUP(P$6,'Lifeline-Capability XWalk'!$F$6:$G$38,2,FALSE)),"")</f>
        <v/>
      </c>
      <c r="Q470" s="67" t="str">
        <f>IF(IFERROR(SEARCH(Q$6,$D470),0)&gt;0,TRIM(VLOOKUP(Q$6,'Lifeline-Capability XWalk'!$F$6:$G$38,2,FALSE)),"")</f>
        <v/>
      </c>
      <c r="R470" s="67" t="str">
        <f>IF(IFERROR(SEARCH(R$6,$D470),0)&gt;0,TRIM(VLOOKUP(R$6,'Lifeline-Capability XWalk'!$F$6:$G$38,2,FALSE)),"")</f>
        <v/>
      </c>
      <c r="S470" s="67" t="str">
        <f>IF(IFERROR(SEARCH(S$6,$D470),0)&gt;0,TRIM(VLOOKUP(S$6,'Lifeline-Capability XWalk'!$F$6:$G$38,2,FALSE)),"")</f>
        <v/>
      </c>
      <c r="T470" s="67" t="str">
        <f>IF(IFERROR(SEARCH(T$6,$D470),0)&gt;0,TRIM(VLOOKUP(T$6,'Lifeline-Capability XWalk'!$F$6:$G$38,2,FALSE)),"")</f>
        <v/>
      </c>
      <c r="U470" s="67" t="str">
        <f>IF(IFERROR(SEARCH(U$6,$D470),0)&gt;0,TRIM(VLOOKUP(U$6,'Lifeline-Capability XWalk'!$F$6:$G$38,2,FALSE)),"")</f>
        <v/>
      </c>
      <c r="V470" s="67" t="str">
        <f>IF(IFERROR(SEARCH(V$6,$D470),0)&gt;0,TRIM(VLOOKUP(V$6,'Lifeline-Capability XWalk'!$F$6:$G$38,2,FALSE)),"")</f>
        <v/>
      </c>
      <c r="W470" s="67" t="str">
        <f>IF(IFERROR(SEARCH(W$6,$D470),0)&gt;0,TRIM(VLOOKUP(W$6,'Lifeline-Capability XWalk'!$F$6:$G$38,2,FALSE)),"")</f>
        <v/>
      </c>
      <c r="X470" s="67" t="str">
        <f>IF(IFERROR(SEARCH(X$6,$D470),0)&gt;0,TRIM(VLOOKUP(X$6,'Lifeline-Capability XWalk'!$F$6:$G$38,2,FALSE)),"")</f>
        <v/>
      </c>
      <c r="Y470" s="67" t="str">
        <f>IF(IFERROR(SEARCH(Y$6,$D470),0)&gt;0,TRIM(VLOOKUP(Y$6,'Lifeline-Capability XWalk'!$F$6:$G$38,2,FALSE)),"")</f>
        <v/>
      </c>
      <c r="Z470" s="67" t="str">
        <f>IF(IFERROR(SEARCH(Z$6,$D470),0)&gt;0,TRIM(VLOOKUP(Z$6,'Lifeline-Capability XWalk'!$F$6:$G$38,2,FALSE)),"")</f>
        <v/>
      </c>
      <c r="AA470" s="67" t="str">
        <f>IF(IFERROR(SEARCH(AA$6,$D470),0)&gt;0,TRIM(VLOOKUP(AA$6,'Lifeline-Capability XWalk'!$F$6:$G$38,2,FALSE)),"")</f>
        <v/>
      </c>
      <c r="AB470" s="67" t="str">
        <f>IF(IFERROR(SEARCH(AB$6,$D470),0)&gt;0,TRIM(VLOOKUP(AB$6,'Lifeline-Capability XWalk'!$F$6:$G$38,2,FALSE)),"")</f>
        <v/>
      </c>
      <c r="AC470" s="67" t="str">
        <f>IF(IFERROR(SEARCH(AC$6,$D470),0)&gt;0,TRIM(VLOOKUP(AC$6,'Lifeline-Capability XWalk'!$F$6:$G$38,2,FALSE)),"")</f>
        <v/>
      </c>
      <c r="AD470" s="67" t="str">
        <f>IF(IFERROR(SEARCH(AD$6,$D470),0)&gt;0,TRIM(VLOOKUP(AD$6,'Lifeline-Capability XWalk'!$F$6:$G$38,2,FALSE)),"")</f>
        <v>Safety and Security; Food, Water, Shelter; Health and Medical; Energy; Communications; Hazardous Materials; Transportation; Water Systems;</v>
      </c>
      <c r="AE470" s="67" t="str">
        <f>IF(IFERROR(SEARCH(AE$6,$D470),0)&gt;0,TRIM(VLOOKUP(AE$6,'Lifeline-Capability XWalk'!$F$6:$G$38,2,FALSE)),"")</f>
        <v/>
      </c>
      <c r="AF470" s="67" t="str">
        <f>IF(IFERROR(SEARCH(AF$6,$D470),0)&gt;0,TRIM(VLOOKUP(AF$6,'Lifeline-Capability XWalk'!$F$6:$G$38,2,FALSE)),"")</f>
        <v>Communications</v>
      </c>
      <c r="AG470" s="67" t="str">
        <f>IF(IFERROR(SEARCH(AG$6,$D470),0)&gt;0,TRIM(VLOOKUP(AG$6,'Lifeline-Capability XWalk'!$F$6:$G$38,2,FALSE)),"")</f>
        <v/>
      </c>
      <c r="AH470" s="67" t="str">
        <f>IF(IFERROR(SEARCH(AH$6,$D470),0)&gt;0,TRIM(VLOOKUP(AH$6,'Lifeline-Capability XWalk'!$F$6:$G$38,2,FALSE)),"")</f>
        <v/>
      </c>
      <c r="AI470" s="67" t="str">
        <f>IF(IFERROR(SEARCH(AI$6,$D470),0)&gt;0,TRIM(VLOOKUP(AI$6,'Lifeline-Capability XWalk'!$F$6:$G$38,2,FALSE)),"")</f>
        <v/>
      </c>
      <c r="AJ470" s="67" t="str">
        <f>IF(IFERROR(SEARCH(AJ$6,$D470),0)&gt;0,TRIM(VLOOKUP(AJ$6,'Lifeline-Capability XWalk'!$F$6:$G$38,2,FALSE)),"")</f>
        <v/>
      </c>
      <c r="AK470" s="67" t="str">
        <f>IF(IFERROR(SEARCH(AK$6,$D470),0)&gt;0,TRIM(VLOOKUP(AK$6,'Lifeline-Capability XWalk'!$F$6:$G$38,2,FALSE)),"")</f>
        <v/>
      </c>
      <c r="AL470" s="68" t="str">
        <f>IF(IFERROR(SEARCH(AL$6,$D470),0)&gt;0,TRIM(VLOOKUP(AL$6,'Lifeline-Capability XWalk'!$F$6:$G$38,2,FALSE)),"")</f>
        <v/>
      </c>
      <c r="AM470" s="24" t="str">
        <f t="shared" si="27"/>
        <v/>
      </c>
      <c r="AN470" s="24" t="str">
        <f t="shared" si="27"/>
        <v/>
      </c>
      <c r="AO470" s="24" t="str">
        <f t="shared" si="27"/>
        <v/>
      </c>
      <c r="AP470" s="24" t="str">
        <f t="shared" si="27"/>
        <v/>
      </c>
      <c r="AQ470" s="24" t="str">
        <f t="shared" si="27"/>
        <v>Communications</v>
      </c>
      <c r="AR470" s="24" t="str">
        <f t="shared" si="27"/>
        <v/>
      </c>
      <c r="AS470" s="24" t="str">
        <f t="shared" si="27"/>
        <v/>
      </c>
      <c r="AT470" s="24" t="str">
        <f t="shared" si="27"/>
        <v/>
      </c>
      <c r="AU470" s="24" t="str">
        <f t="shared" si="27"/>
        <v>Safety and Security; Food, Water, Shelter; Health and Medical; Energy; Communications; Hazardous Materials; Transportation; Water Systems;</v>
      </c>
    </row>
    <row r="471" spans="1:47" s="24" customFormat="1" ht="32.1" customHeight="1" x14ac:dyDescent="0.2">
      <c r="A471" s="141" t="s">
        <v>1112</v>
      </c>
      <c r="B471" s="63" t="s">
        <v>1115</v>
      </c>
      <c r="C471" s="142" t="s">
        <v>1082</v>
      </c>
      <c r="D471" s="63" t="s">
        <v>1263</v>
      </c>
      <c r="E471" s="64" t="str">
        <f t="shared" si="25"/>
        <v>Safety and Security; Food, Water, Shelter; Health and Medical; Energy; Communications; Hazardous Materials; Transportation; Water Systems;</v>
      </c>
      <c r="F471" s="70" t="s">
        <v>646</v>
      </c>
      <c r="G471" s="66" t="str">
        <f>IF(IFERROR(SEARCH(G$6,$D471),0)&gt;0,TRIM(VLOOKUP(G$6,'Lifeline-Capability XWalk'!$F$6:$G$38,2,FALSE)),"")</f>
        <v/>
      </c>
      <c r="H471" s="67" t="str">
        <f>IF(IFERROR(SEARCH(H$6,$D471),0)&gt;0,TRIM(VLOOKUP(H$6,'Lifeline-Capability XWalk'!$F$6:$G$38,2,FALSE)),"")</f>
        <v/>
      </c>
      <c r="I471" s="67" t="str">
        <f>IF(IFERROR(SEARCH(I$6,$D471),0)&gt;0,TRIM(VLOOKUP(I$6,'Lifeline-Capability XWalk'!$F$6:$G$38,2,FALSE)),"")</f>
        <v/>
      </c>
      <c r="J471" s="67" t="str">
        <f>IF(IFERROR(SEARCH(J$6,$D471),0)&gt;0,TRIM(VLOOKUP(J$6,'Lifeline-Capability XWalk'!$F$6:$G$38,2,FALSE)),"")</f>
        <v/>
      </c>
      <c r="K471" s="67" t="str">
        <f>IF(IFERROR(SEARCH(K$6,$D471),0)&gt;0,TRIM(VLOOKUP(K$6,'Lifeline-Capability XWalk'!$F$6:$G$38,2,FALSE)),"")</f>
        <v>Communications</v>
      </c>
      <c r="L471" s="67" t="str">
        <f>IF(IFERROR(SEARCH(L$6,$D471),0)&gt;0,TRIM(VLOOKUP(L$6,'Lifeline-Capability XWalk'!$F$6:$G$38,2,FALSE)),"")</f>
        <v/>
      </c>
      <c r="M471" s="67" t="str">
        <f>IF(IFERROR(SEARCH(M$6,$D471),0)&gt;0,TRIM(VLOOKUP(M$6,'Lifeline-Capability XWalk'!$F$6:$G$38,2,FALSE)),"")</f>
        <v/>
      </c>
      <c r="N471" s="67" t="str">
        <f>IF(IFERROR(SEARCH(N$6,$D471),0)&gt;0,TRIM(VLOOKUP(N$6,'Lifeline-Capability XWalk'!$F$6:$G$38,2,FALSE)),"")</f>
        <v/>
      </c>
      <c r="O471" s="67" t="str">
        <f>IF(IFERROR(SEARCH(O$6,$D471),0)&gt;0,TRIM(VLOOKUP(O$6,'Lifeline-Capability XWalk'!$F$6:$G$38,2,FALSE)),"")</f>
        <v/>
      </c>
      <c r="P471" s="67" t="str">
        <f>IF(IFERROR(SEARCH(P$6,$D471),0)&gt;0,TRIM(VLOOKUP(P$6,'Lifeline-Capability XWalk'!$F$6:$G$38,2,FALSE)),"")</f>
        <v/>
      </c>
      <c r="Q471" s="67" t="str">
        <f>IF(IFERROR(SEARCH(Q$6,$D471),0)&gt;0,TRIM(VLOOKUP(Q$6,'Lifeline-Capability XWalk'!$F$6:$G$38,2,FALSE)),"")</f>
        <v/>
      </c>
      <c r="R471" s="67" t="str">
        <f>IF(IFERROR(SEARCH(R$6,$D471),0)&gt;0,TRIM(VLOOKUP(R$6,'Lifeline-Capability XWalk'!$F$6:$G$38,2,FALSE)),"")</f>
        <v/>
      </c>
      <c r="S471" s="67" t="str">
        <f>IF(IFERROR(SEARCH(S$6,$D471),0)&gt;0,TRIM(VLOOKUP(S$6,'Lifeline-Capability XWalk'!$F$6:$G$38,2,FALSE)),"")</f>
        <v/>
      </c>
      <c r="T471" s="67" t="str">
        <f>IF(IFERROR(SEARCH(T$6,$D471),0)&gt;0,TRIM(VLOOKUP(T$6,'Lifeline-Capability XWalk'!$F$6:$G$38,2,FALSE)),"")</f>
        <v/>
      </c>
      <c r="U471" s="67" t="str">
        <f>IF(IFERROR(SEARCH(U$6,$D471),0)&gt;0,TRIM(VLOOKUP(U$6,'Lifeline-Capability XWalk'!$F$6:$G$38,2,FALSE)),"")</f>
        <v/>
      </c>
      <c r="V471" s="67" t="str">
        <f>IF(IFERROR(SEARCH(V$6,$D471),0)&gt;0,TRIM(VLOOKUP(V$6,'Lifeline-Capability XWalk'!$F$6:$G$38,2,FALSE)),"")</f>
        <v/>
      </c>
      <c r="W471" s="67" t="str">
        <f>IF(IFERROR(SEARCH(W$6,$D471),0)&gt;0,TRIM(VLOOKUP(W$6,'Lifeline-Capability XWalk'!$F$6:$G$38,2,FALSE)),"")</f>
        <v/>
      </c>
      <c r="X471" s="67" t="str">
        <f>IF(IFERROR(SEARCH(X$6,$D471),0)&gt;0,TRIM(VLOOKUP(X$6,'Lifeline-Capability XWalk'!$F$6:$G$38,2,FALSE)),"")</f>
        <v/>
      </c>
      <c r="Y471" s="67" t="str">
        <f>IF(IFERROR(SEARCH(Y$6,$D471),0)&gt;0,TRIM(VLOOKUP(Y$6,'Lifeline-Capability XWalk'!$F$6:$G$38,2,FALSE)),"")</f>
        <v/>
      </c>
      <c r="Z471" s="67" t="str">
        <f>IF(IFERROR(SEARCH(Z$6,$D471),0)&gt;0,TRIM(VLOOKUP(Z$6,'Lifeline-Capability XWalk'!$F$6:$G$38,2,FALSE)),"")</f>
        <v/>
      </c>
      <c r="AA471" s="67" t="str">
        <f>IF(IFERROR(SEARCH(AA$6,$D471),0)&gt;0,TRIM(VLOOKUP(AA$6,'Lifeline-Capability XWalk'!$F$6:$G$38,2,FALSE)),"")</f>
        <v/>
      </c>
      <c r="AB471" s="67" t="str">
        <f>IF(IFERROR(SEARCH(AB$6,$D471),0)&gt;0,TRIM(VLOOKUP(AB$6,'Lifeline-Capability XWalk'!$F$6:$G$38,2,FALSE)),"")</f>
        <v/>
      </c>
      <c r="AC471" s="67" t="str">
        <f>IF(IFERROR(SEARCH(AC$6,$D471),0)&gt;0,TRIM(VLOOKUP(AC$6,'Lifeline-Capability XWalk'!$F$6:$G$38,2,FALSE)),"")</f>
        <v/>
      </c>
      <c r="AD471" s="67" t="str">
        <f>IF(IFERROR(SEARCH(AD$6,$D471),0)&gt;0,TRIM(VLOOKUP(AD$6,'Lifeline-Capability XWalk'!$F$6:$G$38,2,FALSE)),"")</f>
        <v>Safety and Security; Food, Water, Shelter; Health and Medical; Energy; Communications; Hazardous Materials; Transportation; Water Systems;</v>
      </c>
      <c r="AE471" s="67" t="str">
        <f>IF(IFERROR(SEARCH(AE$6,$D471),0)&gt;0,TRIM(VLOOKUP(AE$6,'Lifeline-Capability XWalk'!$F$6:$G$38,2,FALSE)),"")</f>
        <v/>
      </c>
      <c r="AF471" s="67" t="str">
        <f>IF(IFERROR(SEARCH(AF$6,$D471),0)&gt;0,TRIM(VLOOKUP(AF$6,'Lifeline-Capability XWalk'!$F$6:$G$38,2,FALSE)),"")</f>
        <v>Communications</v>
      </c>
      <c r="AG471" s="67" t="str">
        <f>IF(IFERROR(SEARCH(AG$6,$D471),0)&gt;0,TRIM(VLOOKUP(AG$6,'Lifeline-Capability XWalk'!$F$6:$G$38,2,FALSE)),"")</f>
        <v/>
      </c>
      <c r="AH471" s="67" t="str">
        <f>IF(IFERROR(SEARCH(AH$6,$D471),0)&gt;0,TRIM(VLOOKUP(AH$6,'Lifeline-Capability XWalk'!$F$6:$G$38,2,FALSE)),"")</f>
        <v/>
      </c>
      <c r="AI471" s="67" t="str">
        <f>IF(IFERROR(SEARCH(AI$6,$D471),0)&gt;0,TRIM(VLOOKUP(AI$6,'Lifeline-Capability XWalk'!$F$6:$G$38,2,FALSE)),"")</f>
        <v/>
      </c>
      <c r="AJ471" s="67" t="str">
        <f>IF(IFERROR(SEARCH(AJ$6,$D471),0)&gt;0,TRIM(VLOOKUP(AJ$6,'Lifeline-Capability XWalk'!$F$6:$G$38,2,FALSE)),"")</f>
        <v/>
      </c>
      <c r="AK471" s="67" t="str">
        <f>IF(IFERROR(SEARCH(AK$6,$D471),0)&gt;0,TRIM(VLOOKUP(AK$6,'Lifeline-Capability XWalk'!$F$6:$G$38,2,FALSE)),"")</f>
        <v/>
      </c>
      <c r="AL471" s="68" t="str">
        <f>IF(IFERROR(SEARCH(AL$6,$D471),0)&gt;0,TRIM(VLOOKUP(AL$6,'Lifeline-Capability XWalk'!$F$6:$G$38,2,FALSE)),"")</f>
        <v/>
      </c>
      <c r="AM471" s="24" t="str">
        <f t="shared" si="27"/>
        <v/>
      </c>
      <c r="AN471" s="24" t="str">
        <f t="shared" si="27"/>
        <v/>
      </c>
      <c r="AO471" s="24" t="str">
        <f t="shared" si="27"/>
        <v/>
      </c>
      <c r="AP471" s="24" t="str">
        <f t="shared" si="27"/>
        <v/>
      </c>
      <c r="AQ471" s="24" t="str">
        <f t="shared" si="27"/>
        <v>Communications</v>
      </c>
      <c r="AR471" s="24" t="str">
        <f t="shared" si="27"/>
        <v/>
      </c>
      <c r="AS471" s="24" t="str">
        <f t="shared" si="27"/>
        <v/>
      </c>
      <c r="AT471" s="24" t="str">
        <f t="shared" si="27"/>
        <v/>
      </c>
      <c r="AU471" s="24" t="str">
        <f t="shared" si="27"/>
        <v>Safety and Security; Food, Water, Shelter; Health and Medical; Energy; Communications; Hazardous Materials; Transportation; Water Systems;</v>
      </c>
    </row>
    <row r="472" spans="1:47" s="24" customFormat="1" ht="32.1" customHeight="1" x14ac:dyDescent="0.2">
      <c r="A472" s="141" t="s">
        <v>1112</v>
      </c>
      <c r="B472" s="63" t="s">
        <v>1131</v>
      </c>
      <c r="C472" s="142" t="s">
        <v>1082</v>
      </c>
      <c r="D472" s="63" t="s">
        <v>1263</v>
      </c>
      <c r="E472" s="64" t="str">
        <f t="shared" si="25"/>
        <v>Safety and Security; Food, Water, Shelter; Health and Medical; Energy; Communications; Hazardous Materials; Transportation; Water Systems;</v>
      </c>
      <c r="F472" s="70" t="s">
        <v>118</v>
      </c>
      <c r="G472" s="66" t="str">
        <f>IF(IFERROR(SEARCH(G$6,$D472),0)&gt;0,TRIM(VLOOKUP(G$6,'Lifeline-Capability XWalk'!$F$6:$G$38,2,FALSE)),"")</f>
        <v/>
      </c>
      <c r="H472" s="67" t="str">
        <f>IF(IFERROR(SEARCH(H$6,$D472),0)&gt;0,TRIM(VLOOKUP(H$6,'Lifeline-Capability XWalk'!$F$6:$G$38,2,FALSE)),"")</f>
        <v/>
      </c>
      <c r="I472" s="67" t="str">
        <f>IF(IFERROR(SEARCH(I$6,$D472),0)&gt;0,TRIM(VLOOKUP(I$6,'Lifeline-Capability XWalk'!$F$6:$G$38,2,FALSE)),"")</f>
        <v/>
      </c>
      <c r="J472" s="67" t="str">
        <f>IF(IFERROR(SEARCH(J$6,$D472),0)&gt;0,TRIM(VLOOKUP(J$6,'Lifeline-Capability XWalk'!$F$6:$G$38,2,FALSE)),"")</f>
        <v/>
      </c>
      <c r="K472" s="67" t="str">
        <f>IF(IFERROR(SEARCH(K$6,$D472),0)&gt;0,TRIM(VLOOKUP(K$6,'Lifeline-Capability XWalk'!$F$6:$G$38,2,FALSE)),"")</f>
        <v>Communications</v>
      </c>
      <c r="L472" s="67" t="str">
        <f>IF(IFERROR(SEARCH(L$6,$D472),0)&gt;0,TRIM(VLOOKUP(L$6,'Lifeline-Capability XWalk'!$F$6:$G$38,2,FALSE)),"")</f>
        <v/>
      </c>
      <c r="M472" s="67" t="str">
        <f>IF(IFERROR(SEARCH(M$6,$D472),0)&gt;0,TRIM(VLOOKUP(M$6,'Lifeline-Capability XWalk'!$F$6:$G$38,2,FALSE)),"")</f>
        <v/>
      </c>
      <c r="N472" s="67" t="str">
        <f>IF(IFERROR(SEARCH(N$6,$D472),0)&gt;0,TRIM(VLOOKUP(N$6,'Lifeline-Capability XWalk'!$F$6:$G$38,2,FALSE)),"")</f>
        <v/>
      </c>
      <c r="O472" s="67" t="str">
        <f>IF(IFERROR(SEARCH(O$6,$D472),0)&gt;0,TRIM(VLOOKUP(O$6,'Lifeline-Capability XWalk'!$F$6:$G$38,2,FALSE)),"")</f>
        <v/>
      </c>
      <c r="P472" s="67" t="str">
        <f>IF(IFERROR(SEARCH(P$6,$D472),0)&gt;0,TRIM(VLOOKUP(P$6,'Lifeline-Capability XWalk'!$F$6:$G$38,2,FALSE)),"")</f>
        <v/>
      </c>
      <c r="Q472" s="67" t="str">
        <f>IF(IFERROR(SEARCH(Q$6,$D472),0)&gt;0,TRIM(VLOOKUP(Q$6,'Lifeline-Capability XWalk'!$F$6:$G$38,2,FALSE)),"")</f>
        <v/>
      </c>
      <c r="R472" s="67" t="str">
        <f>IF(IFERROR(SEARCH(R$6,$D472),0)&gt;0,TRIM(VLOOKUP(R$6,'Lifeline-Capability XWalk'!$F$6:$G$38,2,FALSE)),"")</f>
        <v/>
      </c>
      <c r="S472" s="67" t="str">
        <f>IF(IFERROR(SEARCH(S$6,$D472),0)&gt;0,TRIM(VLOOKUP(S$6,'Lifeline-Capability XWalk'!$F$6:$G$38,2,FALSE)),"")</f>
        <v/>
      </c>
      <c r="T472" s="67" t="str">
        <f>IF(IFERROR(SEARCH(T$6,$D472),0)&gt;0,TRIM(VLOOKUP(T$6,'Lifeline-Capability XWalk'!$F$6:$G$38,2,FALSE)),"")</f>
        <v/>
      </c>
      <c r="U472" s="67" t="str">
        <f>IF(IFERROR(SEARCH(U$6,$D472),0)&gt;0,TRIM(VLOOKUP(U$6,'Lifeline-Capability XWalk'!$F$6:$G$38,2,FALSE)),"")</f>
        <v/>
      </c>
      <c r="V472" s="67" t="str">
        <f>IF(IFERROR(SEARCH(V$6,$D472),0)&gt;0,TRIM(VLOOKUP(V$6,'Lifeline-Capability XWalk'!$F$6:$G$38,2,FALSE)),"")</f>
        <v/>
      </c>
      <c r="W472" s="67" t="str">
        <f>IF(IFERROR(SEARCH(W$6,$D472),0)&gt;0,TRIM(VLOOKUP(W$6,'Lifeline-Capability XWalk'!$F$6:$G$38,2,FALSE)),"")</f>
        <v/>
      </c>
      <c r="X472" s="67" t="str">
        <f>IF(IFERROR(SEARCH(X$6,$D472),0)&gt;0,TRIM(VLOOKUP(X$6,'Lifeline-Capability XWalk'!$F$6:$G$38,2,FALSE)),"")</f>
        <v/>
      </c>
      <c r="Y472" s="67" t="str">
        <f>IF(IFERROR(SEARCH(Y$6,$D472),0)&gt;0,TRIM(VLOOKUP(Y$6,'Lifeline-Capability XWalk'!$F$6:$G$38,2,FALSE)),"")</f>
        <v/>
      </c>
      <c r="Z472" s="67" t="str">
        <f>IF(IFERROR(SEARCH(Z$6,$D472),0)&gt;0,TRIM(VLOOKUP(Z$6,'Lifeline-Capability XWalk'!$F$6:$G$38,2,FALSE)),"")</f>
        <v/>
      </c>
      <c r="AA472" s="67" t="str">
        <f>IF(IFERROR(SEARCH(AA$6,$D472),0)&gt;0,TRIM(VLOOKUP(AA$6,'Lifeline-Capability XWalk'!$F$6:$G$38,2,FALSE)),"")</f>
        <v/>
      </c>
      <c r="AB472" s="67" t="str">
        <f>IF(IFERROR(SEARCH(AB$6,$D472),0)&gt;0,TRIM(VLOOKUP(AB$6,'Lifeline-Capability XWalk'!$F$6:$G$38,2,FALSE)),"")</f>
        <v/>
      </c>
      <c r="AC472" s="67" t="str">
        <f>IF(IFERROR(SEARCH(AC$6,$D472),0)&gt;0,TRIM(VLOOKUP(AC$6,'Lifeline-Capability XWalk'!$F$6:$G$38,2,FALSE)),"")</f>
        <v/>
      </c>
      <c r="AD472" s="67" t="str">
        <f>IF(IFERROR(SEARCH(AD$6,$D472),0)&gt;0,TRIM(VLOOKUP(AD$6,'Lifeline-Capability XWalk'!$F$6:$G$38,2,FALSE)),"")</f>
        <v>Safety and Security; Food, Water, Shelter; Health and Medical; Energy; Communications; Hazardous Materials; Transportation; Water Systems;</v>
      </c>
      <c r="AE472" s="67" t="str">
        <f>IF(IFERROR(SEARCH(AE$6,$D472),0)&gt;0,TRIM(VLOOKUP(AE$6,'Lifeline-Capability XWalk'!$F$6:$G$38,2,FALSE)),"")</f>
        <v/>
      </c>
      <c r="AF472" s="67" t="str">
        <f>IF(IFERROR(SEARCH(AF$6,$D472),0)&gt;0,TRIM(VLOOKUP(AF$6,'Lifeline-Capability XWalk'!$F$6:$G$38,2,FALSE)),"")</f>
        <v>Communications</v>
      </c>
      <c r="AG472" s="67" t="str">
        <f>IF(IFERROR(SEARCH(AG$6,$D472),0)&gt;0,TRIM(VLOOKUP(AG$6,'Lifeline-Capability XWalk'!$F$6:$G$38,2,FALSE)),"")</f>
        <v/>
      </c>
      <c r="AH472" s="67" t="str">
        <f>IF(IFERROR(SEARCH(AH$6,$D472),0)&gt;0,TRIM(VLOOKUP(AH$6,'Lifeline-Capability XWalk'!$F$6:$G$38,2,FALSE)),"")</f>
        <v/>
      </c>
      <c r="AI472" s="67" t="str">
        <f>IF(IFERROR(SEARCH(AI$6,$D472),0)&gt;0,TRIM(VLOOKUP(AI$6,'Lifeline-Capability XWalk'!$F$6:$G$38,2,FALSE)),"")</f>
        <v/>
      </c>
      <c r="AJ472" s="67" t="str">
        <f>IF(IFERROR(SEARCH(AJ$6,$D472),0)&gt;0,TRIM(VLOOKUP(AJ$6,'Lifeline-Capability XWalk'!$F$6:$G$38,2,FALSE)),"")</f>
        <v/>
      </c>
      <c r="AK472" s="67" t="str">
        <f>IF(IFERROR(SEARCH(AK$6,$D472),0)&gt;0,TRIM(VLOOKUP(AK$6,'Lifeline-Capability XWalk'!$F$6:$G$38,2,FALSE)),"")</f>
        <v/>
      </c>
      <c r="AL472" s="68" t="str">
        <f>IF(IFERROR(SEARCH(AL$6,$D472),0)&gt;0,TRIM(VLOOKUP(AL$6,'Lifeline-Capability XWalk'!$F$6:$G$38,2,FALSE)),"")</f>
        <v/>
      </c>
      <c r="AM472" s="24" t="str">
        <f t="shared" si="27"/>
        <v/>
      </c>
      <c r="AN472" s="24" t="str">
        <f t="shared" si="27"/>
        <v/>
      </c>
      <c r="AO472" s="24" t="str">
        <f t="shared" si="27"/>
        <v/>
      </c>
      <c r="AP472" s="24" t="str">
        <f t="shared" si="27"/>
        <v/>
      </c>
      <c r="AQ472" s="24" t="str">
        <f t="shared" si="27"/>
        <v>Communications</v>
      </c>
      <c r="AR472" s="24" t="str">
        <f t="shared" si="27"/>
        <v/>
      </c>
      <c r="AS472" s="24" t="str">
        <f t="shared" si="27"/>
        <v/>
      </c>
      <c r="AT472" s="24" t="str">
        <f t="shared" si="27"/>
        <v/>
      </c>
      <c r="AU472" s="24" t="str">
        <f t="shared" si="27"/>
        <v>Safety and Security; Food, Water, Shelter; Health and Medical; Energy; Communications; Hazardous Materials; Transportation; Water Systems;</v>
      </c>
    </row>
    <row r="473" spans="1:47" s="24" customFormat="1" ht="32.1" customHeight="1" x14ac:dyDescent="0.2">
      <c r="A473" s="141" t="s">
        <v>1112</v>
      </c>
      <c r="B473" s="63" t="s">
        <v>1117</v>
      </c>
      <c r="C473" s="142" t="s">
        <v>1082</v>
      </c>
      <c r="D473" s="63" t="s">
        <v>1601</v>
      </c>
      <c r="E473" s="64" t="str">
        <f t="shared" ref="E473:E536" si="28">IF(AU473=AU$6,AU$6,_xlfn.TEXTJOIN(", ",TRUE,_xlfn.UNIQUE(AM473:AT473)))</f>
        <v>Safety and Security; Food, Water, Shelter; Health and Medical; Energy; Communications; Hazardous Materials; Transportation; Water Systems;</v>
      </c>
      <c r="F473" s="71" t="s">
        <v>202</v>
      </c>
      <c r="G473" s="66" t="str">
        <f>IF(IFERROR(SEARCH(G$6,$D473),0)&gt;0,TRIM(VLOOKUP(G$6,'Lifeline-Capability XWalk'!$F$6:$G$38,2,FALSE)),"")</f>
        <v/>
      </c>
      <c r="H473" s="67" t="str">
        <f>IF(IFERROR(SEARCH(H$6,$D473),0)&gt;0,TRIM(VLOOKUP(H$6,'Lifeline-Capability XWalk'!$F$6:$G$38,2,FALSE)),"")</f>
        <v/>
      </c>
      <c r="I473" s="67" t="str">
        <f>IF(IFERROR(SEARCH(I$6,$D473),0)&gt;0,TRIM(VLOOKUP(I$6,'Lifeline-Capability XWalk'!$F$6:$G$38,2,FALSE)),"")</f>
        <v/>
      </c>
      <c r="J473" s="67" t="str">
        <f>IF(IFERROR(SEARCH(J$6,$D473),0)&gt;0,TRIM(VLOOKUP(J$6,'Lifeline-Capability XWalk'!$F$6:$G$38,2,FALSE)),"")</f>
        <v/>
      </c>
      <c r="K473" s="67" t="str">
        <f>IF(IFERROR(SEARCH(K$6,$D473),0)&gt;0,TRIM(VLOOKUP(K$6,'Lifeline-Capability XWalk'!$F$6:$G$38,2,FALSE)),"")</f>
        <v/>
      </c>
      <c r="L473" s="67" t="str">
        <f>IF(IFERROR(SEARCH(L$6,$D473),0)&gt;0,TRIM(VLOOKUP(L$6,'Lifeline-Capability XWalk'!$F$6:$G$38,2,FALSE)),"")</f>
        <v/>
      </c>
      <c r="M473" s="67" t="str">
        <f>IF(IFERROR(SEARCH(M$6,$D473),0)&gt;0,TRIM(VLOOKUP(M$6,'Lifeline-Capability XWalk'!$F$6:$G$38,2,FALSE)),"")</f>
        <v/>
      </c>
      <c r="N473" s="67" t="str">
        <f>IF(IFERROR(SEARCH(N$6,$D473),0)&gt;0,TRIM(VLOOKUP(N$6,'Lifeline-Capability XWalk'!$F$6:$G$38,2,FALSE)),"")</f>
        <v/>
      </c>
      <c r="O473" s="67" t="str">
        <f>IF(IFERROR(SEARCH(O$6,$D473),0)&gt;0,TRIM(VLOOKUP(O$6,'Lifeline-Capability XWalk'!$F$6:$G$38,2,FALSE)),"")</f>
        <v/>
      </c>
      <c r="P473" s="67" t="str">
        <f>IF(IFERROR(SEARCH(P$6,$D473),0)&gt;0,TRIM(VLOOKUP(P$6,'Lifeline-Capability XWalk'!$F$6:$G$38,2,FALSE)),"")</f>
        <v/>
      </c>
      <c r="Q473" s="67" t="str">
        <f>IF(IFERROR(SEARCH(Q$6,$D473),0)&gt;0,TRIM(VLOOKUP(Q$6,'Lifeline-Capability XWalk'!$F$6:$G$38,2,FALSE)),"")</f>
        <v/>
      </c>
      <c r="R473" s="67" t="str">
        <f>IF(IFERROR(SEARCH(R$6,$D473),0)&gt;0,TRIM(VLOOKUP(R$6,'Lifeline-Capability XWalk'!$F$6:$G$38,2,FALSE)),"")</f>
        <v/>
      </c>
      <c r="S473" s="67" t="str">
        <f>IF(IFERROR(SEARCH(S$6,$D473),0)&gt;0,TRIM(VLOOKUP(S$6,'Lifeline-Capability XWalk'!$F$6:$G$38,2,FALSE)),"")</f>
        <v/>
      </c>
      <c r="T473" s="67" t="str">
        <f>IF(IFERROR(SEARCH(T$6,$D473),0)&gt;0,TRIM(VLOOKUP(T$6,'Lifeline-Capability XWalk'!$F$6:$G$38,2,FALSE)),"")</f>
        <v/>
      </c>
      <c r="U473" s="67" t="str">
        <f>IF(IFERROR(SEARCH(U$6,$D473),0)&gt;0,TRIM(VLOOKUP(U$6,'Lifeline-Capability XWalk'!$F$6:$G$38,2,FALSE)),"")</f>
        <v/>
      </c>
      <c r="V473" s="67" t="str">
        <f>IF(IFERROR(SEARCH(V$6,$D473),0)&gt;0,TRIM(VLOOKUP(V$6,'Lifeline-Capability XWalk'!$F$6:$G$38,2,FALSE)),"")</f>
        <v/>
      </c>
      <c r="W473" s="67" t="str">
        <f>IF(IFERROR(SEARCH(W$6,$D473),0)&gt;0,TRIM(VLOOKUP(W$6,'Lifeline-Capability XWalk'!$F$6:$G$38,2,FALSE)),"")</f>
        <v/>
      </c>
      <c r="X473" s="67" t="str">
        <f>IF(IFERROR(SEARCH(X$6,$D473),0)&gt;0,TRIM(VLOOKUP(X$6,'Lifeline-Capability XWalk'!$F$6:$G$38,2,FALSE)),"")</f>
        <v/>
      </c>
      <c r="Y473" s="67" t="str">
        <f>IF(IFERROR(SEARCH(Y$6,$D473),0)&gt;0,TRIM(VLOOKUP(Y$6,'Lifeline-Capability XWalk'!$F$6:$G$38,2,FALSE)),"")</f>
        <v/>
      </c>
      <c r="Z473" s="67" t="str">
        <f>IF(IFERROR(SEARCH(Z$6,$D473),0)&gt;0,TRIM(VLOOKUP(Z$6,'Lifeline-Capability XWalk'!$F$6:$G$38,2,FALSE)),"")</f>
        <v/>
      </c>
      <c r="AA473" s="67" t="str">
        <f>IF(IFERROR(SEARCH(AA$6,$D473),0)&gt;0,TRIM(VLOOKUP(AA$6,'Lifeline-Capability XWalk'!$F$6:$G$38,2,FALSE)),"")</f>
        <v>Communications</v>
      </c>
      <c r="AB473" s="67" t="str">
        <f>IF(IFERROR(SEARCH(AB$6,$D473),0)&gt;0,TRIM(VLOOKUP(AB$6,'Lifeline-Capability XWalk'!$F$6:$G$38,2,FALSE)),"")</f>
        <v>Communications</v>
      </c>
      <c r="AC473" s="67" t="str">
        <f>IF(IFERROR(SEARCH(AC$6,$D473),0)&gt;0,TRIM(VLOOKUP(AC$6,'Lifeline-Capability XWalk'!$F$6:$G$38,2,FALSE)),"")</f>
        <v/>
      </c>
      <c r="AD473" s="67" t="str">
        <f>IF(IFERROR(SEARCH(AD$6,$D473),0)&gt;0,TRIM(VLOOKUP(AD$6,'Lifeline-Capability XWalk'!$F$6:$G$38,2,FALSE)),"")</f>
        <v>Safety and Security; Food, Water, Shelter; Health and Medical; Energy; Communications; Hazardous Materials; Transportation; Water Systems;</v>
      </c>
      <c r="AE473" s="67" t="str">
        <f>IF(IFERROR(SEARCH(AE$6,$D473),0)&gt;0,TRIM(VLOOKUP(AE$6,'Lifeline-Capability XWalk'!$F$6:$G$38,2,FALSE)),"")</f>
        <v/>
      </c>
      <c r="AF473" s="67" t="str">
        <f>IF(IFERROR(SEARCH(AF$6,$D473),0)&gt;0,TRIM(VLOOKUP(AF$6,'Lifeline-Capability XWalk'!$F$6:$G$38,2,FALSE)),"")</f>
        <v>Communications</v>
      </c>
      <c r="AG473" s="67" t="str">
        <f>IF(IFERROR(SEARCH(AG$6,$D473),0)&gt;0,TRIM(VLOOKUP(AG$6,'Lifeline-Capability XWalk'!$F$6:$G$38,2,FALSE)),"")</f>
        <v/>
      </c>
      <c r="AH473" s="67" t="str">
        <f>IF(IFERROR(SEARCH(AH$6,$D473),0)&gt;0,TRIM(VLOOKUP(AH$6,'Lifeline-Capability XWalk'!$F$6:$G$38,2,FALSE)),"")</f>
        <v/>
      </c>
      <c r="AI473" s="67" t="str">
        <f>IF(IFERROR(SEARCH(AI$6,$D473),0)&gt;0,TRIM(VLOOKUP(AI$6,'Lifeline-Capability XWalk'!$F$6:$G$38,2,FALSE)),"")</f>
        <v/>
      </c>
      <c r="AJ473" s="67" t="str">
        <f>IF(IFERROR(SEARCH(AJ$6,$D473),0)&gt;0,TRIM(VLOOKUP(AJ$6,'Lifeline-Capability XWalk'!$F$6:$G$38,2,FALSE)),"")</f>
        <v/>
      </c>
      <c r="AK473" s="67" t="str">
        <f>IF(IFERROR(SEARCH(AK$6,$D473),0)&gt;0,TRIM(VLOOKUP(AK$6,'Lifeline-Capability XWalk'!$F$6:$G$38,2,FALSE)),"")</f>
        <v/>
      </c>
      <c r="AL473" s="68" t="str">
        <f>IF(IFERROR(SEARCH(AL$6,$D473),0)&gt;0,TRIM(VLOOKUP(AL$6,'Lifeline-Capability XWalk'!$F$6:$G$38,2,FALSE)),"")</f>
        <v/>
      </c>
      <c r="AM473" s="24" t="str">
        <f t="shared" si="27"/>
        <v/>
      </c>
      <c r="AN473" s="24" t="str">
        <f t="shared" si="27"/>
        <v/>
      </c>
      <c r="AO473" s="24" t="str">
        <f t="shared" si="27"/>
        <v/>
      </c>
      <c r="AP473" s="24" t="str">
        <f t="shared" si="27"/>
        <v/>
      </c>
      <c r="AQ473" s="24" t="str">
        <f t="shared" si="27"/>
        <v>Communications</v>
      </c>
      <c r="AR473" s="24" t="str">
        <f t="shared" si="27"/>
        <v/>
      </c>
      <c r="AS473" s="24" t="str">
        <f t="shared" si="27"/>
        <v/>
      </c>
      <c r="AT473" s="24" t="str">
        <f t="shared" si="27"/>
        <v/>
      </c>
      <c r="AU473" s="24" t="str">
        <f t="shared" si="27"/>
        <v>Safety and Security; Food, Water, Shelter; Health and Medical; Energy; Communications; Hazardous Materials; Transportation; Water Systems;</v>
      </c>
    </row>
    <row r="474" spans="1:47" s="24" customFormat="1" ht="32.1" customHeight="1" x14ac:dyDescent="0.2">
      <c r="A474" s="141" t="s">
        <v>1113</v>
      </c>
      <c r="B474" s="63" t="s">
        <v>19</v>
      </c>
      <c r="C474" s="142" t="s">
        <v>1082</v>
      </c>
      <c r="D474" s="63" t="s">
        <v>1290</v>
      </c>
      <c r="E474" s="64" t="str">
        <f t="shared" si="28"/>
        <v>Safety and Security; Food, Water, Shelter; Health and Medical; Energy; Communications; Hazardous Materials; Transportation; Water Systems;</v>
      </c>
      <c r="F474" s="70" t="s">
        <v>645</v>
      </c>
      <c r="G474" s="66" t="str">
        <f>IF(IFERROR(SEARCH(G$6,$D474),0)&gt;0,TRIM(VLOOKUP(G$6,'Lifeline-Capability XWalk'!$F$6:$G$38,2,FALSE)),"")</f>
        <v/>
      </c>
      <c r="H474" s="67" t="str">
        <f>IF(IFERROR(SEARCH(H$6,$D474),0)&gt;0,TRIM(VLOOKUP(H$6,'Lifeline-Capability XWalk'!$F$6:$G$38,2,FALSE)),"")</f>
        <v/>
      </c>
      <c r="I474" s="67" t="str">
        <f>IF(IFERROR(SEARCH(I$6,$D474),0)&gt;0,TRIM(VLOOKUP(I$6,'Lifeline-Capability XWalk'!$F$6:$G$38,2,FALSE)),"")</f>
        <v/>
      </c>
      <c r="J474" s="67" t="str">
        <f>IF(IFERROR(SEARCH(J$6,$D474),0)&gt;0,TRIM(VLOOKUP(J$6,'Lifeline-Capability XWalk'!$F$6:$G$38,2,FALSE)),"")</f>
        <v/>
      </c>
      <c r="K474" s="67" t="str">
        <f>IF(IFERROR(SEARCH(K$6,$D474),0)&gt;0,TRIM(VLOOKUP(K$6,'Lifeline-Capability XWalk'!$F$6:$G$38,2,FALSE)),"")</f>
        <v/>
      </c>
      <c r="L474" s="67" t="str">
        <f>IF(IFERROR(SEARCH(L$6,$D474),0)&gt;0,TRIM(VLOOKUP(L$6,'Lifeline-Capability XWalk'!$F$6:$G$38,2,FALSE)),"")</f>
        <v/>
      </c>
      <c r="M474" s="67" t="str">
        <f>IF(IFERROR(SEARCH(M$6,$D474),0)&gt;0,TRIM(VLOOKUP(M$6,'Lifeline-Capability XWalk'!$F$6:$G$38,2,FALSE)),"")</f>
        <v/>
      </c>
      <c r="N474" s="67" t="str">
        <f>IF(IFERROR(SEARCH(N$6,$D474),0)&gt;0,TRIM(VLOOKUP(N$6,'Lifeline-Capability XWalk'!$F$6:$G$38,2,FALSE)),"")</f>
        <v/>
      </c>
      <c r="O474" s="67" t="str">
        <f>IF(IFERROR(SEARCH(O$6,$D474),0)&gt;0,TRIM(VLOOKUP(O$6,'Lifeline-Capability XWalk'!$F$6:$G$38,2,FALSE)),"")</f>
        <v/>
      </c>
      <c r="P474" s="67" t="str">
        <f>IF(IFERROR(SEARCH(P$6,$D474),0)&gt;0,TRIM(VLOOKUP(P$6,'Lifeline-Capability XWalk'!$F$6:$G$38,2,FALSE)),"")</f>
        <v/>
      </c>
      <c r="Q474" s="67" t="str">
        <f>IF(IFERROR(SEARCH(Q$6,$D474),0)&gt;0,TRIM(VLOOKUP(Q$6,'Lifeline-Capability XWalk'!$F$6:$G$38,2,FALSE)),"")</f>
        <v/>
      </c>
      <c r="R474" s="67" t="str">
        <f>IF(IFERROR(SEARCH(R$6,$D474),0)&gt;0,TRIM(VLOOKUP(R$6,'Lifeline-Capability XWalk'!$F$6:$G$38,2,FALSE)),"")</f>
        <v/>
      </c>
      <c r="S474" s="67" t="str">
        <f>IF(IFERROR(SEARCH(S$6,$D474),0)&gt;0,TRIM(VLOOKUP(S$6,'Lifeline-Capability XWalk'!$F$6:$G$38,2,FALSE)),"")</f>
        <v/>
      </c>
      <c r="T474" s="67" t="str">
        <f>IF(IFERROR(SEARCH(T$6,$D474),0)&gt;0,TRIM(VLOOKUP(T$6,'Lifeline-Capability XWalk'!$F$6:$G$38,2,FALSE)),"")</f>
        <v/>
      </c>
      <c r="U474" s="67" t="str">
        <f>IF(IFERROR(SEARCH(U$6,$D474),0)&gt;0,TRIM(VLOOKUP(U$6,'Lifeline-Capability XWalk'!$F$6:$G$38,2,FALSE)),"")</f>
        <v/>
      </c>
      <c r="V474" s="67" t="str">
        <f>IF(IFERROR(SEARCH(V$6,$D474),0)&gt;0,TRIM(VLOOKUP(V$6,'Lifeline-Capability XWalk'!$F$6:$G$38,2,FALSE)),"")</f>
        <v/>
      </c>
      <c r="W474" s="67" t="str">
        <f>IF(IFERROR(SEARCH(W$6,$D474),0)&gt;0,TRIM(VLOOKUP(W$6,'Lifeline-Capability XWalk'!$F$6:$G$38,2,FALSE)),"")</f>
        <v/>
      </c>
      <c r="X474" s="67" t="str">
        <f>IF(IFERROR(SEARCH(X$6,$D474),0)&gt;0,TRIM(VLOOKUP(X$6,'Lifeline-Capability XWalk'!$F$6:$G$38,2,FALSE)),"")</f>
        <v/>
      </c>
      <c r="Y474" s="67" t="str">
        <f>IF(IFERROR(SEARCH(Y$6,$D474),0)&gt;0,TRIM(VLOOKUP(Y$6,'Lifeline-Capability XWalk'!$F$6:$G$38,2,FALSE)),"")</f>
        <v/>
      </c>
      <c r="Z474" s="67" t="str">
        <f>IF(IFERROR(SEARCH(Z$6,$D474),0)&gt;0,TRIM(VLOOKUP(Z$6,'Lifeline-Capability XWalk'!$F$6:$G$38,2,FALSE)),"")</f>
        <v/>
      </c>
      <c r="AA474" s="67" t="str">
        <f>IF(IFERROR(SEARCH(AA$6,$D474),0)&gt;0,TRIM(VLOOKUP(AA$6,'Lifeline-Capability XWalk'!$F$6:$G$38,2,FALSE)),"")</f>
        <v/>
      </c>
      <c r="AB474" s="67" t="str">
        <f>IF(IFERROR(SEARCH(AB$6,$D474),0)&gt;0,TRIM(VLOOKUP(AB$6,'Lifeline-Capability XWalk'!$F$6:$G$38,2,FALSE)),"")</f>
        <v/>
      </c>
      <c r="AC474" s="67" t="str">
        <f>IF(IFERROR(SEARCH(AC$6,$D474),0)&gt;0,TRIM(VLOOKUP(AC$6,'Lifeline-Capability XWalk'!$F$6:$G$38,2,FALSE)),"")</f>
        <v/>
      </c>
      <c r="AD474" s="67" t="str">
        <f>IF(IFERROR(SEARCH(AD$6,$D474),0)&gt;0,TRIM(VLOOKUP(AD$6,'Lifeline-Capability XWalk'!$F$6:$G$38,2,FALSE)),"")</f>
        <v>Safety and Security; Food, Water, Shelter; Health and Medical; Energy; Communications; Hazardous Materials; Transportation; Water Systems;</v>
      </c>
      <c r="AE474" s="67" t="str">
        <f>IF(IFERROR(SEARCH(AE$6,$D474),0)&gt;0,TRIM(VLOOKUP(AE$6,'Lifeline-Capability XWalk'!$F$6:$G$38,2,FALSE)),"")</f>
        <v>Health and Medical</v>
      </c>
      <c r="AF474" s="67" t="str">
        <f>IF(IFERROR(SEARCH(AF$6,$D474),0)&gt;0,TRIM(VLOOKUP(AF$6,'Lifeline-Capability XWalk'!$F$6:$G$38,2,FALSE)),"")</f>
        <v>Communications</v>
      </c>
      <c r="AG474" s="67" t="str">
        <f>IF(IFERROR(SEARCH(AG$6,$D474),0)&gt;0,TRIM(VLOOKUP(AG$6,'Lifeline-Capability XWalk'!$F$6:$G$38,2,FALSE)),"")</f>
        <v/>
      </c>
      <c r="AH474" s="67" t="str">
        <f>IF(IFERROR(SEARCH(AH$6,$D474),0)&gt;0,TRIM(VLOOKUP(AH$6,'Lifeline-Capability XWalk'!$F$6:$G$38,2,FALSE)),"")</f>
        <v/>
      </c>
      <c r="AI474" s="67" t="str">
        <f>IF(IFERROR(SEARCH(AI$6,$D474),0)&gt;0,TRIM(VLOOKUP(AI$6,'Lifeline-Capability XWalk'!$F$6:$G$38,2,FALSE)),"")</f>
        <v/>
      </c>
      <c r="AJ474" s="67" t="str">
        <f>IF(IFERROR(SEARCH(AJ$6,$D474),0)&gt;0,TRIM(VLOOKUP(AJ$6,'Lifeline-Capability XWalk'!$F$6:$G$38,2,FALSE)),"")</f>
        <v/>
      </c>
      <c r="AK474" s="67" t="str">
        <f>IF(IFERROR(SEARCH(AK$6,$D474),0)&gt;0,TRIM(VLOOKUP(AK$6,'Lifeline-Capability XWalk'!$F$6:$G$38,2,FALSE)),"")</f>
        <v/>
      </c>
      <c r="AL474" s="68" t="str">
        <f>IF(IFERROR(SEARCH(AL$6,$D474),0)&gt;0,TRIM(VLOOKUP(AL$6,'Lifeline-Capability XWalk'!$F$6:$G$38,2,FALSE)),"")</f>
        <v/>
      </c>
      <c r="AM474" s="24" t="str">
        <f t="shared" si="27"/>
        <v/>
      </c>
      <c r="AN474" s="24" t="str">
        <f t="shared" si="27"/>
        <v/>
      </c>
      <c r="AO474" s="24" t="str">
        <f t="shared" si="27"/>
        <v>Health and Medical</v>
      </c>
      <c r="AP474" s="24" t="str">
        <f t="shared" si="27"/>
        <v/>
      </c>
      <c r="AQ474" s="24" t="str">
        <f t="shared" si="27"/>
        <v>Communications</v>
      </c>
      <c r="AR474" s="24" t="str">
        <f t="shared" si="27"/>
        <v/>
      </c>
      <c r="AS474" s="24" t="str">
        <f t="shared" si="27"/>
        <v/>
      </c>
      <c r="AT474" s="24" t="str">
        <f t="shared" si="27"/>
        <v/>
      </c>
      <c r="AU474" s="24" t="str">
        <f t="shared" si="27"/>
        <v>Safety and Security; Food, Water, Shelter; Health and Medical; Energy; Communications; Hazardous Materials; Transportation; Water Systems;</v>
      </c>
    </row>
    <row r="475" spans="1:47" s="24" customFormat="1" ht="32.1" customHeight="1" x14ac:dyDescent="0.2">
      <c r="A475" s="141" t="s">
        <v>1113</v>
      </c>
      <c r="B475" s="63" t="s">
        <v>1130</v>
      </c>
      <c r="C475" s="142" t="s">
        <v>1082</v>
      </c>
      <c r="D475" s="63" t="s">
        <v>1284</v>
      </c>
      <c r="E475" s="64" t="str">
        <f t="shared" si="28"/>
        <v>Safety and Security; Food, Water, Shelter; Health and Medical; Energy; Communications; Hazardous Materials; Transportation; Water Systems;</v>
      </c>
      <c r="F475" s="70" t="s">
        <v>626</v>
      </c>
      <c r="G475" s="66" t="str">
        <f>IF(IFERROR(SEARCH(G$6,$D475),0)&gt;0,TRIM(VLOOKUP(G$6,'Lifeline-Capability XWalk'!$F$6:$G$38,2,FALSE)),"")</f>
        <v/>
      </c>
      <c r="H475" s="67" t="str">
        <f>IF(IFERROR(SEARCH(H$6,$D475),0)&gt;0,TRIM(VLOOKUP(H$6,'Lifeline-Capability XWalk'!$F$6:$G$38,2,FALSE)),"")</f>
        <v/>
      </c>
      <c r="I475" s="67" t="str">
        <f>IF(IFERROR(SEARCH(I$6,$D475),0)&gt;0,TRIM(VLOOKUP(I$6,'Lifeline-Capability XWalk'!$F$6:$G$38,2,FALSE)),"")</f>
        <v/>
      </c>
      <c r="J475" s="67" t="str">
        <f>IF(IFERROR(SEARCH(J$6,$D475),0)&gt;0,TRIM(VLOOKUP(J$6,'Lifeline-Capability XWalk'!$F$6:$G$38,2,FALSE)),"")</f>
        <v/>
      </c>
      <c r="K475" s="67" t="str">
        <f>IF(IFERROR(SEARCH(K$6,$D475),0)&gt;0,TRIM(VLOOKUP(K$6,'Lifeline-Capability XWalk'!$F$6:$G$38,2,FALSE)),"")</f>
        <v/>
      </c>
      <c r="L475" s="67" t="str">
        <f>IF(IFERROR(SEARCH(L$6,$D475),0)&gt;0,TRIM(VLOOKUP(L$6,'Lifeline-Capability XWalk'!$F$6:$G$38,2,FALSE)),"")</f>
        <v/>
      </c>
      <c r="M475" s="67" t="str">
        <f>IF(IFERROR(SEARCH(M$6,$D475),0)&gt;0,TRIM(VLOOKUP(M$6,'Lifeline-Capability XWalk'!$F$6:$G$38,2,FALSE)),"")</f>
        <v/>
      </c>
      <c r="N475" s="67" t="str">
        <f>IF(IFERROR(SEARCH(N$6,$D475),0)&gt;0,TRIM(VLOOKUP(N$6,'Lifeline-Capability XWalk'!$F$6:$G$38,2,FALSE)),"")</f>
        <v/>
      </c>
      <c r="O475" s="67" t="str">
        <f>IF(IFERROR(SEARCH(O$6,$D475),0)&gt;0,TRIM(VLOOKUP(O$6,'Lifeline-Capability XWalk'!$F$6:$G$38,2,FALSE)),"")</f>
        <v/>
      </c>
      <c r="P475" s="67" t="str">
        <f>IF(IFERROR(SEARCH(P$6,$D475),0)&gt;0,TRIM(VLOOKUP(P$6,'Lifeline-Capability XWalk'!$F$6:$G$38,2,FALSE)),"")</f>
        <v/>
      </c>
      <c r="Q475" s="67" t="str">
        <f>IF(IFERROR(SEARCH(Q$6,$D475),0)&gt;0,TRIM(VLOOKUP(Q$6,'Lifeline-Capability XWalk'!$F$6:$G$38,2,FALSE)),"")</f>
        <v/>
      </c>
      <c r="R475" s="67" t="str">
        <f>IF(IFERROR(SEARCH(R$6,$D475),0)&gt;0,TRIM(VLOOKUP(R$6,'Lifeline-Capability XWalk'!$F$6:$G$38,2,FALSE)),"")</f>
        <v/>
      </c>
      <c r="S475" s="67" t="str">
        <f>IF(IFERROR(SEARCH(S$6,$D475),0)&gt;0,TRIM(VLOOKUP(S$6,'Lifeline-Capability XWalk'!$F$6:$G$38,2,FALSE)),"")</f>
        <v/>
      </c>
      <c r="T475" s="67" t="str">
        <f>IF(IFERROR(SEARCH(T$6,$D475),0)&gt;0,TRIM(VLOOKUP(T$6,'Lifeline-Capability XWalk'!$F$6:$G$38,2,FALSE)),"")</f>
        <v/>
      </c>
      <c r="U475" s="67" t="str">
        <f>IF(IFERROR(SEARCH(U$6,$D475),0)&gt;0,TRIM(VLOOKUP(U$6,'Lifeline-Capability XWalk'!$F$6:$G$38,2,FALSE)),"")</f>
        <v/>
      </c>
      <c r="V475" s="67" t="str">
        <f>IF(IFERROR(SEARCH(V$6,$D475),0)&gt;0,TRIM(VLOOKUP(V$6,'Lifeline-Capability XWalk'!$F$6:$G$38,2,FALSE)),"")</f>
        <v/>
      </c>
      <c r="W475" s="67" t="str">
        <f>IF(IFERROR(SEARCH(W$6,$D475),0)&gt;0,TRIM(VLOOKUP(W$6,'Lifeline-Capability XWalk'!$F$6:$G$38,2,FALSE)),"")</f>
        <v/>
      </c>
      <c r="X475" s="67" t="str">
        <f>IF(IFERROR(SEARCH(X$6,$D475),0)&gt;0,TRIM(VLOOKUP(X$6,'Lifeline-Capability XWalk'!$F$6:$G$38,2,FALSE)),"")</f>
        <v/>
      </c>
      <c r="Y475" s="67" t="str">
        <f>IF(IFERROR(SEARCH(Y$6,$D475),0)&gt;0,TRIM(VLOOKUP(Y$6,'Lifeline-Capability XWalk'!$F$6:$G$38,2,FALSE)),"")</f>
        <v/>
      </c>
      <c r="Z475" s="67" t="str">
        <f>IF(IFERROR(SEARCH(Z$6,$D475),0)&gt;0,TRIM(VLOOKUP(Z$6,'Lifeline-Capability XWalk'!$F$6:$G$38,2,FALSE)),"")</f>
        <v/>
      </c>
      <c r="AA475" s="67" t="str">
        <f>IF(IFERROR(SEARCH(AA$6,$D475),0)&gt;0,TRIM(VLOOKUP(AA$6,'Lifeline-Capability XWalk'!$F$6:$G$38,2,FALSE)),"")</f>
        <v/>
      </c>
      <c r="AB475" s="67" t="str">
        <f>IF(IFERROR(SEARCH(AB$6,$D475),0)&gt;0,TRIM(VLOOKUP(AB$6,'Lifeline-Capability XWalk'!$F$6:$G$38,2,FALSE)),"")</f>
        <v/>
      </c>
      <c r="AC475" s="67" t="str">
        <f>IF(IFERROR(SEARCH(AC$6,$D475),0)&gt;0,TRIM(VLOOKUP(AC$6,'Lifeline-Capability XWalk'!$F$6:$G$38,2,FALSE)),"")</f>
        <v/>
      </c>
      <c r="AD475" s="67" t="str">
        <f>IF(IFERROR(SEARCH(AD$6,$D475),0)&gt;0,TRIM(VLOOKUP(AD$6,'Lifeline-Capability XWalk'!$F$6:$G$38,2,FALSE)),"")</f>
        <v>Safety and Security; Food, Water, Shelter; Health and Medical; Energy; Communications; Hazardous Materials; Transportation; Water Systems;</v>
      </c>
      <c r="AE475" s="67" t="str">
        <f>IF(IFERROR(SEARCH(AE$6,$D475),0)&gt;0,TRIM(VLOOKUP(AE$6,'Lifeline-Capability XWalk'!$F$6:$G$38,2,FALSE)),"")</f>
        <v/>
      </c>
      <c r="AF475" s="67" t="str">
        <f>IF(IFERROR(SEARCH(AF$6,$D475),0)&gt;0,TRIM(VLOOKUP(AF$6,'Lifeline-Capability XWalk'!$F$6:$G$38,2,FALSE)),"")</f>
        <v>Communications</v>
      </c>
      <c r="AG475" s="67" t="str">
        <f>IF(IFERROR(SEARCH(AG$6,$D475),0)&gt;0,TRIM(VLOOKUP(AG$6,'Lifeline-Capability XWalk'!$F$6:$G$38,2,FALSE)),"")</f>
        <v/>
      </c>
      <c r="AH475" s="67" t="str">
        <f>IF(IFERROR(SEARCH(AH$6,$D475),0)&gt;0,TRIM(VLOOKUP(AH$6,'Lifeline-Capability XWalk'!$F$6:$G$38,2,FALSE)),"")</f>
        <v/>
      </c>
      <c r="AI475" s="67" t="str">
        <f>IF(IFERROR(SEARCH(AI$6,$D475),0)&gt;0,TRIM(VLOOKUP(AI$6,'Lifeline-Capability XWalk'!$F$6:$G$38,2,FALSE)),"")</f>
        <v/>
      </c>
      <c r="AJ475" s="67" t="str">
        <f>IF(IFERROR(SEARCH(AJ$6,$D475),0)&gt;0,TRIM(VLOOKUP(AJ$6,'Lifeline-Capability XWalk'!$F$6:$G$38,2,FALSE)),"")</f>
        <v/>
      </c>
      <c r="AK475" s="67" t="str">
        <f>IF(IFERROR(SEARCH(AK$6,$D475),0)&gt;0,TRIM(VLOOKUP(AK$6,'Lifeline-Capability XWalk'!$F$6:$G$38,2,FALSE)),"")</f>
        <v/>
      </c>
      <c r="AL475" s="68" t="str">
        <f>IF(IFERROR(SEARCH(AL$6,$D475),0)&gt;0,TRIM(VLOOKUP(AL$6,'Lifeline-Capability XWalk'!$F$6:$G$38,2,FALSE)),"")</f>
        <v/>
      </c>
      <c r="AM475" s="24" t="str">
        <f t="shared" si="27"/>
        <v/>
      </c>
      <c r="AN475" s="24" t="str">
        <f t="shared" si="27"/>
        <v/>
      </c>
      <c r="AO475" s="24" t="str">
        <f t="shared" si="27"/>
        <v/>
      </c>
      <c r="AP475" s="24" t="str">
        <f t="shared" si="27"/>
        <v/>
      </c>
      <c r="AQ475" s="24" t="str">
        <f t="shared" si="27"/>
        <v>Communications</v>
      </c>
      <c r="AR475" s="24" t="str">
        <f t="shared" si="27"/>
        <v/>
      </c>
      <c r="AS475" s="24" t="str">
        <f t="shared" si="27"/>
        <v/>
      </c>
      <c r="AT475" s="24" t="str">
        <f t="shared" si="27"/>
        <v/>
      </c>
      <c r="AU475" s="24" t="str">
        <f t="shared" si="27"/>
        <v>Safety and Security; Food, Water, Shelter; Health and Medical; Energy; Communications; Hazardous Materials; Transportation; Water Systems;</v>
      </c>
    </row>
    <row r="476" spans="1:47" s="24" customFormat="1" ht="32.1" customHeight="1" x14ac:dyDescent="0.2">
      <c r="A476" s="141" t="s">
        <v>1112</v>
      </c>
      <c r="B476" s="63" t="s">
        <v>1116</v>
      </c>
      <c r="C476" s="142" t="s">
        <v>1099</v>
      </c>
      <c r="D476" s="63" t="s">
        <v>1264</v>
      </c>
      <c r="E476" s="64" t="str">
        <f t="shared" si="28"/>
        <v>Safety and Security; Food, Water, Shelter; Health and Medical; Energy; Communications; Hazardous Materials; Transportation; Water Systems;</v>
      </c>
      <c r="F476" s="65" t="s">
        <v>130</v>
      </c>
      <c r="G476" s="66" t="str">
        <f>IF(IFERROR(SEARCH(G$6,$D476),0)&gt;0,TRIM(VLOOKUP(G$6,'Lifeline-Capability XWalk'!$F$6:$G$38,2,FALSE)),"")</f>
        <v>Safety and Security</v>
      </c>
      <c r="H476" s="67" t="str">
        <f>IF(IFERROR(SEARCH(H$6,$D476),0)&gt;0,TRIM(VLOOKUP(H$6,'Lifeline-Capability XWalk'!$F$6:$G$38,2,FALSE)),"")</f>
        <v/>
      </c>
      <c r="I476" s="67" t="str">
        <f>IF(IFERROR(SEARCH(I$6,$D476),0)&gt;0,TRIM(VLOOKUP(I$6,'Lifeline-Capability XWalk'!$F$6:$G$38,2,FALSE)),"")</f>
        <v/>
      </c>
      <c r="J476" s="67" t="str">
        <f>IF(IFERROR(SEARCH(J$6,$D476),0)&gt;0,TRIM(VLOOKUP(J$6,'Lifeline-Capability XWalk'!$F$6:$G$38,2,FALSE)),"")</f>
        <v/>
      </c>
      <c r="K476" s="67" t="str">
        <f>IF(IFERROR(SEARCH(K$6,$D476),0)&gt;0,TRIM(VLOOKUP(K$6,'Lifeline-Capability XWalk'!$F$6:$G$38,2,FALSE)),"")</f>
        <v/>
      </c>
      <c r="L476" s="67" t="str">
        <f>IF(IFERROR(SEARCH(L$6,$D476),0)&gt;0,TRIM(VLOOKUP(L$6,'Lifeline-Capability XWalk'!$F$6:$G$38,2,FALSE)),"")</f>
        <v/>
      </c>
      <c r="M476" s="67" t="str">
        <f>IF(IFERROR(SEARCH(M$6,$D476),0)&gt;0,TRIM(VLOOKUP(M$6,'Lifeline-Capability XWalk'!$F$6:$G$38,2,FALSE)),"")</f>
        <v/>
      </c>
      <c r="N476" s="67" t="str">
        <f>IF(IFERROR(SEARCH(N$6,$D476),0)&gt;0,TRIM(VLOOKUP(N$6,'Lifeline-Capability XWalk'!$F$6:$G$38,2,FALSE)),"")</f>
        <v/>
      </c>
      <c r="O476" s="67" t="str">
        <f>IF(IFERROR(SEARCH(O$6,$D476),0)&gt;0,TRIM(VLOOKUP(O$6,'Lifeline-Capability XWalk'!$F$6:$G$38,2,FALSE)),"")</f>
        <v/>
      </c>
      <c r="P476" s="67" t="str">
        <f>IF(IFERROR(SEARCH(P$6,$D476),0)&gt;0,TRIM(VLOOKUP(P$6,'Lifeline-Capability XWalk'!$F$6:$G$38,2,FALSE)),"")</f>
        <v/>
      </c>
      <c r="Q476" s="67" t="str">
        <f>IF(IFERROR(SEARCH(Q$6,$D476),0)&gt;0,TRIM(VLOOKUP(Q$6,'Lifeline-Capability XWalk'!$F$6:$G$38,2,FALSE)),"")</f>
        <v/>
      </c>
      <c r="R476" s="67" t="str">
        <f>IF(IFERROR(SEARCH(R$6,$D476),0)&gt;0,TRIM(VLOOKUP(R$6,'Lifeline-Capability XWalk'!$F$6:$G$38,2,FALSE)),"")</f>
        <v/>
      </c>
      <c r="S476" s="67" t="str">
        <f>IF(IFERROR(SEARCH(S$6,$D476),0)&gt;0,TRIM(VLOOKUP(S$6,'Lifeline-Capability XWalk'!$F$6:$G$38,2,FALSE)),"")</f>
        <v/>
      </c>
      <c r="T476" s="67" t="str">
        <f>IF(IFERROR(SEARCH(T$6,$D476),0)&gt;0,TRIM(VLOOKUP(T$6,'Lifeline-Capability XWalk'!$F$6:$G$38,2,FALSE)),"")</f>
        <v/>
      </c>
      <c r="U476" s="67" t="str">
        <f>IF(IFERROR(SEARCH(U$6,$D476),0)&gt;0,TRIM(VLOOKUP(U$6,'Lifeline-Capability XWalk'!$F$6:$G$38,2,FALSE)),"")</f>
        <v/>
      </c>
      <c r="V476" s="67" t="str">
        <f>IF(IFERROR(SEARCH(V$6,$D476),0)&gt;0,TRIM(VLOOKUP(V$6,'Lifeline-Capability XWalk'!$F$6:$G$38,2,FALSE)),"")</f>
        <v/>
      </c>
      <c r="W476" s="67" t="str">
        <f>IF(IFERROR(SEARCH(W$6,$D476),0)&gt;0,TRIM(VLOOKUP(W$6,'Lifeline-Capability XWalk'!$F$6:$G$38,2,FALSE)),"")</f>
        <v/>
      </c>
      <c r="X476" s="67" t="str">
        <f>IF(IFERROR(SEARCH(X$6,$D476),0)&gt;0,TRIM(VLOOKUP(X$6,'Lifeline-Capability XWalk'!$F$6:$G$38,2,FALSE)),"")</f>
        <v/>
      </c>
      <c r="Y476" s="67" t="str">
        <f>IF(IFERROR(SEARCH(Y$6,$D476),0)&gt;0,TRIM(VLOOKUP(Y$6,'Lifeline-Capability XWalk'!$F$6:$G$38,2,FALSE)),"")</f>
        <v/>
      </c>
      <c r="Z476" s="67" t="str">
        <f>IF(IFERROR(SEARCH(Z$6,$D476),0)&gt;0,TRIM(VLOOKUP(Z$6,'Lifeline-Capability XWalk'!$F$6:$G$38,2,FALSE)),"")</f>
        <v/>
      </c>
      <c r="AA476" s="67" t="str">
        <f>IF(IFERROR(SEARCH(AA$6,$D476),0)&gt;0,TRIM(VLOOKUP(AA$6,'Lifeline-Capability XWalk'!$F$6:$G$38,2,FALSE)),"")</f>
        <v/>
      </c>
      <c r="AB476" s="67" t="str">
        <f>IF(IFERROR(SEARCH(AB$6,$D476),0)&gt;0,TRIM(VLOOKUP(AB$6,'Lifeline-Capability XWalk'!$F$6:$G$38,2,FALSE)),"")</f>
        <v/>
      </c>
      <c r="AC476" s="67" t="str">
        <f>IF(IFERROR(SEARCH(AC$6,$D476),0)&gt;0,TRIM(VLOOKUP(AC$6,'Lifeline-Capability XWalk'!$F$6:$G$38,2,FALSE)),"")</f>
        <v>Safety and Security</v>
      </c>
      <c r="AD476" s="67" t="str">
        <f>IF(IFERROR(SEARCH(AD$6,$D476),0)&gt;0,TRIM(VLOOKUP(AD$6,'Lifeline-Capability XWalk'!$F$6:$G$38,2,FALSE)),"")</f>
        <v>Safety and Security; Food, Water, Shelter; Health and Medical; Energy; Communications; Hazardous Materials; Transportation; Water Systems;</v>
      </c>
      <c r="AE476" s="67" t="str">
        <f>IF(IFERROR(SEARCH(AE$6,$D476),0)&gt;0,TRIM(VLOOKUP(AE$6,'Lifeline-Capability XWalk'!$F$6:$G$38,2,FALSE)),"")</f>
        <v/>
      </c>
      <c r="AF476" s="67" t="str">
        <f>IF(IFERROR(SEARCH(AF$6,$D476),0)&gt;0,TRIM(VLOOKUP(AF$6,'Lifeline-Capability XWalk'!$F$6:$G$38,2,FALSE)),"")</f>
        <v/>
      </c>
      <c r="AG476" s="67" t="str">
        <f>IF(IFERROR(SEARCH(AG$6,$D476),0)&gt;0,TRIM(VLOOKUP(AG$6,'Lifeline-Capability XWalk'!$F$6:$G$38,2,FALSE)),"")</f>
        <v/>
      </c>
      <c r="AH476" s="67" t="str">
        <f>IF(IFERROR(SEARCH(AH$6,$D476),0)&gt;0,TRIM(VLOOKUP(AH$6,'Lifeline-Capability XWalk'!$F$6:$G$38,2,FALSE)),"")</f>
        <v/>
      </c>
      <c r="AI476" s="67" t="str">
        <f>IF(IFERROR(SEARCH(AI$6,$D476),0)&gt;0,TRIM(VLOOKUP(AI$6,'Lifeline-Capability XWalk'!$F$6:$G$38,2,FALSE)),"")</f>
        <v/>
      </c>
      <c r="AJ476" s="67" t="str">
        <f>IF(IFERROR(SEARCH(AJ$6,$D476),0)&gt;0,TRIM(VLOOKUP(AJ$6,'Lifeline-Capability XWalk'!$F$6:$G$38,2,FALSE)),"")</f>
        <v/>
      </c>
      <c r="AK476" s="67" t="str">
        <f>IF(IFERROR(SEARCH(AK$6,$D476),0)&gt;0,TRIM(VLOOKUP(AK$6,'Lifeline-Capability XWalk'!$F$6:$G$38,2,FALSE)),"")</f>
        <v/>
      </c>
      <c r="AL476" s="68" t="str">
        <f>IF(IFERROR(SEARCH(AL$6,$D476),0)&gt;0,TRIM(VLOOKUP(AL$6,'Lifeline-Capability XWalk'!$F$6:$G$38,2,FALSE)),"")</f>
        <v/>
      </c>
      <c r="AM476" s="24" t="str">
        <f t="shared" si="27"/>
        <v>Safety and Security</v>
      </c>
      <c r="AN476" s="24" t="str">
        <f t="shared" si="27"/>
        <v/>
      </c>
      <c r="AO476" s="24" t="str">
        <f t="shared" si="27"/>
        <v/>
      </c>
      <c r="AP476" s="24" t="str">
        <f t="shared" si="27"/>
        <v/>
      </c>
      <c r="AQ476" s="24" t="str">
        <f t="shared" si="27"/>
        <v/>
      </c>
      <c r="AR476" s="24" t="str">
        <f t="shared" si="27"/>
        <v/>
      </c>
      <c r="AS476" s="24" t="str">
        <f t="shared" si="27"/>
        <v/>
      </c>
      <c r="AT476" s="24" t="str">
        <f t="shared" si="27"/>
        <v/>
      </c>
      <c r="AU476" s="24" t="str">
        <f t="shared" si="27"/>
        <v>Safety and Security; Food, Water, Shelter; Health and Medical; Energy; Communications; Hazardous Materials; Transportation; Water Systems;</v>
      </c>
    </row>
    <row r="477" spans="1:47" s="24" customFormat="1" ht="32.1" customHeight="1" x14ac:dyDescent="0.2">
      <c r="A477" s="141" t="s">
        <v>1112</v>
      </c>
      <c r="B477" s="63" t="s">
        <v>1117</v>
      </c>
      <c r="C477" s="142" t="s">
        <v>1082</v>
      </c>
      <c r="D477" s="63" t="s">
        <v>1602</v>
      </c>
      <c r="E477" s="64" t="str">
        <f t="shared" si="28"/>
        <v>Safety and Security; Food, Water, Shelter; Health and Medical; Energy; Communications; Hazardous Materials; Transportation; Water Systems;</v>
      </c>
      <c r="F477" s="71" t="s">
        <v>756</v>
      </c>
      <c r="G477" s="66" t="str">
        <f>IF(IFERROR(SEARCH(G$6,$D477),0)&gt;0,TRIM(VLOOKUP(G$6,'Lifeline-Capability XWalk'!$F$6:$G$38,2,FALSE)),"")</f>
        <v/>
      </c>
      <c r="H477" s="67" t="str">
        <f>IF(IFERROR(SEARCH(H$6,$D477),0)&gt;0,TRIM(VLOOKUP(H$6,'Lifeline-Capability XWalk'!$F$6:$G$38,2,FALSE)),"")</f>
        <v/>
      </c>
      <c r="I477" s="67" t="str">
        <f>IF(IFERROR(SEARCH(I$6,$D477),0)&gt;0,TRIM(VLOOKUP(I$6,'Lifeline-Capability XWalk'!$F$6:$G$38,2,FALSE)),"")</f>
        <v/>
      </c>
      <c r="J477" s="67" t="str">
        <f>IF(IFERROR(SEARCH(J$6,$D477),0)&gt;0,TRIM(VLOOKUP(J$6,'Lifeline-Capability XWalk'!$F$6:$G$38,2,FALSE)),"")</f>
        <v/>
      </c>
      <c r="K477" s="67" t="str">
        <f>IF(IFERROR(SEARCH(K$6,$D477),0)&gt;0,TRIM(VLOOKUP(K$6,'Lifeline-Capability XWalk'!$F$6:$G$38,2,FALSE)),"")</f>
        <v/>
      </c>
      <c r="L477" s="67" t="str">
        <f>IF(IFERROR(SEARCH(L$6,$D477),0)&gt;0,TRIM(VLOOKUP(L$6,'Lifeline-Capability XWalk'!$F$6:$G$38,2,FALSE)),"")</f>
        <v/>
      </c>
      <c r="M477" s="67" t="str">
        <f>IF(IFERROR(SEARCH(M$6,$D477),0)&gt;0,TRIM(VLOOKUP(M$6,'Lifeline-Capability XWalk'!$F$6:$G$38,2,FALSE)),"")</f>
        <v/>
      </c>
      <c r="N477" s="67" t="str">
        <f>IF(IFERROR(SEARCH(N$6,$D477),0)&gt;0,TRIM(VLOOKUP(N$6,'Lifeline-Capability XWalk'!$F$6:$G$38,2,FALSE)),"")</f>
        <v/>
      </c>
      <c r="O477" s="67" t="str">
        <f>IF(IFERROR(SEARCH(O$6,$D477),0)&gt;0,TRIM(VLOOKUP(O$6,'Lifeline-Capability XWalk'!$F$6:$G$38,2,FALSE)),"")</f>
        <v/>
      </c>
      <c r="P477" s="67" t="str">
        <f>IF(IFERROR(SEARCH(P$6,$D477),0)&gt;0,TRIM(VLOOKUP(P$6,'Lifeline-Capability XWalk'!$F$6:$G$38,2,FALSE)),"")</f>
        <v/>
      </c>
      <c r="Q477" s="67" t="str">
        <f>IF(IFERROR(SEARCH(Q$6,$D477),0)&gt;0,TRIM(VLOOKUP(Q$6,'Lifeline-Capability XWalk'!$F$6:$G$38,2,FALSE)),"")</f>
        <v/>
      </c>
      <c r="R477" s="67" t="str">
        <f>IF(IFERROR(SEARCH(R$6,$D477),0)&gt;0,TRIM(VLOOKUP(R$6,'Lifeline-Capability XWalk'!$F$6:$G$38,2,FALSE)),"")</f>
        <v/>
      </c>
      <c r="S477" s="67" t="str">
        <f>IF(IFERROR(SEARCH(S$6,$D477),0)&gt;0,TRIM(VLOOKUP(S$6,'Lifeline-Capability XWalk'!$F$6:$G$38,2,FALSE)),"")</f>
        <v/>
      </c>
      <c r="T477" s="67" t="str">
        <f>IF(IFERROR(SEARCH(T$6,$D477),0)&gt;0,TRIM(VLOOKUP(T$6,'Lifeline-Capability XWalk'!$F$6:$G$38,2,FALSE)),"")</f>
        <v/>
      </c>
      <c r="U477" s="67" t="str">
        <f>IF(IFERROR(SEARCH(U$6,$D477),0)&gt;0,TRIM(VLOOKUP(U$6,'Lifeline-Capability XWalk'!$F$6:$G$38,2,FALSE)),"")</f>
        <v>Safety and Security; Food, Water, Shelter; Health and Medical; Energy; Communications; Hazardous Materials; Transportation; Water Systems;</v>
      </c>
      <c r="V477" s="67" t="str">
        <f>IF(IFERROR(SEARCH(V$6,$D477),0)&gt;0,TRIM(VLOOKUP(V$6,'Lifeline-Capability XWalk'!$F$6:$G$38,2,FALSE)),"")</f>
        <v/>
      </c>
      <c r="W477" s="67" t="str">
        <f>IF(IFERROR(SEARCH(W$6,$D477),0)&gt;0,TRIM(VLOOKUP(W$6,'Lifeline-Capability XWalk'!$F$6:$G$38,2,FALSE)),"")</f>
        <v/>
      </c>
      <c r="X477" s="67" t="str">
        <f>IF(IFERROR(SEARCH(X$6,$D477),0)&gt;0,TRIM(VLOOKUP(X$6,'Lifeline-Capability XWalk'!$F$6:$G$38,2,FALSE)),"")</f>
        <v/>
      </c>
      <c r="Y477" s="67" t="str">
        <f>IF(IFERROR(SEARCH(Y$6,$D477),0)&gt;0,TRIM(VLOOKUP(Y$6,'Lifeline-Capability XWalk'!$F$6:$G$38,2,FALSE)),"")</f>
        <v/>
      </c>
      <c r="Z477" s="67" t="str">
        <f>IF(IFERROR(SEARCH(Z$6,$D477),0)&gt;0,TRIM(VLOOKUP(Z$6,'Lifeline-Capability XWalk'!$F$6:$G$38,2,FALSE)),"")</f>
        <v/>
      </c>
      <c r="AA477" s="67" t="str">
        <f>IF(IFERROR(SEARCH(AA$6,$D477),0)&gt;0,TRIM(VLOOKUP(AA$6,'Lifeline-Capability XWalk'!$F$6:$G$38,2,FALSE)),"")</f>
        <v>Communications</v>
      </c>
      <c r="AB477" s="67" t="str">
        <f>IF(IFERROR(SEARCH(AB$6,$D477),0)&gt;0,TRIM(VLOOKUP(AB$6,'Lifeline-Capability XWalk'!$F$6:$G$38,2,FALSE)),"")</f>
        <v>Communications</v>
      </c>
      <c r="AC477" s="67" t="str">
        <f>IF(IFERROR(SEARCH(AC$6,$D477),0)&gt;0,TRIM(VLOOKUP(AC$6,'Lifeline-Capability XWalk'!$F$6:$G$38,2,FALSE)),"")</f>
        <v/>
      </c>
      <c r="AD477" s="67" t="str">
        <f>IF(IFERROR(SEARCH(AD$6,$D477),0)&gt;0,TRIM(VLOOKUP(AD$6,'Lifeline-Capability XWalk'!$F$6:$G$38,2,FALSE)),"")</f>
        <v>Safety and Security; Food, Water, Shelter; Health and Medical; Energy; Communications; Hazardous Materials; Transportation; Water Systems;</v>
      </c>
      <c r="AE477" s="67" t="str">
        <f>IF(IFERROR(SEARCH(AE$6,$D477),0)&gt;0,TRIM(VLOOKUP(AE$6,'Lifeline-Capability XWalk'!$F$6:$G$38,2,FALSE)),"")</f>
        <v/>
      </c>
      <c r="AF477" s="67" t="str">
        <f>IF(IFERROR(SEARCH(AF$6,$D477),0)&gt;0,TRIM(VLOOKUP(AF$6,'Lifeline-Capability XWalk'!$F$6:$G$38,2,FALSE)),"")</f>
        <v/>
      </c>
      <c r="AG477" s="67" t="str">
        <f>IF(IFERROR(SEARCH(AG$6,$D477),0)&gt;0,TRIM(VLOOKUP(AG$6,'Lifeline-Capability XWalk'!$F$6:$G$38,2,FALSE)),"")</f>
        <v/>
      </c>
      <c r="AH477" s="67" t="str">
        <f>IF(IFERROR(SEARCH(AH$6,$D477),0)&gt;0,TRIM(VLOOKUP(AH$6,'Lifeline-Capability XWalk'!$F$6:$G$38,2,FALSE)),"")</f>
        <v/>
      </c>
      <c r="AI477" s="67" t="str">
        <f>IF(IFERROR(SEARCH(AI$6,$D477),0)&gt;0,TRIM(VLOOKUP(AI$6,'Lifeline-Capability XWalk'!$F$6:$G$38,2,FALSE)),"")</f>
        <v/>
      </c>
      <c r="AJ477" s="67" t="str">
        <f>IF(IFERROR(SEARCH(AJ$6,$D477),0)&gt;0,TRIM(VLOOKUP(AJ$6,'Lifeline-Capability XWalk'!$F$6:$G$38,2,FALSE)),"")</f>
        <v>Safety and Security; Food, Water, Shelter; Health and Medical; Energy; Communications; Hazardous Materials; Transportation; Water Systems;</v>
      </c>
      <c r="AK477" s="67" t="str">
        <f>IF(IFERROR(SEARCH(AK$6,$D477),0)&gt;0,TRIM(VLOOKUP(AK$6,'Lifeline-Capability XWalk'!$F$6:$G$38,2,FALSE)),"")</f>
        <v/>
      </c>
      <c r="AL477" s="68" t="str">
        <f>IF(IFERROR(SEARCH(AL$6,$D477),0)&gt;0,TRIM(VLOOKUP(AL$6,'Lifeline-Capability XWalk'!$F$6:$G$38,2,FALSE)),"")</f>
        <v/>
      </c>
      <c r="AM477" s="24" t="str">
        <f t="shared" si="27"/>
        <v/>
      </c>
      <c r="AN477" s="24" t="str">
        <f t="shared" si="27"/>
        <v/>
      </c>
      <c r="AO477" s="24" t="str">
        <f t="shared" si="27"/>
        <v/>
      </c>
      <c r="AP477" s="24" t="str">
        <f t="shared" si="27"/>
        <v/>
      </c>
      <c r="AQ477" s="24" t="str">
        <f t="shared" si="27"/>
        <v>Communications</v>
      </c>
      <c r="AR477" s="24" t="str">
        <f t="shared" si="27"/>
        <v/>
      </c>
      <c r="AS477" s="24" t="str">
        <f t="shared" si="27"/>
        <v/>
      </c>
      <c r="AT477" s="24" t="str">
        <f t="shared" si="27"/>
        <v/>
      </c>
      <c r="AU477" s="24" t="str">
        <f t="shared" si="27"/>
        <v>Safety and Security; Food, Water, Shelter; Health and Medical; Energy; Communications; Hazardous Materials; Transportation; Water Systems;</v>
      </c>
    </row>
    <row r="478" spans="1:47" s="24" customFormat="1" ht="32.1" customHeight="1" x14ac:dyDescent="0.2">
      <c r="A478" s="141" t="s">
        <v>1114</v>
      </c>
      <c r="B478" s="63" t="s">
        <v>1120</v>
      </c>
      <c r="C478" s="142" t="s">
        <v>1082</v>
      </c>
      <c r="D478" s="63" t="s">
        <v>1351</v>
      </c>
      <c r="E478" s="64" t="str">
        <f t="shared" si="28"/>
        <v>Safety and Security; Food, Water, Shelter; Health and Medical; Energy; Communications; Hazardous Materials; Transportation; Water Systems;</v>
      </c>
      <c r="F478" s="65" t="s">
        <v>720</v>
      </c>
      <c r="G478" s="66" t="str">
        <f>IF(IFERROR(SEARCH(G$6,$D478),0)&gt;0,TRIM(VLOOKUP(G$6,'Lifeline-Capability XWalk'!$F$6:$G$38,2,FALSE)),"")</f>
        <v/>
      </c>
      <c r="H478" s="67" t="str">
        <f>IF(IFERROR(SEARCH(H$6,$D478),0)&gt;0,TRIM(VLOOKUP(H$6,'Lifeline-Capability XWalk'!$F$6:$G$38,2,FALSE)),"")</f>
        <v/>
      </c>
      <c r="I478" s="67" t="str">
        <f>IF(IFERROR(SEARCH(I$6,$D478),0)&gt;0,TRIM(VLOOKUP(I$6,'Lifeline-Capability XWalk'!$F$6:$G$38,2,FALSE)),"")</f>
        <v/>
      </c>
      <c r="J478" s="67" t="str">
        <f>IF(IFERROR(SEARCH(J$6,$D478),0)&gt;0,TRIM(VLOOKUP(J$6,'Lifeline-Capability XWalk'!$F$6:$G$38,2,FALSE)),"")</f>
        <v/>
      </c>
      <c r="K478" s="67" t="str">
        <f>IF(IFERROR(SEARCH(K$6,$D478),0)&gt;0,TRIM(VLOOKUP(K$6,'Lifeline-Capability XWalk'!$F$6:$G$38,2,FALSE)),"")</f>
        <v/>
      </c>
      <c r="L478" s="67" t="str">
        <f>IF(IFERROR(SEARCH(L$6,$D478),0)&gt;0,TRIM(VLOOKUP(L$6,'Lifeline-Capability XWalk'!$F$6:$G$38,2,FALSE)),"")</f>
        <v/>
      </c>
      <c r="M478" s="67" t="str">
        <f>IF(IFERROR(SEARCH(M$6,$D478),0)&gt;0,TRIM(VLOOKUP(M$6,'Lifeline-Capability XWalk'!$F$6:$G$38,2,FALSE)),"")</f>
        <v/>
      </c>
      <c r="N478" s="67" t="str">
        <f>IF(IFERROR(SEARCH(N$6,$D478),0)&gt;0,TRIM(VLOOKUP(N$6,'Lifeline-Capability XWalk'!$F$6:$G$38,2,FALSE)),"")</f>
        <v/>
      </c>
      <c r="O478" s="67" t="str">
        <f>IF(IFERROR(SEARCH(O$6,$D478),0)&gt;0,TRIM(VLOOKUP(O$6,'Lifeline-Capability XWalk'!$F$6:$G$38,2,FALSE)),"")</f>
        <v/>
      </c>
      <c r="P478" s="67" t="str">
        <f>IF(IFERROR(SEARCH(P$6,$D478),0)&gt;0,TRIM(VLOOKUP(P$6,'Lifeline-Capability XWalk'!$F$6:$G$38,2,FALSE)),"")</f>
        <v/>
      </c>
      <c r="Q478" s="67" t="str">
        <f>IF(IFERROR(SEARCH(Q$6,$D478),0)&gt;0,TRIM(VLOOKUP(Q$6,'Lifeline-Capability XWalk'!$F$6:$G$38,2,FALSE)),"")</f>
        <v/>
      </c>
      <c r="R478" s="67" t="str">
        <f>IF(IFERROR(SEARCH(R$6,$D478),0)&gt;0,TRIM(VLOOKUP(R$6,'Lifeline-Capability XWalk'!$F$6:$G$38,2,FALSE)),"")</f>
        <v/>
      </c>
      <c r="S478" s="67" t="str">
        <f>IF(IFERROR(SEARCH(S$6,$D478),0)&gt;0,TRIM(VLOOKUP(S$6,'Lifeline-Capability XWalk'!$F$6:$G$38,2,FALSE)),"")</f>
        <v/>
      </c>
      <c r="T478" s="67" t="str">
        <f>IF(IFERROR(SEARCH(T$6,$D478),0)&gt;0,TRIM(VLOOKUP(T$6,'Lifeline-Capability XWalk'!$F$6:$G$38,2,FALSE)),"")</f>
        <v/>
      </c>
      <c r="U478" s="67" t="str">
        <f>IF(IFERROR(SEARCH(U$6,$D478),0)&gt;0,TRIM(VLOOKUP(U$6,'Lifeline-Capability XWalk'!$F$6:$G$38,2,FALSE)),"")</f>
        <v/>
      </c>
      <c r="V478" s="67" t="str">
        <f>IF(IFERROR(SEARCH(V$6,$D478),0)&gt;0,TRIM(VLOOKUP(V$6,'Lifeline-Capability XWalk'!$F$6:$G$38,2,FALSE)),"")</f>
        <v/>
      </c>
      <c r="W478" s="67" t="str">
        <f>IF(IFERROR(SEARCH(W$6,$D478),0)&gt;0,TRIM(VLOOKUP(W$6,'Lifeline-Capability XWalk'!$F$6:$G$38,2,FALSE)),"")</f>
        <v/>
      </c>
      <c r="X478" s="67" t="str">
        <f>IF(IFERROR(SEARCH(X$6,$D478),0)&gt;0,TRIM(VLOOKUP(X$6,'Lifeline-Capability XWalk'!$F$6:$G$38,2,FALSE)),"")</f>
        <v/>
      </c>
      <c r="Y478" s="67" t="str">
        <f>IF(IFERROR(SEARCH(Y$6,$D478),0)&gt;0,TRIM(VLOOKUP(Y$6,'Lifeline-Capability XWalk'!$F$6:$G$38,2,FALSE)),"")</f>
        <v/>
      </c>
      <c r="Z478" s="67" t="str">
        <f>IF(IFERROR(SEARCH(Z$6,$D478),0)&gt;0,TRIM(VLOOKUP(Z$6,'Lifeline-Capability XWalk'!$F$6:$G$38,2,FALSE)),"")</f>
        <v/>
      </c>
      <c r="AA478" s="67" t="str">
        <f>IF(IFERROR(SEARCH(AA$6,$D478),0)&gt;0,TRIM(VLOOKUP(AA$6,'Lifeline-Capability XWalk'!$F$6:$G$38,2,FALSE)),"")</f>
        <v>Communications</v>
      </c>
      <c r="AB478" s="67" t="str">
        <f>IF(IFERROR(SEARCH(AB$6,$D478),0)&gt;0,TRIM(VLOOKUP(AB$6,'Lifeline-Capability XWalk'!$F$6:$G$38,2,FALSE)),"")</f>
        <v>Communications</v>
      </c>
      <c r="AC478" s="67" t="str">
        <f>IF(IFERROR(SEARCH(AC$6,$D478),0)&gt;0,TRIM(VLOOKUP(AC$6,'Lifeline-Capability XWalk'!$F$6:$G$38,2,FALSE)),"")</f>
        <v/>
      </c>
      <c r="AD478" s="67" t="str">
        <f>IF(IFERROR(SEARCH(AD$6,$D478),0)&gt;0,TRIM(VLOOKUP(AD$6,'Lifeline-Capability XWalk'!$F$6:$G$38,2,FALSE)),"")</f>
        <v>Safety and Security; Food, Water, Shelter; Health and Medical; Energy; Communications; Hazardous Materials; Transportation; Water Systems;</v>
      </c>
      <c r="AE478" s="67" t="str">
        <f>IF(IFERROR(SEARCH(AE$6,$D478),0)&gt;0,TRIM(VLOOKUP(AE$6,'Lifeline-Capability XWalk'!$F$6:$G$38,2,FALSE)),"")</f>
        <v/>
      </c>
      <c r="AF478" s="67" t="str">
        <f>IF(IFERROR(SEARCH(AF$6,$D478),0)&gt;0,TRIM(VLOOKUP(AF$6,'Lifeline-Capability XWalk'!$F$6:$G$38,2,FALSE)),"")</f>
        <v/>
      </c>
      <c r="AG478" s="67" t="str">
        <f>IF(IFERROR(SEARCH(AG$6,$D478),0)&gt;0,TRIM(VLOOKUP(AG$6,'Lifeline-Capability XWalk'!$F$6:$G$38,2,FALSE)),"")</f>
        <v/>
      </c>
      <c r="AH478" s="67" t="str">
        <f>IF(IFERROR(SEARCH(AH$6,$D478),0)&gt;0,TRIM(VLOOKUP(AH$6,'Lifeline-Capability XWalk'!$F$6:$G$38,2,FALSE)),"")</f>
        <v/>
      </c>
      <c r="AI478" s="67" t="str">
        <f>IF(IFERROR(SEARCH(AI$6,$D478),0)&gt;0,TRIM(VLOOKUP(AI$6,'Lifeline-Capability XWalk'!$F$6:$G$38,2,FALSE)),"")</f>
        <v/>
      </c>
      <c r="AJ478" s="67" t="str">
        <f>IF(IFERROR(SEARCH(AJ$6,$D478),0)&gt;0,TRIM(VLOOKUP(AJ$6,'Lifeline-Capability XWalk'!$F$6:$G$38,2,FALSE)),"")</f>
        <v>Safety and Security; Food, Water, Shelter; Health and Medical; Energy; Communications; Hazardous Materials; Transportation; Water Systems;</v>
      </c>
      <c r="AK478" s="67" t="str">
        <f>IF(IFERROR(SEARCH(AK$6,$D478),0)&gt;0,TRIM(VLOOKUP(AK$6,'Lifeline-Capability XWalk'!$F$6:$G$38,2,FALSE)),"")</f>
        <v/>
      </c>
      <c r="AL478" s="68" t="str">
        <f>IF(IFERROR(SEARCH(AL$6,$D478),0)&gt;0,TRIM(VLOOKUP(AL$6,'Lifeline-Capability XWalk'!$F$6:$G$38,2,FALSE)),"")</f>
        <v/>
      </c>
      <c r="AM478" s="24" t="str">
        <f t="shared" si="27"/>
        <v/>
      </c>
      <c r="AN478" s="24" t="str">
        <f t="shared" si="27"/>
        <v/>
      </c>
      <c r="AO478" s="24" t="str">
        <f t="shared" si="27"/>
        <v/>
      </c>
      <c r="AP478" s="24" t="str">
        <f t="shared" si="27"/>
        <v/>
      </c>
      <c r="AQ478" s="24" t="str">
        <f t="shared" si="27"/>
        <v>Communications</v>
      </c>
      <c r="AR478" s="24" t="str">
        <f t="shared" si="27"/>
        <v/>
      </c>
      <c r="AS478" s="24" t="str">
        <f t="shared" si="27"/>
        <v/>
      </c>
      <c r="AT478" s="24" t="str">
        <f t="shared" si="27"/>
        <v/>
      </c>
      <c r="AU478" s="24" t="str">
        <f t="shared" si="27"/>
        <v>Safety and Security; Food, Water, Shelter; Health and Medical; Energy; Communications; Hazardous Materials; Transportation; Water Systems;</v>
      </c>
    </row>
    <row r="479" spans="1:47" s="24" customFormat="1" ht="32.1" customHeight="1" x14ac:dyDescent="0.2">
      <c r="A479" s="141" t="s">
        <v>1114</v>
      </c>
      <c r="B479" s="63" t="s">
        <v>1118</v>
      </c>
      <c r="C479" s="142" t="s">
        <v>1082</v>
      </c>
      <c r="D479" s="63" t="s">
        <v>1265</v>
      </c>
      <c r="E479" s="64" t="str">
        <f t="shared" si="28"/>
        <v>Safety and Security; Food, Water, Shelter; Health and Medical; Energy; Communications; Hazardous Materials; Transportation; Water Systems;</v>
      </c>
      <c r="F479" s="65" t="s">
        <v>564</v>
      </c>
      <c r="G479" s="66" t="str">
        <f>IF(IFERROR(SEARCH(G$6,$D479),0)&gt;0,TRIM(VLOOKUP(G$6,'Lifeline-Capability XWalk'!$F$6:$G$38,2,FALSE)),"")</f>
        <v/>
      </c>
      <c r="H479" s="67" t="str">
        <f>IF(IFERROR(SEARCH(H$6,$D479),0)&gt;0,TRIM(VLOOKUP(H$6,'Lifeline-Capability XWalk'!$F$6:$G$38,2,FALSE)),"")</f>
        <v/>
      </c>
      <c r="I479" s="67" t="str">
        <f>IF(IFERROR(SEARCH(I$6,$D479),0)&gt;0,TRIM(VLOOKUP(I$6,'Lifeline-Capability XWalk'!$F$6:$G$38,2,FALSE)),"")</f>
        <v/>
      </c>
      <c r="J479" s="67" t="str">
        <f>IF(IFERROR(SEARCH(J$6,$D479),0)&gt;0,TRIM(VLOOKUP(J$6,'Lifeline-Capability XWalk'!$F$6:$G$38,2,FALSE)),"")</f>
        <v/>
      </c>
      <c r="K479" s="67" t="str">
        <f>IF(IFERROR(SEARCH(K$6,$D479),0)&gt;0,TRIM(VLOOKUP(K$6,'Lifeline-Capability XWalk'!$F$6:$G$38,2,FALSE)),"")</f>
        <v/>
      </c>
      <c r="L479" s="67" t="str">
        <f>IF(IFERROR(SEARCH(L$6,$D479),0)&gt;0,TRIM(VLOOKUP(L$6,'Lifeline-Capability XWalk'!$F$6:$G$38,2,FALSE)),"")</f>
        <v/>
      </c>
      <c r="M479" s="67" t="str">
        <f>IF(IFERROR(SEARCH(M$6,$D479),0)&gt;0,TRIM(VLOOKUP(M$6,'Lifeline-Capability XWalk'!$F$6:$G$38,2,FALSE)),"")</f>
        <v/>
      </c>
      <c r="N479" s="67" t="str">
        <f>IF(IFERROR(SEARCH(N$6,$D479),0)&gt;0,TRIM(VLOOKUP(N$6,'Lifeline-Capability XWalk'!$F$6:$G$38,2,FALSE)),"")</f>
        <v/>
      </c>
      <c r="O479" s="67" t="str">
        <f>IF(IFERROR(SEARCH(O$6,$D479),0)&gt;0,TRIM(VLOOKUP(O$6,'Lifeline-Capability XWalk'!$F$6:$G$38,2,FALSE)),"")</f>
        <v/>
      </c>
      <c r="P479" s="67" t="str">
        <f>IF(IFERROR(SEARCH(P$6,$D479),0)&gt;0,TRIM(VLOOKUP(P$6,'Lifeline-Capability XWalk'!$F$6:$G$38,2,FALSE)),"")</f>
        <v/>
      </c>
      <c r="Q479" s="67" t="str">
        <f>IF(IFERROR(SEARCH(Q$6,$D479),0)&gt;0,TRIM(VLOOKUP(Q$6,'Lifeline-Capability XWalk'!$F$6:$G$38,2,FALSE)),"")</f>
        <v/>
      </c>
      <c r="R479" s="67" t="str">
        <f>IF(IFERROR(SEARCH(R$6,$D479),0)&gt;0,TRIM(VLOOKUP(R$6,'Lifeline-Capability XWalk'!$F$6:$G$38,2,FALSE)),"")</f>
        <v/>
      </c>
      <c r="S479" s="67" t="str">
        <f>IF(IFERROR(SEARCH(S$6,$D479),0)&gt;0,TRIM(VLOOKUP(S$6,'Lifeline-Capability XWalk'!$F$6:$G$38,2,FALSE)),"")</f>
        <v/>
      </c>
      <c r="T479" s="67" t="str">
        <f>IF(IFERROR(SEARCH(T$6,$D479),0)&gt;0,TRIM(VLOOKUP(T$6,'Lifeline-Capability XWalk'!$F$6:$G$38,2,FALSE)),"")</f>
        <v/>
      </c>
      <c r="U479" s="67" t="str">
        <f>IF(IFERROR(SEARCH(U$6,$D479),0)&gt;0,TRIM(VLOOKUP(U$6,'Lifeline-Capability XWalk'!$F$6:$G$38,2,FALSE)),"")</f>
        <v/>
      </c>
      <c r="V479" s="67" t="str">
        <f>IF(IFERROR(SEARCH(V$6,$D479),0)&gt;0,TRIM(VLOOKUP(V$6,'Lifeline-Capability XWalk'!$F$6:$G$38,2,FALSE)),"")</f>
        <v/>
      </c>
      <c r="W479" s="67" t="str">
        <f>IF(IFERROR(SEARCH(W$6,$D479),0)&gt;0,TRIM(VLOOKUP(W$6,'Lifeline-Capability XWalk'!$F$6:$G$38,2,FALSE)),"")</f>
        <v/>
      </c>
      <c r="X479" s="67" t="str">
        <f>IF(IFERROR(SEARCH(X$6,$D479),0)&gt;0,TRIM(VLOOKUP(X$6,'Lifeline-Capability XWalk'!$F$6:$G$38,2,FALSE)),"")</f>
        <v/>
      </c>
      <c r="Y479" s="67" t="str">
        <f>IF(IFERROR(SEARCH(Y$6,$D479),0)&gt;0,TRIM(VLOOKUP(Y$6,'Lifeline-Capability XWalk'!$F$6:$G$38,2,FALSE)),"")</f>
        <v/>
      </c>
      <c r="Z479" s="67" t="str">
        <f>IF(IFERROR(SEARCH(Z$6,$D479),0)&gt;0,TRIM(VLOOKUP(Z$6,'Lifeline-Capability XWalk'!$F$6:$G$38,2,FALSE)),"")</f>
        <v/>
      </c>
      <c r="AA479" s="67" t="str">
        <f>IF(IFERROR(SEARCH(AA$6,$D479),0)&gt;0,TRIM(VLOOKUP(AA$6,'Lifeline-Capability XWalk'!$F$6:$G$38,2,FALSE)),"")</f>
        <v/>
      </c>
      <c r="AB479" s="67" t="str">
        <f>IF(IFERROR(SEARCH(AB$6,$D479),0)&gt;0,TRIM(VLOOKUP(AB$6,'Lifeline-Capability XWalk'!$F$6:$G$38,2,FALSE)),"")</f>
        <v/>
      </c>
      <c r="AC479" s="67" t="str">
        <f>IF(IFERROR(SEARCH(AC$6,$D479),0)&gt;0,TRIM(VLOOKUP(AC$6,'Lifeline-Capability XWalk'!$F$6:$G$38,2,FALSE)),"")</f>
        <v/>
      </c>
      <c r="AD479" s="67" t="str">
        <f>IF(IFERROR(SEARCH(AD$6,$D479),0)&gt;0,TRIM(VLOOKUP(AD$6,'Lifeline-Capability XWalk'!$F$6:$G$38,2,FALSE)),"")</f>
        <v>Safety and Security; Food, Water, Shelter; Health and Medical; Energy; Communications; Hazardous Materials; Transportation; Water Systems;</v>
      </c>
      <c r="AE479" s="67" t="str">
        <f>IF(IFERROR(SEARCH(AE$6,$D479),0)&gt;0,TRIM(VLOOKUP(AE$6,'Lifeline-Capability XWalk'!$F$6:$G$38,2,FALSE)),"")</f>
        <v/>
      </c>
      <c r="AF479" s="67" t="str">
        <f>IF(IFERROR(SEARCH(AF$6,$D479),0)&gt;0,TRIM(VLOOKUP(AF$6,'Lifeline-Capability XWalk'!$F$6:$G$38,2,FALSE)),"")</f>
        <v/>
      </c>
      <c r="AG479" s="67" t="str">
        <f>IF(IFERROR(SEARCH(AG$6,$D479),0)&gt;0,TRIM(VLOOKUP(AG$6,'Lifeline-Capability XWalk'!$F$6:$G$38,2,FALSE)),"")</f>
        <v/>
      </c>
      <c r="AH479" s="67" t="str">
        <f>IF(IFERROR(SEARCH(AH$6,$D479),0)&gt;0,TRIM(VLOOKUP(AH$6,'Lifeline-Capability XWalk'!$F$6:$G$38,2,FALSE)),"")</f>
        <v/>
      </c>
      <c r="AI479" s="67" t="str">
        <f>IF(IFERROR(SEARCH(AI$6,$D479),0)&gt;0,TRIM(VLOOKUP(AI$6,'Lifeline-Capability XWalk'!$F$6:$G$38,2,FALSE)),"")</f>
        <v/>
      </c>
      <c r="AJ479" s="67" t="str">
        <f>IF(IFERROR(SEARCH(AJ$6,$D479),0)&gt;0,TRIM(VLOOKUP(AJ$6,'Lifeline-Capability XWalk'!$F$6:$G$38,2,FALSE)),"")</f>
        <v/>
      </c>
      <c r="AK479" s="67" t="str">
        <f>IF(IFERROR(SEARCH(AK$6,$D479),0)&gt;0,TRIM(VLOOKUP(AK$6,'Lifeline-Capability XWalk'!$F$6:$G$38,2,FALSE)),"")</f>
        <v/>
      </c>
      <c r="AL479" s="68" t="str">
        <f>IF(IFERROR(SEARCH(AL$6,$D479),0)&gt;0,TRIM(VLOOKUP(AL$6,'Lifeline-Capability XWalk'!$F$6:$G$38,2,FALSE)),"")</f>
        <v/>
      </c>
      <c r="AM479" s="24" t="str">
        <f t="shared" si="27"/>
        <v/>
      </c>
      <c r="AN479" s="24" t="str">
        <f t="shared" si="27"/>
        <v/>
      </c>
      <c r="AO479" s="24" t="str">
        <f t="shared" si="27"/>
        <v/>
      </c>
      <c r="AP479" s="24" t="str">
        <f t="shared" si="27"/>
        <v/>
      </c>
      <c r="AQ479" s="24" t="str">
        <f t="shared" si="27"/>
        <v/>
      </c>
      <c r="AR479" s="24" t="str">
        <f t="shared" si="27"/>
        <v/>
      </c>
      <c r="AS479" s="24" t="str">
        <f t="shared" si="27"/>
        <v/>
      </c>
      <c r="AT479" s="24" t="str">
        <f t="shared" si="27"/>
        <v/>
      </c>
      <c r="AU479" s="24" t="str">
        <f t="shared" si="27"/>
        <v>Safety and Security; Food, Water, Shelter; Health and Medical; Energy; Communications; Hazardous Materials; Transportation; Water Systems;</v>
      </c>
    </row>
    <row r="480" spans="1:47" s="24" customFormat="1" ht="32.1" customHeight="1" x14ac:dyDescent="0.2">
      <c r="A480" s="141" t="s">
        <v>1112</v>
      </c>
      <c r="B480" s="63" t="s">
        <v>1412</v>
      </c>
      <c r="C480" s="142" t="s">
        <v>1082</v>
      </c>
      <c r="D480" s="63" t="s">
        <v>1104</v>
      </c>
      <c r="E480" s="64" t="str">
        <f t="shared" si="28"/>
        <v>Communications</v>
      </c>
      <c r="F480" s="72" t="s">
        <v>737</v>
      </c>
      <c r="G480" s="66" t="str">
        <f>IF(IFERROR(SEARCH(G$6,$D480),0)&gt;0,TRIM(VLOOKUP(G$6,'Lifeline-Capability XWalk'!$F$6:$G$38,2,FALSE)),"")</f>
        <v/>
      </c>
      <c r="H480" s="67" t="str">
        <f>IF(IFERROR(SEARCH(H$6,$D480),0)&gt;0,TRIM(VLOOKUP(H$6,'Lifeline-Capability XWalk'!$F$6:$G$38,2,FALSE)),"")</f>
        <v/>
      </c>
      <c r="I480" s="67" t="str">
        <f>IF(IFERROR(SEARCH(I$6,$D480),0)&gt;0,TRIM(VLOOKUP(I$6,'Lifeline-Capability XWalk'!$F$6:$G$38,2,FALSE)),"")</f>
        <v/>
      </c>
      <c r="J480" s="67" t="str">
        <f>IF(IFERROR(SEARCH(J$6,$D480),0)&gt;0,TRIM(VLOOKUP(J$6,'Lifeline-Capability XWalk'!$F$6:$G$38,2,FALSE)),"")</f>
        <v/>
      </c>
      <c r="K480" s="67" t="str">
        <f>IF(IFERROR(SEARCH(K$6,$D480),0)&gt;0,TRIM(VLOOKUP(K$6,'Lifeline-Capability XWalk'!$F$6:$G$38,2,FALSE)),"")</f>
        <v/>
      </c>
      <c r="L480" s="67" t="str">
        <f>IF(IFERROR(SEARCH(L$6,$D480),0)&gt;0,TRIM(VLOOKUP(L$6,'Lifeline-Capability XWalk'!$F$6:$G$38,2,FALSE)),"")</f>
        <v/>
      </c>
      <c r="M480" s="67" t="str">
        <f>IF(IFERROR(SEARCH(M$6,$D480),0)&gt;0,TRIM(VLOOKUP(M$6,'Lifeline-Capability XWalk'!$F$6:$G$38,2,FALSE)),"")</f>
        <v/>
      </c>
      <c r="N480" s="67" t="str">
        <f>IF(IFERROR(SEARCH(N$6,$D480),0)&gt;0,TRIM(VLOOKUP(N$6,'Lifeline-Capability XWalk'!$F$6:$G$38,2,FALSE)),"")</f>
        <v/>
      </c>
      <c r="O480" s="67" t="str">
        <f>IF(IFERROR(SEARCH(O$6,$D480),0)&gt;0,TRIM(VLOOKUP(O$6,'Lifeline-Capability XWalk'!$F$6:$G$38,2,FALSE)),"")</f>
        <v/>
      </c>
      <c r="P480" s="67" t="str">
        <f>IF(IFERROR(SEARCH(P$6,$D480),0)&gt;0,TRIM(VLOOKUP(P$6,'Lifeline-Capability XWalk'!$F$6:$G$38,2,FALSE)),"")</f>
        <v/>
      </c>
      <c r="Q480" s="67" t="str">
        <f>IF(IFERROR(SEARCH(Q$6,$D480),0)&gt;0,TRIM(VLOOKUP(Q$6,'Lifeline-Capability XWalk'!$F$6:$G$38,2,FALSE)),"")</f>
        <v/>
      </c>
      <c r="R480" s="67" t="str">
        <f>IF(IFERROR(SEARCH(R$6,$D480),0)&gt;0,TRIM(VLOOKUP(R$6,'Lifeline-Capability XWalk'!$F$6:$G$38,2,FALSE)),"")</f>
        <v/>
      </c>
      <c r="S480" s="67" t="str">
        <f>IF(IFERROR(SEARCH(S$6,$D480),0)&gt;0,TRIM(VLOOKUP(S$6,'Lifeline-Capability XWalk'!$F$6:$G$38,2,FALSE)),"")</f>
        <v/>
      </c>
      <c r="T480" s="67" t="str">
        <f>IF(IFERROR(SEARCH(T$6,$D480),0)&gt;0,TRIM(VLOOKUP(T$6,'Lifeline-Capability XWalk'!$F$6:$G$38,2,FALSE)),"")</f>
        <v/>
      </c>
      <c r="U480" s="67" t="str">
        <f>IF(IFERROR(SEARCH(U$6,$D480),0)&gt;0,TRIM(VLOOKUP(U$6,'Lifeline-Capability XWalk'!$F$6:$G$38,2,FALSE)),"")</f>
        <v/>
      </c>
      <c r="V480" s="67" t="str">
        <f>IF(IFERROR(SEARCH(V$6,$D480),0)&gt;0,TRIM(VLOOKUP(V$6,'Lifeline-Capability XWalk'!$F$6:$G$38,2,FALSE)),"")</f>
        <v/>
      </c>
      <c r="W480" s="67" t="str">
        <f>IF(IFERROR(SEARCH(W$6,$D480),0)&gt;0,TRIM(VLOOKUP(W$6,'Lifeline-Capability XWalk'!$F$6:$G$38,2,FALSE)),"")</f>
        <v/>
      </c>
      <c r="X480" s="67" t="str">
        <f>IF(IFERROR(SEARCH(X$6,$D480),0)&gt;0,TRIM(VLOOKUP(X$6,'Lifeline-Capability XWalk'!$F$6:$G$38,2,FALSE)),"")</f>
        <v/>
      </c>
      <c r="Y480" s="67" t="str">
        <f>IF(IFERROR(SEARCH(Y$6,$D480),0)&gt;0,TRIM(VLOOKUP(Y$6,'Lifeline-Capability XWalk'!$F$6:$G$38,2,FALSE)),"")</f>
        <v/>
      </c>
      <c r="Z480" s="67" t="str">
        <f>IF(IFERROR(SEARCH(Z$6,$D480),0)&gt;0,TRIM(VLOOKUP(Z$6,'Lifeline-Capability XWalk'!$F$6:$G$38,2,FALSE)),"")</f>
        <v/>
      </c>
      <c r="AA480" s="67" t="str">
        <f>IF(IFERROR(SEARCH(AA$6,$D480),0)&gt;0,TRIM(VLOOKUP(AA$6,'Lifeline-Capability XWalk'!$F$6:$G$38,2,FALSE)),"")</f>
        <v/>
      </c>
      <c r="AB480" s="67" t="str">
        <f>IF(IFERROR(SEARCH(AB$6,$D480),0)&gt;0,TRIM(VLOOKUP(AB$6,'Lifeline-Capability XWalk'!$F$6:$G$38,2,FALSE)),"")</f>
        <v/>
      </c>
      <c r="AC480" s="67" t="str">
        <f>IF(IFERROR(SEARCH(AC$6,$D480),0)&gt;0,TRIM(VLOOKUP(AC$6,'Lifeline-Capability XWalk'!$F$6:$G$38,2,FALSE)),"")</f>
        <v/>
      </c>
      <c r="AD480" s="67" t="str">
        <f>IF(IFERROR(SEARCH(AD$6,$D480),0)&gt;0,TRIM(VLOOKUP(AD$6,'Lifeline-Capability XWalk'!$F$6:$G$38,2,FALSE)),"")</f>
        <v/>
      </c>
      <c r="AE480" s="67" t="str">
        <f>IF(IFERROR(SEARCH(AE$6,$D480),0)&gt;0,TRIM(VLOOKUP(AE$6,'Lifeline-Capability XWalk'!$F$6:$G$38,2,FALSE)),"")</f>
        <v/>
      </c>
      <c r="AF480" s="67" t="str">
        <f>IF(IFERROR(SEARCH(AF$6,$D480),0)&gt;0,TRIM(VLOOKUP(AF$6,'Lifeline-Capability XWalk'!$F$6:$G$38,2,FALSE)),"")</f>
        <v>Communications</v>
      </c>
      <c r="AG480" s="67" t="str">
        <f>IF(IFERROR(SEARCH(AG$6,$D480),0)&gt;0,TRIM(VLOOKUP(AG$6,'Lifeline-Capability XWalk'!$F$6:$G$38,2,FALSE)),"")</f>
        <v/>
      </c>
      <c r="AH480" s="67" t="str">
        <f>IF(IFERROR(SEARCH(AH$6,$D480),0)&gt;0,TRIM(VLOOKUP(AH$6,'Lifeline-Capability XWalk'!$F$6:$G$38,2,FALSE)),"")</f>
        <v/>
      </c>
      <c r="AI480" s="67" t="str">
        <f>IF(IFERROR(SEARCH(AI$6,$D480),0)&gt;0,TRIM(VLOOKUP(AI$6,'Lifeline-Capability XWalk'!$F$6:$G$38,2,FALSE)),"")</f>
        <v/>
      </c>
      <c r="AJ480" s="67" t="str">
        <f>IF(IFERROR(SEARCH(AJ$6,$D480),0)&gt;0,TRIM(VLOOKUP(AJ$6,'Lifeline-Capability XWalk'!$F$6:$G$38,2,FALSE)),"")</f>
        <v/>
      </c>
      <c r="AK480" s="67" t="str">
        <f>IF(IFERROR(SEARCH(AK$6,$D480),0)&gt;0,TRIM(VLOOKUP(AK$6,'Lifeline-Capability XWalk'!$F$6:$G$38,2,FALSE)),"")</f>
        <v/>
      </c>
      <c r="AL480" s="68" t="str">
        <f>IF(IFERROR(SEARCH(AL$6,$D480),0)&gt;0,TRIM(VLOOKUP(AL$6,'Lifeline-Capability XWalk'!$F$6:$G$38,2,FALSE)),"")</f>
        <v/>
      </c>
      <c r="AM480" s="24" t="str">
        <f t="shared" si="27"/>
        <v/>
      </c>
      <c r="AN480" s="24" t="str">
        <f t="shared" si="27"/>
        <v/>
      </c>
      <c r="AO480" s="24" t="str">
        <f t="shared" si="27"/>
        <v/>
      </c>
      <c r="AP480" s="24" t="str">
        <f t="shared" si="27"/>
        <v/>
      </c>
      <c r="AQ480" s="24" t="str">
        <f t="shared" si="27"/>
        <v>Communications</v>
      </c>
      <c r="AR480" s="24" t="str">
        <f t="shared" si="27"/>
        <v/>
      </c>
      <c r="AS480" s="24" t="str">
        <f t="shared" si="27"/>
        <v/>
      </c>
      <c r="AT480" s="24" t="str">
        <f t="shared" si="27"/>
        <v/>
      </c>
      <c r="AU480" s="24" t="str">
        <f t="shared" si="27"/>
        <v/>
      </c>
    </row>
    <row r="481" spans="1:47" s="24" customFormat="1" ht="32.1" customHeight="1" x14ac:dyDescent="0.2">
      <c r="A481" s="141" t="s">
        <v>1112</v>
      </c>
      <c r="B481" s="63" t="s">
        <v>1117</v>
      </c>
      <c r="C481" s="142" t="s">
        <v>1082</v>
      </c>
      <c r="D481" s="63" t="s">
        <v>1104</v>
      </c>
      <c r="E481" s="64" t="str">
        <f t="shared" si="28"/>
        <v>Communications</v>
      </c>
      <c r="F481" s="71" t="s">
        <v>221</v>
      </c>
      <c r="G481" s="66" t="str">
        <f>IF(IFERROR(SEARCH(G$6,$D481),0)&gt;0,TRIM(VLOOKUP(G$6,'Lifeline-Capability XWalk'!$F$6:$G$38,2,FALSE)),"")</f>
        <v/>
      </c>
      <c r="H481" s="67" t="str">
        <f>IF(IFERROR(SEARCH(H$6,$D481),0)&gt;0,TRIM(VLOOKUP(H$6,'Lifeline-Capability XWalk'!$F$6:$G$38,2,FALSE)),"")</f>
        <v/>
      </c>
      <c r="I481" s="67" t="str">
        <f>IF(IFERROR(SEARCH(I$6,$D481),0)&gt;0,TRIM(VLOOKUP(I$6,'Lifeline-Capability XWalk'!$F$6:$G$38,2,FALSE)),"")</f>
        <v/>
      </c>
      <c r="J481" s="67" t="str">
        <f>IF(IFERROR(SEARCH(J$6,$D481),0)&gt;0,TRIM(VLOOKUP(J$6,'Lifeline-Capability XWalk'!$F$6:$G$38,2,FALSE)),"")</f>
        <v/>
      </c>
      <c r="K481" s="67" t="str">
        <f>IF(IFERROR(SEARCH(K$6,$D481),0)&gt;0,TRIM(VLOOKUP(K$6,'Lifeline-Capability XWalk'!$F$6:$G$38,2,FALSE)),"")</f>
        <v/>
      </c>
      <c r="L481" s="67" t="str">
        <f>IF(IFERROR(SEARCH(L$6,$D481),0)&gt;0,TRIM(VLOOKUP(L$6,'Lifeline-Capability XWalk'!$F$6:$G$38,2,FALSE)),"")</f>
        <v/>
      </c>
      <c r="M481" s="67" t="str">
        <f>IF(IFERROR(SEARCH(M$6,$D481),0)&gt;0,TRIM(VLOOKUP(M$6,'Lifeline-Capability XWalk'!$F$6:$G$38,2,FALSE)),"")</f>
        <v/>
      </c>
      <c r="N481" s="67" t="str">
        <f>IF(IFERROR(SEARCH(N$6,$D481),0)&gt;0,TRIM(VLOOKUP(N$6,'Lifeline-Capability XWalk'!$F$6:$G$38,2,FALSE)),"")</f>
        <v/>
      </c>
      <c r="O481" s="67" t="str">
        <f>IF(IFERROR(SEARCH(O$6,$D481),0)&gt;0,TRIM(VLOOKUP(O$6,'Lifeline-Capability XWalk'!$F$6:$G$38,2,FALSE)),"")</f>
        <v/>
      </c>
      <c r="P481" s="67" t="str">
        <f>IF(IFERROR(SEARCH(P$6,$D481),0)&gt;0,TRIM(VLOOKUP(P$6,'Lifeline-Capability XWalk'!$F$6:$G$38,2,FALSE)),"")</f>
        <v/>
      </c>
      <c r="Q481" s="67" t="str">
        <f>IF(IFERROR(SEARCH(Q$6,$D481),0)&gt;0,TRIM(VLOOKUP(Q$6,'Lifeline-Capability XWalk'!$F$6:$G$38,2,FALSE)),"")</f>
        <v/>
      </c>
      <c r="R481" s="67" t="str">
        <f>IF(IFERROR(SEARCH(R$6,$D481),0)&gt;0,TRIM(VLOOKUP(R$6,'Lifeline-Capability XWalk'!$F$6:$G$38,2,FALSE)),"")</f>
        <v/>
      </c>
      <c r="S481" s="67" t="str">
        <f>IF(IFERROR(SEARCH(S$6,$D481),0)&gt;0,TRIM(VLOOKUP(S$6,'Lifeline-Capability XWalk'!$F$6:$G$38,2,FALSE)),"")</f>
        <v/>
      </c>
      <c r="T481" s="67" t="str">
        <f>IF(IFERROR(SEARCH(T$6,$D481),0)&gt;0,TRIM(VLOOKUP(T$6,'Lifeline-Capability XWalk'!$F$6:$G$38,2,FALSE)),"")</f>
        <v/>
      </c>
      <c r="U481" s="67" t="str">
        <f>IF(IFERROR(SEARCH(U$6,$D481),0)&gt;0,TRIM(VLOOKUP(U$6,'Lifeline-Capability XWalk'!$F$6:$G$38,2,FALSE)),"")</f>
        <v/>
      </c>
      <c r="V481" s="67" t="str">
        <f>IF(IFERROR(SEARCH(V$6,$D481),0)&gt;0,TRIM(VLOOKUP(V$6,'Lifeline-Capability XWalk'!$F$6:$G$38,2,FALSE)),"")</f>
        <v/>
      </c>
      <c r="W481" s="67" t="str">
        <f>IF(IFERROR(SEARCH(W$6,$D481),0)&gt;0,TRIM(VLOOKUP(W$6,'Lifeline-Capability XWalk'!$F$6:$G$38,2,FALSE)),"")</f>
        <v/>
      </c>
      <c r="X481" s="67" t="str">
        <f>IF(IFERROR(SEARCH(X$6,$D481),0)&gt;0,TRIM(VLOOKUP(X$6,'Lifeline-Capability XWalk'!$F$6:$G$38,2,FALSE)),"")</f>
        <v/>
      </c>
      <c r="Y481" s="67" t="str">
        <f>IF(IFERROR(SEARCH(Y$6,$D481),0)&gt;0,TRIM(VLOOKUP(Y$6,'Lifeline-Capability XWalk'!$F$6:$G$38,2,FALSE)),"")</f>
        <v/>
      </c>
      <c r="Z481" s="67" t="str">
        <f>IF(IFERROR(SEARCH(Z$6,$D481),0)&gt;0,TRIM(VLOOKUP(Z$6,'Lifeline-Capability XWalk'!$F$6:$G$38,2,FALSE)),"")</f>
        <v/>
      </c>
      <c r="AA481" s="67" t="str">
        <f>IF(IFERROR(SEARCH(AA$6,$D481),0)&gt;0,TRIM(VLOOKUP(AA$6,'Lifeline-Capability XWalk'!$F$6:$G$38,2,FALSE)),"")</f>
        <v/>
      </c>
      <c r="AB481" s="67" t="str">
        <f>IF(IFERROR(SEARCH(AB$6,$D481),0)&gt;0,TRIM(VLOOKUP(AB$6,'Lifeline-Capability XWalk'!$F$6:$G$38,2,FALSE)),"")</f>
        <v/>
      </c>
      <c r="AC481" s="67" t="str">
        <f>IF(IFERROR(SEARCH(AC$6,$D481),0)&gt;0,TRIM(VLOOKUP(AC$6,'Lifeline-Capability XWalk'!$F$6:$G$38,2,FALSE)),"")</f>
        <v/>
      </c>
      <c r="AD481" s="67" t="str">
        <f>IF(IFERROR(SEARCH(AD$6,$D481),0)&gt;0,TRIM(VLOOKUP(AD$6,'Lifeline-Capability XWalk'!$F$6:$G$38,2,FALSE)),"")</f>
        <v/>
      </c>
      <c r="AE481" s="67" t="str">
        <f>IF(IFERROR(SEARCH(AE$6,$D481),0)&gt;0,TRIM(VLOOKUP(AE$6,'Lifeline-Capability XWalk'!$F$6:$G$38,2,FALSE)),"")</f>
        <v/>
      </c>
      <c r="AF481" s="67" t="str">
        <f>IF(IFERROR(SEARCH(AF$6,$D481),0)&gt;0,TRIM(VLOOKUP(AF$6,'Lifeline-Capability XWalk'!$F$6:$G$38,2,FALSE)),"")</f>
        <v>Communications</v>
      </c>
      <c r="AG481" s="67" t="str">
        <f>IF(IFERROR(SEARCH(AG$6,$D481),0)&gt;0,TRIM(VLOOKUP(AG$6,'Lifeline-Capability XWalk'!$F$6:$G$38,2,FALSE)),"")</f>
        <v/>
      </c>
      <c r="AH481" s="67" t="str">
        <f>IF(IFERROR(SEARCH(AH$6,$D481),0)&gt;0,TRIM(VLOOKUP(AH$6,'Lifeline-Capability XWalk'!$F$6:$G$38,2,FALSE)),"")</f>
        <v/>
      </c>
      <c r="AI481" s="67" t="str">
        <f>IF(IFERROR(SEARCH(AI$6,$D481),0)&gt;0,TRIM(VLOOKUP(AI$6,'Lifeline-Capability XWalk'!$F$6:$G$38,2,FALSE)),"")</f>
        <v/>
      </c>
      <c r="AJ481" s="67" t="str">
        <f>IF(IFERROR(SEARCH(AJ$6,$D481),0)&gt;0,TRIM(VLOOKUP(AJ$6,'Lifeline-Capability XWalk'!$F$6:$G$38,2,FALSE)),"")</f>
        <v/>
      </c>
      <c r="AK481" s="67" t="str">
        <f>IF(IFERROR(SEARCH(AK$6,$D481),0)&gt;0,TRIM(VLOOKUP(AK$6,'Lifeline-Capability XWalk'!$F$6:$G$38,2,FALSE)),"")</f>
        <v/>
      </c>
      <c r="AL481" s="68" t="str">
        <f>IF(IFERROR(SEARCH(AL$6,$D481),0)&gt;0,TRIM(VLOOKUP(AL$6,'Lifeline-Capability XWalk'!$F$6:$G$38,2,FALSE)),"")</f>
        <v/>
      </c>
      <c r="AM481" s="24" t="str">
        <f t="shared" si="27"/>
        <v/>
      </c>
      <c r="AN481" s="24" t="str">
        <f t="shared" si="27"/>
        <v/>
      </c>
      <c r="AO481" s="24" t="str">
        <f t="shared" si="27"/>
        <v/>
      </c>
      <c r="AP481" s="24" t="str">
        <f t="shared" si="27"/>
        <v/>
      </c>
      <c r="AQ481" s="24" t="str">
        <f t="shared" si="27"/>
        <v>Communications</v>
      </c>
      <c r="AR481" s="24" t="str">
        <f t="shared" si="27"/>
        <v/>
      </c>
      <c r="AS481" s="24" t="str">
        <f t="shared" si="27"/>
        <v/>
      </c>
      <c r="AT481" s="24" t="str">
        <f t="shared" si="27"/>
        <v/>
      </c>
      <c r="AU481" s="24" t="str">
        <f t="shared" ref="AN481:AU513" si="29">IF(COUNTIF($G481:$AL481,AU$6)&gt;0,AU$6,"")</f>
        <v/>
      </c>
    </row>
    <row r="482" spans="1:47" s="24" customFormat="1" ht="32.1" customHeight="1" x14ac:dyDescent="0.2">
      <c r="A482" s="141" t="s">
        <v>1112</v>
      </c>
      <c r="B482" s="63" t="s">
        <v>1117</v>
      </c>
      <c r="C482" s="142" t="s">
        <v>1082</v>
      </c>
      <c r="D482" s="63" t="s">
        <v>1104</v>
      </c>
      <c r="E482" s="64" t="str">
        <f t="shared" si="28"/>
        <v>Communications</v>
      </c>
      <c r="F482" s="72" t="s">
        <v>746</v>
      </c>
      <c r="G482" s="66" t="str">
        <f>IF(IFERROR(SEARCH(G$6,$D482),0)&gt;0,TRIM(VLOOKUP(G$6,'Lifeline-Capability XWalk'!$F$6:$G$38,2,FALSE)),"")</f>
        <v/>
      </c>
      <c r="H482" s="67" t="str">
        <f>IF(IFERROR(SEARCH(H$6,$D482),0)&gt;0,TRIM(VLOOKUP(H$6,'Lifeline-Capability XWalk'!$F$6:$G$38,2,FALSE)),"")</f>
        <v/>
      </c>
      <c r="I482" s="67" t="str">
        <f>IF(IFERROR(SEARCH(I$6,$D482),0)&gt;0,TRIM(VLOOKUP(I$6,'Lifeline-Capability XWalk'!$F$6:$G$38,2,FALSE)),"")</f>
        <v/>
      </c>
      <c r="J482" s="67" t="str">
        <f>IF(IFERROR(SEARCH(J$6,$D482),0)&gt;0,TRIM(VLOOKUP(J$6,'Lifeline-Capability XWalk'!$F$6:$G$38,2,FALSE)),"")</f>
        <v/>
      </c>
      <c r="K482" s="67" t="str">
        <f>IF(IFERROR(SEARCH(K$6,$D482),0)&gt;0,TRIM(VLOOKUP(K$6,'Lifeline-Capability XWalk'!$F$6:$G$38,2,FALSE)),"")</f>
        <v/>
      </c>
      <c r="L482" s="67" t="str">
        <f>IF(IFERROR(SEARCH(L$6,$D482),0)&gt;0,TRIM(VLOOKUP(L$6,'Lifeline-Capability XWalk'!$F$6:$G$38,2,FALSE)),"")</f>
        <v/>
      </c>
      <c r="M482" s="67" t="str">
        <f>IF(IFERROR(SEARCH(M$6,$D482),0)&gt;0,TRIM(VLOOKUP(M$6,'Lifeline-Capability XWalk'!$F$6:$G$38,2,FALSE)),"")</f>
        <v/>
      </c>
      <c r="N482" s="67" t="str">
        <f>IF(IFERROR(SEARCH(N$6,$D482),0)&gt;0,TRIM(VLOOKUP(N$6,'Lifeline-Capability XWalk'!$F$6:$G$38,2,FALSE)),"")</f>
        <v/>
      </c>
      <c r="O482" s="67" t="str">
        <f>IF(IFERROR(SEARCH(O$6,$D482),0)&gt;0,TRIM(VLOOKUP(O$6,'Lifeline-Capability XWalk'!$F$6:$G$38,2,FALSE)),"")</f>
        <v/>
      </c>
      <c r="P482" s="67" t="str">
        <f>IF(IFERROR(SEARCH(P$6,$D482),0)&gt;0,TRIM(VLOOKUP(P$6,'Lifeline-Capability XWalk'!$F$6:$G$38,2,FALSE)),"")</f>
        <v/>
      </c>
      <c r="Q482" s="67" t="str">
        <f>IF(IFERROR(SEARCH(Q$6,$D482),0)&gt;0,TRIM(VLOOKUP(Q$6,'Lifeline-Capability XWalk'!$F$6:$G$38,2,FALSE)),"")</f>
        <v/>
      </c>
      <c r="R482" s="67" t="str">
        <f>IF(IFERROR(SEARCH(R$6,$D482),0)&gt;0,TRIM(VLOOKUP(R$6,'Lifeline-Capability XWalk'!$F$6:$G$38,2,FALSE)),"")</f>
        <v/>
      </c>
      <c r="S482" s="67" t="str">
        <f>IF(IFERROR(SEARCH(S$6,$D482),0)&gt;0,TRIM(VLOOKUP(S$6,'Lifeline-Capability XWalk'!$F$6:$G$38,2,FALSE)),"")</f>
        <v/>
      </c>
      <c r="T482" s="67" t="str">
        <f>IF(IFERROR(SEARCH(T$6,$D482),0)&gt;0,TRIM(VLOOKUP(T$6,'Lifeline-Capability XWalk'!$F$6:$G$38,2,FALSE)),"")</f>
        <v/>
      </c>
      <c r="U482" s="67" t="str">
        <f>IF(IFERROR(SEARCH(U$6,$D482),0)&gt;0,TRIM(VLOOKUP(U$6,'Lifeline-Capability XWalk'!$F$6:$G$38,2,FALSE)),"")</f>
        <v/>
      </c>
      <c r="V482" s="67" t="str">
        <f>IF(IFERROR(SEARCH(V$6,$D482),0)&gt;0,TRIM(VLOOKUP(V$6,'Lifeline-Capability XWalk'!$F$6:$G$38,2,FALSE)),"")</f>
        <v/>
      </c>
      <c r="W482" s="67" t="str">
        <f>IF(IFERROR(SEARCH(W$6,$D482),0)&gt;0,TRIM(VLOOKUP(W$6,'Lifeline-Capability XWalk'!$F$6:$G$38,2,FALSE)),"")</f>
        <v/>
      </c>
      <c r="X482" s="67" t="str">
        <f>IF(IFERROR(SEARCH(X$6,$D482),0)&gt;0,TRIM(VLOOKUP(X$6,'Lifeline-Capability XWalk'!$F$6:$G$38,2,FALSE)),"")</f>
        <v/>
      </c>
      <c r="Y482" s="67" t="str">
        <f>IF(IFERROR(SEARCH(Y$6,$D482),0)&gt;0,TRIM(VLOOKUP(Y$6,'Lifeline-Capability XWalk'!$F$6:$G$38,2,FALSE)),"")</f>
        <v/>
      </c>
      <c r="Z482" s="67" t="str">
        <f>IF(IFERROR(SEARCH(Z$6,$D482),0)&gt;0,TRIM(VLOOKUP(Z$6,'Lifeline-Capability XWalk'!$F$6:$G$38,2,FALSE)),"")</f>
        <v/>
      </c>
      <c r="AA482" s="67" t="str">
        <f>IF(IFERROR(SEARCH(AA$6,$D482),0)&gt;0,TRIM(VLOOKUP(AA$6,'Lifeline-Capability XWalk'!$F$6:$G$38,2,FALSE)),"")</f>
        <v/>
      </c>
      <c r="AB482" s="67" t="str">
        <f>IF(IFERROR(SEARCH(AB$6,$D482),0)&gt;0,TRIM(VLOOKUP(AB$6,'Lifeline-Capability XWalk'!$F$6:$G$38,2,FALSE)),"")</f>
        <v/>
      </c>
      <c r="AC482" s="67" t="str">
        <f>IF(IFERROR(SEARCH(AC$6,$D482),0)&gt;0,TRIM(VLOOKUP(AC$6,'Lifeline-Capability XWalk'!$F$6:$G$38,2,FALSE)),"")</f>
        <v/>
      </c>
      <c r="AD482" s="67" t="str">
        <f>IF(IFERROR(SEARCH(AD$6,$D482),0)&gt;0,TRIM(VLOOKUP(AD$6,'Lifeline-Capability XWalk'!$F$6:$G$38,2,FALSE)),"")</f>
        <v/>
      </c>
      <c r="AE482" s="67" t="str">
        <f>IF(IFERROR(SEARCH(AE$6,$D482),0)&gt;0,TRIM(VLOOKUP(AE$6,'Lifeline-Capability XWalk'!$F$6:$G$38,2,FALSE)),"")</f>
        <v/>
      </c>
      <c r="AF482" s="67" t="str">
        <f>IF(IFERROR(SEARCH(AF$6,$D482),0)&gt;0,TRIM(VLOOKUP(AF$6,'Lifeline-Capability XWalk'!$F$6:$G$38,2,FALSE)),"")</f>
        <v>Communications</v>
      </c>
      <c r="AG482" s="67" t="str">
        <f>IF(IFERROR(SEARCH(AG$6,$D482),0)&gt;0,TRIM(VLOOKUP(AG$6,'Lifeline-Capability XWalk'!$F$6:$G$38,2,FALSE)),"")</f>
        <v/>
      </c>
      <c r="AH482" s="67" t="str">
        <f>IF(IFERROR(SEARCH(AH$6,$D482),0)&gt;0,TRIM(VLOOKUP(AH$6,'Lifeline-Capability XWalk'!$F$6:$G$38,2,FALSE)),"")</f>
        <v/>
      </c>
      <c r="AI482" s="67" t="str">
        <f>IF(IFERROR(SEARCH(AI$6,$D482),0)&gt;0,TRIM(VLOOKUP(AI$6,'Lifeline-Capability XWalk'!$F$6:$G$38,2,FALSE)),"")</f>
        <v/>
      </c>
      <c r="AJ482" s="67" t="str">
        <f>IF(IFERROR(SEARCH(AJ$6,$D482),0)&gt;0,TRIM(VLOOKUP(AJ$6,'Lifeline-Capability XWalk'!$F$6:$G$38,2,FALSE)),"")</f>
        <v/>
      </c>
      <c r="AK482" s="67" t="str">
        <f>IF(IFERROR(SEARCH(AK$6,$D482),0)&gt;0,TRIM(VLOOKUP(AK$6,'Lifeline-Capability XWalk'!$F$6:$G$38,2,FALSE)),"")</f>
        <v/>
      </c>
      <c r="AL482" s="68" t="str">
        <f>IF(IFERROR(SEARCH(AL$6,$D482),0)&gt;0,TRIM(VLOOKUP(AL$6,'Lifeline-Capability XWalk'!$F$6:$G$38,2,FALSE)),"")</f>
        <v/>
      </c>
      <c r="AM482" s="24" t="str">
        <f t="shared" ref="AM482:AM545" si="30">IF(COUNTIF($G482:$AL482,AM$6)&gt;0,AM$6,"")</f>
        <v/>
      </c>
      <c r="AN482" s="24" t="str">
        <f t="shared" si="29"/>
        <v/>
      </c>
      <c r="AO482" s="24" t="str">
        <f t="shared" si="29"/>
        <v/>
      </c>
      <c r="AP482" s="24" t="str">
        <f t="shared" si="29"/>
        <v/>
      </c>
      <c r="AQ482" s="24" t="str">
        <f t="shared" si="29"/>
        <v>Communications</v>
      </c>
      <c r="AR482" s="24" t="str">
        <f t="shared" si="29"/>
        <v/>
      </c>
      <c r="AS482" s="24" t="str">
        <f t="shared" si="29"/>
        <v/>
      </c>
      <c r="AT482" s="24" t="str">
        <f t="shared" si="29"/>
        <v/>
      </c>
      <c r="AU482" s="24" t="str">
        <f t="shared" si="29"/>
        <v/>
      </c>
    </row>
    <row r="483" spans="1:47" ht="32.1" customHeight="1" x14ac:dyDescent="0.2">
      <c r="A483" s="141" t="s">
        <v>1114</v>
      </c>
      <c r="B483" s="63" t="s">
        <v>1118</v>
      </c>
      <c r="C483" s="142" t="s">
        <v>1082</v>
      </c>
      <c r="D483" s="63" t="s">
        <v>1291</v>
      </c>
      <c r="E483" s="64" t="str">
        <f t="shared" si="28"/>
        <v>Health and Medical</v>
      </c>
      <c r="F483" s="65" t="s">
        <v>581</v>
      </c>
      <c r="G483" s="66" t="str">
        <f>IF(IFERROR(SEARCH(G$6,$D483),0)&gt;0,TRIM(VLOOKUP(G$6,'Lifeline-Capability XWalk'!$F$6:$G$38,2,FALSE)),"")</f>
        <v/>
      </c>
      <c r="H483" s="67" t="str">
        <f>IF(IFERROR(SEARCH(H$6,$D483),0)&gt;0,TRIM(VLOOKUP(H$6,'Lifeline-Capability XWalk'!$F$6:$G$38,2,FALSE)),"")</f>
        <v/>
      </c>
      <c r="I483" s="67" t="str">
        <f>IF(IFERROR(SEARCH(I$6,$D483),0)&gt;0,TRIM(VLOOKUP(I$6,'Lifeline-Capability XWalk'!$F$6:$G$38,2,FALSE)),"")</f>
        <v/>
      </c>
      <c r="J483" s="67" t="str">
        <f>IF(IFERROR(SEARCH(J$6,$D483),0)&gt;0,TRIM(VLOOKUP(J$6,'Lifeline-Capability XWalk'!$F$6:$G$38,2,FALSE)),"")</f>
        <v/>
      </c>
      <c r="K483" s="67" t="str">
        <f>IF(IFERROR(SEARCH(K$6,$D483),0)&gt;0,TRIM(VLOOKUP(K$6,'Lifeline-Capability XWalk'!$F$6:$G$38,2,FALSE)),"")</f>
        <v/>
      </c>
      <c r="L483" s="67" t="str">
        <f>IF(IFERROR(SEARCH(L$6,$D483),0)&gt;0,TRIM(VLOOKUP(L$6,'Lifeline-Capability XWalk'!$F$6:$G$38,2,FALSE)),"")</f>
        <v/>
      </c>
      <c r="M483" s="67" t="str">
        <f>IF(IFERROR(SEARCH(M$6,$D483),0)&gt;0,TRIM(VLOOKUP(M$6,'Lifeline-Capability XWalk'!$F$6:$G$38,2,FALSE)),"")</f>
        <v/>
      </c>
      <c r="N483" s="67" t="str">
        <f>IF(IFERROR(SEARCH(N$6,$D483),0)&gt;0,TRIM(VLOOKUP(N$6,'Lifeline-Capability XWalk'!$F$6:$G$38,2,FALSE)),"")</f>
        <v/>
      </c>
      <c r="O483" s="67" t="str">
        <f>IF(IFERROR(SEARCH(O$6,$D483),0)&gt;0,TRIM(VLOOKUP(O$6,'Lifeline-Capability XWalk'!$F$6:$G$38,2,FALSE)),"")</f>
        <v/>
      </c>
      <c r="P483" s="67" t="str">
        <f>IF(IFERROR(SEARCH(P$6,$D483),0)&gt;0,TRIM(VLOOKUP(P$6,'Lifeline-Capability XWalk'!$F$6:$G$38,2,FALSE)),"")</f>
        <v/>
      </c>
      <c r="Q483" s="67" t="str">
        <f>IF(IFERROR(SEARCH(Q$6,$D483),0)&gt;0,TRIM(VLOOKUP(Q$6,'Lifeline-Capability XWalk'!$F$6:$G$38,2,FALSE)),"")</f>
        <v/>
      </c>
      <c r="R483" s="67" t="str">
        <f>IF(IFERROR(SEARCH(R$6,$D483),0)&gt;0,TRIM(VLOOKUP(R$6,'Lifeline-Capability XWalk'!$F$6:$G$38,2,FALSE)),"")</f>
        <v/>
      </c>
      <c r="S483" s="67" t="str">
        <f>IF(IFERROR(SEARCH(S$6,$D483),0)&gt;0,TRIM(VLOOKUP(S$6,'Lifeline-Capability XWalk'!$F$6:$G$38,2,FALSE)),"")</f>
        <v/>
      </c>
      <c r="T483" s="67" t="str">
        <f>IF(IFERROR(SEARCH(T$6,$D483),0)&gt;0,TRIM(VLOOKUP(T$6,'Lifeline-Capability XWalk'!$F$6:$G$38,2,FALSE)),"")</f>
        <v/>
      </c>
      <c r="U483" s="67" t="str">
        <f>IF(IFERROR(SEARCH(U$6,$D483),0)&gt;0,TRIM(VLOOKUP(U$6,'Lifeline-Capability XWalk'!$F$6:$G$38,2,FALSE)),"")</f>
        <v/>
      </c>
      <c r="V483" s="67" t="str">
        <f>IF(IFERROR(SEARCH(V$6,$D483),0)&gt;0,TRIM(VLOOKUP(V$6,'Lifeline-Capability XWalk'!$F$6:$G$38,2,FALSE)),"")</f>
        <v/>
      </c>
      <c r="W483" s="67" t="str">
        <f>IF(IFERROR(SEARCH(W$6,$D483),0)&gt;0,TRIM(VLOOKUP(W$6,'Lifeline-Capability XWalk'!$F$6:$G$38,2,FALSE)),"")</f>
        <v/>
      </c>
      <c r="X483" s="67" t="str">
        <f>IF(IFERROR(SEARCH(X$6,$D483),0)&gt;0,TRIM(VLOOKUP(X$6,'Lifeline-Capability XWalk'!$F$6:$G$38,2,FALSE)),"")</f>
        <v/>
      </c>
      <c r="Y483" s="67" t="str">
        <f>IF(IFERROR(SEARCH(Y$6,$D483),0)&gt;0,TRIM(VLOOKUP(Y$6,'Lifeline-Capability XWalk'!$F$6:$G$38,2,FALSE)),"")</f>
        <v/>
      </c>
      <c r="Z483" s="67" t="str">
        <f>IF(IFERROR(SEARCH(Z$6,$D483),0)&gt;0,TRIM(VLOOKUP(Z$6,'Lifeline-Capability XWalk'!$F$6:$G$38,2,FALSE)),"")</f>
        <v/>
      </c>
      <c r="AA483" s="67" t="str">
        <f>IF(IFERROR(SEARCH(AA$6,$D483),0)&gt;0,TRIM(VLOOKUP(AA$6,'Lifeline-Capability XWalk'!$F$6:$G$38,2,FALSE)),"")</f>
        <v/>
      </c>
      <c r="AB483" s="67" t="str">
        <f>IF(IFERROR(SEARCH(AB$6,$D483),0)&gt;0,TRIM(VLOOKUP(AB$6,'Lifeline-Capability XWalk'!$F$6:$G$38,2,FALSE)),"")</f>
        <v/>
      </c>
      <c r="AC483" s="67" t="str">
        <f>IF(IFERROR(SEARCH(AC$6,$D483),0)&gt;0,TRIM(VLOOKUP(AC$6,'Lifeline-Capability XWalk'!$F$6:$G$38,2,FALSE)),"")</f>
        <v/>
      </c>
      <c r="AD483" s="67" t="str">
        <f>IF(IFERROR(SEARCH(AD$6,$D483),0)&gt;0,TRIM(VLOOKUP(AD$6,'Lifeline-Capability XWalk'!$F$6:$G$38,2,FALSE)),"")</f>
        <v/>
      </c>
      <c r="AE483" s="67" t="str">
        <f>IF(IFERROR(SEARCH(AE$6,$D483),0)&gt;0,TRIM(VLOOKUP(AE$6,'Lifeline-Capability XWalk'!$F$6:$G$38,2,FALSE)),"")</f>
        <v>Health and Medical</v>
      </c>
      <c r="AF483" s="67" t="str">
        <f>IF(IFERROR(SEARCH(AF$6,$D483),0)&gt;0,TRIM(VLOOKUP(AF$6,'Lifeline-Capability XWalk'!$F$6:$G$38,2,FALSE)),"")</f>
        <v/>
      </c>
      <c r="AG483" s="67" t="str">
        <f>IF(IFERROR(SEARCH(AG$6,$D483),0)&gt;0,TRIM(VLOOKUP(AG$6,'Lifeline-Capability XWalk'!$F$6:$G$38,2,FALSE)),"")</f>
        <v/>
      </c>
      <c r="AH483" s="67" t="str">
        <f>IF(IFERROR(SEARCH(AH$6,$D483),0)&gt;0,TRIM(VLOOKUP(AH$6,'Lifeline-Capability XWalk'!$F$6:$G$38,2,FALSE)),"")</f>
        <v/>
      </c>
      <c r="AI483" s="67" t="str">
        <f>IF(IFERROR(SEARCH(AI$6,$D483),0)&gt;0,TRIM(VLOOKUP(AI$6,'Lifeline-Capability XWalk'!$F$6:$G$38,2,FALSE)),"")</f>
        <v/>
      </c>
      <c r="AJ483" s="67" t="str">
        <f>IF(IFERROR(SEARCH(AJ$6,$D483),0)&gt;0,TRIM(VLOOKUP(AJ$6,'Lifeline-Capability XWalk'!$F$6:$G$38,2,FALSE)),"")</f>
        <v/>
      </c>
      <c r="AK483" s="67" t="str">
        <f>IF(IFERROR(SEARCH(AK$6,$D483),0)&gt;0,TRIM(VLOOKUP(AK$6,'Lifeline-Capability XWalk'!$F$6:$G$38,2,FALSE)),"")</f>
        <v/>
      </c>
      <c r="AL483" s="68" t="str">
        <f>IF(IFERROR(SEARCH(AL$6,$D483),0)&gt;0,TRIM(VLOOKUP(AL$6,'Lifeline-Capability XWalk'!$F$6:$G$38,2,FALSE)),"")</f>
        <v/>
      </c>
      <c r="AM483" s="24" t="str">
        <f t="shared" si="30"/>
        <v/>
      </c>
      <c r="AN483" s="24" t="str">
        <f t="shared" si="29"/>
        <v/>
      </c>
      <c r="AO483" s="24" t="str">
        <f t="shared" si="29"/>
        <v>Health and Medical</v>
      </c>
      <c r="AP483" s="24" t="str">
        <f t="shared" si="29"/>
        <v/>
      </c>
      <c r="AQ483" s="24" t="str">
        <f t="shared" si="29"/>
        <v/>
      </c>
      <c r="AR483" s="24" t="str">
        <f t="shared" si="29"/>
        <v/>
      </c>
      <c r="AS483" s="24" t="str">
        <f t="shared" si="29"/>
        <v/>
      </c>
      <c r="AT483" s="24" t="str">
        <f t="shared" si="29"/>
        <v/>
      </c>
      <c r="AU483" s="24" t="str">
        <f t="shared" si="29"/>
        <v/>
      </c>
    </row>
    <row r="484" spans="1:47" ht="32.1" customHeight="1" x14ac:dyDescent="0.2">
      <c r="A484" s="141" t="s">
        <v>1114</v>
      </c>
      <c r="B484" s="63" t="s">
        <v>1118</v>
      </c>
      <c r="C484" s="142" t="s">
        <v>1082</v>
      </c>
      <c r="D484" s="63" t="s">
        <v>1291</v>
      </c>
      <c r="E484" s="64" t="str">
        <f t="shared" si="28"/>
        <v>Health and Medical</v>
      </c>
      <c r="F484" s="65" t="s">
        <v>67</v>
      </c>
      <c r="G484" s="66" t="str">
        <f>IF(IFERROR(SEARCH(G$6,$D484),0)&gt;0,TRIM(VLOOKUP(G$6,'Lifeline-Capability XWalk'!$F$6:$G$38,2,FALSE)),"")</f>
        <v/>
      </c>
      <c r="H484" s="67" t="str">
        <f>IF(IFERROR(SEARCH(H$6,$D484),0)&gt;0,TRIM(VLOOKUP(H$6,'Lifeline-Capability XWalk'!$F$6:$G$38,2,FALSE)),"")</f>
        <v/>
      </c>
      <c r="I484" s="67" t="str">
        <f>IF(IFERROR(SEARCH(I$6,$D484),0)&gt;0,TRIM(VLOOKUP(I$6,'Lifeline-Capability XWalk'!$F$6:$G$38,2,FALSE)),"")</f>
        <v/>
      </c>
      <c r="J484" s="67" t="str">
        <f>IF(IFERROR(SEARCH(J$6,$D484),0)&gt;0,TRIM(VLOOKUP(J$6,'Lifeline-Capability XWalk'!$F$6:$G$38,2,FALSE)),"")</f>
        <v/>
      </c>
      <c r="K484" s="67" t="str">
        <f>IF(IFERROR(SEARCH(K$6,$D484),0)&gt;0,TRIM(VLOOKUP(K$6,'Lifeline-Capability XWalk'!$F$6:$G$38,2,FALSE)),"")</f>
        <v/>
      </c>
      <c r="L484" s="67" t="str">
        <f>IF(IFERROR(SEARCH(L$6,$D484),0)&gt;0,TRIM(VLOOKUP(L$6,'Lifeline-Capability XWalk'!$F$6:$G$38,2,FALSE)),"")</f>
        <v/>
      </c>
      <c r="M484" s="67" t="str">
        <f>IF(IFERROR(SEARCH(M$6,$D484),0)&gt;0,TRIM(VLOOKUP(M$6,'Lifeline-Capability XWalk'!$F$6:$G$38,2,FALSE)),"")</f>
        <v/>
      </c>
      <c r="N484" s="67" t="str">
        <f>IF(IFERROR(SEARCH(N$6,$D484),0)&gt;0,TRIM(VLOOKUP(N$6,'Lifeline-Capability XWalk'!$F$6:$G$38,2,FALSE)),"")</f>
        <v/>
      </c>
      <c r="O484" s="67" t="str">
        <f>IF(IFERROR(SEARCH(O$6,$D484),0)&gt;0,TRIM(VLOOKUP(O$6,'Lifeline-Capability XWalk'!$F$6:$G$38,2,FALSE)),"")</f>
        <v/>
      </c>
      <c r="P484" s="67" t="str">
        <f>IF(IFERROR(SEARCH(P$6,$D484),0)&gt;0,TRIM(VLOOKUP(P$6,'Lifeline-Capability XWalk'!$F$6:$G$38,2,FALSE)),"")</f>
        <v/>
      </c>
      <c r="Q484" s="67" t="str">
        <f>IF(IFERROR(SEARCH(Q$6,$D484),0)&gt;0,TRIM(VLOOKUP(Q$6,'Lifeline-Capability XWalk'!$F$6:$G$38,2,FALSE)),"")</f>
        <v/>
      </c>
      <c r="R484" s="67" t="str">
        <f>IF(IFERROR(SEARCH(R$6,$D484),0)&gt;0,TRIM(VLOOKUP(R$6,'Lifeline-Capability XWalk'!$F$6:$G$38,2,FALSE)),"")</f>
        <v/>
      </c>
      <c r="S484" s="67" t="str">
        <f>IF(IFERROR(SEARCH(S$6,$D484),0)&gt;0,TRIM(VLOOKUP(S$6,'Lifeline-Capability XWalk'!$F$6:$G$38,2,FALSE)),"")</f>
        <v/>
      </c>
      <c r="T484" s="67" t="str">
        <f>IF(IFERROR(SEARCH(T$6,$D484),0)&gt;0,TRIM(VLOOKUP(T$6,'Lifeline-Capability XWalk'!$F$6:$G$38,2,FALSE)),"")</f>
        <v/>
      </c>
      <c r="U484" s="67" t="str">
        <f>IF(IFERROR(SEARCH(U$6,$D484),0)&gt;0,TRIM(VLOOKUP(U$6,'Lifeline-Capability XWalk'!$F$6:$G$38,2,FALSE)),"")</f>
        <v/>
      </c>
      <c r="V484" s="67" t="str">
        <f>IF(IFERROR(SEARCH(V$6,$D484),0)&gt;0,TRIM(VLOOKUP(V$6,'Lifeline-Capability XWalk'!$F$6:$G$38,2,FALSE)),"")</f>
        <v/>
      </c>
      <c r="W484" s="67" t="str">
        <f>IF(IFERROR(SEARCH(W$6,$D484),0)&gt;0,TRIM(VLOOKUP(W$6,'Lifeline-Capability XWalk'!$F$6:$G$38,2,FALSE)),"")</f>
        <v/>
      </c>
      <c r="X484" s="67" t="str">
        <f>IF(IFERROR(SEARCH(X$6,$D484),0)&gt;0,TRIM(VLOOKUP(X$6,'Lifeline-Capability XWalk'!$F$6:$G$38,2,FALSE)),"")</f>
        <v/>
      </c>
      <c r="Y484" s="67" t="str">
        <f>IF(IFERROR(SEARCH(Y$6,$D484),0)&gt;0,TRIM(VLOOKUP(Y$6,'Lifeline-Capability XWalk'!$F$6:$G$38,2,FALSE)),"")</f>
        <v/>
      </c>
      <c r="Z484" s="67" t="str">
        <f>IF(IFERROR(SEARCH(Z$6,$D484),0)&gt;0,TRIM(VLOOKUP(Z$6,'Lifeline-Capability XWalk'!$F$6:$G$38,2,FALSE)),"")</f>
        <v/>
      </c>
      <c r="AA484" s="67" t="str">
        <f>IF(IFERROR(SEARCH(AA$6,$D484),0)&gt;0,TRIM(VLOOKUP(AA$6,'Lifeline-Capability XWalk'!$F$6:$G$38,2,FALSE)),"")</f>
        <v/>
      </c>
      <c r="AB484" s="67" t="str">
        <f>IF(IFERROR(SEARCH(AB$6,$D484),0)&gt;0,TRIM(VLOOKUP(AB$6,'Lifeline-Capability XWalk'!$F$6:$G$38,2,FALSE)),"")</f>
        <v/>
      </c>
      <c r="AC484" s="67" t="str">
        <f>IF(IFERROR(SEARCH(AC$6,$D484),0)&gt;0,TRIM(VLOOKUP(AC$6,'Lifeline-Capability XWalk'!$F$6:$G$38,2,FALSE)),"")</f>
        <v/>
      </c>
      <c r="AD484" s="67" t="str">
        <f>IF(IFERROR(SEARCH(AD$6,$D484),0)&gt;0,TRIM(VLOOKUP(AD$6,'Lifeline-Capability XWalk'!$F$6:$G$38,2,FALSE)),"")</f>
        <v/>
      </c>
      <c r="AE484" s="67" t="str">
        <f>IF(IFERROR(SEARCH(AE$6,$D484),0)&gt;0,TRIM(VLOOKUP(AE$6,'Lifeline-Capability XWalk'!$F$6:$G$38,2,FALSE)),"")</f>
        <v>Health and Medical</v>
      </c>
      <c r="AF484" s="67" t="str">
        <f>IF(IFERROR(SEARCH(AF$6,$D484),0)&gt;0,TRIM(VLOOKUP(AF$6,'Lifeline-Capability XWalk'!$F$6:$G$38,2,FALSE)),"")</f>
        <v/>
      </c>
      <c r="AG484" s="67" t="str">
        <f>IF(IFERROR(SEARCH(AG$6,$D484),0)&gt;0,TRIM(VLOOKUP(AG$6,'Lifeline-Capability XWalk'!$F$6:$G$38,2,FALSE)),"")</f>
        <v/>
      </c>
      <c r="AH484" s="67" t="str">
        <f>IF(IFERROR(SEARCH(AH$6,$D484),0)&gt;0,TRIM(VLOOKUP(AH$6,'Lifeline-Capability XWalk'!$F$6:$G$38,2,FALSE)),"")</f>
        <v/>
      </c>
      <c r="AI484" s="67" t="str">
        <f>IF(IFERROR(SEARCH(AI$6,$D484),0)&gt;0,TRIM(VLOOKUP(AI$6,'Lifeline-Capability XWalk'!$F$6:$G$38,2,FALSE)),"")</f>
        <v/>
      </c>
      <c r="AJ484" s="67" t="str">
        <f>IF(IFERROR(SEARCH(AJ$6,$D484),0)&gt;0,TRIM(VLOOKUP(AJ$6,'Lifeline-Capability XWalk'!$F$6:$G$38,2,FALSE)),"")</f>
        <v/>
      </c>
      <c r="AK484" s="67" t="str">
        <f>IF(IFERROR(SEARCH(AK$6,$D484),0)&gt;0,TRIM(VLOOKUP(AK$6,'Lifeline-Capability XWalk'!$F$6:$G$38,2,FALSE)),"")</f>
        <v/>
      </c>
      <c r="AL484" s="68" t="str">
        <f>IF(IFERROR(SEARCH(AL$6,$D484),0)&gt;0,TRIM(VLOOKUP(AL$6,'Lifeline-Capability XWalk'!$F$6:$G$38,2,FALSE)),"")</f>
        <v/>
      </c>
      <c r="AM484" s="24" t="str">
        <f t="shared" si="30"/>
        <v/>
      </c>
      <c r="AN484" s="24" t="str">
        <f t="shared" si="29"/>
        <v/>
      </c>
      <c r="AO484" s="24" t="str">
        <f t="shared" si="29"/>
        <v>Health and Medical</v>
      </c>
      <c r="AP484" s="24" t="str">
        <f t="shared" si="29"/>
        <v/>
      </c>
      <c r="AQ484" s="24" t="str">
        <f t="shared" si="29"/>
        <v/>
      </c>
      <c r="AR484" s="24" t="str">
        <f t="shared" si="29"/>
        <v/>
      </c>
      <c r="AS484" s="24" t="str">
        <f t="shared" si="29"/>
        <v/>
      </c>
      <c r="AT484" s="24" t="str">
        <f t="shared" si="29"/>
        <v/>
      </c>
      <c r="AU484" s="24" t="str">
        <f t="shared" si="29"/>
        <v/>
      </c>
    </row>
    <row r="485" spans="1:47" ht="32.1" customHeight="1" x14ac:dyDescent="0.2">
      <c r="A485" s="141" t="s">
        <v>1113</v>
      </c>
      <c r="B485" s="63" t="s">
        <v>1138</v>
      </c>
      <c r="C485" s="142" t="s">
        <v>1084</v>
      </c>
      <c r="D485" s="63" t="s">
        <v>1291</v>
      </c>
      <c r="E485" s="64" t="str">
        <f t="shared" si="28"/>
        <v>Health and Medical</v>
      </c>
      <c r="F485" s="65" t="s">
        <v>99</v>
      </c>
      <c r="G485" s="66" t="str">
        <f>IF(IFERROR(SEARCH(G$6,$D485),0)&gt;0,TRIM(VLOOKUP(G$6,'Lifeline-Capability XWalk'!$F$6:$G$38,2,FALSE)),"")</f>
        <v/>
      </c>
      <c r="H485" s="67" t="str">
        <f>IF(IFERROR(SEARCH(H$6,$D485),0)&gt;0,TRIM(VLOOKUP(H$6,'Lifeline-Capability XWalk'!$F$6:$G$38,2,FALSE)),"")</f>
        <v/>
      </c>
      <c r="I485" s="67" t="str">
        <f>IF(IFERROR(SEARCH(I$6,$D485),0)&gt;0,TRIM(VLOOKUP(I$6,'Lifeline-Capability XWalk'!$F$6:$G$38,2,FALSE)),"")</f>
        <v/>
      </c>
      <c r="J485" s="67" t="str">
        <f>IF(IFERROR(SEARCH(J$6,$D485),0)&gt;0,TRIM(VLOOKUP(J$6,'Lifeline-Capability XWalk'!$F$6:$G$38,2,FALSE)),"")</f>
        <v/>
      </c>
      <c r="K485" s="67" t="str">
        <f>IF(IFERROR(SEARCH(K$6,$D485),0)&gt;0,TRIM(VLOOKUP(K$6,'Lifeline-Capability XWalk'!$F$6:$G$38,2,FALSE)),"")</f>
        <v/>
      </c>
      <c r="L485" s="67" t="str">
        <f>IF(IFERROR(SEARCH(L$6,$D485),0)&gt;0,TRIM(VLOOKUP(L$6,'Lifeline-Capability XWalk'!$F$6:$G$38,2,FALSE)),"")</f>
        <v/>
      </c>
      <c r="M485" s="67" t="str">
        <f>IF(IFERROR(SEARCH(M$6,$D485),0)&gt;0,TRIM(VLOOKUP(M$6,'Lifeline-Capability XWalk'!$F$6:$G$38,2,FALSE)),"")</f>
        <v/>
      </c>
      <c r="N485" s="67" t="str">
        <f>IF(IFERROR(SEARCH(N$6,$D485),0)&gt;0,TRIM(VLOOKUP(N$6,'Lifeline-Capability XWalk'!$F$6:$G$38,2,FALSE)),"")</f>
        <v/>
      </c>
      <c r="O485" s="67" t="str">
        <f>IF(IFERROR(SEARCH(O$6,$D485),0)&gt;0,TRIM(VLOOKUP(O$6,'Lifeline-Capability XWalk'!$F$6:$G$38,2,FALSE)),"")</f>
        <v/>
      </c>
      <c r="P485" s="67" t="str">
        <f>IF(IFERROR(SEARCH(P$6,$D485),0)&gt;0,TRIM(VLOOKUP(P$6,'Lifeline-Capability XWalk'!$F$6:$G$38,2,FALSE)),"")</f>
        <v/>
      </c>
      <c r="Q485" s="67" t="str">
        <f>IF(IFERROR(SEARCH(Q$6,$D485),0)&gt;0,TRIM(VLOOKUP(Q$6,'Lifeline-Capability XWalk'!$F$6:$G$38,2,FALSE)),"")</f>
        <v/>
      </c>
      <c r="R485" s="67" t="str">
        <f>IF(IFERROR(SEARCH(R$6,$D485),0)&gt;0,TRIM(VLOOKUP(R$6,'Lifeline-Capability XWalk'!$F$6:$G$38,2,FALSE)),"")</f>
        <v/>
      </c>
      <c r="S485" s="67" t="str">
        <f>IF(IFERROR(SEARCH(S$6,$D485),0)&gt;0,TRIM(VLOOKUP(S$6,'Lifeline-Capability XWalk'!$F$6:$G$38,2,FALSE)),"")</f>
        <v/>
      </c>
      <c r="T485" s="67" t="str">
        <f>IF(IFERROR(SEARCH(T$6,$D485),0)&gt;0,TRIM(VLOOKUP(T$6,'Lifeline-Capability XWalk'!$F$6:$G$38,2,FALSE)),"")</f>
        <v/>
      </c>
      <c r="U485" s="67" t="str">
        <f>IF(IFERROR(SEARCH(U$6,$D485),0)&gt;0,TRIM(VLOOKUP(U$6,'Lifeline-Capability XWalk'!$F$6:$G$38,2,FALSE)),"")</f>
        <v/>
      </c>
      <c r="V485" s="67" t="str">
        <f>IF(IFERROR(SEARCH(V$6,$D485),0)&gt;0,TRIM(VLOOKUP(V$6,'Lifeline-Capability XWalk'!$F$6:$G$38,2,FALSE)),"")</f>
        <v/>
      </c>
      <c r="W485" s="67" t="str">
        <f>IF(IFERROR(SEARCH(W$6,$D485),0)&gt;0,TRIM(VLOOKUP(W$6,'Lifeline-Capability XWalk'!$F$6:$G$38,2,FALSE)),"")</f>
        <v/>
      </c>
      <c r="X485" s="67" t="str">
        <f>IF(IFERROR(SEARCH(X$6,$D485),0)&gt;0,TRIM(VLOOKUP(X$6,'Lifeline-Capability XWalk'!$F$6:$G$38,2,FALSE)),"")</f>
        <v/>
      </c>
      <c r="Y485" s="67" t="str">
        <f>IF(IFERROR(SEARCH(Y$6,$D485),0)&gt;0,TRIM(VLOOKUP(Y$6,'Lifeline-Capability XWalk'!$F$6:$G$38,2,FALSE)),"")</f>
        <v/>
      </c>
      <c r="Z485" s="67" t="str">
        <f>IF(IFERROR(SEARCH(Z$6,$D485),0)&gt;0,TRIM(VLOOKUP(Z$6,'Lifeline-Capability XWalk'!$F$6:$G$38,2,FALSE)),"")</f>
        <v/>
      </c>
      <c r="AA485" s="67" t="str">
        <f>IF(IFERROR(SEARCH(AA$6,$D485),0)&gt;0,TRIM(VLOOKUP(AA$6,'Lifeline-Capability XWalk'!$F$6:$G$38,2,FALSE)),"")</f>
        <v/>
      </c>
      <c r="AB485" s="67" t="str">
        <f>IF(IFERROR(SEARCH(AB$6,$D485),0)&gt;0,TRIM(VLOOKUP(AB$6,'Lifeline-Capability XWalk'!$F$6:$G$38,2,FALSE)),"")</f>
        <v/>
      </c>
      <c r="AC485" s="67" t="str">
        <f>IF(IFERROR(SEARCH(AC$6,$D485),0)&gt;0,TRIM(VLOOKUP(AC$6,'Lifeline-Capability XWalk'!$F$6:$G$38,2,FALSE)),"")</f>
        <v/>
      </c>
      <c r="AD485" s="67" t="str">
        <f>IF(IFERROR(SEARCH(AD$6,$D485),0)&gt;0,TRIM(VLOOKUP(AD$6,'Lifeline-Capability XWalk'!$F$6:$G$38,2,FALSE)),"")</f>
        <v/>
      </c>
      <c r="AE485" s="67" t="str">
        <f>IF(IFERROR(SEARCH(AE$6,$D485),0)&gt;0,TRIM(VLOOKUP(AE$6,'Lifeline-Capability XWalk'!$F$6:$G$38,2,FALSE)),"")</f>
        <v>Health and Medical</v>
      </c>
      <c r="AF485" s="67" t="str">
        <f>IF(IFERROR(SEARCH(AF$6,$D485),0)&gt;0,TRIM(VLOOKUP(AF$6,'Lifeline-Capability XWalk'!$F$6:$G$38,2,FALSE)),"")</f>
        <v/>
      </c>
      <c r="AG485" s="67" t="str">
        <f>IF(IFERROR(SEARCH(AG$6,$D485),0)&gt;0,TRIM(VLOOKUP(AG$6,'Lifeline-Capability XWalk'!$F$6:$G$38,2,FALSE)),"")</f>
        <v/>
      </c>
      <c r="AH485" s="67" t="str">
        <f>IF(IFERROR(SEARCH(AH$6,$D485),0)&gt;0,TRIM(VLOOKUP(AH$6,'Lifeline-Capability XWalk'!$F$6:$G$38,2,FALSE)),"")</f>
        <v/>
      </c>
      <c r="AI485" s="67" t="str">
        <f>IF(IFERROR(SEARCH(AI$6,$D485),0)&gt;0,TRIM(VLOOKUP(AI$6,'Lifeline-Capability XWalk'!$F$6:$G$38,2,FALSE)),"")</f>
        <v/>
      </c>
      <c r="AJ485" s="67" t="str">
        <f>IF(IFERROR(SEARCH(AJ$6,$D485),0)&gt;0,TRIM(VLOOKUP(AJ$6,'Lifeline-Capability XWalk'!$F$6:$G$38,2,FALSE)),"")</f>
        <v/>
      </c>
      <c r="AK485" s="67" t="str">
        <f>IF(IFERROR(SEARCH(AK$6,$D485),0)&gt;0,TRIM(VLOOKUP(AK$6,'Lifeline-Capability XWalk'!$F$6:$G$38,2,FALSE)),"")</f>
        <v/>
      </c>
      <c r="AL485" s="68" t="str">
        <f>IF(IFERROR(SEARCH(AL$6,$D485),0)&gt;0,TRIM(VLOOKUP(AL$6,'Lifeline-Capability XWalk'!$F$6:$G$38,2,FALSE)),"")</f>
        <v/>
      </c>
      <c r="AM485" s="24" t="str">
        <f t="shared" si="30"/>
        <v/>
      </c>
      <c r="AN485" s="24" t="str">
        <f t="shared" si="29"/>
        <v/>
      </c>
      <c r="AO485" s="24" t="str">
        <f t="shared" si="29"/>
        <v>Health and Medical</v>
      </c>
      <c r="AP485" s="24" t="str">
        <f t="shared" si="29"/>
        <v/>
      </c>
      <c r="AQ485" s="24" t="str">
        <f t="shared" si="29"/>
        <v/>
      </c>
      <c r="AR485" s="24" t="str">
        <f t="shared" si="29"/>
        <v/>
      </c>
      <c r="AS485" s="24" t="str">
        <f t="shared" si="29"/>
        <v/>
      </c>
      <c r="AT485" s="24" t="str">
        <f t="shared" si="29"/>
        <v/>
      </c>
      <c r="AU485" s="24" t="str">
        <f t="shared" si="29"/>
        <v/>
      </c>
    </row>
    <row r="486" spans="1:47" ht="32.1" customHeight="1" x14ac:dyDescent="0.2">
      <c r="A486" s="141" t="s">
        <v>1113</v>
      </c>
      <c r="B486" s="63" t="s">
        <v>1139</v>
      </c>
      <c r="C486" s="142" t="s">
        <v>1082</v>
      </c>
      <c r="D486" s="63" t="s">
        <v>1291</v>
      </c>
      <c r="E486" s="64" t="str">
        <f t="shared" si="28"/>
        <v>Health and Medical</v>
      </c>
      <c r="F486" s="65" t="s">
        <v>197</v>
      </c>
      <c r="G486" s="66" t="str">
        <f>IF(IFERROR(SEARCH(G$6,$D486),0)&gt;0,TRIM(VLOOKUP(G$6,'Lifeline-Capability XWalk'!$F$6:$G$38,2,FALSE)),"")</f>
        <v/>
      </c>
      <c r="H486" s="67" t="str">
        <f>IF(IFERROR(SEARCH(H$6,$D486),0)&gt;0,TRIM(VLOOKUP(H$6,'Lifeline-Capability XWalk'!$F$6:$G$38,2,FALSE)),"")</f>
        <v/>
      </c>
      <c r="I486" s="67" t="str">
        <f>IF(IFERROR(SEARCH(I$6,$D486),0)&gt;0,TRIM(VLOOKUP(I$6,'Lifeline-Capability XWalk'!$F$6:$G$38,2,FALSE)),"")</f>
        <v/>
      </c>
      <c r="J486" s="67" t="str">
        <f>IF(IFERROR(SEARCH(J$6,$D486),0)&gt;0,TRIM(VLOOKUP(J$6,'Lifeline-Capability XWalk'!$F$6:$G$38,2,FALSE)),"")</f>
        <v/>
      </c>
      <c r="K486" s="67" t="str">
        <f>IF(IFERROR(SEARCH(K$6,$D486),0)&gt;0,TRIM(VLOOKUP(K$6,'Lifeline-Capability XWalk'!$F$6:$G$38,2,FALSE)),"")</f>
        <v/>
      </c>
      <c r="L486" s="67" t="str">
        <f>IF(IFERROR(SEARCH(L$6,$D486),0)&gt;0,TRIM(VLOOKUP(L$6,'Lifeline-Capability XWalk'!$F$6:$G$38,2,FALSE)),"")</f>
        <v/>
      </c>
      <c r="M486" s="67" t="str">
        <f>IF(IFERROR(SEARCH(M$6,$D486),0)&gt;0,TRIM(VLOOKUP(M$6,'Lifeline-Capability XWalk'!$F$6:$G$38,2,FALSE)),"")</f>
        <v/>
      </c>
      <c r="N486" s="67" t="str">
        <f>IF(IFERROR(SEARCH(N$6,$D486),0)&gt;0,TRIM(VLOOKUP(N$6,'Lifeline-Capability XWalk'!$F$6:$G$38,2,FALSE)),"")</f>
        <v/>
      </c>
      <c r="O486" s="67" t="str">
        <f>IF(IFERROR(SEARCH(O$6,$D486),0)&gt;0,TRIM(VLOOKUP(O$6,'Lifeline-Capability XWalk'!$F$6:$G$38,2,FALSE)),"")</f>
        <v/>
      </c>
      <c r="P486" s="67" t="str">
        <f>IF(IFERROR(SEARCH(P$6,$D486),0)&gt;0,TRIM(VLOOKUP(P$6,'Lifeline-Capability XWalk'!$F$6:$G$38,2,FALSE)),"")</f>
        <v/>
      </c>
      <c r="Q486" s="67" t="str">
        <f>IF(IFERROR(SEARCH(Q$6,$D486),0)&gt;0,TRIM(VLOOKUP(Q$6,'Lifeline-Capability XWalk'!$F$6:$G$38,2,FALSE)),"")</f>
        <v/>
      </c>
      <c r="R486" s="67" t="str">
        <f>IF(IFERROR(SEARCH(R$6,$D486),0)&gt;0,TRIM(VLOOKUP(R$6,'Lifeline-Capability XWalk'!$F$6:$G$38,2,FALSE)),"")</f>
        <v/>
      </c>
      <c r="S486" s="67" t="str">
        <f>IF(IFERROR(SEARCH(S$6,$D486),0)&gt;0,TRIM(VLOOKUP(S$6,'Lifeline-Capability XWalk'!$F$6:$G$38,2,FALSE)),"")</f>
        <v/>
      </c>
      <c r="T486" s="67" t="str">
        <f>IF(IFERROR(SEARCH(T$6,$D486),0)&gt;0,TRIM(VLOOKUP(T$6,'Lifeline-Capability XWalk'!$F$6:$G$38,2,FALSE)),"")</f>
        <v/>
      </c>
      <c r="U486" s="67" t="str">
        <f>IF(IFERROR(SEARCH(U$6,$D486),0)&gt;0,TRIM(VLOOKUP(U$6,'Lifeline-Capability XWalk'!$F$6:$G$38,2,FALSE)),"")</f>
        <v/>
      </c>
      <c r="V486" s="67" t="str">
        <f>IF(IFERROR(SEARCH(V$6,$D486),0)&gt;0,TRIM(VLOOKUP(V$6,'Lifeline-Capability XWalk'!$F$6:$G$38,2,FALSE)),"")</f>
        <v/>
      </c>
      <c r="W486" s="67" t="str">
        <f>IF(IFERROR(SEARCH(W$6,$D486),0)&gt;0,TRIM(VLOOKUP(W$6,'Lifeline-Capability XWalk'!$F$6:$G$38,2,FALSE)),"")</f>
        <v/>
      </c>
      <c r="X486" s="67" t="str">
        <f>IF(IFERROR(SEARCH(X$6,$D486),0)&gt;0,TRIM(VLOOKUP(X$6,'Lifeline-Capability XWalk'!$F$6:$G$38,2,FALSE)),"")</f>
        <v/>
      </c>
      <c r="Y486" s="67" t="str">
        <f>IF(IFERROR(SEARCH(Y$6,$D486),0)&gt;0,TRIM(VLOOKUP(Y$6,'Lifeline-Capability XWalk'!$F$6:$G$38,2,FALSE)),"")</f>
        <v/>
      </c>
      <c r="Z486" s="67" t="str">
        <f>IF(IFERROR(SEARCH(Z$6,$D486),0)&gt;0,TRIM(VLOOKUP(Z$6,'Lifeline-Capability XWalk'!$F$6:$G$38,2,FALSE)),"")</f>
        <v/>
      </c>
      <c r="AA486" s="67" t="str">
        <f>IF(IFERROR(SEARCH(AA$6,$D486),0)&gt;0,TRIM(VLOOKUP(AA$6,'Lifeline-Capability XWalk'!$F$6:$G$38,2,FALSE)),"")</f>
        <v/>
      </c>
      <c r="AB486" s="67" t="str">
        <f>IF(IFERROR(SEARCH(AB$6,$D486),0)&gt;0,TRIM(VLOOKUP(AB$6,'Lifeline-Capability XWalk'!$F$6:$G$38,2,FALSE)),"")</f>
        <v/>
      </c>
      <c r="AC486" s="67" t="str">
        <f>IF(IFERROR(SEARCH(AC$6,$D486),0)&gt;0,TRIM(VLOOKUP(AC$6,'Lifeline-Capability XWalk'!$F$6:$G$38,2,FALSE)),"")</f>
        <v/>
      </c>
      <c r="AD486" s="67" t="str">
        <f>IF(IFERROR(SEARCH(AD$6,$D486),0)&gt;0,TRIM(VLOOKUP(AD$6,'Lifeline-Capability XWalk'!$F$6:$G$38,2,FALSE)),"")</f>
        <v/>
      </c>
      <c r="AE486" s="67" t="str">
        <f>IF(IFERROR(SEARCH(AE$6,$D486),0)&gt;0,TRIM(VLOOKUP(AE$6,'Lifeline-Capability XWalk'!$F$6:$G$38,2,FALSE)),"")</f>
        <v>Health and Medical</v>
      </c>
      <c r="AF486" s="67" t="str">
        <f>IF(IFERROR(SEARCH(AF$6,$D486),0)&gt;0,TRIM(VLOOKUP(AF$6,'Lifeline-Capability XWalk'!$F$6:$G$38,2,FALSE)),"")</f>
        <v/>
      </c>
      <c r="AG486" s="67" t="str">
        <f>IF(IFERROR(SEARCH(AG$6,$D486),0)&gt;0,TRIM(VLOOKUP(AG$6,'Lifeline-Capability XWalk'!$F$6:$G$38,2,FALSE)),"")</f>
        <v/>
      </c>
      <c r="AH486" s="67" t="str">
        <f>IF(IFERROR(SEARCH(AH$6,$D486),0)&gt;0,TRIM(VLOOKUP(AH$6,'Lifeline-Capability XWalk'!$F$6:$G$38,2,FALSE)),"")</f>
        <v/>
      </c>
      <c r="AI486" s="67" t="str">
        <f>IF(IFERROR(SEARCH(AI$6,$D486),0)&gt;0,TRIM(VLOOKUP(AI$6,'Lifeline-Capability XWalk'!$F$6:$G$38,2,FALSE)),"")</f>
        <v/>
      </c>
      <c r="AJ486" s="67" t="str">
        <f>IF(IFERROR(SEARCH(AJ$6,$D486),0)&gt;0,TRIM(VLOOKUP(AJ$6,'Lifeline-Capability XWalk'!$F$6:$G$38,2,FALSE)),"")</f>
        <v/>
      </c>
      <c r="AK486" s="67" t="str">
        <f>IF(IFERROR(SEARCH(AK$6,$D486),0)&gt;0,TRIM(VLOOKUP(AK$6,'Lifeline-Capability XWalk'!$F$6:$G$38,2,FALSE)),"")</f>
        <v/>
      </c>
      <c r="AL486" s="68" t="str">
        <f>IF(IFERROR(SEARCH(AL$6,$D486),0)&gt;0,TRIM(VLOOKUP(AL$6,'Lifeline-Capability XWalk'!$F$6:$G$38,2,FALSE)),"")</f>
        <v/>
      </c>
      <c r="AM486" s="24" t="str">
        <f t="shared" si="30"/>
        <v/>
      </c>
      <c r="AN486" s="24" t="str">
        <f t="shared" si="29"/>
        <v/>
      </c>
      <c r="AO486" s="24" t="str">
        <f t="shared" si="29"/>
        <v>Health and Medical</v>
      </c>
      <c r="AP486" s="24" t="str">
        <f t="shared" si="29"/>
        <v/>
      </c>
      <c r="AQ486" s="24" t="str">
        <f t="shared" si="29"/>
        <v/>
      </c>
      <c r="AR486" s="24" t="str">
        <f t="shared" si="29"/>
        <v/>
      </c>
      <c r="AS486" s="24" t="str">
        <f t="shared" si="29"/>
        <v/>
      </c>
      <c r="AT486" s="24" t="str">
        <f t="shared" si="29"/>
        <v/>
      </c>
      <c r="AU486" s="24" t="str">
        <f t="shared" si="29"/>
        <v/>
      </c>
    </row>
    <row r="487" spans="1:47" ht="32.1" customHeight="1" x14ac:dyDescent="0.2">
      <c r="A487" s="141" t="s">
        <v>1114</v>
      </c>
      <c r="B487" s="63" t="s">
        <v>1118</v>
      </c>
      <c r="C487" s="142" t="s">
        <v>1082</v>
      </c>
      <c r="D487" s="63" t="s">
        <v>1292</v>
      </c>
      <c r="E487" s="64" t="str">
        <f t="shared" si="28"/>
        <v>Health and Medical, Hazardous Materials</v>
      </c>
      <c r="F487" s="65" t="s">
        <v>59</v>
      </c>
      <c r="G487" s="66" t="str">
        <f>IF(IFERROR(SEARCH(G$6,$D487),0)&gt;0,TRIM(VLOOKUP(G$6,'Lifeline-Capability XWalk'!$F$6:$G$38,2,FALSE)),"")</f>
        <v/>
      </c>
      <c r="H487" s="67" t="str">
        <f>IF(IFERROR(SEARCH(H$6,$D487),0)&gt;0,TRIM(VLOOKUP(H$6,'Lifeline-Capability XWalk'!$F$6:$G$38,2,FALSE)),"")</f>
        <v/>
      </c>
      <c r="I487" s="67" t="str">
        <f>IF(IFERROR(SEARCH(I$6,$D487),0)&gt;0,TRIM(VLOOKUP(I$6,'Lifeline-Capability XWalk'!$F$6:$G$38,2,FALSE)),"")</f>
        <v/>
      </c>
      <c r="J487" s="67" t="str">
        <f>IF(IFERROR(SEARCH(J$6,$D487),0)&gt;0,TRIM(VLOOKUP(J$6,'Lifeline-Capability XWalk'!$F$6:$G$38,2,FALSE)),"")</f>
        <v/>
      </c>
      <c r="K487" s="67" t="str">
        <f>IF(IFERROR(SEARCH(K$6,$D487),0)&gt;0,TRIM(VLOOKUP(K$6,'Lifeline-Capability XWalk'!$F$6:$G$38,2,FALSE)),"")</f>
        <v/>
      </c>
      <c r="L487" s="67" t="str">
        <f>IF(IFERROR(SEARCH(L$6,$D487),0)&gt;0,TRIM(VLOOKUP(L$6,'Lifeline-Capability XWalk'!$F$6:$G$38,2,FALSE)),"")</f>
        <v>Hazardous Materials</v>
      </c>
      <c r="M487" s="67" t="str">
        <f>IF(IFERROR(SEARCH(M$6,$D487),0)&gt;0,TRIM(VLOOKUP(M$6,'Lifeline-Capability XWalk'!$F$6:$G$38,2,FALSE)),"")</f>
        <v/>
      </c>
      <c r="N487" s="67" t="str">
        <f>IF(IFERROR(SEARCH(N$6,$D487),0)&gt;0,TRIM(VLOOKUP(N$6,'Lifeline-Capability XWalk'!$F$6:$G$38,2,FALSE)),"")</f>
        <v/>
      </c>
      <c r="O487" s="67" t="str">
        <f>IF(IFERROR(SEARCH(O$6,$D487),0)&gt;0,TRIM(VLOOKUP(O$6,'Lifeline-Capability XWalk'!$F$6:$G$38,2,FALSE)),"")</f>
        <v/>
      </c>
      <c r="P487" s="67" t="str">
        <f>IF(IFERROR(SEARCH(P$6,$D487),0)&gt;0,TRIM(VLOOKUP(P$6,'Lifeline-Capability XWalk'!$F$6:$G$38,2,FALSE)),"")</f>
        <v/>
      </c>
      <c r="Q487" s="67" t="str">
        <f>IF(IFERROR(SEARCH(Q$6,$D487),0)&gt;0,TRIM(VLOOKUP(Q$6,'Lifeline-Capability XWalk'!$F$6:$G$38,2,FALSE)),"")</f>
        <v/>
      </c>
      <c r="R487" s="67" t="str">
        <f>IF(IFERROR(SEARCH(R$6,$D487),0)&gt;0,TRIM(VLOOKUP(R$6,'Lifeline-Capability XWalk'!$F$6:$G$38,2,FALSE)),"")</f>
        <v/>
      </c>
      <c r="S487" s="67" t="str">
        <f>IF(IFERROR(SEARCH(S$6,$D487),0)&gt;0,TRIM(VLOOKUP(S$6,'Lifeline-Capability XWalk'!$F$6:$G$38,2,FALSE)),"")</f>
        <v/>
      </c>
      <c r="T487" s="67" t="str">
        <f>IF(IFERROR(SEARCH(T$6,$D487),0)&gt;0,TRIM(VLOOKUP(T$6,'Lifeline-Capability XWalk'!$F$6:$G$38,2,FALSE)),"")</f>
        <v/>
      </c>
      <c r="U487" s="67" t="str">
        <f>IF(IFERROR(SEARCH(U$6,$D487),0)&gt;0,TRIM(VLOOKUP(U$6,'Lifeline-Capability XWalk'!$F$6:$G$38,2,FALSE)),"")</f>
        <v/>
      </c>
      <c r="V487" s="67" t="str">
        <f>IF(IFERROR(SEARCH(V$6,$D487),0)&gt;0,TRIM(VLOOKUP(V$6,'Lifeline-Capability XWalk'!$F$6:$G$38,2,FALSE)),"")</f>
        <v/>
      </c>
      <c r="W487" s="67" t="str">
        <f>IF(IFERROR(SEARCH(W$6,$D487),0)&gt;0,TRIM(VLOOKUP(W$6,'Lifeline-Capability XWalk'!$F$6:$G$38,2,FALSE)),"")</f>
        <v/>
      </c>
      <c r="X487" s="67" t="str">
        <f>IF(IFERROR(SEARCH(X$6,$D487),0)&gt;0,TRIM(VLOOKUP(X$6,'Lifeline-Capability XWalk'!$F$6:$G$38,2,FALSE)),"")</f>
        <v/>
      </c>
      <c r="Y487" s="67" t="str">
        <f>IF(IFERROR(SEARCH(Y$6,$D487),0)&gt;0,TRIM(VLOOKUP(Y$6,'Lifeline-Capability XWalk'!$F$6:$G$38,2,FALSE)),"")</f>
        <v/>
      </c>
      <c r="Z487" s="67" t="str">
        <f>IF(IFERROR(SEARCH(Z$6,$D487),0)&gt;0,TRIM(VLOOKUP(Z$6,'Lifeline-Capability XWalk'!$F$6:$G$38,2,FALSE)),"")</f>
        <v/>
      </c>
      <c r="AA487" s="67" t="str">
        <f>IF(IFERROR(SEARCH(AA$6,$D487),0)&gt;0,TRIM(VLOOKUP(AA$6,'Lifeline-Capability XWalk'!$F$6:$G$38,2,FALSE)),"")</f>
        <v/>
      </c>
      <c r="AB487" s="67" t="str">
        <f>IF(IFERROR(SEARCH(AB$6,$D487),0)&gt;0,TRIM(VLOOKUP(AB$6,'Lifeline-Capability XWalk'!$F$6:$G$38,2,FALSE)),"")</f>
        <v/>
      </c>
      <c r="AC487" s="67" t="str">
        <f>IF(IFERROR(SEARCH(AC$6,$D487),0)&gt;0,TRIM(VLOOKUP(AC$6,'Lifeline-Capability XWalk'!$F$6:$G$38,2,FALSE)),"")</f>
        <v/>
      </c>
      <c r="AD487" s="67" t="str">
        <f>IF(IFERROR(SEARCH(AD$6,$D487),0)&gt;0,TRIM(VLOOKUP(AD$6,'Lifeline-Capability XWalk'!$F$6:$G$38,2,FALSE)),"")</f>
        <v/>
      </c>
      <c r="AE487" s="67" t="str">
        <f>IF(IFERROR(SEARCH(AE$6,$D487),0)&gt;0,TRIM(VLOOKUP(AE$6,'Lifeline-Capability XWalk'!$F$6:$G$38,2,FALSE)),"")</f>
        <v>Health and Medical</v>
      </c>
      <c r="AF487" s="67" t="str">
        <f>IF(IFERROR(SEARCH(AF$6,$D487),0)&gt;0,TRIM(VLOOKUP(AF$6,'Lifeline-Capability XWalk'!$F$6:$G$38,2,FALSE)),"")</f>
        <v/>
      </c>
      <c r="AG487" s="67" t="str">
        <f>IF(IFERROR(SEARCH(AG$6,$D487),0)&gt;0,TRIM(VLOOKUP(AG$6,'Lifeline-Capability XWalk'!$F$6:$G$38,2,FALSE)),"")</f>
        <v/>
      </c>
      <c r="AH487" s="67" t="str">
        <f>IF(IFERROR(SEARCH(AH$6,$D487),0)&gt;0,TRIM(VLOOKUP(AH$6,'Lifeline-Capability XWalk'!$F$6:$G$38,2,FALSE)),"")</f>
        <v/>
      </c>
      <c r="AI487" s="67" t="str">
        <f>IF(IFERROR(SEARCH(AI$6,$D487),0)&gt;0,TRIM(VLOOKUP(AI$6,'Lifeline-Capability XWalk'!$F$6:$G$38,2,FALSE)),"")</f>
        <v/>
      </c>
      <c r="AJ487" s="67" t="str">
        <f>IF(IFERROR(SEARCH(AJ$6,$D487),0)&gt;0,TRIM(VLOOKUP(AJ$6,'Lifeline-Capability XWalk'!$F$6:$G$38,2,FALSE)),"")</f>
        <v/>
      </c>
      <c r="AK487" s="67" t="str">
        <f>IF(IFERROR(SEARCH(AK$6,$D487),0)&gt;0,TRIM(VLOOKUP(AK$6,'Lifeline-Capability XWalk'!$F$6:$G$38,2,FALSE)),"")</f>
        <v/>
      </c>
      <c r="AL487" s="68" t="str">
        <f>IF(IFERROR(SEARCH(AL$6,$D487),0)&gt;0,TRIM(VLOOKUP(AL$6,'Lifeline-Capability XWalk'!$F$6:$G$38,2,FALSE)),"")</f>
        <v/>
      </c>
      <c r="AM487" s="24" t="str">
        <f t="shared" si="30"/>
        <v/>
      </c>
      <c r="AN487" s="24" t="str">
        <f t="shared" si="29"/>
        <v/>
      </c>
      <c r="AO487" s="24" t="str">
        <f t="shared" si="29"/>
        <v>Health and Medical</v>
      </c>
      <c r="AP487" s="24" t="str">
        <f t="shared" si="29"/>
        <v/>
      </c>
      <c r="AQ487" s="24" t="str">
        <f t="shared" si="29"/>
        <v/>
      </c>
      <c r="AR487" s="24" t="str">
        <f t="shared" si="29"/>
        <v>Hazardous Materials</v>
      </c>
      <c r="AS487" s="24" t="str">
        <f t="shared" si="29"/>
        <v/>
      </c>
      <c r="AT487" s="24" t="str">
        <f t="shared" si="29"/>
        <v/>
      </c>
      <c r="AU487" s="24" t="str">
        <f t="shared" si="29"/>
        <v/>
      </c>
    </row>
    <row r="488" spans="1:47" ht="32.1" customHeight="1" x14ac:dyDescent="0.2">
      <c r="A488" s="141" t="s">
        <v>1114</v>
      </c>
      <c r="B488" s="63" t="s">
        <v>1118</v>
      </c>
      <c r="C488" s="142" t="s">
        <v>1082</v>
      </c>
      <c r="D488" s="63" t="s">
        <v>1293</v>
      </c>
      <c r="E488" s="64" t="str">
        <f t="shared" si="28"/>
        <v>Safety and Security, Health and Medical</v>
      </c>
      <c r="F488" s="65" t="s">
        <v>576</v>
      </c>
      <c r="G488" s="66" t="str">
        <f>IF(IFERROR(SEARCH(G$6,$D488),0)&gt;0,TRIM(VLOOKUP(G$6,'Lifeline-Capability XWalk'!$F$6:$G$38,2,FALSE)),"")</f>
        <v/>
      </c>
      <c r="H488" s="67" t="str">
        <f>IF(IFERROR(SEARCH(H$6,$D488),0)&gt;0,TRIM(VLOOKUP(H$6,'Lifeline-Capability XWalk'!$F$6:$G$38,2,FALSE)),"")</f>
        <v/>
      </c>
      <c r="I488" s="67" t="str">
        <f>IF(IFERROR(SEARCH(I$6,$D488),0)&gt;0,TRIM(VLOOKUP(I$6,'Lifeline-Capability XWalk'!$F$6:$G$38,2,FALSE)),"")</f>
        <v/>
      </c>
      <c r="J488" s="67" t="str">
        <f>IF(IFERROR(SEARCH(J$6,$D488),0)&gt;0,TRIM(VLOOKUP(J$6,'Lifeline-Capability XWalk'!$F$6:$G$38,2,FALSE)),"")</f>
        <v/>
      </c>
      <c r="K488" s="67" t="str">
        <f>IF(IFERROR(SEARCH(K$6,$D488),0)&gt;0,TRIM(VLOOKUP(K$6,'Lifeline-Capability XWalk'!$F$6:$G$38,2,FALSE)),"")</f>
        <v/>
      </c>
      <c r="L488" s="67" t="str">
        <f>IF(IFERROR(SEARCH(L$6,$D488),0)&gt;0,TRIM(VLOOKUP(L$6,'Lifeline-Capability XWalk'!$F$6:$G$38,2,FALSE)),"")</f>
        <v/>
      </c>
      <c r="M488" s="67" t="str">
        <f>IF(IFERROR(SEARCH(M$6,$D488),0)&gt;0,TRIM(VLOOKUP(M$6,'Lifeline-Capability XWalk'!$F$6:$G$38,2,FALSE)),"")</f>
        <v/>
      </c>
      <c r="N488" s="67" t="str">
        <f>IF(IFERROR(SEARCH(N$6,$D488),0)&gt;0,TRIM(VLOOKUP(N$6,'Lifeline-Capability XWalk'!$F$6:$G$38,2,FALSE)),"")</f>
        <v/>
      </c>
      <c r="O488" s="67" t="str">
        <f>IF(IFERROR(SEARCH(O$6,$D488),0)&gt;0,TRIM(VLOOKUP(O$6,'Lifeline-Capability XWalk'!$F$6:$G$38,2,FALSE)),"")</f>
        <v/>
      </c>
      <c r="P488" s="67" t="str">
        <f>IF(IFERROR(SEARCH(P$6,$D488),0)&gt;0,TRIM(VLOOKUP(P$6,'Lifeline-Capability XWalk'!$F$6:$G$38,2,FALSE)),"")</f>
        <v/>
      </c>
      <c r="Q488" s="67" t="str">
        <f>IF(IFERROR(SEARCH(Q$6,$D488),0)&gt;0,TRIM(VLOOKUP(Q$6,'Lifeline-Capability XWalk'!$F$6:$G$38,2,FALSE)),"")</f>
        <v/>
      </c>
      <c r="R488" s="67" t="str">
        <f>IF(IFERROR(SEARCH(R$6,$D488),0)&gt;0,TRIM(VLOOKUP(R$6,'Lifeline-Capability XWalk'!$F$6:$G$38,2,FALSE)),"")</f>
        <v/>
      </c>
      <c r="S488" s="67" t="str">
        <f>IF(IFERROR(SEARCH(S$6,$D488),0)&gt;0,TRIM(VLOOKUP(S$6,'Lifeline-Capability XWalk'!$F$6:$G$38,2,FALSE)),"")</f>
        <v/>
      </c>
      <c r="T488" s="67" t="str">
        <f>IF(IFERROR(SEARCH(T$6,$D488),0)&gt;0,TRIM(VLOOKUP(T$6,'Lifeline-Capability XWalk'!$F$6:$G$38,2,FALSE)),"")</f>
        <v/>
      </c>
      <c r="U488" s="67" t="str">
        <f>IF(IFERROR(SEARCH(U$6,$D488),0)&gt;0,TRIM(VLOOKUP(U$6,'Lifeline-Capability XWalk'!$F$6:$G$38,2,FALSE)),"")</f>
        <v/>
      </c>
      <c r="V488" s="67" t="str">
        <f>IF(IFERROR(SEARCH(V$6,$D488),0)&gt;0,TRIM(VLOOKUP(V$6,'Lifeline-Capability XWalk'!$F$6:$G$38,2,FALSE)),"")</f>
        <v/>
      </c>
      <c r="W488" s="67" t="str">
        <f>IF(IFERROR(SEARCH(W$6,$D488),0)&gt;0,TRIM(VLOOKUP(W$6,'Lifeline-Capability XWalk'!$F$6:$G$38,2,FALSE)),"")</f>
        <v/>
      </c>
      <c r="X488" s="67" t="str">
        <f>IF(IFERROR(SEARCH(X$6,$D488),0)&gt;0,TRIM(VLOOKUP(X$6,'Lifeline-Capability XWalk'!$F$6:$G$38,2,FALSE)),"")</f>
        <v/>
      </c>
      <c r="Y488" s="67" t="str">
        <f>IF(IFERROR(SEARCH(Y$6,$D488),0)&gt;0,TRIM(VLOOKUP(Y$6,'Lifeline-Capability XWalk'!$F$6:$G$38,2,FALSE)),"")</f>
        <v/>
      </c>
      <c r="Z488" s="67" t="str">
        <f>IF(IFERROR(SEARCH(Z$6,$D488),0)&gt;0,TRIM(VLOOKUP(Z$6,'Lifeline-Capability XWalk'!$F$6:$G$38,2,FALSE)),"")</f>
        <v>Safety and Security</v>
      </c>
      <c r="AA488" s="67" t="str">
        <f>IF(IFERROR(SEARCH(AA$6,$D488),0)&gt;0,TRIM(VLOOKUP(AA$6,'Lifeline-Capability XWalk'!$F$6:$G$38,2,FALSE)),"")</f>
        <v/>
      </c>
      <c r="AB488" s="67" t="str">
        <f>IF(IFERROR(SEARCH(AB$6,$D488),0)&gt;0,TRIM(VLOOKUP(AB$6,'Lifeline-Capability XWalk'!$F$6:$G$38,2,FALSE)),"")</f>
        <v/>
      </c>
      <c r="AC488" s="67" t="str">
        <f>IF(IFERROR(SEARCH(AC$6,$D488),0)&gt;0,TRIM(VLOOKUP(AC$6,'Lifeline-Capability XWalk'!$F$6:$G$38,2,FALSE)),"")</f>
        <v/>
      </c>
      <c r="AD488" s="67" t="str">
        <f>IF(IFERROR(SEARCH(AD$6,$D488),0)&gt;0,TRIM(VLOOKUP(AD$6,'Lifeline-Capability XWalk'!$F$6:$G$38,2,FALSE)),"")</f>
        <v/>
      </c>
      <c r="AE488" s="67" t="str">
        <f>IF(IFERROR(SEARCH(AE$6,$D488),0)&gt;0,TRIM(VLOOKUP(AE$6,'Lifeline-Capability XWalk'!$F$6:$G$38,2,FALSE)),"")</f>
        <v>Health and Medical</v>
      </c>
      <c r="AF488" s="67" t="str">
        <f>IF(IFERROR(SEARCH(AF$6,$D488),0)&gt;0,TRIM(VLOOKUP(AF$6,'Lifeline-Capability XWalk'!$F$6:$G$38,2,FALSE)),"")</f>
        <v/>
      </c>
      <c r="AG488" s="67" t="str">
        <f>IF(IFERROR(SEARCH(AG$6,$D488),0)&gt;0,TRIM(VLOOKUP(AG$6,'Lifeline-Capability XWalk'!$F$6:$G$38,2,FALSE)),"")</f>
        <v/>
      </c>
      <c r="AH488" s="67" t="str">
        <f>IF(IFERROR(SEARCH(AH$6,$D488),0)&gt;0,TRIM(VLOOKUP(AH$6,'Lifeline-Capability XWalk'!$F$6:$G$38,2,FALSE)),"")</f>
        <v/>
      </c>
      <c r="AI488" s="67" t="str">
        <f>IF(IFERROR(SEARCH(AI$6,$D488),0)&gt;0,TRIM(VLOOKUP(AI$6,'Lifeline-Capability XWalk'!$F$6:$G$38,2,FALSE)),"")</f>
        <v/>
      </c>
      <c r="AJ488" s="67" t="str">
        <f>IF(IFERROR(SEARCH(AJ$6,$D488),0)&gt;0,TRIM(VLOOKUP(AJ$6,'Lifeline-Capability XWalk'!$F$6:$G$38,2,FALSE)),"")</f>
        <v/>
      </c>
      <c r="AK488" s="67" t="str">
        <f>IF(IFERROR(SEARCH(AK$6,$D488),0)&gt;0,TRIM(VLOOKUP(AK$6,'Lifeline-Capability XWalk'!$F$6:$G$38,2,FALSE)),"")</f>
        <v/>
      </c>
      <c r="AL488" s="68" t="str">
        <f>IF(IFERROR(SEARCH(AL$6,$D488),0)&gt;0,TRIM(VLOOKUP(AL$6,'Lifeline-Capability XWalk'!$F$6:$G$38,2,FALSE)),"")</f>
        <v/>
      </c>
      <c r="AM488" s="24" t="str">
        <f t="shared" si="30"/>
        <v>Safety and Security</v>
      </c>
      <c r="AN488" s="24" t="str">
        <f t="shared" si="29"/>
        <v/>
      </c>
      <c r="AO488" s="24" t="str">
        <f t="shared" si="29"/>
        <v>Health and Medical</v>
      </c>
      <c r="AP488" s="24" t="str">
        <f t="shared" si="29"/>
        <v/>
      </c>
      <c r="AQ488" s="24" t="str">
        <f t="shared" si="29"/>
        <v/>
      </c>
      <c r="AR488" s="24" t="str">
        <f t="shared" si="29"/>
        <v/>
      </c>
      <c r="AS488" s="24" t="str">
        <f t="shared" si="29"/>
        <v/>
      </c>
      <c r="AT488" s="24" t="str">
        <f t="shared" si="29"/>
        <v/>
      </c>
      <c r="AU488" s="24" t="str">
        <f t="shared" si="29"/>
        <v/>
      </c>
    </row>
    <row r="489" spans="1:47" ht="32.1" customHeight="1" x14ac:dyDescent="0.2">
      <c r="A489" s="141" t="s">
        <v>1114</v>
      </c>
      <c r="B489" s="63" t="s">
        <v>1118</v>
      </c>
      <c r="C489" s="142" t="s">
        <v>1082</v>
      </c>
      <c r="D489" s="63" t="s">
        <v>1293</v>
      </c>
      <c r="E489" s="64" t="str">
        <f t="shared" si="28"/>
        <v>Safety and Security, Health and Medical</v>
      </c>
      <c r="F489" s="65" t="s">
        <v>57</v>
      </c>
      <c r="G489" s="66" t="str">
        <f>IF(IFERROR(SEARCH(G$6,$D489),0)&gt;0,TRIM(VLOOKUP(G$6,'Lifeline-Capability XWalk'!$F$6:$G$38,2,FALSE)),"")</f>
        <v/>
      </c>
      <c r="H489" s="67" t="str">
        <f>IF(IFERROR(SEARCH(H$6,$D489),0)&gt;0,TRIM(VLOOKUP(H$6,'Lifeline-Capability XWalk'!$F$6:$G$38,2,FALSE)),"")</f>
        <v/>
      </c>
      <c r="I489" s="67" t="str">
        <f>IF(IFERROR(SEARCH(I$6,$D489),0)&gt;0,TRIM(VLOOKUP(I$6,'Lifeline-Capability XWalk'!$F$6:$G$38,2,FALSE)),"")</f>
        <v/>
      </c>
      <c r="J489" s="67" t="str">
        <f>IF(IFERROR(SEARCH(J$6,$D489),0)&gt;0,TRIM(VLOOKUP(J$6,'Lifeline-Capability XWalk'!$F$6:$G$38,2,FALSE)),"")</f>
        <v/>
      </c>
      <c r="K489" s="67" t="str">
        <f>IF(IFERROR(SEARCH(K$6,$D489),0)&gt;0,TRIM(VLOOKUP(K$6,'Lifeline-Capability XWalk'!$F$6:$G$38,2,FALSE)),"")</f>
        <v/>
      </c>
      <c r="L489" s="67" t="str">
        <f>IF(IFERROR(SEARCH(L$6,$D489),0)&gt;0,TRIM(VLOOKUP(L$6,'Lifeline-Capability XWalk'!$F$6:$G$38,2,FALSE)),"")</f>
        <v/>
      </c>
      <c r="M489" s="67" t="str">
        <f>IF(IFERROR(SEARCH(M$6,$D489),0)&gt;0,TRIM(VLOOKUP(M$6,'Lifeline-Capability XWalk'!$F$6:$G$38,2,FALSE)),"")</f>
        <v/>
      </c>
      <c r="N489" s="67" t="str">
        <f>IF(IFERROR(SEARCH(N$6,$D489),0)&gt;0,TRIM(VLOOKUP(N$6,'Lifeline-Capability XWalk'!$F$6:$G$38,2,FALSE)),"")</f>
        <v/>
      </c>
      <c r="O489" s="67" t="str">
        <f>IF(IFERROR(SEARCH(O$6,$D489),0)&gt;0,TRIM(VLOOKUP(O$6,'Lifeline-Capability XWalk'!$F$6:$G$38,2,FALSE)),"")</f>
        <v/>
      </c>
      <c r="P489" s="67" t="str">
        <f>IF(IFERROR(SEARCH(P$6,$D489),0)&gt;0,TRIM(VLOOKUP(P$6,'Lifeline-Capability XWalk'!$F$6:$G$38,2,FALSE)),"")</f>
        <v/>
      </c>
      <c r="Q489" s="67" t="str">
        <f>IF(IFERROR(SEARCH(Q$6,$D489),0)&gt;0,TRIM(VLOOKUP(Q$6,'Lifeline-Capability XWalk'!$F$6:$G$38,2,FALSE)),"")</f>
        <v/>
      </c>
      <c r="R489" s="67" t="str">
        <f>IF(IFERROR(SEARCH(R$6,$D489),0)&gt;0,TRIM(VLOOKUP(R$6,'Lifeline-Capability XWalk'!$F$6:$G$38,2,FALSE)),"")</f>
        <v/>
      </c>
      <c r="S489" s="67" t="str">
        <f>IF(IFERROR(SEARCH(S$6,$D489),0)&gt;0,TRIM(VLOOKUP(S$6,'Lifeline-Capability XWalk'!$F$6:$G$38,2,FALSE)),"")</f>
        <v/>
      </c>
      <c r="T489" s="67" t="str">
        <f>IF(IFERROR(SEARCH(T$6,$D489),0)&gt;0,TRIM(VLOOKUP(T$6,'Lifeline-Capability XWalk'!$F$6:$G$38,2,FALSE)),"")</f>
        <v/>
      </c>
      <c r="U489" s="67" t="str">
        <f>IF(IFERROR(SEARCH(U$6,$D489),0)&gt;0,TRIM(VLOOKUP(U$6,'Lifeline-Capability XWalk'!$F$6:$G$38,2,FALSE)),"")</f>
        <v/>
      </c>
      <c r="V489" s="67" t="str">
        <f>IF(IFERROR(SEARCH(V$6,$D489),0)&gt;0,TRIM(VLOOKUP(V$6,'Lifeline-Capability XWalk'!$F$6:$G$38,2,FALSE)),"")</f>
        <v/>
      </c>
      <c r="W489" s="67" t="str">
        <f>IF(IFERROR(SEARCH(W$6,$D489),0)&gt;0,TRIM(VLOOKUP(W$6,'Lifeline-Capability XWalk'!$F$6:$G$38,2,FALSE)),"")</f>
        <v/>
      </c>
      <c r="X489" s="67" t="str">
        <f>IF(IFERROR(SEARCH(X$6,$D489),0)&gt;0,TRIM(VLOOKUP(X$6,'Lifeline-Capability XWalk'!$F$6:$G$38,2,FALSE)),"")</f>
        <v/>
      </c>
      <c r="Y489" s="67" t="str">
        <f>IF(IFERROR(SEARCH(Y$6,$D489),0)&gt;0,TRIM(VLOOKUP(Y$6,'Lifeline-Capability XWalk'!$F$6:$G$38,2,FALSE)),"")</f>
        <v/>
      </c>
      <c r="Z489" s="67" t="str">
        <f>IF(IFERROR(SEARCH(Z$6,$D489),0)&gt;0,TRIM(VLOOKUP(Z$6,'Lifeline-Capability XWalk'!$F$6:$G$38,2,FALSE)),"")</f>
        <v>Safety and Security</v>
      </c>
      <c r="AA489" s="67" t="str">
        <f>IF(IFERROR(SEARCH(AA$6,$D489),0)&gt;0,TRIM(VLOOKUP(AA$6,'Lifeline-Capability XWalk'!$F$6:$G$38,2,FALSE)),"")</f>
        <v/>
      </c>
      <c r="AB489" s="67" t="str">
        <f>IF(IFERROR(SEARCH(AB$6,$D489),0)&gt;0,TRIM(VLOOKUP(AB$6,'Lifeline-Capability XWalk'!$F$6:$G$38,2,FALSE)),"")</f>
        <v/>
      </c>
      <c r="AC489" s="67" t="str">
        <f>IF(IFERROR(SEARCH(AC$6,$D489),0)&gt;0,TRIM(VLOOKUP(AC$6,'Lifeline-Capability XWalk'!$F$6:$G$38,2,FALSE)),"")</f>
        <v/>
      </c>
      <c r="AD489" s="67" t="str">
        <f>IF(IFERROR(SEARCH(AD$6,$D489),0)&gt;0,TRIM(VLOOKUP(AD$6,'Lifeline-Capability XWalk'!$F$6:$G$38,2,FALSE)),"")</f>
        <v/>
      </c>
      <c r="AE489" s="67" t="str">
        <f>IF(IFERROR(SEARCH(AE$6,$D489),0)&gt;0,TRIM(VLOOKUP(AE$6,'Lifeline-Capability XWalk'!$F$6:$G$38,2,FALSE)),"")</f>
        <v>Health and Medical</v>
      </c>
      <c r="AF489" s="67" t="str">
        <f>IF(IFERROR(SEARCH(AF$6,$D489),0)&gt;0,TRIM(VLOOKUP(AF$6,'Lifeline-Capability XWalk'!$F$6:$G$38,2,FALSE)),"")</f>
        <v/>
      </c>
      <c r="AG489" s="67" t="str">
        <f>IF(IFERROR(SEARCH(AG$6,$D489),0)&gt;0,TRIM(VLOOKUP(AG$6,'Lifeline-Capability XWalk'!$F$6:$G$38,2,FALSE)),"")</f>
        <v/>
      </c>
      <c r="AH489" s="67" t="str">
        <f>IF(IFERROR(SEARCH(AH$6,$D489),0)&gt;0,TRIM(VLOOKUP(AH$6,'Lifeline-Capability XWalk'!$F$6:$G$38,2,FALSE)),"")</f>
        <v/>
      </c>
      <c r="AI489" s="67" t="str">
        <f>IF(IFERROR(SEARCH(AI$6,$D489),0)&gt;0,TRIM(VLOOKUP(AI$6,'Lifeline-Capability XWalk'!$F$6:$G$38,2,FALSE)),"")</f>
        <v/>
      </c>
      <c r="AJ489" s="67" t="str">
        <f>IF(IFERROR(SEARCH(AJ$6,$D489),0)&gt;0,TRIM(VLOOKUP(AJ$6,'Lifeline-Capability XWalk'!$F$6:$G$38,2,FALSE)),"")</f>
        <v/>
      </c>
      <c r="AK489" s="67" t="str">
        <f>IF(IFERROR(SEARCH(AK$6,$D489),0)&gt;0,TRIM(VLOOKUP(AK$6,'Lifeline-Capability XWalk'!$F$6:$G$38,2,FALSE)),"")</f>
        <v/>
      </c>
      <c r="AL489" s="68" t="str">
        <f>IF(IFERROR(SEARCH(AL$6,$D489),0)&gt;0,TRIM(VLOOKUP(AL$6,'Lifeline-Capability XWalk'!$F$6:$G$38,2,FALSE)),"")</f>
        <v/>
      </c>
      <c r="AM489" s="24" t="str">
        <f t="shared" si="30"/>
        <v>Safety and Security</v>
      </c>
      <c r="AN489" s="24" t="str">
        <f t="shared" si="29"/>
        <v/>
      </c>
      <c r="AO489" s="24" t="str">
        <f t="shared" si="29"/>
        <v>Health and Medical</v>
      </c>
      <c r="AP489" s="24" t="str">
        <f t="shared" si="29"/>
        <v/>
      </c>
      <c r="AQ489" s="24" t="str">
        <f t="shared" si="29"/>
        <v/>
      </c>
      <c r="AR489" s="24" t="str">
        <f t="shared" si="29"/>
        <v/>
      </c>
      <c r="AS489" s="24" t="str">
        <f t="shared" si="29"/>
        <v/>
      </c>
      <c r="AT489" s="24" t="str">
        <f t="shared" si="29"/>
        <v/>
      </c>
      <c r="AU489" s="24" t="str">
        <f t="shared" si="29"/>
        <v/>
      </c>
    </row>
    <row r="490" spans="1:47" ht="32.1" customHeight="1" x14ac:dyDescent="0.2">
      <c r="A490" s="141" t="s">
        <v>1114</v>
      </c>
      <c r="B490" s="63" t="s">
        <v>1118</v>
      </c>
      <c r="C490" s="142" t="s">
        <v>1084</v>
      </c>
      <c r="D490" s="63" t="s">
        <v>1293</v>
      </c>
      <c r="E490" s="64" t="str">
        <f t="shared" si="28"/>
        <v>Safety and Security, Health and Medical</v>
      </c>
      <c r="F490" s="65" t="s">
        <v>583</v>
      </c>
      <c r="G490" s="66" t="str">
        <f>IF(IFERROR(SEARCH(G$6,$D490),0)&gt;0,TRIM(VLOOKUP(G$6,'Lifeline-Capability XWalk'!$F$6:$G$38,2,FALSE)),"")</f>
        <v/>
      </c>
      <c r="H490" s="67" t="str">
        <f>IF(IFERROR(SEARCH(H$6,$D490),0)&gt;0,TRIM(VLOOKUP(H$6,'Lifeline-Capability XWalk'!$F$6:$G$38,2,FALSE)),"")</f>
        <v/>
      </c>
      <c r="I490" s="67" t="str">
        <f>IF(IFERROR(SEARCH(I$6,$D490),0)&gt;0,TRIM(VLOOKUP(I$6,'Lifeline-Capability XWalk'!$F$6:$G$38,2,FALSE)),"")</f>
        <v/>
      </c>
      <c r="J490" s="67" t="str">
        <f>IF(IFERROR(SEARCH(J$6,$D490),0)&gt;0,TRIM(VLOOKUP(J$6,'Lifeline-Capability XWalk'!$F$6:$G$38,2,FALSE)),"")</f>
        <v/>
      </c>
      <c r="K490" s="67" t="str">
        <f>IF(IFERROR(SEARCH(K$6,$D490),0)&gt;0,TRIM(VLOOKUP(K$6,'Lifeline-Capability XWalk'!$F$6:$G$38,2,FALSE)),"")</f>
        <v/>
      </c>
      <c r="L490" s="67" t="str">
        <f>IF(IFERROR(SEARCH(L$6,$D490),0)&gt;0,TRIM(VLOOKUP(L$6,'Lifeline-Capability XWalk'!$F$6:$G$38,2,FALSE)),"")</f>
        <v/>
      </c>
      <c r="M490" s="67" t="str">
        <f>IF(IFERROR(SEARCH(M$6,$D490),0)&gt;0,TRIM(VLOOKUP(M$6,'Lifeline-Capability XWalk'!$F$6:$G$38,2,FALSE)),"")</f>
        <v/>
      </c>
      <c r="N490" s="67" t="str">
        <f>IF(IFERROR(SEARCH(N$6,$D490),0)&gt;0,TRIM(VLOOKUP(N$6,'Lifeline-Capability XWalk'!$F$6:$G$38,2,FALSE)),"")</f>
        <v/>
      </c>
      <c r="O490" s="67" t="str">
        <f>IF(IFERROR(SEARCH(O$6,$D490),0)&gt;0,TRIM(VLOOKUP(O$6,'Lifeline-Capability XWalk'!$F$6:$G$38,2,FALSE)),"")</f>
        <v/>
      </c>
      <c r="P490" s="67" t="str">
        <f>IF(IFERROR(SEARCH(P$6,$D490),0)&gt;0,TRIM(VLOOKUP(P$6,'Lifeline-Capability XWalk'!$F$6:$G$38,2,FALSE)),"")</f>
        <v/>
      </c>
      <c r="Q490" s="67" t="str">
        <f>IF(IFERROR(SEARCH(Q$6,$D490),0)&gt;0,TRIM(VLOOKUP(Q$6,'Lifeline-Capability XWalk'!$F$6:$G$38,2,FALSE)),"")</f>
        <v/>
      </c>
      <c r="R490" s="67" t="str">
        <f>IF(IFERROR(SEARCH(R$6,$D490),0)&gt;0,TRIM(VLOOKUP(R$6,'Lifeline-Capability XWalk'!$F$6:$G$38,2,FALSE)),"")</f>
        <v/>
      </c>
      <c r="S490" s="67" t="str">
        <f>IF(IFERROR(SEARCH(S$6,$D490),0)&gt;0,TRIM(VLOOKUP(S$6,'Lifeline-Capability XWalk'!$F$6:$G$38,2,FALSE)),"")</f>
        <v/>
      </c>
      <c r="T490" s="67" t="str">
        <f>IF(IFERROR(SEARCH(T$6,$D490),0)&gt;0,TRIM(VLOOKUP(T$6,'Lifeline-Capability XWalk'!$F$6:$G$38,2,FALSE)),"")</f>
        <v/>
      </c>
      <c r="U490" s="67" t="str">
        <f>IF(IFERROR(SEARCH(U$6,$D490),0)&gt;0,TRIM(VLOOKUP(U$6,'Lifeline-Capability XWalk'!$F$6:$G$38,2,FALSE)),"")</f>
        <v/>
      </c>
      <c r="V490" s="67" t="str">
        <f>IF(IFERROR(SEARCH(V$6,$D490),0)&gt;0,TRIM(VLOOKUP(V$6,'Lifeline-Capability XWalk'!$F$6:$G$38,2,FALSE)),"")</f>
        <v/>
      </c>
      <c r="W490" s="67" t="str">
        <f>IF(IFERROR(SEARCH(W$6,$D490),0)&gt;0,TRIM(VLOOKUP(W$6,'Lifeline-Capability XWalk'!$F$6:$G$38,2,FALSE)),"")</f>
        <v/>
      </c>
      <c r="X490" s="67" t="str">
        <f>IF(IFERROR(SEARCH(X$6,$D490),0)&gt;0,TRIM(VLOOKUP(X$6,'Lifeline-Capability XWalk'!$F$6:$G$38,2,FALSE)),"")</f>
        <v/>
      </c>
      <c r="Y490" s="67" t="str">
        <f>IF(IFERROR(SEARCH(Y$6,$D490),0)&gt;0,TRIM(VLOOKUP(Y$6,'Lifeline-Capability XWalk'!$F$6:$G$38,2,FALSE)),"")</f>
        <v/>
      </c>
      <c r="Z490" s="67" t="str">
        <f>IF(IFERROR(SEARCH(Z$6,$D490),0)&gt;0,TRIM(VLOOKUP(Z$6,'Lifeline-Capability XWalk'!$F$6:$G$38,2,FALSE)),"")</f>
        <v>Safety and Security</v>
      </c>
      <c r="AA490" s="67" t="str">
        <f>IF(IFERROR(SEARCH(AA$6,$D490),0)&gt;0,TRIM(VLOOKUP(AA$6,'Lifeline-Capability XWalk'!$F$6:$G$38,2,FALSE)),"")</f>
        <v/>
      </c>
      <c r="AB490" s="67" t="str">
        <f>IF(IFERROR(SEARCH(AB$6,$D490),0)&gt;0,TRIM(VLOOKUP(AB$6,'Lifeline-Capability XWalk'!$F$6:$G$38,2,FALSE)),"")</f>
        <v/>
      </c>
      <c r="AC490" s="67" t="str">
        <f>IF(IFERROR(SEARCH(AC$6,$D490),0)&gt;0,TRIM(VLOOKUP(AC$6,'Lifeline-Capability XWalk'!$F$6:$G$38,2,FALSE)),"")</f>
        <v/>
      </c>
      <c r="AD490" s="67" t="str">
        <f>IF(IFERROR(SEARCH(AD$6,$D490),0)&gt;0,TRIM(VLOOKUP(AD$6,'Lifeline-Capability XWalk'!$F$6:$G$38,2,FALSE)),"")</f>
        <v/>
      </c>
      <c r="AE490" s="67" t="str">
        <f>IF(IFERROR(SEARCH(AE$6,$D490),0)&gt;0,TRIM(VLOOKUP(AE$6,'Lifeline-Capability XWalk'!$F$6:$G$38,2,FALSE)),"")</f>
        <v>Health and Medical</v>
      </c>
      <c r="AF490" s="67" t="str">
        <f>IF(IFERROR(SEARCH(AF$6,$D490),0)&gt;0,TRIM(VLOOKUP(AF$6,'Lifeline-Capability XWalk'!$F$6:$G$38,2,FALSE)),"")</f>
        <v/>
      </c>
      <c r="AG490" s="67" t="str">
        <f>IF(IFERROR(SEARCH(AG$6,$D490),0)&gt;0,TRIM(VLOOKUP(AG$6,'Lifeline-Capability XWalk'!$F$6:$G$38,2,FALSE)),"")</f>
        <v/>
      </c>
      <c r="AH490" s="67" t="str">
        <f>IF(IFERROR(SEARCH(AH$6,$D490),0)&gt;0,TRIM(VLOOKUP(AH$6,'Lifeline-Capability XWalk'!$F$6:$G$38,2,FALSE)),"")</f>
        <v/>
      </c>
      <c r="AI490" s="67" t="str">
        <f>IF(IFERROR(SEARCH(AI$6,$D490),0)&gt;0,TRIM(VLOOKUP(AI$6,'Lifeline-Capability XWalk'!$F$6:$G$38,2,FALSE)),"")</f>
        <v/>
      </c>
      <c r="AJ490" s="67" t="str">
        <f>IF(IFERROR(SEARCH(AJ$6,$D490),0)&gt;0,TRIM(VLOOKUP(AJ$6,'Lifeline-Capability XWalk'!$F$6:$G$38,2,FALSE)),"")</f>
        <v/>
      </c>
      <c r="AK490" s="67" t="str">
        <f>IF(IFERROR(SEARCH(AK$6,$D490),0)&gt;0,TRIM(VLOOKUP(AK$6,'Lifeline-Capability XWalk'!$F$6:$G$38,2,FALSE)),"")</f>
        <v/>
      </c>
      <c r="AL490" s="68" t="str">
        <f>IF(IFERROR(SEARCH(AL$6,$D490),0)&gt;0,TRIM(VLOOKUP(AL$6,'Lifeline-Capability XWalk'!$F$6:$G$38,2,FALSE)),"")</f>
        <v/>
      </c>
      <c r="AM490" s="24" t="str">
        <f t="shared" si="30"/>
        <v>Safety and Security</v>
      </c>
      <c r="AN490" s="24" t="str">
        <f t="shared" si="29"/>
        <v/>
      </c>
      <c r="AO490" s="24" t="str">
        <f t="shared" si="29"/>
        <v>Health and Medical</v>
      </c>
      <c r="AP490" s="24" t="str">
        <f t="shared" si="29"/>
        <v/>
      </c>
      <c r="AQ490" s="24" t="str">
        <f t="shared" si="29"/>
        <v/>
      </c>
      <c r="AR490" s="24" t="str">
        <f t="shared" si="29"/>
        <v/>
      </c>
      <c r="AS490" s="24" t="str">
        <f t="shared" si="29"/>
        <v/>
      </c>
      <c r="AT490" s="24" t="str">
        <f t="shared" si="29"/>
        <v/>
      </c>
      <c r="AU490" s="24" t="str">
        <f t="shared" si="29"/>
        <v/>
      </c>
    </row>
    <row r="491" spans="1:47" ht="32.1" customHeight="1" x14ac:dyDescent="0.2">
      <c r="A491" s="141" t="s">
        <v>1112</v>
      </c>
      <c r="B491" s="63" t="s">
        <v>1117</v>
      </c>
      <c r="C491" s="142" t="s">
        <v>1393</v>
      </c>
      <c r="D491" s="63" t="s">
        <v>1603</v>
      </c>
      <c r="E491" s="64" t="str">
        <f t="shared" si="28"/>
        <v>Communications</v>
      </c>
      <c r="F491" s="72" t="s">
        <v>745</v>
      </c>
      <c r="G491" s="66" t="str">
        <f>IF(IFERROR(SEARCH(G$6,$D491),0)&gt;0,TRIM(VLOOKUP(G$6,'Lifeline-Capability XWalk'!$F$6:$G$38,2,FALSE)),"")</f>
        <v/>
      </c>
      <c r="H491" s="67" t="str">
        <f>IF(IFERROR(SEARCH(H$6,$D491),0)&gt;0,TRIM(VLOOKUP(H$6,'Lifeline-Capability XWalk'!$F$6:$G$38,2,FALSE)),"")</f>
        <v/>
      </c>
      <c r="I491" s="67" t="str">
        <f>IF(IFERROR(SEARCH(I$6,$D491),0)&gt;0,TRIM(VLOOKUP(I$6,'Lifeline-Capability XWalk'!$F$6:$G$38,2,FALSE)),"")</f>
        <v/>
      </c>
      <c r="J491" s="67" t="str">
        <f>IF(IFERROR(SEARCH(J$6,$D491),0)&gt;0,TRIM(VLOOKUP(J$6,'Lifeline-Capability XWalk'!$F$6:$G$38,2,FALSE)),"")</f>
        <v/>
      </c>
      <c r="K491" s="67" t="str">
        <f>IF(IFERROR(SEARCH(K$6,$D491),0)&gt;0,TRIM(VLOOKUP(K$6,'Lifeline-Capability XWalk'!$F$6:$G$38,2,FALSE)),"")</f>
        <v/>
      </c>
      <c r="L491" s="67" t="str">
        <f>IF(IFERROR(SEARCH(L$6,$D491),0)&gt;0,TRIM(VLOOKUP(L$6,'Lifeline-Capability XWalk'!$F$6:$G$38,2,FALSE)),"")</f>
        <v/>
      </c>
      <c r="M491" s="67" t="str">
        <f>IF(IFERROR(SEARCH(M$6,$D491),0)&gt;0,TRIM(VLOOKUP(M$6,'Lifeline-Capability XWalk'!$F$6:$G$38,2,FALSE)),"")</f>
        <v/>
      </c>
      <c r="N491" s="67" t="str">
        <f>IF(IFERROR(SEARCH(N$6,$D491),0)&gt;0,TRIM(VLOOKUP(N$6,'Lifeline-Capability XWalk'!$F$6:$G$38,2,FALSE)),"")</f>
        <v/>
      </c>
      <c r="O491" s="67" t="str">
        <f>IF(IFERROR(SEARCH(O$6,$D491),0)&gt;0,TRIM(VLOOKUP(O$6,'Lifeline-Capability XWalk'!$F$6:$G$38,2,FALSE)),"")</f>
        <v/>
      </c>
      <c r="P491" s="67" t="str">
        <f>IF(IFERROR(SEARCH(P$6,$D491),0)&gt;0,TRIM(VLOOKUP(P$6,'Lifeline-Capability XWalk'!$F$6:$G$38,2,FALSE)),"")</f>
        <v/>
      </c>
      <c r="Q491" s="67" t="str">
        <f>IF(IFERROR(SEARCH(Q$6,$D491),0)&gt;0,TRIM(VLOOKUP(Q$6,'Lifeline-Capability XWalk'!$F$6:$G$38,2,FALSE)),"")</f>
        <v/>
      </c>
      <c r="R491" s="67" t="str">
        <f>IF(IFERROR(SEARCH(R$6,$D491),0)&gt;0,TRIM(VLOOKUP(R$6,'Lifeline-Capability XWalk'!$F$6:$G$38,2,FALSE)),"")</f>
        <v/>
      </c>
      <c r="S491" s="67" t="str">
        <f>IF(IFERROR(SEARCH(S$6,$D491),0)&gt;0,TRIM(VLOOKUP(S$6,'Lifeline-Capability XWalk'!$F$6:$G$38,2,FALSE)),"")</f>
        <v/>
      </c>
      <c r="T491" s="67" t="str">
        <f>IF(IFERROR(SEARCH(T$6,$D491),0)&gt;0,TRIM(VLOOKUP(T$6,'Lifeline-Capability XWalk'!$F$6:$G$38,2,FALSE)),"")</f>
        <v/>
      </c>
      <c r="U491" s="67" t="str">
        <f>IF(IFERROR(SEARCH(U$6,$D491),0)&gt;0,TRIM(VLOOKUP(U$6,'Lifeline-Capability XWalk'!$F$6:$G$38,2,FALSE)),"")</f>
        <v/>
      </c>
      <c r="V491" s="67" t="str">
        <f>IF(IFERROR(SEARCH(V$6,$D491),0)&gt;0,TRIM(VLOOKUP(V$6,'Lifeline-Capability XWalk'!$F$6:$G$38,2,FALSE)),"")</f>
        <v/>
      </c>
      <c r="W491" s="67" t="str">
        <f>IF(IFERROR(SEARCH(W$6,$D491),0)&gt;0,TRIM(VLOOKUP(W$6,'Lifeline-Capability XWalk'!$F$6:$G$38,2,FALSE)),"")</f>
        <v/>
      </c>
      <c r="X491" s="67" t="str">
        <f>IF(IFERROR(SEARCH(X$6,$D491),0)&gt;0,TRIM(VLOOKUP(X$6,'Lifeline-Capability XWalk'!$F$6:$G$38,2,FALSE)),"")</f>
        <v/>
      </c>
      <c r="Y491" s="67" t="str">
        <f>IF(IFERROR(SEARCH(Y$6,$D491),0)&gt;0,TRIM(VLOOKUP(Y$6,'Lifeline-Capability XWalk'!$F$6:$G$38,2,FALSE)),"")</f>
        <v/>
      </c>
      <c r="Z491" s="67" t="str">
        <f>IF(IFERROR(SEARCH(Z$6,$D491),0)&gt;0,TRIM(VLOOKUP(Z$6,'Lifeline-Capability XWalk'!$F$6:$G$38,2,FALSE)),"")</f>
        <v/>
      </c>
      <c r="AA491" s="67" t="str">
        <f>IF(IFERROR(SEARCH(AA$6,$D491),0)&gt;0,TRIM(VLOOKUP(AA$6,'Lifeline-Capability XWalk'!$F$6:$G$38,2,FALSE)),"")</f>
        <v>Communications</v>
      </c>
      <c r="AB491" s="67" t="str">
        <f>IF(IFERROR(SEARCH(AB$6,$D491),0)&gt;0,TRIM(VLOOKUP(AB$6,'Lifeline-Capability XWalk'!$F$6:$G$38,2,FALSE)),"")</f>
        <v>Communications</v>
      </c>
      <c r="AC491" s="67" t="str">
        <f>IF(IFERROR(SEARCH(AC$6,$D491),0)&gt;0,TRIM(VLOOKUP(AC$6,'Lifeline-Capability XWalk'!$F$6:$G$38,2,FALSE)),"")</f>
        <v/>
      </c>
      <c r="AD491" s="67" t="str">
        <f>IF(IFERROR(SEARCH(AD$6,$D491),0)&gt;0,TRIM(VLOOKUP(AD$6,'Lifeline-Capability XWalk'!$F$6:$G$38,2,FALSE)),"")</f>
        <v/>
      </c>
      <c r="AE491" s="67" t="str">
        <f>IF(IFERROR(SEARCH(AE$6,$D491),0)&gt;0,TRIM(VLOOKUP(AE$6,'Lifeline-Capability XWalk'!$F$6:$G$38,2,FALSE)),"")</f>
        <v/>
      </c>
      <c r="AF491" s="67" t="str">
        <f>IF(IFERROR(SEARCH(AF$6,$D491),0)&gt;0,TRIM(VLOOKUP(AF$6,'Lifeline-Capability XWalk'!$F$6:$G$38,2,FALSE)),"")</f>
        <v/>
      </c>
      <c r="AG491" s="67" t="str">
        <f>IF(IFERROR(SEARCH(AG$6,$D491),0)&gt;0,TRIM(VLOOKUP(AG$6,'Lifeline-Capability XWalk'!$F$6:$G$38,2,FALSE)),"")</f>
        <v/>
      </c>
      <c r="AH491" s="67" t="str">
        <f>IF(IFERROR(SEARCH(AH$6,$D491),0)&gt;0,TRIM(VLOOKUP(AH$6,'Lifeline-Capability XWalk'!$F$6:$G$38,2,FALSE)),"")</f>
        <v/>
      </c>
      <c r="AI491" s="67" t="str">
        <f>IF(IFERROR(SEARCH(AI$6,$D491),0)&gt;0,TRIM(VLOOKUP(AI$6,'Lifeline-Capability XWalk'!$F$6:$G$38,2,FALSE)),"")</f>
        <v/>
      </c>
      <c r="AJ491" s="67" t="str">
        <f>IF(IFERROR(SEARCH(AJ$6,$D491),0)&gt;0,TRIM(VLOOKUP(AJ$6,'Lifeline-Capability XWalk'!$F$6:$G$38,2,FALSE)),"")</f>
        <v/>
      </c>
      <c r="AK491" s="67" t="str">
        <f>IF(IFERROR(SEARCH(AK$6,$D491),0)&gt;0,TRIM(VLOOKUP(AK$6,'Lifeline-Capability XWalk'!$F$6:$G$38,2,FALSE)),"")</f>
        <v/>
      </c>
      <c r="AL491" s="68" t="str">
        <f>IF(IFERROR(SEARCH(AL$6,$D491),0)&gt;0,TRIM(VLOOKUP(AL$6,'Lifeline-Capability XWalk'!$F$6:$G$38,2,FALSE)),"")</f>
        <v/>
      </c>
      <c r="AM491" s="24" t="str">
        <f t="shared" si="30"/>
        <v/>
      </c>
      <c r="AN491" s="24" t="str">
        <f t="shared" si="29"/>
        <v/>
      </c>
      <c r="AO491" s="24" t="str">
        <f t="shared" si="29"/>
        <v/>
      </c>
      <c r="AP491" s="24" t="str">
        <f t="shared" si="29"/>
        <v/>
      </c>
      <c r="AQ491" s="24" t="str">
        <f t="shared" si="29"/>
        <v>Communications</v>
      </c>
      <c r="AR491" s="24" t="str">
        <f t="shared" si="29"/>
        <v/>
      </c>
      <c r="AS491" s="24" t="str">
        <f t="shared" si="29"/>
        <v/>
      </c>
      <c r="AT491" s="24" t="str">
        <f t="shared" si="29"/>
        <v/>
      </c>
      <c r="AU491" s="24" t="str">
        <f t="shared" si="29"/>
        <v/>
      </c>
    </row>
    <row r="492" spans="1:47" ht="32.1" customHeight="1" x14ac:dyDescent="0.2">
      <c r="A492" s="141" t="s">
        <v>1114</v>
      </c>
      <c r="B492" s="63" t="s">
        <v>1118</v>
      </c>
      <c r="C492" s="142" t="s">
        <v>1084</v>
      </c>
      <c r="D492" s="63" t="s">
        <v>1604</v>
      </c>
      <c r="E492" s="64" t="str">
        <f t="shared" si="28"/>
        <v>Safety and Security; Food, Water, Shelter; Health and Medical; Energy; Communications; Hazardous Materials; Transportation; Water Systems;</v>
      </c>
      <c r="F492" s="65" t="s">
        <v>591</v>
      </c>
      <c r="G492" s="66" t="str">
        <f>IF(IFERROR(SEARCH(G$6,$D492),0)&gt;0,TRIM(VLOOKUP(G$6,'Lifeline-Capability XWalk'!$F$6:$G$38,2,FALSE)),"")</f>
        <v/>
      </c>
      <c r="H492" s="67" t="str">
        <f>IF(IFERROR(SEARCH(H$6,$D492),0)&gt;0,TRIM(VLOOKUP(H$6,'Lifeline-Capability XWalk'!$F$6:$G$38,2,FALSE)),"")</f>
        <v/>
      </c>
      <c r="I492" s="67" t="str">
        <f>IF(IFERROR(SEARCH(I$6,$D492),0)&gt;0,TRIM(VLOOKUP(I$6,'Lifeline-Capability XWalk'!$F$6:$G$38,2,FALSE)),"")</f>
        <v/>
      </c>
      <c r="J492" s="67" t="str">
        <f>IF(IFERROR(SEARCH(J$6,$D492),0)&gt;0,TRIM(VLOOKUP(J$6,'Lifeline-Capability XWalk'!$F$6:$G$38,2,FALSE)),"")</f>
        <v/>
      </c>
      <c r="K492" s="67" t="str">
        <f>IF(IFERROR(SEARCH(K$6,$D492),0)&gt;0,TRIM(VLOOKUP(K$6,'Lifeline-Capability XWalk'!$F$6:$G$38,2,FALSE)),"")</f>
        <v/>
      </c>
      <c r="L492" s="67" t="str">
        <f>IF(IFERROR(SEARCH(L$6,$D492),0)&gt;0,TRIM(VLOOKUP(L$6,'Lifeline-Capability XWalk'!$F$6:$G$38,2,FALSE)),"")</f>
        <v/>
      </c>
      <c r="M492" s="67" t="str">
        <f>IF(IFERROR(SEARCH(M$6,$D492),0)&gt;0,TRIM(VLOOKUP(M$6,'Lifeline-Capability XWalk'!$F$6:$G$38,2,FALSE)),"")</f>
        <v/>
      </c>
      <c r="N492" s="67" t="str">
        <f>IF(IFERROR(SEARCH(N$6,$D492),0)&gt;0,TRIM(VLOOKUP(N$6,'Lifeline-Capability XWalk'!$F$6:$G$38,2,FALSE)),"")</f>
        <v/>
      </c>
      <c r="O492" s="67" t="str">
        <f>IF(IFERROR(SEARCH(O$6,$D492),0)&gt;0,TRIM(VLOOKUP(O$6,'Lifeline-Capability XWalk'!$F$6:$G$38,2,FALSE)),"")</f>
        <v/>
      </c>
      <c r="P492" s="67" t="str">
        <f>IF(IFERROR(SEARCH(P$6,$D492),0)&gt;0,TRIM(VLOOKUP(P$6,'Lifeline-Capability XWalk'!$F$6:$G$38,2,FALSE)),"")</f>
        <v/>
      </c>
      <c r="Q492" s="67" t="str">
        <f>IF(IFERROR(SEARCH(Q$6,$D492),0)&gt;0,TRIM(VLOOKUP(Q$6,'Lifeline-Capability XWalk'!$F$6:$G$38,2,FALSE)),"")</f>
        <v/>
      </c>
      <c r="R492" s="67" t="str">
        <f>IF(IFERROR(SEARCH(R$6,$D492),0)&gt;0,TRIM(VLOOKUP(R$6,'Lifeline-Capability XWalk'!$F$6:$G$38,2,FALSE)),"")</f>
        <v/>
      </c>
      <c r="S492" s="67" t="str">
        <f>IF(IFERROR(SEARCH(S$6,$D492),0)&gt;0,TRIM(VLOOKUP(S$6,'Lifeline-Capability XWalk'!$F$6:$G$38,2,FALSE)),"")</f>
        <v/>
      </c>
      <c r="T492" s="67" t="str">
        <f>IF(IFERROR(SEARCH(T$6,$D492),0)&gt;0,TRIM(VLOOKUP(T$6,'Lifeline-Capability XWalk'!$F$6:$G$38,2,FALSE)),"")</f>
        <v/>
      </c>
      <c r="U492" s="67" t="str">
        <f>IF(IFERROR(SEARCH(U$6,$D492),0)&gt;0,TRIM(VLOOKUP(U$6,'Lifeline-Capability XWalk'!$F$6:$G$38,2,FALSE)),"")</f>
        <v/>
      </c>
      <c r="V492" s="67" t="str">
        <f>IF(IFERROR(SEARCH(V$6,$D492),0)&gt;0,TRIM(VLOOKUP(V$6,'Lifeline-Capability XWalk'!$F$6:$G$38,2,FALSE)),"")</f>
        <v/>
      </c>
      <c r="W492" s="67" t="str">
        <f>IF(IFERROR(SEARCH(W$6,$D492),0)&gt;0,TRIM(VLOOKUP(W$6,'Lifeline-Capability XWalk'!$F$6:$G$38,2,FALSE)),"")</f>
        <v/>
      </c>
      <c r="X492" s="67" t="str">
        <f>IF(IFERROR(SEARCH(X$6,$D492),0)&gt;0,TRIM(VLOOKUP(X$6,'Lifeline-Capability XWalk'!$F$6:$G$38,2,FALSE)),"")</f>
        <v/>
      </c>
      <c r="Y492" s="67" t="str">
        <f>IF(IFERROR(SEARCH(Y$6,$D492),0)&gt;0,TRIM(VLOOKUP(Y$6,'Lifeline-Capability XWalk'!$F$6:$G$38,2,FALSE)),"")</f>
        <v/>
      </c>
      <c r="Z492" s="67" t="str">
        <f>IF(IFERROR(SEARCH(Z$6,$D492),0)&gt;0,TRIM(VLOOKUP(Z$6,'Lifeline-Capability XWalk'!$F$6:$G$38,2,FALSE)),"")</f>
        <v/>
      </c>
      <c r="AA492" s="67" t="str">
        <f>IF(IFERROR(SEARCH(AA$6,$D492),0)&gt;0,TRIM(VLOOKUP(AA$6,'Lifeline-Capability XWalk'!$F$6:$G$38,2,FALSE)),"")</f>
        <v>Communications</v>
      </c>
      <c r="AB492" s="67" t="str">
        <f>IF(IFERROR(SEARCH(AB$6,$D492),0)&gt;0,TRIM(VLOOKUP(AB$6,'Lifeline-Capability XWalk'!$F$6:$G$38,2,FALSE)),"")</f>
        <v>Communications</v>
      </c>
      <c r="AC492" s="67" t="str">
        <f>IF(IFERROR(SEARCH(AC$6,$D492),0)&gt;0,TRIM(VLOOKUP(AC$6,'Lifeline-Capability XWalk'!$F$6:$G$38,2,FALSE)),"")</f>
        <v/>
      </c>
      <c r="AD492" s="67" t="str">
        <f>IF(IFERROR(SEARCH(AD$6,$D492),0)&gt;0,TRIM(VLOOKUP(AD$6,'Lifeline-Capability XWalk'!$F$6:$G$38,2,FALSE)),"")</f>
        <v/>
      </c>
      <c r="AE492" s="67" t="str">
        <f>IF(IFERROR(SEARCH(AE$6,$D492),0)&gt;0,TRIM(VLOOKUP(AE$6,'Lifeline-Capability XWalk'!$F$6:$G$38,2,FALSE)),"")</f>
        <v/>
      </c>
      <c r="AF492" s="67" t="str">
        <f>IF(IFERROR(SEARCH(AF$6,$D492),0)&gt;0,TRIM(VLOOKUP(AF$6,'Lifeline-Capability XWalk'!$F$6:$G$38,2,FALSE)),"")</f>
        <v/>
      </c>
      <c r="AG492" s="67" t="str">
        <f>IF(IFERROR(SEARCH(AG$6,$D492),0)&gt;0,TRIM(VLOOKUP(AG$6,'Lifeline-Capability XWalk'!$F$6:$G$38,2,FALSE)),"")</f>
        <v>Safety and Security; Food, Water, Shelter; Health and Medical; Energy; Communications; Hazardous Materials; Transportation; Water Systems;</v>
      </c>
      <c r="AH492" s="67" t="str">
        <f>IF(IFERROR(SEARCH(AH$6,$D492),0)&gt;0,TRIM(VLOOKUP(AH$6,'Lifeline-Capability XWalk'!$F$6:$G$38,2,FALSE)),"")</f>
        <v/>
      </c>
      <c r="AI492" s="67" t="str">
        <f>IF(IFERROR(SEARCH(AI$6,$D492),0)&gt;0,TRIM(VLOOKUP(AI$6,'Lifeline-Capability XWalk'!$F$6:$G$38,2,FALSE)),"")</f>
        <v/>
      </c>
      <c r="AJ492" s="67" t="str">
        <f>IF(IFERROR(SEARCH(AJ$6,$D492),0)&gt;0,TRIM(VLOOKUP(AJ$6,'Lifeline-Capability XWalk'!$F$6:$G$38,2,FALSE)),"")</f>
        <v/>
      </c>
      <c r="AK492" s="67" t="str">
        <f>IF(IFERROR(SEARCH(AK$6,$D492),0)&gt;0,TRIM(VLOOKUP(AK$6,'Lifeline-Capability XWalk'!$F$6:$G$38,2,FALSE)),"")</f>
        <v/>
      </c>
      <c r="AL492" s="68" t="str">
        <f>IF(IFERROR(SEARCH(AL$6,$D492),0)&gt;0,TRIM(VLOOKUP(AL$6,'Lifeline-Capability XWalk'!$F$6:$G$38,2,FALSE)),"")</f>
        <v/>
      </c>
      <c r="AM492" s="24" t="str">
        <f t="shared" si="30"/>
        <v/>
      </c>
      <c r="AN492" s="24" t="str">
        <f t="shared" si="29"/>
        <v/>
      </c>
      <c r="AO492" s="24" t="str">
        <f t="shared" si="29"/>
        <v/>
      </c>
      <c r="AP492" s="24" t="str">
        <f t="shared" si="29"/>
        <v/>
      </c>
      <c r="AQ492" s="24" t="str">
        <f t="shared" si="29"/>
        <v>Communications</v>
      </c>
      <c r="AR492" s="24" t="str">
        <f t="shared" si="29"/>
        <v/>
      </c>
      <c r="AS492" s="24" t="str">
        <f t="shared" si="29"/>
        <v/>
      </c>
      <c r="AT492" s="24" t="str">
        <f t="shared" si="29"/>
        <v/>
      </c>
      <c r="AU492" s="24" t="str">
        <f t="shared" si="29"/>
        <v>Safety and Security; Food, Water, Shelter; Health and Medical; Energy; Communications; Hazardous Materials; Transportation; Water Systems;</v>
      </c>
    </row>
    <row r="493" spans="1:47" ht="32.1" customHeight="1" x14ac:dyDescent="0.2">
      <c r="A493" s="141" t="s">
        <v>1113</v>
      </c>
      <c r="B493" s="63" t="s">
        <v>20</v>
      </c>
      <c r="C493" s="142" t="s">
        <v>1082</v>
      </c>
      <c r="D493" s="63" t="s">
        <v>1294</v>
      </c>
      <c r="E493" s="64" t="str">
        <f t="shared" si="28"/>
        <v>Safety and Security, Health and Medical</v>
      </c>
      <c r="F493" s="65" t="s">
        <v>97</v>
      </c>
      <c r="G493" s="66" t="str">
        <f>IF(IFERROR(SEARCH(G$6,$D493),0)&gt;0,TRIM(VLOOKUP(G$6,'Lifeline-Capability XWalk'!$F$6:$G$38,2,FALSE)),"")</f>
        <v/>
      </c>
      <c r="H493" s="67" t="str">
        <f>IF(IFERROR(SEARCH(H$6,$D493),0)&gt;0,TRIM(VLOOKUP(H$6,'Lifeline-Capability XWalk'!$F$6:$G$38,2,FALSE)),"")</f>
        <v/>
      </c>
      <c r="I493" s="67" t="str">
        <f>IF(IFERROR(SEARCH(I$6,$D493),0)&gt;0,TRIM(VLOOKUP(I$6,'Lifeline-Capability XWalk'!$F$6:$G$38,2,FALSE)),"")</f>
        <v/>
      </c>
      <c r="J493" s="67" t="str">
        <f>IF(IFERROR(SEARCH(J$6,$D493),0)&gt;0,TRIM(VLOOKUP(J$6,'Lifeline-Capability XWalk'!$F$6:$G$38,2,FALSE)),"")</f>
        <v/>
      </c>
      <c r="K493" s="67" t="str">
        <f>IF(IFERROR(SEARCH(K$6,$D493),0)&gt;0,TRIM(VLOOKUP(K$6,'Lifeline-Capability XWalk'!$F$6:$G$38,2,FALSE)),"")</f>
        <v/>
      </c>
      <c r="L493" s="67" t="str">
        <f>IF(IFERROR(SEARCH(L$6,$D493),0)&gt;0,TRIM(VLOOKUP(L$6,'Lifeline-Capability XWalk'!$F$6:$G$38,2,FALSE)),"")</f>
        <v/>
      </c>
      <c r="M493" s="67" t="str">
        <f>IF(IFERROR(SEARCH(M$6,$D493),0)&gt;0,TRIM(VLOOKUP(M$6,'Lifeline-Capability XWalk'!$F$6:$G$38,2,FALSE)),"")</f>
        <v/>
      </c>
      <c r="N493" s="67" t="str">
        <f>IF(IFERROR(SEARCH(N$6,$D493),0)&gt;0,TRIM(VLOOKUP(N$6,'Lifeline-Capability XWalk'!$F$6:$G$38,2,FALSE)),"")</f>
        <v/>
      </c>
      <c r="O493" s="67" t="str">
        <f>IF(IFERROR(SEARCH(O$6,$D493),0)&gt;0,TRIM(VLOOKUP(O$6,'Lifeline-Capability XWalk'!$F$6:$G$38,2,FALSE)),"")</f>
        <v/>
      </c>
      <c r="P493" s="67" t="str">
        <f>IF(IFERROR(SEARCH(P$6,$D493),0)&gt;0,TRIM(VLOOKUP(P$6,'Lifeline-Capability XWalk'!$F$6:$G$38,2,FALSE)),"")</f>
        <v/>
      </c>
      <c r="Q493" s="67" t="str">
        <f>IF(IFERROR(SEARCH(Q$6,$D493),0)&gt;0,TRIM(VLOOKUP(Q$6,'Lifeline-Capability XWalk'!$F$6:$G$38,2,FALSE)),"")</f>
        <v/>
      </c>
      <c r="R493" s="67" t="str">
        <f>IF(IFERROR(SEARCH(R$6,$D493),0)&gt;0,TRIM(VLOOKUP(R$6,'Lifeline-Capability XWalk'!$F$6:$G$38,2,FALSE)),"")</f>
        <v/>
      </c>
      <c r="S493" s="67" t="str">
        <f>IF(IFERROR(SEARCH(S$6,$D493),0)&gt;0,TRIM(VLOOKUP(S$6,'Lifeline-Capability XWalk'!$F$6:$G$38,2,FALSE)),"")</f>
        <v/>
      </c>
      <c r="T493" s="67" t="str">
        <f>IF(IFERROR(SEARCH(T$6,$D493),0)&gt;0,TRIM(VLOOKUP(T$6,'Lifeline-Capability XWalk'!$F$6:$G$38,2,FALSE)),"")</f>
        <v/>
      </c>
      <c r="U493" s="67" t="str">
        <f>IF(IFERROR(SEARCH(U$6,$D493),0)&gt;0,TRIM(VLOOKUP(U$6,'Lifeline-Capability XWalk'!$F$6:$G$38,2,FALSE)),"")</f>
        <v/>
      </c>
      <c r="V493" s="67" t="str">
        <f>IF(IFERROR(SEARCH(V$6,$D493),0)&gt;0,TRIM(VLOOKUP(V$6,'Lifeline-Capability XWalk'!$F$6:$G$38,2,FALSE)),"")</f>
        <v/>
      </c>
      <c r="W493" s="67" t="str">
        <f>IF(IFERROR(SEARCH(W$6,$D493),0)&gt;0,TRIM(VLOOKUP(W$6,'Lifeline-Capability XWalk'!$F$6:$G$38,2,FALSE)),"")</f>
        <v/>
      </c>
      <c r="X493" s="67" t="str">
        <f>IF(IFERROR(SEARCH(X$6,$D493),0)&gt;0,TRIM(VLOOKUP(X$6,'Lifeline-Capability XWalk'!$F$6:$G$38,2,FALSE)),"")</f>
        <v/>
      </c>
      <c r="Y493" s="67" t="str">
        <f>IF(IFERROR(SEARCH(Y$6,$D493),0)&gt;0,TRIM(VLOOKUP(Y$6,'Lifeline-Capability XWalk'!$F$6:$G$38,2,FALSE)),"")</f>
        <v/>
      </c>
      <c r="Z493" s="67" t="str">
        <f>IF(IFERROR(SEARCH(Z$6,$D493),0)&gt;0,TRIM(VLOOKUP(Z$6,'Lifeline-Capability XWalk'!$F$6:$G$38,2,FALSE)),"")</f>
        <v/>
      </c>
      <c r="AA493" s="67" t="str">
        <f>IF(IFERROR(SEARCH(AA$6,$D493),0)&gt;0,TRIM(VLOOKUP(AA$6,'Lifeline-Capability XWalk'!$F$6:$G$38,2,FALSE)),"")</f>
        <v/>
      </c>
      <c r="AB493" s="67" t="str">
        <f>IF(IFERROR(SEARCH(AB$6,$D493),0)&gt;0,TRIM(VLOOKUP(AB$6,'Lifeline-Capability XWalk'!$F$6:$G$38,2,FALSE)),"")</f>
        <v/>
      </c>
      <c r="AC493" s="67" t="str">
        <f>IF(IFERROR(SEARCH(AC$6,$D493),0)&gt;0,TRIM(VLOOKUP(AC$6,'Lifeline-Capability XWalk'!$F$6:$G$38,2,FALSE)),"")</f>
        <v>Safety and Security</v>
      </c>
      <c r="AD493" s="67" t="str">
        <f>IF(IFERROR(SEARCH(AD$6,$D493),0)&gt;0,TRIM(VLOOKUP(AD$6,'Lifeline-Capability XWalk'!$F$6:$G$38,2,FALSE)),"")</f>
        <v/>
      </c>
      <c r="AE493" s="67" t="str">
        <f>IF(IFERROR(SEARCH(AE$6,$D493),0)&gt;0,TRIM(VLOOKUP(AE$6,'Lifeline-Capability XWalk'!$F$6:$G$38,2,FALSE)),"")</f>
        <v>Health and Medical</v>
      </c>
      <c r="AF493" s="67" t="str">
        <f>IF(IFERROR(SEARCH(AF$6,$D493),0)&gt;0,TRIM(VLOOKUP(AF$6,'Lifeline-Capability XWalk'!$F$6:$G$38,2,FALSE)),"")</f>
        <v/>
      </c>
      <c r="AG493" s="67" t="str">
        <f>IF(IFERROR(SEARCH(AG$6,$D493),0)&gt;0,TRIM(VLOOKUP(AG$6,'Lifeline-Capability XWalk'!$F$6:$G$38,2,FALSE)),"")</f>
        <v/>
      </c>
      <c r="AH493" s="67" t="str">
        <f>IF(IFERROR(SEARCH(AH$6,$D493),0)&gt;0,TRIM(VLOOKUP(AH$6,'Lifeline-Capability XWalk'!$F$6:$G$38,2,FALSE)),"")</f>
        <v/>
      </c>
      <c r="AI493" s="67" t="str">
        <f>IF(IFERROR(SEARCH(AI$6,$D493),0)&gt;0,TRIM(VLOOKUP(AI$6,'Lifeline-Capability XWalk'!$F$6:$G$38,2,FALSE)),"")</f>
        <v/>
      </c>
      <c r="AJ493" s="67" t="str">
        <f>IF(IFERROR(SEARCH(AJ$6,$D493),0)&gt;0,TRIM(VLOOKUP(AJ$6,'Lifeline-Capability XWalk'!$F$6:$G$38,2,FALSE)),"")</f>
        <v/>
      </c>
      <c r="AK493" s="67" t="str">
        <f>IF(IFERROR(SEARCH(AK$6,$D493),0)&gt;0,TRIM(VLOOKUP(AK$6,'Lifeline-Capability XWalk'!$F$6:$G$38,2,FALSE)),"")</f>
        <v/>
      </c>
      <c r="AL493" s="68" t="str">
        <f>IF(IFERROR(SEARCH(AL$6,$D493),0)&gt;0,TRIM(VLOOKUP(AL$6,'Lifeline-Capability XWalk'!$F$6:$G$38,2,FALSE)),"")</f>
        <v/>
      </c>
      <c r="AM493" s="24" t="str">
        <f t="shared" si="30"/>
        <v>Safety and Security</v>
      </c>
      <c r="AN493" s="24" t="str">
        <f t="shared" si="29"/>
        <v/>
      </c>
      <c r="AO493" s="24" t="str">
        <f t="shared" si="29"/>
        <v>Health and Medical</v>
      </c>
      <c r="AP493" s="24" t="str">
        <f t="shared" si="29"/>
        <v/>
      </c>
      <c r="AQ493" s="24" t="str">
        <f t="shared" si="29"/>
        <v/>
      </c>
      <c r="AR493" s="24" t="str">
        <f t="shared" si="29"/>
        <v/>
      </c>
      <c r="AS493" s="24" t="str">
        <f t="shared" si="29"/>
        <v/>
      </c>
      <c r="AT493" s="24" t="str">
        <f t="shared" si="29"/>
        <v/>
      </c>
      <c r="AU493" s="24" t="str">
        <f t="shared" si="29"/>
        <v/>
      </c>
    </row>
    <row r="494" spans="1:47" ht="32.1" customHeight="1" x14ac:dyDescent="0.2">
      <c r="A494" s="141" t="s">
        <v>1114</v>
      </c>
      <c r="B494" s="63" t="s">
        <v>1128</v>
      </c>
      <c r="C494" s="142" t="s">
        <v>1082</v>
      </c>
      <c r="D494" s="63" t="s">
        <v>1295</v>
      </c>
      <c r="E494" s="64" t="str">
        <f t="shared" si="28"/>
        <v>Safety and Security; Food, Water, Shelter; Health and Medical; Energy; Communications; Hazardous Materials; Transportation; Water Systems;</v>
      </c>
      <c r="F494" s="65" t="s">
        <v>52</v>
      </c>
      <c r="G494" s="66" t="str">
        <f>IF(IFERROR(SEARCH(G$6,$D494),0)&gt;0,TRIM(VLOOKUP(G$6,'Lifeline-Capability XWalk'!$F$6:$G$38,2,FALSE)),"")</f>
        <v/>
      </c>
      <c r="H494" s="67" t="str">
        <f>IF(IFERROR(SEARCH(H$6,$D494),0)&gt;0,TRIM(VLOOKUP(H$6,'Lifeline-Capability XWalk'!$F$6:$G$38,2,FALSE)),"")</f>
        <v/>
      </c>
      <c r="I494" s="67" t="str">
        <f>IF(IFERROR(SEARCH(I$6,$D494),0)&gt;0,TRIM(VLOOKUP(I$6,'Lifeline-Capability XWalk'!$F$6:$G$38,2,FALSE)),"")</f>
        <v/>
      </c>
      <c r="J494" s="67" t="str">
        <f>IF(IFERROR(SEARCH(J$6,$D494),0)&gt;0,TRIM(VLOOKUP(J$6,'Lifeline-Capability XWalk'!$F$6:$G$38,2,FALSE)),"")</f>
        <v/>
      </c>
      <c r="K494" s="67" t="str">
        <f>IF(IFERROR(SEARCH(K$6,$D494),0)&gt;0,TRIM(VLOOKUP(K$6,'Lifeline-Capability XWalk'!$F$6:$G$38,2,FALSE)),"")</f>
        <v/>
      </c>
      <c r="L494" s="67" t="str">
        <f>IF(IFERROR(SEARCH(L$6,$D494),0)&gt;0,TRIM(VLOOKUP(L$6,'Lifeline-Capability XWalk'!$F$6:$G$38,2,FALSE)),"")</f>
        <v/>
      </c>
      <c r="M494" s="67" t="str">
        <f>IF(IFERROR(SEARCH(M$6,$D494),0)&gt;0,TRIM(VLOOKUP(M$6,'Lifeline-Capability XWalk'!$F$6:$G$38,2,FALSE)),"")</f>
        <v/>
      </c>
      <c r="N494" s="67" t="str">
        <f>IF(IFERROR(SEARCH(N$6,$D494),0)&gt;0,TRIM(VLOOKUP(N$6,'Lifeline-Capability XWalk'!$F$6:$G$38,2,FALSE)),"")</f>
        <v/>
      </c>
      <c r="O494" s="67" t="str">
        <f>IF(IFERROR(SEARCH(O$6,$D494),0)&gt;0,TRIM(VLOOKUP(O$6,'Lifeline-Capability XWalk'!$F$6:$G$38,2,FALSE)),"")</f>
        <v/>
      </c>
      <c r="P494" s="67" t="str">
        <f>IF(IFERROR(SEARCH(P$6,$D494),0)&gt;0,TRIM(VLOOKUP(P$6,'Lifeline-Capability XWalk'!$F$6:$G$38,2,FALSE)),"")</f>
        <v/>
      </c>
      <c r="Q494" s="67" t="str">
        <f>IF(IFERROR(SEARCH(Q$6,$D494),0)&gt;0,TRIM(VLOOKUP(Q$6,'Lifeline-Capability XWalk'!$F$6:$G$38,2,FALSE)),"")</f>
        <v/>
      </c>
      <c r="R494" s="67" t="str">
        <f>IF(IFERROR(SEARCH(R$6,$D494),0)&gt;0,TRIM(VLOOKUP(R$6,'Lifeline-Capability XWalk'!$F$6:$G$38,2,FALSE)),"")</f>
        <v/>
      </c>
      <c r="S494" s="67" t="str">
        <f>IF(IFERROR(SEARCH(S$6,$D494),0)&gt;0,TRIM(VLOOKUP(S$6,'Lifeline-Capability XWalk'!$F$6:$G$38,2,FALSE)),"")</f>
        <v/>
      </c>
      <c r="T494" s="67" t="str">
        <f>IF(IFERROR(SEARCH(T$6,$D494),0)&gt;0,TRIM(VLOOKUP(T$6,'Lifeline-Capability XWalk'!$F$6:$G$38,2,FALSE)),"")</f>
        <v/>
      </c>
      <c r="U494" s="67" t="str">
        <f>IF(IFERROR(SEARCH(U$6,$D494),0)&gt;0,TRIM(VLOOKUP(U$6,'Lifeline-Capability XWalk'!$F$6:$G$38,2,FALSE)),"")</f>
        <v/>
      </c>
      <c r="V494" s="67" t="str">
        <f>IF(IFERROR(SEARCH(V$6,$D494),0)&gt;0,TRIM(VLOOKUP(V$6,'Lifeline-Capability XWalk'!$F$6:$G$38,2,FALSE)),"")</f>
        <v/>
      </c>
      <c r="W494" s="67" t="str">
        <f>IF(IFERROR(SEARCH(W$6,$D494),0)&gt;0,TRIM(VLOOKUP(W$6,'Lifeline-Capability XWalk'!$F$6:$G$38,2,FALSE)),"")</f>
        <v/>
      </c>
      <c r="X494" s="67" t="str">
        <f>IF(IFERROR(SEARCH(X$6,$D494),0)&gt;0,TRIM(VLOOKUP(X$6,'Lifeline-Capability XWalk'!$F$6:$G$38,2,FALSE)),"")</f>
        <v/>
      </c>
      <c r="Y494" s="67" t="str">
        <f>IF(IFERROR(SEARCH(Y$6,$D494),0)&gt;0,TRIM(VLOOKUP(Y$6,'Lifeline-Capability XWalk'!$F$6:$G$38,2,FALSE)),"")</f>
        <v/>
      </c>
      <c r="Z494" s="67" t="str">
        <f>IF(IFERROR(SEARCH(Z$6,$D494),0)&gt;0,TRIM(VLOOKUP(Z$6,'Lifeline-Capability XWalk'!$F$6:$G$38,2,FALSE)),"")</f>
        <v/>
      </c>
      <c r="AA494" s="67" t="str">
        <f>IF(IFERROR(SEARCH(AA$6,$D494),0)&gt;0,TRIM(VLOOKUP(AA$6,'Lifeline-Capability XWalk'!$F$6:$G$38,2,FALSE)),"")</f>
        <v/>
      </c>
      <c r="AB494" s="67" t="str">
        <f>IF(IFERROR(SEARCH(AB$6,$D494),0)&gt;0,TRIM(VLOOKUP(AB$6,'Lifeline-Capability XWalk'!$F$6:$G$38,2,FALSE)),"")</f>
        <v/>
      </c>
      <c r="AC494" s="67" t="str">
        <f>IF(IFERROR(SEARCH(AC$6,$D494),0)&gt;0,TRIM(VLOOKUP(AC$6,'Lifeline-Capability XWalk'!$F$6:$G$38,2,FALSE)),"")</f>
        <v/>
      </c>
      <c r="AD494" s="67" t="str">
        <f>IF(IFERROR(SEARCH(AD$6,$D494),0)&gt;0,TRIM(VLOOKUP(AD$6,'Lifeline-Capability XWalk'!$F$6:$G$38,2,FALSE)),"")</f>
        <v/>
      </c>
      <c r="AE494" s="67" t="str">
        <f>IF(IFERROR(SEARCH(AE$6,$D494),0)&gt;0,TRIM(VLOOKUP(AE$6,'Lifeline-Capability XWalk'!$F$6:$G$38,2,FALSE)),"")</f>
        <v>Health and Medical</v>
      </c>
      <c r="AF494" s="67" t="str">
        <f>IF(IFERROR(SEARCH(AF$6,$D494),0)&gt;0,TRIM(VLOOKUP(AF$6,'Lifeline-Capability XWalk'!$F$6:$G$38,2,FALSE)),"")</f>
        <v/>
      </c>
      <c r="AG494" s="67" t="str">
        <f>IF(IFERROR(SEARCH(AG$6,$D494),0)&gt;0,TRIM(VLOOKUP(AG$6,'Lifeline-Capability XWalk'!$F$6:$G$38,2,FALSE)),"")</f>
        <v/>
      </c>
      <c r="AH494" s="67" t="str">
        <f>IF(IFERROR(SEARCH(AH$6,$D494),0)&gt;0,TRIM(VLOOKUP(AH$6,'Lifeline-Capability XWalk'!$F$6:$G$38,2,FALSE)),"")</f>
        <v/>
      </c>
      <c r="AI494" s="67" t="str">
        <f>IF(IFERROR(SEARCH(AI$6,$D494),0)&gt;0,TRIM(VLOOKUP(AI$6,'Lifeline-Capability XWalk'!$F$6:$G$38,2,FALSE)),"")</f>
        <v/>
      </c>
      <c r="AJ494" s="67" t="str">
        <f>IF(IFERROR(SEARCH(AJ$6,$D494),0)&gt;0,TRIM(VLOOKUP(AJ$6,'Lifeline-Capability XWalk'!$F$6:$G$38,2,FALSE)),"")</f>
        <v>Safety and Security; Food, Water, Shelter; Health and Medical; Energy; Communications; Hazardous Materials; Transportation; Water Systems;</v>
      </c>
      <c r="AK494" s="67" t="str">
        <f>IF(IFERROR(SEARCH(AK$6,$D494),0)&gt;0,TRIM(VLOOKUP(AK$6,'Lifeline-Capability XWalk'!$F$6:$G$38,2,FALSE)),"")</f>
        <v/>
      </c>
      <c r="AL494" s="68" t="str">
        <f>IF(IFERROR(SEARCH(AL$6,$D494),0)&gt;0,TRIM(VLOOKUP(AL$6,'Lifeline-Capability XWalk'!$F$6:$G$38,2,FALSE)),"")</f>
        <v/>
      </c>
      <c r="AM494" s="24" t="str">
        <f t="shared" si="30"/>
        <v/>
      </c>
      <c r="AN494" s="24" t="str">
        <f t="shared" si="29"/>
        <v/>
      </c>
      <c r="AO494" s="24" t="str">
        <f t="shared" si="29"/>
        <v>Health and Medical</v>
      </c>
      <c r="AP494" s="24" t="str">
        <f t="shared" si="29"/>
        <v/>
      </c>
      <c r="AQ494" s="24" t="str">
        <f t="shared" si="29"/>
        <v/>
      </c>
      <c r="AR494" s="24" t="str">
        <f t="shared" si="29"/>
        <v/>
      </c>
      <c r="AS494" s="24" t="str">
        <f t="shared" si="29"/>
        <v/>
      </c>
      <c r="AT494" s="24" t="str">
        <f t="shared" si="29"/>
        <v/>
      </c>
      <c r="AU494" s="24" t="str">
        <f t="shared" si="29"/>
        <v>Safety and Security; Food, Water, Shelter; Health and Medical; Energy; Communications; Hazardous Materials; Transportation; Water Systems;</v>
      </c>
    </row>
    <row r="495" spans="1:47" ht="32.1" customHeight="1" x14ac:dyDescent="0.2">
      <c r="A495" s="141" t="s">
        <v>1113</v>
      </c>
      <c r="B495" s="63" t="s">
        <v>1410</v>
      </c>
      <c r="C495" s="142" t="s">
        <v>1082</v>
      </c>
      <c r="D495" s="63" t="s">
        <v>1295</v>
      </c>
      <c r="E495" s="64" t="str">
        <f t="shared" si="28"/>
        <v>Safety and Security; Food, Water, Shelter; Health and Medical; Energy; Communications; Hazardous Materials; Transportation; Water Systems;</v>
      </c>
      <c r="F495" s="65" t="s">
        <v>195</v>
      </c>
      <c r="G495" s="66" t="str">
        <f>IF(IFERROR(SEARCH(G$6,$D495),0)&gt;0,TRIM(VLOOKUP(G$6,'Lifeline-Capability XWalk'!$F$6:$G$38,2,FALSE)),"")</f>
        <v/>
      </c>
      <c r="H495" s="67" t="str">
        <f>IF(IFERROR(SEARCH(H$6,$D495),0)&gt;0,TRIM(VLOOKUP(H$6,'Lifeline-Capability XWalk'!$F$6:$G$38,2,FALSE)),"")</f>
        <v/>
      </c>
      <c r="I495" s="67" t="str">
        <f>IF(IFERROR(SEARCH(I$6,$D495),0)&gt;0,TRIM(VLOOKUP(I$6,'Lifeline-Capability XWalk'!$F$6:$G$38,2,FALSE)),"")</f>
        <v/>
      </c>
      <c r="J495" s="67" t="str">
        <f>IF(IFERROR(SEARCH(J$6,$D495),0)&gt;0,TRIM(VLOOKUP(J$6,'Lifeline-Capability XWalk'!$F$6:$G$38,2,FALSE)),"")</f>
        <v/>
      </c>
      <c r="K495" s="67" t="str">
        <f>IF(IFERROR(SEARCH(K$6,$D495),0)&gt;0,TRIM(VLOOKUP(K$6,'Lifeline-Capability XWalk'!$F$6:$G$38,2,FALSE)),"")</f>
        <v/>
      </c>
      <c r="L495" s="67" t="str">
        <f>IF(IFERROR(SEARCH(L$6,$D495),0)&gt;0,TRIM(VLOOKUP(L$6,'Lifeline-Capability XWalk'!$F$6:$G$38,2,FALSE)),"")</f>
        <v/>
      </c>
      <c r="M495" s="67" t="str">
        <f>IF(IFERROR(SEARCH(M$6,$D495),0)&gt;0,TRIM(VLOOKUP(M$6,'Lifeline-Capability XWalk'!$F$6:$G$38,2,FALSE)),"")</f>
        <v/>
      </c>
      <c r="N495" s="67" t="str">
        <f>IF(IFERROR(SEARCH(N$6,$D495),0)&gt;0,TRIM(VLOOKUP(N$6,'Lifeline-Capability XWalk'!$F$6:$G$38,2,FALSE)),"")</f>
        <v/>
      </c>
      <c r="O495" s="67" t="str">
        <f>IF(IFERROR(SEARCH(O$6,$D495),0)&gt;0,TRIM(VLOOKUP(O$6,'Lifeline-Capability XWalk'!$F$6:$G$38,2,FALSE)),"")</f>
        <v/>
      </c>
      <c r="P495" s="67" t="str">
        <f>IF(IFERROR(SEARCH(P$6,$D495),0)&gt;0,TRIM(VLOOKUP(P$6,'Lifeline-Capability XWalk'!$F$6:$G$38,2,FALSE)),"")</f>
        <v/>
      </c>
      <c r="Q495" s="67" t="str">
        <f>IF(IFERROR(SEARCH(Q$6,$D495),0)&gt;0,TRIM(VLOOKUP(Q$6,'Lifeline-Capability XWalk'!$F$6:$G$38,2,FALSE)),"")</f>
        <v/>
      </c>
      <c r="R495" s="67" t="str">
        <f>IF(IFERROR(SEARCH(R$6,$D495),0)&gt;0,TRIM(VLOOKUP(R$6,'Lifeline-Capability XWalk'!$F$6:$G$38,2,FALSE)),"")</f>
        <v/>
      </c>
      <c r="S495" s="67" t="str">
        <f>IF(IFERROR(SEARCH(S$6,$D495),0)&gt;0,TRIM(VLOOKUP(S$6,'Lifeline-Capability XWalk'!$F$6:$G$38,2,FALSE)),"")</f>
        <v/>
      </c>
      <c r="T495" s="67" t="str">
        <f>IF(IFERROR(SEARCH(T$6,$D495),0)&gt;0,TRIM(VLOOKUP(T$6,'Lifeline-Capability XWalk'!$F$6:$G$38,2,FALSE)),"")</f>
        <v/>
      </c>
      <c r="U495" s="67" t="str">
        <f>IF(IFERROR(SEARCH(U$6,$D495),0)&gt;0,TRIM(VLOOKUP(U$6,'Lifeline-Capability XWalk'!$F$6:$G$38,2,FALSE)),"")</f>
        <v/>
      </c>
      <c r="V495" s="67" t="str">
        <f>IF(IFERROR(SEARCH(V$6,$D495),0)&gt;0,TRIM(VLOOKUP(V$6,'Lifeline-Capability XWalk'!$F$6:$G$38,2,FALSE)),"")</f>
        <v/>
      </c>
      <c r="W495" s="67" t="str">
        <f>IF(IFERROR(SEARCH(W$6,$D495),0)&gt;0,TRIM(VLOOKUP(W$6,'Lifeline-Capability XWalk'!$F$6:$G$38,2,FALSE)),"")</f>
        <v/>
      </c>
      <c r="X495" s="67" t="str">
        <f>IF(IFERROR(SEARCH(X$6,$D495),0)&gt;0,TRIM(VLOOKUP(X$6,'Lifeline-Capability XWalk'!$F$6:$G$38,2,FALSE)),"")</f>
        <v/>
      </c>
      <c r="Y495" s="67" t="str">
        <f>IF(IFERROR(SEARCH(Y$6,$D495),0)&gt;0,TRIM(VLOOKUP(Y$6,'Lifeline-Capability XWalk'!$F$6:$G$38,2,FALSE)),"")</f>
        <v/>
      </c>
      <c r="Z495" s="67" t="str">
        <f>IF(IFERROR(SEARCH(Z$6,$D495),0)&gt;0,TRIM(VLOOKUP(Z$6,'Lifeline-Capability XWalk'!$F$6:$G$38,2,FALSE)),"")</f>
        <v/>
      </c>
      <c r="AA495" s="67" t="str">
        <f>IF(IFERROR(SEARCH(AA$6,$D495),0)&gt;0,TRIM(VLOOKUP(AA$6,'Lifeline-Capability XWalk'!$F$6:$G$38,2,FALSE)),"")</f>
        <v/>
      </c>
      <c r="AB495" s="67" t="str">
        <f>IF(IFERROR(SEARCH(AB$6,$D495),0)&gt;0,TRIM(VLOOKUP(AB$6,'Lifeline-Capability XWalk'!$F$6:$G$38,2,FALSE)),"")</f>
        <v/>
      </c>
      <c r="AC495" s="67" t="str">
        <f>IF(IFERROR(SEARCH(AC$6,$D495),0)&gt;0,TRIM(VLOOKUP(AC$6,'Lifeline-Capability XWalk'!$F$6:$G$38,2,FALSE)),"")</f>
        <v/>
      </c>
      <c r="AD495" s="67" t="str">
        <f>IF(IFERROR(SEARCH(AD$6,$D495),0)&gt;0,TRIM(VLOOKUP(AD$6,'Lifeline-Capability XWalk'!$F$6:$G$38,2,FALSE)),"")</f>
        <v/>
      </c>
      <c r="AE495" s="67" t="str">
        <f>IF(IFERROR(SEARCH(AE$6,$D495),0)&gt;0,TRIM(VLOOKUP(AE$6,'Lifeline-Capability XWalk'!$F$6:$G$38,2,FALSE)),"")</f>
        <v>Health and Medical</v>
      </c>
      <c r="AF495" s="67" t="str">
        <f>IF(IFERROR(SEARCH(AF$6,$D495),0)&gt;0,TRIM(VLOOKUP(AF$6,'Lifeline-Capability XWalk'!$F$6:$G$38,2,FALSE)),"")</f>
        <v/>
      </c>
      <c r="AG495" s="67" t="str">
        <f>IF(IFERROR(SEARCH(AG$6,$D495),0)&gt;0,TRIM(VLOOKUP(AG$6,'Lifeline-Capability XWalk'!$F$6:$G$38,2,FALSE)),"")</f>
        <v/>
      </c>
      <c r="AH495" s="67" t="str">
        <f>IF(IFERROR(SEARCH(AH$6,$D495),0)&gt;0,TRIM(VLOOKUP(AH$6,'Lifeline-Capability XWalk'!$F$6:$G$38,2,FALSE)),"")</f>
        <v/>
      </c>
      <c r="AI495" s="67" t="str">
        <f>IF(IFERROR(SEARCH(AI$6,$D495),0)&gt;0,TRIM(VLOOKUP(AI$6,'Lifeline-Capability XWalk'!$F$6:$G$38,2,FALSE)),"")</f>
        <v/>
      </c>
      <c r="AJ495" s="67" t="str">
        <f>IF(IFERROR(SEARCH(AJ$6,$D495),0)&gt;0,TRIM(VLOOKUP(AJ$6,'Lifeline-Capability XWalk'!$F$6:$G$38,2,FALSE)),"")</f>
        <v>Safety and Security; Food, Water, Shelter; Health and Medical; Energy; Communications; Hazardous Materials; Transportation; Water Systems;</v>
      </c>
      <c r="AK495" s="67" t="str">
        <f>IF(IFERROR(SEARCH(AK$6,$D495),0)&gt;0,TRIM(VLOOKUP(AK$6,'Lifeline-Capability XWalk'!$F$6:$G$38,2,FALSE)),"")</f>
        <v/>
      </c>
      <c r="AL495" s="68" t="str">
        <f>IF(IFERROR(SEARCH(AL$6,$D495),0)&gt;0,TRIM(VLOOKUP(AL$6,'Lifeline-Capability XWalk'!$F$6:$G$38,2,FALSE)),"")</f>
        <v/>
      </c>
      <c r="AM495" s="24" t="str">
        <f t="shared" si="30"/>
        <v/>
      </c>
      <c r="AN495" s="24" t="str">
        <f t="shared" si="29"/>
        <v/>
      </c>
      <c r="AO495" s="24" t="str">
        <f t="shared" si="29"/>
        <v>Health and Medical</v>
      </c>
      <c r="AP495" s="24" t="str">
        <f t="shared" si="29"/>
        <v/>
      </c>
      <c r="AQ495" s="24" t="str">
        <f t="shared" si="29"/>
        <v/>
      </c>
      <c r="AR495" s="24" t="str">
        <f t="shared" si="29"/>
        <v/>
      </c>
      <c r="AS495" s="24" t="str">
        <f t="shared" si="29"/>
        <v/>
      </c>
      <c r="AT495" s="24" t="str">
        <f t="shared" si="29"/>
        <v/>
      </c>
      <c r="AU495" s="24" t="str">
        <f t="shared" si="29"/>
        <v>Safety and Security; Food, Water, Shelter; Health and Medical; Energy; Communications; Hazardous Materials; Transportation; Water Systems;</v>
      </c>
    </row>
    <row r="496" spans="1:47" ht="32.1" customHeight="1" x14ac:dyDescent="0.2">
      <c r="A496" s="141" t="s">
        <v>1112</v>
      </c>
      <c r="B496" s="63" t="s">
        <v>1117</v>
      </c>
      <c r="C496" s="142" t="s">
        <v>1082</v>
      </c>
      <c r="D496" s="63" t="s">
        <v>1104</v>
      </c>
      <c r="E496" s="64" t="str">
        <f t="shared" si="28"/>
        <v>Communications</v>
      </c>
      <c r="F496" s="72" t="s">
        <v>220</v>
      </c>
      <c r="G496" s="66" t="str">
        <f>IF(IFERROR(SEARCH(G$6,$D496),0)&gt;0,TRIM(VLOOKUP(G$6,'Lifeline-Capability XWalk'!$F$6:$G$38,2,FALSE)),"")</f>
        <v/>
      </c>
      <c r="H496" s="67" t="str">
        <f>IF(IFERROR(SEARCH(H$6,$D496),0)&gt;0,TRIM(VLOOKUP(H$6,'Lifeline-Capability XWalk'!$F$6:$G$38,2,FALSE)),"")</f>
        <v/>
      </c>
      <c r="I496" s="67" t="str">
        <f>IF(IFERROR(SEARCH(I$6,$D496),0)&gt;0,TRIM(VLOOKUP(I$6,'Lifeline-Capability XWalk'!$F$6:$G$38,2,FALSE)),"")</f>
        <v/>
      </c>
      <c r="J496" s="67" t="str">
        <f>IF(IFERROR(SEARCH(J$6,$D496),0)&gt;0,TRIM(VLOOKUP(J$6,'Lifeline-Capability XWalk'!$F$6:$G$38,2,FALSE)),"")</f>
        <v/>
      </c>
      <c r="K496" s="67" t="str">
        <f>IF(IFERROR(SEARCH(K$6,$D496),0)&gt;0,TRIM(VLOOKUP(K$6,'Lifeline-Capability XWalk'!$F$6:$G$38,2,FALSE)),"")</f>
        <v/>
      </c>
      <c r="L496" s="67" t="str">
        <f>IF(IFERROR(SEARCH(L$6,$D496),0)&gt;0,TRIM(VLOOKUP(L$6,'Lifeline-Capability XWalk'!$F$6:$G$38,2,FALSE)),"")</f>
        <v/>
      </c>
      <c r="M496" s="67" t="str">
        <f>IF(IFERROR(SEARCH(M$6,$D496),0)&gt;0,TRIM(VLOOKUP(M$6,'Lifeline-Capability XWalk'!$F$6:$G$38,2,FALSE)),"")</f>
        <v/>
      </c>
      <c r="N496" s="67" t="str">
        <f>IF(IFERROR(SEARCH(N$6,$D496),0)&gt;0,TRIM(VLOOKUP(N$6,'Lifeline-Capability XWalk'!$F$6:$G$38,2,FALSE)),"")</f>
        <v/>
      </c>
      <c r="O496" s="67" t="str">
        <f>IF(IFERROR(SEARCH(O$6,$D496),0)&gt;0,TRIM(VLOOKUP(O$6,'Lifeline-Capability XWalk'!$F$6:$G$38,2,FALSE)),"")</f>
        <v/>
      </c>
      <c r="P496" s="67" t="str">
        <f>IF(IFERROR(SEARCH(P$6,$D496),0)&gt;0,TRIM(VLOOKUP(P$6,'Lifeline-Capability XWalk'!$F$6:$G$38,2,FALSE)),"")</f>
        <v/>
      </c>
      <c r="Q496" s="67" t="str">
        <f>IF(IFERROR(SEARCH(Q$6,$D496),0)&gt;0,TRIM(VLOOKUP(Q$6,'Lifeline-Capability XWalk'!$F$6:$G$38,2,FALSE)),"")</f>
        <v/>
      </c>
      <c r="R496" s="67" t="str">
        <f>IF(IFERROR(SEARCH(R$6,$D496),0)&gt;0,TRIM(VLOOKUP(R$6,'Lifeline-Capability XWalk'!$F$6:$G$38,2,FALSE)),"")</f>
        <v/>
      </c>
      <c r="S496" s="67" t="str">
        <f>IF(IFERROR(SEARCH(S$6,$D496),0)&gt;0,TRIM(VLOOKUP(S$6,'Lifeline-Capability XWalk'!$F$6:$G$38,2,FALSE)),"")</f>
        <v/>
      </c>
      <c r="T496" s="67" t="str">
        <f>IF(IFERROR(SEARCH(T$6,$D496),0)&gt;0,TRIM(VLOOKUP(T$6,'Lifeline-Capability XWalk'!$F$6:$G$38,2,FALSE)),"")</f>
        <v/>
      </c>
      <c r="U496" s="67" t="str">
        <f>IF(IFERROR(SEARCH(U$6,$D496),0)&gt;0,TRIM(VLOOKUP(U$6,'Lifeline-Capability XWalk'!$F$6:$G$38,2,FALSE)),"")</f>
        <v/>
      </c>
      <c r="V496" s="67" t="str">
        <f>IF(IFERROR(SEARCH(V$6,$D496),0)&gt;0,TRIM(VLOOKUP(V$6,'Lifeline-Capability XWalk'!$F$6:$G$38,2,FALSE)),"")</f>
        <v/>
      </c>
      <c r="W496" s="67" t="str">
        <f>IF(IFERROR(SEARCH(W$6,$D496),0)&gt;0,TRIM(VLOOKUP(W$6,'Lifeline-Capability XWalk'!$F$6:$G$38,2,FALSE)),"")</f>
        <v/>
      </c>
      <c r="X496" s="67" t="str">
        <f>IF(IFERROR(SEARCH(X$6,$D496),0)&gt;0,TRIM(VLOOKUP(X$6,'Lifeline-Capability XWalk'!$F$6:$G$38,2,FALSE)),"")</f>
        <v/>
      </c>
      <c r="Y496" s="67" t="str">
        <f>IF(IFERROR(SEARCH(Y$6,$D496),0)&gt;0,TRIM(VLOOKUP(Y$6,'Lifeline-Capability XWalk'!$F$6:$G$38,2,FALSE)),"")</f>
        <v/>
      </c>
      <c r="Z496" s="67" t="str">
        <f>IF(IFERROR(SEARCH(Z$6,$D496),0)&gt;0,TRIM(VLOOKUP(Z$6,'Lifeline-Capability XWalk'!$F$6:$G$38,2,FALSE)),"")</f>
        <v/>
      </c>
      <c r="AA496" s="67" t="str">
        <f>IF(IFERROR(SEARCH(AA$6,$D496),0)&gt;0,TRIM(VLOOKUP(AA$6,'Lifeline-Capability XWalk'!$F$6:$G$38,2,FALSE)),"")</f>
        <v/>
      </c>
      <c r="AB496" s="67" t="str">
        <f>IF(IFERROR(SEARCH(AB$6,$D496),0)&gt;0,TRIM(VLOOKUP(AB$6,'Lifeline-Capability XWalk'!$F$6:$G$38,2,FALSE)),"")</f>
        <v/>
      </c>
      <c r="AC496" s="67" t="str">
        <f>IF(IFERROR(SEARCH(AC$6,$D496),0)&gt;0,TRIM(VLOOKUP(AC$6,'Lifeline-Capability XWalk'!$F$6:$G$38,2,FALSE)),"")</f>
        <v/>
      </c>
      <c r="AD496" s="67" t="str">
        <f>IF(IFERROR(SEARCH(AD$6,$D496),0)&gt;0,TRIM(VLOOKUP(AD$6,'Lifeline-Capability XWalk'!$F$6:$G$38,2,FALSE)),"")</f>
        <v/>
      </c>
      <c r="AE496" s="67" t="str">
        <f>IF(IFERROR(SEARCH(AE$6,$D496),0)&gt;0,TRIM(VLOOKUP(AE$6,'Lifeline-Capability XWalk'!$F$6:$G$38,2,FALSE)),"")</f>
        <v/>
      </c>
      <c r="AF496" s="67" t="str">
        <f>IF(IFERROR(SEARCH(AF$6,$D496),0)&gt;0,TRIM(VLOOKUP(AF$6,'Lifeline-Capability XWalk'!$F$6:$G$38,2,FALSE)),"")</f>
        <v>Communications</v>
      </c>
      <c r="AG496" s="67" t="str">
        <f>IF(IFERROR(SEARCH(AG$6,$D496),0)&gt;0,TRIM(VLOOKUP(AG$6,'Lifeline-Capability XWalk'!$F$6:$G$38,2,FALSE)),"")</f>
        <v/>
      </c>
      <c r="AH496" s="67" t="str">
        <f>IF(IFERROR(SEARCH(AH$6,$D496),0)&gt;0,TRIM(VLOOKUP(AH$6,'Lifeline-Capability XWalk'!$F$6:$G$38,2,FALSE)),"")</f>
        <v/>
      </c>
      <c r="AI496" s="67" t="str">
        <f>IF(IFERROR(SEARCH(AI$6,$D496),0)&gt;0,TRIM(VLOOKUP(AI$6,'Lifeline-Capability XWalk'!$F$6:$G$38,2,FALSE)),"")</f>
        <v/>
      </c>
      <c r="AJ496" s="67" t="str">
        <f>IF(IFERROR(SEARCH(AJ$6,$D496),0)&gt;0,TRIM(VLOOKUP(AJ$6,'Lifeline-Capability XWalk'!$F$6:$G$38,2,FALSE)),"")</f>
        <v/>
      </c>
      <c r="AK496" s="67" t="str">
        <f>IF(IFERROR(SEARCH(AK$6,$D496),0)&gt;0,TRIM(VLOOKUP(AK$6,'Lifeline-Capability XWalk'!$F$6:$G$38,2,FALSE)),"")</f>
        <v/>
      </c>
      <c r="AL496" s="68" t="str">
        <f>IF(IFERROR(SEARCH(AL$6,$D496),0)&gt;0,TRIM(VLOOKUP(AL$6,'Lifeline-Capability XWalk'!$F$6:$G$38,2,FALSE)),"")</f>
        <v/>
      </c>
      <c r="AM496" s="24" t="str">
        <f t="shared" si="30"/>
        <v/>
      </c>
      <c r="AN496" s="24" t="str">
        <f t="shared" si="29"/>
        <v/>
      </c>
      <c r="AO496" s="24" t="str">
        <f t="shared" si="29"/>
        <v/>
      </c>
      <c r="AP496" s="24" t="str">
        <f t="shared" si="29"/>
        <v/>
      </c>
      <c r="AQ496" s="24" t="str">
        <f t="shared" si="29"/>
        <v>Communications</v>
      </c>
      <c r="AR496" s="24" t="str">
        <f t="shared" si="29"/>
        <v/>
      </c>
      <c r="AS496" s="24" t="str">
        <f t="shared" si="29"/>
        <v/>
      </c>
      <c r="AT496" s="24" t="str">
        <f t="shared" si="29"/>
        <v/>
      </c>
      <c r="AU496" s="24" t="str">
        <f t="shared" si="29"/>
        <v/>
      </c>
    </row>
    <row r="497" spans="1:47" ht="32.1" customHeight="1" x14ac:dyDescent="0.2">
      <c r="A497" s="141" t="s">
        <v>1114</v>
      </c>
      <c r="B497" s="63" t="s">
        <v>1128</v>
      </c>
      <c r="C497" s="142" t="s">
        <v>1082</v>
      </c>
      <c r="D497" s="63" t="s">
        <v>1104</v>
      </c>
      <c r="E497" s="64" t="str">
        <f t="shared" si="28"/>
        <v>Communications</v>
      </c>
      <c r="F497" s="65" t="s">
        <v>42</v>
      </c>
      <c r="G497" s="66" t="str">
        <f>IF(IFERROR(SEARCH(G$6,$D497),0)&gt;0,TRIM(VLOOKUP(G$6,'Lifeline-Capability XWalk'!$F$6:$G$38,2,FALSE)),"")</f>
        <v/>
      </c>
      <c r="H497" s="67" t="str">
        <f>IF(IFERROR(SEARCH(H$6,$D497),0)&gt;0,TRIM(VLOOKUP(H$6,'Lifeline-Capability XWalk'!$F$6:$G$38,2,FALSE)),"")</f>
        <v/>
      </c>
      <c r="I497" s="67" t="str">
        <f>IF(IFERROR(SEARCH(I$6,$D497),0)&gt;0,TRIM(VLOOKUP(I$6,'Lifeline-Capability XWalk'!$F$6:$G$38,2,FALSE)),"")</f>
        <v/>
      </c>
      <c r="J497" s="67" t="str">
        <f>IF(IFERROR(SEARCH(J$6,$D497),0)&gt;0,TRIM(VLOOKUP(J$6,'Lifeline-Capability XWalk'!$F$6:$G$38,2,FALSE)),"")</f>
        <v/>
      </c>
      <c r="K497" s="67" t="str">
        <f>IF(IFERROR(SEARCH(K$6,$D497),0)&gt;0,TRIM(VLOOKUP(K$6,'Lifeline-Capability XWalk'!$F$6:$G$38,2,FALSE)),"")</f>
        <v/>
      </c>
      <c r="L497" s="67" t="str">
        <f>IF(IFERROR(SEARCH(L$6,$D497),0)&gt;0,TRIM(VLOOKUP(L$6,'Lifeline-Capability XWalk'!$F$6:$G$38,2,FALSE)),"")</f>
        <v/>
      </c>
      <c r="M497" s="67" t="str">
        <f>IF(IFERROR(SEARCH(M$6,$D497),0)&gt;0,TRIM(VLOOKUP(M$6,'Lifeline-Capability XWalk'!$F$6:$G$38,2,FALSE)),"")</f>
        <v/>
      </c>
      <c r="N497" s="67" t="str">
        <f>IF(IFERROR(SEARCH(N$6,$D497),0)&gt;0,TRIM(VLOOKUP(N$6,'Lifeline-Capability XWalk'!$F$6:$G$38,2,FALSE)),"")</f>
        <v/>
      </c>
      <c r="O497" s="67" t="str">
        <f>IF(IFERROR(SEARCH(O$6,$D497),0)&gt;0,TRIM(VLOOKUP(O$6,'Lifeline-Capability XWalk'!$F$6:$G$38,2,FALSE)),"")</f>
        <v/>
      </c>
      <c r="P497" s="67" t="str">
        <f>IF(IFERROR(SEARCH(P$6,$D497),0)&gt;0,TRIM(VLOOKUP(P$6,'Lifeline-Capability XWalk'!$F$6:$G$38,2,FALSE)),"")</f>
        <v/>
      </c>
      <c r="Q497" s="67" t="str">
        <f>IF(IFERROR(SEARCH(Q$6,$D497),0)&gt;0,TRIM(VLOOKUP(Q$6,'Lifeline-Capability XWalk'!$F$6:$G$38,2,FALSE)),"")</f>
        <v/>
      </c>
      <c r="R497" s="67" t="str">
        <f>IF(IFERROR(SEARCH(R$6,$D497),0)&gt;0,TRIM(VLOOKUP(R$6,'Lifeline-Capability XWalk'!$F$6:$G$38,2,FALSE)),"")</f>
        <v/>
      </c>
      <c r="S497" s="67" t="str">
        <f>IF(IFERROR(SEARCH(S$6,$D497),0)&gt;0,TRIM(VLOOKUP(S$6,'Lifeline-Capability XWalk'!$F$6:$G$38,2,FALSE)),"")</f>
        <v/>
      </c>
      <c r="T497" s="67" t="str">
        <f>IF(IFERROR(SEARCH(T$6,$D497),0)&gt;0,TRIM(VLOOKUP(T$6,'Lifeline-Capability XWalk'!$F$6:$G$38,2,FALSE)),"")</f>
        <v/>
      </c>
      <c r="U497" s="67" t="str">
        <f>IF(IFERROR(SEARCH(U$6,$D497),0)&gt;0,TRIM(VLOOKUP(U$6,'Lifeline-Capability XWalk'!$F$6:$G$38,2,FALSE)),"")</f>
        <v/>
      </c>
      <c r="V497" s="67" t="str">
        <f>IF(IFERROR(SEARCH(V$6,$D497),0)&gt;0,TRIM(VLOOKUP(V$6,'Lifeline-Capability XWalk'!$F$6:$G$38,2,FALSE)),"")</f>
        <v/>
      </c>
      <c r="W497" s="67" t="str">
        <f>IF(IFERROR(SEARCH(W$6,$D497),0)&gt;0,TRIM(VLOOKUP(W$6,'Lifeline-Capability XWalk'!$F$6:$G$38,2,FALSE)),"")</f>
        <v/>
      </c>
      <c r="X497" s="67" t="str">
        <f>IF(IFERROR(SEARCH(X$6,$D497),0)&gt;0,TRIM(VLOOKUP(X$6,'Lifeline-Capability XWalk'!$F$6:$G$38,2,FALSE)),"")</f>
        <v/>
      </c>
      <c r="Y497" s="67" t="str">
        <f>IF(IFERROR(SEARCH(Y$6,$D497),0)&gt;0,TRIM(VLOOKUP(Y$6,'Lifeline-Capability XWalk'!$F$6:$G$38,2,FALSE)),"")</f>
        <v/>
      </c>
      <c r="Z497" s="67" t="str">
        <f>IF(IFERROR(SEARCH(Z$6,$D497),0)&gt;0,TRIM(VLOOKUP(Z$6,'Lifeline-Capability XWalk'!$F$6:$G$38,2,FALSE)),"")</f>
        <v/>
      </c>
      <c r="AA497" s="67" t="str">
        <f>IF(IFERROR(SEARCH(AA$6,$D497),0)&gt;0,TRIM(VLOOKUP(AA$6,'Lifeline-Capability XWalk'!$F$6:$G$38,2,FALSE)),"")</f>
        <v/>
      </c>
      <c r="AB497" s="67" t="str">
        <f>IF(IFERROR(SEARCH(AB$6,$D497),0)&gt;0,TRIM(VLOOKUP(AB$6,'Lifeline-Capability XWalk'!$F$6:$G$38,2,FALSE)),"")</f>
        <v/>
      </c>
      <c r="AC497" s="67" t="str">
        <f>IF(IFERROR(SEARCH(AC$6,$D497),0)&gt;0,TRIM(VLOOKUP(AC$6,'Lifeline-Capability XWalk'!$F$6:$G$38,2,FALSE)),"")</f>
        <v/>
      </c>
      <c r="AD497" s="67" t="str">
        <f>IF(IFERROR(SEARCH(AD$6,$D497),0)&gt;0,TRIM(VLOOKUP(AD$6,'Lifeline-Capability XWalk'!$F$6:$G$38,2,FALSE)),"")</f>
        <v/>
      </c>
      <c r="AE497" s="67" t="str">
        <f>IF(IFERROR(SEARCH(AE$6,$D497),0)&gt;0,TRIM(VLOOKUP(AE$6,'Lifeline-Capability XWalk'!$F$6:$G$38,2,FALSE)),"")</f>
        <v/>
      </c>
      <c r="AF497" s="67" t="str">
        <f>IF(IFERROR(SEARCH(AF$6,$D497),0)&gt;0,TRIM(VLOOKUP(AF$6,'Lifeline-Capability XWalk'!$F$6:$G$38,2,FALSE)),"")</f>
        <v>Communications</v>
      </c>
      <c r="AG497" s="67" t="str">
        <f>IF(IFERROR(SEARCH(AG$6,$D497),0)&gt;0,TRIM(VLOOKUP(AG$6,'Lifeline-Capability XWalk'!$F$6:$G$38,2,FALSE)),"")</f>
        <v/>
      </c>
      <c r="AH497" s="67" t="str">
        <f>IF(IFERROR(SEARCH(AH$6,$D497),0)&gt;0,TRIM(VLOOKUP(AH$6,'Lifeline-Capability XWalk'!$F$6:$G$38,2,FALSE)),"")</f>
        <v/>
      </c>
      <c r="AI497" s="67" t="str">
        <f>IF(IFERROR(SEARCH(AI$6,$D497),0)&gt;0,TRIM(VLOOKUP(AI$6,'Lifeline-Capability XWalk'!$F$6:$G$38,2,FALSE)),"")</f>
        <v/>
      </c>
      <c r="AJ497" s="67" t="str">
        <f>IF(IFERROR(SEARCH(AJ$6,$D497),0)&gt;0,TRIM(VLOOKUP(AJ$6,'Lifeline-Capability XWalk'!$F$6:$G$38,2,FALSE)),"")</f>
        <v/>
      </c>
      <c r="AK497" s="67" t="str">
        <f>IF(IFERROR(SEARCH(AK$6,$D497),0)&gt;0,TRIM(VLOOKUP(AK$6,'Lifeline-Capability XWalk'!$F$6:$G$38,2,FALSE)),"")</f>
        <v/>
      </c>
      <c r="AL497" s="68" t="str">
        <f>IF(IFERROR(SEARCH(AL$6,$D497),0)&gt;0,TRIM(VLOOKUP(AL$6,'Lifeline-Capability XWalk'!$F$6:$G$38,2,FALSE)),"")</f>
        <v/>
      </c>
      <c r="AM497" s="24" t="str">
        <f t="shared" si="30"/>
        <v/>
      </c>
      <c r="AN497" s="24" t="str">
        <f t="shared" si="29"/>
        <v/>
      </c>
      <c r="AO497" s="24" t="str">
        <f t="shared" si="29"/>
        <v/>
      </c>
      <c r="AP497" s="24" t="str">
        <f t="shared" si="29"/>
        <v/>
      </c>
      <c r="AQ497" s="24" t="str">
        <f t="shared" si="29"/>
        <v>Communications</v>
      </c>
      <c r="AR497" s="24" t="str">
        <f t="shared" si="29"/>
        <v/>
      </c>
      <c r="AS497" s="24" t="str">
        <f t="shared" si="29"/>
        <v/>
      </c>
      <c r="AT497" s="24" t="str">
        <f t="shared" si="29"/>
        <v/>
      </c>
      <c r="AU497" s="24" t="str">
        <f t="shared" si="29"/>
        <v/>
      </c>
    </row>
    <row r="498" spans="1:47" ht="32.1" customHeight="1" x14ac:dyDescent="0.2">
      <c r="A498" s="141" t="s">
        <v>1114</v>
      </c>
      <c r="B498" s="63" t="s">
        <v>1128</v>
      </c>
      <c r="C498" s="142" t="s">
        <v>1082</v>
      </c>
      <c r="D498" s="63" t="s">
        <v>1104</v>
      </c>
      <c r="E498" s="64" t="str">
        <f t="shared" si="28"/>
        <v>Communications</v>
      </c>
      <c r="F498" s="65" t="s">
        <v>572</v>
      </c>
      <c r="G498" s="66" t="str">
        <f>IF(IFERROR(SEARCH(G$6,$D498),0)&gt;0,TRIM(VLOOKUP(G$6,'Lifeline-Capability XWalk'!$F$6:$G$38,2,FALSE)),"")</f>
        <v/>
      </c>
      <c r="H498" s="67" t="str">
        <f>IF(IFERROR(SEARCH(H$6,$D498),0)&gt;0,TRIM(VLOOKUP(H$6,'Lifeline-Capability XWalk'!$F$6:$G$38,2,FALSE)),"")</f>
        <v/>
      </c>
      <c r="I498" s="67" t="str">
        <f>IF(IFERROR(SEARCH(I$6,$D498),0)&gt;0,TRIM(VLOOKUP(I$6,'Lifeline-Capability XWalk'!$F$6:$G$38,2,FALSE)),"")</f>
        <v/>
      </c>
      <c r="J498" s="67" t="str">
        <f>IF(IFERROR(SEARCH(J$6,$D498),0)&gt;0,TRIM(VLOOKUP(J$6,'Lifeline-Capability XWalk'!$F$6:$G$38,2,FALSE)),"")</f>
        <v/>
      </c>
      <c r="K498" s="67" t="str">
        <f>IF(IFERROR(SEARCH(K$6,$D498),0)&gt;0,TRIM(VLOOKUP(K$6,'Lifeline-Capability XWalk'!$F$6:$G$38,2,FALSE)),"")</f>
        <v/>
      </c>
      <c r="L498" s="67" t="str">
        <f>IF(IFERROR(SEARCH(L$6,$D498),0)&gt;0,TRIM(VLOOKUP(L$6,'Lifeline-Capability XWalk'!$F$6:$G$38,2,FALSE)),"")</f>
        <v/>
      </c>
      <c r="M498" s="67" t="str">
        <f>IF(IFERROR(SEARCH(M$6,$D498),0)&gt;0,TRIM(VLOOKUP(M$6,'Lifeline-Capability XWalk'!$F$6:$G$38,2,FALSE)),"")</f>
        <v/>
      </c>
      <c r="N498" s="67" t="str">
        <f>IF(IFERROR(SEARCH(N$6,$D498),0)&gt;0,TRIM(VLOOKUP(N$6,'Lifeline-Capability XWalk'!$F$6:$G$38,2,FALSE)),"")</f>
        <v/>
      </c>
      <c r="O498" s="67" t="str">
        <f>IF(IFERROR(SEARCH(O$6,$D498),0)&gt;0,TRIM(VLOOKUP(O$6,'Lifeline-Capability XWalk'!$F$6:$G$38,2,FALSE)),"")</f>
        <v/>
      </c>
      <c r="P498" s="67" t="str">
        <f>IF(IFERROR(SEARCH(P$6,$D498),0)&gt;0,TRIM(VLOOKUP(P$6,'Lifeline-Capability XWalk'!$F$6:$G$38,2,FALSE)),"")</f>
        <v/>
      </c>
      <c r="Q498" s="67" t="str">
        <f>IF(IFERROR(SEARCH(Q$6,$D498),0)&gt;0,TRIM(VLOOKUP(Q$6,'Lifeline-Capability XWalk'!$F$6:$G$38,2,FALSE)),"")</f>
        <v/>
      </c>
      <c r="R498" s="67" t="str">
        <f>IF(IFERROR(SEARCH(R$6,$D498),0)&gt;0,TRIM(VLOOKUP(R$6,'Lifeline-Capability XWalk'!$F$6:$G$38,2,FALSE)),"")</f>
        <v/>
      </c>
      <c r="S498" s="67" t="str">
        <f>IF(IFERROR(SEARCH(S$6,$D498),0)&gt;0,TRIM(VLOOKUP(S$6,'Lifeline-Capability XWalk'!$F$6:$G$38,2,FALSE)),"")</f>
        <v/>
      </c>
      <c r="T498" s="67" t="str">
        <f>IF(IFERROR(SEARCH(T$6,$D498),0)&gt;0,TRIM(VLOOKUP(T$6,'Lifeline-Capability XWalk'!$F$6:$G$38,2,FALSE)),"")</f>
        <v/>
      </c>
      <c r="U498" s="67" t="str">
        <f>IF(IFERROR(SEARCH(U$6,$D498),0)&gt;0,TRIM(VLOOKUP(U$6,'Lifeline-Capability XWalk'!$F$6:$G$38,2,FALSE)),"")</f>
        <v/>
      </c>
      <c r="V498" s="67" t="str">
        <f>IF(IFERROR(SEARCH(V$6,$D498),0)&gt;0,TRIM(VLOOKUP(V$6,'Lifeline-Capability XWalk'!$F$6:$G$38,2,FALSE)),"")</f>
        <v/>
      </c>
      <c r="W498" s="67" t="str">
        <f>IF(IFERROR(SEARCH(W$6,$D498),0)&gt;0,TRIM(VLOOKUP(W$6,'Lifeline-Capability XWalk'!$F$6:$G$38,2,FALSE)),"")</f>
        <v/>
      </c>
      <c r="X498" s="67" t="str">
        <f>IF(IFERROR(SEARCH(X$6,$D498),0)&gt;0,TRIM(VLOOKUP(X$6,'Lifeline-Capability XWalk'!$F$6:$G$38,2,FALSE)),"")</f>
        <v/>
      </c>
      <c r="Y498" s="67" t="str">
        <f>IF(IFERROR(SEARCH(Y$6,$D498),0)&gt;0,TRIM(VLOOKUP(Y$6,'Lifeline-Capability XWalk'!$F$6:$G$38,2,FALSE)),"")</f>
        <v/>
      </c>
      <c r="Z498" s="67" t="str">
        <f>IF(IFERROR(SEARCH(Z$6,$D498),0)&gt;0,TRIM(VLOOKUP(Z$6,'Lifeline-Capability XWalk'!$F$6:$G$38,2,FALSE)),"")</f>
        <v/>
      </c>
      <c r="AA498" s="67" t="str">
        <f>IF(IFERROR(SEARCH(AA$6,$D498),0)&gt;0,TRIM(VLOOKUP(AA$6,'Lifeline-Capability XWalk'!$F$6:$G$38,2,FALSE)),"")</f>
        <v/>
      </c>
      <c r="AB498" s="67" t="str">
        <f>IF(IFERROR(SEARCH(AB$6,$D498),0)&gt;0,TRIM(VLOOKUP(AB$6,'Lifeline-Capability XWalk'!$F$6:$G$38,2,FALSE)),"")</f>
        <v/>
      </c>
      <c r="AC498" s="67" t="str">
        <f>IF(IFERROR(SEARCH(AC$6,$D498),0)&gt;0,TRIM(VLOOKUP(AC$6,'Lifeline-Capability XWalk'!$F$6:$G$38,2,FALSE)),"")</f>
        <v/>
      </c>
      <c r="AD498" s="67" t="str">
        <f>IF(IFERROR(SEARCH(AD$6,$D498),0)&gt;0,TRIM(VLOOKUP(AD$6,'Lifeline-Capability XWalk'!$F$6:$G$38,2,FALSE)),"")</f>
        <v/>
      </c>
      <c r="AE498" s="67" t="str">
        <f>IF(IFERROR(SEARCH(AE$6,$D498),0)&gt;0,TRIM(VLOOKUP(AE$6,'Lifeline-Capability XWalk'!$F$6:$G$38,2,FALSE)),"")</f>
        <v/>
      </c>
      <c r="AF498" s="67" t="str">
        <f>IF(IFERROR(SEARCH(AF$6,$D498),0)&gt;0,TRIM(VLOOKUP(AF$6,'Lifeline-Capability XWalk'!$F$6:$G$38,2,FALSE)),"")</f>
        <v>Communications</v>
      </c>
      <c r="AG498" s="67" t="str">
        <f>IF(IFERROR(SEARCH(AG$6,$D498),0)&gt;0,TRIM(VLOOKUP(AG$6,'Lifeline-Capability XWalk'!$F$6:$G$38,2,FALSE)),"")</f>
        <v/>
      </c>
      <c r="AH498" s="67" t="str">
        <f>IF(IFERROR(SEARCH(AH$6,$D498),0)&gt;0,TRIM(VLOOKUP(AH$6,'Lifeline-Capability XWalk'!$F$6:$G$38,2,FALSE)),"")</f>
        <v/>
      </c>
      <c r="AI498" s="67" t="str">
        <f>IF(IFERROR(SEARCH(AI$6,$D498),0)&gt;0,TRIM(VLOOKUP(AI$6,'Lifeline-Capability XWalk'!$F$6:$G$38,2,FALSE)),"")</f>
        <v/>
      </c>
      <c r="AJ498" s="67" t="str">
        <f>IF(IFERROR(SEARCH(AJ$6,$D498),0)&gt;0,TRIM(VLOOKUP(AJ$6,'Lifeline-Capability XWalk'!$F$6:$G$38,2,FALSE)),"")</f>
        <v/>
      </c>
      <c r="AK498" s="67" t="str">
        <f>IF(IFERROR(SEARCH(AK$6,$D498),0)&gt;0,TRIM(VLOOKUP(AK$6,'Lifeline-Capability XWalk'!$F$6:$G$38,2,FALSE)),"")</f>
        <v/>
      </c>
      <c r="AL498" s="68" t="str">
        <f>IF(IFERROR(SEARCH(AL$6,$D498),0)&gt;0,TRIM(VLOOKUP(AL$6,'Lifeline-Capability XWalk'!$F$6:$G$38,2,FALSE)),"")</f>
        <v/>
      </c>
      <c r="AM498" s="24" t="str">
        <f t="shared" si="30"/>
        <v/>
      </c>
      <c r="AN498" s="24" t="str">
        <f t="shared" si="29"/>
        <v/>
      </c>
      <c r="AO498" s="24" t="str">
        <f t="shared" si="29"/>
        <v/>
      </c>
      <c r="AP498" s="24" t="str">
        <f t="shared" si="29"/>
        <v/>
      </c>
      <c r="AQ498" s="24" t="str">
        <f t="shared" si="29"/>
        <v>Communications</v>
      </c>
      <c r="AR498" s="24" t="str">
        <f t="shared" si="29"/>
        <v/>
      </c>
      <c r="AS498" s="24" t="str">
        <f t="shared" si="29"/>
        <v/>
      </c>
      <c r="AT498" s="24" t="str">
        <f t="shared" si="29"/>
        <v/>
      </c>
      <c r="AU498" s="24" t="str">
        <f t="shared" si="29"/>
        <v/>
      </c>
    </row>
    <row r="499" spans="1:47" ht="32.1" customHeight="1" x14ac:dyDescent="0.2">
      <c r="A499" s="141" t="s">
        <v>1114</v>
      </c>
      <c r="B499" s="63" t="s">
        <v>1120</v>
      </c>
      <c r="C499" s="142" t="s">
        <v>1082</v>
      </c>
      <c r="D499" s="63" t="s">
        <v>1104</v>
      </c>
      <c r="E499" s="64" t="str">
        <f t="shared" si="28"/>
        <v>Communications</v>
      </c>
      <c r="F499" s="65" t="s">
        <v>1330</v>
      </c>
      <c r="G499" s="66" t="str">
        <f>IF(IFERROR(SEARCH(G$6,$D499),0)&gt;0,TRIM(VLOOKUP(G$6,'Lifeline-Capability XWalk'!$F$6:$G$38,2,FALSE)),"")</f>
        <v/>
      </c>
      <c r="H499" s="67" t="str">
        <f>IF(IFERROR(SEARCH(H$6,$D499),0)&gt;0,TRIM(VLOOKUP(H$6,'Lifeline-Capability XWalk'!$F$6:$G$38,2,FALSE)),"")</f>
        <v/>
      </c>
      <c r="I499" s="67" t="str">
        <f>IF(IFERROR(SEARCH(I$6,$D499),0)&gt;0,TRIM(VLOOKUP(I$6,'Lifeline-Capability XWalk'!$F$6:$G$38,2,FALSE)),"")</f>
        <v/>
      </c>
      <c r="J499" s="67" t="str">
        <f>IF(IFERROR(SEARCH(J$6,$D499),0)&gt;0,TRIM(VLOOKUP(J$6,'Lifeline-Capability XWalk'!$F$6:$G$38,2,FALSE)),"")</f>
        <v/>
      </c>
      <c r="K499" s="67" t="str">
        <f>IF(IFERROR(SEARCH(K$6,$D499),0)&gt;0,TRIM(VLOOKUP(K$6,'Lifeline-Capability XWalk'!$F$6:$G$38,2,FALSE)),"")</f>
        <v/>
      </c>
      <c r="L499" s="67" t="str">
        <f>IF(IFERROR(SEARCH(L$6,$D499),0)&gt;0,TRIM(VLOOKUP(L$6,'Lifeline-Capability XWalk'!$F$6:$G$38,2,FALSE)),"")</f>
        <v/>
      </c>
      <c r="M499" s="67" t="str">
        <f>IF(IFERROR(SEARCH(M$6,$D499),0)&gt;0,TRIM(VLOOKUP(M$6,'Lifeline-Capability XWalk'!$F$6:$G$38,2,FALSE)),"")</f>
        <v/>
      </c>
      <c r="N499" s="67" t="str">
        <f>IF(IFERROR(SEARCH(N$6,$D499),0)&gt;0,TRIM(VLOOKUP(N$6,'Lifeline-Capability XWalk'!$F$6:$G$38,2,FALSE)),"")</f>
        <v/>
      </c>
      <c r="O499" s="67" t="str">
        <f>IF(IFERROR(SEARCH(O$6,$D499),0)&gt;0,TRIM(VLOOKUP(O$6,'Lifeline-Capability XWalk'!$F$6:$G$38,2,FALSE)),"")</f>
        <v/>
      </c>
      <c r="P499" s="67" t="str">
        <f>IF(IFERROR(SEARCH(P$6,$D499),0)&gt;0,TRIM(VLOOKUP(P$6,'Lifeline-Capability XWalk'!$F$6:$G$38,2,FALSE)),"")</f>
        <v/>
      </c>
      <c r="Q499" s="67" t="str">
        <f>IF(IFERROR(SEARCH(Q$6,$D499),0)&gt;0,TRIM(VLOOKUP(Q$6,'Lifeline-Capability XWalk'!$F$6:$G$38,2,FALSE)),"")</f>
        <v/>
      </c>
      <c r="R499" s="67" t="str">
        <f>IF(IFERROR(SEARCH(R$6,$D499),0)&gt;0,TRIM(VLOOKUP(R$6,'Lifeline-Capability XWalk'!$F$6:$G$38,2,FALSE)),"")</f>
        <v/>
      </c>
      <c r="S499" s="67" t="str">
        <f>IF(IFERROR(SEARCH(S$6,$D499),0)&gt;0,TRIM(VLOOKUP(S$6,'Lifeline-Capability XWalk'!$F$6:$G$38,2,FALSE)),"")</f>
        <v/>
      </c>
      <c r="T499" s="67" t="str">
        <f>IF(IFERROR(SEARCH(T$6,$D499),0)&gt;0,TRIM(VLOOKUP(T$6,'Lifeline-Capability XWalk'!$F$6:$G$38,2,FALSE)),"")</f>
        <v/>
      </c>
      <c r="U499" s="67" t="str">
        <f>IF(IFERROR(SEARCH(U$6,$D499),0)&gt;0,TRIM(VLOOKUP(U$6,'Lifeline-Capability XWalk'!$F$6:$G$38,2,FALSE)),"")</f>
        <v/>
      </c>
      <c r="V499" s="67" t="str">
        <f>IF(IFERROR(SEARCH(V$6,$D499),0)&gt;0,TRIM(VLOOKUP(V$6,'Lifeline-Capability XWalk'!$F$6:$G$38,2,FALSE)),"")</f>
        <v/>
      </c>
      <c r="W499" s="67" t="str">
        <f>IF(IFERROR(SEARCH(W$6,$D499),0)&gt;0,TRIM(VLOOKUP(W$6,'Lifeline-Capability XWalk'!$F$6:$G$38,2,FALSE)),"")</f>
        <v/>
      </c>
      <c r="X499" s="67" t="str">
        <f>IF(IFERROR(SEARCH(X$6,$D499),0)&gt;0,TRIM(VLOOKUP(X$6,'Lifeline-Capability XWalk'!$F$6:$G$38,2,FALSE)),"")</f>
        <v/>
      </c>
      <c r="Y499" s="67" t="str">
        <f>IF(IFERROR(SEARCH(Y$6,$D499),0)&gt;0,TRIM(VLOOKUP(Y$6,'Lifeline-Capability XWalk'!$F$6:$G$38,2,FALSE)),"")</f>
        <v/>
      </c>
      <c r="Z499" s="67" t="str">
        <f>IF(IFERROR(SEARCH(Z$6,$D499),0)&gt;0,TRIM(VLOOKUP(Z$6,'Lifeline-Capability XWalk'!$F$6:$G$38,2,FALSE)),"")</f>
        <v/>
      </c>
      <c r="AA499" s="67" t="str">
        <f>IF(IFERROR(SEARCH(AA$6,$D499),0)&gt;0,TRIM(VLOOKUP(AA$6,'Lifeline-Capability XWalk'!$F$6:$G$38,2,FALSE)),"")</f>
        <v/>
      </c>
      <c r="AB499" s="67" t="str">
        <f>IF(IFERROR(SEARCH(AB$6,$D499),0)&gt;0,TRIM(VLOOKUP(AB$6,'Lifeline-Capability XWalk'!$F$6:$G$38,2,FALSE)),"")</f>
        <v/>
      </c>
      <c r="AC499" s="67" t="str">
        <f>IF(IFERROR(SEARCH(AC$6,$D499),0)&gt;0,TRIM(VLOOKUP(AC$6,'Lifeline-Capability XWalk'!$F$6:$G$38,2,FALSE)),"")</f>
        <v/>
      </c>
      <c r="AD499" s="67" t="str">
        <f>IF(IFERROR(SEARCH(AD$6,$D499),0)&gt;0,TRIM(VLOOKUP(AD$6,'Lifeline-Capability XWalk'!$F$6:$G$38,2,FALSE)),"")</f>
        <v/>
      </c>
      <c r="AE499" s="67" t="str">
        <f>IF(IFERROR(SEARCH(AE$6,$D499),0)&gt;0,TRIM(VLOOKUP(AE$6,'Lifeline-Capability XWalk'!$F$6:$G$38,2,FALSE)),"")</f>
        <v/>
      </c>
      <c r="AF499" s="67" t="str">
        <f>IF(IFERROR(SEARCH(AF$6,$D499),0)&gt;0,TRIM(VLOOKUP(AF$6,'Lifeline-Capability XWalk'!$F$6:$G$38,2,FALSE)),"")</f>
        <v>Communications</v>
      </c>
      <c r="AG499" s="67" t="str">
        <f>IF(IFERROR(SEARCH(AG$6,$D499),0)&gt;0,TRIM(VLOOKUP(AG$6,'Lifeline-Capability XWalk'!$F$6:$G$38,2,FALSE)),"")</f>
        <v/>
      </c>
      <c r="AH499" s="67" t="str">
        <f>IF(IFERROR(SEARCH(AH$6,$D499),0)&gt;0,TRIM(VLOOKUP(AH$6,'Lifeline-Capability XWalk'!$F$6:$G$38,2,FALSE)),"")</f>
        <v/>
      </c>
      <c r="AI499" s="67" t="str">
        <f>IF(IFERROR(SEARCH(AI$6,$D499),0)&gt;0,TRIM(VLOOKUP(AI$6,'Lifeline-Capability XWalk'!$F$6:$G$38,2,FALSE)),"")</f>
        <v/>
      </c>
      <c r="AJ499" s="67" t="str">
        <f>IF(IFERROR(SEARCH(AJ$6,$D499),0)&gt;0,TRIM(VLOOKUP(AJ$6,'Lifeline-Capability XWalk'!$F$6:$G$38,2,FALSE)),"")</f>
        <v/>
      </c>
      <c r="AK499" s="67" t="str">
        <f>IF(IFERROR(SEARCH(AK$6,$D499),0)&gt;0,TRIM(VLOOKUP(AK$6,'Lifeline-Capability XWalk'!$F$6:$G$38,2,FALSE)),"")</f>
        <v/>
      </c>
      <c r="AL499" s="68" t="str">
        <f>IF(IFERROR(SEARCH(AL$6,$D499),0)&gt;0,TRIM(VLOOKUP(AL$6,'Lifeline-Capability XWalk'!$F$6:$G$38,2,FALSE)),"")</f>
        <v/>
      </c>
      <c r="AM499" s="24" t="str">
        <f t="shared" si="30"/>
        <v/>
      </c>
      <c r="AN499" s="24" t="str">
        <f t="shared" si="29"/>
        <v/>
      </c>
      <c r="AO499" s="24" t="str">
        <f t="shared" si="29"/>
        <v/>
      </c>
      <c r="AP499" s="24" t="str">
        <f t="shared" si="29"/>
        <v/>
      </c>
      <c r="AQ499" s="24" t="str">
        <f t="shared" si="29"/>
        <v>Communications</v>
      </c>
      <c r="AR499" s="24" t="str">
        <f t="shared" si="29"/>
        <v/>
      </c>
      <c r="AS499" s="24" t="str">
        <f t="shared" si="29"/>
        <v/>
      </c>
      <c r="AT499" s="24" t="str">
        <f t="shared" si="29"/>
        <v/>
      </c>
      <c r="AU499" s="24" t="str">
        <f t="shared" si="29"/>
        <v/>
      </c>
    </row>
    <row r="500" spans="1:47" ht="32.1" customHeight="1" x14ac:dyDescent="0.2">
      <c r="A500" s="141" t="s">
        <v>1114</v>
      </c>
      <c r="B500" s="63" t="s">
        <v>1120</v>
      </c>
      <c r="C500" s="142" t="s">
        <v>1082</v>
      </c>
      <c r="D500" s="63" t="s">
        <v>1104</v>
      </c>
      <c r="E500" s="64" t="str">
        <f t="shared" si="28"/>
        <v>Communications</v>
      </c>
      <c r="F500" s="65" t="s">
        <v>1331</v>
      </c>
      <c r="G500" s="66" t="str">
        <f>IF(IFERROR(SEARCH(G$6,$D500),0)&gt;0,TRIM(VLOOKUP(G$6,'Lifeline-Capability XWalk'!$F$6:$G$38,2,FALSE)),"")</f>
        <v/>
      </c>
      <c r="H500" s="67" t="str">
        <f>IF(IFERROR(SEARCH(H$6,$D500),0)&gt;0,TRIM(VLOOKUP(H$6,'Lifeline-Capability XWalk'!$F$6:$G$38,2,FALSE)),"")</f>
        <v/>
      </c>
      <c r="I500" s="67" t="str">
        <f>IF(IFERROR(SEARCH(I$6,$D500),0)&gt;0,TRIM(VLOOKUP(I$6,'Lifeline-Capability XWalk'!$F$6:$G$38,2,FALSE)),"")</f>
        <v/>
      </c>
      <c r="J500" s="67" t="str">
        <f>IF(IFERROR(SEARCH(J$6,$D500),0)&gt;0,TRIM(VLOOKUP(J$6,'Lifeline-Capability XWalk'!$F$6:$G$38,2,FALSE)),"")</f>
        <v/>
      </c>
      <c r="K500" s="67" t="str">
        <f>IF(IFERROR(SEARCH(K$6,$D500),0)&gt;0,TRIM(VLOOKUP(K$6,'Lifeline-Capability XWalk'!$F$6:$G$38,2,FALSE)),"")</f>
        <v/>
      </c>
      <c r="L500" s="67" t="str">
        <f>IF(IFERROR(SEARCH(L$6,$D500),0)&gt;0,TRIM(VLOOKUP(L$6,'Lifeline-Capability XWalk'!$F$6:$G$38,2,FALSE)),"")</f>
        <v/>
      </c>
      <c r="M500" s="67" t="str">
        <f>IF(IFERROR(SEARCH(M$6,$D500),0)&gt;0,TRIM(VLOOKUP(M$6,'Lifeline-Capability XWalk'!$F$6:$G$38,2,FALSE)),"")</f>
        <v/>
      </c>
      <c r="N500" s="67" t="str">
        <f>IF(IFERROR(SEARCH(N$6,$D500),0)&gt;0,TRIM(VLOOKUP(N$6,'Lifeline-Capability XWalk'!$F$6:$G$38,2,FALSE)),"")</f>
        <v/>
      </c>
      <c r="O500" s="67" t="str">
        <f>IF(IFERROR(SEARCH(O$6,$D500),0)&gt;0,TRIM(VLOOKUP(O$6,'Lifeline-Capability XWalk'!$F$6:$G$38,2,FALSE)),"")</f>
        <v/>
      </c>
      <c r="P500" s="67" t="str">
        <f>IF(IFERROR(SEARCH(P$6,$D500),0)&gt;0,TRIM(VLOOKUP(P$6,'Lifeline-Capability XWalk'!$F$6:$G$38,2,FALSE)),"")</f>
        <v/>
      </c>
      <c r="Q500" s="67" t="str">
        <f>IF(IFERROR(SEARCH(Q$6,$D500),0)&gt;0,TRIM(VLOOKUP(Q$6,'Lifeline-Capability XWalk'!$F$6:$G$38,2,FALSE)),"")</f>
        <v/>
      </c>
      <c r="R500" s="67" t="str">
        <f>IF(IFERROR(SEARCH(R$6,$D500),0)&gt;0,TRIM(VLOOKUP(R$6,'Lifeline-Capability XWalk'!$F$6:$G$38,2,FALSE)),"")</f>
        <v/>
      </c>
      <c r="S500" s="67" t="str">
        <f>IF(IFERROR(SEARCH(S$6,$D500),0)&gt;0,TRIM(VLOOKUP(S$6,'Lifeline-Capability XWalk'!$F$6:$G$38,2,FALSE)),"")</f>
        <v/>
      </c>
      <c r="T500" s="67" t="str">
        <f>IF(IFERROR(SEARCH(T$6,$D500),0)&gt;0,TRIM(VLOOKUP(T$6,'Lifeline-Capability XWalk'!$F$6:$G$38,2,FALSE)),"")</f>
        <v/>
      </c>
      <c r="U500" s="67" t="str">
        <f>IF(IFERROR(SEARCH(U$6,$D500),0)&gt;0,TRIM(VLOOKUP(U$6,'Lifeline-Capability XWalk'!$F$6:$G$38,2,FALSE)),"")</f>
        <v/>
      </c>
      <c r="V500" s="67" t="str">
        <f>IF(IFERROR(SEARCH(V$6,$D500),0)&gt;0,TRIM(VLOOKUP(V$6,'Lifeline-Capability XWalk'!$F$6:$G$38,2,FALSE)),"")</f>
        <v/>
      </c>
      <c r="W500" s="67" t="str">
        <f>IF(IFERROR(SEARCH(W$6,$D500),0)&gt;0,TRIM(VLOOKUP(W$6,'Lifeline-Capability XWalk'!$F$6:$G$38,2,FALSE)),"")</f>
        <v/>
      </c>
      <c r="X500" s="67" t="str">
        <f>IF(IFERROR(SEARCH(X$6,$D500),0)&gt;0,TRIM(VLOOKUP(X$6,'Lifeline-Capability XWalk'!$F$6:$G$38,2,FALSE)),"")</f>
        <v/>
      </c>
      <c r="Y500" s="67" t="str">
        <f>IF(IFERROR(SEARCH(Y$6,$D500),0)&gt;0,TRIM(VLOOKUP(Y$6,'Lifeline-Capability XWalk'!$F$6:$G$38,2,FALSE)),"")</f>
        <v/>
      </c>
      <c r="Z500" s="67" t="str">
        <f>IF(IFERROR(SEARCH(Z$6,$D500),0)&gt;0,TRIM(VLOOKUP(Z$6,'Lifeline-Capability XWalk'!$F$6:$G$38,2,FALSE)),"")</f>
        <v/>
      </c>
      <c r="AA500" s="67" t="str">
        <f>IF(IFERROR(SEARCH(AA$6,$D500),0)&gt;0,TRIM(VLOOKUP(AA$6,'Lifeline-Capability XWalk'!$F$6:$G$38,2,FALSE)),"")</f>
        <v/>
      </c>
      <c r="AB500" s="67" t="str">
        <f>IF(IFERROR(SEARCH(AB$6,$D500),0)&gt;0,TRIM(VLOOKUP(AB$6,'Lifeline-Capability XWalk'!$F$6:$G$38,2,FALSE)),"")</f>
        <v/>
      </c>
      <c r="AC500" s="67" t="str">
        <f>IF(IFERROR(SEARCH(AC$6,$D500),0)&gt;0,TRIM(VLOOKUP(AC$6,'Lifeline-Capability XWalk'!$F$6:$G$38,2,FALSE)),"")</f>
        <v/>
      </c>
      <c r="AD500" s="67" t="str">
        <f>IF(IFERROR(SEARCH(AD$6,$D500),0)&gt;0,TRIM(VLOOKUP(AD$6,'Lifeline-Capability XWalk'!$F$6:$G$38,2,FALSE)),"")</f>
        <v/>
      </c>
      <c r="AE500" s="67" t="str">
        <f>IF(IFERROR(SEARCH(AE$6,$D500),0)&gt;0,TRIM(VLOOKUP(AE$6,'Lifeline-Capability XWalk'!$F$6:$G$38,2,FALSE)),"")</f>
        <v/>
      </c>
      <c r="AF500" s="67" t="str">
        <f>IF(IFERROR(SEARCH(AF$6,$D500),0)&gt;0,TRIM(VLOOKUP(AF$6,'Lifeline-Capability XWalk'!$F$6:$G$38,2,FALSE)),"")</f>
        <v>Communications</v>
      </c>
      <c r="AG500" s="67" t="str">
        <f>IF(IFERROR(SEARCH(AG$6,$D500),0)&gt;0,TRIM(VLOOKUP(AG$6,'Lifeline-Capability XWalk'!$F$6:$G$38,2,FALSE)),"")</f>
        <v/>
      </c>
      <c r="AH500" s="67" t="str">
        <f>IF(IFERROR(SEARCH(AH$6,$D500),0)&gt;0,TRIM(VLOOKUP(AH$6,'Lifeline-Capability XWalk'!$F$6:$G$38,2,FALSE)),"")</f>
        <v/>
      </c>
      <c r="AI500" s="67" t="str">
        <f>IF(IFERROR(SEARCH(AI$6,$D500),0)&gt;0,TRIM(VLOOKUP(AI$6,'Lifeline-Capability XWalk'!$F$6:$G$38,2,FALSE)),"")</f>
        <v/>
      </c>
      <c r="AJ500" s="67" t="str">
        <f>IF(IFERROR(SEARCH(AJ$6,$D500),0)&gt;0,TRIM(VLOOKUP(AJ$6,'Lifeline-Capability XWalk'!$F$6:$G$38,2,FALSE)),"")</f>
        <v/>
      </c>
      <c r="AK500" s="67" t="str">
        <f>IF(IFERROR(SEARCH(AK$6,$D500),0)&gt;0,TRIM(VLOOKUP(AK$6,'Lifeline-Capability XWalk'!$F$6:$G$38,2,FALSE)),"")</f>
        <v/>
      </c>
      <c r="AL500" s="68" t="str">
        <f>IF(IFERROR(SEARCH(AL$6,$D500),0)&gt;0,TRIM(VLOOKUP(AL$6,'Lifeline-Capability XWalk'!$F$6:$G$38,2,FALSE)),"")</f>
        <v/>
      </c>
      <c r="AM500" s="24" t="str">
        <f t="shared" si="30"/>
        <v/>
      </c>
      <c r="AN500" s="24" t="str">
        <f t="shared" si="29"/>
        <v/>
      </c>
      <c r="AO500" s="24" t="str">
        <f t="shared" si="29"/>
        <v/>
      </c>
      <c r="AP500" s="24" t="str">
        <f t="shared" si="29"/>
        <v/>
      </c>
      <c r="AQ500" s="24" t="str">
        <f t="shared" si="29"/>
        <v>Communications</v>
      </c>
      <c r="AR500" s="24" t="str">
        <f t="shared" si="29"/>
        <v/>
      </c>
      <c r="AS500" s="24" t="str">
        <f t="shared" si="29"/>
        <v/>
      </c>
      <c r="AT500" s="24" t="str">
        <f t="shared" si="29"/>
        <v/>
      </c>
      <c r="AU500" s="24" t="str">
        <f t="shared" si="29"/>
        <v/>
      </c>
    </row>
    <row r="501" spans="1:47" ht="32.1" customHeight="1" x14ac:dyDescent="0.2">
      <c r="A501" s="141" t="s">
        <v>1114</v>
      </c>
      <c r="B501" s="63" t="s">
        <v>1120</v>
      </c>
      <c r="C501" s="142" t="s">
        <v>1082</v>
      </c>
      <c r="D501" s="63" t="s">
        <v>1104</v>
      </c>
      <c r="E501" s="64" t="str">
        <f t="shared" si="28"/>
        <v>Communications</v>
      </c>
      <c r="F501" s="65" t="s">
        <v>182</v>
      </c>
      <c r="G501" s="66" t="str">
        <f>IF(IFERROR(SEARCH(G$6,$D501),0)&gt;0,TRIM(VLOOKUP(G$6,'Lifeline-Capability XWalk'!$F$6:$G$38,2,FALSE)),"")</f>
        <v/>
      </c>
      <c r="H501" s="67" t="str">
        <f>IF(IFERROR(SEARCH(H$6,$D501),0)&gt;0,TRIM(VLOOKUP(H$6,'Lifeline-Capability XWalk'!$F$6:$G$38,2,FALSE)),"")</f>
        <v/>
      </c>
      <c r="I501" s="67" t="str">
        <f>IF(IFERROR(SEARCH(I$6,$D501),0)&gt;0,TRIM(VLOOKUP(I$6,'Lifeline-Capability XWalk'!$F$6:$G$38,2,FALSE)),"")</f>
        <v/>
      </c>
      <c r="J501" s="67" t="str">
        <f>IF(IFERROR(SEARCH(J$6,$D501),0)&gt;0,TRIM(VLOOKUP(J$6,'Lifeline-Capability XWalk'!$F$6:$G$38,2,FALSE)),"")</f>
        <v/>
      </c>
      <c r="K501" s="67" t="str">
        <f>IF(IFERROR(SEARCH(K$6,$D501),0)&gt;0,TRIM(VLOOKUP(K$6,'Lifeline-Capability XWalk'!$F$6:$G$38,2,FALSE)),"")</f>
        <v/>
      </c>
      <c r="L501" s="67" t="str">
        <f>IF(IFERROR(SEARCH(L$6,$D501),0)&gt;0,TRIM(VLOOKUP(L$6,'Lifeline-Capability XWalk'!$F$6:$G$38,2,FALSE)),"")</f>
        <v/>
      </c>
      <c r="M501" s="67" t="str">
        <f>IF(IFERROR(SEARCH(M$6,$D501),0)&gt;0,TRIM(VLOOKUP(M$6,'Lifeline-Capability XWalk'!$F$6:$G$38,2,FALSE)),"")</f>
        <v/>
      </c>
      <c r="N501" s="67" t="str">
        <f>IF(IFERROR(SEARCH(N$6,$D501),0)&gt;0,TRIM(VLOOKUP(N$6,'Lifeline-Capability XWalk'!$F$6:$G$38,2,FALSE)),"")</f>
        <v/>
      </c>
      <c r="O501" s="67" t="str">
        <f>IF(IFERROR(SEARCH(O$6,$D501),0)&gt;0,TRIM(VLOOKUP(O$6,'Lifeline-Capability XWalk'!$F$6:$G$38,2,FALSE)),"")</f>
        <v/>
      </c>
      <c r="P501" s="67" t="str">
        <f>IF(IFERROR(SEARCH(P$6,$D501),0)&gt;0,TRIM(VLOOKUP(P$6,'Lifeline-Capability XWalk'!$F$6:$G$38,2,FALSE)),"")</f>
        <v/>
      </c>
      <c r="Q501" s="67" t="str">
        <f>IF(IFERROR(SEARCH(Q$6,$D501),0)&gt;0,TRIM(VLOOKUP(Q$6,'Lifeline-Capability XWalk'!$F$6:$G$38,2,FALSE)),"")</f>
        <v/>
      </c>
      <c r="R501" s="67" t="str">
        <f>IF(IFERROR(SEARCH(R$6,$D501),0)&gt;0,TRIM(VLOOKUP(R$6,'Lifeline-Capability XWalk'!$F$6:$G$38,2,FALSE)),"")</f>
        <v/>
      </c>
      <c r="S501" s="67" t="str">
        <f>IF(IFERROR(SEARCH(S$6,$D501),0)&gt;0,TRIM(VLOOKUP(S$6,'Lifeline-Capability XWalk'!$F$6:$G$38,2,FALSE)),"")</f>
        <v/>
      </c>
      <c r="T501" s="67" t="str">
        <f>IF(IFERROR(SEARCH(T$6,$D501),0)&gt;0,TRIM(VLOOKUP(T$6,'Lifeline-Capability XWalk'!$F$6:$G$38,2,FALSE)),"")</f>
        <v/>
      </c>
      <c r="U501" s="67" t="str">
        <f>IF(IFERROR(SEARCH(U$6,$D501),0)&gt;0,TRIM(VLOOKUP(U$6,'Lifeline-Capability XWalk'!$F$6:$G$38,2,FALSE)),"")</f>
        <v/>
      </c>
      <c r="V501" s="67" t="str">
        <f>IF(IFERROR(SEARCH(V$6,$D501),0)&gt;0,TRIM(VLOOKUP(V$6,'Lifeline-Capability XWalk'!$F$6:$G$38,2,FALSE)),"")</f>
        <v/>
      </c>
      <c r="W501" s="67" t="str">
        <f>IF(IFERROR(SEARCH(W$6,$D501),0)&gt;0,TRIM(VLOOKUP(W$6,'Lifeline-Capability XWalk'!$F$6:$G$38,2,FALSE)),"")</f>
        <v/>
      </c>
      <c r="X501" s="67" t="str">
        <f>IF(IFERROR(SEARCH(X$6,$D501),0)&gt;0,TRIM(VLOOKUP(X$6,'Lifeline-Capability XWalk'!$F$6:$G$38,2,FALSE)),"")</f>
        <v/>
      </c>
      <c r="Y501" s="67" t="str">
        <f>IF(IFERROR(SEARCH(Y$6,$D501),0)&gt;0,TRIM(VLOOKUP(Y$6,'Lifeline-Capability XWalk'!$F$6:$G$38,2,FALSE)),"")</f>
        <v/>
      </c>
      <c r="Z501" s="67" t="str">
        <f>IF(IFERROR(SEARCH(Z$6,$D501),0)&gt;0,TRIM(VLOOKUP(Z$6,'Lifeline-Capability XWalk'!$F$6:$G$38,2,FALSE)),"")</f>
        <v/>
      </c>
      <c r="AA501" s="67" t="str">
        <f>IF(IFERROR(SEARCH(AA$6,$D501),0)&gt;0,TRIM(VLOOKUP(AA$6,'Lifeline-Capability XWalk'!$F$6:$G$38,2,FALSE)),"")</f>
        <v/>
      </c>
      <c r="AB501" s="67" t="str">
        <f>IF(IFERROR(SEARCH(AB$6,$D501),0)&gt;0,TRIM(VLOOKUP(AB$6,'Lifeline-Capability XWalk'!$F$6:$G$38,2,FALSE)),"")</f>
        <v/>
      </c>
      <c r="AC501" s="67" t="str">
        <f>IF(IFERROR(SEARCH(AC$6,$D501),0)&gt;0,TRIM(VLOOKUP(AC$6,'Lifeline-Capability XWalk'!$F$6:$G$38,2,FALSE)),"")</f>
        <v/>
      </c>
      <c r="AD501" s="67" t="str">
        <f>IF(IFERROR(SEARCH(AD$6,$D501),0)&gt;0,TRIM(VLOOKUP(AD$6,'Lifeline-Capability XWalk'!$F$6:$G$38,2,FALSE)),"")</f>
        <v/>
      </c>
      <c r="AE501" s="67" t="str">
        <f>IF(IFERROR(SEARCH(AE$6,$D501),0)&gt;0,TRIM(VLOOKUP(AE$6,'Lifeline-Capability XWalk'!$F$6:$G$38,2,FALSE)),"")</f>
        <v/>
      </c>
      <c r="AF501" s="67" t="str">
        <f>IF(IFERROR(SEARCH(AF$6,$D501),0)&gt;0,TRIM(VLOOKUP(AF$6,'Lifeline-Capability XWalk'!$F$6:$G$38,2,FALSE)),"")</f>
        <v>Communications</v>
      </c>
      <c r="AG501" s="67" t="str">
        <f>IF(IFERROR(SEARCH(AG$6,$D501),0)&gt;0,TRIM(VLOOKUP(AG$6,'Lifeline-Capability XWalk'!$F$6:$G$38,2,FALSE)),"")</f>
        <v/>
      </c>
      <c r="AH501" s="67" t="str">
        <f>IF(IFERROR(SEARCH(AH$6,$D501),0)&gt;0,TRIM(VLOOKUP(AH$6,'Lifeline-Capability XWalk'!$F$6:$G$38,2,FALSE)),"")</f>
        <v/>
      </c>
      <c r="AI501" s="67" t="str">
        <f>IF(IFERROR(SEARCH(AI$6,$D501),0)&gt;0,TRIM(VLOOKUP(AI$6,'Lifeline-Capability XWalk'!$F$6:$G$38,2,FALSE)),"")</f>
        <v/>
      </c>
      <c r="AJ501" s="67" t="str">
        <f>IF(IFERROR(SEARCH(AJ$6,$D501),0)&gt;0,TRIM(VLOOKUP(AJ$6,'Lifeline-Capability XWalk'!$F$6:$G$38,2,FALSE)),"")</f>
        <v/>
      </c>
      <c r="AK501" s="67" t="str">
        <f>IF(IFERROR(SEARCH(AK$6,$D501),0)&gt;0,TRIM(VLOOKUP(AK$6,'Lifeline-Capability XWalk'!$F$6:$G$38,2,FALSE)),"")</f>
        <v/>
      </c>
      <c r="AL501" s="68" t="str">
        <f>IF(IFERROR(SEARCH(AL$6,$D501),0)&gt;0,TRIM(VLOOKUP(AL$6,'Lifeline-Capability XWalk'!$F$6:$G$38,2,FALSE)),"")</f>
        <v/>
      </c>
      <c r="AM501" s="24" t="str">
        <f t="shared" si="30"/>
        <v/>
      </c>
      <c r="AN501" s="24" t="str">
        <f t="shared" si="29"/>
        <v/>
      </c>
      <c r="AO501" s="24" t="str">
        <f t="shared" si="29"/>
        <v/>
      </c>
      <c r="AP501" s="24" t="str">
        <f t="shared" si="29"/>
        <v/>
      </c>
      <c r="AQ501" s="24" t="str">
        <f t="shared" si="29"/>
        <v>Communications</v>
      </c>
      <c r="AR501" s="24" t="str">
        <f t="shared" si="29"/>
        <v/>
      </c>
      <c r="AS501" s="24" t="str">
        <f t="shared" si="29"/>
        <v/>
      </c>
      <c r="AT501" s="24" t="str">
        <f t="shared" si="29"/>
        <v/>
      </c>
      <c r="AU501" s="24" t="str">
        <f t="shared" si="29"/>
        <v/>
      </c>
    </row>
    <row r="502" spans="1:47" ht="32.1" customHeight="1" x14ac:dyDescent="0.2">
      <c r="A502" s="141" t="s">
        <v>1114</v>
      </c>
      <c r="B502" s="63" t="s">
        <v>1120</v>
      </c>
      <c r="C502" s="142" t="s">
        <v>1084</v>
      </c>
      <c r="D502" s="63" t="s">
        <v>1104</v>
      </c>
      <c r="E502" s="64" t="str">
        <f t="shared" si="28"/>
        <v>Communications</v>
      </c>
      <c r="F502" s="65" t="s">
        <v>198</v>
      </c>
      <c r="G502" s="66" t="str">
        <f>IF(IFERROR(SEARCH(G$6,$D502),0)&gt;0,TRIM(VLOOKUP(G$6,'Lifeline-Capability XWalk'!$F$6:$G$38,2,FALSE)),"")</f>
        <v/>
      </c>
      <c r="H502" s="67" t="str">
        <f>IF(IFERROR(SEARCH(H$6,$D502),0)&gt;0,TRIM(VLOOKUP(H$6,'Lifeline-Capability XWalk'!$F$6:$G$38,2,FALSE)),"")</f>
        <v/>
      </c>
      <c r="I502" s="67" t="str">
        <f>IF(IFERROR(SEARCH(I$6,$D502),0)&gt;0,TRIM(VLOOKUP(I$6,'Lifeline-Capability XWalk'!$F$6:$G$38,2,FALSE)),"")</f>
        <v/>
      </c>
      <c r="J502" s="67" t="str">
        <f>IF(IFERROR(SEARCH(J$6,$D502),0)&gt;0,TRIM(VLOOKUP(J$6,'Lifeline-Capability XWalk'!$F$6:$G$38,2,FALSE)),"")</f>
        <v/>
      </c>
      <c r="K502" s="67" t="str">
        <f>IF(IFERROR(SEARCH(K$6,$D502),0)&gt;0,TRIM(VLOOKUP(K$6,'Lifeline-Capability XWalk'!$F$6:$G$38,2,FALSE)),"")</f>
        <v/>
      </c>
      <c r="L502" s="67" t="str">
        <f>IF(IFERROR(SEARCH(L$6,$D502),0)&gt;0,TRIM(VLOOKUP(L$6,'Lifeline-Capability XWalk'!$F$6:$G$38,2,FALSE)),"")</f>
        <v/>
      </c>
      <c r="M502" s="67" t="str">
        <f>IF(IFERROR(SEARCH(M$6,$D502),0)&gt;0,TRIM(VLOOKUP(M$6,'Lifeline-Capability XWalk'!$F$6:$G$38,2,FALSE)),"")</f>
        <v/>
      </c>
      <c r="N502" s="67" t="str">
        <f>IF(IFERROR(SEARCH(N$6,$D502),0)&gt;0,TRIM(VLOOKUP(N$6,'Lifeline-Capability XWalk'!$F$6:$G$38,2,FALSE)),"")</f>
        <v/>
      </c>
      <c r="O502" s="67" t="str">
        <f>IF(IFERROR(SEARCH(O$6,$D502),0)&gt;0,TRIM(VLOOKUP(O$6,'Lifeline-Capability XWalk'!$F$6:$G$38,2,FALSE)),"")</f>
        <v/>
      </c>
      <c r="P502" s="67" t="str">
        <f>IF(IFERROR(SEARCH(P$6,$D502),0)&gt;0,TRIM(VLOOKUP(P$6,'Lifeline-Capability XWalk'!$F$6:$G$38,2,FALSE)),"")</f>
        <v/>
      </c>
      <c r="Q502" s="67" t="str">
        <f>IF(IFERROR(SEARCH(Q$6,$D502),0)&gt;0,TRIM(VLOOKUP(Q$6,'Lifeline-Capability XWalk'!$F$6:$G$38,2,FALSE)),"")</f>
        <v/>
      </c>
      <c r="R502" s="67" t="str">
        <f>IF(IFERROR(SEARCH(R$6,$D502),0)&gt;0,TRIM(VLOOKUP(R$6,'Lifeline-Capability XWalk'!$F$6:$G$38,2,FALSE)),"")</f>
        <v/>
      </c>
      <c r="S502" s="67" t="str">
        <f>IF(IFERROR(SEARCH(S$6,$D502),0)&gt;0,TRIM(VLOOKUP(S$6,'Lifeline-Capability XWalk'!$F$6:$G$38,2,FALSE)),"")</f>
        <v/>
      </c>
      <c r="T502" s="67" t="str">
        <f>IF(IFERROR(SEARCH(T$6,$D502),0)&gt;0,TRIM(VLOOKUP(T$6,'Lifeline-Capability XWalk'!$F$6:$G$38,2,FALSE)),"")</f>
        <v/>
      </c>
      <c r="U502" s="67" t="str">
        <f>IF(IFERROR(SEARCH(U$6,$D502),0)&gt;0,TRIM(VLOOKUP(U$6,'Lifeline-Capability XWalk'!$F$6:$G$38,2,FALSE)),"")</f>
        <v/>
      </c>
      <c r="V502" s="67" t="str">
        <f>IF(IFERROR(SEARCH(V$6,$D502),0)&gt;0,TRIM(VLOOKUP(V$6,'Lifeline-Capability XWalk'!$F$6:$G$38,2,FALSE)),"")</f>
        <v/>
      </c>
      <c r="W502" s="67" t="str">
        <f>IF(IFERROR(SEARCH(W$6,$D502),0)&gt;0,TRIM(VLOOKUP(W$6,'Lifeline-Capability XWalk'!$F$6:$G$38,2,FALSE)),"")</f>
        <v/>
      </c>
      <c r="X502" s="67" t="str">
        <f>IF(IFERROR(SEARCH(X$6,$D502),0)&gt;0,TRIM(VLOOKUP(X$6,'Lifeline-Capability XWalk'!$F$6:$G$38,2,FALSE)),"")</f>
        <v/>
      </c>
      <c r="Y502" s="67" t="str">
        <f>IF(IFERROR(SEARCH(Y$6,$D502),0)&gt;0,TRIM(VLOOKUP(Y$6,'Lifeline-Capability XWalk'!$F$6:$G$38,2,FALSE)),"")</f>
        <v/>
      </c>
      <c r="Z502" s="67" t="str">
        <f>IF(IFERROR(SEARCH(Z$6,$D502),0)&gt;0,TRIM(VLOOKUP(Z$6,'Lifeline-Capability XWalk'!$F$6:$G$38,2,FALSE)),"")</f>
        <v/>
      </c>
      <c r="AA502" s="67" t="str">
        <f>IF(IFERROR(SEARCH(AA$6,$D502),0)&gt;0,TRIM(VLOOKUP(AA$6,'Lifeline-Capability XWalk'!$F$6:$G$38,2,FALSE)),"")</f>
        <v/>
      </c>
      <c r="AB502" s="67" t="str">
        <f>IF(IFERROR(SEARCH(AB$6,$D502),0)&gt;0,TRIM(VLOOKUP(AB$6,'Lifeline-Capability XWalk'!$F$6:$G$38,2,FALSE)),"")</f>
        <v/>
      </c>
      <c r="AC502" s="67" t="str">
        <f>IF(IFERROR(SEARCH(AC$6,$D502),0)&gt;0,TRIM(VLOOKUP(AC$6,'Lifeline-Capability XWalk'!$F$6:$G$38,2,FALSE)),"")</f>
        <v/>
      </c>
      <c r="AD502" s="67" t="str">
        <f>IF(IFERROR(SEARCH(AD$6,$D502),0)&gt;0,TRIM(VLOOKUP(AD$6,'Lifeline-Capability XWalk'!$F$6:$G$38,2,FALSE)),"")</f>
        <v/>
      </c>
      <c r="AE502" s="67" t="str">
        <f>IF(IFERROR(SEARCH(AE$6,$D502),0)&gt;0,TRIM(VLOOKUP(AE$6,'Lifeline-Capability XWalk'!$F$6:$G$38,2,FALSE)),"")</f>
        <v/>
      </c>
      <c r="AF502" s="67" t="str">
        <f>IF(IFERROR(SEARCH(AF$6,$D502),0)&gt;0,TRIM(VLOOKUP(AF$6,'Lifeline-Capability XWalk'!$F$6:$G$38,2,FALSE)),"")</f>
        <v>Communications</v>
      </c>
      <c r="AG502" s="67" t="str">
        <f>IF(IFERROR(SEARCH(AG$6,$D502),0)&gt;0,TRIM(VLOOKUP(AG$6,'Lifeline-Capability XWalk'!$F$6:$G$38,2,FALSE)),"")</f>
        <v/>
      </c>
      <c r="AH502" s="67" t="str">
        <f>IF(IFERROR(SEARCH(AH$6,$D502),0)&gt;0,TRIM(VLOOKUP(AH$6,'Lifeline-Capability XWalk'!$F$6:$G$38,2,FALSE)),"")</f>
        <v/>
      </c>
      <c r="AI502" s="67" t="str">
        <f>IF(IFERROR(SEARCH(AI$6,$D502),0)&gt;0,TRIM(VLOOKUP(AI$6,'Lifeline-Capability XWalk'!$F$6:$G$38,2,FALSE)),"")</f>
        <v/>
      </c>
      <c r="AJ502" s="67" t="str">
        <f>IF(IFERROR(SEARCH(AJ$6,$D502),0)&gt;0,TRIM(VLOOKUP(AJ$6,'Lifeline-Capability XWalk'!$F$6:$G$38,2,FALSE)),"")</f>
        <v/>
      </c>
      <c r="AK502" s="67" t="str">
        <f>IF(IFERROR(SEARCH(AK$6,$D502),0)&gt;0,TRIM(VLOOKUP(AK$6,'Lifeline-Capability XWalk'!$F$6:$G$38,2,FALSE)),"")</f>
        <v/>
      </c>
      <c r="AL502" s="68" t="str">
        <f>IF(IFERROR(SEARCH(AL$6,$D502),0)&gt;0,TRIM(VLOOKUP(AL$6,'Lifeline-Capability XWalk'!$F$6:$G$38,2,FALSE)),"")</f>
        <v/>
      </c>
      <c r="AM502" s="24" t="str">
        <f t="shared" si="30"/>
        <v/>
      </c>
      <c r="AN502" s="24" t="str">
        <f t="shared" si="29"/>
        <v/>
      </c>
      <c r="AO502" s="24" t="str">
        <f t="shared" si="29"/>
        <v/>
      </c>
      <c r="AP502" s="24" t="str">
        <f t="shared" si="29"/>
        <v/>
      </c>
      <c r="AQ502" s="24" t="str">
        <f t="shared" si="29"/>
        <v>Communications</v>
      </c>
      <c r="AR502" s="24" t="str">
        <f t="shared" si="29"/>
        <v/>
      </c>
      <c r="AS502" s="24" t="str">
        <f t="shared" si="29"/>
        <v/>
      </c>
      <c r="AT502" s="24" t="str">
        <f t="shared" si="29"/>
        <v/>
      </c>
      <c r="AU502" s="24" t="str">
        <f t="shared" si="29"/>
        <v/>
      </c>
    </row>
    <row r="503" spans="1:47" ht="32.1" customHeight="1" x14ac:dyDescent="0.2">
      <c r="A503" s="141" t="s">
        <v>1114</v>
      </c>
      <c r="B503" s="63" t="s">
        <v>1120</v>
      </c>
      <c r="C503" s="142" t="s">
        <v>1082</v>
      </c>
      <c r="D503" s="63" t="s">
        <v>1104</v>
      </c>
      <c r="E503" s="64" t="str">
        <f t="shared" si="28"/>
        <v>Communications</v>
      </c>
      <c r="F503" s="65" t="s">
        <v>727</v>
      </c>
      <c r="G503" s="66" t="str">
        <f>IF(IFERROR(SEARCH(G$6,$D503),0)&gt;0,TRIM(VLOOKUP(G$6,'Lifeline-Capability XWalk'!$F$6:$G$38,2,FALSE)),"")</f>
        <v/>
      </c>
      <c r="H503" s="67" t="str">
        <f>IF(IFERROR(SEARCH(H$6,$D503),0)&gt;0,TRIM(VLOOKUP(H$6,'Lifeline-Capability XWalk'!$F$6:$G$38,2,FALSE)),"")</f>
        <v/>
      </c>
      <c r="I503" s="67" t="str">
        <f>IF(IFERROR(SEARCH(I$6,$D503),0)&gt;0,TRIM(VLOOKUP(I$6,'Lifeline-Capability XWalk'!$F$6:$G$38,2,FALSE)),"")</f>
        <v/>
      </c>
      <c r="J503" s="67" t="str">
        <f>IF(IFERROR(SEARCH(J$6,$D503),0)&gt;0,TRIM(VLOOKUP(J$6,'Lifeline-Capability XWalk'!$F$6:$G$38,2,FALSE)),"")</f>
        <v/>
      </c>
      <c r="K503" s="67" t="str">
        <f>IF(IFERROR(SEARCH(K$6,$D503),0)&gt;0,TRIM(VLOOKUP(K$6,'Lifeline-Capability XWalk'!$F$6:$G$38,2,FALSE)),"")</f>
        <v/>
      </c>
      <c r="L503" s="67" t="str">
        <f>IF(IFERROR(SEARCH(L$6,$D503),0)&gt;0,TRIM(VLOOKUP(L$6,'Lifeline-Capability XWalk'!$F$6:$G$38,2,FALSE)),"")</f>
        <v/>
      </c>
      <c r="M503" s="67" t="str">
        <f>IF(IFERROR(SEARCH(M$6,$D503),0)&gt;0,TRIM(VLOOKUP(M$6,'Lifeline-Capability XWalk'!$F$6:$G$38,2,FALSE)),"")</f>
        <v/>
      </c>
      <c r="N503" s="67" t="str">
        <f>IF(IFERROR(SEARCH(N$6,$D503),0)&gt;0,TRIM(VLOOKUP(N$6,'Lifeline-Capability XWalk'!$F$6:$G$38,2,FALSE)),"")</f>
        <v/>
      </c>
      <c r="O503" s="67" t="str">
        <f>IF(IFERROR(SEARCH(O$6,$D503),0)&gt;0,TRIM(VLOOKUP(O$6,'Lifeline-Capability XWalk'!$F$6:$G$38,2,FALSE)),"")</f>
        <v/>
      </c>
      <c r="P503" s="67" t="str">
        <f>IF(IFERROR(SEARCH(P$6,$D503),0)&gt;0,TRIM(VLOOKUP(P$6,'Lifeline-Capability XWalk'!$F$6:$G$38,2,FALSE)),"")</f>
        <v/>
      </c>
      <c r="Q503" s="67" t="str">
        <f>IF(IFERROR(SEARCH(Q$6,$D503),0)&gt;0,TRIM(VLOOKUP(Q$6,'Lifeline-Capability XWalk'!$F$6:$G$38,2,FALSE)),"")</f>
        <v/>
      </c>
      <c r="R503" s="67" t="str">
        <f>IF(IFERROR(SEARCH(R$6,$D503),0)&gt;0,TRIM(VLOOKUP(R$6,'Lifeline-Capability XWalk'!$F$6:$G$38,2,FALSE)),"")</f>
        <v/>
      </c>
      <c r="S503" s="67" t="str">
        <f>IF(IFERROR(SEARCH(S$6,$D503),0)&gt;0,TRIM(VLOOKUP(S$6,'Lifeline-Capability XWalk'!$F$6:$G$38,2,FALSE)),"")</f>
        <v/>
      </c>
      <c r="T503" s="67" t="str">
        <f>IF(IFERROR(SEARCH(T$6,$D503),0)&gt;0,TRIM(VLOOKUP(T$6,'Lifeline-Capability XWalk'!$F$6:$G$38,2,FALSE)),"")</f>
        <v/>
      </c>
      <c r="U503" s="67" t="str">
        <f>IF(IFERROR(SEARCH(U$6,$D503),0)&gt;0,TRIM(VLOOKUP(U$6,'Lifeline-Capability XWalk'!$F$6:$G$38,2,FALSE)),"")</f>
        <v/>
      </c>
      <c r="V503" s="67" t="str">
        <f>IF(IFERROR(SEARCH(V$6,$D503),0)&gt;0,TRIM(VLOOKUP(V$6,'Lifeline-Capability XWalk'!$F$6:$G$38,2,FALSE)),"")</f>
        <v/>
      </c>
      <c r="W503" s="67" t="str">
        <f>IF(IFERROR(SEARCH(W$6,$D503),0)&gt;0,TRIM(VLOOKUP(W$6,'Lifeline-Capability XWalk'!$F$6:$G$38,2,FALSE)),"")</f>
        <v/>
      </c>
      <c r="X503" s="67" t="str">
        <f>IF(IFERROR(SEARCH(X$6,$D503),0)&gt;0,TRIM(VLOOKUP(X$6,'Lifeline-Capability XWalk'!$F$6:$G$38,2,FALSE)),"")</f>
        <v/>
      </c>
      <c r="Y503" s="67" t="str">
        <f>IF(IFERROR(SEARCH(Y$6,$D503),0)&gt;0,TRIM(VLOOKUP(Y$6,'Lifeline-Capability XWalk'!$F$6:$G$38,2,FALSE)),"")</f>
        <v/>
      </c>
      <c r="Z503" s="67" t="str">
        <f>IF(IFERROR(SEARCH(Z$6,$D503),0)&gt;0,TRIM(VLOOKUP(Z$6,'Lifeline-Capability XWalk'!$F$6:$G$38,2,FALSE)),"")</f>
        <v/>
      </c>
      <c r="AA503" s="67" t="str">
        <f>IF(IFERROR(SEARCH(AA$6,$D503),0)&gt;0,TRIM(VLOOKUP(AA$6,'Lifeline-Capability XWalk'!$F$6:$G$38,2,FALSE)),"")</f>
        <v/>
      </c>
      <c r="AB503" s="67" t="str">
        <f>IF(IFERROR(SEARCH(AB$6,$D503),0)&gt;0,TRIM(VLOOKUP(AB$6,'Lifeline-Capability XWalk'!$F$6:$G$38,2,FALSE)),"")</f>
        <v/>
      </c>
      <c r="AC503" s="67" t="str">
        <f>IF(IFERROR(SEARCH(AC$6,$D503),0)&gt;0,TRIM(VLOOKUP(AC$6,'Lifeline-Capability XWalk'!$F$6:$G$38,2,FALSE)),"")</f>
        <v/>
      </c>
      <c r="AD503" s="67" t="str">
        <f>IF(IFERROR(SEARCH(AD$6,$D503),0)&gt;0,TRIM(VLOOKUP(AD$6,'Lifeline-Capability XWalk'!$F$6:$G$38,2,FALSE)),"")</f>
        <v/>
      </c>
      <c r="AE503" s="67" t="str">
        <f>IF(IFERROR(SEARCH(AE$6,$D503),0)&gt;0,TRIM(VLOOKUP(AE$6,'Lifeline-Capability XWalk'!$F$6:$G$38,2,FALSE)),"")</f>
        <v/>
      </c>
      <c r="AF503" s="67" t="str">
        <f>IF(IFERROR(SEARCH(AF$6,$D503),0)&gt;0,TRIM(VLOOKUP(AF$6,'Lifeline-Capability XWalk'!$F$6:$G$38,2,FALSE)),"")</f>
        <v>Communications</v>
      </c>
      <c r="AG503" s="67" t="str">
        <f>IF(IFERROR(SEARCH(AG$6,$D503),0)&gt;0,TRIM(VLOOKUP(AG$6,'Lifeline-Capability XWalk'!$F$6:$G$38,2,FALSE)),"")</f>
        <v/>
      </c>
      <c r="AH503" s="67" t="str">
        <f>IF(IFERROR(SEARCH(AH$6,$D503),0)&gt;0,TRIM(VLOOKUP(AH$6,'Lifeline-Capability XWalk'!$F$6:$G$38,2,FALSE)),"")</f>
        <v/>
      </c>
      <c r="AI503" s="67" t="str">
        <f>IF(IFERROR(SEARCH(AI$6,$D503),0)&gt;0,TRIM(VLOOKUP(AI$6,'Lifeline-Capability XWalk'!$F$6:$G$38,2,FALSE)),"")</f>
        <v/>
      </c>
      <c r="AJ503" s="67" t="str">
        <f>IF(IFERROR(SEARCH(AJ$6,$D503),0)&gt;0,TRIM(VLOOKUP(AJ$6,'Lifeline-Capability XWalk'!$F$6:$G$38,2,FALSE)),"")</f>
        <v/>
      </c>
      <c r="AK503" s="67" t="str">
        <f>IF(IFERROR(SEARCH(AK$6,$D503),0)&gt;0,TRIM(VLOOKUP(AK$6,'Lifeline-Capability XWalk'!$F$6:$G$38,2,FALSE)),"")</f>
        <v/>
      </c>
      <c r="AL503" s="68" t="str">
        <f>IF(IFERROR(SEARCH(AL$6,$D503),0)&gt;0,TRIM(VLOOKUP(AL$6,'Lifeline-Capability XWalk'!$F$6:$G$38,2,FALSE)),"")</f>
        <v/>
      </c>
      <c r="AM503" s="24" t="str">
        <f t="shared" si="30"/>
        <v/>
      </c>
      <c r="AN503" s="24" t="str">
        <f t="shared" si="29"/>
        <v/>
      </c>
      <c r="AO503" s="24" t="str">
        <f t="shared" si="29"/>
        <v/>
      </c>
      <c r="AP503" s="24" t="str">
        <f t="shared" si="29"/>
        <v/>
      </c>
      <c r="AQ503" s="24" t="str">
        <f t="shared" si="29"/>
        <v>Communications</v>
      </c>
      <c r="AR503" s="24" t="str">
        <f t="shared" si="29"/>
        <v/>
      </c>
      <c r="AS503" s="24" t="str">
        <f t="shared" si="29"/>
        <v/>
      </c>
      <c r="AT503" s="24" t="str">
        <f t="shared" si="29"/>
        <v/>
      </c>
      <c r="AU503" s="24" t="str">
        <f t="shared" si="29"/>
        <v/>
      </c>
    </row>
    <row r="504" spans="1:47" ht="32.1" customHeight="1" x14ac:dyDescent="0.2">
      <c r="A504" s="141" t="s">
        <v>1114</v>
      </c>
      <c r="B504" s="63" t="s">
        <v>26</v>
      </c>
      <c r="C504" s="142" t="s">
        <v>1082</v>
      </c>
      <c r="D504" s="63" t="s">
        <v>1104</v>
      </c>
      <c r="E504" s="64" t="str">
        <f t="shared" si="28"/>
        <v>Communications</v>
      </c>
      <c r="F504" s="65" t="s">
        <v>586</v>
      </c>
      <c r="G504" s="66" t="str">
        <f>IF(IFERROR(SEARCH(G$6,$D504),0)&gt;0,TRIM(VLOOKUP(G$6,'Lifeline-Capability XWalk'!$F$6:$G$38,2,FALSE)),"")</f>
        <v/>
      </c>
      <c r="H504" s="67" t="str">
        <f>IF(IFERROR(SEARCH(H$6,$D504),0)&gt;0,TRIM(VLOOKUP(H$6,'Lifeline-Capability XWalk'!$F$6:$G$38,2,FALSE)),"")</f>
        <v/>
      </c>
      <c r="I504" s="67" t="str">
        <f>IF(IFERROR(SEARCH(I$6,$D504),0)&gt;0,TRIM(VLOOKUP(I$6,'Lifeline-Capability XWalk'!$F$6:$G$38,2,FALSE)),"")</f>
        <v/>
      </c>
      <c r="J504" s="67" t="str">
        <f>IF(IFERROR(SEARCH(J$6,$D504),0)&gt;0,TRIM(VLOOKUP(J$6,'Lifeline-Capability XWalk'!$F$6:$G$38,2,FALSE)),"")</f>
        <v/>
      </c>
      <c r="K504" s="67" t="str">
        <f>IF(IFERROR(SEARCH(K$6,$D504),0)&gt;0,TRIM(VLOOKUP(K$6,'Lifeline-Capability XWalk'!$F$6:$G$38,2,FALSE)),"")</f>
        <v/>
      </c>
      <c r="L504" s="67" t="str">
        <f>IF(IFERROR(SEARCH(L$6,$D504),0)&gt;0,TRIM(VLOOKUP(L$6,'Lifeline-Capability XWalk'!$F$6:$G$38,2,FALSE)),"")</f>
        <v/>
      </c>
      <c r="M504" s="67" t="str">
        <f>IF(IFERROR(SEARCH(M$6,$D504),0)&gt;0,TRIM(VLOOKUP(M$6,'Lifeline-Capability XWalk'!$F$6:$G$38,2,FALSE)),"")</f>
        <v/>
      </c>
      <c r="N504" s="67" t="str">
        <f>IF(IFERROR(SEARCH(N$6,$D504),0)&gt;0,TRIM(VLOOKUP(N$6,'Lifeline-Capability XWalk'!$F$6:$G$38,2,FALSE)),"")</f>
        <v/>
      </c>
      <c r="O504" s="67" t="str">
        <f>IF(IFERROR(SEARCH(O$6,$D504),0)&gt;0,TRIM(VLOOKUP(O$6,'Lifeline-Capability XWalk'!$F$6:$G$38,2,FALSE)),"")</f>
        <v/>
      </c>
      <c r="P504" s="67" t="str">
        <f>IF(IFERROR(SEARCH(P$6,$D504),0)&gt;0,TRIM(VLOOKUP(P$6,'Lifeline-Capability XWalk'!$F$6:$G$38,2,FALSE)),"")</f>
        <v/>
      </c>
      <c r="Q504" s="67" t="str">
        <f>IF(IFERROR(SEARCH(Q$6,$D504),0)&gt;0,TRIM(VLOOKUP(Q$6,'Lifeline-Capability XWalk'!$F$6:$G$38,2,FALSE)),"")</f>
        <v/>
      </c>
      <c r="R504" s="67" t="str">
        <f>IF(IFERROR(SEARCH(R$6,$D504),0)&gt;0,TRIM(VLOOKUP(R$6,'Lifeline-Capability XWalk'!$F$6:$G$38,2,FALSE)),"")</f>
        <v/>
      </c>
      <c r="S504" s="67" t="str">
        <f>IF(IFERROR(SEARCH(S$6,$D504),0)&gt;0,TRIM(VLOOKUP(S$6,'Lifeline-Capability XWalk'!$F$6:$G$38,2,FALSE)),"")</f>
        <v/>
      </c>
      <c r="T504" s="67" t="str">
        <f>IF(IFERROR(SEARCH(T$6,$D504),0)&gt;0,TRIM(VLOOKUP(T$6,'Lifeline-Capability XWalk'!$F$6:$G$38,2,FALSE)),"")</f>
        <v/>
      </c>
      <c r="U504" s="67" t="str">
        <f>IF(IFERROR(SEARCH(U$6,$D504),0)&gt;0,TRIM(VLOOKUP(U$6,'Lifeline-Capability XWalk'!$F$6:$G$38,2,FALSE)),"")</f>
        <v/>
      </c>
      <c r="V504" s="67" t="str">
        <f>IF(IFERROR(SEARCH(V$6,$D504),0)&gt;0,TRIM(VLOOKUP(V$6,'Lifeline-Capability XWalk'!$F$6:$G$38,2,FALSE)),"")</f>
        <v/>
      </c>
      <c r="W504" s="67" t="str">
        <f>IF(IFERROR(SEARCH(W$6,$D504),0)&gt;0,TRIM(VLOOKUP(W$6,'Lifeline-Capability XWalk'!$F$6:$G$38,2,FALSE)),"")</f>
        <v/>
      </c>
      <c r="X504" s="67" t="str">
        <f>IF(IFERROR(SEARCH(X$6,$D504),0)&gt;0,TRIM(VLOOKUP(X$6,'Lifeline-Capability XWalk'!$F$6:$G$38,2,FALSE)),"")</f>
        <v/>
      </c>
      <c r="Y504" s="67" t="str">
        <f>IF(IFERROR(SEARCH(Y$6,$D504),0)&gt;0,TRIM(VLOOKUP(Y$6,'Lifeline-Capability XWalk'!$F$6:$G$38,2,FALSE)),"")</f>
        <v/>
      </c>
      <c r="Z504" s="67" t="str">
        <f>IF(IFERROR(SEARCH(Z$6,$D504),0)&gt;0,TRIM(VLOOKUP(Z$6,'Lifeline-Capability XWalk'!$F$6:$G$38,2,FALSE)),"")</f>
        <v/>
      </c>
      <c r="AA504" s="67" t="str">
        <f>IF(IFERROR(SEARCH(AA$6,$D504),0)&gt;0,TRIM(VLOOKUP(AA$6,'Lifeline-Capability XWalk'!$F$6:$G$38,2,FALSE)),"")</f>
        <v/>
      </c>
      <c r="AB504" s="67" t="str">
        <f>IF(IFERROR(SEARCH(AB$6,$D504),0)&gt;0,TRIM(VLOOKUP(AB$6,'Lifeline-Capability XWalk'!$F$6:$G$38,2,FALSE)),"")</f>
        <v/>
      </c>
      <c r="AC504" s="67" t="str">
        <f>IF(IFERROR(SEARCH(AC$6,$D504),0)&gt;0,TRIM(VLOOKUP(AC$6,'Lifeline-Capability XWalk'!$F$6:$G$38,2,FALSE)),"")</f>
        <v/>
      </c>
      <c r="AD504" s="67" t="str">
        <f>IF(IFERROR(SEARCH(AD$6,$D504),0)&gt;0,TRIM(VLOOKUP(AD$6,'Lifeline-Capability XWalk'!$F$6:$G$38,2,FALSE)),"")</f>
        <v/>
      </c>
      <c r="AE504" s="67" t="str">
        <f>IF(IFERROR(SEARCH(AE$6,$D504),0)&gt;0,TRIM(VLOOKUP(AE$6,'Lifeline-Capability XWalk'!$F$6:$G$38,2,FALSE)),"")</f>
        <v/>
      </c>
      <c r="AF504" s="67" t="str">
        <f>IF(IFERROR(SEARCH(AF$6,$D504),0)&gt;0,TRIM(VLOOKUP(AF$6,'Lifeline-Capability XWalk'!$F$6:$G$38,2,FALSE)),"")</f>
        <v>Communications</v>
      </c>
      <c r="AG504" s="67" t="str">
        <f>IF(IFERROR(SEARCH(AG$6,$D504),0)&gt;0,TRIM(VLOOKUP(AG$6,'Lifeline-Capability XWalk'!$F$6:$G$38,2,FALSE)),"")</f>
        <v/>
      </c>
      <c r="AH504" s="67" t="str">
        <f>IF(IFERROR(SEARCH(AH$6,$D504),0)&gt;0,TRIM(VLOOKUP(AH$6,'Lifeline-Capability XWalk'!$F$6:$G$38,2,FALSE)),"")</f>
        <v/>
      </c>
      <c r="AI504" s="67" t="str">
        <f>IF(IFERROR(SEARCH(AI$6,$D504),0)&gt;0,TRIM(VLOOKUP(AI$6,'Lifeline-Capability XWalk'!$F$6:$G$38,2,FALSE)),"")</f>
        <v/>
      </c>
      <c r="AJ504" s="67" t="str">
        <f>IF(IFERROR(SEARCH(AJ$6,$D504),0)&gt;0,TRIM(VLOOKUP(AJ$6,'Lifeline-Capability XWalk'!$F$6:$G$38,2,FALSE)),"")</f>
        <v/>
      </c>
      <c r="AK504" s="67" t="str">
        <f>IF(IFERROR(SEARCH(AK$6,$D504),0)&gt;0,TRIM(VLOOKUP(AK$6,'Lifeline-Capability XWalk'!$F$6:$G$38,2,FALSE)),"")</f>
        <v/>
      </c>
      <c r="AL504" s="68" t="str">
        <f>IF(IFERROR(SEARCH(AL$6,$D504),0)&gt;0,TRIM(VLOOKUP(AL$6,'Lifeline-Capability XWalk'!$F$6:$G$38,2,FALSE)),"")</f>
        <v/>
      </c>
      <c r="AM504" s="24" t="str">
        <f t="shared" si="30"/>
        <v/>
      </c>
      <c r="AN504" s="24" t="str">
        <f t="shared" si="29"/>
        <v/>
      </c>
      <c r="AO504" s="24" t="str">
        <f t="shared" si="29"/>
        <v/>
      </c>
      <c r="AP504" s="24" t="str">
        <f t="shared" si="29"/>
        <v/>
      </c>
      <c r="AQ504" s="24" t="str">
        <f t="shared" si="29"/>
        <v>Communications</v>
      </c>
      <c r="AR504" s="24" t="str">
        <f t="shared" si="29"/>
        <v/>
      </c>
      <c r="AS504" s="24" t="str">
        <f t="shared" si="29"/>
        <v/>
      </c>
      <c r="AT504" s="24" t="str">
        <f t="shared" si="29"/>
        <v/>
      </c>
      <c r="AU504" s="24" t="str">
        <f t="shared" si="29"/>
        <v/>
      </c>
    </row>
    <row r="505" spans="1:47" ht="32.1" customHeight="1" x14ac:dyDescent="0.2">
      <c r="A505" s="141" t="s">
        <v>1114</v>
      </c>
      <c r="B505" s="63" t="s">
        <v>1</v>
      </c>
      <c r="C505" s="142" t="s">
        <v>1082</v>
      </c>
      <c r="D505" s="63" t="s">
        <v>1104</v>
      </c>
      <c r="E505" s="64" t="str">
        <f t="shared" si="28"/>
        <v>Communications</v>
      </c>
      <c r="F505" s="65" t="s">
        <v>154</v>
      </c>
      <c r="G505" s="66" t="str">
        <f>IF(IFERROR(SEARCH(G$6,$D505),0)&gt;0,TRIM(VLOOKUP(G$6,'Lifeline-Capability XWalk'!$F$6:$G$38,2,FALSE)),"")</f>
        <v/>
      </c>
      <c r="H505" s="67" t="str">
        <f>IF(IFERROR(SEARCH(H$6,$D505),0)&gt;0,TRIM(VLOOKUP(H$6,'Lifeline-Capability XWalk'!$F$6:$G$38,2,FALSE)),"")</f>
        <v/>
      </c>
      <c r="I505" s="67" t="str">
        <f>IF(IFERROR(SEARCH(I$6,$D505),0)&gt;0,TRIM(VLOOKUP(I$6,'Lifeline-Capability XWalk'!$F$6:$G$38,2,FALSE)),"")</f>
        <v/>
      </c>
      <c r="J505" s="67" t="str">
        <f>IF(IFERROR(SEARCH(J$6,$D505),0)&gt;0,TRIM(VLOOKUP(J$6,'Lifeline-Capability XWalk'!$F$6:$G$38,2,FALSE)),"")</f>
        <v/>
      </c>
      <c r="K505" s="67" t="str">
        <f>IF(IFERROR(SEARCH(K$6,$D505),0)&gt;0,TRIM(VLOOKUP(K$6,'Lifeline-Capability XWalk'!$F$6:$G$38,2,FALSE)),"")</f>
        <v/>
      </c>
      <c r="L505" s="67" t="str">
        <f>IF(IFERROR(SEARCH(L$6,$D505),0)&gt;0,TRIM(VLOOKUP(L$6,'Lifeline-Capability XWalk'!$F$6:$G$38,2,FALSE)),"")</f>
        <v/>
      </c>
      <c r="M505" s="67" t="str">
        <f>IF(IFERROR(SEARCH(M$6,$D505),0)&gt;0,TRIM(VLOOKUP(M$6,'Lifeline-Capability XWalk'!$F$6:$G$38,2,FALSE)),"")</f>
        <v/>
      </c>
      <c r="N505" s="67" t="str">
        <f>IF(IFERROR(SEARCH(N$6,$D505),0)&gt;0,TRIM(VLOOKUP(N$6,'Lifeline-Capability XWalk'!$F$6:$G$38,2,FALSE)),"")</f>
        <v/>
      </c>
      <c r="O505" s="67" t="str">
        <f>IF(IFERROR(SEARCH(O$6,$D505),0)&gt;0,TRIM(VLOOKUP(O$6,'Lifeline-Capability XWalk'!$F$6:$G$38,2,FALSE)),"")</f>
        <v/>
      </c>
      <c r="P505" s="67" t="str">
        <f>IF(IFERROR(SEARCH(P$6,$D505),0)&gt;0,TRIM(VLOOKUP(P$6,'Lifeline-Capability XWalk'!$F$6:$G$38,2,FALSE)),"")</f>
        <v/>
      </c>
      <c r="Q505" s="67" t="str">
        <f>IF(IFERROR(SEARCH(Q$6,$D505),0)&gt;0,TRIM(VLOOKUP(Q$6,'Lifeline-Capability XWalk'!$F$6:$G$38,2,FALSE)),"")</f>
        <v/>
      </c>
      <c r="R505" s="67" t="str">
        <f>IF(IFERROR(SEARCH(R$6,$D505),0)&gt;0,TRIM(VLOOKUP(R$6,'Lifeline-Capability XWalk'!$F$6:$G$38,2,FALSE)),"")</f>
        <v/>
      </c>
      <c r="S505" s="67" t="str">
        <f>IF(IFERROR(SEARCH(S$6,$D505),0)&gt;0,TRIM(VLOOKUP(S$6,'Lifeline-Capability XWalk'!$F$6:$G$38,2,FALSE)),"")</f>
        <v/>
      </c>
      <c r="T505" s="67" t="str">
        <f>IF(IFERROR(SEARCH(T$6,$D505),0)&gt;0,TRIM(VLOOKUP(T$6,'Lifeline-Capability XWalk'!$F$6:$G$38,2,FALSE)),"")</f>
        <v/>
      </c>
      <c r="U505" s="67" t="str">
        <f>IF(IFERROR(SEARCH(U$6,$D505),0)&gt;0,TRIM(VLOOKUP(U$6,'Lifeline-Capability XWalk'!$F$6:$G$38,2,FALSE)),"")</f>
        <v/>
      </c>
      <c r="V505" s="67" t="str">
        <f>IF(IFERROR(SEARCH(V$6,$D505),0)&gt;0,TRIM(VLOOKUP(V$6,'Lifeline-Capability XWalk'!$F$6:$G$38,2,FALSE)),"")</f>
        <v/>
      </c>
      <c r="W505" s="67" t="str">
        <f>IF(IFERROR(SEARCH(W$6,$D505),0)&gt;0,TRIM(VLOOKUP(W$6,'Lifeline-Capability XWalk'!$F$6:$G$38,2,FALSE)),"")</f>
        <v/>
      </c>
      <c r="X505" s="67" t="str">
        <f>IF(IFERROR(SEARCH(X$6,$D505),0)&gt;0,TRIM(VLOOKUP(X$6,'Lifeline-Capability XWalk'!$F$6:$G$38,2,FALSE)),"")</f>
        <v/>
      </c>
      <c r="Y505" s="67" t="str">
        <f>IF(IFERROR(SEARCH(Y$6,$D505),0)&gt;0,TRIM(VLOOKUP(Y$6,'Lifeline-Capability XWalk'!$F$6:$G$38,2,FALSE)),"")</f>
        <v/>
      </c>
      <c r="Z505" s="67" t="str">
        <f>IF(IFERROR(SEARCH(Z$6,$D505),0)&gt;0,TRIM(VLOOKUP(Z$6,'Lifeline-Capability XWalk'!$F$6:$G$38,2,FALSE)),"")</f>
        <v/>
      </c>
      <c r="AA505" s="67" t="str">
        <f>IF(IFERROR(SEARCH(AA$6,$D505),0)&gt;0,TRIM(VLOOKUP(AA$6,'Lifeline-Capability XWalk'!$F$6:$G$38,2,FALSE)),"")</f>
        <v/>
      </c>
      <c r="AB505" s="67" t="str">
        <f>IF(IFERROR(SEARCH(AB$6,$D505),0)&gt;0,TRIM(VLOOKUP(AB$6,'Lifeline-Capability XWalk'!$F$6:$G$38,2,FALSE)),"")</f>
        <v/>
      </c>
      <c r="AC505" s="67" t="str">
        <f>IF(IFERROR(SEARCH(AC$6,$D505),0)&gt;0,TRIM(VLOOKUP(AC$6,'Lifeline-Capability XWalk'!$F$6:$G$38,2,FALSE)),"")</f>
        <v/>
      </c>
      <c r="AD505" s="67" t="str">
        <f>IF(IFERROR(SEARCH(AD$6,$D505),0)&gt;0,TRIM(VLOOKUP(AD$6,'Lifeline-Capability XWalk'!$F$6:$G$38,2,FALSE)),"")</f>
        <v/>
      </c>
      <c r="AE505" s="67" t="str">
        <f>IF(IFERROR(SEARCH(AE$6,$D505),0)&gt;0,TRIM(VLOOKUP(AE$6,'Lifeline-Capability XWalk'!$F$6:$G$38,2,FALSE)),"")</f>
        <v/>
      </c>
      <c r="AF505" s="67" t="str">
        <f>IF(IFERROR(SEARCH(AF$6,$D505),0)&gt;0,TRIM(VLOOKUP(AF$6,'Lifeline-Capability XWalk'!$F$6:$G$38,2,FALSE)),"")</f>
        <v>Communications</v>
      </c>
      <c r="AG505" s="67" t="str">
        <f>IF(IFERROR(SEARCH(AG$6,$D505),0)&gt;0,TRIM(VLOOKUP(AG$6,'Lifeline-Capability XWalk'!$F$6:$G$38,2,FALSE)),"")</f>
        <v/>
      </c>
      <c r="AH505" s="67" t="str">
        <f>IF(IFERROR(SEARCH(AH$6,$D505),0)&gt;0,TRIM(VLOOKUP(AH$6,'Lifeline-Capability XWalk'!$F$6:$G$38,2,FALSE)),"")</f>
        <v/>
      </c>
      <c r="AI505" s="67" t="str">
        <f>IF(IFERROR(SEARCH(AI$6,$D505),0)&gt;0,TRIM(VLOOKUP(AI$6,'Lifeline-Capability XWalk'!$F$6:$G$38,2,FALSE)),"")</f>
        <v/>
      </c>
      <c r="AJ505" s="67" t="str">
        <f>IF(IFERROR(SEARCH(AJ$6,$D505),0)&gt;0,TRIM(VLOOKUP(AJ$6,'Lifeline-Capability XWalk'!$F$6:$G$38,2,FALSE)),"")</f>
        <v/>
      </c>
      <c r="AK505" s="67" t="str">
        <f>IF(IFERROR(SEARCH(AK$6,$D505),0)&gt;0,TRIM(VLOOKUP(AK$6,'Lifeline-Capability XWalk'!$F$6:$G$38,2,FALSE)),"")</f>
        <v/>
      </c>
      <c r="AL505" s="68" t="str">
        <f>IF(IFERROR(SEARCH(AL$6,$D505),0)&gt;0,TRIM(VLOOKUP(AL$6,'Lifeline-Capability XWalk'!$F$6:$G$38,2,FALSE)),"")</f>
        <v/>
      </c>
      <c r="AM505" s="24" t="str">
        <f t="shared" si="30"/>
        <v/>
      </c>
      <c r="AN505" s="24" t="str">
        <f t="shared" si="29"/>
        <v/>
      </c>
      <c r="AO505" s="24" t="str">
        <f t="shared" si="29"/>
        <v/>
      </c>
      <c r="AP505" s="24" t="str">
        <f t="shared" si="29"/>
        <v/>
      </c>
      <c r="AQ505" s="24" t="str">
        <f t="shared" si="29"/>
        <v>Communications</v>
      </c>
      <c r="AR505" s="24" t="str">
        <f t="shared" si="29"/>
        <v/>
      </c>
      <c r="AS505" s="24" t="str">
        <f t="shared" si="29"/>
        <v/>
      </c>
      <c r="AT505" s="24" t="str">
        <f t="shared" si="29"/>
        <v/>
      </c>
      <c r="AU505" s="24" t="str">
        <f t="shared" si="29"/>
        <v/>
      </c>
    </row>
    <row r="506" spans="1:47" ht="32.1" customHeight="1" x14ac:dyDescent="0.2">
      <c r="A506" s="141" t="s">
        <v>1114</v>
      </c>
      <c r="B506" s="63" t="s">
        <v>1</v>
      </c>
      <c r="C506" s="142" t="s">
        <v>1082</v>
      </c>
      <c r="D506" s="63" t="s">
        <v>1104</v>
      </c>
      <c r="E506" s="64" t="str">
        <f t="shared" si="28"/>
        <v>Communications</v>
      </c>
      <c r="F506" s="65" t="s">
        <v>156</v>
      </c>
      <c r="G506" s="66" t="str">
        <f>IF(IFERROR(SEARCH(G$6,$D506),0)&gt;0,TRIM(VLOOKUP(G$6,'Lifeline-Capability XWalk'!$F$6:$G$38,2,FALSE)),"")</f>
        <v/>
      </c>
      <c r="H506" s="67" t="str">
        <f>IF(IFERROR(SEARCH(H$6,$D506),0)&gt;0,TRIM(VLOOKUP(H$6,'Lifeline-Capability XWalk'!$F$6:$G$38,2,FALSE)),"")</f>
        <v/>
      </c>
      <c r="I506" s="67" t="str">
        <f>IF(IFERROR(SEARCH(I$6,$D506),0)&gt;0,TRIM(VLOOKUP(I$6,'Lifeline-Capability XWalk'!$F$6:$G$38,2,FALSE)),"")</f>
        <v/>
      </c>
      <c r="J506" s="67" t="str">
        <f>IF(IFERROR(SEARCH(J$6,$D506),0)&gt;0,TRIM(VLOOKUP(J$6,'Lifeline-Capability XWalk'!$F$6:$G$38,2,FALSE)),"")</f>
        <v/>
      </c>
      <c r="K506" s="67" t="str">
        <f>IF(IFERROR(SEARCH(K$6,$D506),0)&gt;0,TRIM(VLOOKUP(K$6,'Lifeline-Capability XWalk'!$F$6:$G$38,2,FALSE)),"")</f>
        <v/>
      </c>
      <c r="L506" s="67" t="str">
        <f>IF(IFERROR(SEARCH(L$6,$D506),0)&gt;0,TRIM(VLOOKUP(L$6,'Lifeline-Capability XWalk'!$F$6:$G$38,2,FALSE)),"")</f>
        <v/>
      </c>
      <c r="M506" s="67" t="str">
        <f>IF(IFERROR(SEARCH(M$6,$D506),0)&gt;0,TRIM(VLOOKUP(M$6,'Lifeline-Capability XWalk'!$F$6:$G$38,2,FALSE)),"")</f>
        <v/>
      </c>
      <c r="N506" s="67" t="str">
        <f>IF(IFERROR(SEARCH(N$6,$D506),0)&gt;0,TRIM(VLOOKUP(N$6,'Lifeline-Capability XWalk'!$F$6:$G$38,2,FALSE)),"")</f>
        <v/>
      </c>
      <c r="O506" s="67" t="str">
        <f>IF(IFERROR(SEARCH(O$6,$D506),0)&gt;0,TRIM(VLOOKUP(O$6,'Lifeline-Capability XWalk'!$F$6:$G$38,2,FALSE)),"")</f>
        <v/>
      </c>
      <c r="P506" s="67" t="str">
        <f>IF(IFERROR(SEARCH(P$6,$D506),0)&gt;0,TRIM(VLOOKUP(P$6,'Lifeline-Capability XWalk'!$F$6:$G$38,2,FALSE)),"")</f>
        <v/>
      </c>
      <c r="Q506" s="67" t="str">
        <f>IF(IFERROR(SEARCH(Q$6,$D506),0)&gt;0,TRIM(VLOOKUP(Q$6,'Lifeline-Capability XWalk'!$F$6:$G$38,2,FALSE)),"")</f>
        <v/>
      </c>
      <c r="R506" s="67" t="str">
        <f>IF(IFERROR(SEARCH(R$6,$D506),0)&gt;0,TRIM(VLOOKUP(R$6,'Lifeline-Capability XWalk'!$F$6:$G$38,2,FALSE)),"")</f>
        <v/>
      </c>
      <c r="S506" s="67" t="str">
        <f>IF(IFERROR(SEARCH(S$6,$D506),0)&gt;0,TRIM(VLOOKUP(S$6,'Lifeline-Capability XWalk'!$F$6:$G$38,2,FALSE)),"")</f>
        <v/>
      </c>
      <c r="T506" s="67" t="str">
        <f>IF(IFERROR(SEARCH(T$6,$D506),0)&gt;0,TRIM(VLOOKUP(T$6,'Lifeline-Capability XWalk'!$F$6:$G$38,2,FALSE)),"")</f>
        <v/>
      </c>
      <c r="U506" s="67" t="str">
        <f>IF(IFERROR(SEARCH(U$6,$D506),0)&gt;0,TRIM(VLOOKUP(U$6,'Lifeline-Capability XWalk'!$F$6:$G$38,2,FALSE)),"")</f>
        <v/>
      </c>
      <c r="V506" s="67" t="str">
        <f>IF(IFERROR(SEARCH(V$6,$D506),0)&gt;0,TRIM(VLOOKUP(V$6,'Lifeline-Capability XWalk'!$F$6:$G$38,2,FALSE)),"")</f>
        <v/>
      </c>
      <c r="W506" s="67" t="str">
        <f>IF(IFERROR(SEARCH(W$6,$D506),0)&gt;0,TRIM(VLOOKUP(W$6,'Lifeline-Capability XWalk'!$F$6:$G$38,2,FALSE)),"")</f>
        <v/>
      </c>
      <c r="X506" s="67" t="str">
        <f>IF(IFERROR(SEARCH(X$6,$D506),0)&gt;0,TRIM(VLOOKUP(X$6,'Lifeline-Capability XWalk'!$F$6:$G$38,2,FALSE)),"")</f>
        <v/>
      </c>
      <c r="Y506" s="67" t="str">
        <f>IF(IFERROR(SEARCH(Y$6,$D506),0)&gt;0,TRIM(VLOOKUP(Y$6,'Lifeline-Capability XWalk'!$F$6:$G$38,2,FALSE)),"")</f>
        <v/>
      </c>
      <c r="Z506" s="67" t="str">
        <f>IF(IFERROR(SEARCH(Z$6,$D506),0)&gt;0,TRIM(VLOOKUP(Z$6,'Lifeline-Capability XWalk'!$F$6:$G$38,2,FALSE)),"")</f>
        <v/>
      </c>
      <c r="AA506" s="67" t="str">
        <f>IF(IFERROR(SEARCH(AA$6,$D506),0)&gt;0,TRIM(VLOOKUP(AA$6,'Lifeline-Capability XWalk'!$F$6:$G$38,2,FALSE)),"")</f>
        <v/>
      </c>
      <c r="AB506" s="67" t="str">
        <f>IF(IFERROR(SEARCH(AB$6,$D506),0)&gt;0,TRIM(VLOOKUP(AB$6,'Lifeline-Capability XWalk'!$F$6:$G$38,2,FALSE)),"")</f>
        <v/>
      </c>
      <c r="AC506" s="67" t="str">
        <f>IF(IFERROR(SEARCH(AC$6,$D506),0)&gt;0,TRIM(VLOOKUP(AC$6,'Lifeline-Capability XWalk'!$F$6:$G$38,2,FALSE)),"")</f>
        <v/>
      </c>
      <c r="AD506" s="67" t="str">
        <f>IF(IFERROR(SEARCH(AD$6,$D506),0)&gt;0,TRIM(VLOOKUP(AD$6,'Lifeline-Capability XWalk'!$F$6:$G$38,2,FALSE)),"")</f>
        <v/>
      </c>
      <c r="AE506" s="67" t="str">
        <f>IF(IFERROR(SEARCH(AE$6,$D506),0)&gt;0,TRIM(VLOOKUP(AE$6,'Lifeline-Capability XWalk'!$F$6:$G$38,2,FALSE)),"")</f>
        <v/>
      </c>
      <c r="AF506" s="67" t="str">
        <f>IF(IFERROR(SEARCH(AF$6,$D506),0)&gt;0,TRIM(VLOOKUP(AF$6,'Lifeline-Capability XWalk'!$F$6:$G$38,2,FALSE)),"")</f>
        <v>Communications</v>
      </c>
      <c r="AG506" s="67" t="str">
        <f>IF(IFERROR(SEARCH(AG$6,$D506),0)&gt;0,TRIM(VLOOKUP(AG$6,'Lifeline-Capability XWalk'!$F$6:$G$38,2,FALSE)),"")</f>
        <v/>
      </c>
      <c r="AH506" s="67" t="str">
        <f>IF(IFERROR(SEARCH(AH$6,$D506),0)&gt;0,TRIM(VLOOKUP(AH$6,'Lifeline-Capability XWalk'!$F$6:$G$38,2,FALSE)),"")</f>
        <v/>
      </c>
      <c r="AI506" s="67" t="str">
        <f>IF(IFERROR(SEARCH(AI$6,$D506),0)&gt;0,TRIM(VLOOKUP(AI$6,'Lifeline-Capability XWalk'!$F$6:$G$38,2,FALSE)),"")</f>
        <v/>
      </c>
      <c r="AJ506" s="67" t="str">
        <f>IF(IFERROR(SEARCH(AJ$6,$D506),0)&gt;0,TRIM(VLOOKUP(AJ$6,'Lifeline-Capability XWalk'!$F$6:$G$38,2,FALSE)),"")</f>
        <v/>
      </c>
      <c r="AK506" s="67" t="str">
        <f>IF(IFERROR(SEARCH(AK$6,$D506),0)&gt;0,TRIM(VLOOKUP(AK$6,'Lifeline-Capability XWalk'!$F$6:$G$38,2,FALSE)),"")</f>
        <v/>
      </c>
      <c r="AL506" s="68" t="str">
        <f>IF(IFERROR(SEARCH(AL$6,$D506),0)&gt;0,TRIM(VLOOKUP(AL$6,'Lifeline-Capability XWalk'!$F$6:$G$38,2,FALSE)),"")</f>
        <v/>
      </c>
      <c r="AM506" s="24" t="str">
        <f t="shared" si="30"/>
        <v/>
      </c>
      <c r="AN506" s="24" t="str">
        <f t="shared" si="29"/>
        <v/>
      </c>
      <c r="AO506" s="24" t="str">
        <f t="shared" si="29"/>
        <v/>
      </c>
      <c r="AP506" s="24" t="str">
        <f t="shared" si="29"/>
        <v/>
      </c>
      <c r="AQ506" s="24" t="str">
        <f t="shared" si="29"/>
        <v>Communications</v>
      </c>
      <c r="AR506" s="24" t="str">
        <f t="shared" si="29"/>
        <v/>
      </c>
      <c r="AS506" s="24" t="str">
        <f t="shared" si="29"/>
        <v/>
      </c>
      <c r="AT506" s="24" t="str">
        <f t="shared" si="29"/>
        <v/>
      </c>
      <c r="AU506" s="24" t="str">
        <f t="shared" si="29"/>
        <v/>
      </c>
    </row>
    <row r="507" spans="1:47" ht="32.1" customHeight="1" x14ac:dyDescent="0.2">
      <c r="A507" s="141" t="s">
        <v>1114</v>
      </c>
      <c r="B507" s="63" t="s">
        <v>1</v>
      </c>
      <c r="C507" s="142" t="s">
        <v>1393</v>
      </c>
      <c r="D507" s="63" t="s">
        <v>1104</v>
      </c>
      <c r="E507" s="64" t="str">
        <f t="shared" si="28"/>
        <v>Communications</v>
      </c>
      <c r="F507" s="65" t="s">
        <v>704</v>
      </c>
      <c r="G507" s="66" t="str">
        <f>IF(IFERROR(SEARCH(G$6,$D507),0)&gt;0,TRIM(VLOOKUP(G$6,'Lifeline-Capability XWalk'!$F$6:$G$38,2,FALSE)),"")</f>
        <v/>
      </c>
      <c r="H507" s="67" t="str">
        <f>IF(IFERROR(SEARCH(H$6,$D507),0)&gt;0,TRIM(VLOOKUP(H$6,'Lifeline-Capability XWalk'!$F$6:$G$38,2,FALSE)),"")</f>
        <v/>
      </c>
      <c r="I507" s="67" t="str">
        <f>IF(IFERROR(SEARCH(I$6,$D507),0)&gt;0,TRIM(VLOOKUP(I$6,'Lifeline-Capability XWalk'!$F$6:$G$38,2,FALSE)),"")</f>
        <v/>
      </c>
      <c r="J507" s="67" t="str">
        <f>IF(IFERROR(SEARCH(J$6,$D507),0)&gt;0,TRIM(VLOOKUP(J$6,'Lifeline-Capability XWalk'!$F$6:$G$38,2,FALSE)),"")</f>
        <v/>
      </c>
      <c r="K507" s="67" t="str">
        <f>IF(IFERROR(SEARCH(K$6,$D507),0)&gt;0,TRIM(VLOOKUP(K$6,'Lifeline-Capability XWalk'!$F$6:$G$38,2,FALSE)),"")</f>
        <v/>
      </c>
      <c r="L507" s="67" t="str">
        <f>IF(IFERROR(SEARCH(L$6,$D507),0)&gt;0,TRIM(VLOOKUP(L$6,'Lifeline-Capability XWalk'!$F$6:$G$38,2,FALSE)),"")</f>
        <v/>
      </c>
      <c r="M507" s="67" t="str">
        <f>IF(IFERROR(SEARCH(M$6,$D507),0)&gt;0,TRIM(VLOOKUP(M$6,'Lifeline-Capability XWalk'!$F$6:$G$38,2,FALSE)),"")</f>
        <v/>
      </c>
      <c r="N507" s="67" t="str">
        <f>IF(IFERROR(SEARCH(N$6,$D507),0)&gt;0,TRIM(VLOOKUP(N$6,'Lifeline-Capability XWalk'!$F$6:$G$38,2,FALSE)),"")</f>
        <v/>
      </c>
      <c r="O507" s="67" t="str">
        <f>IF(IFERROR(SEARCH(O$6,$D507),0)&gt;0,TRIM(VLOOKUP(O$6,'Lifeline-Capability XWalk'!$F$6:$G$38,2,FALSE)),"")</f>
        <v/>
      </c>
      <c r="P507" s="67" t="str">
        <f>IF(IFERROR(SEARCH(P$6,$D507),0)&gt;0,TRIM(VLOOKUP(P$6,'Lifeline-Capability XWalk'!$F$6:$G$38,2,FALSE)),"")</f>
        <v/>
      </c>
      <c r="Q507" s="67" t="str">
        <f>IF(IFERROR(SEARCH(Q$6,$D507),0)&gt;0,TRIM(VLOOKUP(Q$6,'Lifeline-Capability XWalk'!$F$6:$G$38,2,FALSE)),"")</f>
        <v/>
      </c>
      <c r="R507" s="67" t="str">
        <f>IF(IFERROR(SEARCH(R$6,$D507),0)&gt;0,TRIM(VLOOKUP(R$6,'Lifeline-Capability XWalk'!$F$6:$G$38,2,FALSE)),"")</f>
        <v/>
      </c>
      <c r="S507" s="67" t="str">
        <f>IF(IFERROR(SEARCH(S$6,$D507),0)&gt;0,TRIM(VLOOKUP(S$6,'Lifeline-Capability XWalk'!$F$6:$G$38,2,FALSE)),"")</f>
        <v/>
      </c>
      <c r="T507" s="67" t="str">
        <f>IF(IFERROR(SEARCH(T$6,$D507),0)&gt;0,TRIM(VLOOKUP(T$6,'Lifeline-Capability XWalk'!$F$6:$G$38,2,FALSE)),"")</f>
        <v/>
      </c>
      <c r="U507" s="67" t="str">
        <f>IF(IFERROR(SEARCH(U$6,$D507),0)&gt;0,TRIM(VLOOKUP(U$6,'Lifeline-Capability XWalk'!$F$6:$G$38,2,FALSE)),"")</f>
        <v/>
      </c>
      <c r="V507" s="67" t="str">
        <f>IF(IFERROR(SEARCH(V$6,$D507),0)&gt;0,TRIM(VLOOKUP(V$6,'Lifeline-Capability XWalk'!$F$6:$G$38,2,FALSE)),"")</f>
        <v/>
      </c>
      <c r="W507" s="67" t="str">
        <f>IF(IFERROR(SEARCH(W$6,$D507),0)&gt;0,TRIM(VLOOKUP(W$6,'Lifeline-Capability XWalk'!$F$6:$G$38,2,FALSE)),"")</f>
        <v/>
      </c>
      <c r="X507" s="67" t="str">
        <f>IF(IFERROR(SEARCH(X$6,$D507),0)&gt;0,TRIM(VLOOKUP(X$6,'Lifeline-Capability XWalk'!$F$6:$G$38,2,FALSE)),"")</f>
        <v/>
      </c>
      <c r="Y507" s="67" t="str">
        <f>IF(IFERROR(SEARCH(Y$6,$D507),0)&gt;0,TRIM(VLOOKUP(Y$6,'Lifeline-Capability XWalk'!$F$6:$G$38,2,FALSE)),"")</f>
        <v/>
      </c>
      <c r="Z507" s="67" t="str">
        <f>IF(IFERROR(SEARCH(Z$6,$D507),0)&gt;0,TRIM(VLOOKUP(Z$6,'Lifeline-Capability XWalk'!$F$6:$G$38,2,FALSE)),"")</f>
        <v/>
      </c>
      <c r="AA507" s="67" t="str">
        <f>IF(IFERROR(SEARCH(AA$6,$D507),0)&gt;0,TRIM(VLOOKUP(AA$6,'Lifeline-Capability XWalk'!$F$6:$G$38,2,FALSE)),"")</f>
        <v/>
      </c>
      <c r="AB507" s="67" t="str">
        <f>IF(IFERROR(SEARCH(AB$6,$D507),0)&gt;0,TRIM(VLOOKUP(AB$6,'Lifeline-Capability XWalk'!$F$6:$G$38,2,FALSE)),"")</f>
        <v/>
      </c>
      <c r="AC507" s="67" t="str">
        <f>IF(IFERROR(SEARCH(AC$6,$D507),0)&gt;0,TRIM(VLOOKUP(AC$6,'Lifeline-Capability XWalk'!$F$6:$G$38,2,FALSE)),"")</f>
        <v/>
      </c>
      <c r="AD507" s="67" t="str">
        <f>IF(IFERROR(SEARCH(AD$6,$D507),0)&gt;0,TRIM(VLOOKUP(AD$6,'Lifeline-Capability XWalk'!$F$6:$G$38,2,FALSE)),"")</f>
        <v/>
      </c>
      <c r="AE507" s="67" t="str">
        <f>IF(IFERROR(SEARCH(AE$6,$D507),0)&gt;0,TRIM(VLOOKUP(AE$6,'Lifeline-Capability XWalk'!$F$6:$G$38,2,FALSE)),"")</f>
        <v/>
      </c>
      <c r="AF507" s="67" t="str">
        <f>IF(IFERROR(SEARCH(AF$6,$D507),0)&gt;0,TRIM(VLOOKUP(AF$6,'Lifeline-Capability XWalk'!$F$6:$G$38,2,FALSE)),"")</f>
        <v>Communications</v>
      </c>
      <c r="AG507" s="67" t="str">
        <f>IF(IFERROR(SEARCH(AG$6,$D507),0)&gt;0,TRIM(VLOOKUP(AG$6,'Lifeline-Capability XWalk'!$F$6:$G$38,2,FALSE)),"")</f>
        <v/>
      </c>
      <c r="AH507" s="67" t="str">
        <f>IF(IFERROR(SEARCH(AH$6,$D507),0)&gt;0,TRIM(VLOOKUP(AH$6,'Lifeline-Capability XWalk'!$F$6:$G$38,2,FALSE)),"")</f>
        <v/>
      </c>
      <c r="AI507" s="67" t="str">
        <f>IF(IFERROR(SEARCH(AI$6,$D507),0)&gt;0,TRIM(VLOOKUP(AI$6,'Lifeline-Capability XWalk'!$F$6:$G$38,2,FALSE)),"")</f>
        <v/>
      </c>
      <c r="AJ507" s="67" t="str">
        <f>IF(IFERROR(SEARCH(AJ$6,$D507),0)&gt;0,TRIM(VLOOKUP(AJ$6,'Lifeline-Capability XWalk'!$F$6:$G$38,2,FALSE)),"")</f>
        <v/>
      </c>
      <c r="AK507" s="67" t="str">
        <f>IF(IFERROR(SEARCH(AK$6,$D507),0)&gt;0,TRIM(VLOOKUP(AK$6,'Lifeline-Capability XWalk'!$F$6:$G$38,2,FALSE)),"")</f>
        <v/>
      </c>
      <c r="AL507" s="68" t="str">
        <f>IF(IFERROR(SEARCH(AL$6,$D507),0)&gt;0,TRIM(VLOOKUP(AL$6,'Lifeline-Capability XWalk'!$F$6:$G$38,2,FALSE)),"")</f>
        <v/>
      </c>
      <c r="AM507" s="24" t="str">
        <f t="shared" si="30"/>
        <v/>
      </c>
      <c r="AN507" s="24" t="str">
        <f t="shared" si="29"/>
        <v/>
      </c>
      <c r="AO507" s="24" t="str">
        <f t="shared" si="29"/>
        <v/>
      </c>
      <c r="AP507" s="24" t="str">
        <f t="shared" si="29"/>
        <v/>
      </c>
      <c r="AQ507" s="24" t="str">
        <f t="shared" si="29"/>
        <v>Communications</v>
      </c>
      <c r="AR507" s="24" t="str">
        <f t="shared" si="29"/>
        <v/>
      </c>
      <c r="AS507" s="24" t="str">
        <f t="shared" si="29"/>
        <v/>
      </c>
      <c r="AT507" s="24" t="str">
        <f t="shared" si="29"/>
        <v/>
      </c>
      <c r="AU507" s="24" t="str">
        <f t="shared" si="29"/>
        <v/>
      </c>
    </row>
    <row r="508" spans="1:47" ht="32.1" customHeight="1" x14ac:dyDescent="0.2">
      <c r="A508" s="141" t="s">
        <v>1114</v>
      </c>
      <c r="B508" s="63" t="s">
        <v>1</v>
      </c>
      <c r="C508" s="142" t="s">
        <v>1082</v>
      </c>
      <c r="D508" s="63" t="s">
        <v>1104</v>
      </c>
      <c r="E508" s="64" t="str">
        <f t="shared" si="28"/>
        <v>Communications</v>
      </c>
      <c r="F508" s="65" t="s">
        <v>2</v>
      </c>
      <c r="G508" s="66" t="str">
        <f>IF(IFERROR(SEARCH(G$6,$D508),0)&gt;0,TRIM(VLOOKUP(G$6,'Lifeline-Capability XWalk'!$F$6:$G$38,2,FALSE)),"")</f>
        <v/>
      </c>
      <c r="H508" s="67" t="str">
        <f>IF(IFERROR(SEARCH(H$6,$D508),0)&gt;0,TRIM(VLOOKUP(H$6,'Lifeline-Capability XWalk'!$F$6:$G$38,2,FALSE)),"")</f>
        <v/>
      </c>
      <c r="I508" s="67" t="str">
        <f>IF(IFERROR(SEARCH(I$6,$D508),0)&gt;0,TRIM(VLOOKUP(I$6,'Lifeline-Capability XWalk'!$F$6:$G$38,2,FALSE)),"")</f>
        <v/>
      </c>
      <c r="J508" s="67" t="str">
        <f>IF(IFERROR(SEARCH(J$6,$D508),0)&gt;0,TRIM(VLOOKUP(J$6,'Lifeline-Capability XWalk'!$F$6:$G$38,2,FALSE)),"")</f>
        <v/>
      </c>
      <c r="K508" s="67" t="str">
        <f>IF(IFERROR(SEARCH(K$6,$D508),0)&gt;0,TRIM(VLOOKUP(K$6,'Lifeline-Capability XWalk'!$F$6:$G$38,2,FALSE)),"")</f>
        <v/>
      </c>
      <c r="L508" s="67" t="str">
        <f>IF(IFERROR(SEARCH(L$6,$D508),0)&gt;0,TRIM(VLOOKUP(L$6,'Lifeline-Capability XWalk'!$F$6:$G$38,2,FALSE)),"")</f>
        <v/>
      </c>
      <c r="M508" s="67" t="str">
        <f>IF(IFERROR(SEARCH(M$6,$D508),0)&gt;0,TRIM(VLOOKUP(M$6,'Lifeline-Capability XWalk'!$F$6:$G$38,2,FALSE)),"")</f>
        <v/>
      </c>
      <c r="N508" s="67" t="str">
        <f>IF(IFERROR(SEARCH(N$6,$D508),0)&gt;0,TRIM(VLOOKUP(N$6,'Lifeline-Capability XWalk'!$F$6:$G$38,2,FALSE)),"")</f>
        <v/>
      </c>
      <c r="O508" s="67" t="str">
        <f>IF(IFERROR(SEARCH(O$6,$D508),0)&gt;0,TRIM(VLOOKUP(O$6,'Lifeline-Capability XWalk'!$F$6:$G$38,2,FALSE)),"")</f>
        <v/>
      </c>
      <c r="P508" s="67" t="str">
        <f>IF(IFERROR(SEARCH(P$6,$D508),0)&gt;0,TRIM(VLOOKUP(P$6,'Lifeline-Capability XWalk'!$F$6:$G$38,2,FALSE)),"")</f>
        <v/>
      </c>
      <c r="Q508" s="67" t="str">
        <f>IF(IFERROR(SEARCH(Q$6,$D508),0)&gt;0,TRIM(VLOOKUP(Q$6,'Lifeline-Capability XWalk'!$F$6:$G$38,2,FALSE)),"")</f>
        <v/>
      </c>
      <c r="R508" s="67" t="str">
        <f>IF(IFERROR(SEARCH(R$6,$D508),0)&gt;0,TRIM(VLOOKUP(R$6,'Lifeline-Capability XWalk'!$F$6:$G$38,2,FALSE)),"")</f>
        <v/>
      </c>
      <c r="S508" s="67" t="str">
        <f>IF(IFERROR(SEARCH(S$6,$D508),0)&gt;0,TRIM(VLOOKUP(S$6,'Lifeline-Capability XWalk'!$F$6:$G$38,2,FALSE)),"")</f>
        <v/>
      </c>
      <c r="T508" s="67" t="str">
        <f>IF(IFERROR(SEARCH(T$6,$D508),0)&gt;0,TRIM(VLOOKUP(T$6,'Lifeline-Capability XWalk'!$F$6:$G$38,2,FALSE)),"")</f>
        <v/>
      </c>
      <c r="U508" s="67" t="str">
        <f>IF(IFERROR(SEARCH(U$6,$D508),0)&gt;0,TRIM(VLOOKUP(U$6,'Lifeline-Capability XWalk'!$F$6:$G$38,2,FALSE)),"")</f>
        <v/>
      </c>
      <c r="V508" s="67" t="str">
        <f>IF(IFERROR(SEARCH(V$6,$D508),0)&gt;0,TRIM(VLOOKUP(V$6,'Lifeline-Capability XWalk'!$F$6:$G$38,2,FALSE)),"")</f>
        <v/>
      </c>
      <c r="W508" s="67" t="str">
        <f>IF(IFERROR(SEARCH(W$6,$D508),0)&gt;0,TRIM(VLOOKUP(W$6,'Lifeline-Capability XWalk'!$F$6:$G$38,2,FALSE)),"")</f>
        <v/>
      </c>
      <c r="X508" s="67" t="str">
        <f>IF(IFERROR(SEARCH(X$6,$D508),0)&gt;0,TRIM(VLOOKUP(X$6,'Lifeline-Capability XWalk'!$F$6:$G$38,2,FALSE)),"")</f>
        <v/>
      </c>
      <c r="Y508" s="67" t="str">
        <f>IF(IFERROR(SEARCH(Y$6,$D508),0)&gt;0,TRIM(VLOOKUP(Y$6,'Lifeline-Capability XWalk'!$F$6:$G$38,2,FALSE)),"")</f>
        <v/>
      </c>
      <c r="Z508" s="67" t="str">
        <f>IF(IFERROR(SEARCH(Z$6,$D508),0)&gt;0,TRIM(VLOOKUP(Z$6,'Lifeline-Capability XWalk'!$F$6:$G$38,2,FALSE)),"")</f>
        <v/>
      </c>
      <c r="AA508" s="67" t="str">
        <f>IF(IFERROR(SEARCH(AA$6,$D508),0)&gt;0,TRIM(VLOOKUP(AA$6,'Lifeline-Capability XWalk'!$F$6:$G$38,2,FALSE)),"")</f>
        <v/>
      </c>
      <c r="AB508" s="67" t="str">
        <f>IF(IFERROR(SEARCH(AB$6,$D508),0)&gt;0,TRIM(VLOOKUP(AB$6,'Lifeline-Capability XWalk'!$F$6:$G$38,2,FALSE)),"")</f>
        <v/>
      </c>
      <c r="AC508" s="67" t="str">
        <f>IF(IFERROR(SEARCH(AC$6,$D508),0)&gt;0,TRIM(VLOOKUP(AC$6,'Lifeline-Capability XWalk'!$F$6:$G$38,2,FALSE)),"")</f>
        <v/>
      </c>
      <c r="AD508" s="67" t="str">
        <f>IF(IFERROR(SEARCH(AD$6,$D508),0)&gt;0,TRIM(VLOOKUP(AD$6,'Lifeline-Capability XWalk'!$F$6:$G$38,2,FALSE)),"")</f>
        <v/>
      </c>
      <c r="AE508" s="67" t="str">
        <f>IF(IFERROR(SEARCH(AE$6,$D508),0)&gt;0,TRIM(VLOOKUP(AE$6,'Lifeline-Capability XWalk'!$F$6:$G$38,2,FALSE)),"")</f>
        <v/>
      </c>
      <c r="AF508" s="67" t="str">
        <f>IF(IFERROR(SEARCH(AF$6,$D508),0)&gt;0,TRIM(VLOOKUP(AF$6,'Lifeline-Capability XWalk'!$F$6:$G$38,2,FALSE)),"")</f>
        <v>Communications</v>
      </c>
      <c r="AG508" s="67" t="str">
        <f>IF(IFERROR(SEARCH(AG$6,$D508),0)&gt;0,TRIM(VLOOKUP(AG$6,'Lifeline-Capability XWalk'!$F$6:$G$38,2,FALSE)),"")</f>
        <v/>
      </c>
      <c r="AH508" s="67" t="str">
        <f>IF(IFERROR(SEARCH(AH$6,$D508),0)&gt;0,TRIM(VLOOKUP(AH$6,'Lifeline-Capability XWalk'!$F$6:$G$38,2,FALSE)),"")</f>
        <v/>
      </c>
      <c r="AI508" s="67" t="str">
        <f>IF(IFERROR(SEARCH(AI$6,$D508),0)&gt;0,TRIM(VLOOKUP(AI$6,'Lifeline-Capability XWalk'!$F$6:$G$38,2,FALSE)),"")</f>
        <v/>
      </c>
      <c r="AJ508" s="67" t="str">
        <f>IF(IFERROR(SEARCH(AJ$6,$D508),0)&gt;0,TRIM(VLOOKUP(AJ$6,'Lifeline-Capability XWalk'!$F$6:$G$38,2,FALSE)),"")</f>
        <v/>
      </c>
      <c r="AK508" s="67" t="str">
        <f>IF(IFERROR(SEARCH(AK$6,$D508),0)&gt;0,TRIM(VLOOKUP(AK$6,'Lifeline-Capability XWalk'!$F$6:$G$38,2,FALSE)),"")</f>
        <v/>
      </c>
      <c r="AL508" s="68" t="str">
        <f>IF(IFERROR(SEARCH(AL$6,$D508),0)&gt;0,TRIM(VLOOKUP(AL$6,'Lifeline-Capability XWalk'!$F$6:$G$38,2,FALSE)),"")</f>
        <v/>
      </c>
      <c r="AM508" s="24" t="str">
        <f t="shared" si="30"/>
        <v/>
      </c>
      <c r="AN508" s="24" t="str">
        <f t="shared" si="29"/>
        <v/>
      </c>
      <c r="AO508" s="24" t="str">
        <f t="shared" si="29"/>
        <v/>
      </c>
      <c r="AP508" s="24" t="str">
        <f t="shared" si="29"/>
        <v/>
      </c>
      <c r="AQ508" s="24" t="str">
        <f t="shared" si="29"/>
        <v>Communications</v>
      </c>
      <c r="AR508" s="24" t="str">
        <f t="shared" si="29"/>
        <v/>
      </c>
      <c r="AS508" s="24" t="str">
        <f t="shared" si="29"/>
        <v/>
      </c>
      <c r="AT508" s="24" t="str">
        <f t="shared" si="29"/>
        <v/>
      </c>
      <c r="AU508" s="24" t="str">
        <f t="shared" si="29"/>
        <v/>
      </c>
    </row>
    <row r="509" spans="1:47" ht="32.1" customHeight="1" x14ac:dyDescent="0.2">
      <c r="A509" s="143" t="s">
        <v>1114</v>
      </c>
      <c r="B509" s="69" t="s">
        <v>1122</v>
      </c>
      <c r="C509" s="144" t="s">
        <v>1082</v>
      </c>
      <c r="D509" s="69" t="s">
        <v>1104</v>
      </c>
      <c r="E509" s="64" t="str">
        <f t="shared" si="28"/>
        <v>Communications</v>
      </c>
      <c r="F509" s="70" t="s">
        <v>763</v>
      </c>
      <c r="G509" s="66" t="str">
        <f>IF(IFERROR(SEARCH(G$6,$D509),0)&gt;0,TRIM(VLOOKUP(G$6,'Lifeline-Capability XWalk'!$F$6:$G$38,2,FALSE)),"")</f>
        <v/>
      </c>
      <c r="H509" s="67" t="str">
        <f>IF(IFERROR(SEARCH(H$6,$D509),0)&gt;0,TRIM(VLOOKUP(H$6,'Lifeline-Capability XWalk'!$F$6:$G$38,2,FALSE)),"")</f>
        <v/>
      </c>
      <c r="I509" s="67" t="str">
        <f>IF(IFERROR(SEARCH(I$6,$D509),0)&gt;0,TRIM(VLOOKUP(I$6,'Lifeline-Capability XWalk'!$F$6:$G$38,2,FALSE)),"")</f>
        <v/>
      </c>
      <c r="J509" s="67" t="str">
        <f>IF(IFERROR(SEARCH(J$6,$D509),0)&gt;0,TRIM(VLOOKUP(J$6,'Lifeline-Capability XWalk'!$F$6:$G$38,2,FALSE)),"")</f>
        <v/>
      </c>
      <c r="K509" s="67" t="str">
        <f>IF(IFERROR(SEARCH(K$6,$D509),0)&gt;0,TRIM(VLOOKUP(K$6,'Lifeline-Capability XWalk'!$F$6:$G$38,2,FALSE)),"")</f>
        <v/>
      </c>
      <c r="L509" s="67" t="str">
        <f>IF(IFERROR(SEARCH(L$6,$D509),0)&gt;0,TRIM(VLOOKUP(L$6,'Lifeline-Capability XWalk'!$F$6:$G$38,2,FALSE)),"")</f>
        <v/>
      </c>
      <c r="M509" s="67" t="str">
        <f>IF(IFERROR(SEARCH(M$6,$D509),0)&gt;0,TRIM(VLOOKUP(M$6,'Lifeline-Capability XWalk'!$F$6:$G$38,2,FALSE)),"")</f>
        <v/>
      </c>
      <c r="N509" s="67" t="str">
        <f>IF(IFERROR(SEARCH(N$6,$D509),0)&gt;0,TRIM(VLOOKUP(N$6,'Lifeline-Capability XWalk'!$F$6:$G$38,2,FALSE)),"")</f>
        <v/>
      </c>
      <c r="O509" s="67" t="str">
        <f>IF(IFERROR(SEARCH(O$6,$D509),0)&gt;0,TRIM(VLOOKUP(O$6,'Lifeline-Capability XWalk'!$F$6:$G$38,2,FALSE)),"")</f>
        <v/>
      </c>
      <c r="P509" s="67" t="str">
        <f>IF(IFERROR(SEARCH(P$6,$D509),0)&gt;0,TRIM(VLOOKUP(P$6,'Lifeline-Capability XWalk'!$F$6:$G$38,2,FALSE)),"")</f>
        <v/>
      </c>
      <c r="Q509" s="67" t="str">
        <f>IF(IFERROR(SEARCH(Q$6,$D509),0)&gt;0,TRIM(VLOOKUP(Q$6,'Lifeline-Capability XWalk'!$F$6:$G$38,2,FALSE)),"")</f>
        <v/>
      </c>
      <c r="R509" s="67" t="str">
        <f>IF(IFERROR(SEARCH(R$6,$D509),0)&gt;0,TRIM(VLOOKUP(R$6,'Lifeline-Capability XWalk'!$F$6:$G$38,2,FALSE)),"")</f>
        <v/>
      </c>
      <c r="S509" s="67" t="str">
        <f>IF(IFERROR(SEARCH(S$6,$D509),0)&gt;0,TRIM(VLOOKUP(S$6,'Lifeline-Capability XWalk'!$F$6:$G$38,2,FALSE)),"")</f>
        <v/>
      </c>
      <c r="T509" s="67" t="str">
        <f>IF(IFERROR(SEARCH(T$6,$D509),0)&gt;0,TRIM(VLOOKUP(T$6,'Lifeline-Capability XWalk'!$F$6:$G$38,2,FALSE)),"")</f>
        <v/>
      </c>
      <c r="U509" s="67" t="str">
        <f>IF(IFERROR(SEARCH(U$6,$D509),0)&gt;0,TRIM(VLOOKUP(U$6,'Lifeline-Capability XWalk'!$F$6:$G$38,2,FALSE)),"")</f>
        <v/>
      </c>
      <c r="V509" s="67" t="str">
        <f>IF(IFERROR(SEARCH(V$6,$D509),0)&gt;0,TRIM(VLOOKUP(V$6,'Lifeline-Capability XWalk'!$F$6:$G$38,2,FALSE)),"")</f>
        <v/>
      </c>
      <c r="W509" s="67" t="str">
        <f>IF(IFERROR(SEARCH(W$6,$D509),0)&gt;0,TRIM(VLOOKUP(W$6,'Lifeline-Capability XWalk'!$F$6:$G$38,2,FALSE)),"")</f>
        <v/>
      </c>
      <c r="X509" s="67" t="str">
        <f>IF(IFERROR(SEARCH(X$6,$D509),0)&gt;0,TRIM(VLOOKUP(X$6,'Lifeline-Capability XWalk'!$F$6:$G$38,2,FALSE)),"")</f>
        <v/>
      </c>
      <c r="Y509" s="67" t="str">
        <f>IF(IFERROR(SEARCH(Y$6,$D509),0)&gt;0,TRIM(VLOOKUP(Y$6,'Lifeline-Capability XWalk'!$F$6:$G$38,2,FALSE)),"")</f>
        <v/>
      </c>
      <c r="Z509" s="67" t="str">
        <f>IF(IFERROR(SEARCH(Z$6,$D509),0)&gt;0,TRIM(VLOOKUP(Z$6,'Lifeline-Capability XWalk'!$F$6:$G$38,2,FALSE)),"")</f>
        <v/>
      </c>
      <c r="AA509" s="67" t="str">
        <f>IF(IFERROR(SEARCH(AA$6,$D509),0)&gt;0,TRIM(VLOOKUP(AA$6,'Lifeline-Capability XWalk'!$F$6:$G$38,2,FALSE)),"")</f>
        <v/>
      </c>
      <c r="AB509" s="67" t="str">
        <f>IF(IFERROR(SEARCH(AB$6,$D509),0)&gt;0,TRIM(VLOOKUP(AB$6,'Lifeline-Capability XWalk'!$F$6:$G$38,2,FALSE)),"")</f>
        <v/>
      </c>
      <c r="AC509" s="67" t="str">
        <f>IF(IFERROR(SEARCH(AC$6,$D509),0)&gt;0,TRIM(VLOOKUP(AC$6,'Lifeline-Capability XWalk'!$F$6:$G$38,2,FALSE)),"")</f>
        <v/>
      </c>
      <c r="AD509" s="67" t="str">
        <f>IF(IFERROR(SEARCH(AD$6,$D509),0)&gt;0,TRIM(VLOOKUP(AD$6,'Lifeline-Capability XWalk'!$F$6:$G$38,2,FALSE)),"")</f>
        <v/>
      </c>
      <c r="AE509" s="67" t="str">
        <f>IF(IFERROR(SEARCH(AE$6,$D509),0)&gt;0,TRIM(VLOOKUP(AE$6,'Lifeline-Capability XWalk'!$F$6:$G$38,2,FALSE)),"")</f>
        <v/>
      </c>
      <c r="AF509" s="67" t="str">
        <f>IF(IFERROR(SEARCH(AF$6,$D509),0)&gt;0,TRIM(VLOOKUP(AF$6,'Lifeline-Capability XWalk'!$F$6:$G$38,2,FALSE)),"")</f>
        <v>Communications</v>
      </c>
      <c r="AG509" s="67" t="str">
        <f>IF(IFERROR(SEARCH(AG$6,$D509),0)&gt;0,TRIM(VLOOKUP(AG$6,'Lifeline-Capability XWalk'!$F$6:$G$38,2,FALSE)),"")</f>
        <v/>
      </c>
      <c r="AH509" s="67" t="str">
        <f>IF(IFERROR(SEARCH(AH$6,$D509),0)&gt;0,TRIM(VLOOKUP(AH$6,'Lifeline-Capability XWalk'!$F$6:$G$38,2,FALSE)),"")</f>
        <v/>
      </c>
      <c r="AI509" s="67" t="str">
        <f>IF(IFERROR(SEARCH(AI$6,$D509),0)&gt;0,TRIM(VLOOKUP(AI$6,'Lifeline-Capability XWalk'!$F$6:$G$38,2,FALSE)),"")</f>
        <v/>
      </c>
      <c r="AJ509" s="67" t="str">
        <f>IF(IFERROR(SEARCH(AJ$6,$D509),0)&gt;0,TRIM(VLOOKUP(AJ$6,'Lifeline-Capability XWalk'!$F$6:$G$38,2,FALSE)),"")</f>
        <v/>
      </c>
      <c r="AK509" s="67" t="str">
        <f>IF(IFERROR(SEARCH(AK$6,$D509),0)&gt;0,TRIM(VLOOKUP(AK$6,'Lifeline-Capability XWalk'!$F$6:$G$38,2,FALSE)),"")</f>
        <v/>
      </c>
      <c r="AL509" s="68" t="str">
        <f>IF(IFERROR(SEARCH(AL$6,$D509),0)&gt;0,TRIM(VLOOKUP(AL$6,'Lifeline-Capability XWalk'!$F$6:$G$38,2,FALSE)),"")</f>
        <v/>
      </c>
      <c r="AM509" s="24" t="str">
        <f t="shared" si="30"/>
        <v/>
      </c>
      <c r="AN509" s="24" t="str">
        <f t="shared" si="29"/>
        <v/>
      </c>
      <c r="AO509" s="24" t="str">
        <f t="shared" si="29"/>
        <v/>
      </c>
      <c r="AP509" s="24" t="str">
        <f t="shared" si="29"/>
        <v/>
      </c>
      <c r="AQ509" s="24" t="str">
        <f t="shared" si="29"/>
        <v>Communications</v>
      </c>
      <c r="AR509" s="24" t="str">
        <f t="shared" si="29"/>
        <v/>
      </c>
      <c r="AS509" s="24" t="str">
        <f t="shared" si="29"/>
        <v/>
      </c>
      <c r="AT509" s="24" t="str">
        <f t="shared" si="29"/>
        <v/>
      </c>
      <c r="AU509" s="24" t="str">
        <f t="shared" si="29"/>
        <v/>
      </c>
    </row>
    <row r="510" spans="1:47" ht="32.1" customHeight="1" x14ac:dyDescent="0.2">
      <c r="A510" s="143" t="s">
        <v>1114</v>
      </c>
      <c r="B510" s="69" t="s">
        <v>1122</v>
      </c>
      <c r="C510" s="144" t="s">
        <v>1082</v>
      </c>
      <c r="D510" s="69" t="s">
        <v>1104</v>
      </c>
      <c r="E510" s="64" t="str">
        <f t="shared" si="28"/>
        <v>Communications</v>
      </c>
      <c r="F510" s="70" t="s">
        <v>768</v>
      </c>
      <c r="G510" s="66" t="str">
        <f>IF(IFERROR(SEARCH(G$6,$D510),0)&gt;0,TRIM(VLOOKUP(G$6,'Lifeline-Capability XWalk'!$F$6:$G$38,2,FALSE)),"")</f>
        <v/>
      </c>
      <c r="H510" s="67" t="str">
        <f>IF(IFERROR(SEARCH(H$6,$D510),0)&gt;0,TRIM(VLOOKUP(H$6,'Lifeline-Capability XWalk'!$F$6:$G$38,2,FALSE)),"")</f>
        <v/>
      </c>
      <c r="I510" s="67" t="str">
        <f>IF(IFERROR(SEARCH(I$6,$D510),0)&gt;0,TRIM(VLOOKUP(I$6,'Lifeline-Capability XWalk'!$F$6:$G$38,2,FALSE)),"")</f>
        <v/>
      </c>
      <c r="J510" s="67" t="str">
        <f>IF(IFERROR(SEARCH(J$6,$D510),0)&gt;0,TRIM(VLOOKUP(J$6,'Lifeline-Capability XWalk'!$F$6:$G$38,2,FALSE)),"")</f>
        <v/>
      </c>
      <c r="K510" s="67" t="str">
        <f>IF(IFERROR(SEARCH(K$6,$D510),0)&gt;0,TRIM(VLOOKUP(K$6,'Lifeline-Capability XWalk'!$F$6:$G$38,2,FALSE)),"")</f>
        <v/>
      </c>
      <c r="L510" s="67" t="str">
        <f>IF(IFERROR(SEARCH(L$6,$D510),0)&gt;0,TRIM(VLOOKUP(L$6,'Lifeline-Capability XWalk'!$F$6:$G$38,2,FALSE)),"")</f>
        <v/>
      </c>
      <c r="M510" s="67" t="str">
        <f>IF(IFERROR(SEARCH(M$6,$D510),0)&gt;0,TRIM(VLOOKUP(M$6,'Lifeline-Capability XWalk'!$F$6:$G$38,2,FALSE)),"")</f>
        <v/>
      </c>
      <c r="N510" s="67" t="str">
        <f>IF(IFERROR(SEARCH(N$6,$D510),0)&gt;0,TRIM(VLOOKUP(N$6,'Lifeline-Capability XWalk'!$F$6:$G$38,2,FALSE)),"")</f>
        <v/>
      </c>
      <c r="O510" s="67" t="str">
        <f>IF(IFERROR(SEARCH(O$6,$D510),0)&gt;0,TRIM(VLOOKUP(O$6,'Lifeline-Capability XWalk'!$F$6:$G$38,2,FALSE)),"")</f>
        <v/>
      </c>
      <c r="P510" s="67" t="str">
        <f>IF(IFERROR(SEARCH(P$6,$D510),0)&gt;0,TRIM(VLOOKUP(P$6,'Lifeline-Capability XWalk'!$F$6:$G$38,2,FALSE)),"")</f>
        <v/>
      </c>
      <c r="Q510" s="67" t="str">
        <f>IF(IFERROR(SEARCH(Q$6,$D510),0)&gt;0,TRIM(VLOOKUP(Q$6,'Lifeline-Capability XWalk'!$F$6:$G$38,2,FALSE)),"")</f>
        <v/>
      </c>
      <c r="R510" s="67" t="str">
        <f>IF(IFERROR(SEARCH(R$6,$D510),0)&gt;0,TRIM(VLOOKUP(R$6,'Lifeline-Capability XWalk'!$F$6:$G$38,2,FALSE)),"")</f>
        <v/>
      </c>
      <c r="S510" s="67" t="str">
        <f>IF(IFERROR(SEARCH(S$6,$D510),0)&gt;0,TRIM(VLOOKUP(S$6,'Lifeline-Capability XWalk'!$F$6:$G$38,2,FALSE)),"")</f>
        <v/>
      </c>
      <c r="T510" s="67" t="str">
        <f>IF(IFERROR(SEARCH(T$6,$D510),0)&gt;0,TRIM(VLOOKUP(T$6,'Lifeline-Capability XWalk'!$F$6:$G$38,2,FALSE)),"")</f>
        <v/>
      </c>
      <c r="U510" s="67" t="str">
        <f>IF(IFERROR(SEARCH(U$6,$D510),0)&gt;0,TRIM(VLOOKUP(U$6,'Lifeline-Capability XWalk'!$F$6:$G$38,2,FALSE)),"")</f>
        <v/>
      </c>
      <c r="V510" s="67" t="str">
        <f>IF(IFERROR(SEARCH(V$6,$D510),0)&gt;0,TRIM(VLOOKUP(V$6,'Lifeline-Capability XWalk'!$F$6:$G$38,2,FALSE)),"")</f>
        <v/>
      </c>
      <c r="W510" s="67" t="str">
        <f>IF(IFERROR(SEARCH(W$6,$D510),0)&gt;0,TRIM(VLOOKUP(W$6,'Lifeline-Capability XWalk'!$F$6:$G$38,2,FALSE)),"")</f>
        <v/>
      </c>
      <c r="X510" s="67" t="str">
        <f>IF(IFERROR(SEARCH(X$6,$D510),0)&gt;0,TRIM(VLOOKUP(X$6,'Lifeline-Capability XWalk'!$F$6:$G$38,2,FALSE)),"")</f>
        <v/>
      </c>
      <c r="Y510" s="67" t="str">
        <f>IF(IFERROR(SEARCH(Y$6,$D510),0)&gt;0,TRIM(VLOOKUP(Y$6,'Lifeline-Capability XWalk'!$F$6:$G$38,2,FALSE)),"")</f>
        <v/>
      </c>
      <c r="Z510" s="67" t="str">
        <f>IF(IFERROR(SEARCH(Z$6,$D510),0)&gt;0,TRIM(VLOOKUP(Z$6,'Lifeline-Capability XWalk'!$F$6:$G$38,2,FALSE)),"")</f>
        <v/>
      </c>
      <c r="AA510" s="67" t="str">
        <f>IF(IFERROR(SEARCH(AA$6,$D510),0)&gt;0,TRIM(VLOOKUP(AA$6,'Lifeline-Capability XWalk'!$F$6:$G$38,2,FALSE)),"")</f>
        <v/>
      </c>
      <c r="AB510" s="67" t="str">
        <f>IF(IFERROR(SEARCH(AB$6,$D510),0)&gt;0,TRIM(VLOOKUP(AB$6,'Lifeline-Capability XWalk'!$F$6:$G$38,2,FALSE)),"")</f>
        <v/>
      </c>
      <c r="AC510" s="67" t="str">
        <f>IF(IFERROR(SEARCH(AC$6,$D510),0)&gt;0,TRIM(VLOOKUP(AC$6,'Lifeline-Capability XWalk'!$F$6:$G$38,2,FALSE)),"")</f>
        <v/>
      </c>
      <c r="AD510" s="67" t="str">
        <f>IF(IFERROR(SEARCH(AD$6,$D510),0)&gt;0,TRIM(VLOOKUP(AD$6,'Lifeline-Capability XWalk'!$F$6:$G$38,2,FALSE)),"")</f>
        <v/>
      </c>
      <c r="AE510" s="67" t="str">
        <f>IF(IFERROR(SEARCH(AE$6,$D510),0)&gt;0,TRIM(VLOOKUP(AE$6,'Lifeline-Capability XWalk'!$F$6:$G$38,2,FALSE)),"")</f>
        <v/>
      </c>
      <c r="AF510" s="67" t="str">
        <f>IF(IFERROR(SEARCH(AF$6,$D510),0)&gt;0,TRIM(VLOOKUP(AF$6,'Lifeline-Capability XWalk'!$F$6:$G$38,2,FALSE)),"")</f>
        <v>Communications</v>
      </c>
      <c r="AG510" s="67" t="str">
        <f>IF(IFERROR(SEARCH(AG$6,$D510),0)&gt;0,TRIM(VLOOKUP(AG$6,'Lifeline-Capability XWalk'!$F$6:$G$38,2,FALSE)),"")</f>
        <v/>
      </c>
      <c r="AH510" s="67" t="str">
        <f>IF(IFERROR(SEARCH(AH$6,$D510),0)&gt;0,TRIM(VLOOKUP(AH$6,'Lifeline-Capability XWalk'!$F$6:$G$38,2,FALSE)),"")</f>
        <v/>
      </c>
      <c r="AI510" s="67" t="str">
        <f>IF(IFERROR(SEARCH(AI$6,$D510),0)&gt;0,TRIM(VLOOKUP(AI$6,'Lifeline-Capability XWalk'!$F$6:$G$38,2,FALSE)),"")</f>
        <v/>
      </c>
      <c r="AJ510" s="67" t="str">
        <f>IF(IFERROR(SEARCH(AJ$6,$D510),0)&gt;0,TRIM(VLOOKUP(AJ$6,'Lifeline-Capability XWalk'!$F$6:$G$38,2,FALSE)),"")</f>
        <v/>
      </c>
      <c r="AK510" s="67" t="str">
        <f>IF(IFERROR(SEARCH(AK$6,$D510),0)&gt;0,TRIM(VLOOKUP(AK$6,'Lifeline-Capability XWalk'!$F$6:$G$38,2,FALSE)),"")</f>
        <v/>
      </c>
      <c r="AL510" s="68" t="str">
        <f>IF(IFERROR(SEARCH(AL$6,$D510),0)&gt;0,TRIM(VLOOKUP(AL$6,'Lifeline-Capability XWalk'!$F$6:$G$38,2,FALSE)),"")</f>
        <v/>
      </c>
      <c r="AM510" s="24" t="str">
        <f t="shared" si="30"/>
        <v/>
      </c>
      <c r="AN510" s="24" t="str">
        <f t="shared" si="29"/>
        <v/>
      </c>
      <c r="AO510" s="24" t="str">
        <f t="shared" si="29"/>
        <v/>
      </c>
      <c r="AP510" s="24" t="str">
        <f t="shared" si="29"/>
        <v/>
      </c>
      <c r="AQ510" s="24" t="str">
        <f t="shared" si="29"/>
        <v>Communications</v>
      </c>
      <c r="AR510" s="24" t="str">
        <f t="shared" si="29"/>
        <v/>
      </c>
      <c r="AS510" s="24" t="str">
        <f t="shared" si="29"/>
        <v/>
      </c>
      <c r="AT510" s="24" t="str">
        <f t="shared" si="29"/>
        <v/>
      </c>
      <c r="AU510" s="24" t="str">
        <f t="shared" si="29"/>
        <v/>
      </c>
    </row>
    <row r="511" spans="1:47" ht="32.1" customHeight="1" x14ac:dyDescent="0.2">
      <c r="A511" s="143" t="s">
        <v>1114</v>
      </c>
      <c r="B511" s="69" t="s">
        <v>1122</v>
      </c>
      <c r="C511" s="144" t="s">
        <v>1082</v>
      </c>
      <c r="D511" s="69" t="s">
        <v>1104</v>
      </c>
      <c r="E511" s="64" t="str">
        <f t="shared" si="28"/>
        <v>Communications</v>
      </c>
      <c r="F511" s="70" t="s">
        <v>253</v>
      </c>
      <c r="G511" s="66" t="str">
        <f>IF(IFERROR(SEARCH(G$6,$D511),0)&gt;0,TRIM(VLOOKUP(G$6,'Lifeline-Capability XWalk'!$F$6:$G$38,2,FALSE)),"")</f>
        <v/>
      </c>
      <c r="H511" s="67" t="str">
        <f>IF(IFERROR(SEARCH(H$6,$D511),0)&gt;0,TRIM(VLOOKUP(H$6,'Lifeline-Capability XWalk'!$F$6:$G$38,2,FALSE)),"")</f>
        <v/>
      </c>
      <c r="I511" s="67" t="str">
        <f>IF(IFERROR(SEARCH(I$6,$D511),0)&gt;0,TRIM(VLOOKUP(I$6,'Lifeline-Capability XWalk'!$F$6:$G$38,2,FALSE)),"")</f>
        <v/>
      </c>
      <c r="J511" s="67" t="str">
        <f>IF(IFERROR(SEARCH(J$6,$D511),0)&gt;0,TRIM(VLOOKUP(J$6,'Lifeline-Capability XWalk'!$F$6:$G$38,2,FALSE)),"")</f>
        <v/>
      </c>
      <c r="K511" s="67" t="str">
        <f>IF(IFERROR(SEARCH(K$6,$D511),0)&gt;0,TRIM(VLOOKUP(K$6,'Lifeline-Capability XWalk'!$F$6:$G$38,2,FALSE)),"")</f>
        <v/>
      </c>
      <c r="L511" s="67" t="str">
        <f>IF(IFERROR(SEARCH(L$6,$D511),0)&gt;0,TRIM(VLOOKUP(L$6,'Lifeline-Capability XWalk'!$F$6:$G$38,2,FALSE)),"")</f>
        <v/>
      </c>
      <c r="M511" s="67" t="str">
        <f>IF(IFERROR(SEARCH(M$6,$D511),0)&gt;0,TRIM(VLOOKUP(M$6,'Lifeline-Capability XWalk'!$F$6:$G$38,2,FALSE)),"")</f>
        <v/>
      </c>
      <c r="N511" s="67" t="str">
        <f>IF(IFERROR(SEARCH(N$6,$D511),0)&gt;0,TRIM(VLOOKUP(N$6,'Lifeline-Capability XWalk'!$F$6:$G$38,2,FALSE)),"")</f>
        <v/>
      </c>
      <c r="O511" s="67" t="str">
        <f>IF(IFERROR(SEARCH(O$6,$D511),0)&gt;0,TRIM(VLOOKUP(O$6,'Lifeline-Capability XWalk'!$F$6:$G$38,2,FALSE)),"")</f>
        <v/>
      </c>
      <c r="P511" s="67" t="str">
        <f>IF(IFERROR(SEARCH(P$6,$D511),0)&gt;0,TRIM(VLOOKUP(P$6,'Lifeline-Capability XWalk'!$F$6:$G$38,2,FALSE)),"")</f>
        <v/>
      </c>
      <c r="Q511" s="67" t="str">
        <f>IF(IFERROR(SEARCH(Q$6,$D511),0)&gt;0,TRIM(VLOOKUP(Q$6,'Lifeline-Capability XWalk'!$F$6:$G$38,2,FALSE)),"")</f>
        <v/>
      </c>
      <c r="R511" s="67" t="str">
        <f>IF(IFERROR(SEARCH(R$6,$D511),0)&gt;0,TRIM(VLOOKUP(R$6,'Lifeline-Capability XWalk'!$F$6:$G$38,2,FALSE)),"")</f>
        <v/>
      </c>
      <c r="S511" s="67" t="str">
        <f>IF(IFERROR(SEARCH(S$6,$D511),0)&gt;0,TRIM(VLOOKUP(S$6,'Lifeline-Capability XWalk'!$F$6:$G$38,2,FALSE)),"")</f>
        <v/>
      </c>
      <c r="T511" s="67" t="str">
        <f>IF(IFERROR(SEARCH(T$6,$D511),0)&gt;0,TRIM(VLOOKUP(T$6,'Lifeline-Capability XWalk'!$F$6:$G$38,2,FALSE)),"")</f>
        <v/>
      </c>
      <c r="U511" s="67" t="str">
        <f>IF(IFERROR(SEARCH(U$6,$D511),0)&gt;0,TRIM(VLOOKUP(U$6,'Lifeline-Capability XWalk'!$F$6:$G$38,2,FALSE)),"")</f>
        <v/>
      </c>
      <c r="V511" s="67" t="str">
        <f>IF(IFERROR(SEARCH(V$6,$D511),0)&gt;0,TRIM(VLOOKUP(V$6,'Lifeline-Capability XWalk'!$F$6:$G$38,2,FALSE)),"")</f>
        <v/>
      </c>
      <c r="W511" s="67" t="str">
        <f>IF(IFERROR(SEARCH(W$6,$D511),0)&gt;0,TRIM(VLOOKUP(W$6,'Lifeline-Capability XWalk'!$F$6:$G$38,2,FALSE)),"")</f>
        <v/>
      </c>
      <c r="X511" s="67" t="str">
        <f>IF(IFERROR(SEARCH(X$6,$D511),0)&gt;0,TRIM(VLOOKUP(X$6,'Lifeline-Capability XWalk'!$F$6:$G$38,2,FALSE)),"")</f>
        <v/>
      </c>
      <c r="Y511" s="67" t="str">
        <f>IF(IFERROR(SEARCH(Y$6,$D511),0)&gt;0,TRIM(VLOOKUP(Y$6,'Lifeline-Capability XWalk'!$F$6:$G$38,2,FALSE)),"")</f>
        <v/>
      </c>
      <c r="Z511" s="67" t="str">
        <f>IF(IFERROR(SEARCH(Z$6,$D511),0)&gt;0,TRIM(VLOOKUP(Z$6,'Lifeline-Capability XWalk'!$F$6:$G$38,2,FALSE)),"")</f>
        <v/>
      </c>
      <c r="AA511" s="67" t="str">
        <f>IF(IFERROR(SEARCH(AA$6,$D511),0)&gt;0,TRIM(VLOOKUP(AA$6,'Lifeline-Capability XWalk'!$F$6:$G$38,2,FALSE)),"")</f>
        <v/>
      </c>
      <c r="AB511" s="67" t="str">
        <f>IF(IFERROR(SEARCH(AB$6,$D511),0)&gt;0,TRIM(VLOOKUP(AB$6,'Lifeline-Capability XWalk'!$F$6:$G$38,2,FALSE)),"")</f>
        <v/>
      </c>
      <c r="AC511" s="67" t="str">
        <f>IF(IFERROR(SEARCH(AC$6,$D511),0)&gt;0,TRIM(VLOOKUP(AC$6,'Lifeline-Capability XWalk'!$F$6:$G$38,2,FALSE)),"")</f>
        <v/>
      </c>
      <c r="AD511" s="67" t="str">
        <f>IF(IFERROR(SEARCH(AD$6,$D511),0)&gt;0,TRIM(VLOOKUP(AD$6,'Lifeline-Capability XWalk'!$F$6:$G$38,2,FALSE)),"")</f>
        <v/>
      </c>
      <c r="AE511" s="67" t="str">
        <f>IF(IFERROR(SEARCH(AE$6,$D511),0)&gt;0,TRIM(VLOOKUP(AE$6,'Lifeline-Capability XWalk'!$F$6:$G$38,2,FALSE)),"")</f>
        <v/>
      </c>
      <c r="AF511" s="67" t="str">
        <f>IF(IFERROR(SEARCH(AF$6,$D511),0)&gt;0,TRIM(VLOOKUP(AF$6,'Lifeline-Capability XWalk'!$F$6:$G$38,2,FALSE)),"")</f>
        <v>Communications</v>
      </c>
      <c r="AG511" s="67" t="str">
        <f>IF(IFERROR(SEARCH(AG$6,$D511),0)&gt;0,TRIM(VLOOKUP(AG$6,'Lifeline-Capability XWalk'!$F$6:$G$38,2,FALSE)),"")</f>
        <v/>
      </c>
      <c r="AH511" s="67" t="str">
        <f>IF(IFERROR(SEARCH(AH$6,$D511),0)&gt;0,TRIM(VLOOKUP(AH$6,'Lifeline-Capability XWalk'!$F$6:$G$38,2,FALSE)),"")</f>
        <v/>
      </c>
      <c r="AI511" s="67" t="str">
        <f>IF(IFERROR(SEARCH(AI$6,$D511),0)&gt;0,TRIM(VLOOKUP(AI$6,'Lifeline-Capability XWalk'!$F$6:$G$38,2,FALSE)),"")</f>
        <v/>
      </c>
      <c r="AJ511" s="67" t="str">
        <f>IF(IFERROR(SEARCH(AJ$6,$D511),0)&gt;0,TRIM(VLOOKUP(AJ$6,'Lifeline-Capability XWalk'!$F$6:$G$38,2,FALSE)),"")</f>
        <v/>
      </c>
      <c r="AK511" s="67" t="str">
        <f>IF(IFERROR(SEARCH(AK$6,$D511),0)&gt;0,TRIM(VLOOKUP(AK$6,'Lifeline-Capability XWalk'!$F$6:$G$38,2,FALSE)),"")</f>
        <v/>
      </c>
      <c r="AL511" s="68" t="str">
        <f>IF(IFERROR(SEARCH(AL$6,$D511),0)&gt;0,TRIM(VLOOKUP(AL$6,'Lifeline-Capability XWalk'!$F$6:$G$38,2,FALSE)),"")</f>
        <v/>
      </c>
      <c r="AM511" s="24" t="str">
        <f t="shared" si="30"/>
        <v/>
      </c>
      <c r="AN511" s="24" t="str">
        <f t="shared" si="29"/>
        <v/>
      </c>
      <c r="AO511" s="24" t="str">
        <f t="shared" si="29"/>
        <v/>
      </c>
      <c r="AP511" s="24" t="str">
        <f t="shared" si="29"/>
        <v/>
      </c>
      <c r="AQ511" s="24" t="str">
        <f t="shared" si="29"/>
        <v>Communications</v>
      </c>
      <c r="AR511" s="24" t="str">
        <f t="shared" si="29"/>
        <v/>
      </c>
      <c r="AS511" s="24" t="str">
        <f t="shared" si="29"/>
        <v/>
      </c>
      <c r="AT511" s="24" t="str">
        <f t="shared" si="29"/>
        <v/>
      </c>
      <c r="AU511" s="24" t="str">
        <f t="shared" si="29"/>
        <v/>
      </c>
    </row>
    <row r="512" spans="1:47" ht="32.1" customHeight="1" x14ac:dyDescent="0.2">
      <c r="A512" s="141" t="s">
        <v>1114</v>
      </c>
      <c r="B512" s="63" t="s">
        <v>1118</v>
      </c>
      <c r="C512" s="142" t="s">
        <v>1082</v>
      </c>
      <c r="D512" s="63" t="s">
        <v>1104</v>
      </c>
      <c r="E512" s="64" t="str">
        <f t="shared" si="28"/>
        <v>Communications</v>
      </c>
      <c r="F512" s="65" t="s">
        <v>40</v>
      </c>
      <c r="G512" s="66" t="str">
        <f>IF(IFERROR(SEARCH(G$6,$D512),0)&gt;0,TRIM(VLOOKUP(G$6,'Lifeline-Capability XWalk'!$F$6:$G$38,2,FALSE)),"")</f>
        <v/>
      </c>
      <c r="H512" s="67" t="str">
        <f>IF(IFERROR(SEARCH(H$6,$D512),0)&gt;0,TRIM(VLOOKUP(H$6,'Lifeline-Capability XWalk'!$F$6:$G$38,2,FALSE)),"")</f>
        <v/>
      </c>
      <c r="I512" s="67" t="str">
        <f>IF(IFERROR(SEARCH(I$6,$D512),0)&gt;0,TRIM(VLOOKUP(I$6,'Lifeline-Capability XWalk'!$F$6:$G$38,2,FALSE)),"")</f>
        <v/>
      </c>
      <c r="J512" s="67" t="str">
        <f>IF(IFERROR(SEARCH(J$6,$D512),0)&gt;0,TRIM(VLOOKUP(J$6,'Lifeline-Capability XWalk'!$F$6:$G$38,2,FALSE)),"")</f>
        <v/>
      </c>
      <c r="K512" s="67" t="str">
        <f>IF(IFERROR(SEARCH(K$6,$D512),0)&gt;0,TRIM(VLOOKUP(K$6,'Lifeline-Capability XWalk'!$F$6:$G$38,2,FALSE)),"")</f>
        <v/>
      </c>
      <c r="L512" s="67" t="str">
        <f>IF(IFERROR(SEARCH(L$6,$D512),0)&gt;0,TRIM(VLOOKUP(L$6,'Lifeline-Capability XWalk'!$F$6:$G$38,2,FALSE)),"")</f>
        <v/>
      </c>
      <c r="M512" s="67" t="str">
        <f>IF(IFERROR(SEARCH(M$6,$D512),0)&gt;0,TRIM(VLOOKUP(M$6,'Lifeline-Capability XWalk'!$F$6:$G$38,2,FALSE)),"")</f>
        <v/>
      </c>
      <c r="N512" s="67" t="str">
        <f>IF(IFERROR(SEARCH(N$6,$D512),0)&gt;0,TRIM(VLOOKUP(N$6,'Lifeline-Capability XWalk'!$F$6:$G$38,2,FALSE)),"")</f>
        <v/>
      </c>
      <c r="O512" s="67" t="str">
        <f>IF(IFERROR(SEARCH(O$6,$D512),0)&gt;0,TRIM(VLOOKUP(O$6,'Lifeline-Capability XWalk'!$F$6:$G$38,2,FALSE)),"")</f>
        <v/>
      </c>
      <c r="P512" s="67" t="str">
        <f>IF(IFERROR(SEARCH(P$6,$D512),0)&gt;0,TRIM(VLOOKUP(P$6,'Lifeline-Capability XWalk'!$F$6:$G$38,2,FALSE)),"")</f>
        <v/>
      </c>
      <c r="Q512" s="67" t="str">
        <f>IF(IFERROR(SEARCH(Q$6,$D512),0)&gt;0,TRIM(VLOOKUP(Q$6,'Lifeline-Capability XWalk'!$F$6:$G$38,2,FALSE)),"")</f>
        <v/>
      </c>
      <c r="R512" s="67" t="str">
        <f>IF(IFERROR(SEARCH(R$6,$D512),0)&gt;0,TRIM(VLOOKUP(R$6,'Lifeline-Capability XWalk'!$F$6:$G$38,2,FALSE)),"")</f>
        <v/>
      </c>
      <c r="S512" s="67" t="str">
        <f>IF(IFERROR(SEARCH(S$6,$D512),0)&gt;0,TRIM(VLOOKUP(S$6,'Lifeline-Capability XWalk'!$F$6:$G$38,2,FALSE)),"")</f>
        <v/>
      </c>
      <c r="T512" s="67" t="str">
        <f>IF(IFERROR(SEARCH(T$6,$D512),0)&gt;0,TRIM(VLOOKUP(T$6,'Lifeline-Capability XWalk'!$F$6:$G$38,2,FALSE)),"")</f>
        <v/>
      </c>
      <c r="U512" s="67" t="str">
        <f>IF(IFERROR(SEARCH(U$6,$D512),0)&gt;0,TRIM(VLOOKUP(U$6,'Lifeline-Capability XWalk'!$F$6:$G$38,2,FALSE)),"")</f>
        <v/>
      </c>
      <c r="V512" s="67" t="str">
        <f>IF(IFERROR(SEARCH(V$6,$D512),0)&gt;0,TRIM(VLOOKUP(V$6,'Lifeline-Capability XWalk'!$F$6:$G$38,2,FALSE)),"")</f>
        <v/>
      </c>
      <c r="W512" s="67" t="str">
        <f>IF(IFERROR(SEARCH(W$6,$D512),0)&gt;0,TRIM(VLOOKUP(W$6,'Lifeline-Capability XWalk'!$F$6:$G$38,2,FALSE)),"")</f>
        <v/>
      </c>
      <c r="X512" s="67" t="str">
        <f>IF(IFERROR(SEARCH(X$6,$D512),0)&gt;0,TRIM(VLOOKUP(X$6,'Lifeline-Capability XWalk'!$F$6:$G$38,2,FALSE)),"")</f>
        <v/>
      </c>
      <c r="Y512" s="67" t="str">
        <f>IF(IFERROR(SEARCH(Y$6,$D512),0)&gt;0,TRIM(VLOOKUP(Y$6,'Lifeline-Capability XWalk'!$F$6:$G$38,2,FALSE)),"")</f>
        <v/>
      </c>
      <c r="Z512" s="67" t="str">
        <f>IF(IFERROR(SEARCH(Z$6,$D512),0)&gt;0,TRIM(VLOOKUP(Z$6,'Lifeline-Capability XWalk'!$F$6:$G$38,2,FALSE)),"")</f>
        <v/>
      </c>
      <c r="AA512" s="67" t="str">
        <f>IF(IFERROR(SEARCH(AA$6,$D512),0)&gt;0,TRIM(VLOOKUP(AA$6,'Lifeline-Capability XWalk'!$F$6:$G$38,2,FALSE)),"")</f>
        <v/>
      </c>
      <c r="AB512" s="67" t="str">
        <f>IF(IFERROR(SEARCH(AB$6,$D512),0)&gt;0,TRIM(VLOOKUP(AB$6,'Lifeline-Capability XWalk'!$F$6:$G$38,2,FALSE)),"")</f>
        <v/>
      </c>
      <c r="AC512" s="67" t="str">
        <f>IF(IFERROR(SEARCH(AC$6,$D512),0)&gt;0,TRIM(VLOOKUP(AC$6,'Lifeline-Capability XWalk'!$F$6:$G$38,2,FALSE)),"")</f>
        <v/>
      </c>
      <c r="AD512" s="67" t="str">
        <f>IF(IFERROR(SEARCH(AD$6,$D512),0)&gt;0,TRIM(VLOOKUP(AD$6,'Lifeline-Capability XWalk'!$F$6:$G$38,2,FALSE)),"")</f>
        <v/>
      </c>
      <c r="AE512" s="67" t="str">
        <f>IF(IFERROR(SEARCH(AE$6,$D512),0)&gt;0,TRIM(VLOOKUP(AE$6,'Lifeline-Capability XWalk'!$F$6:$G$38,2,FALSE)),"")</f>
        <v/>
      </c>
      <c r="AF512" s="67" t="str">
        <f>IF(IFERROR(SEARCH(AF$6,$D512),0)&gt;0,TRIM(VLOOKUP(AF$6,'Lifeline-Capability XWalk'!$F$6:$G$38,2,FALSE)),"")</f>
        <v>Communications</v>
      </c>
      <c r="AG512" s="67" t="str">
        <f>IF(IFERROR(SEARCH(AG$6,$D512),0)&gt;0,TRIM(VLOOKUP(AG$6,'Lifeline-Capability XWalk'!$F$6:$G$38,2,FALSE)),"")</f>
        <v/>
      </c>
      <c r="AH512" s="67" t="str">
        <f>IF(IFERROR(SEARCH(AH$6,$D512),0)&gt;0,TRIM(VLOOKUP(AH$6,'Lifeline-Capability XWalk'!$F$6:$G$38,2,FALSE)),"")</f>
        <v/>
      </c>
      <c r="AI512" s="67" t="str">
        <f>IF(IFERROR(SEARCH(AI$6,$D512),0)&gt;0,TRIM(VLOOKUP(AI$6,'Lifeline-Capability XWalk'!$F$6:$G$38,2,FALSE)),"")</f>
        <v/>
      </c>
      <c r="AJ512" s="67" t="str">
        <f>IF(IFERROR(SEARCH(AJ$6,$D512),0)&gt;0,TRIM(VLOOKUP(AJ$6,'Lifeline-Capability XWalk'!$F$6:$G$38,2,FALSE)),"")</f>
        <v/>
      </c>
      <c r="AK512" s="67" t="str">
        <f>IF(IFERROR(SEARCH(AK$6,$D512),0)&gt;0,TRIM(VLOOKUP(AK$6,'Lifeline-Capability XWalk'!$F$6:$G$38,2,FALSE)),"")</f>
        <v/>
      </c>
      <c r="AL512" s="68" t="str">
        <f>IF(IFERROR(SEARCH(AL$6,$D512),0)&gt;0,TRIM(VLOOKUP(AL$6,'Lifeline-Capability XWalk'!$F$6:$G$38,2,FALSE)),"")</f>
        <v/>
      </c>
      <c r="AM512" s="24" t="str">
        <f t="shared" si="30"/>
        <v/>
      </c>
      <c r="AN512" s="24" t="str">
        <f t="shared" si="29"/>
        <v/>
      </c>
      <c r="AO512" s="24" t="str">
        <f t="shared" si="29"/>
        <v/>
      </c>
      <c r="AP512" s="24" t="str">
        <f t="shared" si="29"/>
        <v/>
      </c>
      <c r="AQ512" s="24" t="str">
        <f t="shared" si="29"/>
        <v>Communications</v>
      </c>
      <c r="AR512" s="24" t="str">
        <f t="shared" si="29"/>
        <v/>
      </c>
      <c r="AS512" s="24" t="str">
        <f t="shared" si="29"/>
        <v/>
      </c>
      <c r="AT512" s="24" t="str">
        <f t="shared" si="29"/>
        <v/>
      </c>
      <c r="AU512" s="24" t="str">
        <f t="shared" si="29"/>
        <v/>
      </c>
    </row>
    <row r="513" spans="1:47" ht="32.1" customHeight="1" x14ac:dyDescent="0.2">
      <c r="A513" s="141" t="s">
        <v>1114</v>
      </c>
      <c r="B513" s="63" t="s">
        <v>1118</v>
      </c>
      <c r="C513" s="142" t="s">
        <v>1082</v>
      </c>
      <c r="D513" s="63" t="s">
        <v>1104</v>
      </c>
      <c r="E513" s="64" t="str">
        <f t="shared" si="28"/>
        <v>Communications</v>
      </c>
      <c r="F513" s="65" t="s">
        <v>571</v>
      </c>
      <c r="G513" s="66" t="str">
        <f>IF(IFERROR(SEARCH(G$6,$D513),0)&gt;0,TRIM(VLOOKUP(G$6,'Lifeline-Capability XWalk'!$F$6:$G$38,2,FALSE)),"")</f>
        <v/>
      </c>
      <c r="H513" s="67" t="str">
        <f>IF(IFERROR(SEARCH(H$6,$D513),0)&gt;0,TRIM(VLOOKUP(H$6,'Lifeline-Capability XWalk'!$F$6:$G$38,2,FALSE)),"")</f>
        <v/>
      </c>
      <c r="I513" s="67" t="str">
        <f>IF(IFERROR(SEARCH(I$6,$D513),0)&gt;0,TRIM(VLOOKUP(I$6,'Lifeline-Capability XWalk'!$F$6:$G$38,2,FALSE)),"")</f>
        <v/>
      </c>
      <c r="J513" s="67" t="str">
        <f>IF(IFERROR(SEARCH(J$6,$D513),0)&gt;0,TRIM(VLOOKUP(J$6,'Lifeline-Capability XWalk'!$F$6:$G$38,2,FALSE)),"")</f>
        <v/>
      </c>
      <c r="K513" s="67" t="str">
        <f>IF(IFERROR(SEARCH(K$6,$D513),0)&gt;0,TRIM(VLOOKUP(K$6,'Lifeline-Capability XWalk'!$F$6:$G$38,2,FALSE)),"")</f>
        <v/>
      </c>
      <c r="L513" s="67" t="str">
        <f>IF(IFERROR(SEARCH(L$6,$D513),0)&gt;0,TRIM(VLOOKUP(L$6,'Lifeline-Capability XWalk'!$F$6:$G$38,2,FALSE)),"")</f>
        <v/>
      </c>
      <c r="M513" s="67" t="str">
        <f>IF(IFERROR(SEARCH(M$6,$D513),0)&gt;0,TRIM(VLOOKUP(M$6,'Lifeline-Capability XWalk'!$F$6:$G$38,2,FALSE)),"")</f>
        <v/>
      </c>
      <c r="N513" s="67" t="str">
        <f>IF(IFERROR(SEARCH(N$6,$D513),0)&gt;0,TRIM(VLOOKUP(N$6,'Lifeline-Capability XWalk'!$F$6:$G$38,2,FALSE)),"")</f>
        <v/>
      </c>
      <c r="O513" s="67" t="str">
        <f>IF(IFERROR(SEARCH(O$6,$D513),0)&gt;0,TRIM(VLOOKUP(O$6,'Lifeline-Capability XWalk'!$F$6:$G$38,2,FALSE)),"")</f>
        <v/>
      </c>
      <c r="P513" s="67" t="str">
        <f>IF(IFERROR(SEARCH(P$6,$D513),0)&gt;0,TRIM(VLOOKUP(P$6,'Lifeline-Capability XWalk'!$F$6:$G$38,2,FALSE)),"")</f>
        <v/>
      </c>
      <c r="Q513" s="67" t="str">
        <f>IF(IFERROR(SEARCH(Q$6,$D513),0)&gt;0,TRIM(VLOOKUP(Q$6,'Lifeline-Capability XWalk'!$F$6:$G$38,2,FALSE)),"")</f>
        <v/>
      </c>
      <c r="R513" s="67" t="str">
        <f>IF(IFERROR(SEARCH(R$6,$D513),0)&gt;0,TRIM(VLOOKUP(R$6,'Lifeline-Capability XWalk'!$F$6:$G$38,2,FALSE)),"")</f>
        <v/>
      </c>
      <c r="S513" s="67" t="str">
        <f>IF(IFERROR(SEARCH(S$6,$D513),0)&gt;0,TRIM(VLOOKUP(S$6,'Lifeline-Capability XWalk'!$F$6:$G$38,2,FALSE)),"")</f>
        <v/>
      </c>
      <c r="T513" s="67" t="str">
        <f>IF(IFERROR(SEARCH(T$6,$D513),0)&gt;0,TRIM(VLOOKUP(T$6,'Lifeline-Capability XWalk'!$F$6:$G$38,2,FALSE)),"")</f>
        <v/>
      </c>
      <c r="U513" s="67" t="str">
        <f>IF(IFERROR(SEARCH(U$6,$D513),0)&gt;0,TRIM(VLOOKUP(U$6,'Lifeline-Capability XWalk'!$F$6:$G$38,2,FALSE)),"")</f>
        <v/>
      </c>
      <c r="V513" s="67" t="str">
        <f>IF(IFERROR(SEARCH(V$6,$D513),0)&gt;0,TRIM(VLOOKUP(V$6,'Lifeline-Capability XWalk'!$F$6:$G$38,2,FALSE)),"")</f>
        <v/>
      </c>
      <c r="W513" s="67" t="str">
        <f>IF(IFERROR(SEARCH(W$6,$D513),0)&gt;0,TRIM(VLOOKUP(W$6,'Lifeline-Capability XWalk'!$F$6:$G$38,2,FALSE)),"")</f>
        <v/>
      </c>
      <c r="X513" s="67" t="str">
        <f>IF(IFERROR(SEARCH(X$6,$D513),0)&gt;0,TRIM(VLOOKUP(X$6,'Lifeline-Capability XWalk'!$F$6:$G$38,2,FALSE)),"")</f>
        <v/>
      </c>
      <c r="Y513" s="67" t="str">
        <f>IF(IFERROR(SEARCH(Y$6,$D513),0)&gt;0,TRIM(VLOOKUP(Y$6,'Lifeline-Capability XWalk'!$F$6:$G$38,2,FALSE)),"")</f>
        <v/>
      </c>
      <c r="Z513" s="67" t="str">
        <f>IF(IFERROR(SEARCH(Z$6,$D513),0)&gt;0,TRIM(VLOOKUP(Z$6,'Lifeline-Capability XWalk'!$F$6:$G$38,2,FALSE)),"")</f>
        <v/>
      </c>
      <c r="AA513" s="67" t="str">
        <f>IF(IFERROR(SEARCH(AA$6,$D513),0)&gt;0,TRIM(VLOOKUP(AA$6,'Lifeline-Capability XWalk'!$F$6:$G$38,2,FALSE)),"")</f>
        <v/>
      </c>
      <c r="AB513" s="67" t="str">
        <f>IF(IFERROR(SEARCH(AB$6,$D513),0)&gt;0,TRIM(VLOOKUP(AB$6,'Lifeline-Capability XWalk'!$F$6:$G$38,2,FALSE)),"")</f>
        <v/>
      </c>
      <c r="AC513" s="67" t="str">
        <f>IF(IFERROR(SEARCH(AC$6,$D513),0)&gt;0,TRIM(VLOOKUP(AC$6,'Lifeline-Capability XWalk'!$F$6:$G$38,2,FALSE)),"")</f>
        <v/>
      </c>
      <c r="AD513" s="67" t="str">
        <f>IF(IFERROR(SEARCH(AD$6,$D513),0)&gt;0,TRIM(VLOOKUP(AD$6,'Lifeline-Capability XWalk'!$F$6:$G$38,2,FALSE)),"")</f>
        <v/>
      </c>
      <c r="AE513" s="67" t="str">
        <f>IF(IFERROR(SEARCH(AE$6,$D513),0)&gt;0,TRIM(VLOOKUP(AE$6,'Lifeline-Capability XWalk'!$F$6:$G$38,2,FALSE)),"")</f>
        <v/>
      </c>
      <c r="AF513" s="67" t="str">
        <f>IF(IFERROR(SEARCH(AF$6,$D513),0)&gt;0,TRIM(VLOOKUP(AF$6,'Lifeline-Capability XWalk'!$F$6:$G$38,2,FALSE)),"")</f>
        <v>Communications</v>
      </c>
      <c r="AG513" s="67" t="str">
        <f>IF(IFERROR(SEARCH(AG$6,$D513),0)&gt;0,TRIM(VLOOKUP(AG$6,'Lifeline-Capability XWalk'!$F$6:$G$38,2,FALSE)),"")</f>
        <v/>
      </c>
      <c r="AH513" s="67" t="str">
        <f>IF(IFERROR(SEARCH(AH$6,$D513),0)&gt;0,TRIM(VLOOKUP(AH$6,'Lifeline-Capability XWalk'!$F$6:$G$38,2,FALSE)),"")</f>
        <v/>
      </c>
      <c r="AI513" s="67" t="str">
        <f>IF(IFERROR(SEARCH(AI$6,$D513),0)&gt;0,TRIM(VLOOKUP(AI$6,'Lifeline-Capability XWalk'!$F$6:$G$38,2,FALSE)),"")</f>
        <v/>
      </c>
      <c r="AJ513" s="67" t="str">
        <f>IF(IFERROR(SEARCH(AJ$6,$D513),0)&gt;0,TRIM(VLOOKUP(AJ$6,'Lifeline-Capability XWalk'!$F$6:$G$38,2,FALSE)),"")</f>
        <v/>
      </c>
      <c r="AK513" s="67" t="str">
        <f>IF(IFERROR(SEARCH(AK$6,$D513),0)&gt;0,TRIM(VLOOKUP(AK$6,'Lifeline-Capability XWalk'!$F$6:$G$38,2,FALSE)),"")</f>
        <v/>
      </c>
      <c r="AL513" s="68" t="str">
        <f>IF(IFERROR(SEARCH(AL$6,$D513),0)&gt;0,TRIM(VLOOKUP(AL$6,'Lifeline-Capability XWalk'!$F$6:$G$38,2,FALSE)),"")</f>
        <v/>
      </c>
      <c r="AM513" s="24" t="str">
        <f t="shared" si="30"/>
        <v/>
      </c>
      <c r="AN513" s="24" t="str">
        <f t="shared" si="29"/>
        <v/>
      </c>
      <c r="AO513" s="24" t="str">
        <f t="shared" si="29"/>
        <v/>
      </c>
      <c r="AP513" s="24" t="str">
        <f t="shared" si="29"/>
        <v/>
      </c>
      <c r="AQ513" s="24" t="str">
        <f t="shared" si="29"/>
        <v>Communications</v>
      </c>
      <c r="AR513" s="24" t="str">
        <f t="shared" si="29"/>
        <v/>
      </c>
      <c r="AS513" s="24" t="str">
        <f t="shared" si="29"/>
        <v/>
      </c>
      <c r="AT513" s="24" t="str">
        <f t="shared" ref="AN513:AU545" si="31">IF(COUNTIF($G513:$AL513,AT$6)&gt;0,AT$6,"")</f>
        <v/>
      </c>
      <c r="AU513" s="24" t="str">
        <f t="shared" si="31"/>
        <v/>
      </c>
    </row>
    <row r="514" spans="1:47" ht="32.1" customHeight="1" x14ac:dyDescent="0.2">
      <c r="A514" s="141" t="s">
        <v>1114</v>
      </c>
      <c r="B514" s="63" t="s">
        <v>1118</v>
      </c>
      <c r="C514" s="142" t="s">
        <v>1082</v>
      </c>
      <c r="D514" s="63" t="s">
        <v>1104</v>
      </c>
      <c r="E514" s="64" t="str">
        <f t="shared" si="28"/>
        <v>Communications</v>
      </c>
      <c r="F514" s="65" t="s">
        <v>579</v>
      </c>
      <c r="G514" s="66" t="str">
        <f>IF(IFERROR(SEARCH(G$6,$D514),0)&gt;0,TRIM(VLOOKUP(G$6,'Lifeline-Capability XWalk'!$F$6:$G$38,2,FALSE)),"")</f>
        <v/>
      </c>
      <c r="H514" s="67" t="str">
        <f>IF(IFERROR(SEARCH(H$6,$D514),0)&gt;0,TRIM(VLOOKUP(H$6,'Lifeline-Capability XWalk'!$F$6:$G$38,2,FALSE)),"")</f>
        <v/>
      </c>
      <c r="I514" s="67" t="str">
        <f>IF(IFERROR(SEARCH(I$6,$D514),0)&gt;0,TRIM(VLOOKUP(I$6,'Lifeline-Capability XWalk'!$F$6:$G$38,2,FALSE)),"")</f>
        <v/>
      </c>
      <c r="J514" s="67" t="str">
        <f>IF(IFERROR(SEARCH(J$6,$D514),0)&gt;0,TRIM(VLOOKUP(J$6,'Lifeline-Capability XWalk'!$F$6:$G$38,2,FALSE)),"")</f>
        <v/>
      </c>
      <c r="K514" s="67" t="str">
        <f>IF(IFERROR(SEARCH(K$6,$D514),0)&gt;0,TRIM(VLOOKUP(K$6,'Lifeline-Capability XWalk'!$F$6:$G$38,2,FALSE)),"")</f>
        <v/>
      </c>
      <c r="L514" s="67" t="str">
        <f>IF(IFERROR(SEARCH(L$6,$D514),0)&gt;0,TRIM(VLOOKUP(L$6,'Lifeline-Capability XWalk'!$F$6:$G$38,2,FALSE)),"")</f>
        <v/>
      </c>
      <c r="M514" s="67" t="str">
        <f>IF(IFERROR(SEARCH(M$6,$D514),0)&gt;0,TRIM(VLOOKUP(M$6,'Lifeline-Capability XWalk'!$F$6:$G$38,2,FALSE)),"")</f>
        <v/>
      </c>
      <c r="N514" s="67" t="str">
        <f>IF(IFERROR(SEARCH(N$6,$D514),0)&gt;0,TRIM(VLOOKUP(N$6,'Lifeline-Capability XWalk'!$F$6:$G$38,2,FALSE)),"")</f>
        <v/>
      </c>
      <c r="O514" s="67" t="str">
        <f>IF(IFERROR(SEARCH(O$6,$D514),0)&gt;0,TRIM(VLOOKUP(O$6,'Lifeline-Capability XWalk'!$F$6:$G$38,2,FALSE)),"")</f>
        <v/>
      </c>
      <c r="P514" s="67" t="str">
        <f>IF(IFERROR(SEARCH(P$6,$D514),0)&gt;0,TRIM(VLOOKUP(P$6,'Lifeline-Capability XWalk'!$F$6:$G$38,2,FALSE)),"")</f>
        <v/>
      </c>
      <c r="Q514" s="67" t="str">
        <f>IF(IFERROR(SEARCH(Q$6,$D514),0)&gt;0,TRIM(VLOOKUP(Q$6,'Lifeline-Capability XWalk'!$F$6:$G$38,2,FALSE)),"")</f>
        <v/>
      </c>
      <c r="R514" s="67" t="str">
        <f>IF(IFERROR(SEARCH(R$6,$D514),0)&gt;0,TRIM(VLOOKUP(R$6,'Lifeline-Capability XWalk'!$F$6:$G$38,2,FALSE)),"")</f>
        <v/>
      </c>
      <c r="S514" s="67" t="str">
        <f>IF(IFERROR(SEARCH(S$6,$D514),0)&gt;0,TRIM(VLOOKUP(S$6,'Lifeline-Capability XWalk'!$F$6:$G$38,2,FALSE)),"")</f>
        <v/>
      </c>
      <c r="T514" s="67" t="str">
        <f>IF(IFERROR(SEARCH(T$6,$D514),0)&gt;0,TRIM(VLOOKUP(T$6,'Lifeline-Capability XWalk'!$F$6:$G$38,2,FALSE)),"")</f>
        <v/>
      </c>
      <c r="U514" s="67" t="str">
        <f>IF(IFERROR(SEARCH(U$6,$D514),0)&gt;0,TRIM(VLOOKUP(U$6,'Lifeline-Capability XWalk'!$F$6:$G$38,2,FALSE)),"")</f>
        <v/>
      </c>
      <c r="V514" s="67" t="str">
        <f>IF(IFERROR(SEARCH(V$6,$D514),0)&gt;0,TRIM(VLOOKUP(V$6,'Lifeline-Capability XWalk'!$F$6:$G$38,2,FALSE)),"")</f>
        <v/>
      </c>
      <c r="W514" s="67" t="str">
        <f>IF(IFERROR(SEARCH(W$6,$D514),0)&gt;0,TRIM(VLOOKUP(W$6,'Lifeline-Capability XWalk'!$F$6:$G$38,2,FALSE)),"")</f>
        <v/>
      </c>
      <c r="X514" s="67" t="str">
        <f>IF(IFERROR(SEARCH(X$6,$D514),0)&gt;0,TRIM(VLOOKUP(X$6,'Lifeline-Capability XWalk'!$F$6:$G$38,2,FALSE)),"")</f>
        <v/>
      </c>
      <c r="Y514" s="67" t="str">
        <f>IF(IFERROR(SEARCH(Y$6,$D514),0)&gt;0,TRIM(VLOOKUP(Y$6,'Lifeline-Capability XWalk'!$F$6:$G$38,2,FALSE)),"")</f>
        <v/>
      </c>
      <c r="Z514" s="67" t="str">
        <f>IF(IFERROR(SEARCH(Z$6,$D514),0)&gt;0,TRIM(VLOOKUP(Z$6,'Lifeline-Capability XWalk'!$F$6:$G$38,2,FALSE)),"")</f>
        <v/>
      </c>
      <c r="AA514" s="67" t="str">
        <f>IF(IFERROR(SEARCH(AA$6,$D514),0)&gt;0,TRIM(VLOOKUP(AA$6,'Lifeline-Capability XWalk'!$F$6:$G$38,2,FALSE)),"")</f>
        <v/>
      </c>
      <c r="AB514" s="67" t="str">
        <f>IF(IFERROR(SEARCH(AB$6,$D514),0)&gt;0,TRIM(VLOOKUP(AB$6,'Lifeline-Capability XWalk'!$F$6:$G$38,2,FALSE)),"")</f>
        <v/>
      </c>
      <c r="AC514" s="67" t="str">
        <f>IF(IFERROR(SEARCH(AC$6,$D514),0)&gt;0,TRIM(VLOOKUP(AC$6,'Lifeline-Capability XWalk'!$F$6:$G$38,2,FALSE)),"")</f>
        <v/>
      </c>
      <c r="AD514" s="67" t="str">
        <f>IF(IFERROR(SEARCH(AD$6,$D514),0)&gt;0,TRIM(VLOOKUP(AD$6,'Lifeline-Capability XWalk'!$F$6:$G$38,2,FALSE)),"")</f>
        <v/>
      </c>
      <c r="AE514" s="67" t="str">
        <f>IF(IFERROR(SEARCH(AE$6,$D514),0)&gt;0,TRIM(VLOOKUP(AE$6,'Lifeline-Capability XWalk'!$F$6:$G$38,2,FALSE)),"")</f>
        <v/>
      </c>
      <c r="AF514" s="67" t="str">
        <f>IF(IFERROR(SEARCH(AF$6,$D514),0)&gt;0,TRIM(VLOOKUP(AF$6,'Lifeline-Capability XWalk'!$F$6:$G$38,2,FALSE)),"")</f>
        <v>Communications</v>
      </c>
      <c r="AG514" s="67" t="str">
        <f>IF(IFERROR(SEARCH(AG$6,$D514),0)&gt;0,TRIM(VLOOKUP(AG$6,'Lifeline-Capability XWalk'!$F$6:$G$38,2,FALSE)),"")</f>
        <v/>
      </c>
      <c r="AH514" s="67" t="str">
        <f>IF(IFERROR(SEARCH(AH$6,$D514),0)&gt;0,TRIM(VLOOKUP(AH$6,'Lifeline-Capability XWalk'!$F$6:$G$38,2,FALSE)),"")</f>
        <v/>
      </c>
      <c r="AI514" s="67" t="str">
        <f>IF(IFERROR(SEARCH(AI$6,$D514),0)&gt;0,TRIM(VLOOKUP(AI$6,'Lifeline-Capability XWalk'!$F$6:$G$38,2,FALSE)),"")</f>
        <v/>
      </c>
      <c r="AJ514" s="67" t="str">
        <f>IF(IFERROR(SEARCH(AJ$6,$D514),0)&gt;0,TRIM(VLOOKUP(AJ$6,'Lifeline-Capability XWalk'!$F$6:$G$38,2,FALSE)),"")</f>
        <v/>
      </c>
      <c r="AK514" s="67" t="str">
        <f>IF(IFERROR(SEARCH(AK$6,$D514),0)&gt;0,TRIM(VLOOKUP(AK$6,'Lifeline-Capability XWalk'!$F$6:$G$38,2,FALSE)),"")</f>
        <v/>
      </c>
      <c r="AL514" s="68" t="str">
        <f>IF(IFERROR(SEARCH(AL$6,$D514),0)&gt;0,TRIM(VLOOKUP(AL$6,'Lifeline-Capability XWalk'!$F$6:$G$38,2,FALSE)),"")</f>
        <v/>
      </c>
      <c r="AM514" s="24" t="str">
        <f t="shared" si="30"/>
        <v/>
      </c>
      <c r="AN514" s="24" t="str">
        <f t="shared" si="31"/>
        <v/>
      </c>
      <c r="AO514" s="24" t="str">
        <f t="shared" si="31"/>
        <v/>
      </c>
      <c r="AP514" s="24" t="str">
        <f t="shared" si="31"/>
        <v/>
      </c>
      <c r="AQ514" s="24" t="str">
        <f t="shared" si="31"/>
        <v>Communications</v>
      </c>
      <c r="AR514" s="24" t="str">
        <f t="shared" si="31"/>
        <v/>
      </c>
      <c r="AS514" s="24" t="str">
        <f t="shared" si="31"/>
        <v/>
      </c>
      <c r="AT514" s="24" t="str">
        <f t="shared" si="31"/>
        <v/>
      </c>
      <c r="AU514" s="24" t="str">
        <f t="shared" si="31"/>
        <v/>
      </c>
    </row>
    <row r="515" spans="1:47" ht="32.1" customHeight="1" x14ac:dyDescent="0.2">
      <c r="A515" s="141" t="s">
        <v>1114</v>
      </c>
      <c r="B515" s="63" t="s">
        <v>1118</v>
      </c>
      <c r="C515" s="142" t="s">
        <v>1393</v>
      </c>
      <c r="D515" s="63" t="s">
        <v>1104</v>
      </c>
      <c r="E515" s="64" t="str">
        <f t="shared" si="28"/>
        <v>Communications</v>
      </c>
      <c r="F515" s="65" t="s">
        <v>63</v>
      </c>
      <c r="G515" s="66" t="str">
        <f>IF(IFERROR(SEARCH(G$6,$D515),0)&gt;0,TRIM(VLOOKUP(G$6,'Lifeline-Capability XWalk'!$F$6:$G$38,2,FALSE)),"")</f>
        <v/>
      </c>
      <c r="H515" s="67" t="str">
        <f>IF(IFERROR(SEARCH(H$6,$D515),0)&gt;0,TRIM(VLOOKUP(H$6,'Lifeline-Capability XWalk'!$F$6:$G$38,2,FALSE)),"")</f>
        <v/>
      </c>
      <c r="I515" s="67" t="str">
        <f>IF(IFERROR(SEARCH(I$6,$D515),0)&gt;0,TRIM(VLOOKUP(I$6,'Lifeline-Capability XWalk'!$F$6:$G$38,2,FALSE)),"")</f>
        <v/>
      </c>
      <c r="J515" s="67" t="str">
        <f>IF(IFERROR(SEARCH(J$6,$D515),0)&gt;0,TRIM(VLOOKUP(J$6,'Lifeline-Capability XWalk'!$F$6:$G$38,2,FALSE)),"")</f>
        <v/>
      </c>
      <c r="K515" s="67" t="str">
        <f>IF(IFERROR(SEARCH(K$6,$D515),0)&gt;0,TRIM(VLOOKUP(K$6,'Lifeline-Capability XWalk'!$F$6:$G$38,2,FALSE)),"")</f>
        <v/>
      </c>
      <c r="L515" s="67" t="str">
        <f>IF(IFERROR(SEARCH(L$6,$D515),0)&gt;0,TRIM(VLOOKUP(L$6,'Lifeline-Capability XWalk'!$F$6:$G$38,2,FALSE)),"")</f>
        <v/>
      </c>
      <c r="M515" s="67" t="str">
        <f>IF(IFERROR(SEARCH(M$6,$D515),0)&gt;0,TRIM(VLOOKUP(M$6,'Lifeline-Capability XWalk'!$F$6:$G$38,2,FALSE)),"")</f>
        <v/>
      </c>
      <c r="N515" s="67" t="str">
        <f>IF(IFERROR(SEARCH(N$6,$D515),0)&gt;0,TRIM(VLOOKUP(N$6,'Lifeline-Capability XWalk'!$F$6:$G$38,2,FALSE)),"")</f>
        <v/>
      </c>
      <c r="O515" s="67" t="str">
        <f>IF(IFERROR(SEARCH(O$6,$D515),0)&gt;0,TRIM(VLOOKUP(O$6,'Lifeline-Capability XWalk'!$F$6:$G$38,2,FALSE)),"")</f>
        <v/>
      </c>
      <c r="P515" s="67" t="str">
        <f>IF(IFERROR(SEARCH(P$6,$D515),0)&gt;0,TRIM(VLOOKUP(P$6,'Lifeline-Capability XWalk'!$F$6:$G$38,2,FALSE)),"")</f>
        <v/>
      </c>
      <c r="Q515" s="67" t="str">
        <f>IF(IFERROR(SEARCH(Q$6,$D515),0)&gt;0,TRIM(VLOOKUP(Q$6,'Lifeline-Capability XWalk'!$F$6:$G$38,2,FALSE)),"")</f>
        <v/>
      </c>
      <c r="R515" s="67" t="str">
        <f>IF(IFERROR(SEARCH(R$6,$D515),0)&gt;0,TRIM(VLOOKUP(R$6,'Lifeline-Capability XWalk'!$F$6:$G$38,2,FALSE)),"")</f>
        <v/>
      </c>
      <c r="S515" s="67" t="str">
        <f>IF(IFERROR(SEARCH(S$6,$D515),0)&gt;0,TRIM(VLOOKUP(S$6,'Lifeline-Capability XWalk'!$F$6:$G$38,2,FALSE)),"")</f>
        <v/>
      </c>
      <c r="T515" s="67" t="str">
        <f>IF(IFERROR(SEARCH(T$6,$D515),0)&gt;0,TRIM(VLOOKUP(T$6,'Lifeline-Capability XWalk'!$F$6:$G$38,2,FALSE)),"")</f>
        <v/>
      </c>
      <c r="U515" s="67" t="str">
        <f>IF(IFERROR(SEARCH(U$6,$D515),0)&gt;0,TRIM(VLOOKUP(U$6,'Lifeline-Capability XWalk'!$F$6:$G$38,2,FALSE)),"")</f>
        <v/>
      </c>
      <c r="V515" s="67" t="str">
        <f>IF(IFERROR(SEARCH(V$6,$D515),0)&gt;0,TRIM(VLOOKUP(V$6,'Lifeline-Capability XWalk'!$F$6:$G$38,2,FALSE)),"")</f>
        <v/>
      </c>
      <c r="W515" s="67" t="str">
        <f>IF(IFERROR(SEARCH(W$6,$D515),0)&gt;0,TRIM(VLOOKUP(W$6,'Lifeline-Capability XWalk'!$F$6:$G$38,2,FALSE)),"")</f>
        <v/>
      </c>
      <c r="X515" s="67" t="str">
        <f>IF(IFERROR(SEARCH(X$6,$D515),0)&gt;0,TRIM(VLOOKUP(X$6,'Lifeline-Capability XWalk'!$F$6:$G$38,2,FALSE)),"")</f>
        <v/>
      </c>
      <c r="Y515" s="67" t="str">
        <f>IF(IFERROR(SEARCH(Y$6,$D515),0)&gt;0,TRIM(VLOOKUP(Y$6,'Lifeline-Capability XWalk'!$F$6:$G$38,2,FALSE)),"")</f>
        <v/>
      </c>
      <c r="Z515" s="67" t="str">
        <f>IF(IFERROR(SEARCH(Z$6,$D515),0)&gt;0,TRIM(VLOOKUP(Z$6,'Lifeline-Capability XWalk'!$F$6:$G$38,2,FALSE)),"")</f>
        <v/>
      </c>
      <c r="AA515" s="67" t="str">
        <f>IF(IFERROR(SEARCH(AA$6,$D515),0)&gt;0,TRIM(VLOOKUP(AA$6,'Lifeline-Capability XWalk'!$F$6:$G$38,2,FALSE)),"")</f>
        <v/>
      </c>
      <c r="AB515" s="67" t="str">
        <f>IF(IFERROR(SEARCH(AB$6,$D515),0)&gt;0,TRIM(VLOOKUP(AB$6,'Lifeline-Capability XWalk'!$F$6:$G$38,2,FALSE)),"")</f>
        <v/>
      </c>
      <c r="AC515" s="67" t="str">
        <f>IF(IFERROR(SEARCH(AC$6,$D515),0)&gt;0,TRIM(VLOOKUP(AC$6,'Lifeline-Capability XWalk'!$F$6:$G$38,2,FALSE)),"")</f>
        <v/>
      </c>
      <c r="AD515" s="67" t="str">
        <f>IF(IFERROR(SEARCH(AD$6,$D515),0)&gt;0,TRIM(VLOOKUP(AD$6,'Lifeline-Capability XWalk'!$F$6:$G$38,2,FALSE)),"")</f>
        <v/>
      </c>
      <c r="AE515" s="67" t="str">
        <f>IF(IFERROR(SEARCH(AE$6,$D515),0)&gt;0,TRIM(VLOOKUP(AE$6,'Lifeline-Capability XWalk'!$F$6:$G$38,2,FALSE)),"")</f>
        <v/>
      </c>
      <c r="AF515" s="67" t="str">
        <f>IF(IFERROR(SEARCH(AF$6,$D515),0)&gt;0,TRIM(VLOOKUP(AF$6,'Lifeline-Capability XWalk'!$F$6:$G$38,2,FALSE)),"")</f>
        <v>Communications</v>
      </c>
      <c r="AG515" s="67" t="str">
        <f>IF(IFERROR(SEARCH(AG$6,$D515),0)&gt;0,TRIM(VLOOKUP(AG$6,'Lifeline-Capability XWalk'!$F$6:$G$38,2,FALSE)),"")</f>
        <v/>
      </c>
      <c r="AH515" s="67" t="str">
        <f>IF(IFERROR(SEARCH(AH$6,$D515),0)&gt;0,TRIM(VLOOKUP(AH$6,'Lifeline-Capability XWalk'!$F$6:$G$38,2,FALSE)),"")</f>
        <v/>
      </c>
      <c r="AI515" s="67" t="str">
        <f>IF(IFERROR(SEARCH(AI$6,$D515),0)&gt;0,TRIM(VLOOKUP(AI$6,'Lifeline-Capability XWalk'!$F$6:$G$38,2,FALSE)),"")</f>
        <v/>
      </c>
      <c r="AJ515" s="67" t="str">
        <f>IF(IFERROR(SEARCH(AJ$6,$D515),0)&gt;0,TRIM(VLOOKUP(AJ$6,'Lifeline-Capability XWalk'!$F$6:$G$38,2,FALSE)),"")</f>
        <v/>
      </c>
      <c r="AK515" s="67" t="str">
        <f>IF(IFERROR(SEARCH(AK$6,$D515),0)&gt;0,TRIM(VLOOKUP(AK$6,'Lifeline-Capability XWalk'!$F$6:$G$38,2,FALSE)),"")</f>
        <v/>
      </c>
      <c r="AL515" s="68" t="str">
        <f>IF(IFERROR(SEARCH(AL$6,$D515),0)&gt;0,TRIM(VLOOKUP(AL$6,'Lifeline-Capability XWalk'!$F$6:$G$38,2,FALSE)),"")</f>
        <v/>
      </c>
      <c r="AM515" s="24" t="str">
        <f t="shared" si="30"/>
        <v/>
      </c>
      <c r="AN515" s="24" t="str">
        <f t="shared" si="31"/>
        <v/>
      </c>
      <c r="AO515" s="24" t="str">
        <f t="shared" si="31"/>
        <v/>
      </c>
      <c r="AP515" s="24" t="str">
        <f t="shared" si="31"/>
        <v/>
      </c>
      <c r="AQ515" s="24" t="str">
        <f t="shared" si="31"/>
        <v>Communications</v>
      </c>
      <c r="AR515" s="24" t="str">
        <f t="shared" si="31"/>
        <v/>
      </c>
      <c r="AS515" s="24" t="str">
        <f t="shared" si="31"/>
        <v/>
      </c>
      <c r="AT515" s="24" t="str">
        <f t="shared" si="31"/>
        <v/>
      </c>
      <c r="AU515" s="24" t="str">
        <f t="shared" si="31"/>
        <v/>
      </c>
    </row>
    <row r="516" spans="1:47" ht="32.1" customHeight="1" x14ac:dyDescent="0.2">
      <c r="A516" s="141" t="s">
        <v>1114</v>
      </c>
      <c r="B516" s="63" t="s">
        <v>1118</v>
      </c>
      <c r="C516" s="142" t="s">
        <v>1082</v>
      </c>
      <c r="D516" s="63" t="s">
        <v>1104</v>
      </c>
      <c r="E516" s="64" t="str">
        <f t="shared" si="28"/>
        <v>Communications</v>
      </c>
      <c r="F516" s="65" t="s">
        <v>66</v>
      </c>
      <c r="G516" s="66" t="str">
        <f>IF(IFERROR(SEARCH(G$6,$D516),0)&gt;0,TRIM(VLOOKUP(G$6,'Lifeline-Capability XWalk'!$F$6:$G$38,2,FALSE)),"")</f>
        <v/>
      </c>
      <c r="H516" s="67" t="str">
        <f>IF(IFERROR(SEARCH(H$6,$D516),0)&gt;0,TRIM(VLOOKUP(H$6,'Lifeline-Capability XWalk'!$F$6:$G$38,2,FALSE)),"")</f>
        <v/>
      </c>
      <c r="I516" s="67" t="str">
        <f>IF(IFERROR(SEARCH(I$6,$D516),0)&gt;0,TRIM(VLOOKUP(I$6,'Lifeline-Capability XWalk'!$F$6:$G$38,2,FALSE)),"")</f>
        <v/>
      </c>
      <c r="J516" s="67" t="str">
        <f>IF(IFERROR(SEARCH(J$6,$D516),0)&gt;0,TRIM(VLOOKUP(J$6,'Lifeline-Capability XWalk'!$F$6:$G$38,2,FALSE)),"")</f>
        <v/>
      </c>
      <c r="K516" s="67" t="str">
        <f>IF(IFERROR(SEARCH(K$6,$D516),0)&gt;0,TRIM(VLOOKUP(K$6,'Lifeline-Capability XWalk'!$F$6:$G$38,2,FALSE)),"")</f>
        <v/>
      </c>
      <c r="L516" s="67" t="str">
        <f>IF(IFERROR(SEARCH(L$6,$D516),0)&gt;0,TRIM(VLOOKUP(L$6,'Lifeline-Capability XWalk'!$F$6:$G$38,2,FALSE)),"")</f>
        <v/>
      </c>
      <c r="M516" s="67" t="str">
        <f>IF(IFERROR(SEARCH(M$6,$D516),0)&gt;0,TRIM(VLOOKUP(M$6,'Lifeline-Capability XWalk'!$F$6:$G$38,2,FALSE)),"")</f>
        <v/>
      </c>
      <c r="N516" s="67" t="str">
        <f>IF(IFERROR(SEARCH(N$6,$D516),0)&gt;0,TRIM(VLOOKUP(N$6,'Lifeline-Capability XWalk'!$F$6:$G$38,2,FALSE)),"")</f>
        <v/>
      </c>
      <c r="O516" s="67" t="str">
        <f>IF(IFERROR(SEARCH(O$6,$D516),0)&gt;0,TRIM(VLOOKUP(O$6,'Lifeline-Capability XWalk'!$F$6:$G$38,2,FALSE)),"")</f>
        <v/>
      </c>
      <c r="P516" s="67" t="str">
        <f>IF(IFERROR(SEARCH(P$6,$D516),0)&gt;0,TRIM(VLOOKUP(P$6,'Lifeline-Capability XWalk'!$F$6:$G$38,2,FALSE)),"")</f>
        <v/>
      </c>
      <c r="Q516" s="67" t="str">
        <f>IF(IFERROR(SEARCH(Q$6,$D516),0)&gt;0,TRIM(VLOOKUP(Q$6,'Lifeline-Capability XWalk'!$F$6:$G$38,2,FALSE)),"")</f>
        <v/>
      </c>
      <c r="R516" s="67" t="str">
        <f>IF(IFERROR(SEARCH(R$6,$D516),0)&gt;0,TRIM(VLOOKUP(R$6,'Lifeline-Capability XWalk'!$F$6:$G$38,2,FALSE)),"")</f>
        <v/>
      </c>
      <c r="S516" s="67" t="str">
        <f>IF(IFERROR(SEARCH(S$6,$D516),0)&gt;0,TRIM(VLOOKUP(S$6,'Lifeline-Capability XWalk'!$F$6:$G$38,2,FALSE)),"")</f>
        <v/>
      </c>
      <c r="T516" s="67" t="str">
        <f>IF(IFERROR(SEARCH(T$6,$D516),0)&gt;0,TRIM(VLOOKUP(T$6,'Lifeline-Capability XWalk'!$F$6:$G$38,2,FALSE)),"")</f>
        <v/>
      </c>
      <c r="U516" s="67" t="str">
        <f>IF(IFERROR(SEARCH(U$6,$D516),0)&gt;0,TRIM(VLOOKUP(U$6,'Lifeline-Capability XWalk'!$F$6:$G$38,2,FALSE)),"")</f>
        <v/>
      </c>
      <c r="V516" s="67" t="str">
        <f>IF(IFERROR(SEARCH(V$6,$D516),0)&gt;0,TRIM(VLOOKUP(V$6,'Lifeline-Capability XWalk'!$F$6:$G$38,2,FALSE)),"")</f>
        <v/>
      </c>
      <c r="W516" s="67" t="str">
        <f>IF(IFERROR(SEARCH(W$6,$D516),0)&gt;0,TRIM(VLOOKUP(W$6,'Lifeline-Capability XWalk'!$F$6:$G$38,2,FALSE)),"")</f>
        <v/>
      </c>
      <c r="X516" s="67" t="str">
        <f>IF(IFERROR(SEARCH(X$6,$D516),0)&gt;0,TRIM(VLOOKUP(X$6,'Lifeline-Capability XWalk'!$F$6:$G$38,2,FALSE)),"")</f>
        <v/>
      </c>
      <c r="Y516" s="67" t="str">
        <f>IF(IFERROR(SEARCH(Y$6,$D516),0)&gt;0,TRIM(VLOOKUP(Y$6,'Lifeline-Capability XWalk'!$F$6:$G$38,2,FALSE)),"")</f>
        <v/>
      </c>
      <c r="Z516" s="67" t="str">
        <f>IF(IFERROR(SEARCH(Z$6,$D516),0)&gt;0,TRIM(VLOOKUP(Z$6,'Lifeline-Capability XWalk'!$F$6:$G$38,2,FALSE)),"")</f>
        <v/>
      </c>
      <c r="AA516" s="67" t="str">
        <f>IF(IFERROR(SEARCH(AA$6,$D516),0)&gt;0,TRIM(VLOOKUP(AA$6,'Lifeline-Capability XWalk'!$F$6:$G$38,2,FALSE)),"")</f>
        <v/>
      </c>
      <c r="AB516" s="67" t="str">
        <f>IF(IFERROR(SEARCH(AB$6,$D516),0)&gt;0,TRIM(VLOOKUP(AB$6,'Lifeline-Capability XWalk'!$F$6:$G$38,2,FALSE)),"")</f>
        <v/>
      </c>
      <c r="AC516" s="67" t="str">
        <f>IF(IFERROR(SEARCH(AC$6,$D516),0)&gt;0,TRIM(VLOOKUP(AC$6,'Lifeline-Capability XWalk'!$F$6:$G$38,2,FALSE)),"")</f>
        <v/>
      </c>
      <c r="AD516" s="67" t="str">
        <f>IF(IFERROR(SEARCH(AD$6,$D516),0)&gt;0,TRIM(VLOOKUP(AD$6,'Lifeline-Capability XWalk'!$F$6:$G$38,2,FALSE)),"")</f>
        <v/>
      </c>
      <c r="AE516" s="67" t="str">
        <f>IF(IFERROR(SEARCH(AE$6,$D516),0)&gt;0,TRIM(VLOOKUP(AE$6,'Lifeline-Capability XWalk'!$F$6:$G$38,2,FALSE)),"")</f>
        <v/>
      </c>
      <c r="AF516" s="67" t="str">
        <f>IF(IFERROR(SEARCH(AF$6,$D516),0)&gt;0,TRIM(VLOOKUP(AF$6,'Lifeline-Capability XWalk'!$F$6:$G$38,2,FALSE)),"")</f>
        <v>Communications</v>
      </c>
      <c r="AG516" s="67" t="str">
        <f>IF(IFERROR(SEARCH(AG$6,$D516),0)&gt;0,TRIM(VLOOKUP(AG$6,'Lifeline-Capability XWalk'!$F$6:$G$38,2,FALSE)),"")</f>
        <v/>
      </c>
      <c r="AH516" s="67" t="str">
        <f>IF(IFERROR(SEARCH(AH$6,$D516),0)&gt;0,TRIM(VLOOKUP(AH$6,'Lifeline-Capability XWalk'!$F$6:$G$38,2,FALSE)),"")</f>
        <v/>
      </c>
      <c r="AI516" s="67" t="str">
        <f>IF(IFERROR(SEARCH(AI$6,$D516),0)&gt;0,TRIM(VLOOKUP(AI$6,'Lifeline-Capability XWalk'!$F$6:$G$38,2,FALSE)),"")</f>
        <v/>
      </c>
      <c r="AJ516" s="67" t="str">
        <f>IF(IFERROR(SEARCH(AJ$6,$D516),0)&gt;0,TRIM(VLOOKUP(AJ$6,'Lifeline-Capability XWalk'!$F$6:$G$38,2,FALSE)),"")</f>
        <v/>
      </c>
      <c r="AK516" s="67" t="str">
        <f>IF(IFERROR(SEARCH(AK$6,$D516),0)&gt;0,TRIM(VLOOKUP(AK$6,'Lifeline-Capability XWalk'!$F$6:$G$38,2,FALSE)),"")</f>
        <v/>
      </c>
      <c r="AL516" s="68" t="str">
        <f>IF(IFERROR(SEARCH(AL$6,$D516),0)&gt;0,TRIM(VLOOKUP(AL$6,'Lifeline-Capability XWalk'!$F$6:$G$38,2,FALSE)),"")</f>
        <v/>
      </c>
      <c r="AM516" s="24" t="str">
        <f t="shared" si="30"/>
        <v/>
      </c>
      <c r="AN516" s="24" t="str">
        <f t="shared" si="31"/>
        <v/>
      </c>
      <c r="AO516" s="24" t="str">
        <f t="shared" si="31"/>
        <v/>
      </c>
      <c r="AP516" s="24" t="str">
        <f t="shared" si="31"/>
        <v/>
      </c>
      <c r="AQ516" s="24" t="str">
        <f t="shared" si="31"/>
        <v>Communications</v>
      </c>
      <c r="AR516" s="24" t="str">
        <f t="shared" si="31"/>
        <v/>
      </c>
      <c r="AS516" s="24" t="str">
        <f t="shared" si="31"/>
        <v/>
      </c>
      <c r="AT516" s="24" t="str">
        <f t="shared" si="31"/>
        <v/>
      </c>
      <c r="AU516" s="24" t="str">
        <f t="shared" si="31"/>
        <v/>
      </c>
    </row>
    <row r="517" spans="1:47" ht="32.1" customHeight="1" x14ac:dyDescent="0.2">
      <c r="A517" s="141" t="s">
        <v>1114</v>
      </c>
      <c r="B517" s="63" t="s">
        <v>1118</v>
      </c>
      <c r="C517" s="142" t="s">
        <v>1082</v>
      </c>
      <c r="D517" s="63" t="s">
        <v>1104</v>
      </c>
      <c r="E517" s="64" t="str">
        <f t="shared" si="28"/>
        <v>Communications</v>
      </c>
      <c r="F517" s="65" t="s">
        <v>71</v>
      </c>
      <c r="G517" s="66" t="str">
        <f>IF(IFERROR(SEARCH(G$6,$D517),0)&gt;0,TRIM(VLOOKUP(G$6,'Lifeline-Capability XWalk'!$F$6:$G$38,2,FALSE)),"")</f>
        <v/>
      </c>
      <c r="H517" s="67" t="str">
        <f>IF(IFERROR(SEARCH(H$6,$D517),0)&gt;0,TRIM(VLOOKUP(H$6,'Lifeline-Capability XWalk'!$F$6:$G$38,2,FALSE)),"")</f>
        <v/>
      </c>
      <c r="I517" s="67" t="str">
        <f>IF(IFERROR(SEARCH(I$6,$D517),0)&gt;0,TRIM(VLOOKUP(I$6,'Lifeline-Capability XWalk'!$F$6:$G$38,2,FALSE)),"")</f>
        <v/>
      </c>
      <c r="J517" s="67" t="str">
        <f>IF(IFERROR(SEARCH(J$6,$D517),0)&gt;0,TRIM(VLOOKUP(J$6,'Lifeline-Capability XWalk'!$F$6:$G$38,2,FALSE)),"")</f>
        <v/>
      </c>
      <c r="K517" s="67" t="str">
        <f>IF(IFERROR(SEARCH(K$6,$D517),0)&gt;0,TRIM(VLOOKUP(K$6,'Lifeline-Capability XWalk'!$F$6:$G$38,2,FALSE)),"")</f>
        <v/>
      </c>
      <c r="L517" s="67" t="str">
        <f>IF(IFERROR(SEARCH(L$6,$D517),0)&gt;0,TRIM(VLOOKUP(L$6,'Lifeline-Capability XWalk'!$F$6:$G$38,2,FALSE)),"")</f>
        <v/>
      </c>
      <c r="M517" s="67" t="str">
        <f>IF(IFERROR(SEARCH(M$6,$D517),0)&gt;0,TRIM(VLOOKUP(M$6,'Lifeline-Capability XWalk'!$F$6:$G$38,2,FALSE)),"")</f>
        <v/>
      </c>
      <c r="N517" s="67" t="str">
        <f>IF(IFERROR(SEARCH(N$6,$D517),0)&gt;0,TRIM(VLOOKUP(N$6,'Lifeline-Capability XWalk'!$F$6:$G$38,2,FALSE)),"")</f>
        <v/>
      </c>
      <c r="O517" s="67" t="str">
        <f>IF(IFERROR(SEARCH(O$6,$D517),0)&gt;0,TRIM(VLOOKUP(O$6,'Lifeline-Capability XWalk'!$F$6:$G$38,2,FALSE)),"")</f>
        <v/>
      </c>
      <c r="P517" s="67" t="str">
        <f>IF(IFERROR(SEARCH(P$6,$D517),0)&gt;0,TRIM(VLOOKUP(P$6,'Lifeline-Capability XWalk'!$F$6:$G$38,2,FALSE)),"")</f>
        <v/>
      </c>
      <c r="Q517" s="67" t="str">
        <f>IF(IFERROR(SEARCH(Q$6,$D517),0)&gt;0,TRIM(VLOOKUP(Q$6,'Lifeline-Capability XWalk'!$F$6:$G$38,2,FALSE)),"")</f>
        <v/>
      </c>
      <c r="R517" s="67" t="str">
        <f>IF(IFERROR(SEARCH(R$6,$D517),0)&gt;0,TRIM(VLOOKUP(R$6,'Lifeline-Capability XWalk'!$F$6:$G$38,2,FALSE)),"")</f>
        <v/>
      </c>
      <c r="S517" s="67" t="str">
        <f>IF(IFERROR(SEARCH(S$6,$D517),0)&gt;0,TRIM(VLOOKUP(S$6,'Lifeline-Capability XWalk'!$F$6:$G$38,2,FALSE)),"")</f>
        <v/>
      </c>
      <c r="T517" s="67" t="str">
        <f>IF(IFERROR(SEARCH(T$6,$D517),0)&gt;0,TRIM(VLOOKUP(T$6,'Lifeline-Capability XWalk'!$F$6:$G$38,2,FALSE)),"")</f>
        <v/>
      </c>
      <c r="U517" s="67" t="str">
        <f>IF(IFERROR(SEARCH(U$6,$D517),0)&gt;0,TRIM(VLOOKUP(U$6,'Lifeline-Capability XWalk'!$F$6:$G$38,2,FALSE)),"")</f>
        <v/>
      </c>
      <c r="V517" s="67" t="str">
        <f>IF(IFERROR(SEARCH(V$6,$D517),0)&gt;0,TRIM(VLOOKUP(V$6,'Lifeline-Capability XWalk'!$F$6:$G$38,2,FALSE)),"")</f>
        <v/>
      </c>
      <c r="W517" s="67" t="str">
        <f>IF(IFERROR(SEARCH(W$6,$D517),0)&gt;0,TRIM(VLOOKUP(W$6,'Lifeline-Capability XWalk'!$F$6:$G$38,2,FALSE)),"")</f>
        <v/>
      </c>
      <c r="X517" s="67" t="str">
        <f>IF(IFERROR(SEARCH(X$6,$D517),0)&gt;0,TRIM(VLOOKUP(X$6,'Lifeline-Capability XWalk'!$F$6:$G$38,2,FALSE)),"")</f>
        <v/>
      </c>
      <c r="Y517" s="67" t="str">
        <f>IF(IFERROR(SEARCH(Y$6,$D517),0)&gt;0,TRIM(VLOOKUP(Y$6,'Lifeline-Capability XWalk'!$F$6:$G$38,2,FALSE)),"")</f>
        <v/>
      </c>
      <c r="Z517" s="67" t="str">
        <f>IF(IFERROR(SEARCH(Z$6,$D517),0)&gt;0,TRIM(VLOOKUP(Z$6,'Lifeline-Capability XWalk'!$F$6:$G$38,2,FALSE)),"")</f>
        <v/>
      </c>
      <c r="AA517" s="67" t="str">
        <f>IF(IFERROR(SEARCH(AA$6,$D517),0)&gt;0,TRIM(VLOOKUP(AA$6,'Lifeline-Capability XWalk'!$F$6:$G$38,2,FALSE)),"")</f>
        <v/>
      </c>
      <c r="AB517" s="67" t="str">
        <f>IF(IFERROR(SEARCH(AB$6,$D517),0)&gt;0,TRIM(VLOOKUP(AB$6,'Lifeline-Capability XWalk'!$F$6:$G$38,2,FALSE)),"")</f>
        <v/>
      </c>
      <c r="AC517" s="67" t="str">
        <f>IF(IFERROR(SEARCH(AC$6,$D517),0)&gt;0,TRIM(VLOOKUP(AC$6,'Lifeline-Capability XWalk'!$F$6:$G$38,2,FALSE)),"")</f>
        <v/>
      </c>
      <c r="AD517" s="67" t="str">
        <f>IF(IFERROR(SEARCH(AD$6,$D517),0)&gt;0,TRIM(VLOOKUP(AD$6,'Lifeline-Capability XWalk'!$F$6:$G$38,2,FALSE)),"")</f>
        <v/>
      </c>
      <c r="AE517" s="67" t="str">
        <f>IF(IFERROR(SEARCH(AE$6,$D517),0)&gt;0,TRIM(VLOOKUP(AE$6,'Lifeline-Capability XWalk'!$F$6:$G$38,2,FALSE)),"")</f>
        <v/>
      </c>
      <c r="AF517" s="67" t="str">
        <f>IF(IFERROR(SEARCH(AF$6,$D517),0)&gt;0,TRIM(VLOOKUP(AF$6,'Lifeline-Capability XWalk'!$F$6:$G$38,2,FALSE)),"")</f>
        <v>Communications</v>
      </c>
      <c r="AG517" s="67" t="str">
        <f>IF(IFERROR(SEARCH(AG$6,$D517),0)&gt;0,TRIM(VLOOKUP(AG$6,'Lifeline-Capability XWalk'!$F$6:$G$38,2,FALSE)),"")</f>
        <v/>
      </c>
      <c r="AH517" s="67" t="str">
        <f>IF(IFERROR(SEARCH(AH$6,$D517),0)&gt;0,TRIM(VLOOKUP(AH$6,'Lifeline-Capability XWalk'!$F$6:$G$38,2,FALSE)),"")</f>
        <v/>
      </c>
      <c r="AI517" s="67" t="str">
        <f>IF(IFERROR(SEARCH(AI$6,$D517),0)&gt;0,TRIM(VLOOKUP(AI$6,'Lifeline-Capability XWalk'!$F$6:$G$38,2,FALSE)),"")</f>
        <v/>
      </c>
      <c r="AJ517" s="67" t="str">
        <f>IF(IFERROR(SEARCH(AJ$6,$D517),0)&gt;0,TRIM(VLOOKUP(AJ$6,'Lifeline-Capability XWalk'!$F$6:$G$38,2,FALSE)),"")</f>
        <v/>
      </c>
      <c r="AK517" s="67" t="str">
        <f>IF(IFERROR(SEARCH(AK$6,$D517),0)&gt;0,TRIM(VLOOKUP(AK$6,'Lifeline-Capability XWalk'!$F$6:$G$38,2,FALSE)),"")</f>
        <v/>
      </c>
      <c r="AL517" s="68" t="str">
        <f>IF(IFERROR(SEARCH(AL$6,$D517),0)&gt;0,TRIM(VLOOKUP(AL$6,'Lifeline-Capability XWalk'!$F$6:$G$38,2,FALSE)),"")</f>
        <v/>
      </c>
      <c r="AM517" s="24" t="str">
        <f t="shared" si="30"/>
        <v/>
      </c>
      <c r="AN517" s="24" t="str">
        <f t="shared" si="31"/>
        <v/>
      </c>
      <c r="AO517" s="24" t="str">
        <f t="shared" si="31"/>
        <v/>
      </c>
      <c r="AP517" s="24" t="str">
        <f t="shared" si="31"/>
        <v/>
      </c>
      <c r="AQ517" s="24" t="str">
        <f t="shared" si="31"/>
        <v>Communications</v>
      </c>
      <c r="AR517" s="24" t="str">
        <f t="shared" si="31"/>
        <v/>
      </c>
      <c r="AS517" s="24" t="str">
        <f t="shared" si="31"/>
        <v/>
      </c>
      <c r="AT517" s="24" t="str">
        <f t="shared" si="31"/>
        <v/>
      </c>
      <c r="AU517" s="24" t="str">
        <f t="shared" si="31"/>
        <v/>
      </c>
    </row>
    <row r="518" spans="1:47" ht="32.1" customHeight="1" x14ac:dyDescent="0.2">
      <c r="A518" s="141" t="s">
        <v>1114</v>
      </c>
      <c r="B518" s="63" t="s">
        <v>1118</v>
      </c>
      <c r="C518" s="142" t="s">
        <v>1082</v>
      </c>
      <c r="D518" s="63" t="s">
        <v>1104</v>
      </c>
      <c r="E518" s="64" t="str">
        <f t="shared" si="28"/>
        <v>Communications</v>
      </c>
      <c r="F518" s="65" t="s">
        <v>78</v>
      </c>
      <c r="G518" s="66" t="str">
        <f>IF(IFERROR(SEARCH(G$6,$D518),0)&gt;0,TRIM(VLOOKUP(G$6,'Lifeline-Capability XWalk'!$F$6:$G$38,2,FALSE)),"")</f>
        <v/>
      </c>
      <c r="H518" s="67" t="str">
        <f>IF(IFERROR(SEARCH(H$6,$D518),0)&gt;0,TRIM(VLOOKUP(H$6,'Lifeline-Capability XWalk'!$F$6:$G$38,2,FALSE)),"")</f>
        <v/>
      </c>
      <c r="I518" s="67" t="str">
        <f>IF(IFERROR(SEARCH(I$6,$D518),0)&gt;0,TRIM(VLOOKUP(I$6,'Lifeline-Capability XWalk'!$F$6:$G$38,2,FALSE)),"")</f>
        <v/>
      </c>
      <c r="J518" s="67" t="str">
        <f>IF(IFERROR(SEARCH(J$6,$D518),0)&gt;0,TRIM(VLOOKUP(J$6,'Lifeline-Capability XWalk'!$F$6:$G$38,2,FALSE)),"")</f>
        <v/>
      </c>
      <c r="K518" s="67" t="str">
        <f>IF(IFERROR(SEARCH(K$6,$D518),0)&gt;0,TRIM(VLOOKUP(K$6,'Lifeline-Capability XWalk'!$F$6:$G$38,2,FALSE)),"")</f>
        <v/>
      </c>
      <c r="L518" s="67" t="str">
        <f>IF(IFERROR(SEARCH(L$6,$D518),0)&gt;0,TRIM(VLOOKUP(L$6,'Lifeline-Capability XWalk'!$F$6:$G$38,2,FALSE)),"")</f>
        <v/>
      </c>
      <c r="M518" s="67" t="str">
        <f>IF(IFERROR(SEARCH(M$6,$D518),0)&gt;0,TRIM(VLOOKUP(M$6,'Lifeline-Capability XWalk'!$F$6:$G$38,2,FALSE)),"")</f>
        <v/>
      </c>
      <c r="N518" s="67" t="str">
        <f>IF(IFERROR(SEARCH(N$6,$D518),0)&gt;0,TRIM(VLOOKUP(N$6,'Lifeline-Capability XWalk'!$F$6:$G$38,2,FALSE)),"")</f>
        <v/>
      </c>
      <c r="O518" s="67" t="str">
        <f>IF(IFERROR(SEARCH(O$6,$D518),0)&gt;0,TRIM(VLOOKUP(O$6,'Lifeline-Capability XWalk'!$F$6:$G$38,2,FALSE)),"")</f>
        <v/>
      </c>
      <c r="P518" s="67" t="str">
        <f>IF(IFERROR(SEARCH(P$6,$D518),0)&gt;0,TRIM(VLOOKUP(P$6,'Lifeline-Capability XWalk'!$F$6:$G$38,2,FALSE)),"")</f>
        <v/>
      </c>
      <c r="Q518" s="67" t="str">
        <f>IF(IFERROR(SEARCH(Q$6,$D518),0)&gt;0,TRIM(VLOOKUP(Q$6,'Lifeline-Capability XWalk'!$F$6:$G$38,2,FALSE)),"")</f>
        <v/>
      </c>
      <c r="R518" s="67" t="str">
        <f>IF(IFERROR(SEARCH(R$6,$D518),0)&gt;0,TRIM(VLOOKUP(R$6,'Lifeline-Capability XWalk'!$F$6:$G$38,2,FALSE)),"")</f>
        <v/>
      </c>
      <c r="S518" s="67" t="str">
        <f>IF(IFERROR(SEARCH(S$6,$D518),0)&gt;0,TRIM(VLOOKUP(S$6,'Lifeline-Capability XWalk'!$F$6:$G$38,2,FALSE)),"")</f>
        <v/>
      </c>
      <c r="T518" s="67" t="str">
        <f>IF(IFERROR(SEARCH(T$6,$D518),0)&gt;0,TRIM(VLOOKUP(T$6,'Lifeline-Capability XWalk'!$F$6:$G$38,2,FALSE)),"")</f>
        <v/>
      </c>
      <c r="U518" s="67" t="str">
        <f>IF(IFERROR(SEARCH(U$6,$D518),0)&gt;0,TRIM(VLOOKUP(U$6,'Lifeline-Capability XWalk'!$F$6:$G$38,2,FALSE)),"")</f>
        <v/>
      </c>
      <c r="V518" s="67" t="str">
        <f>IF(IFERROR(SEARCH(V$6,$D518),0)&gt;0,TRIM(VLOOKUP(V$6,'Lifeline-Capability XWalk'!$F$6:$G$38,2,FALSE)),"")</f>
        <v/>
      </c>
      <c r="W518" s="67" t="str">
        <f>IF(IFERROR(SEARCH(W$6,$D518),0)&gt;0,TRIM(VLOOKUP(W$6,'Lifeline-Capability XWalk'!$F$6:$G$38,2,FALSE)),"")</f>
        <v/>
      </c>
      <c r="X518" s="67" t="str">
        <f>IF(IFERROR(SEARCH(X$6,$D518),0)&gt;0,TRIM(VLOOKUP(X$6,'Lifeline-Capability XWalk'!$F$6:$G$38,2,FALSE)),"")</f>
        <v/>
      </c>
      <c r="Y518" s="67" t="str">
        <f>IF(IFERROR(SEARCH(Y$6,$D518),0)&gt;0,TRIM(VLOOKUP(Y$6,'Lifeline-Capability XWalk'!$F$6:$G$38,2,FALSE)),"")</f>
        <v/>
      </c>
      <c r="Z518" s="67" t="str">
        <f>IF(IFERROR(SEARCH(Z$6,$D518),0)&gt;0,TRIM(VLOOKUP(Z$6,'Lifeline-Capability XWalk'!$F$6:$G$38,2,FALSE)),"")</f>
        <v/>
      </c>
      <c r="AA518" s="67" t="str">
        <f>IF(IFERROR(SEARCH(AA$6,$D518),0)&gt;0,TRIM(VLOOKUP(AA$6,'Lifeline-Capability XWalk'!$F$6:$G$38,2,FALSE)),"")</f>
        <v/>
      </c>
      <c r="AB518" s="67" t="str">
        <f>IF(IFERROR(SEARCH(AB$6,$D518),0)&gt;0,TRIM(VLOOKUP(AB$6,'Lifeline-Capability XWalk'!$F$6:$G$38,2,FALSE)),"")</f>
        <v/>
      </c>
      <c r="AC518" s="67" t="str">
        <f>IF(IFERROR(SEARCH(AC$6,$D518),0)&gt;0,TRIM(VLOOKUP(AC$6,'Lifeline-Capability XWalk'!$F$6:$G$38,2,FALSE)),"")</f>
        <v/>
      </c>
      <c r="AD518" s="67" t="str">
        <f>IF(IFERROR(SEARCH(AD$6,$D518),0)&gt;0,TRIM(VLOOKUP(AD$6,'Lifeline-Capability XWalk'!$F$6:$G$38,2,FALSE)),"")</f>
        <v/>
      </c>
      <c r="AE518" s="67" t="str">
        <f>IF(IFERROR(SEARCH(AE$6,$D518),0)&gt;0,TRIM(VLOOKUP(AE$6,'Lifeline-Capability XWalk'!$F$6:$G$38,2,FALSE)),"")</f>
        <v/>
      </c>
      <c r="AF518" s="67" t="str">
        <f>IF(IFERROR(SEARCH(AF$6,$D518),0)&gt;0,TRIM(VLOOKUP(AF$6,'Lifeline-Capability XWalk'!$F$6:$G$38,2,FALSE)),"")</f>
        <v>Communications</v>
      </c>
      <c r="AG518" s="67" t="str">
        <f>IF(IFERROR(SEARCH(AG$6,$D518),0)&gt;0,TRIM(VLOOKUP(AG$6,'Lifeline-Capability XWalk'!$F$6:$G$38,2,FALSE)),"")</f>
        <v/>
      </c>
      <c r="AH518" s="67" t="str">
        <f>IF(IFERROR(SEARCH(AH$6,$D518),0)&gt;0,TRIM(VLOOKUP(AH$6,'Lifeline-Capability XWalk'!$F$6:$G$38,2,FALSE)),"")</f>
        <v/>
      </c>
      <c r="AI518" s="67" t="str">
        <f>IF(IFERROR(SEARCH(AI$6,$D518),0)&gt;0,TRIM(VLOOKUP(AI$6,'Lifeline-Capability XWalk'!$F$6:$G$38,2,FALSE)),"")</f>
        <v/>
      </c>
      <c r="AJ518" s="67" t="str">
        <f>IF(IFERROR(SEARCH(AJ$6,$D518),0)&gt;0,TRIM(VLOOKUP(AJ$6,'Lifeline-Capability XWalk'!$F$6:$G$38,2,FALSE)),"")</f>
        <v/>
      </c>
      <c r="AK518" s="67" t="str">
        <f>IF(IFERROR(SEARCH(AK$6,$D518),0)&gt;0,TRIM(VLOOKUP(AK$6,'Lifeline-Capability XWalk'!$F$6:$G$38,2,FALSE)),"")</f>
        <v/>
      </c>
      <c r="AL518" s="68" t="str">
        <f>IF(IFERROR(SEARCH(AL$6,$D518),0)&gt;0,TRIM(VLOOKUP(AL$6,'Lifeline-Capability XWalk'!$F$6:$G$38,2,FALSE)),"")</f>
        <v/>
      </c>
      <c r="AM518" s="24" t="str">
        <f t="shared" si="30"/>
        <v/>
      </c>
      <c r="AN518" s="24" t="str">
        <f t="shared" si="31"/>
        <v/>
      </c>
      <c r="AO518" s="24" t="str">
        <f t="shared" si="31"/>
        <v/>
      </c>
      <c r="AP518" s="24" t="str">
        <f t="shared" si="31"/>
        <v/>
      </c>
      <c r="AQ518" s="24" t="str">
        <f t="shared" si="31"/>
        <v>Communications</v>
      </c>
      <c r="AR518" s="24" t="str">
        <f t="shared" si="31"/>
        <v/>
      </c>
      <c r="AS518" s="24" t="str">
        <f t="shared" si="31"/>
        <v/>
      </c>
      <c r="AT518" s="24" t="str">
        <f t="shared" si="31"/>
        <v/>
      </c>
      <c r="AU518" s="24" t="str">
        <f t="shared" si="31"/>
        <v/>
      </c>
    </row>
    <row r="519" spans="1:47" ht="32.1" customHeight="1" x14ac:dyDescent="0.2">
      <c r="A519" s="141" t="s">
        <v>1114</v>
      </c>
      <c r="B519" s="63" t="s">
        <v>1118</v>
      </c>
      <c r="C519" s="142" t="s">
        <v>1082</v>
      </c>
      <c r="D519" s="63" t="s">
        <v>1104</v>
      </c>
      <c r="E519" s="64" t="str">
        <f t="shared" si="28"/>
        <v>Communications</v>
      </c>
      <c r="F519" s="65" t="s">
        <v>79</v>
      </c>
      <c r="G519" s="66" t="str">
        <f>IF(IFERROR(SEARCH(G$6,$D519),0)&gt;0,TRIM(VLOOKUP(G$6,'Lifeline-Capability XWalk'!$F$6:$G$38,2,FALSE)),"")</f>
        <v/>
      </c>
      <c r="H519" s="67" t="str">
        <f>IF(IFERROR(SEARCH(H$6,$D519),0)&gt;0,TRIM(VLOOKUP(H$6,'Lifeline-Capability XWalk'!$F$6:$G$38,2,FALSE)),"")</f>
        <v/>
      </c>
      <c r="I519" s="67" t="str">
        <f>IF(IFERROR(SEARCH(I$6,$D519),0)&gt;0,TRIM(VLOOKUP(I$6,'Lifeline-Capability XWalk'!$F$6:$G$38,2,FALSE)),"")</f>
        <v/>
      </c>
      <c r="J519" s="67" t="str">
        <f>IF(IFERROR(SEARCH(J$6,$D519),0)&gt;0,TRIM(VLOOKUP(J$6,'Lifeline-Capability XWalk'!$F$6:$G$38,2,FALSE)),"")</f>
        <v/>
      </c>
      <c r="K519" s="67" t="str">
        <f>IF(IFERROR(SEARCH(K$6,$D519),0)&gt;0,TRIM(VLOOKUP(K$6,'Lifeline-Capability XWalk'!$F$6:$G$38,2,FALSE)),"")</f>
        <v/>
      </c>
      <c r="L519" s="67" t="str">
        <f>IF(IFERROR(SEARCH(L$6,$D519),0)&gt;0,TRIM(VLOOKUP(L$6,'Lifeline-Capability XWalk'!$F$6:$G$38,2,FALSE)),"")</f>
        <v/>
      </c>
      <c r="M519" s="67" t="str">
        <f>IF(IFERROR(SEARCH(M$6,$D519),0)&gt;0,TRIM(VLOOKUP(M$6,'Lifeline-Capability XWalk'!$F$6:$G$38,2,FALSE)),"")</f>
        <v/>
      </c>
      <c r="N519" s="67" t="str">
        <f>IF(IFERROR(SEARCH(N$6,$D519),0)&gt;0,TRIM(VLOOKUP(N$6,'Lifeline-Capability XWalk'!$F$6:$G$38,2,FALSE)),"")</f>
        <v/>
      </c>
      <c r="O519" s="67" t="str">
        <f>IF(IFERROR(SEARCH(O$6,$D519),0)&gt;0,TRIM(VLOOKUP(O$6,'Lifeline-Capability XWalk'!$F$6:$G$38,2,FALSE)),"")</f>
        <v/>
      </c>
      <c r="P519" s="67" t="str">
        <f>IF(IFERROR(SEARCH(P$6,$D519),0)&gt;0,TRIM(VLOOKUP(P$6,'Lifeline-Capability XWalk'!$F$6:$G$38,2,FALSE)),"")</f>
        <v/>
      </c>
      <c r="Q519" s="67" t="str">
        <f>IF(IFERROR(SEARCH(Q$6,$D519),0)&gt;0,TRIM(VLOOKUP(Q$6,'Lifeline-Capability XWalk'!$F$6:$G$38,2,FALSE)),"")</f>
        <v/>
      </c>
      <c r="R519" s="67" t="str">
        <f>IF(IFERROR(SEARCH(R$6,$D519),0)&gt;0,TRIM(VLOOKUP(R$6,'Lifeline-Capability XWalk'!$F$6:$G$38,2,FALSE)),"")</f>
        <v/>
      </c>
      <c r="S519" s="67" t="str">
        <f>IF(IFERROR(SEARCH(S$6,$D519),0)&gt;0,TRIM(VLOOKUP(S$6,'Lifeline-Capability XWalk'!$F$6:$G$38,2,FALSE)),"")</f>
        <v/>
      </c>
      <c r="T519" s="67" t="str">
        <f>IF(IFERROR(SEARCH(T$6,$D519),0)&gt;0,TRIM(VLOOKUP(T$6,'Lifeline-Capability XWalk'!$F$6:$G$38,2,FALSE)),"")</f>
        <v/>
      </c>
      <c r="U519" s="67" t="str">
        <f>IF(IFERROR(SEARCH(U$6,$D519),0)&gt;0,TRIM(VLOOKUP(U$6,'Lifeline-Capability XWalk'!$F$6:$G$38,2,FALSE)),"")</f>
        <v/>
      </c>
      <c r="V519" s="67" t="str">
        <f>IF(IFERROR(SEARCH(V$6,$D519),0)&gt;0,TRIM(VLOOKUP(V$6,'Lifeline-Capability XWalk'!$F$6:$G$38,2,FALSE)),"")</f>
        <v/>
      </c>
      <c r="W519" s="67" t="str">
        <f>IF(IFERROR(SEARCH(W$6,$D519),0)&gt;0,TRIM(VLOOKUP(W$6,'Lifeline-Capability XWalk'!$F$6:$G$38,2,FALSE)),"")</f>
        <v/>
      </c>
      <c r="X519" s="67" t="str">
        <f>IF(IFERROR(SEARCH(X$6,$D519),0)&gt;0,TRIM(VLOOKUP(X$6,'Lifeline-Capability XWalk'!$F$6:$G$38,2,FALSE)),"")</f>
        <v/>
      </c>
      <c r="Y519" s="67" t="str">
        <f>IF(IFERROR(SEARCH(Y$6,$D519),0)&gt;0,TRIM(VLOOKUP(Y$6,'Lifeline-Capability XWalk'!$F$6:$G$38,2,FALSE)),"")</f>
        <v/>
      </c>
      <c r="Z519" s="67" t="str">
        <f>IF(IFERROR(SEARCH(Z$6,$D519),0)&gt;0,TRIM(VLOOKUP(Z$6,'Lifeline-Capability XWalk'!$F$6:$G$38,2,FALSE)),"")</f>
        <v/>
      </c>
      <c r="AA519" s="67" t="str">
        <f>IF(IFERROR(SEARCH(AA$6,$D519),0)&gt;0,TRIM(VLOOKUP(AA$6,'Lifeline-Capability XWalk'!$F$6:$G$38,2,FALSE)),"")</f>
        <v/>
      </c>
      <c r="AB519" s="67" t="str">
        <f>IF(IFERROR(SEARCH(AB$6,$D519),0)&gt;0,TRIM(VLOOKUP(AB$6,'Lifeline-Capability XWalk'!$F$6:$G$38,2,FALSE)),"")</f>
        <v/>
      </c>
      <c r="AC519" s="67" t="str">
        <f>IF(IFERROR(SEARCH(AC$6,$D519),0)&gt;0,TRIM(VLOOKUP(AC$6,'Lifeline-Capability XWalk'!$F$6:$G$38,2,FALSE)),"")</f>
        <v/>
      </c>
      <c r="AD519" s="67" t="str">
        <f>IF(IFERROR(SEARCH(AD$6,$D519),0)&gt;0,TRIM(VLOOKUP(AD$6,'Lifeline-Capability XWalk'!$F$6:$G$38,2,FALSE)),"")</f>
        <v/>
      </c>
      <c r="AE519" s="67" t="str">
        <f>IF(IFERROR(SEARCH(AE$6,$D519),0)&gt;0,TRIM(VLOOKUP(AE$6,'Lifeline-Capability XWalk'!$F$6:$G$38,2,FALSE)),"")</f>
        <v/>
      </c>
      <c r="AF519" s="67" t="str">
        <f>IF(IFERROR(SEARCH(AF$6,$D519),0)&gt;0,TRIM(VLOOKUP(AF$6,'Lifeline-Capability XWalk'!$F$6:$G$38,2,FALSE)),"")</f>
        <v>Communications</v>
      </c>
      <c r="AG519" s="67" t="str">
        <f>IF(IFERROR(SEARCH(AG$6,$D519),0)&gt;0,TRIM(VLOOKUP(AG$6,'Lifeline-Capability XWalk'!$F$6:$G$38,2,FALSE)),"")</f>
        <v/>
      </c>
      <c r="AH519" s="67" t="str">
        <f>IF(IFERROR(SEARCH(AH$6,$D519),0)&gt;0,TRIM(VLOOKUP(AH$6,'Lifeline-Capability XWalk'!$F$6:$G$38,2,FALSE)),"")</f>
        <v/>
      </c>
      <c r="AI519" s="67" t="str">
        <f>IF(IFERROR(SEARCH(AI$6,$D519),0)&gt;0,TRIM(VLOOKUP(AI$6,'Lifeline-Capability XWalk'!$F$6:$G$38,2,FALSE)),"")</f>
        <v/>
      </c>
      <c r="AJ519" s="67" t="str">
        <f>IF(IFERROR(SEARCH(AJ$6,$D519),0)&gt;0,TRIM(VLOOKUP(AJ$6,'Lifeline-Capability XWalk'!$F$6:$G$38,2,FALSE)),"")</f>
        <v/>
      </c>
      <c r="AK519" s="67" t="str">
        <f>IF(IFERROR(SEARCH(AK$6,$D519),0)&gt;0,TRIM(VLOOKUP(AK$6,'Lifeline-Capability XWalk'!$F$6:$G$38,2,FALSE)),"")</f>
        <v/>
      </c>
      <c r="AL519" s="68" t="str">
        <f>IF(IFERROR(SEARCH(AL$6,$D519),0)&gt;0,TRIM(VLOOKUP(AL$6,'Lifeline-Capability XWalk'!$F$6:$G$38,2,FALSE)),"")</f>
        <v/>
      </c>
      <c r="AM519" s="24" t="str">
        <f t="shared" si="30"/>
        <v/>
      </c>
      <c r="AN519" s="24" t="str">
        <f t="shared" si="31"/>
        <v/>
      </c>
      <c r="AO519" s="24" t="str">
        <f t="shared" si="31"/>
        <v/>
      </c>
      <c r="AP519" s="24" t="str">
        <f t="shared" si="31"/>
        <v/>
      </c>
      <c r="AQ519" s="24" t="str">
        <f t="shared" si="31"/>
        <v>Communications</v>
      </c>
      <c r="AR519" s="24" t="str">
        <f t="shared" si="31"/>
        <v/>
      </c>
      <c r="AS519" s="24" t="str">
        <f t="shared" si="31"/>
        <v/>
      </c>
      <c r="AT519" s="24" t="str">
        <f t="shared" si="31"/>
        <v/>
      </c>
      <c r="AU519" s="24" t="str">
        <f t="shared" si="31"/>
        <v/>
      </c>
    </row>
    <row r="520" spans="1:47" ht="32.1" customHeight="1" x14ac:dyDescent="0.2">
      <c r="A520" s="141" t="s">
        <v>1114</v>
      </c>
      <c r="B520" s="142" t="s">
        <v>1129</v>
      </c>
      <c r="C520" s="142" t="s">
        <v>1082</v>
      </c>
      <c r="D520" s="63" t="s">
        <v>1104</v>
      </c>
      <c r="E520" s="64" t="str">
        <f t="shared" si="28"/>
        <v>Communications</v>
      </c>
      <c r="F520" s="65" t="s">
        <v>1078</v>
      </c>
      <c r="G520" s="66" t="str">
        <f>IF(IFERROR(SEARCH(G$6,$D520),0)&gt;0,TRIM(VLOOKUP(G$6,'Lifeline-Capability XWalk'!$F$6:$G$38,2,FALSE)),"")</f>
        <v/>
      </c>
      <c r="H520" s="67" t="str">
        <f>IF(IFERROR(SEARCH(H$6,$D520),0)&gt;0,TRIM(VLOOKUP(H$6,'Lifeline-Capability XWalk'!$F$6:$G$38,2,FALSE)),"")</f>
        <v/>
      </c>
      <c r="I520" s="67" t="str">
        <f>IF(IFERROR(SEARCH(I$6,$D520),0)&gt;0,TRIM(VLOOKUP(I$6,'Lifeline-Capability XWalk'!$F$6:$G$38,2,FALSE)),"")</f>
        <v/>
      </c>
      <c r="J520" s="67" t="str">
        <f>IF(IFERROR(SEARCH(J$6,$D520),0)&gt;0,TRIM(VLOOKUP(J$6,'Lifeline-Capability XWalk'!$F$6:$G$38,2,FALSE)),"")</f>
        <v/>
      </c>
      <c r="K520" s="67" t="str">
        <f>IF(IFERROR(SEARCH(K$6,$D520),0)&gt;0,TRIM(VLOOKUP(K$6,'Lifeline-Capability XWalk'!$F$6:$G$38,2,FALSE)),"")</f>
        <v/>
      </c>
      <c r="L520" s="67" t="str">
        <f>IF(IFERROR(SEARCH(L$6,$D520),0)&gt;0,TRIM(VLOOKUP(L$6,'Lifeline-Capability XWalk'!$F$6:$G$38,2,FALSE)),"")</f>
        <v/>
      </c>
      <c r="M520" s="67" t="str">
        <f>IF(IFERROR(SEARCH(M$6,$D520),0)&gt;0,TRIM(VLOOKUP(M$6,'Lifeline-Capability XWalk'!$F$6:$G$38,2,FALSE)),"")</f>
        <v/>
      </c>
      <c r="N520" s="67" t="str">
        <f>IF(IFERROR(SEARCH(N$6,$D520),0)&gt;0,TRIM(VLOOKUP(N$6,'Lifeline-Capability XWalk'!$F$6:$G$38,2,FALSE)),"")</f>
        <v/>
      </c>
      <c r="O520" s="67" t="str">
        <f>IF(IFERROR(SEARCH(O$6,$D520),0)&gt;0,TRIM(VLOOKUP(O$6,'Lifeline-Capability XWalk'!$F$6:$G$38,2,FALSE)),"")</f>
        <v/>
      </c>
      <c r="P520" s="67" t="str">
        <f>IF(IFERROR(SEARCH(P$6,$D520),0)&gt;0,TRIM(VLOOKUP(P$6,'Lifeline-Capability XWalk'!$F$6:$G$38,2,FALSE)),"")</f>
        <v/>
      </c>
      <c r="Q520" s="67" t="str">
        <f>IF(IFERROR(SEARCH(Q$6,$D520),0)&gt;0,TRIM(VLOOKUP(Q$6,'Lifeline-Capability XWalk'!$F$6:$G$38,2,FALSE)),"")</f>
        <v/>
      </c>
      <c r="R520" s="67" t="str">
        <f>IF(IFERROR(SEARCH(R$6,$D520),0)&gt;0,TRIM(VLOOKUP(R$6,'Lifeline-Capability XWalk'!$F$6:$G$38,2,FALSE)),"")</f>
        <v/>
      </c>
      <c r="S520" s="67" t="str">
        <f>IF(IFERROR(SEARCH(S$6,$D520),0)&gt;0,TRIM(VLOOKUP(S$6,'Lifeline-Capability XWalk'!$F$6:$G$38,2,FALSE)),"")</f>
        <v/>
      </c>
      <c r="T520" s="67" t="str">
        <f>IF(IFERROR(SEARCH(T$6,$D520),0)&gt;0,TRIM(VLOOKUP(T$6,'Lifeline-Capability XWalk'!$F$6:$G$38,2,FALSE)),"")</f>
        <v/>
      </c>
      <c r="U520" s="67" t="str">
        <f>IF(IFERROR(SEARCH(U$6,$D520),0)&gt;0,TRIM(VLOOKUP(U$6,'Lifeline-Capability XWalk'!$F$6:$G$38,2,FALSE)),"")</f>
        <v/>
      </c>
      <c r="V520" s="67" t="str">
        <f>IF(IFERROR(SEARCH(V$6,$D520),0)&gt;0,TRIM(VLOOKUP(V$6,'Lifeline-Capability XWalk'!$F$6:$G$38,2,FALSE)),"")</f>
        <v/>
      </c>
      <c r="W520" s="67" t="str">
        <f>IF(IFERROR(SEARCH(W$6,$D520),0)&gt;0,TRIM(VLOOKUP(W$6,'Lifeline-Capability XWalk'!$F$6:$G$38,2,FALSE)),"")</f>
        <v/>
      </c>
      <c r="X520" s="67" t="str">
        <f>IF(IFERROR(SEARCH(X$6,$D520),0)&gt;0,TRIM(VLOOKUP(X$6,'Lifeline-Capability XWalk'!$F$6:$G$38,2,FALSE)),"")</f>
        <v/>
      </c>
      <c r="Y520" s="67" t="str">
        <f>IF(IFERROR(SEARCH(Y$6,$D520),0)&gt;0,TRIM(VLOOKUP(Y$6,'Lifeline-Capability XWalk'!$F$6:$G$38,2,FALSE)),"")</f>
        <v/>
      </c>
      <c r="Z520" s="67" t="str">
        <f>IF(IFERROR(SEARCH(Z$6,$D520),0)&gt;0,TRIM(VLOOKUP(Z$6,'Lifeline-Capability XWalk'!$F$6:$G$38,2,FALSE)),"")</f>
        <v/>
      </c>
      <c r="AA520" s="67" t="str">
        <f>IF(IFERROR(SEARCH(AA$6,$D520),0)&gt;0,TRIM(VLOOKUP(AA$6,'Lifeline-Capability XWalk'!$F$6:$G$38,2,FALSE)),"")</f>
        <v/>
      </c>
      <c r="AB520" s="67" t="str">
        <f>IF(IFERROR(SEARCH(AB$6,$D520),0)&gt;0,TRIM(VLOOKUP(AB$6,'Lifeline-Capability XWalk'!$F$6:$G$38,2,FALSE)),"")</f>
        <v/>
      </c>
      <c r="AC520" s="67" t="str">
        <f>IF(IFERROR(SEARCH(AC$6,$D520),0)&gt;0,TRIM(VLOOKUP(AC$6,'Lifeline-Capability XWalk'!$F$6:$G$38,2,FALSE)),"")</f>
        <v/>
      </c>
      <c r="AD520" s="67" t="str">
        <f>IF(IFERROR(SEARCH(AD$6,$D520),0)&gt;0,TRIM(VLOOKUP(AD$6,'Lifeline-Capability XWalk'!$F$6:$G$38,2,FALSE)),"")</f>
        <v/>
      </c>
      <c r="AE520" s="67" t="str">
        <f>IF(IFERROR(SEARCH(AE$6,$D520),0)&gt;0,TRIM(VLOOKUP(AE$6,'Lifeline-Capability XWalk'!$F$6:$G$38,2,FALSE)),"")</f>
        <v/>
      </c>
      <c r="AF520" s="67" t="str">
        <f>IF(IFERROR(SEARCH(AF$6,$D520),0)&gt;0,TRIM(VLOOKUP(AF$6,'Lifeline-Capability XWalk'!$F$6:$G$38,2,FALSE)),"")</f>
        <v>Communications</v>
      </c>
      <c r="AG520" s="67" t="str">
        <f>IF(IFERROR(SEARCH(AG$6,$D520),0)&gt;0,TRIM(VLOOKUP(AG$6,'Lifeline-Capability XWalk'!$F$6:$G$38,2,FALSE)),"")</f>
        <v/>
      </c>
      <c r="AH520" s="67" t="str">
        <f>IF(IFERROR(SEARCH(AH$6,$D520),0)&gt;0,TRIM(VLOOKUP(AH$6,'Lifeline-Capability XWalk'!$F$6:$G$38,2,FALSE)),"")</f>
        <v/>
      </c>
      <c r="AI520" s="67" t="str">
        <f>IF(IFERROR(SEARCH(AI$6,$D520),0)&gt;0,TRIM(VLOOKUP(AI$6,'Lifeline-Capability XWalk'!$F$6:$G$38,2,FALSE)),"")</f>
        <v/>
      </c>
      <c r="AJ520" s="67" t="str">
        <f>IF(IFERROR(SEARCH(AJ$6,$D520),0)&gt;0,TRIM(VLOOKUP(AJ$6,'Lifeline-Capability XWalk'!$F$6:$G$38,2,FALSE)),"")</f>
        <v/>
      </c>
      <c r="AK520" s="67" t="str">
        <f>IF(IFERROR(SEARCH(AK$6,$D520),0)&gt;0,TRIM(VLOOKUP(AK$6,'Lifeline-Capability XWalk'!$F$6:$G$38,2,FALSE)),"")</f>
        <v/>
      </c>
      <c r="AL520" s="68" t="str">
        <f>IF(IFERROR(SEARCH(AL$6,$D520),0)&gt;0,TRIM(VLOOKUP(AL$6,'Lifeline-Capability XWalk'!$F$6:$G$38,2,FALSE)),"")</f>
        <v/>
      </c>
      <c r="AM520" s="24" t="str">
        <f t="shared" si="30"/>
        <v/>
      </c>
      <c r="AN520" s="24" t="str">
        <f t="shared" si="31"/>
        <v/>
      </c>
      <c r="AO520" s="24" t="str">
        <f t="shared" si="31"/>
        <v/>
      </c>
      <c r="AP520" s="24" t="str">
        <f t="shared" si="31"/>
        <v/>
      </c>
      <c r="AQ520" s="24" t="str">
        <f t="shared" si="31"/>
        <v>Communications</v>
      </c>
      <c r="AR520" s="24" t="str">
        <f t="shared" si="31"/>
        <v/>
      </c>
      <c r="AS520" s="24" t="str">
        <f t="shared" si="31"/>
        <v/>
      </c>
      <c r="AT520" s="24" t="str">
        <f t="shared" si="31"/>
        <v/>
      </c>
      <c r="AU520" s="24" t="str">
        <f t="shared" si="31"/>
        <v/>
      </c>
    </row>
    <row r="521" spans="1:47" ht="32.1" customHeight="1" x14ac:dyDescent="0.2">
      <c r="A521" s="143" t="s">
        <v>1113</v>
      </c>
      <c r="B521" s="69" t="s">
        <v>1138</v>
      </c>
      <c r="C521" s="144" t="s">
        <v>1082</v>
      </c>
      <c r="D521" s="69" t="s">
        <v>1104</v>
      </c>
      <c r="E521" s="64" t="str">
        <f t="shared" si="28"/>
        <v>Communications</v>
      </c>
      <c r="F521" s="70" t="s">
        <v>246</v>
      </c>
      <c r="G521" s="66" t="str">
        <f>IF(IFERROR(SEARCH(G$6,$D521),0)&gt;0,TRIM(VLOOKUP(G$6,'Lifeline-Capability XWalk'!$F$6:$G$38,2,FALSE)),"")</f>
        <v/>
      </c>
      <c r="H521" s="67" t="str">
        <f>IF(IFERROR(SEARCH(H$6,$D521),0)&gt;0,TRIM(VLOOKUP(H$6,'Lifeline-Capability XWalk'!$F$6:$G$38,2,FALSE)),"")</f>
        <v/>
      </c>
      <c r="I521" s="67" t="str">
        <f>IF(IFERROR(SEARCH(I$6,$D521),0)&gt;0,TRIM(VLOOKUP(I$6,'Lifeline-Capability XWalk'!$F$6:$G$38,2,FALSE)),"")</f>
        <v/>
      </c>
      <c r="J521" s="67" t="str">
        <f>IF(IFERROR(SEARCH(J$6,$D521),0)&gt;0,TRIM(VLOOKUP(J$6,'Lifeline-Capability XWalk'!$F$6:$G$38,2,FALSE)),"")</f>
        <v/>
      </c>
      <c r="K521" s="67" t="str">
        <f>IF(IFERROR(SEARCH(K$6,$D521),0)&gt;0,TRIM(VLOOKUP(K$6,'Lifeline-Capability XWalk'!$F$6:$G$38,2,FALSE)),"")</f>
        <v/>
      </c>
      <c r="L521" s="67" t="str">
        <f>IF(IFERROR(SEARCH(L$6,$D521),0)&gt;0,TRIM(VLOOKUP(L$6,'Lifeline-Capability XWalk'!$F$6:$G$38,2,FALSE)),"")</f>
        <v/>
      </c>
      <c r="M521" s="67" t="str">
        <f>IF(IFERROR(SEARCH(M$6,$D521),0)&gt;0,TRIM(VLOOKUP(M$6,'Lifeline-Capability XWalk'!$F$6:$G$38,2,FALSE)),"")</f>
        <v/>
      </c>
      <c r="N521" s="67" t="str">
        <f>IF(IFERROR(SEARCH(N$6,$D521),0)&gt;0,TRIM(VLOOKUP(N$6,'Lifeline-Capability XWalk'!$F$6:$G$38,2,FALSE)),"")</f>
        <v/>
      </c>
      <c r="O521" s="67" t="str">
        <f>IF(IFERROR(SEARCH(O$6,$D521),0)&gt;0,TRIM(VLOOKUP(O$6,'Lifeline-Capability XWalk'!$F$6:$G$38,2,FALSE)),"")</f>
        <v/>
      </c>
      <c r="P521" s="67" t="str">
        <f>IF(IFERROR(SEARCH(P$6,$D521),0)&gt;0,TRIM(VLOOKUP(P$6,'Lifeline-Capability XWalk'!$F$6:$G$38,2,FALSE)),"")</f>
        <v/>
      </c>
      <c r="Q521" s="67" t="str">
        <f>IF(IFERROR(SEARCH(Q$6,$D521),0)&gt;0,TRIM(VLOOKUP(Q$6,'Lifeline-Capability XWalk'!$F$6:$G$38,2,FALSE)),"")</f>
        <v/>
      </c>
      <c r="R521" s="67" t="str">
        <f>IF(IFERROR(SEARCH(R$6,$D521),0)&gt;0,TRIM(VLOOKUP(R$6,'Lifeline-Capability XWalk'!$F$6:$G$38,2,FALSE)),"")</f>
        <v/>
      </c>
      <c r="S521" s="67" t="str">
        <f>IF(IFERROR(SEARCH(S$6,$D521),0)&gt;0,TRIM(VLOOKUP(S$6,'Lifeline-Capability XWalk'!$F$6:$G$38,2,FALSE)),"")</f>
        <v/>
      </c>
      <c r="T521" s="67" t="str">
        <f>IF(IFERROR(SEARCH(T$6,$D521),0)&gt;0,TRIM(VLOOKUP(T$6,'Lifeline-Capability XWalk'!$F$6:$G$38,2,FALSE)),"")</f>
        <v/>
      </c>
      <c r="U521" s="67" t="str">
        <f>IF(IFERROR(SEARCH(U$6,$D521),0)&gt;0,TRIM(VLOOKUP(U$6,'Lifeline-Capability XWalk'!$F$6:$G$38,2,FALSE)),"")</f>
        <v/>
      </c>
      <c r="V521" s="67" t="str">
        <f>IF(IFERROR(SEARCH(V$6,$D521),0)&gt;0,TRIM(VLOOKUP(V$6,'Lifeline-Capability XWalk'!$F$6:$G$38,2,FALSE)),"")</f>
        <v/>
      </c>
      <c r="W521" s="67" t="str">
        <f>IF(IFERROR(SEARCH(W$6,$D521),0)&gt;0,TRIM(VLOOKUP(W$6,'Lifeline-Capability XWalk'!$F$6:$G$38,2,FALSE)),"")</f>
        <v/>
      </c>
      <c r="X521" s="67" t="str">
        <f>IF(IFERROR(SEARCH(X$6,$D521),0)&gt;0,TRIM(VLOOKUP(X$6,'Lifeline-Capability XWalk'!$F$6:$G$38,2,FALSE)),"")</f>
        <v/>
      </c>
      <c r="Y521" s="67" t="str">
        <f>IF(IFERROR(SEARCH(Y$6,$D521),0)&gt;0,TRIM(VLOOKUP(Y$6,'Lifeline-Capability XWalk'!$F$6:$G$38,2,FALSE)),"")</f>
        <v/>
      </c>
      <c r="Z521" s="67" t="str">
        <f>IF(IFERROR(SEARCH(Z$6,$D521),0)&gt;0,TRIM(VLOOKUP(Z$6,'Lifeline-Capability XWalk'!$F$6:$G$38,2,FALSE)),"")</f>
        <v/>
      </c>
      <c r="AA521" s="67" t="str">
        <f>IF(IFERROR(SEARCH(AA$6,$D521),0)&gt;0,TRIM(VLOOKUP(AA$6,'Lifeline-Capability XWalk'!$F$6:$G$38,2,FALSE)),"")</f>
        <v/>
      </c>
      <c r="AB521" s="67" t="str">
        <f>IF(IFERROR(SEARCH(AB$6,$D521),0)&gt;0,TRIM(VLOOKUP(AB$6,'Lifeline-Capability XWalk'!$F$6:$G$38,2,FALSE)),"")</f>
        <v/>
      </c>
      <c r="AC521" s="67" t="str">
        <f>IF(IFERROR(SEARCH(AC$6,$D521),0)&gt;0,TRIM(VLOOKUP(AC$6,'Lifeline-Capability XWalk'!$F$6:$G$38,2,FALSE)),"")</f>
        <v/>
      </c>
      <c r="AD521" s="67" t="str">
        <f>IF(IFERROR(SEARCH(AD$6,$D521),0)&gt;0,TRIM(VLOOKUP(AD$6,'Lifeline-Capability XWalk'!$F$6:$G$38,2,FALSE)),"")</f>
        <v/>
      </c>
      <c r="AE521" s="67" t="str">
        <f>IF(IFERROR(SEARCH(AE$6,$D521),0)&gt;0,TRIM(VLOOKUP(AE$6,'Lifeline-Capability XWalk'!$F$6:$G$38,2,FALSE)),"")</f>
        <v/>
      </c>
      <c r="AF521" s="67" t="str">
        <f>IF(IFERROR(SEARCH(AF$6,$D521),0)&gt;0,TRIM(VLOOKUP(AF$6,'Lifeline-Capability XWalk'!$F$6:$G$38,2,FALSE)),"")</f>
        <v>Communications</v>
      </c>
      <c r="AG521" s="67" t="str">
        <f>IF(IFERROR(SEARCH(AG$6,$D521),0)&gt;0,TRIM(VLOOKUP(AG$6,'Lifeline-Capability XWalk'!$F$6:$G$38,2,FALSE)),"")</f>
        <v/>
      </c>
      <c r="AH521" s="67" t="str">
        <f>IF(IFERROR(SEARCH(AH$6,$D521),0)&gt;0,TRIM(VLOOKUP(AH$6,'Lifeline-Capability XWalk'!$F$6:$G$38,2,FALSE)),"")</f>
        <v/>
      </c>
      <c r="AI521" s="67" t="str">
        <f>IF(IFERROR(SEARCH(AI$6,$D521),0)&gt;0,TRIM(VLOOKUP(AI$6,'Lifeline-Capability XWalk'!$F$6:$G$38,2,FALSE)),"")</f>
        <v/>
      </c>
      <c r="AJ521" s="67" t="str">
        <f>IF(IFERROR(SEARCH(AJ$6,$D521),0)&gt;0,TRIM(VLOOKUP(AJ$6,'Lifeline-Capability XWalk'!$F$6:$G$38,2,FALSE)),"")</f>
        <v/>
      </c>
      <c r="AK521" s="67" t="str">
        <f>IF(IFERROR(SEARCH(AK$6,$D521),0)&gt;0,TRIM(VLOOKUP(AK$6,'Lifeline-Capability XWalk'!$F$6:$G$38,2,FALSE)),"")</f>
        <v/>
      </c>
      <c r="AL521" s="68" t="str">
        <f>IF(IFERROR(SEARCH(AL$6,$D521),0)&gt;0,TRIM(VLOOKUP(AL$6,'Lifeline-Capability XWalk'!$F$6:$G$38,2,FALSE)),"")</f>
        <v/>
      </c>
      <c r="AM521" s="24" t="str">
        <f t="shared" si="30"/>
        <v/>
      </c>
      <c r="AN521" s="24" t="str">
        <f t="shared" si="31"/>
        <v/>
      </c>
      <c r="AO521" s="24" t="str">
        <f t="shared" si="31"/>
        <v/>
      </c>
      <c r="AP521" s="24" t="str">
        <f t="shared" si="31"/>
        <v/>
      </c>
      <c r="AQ521" s="24" t="str">
        <f t="shared" si="31"/>
        <v>Communications</v>
      </c>
      <c r="AR521" s="24" t="str">
        <f t="shared" si="31"/>
        <v/>
      </c>
      <c r="AS521" s="24" t="str">
        <f t="shared" si="31"/>
        <v/>
      </c>
      <c r="AT521" s="24" t="str">
        <f t="shared" si="31"/>
        <v/>
      </c>
      <c r="AU521" s="24" t="str">
        <f t="shared" si="31"/>
        <v/>
      </c>
    </row>
    <row r="522" spans="1:47" ht="32.1" customHeight="1" x14ac:dyDescent="0.2">
      <c r="A522" s="143" t="s">
        <v>1113</v>
      </c>
      <c r="B522" s="69" t="s">
        <v>1138</v>
      </c>
      <c r="C522" s="144" t="s">
        <v>1082</v>
      </c>
      <c r="D522" s="69" t="s">
        <v>1104</v>
      </c>
      <c r="E522" s="64" t="str">
        <f t="shared" si="28"/>
        <v>Communications</v>
      </c>
      <c r="F522" s="70" t="s">
        <v>769</v>
      </c>
      <c r="G522" s="66" t="str">
        <f>IF(IFERROR(SEARCH(G$6,$D522),0)&gt;0,TRIM(VLOOKUP(G$6,'Lifeline-Capability XWalk'!$F$6:$G$38,2,FALSE)),"")</f>
        <v/>
      </c>
      <c r="H522" s="67" t="str">
        <f>IF(IFERROR(SEARCH(H$6,$D522),0)&gt;0,TRIM(VLOOKUP(H$6,'Lifeline-Capability XWalk'!$F$6:$G$38,2,FALSE)),"")</f>
        <v/>
      </c>
      <c r="I522" s="67" t="str">
        <f>IF(IFERROR(SEARCH(I$6,$D522),0)&gt;0,TRIM(VLOOKUP(I$6,'Lifeline-Capability XWalk'!$F$6:$G$38,2,FALSE)),"")</f>
        <v/>
      </c>
      <c r="J522" s="67" t="str">
        <f>IF(IFERROR(SEARCH(J$6,$D522),0)&gt;0,TRIM(VLOOKUP(J$6,'Lifeline-Capability XWalk'!$F$6:$G$38,2,FALSE)),"")</f>
        <v/>
      </c>
      <c r="K522" s="67" t="str">
        <f>IF(IFERROR(SEARCH(K$6,$D522),0)&gt;0,TRIM(VLOOKUP(K$6,'Lifeline-Capability XWalk'!$F$6:$G$38,2,FALSE)),"")</f>
        <v/>
      </c>
      <c r="L522" s="67" t="str">
        <f>IF(IFERROR(SEARCH(L$6,$D522),0)&gt;0,TRIM(VLOOKUP(L$6,'Lifeline-Capability XWalk'!$F$6:$G$38,2,FALSE)),"")</f>
        <v/>
      </c>
      <c r="M522" s="67" t="str">
        <f>IF(IFERROR(SEARCH(M$6,$D522),0)&gt;0,TRIM(VLOOKUP(M$6,'Lifeline-Capability XWalk'!$F$6:$G$38,2,FALSE)),"")</f>
        <v/>
      </c>
      <c r="N522" s="67" t="str">
        <f>IF(IFERROR(SEARCH(N$6,$D522),0)&gt;0,TRIM(VLOOKUP(N$6,'Lifeline-Capability XWalk'!$F$6:$G$38,2,FALSE)),"")</f>
        <v/>
      </c>
      <c r="O522" s="67" t="str">
        <f>IF(IFERROR(SEARCH(O$6,$D522),0)&gt;0,TRIM(VLOOKUP(O$6,'Lifeline-Capability XWalk'!$F$6:$G$38,2,FALSE)),"")</f>
        <v/>
      </c>
      <c r="P522" s="67" t="str">
        <f>IF(IFERROR(SEARCH(P$6,$D522),0)&gt;0,TRIM(VLOOKUP(P$6,'Lifeline-Capability XWalk'!$F$6:$G$38,2,FALSE)),"")</f>
        <v/>
      </c>
      <c r="Q522" s="67" t="str">
        <f>IF(IFERROR(SEARCH(Q$6,$D522),0)&gt;0,TRIM(VLOOKUP(Q$6,'Lifeline-Capability XWalk'!$F$6:$G$38,2,FALSE)),"")</f>
        <v/>
      </c>
      <c r="R522" s="67" t="str">
        <f>IF(IFERROR(SEARCH(R$6,$D522),0)&gt;0,TRIM(VLOOKUP(R$6,'Lifeline-Capability XWalk'!$F$6:$G$38,2,FALSE)),"")</f>
        <v/>
      </c>
      <c r="S522" s="67" t="str">
        <f>IF(IFERROR(SEARCH(S$6,$D522),0)&gt;0,TRIM(VLOOKUP(S$6,'Lifeline-Capability XWalk'!$F$6:$G$38,2,FALSE)),"")</f>
        <v/>
      </c>
      <c r="T522" s="67" t="str">
        <f>IF(IFERROR(SEARCH(T$6,$D522),0)&gt;0,TRIM(VLOOKUP(T$6,'Lifeline-Capability XWalk'!$F$6:$G$38,2,FALSE)),"")</f>
        <v/>
      </c>
      <c r="U522" s="67" t="str">
        <f>IF(IFERROR(SEARCH(U$6,$D522),0)&gt;0,TRIM(VLOOKUP(U$6,'Lifeline-Capability XWalk'!$F$6:$G$38,2,FALSE)),"")</f>
        <v/>
      </c>
      <c r="V522" s="67" t="str">
        <f>IF(IFERROR(SEARCH(V$6,$D522),0)&gt;0,TRIM(VLOOKUP(V$6,'Lifeline-Capability XWalk'!$F$6:$G$38,2,FALSE)),"")</f>
        <v/>
      </c>
      <c r="W522" s="67" t="str">
        <f>IF(IFERROR(SEARCH(W$6,$D522),0)&gt;0,TRIM(VLOOKUP(W$6,'Lifeline-Capability XWalk'!$F$6:$G$38,2,FALSE)),"")</f>
        <v/>
      </c>
      <c r="X522" s="67" t="str">
        <f>IF(IFERROR(SEARCH(X$6,$D522),0)&gt;0,TRIM(VLOOKUP(X$6,'Lifeline-Capability XWalk'!$F$6:$G$38,2,FALSE)),"")</f>
        <v/>
      </c>
      <c r="Y522" s="67" t="str">
        <f>IF(IFERROR(SEARCH(Y$6,$D522),0)&gt;0,TRIM(VLOOKUP(Y$6,'Lifeline-Capability XWalk'!$F$6:$G$38,2,FALSE)),"")</f>
        <v/>
      </c>
      <c r="Z522" s="67" t="str">
        <f>IF(IFERROR(SEARCH(Z$6,$D522),0)&gt;0,TRIM(VLOOKUP(Z$6,'Lifeline-Capability XWalk'!$F$6:$G$38,2,FALSE)),"")</f>
        <v/>
      </c>
      <c r="AA522" s="67" t="str">
        <f>IF(IFERROR(SEARCH(AA$6,$D522),0)&gt;0,TRIM(VLOOKUP(AA$6,'Lifeline-Capability XWalk'!$F$6:$G$38,2,FALSE)),"")</f>
        <v/>
      </c>
      <c r="AB522" s="67" t="str">
        <f>IF(IFERROR(SEARCH(AB$6,$D522),0)&gt;0,TRIM(VLOOKUP(AB$6,'Lifeline-Capability XWalk'!$F$6:$G$38,2,FALSE)),"")</f>
        <v/>
      </c>
      <c r="AC522" s="67" t="str">
        <f>IF(IFERROR(SEARCH(AC$6,$D522),0)&gt;0,TRIM(VLOOKUP(AC$6,'Lifeline-Capability XWalk'!$F$6:$G$38,2,FALSE)),"")</f>
        <v/>
      </c>
      <c r="AD522" s="67" t="str">
        <f>IF(IFERROR(SEARCH(AD$6,$D522),0)&gt;0,TRIM(VLOOKUP(AD$6,'Lifeline-Capability XWalk'!$F$6:$G$38,2,FALSE)),"")</f>
        <v/>
      </c>
      <c r="AE522" s="67" t="str">
        <f>IF(IFERROR(SEARCH(AE$6,$D522),0)&gt;0,TRIM(VLOOKUP(AE$6,'Lifeline-Capability XWalk'!$F$6:$G$38,2,FALSE)),"")</f>
        <v/>
      </c>
      <c r="AF522" s="67" t="str">
        <f>IF(IFERROR(SEARCH(AF$6,$D522),0)&gt;0,TRIM(VLOOKUP(AF$6,'Lifeline-Capability XWalk'!$F$6:$G$38,2,FALSE)),"")</f>
        <v>Communications</v>
      </c>
      <c r="AG522" s="67" t="str">
        <f>IF(IFERROR(SEARCH(AG$6,$D522),0)&gt;0,TRIM(VLOOKUP(AG$6,'Lifeline-Capability XWalk'!$F$6:$G$38,2,FALSE)),"")</f>
        <v/>
      </c>
      <c r="AH522" s="67" t="str">
        <f>IF(IFERROR(SEARCH(AH$6,$D522),0)&gt;0,TRIM(VLOOKUP(AH$6,'Lifeline-Capability XWalk'!$F$6:$G$38,2,FALSE)),"")</f>
        <v/>
      </c>
      <c r="AI522" s="67" t="str">
        <f>IF(IFERROR(SEARCH(AI$6,$D522),0)&gt;0,TRIM(VLOOKUP(AI$6,'Lifeline-Capability XWalk'!$F$6:$G$38,2,FALSE)),"")</f>
        <v/>
      </c>
      <c r="AJ522" s="67" t="str">
        <f>IF(IFERROR(SEARCH(AJ$6,$D522),0)&gt;0,TRIM(VLOOKUP(AJ$6,'Lifeline-Capability XWalk'!$F$6:$G$38,2,FALSE)),"")</f>
        <v/>
      </c>
      <c r="AK522" s="67" t="str">
        <f>IF(IFERROR(SEARCH(AK$6,$D522),0)&gt;0,TRIM(VLOOKUP(AK$6,'Lifeline-Capability XWalk'!$F$6:$G$38,2,FALSE)),"")</f>
        <v/>
      </c>
      <c r="AL522" s="68" t="str">
        <f>IF(IFERROR(SEARCH(AL$6,$D522),0)&gt;0,TRIM(VLOOKUP(AL$6,'Lifeline-Capability XWalk'!$F$6:$G$38,2,FALSE)),"")</f>
        <v/>
      </c>
      <c r="AM522" s="24" t="str">
        <f t="shared" si="30"/>
        <v/>
      </c>
      <c r="AN522" s="24" t="str">
        <f t="shared" si="31"/>
        <v/>
      </c>
      <c r="AO522" s="24" t="str">
        <f t="shared" si="31"/>
        <v/>
      </c>
      <c r="AP522" s="24" t="str">
        <f t="shared" si="31"/>
        <v/>
      </c>
      <c r="AQ522" s="24" t="str">
        <f t="shared" si="31"/>
        <v>Communications</v>
      </c>
      <c r="AR522" s="24" t="str">
        <f t="shared" si="31"/>
        <v/>
      </c>
      <c r="AS522" s="24" t="str">
        <f t="shared" si="31"/>
        <v/>
      </c>
      <c r="AT522" s="24" t="str">
        <f t="shared" si="31"/>
        <v/>
      </c>
      <c r="AU522" s="24" t="str">
        <f t="shared" si="31"/>
        <v/>
      </c>
    </row>
    <row r="523" spans="1:47" ht="32.1" customHeight="1" x14ac:dyDescent="0.2">
      <c r="A523" s="143" t="s">
        <v>1113</v>
      </c>
      <c r="B523" s="69" t="s">
        <v>1138</v>
      </c>
      <c r="C523" s="144" t="s">
        <v>1082</v>
      </c>
      <c r="D523" s="69" t="s">
        <v>1104</v>
      </c>
      <c r="E523" s="64" t="str">
        <f t="shared" si="28"/>
        <v>Communications</v>
      </c>
      <c r="F523" s="70" t="s">
        <v>1421</v>
      </c>
      <c r="G523" s="66" t="str">
        <f>IF(IFERROR(SEARCH(G$6,$D523),0)&gt;0,TRIM(VLOOKUP(G$6,'Lifeline-Capability XWalk'!$F$6:$G$38,2,FALSE)),"")</f>
        <v/>
      </c>
      <c r="H523" s="67" t="str">
        <f>IF(IFERROR(SEARCH(H$6,$D523),0)&gt;0,TRIM(VLOOKUP(H$6,'Lifeline-Capability XWalk'!$F$6:$G$38,2,FALSE)),"")</f>
        <v/>
      </c>
      <c r="I523" s="67" t="str">
        <f>IF(IFERROR(SEARCH(I$6,$D523),0)&gt;0,TRIM(VLOOKUP(I$6,'Lifeline-Capability XWalk'!$F$6:$G$38,2,FALSE)),"")</f>
        <v/>
      </c>
      <c r="J523" s="67" t="str">
        <f>IF(IFERROR(SEARCH(J$6,$D523),0)&gt;0,TRIM(VLOOKUP(J$6,'Lifeline-Capability XWalk'!$F$6:$G$38,2,FALSE)),"")</f>
        <v/>
      </c>
      <c r="K523" s="67" t="str">
        <f>IF(IFERROR(SEARCH(K$6,$D523),0)&gt;0,TRIM(VLOOKUP(K$6,'Lifeline-Capability XWalk'!$F$6:$G$38,2,FALSE)),"")</f>
        <v/>
      </c>
      <c r="L523" s="67" t="str">
        <f>IF(IFERROR(SEARCH(L$6,$D523),0)&gt;0,TRIM(VLOOKUP(L$6,'Lifeline-Capability XWalk'!$F$6:$G$38,2,FALSE)),"")</f>
        <v/>
      </c>
      <c r="M523" s="67" t="str">
        <f>IF(IFERROR(SEARCH(M$6,$D523),0)&gt;0,TRIM(VLOOKUP(M$6,'Lifeline-Capability XWalk'!$F$6:$G$38,2,FALSE)),"")</f>
        <v/>
      </c>
      <c r="N523" s="67" t="str">
        <f>IF(IFERROR(SEARCH(N$6,$D523),0)&gt;0,TRIM(VLOOKUP(N$6,'Lifeline-Capability XWalk'!$F$6:$G$38,2,FALSE)),"")</f>
        <v/>
      </c>
      <c r="O523" s="67" t="str">
        <f>IF(IFERROR(SEARCH(O$6,$D523),0)&gt;0,TRIM(VLOOKUP(O$6,'Lifeline-Capability XWalk'!$F$6:$G$38,2,FALSE)),"")</f>
        <v/>
      </c>
      <c r="P523" s="67" t="str">
        <f>IF(IFERROR(SEARCH(P$6,$D523),0)&gt;0,TRIM(VLOOKUP(P$6,'Lifeline-Capability XWalk'!$F$6:$G$38,2,FALSE)),"")</f>
        <v/>
      </c>
      <c r="Q523" s="67" t="str">
        <f>IF(IFERROR(SEARCH(Q$6,$D523),0)&gt;0,TRIM(VLOOKUP(Q$6,'Lifeline-Capability XWalk'!$F$6:$G$38,2,FALSE)),"")</f>
        <v/>
      </c>
      <c r="R523" s="67" t="str">
        <f>IF(IFERROR(SEARCH(R$6,$D523),0)&gt;0,TRIM(VLOOKUP(R$6,'Lifeline-Capability XWalk'!$F$6:$G$38,2,FALSE)),"")</f>
        <v/>
      </c>
      <c r="S523" s="67" t="str">
        <f>IF(IFERROR(SEARCH(S$6,$D523),0)&gt;0,TRIM(VLOOKUP(S$6,'Lifeline-Capability XWalk'!$F$6:$G$38,2,FALSE)),"")</f>
        <v/>
      </c>
      <c r="T523" s="67" t="str">
        <f>IF(IFERROR(SEARCH(T$6,$D523),0)&gt;0,TRIM(VLOOKUP(T$6,'Lifeline-Capability XWalk'!$F$6:$G$38,2,FALSE)),"")</f>
        <v/>
      </c>
      <c r="U523" s="67" t="str">
        <f>IF(IFERROR(SEARCH(U$6,$D523),0)&gt;0,TRIM(VLOOKUP(U$6,'Lifeline-Capability XWalk'!$F$6:$G$38,2,FALSE)),"")</f>
        <v/>
      </c>
      <c r="V523" s="67" t="str">
        <f>IF(IFERROR(SEARCH(V$6,$D523),0)&gt;0,TRIM(VLOOKUP(V$6,'Lifeline-Capability XWalk'!$F$6:$G$38,2,FALSE)),"")</f>
        <v/>
      </c>
      <c r="W523" s="67" t="str">
        <f>IF(IFERROR(SEARCH(W$6,$D523),0)&gt;0,TRIM(VLOOKUP(W$6,'Lifeline-Capability XWalk'!$F$6:$G$38,2,FALSE)),"")</f>
        <v/>
      </c>
      <c r="X523" s="67" t="str">
        <f>IF(IFERROR(SEARCH(X$6,$D523),0)&gt;0,TRIM(VLOOKUP(X$6,'Lifeline-Capability XWalk'!$F$6:$G$38,2,FALSE)),"")</f>
        <v/>
      </c>
      <c r="Y523" s="67" t="str">
        <f>IF(IFERROR(SEARCH(Y$6,$D523),0)&gt;0,TRIM(VLOOKUP(Y$6,'Lifeline-Capability XWalk'!$F$6:$G$38,2,FALSE)),"")</f>
        <v/>
      </c>
      <c r="Z523" s="67" t="str">
        <f>IF(IFERROR(SEARCH(Z$6,$D523),0)&gt;0,TRIM(VLOOKUP(Z$6,'Lifeline-Capability XWalk'!$F$6:$G$38,2,FALSE)),"")</f>
        <v/>
      </c>
      <c r="AA523" s="67" t="str">
        <f>IF(IFERROR(SEARCH(AA$6,$D523),0)&gt;0,TRIM(VLOOKUP(AA$6,'Lifeline-Capability XWalk'!$F$6:$G$38,2,FALSE)),"")</f>
        <v/>
      </c>
      <c r="AB523" s="67" t="str">
        <f>IF(IFERROR(SEARCH(AB$6,$D523),0)&gt;0,TRIM(VLOOKUP(AB$6,'Lifeline-Capability XWalk'!$F$6:$G$38,2,FALSE)),"")</f>
        <v/>
      </c>
      <c r="AC523" s="67" t="str">
        <f>IF(IFERROR(SEARCH(AC$6,$D523),0)&gt;0,TRIM(VLOOKUP(AC$6,'Lifeline-Capability XWalk'!$F$6:$G$38,2,FALSE)),"")</f>
        <v/>
      </c>
      <c r="AD523" s="67" t="str">
        <f>IF(IFERROR(SEARCH(AD$6,$D523),0)&gt;0,TRIM(VLOOKUP(AD$6,'Lifeline-Capability XWalk'!$F$6:$G$38,2,FALSE)),"")</f>
        <v/>
      </c>
      <c r="AE523" s="67" t="str">
        <f>IF(IFERROR(SEARCH(AE$6,$D523),0)&gt;0,TRIM(VLOOKUP(AE$6,'Lifeline-Capability XWalk'!$F$6:$G$38,2,FALSE)),"")</f>
        <v/>
      </c>
      <c r="AF523" s="67" t="str">
        <f>IF(IFERROR(SEARCH(AF$6,$D523),0)&gt;0,TRIM(VLOOKUP(AF$6,'Lifeline-Capability XWalk'!$F$6:$G$38,2,FALSE)),"")</f>
        <v>Communications</v>
      </c>
      <c r="AG523" s="67" t="str">
        <f>IF(IFERROR(SEARCH(AG$6,$D523),0)&gt;0,TRIM(VLOOKUP(AG$6,'Lifeline-Capability XWalk'!$F$6:$G$38,2,FALSE)),"")</f>
        <v/>
      </c>
      <c r="AH523" s="67" t="str">
        <f>IF(IFERROR(SEARCH(AH$6,$D523),0)&gt;0,TRIM(VLOOKUP(AH$6,'Lifeline-Capability XWalk'!$F$6:$G$38,2,FALSE)),"")</f>
        <v/>
      </c>
      <c r="AI523" s="67" t="str">
        <f>IF(IFERROR(SEARCH(AI$6,$D523),0)&gt;0,TRIM(VLOOKUP(AI$6,'Lifeline-Capability XWalk'!$F$6:$G$38,2,FALSE)),"")</f>
        <v/>
      </c>
      <c r="AJ523" s="67" t="str">
        <f>IF(IFERROR(SEARCH(AJ$6,$D523),0)&gt;0,TRIM(VLOOKUP(AJ$6,'Lifeline-Capability XWalk'!$F$6:$G$38,2,FALSE)),"")</f>
        <v/>
      </c>
      <c r="AK523" s="67" t="str">
        <f>IF(IFERROR(SEARCH(AK$6,$D523),0)&gt;0,TRIM(VLOOKUP(AK$6,'Lifeline-Capability XWalk'!$F$6:$G$38,2,FALSE)),"")</f>
        <v/>
      </c>
      <c r="AL523" s="68" t="str">
        <f>IF(IFERROR(SEARCH(AL$6,$D523),0)&gt;0,TRIM(VLOOKUP(AL$6,'Lifeline-Capability XWalk'!$F$6:$G$38,2,FALSE)),"")</f>
        <v/>
      </c>
      <c r="AM523" s="24" t="str">
        <f t="shared" si="30"/>
        <v/>
      </c>
      <c r="AN523" s="24" t="str">
        <f t="shared" si="31"/>
        <v/>
      </c>
      <c r="AO523" s="24" t="str">
        <f t="shared" si="31"/>
        <v/>
      </c>
      <c r="AP523" s="24" t="str">
        <f t="shared" si="31"/>
        <v/>
      </c>
      <c r="AQ523" s="24" t="str">
        <f t="shared" si="31"/>
        <v>Communications</v>
      </c>
      <c r="AR523" s="24" t="str">
        <f t="shared" si="31"/>
        <v/>
      </c>
      <c r="AS523" s="24" t="str">
        <f t="shared" si="31"/>
        <v/>
      </c>
      <c r="AT523" s="24" t="str">
        <f t="shared" si="31"/>
        <v/>
      </c>
      <c r="AU523" s="24" t="str">
        <f t="shared" si="31"/>
        <v/>
      </c>
    </row>
    <row r="524" spans="1:47" ht="32.1" customHeight="1" x14ac:dyDescent="0.2">
      <c r="A524" s="143" t="s">
        <v>1113</v>
      </c>
      <c r="B524" s="69" t="s">
        <v>1138</v>
      </c>
      <c r="C524" s="144" t="s">
        <v>1082</v>
      </c>
      <c r="D524" s="69" t="s">
        <v>1104</v>
      </c>
      <c r="E524" s="64" t="str">
        <f t="shared" si="28"/>
        <v>Communications</v>
      </c>
      <c r="F524" s="70" t="s">
        <v>798</v>
      </c>
      <c r="G524" s="66" t="str">
        <f>IF(IFERROR(SEARCH(G$6,$D524),0)&gt;0,TRIM(VLOOKUP(G$6,'Lifeline-Capability XWalk'!$F$6:$G$38,2,FALSE)),"")</f>
        <v/>
      </c>
      <c r="H524" s="67" t="str">
        <f>IF(IFERROR(SEARCH(H$6,$D524),0)&gt;0,TRIM(VLOOKUP(H$6,'Lifeline-Capability XWalk'!$F$6:$G$38,2,FALSE)),"")</f>
        <v/>
      </c>
      <c r="I524" s="67" t="str">
        <f>IF(IFERROR(SEARCH(I$6,$D524),0)&gt;0,TRIM(VLOOKUP(I$6,'Lifeline-Capability XWalk'!$F$6:$G$38,2,FALSE)),"")</f>
        <v/>
      </c>
      <c r="J524" s="67" t="str">
        <f>IF(IFERROR(SEARCH(J$6,$D524),0)&gt;0,TRIM(VLOOKUP(J$6,'Lifeline-Capability XWalk'!$F$6:$G$38,2,FALSE)),"")</f>
        <v/>
      </c>
      <c r="K524" s="67" t="str">
        <f>IF(IFERROR(SEARCH(K$6,$D524),0)&gt;0,TRIM(VLOOKUP(K$6,'Lifeline-Capability XWalk'!$F$6:$G$38,2,FALSE)),"")</f>
        <v/>
      </c>
      <c r="L524" s="67" t="str">
        <f>IF(IFERROR(SEARCH(L$6,$D524),0)&gt;0,TRIM(VLOOKUP(L$6,'Lifeline-Capability XWalk'!$F$6:$G$38,2,FALSE)),"")</f>
        <v/>
      </c>
      <c r="M524" s="67" t="str">
        <f>IF(IFERROR(SEARCH(M$6,$D524),0)&gt;0,TRIM(VLOOKUP(M$6,'Lifeline-Capability XWalk'!$F$6:$G$38,2,FALSE)),"")</f>
        <v/>
      </c>
      <c r="N524" s="67" t="str">
        <f>IF(IFERROR(SEARCH(N$6,$D524),0)&gt;0,TRIM(VLOOKUP(N$6,'Lifeline-Capability XWalk'!$F$6:$G$38,2,FALSE)),"")</f>
        <v/>
      </c>
      <c r="O524" s="67" t="str">
        <f>IF(IFERROR(SEARCH(O$6,$D524),0)&gt;0,TRIM(VLOOKUP(O$6,'Lifeline-Capability XWalk'!$F$6:$G$38,2,FALSE)),"")</f>
        <v/>
      </c>
      <c r="P524" s="67" t="str">
        <f>IF(IFERROR(SEARCH(P$6,$D524),0)&gt;0,TRIM(VLOOKUP(P$6,'Lifeline-Capability XWalk'!$F$6:$G$38,2,FALSE)),"")</f>
        <v/>
      </c>
      <c r="Q524" s="67" t="str">
        <f>IF(IFERROR(SEARCH(Q$6,$D524),0)&gt;0,TRIM(VLOOKUP(Q$6,'Lifeline-Capability XWalk'!$F$6:$G$38,2,FALSE)),"")</f>
        <v/>
      </c>
      <c r="R524" s="67" t="str">
        <f>IF(IFERROR(SEARCH(R$6,$D524),0)&gt;0,TRIM(VLOOKUP(R$6,'Lifeline-Capability XWalk'!$F$6:$G$38,2,FALSE)),"")</f>
        <v/>
      </c>
      <c r="S524" s="67" t="str">
        <f>IF(IFERROR(SEARCH(S$6,$D524),0)&gt;0,TRIM(VLOOKUP(S$6,'Lifeline-Capability XWalk'!$F$6:$G$38,2,FALSE)),"")</f>
        <v/>
      </c>
      <c r="T524" s="67" t="str">
        <f>IF(IFERROR(SEARCH(T$6,$D524),0)&gt;0,TRIM(VLOOKUP(T$6,'Lifeline-Capability XWalk'!$F$6:$G$38,2,FALSE)),"")</f>
        <v/>
      </c>
      <c r="U524" s="67" t="str">
        <f>IF(IFERROR(SEARCH(U$6,$D524),0)&gt;0,TRIM(VLOOKUP(U$6,'Lifeline-Capability XWalk'!$F$6:$G$38,2,FALSE)),"")</f>
        <v/>
      </c>
      <c r="V524" s="67" t="str">
        <f>IF(IFERROR(SEARCH(V$6,$D524),0)&gt;0,TRIM(VLOOKUP(V$6,'Lifeline-Capability XWalk'!$F$6:$G$38,2,FALSE)),"")</f>
        <v/>
      </c>
      <c r="W524" s="67" t="str">
        <f>IF(IFERROR(SEARCH(W$6,$D524),0)&gt;0,TRIM(VLOOKUP(W$6,'Lifeline-Capability XWalk'!$F$6:$G$38,2,FALSE)),"")</f>
        <v/>
      </c>
      <c r="X524" s="67" t="str">
        <f>IF(IFERROR(SEARCH(X$6,$D524),0)&gt;0,TRIM(VLOOKUP(X$6,'Lifeline-Capability XWalk'!$F$6:$G$38,2,FALSE)),"")</f>
        <v/>
      </c>
      <c r="Y524" s="67" t="str">
        <f>IF(IFERROR(SEARCH(Y$6,$D524),0)&gt;0,TRIM(VLOOKUP(Y$6,'Lifeline-Capability XWalk'!$F$6:$G$38,2,FALSE)),"")</f>
        <v/>
      </c>
      <c r="Z524" s="67" t="str">
        <f>IF(IFERROR(SEARCH(Z$6,$D524),0)&gt;0,TRIM(VLOOKUP(Z$6,'Lifeline-Capability XWalk'!$F$6:$G$38,2,FALSE)),"")</f>
        <v/>
      </c>
      <c r="AA524" s="67" t="str">
        <f>IF(IFERROR(SEARCH(AA$6,$D524),0)&gt;0,TRIM(VLOOKUP(AA$6,'Lifeline-Capability XWalk'!$F$6:$G$38,2,FALSE)),"")</f>
        <v/>
      </c>
      <c r="AB524" s="67" t="str">
        <f>IF(IFERROR(SEARCH(AB$6,$D524),0)&gt;0,TRIM(VLOOKUP(AB$6,'Lifeline-Capability XWalk'!$F$6:$G$38,2,FALSE)),"")</f>
        <v/>
      </c>
      <c r="AC524" s="67" t="str">
        <f>IF(IFERROR(SEARCH(AC$6,$D524),0)&gt;0,TRIM(VLOOKUP(AC$6,'Lifeline-Capability XWalk'!$F$6:$G$38,2,FALSE)),"")</f>
        <v/>
      </c>
      <c r="AD524" s="67" t="str">
        <f>IF(IFERROR(SEARCH(AD$6,$D524),0)&gt;0,TRIM(VLOOKUP(AD$6,'Lifeline-Capability XWalk'!$F$6:$G$38,2,FALSE)),"")</f>
        <v/>
      </c>
      <c r="AE524" s="67" t="str">
        <f>IF(IFERROR(SEARCH(AE$6,$D524),0)&gt;0,TRIM(VLOOKUP(AE$6,'Lifeline-Capability XWalk'!$F$6:$G$38,2,FALSE)),"")</f>
        <v/>
      </c>
      <c r="AF524" s="67" t="str">
        <f>IF(IFERROR(SEARCH(AF$6,$D524),0)&gt;0,TRIM(VLOOKUP(AF$6,'Lifeline-Capability XWalk'!$F$6:$G$38,2,FALSE)),"")</f>
        <v>Communications</v>
      </c>
      <c r="AG524" s="67" t="str">
        <f>IF(IFERROR(SEARCH(AG$6,$D524),0)&gt;0,TRIM(VLOOKUP(AG$6,'Lifeline-Capability XWalk'!$F$6:$G$38,2,FALSE)),"")</f>
        <v/>
      </c>
      <c r="AH524" s="67" t="str">
        <f>IF(IFERROR(SEARCH(AH$6,$D524),0)&gt;0,TRIM(VLOOKUP(AH$6,'Lifeline-Capability XWalk'!$F$6:$G$38,2,FALSE)),"")</f>
        <v/>
      </c>
      <c r="AI524" s="67" t="str">
        <f>IF(IFERROR(SEARCH(AI$6,$D524),0)&gt;0,TRIM(VLOOKUP(AI$6,'Lifeline-Capability XWalk'!$F$6:$G$38,2,FALSE)),"")</f>
        <v/>
      </c>
      <c r="AJ524" s="67" t="str">
        <f>IF(IFERROR(SEARCH(AJ$6,$D524),0)&gt;0,TRIM(VLOOKUP(AJ$6,'Lifeline-Capability XWalk'!$F$6:$G$38,2,FALSE)),"")</f>
        <v/>
      </c>
      <c r="AK524" s="67" t="str">
        <f>IF(IFERROR(SEARCH(AK$6,$D524),0)&gt;0,TRIM(VLOOKUP(AK$6,'Lifeline-Capability XWalk'!$F$6:$G$38,2,FALSE)),"")</f>
        <v/>
      </c>
      <c r="AL524" s="68" t="str">
        <f>IF(IFERROR(SEARCH(AL$6,$D524),0)&gt;0,TRIM(VLOOKUP(AL$6,'Lifeline-Capability XWalk'!$F$6:$G$38,2,FALSE)),"")</f>
        <v/>
      </c>
      <c r="AM524" s="24" t="str">
        <f t="shared" si="30"/>
        <v/>
      </c>
      <c r="AN524" s="24" t="str">
        <f t="shared" si="31"/>
        <v/>
      </c>
      <c r="AO524" s="24" t="str">
        <f t="shared" si="31"/>
        <v/>
      </c>
      <c r="AP524" s="24" t="str">
        <f t="shared" si="31"/>
        <v/>
      </c>
      <c r="AQ524" s="24" t="str">
        <f t="shared" si="31"/>
        <v>Communications</v>
      </c>
      <c r="AR524" s="24" t="str">
        <f t="shared" si="31"/>
        <v/>
      </c>
      <c r="AS524" s="24" t="str">
        <f t="shared" si="31"/>
        <v/>
      </c>
      <c r="AT524" s="24" t="str">
        <f t="shared" si="31"/>
        <v/>
      </c>
      <c r="AU524" s="24" t="str">
        <f t="shared" si="31"/>
        <v/>
      </c>
    </row>
    <row r="525" spans="1:47" ht="32.1" customHeight="1" x14ac:dyDescent="0.2">
      <c r="A525" s="141" t="s">
        <v>1113</v>
      </c>
      <c r="B525" s="63" t="s">
        <v>19</v>
      </c>
      <c r="C525" s="142" t="s">
        <v>1082</v>
      </c>
      <c r="D525" s="63" t="s">
        <v>1104</v>
      </c>
      <c r="E525" s="64" t="str">
        <f t="shared" si="28"/>
        <v>Communications</v>
      </c>
      <c r="F525" s="70" t="s">
        <v>117</v>
      </c>
      <c r="G525" s="66" t="str">
        <f>IF(IFERROR(SEARCH(G$6,$D525),0)&gt;0,TRIM(VLOOKUP(G$6,'Lifeline-Capability XWalk'!$F$6:$G$38,2,FALSE)),"")</f>
        <v/>
      </c>
      <c r="H525" s="67" t="str">
        <f>IF(IFERROR(SEARCH(H$6,$D525),0)&gt;0,TRIM(VLOOKUP(H$6,'Lifeline-Capability XWalk'!$F$6:$G$38,2,FALSE)),"")</f>
        <v/>
      </c>
      <c r="I525" s="67" t="str">
        <f>IF(IFERROR(SEARCH(I$6,$D525),0)&gt;0,TRIM(VLOOKUP(I$6,'Lifeline-Capability XWalk'!$F$6:$G$38,2,FALSE)),"")</f>
        <v/>
      </c>
      <c r="J525" s="67" t="str">
        <f>IF(IFERROR(SEARCH(J$6,$D525),0)&gt;0,TRIM(VLOOKUP(J$6,'Lifeline-Capability XWalk'!$F$6:$G$38,2,FALSE)),"")</f>
        <v/>
      </c>
      <c r="K525" s="67" t="str">
        <f>IF(IFERROR(SEARCH(K$6,$D525),0)&gt;0,TRIM(VLOOKUP(K$6,'Lifeline-Capability XWalk'!$F$6:$G$38,2,FALSE)),"")</f>
        <v/>
      </c>
      <c r="L525" s="67" t="str">
        <f>IF(IFERROR(SEARCH(L$6,$D525),0)&gt;0,TRIM(VLOOKUP(L$6,'Lifeline-Capability XWalk'!$F$6:$G$38,2,FALSE)),"")</f>
        <v/>
      </c>
      <c r="M525" s="67" t="str">
        <f>IF(IFERROR(SEARCH(M$6,$D525),0)&gt;0,TRIM(VLOOKUP(M$6,'Lifeline-Capability XWalk'!$F$6:$G$38,2,FALSE)),"")</f>
        <v/>
      </c>
      <c r="N525" s="67" t="str">
        <f>IF(IFERROR(SEARCH(N$6,$D525),0)&gt;0,TRIM(VLOOKUP(N$6,'Lifeline-Capability XWalk'!$F$6:$G$38,2,FALSE)),"")</f>
        <v/>
      </c>
      <c r="O525" s="67" t="str">
        <f>IF(IFERROR(SEARCH(O$6,$D525),0)&gt;0,TRIM(VLOOKUP(O$6,'Lifeline-Capability XWalk'!$F$6:$G$38,2,FALSE)),"")</f>
        <v/>
      </c>
      <c r="P525" s="67" t="str">
        <f>IF(IFERROR(SEARCH(P$6,$D525),0)&gt;0,TRIM(VLOOKUP(P$6,'Lifeline-Capability XWalk'!$F$6:$G$38,2,FALSE)),"")</f>
        <v/>
      </c>
      <c r="Q525" s="67" t="str">
        <f>IF(IFERROR(SEARCH(Q$6,$D525),0)&gt;0,TRIM(VLOOKUP(Q$6,'Lifeline-Capability XWalk'!$F$6:$G$38,2,FALSE)),"")</f>
        <v/>
      </c>
      <c r="R525" s="67" t="str">
        <f>IF(IFERROR(SEARCH(R$6,$D525),0)&gt;0,TRIM(VLOOKUP(R$6,'Lifeline-Capability XWalk'!$F$6:$G$38,2,FALSE)),"")</f>
        <v/>
      </c>
      <c r="S525" s="67" t="str">
        <f>IF(IFERROR(SEARCH(S$6,$D525),0)&gt;0,TRIM(VLOOKUP(S$6,'Lifeline-Capability XWalk'!$F$6:$G$38,2,FALSE)),"")</f>
        <v/>
      </c>
      <c r="T525" s="67" t="str">
        <f>IF(IFERROR(SEARCH(T$6,$D525),0)&gt;0,TRIM(VLOOKUP(T$6,'Lifeline-Capability XWalk'!$F$6:$G$38,2,FALSE)),"")</f>
        <v/>
      </c>
      <c r="U525" s="67" t="str">
        <f>IF(IFERROR(SEARCH(U$6,$D525),0)&gt;0,TRIM(VLOOKUP(U$6,'Lifeline-Capability XWalk'!$F$6:$G$38,2,FALSE)),"")</f>
        <v/>
      </c>
      <c r="V525" s="67" t="str">
        <f>IF(IFERROR(SEARCH(V$6,$D525),0)&gt;0,TRIM(VLOOKUP(V$6,'Lifeline-Capability XWalk'!$F$6:$G$38,2,FALSE)),"")</f>
        <v/>
      </c>
      <c r="W525" s="67" t="str">
        <f>IF(IFERROR(SEARCH(W$6,$D525),0)&gt;0,TRIM(VLOOKUP(W$6,'Lifeline-Capability XWalk'!$F$6:$G$38,2,FALSE)),"")</f>
        <v/>
      </c>
      <c r="X525" s="67" t="str">
        <f>IF(IFERROR(SEARCH(X$6,$D525),0)&gt;0,TRIM(VLOOKUP(X$6,'Lifeline-Capability XWalk'!$F$6:$G$38,2,FALSE)),"")</f>
        <v/>
      </c>
      <c r="Y525" s="67" t="str">
        <f>IF(IFERROR(SEARCH(Y$6,$D525),0)&gt;0,TRIM(VLOOKUP(Y$6,'Lifeline-Capability XWalk'!$F$6:$G$38,2,FALSE)),"")</f>
        <v/>
      </c>
      <c r="Z525" s="67" t="str">
        <f>IF(IFERROR(SEARCH(Z$6,$D525),0)&gt;0,TRIM(VLOOKUP(Z$6,'Lifeline-Capability XWalk'!$F$6:$G$38,2,FALSE)),"")</f>
        <v/>
      </c>
      <c r="AA525" s="67" t="str">
        <f>IF(IFERROR(SEARCH(AA$6,$D525),0)&gt;0,TRIM(VLOOKUP(AA$6,'Lifeline-Capability XWalk'!$F$6:$G$38,2,FALSE)),"")</f>
        <v/>
      </c>
      <c r="AB525" s="67" t="str">
        <f>IF(IFERROR(SEARCH(AB$6,$D525),0)&gt;0,TRIM(VLOOKUP(AB$6,'Lifeline-Capability XWalk'!$F$6:$G$38,2,FALSE)),"")</f>
        <v/>
      </c>
      <c r="AC525" s="67" t="str">
        <f>IF(IFERROR(SEARCH(AC$6,$D525),0)&gt;0,TRIM(VLOOKUP(AC$6,'Lifeline-Capability XWalk'!$F$6:$G$38,2,FALSE)),"")</f>
        <v/>
      </c>
      <c r="AD525" s="67" t="str">
        <f>IF(IFERROR(SEARCH(AD$6,$D525),0)&gt;0,TRIM(VLOOKUP(AD$6,'Lifeline-Capability XWalk'!$F$6:$G$38,2,FALSE)),"")</f>
        <v/>
      </c>
      <c r="AE525" s="67" t="str">
        <f>IF(IFERROR(SEARCH(AE$6,$D525),0)&gt;0,TRIM(VLOOKUP(AE$6,'Lifeline-Capability XWalk'!$F$6:$G$38,2,FALSE)),"")</f>
        <v/>
      </c>
      <c r="AF525" s="67" t="str">
        <f>IF(IFERROR(SEARCH(AF$6,$D525),0)&gt;0,TRIM(VLOOKUP(AF$6,'Lifeline-Capability XWalk'!$F$6:$G$38,2,FALSE)),"")</f>
        <v>Communications</v>
      </c>
      <c r="AG525" s="67" t="str">
        <f>IF(IFERROR(SEARCH(AG$6,$D525),0)&gt;0,TRIM(VLOOKUP(AG$6,'Lifeline-Capability XWalk'!$F$6:$G$38,2,FALSE)),"")</f>
        <v/>
      </c>
      <c r="AH525" s="67" t="str">
        <f>IF(IFERROR(SEARCH(AH$6,$D525),0)&gt;0,TRIM(VLOOKUP(AH$6,'Lifeline-Capability XWalk'!$F$6:$G$38,2,FALSE)),"")</f>
        <v/>
      </c>
      <c r="AI525" s="67" t="str">
        <f>IF(IFERROR(SEARCH(AI$6,$D525),0)&gt;0,TRIM(VLOOKUP(AI$6,'Lifeline-Capability XWalk'!$F$6:$G$38,2,FALSE)),"")</f>
        <v/>
      </c>
      <c r="AJ525" s="67" t="str">
        <f>IF(IFERROR(SEARCH(AJ$6,$D525),0)&gt;0,TRIM(VLOOKUP(AJ$6,'Lifeline-Capability XWalk'!$F$6:$G$38,2,FALSE)),"")</f>
        <v/>
      </c>
      <c r="AK525" s="67" t="str">
        <f>IF(IFERROR(SEARCH(AK$6,$D525),0)&gt;0,TRIM(VLOOKUP(AK$6,'Lifeline-Capability XWalk'!$F$6:$G$38,2,FALSE)),"")</f>
        <v/>
      </c>
      <c r="AL525" s="68" t="str">
        <f>IF(IFERROR(SEARCH(AL$6,$D525),0)&gt;0,TRIM(VLOOKUP(AL$6,'Lifeline-Capability XWalk'!$F$6:$G$38,2,FALSE)),"")</f>
        <v/>
      </c>
      <c r="AM525" s="24" t="str">
        <f t="shared" si="30"/>
        <v/>
      </c>
      <c r="AN525" s="24" t="str">
        <f t="shared" si="31"/>
        <v/>
      </c>
      <c r="AO525" s="24" t="str">
        <f t="shared" si="31"/>
        <v/>
      </c>
      <c r="AP525" s="24" t="str">
        <f t="shared" si="31"/>
        <v/>
      </c>
      <c r="AQ525" s="24" t="str">
        <f t="shared" si="31"/>
        <v>Communications</v>
      </c>
      <c r="AR525" s="24" t="str">
        <f t="shared" si="31"/>
        <v/>
      </c>
      <c r="AS525" s="24" t="str">
        <f t="shared" si="31"/>
        <v/>
      </c>
      <c r="AT525" s="24" t="str">
        <f t="shared" si="31"/>
        <v/>
      </c>
      <c r="AU525" s="24" t="str">
        <f t="shared" si="31"/>
        <v/>
      </c>
    </row>
    <row r="526" spans="1:47" ht="32.1" customHeight="1" x14ac:dyDescent="0.2">
      <c r="A526" s="143" t="s">
        <v>1113</v>
      </c>
      <c r="B526" s="69" t="s">
        <v>19</v>
      </c>
      <c r="C526" s="144" t="s">
        <v>1082</v>
      </c>
      <c r="D526" s="69" t="s">
        <v>1104</v>
      </c>
      <c r="E526" s="64" t="str">
        <f t="shared" si="28"/>
        <v>Communications</v>
      </c>
      <c r="F526" s="70" t="s">
        <v>284</v>
      </c>
      <c r="G526" s="66" t="str">
        <f>IF(IFERROR(SEARCH(G$6,$D526),0)&gt;0,TRIM(VLOOKUP(G$6,'Lifeline-Capability XWalk'!$F$6:$G$38,2,FALSE)),"")</f>
        <v/>
      </c>
      <c r="H526" s="67" t="str">
        <f>IF(IFERROR(SEARCH(H$6,$D526),0)&gt;0,TRIM(VLOOKUP(H$6,'Lifeline-Capability XWalk'!$F$6:$G$38,2,FALSE)),"")</f>
        <v/>
      </c>
      <c r="I526" s="67" t="str">
        <f>IF(IFERROR(SEARCH(I$6,$D526),0)&gt;0,TRIM(VLOOKUP(I$6,'Lifeline-Capability XWalk'!$F$6:$G$38,2,FALSE)),"")</f>
        <v/>
      </c>
      <c r="J526" s="67" t="str">
        <f>IF(IFERROR(SEARCH(J$6,$D526),0)&gt;0,TRIM(VLOOKUP(J$6,'Lifeline-Capability XWalk'!$F$6:$G$38,2,FALSE)),"")</f>
        <v/>
      </c>
      <c r="K526" s="67" t="str">
        <f>IF(IFERROR(SEARCH(K$6,$D526),0)&gt;0,TRIM(VLOOKUP(K$6,'Lifeline-Capability XWalk'!$F$6:$G$38,2,FALSE)),"")</f>
        <v/>
      </c>
      <c r="L526" s="67" t="str">
        <f>IF(IFERROR(SEARCH(L$6,$D526),0)&gt;0,TRIM(VLOOKUP(L$6,'Lifeline-Capability XWalk'!$F$6:$G$38,2,FALSE)),"")</f>
        <v/>
      </c>
      <c r="M526" s="67" t="str">
        <f>IF(IFERROR(SEARCH(M$6,$D526),0)&gt;0,TRIM(VLOOKUP(M$6,'Lifeline-Capability XWalk'!$F$6:$G$38,2,FALSE)),"")</f>
        <v/>
      </c>
      <c r="N526" s="67" t="str">
        <f>IF(IFERROR(SEARCH(N$6,$D526),0)&gt;0,TRIM(VLOOKUP(N$6,'Lifeline-Capability XWalk'!$F$6:$G$38,2,FALSE)),"")</f>
        <v/>
      </c>
      <c r="O526" s="67" t="str">
        <f>IF(IFERROR(SEARCH(O$6,$D526),0)&gt;0,TRIM(VLOOKUP(O$6,'Lifeline-Capability XWalk'!$F$6:$G$38,2,FALSE)),"")</f>
        <v/>
      </c>
      <c r="P526" s="67" t="str">
        <f>IF(IFERROR(SEARCH(P$6,$D526),0)&gt;0,TRIM(VLOOKUP(P$6,'Lifeline-Capability XWalk'!$F$6:$G$38,2,FALSE)),"")</f>
        <v/>
      </c>
      <c r="Q526" s="67" t="str">
        <f>IF(IFERROR(SEARCH(Q$6,$D526),0)&gt;0,TRIM(VLOOKUP(Q$6,'Lifeline-Capability XWalk'!$F$6:$G$38,2,FALSE)),"")</f>
        <v/>
      </c>
      <c r="R526" s="67" t="str">
        <f>IF(IFERROR(SEARCH(R$6,$D526),0)&gt;0,TRIM(VLOOKUP(R$6,'Lifeline-Capability XWalk'!$F$6:$G$38,2,FALSE)),"")</f>
        <v/>
      </c>
      <c r="S526" s="67" t="str">
        <f>IF(IFERROR(SEARCH(S$6,$D526),0)&gt;0,TRIM(VLOOKUP(S$6,'Lifeline-Capability XWalk'!$F$6:$G$38,2,FALSE)),"")</f>
        <v/>
      </c>
      <c r="T526" s="67" t="str">
        <f>IF(IFERROR(SEARCH(T$6,$D526),0)&gt;0,TRIM(VLOOKUP(T$6,'Lifeline-Capability XWalk'!$F$6:$G$38,2,FALSE)),"")</f>
        <v/>
      </c>
      <c r="U526" s="67" t="str">
        <f>IF(IFERROR(SEARCH(U$6,$D526),0)&gt;0,TRIM(VLOOKUP(U$6,'Lifeline-Capability XWalk'!$F$6:$G$38,2,FALSE)),"")</f>
        <v/>
      </c>
      <c r="V526" s="67" t="str">
        <f>IF(IFERROR(SEARCH(V$6,$D526),0)&gt;0,TRIM(VLOOKUP(V$6,'Lifeline-Capability XWalk'!$F$6:$G$38,2,FALSE)),"")</f>
        <v/>
      </c>
      <c r="W526" s="67" t="str">
        <f>IF(IFERROR(SEARCH(W$6,$D526),0)&gt;0,TRIM(VLOOKUP(W$6,'Lifeline-Capability XWalk'!$F$6:$G$38,2,FALSE)),"")</f>
        <v/>
      </c>
      <c r="X526" s="67" t="str">
        <f>IF(IFERROR(SEARCH(X$6,$D526),0)&gt;0,TRIM(VLOOKUP(X$6,'Lifeline-Capability XWalk'!$F$6:$G$38,2,FALSE)),"")</f>
        <v/>
      </c>
      <c r="Y526" s="67" t="str">
        <f>IF(IFERROR(SEARCH(Y$6,$D526),0)&gt;0,TRIM(VLOOKUP(Y$6,'Lifeline-Capability XWalk'!$F$6:$G$38,2,FALSE)),"")</f>
        <v/>
      </c>
      <c r="Z526" s="67" t="str">
        <f>IF(IFERROR(SEARCH(Z$6,$D526),0)&gt;0,TRIM(VLOOKUP(Z$6,'Lifeline-Capability XWalk'!$F$6:$G$38,2,FALSE)),"")</f>
        <v/>
      </c>
      <c r="AA526" s="67" t="str">
        <f>IF(IFERROR(SEARCH(AA$6,$D526),0)&gt;0,TRIM(VLOOKUP(AA$6,'Lifeline-Capability XWalk'!$F$6:$G$38,2,FALSE)),"")</f>
        <v/>
      </c>
      <c r="AB526" s="67" t="str">
        <f>IF(IFERROR(SEARCH(AB$6,$D526),0)&gt;0,TRIM(VLOOKUP(AB$6,'Lifeline-Capability XWalk'!$F$6:$G$38,2,FALSE)),"")</f>
        <v/>
      </c>
      <c r="AC526" s="67" t="str">
        <f>IF(IFERROR(SEARCH(AC$6,$D526),0)&gt;0,TRIM(VLOOKUP(AC$6,'Lifeline-Capability XWalk'!$F$6:$G$38,2,FALSE)),"")</f>
        <v/>
      </c>
      <c r="AD526" s="67" t="str">
        <f>IF(IFERROR(SEARCH(AD$6,$D526),0)&gt;0,TRIM(VLOOKUP(AD$6,'Lifeline-Capability XWalk'!$F$6:$G$38,2,FALSE)),"")</f>
        <v/>
      </c>
      <c r="AE526" s="67" t="str">
        <f>IF(IFERROR(SEARCH(AE$6,$D526),0)&gt;0,TRIM(VLOOKUP(AE$6,'Lifeline-Capability XWalk'!$F$6:$G$38,2,FALSE)),"")</f>
        <v/>
      </c>
      <c r="AF526" s="67" t="str">
        <f>IF(IFERROR(SEARCH(AF$6,$D526),0)&gt;0,TRIM(VLOOKUP(AF$6,'Lifeline-Capability XWalk'!$F$6:$G$38,2,FALSE)),"")</f>
        <v>Communications</v>
      </c>
      <c r="AG526" s="67" t="str">
        <f>IF(IFERROR(SEARCH(AG$6,$D526),0)&gt;0,TRIM(VLOOKUP(AG$6,'Lifeline-Capability XWalk'!$F$6:$G$38,2,FALSE)),"")</f>
        <v/>
      </c>
      <c r="AH526" s="67" t="str">
        <f>IF(IFERROR(SEARCH(AH$6,$D526),0)&gt;0,TRIM(VLOOKUP(AH$6,'Lifeline-Capability XWalk'!$F$6:$G$38,2,FALSE)),"")</f>
        <v/>
      </c>
      <c r="AI526" s="67" t="str">
        <f>IF(IFERROR(SEARCH(AI$6,$D526),0)&gt;0,TRIM(VLOOKUP(AI$6,'Lifeline-Capability XWalk'!$F$6:$G$38,2,FALSE)),"")</f>
        <v/>
      </c>
      <c r="AJ526" s="67" t="str">
        <f>IF(IFERROR(SEARCH(AJ$6,$D526),0)&gt;0,TRIM(VLOOKUP(AJ$6,'Lifeline-Capability XWalk'!$F$6:$G$38,2,FALSE)),"")</f>
        <v/>
      </c>
      <c r="AK526" s="67" t="str">
        <f>IF(IFERROR(SEARCH(AK$6,$D526),0)&gt;0,TRIM(VLOOKUP(AK$6,'Lifeline-Capability XWalk'!$F$6:$G$38,2,FALSE)),"")</f>
        <v/>
      </c>
      <c r="AL526" s="68" t="str">
        <f>IF(IFERROR(SEARCH(AL$6,$D526),0)&gt;0,TRIM(VLOOKUP(AL$6,'Lifeline-Capability XWalk'!$F$6:$G$38,2,FALSE)),"")</f>
        <v/>
      </c>
      <c r="AM526" s="24" t="str">
        <f t="shared" si="30"/>
        <v/>
      </c>
      <c r="AN526" s="24" t="str">
        <f t="shared" si="31"/>
        <v/>
      </c>
      <c r="AO526" s="24" t="str">
        <f t="shared" si="31"/>
        <v/>
      </c>
      <c r="AP526" s="24" t="str">
        <f t="shared" si="31"/>
        <v/>
      </c>
      <c r="AQ526" s="24" t="str">
        <f t="shared" si="31"/>
        <v>Communications</v>
      </c>
      <c r="AR526" s="24" t="str">
        <f t="shared" si="31"/>
        <v/>
      </c>
      <c r="AS526" s="24" t="str">
        <f t="shared" si="31"/>
        <v/>
      </c>
      <c r="AT526" s="24" t="str">
        <f t="shared" si="31"/>
        <v/>
      </c>
      <c r="AU526" s="24" t="str">
        <f t="shared" si="31"/>
        <v/>
      </c>
    </row>
    <row r="527" spans="1:47" ht="32.1" customHeight="1" x14ac:dyDescent="0.2">
      <c r="A527" s="143" t="s">
        <v>1113</v>
      </c>
      <c r="B527" s="69" t="s">
        <v>19</v>
      </c>
      <c r="C527" s="144" t="s">
        <v>1082</v>
      </c>
      <c r="D527" s="69" t="s">
        <v>1104</v>
      </c>
      <c r="E527" s="64" t="str">
        <f t="shared" si="28"/>
        <v>Communications</v>
      </c>
      <c r="F527" s="70" t="s">
        <v>288</v>
      </c>
      <c r="G527" s="66" t="str">
        <f>IF(IFERROR(SEARCH(G$6,$D527),0)&gt;0,TRIM(VLOOKUP(G$6,'Lifeline-Capability XWalk'!$F$6:$G$38,2,FALSE)),"")</f>
        <v/>
      </c>
      <c r="H527" s="67" t="str">
        <f>IF(IFERROR(SEARCH(H$6,$D527),0)&gt;0,TRIM(VLOOKUP(H$6,'Lifeline-Capability XWalk'!$F$6:$G$38,2,FALSE)),"")</f>
        <v/>
      </c>
      <c r="I527" s="67" t="str">
        <f>IF(IFERROR(SEARCH(I$6,$D527),0)&gt;0,TRIM(VLOOKUP(I$6,'Lifeline-Capability XWalk'!$F$6:$G$38,2,FALSE)),"")</f>
        <v/>
      </c>
      <c r="J527" s="67" t="str">
        <f>IF(IFERROR(SEARCH(J$6,$D527),0)&gt;0,TRIM(VLOOKUP(J$6,'Lifeline-Capability XWalk'!$F$6:$G$38,2,FALSE)),"")</f>
        <v/>
      </c>
      <c r="K527" s="67" t="str">
        <f>IF(IFERROR(SEARCH(K$6,$D527),0)&gt;0,TRIM(VLOOKUP(K$6,'Lifeline-Capability XWalk'!$F$6:$G$38,2,FALSE)),"")</f>
        <v/>
      </c>
      <c r="L527" s="67" t="str">
        <f>IF(IFERROR(SEARCH(L$6,$D527),0)&gt;0,TRIM(VLOOKUP(L$6,'Lifeline-Capability XWalk'!$F$6:$G$38,2,FALSE)),"")</f>
        <v/>
      </c>
      <c r="M527" s="67" t="str">
        <f>IF(IFERROR(SEARCH(M$6,$D527),0)&gt;0,TRIM(VLOOKUP(M$6,'Lifeline-Capability XWalk'!$F$6:$G$38,2,FALSE)),"")</f>
        <v/>
      </c>
      <c r="N527" s="67" t="str">
        <f>IF(IFERROR(SEARCH(N$6,$D527),0)&gt;0,TRIM(VLOOKUP(N$6,'Lifeline-Capability XWalk'!$F$6:$G$38,2,FALSE)),"")</f>
        <v/>
      </c>
      <c r="O527" s="67" t="str">
        <f>IF(IFERROR(SEARCH(O$6,$D527),0)&gt;0,TRIM(VLOOKUP(O$6,'Lifeline-Capability XWalk'!$F$6:$G$38,2,FALSE)),"")</f>
        <v/>
      </c>
      <c r="P527" s="67" t="str">
        <f>IF(IFERROR(SEARCH(P$6,$D527),0)&gt;0,TRIM(VLOOKUP(P$6,'Lifeline-Capability XWalk'!$F$6:$G$38,2,FALSE)),"")</f>
        <v/>
      </c>
      <c r="Q527" s="67" t="str">
        <f>IF(IFERROR(SEARCH(Q$6,$D527),0)&gt;0,TRIM(VLOOKUP(Q$6,'Lifeline-Capability XWalk'!$F$6:$G$38,2,FALSE)),"")</f>
        <v/>
      </c>
      <c r="R527" s="67" t="str">
        <f>IF(IFERROR(SEARCH(R$6,$D527),0)&gt;0,TRIM(VLOOKUP(R$6,'Lifeline-Capability XWalk'!$F$6:$G$38,2,FALSE)),"")</f>
        <v/>
      </c>
      <c r="S527" s="67" t="str">
        <f>IF(IFERROR(SEARCH(S$6,$D527),0)&gt;0,TRIM(VLOOKUP(S$6,'Lifeline-Capability XWalk'!$F$6:$G$38,2,FALSE)),"")</f>
        <v/>
      </c>
      <c r="T527" s="67" t="str">
        <f>IF(IFERROR(SEARCH(T$6,$D527),0)&gt;0,TRIM(VLOOKUP(T$6,'Lifeline-Capability XWalk'!$F$6:$G$38,2,FALSE)),"")</f>
        <v/>
      </c>
      <c r="U527" s="67" t="str">
        <f>IF(IFERROR(SEARCH(U$6,$D527),0)&gt;0,TRIM(VLOOKUP(U$6,'Lifeline-Capability XWalk'!$F$6:$G$38,2,FALSE)),"")</f>
        <v/>
      </c>
      <c r="V527" s="67" t="str">
        <f>IF(IFERROR(SEARCH(V$6,$D527),0)&gt;0,TRIM(VLOOKUP(V$6,'Lifeline-Capability XWalk'!$F$6:$G$38,2,FALSE)),"")</f>
        <v/>
      </c>
      <c r="W527" s="67" t="str">
        <f>IF(IFERROR(SEARCH(W$6,$D527),0)&gt;0,TRIM(VLOOKUP(W$6,'Lifeline-Capability XWalk'!$F$6:$G$38,2,FALSE)),"")</f>
        <v/>
      </c>
      <c r="X527" s="67" t="str">
        <f>IF(IFERROR(SEARCH(X$6,$D527),0)&gt;0,TRIM(VLOOKUP(X$6,'Lifeline-Capability XWalk'!$F$6:$G$38,2,FALSE)),"")</f>
        <v/>
      </c>
      <c r="Y527" s="67" t="str">
        <f>IF(IFERROR(SEARCH(Y$6,$D527),0)&gt;0,TRIM(VLOOKUP(Y$6,'Lifeline-Capability XWalk'!$F$6:$G$38,2,FALSE)),"")</f>
        <v/>
      </c>
      <c r="Z527" s="67" t="str">
        <f>IF(IFERROR(SEARCH(Z$6,$D527),0)&gt;0,TRIM(VLOOKUP(Z$6,'Lifeline-Capability XWalk'!$F$6:$G$38,2,FALSE)),"")</f>
        <v/>
      </c>
      <c r="AA527" s="67" t="str">
        <f>IF(IFERROR(SEARCH(AA$6,$D527),0)&gt;0,TRIM(VLOOKUP(AA$6,'Lifeline-Capability XWalk'!$F$6:$G$38,2,FALSE)),"")</f>
        <v/>
      </c>
      <c r="AB527" s="67" t="str">
        <f>IF(IFERROR(SEARCH(AB$6,$D527),0)&gt;0,TRIM(VLOOKUP(AB$6,'Lifeline-Capability XWalk'!$F$6:$G$38,2,FALSE)),"")</f>
        <v/>
      </c>
      <c r="AC527" s="67" t="str">
        <f>IF(IFERROR(SEARCH(AC$6,$D527),0)&gt;0,TRIM(VLOOKUP(AC$6,'Lifeline-Capability XWalk'!$F$6:$G$38,2,FALSE)),"")</f>
        <v/>
      </c>
      <c r="AD527" s="67" t="str">
        <f>IF(IFERROR(SEARCH(AD$6,$D527),0)&gt;0,TRIM(VLOOKUP(AD$6,'Lifeline-Capability XWalk'!$F$6:$G$38,2,FALSE)),"")</f>
        <v/>
      </c>
      <c r="AE527" s="67" t="str">
        <f>IF(IFERROR(SEARCH(AE$6,$D527),0)&gt;0,TRIM(VLOOKUP(AE$6,'Lifeline-Capability XWalk'!$F$6:$G$38,2,FALSE)),"")</f>
        <v/>
      </c>
      <c r="AF527" s="67" t="str">
        <f>IF(IFERROR(SEARCH(AF$6,$D527),0)&gt;0,TRIM(VLOOKUP(AF$6,'Lifeline-Capability XWalk'!$F$6:$G$38,2,FALSE)),"")</f>
        <v>Communications</v>
      </c>
      <c r="AG527" s="67" t="str">
        <f>IF(IFERROR(SEARCH(AG$6,$D527),0)&gt;0,TRIM(VLOOKUP(AG$6,'Lifeline-Capability XWalk'!$F$6:$G$38,2,FALSE)),"")</f>
        <v/>
      </c>
      <c r="AH527" s="67" t="str">
        <f>IF(IFERROR(SEARCH(AH$6,$D527),0)&gt;0,TRIM(VLOOKUP(AH$6,'Lifeline-Capability XWalk'!$F$6:$G$38,2,FALSE)),"")</f>
        <v/>
      </c>
      <c r="AI527" s="67" t="str">
        <f>IF(IFERROR(SEARCH(AI$6,$D527),0)&gt;0,TRIM(VLOOKUP(AI$6,'Lifeline-Capability XWalk'!$F$6:$G$38,2,FALSE)),"")</f>
        <v/>
      </c>
      <c r="AJ527" s="67" t="str">
        <f>IF(IFERROR(SEARCH(AJ$6,$D527),0)&gt;0,TRIM(VLOOKUP(AJ$6,'Lifeline-Capability XWalk'!$F$6:$G$38,2,FALSE)),"")</f>
        <v/>
      </c>
      <c r="AK527" s="67" t="str">
        <f>IF(IFERROR(SEARCH(AK$6,$D527),0)&gt;0,TRIM(VLOOKUP(AK$6,'Lifeline-Capability XWalk'!$F$6:$G$38,2,FALSE)),"")</f>
        <v/>
      </c>
      <c r="AL527" s="68" t="str">
        <f>IF(IFERROR(SEARCH(AL$6,$D527),0)&gt;0,TRIM(VLOOKUP(AL$6,'Lifeline-Capability XWalk'!$F$6:$G$38,2,FALSE)),"")</f>
        <v/>
      </c>
      <c r="AM527" s="24" t="str">
        <f t="shared" si="30"/>
        <v/>
      </c>
      <c r="AN527" s="24" t="str">
        <f t="shared" si="31"/>
        <v/>
      </c>
      <c r="AO527" s="24" t="str">
        <f t="shared" si="31"/>
        <v/>
      </c>
      <c r="AP527" s="24" t="str">
        <f t="shared" si="31"/>
        <v/>
      </c>
      <c r="AQ527" s="24" t="str">
        <f t="shared" si="31"/>
        <v>Communications</v>
      </c>
      <c r="AR527" s="24" t="str">
        <f t="shared" si="31"/>
        <v/>
      </c>
      <c r="AS527" s="24" t="str">
        <f t="shared" si="31"/>
        <v/>
      </c>
      <c r="AT527" s="24" t="str">
        <f t="shared" si="31"/>
        <v/>
      </c>
      <c r="AU527" s="24" t="str">
        <f t="shared" si="31"/>
        <v/>
      </c>
    </row>
    <row r="528" spans="1:47" ht="32.1" customHeight="1" x14ac:dyDescent="0.2">
      <c r="A528" s="141" t="s">
        <v>1113</v>
      </c>
      <c r="B528" s="63" t="s">
        <v>1140</v>
      </c>
      <c r="C528" s="142" t="s">
        <v>1082</v>
      </c>
      <c r="D528" s="63" t="s">
        <v>1104</v>
      </c>
      <c r="E528" s="64" t="str">
        <f t="shared" si="28"/>
        <v>Communications</v>
      </c>
      <c r="F528" s="70" t="s">
        <v>617</v>
      </c>
      <c r="G528" s="66" t="str">
        <f>IF(IFERROR(SEARCH(G$6,$D528),0)&gt;0,TRIM(VLOOKUP(G$6,'Lifeline-Capability XWalk'!$F$6:$G$38,2,FALSE)),"")</f>
        <v/>
      </c>
      <c r="H528" s="67" t="str">
        <f>IF(IFERROR(SEARCH(H$6,$D528),0)&gt;0,TRIM(VLOOKUP(H$6,'Lifeline-Capability XWalk'!$F$6:$G$38,2,FALSE)),"")</f>
        <v/>
      </c>
      <c r="I528" s="67" t="str">
        <f>IF(IFERROR(SEARCH(I$6,$D528),0)&gt;0,TRIM(VLOOKUP(I$6,'Lifeline-Capability XWalk'!$F$6:$G$38,2,FALSE)),"")</f>
        <v/>
      </c>
      <c r="J528" s="67" t="str">
        <f>IF(IFERROR(SEARCH(J$6,$D528),0)&gt;0,TRIM(VLOOKUP(J$6,'Lifeline-Capability XWalk'!$F$6:$G$38,2,FALSE)),"")</f>
        <v/>
      </c>
      <c r="K528" s="67" t="str">
        <f>IF(IFERROR(SEARCH(K$6,$D528),0)&gt;0,TRIM(VLOOKUP(K$6,'Lifeline-Capability XWalk'!$F$6:$G$38,2,FALSE)),"")</f>
        <v/>
      </c>
      <c r="L528" s="67" t="str">
        <f>IF(IFERROR(SEARCH(L$6,$D528),0)&gt;0,TRIM(VLOOKUP(L$6,'Lifeline-Capability XWalk'!$F$6:$G$38,2,FALSE)),"")</f>
        <v/>
      </c>
      <c r="M528" s="67" t="str">
        <f>IF(IFERROR(SEARCH(M$6,$D528),0)&gt;0,TRIM(VLOOKUP(M$6,'Lifeline-Capability XWalk'!$F$6:$G$38,2,FALSE)),"")</f>
        <v/>
      </c>
      <c r="N528" s="67" t="str">
        <f>IF(IFERROR(SEARCH(N$6,$D528),0)&gt;0,TRIM(VLOOKUP(N$6,'Lifeline-Capability XWalk'!$F$6:$G$38,2,FALSE)),"")</f>
        <v/>
      </c>
      <c r="O528" s="67" t="str">
        <f>IF(IFERROR(SEARCH(O$6,$D528),0)&gt;0,TRIM(VLOOKUP(O$6,'Lifeline-Capability XWalk'!$F$6:$G$38,2,FALSE)),"")</f>
        <v/>
      </c>
      <c r="P528" s="67" t="str">
        <f>IF(IFERROR(SEARCH(P$6,$D528),0)&gt;0,TRIM(VLOOKUP(P$6,'Lifeline-Capability XWalk'!$F$6:$G$38,2,FALSE)),"")</f>
        <v/>
      </c>
      <c r="Q528" s="67" t="str">
        <f>IF(IFERROR(SEARCH(Q$6,$D528),0)&gt;0,TRIM(VLOOKUP(Q$6,'Lifeline-Capability XWalk'!$F$6:$G$38,2,FALSE)),"")</f>
        <v/>
      </c>
      <c r="R528" s="67" t="str">
        <f>IF(IFERROR(SEARCH(R$6,$D528),0)&gt;0,TRIM(VLOOKUP(R$6,'Lifeline-Capability XWalk'!$F$6:$G$38,2,FALSE)),"")</f>
        <v/>
      </c>
      <c r="S528" s="67" t="str">
        <f>IF(IFERROR(SEARCH(S$6,$D528),0)&gt;0,TRIM(VLOOKUP(S$6,'Lifeline-Capability XWalk'!$F$6:$G$38,2,FALSE)),"")</f>
        <v/>
      </c>
      <c r="T528" s="67" t="str">
        <f>IF(IFERROR(SEARCH(T$6,$D528),0)&gt;0,TRIM(VLOOKUP(T$6,'Lifeline-Capability XWalk'!$F$6:$G$38,2,FALSE)),"")</f>
        <v/>
      </c>
      <c r="U528" s="67" t="str">
        <f>IF(IFERROR(SEARCH(U$6,$D528),0)&gt;0,TRIM(VLOOKUP(U$6,'Lifeline-Capability XWalk'!$F$6:$G$38,2,FALSE)),"")</f>
        <v/>
      </c>
      <c r="V528" s="67" t="str">
        <f>IF(IFERROR(SEARCH(V$6,$D528),0)&gt;0,TRIM(VLOOKUP(V$6,'Lifeline-Capability XWalk'!$F$6:$G$38,2,FALSE)),"")</f>
        <v/>
      </c>
      <c r="W528" s="67" t="str">
        <f>IF(IFERROR(SEARCH(W$6,$D528),0)&gt;0,TRIM(VLOOKUP(W$6,'Lifeline-Capability XWalk'!$F$6:$G$38,2,FALSE)),"")</f>
        <v/>
      </c>
      <c r="X528" s="67" t="str">
        <f>IF(IFERROR(SEARCH(X$6,$D528),0)&gt;0,TRIM(VLOOKUP(X$6,'Lifeline-Capability XWalk'!$F$6:$G$38,2,FALSE)),"")</f>
        <v/>
      </c>
      <c r="Y528" s="67" t="str">
        <f>IF(IFERROR(SEARCH(Y$6,$D528),0)&gt;0,TRIM(VLOOKUP(Y$6,'Lifeline-Capability XWalk'!$F$6:$G$38,2,FALSE)),"")</f>
        <v/>
      </c>
      <c r="Z528" s="67" t="str">
        <f>IF(IFERROR(SEARCH(Z$6,$D528),0)&gt;0,TRIM(VLOOKUP(Z$6,'Lifeline-Capability XWalk'!$F$6:$G$38,2,FALSE)),"")</f>
        <v/>
      </c>
      <c r="AA528" s="67" t="str">
        <f>IF(IFERROR(SEARCH(AA$6,$D528),0)&gt;0,TRIM(VLOOKUP(AA$6,'Lifeline-Capability XWalk'!$F$6:$G$38,2,FALSE)),"")</f>
        <v/>
      </c>
      <c r="AB528" s="67" t="str">
        <f>IF(IFERROR(SEARCH(AB$6,$D528),0)&gt;0,TRIM(VLOOKUP(AB$6,'Lifeline-Capability XWalk'!$F$6:$G$38,2,FALSE)),"")</f>
        <v/>
      </c>
      <c r="AC528" s="67" t="str">
        <f>IF(IFERROR(SEARCH(AC$6,$D528),0)&gt;0,TRIM(VLOOKUP(AC$6,'Lifeline-Capability XWalk'!$F$6:$G$38,2,FALSE)),"")</f>
        <v/>
      </c>
      <c r="AD528" s="67" t="str">
        <f>IF(IFERROR(SEARCH(AD$6,$D528),0)&gt;0,TRIM(VLOOKUP(AD$6,'Lifeline-Capability XWalk'!$F$6:$G$38,2,FALSE)),"")</f>
        <v/>
      </c>
      <c r="AE528" s="67" t="str">
        <f>IF(IFERROR(SEARCH(AE$6,$D528),0)&gt;0,TRIM(VLOOKUP(AE$6,'Lifeline-Capability XWalk'!$F$6:$G$38,2,FALSE)),"")</f>
        <v/>
      </c>
      <c r="AF528" s="67" t="str">
        <f>IF(IFERROR(SEARCH(AF$6,$D528),0)&gt;0,TRIM(VLOOKUP(AF$6,'Lifeline-Capability XWalk'!$F$6:$G$38,2,FALSE)),"")</f>
        <v>Communications</v>
      </c>
      <c r="AG528" s="67" t="str">
        <f>IF(IFERROR(SEARCH(AG$6,$D528),0)&gt;0,TRIM(VLOOKUP(AG$6,'Lifeline-Capability XWalk'!$F$6:$G$38,2,FALSE)),"")</f>
        <v/>
      </c>
      <c r="AH528" s="67" t="str">
        <f>IF(IFERROR(SEARCH(AH$6,$D528),0)&gt;0,TRIM(VLOOKUP(AH$6,'Lifeline-Capability XWalk'!$F$6:$G$38,2,FALSE)),"")</f>
        <v/>
      </c>
      <c r="AI528" s="67" t="str">
        <f>IF(IFERROR(SEARCH(AI$6,$D528),0)&gt;0,TRIM(VLOOKUP(AI$6,'Lifeline-Capability XWalk'!$F$6:$G$38,2,FALSE)),"")</f>
        <v/>
      </c>
      <c r="AJ528" s="67" t="str">
        <f>IF(IFERROR(SEARCH(AJ$6,$D528),0)&gt;0,TRIM(VLOOKUP(AJ$6,'Lifeline-Capability XWalk'!$F$6:$G$38,2,FALSE)),"")</f>
        <v/>
      </c>
      <c r="AK528" s="67" t="str">
        <f>IF(IFERROR(SEARCH(AK$6,$D528),0)&gt;0,TRIM(VLOOKUP(AK$6,'Lifeline-Capability XWalk'!$F$6:$G$38,2,FALSE)),"")</f>
        <v/>
      </c>
      <c r="AL528" s="68" t="str">
        <f>IF(IFERROR(SEARCH(AL$6,$D528),0)&gt;0,TRIM(VLOOKUP(AL$6,'Lifeline-Capability XWalk'!$F$6:$G$38,2,FALSE)),"")</f>
        <v/>
      </c>
      <c r="AM528" s="24" t="str">
        <f t="shared" si="30"/>
        <v/>
      </c>
      <c r="AN528" s="24" t="str">
        <f t="shared" si="31"/>
        <v/>
      </c>
      <c r="AO528" s="24" t="str">
        <f t="shared" si="31"/>
        <v/>
      </c>
      <c r="AP528" s="24" t="str">
        <f t="shared" si="31"/>
        <v/>
      </c>
      <c r="AQ528" s="24" t="str">
        <f t="shared" si="31"/>
        <v>Communications</v>
      </c>
      <c r="AR528" s="24" t="str">
        <f t="shared" si="31"/>
        <v/>
      </c>
      <c r="AS528" s="24" t="str">
        <f t="shared" si="31"/>
        <v/>
      </c>
      <c r="AT528" s="24" t="str">
        <f t="shared" si="31"/>
        <v/>
      </c>
      <c r="AU528" s="24" t="str">
        <f t="shared" si="31"/>
        <v/>
      </c>
    </row>
    <row r="529" spans="1:47" ht="32.1" customHeight="1" x14ac:dyDescent="0.2">
      <c r="A529" s="141" t="s">
        <v>1113</v>
      </c>
      <c r="B529" s="63" t="s">
        <v>1140</v>
      </c>
      <c r="C529" s="142" t="s">
        <v>1082</v>
      </c>
      <c r="D529" s="63" t="s">
        <v>1104</v>
      </c>
      <c r="E529" s="64" t="str">
        <f t="shared" si="28"/>
        <v>Communications</v>
      </c>
      <c r="F529" s="70" t="s">
        <v>636</v>
      </c>
      <c r="G529" s="66" t="str">
        <f>IF(IFERROR(SEARCH(G$6,$D529),0)&gt;0,TRIM(VLOOKUP(G$6,'Lifeline-Capability XWalk'!$F$6:$G$38,2,FALSE)),"")</f>
        <v/>
      </c>
      <c r="H529" s="67" t="str">
        <f>IF(IFERROR(SEARCH(H$6,$D529),0)&gt;0,TRIM(VLOOKUP(H$6,'Lifeline-Capability XWalk'!$F$6:$G$38,2,FALSE)),"")</f>
        <v/>
      </c>
      <c r="I529" s="67" t="str">
        <f>IF(IFERROR(SEARCH(I$6,$D529),0)&gt;0,TRIM(VLOOKUP(I$6,'Lifeline-Capability XWalk'!$F$6:$G$38,2,FALSE)),"")</f>
        <v/>
      </c>
      <c r="J529" s="67" t="str">
        <f>IF(IFERROR(SEARCH(J$6,$D529),0)&gt;0,TRIM(VLOOKUP(J$6,'Lifeline-Capability XWalk'!$F$6:$G$38,2,FALSE)),"")</f>
        <v/>
      </c>
      <c r="K529" s="67" t="str">
        <f>IF(IFERROR(SEARCH(K$6,$D529),0)&gt;0,TRIM(VLOOKUP(K$6,'Lifeline-Capability XWalk'!$F$6:$G$38,2,FALSE)),"")</f>
        <v/>
      </c>
      <c r="L529" s="67" t="str">
        <f>IF(IFERROR(SEARCH(L$6,$D529),0)&gt;0,TRIM(VLOOKUP(L$6,'Lifeline-Capability XWalk'!$F$6:$G$38,2,FALSE)),"")</f>
        <v/>
      </c>
      <c r="M529" s="67" t="str">
        <f>IF(IFERROR(SEARCH(M$6,$D529),0)&gt;0,TRIM(VLOOKUP(M$6,'Lifeline-Capability XWalk'!$F$6:$G$38,2,FALSE)),"")</f>
        <v/>
      </c>
      <c r="N529" s="67" t="str">
        <f>IF(IFERROR(SEARCH(N$6,$D529),0)&gt;0,TRIM(VLOOKUP(N$6,'Lifeline-Capability XWalk'!$F$6:$G$38,2,FALSE)),"")</f>
        <v/>
      </c>
      <c r="O529" s="67" t="str">
        <f>IF(IFERROR(SEARCH(O$6,$D529),0)&gt;0,TRIM(VLOOKUP(O$6,'Lifeline-Capability XWalk'!$F$6:$G$38,2,FALSE)),"")</f>
        <v/>
      </c>
      <c r="P529" s="67" t="str">
        <f>IF(IFERROR(SEARCH(P$6,$D529),0)&gt;0,TRIM(VLOOKUP(P$6,'Lifeline-Capability XWalk'!$F$6:$G$38,2,FALSE)),"")</f>
        <v/>
      </c>
      <c r="Q529" s="67" t="str">
        <f>IF(IFERROR(SEARCH(Q$6,$D529),0)&gt;0,TRIM(VLOOKUP(Q$6,'Lifeline-Capability XWalk'!$F$6:$G$38,2,FALSE)),"")</f>
        <v/>
      </c>
      <c r="R529" s="67" t="str">
        <f>IF(IFERROR(SEARCH(R$6,$D529),0)&gt;0,TRIM(VLOOKUP(R$6,'Lifeline-Capability XWalk'!$F$6:$G$38,2,FALSE)),"")</f>
        <v/>
      </c>
      <c r="S529" s="67" t="str">
        <f>IF(IFERROR(SEARCH(S$6,$D529),0)&gt;0,TRIM(VLOOKUP(S$6,'Lifeline-Capability XWalk'!$F$6:$G$38,2,FALSE)),"")</f>
        <v/>
      </c>
      <c r="T529" s="67" t="str">
        <f>IF(IFERROR(SEARCH(T$6,$D529),0)&gt;0,TRIM(VLOOKUP(T$6,'Lifeline-Capability XWalk'!$F$6:$G$38,2,FALSE)),"")</f>
        <v/>
      </c>
      <c r="U529" s="67" t="str">
        <f>IF(IFERROR(SEARCH(U$6,$D529),0)&gt;0,TRIM(VLOOKUP(U$6,'Lifeline-Capability XWalk'!$F$6:$G$38,2,FALSE)),"")</f>
        <v/>
      </c>
      <c r="V529" s="67" t="str">
        <f>IF(IFERROR(SEARCH(V$6,$D529),0)&gt;0,TRIM(VLOOKUP(V$6,'Lifeline-Capability XWalk'!$F$6:$G$38,2,FALSE)),"")</f>
        <v/>
      </c>
      <c r="W529" s="67" t="str">
        <f>IF(IFERROR(SEARCH(W$6,$D529),0)&gt;0,TRIM(VLOOKUP(W$6,'Lifeline-Capability XWalk'!$F$6:$G$38,2,FALSE)),"")</f>
        <v/>
      </c>
      <c r="X529" s="67" t="str">
        <f>IF(IFERROR(SEARCH(X$6,$D529),0)&gt;0,TRIM(VLOOKUP(X$6,'Lifeline-Capability XWalk'!$F$6:$G$38,2,FALSE)),"")</f>
        <v/>
      </c>
      <c r="Y529" s="67" t="str">
        <f>IF(IFERROR(SEARCH(Y$6,$D529),0)&gt;0,TRIM(VLOOKUP(Y$6,'Lifeline-Capability XWalk'!$F$6:$G$38,2,FALSE)),"")</f>
        <v/>
      </c>
      <c r="Z529" s="67" t="str">
        <f>IF(IFERROR(SEARCH(Z$6,$D529),0)&gt;0,TRIM(VLOOKUP(Z$6,'Lifeline-Capability XWalk'!$F$6:$G$38,2,FALSE)),"")</f>
        <v/>
      </c>
      <c r="AA529" s="67" t="str">
        <f>IF(IFERROR(SEARCH(AA$6,$D529),0)&gt;0,TRIM(VLOOKUP(AA$6,'Lifeline-Capability XWalk'!$F$6:$G$38,2,FALSE)),"")</f>
        <v/>
      </c>
      <c r="AB529" s="67" t="str">
        <f>IF(IFERROR(SEARCH(AB$6,$D529),0)&gt;0,TRIM(VLOOKUP(AB$6,'Lifeline-Capability XWalk'!$F$6:$G$38,2,FALSE)),"")</f>
        <v/>
      </c>
      <c r="AC529" s="67" t="str">
        <f>IF(IFERROR(SEARCH(AC$6,$D529),0)&gt;0,TRIM(VLOOKUP(AC$6,'Lifeline-Capability XWalk'!$F$6:$G$38,2,FALSE)),"")</f>
        <v/>
      </c>
      <c r="AD529" s="67" t="str">
        <f>IF(IFERROR(SEARCH(AD$6,$D529),0)&gt;0,TRIM(VLOOKUP(AD$6,'Lifeline-Capability XWalk'!$F$6:$G$38,2,FALSE)),"")</f>
        <v/>
      </c>
      <c r="AE529" s="67" t="str">
        <f>IF(IFERROR(SEARCH(AE$6,$D529),0)&gt;0,TRIM(VLOOKUP(AE$6,'Lifeline-Capability XWalk'!$F$6:$G$38,2,FALSE)),"")</f>
        <v/>
      </c>
      <c r="AF529" s="67" t="str">
        <f>IF(IFERROR(SEARCH(AF$6,$D529),0)&gt;0,TRIM(VLOOKUP(AF$6,'Lifeline-Capability XWalk'!$F$6:$G$38,2,FALSE)),"")</f>
        <v>Communications</v>
      </c>
      <c r="AG529" s="67" t="str">
        <f>IF(IFERROR(SEARCH(AG$6,$D529),0)&gt;0,TRIM(VLOOKUP(AG$6,'Lifeline-Capability XWalk'!$F$6:$G$38,2,FALSE)),"")</f>
        <v/>
      </c>
      <c r="AH529" s="67" t="str">
        <f>IF(IFERROR(SEARCH(AH$6,$D529),0)&gt;0,TRIM(VLOOKUP(AH$6,'Lifeline-Capability XWalk'!$F$6:$G$38,2,FALSE)),"")</f>
        <v/>
      </c>
      <c r="AI529" s="67" t="str">
        <f>IF(IFERROR(SEARCH(AI$6,$D529),0)&gt;0,TRIM(VLOOKUP(AI$6,'Lifeline-Capability XWalk'!$F$6:$G$38,2,FALSE)),"")</f>
        <v/>
      </c>
      <c r="AJ529" s="67" t="str">
        <f>IF(IFERROR(SEARCH(AJ$6,$D529),0)&gt;0,TRIM(VLOOKUP(AJ$6,'Lifeline-Capability XWalk'!$F$6:$G$38,2,FALSE)),"")</f>
        <v/>
      </c>
      <c r="AK529" s="67" t="str">
        <f>IF(IFERROR(SEARCH(AK$6,$D529),0)&gt;0,TRIM(VLOOKUP(AK$6,'Lifeline-Capability XWalk'!$F$6:$G$38,2,FALSE)),"")</f>
        <v/>
      </c>
      <c r="AL529" s="68" t="str">
        <f>IF(IFERROR(SEARCH(AL$6,$D529),0)&gt;0,TRIM(VLOOKUP(AL$6,'Lifeline-Capability XWalk'!$F$6:$G$38,2,FALSE)),"")</f>
        <v/>
      </c>
      <c r="AM529" s="24" t="str">
        <f t="shared" si="30"/>
        <v/>
      </c>
      <c r="AN529" s="24" t="str">
        <f t="shared" si="31"/>
        <v/>
      </c>
      <c r="AO529" s="24" t="str">
        <f t="shared" si="31"/>
        <v/>
      </c>
      <c r="AP529" s="24" t="str">
        <f t="shared" si="31"/>
        <v/>
      </c>
      <c r="AQ529" s="24" t="str">
        <f t="shared" si="31"/>
        <v>Communications</v>
      </c>
      <c r="AR529" s="24" t="str">
        <f t="shared" si="31"/>
        <v/>
      </c>
      <c r="AS529" s="24" t="str">
        <f t="shared" si="31"/>
        <v/>
      </c>
      <c r="AT529" s="24" t="str">
        <f t="shared" si="31"/>
        <v/>
      </c>
      <c r="AU529" s="24" t="str">
        <f t="shared" si="31"/>
        <v/>
      </c>
    </row>
    <row r="530" spans="1:47" ht="32.1" customHeight="1" x14ac:dyDescent="0.2">
      <c r="A530" s="141" t="s">
        <v>1113</v>
      </c>
      <c r="B530" s="63" t="s">
        <v>1140</v>
      </c>
      <c r="C530" s="142" t="s">
        <v>1082</v>
      </c>
      <c r="D530" s="63" t="s">
        <v>1104</v>
      </c>
      <c r="E530" s="64" t="str">
        <f t="shared" si="28"/>
        <v>Communications</v>
      </c>
      <c r="F530" s="70" t="s">
        <v>640</v>
      </c>
      <c r="G530" s="66" t="str">
        <f>IF(IFERROR(SEARCH(G$6,$D530),0)&gt;0,TRIM(VLOOKUP(G$6,'Lifeline-Capability XWalk'!$F$6:$G$38,2,FALSE)),"")</f>
        <v/>
      </c>
      <c r="H530" s="67" t="str">
        <f>IF(IFERROR(SEARCH(H$6,$D530),0)&gt;0,TRIM(VLOOKUP(H$6,'Lifeline-Capability XWalk'!$F$6:$G$38,2,FALSE)),"")</f>
        <v/>
      </c>
      <c r="I530" s="67" t="str">
        <f>IF(IFERROR(SEARCH(I$6,$D530),0)&gt;0,TRIM(VLOOKUP(I$6,'Lifeline-Capability XWalk'!$F$6:$G$38,2,FALSE)),"")</f>
        <v/>
      </c>
      <c r="J530" s="67" t="str">
        <f>IF(IFERROR(SEARCH(J$6,$D530),0)&gt;0,TRIM(VLOOKUP(J$6,'Lifeline-Capability XWalk'!$F$6:$G$38,2,FALSE)),"")</f>
        <v/>
      </c>
      <c r="K530" s="67" t="str">
        <f>IF(IFERROR(SEARCH(K$6,$D530),0)&gt;0,TRIM(VLOOKUP(K$6,'Lifeline-Capability XWalk'!$F$6:$G$38,2,FALSE)),"")</f>
        <v/>
      </c>
      <c r="L530" s="67" t="str">
        <f>IF(IFERROR(SEARCH(L$6,$D530),0)&gt;0,TRIM(VLOOKUP(L$6,'Lifeline-Capability XWalk'!$F$6:$G$38,2,FALSE)),"")</f>
        <v/>
      </c>
      <c r="M530" s="67" t="str">
        <f>IF(IFERROR(SEARCH(M$6,$D530),0)&gt;0,TRIM(VLOOKUP(M$6,'Lifeline-Capability XWalk'!$F$6:$G$38,2,FALSE)),"")</f>
        <v/>
      </c>
      <c r="N530" s="67" t="str">
        <f>IF(IFERROR(SEARCH(N$6,$D530),0)&gt;0,TRIM(VLOOKUP(N$6,'Lifeline-Capability XWalk'!$F$6:$G$38,2,FALSE)),"")</f>
        <v/>
      </c>
      <c r="O530" s="67" t="str">
        <f>IF(IFERROR(SEARCH(O$6,$D530),0)&gt;0,TRIM(VLOOKUP(O$6,'Lifeline-Capability XWalk'!$F$6:$G$38,2,FALSE)),"")</f>
        <v/>
      </c>
      <c r="P530" s="67" t="str">
        <f>IF(IFERROR(SEARCH(P$6,$D530),0)&gt;0,TRIM(VLOOKUP(P$6,'Lifeline-Capability XWalk'!$F$6:$G$38,2,FALSE)),"")</f>
        <v/>
      </c>
      <c r="Q530" s="67" t="str">
        <f>IF(IFERROR(SEARCH(Q$6,$D530),0)&gt;0,TRIM(VLOOKUP(Q$6,'Lifeline-Capability XWalk'!$F$6:$G$38,2,FALSE)),"")</f>
        <v/>
      </c>
      <c r="R530" s="67" t="str">
        <f>IF(IFERROR(SEARCH(R$6,$D530),0)&gt;0,TRIM(VLOOKUP(R$6,'Lifeline-Capability XWalk'!$F$6:$G$38,2,FALSE)),"")</f>
        <v/>
      </c>
      <c r="S530" s="67" t="str">
        <f>IF(IFERROR(SEARCH(S$6,$D530),0)&gt;0,TRIM(VLOOKUP(S$6,'Lifeline-Capability XWalk'!$F$6:$G$38,2,FALSE)),"")</f>
        <v/>
      </c>
      <c r="T530" s="67" t="str">
        <f>IF(IFERROR(SEARCH(T$6,$D530),0)&gt;0,TRIM(VLOOKUP(T$6,'Lifeline-Capability XWalk'!$F$6:$G$38,2,FALSE)),"")</f>
        <v/>
      </c>
      <c r="U530" s="67" t="str">
        <f>IF(IFERROR(SEARCH(U$6,$D530),0)&gt;0,TRIM(VLOOKUP(U$6,'Lifeline-Capability XWalk'!$F$6:$G$38,2,FALSE)),"")</f>
        <v/>
      </c>
      <c r="V530" s="67" t="str">
        <f>IF(IFERROR(SEARCH(V$6,$D530),0)&gt;0,TRIM(VLOOKUP(V$6,'Lifeline-Capability XWalk'!$F$6:$G$38,2,FALSE)),"")</f>
        <v/>
      </c>
      <c r="W530" s="67" t="str">
        <f>IF(IFERROR(SEARCH(W$6,$D530),0)&gt;0,TRIM(VLOOKUP(W$6,'Lifeline-Capability XWalk'!$F$6:$G$38,2,FALSE)),"")</f>
        <v/>
      </c>
      <c r="X530" s="67" t="str">
        <f>IF(IFERROR(SEARCH(X$6,$D530),0)&gt;0,TRIM(VLOOKUP(X$6,'Lifeline-Capability XWalk'!$F$6:$G$38,2,FALSE)),"")</f>
        <v/>
      </c>
      <c r="Y530" s="67" t="str">
        <f>IF(IFERROR(SEARCH(Y$6,$D530),0)&gt;0,TRIM(VLOOKUP(Y$6,'Lifeline-Capability XWalk'!$F$6:$G$38,2,FALSE)),"")</f>
        <v/>
      </c>
      <c r="Z530" s="67" t="str">
        <f>IF(IFERROR(SEARCH(Z$6,$D530),0)&gt;0,TRIM(VLOOKUP(Z$6,'Lifeline-Capability XWalk'!$F$6:$G$38,2,FALSE)),"")</f>
        <v/>
      </c>
      <c r="AA530" s="67" t="str">
        <f>IF(IFERROR(SEARCH(AA$6,$D530),0)&gt;0,TRIM(VLOOKUP(AA$6,'Lifeline-Capability XWalk'!$F$6:$G$38,2,FALSE)),"")</f>
        <v/>
      </c>
      <c r="AB530" s="67" t="str">
        <f>IF(IFERROR(SEARCH(AB$6,$D530),0)&gt;0,TRIM(VLOOKUP(AB$6,'Lifeline-Capability XWalk'!$F$6:$G$38,2,FALSE)),"")</f>
        <v/>
      </c>
      <c r="AC530" s="67" t="str">
        <f>IF(IFERROR(SEARCH(AC$6,$D530),0)&gt;0,TRIM(VLOOKUP(AC$6,'Lifeline-Capability XWalk'!$F$6:$G$38,2,FALSE)),"")</f>
        <v/>
      </c>
      <c r="AD530" s="67" t="str">
        <f>IF(IFERROR(SEARCH(AD$6,$D530),0)&gt;0,TRIM(VLOOKUP(AD$6,'Lifeline-Capability XWalk'!$F$6:$G$38,2,FALSE)),"")</f>
        <v/>
      </c>
      <c r="AE530" s="67" t="str">
        <f>IF(IFERROR(SEARCH(AE$6,$D530),0)&gt;0,TRIM(VLOOKUP(AE$6,'Lifeline-Capability XWalk'!$F$6:$G$38,2,FALSE)),"")</f>
        <v/>
      </c>
      <c r="AF530" s="67" t="str">
        <f>IF(IFERROR(SEARCH(AF$6,$D530),0)&gt;0,TRIM(VLOOKUP(AF$6,'Lifeline-Capability XWalk'!$F$6:$G$38,2,FALSE)),"")</f>
        <v>Communications</v>
      </c>
      <c r="AG530" s="67" t="str">
        <f>IF(IFERROR(SEARCH(AG$6,$D530),0)&gt;0,TRIM(VLOOKUP(AG$6,'Lifeline-Capability XWalk'!$F$6:$G$38,2,FALSE)),"")</f>
        <v/>
      </c>
      <c r="AH530" s="67" t="str">
        <f>IF(IFERROR(SEARCH(AH$6,$D530),0)&gt;0,TRIM(VLOOKUP(AH$6,'Lifeline-Capability XWalk'!$F$6:$G$38,2,FALSE)),"")</f>
        <v/>
      </c>
      <c r="AI530" s="67" t="str">
        <f>IF(IFERROR(SEARCH(AI$6,$D530),0)&gt;0,TRIM(VLOOKUP(AI$6,'Lifeline-Capability XWalk'!$F$6:$G$38,2,FALSE)),"")</f>
        <v/>
      </c>
      <c r="AJ530" s="67" t="str">
        <f>IF(IFERROR(SEARCH(AJ$6,$D530),0)&gt;0,TRIM(VLOOKUP(AJ$6,'Lifeline-Capability XWalk'!$F$6:$G$38,2,FALSE)),"")</f>
        <v/>
      </c>
      <c r="AK530" s="67" t="str">
        <f>IF(IFERROR(SEARCH(AK$6,$D530),0)&gt;0,TRIM(VLOOKUP(AK$6,'Lifeline-Capability XWalk'!$F$6:$G$38,2,FALSE)),"")</f>
        <v/>
      </c>
      <c r="AL530" s="68" t="str">
        <f>IF(IFERROR(SEARCH(AL$6,$D530),0)&gt;0,TRIM(VLOOKUP(AL$6,'Lifeline-Capability XWalk'!$F$6:$G$38,2,FALSE)),"")</f>
        <v/>
      </c>
      <c r="AM530" s="24" t="str">
        <f t="shared" si="30"/>
        <v/>
      </c>
      <c r="AN530" s="24" t="str">
        <f t="shared" si="31"/>
        <v/>
      </c>
      <c r="AO530" s="24" t="str">
        <f t="shared" si="31"/>
        <v/>
      </c>
      <c r="AP530" s="24" t="str">
        <f t="shared" si="31"/>
        <v/>
      </c>
      <c r="AQ530" s="24" t="str">
        <f t="shared" si="31"/>
        <v>Communications</v>
      </c>
      <c r="AR530" s="24" t="str">
        <f t="shared" si="31"/>
        <v/>
      </c>
      <c r="AS530" s="24" t="str">
        <f t="shared" si="31"/>
        <v/>
      </c>
      <c r="AT530" s="24" t="str">
        <f t="shared" si="31"/>
        <v/>
      </c>
      <c r="AU530" s="24" t="str">
        <f t="shared" si="31"/>
        <v/>
      </c>
    </row>
    <row r="531" spans="1:47" ht="32.1" customHeight="1" x14ac:dyDescent="0.2">
      <c r="A531" s="143" t="s">
        <v>1113</v>
      </c>
      <c r="B531" s="69" t="s">
        <v>1413</v>
      </c>
      <c r="C531" s="144" t="s">
        <v>1082</v>
      </c>
      <c r="D531" s="69" t="s">
        <v>1104</v>
      </c>
      <c r="E531" s="64" t="str">
        <f t="shared" si="28"/>
        <v>Communications</v>
      </c>
      <c r="F531" s="70" t="s">
        <v>834</v>
      </c>
      <c r="G531" s="66" t="str">
        <f>IF(IFERROR(SEARCH(G$6,$D531),0)&gt;0,TRIM(VLOOKUP(G$6,'Lifeline-Capability XWalk'!$F$6:$G$38,2,FALSE)),"")</f>
        <v/>
      </c>
      <c r="H531" s="67" t="str">
        <f>IF(IFERROR(SEARCH(H$6,$D531),0)&gt;0,TRIM(VLOOKUP(H$6,'Lifeline-Capability XWalk'!$F$6:$G$38,2,FALSE)),"")</f>
        <v/>
      </c>
      <c r="I531" s="67" t="str">
        <f>IF(IFERROR(SEARCH(I$6,$D531),0)&gt;0,TRIM(VLOOKUP(I$6,'Lifeline-Capability XWalk'!$F$6:$G$38,2,FALSE)),"")</f>
        <v/>
      </c>
      <c r="J531" s="67" t="str">
        <f>IF(IFERROR(SEARCH(J$6,$D531),0)&gt;0,TRIM(VLOOKUP(J$6,'Lifeline-Capability XWalk'!$F$6:$G$38,2,FALSE)),"")</f>
        <v/>
      </c>
      <c r="K531" s="67" t="str">
        <f>IF(IFERROR(SEARCH(K$6,$D531),0)&gt;0,TRIM(VLOOKUP(K$6,'Lifeline-Capability XWalk'!$F$6:$G$38,2,FALSE)),"")</f>
        <v/>
      </c>
      <c r="L531" s="67" t="str">
        <f>IF(IFERROR(SEARCH(L$6,$D531),0)&gt;0,TRIM(VLOOKUP(L$6,'Lifeline-Capability XWalk'!$F$6:$G$38,2,FALSE)),"")</f>
        <v/>
      </c>
      <c r="M531" s="67" t="str">
        <f>IF(IFERROR(SEARCH(M$6,$D531),0)&gt;0,TRIM(VLOOKUP(M$6,'Lifeline-Capability XWalk'!$F$6:$G$38,2,FALSE)),"")</f>
        <v/>
      </c>
      <c r="N531" s="67" t="str">
        <f>IF(IFERROR(SEARCH(N$6,$D531),0)&gt;0,TRIM(VLOOKUP(N$6,'Lifeline-Capability XWalk'!$F$6:$G$38,2,FALSE)),"")</f>
        <v/>
      </c>
      <c r="O531" s="67" t="str">
        <f>IF(IFERROR(SEARCH(O$6,$D531),0)&gt;0,TRIM(VLOOKUP(O$6,'Lifeline-Capability XWalk'!$F$6:$G$38,2,FALSE)),"")</f>
        <v/>
      </c>
      <c r="P531" s="67" t="str">
        <f>IF(IFERROR(SEARCH(P$6,$D531),0)&gt;0,TRIM(VLOOKUP(P$6,'Lifeline-Capability XWalk'!$F$6:$G$38,2,FALSE)),"")</f>
        <v/>
      </c>
      <c r="Q531" s="67" t="str">
        <f>IF(IFERROR(SEARCH(Q$6,$D531),0)&gt;0,TRIM(VLOOKUP(Q$6,'Lifeline-Capability XWalk'!$F$6:$G$38,2,FALSE)),"")</f>
        <v/>
      </c>
      <c r="R531" s="67" t="str">
        <f>IF(IFERROR(SEARCH(R$6,$D531),0)&gt;0,TRIM(VLOOKUP(R$6,'Lifeline-Capability XWalk'!$F$6:$G$38,2,FALSE)),"")</f>
        <v/>
      </c>
      <c r="S531" s="67" t="str">
        <f>IF(IFERROR(SEARCH(S$6,$D531),0)&gt;0,TRIM(VLOOKUP(S$6,'Lifeline-Capability XWalk'!$F$6:$G$38,2,FALSE)),"")</f>
        <v/>
      </c>
      <c r="T531" s="67" t="str">
        <f>IF(IFERROR(SEARCH(T$6,$D531),0)&gt;0,TRIM(VLOOKUP(T$6,'Lifeline-Capability XWalk'!$F$6:$G$38,2,FALSE)),"")</f>
        <v/>
      </c>
      <c r="U531" s="67" t="str">
        <f>IF(IFERROR(SEARCH(U$6,$D531),0)&gt;0,TRIM(VLOOKUP(U$6,'Lifeline-Capability XWalk'!$F$6:$G$38,2,FALSE)),"")</f>
        <v/>
      </c>
      <c r="V531" s="67" t="str">
        <f>IF(IFERROR(SEARCH(V$6,$D531),0)&gt;0,TRIM(VLOOKUP(V$6,'Lifeline-Capability XWalk'!$F$6:$G$38,2,FALSE)),"")</f>
        <v/>
      </c>
      <c r="W531" s="67" t="str">
        <f>IF(IFERROR(SEARCH(W$6,$D531),0)&gt;0,TRIM(VLOOKUP(W$6,'Lifeline-Capability XWalk'!$F$6:$G$38,2,FALSE)),"")</f>
        <v/>
      </c>
      <c r="X531" s="67" t="str">
        <f>IF(IFERROR(SEARCH(X$6,$D531),0)&gt;0,TRIM(VLOOKUP(X$6,'Lifeline-Capability XWalk'!$F$6:$G$38,2,FALSE)),"")</f>
        <v/>
      </c>
      <c r="Y531" s="67" t="str">
        <f>IF(IFERROR(SEARCH(Y$6,$D531),0)&gt;0,TRIM(VLOOKUP(Y$6,'Lifeline-Capability XWalk'!$F$6:$G$38,2,FALSE)),"")</f>
        <v/>
      </c>
      <c r="Z531" s="67" t="str">
        <f>IF(IFERROR(SEARCH(Z$6,$D531),0)&gt;0,TRIM(VLOOKUP(Z$6,'Lifeline-Capability XWalk'!$F$6:$G$38,2,FALSE)),"")</f>
        <v/>
      </c>
      <c r="AA531" s="67" t="str">
        <f>IF(IFERROR(SEARCH(AA$6,$D531),0)&gt;0,TRIM(VLOOKUP(AA$6,'Lifeline-Capability XWalk'!$F$6:$G$38,2,FALSE)),"")</f>
        <v/>
      </c>
      <c r="AB531" s="67" t="str">
        <f>IF(IFERROR(SEARCH(AB$6,$D531),0)&gt;0,TRIM(VLOOKUP(AB$6,'Lifeline-Capability XWalk'!$F$6:$G$38,2,FALSE)),"")</f>
        <v/>
      </c>
      <c r="AC531" s="67" t="str">
        <f>IF(IFERROR(SEARCH(AC$6,$D531),0)&gt;0,TRIM(VLOOKUP(AC$6,'Lifeline-Capability XWalk'!$F$6:$G$38,2,FALSE)),"")</f>
        <v/>
      </c>
      <c r="AD531" s="67" t="str">
        <f>IF(IFERROR(SEARCH(AD$6,$D531),0)&gt;0,TRIM(VLOOKUP(AD$6,'Lifeline-Capability XWalk'!$F$6:$G$38,2,FALSE)),"")</f>
        <v/>
      </c>
      <c r="AE531" s="67" t="str">
        <f>IF(IFERROR(SEARCH(AE$6,$D531),0)&gt;0,TRIM(VLOOKUP(AE$6,'Lifeline-Capability XWalk'!$F$6:$G$38,2,FALSE)),"")</f>
        <v/>
      </c>
      <c r="AF531" s="67" t="str">
        <f>IF(IFERROR(SEARCH(AF$6,$D531),0)&gt;0,TRIM(VLOOKUP(AF$6,'Lifeline-Capability XWalk'!$F$6:$G$38,2,FALSE)),"")</f>
        <v>Communications</v>
      </c>
      <c r="AG531" s="67" t="str">
        <f>IF(IFERROR(SEARCH(AG$6,$D531),0)&gt;0,TRIM(VLOOKUP(AG$6,'Lifeline-Capability XWalk'!$F$6:$G$38,2,FALSE)),"")</f>
        <v/>
      </c>
      <c r="AH531" s="67" t="str">
        <f>IF(IFERROR(SEARCH(AH$6,$D531),0)&gt;0,TRIM(VLOOKUP(AH$6,'Lifeline-Capability XWalk'!$F$6:$G$38,2,FALSE)),"")</f>
        <v/>
      </c>
      <c r="AI531" s="67" t="str">
        <f>IF(IFERROR(SEARCH(AI$6,$D531),0)&gt;0,TRIM(VLOOKUP(AI$6,'Lifeline-Capability XWalk'!$F$6:$G$38,2,FALSE)),"")</f>
        <v/>
      </c>
      <c r="AJ531" s="67" t="str">
        <f>IF(IFERROR(SEARCH(AJ$6,$D531),0)&gt;0,TRIM(VLOOKUP(AJ$6,'Lifeline-Capability XWalk'!$F$6:$G$38,2,FALSE)),"")</f>
        <v/>
      </c>
      <c r="AK531" s="67" t="str">
        <f>IF(IFERROR(SEARCH(AK$6,$D531),0)&gt;0,TRIM(VLOOKUP(AK$6,'Lifeline-Capability XWalk'!$F$6:$G$38,2,FALSE)),"")</f>
        <v/>
      </c>
      <c r="AL531" s="68" t="str">
        <f>IF(IFERROR(SEARCH(AL$6,$D531),0)&gt;0,TRIM(VLOOKUP(AL$6,'Lifeline-Capability XWalk'!$F$6:$G$38,2,FALSE)),"")</f>
        <v/>
      </c>
      <c r="AM531" s="24" t="str">
        <f t="shared" si="30"/>
        <v/>
      </c>
      <c r="AN531" s="24" t="str">
        <f t="shared" si="31"/>
        <v/>
      </c>
      <c r="AO531" s="24" t="str">
        <f t="shared" si="31"/>
        <v/>
      </c>
      <c r="AP531" s="24" t="str">
        <f t="shared" si="31"/>
        <v/>
      </c>
      <c r="AQ531" s="24" t="str">
        <f t="shared" si="31"/>
        <v>Communications</v>
      </c>
      <c r="AR531" s="24" t="str">
        <f t="shared" si="31"/>
        <v/>
      </c>
      <c r="AS531" s="24" t="str">
        <f t="shared" si="31"/>
        <v/>
      </c>
      <c r="AT531" s="24" t="str">
        <f t="shared" si="31"/>
        <v/>
      </c>
      <c r="AU531" s="24" t="str">
        <f t="shared" si="31"/>
        <v/>
      </c>
    </row>
    <row r="532" spans="1:47" s="24" customFormat="1" ht="32.1" customHeight="1" x14ac:dyDescent="0.2">
      <c r="A532" s="143" t="s">
        <v>1113</v>
      </c>
      <c r="B532" s="69" t="s">
        <v>1413</v>
      </c>
      <c r="C532" s="144" t="s">
        <v>1082</v>
      </c>
      <c r="D532" s="69" t="s">
        <v>1104</v>
      </c>
      <c r="E532" s="64" t="str">
        <f t="shared" si="28"/>
        <v>Communications</v>
      </c>
      <c r="F532" s="70" t="s">
        <v>1092</v>
      </c>
      <c r="G532" s="66" t="str">
        <f>IF(IFERROR(SEARCH(G$6,$D532),0)&gt;0,TRIM(VLOOKUP(G$6,'Lifeline-Capability XWalk'!$F$6:$G$38,2,FALSE)),"")</f>
        <v/>
      </c>
      <c r="H532" s="67" t="str">
        <f>IF(IFERROR(SEARCH(H$6,$D532),0)&gt;0,TRIM(VLOOKUP(H$6,'Lifeline-Capability XWalk'!$F$6:$G$38,2,FALSE)),"")</f>
        <v/>
      </c>
      <c r="I532" s="67" t="str">
        <f>IF(IFERROR(SEARCH(I$6,$D532),0)&gt;0,TRIM(VLOOKUP(I$6,'Lifeline-Capability XWalk'!$F$6:$G$38,2,FALSE)),"")</f>
        <v/>
      </c>
      <c r="J532" s="67" t="str">
        <f>IF(IFERROR(SEARCH(J$6,$D532),0)&gt;0,TRIM(VLOOKUP(J$6,'Lifeline-Capability XWalk'!$F$6:$G$38,2,FALSE)),"")</f>
        <v/>
      </c>
      <c r="K532" s="67" t="str">
        <f>IF(IFERROR(SEARCH(K$6,$D532),0)&gt;0,TRIM(VLOOKUP(K$6,'Lifeline-Capability XWalk'!$F$6:$G$38,2,FALSE)),"")</f>
        <v/>
      </c>
      <c r="L532" s="67" t="str">
        <f>IF(IFERROR(SEARCH(L$6,$D532),0)&gt;0,TRIM(VLOOKUP(L$6,'Lifeline-Capability XWalk'!$F$6:$G$38,2,FALSE)),"")</f>
        <v/>
      </c>
      <c r="M532" s="67" t="str">
        <f>IF(IFERROR(SEARCH(M$6,$D532),0)&gt;0,TRIM(VLOOKUP(M$6,'Lifeline-Capability XWalk'!$F$6:$G$38,2,FALSE)),"")</f>
        <v/>
      </c>
      <c r="N532" s="67" t="str">
        <f>IF(IFERROR(SEARCH(N$6,$D532),0)&gt;0,TRIM(VLOOKUP(N$6,'Lifeline-Capability XWalk'!$F$6:$G$38,2,FALSE)),"")</f>
        <v/>
      </c>
      <c r="O532" s="67" t="str">
        <f>IF(IFERROR(SEARCH(O$6,$D532),0)&gt;0,TRIM(VLOOKUP(O$6,'Lifeline-Capability XWalk'!$F$6:$G$38,2,FALSE)),"")</f>
        <v/>
      </c>
      <c r="P532" s="67" t="str">
        <f>IF(IFERROR(SEARCH(P$6,$D532),0)&gt;0,TRIM(VLOOKUP(P$6,'Lifeline-Capability XWalk'!$F$6:$G$38,2,FALSE)),"")</f>
        <v/>
      </c>
      <c r="Q532" s="67" t="str">
        <f>IF(IFERROR(SEARCH(Q$6,$D532),0)&gt;0,TRIM(VLOOKUP(Q$6,'Lifeline-Capability XWalk'!$F$6:$G$38,2,FALSE)),"")</f>
        <v/>
      </c>
      <c r="R532" s="67" t="str">
        <f>IF(IFERROR(SEARCH(R$6,$D532),0)&gt;0,TRIM(VLOOKUP(R$6,'Lifeline-Capability XWalk'!$F$6:$G$38,2,FALSE)),"")</f>
        <v/>
      </c>
      <c r="S532" s="67" t="str">
        <f>IF(IFERROR(SEARCH(S$6,$D532),0)&gt;0,TRIM(VLOOKUP(S$6,'Lifeline-Capability XWalk'!$F$6:$G$38,2,FALSE)),"")</f>
        <v/>
      </c>
      <c r="T532" s="67" t="str">
        <f>IF(IFERROR(SEARCH(T$6,$D532),0)&gt;0,TRIM(VLOOKUP(T$6,'Lifeline-Capability XWalk'!$F$6:$G$38,2,FALSE)),"")</f>
        <v/>
      </c>
      <c r="U532" s="67" t="str">
        <f>IF(IFERROR(SEARCH(U$6,$D532),0)&gt;0,TRIM(VLOOKUP(U$6,'Lifeline-Capability XWalk'!$F$6:$G$38,2,FALSE)),"")</f>
        <v/>
      </c>
      <c r="V532" s="67" t="str">
        <f>IF(IFERROR(SEARCH(V$6,$D532),0)&gt;0,TRIM(VLOOKUP(V$6,'Lifeline-Capability XWalk'!$F$6:$G$38,2,FALSE)),"")</f>
        <v/>
      </c>
      <c r="W532" s="67" t="str">
        <f>IF(IFERROR(SEARCH(W$6,$D532),0)&gt;0,TRIM(VLOOKUP(W$6,'Lifeline-Capability XWalk'!$F$6:$G$38,2,FALSE)),"")</f>
        <v/>
      </c>
      <c r="X532" s="67" t="str">
        <f>IF(IFERROR(SEARCH(X$6,$D532),0)&gt;0,TRIM(VLOOKUP(X$6,'Lifeline-Capability XWalk'!$F$6:$G$38,2,FALSE)),"")</f>
        <v/>
      </c>
      <c r="Y532" s="67" t="str">
        <f>IF(IFERROR(SEARCH(Y$6,$D532),0)&gt;0,TRIM(VLOOKUP(Y$6,'Lifeline-Capability XWalk'!$F$6:$G$38,2,FALSE)),"")</f>
        <v/>
      </c>
      <c r="Z532" s="67" t="str">
        <f>IF(IFERROR(SEARCH(Z$6,$D532),0)&gt;0,TRIM(VLOOKUP(Z$6,'Lifeline-Capability XWalk'!$F$6:$G$38,2,FALSE)),"")</f>
        <v/>
      </c>
      <c r="AA532" s="67" t="str">
        <f>IF(IFERROR(SEARCH(AA$6,$D532),0)&gt;0,TRIM(VLOOKUP(AA$6,'Lifeline-Capability XWalk'!$F$6:$G$38,2,FALSE)),"")</f>
        <v/>
      </c>
      <c r="AB532" s="67" t="str">
        <f>IF(IFERROR(SEARCH(AB$6,$D532),0)&gt;0,TRIM(VLOOKUP(AB$6,'Lifeline-Capability XWalk'!$F$6:$G$38,2,FALSE)),"")</f>
        <v/>
      </c>
      <c r="AC532" s="67" t="str">
        <f>IF(IFERROR(SEARCH(AC$6,$D532),0)&gt;0,TRIM(VLOOKUP(AC$6,'Lifeline-Capability XWalk'!$F$6:$G$38,2,FALSE)),"")</f>
        <v/>
      </c>
      <c r="AD532" s="67" t="str">
        <f>IF(IFERROR(SEARCH(AD$6,$D532),0)&gt;0,TRIM(VLOOKUP(AD$6,'Lifeline-Capability XWalk'!$F$6:$G$38,2,FALSE)),"")</f>
        <v/>
      </c>
      <c r="AE532" s="67" t="str">
        <f>IF(IFERROR(SEARCH(AE$6,$D532),0)&gt;0,TRIM(VLOOKUP(AE$6,'Lifeline-Capability XWalk'!$F$6:$G$38,2,FALSE)),"")</f>
        <v/>
      </c>
      <c r="AF532" s="67" t="str">
        <f>IF(IFERROR(SEARCH(AF$6,$D532),0)&gt;0,TRIM(VLOOKUP(AF$6,'Lifeline-Capability XWalk'!$F$6:$G$38,2,FALSE)),"")</f>
        <v>Communications</v>
      </c>
      <c r="AG532" s="67" t="str">
        <f>IF(IFERROR(SEARCH(AG$6,$D532),0)&gt;0,TRIM(VLOOKUP(AG$6,'Lifeline-Capability XWalk'!$F$6:$G$38,2,FALSE)),"")</f>
        <v/>
      </c>
      <c r="AH532" s="67" t="str">
        <f>IF(IFERROR(SEARCH(AH$6,$D532),0)&gt;0,TRIM(VLOOKUP(AH$6,'Lifeline-Capability XWalk'!$F$6:$G$38,2,FALSE)),"")</f>
        <v/>
      </c>
      <c r="AI532" s="67" t="str">
        <f>IF(IFERROR(SEARCH(AI$6,$D532),0)&gt;0,TRIM(VLOOKUP(AI$6,'Lifeline-Capability XWalk'!$F$6:$G$38,2,FALSE)),"")</f>
        <v/>
      </c>
      <c r="AJ532" s="67" t="str">
        <f>IF(IFERROR(SEARCH(AJ$6,$D532),0)&gt;0,TRIM(VLOOKUP(AJ$6,'Lifeline-Capability XWalk'!$F$6:$G$38,2,FALSE)),"")</f>
        <v/>
      </c>
      <c r="AK532" s="67" t="str">
        <f>IF(IFERROR(SEARCH(AK$6,$D532),0)&gt;0,TRIM(VLOOKUP(AK$6,'Lifeline-Capability XWalk'!$F$6:$G$38,2,FALSE)),"")</f>
        <v/>
      </c>
      <c r="AL532" s="68" t="str">
        <f>IF(IFERROR(SEARCH(AL$6,$D532),0)&gt;0,TRIM(VLOOKUP(AL$6,'Lifeline-Capability XWalk'!$F$6:$G$38,2,FALSE)),"")</f>
        <v/>
      </c>
      <c r="AM532" s="24" t="str">
        <f t="shared" si="30"/>
        <v/>
      </c>
      <c r="AN532" s="24" t="str">
        <f t="shared" si="31"/>
        <v/>
      </c>
      <c r="AO532" s="24" t="str">
        <f t="shared" si="31"/>
        <v/>
      </c>
      <c r="AP532" s="24" t="str">
        <f t="shared" si="31"/>
        <v/>
      </c>
      <c r="AQ532" s="24" t="str">
        <f t="shared" si="31"/>
        <v>Communications</v>
      </c>
      <c r="AR532" s="24" t="str">
        <f t="shared" si="31"/>
        <v/>
      </c>
      <c r="AS532" s="24" t="str">
        <f t="shared" si="31"/>
        <v/>
      </c>
      <c r="AT532" s="24" t="str">
        <f t="shared" si="31"/>
        <v/>
      </c>
      <c r="AU532" s="24" t="str">
        <f t="shared" si="31"/>
        <v/>
      </c>
    </row>
    <row r="533" spans="1:47" ht="32.1" customHeight="1" x14ac:dyDescent="0.2">
      <c r="A533" s="141" t="s">
        <v>1113</v>
      </c>
      <c r="B533" s="63" t="s">
        <v>1139</v>
      </c>
      <c r="C533" s="142" t="s">
        <v>1082</v>
      </c>
      <c r="D533" s="63" t="s">
        <v>1104</v>
      </c>
      <c r="E533" s="64" t="str">
        <f t="shared" si="28"/>
        <v>Communications</v>
      </c>
      <c r="F533" s="65" t="s">
        <v>189</v>
      </c>
      <c r="G533" s="66" t="str">
        <f>IF(IFERROR(SEARCH(G$6,$D533),0)&gt;0,TRIM(VLOOKUP(G$6,'Lifeline-Capability XWalk'!$F$6:$G$38,2,FALSE)),"")</f>
        <v/>
      </c>
      <c r="H533" s="67" t="str">
        <f>IF(IFERROR(SEARCH(H$6,$D533),0)&gt;0,TRIM(VLOOKUP(H$6,'Lifeline-Capability XWalk'!$F$6:$G$38,2,FALSE)),"")</f>
        <v/>
      </c>
      <c r="I533" s="67" t="str">
        <f>IF(IFERROR(SEARCH(I$6,$D533),0)&gt;0,TRIM(VLOOKUP(I$6,'Lifeline-Capability XWalk'!$F$6:$G$38,2,FALSE)),"")</f>
        <v/>
      </c>
      <c r="J533" s="67" t="str">
        <f>IF(IFERROR(SEARCH(J$6,$D533),0)&gt;0,TRIM(VLOOKUP(J$6,'Lifeline-Capability XWalk'!$F$6:$G$38,2,FALSE)),"")</f>
        <v/>
      </c>
      <c r="K533" s="67" t="str">
        <f>IF(IFERROR(SEARCH(K$6,$D533),0)&gt;0,TRIM(VLOOKUP(K$6,'Lifeline-Capability XWalk'!$F$6:$G$38,2,FALSE)),"")</f>
        <v/>
      </c>
      <c r="L533" s="67" t="str">
        <f>IF(IFERROR(SEARCH(L$6,$D533),0)&gt;0,TRIM(VLOOKUP(L$6,'Lifeline-Capability XWalk'!$F$6:$G$38,2,FALSE)),"")</f>
        <v/>
      </c>
      <c r="M533" s="67" t="str">
        <f>IF(IFERROR(SEARCH(M$6,$D533),0)&gt;0,TRIM(VLOOKUP(M$6,'Lifeline-Capability XWalk'!$F$6:$G$38,2,FALSE)),"")</f>
        <v/>
      </c>
      <c r="N533" s="67" t="str">
        <f>IF(IFERROR(SEARCH(N$6,$D533),0)&gt;0,TRIM(VLOOKUP(N$6,'Lifeline-Capability XWalk'!$F$6:$G$38,2,FALSE)),"")</f>
        <v/>
      </c>
      <c r="O533" s="67" t="str">
        <f>IF(IFERROR(SEARCH(O$6,$D533),0)&gt;0,TRIM(VLOOKUP(O$6,'Lifeline-Capability XWalk'!$F$6:$G$38,2,FALSE)),"")</f>
        <v/>
      </c>
      <c r="P533" s="67" t="str">
        <f>IF(IFERROR(SEARCH(P$6,$D533),0)&gt;0,TRIM(VLOOKUP(P$6,'Lifeline-Capability XWalk'!$F$6:$G$38,2,FALSE)),"")</f>
        <v/>
      </c>
      <c r="Q533" s="67" t="str">
        <f>IF(IFERROR(SEARCH(Q$6,$D533),0)&gt;0,TRIM(VLOOKUP(Q$6,'Lifeline-Capability XWalk'!$F$6:$G$38,2,FALSE)),"")</f>
        <v/>
      </c>
      <c r="R533" s="67" t="str">
        <f>IF(IFERROR(SEARCH(R$6,$D533),0)&gt;0,TRIM(VLOOKUP(R$6,'Lifeline-Capability XWalk'!$F$6:$G$38,2,FALSE)),"")</f>
        <v/>
      </c>
      <c r="S533" s="67" t="str">
        <f>IF(IFERROR(SEARCH(S$6,$D533),0)&gt;0,TRIM(VLOOKUP(S$6,'Lifeline-Capability XWalk'!$F$6:$G$38,2,FALSE)),"")</f>
        <v/>
      </c>
      <c r="T533" s="67" t="str">
        <f>IF(IFERROR(SEARCH(T$6,$D533),0)&gt;0,TRIM(VLOOKUP(T$6,'Lifeline-Capability XWalk'!$F$6:$G$38,2,FALSE)),"")</f>
        <v/>
      </c>
      <c r="U533" s="67" t="str">
        <f>IF(IFERROR(SEARCH(U$6,$D533),0)&gt;0,TRIM(VLOOKUP(U$6,'Lifeline-Capability XWalk'!$F$6:$G$38,2,FALSE)),"")</f>
        <v/>
      </c>
      <c r="V533" s="67" t="str">
        <f>IF(IFERROR(SEARCH(V$6,$D533),0)&gt;0,TRIM(VLOOKUP(V$6,'Lifeline-Capability XWalk'!$F$6:$G$38,2,FALSE)),"")</f>
        <v/>
      </c>
      <c r="W533" s="67" t="str">
        <f>IF(IFERROR(SEARCH(W$6,$D533),0)&gt;0,TRIM(VLOOKUP(W$6,'Lifeline-Capability XWalk'!$F$6:$G$38,2,FALSE)),"")</f>
        <v/>
      </c>
      <c r="X533" s="67" t="str">
        <f>IF(IFERROR(SEARCH(X$6,$D533),0)&gt;0,TRIM(VLOOKUP(X$6,'Lifeline-Capability XWalk'!$F$6:$G$38,2,FALSE)),"")</f>
        <v/>
      </c>
      <c r="Y533" s="67" t="str">
        <f>IF(IFERROR(SEARCH(Y$6,$D533),0)&gt;0,TRIM(VLOOKUP(Y$6,'Lifeline-Capability XWalk'!$F$6:$G$38,2,FALSE)),"")</f>
        <v/>
      </c>
      <c r="Z533" s="67" t="str">
        <f>IF(IFERROR(SEARCH(Z$6,$D533),0)&gt;0,TRIM(VLOOKUP(Z$6,'Lifeline-Capability XWalk'!$F$6:$G$38,2,FALSE)),"")</f>
        <v/>
      </c>
      <c r="AA533" s="67" t="str">
        <f>IF(IFERROR(SEARCH(AA$6,$D533),0)&gt;0,TRIM(VLOOKUP(AA$6,'Lifeline-Capability XWalk'!$F$6:$G$38,2,FALSE)),"")</f>
        <v/>
      </c>
      <c r="AB533" s="67" t="str">
        <f>IF(IFERROR(SEARCH(AB$6,$D533),0)&gt;0,TRIM(VLOOKUP(AB$6,'Lifeline-Capability XWalk'!$F$6:$G$38,2,FALSE)),"")</f>
        <v/>
      </c>
      <c r="AC533" s="67" t="str">
        <f>IF(IFERROR(SEARCH(AC$6,$D533),0)&gt;0,TRIM(VLOOKUP(AC$6,'Lifeline-Capability XWalk'!$F$6:$G$38,2,FALSE)),"")</f>
        <v/>
      </c>
      <c r="AD533" s="67" t="str">
        <f>IF(IFERROR(SEARCH(AD$6,$D533),0)&gt;0,TRIM(VLOOKUP(AD$6,'Lifeline-Capability XWalk'!$F$6:$G$38,2,FALSE)),"")</f>
        <v/>
      </c>
      <c r="AE533" s="67" t="str">
        <f>IF(IFERROR(SEARCH(AE$6,$D533),0)&gt;0,TRIM(VLOOKUP(AE$6,'Lifeline-Capability XWalk'!$F$6:$G$38,2,FALSE)),"")</f>
        <v/>
      </c>
      <c r="AF533" s="67" t="str">
        <f>IF(IFERROR(SEARCH(AF$6,$D533),0)&gt;0,TRIM(VLOOKUP(AF$6,'Lifeline-Capability XWalk'!$F$6:$G$38,2,FALSE)),"")</f>
        <v>Communications</v>
      </c>
      <c r="AG533" s="67" t="str">
        <f>IF(IFERROR(SEARCH(AG$6,$D533),0)&gt;0,TRIM(VLOOKUP(AG$6,'Lifeline-Capability XWalk'!$F$6:$G$38,2,FALSE)),"")</f>
        <v/>
      </c>
      <c r="AH533" s="67" t="str">
        <f>IF(IFERROR(SEARCH(AH$6,$D533),0)&gt;0,TRIM(VLOOKUP(AH$6,'Lifeline-Capability XWalk'!$F$6:$G$38,2,FALSE)),"")</f>
        <v/>
      </c>
      <c r="AI533" s="67" t="str">
        <f>IF(IFERROR(SEARCH(AI$6,$D533),0)&gt;0,TRIM(VLOOKUP(AI$6,'Lifeline-Capability XWalk'!$F$6:$G$38,2,FALSE)),"")</f>
        <v/>
      </c>
      <c r="AJ533" s="67" t="str">
        <f>IF(IFERROR(SEARCH(AJ$6,$D533),0)&gt;0,TRIM(VLOOKUP(AJ$6,'Lifeline-Capability XWalk'!$F$6:$G$38,2,FALSE)),"")</f>
        <v/>
      </c>
      <c r="AK533" s="67" t="str">
        <f>IF(IFERROR(SEARCH(AK$6,$D533),0)&gt;0,TRIM(VLOOKUP(AK$6,'Lifeline-Capability XWalk'!$F$6:$G$38,2,FALSE)),"")</f>
        <v/>
      </c>
      <c r="AL533" s="68" t="str">
        <f>IF(IFERROR(SEARCH(AL$6,$D533),0)&gt;0,TRIM(VLOOKUP(AL$6,'Lifeline-Capability XWalk'!$F$6:$G$38,2,FALSE)),"")</f>
        <v/>
      </c>
      <c r="AM533" s="24" t="str">
        <f t="shared" si="30"/>
        <v/>
      </c>
      <c r="AN533" s="24" t="str">
        <f t="shared" si="31"/>
        <v/>
      </c>
      <c r="AO533" s="24" t="str">
        <f t="shared" si="31"/>
        <v/>
      </c>
      <c r="AP533" s="24" t="str">
        <f t="shared" si="31"/>
        <v/>
      </c>
      <c r="AQ533" s="24" t="str">
        <f t="shared" si="31"/>
        <v>Communications</v>
      </c>
      <c r="AR533" s="24" t="str">
        <f t="shared" si="31"/>
        <v/>
      </c>
      <c r="AS533" s="24" t="str">
        <f t="shared" si="31"/>
        <v/>
      </c>
      <c r="AT533" s="24" t="str">
        <f t="shared" si="31"/>
        <v/>
      </c>
      <c r="AU533" s="24" t="str">
        <f t="shared" si="31"/>
        <v/>
      </c>
    </row>
    <row r="534" spans="1:47" ht="32.1" customHeight="1" x14ac:dyDescent="0.2">
      <c r="A534" s="143" t="s">
        <v>1113</v>
      </c>
      <c r="B534" s="69" t="s">
        <v>1139</v>
      </c>
      <c r="C534" s="144" t="s">
        <v>1082</v>
      </c>
      <c r="D534" s="69" t="s">
        <v>1104</v>
      </c>
      <c r="E534" s="64" t="str">
        <f t="shared" si="28"/>
        <v>Communications</v>
      </c>
      <c r="F534" s="70" t="s">
        <v>833</v>
      </c>
      <c r="G534" s="66" t="str">
        <f>IF(IFERROR(SEARCH(G$6,$D534),0)&gt;0,TRIM(VLOOKUP(G$6,'Lifeline-Capability XWalk'!$F$6:$G$38,2,FALSE)),"")</f>
        <v/>
      </c>
      <c r="H534" s="67" t="str">
        <f>IF(IFERROR(SEARCH(H$6,$D534),0)&gt;0,TRIM(VLOOKUP(H$6,'Lifeline-Capability XWalk'!$F$6:$G$38,2,FALSE)),"")</f>
        <v/>
      </c>
      <c r="I534" s="67" t="str">
        <f>IF(IFERROR(SEARCH(I$6,$D534),0)&gt;0,TRIM(VLOOKUP(I$6,'Lifeline-Capability XWalk'!$F$6:$G$38,2,FALSE)),"")</f>
        <v/>
      </c>
      <c r="J534" s="67" t="str">
        <f>IF(IFERROR(SEARCH(J$6,$D534),0)&gt;0,TRIM(VLOOKUP(J$6,'Lifeline-Capability XWalk'!$F$6:$G$38,2,FALSE)),"")</f>
        <v/>
      </c>
      <c r="K534" s="67" t="str">
        <f>IF(IFERROR(SEARCH(K$6,$D534),0)&gt;0,TRIM(VLOOKUP(K$6,'Lifeline-Capability XWalk'!$F$6:$G$38,2,FALSE)),"")</f>
        <v/>
      </c>
      <c r="L534" s="67" t="str">
        <f>IF(IFERROR(SEARCH(L$6,$D534),0)&gt;0,TRIM(VLOOKUP(L$6,'Lifeline-Capability XWalk'!$F$6:$G$38,2,FALSE)),"")</f>
        <v/>
      </c>
      <c r="M534" s="67" t="str">
        <f>IF(IFERROR(SEARCH(M$6,$D534),0)&gt;0,TRIM(VLOOKUP(M$6,'Lifeline-Capability XWalk'!$F$6:$G$38,2,FALSE)),"")</f>
        <v/>
      </c>
      <c r="N534" s="67" t="str">
        <f>IF(IFERROR(SEARCH(N$6,$D534),0)&gt;0,TRIM(VLOOKUP(N$6,'Lifeline-Capability XWalk'!$F$6:$G$38,2,FALSE)),"")</f>
        <v/>
      </c>
      <c r="O534" s="67" t="str">
        <f>IF(IFERROR(SEARCH(O$6,$D534),0)&gt;0,TRIM(VLOOKUP(O$6,'Lifeline-Capability XWalk'!$F$6:$G$38,2,FALSE)),"")</f>
        <v/>
      </c>
      <c r="P534" s="67" t="str">
        <f>IF(IFERROR(SEARCH(P$6,$D534),0)&gt;0,TRIM(VLOOKUP(P$6,'Lifeline-Capability XWalk'!$F$6:$G$38,2,FALSE)),"")</f>
        <v/>
      </c>
      <c r="Q534" s="67" t="str">
        <f>IF(IFERROR(SEARCH(Q$6,$D534),0)&gt;0,TRIM(VLOOKUP(Q$6,'Lifeline-Capability XWalk'!$F$6:$G$38,2,FALSE)),"")</f>
        <v/>
      </c>
      <c r="R534" s="67" t="str">
        <f>IF(IFERROR(SEARCH(R$6,$D534),0)&gt;0,TRIM(VLOOKUP(R$6,'Lifeline-Capability XWalk'!$F$6:$G$38,2,FALSE)),"")</f>
        <v/>
      </c>
      <c r="S534" s="67" t="str">
        <f>IF(IFERROR(SEARCH(S$6,$D534),0)&gt;0,TRIM(VLOOKUP(S$6,'Lifeline-Capability XWalk'!$F$6:$G$38,2,FALSE)),"")</f>
        <v/>
      </c>
      <c r="T534" s="67" t="str">
        <f>IF(IFERROR(SEARCH(T$6,$D534),0)&gt;0,TRIM(VLOOKUP(T$6,'Lifeline-Capability XWalk'!$F$6:$G$38,2,FALSE)),"")</f>
        <v/>
      </c>
      <c r="U534" s="67" t="str">
        <f>IF(IFERROR(SEARCH(U$6,$D534),0)&gt;0,TRIM(VLOOKUP(U$6,'Lifeline-Capability XWalk'!$F$6:$G$38,2,FALSE)),"")</f>
        <v/>
      </c>
      <c r="V534" s="67" t="str">
        <f>IF(IFERROR(SEARCH(V$6,$D534),0)&gt;0,TRIM(VLOOKUP(V$6,'Lifeline-Capability XWalk'!$F$6:$G$38,2,FALSE)),"")</f>
        <v/>
      </c>
      <c r="W534" s="67" t="str">
        <f>IF(IFERROR(SEARCH(W$6,$D534),0)&gt;0,TRIM(VLOOKUP(W$6,'Lifeline-Capability XWalk'!$F$6:$G$38,2,FALSE)),"")</f>
        <v/>
      </c>
      <c r="X534" s="67" t="str">
        <f>IF(IFERROR(SEARCH(X$6,$D534),0)&gt;0,TRIM(VLOOKUP(X$6,'Lifeline-Capability XWalk'!$F$6:$G$38,2,FALSE)),"")</f>
        <v/>
      </c>
      <c r="Y534" s="67" t="str">
        <f>IF(IFERROR(SEARCH(Y$6,$D534),0)&gt;0,TRIM(VLOOKUP(Y$6,'Lifeline-Capability XWalk'!$F$6:$G$38,2,FALSE)),"")</f>
        <v/>
      </c>
      <c r="Z534" s="67" t="str">
        <f>IF(IFERROR(SEARCH(Z$6,$D534),0)&gt;0,TRIM(VLOOKUP(Z$6,'Lifeline-Capability XWalk'!$F$6:$G$38,2,FALSE)),"")</f>
        <v/>
      </c>
      <c r="AA534" s="67" t="str">
        <f>IF(IFERROR(SEARCH(AA$6,$D534),0)&gt;0,TRIM(VLOOKUP(AA$6,'Lifeline-Capability XWalk'!$F$6:$G$38,2,FALSE)),"")</f>
        <v/>
      </c>
      <c r="AB534" s="67" t="str">
        <f>IF(IFERROR(SEARCH(AB$6,$D534),0)&gt;0,TRIM(VLOOKUP(AB$6,'Lifeline-Capability XWalk'!$F$6:$G$38,2,FALSE)),"")</f>
        <v/>
      </c>
      <c r="AC534" s="67" t="str">
        <f>IF(IFERROR(SEARCH(AC$6,$D534),0)&gt;0,TRIM(VLOOKUP(AC$6,'Lifeline-Capability XWalk'!$F$6:$G$38,2,FALSE)),"")</f>
        <v/>
      </c>
      <c r="AD534" s="67" t="str">
        <f>IF(IFERROR(SEARCH(AD$6,$D534),0)&gt;0,TRIM(VLOOKUP(AD$6,'Lifeline-Capability XWalk'!$F$6:$G$38,2,FALSE)),"")</f>
        <v/>
      </c>
      <c r="AE534" s="67" t="str">
        <f>IF(IFERROR(SEARCH(AE$6,$D534),0)&gt;0,TRIM(VLOOKUP(AE$6,'Lifeline-Capability XWalk'!$F$6:$G$38,2,FALSE)),"")</f>
        <v/>
      </c>
      <c r="AF534" s="67" t="str">
        <f>IF(IFERROR(SEARCH(AF$6,$D534),0)&gt;0,TRIM(VLOOKUP(AF$6,'Lifeline-Capability XWalk'!$F$6:$G$38,2,FALSE)),"")</f>
        <v>Communications</v>
      </c>
      <c r="AG534" s="67" t="str">
        <f>IF(IFERROR(SEARCH(AG$6,$D534),0)&gt;0,TRIM(VLOOKUP(AG$6,'Lifeline-Capability XWalk'!$F$6:$G$38,2,FALSE)),"")</f>
        <v/>
      </c>
      <c r="AH534" s="67" t="str">
        <f>IF(IFERROR(SEARCH(AH$6,$D534),0)&gt;0,TRIM(VLOOKUP(AH$6,'Lifeline-Capability XWalk'!$F$6:$G$38,2,FALSE)),"")</f>
        <v/>
      </c>
      <c r="AI534" s="67" t="str">
        <f>IF(IFERROR(SEARCH(AI$6,$D534),0)&gt;0,TRIM(VLOOKUP(AI$6,'Lifeline-Capability XWalk'!$F$6:$G$38,2,FALSE)),"")</f>
        <v/>
      </c>
      <c r="AJ534" s="67" t="str">
        <f>IF(IFERROR(SEARCH(AJ$6,$D534),0)&gt;0,TRIM(VLOOKUP(AJ$6,'Lifeline-Capability XWalk'!$F$6:$G$38,2,FALSE)),"")</f>
        <v/>
      </c>
      <c r="AK534" s="67" t="str">
        <f>IF(IFERROR(SEARCH(AK$6,$D534),0)&gt;0,TRIM(VLOOKUP(AK$6,'Lifeline-Capability XWalk'!$F$6:$G$38,2,FALSE)),"")</f>
        <v/>
      </c>
      <c r="AL534" s="68" t="str">
        <f>IF(IFERROR(SEARCH(AL$6,$D534),0)&gt;0,TRIM(VLOOKUP(AL$6,'Lifeline-Capability XWalk'!$F$6:$G$38,2,FALSE)),"")</f>
        <v/>
      </c>
      <c r="AM534" s="24" t="str">
        <f t="shared" si="30"/>
        <v/>
      </c>
      <c r="AN534" s="24" t="str">
        <f t="shared" si="31"/>
        <v/>
      </c>
      <c r="AO534" s="24" t="str">
        <f t="shared" si="31"/>
        <v/>
      </c>
      <c r="AP534" s="24" t="str">
        <f t="shared" si="31"/>
        <v/>
      </c>
      <c r="AQ534" s="24" t="str">
        <f t="shared" si="31"/>
        <v>Communications</v>
      </c>
      <c r="AR534" s="24" t="str">
        <f t="shared" si="31"/>
        <v/>
      </c>
      <c r="AS534" s="24" t="str">
        <f t="shared" si="31"/>
        <v/>
      </c>
      <c r="AT534" s="24" t="str">
        <f t="shared" si="31"/>
        <v/>
      </c>
      <c r="AU534" s="24" t="str">
        <f t="shared" si="31"/>
        <v/>
      </c>
    </row>
    <row r="535" spans="1:47" ht="32.1" customHeight="1" x14ac:dyDescent="0.2">
      <c r="A535" s="143" t="s">
        <v>1113</v>
      </c>
      <c r="B535" s="69" t="s">
        <v>1139</v>
      </c>
      <c r="C535" s="144" t="s">
        <v>1082</v>
      </c>
      <c r="D535" s="69" t="s">
        <v>1104</v>
      </c>
      <c r="E535" s="64" t="str">
        <f t="shared" si="28"/>
        <v>Communications</v>
      </c>
      <c r="F535" s="70" t="s">
        <v>250</v>
      </c>
      <c r="G535" s="66" t="str">
        <f>IF(IFERROR(SEARCH(G$6,$D535),0)&gt;0,TRIM(VLOOKUP(G$6,'Lifeline-Capability XWalk'!$F$6:$G$38,2,FALSE)),"")</f>
        <v/>
      </c>
      <c r="H535" s="67" t="str">
        <f>IF(IFERROR(SEARCH(H$6,$D535),0)&gt;0,TRIM(VLOOKUP(H$6,'Lifeline-Capability XWalk'!$F$6:$G$38,2,FALSE)),"")</f>
        <v/>
      </c>
      <c r="I535" s="67" t="str">
        <f>IF(IFERROR(SEARCH(I$6,$D535),0)&gt;0,TRIM(VLOOKUP(I$6,'Lifeline-Capability XWalk'!$F$6:$G$38,2,FALSE)),"")</f>
        <v/>
      </c>
      <c r="J535" s="67" t="str">
        <f>IF(IFERROR(SEARCH(J$6,$D535),0)&gt;0,TRIM(VLOOKUP(J$6,'Lifeline-Capability XWalk'!$F$6:$G$38,2,FALSE)),"")</f>
        <v/>
      </c>
      <c r="K535" s="67" t="str">
        <f>IF(IFERROR(SEARCH(K$6,$D535),0)&gt;0,TRIM(VLOOKUP(K$6,'Lifeline-Capability XWalk'!$F$6:$G$38,2,FALSE)),"")</f>
        <v/>
      </c>
      <c r="L535" s="67" t="str">
        <f>IF(IFERROR(SEARCH(L$6,$D535),0)&gt;0,TRIM(VLOOKUP(L$6,'Lifeline-Capability XWalk'!$F$6:$G$38,2,FALSE)),"")</f>
        <v/>
      </c>
      <c r="M535" s="67" t="str">
        <f>IF(IFERROR(SEARCH(M$6,$D535),0)&gt;0,TRIM(VLOOKUP(M$6,'Lifeline-Capability XWalk'!$F$6:$G$38,2,FALSE)),"")</f>
        <v/>
      </c>
      <c r="N535" s="67" t="str">
        <f>IF(IFERROR(SEARCH(N$6,$D535),0)&gt;0,TRIM(VLOOKUP(N$6,'Lifeline-Capability XWalk'!$F$6:$G$38,2,FALSE)),"")</f>
        <v/>
      </c>
      <c r="O535" s="67" t="str">
        <f>IF(IFERROR(SEARCH(O$6,$D535),0)&gt;0,TRIM(VLOOKUP(O$6,'Lifeline-Capability XWalk'!$F$6:$G$38,2,FALSE)),"")</f>
        <v/>
      </c>
      <c r="P535" s="67" t="str">
        <f>IF(IFERROR(SEARCH(P$6,$D535),0)&gt;0,TRIM(VLOOKUP(P$6,'Lifeline-Capability XWalk'!$F$6:$G$38,2,FALSE)),"")</f>
        <v/>
      </c>
      <c r="Q535" s="67" t="str">
        <f>IF(IFERROR(SEARCH(Q$6,$D535),0)&gt;0,TRIM(VLOOKUP(Q$6,'Lifeline-Capability XWalk'!$F$6:$G$38,2,FALSE)),"")</f>
        <v/>
      </c>
      <c r="R535" s="67" t="str">
        <f>IF(IFERROR(SEARCH(R$6,$D535),0)&gt;0,TRIM(VLOOKUP(R$6,'Lifeline-Capability XWalk'!$F$6:$G$38,2,FALSE)),"")</f>
        <v/>
      </c>
      <c r="S535" s="67" t="str">
        <f>IF(IFERROR(SEARCH(S$6,$D535),0)&gt;0,TRIM(VLOOKUP(S$6,'Lifeline-Capability XWalk'!$F$6:$G$38,2,FALSE)),"")</f>
        <v/>
      </c>
      <c r="T535" s="67" t="str">
        <f>IF(IFERROR(SEARCH(T$6,$D535),0)&gt;0,TRIM(VLOOKUP(T$6,'Lifeline-Capability XWalk'!$F$6:$G$38,2,FALSE)),"")</f>
        <v/>
      </c>
      <c r="U535" s="67" t="str">
        <f>IF(IFERROR(SEARCH(U$6,$D535),0)&gt;0,TRIM(VLOOKUP(U$6,'Lifeline-Capability XWalk'!$F$6:$G$38,2,FALSE)),"")</f>
        <v/>
      </c>
      <c r="V535" s="67" t="str">
        <f>IF(IFERROR(SEARCH(V$6,$D535),0)&gt;0,TRIM(VLOOKUP(V$6,'Lifeline-Capability XWalk'!$F$6:$G$38,2,FALSE)),"")</f>
        <v/>
      </c>
      <c r="W535" s="67" t="str">
        <f>IF(IFERROR(SEARCH(W$6,$D535),0)&gt;0,TRIM(VLOOKUP(W$6,'Lifeline-Capability XWalk'!$F$6:$G$38,2,FALSE)),"")</f>
        <v/>
      </c>
      <c r="X535" s="67" t="str">
        <f>IF(IFERROR(SEARCH(X$6,$D535),0)&gt;0,TRIM(VLOOKUP(X$6,'Lifeline-Capability XWalk'!$F$6:$G$38,2,FALSE)),"")</f>
        <v/>
      </c>
      <c r="Y535" s="67" t="str">
        <f>IF(IFERROR(SEARCH(Y$6,$D535),0)&gt;0,TRIM(VLOOKUP(Y$6,'Lifeline-Capability XWalk'!$F$6:$G$38,2,FALSE)),"")</f>
        <v/>
      </c>
      <c r="Z535" s="67" t="str">
        <f>IF(IFERROR(SEARCH(Z$6,$D535),0)&gt;0,TRIM(VLOOKUP(Z$6,'Lifeline-Capability XWalk'!$F$6:$G$38,2,FALSE)),"")</f>
        <v/>
      </c>
      <c r="AA535" s="67" t="str">
        <f>IF(IFERROR(SEARCH(AA$6,$D535),0)&gt;0,TRIM(VLOOKUP(AA$6,'Lifeline-Capability XWalk'!$F$6:$G$38,2,FALSE)),"")</f>
        <v/>
      </c>
      <c r="AB535" s="67" t="str">
        <f>IF(IFERROR(SEARCH(AB$6,$D535),0)&gt;0,TRIM(VLOOKUP(AB$6,'Lifeline-Capability XWalk'!$F$6:$G$38,2,FALSE)),"")</f>
        <v/>
      </c>
      <c r="AC535" s="67" t="str">
        <f>IF(IFERROR(SEARCH(AC$6,$D535),0)&gt;0,TRIM(VLOOKUP(AC$6,'Lifeline-Capability XWalk'!$F$6:$G$38,2,FALSE)),"")</f>
        <v/>
      </c>
      <c r="AD535" s="67" t="str">
        <f>IF(IFERROR(SEARCH(AD$6,$D535),0)&gt;0,TRIM(VLOOKUP(AD$6,'Lifeline-Capability XWalk'!$F$6:$G$38,2,FALSE)),"")</f>
        <v/>
      </c>
      <c r="AE535" s="67" t="str">
        <f>IF(IFERROR(SEARCH(AE$6,$D535),0)&gt;0,TRIM(VLOOKUP(AE$6,'Lifeline-Capability XWalk'!$F$6:$G$38,2,FALSE)),"")</f>
        <v/>
      </c>
      <c r="AF535" s="67" t="str">
        <f>IF(IFERROR(SEARCH(AF$6,$D535),0)&gt;0,TRIM(VLOOKUP(AF$6,'Lifeline-Capability XWalk'!$F$6:$G$38,2,FALSE)),"")</f>
        <v>Communications</v>
      </c>
      <c r="AG535" s="67" t="str">
        <f>IF(IFERROR(SEARCH(AG$6,$D535),0)&gt;0,TRIM(VLOOKUP(AG$6,'Lifeline-Capability XWalk'!$F$6:$G$38,2,FALSE)),"")</f>
        <v/>
      </c>
      <c r="AH535" s="67" t="str">
        <f>IF(IFERROR(SEARCH(AH$6,$D535),0)&gt;0,TRIM(VLOOKUP(AH$6,'Lifeline-Capability XWalk'!$F$6:$G$38,2,FALSE)),"")</f>
        <v/>
      </c>
      <c r="AI535" s="67" t="str">
        <f>IF(IFERROR(SEARCH(AI$6,$D535),0)&gt;0,TRIM(VLOOKUP(AI$6,'Lifeline-Capability XWalk'!$F$6:$G$38,2,FALSE)),"")</f>
        <v/>
      </c>
      <c r="AJ535" s="67" t="str">
        <f>IF(IFERROR(SEARCH(AJ$6,$D535),0)&gt;0,TRIM(VLOOKUP(AJ$6,'Lifeline-Capability XWalk'!$F$6:$G$38,2,FALSE)),"")</f>
        <v/>
      </c>
      <c r="AK535" s="67" t="str">
        <f>IF(IFERROR(SEARCH(AK$6,$D535),0)&gt;0,TRIM(VLOOKUP(AK$6,'Lifeline-Capability XWalk'!$F$6:$G$38,2,FALSE)),"")</f>
        <v/>
      </c>
      <c r="AL535" s="68" t="str">
        <f>IF(IFERROR(SEARCH(AL$6,$D535),0)&gt;0,TRIM(VLOOKUP(AL$6,'Lifeline-Capability XWalk'!$F$6:$G$38,2,FALSE)),"")</f>
        <v/>
      </c>
      <c r="AM535" s="24" t="str">
        <f t="shared" si="30"/>
        <v/>
      </c>
      <c r="AN535" s="24" t="str">
        <f t="shared" si="31"/>
        <v/>
      </c>
      <c r="AO535" s="24" t="str">
        <f t="shared" si="31"/>
        <v/>
      </c>
      <c r="AP535" s="24" t="str">
        <f t="shared" si="31"/>
        <v/>
      </c>
      <c r="AQ535" s="24" t="str">
        <f t="shared" si="31"/>
        <v>Communications</v>
      </c>
      <c r="AR535" s="24" t="str">
        <f t="shared" si="31"/>
        <v/>
      </c>
      <c r="AS535" s="24" t="str">
        <f t="shared" si="31"/>
        <v/>
      </c>
      <c r="AT535" s="24" t="str">
        <f t="shared" si="31"/>
        <v/>
      </c>
      <c r="AU535" s="24" t="str">
        <f t="shared" si="31"/>
        <v/>
      </c>
    </row>
    <row r="536" spans="1:47" ht="32.1" customHeight="1" x14ac:dyDescent="0.2">
      <c r="A536" s="143" t="s">
        <v>1113</v>
      </c>
      <c r="B536" s="69" t="s">
        <v>1139</v>
      </c>
      <c r="C536" s="144" t="s">
        <v>1082</v>
      </c>
      <c r="D536" s="69" t="s">
        <v>1104</v>
      </c>
      <c r="E536" s="64" t="str">
        <f t="shared" si="28"/>
        <v>Communications</v>
      </c>
      <c r="F536" s="70" t="s">
        <v>783</v>
      </c>
      <c r="G536" s="66" t="str">
        <f>IF(IFERROR(SEARCH(G$6,$D536),0)&gt;0,TRIM(VLOOKUP(G$6,'Lifeline-Capability XWalk'!$F$6:$G$38,2,FALSE)),"")</f>
        <v/>
      </c>
      <c r="H536" s="67" t="str">
        <f>IF(IFERROR(SEARCH(H$6,$D536),0)&gt;0,TRIM(VLOOKUP(H$6,'Lifeline-Capability XWalk'!$F$6:$G$38,2,FALSE)),"")</f>
        <v/>
      </c>
      <c r="I536" s="67" t="str">
        <f>IF(IFERROR(SEARCH(I$6,$D536),0)&gt;0,TRIM(VLOOKUP(I$6,'Lifeline-Capability XWalk'!$F$6:$G$38,2,FALSE)),"")</f>
        <v/>
      </c>
      <c r="J536" s="67" t="str">
        <f>IF(IFERROR(SEARCH(J$6,$D536),0)&gt;0,TRIM(VLOOKUP(J$6,'Lifeline-Capability XWalk'!$F$6:$G$38,2,FALSE)),"")</f>
        <v/>
      </c>
      <c r="K536" s="67" t="str">
        <f>IF(IFERROR(SEARCH(K$6,$D536),0)&gt;0,TRIM(VLOOKUP(K$6,'Lifeline-Capability XWalk'!$F$6:$G$38,2,FALSE)),"")</f>
        <v/>
      </c>
      <c r="L536" s="67" t="str">
        <f>IF(IFERROR(SEARCH(L$6,$D536),0)&gt;0,TRIM(VLOOKUP(L$6,'Lifeline-Capability XWalk'!$F$6:$G$38,2,FALSE)),"")</f>
        <v/>
      </c>
      <c r="M536" s="67" t="str">
        <f>IF(IFERROR(SEARCH(M$6,$D536),0)&gt;0,TRIM(VLOOKUP(M$6,'Lifeline-Capability XWalk'!$F$6:$G$38,2,FALSE)),"")</f>
        <v/>
      </c>
      <c r="N536" s="67" t="str">
        <f>IF(IFERROR(SEARCH(N$6,$D536),0)&gt;0,TRIM(VLOOKUP(N$6,'Lifeline-Capability XWalk'!$F$6:$G$38,2,FALSE)),"")</f>
        <v/>
      </c>
      <c r="O536" s="67" t="str">
        <f>IF(IFERROR(SEARCH(O$6,$D536),0)&gt;0,TRIM(VLOOKUP(O$6,'Lifeline-Capability XWalk'!$F$6:$G$38,2,FALSE)),"")</f>
        <v/>
      </c>
      <c r="P536" s="67" t="str">
        <f>IF(IFERROR(SEARCH(P$6,$D536),0)&gt;0,TRIM(VLOOKUP(P$6,'Lifeline-Capability XWalk'!$F$6:$G$38,2,FALSE)),"")</f>
        <v/>
      </c>
      <c r="Q536" s="67" t="str">
        <f>IF(IFERROR(SEARCH(Q$6,$D536),0)&gt;0,TRIM(VLOOKUP(Q$6,'Lifeline-Capability XWalk'!$F$6:$G$38,2,FALSE)),"")</f>
        <v/>
      </c>
      <c r="R536" s="67" t="str">
        <f>IF(IFERROR(SEARCH(R$6,$D536),0)&gt;0,TRIM(VLOOKUP(R$6,'Lifeline-Capability XWalk'!$F$6:$G$38,2,FALSE)),"")</f>
        <v/>
      </c>
      <c r="S536" s="67" t="str">
        <f>IF(IFERROR(SEARCH(S$6,$D536),0)&gt;0,TRIM(VLOOKUP(S$6,'Lifeline-Capability XWalk'!$F$6:$G$38,2,FALSE)),"")</f>
        <v/>
      </c>
      <c r="T536" s="67" t="str">
        <f>IF(IFERROR(SEARCH(T$6,$D536),0)&gt;0,TRIM(VLOOKUP(T$6,'Lifeline-Capability XWalk'!$F$6:$G$38,2,FALSE)),"")</f>
        <v/>
      </c>
      <c r="U536" s="67" t="str">
        <f>IF(IFERROR(SEARCH(U$6,$D536),0)&gt;0,TRIM(VLOOKUP(U$6,'Lifeline-Capability XWalk'!$F$6:$G$38,2,FALSE)),"")</f>
        <v/>
      </c>
      <c r="V536" s="67" t="str">
        <f>IF(IFERROR(SEARCH(V$6,$D536),0)&gt;0,TRIM(VLOOKUP(V$6,'Lifeline-Capability XWalk'!$F$6:$G$38,2,FALSE)),"")</f>
        <v/>
      </c>
      <c r="W536" s="67" t="str">
        <f>IF(IFERROR(SEARCH(W$6,$D536),0)&gt;0,TRIM(VLOOKUP(W$6,'Lifeline-Capability XWalk'!$F$6:$G$38,2,FALSE)),"")</f>
        <v/>
      </c>
      <c r="X536" s="67" t="str">
        <f>IF(IFERROR(SEARCH(X$6,$D536),0)&gt;0,TRIM(VLOOKUP(X$6,'Lifeline-Capability XWalk'!$F$6:$G$38,2,FALSE)),"")</f>
        <v/>
      </c>
      <c r="Y536" s="67" t="str">
        <f>IF(IFERROR(SEARCH(Y$6,$D536),0)&gt;0,TRIM(VLOOKUP(Y$6,'Lifeline-Capability XWalk'!$F$6:$G$38,2,FALSE)),"")</f>
        <v/>
      </c>
      <c r="Z536" s="67" t="str">
        <f>IF(IFERROR(SEARCH(Z$6,$D536),0)&gt;0,TRIM(VLOOKUP(Z$6,'Lifeline-Capability XWalk'!$F$6:$G$38,2,FALSE)),"")</f>
        <v/>
      </c>
      <c r="AA536" s="67" t="str">
        <f>IF(IFERROR(SEARCH(AA$6,$D536),0)&gt;0,TRIM(VLOOKUP(AA$6,'Lifeline-Capability XWalk'!$F$6:$G$38,2,FALSE)),"")</f>
        <v/>
      </c>
      <c r="AB536" s="67" t="str">
        <f>IF(IFERROR(SEARCH(AB$6,$D536),0)&gt;0,TRIM(VLOOKUP(AB$6,'Lifeline-Capability XWalk'!$F$6:$G$38,2,FALSE)),"")</f>
        <v/>
      </c>
      <c r="AC536" s="67" t="str">
        <f>IF(IFERROR(SEARCH(AC$6,$D536),0)&gt;0,TRIM(VLOOKUP(AC$6,'Lifeline-Capability XWalk'!$F$6:$G$38,2,FALSE)),"")</f>
        <v/>
      </c>
      <c r="AD536" s="67" t="str">
        <f>IF(IFERROR(SEARCH(AD$6,$D536),0)&gt;0,TRIM(VLOOKUP(AD$6,'Lifeline-Capability XWalk'!$F$6:$G$38,2,FALSE)),"")</f>
        <v/>
      </c>
      <c r="AE536" s="67" t="str">
        <f>IF(IFERROR(SEARCH(AE$6,$D536),0)&gt;0,TRIM(VLOOKUP(AE$6,'Lifeline-Capability XWalk'!$F$6:$G$38,2,FALSE)),"")</f>
        <v/>
      </c>
      <c r="AF536" s="67" t="str">
        <f>IF(IFERROR(SEARCH(AF$6,$D536),0)&gt;0,TRIM(VLOOKUP(AF$6,'Lifeline-Capability XWalk'!$F$6:$G$38,2,FALSE)),"")</f>
        <v>Communications</v>
      </c>
      <c r="AG536" s="67" t="str">
        <f>IF(IFERROR(SEARCH(AG$6,$D536),0)&gt;0,TRIM(VLOOKUP(AG$6,'Lifeline-Capability XWalk'!$F$6:$G$38,2,FALSE)),"")</f>
        <v/>
      </c>
      <c r="AH536" s="67" t="str">
        <f>IF(IFERROR(SEARCH(AH$6,$D536),0)&gt;0,TRIM(VLOOKUP(AH$6,'Lifeline-Capability XWalk'!$F$6:$G$38,2,FALSE)),"")</f>
        <v/>
      </c>
      <c r="AI536" s="67" t="str">
        <f>IF(IFERROR(SEARCH(AI$6,$D536),0)&gt;0,TRIM(VLOOKUP(AI$6,'Lifeline-Capability XWalk'!$F$6:$G$38,2,FALSE)),"")</f>
        <v/>
      </c>
      <c r="AJ536" s="67" t="str">
        <f>IF(IFERROR(SEARCH(AJ$6,$D536),0)&gt;0,TRIM(VLOOKUP(AJ$6,'Lifeline-Capability XWalk'!$F$6:$G$38,2,FALSE)),"")</f>
        <v/>
      </c>
      <c r="AK536" s="67" t="str">
        <f>IF(IFERROR(SEARCH(AK$6,$D536),0)&gt;0,TRIM(VLOOKUP(AK$6,'Lifeline-Capability XWalk'!$F$6:$G$38,2,FALSE)),"")</f>
        <v/>
      </c>
      <c r="AL536" s="68" t="str">
        <f>IF(IFERROR(SEARCH(AL$6,$D536),0)&gt;0,TRIM(VLOOKUP(AL$6,'Lifeline-Capability XWalk'!$F$6:$G$38,2,FALSE)),"")</f>
        <v/>
      </c>
      <c r="AM536" s="24" t="str">
        <f t="shared" si="30"/>
        <v/>
      </c>
      <c r="AN536" s="24" t="str">
        <f t="shared" si="31"/>
        <v/>
      </c>
      <c r="AO536" s="24" t="str">
        <f t="shared" si="31"/>
        <v/>
      </c>
      <c r="AP536" s="24" t="str">
        <f t="shared" si="31"/>
        <v/>
      </c>
      <c r="AQ536" s="24" t="str">
        <f t="shared" si="31"/>
        <v>Communications</v>
      </c>
      <c r="AR536" s="24" t="str">
        <f t="shared" si="31"/>
        <v/>
      </c>
      <c r="AS536" s="24" t="str">
        <f t="shared" si="31"/>
        <v/>
      </c>
      <c r="AT536" s="24" t="str">
        <f t="shared" si="31"/>
        <v/>
      </c>
      <c r="AU536" s="24" t="str">
        <f t="shared" si="31"/>
        <v/>
      </c>
    </row>
    <row r="537" spans="1:47" ht="32.1" customHeight="1" x14ac:dyDescent="0.2">
      <c r="A537" s="143" t="s">
        <v>1113</v>
      </c>
      <c r="B537" s="69" t="s">
        <v>1139</v>
      </c>
      <c r="C537" s="144" t="s">
        <v>1082</v>
      </c>
      <c r="D537" s="69" t="s">
        <v>1104</v>
      </c>
      <c r="E537" s="64" t="str">
        <f t="shared" ref="E537:E600" si="32">IF(AU537=AU$6,AU$6,_xlfn.TEXTJOIN(", ",TRUE,_xlfn.UNIQUE(AM537:AT537)))</f>
        <v>Communications</v>
      </c>
      <c r="F537" s="70" t="s">
        <v>785</v>
      </c>
      <c r="G537" s="66" t="str">
        <f>IF(IFERROR(SEARCH(G$6,$D537),0)&gt;0,TRIM(VLOOKUP(G$6,'Lifeline-Capability XWalk'!$F$6:$G$38,2,FALSE)),"")</f>
        <v/>
      </c>
      <c r="H537" s="67" t="str">
        <f>IF(IFERROR(SEARCH(H$6,$D537),0)&gt;0,TRIM(VLOOKUP(H$6,'Lifeline-Capability XWalk'!$F$6:$G$38,2,FALSE)),"")</f>
        <v/>
      </c>
      <c r="I537" s="67" t="str">
        <f>IF(IFERROR(SEARCH(I$6,$D537),0)&gt;0,TRIM(VLOOKUP(I$6,'Lifeline-Capability XWalk'!$F$6:$G$38,2,FALSE)),"")</f>
        <v/>
      </c>
      <c r="J537" s="67" t="str">
        <f>IF(IFERROR(SEARCH(J$6,$D537),0)&gt;0,TRIM(VLOOKUP(J$6,'Lifeline-Capability XWalk'!$F$6:$G$38,2,FALSE)),"")</f>
        <v/>
      </c>
      <c r="K537" s="67" t="str">
        <f>IF(IFERROR(SEARCH(K$6,$D537),0)&gt;0,TRIM(VLOOKUP(K$6,'Lifeline-Capability XWalk'!$F$6:$G$38,2,FALSE)),"")</f>
        <v/>
      </c>
      <c r="L537" s="67" t="str">
        <f>IF(IFERROR(SEARCH(L$6,$D537),0)&gt;0,TRIM(VLOOKUP(L$6,'Lifeline-Capability XWalk'!$F$6:$G$38,2,FALSE)),"")</f>
        <v/>
      </c>
      <c r="M537" s="67" t="str">
        <f>IF(IFERROR(SEARCH(M$6,$D537),0)&gt;0,TRIM(VLOOKUP(M$6,'Lifeline-Capability XWalk'!$F$6:$G$38,2,FALSE)),"")</f>
        <v/>
      </c>
      <c r="N537" s="67" t="str">
        <f>IF(IFERROR(SEARCH(N$6,$D537),0)&gt;0,TRIM(VLOOKUP(N$6,'Lifeline-Capability XWalk'!$F$6:$G$38,2,FALSE)),"")</f>
        <v/>
      </c>
      <c r="O537" s="67" t="str">
        <f>IF(IFERROR(SEARCH(O$6,$D537),0)&gt;0,TRIM(VLOOKUP(O$6,'Lifeline-Capability XWalk'!$F$6:$G$38,2,FALSE)),"")</f>
        <v/>
      </c>
      <c r="P537" s="67" t="str">
        <f>IF(IFERROR(SEARCH(P$6,$D537),0)&gt;0,TRIM(VLOOKUP(P$6,'Lifeline-Capability XWalk'!$F$6:$G$38,2,FALSE)),"")</f>
        <v/>
      </c>
      <c r="Q537" s="67" t="str">
        <f>IF(IFERROR(SEARCH(Q$6,$D537),0)&gt;0,TRIM(VLOOKUP(Q$6,'Lifeline-Capability XWalk'!$F$6:$G$38,2,FALSE)),"")</f>
        <v/>
      </c>
      <c r="R537" s="67" t="str">
        <f>IF(IFERROR(SEARCH(R$6,$D537),0)&gt;0,TRIM(VLOOKUP(R$6,'Lifeline-Capability XWalk'!$F$6:$G$38,2,FALSE)),"")</f>
        <v/>
      </c>
      <c r="S537" s="67" t="str">
        <f>IF(IFERROR(SEARCH(S$6,$D537),0)&gt;0,TRIM(VLOOKUP(S$6,'Lifeline-Capability XWalk'!$F$6:$G$38,2,FALSE)),"")</f>
        <v/>
      </c>
      <c r="T537" s="67" t="str">
        <f>IF(IFERROR(SEARCH(T$6,$D537),0)&gt;0,TRIM(VLOOKUP(T$6,'Lifeline-Capability XWalk'!$F$6:$G$38,2,FALSE)),"")</f>
        <v/>
      </c>
      <c r="U537" s="67" t="str">
        <f>IF(IFERROR(SEARCH(U$6,$D537),0)&gt;0,TRIM(VLOOKUP(U$6,'Lifeline-Capability XWalk'!$F$6:$G$38,2,FALSE)),"")</f>
        <v/>
      </c>
      <c r="V537" s="67" t="str">
        <f>IF(IFERROR(SEARCH(V$6,$D537),0)&gt;0,TRIM(VLOOKUP(V$6,'Lifeline-Capability XWalk'!$F$6:$G$38,2,FALSE)),"")</f>
        <v/>
      </c>
      <c r="W537" s="67" t="str">
        <f>IF(IFERROR(SEARCH(W$6,$D537),0)&gt;0,TRIM(VLOOKUP(W$6,'Lifeline-Capability XWalk'!$F$6:$G$38,2,FALSE)),"")</f>
        <v/>
      </c>
      <c r="X537" s="67" t="str">
        <f>IF(IFERROR(SEARCH(X$6,$D537),0)&gt;0,TRIM(VLOOKUP(X$6,'Lifeline-Capability XWalk'!$F$6:$G$38,2,FALSE)),"")</f>
        <v/>
      </c>
      <c r="Y537" s="67" t="str">
        <f>IF(IFERROR(SEARCH(Y$6,$D537),0)&gt;0,TRIM(VLOOKUP(Y$6,'Lifeline-Capability XWalk'!$F$6:$G$38,2,FALSE)),"")</f>
        <v/>
      </c>
      <c r="Z537" s="67" t="str">
        <f>IF(IFERROR(SEARCH(Z$6,$D537),0)&gt;0,TRIM(VLOOKUP(Z$6,'Lifeline-Capability XWalk'!$F$6:$G$38,2,FALSE)),"")</f>
        <v/>
      </c>
      <c r="AA537" s="67" t="str">
        <f>IF(IFERROR(SEARCH(AA$6,$D537),0)&gt;0,TRIM(VLOOKUP(AA$6,'Lifeline-Capability XWalk'!$F$6:$G$38,2,FALSE)),"")</f>
        <v/>
      </c>
      <c r="AB537" s="67" t="str">
        <f>IF(IFERROR(SEARCH(AB$6,$D537),0)&gt;0,TRIM(VLOOKUP(AB$6,'Lifeline-Capability XWalk'!$F$6:$G$38,2,FALSE)),"")</f>
        <v/>
      </c>
      <c r="AC537" s="67" t="str">
        <f>IF(IFERROR(SEARCH(AC$6,$D537),0)&gt;0,TRIM(VLOOKUP(AC$6,'Lifeline-Capability XWalk'!$F$6:$G$38,2,FALSE)),"")</f>
        <v/>
      </c>
      <c r="AD537" s="67" t="str">
        <f>IF(IFERROR(SEARCH(AD$6,$D537),0)&gt;0,TRIM(VLOOKUP(AD$6,'Lifeline-Capability XWalk'!$F$6:$G$38,2,FALSE)),"")</f>
        <v/>
      </c>
      <c r="AE537" s="67" t="str">
        <f>IF(IFERROR(SEARCH(AE$6,$D537),0)&gt;0,TRIM(VLOOKUP(AE$6,'Lifeline-Capability XWalk'!$F$6:$G$38,2,FALSE)),"")</f>
        <v/>
      </c>
      <c r="AF537" s="67" t="str">
        <f>IF(IFERROR(SEARCH(AF$6,$D537),0)&gt;0,TRIM(VLOOKUP(AF$6,'Lifeline-Capability XWalk'!$F$6:$G$38,2,FALSE)),"")</f>
        <v>Communications</v>
      </c>
      <c r="AG537" s="67" t="str">
        <f>IF(IFERROR(SEARCH(AG$6,$D537),0)&gt;0,TRIM(VLOOKUP(AG$6,'Lifeline-Capability XWalk'!$F$6:$G$38,2,FALSE)),"")</f>
        <v/>
      </c>
      <c r="AH537" s="67" t="str">
        <f>IF(IFERROR(SEARCH(AH$6,$D537),0)&gt;0,TRIM(VLOOKUP(AH$6,'Lifeline-Capability XWalk'!$F$6:$G$38,2,FALSE)),"")</f>
        <v/>
      </c>
      <c r="AI537" s="67" t="str">
        <f>IF(IFERROR(SEARCH(AI$6,$D537),0)&gt;0,TRIM(VLOOKUP(AI$6,'Lifeline-Capability XWalk'!$F$6:$G$38,2,FALSE)),"")</f>
        <v/>
      </c>
      <c r="AJ537" s="67" t="str">
        <f>IF(IFERROR(SEARCH(AJ$6,$D537),0)&gt;0,TRIM(VLOOKUP(AJ$6,'Lifeline-Capability XWalk'!$F$6:$G$38,2,FALSE)),"")</f>
        <v/>
      </c>
      <c r="AK537" s="67" t="str">
        <f>IF(IFERROR(SEARCH(AK$6,$D537),0)&gt;0,TRIM(VLOOKUP(AK$6,'Lifeline-Capability XWalk'!$F$6:$G$38,2,FALSE)),"")</f>
        <v/>
      </c>
      <c r="AL537" s="68" t="str">
        <f>IF(IFERROR(SEARCH(AL$6,$D537),0)&gt;0,TRIM(VLOOKUP(AL$6,'Lifeline-Capability XWalk'!$F$6:$G$38,2,FALSE)),"")</f>
        <v/>
      </c>
      <c r="AM537" s="24" t="str">
        <f t="shared" si="30"/>
        <v/>
      </c>
      <c r="AN537" s="24" t="str">
        <f t="shared" si="31"/>
        <v/>
      </c>
      <c r="AO537" s="24" t="str">
        <f t="shared" si="31"/>
        <v/>
      </c>
      <c r="AP537" s="24" t="str">
        <f t="shared" si="31"/>
        <v/>
      </c>
      <c r="AQ537" s="24" t="str">
        <f t="shared" si="31"/>
        <v>Communications</v>
      </c>
      <c r="AR537" s="24" t="str">
        <f t="shared" si="31"/>
        <v/>
      </c>
      <c r="AS537" s="24" t="str">
        <f t="shared" si="31"/>
        <v/>
      </c>
      <c r="AT537" s="24" t="str">
        <f t="shared" si="31"/>
        <v/>
      </c>
      <c r="AU537" s="24" t="str">
        <f t="shared" si="31"/>
        <v/>
      </c>
    </row>
    <row r="538" spans="1:47" ht="32.1" customHeight="1" x14ac:dyDescent="0.2">
      <c r="A538" s="143" t="s">
        <v>1113</v>
      </c>
      <c r="B538" s="69" t="s">
        <v>1125</v>
      </c>
      <c r="C538" s="144" t="s">
        <v>1082</v>
      </c>
      <c r="D538" s="69" t="s">
        <v>1104</v>
      </c>
      <c r="E538" s="64" t="str">
        <f t="shared" si="32"/>
        <v>Communications</v>
      </c>
      <c r="F538" s="70" t="s">
        <v>1332</v>
      </c>
      <c r="G538" s="66" t="str">
        <f>IF(IFERROR(SEARCH(G$6,$D538),0)&gt;0,TRIM(VLOOKUP(G$6,'Lifeline-Capability XWalk'!$F$6:$G$38,2,FALSE)),"")</f>
        <v/>
      </c>
      <c r="H538" s="67" t="str">
        <f>IF(IFERROR(SEARCH(H$6,$D538),0)&gt;0,TRIM(VLOOKUP(H$6,'Lifeline-Capability XWalk'!$F$6:$G$38,2,FALSE)),"")</f>
        <v/>
      </c>
      <c r="I538" s="67" t="str">
        <f>IF(IFERROR(SEARCH(I$6,$D538),0)&gt;0,TRIM(VLOOKUP(I$6,'Lifeline-Capability XWalk'!$F$6:$G$38,2,FALSE)),"")</f>
        <v/>
      </c>
      <c r="J538" s="67" t="str">
        <f>IF(IFERROR(SEARCH(J$6,$D538),0)&gt;0,TRIM(VLOOKUP(J$6,'Lifeline-Capability XWalk'!$F$6:$G$38,2,FALSE)),"")</f>
        <v/>
      </c>
      <c r="K538" s="67" t="str">
        <f>IF(IFERROR(SEARCH(K$6,$D538),0)&gt;0,TRIM(VLOOKUP(K$6,'Lifeline-Capability XWalk'!$F$6:$G$38,2,FALSE)),"")</f>
        <v/>
      </c>
      <c r="L538" s="67" t="str">
        <f>IF(IFERROR(SEARCH(L$6,$D538),0)&gt;0,TRIM(VLOOKUP(L$6,'Lifeline-Capability XWalk'!$F$6:$G$38,2,FALSE)),"")</f>
        <v/>
      </c>
      <c r="M538" s="67" t="str">
        <f>IF(IFERROR(SEARCH(M$6,$D538),0)&gt;0,TRIM(VLOOKUP(M$6,'Lifeline-Capability XWalk'!$F$6:$G$38,2,FALSE)),"")</f>
        <v/>
      </c>
      <c r="N538" s="67" t="str">
        <f>IF(IFERROR(SEARCH(N$6,$D538),0)&gt;0,TRIM(VLOOKUP(N$6,'Lifeline-Capability XWalk'!$F$6:$G$38,2,FALSE)),"")</f>
        <v/>
      </c>
      <c r="O538" s="67" t="str">
        <f>IF(IFERROR(SEARCH(O$6,$D538),0)&gt;0,TRIM(VLOOKUP(O$6,'Lifeline-Capability XWalk'!$F$6:$G$38,2,FALSE)),"")</f>
        <v/>
      </c>
      <c r="P538" s="67" t="str">
        <f>IF(IFERROR(SEARCH(P$6,$D538),0)&gt;0,TRIM(VLOOKUP(P$6,'Lifeline-Capability XWalk'!$F$6:$G$38,2,FALSE)),"")</f>
        <v/>
      </c>
      <c r="Q538" s="67" t="str">
        <f>IF(IFERROR(SEARCH(Q$6,$D538),0)&gt;0,TRIM(VLOOKUP(Q$6,'Lifeline-Capability XWalk'!$F$6:$G$38,2,FALSE)),"")</f>
        <v/>
      </c>
      <c r="R538" s="67" t="str">
        <f>IF(IFERROR(SEARCH(R$6,$D538),0)&gt;0,TRIM(VLOOKUP(R$6,'Lifeline-Capability XWalk'!$F$6:$G$38,2,FALSE)),"")</f>
        <v/>
      </c>
      <c r="S538" s="67" t="str">
        <f>IF(IFERROR(SEARCH(S$6,$D538),0)&gt;0,TRIM(VLOOKUP(S$6,'Lifeline-Capability XWalk'!$F$6:$G$38,2,FALSE)),"")</f>
        <v/>
      </c>
      <c r="T538" s="67" t="str">
        <f>IF(IFERROR(SEARCH(T$6,$D538),0)&gt;0,TRIM(VLOOKUP(T$6,'Lifeline-Capability XWalk'!$F$6:$G$38,2,FALSE)),"")</f>
        <v/>
      </c>
      <c r="U538" s="67" t="str">
        <f>IF(IFERROR(SEARCH(U$6,$D538),0)&gt;0,TRIM(VLOOKUP(U$6,'Lifeline-Capability XWalk'!$F$6:$G$38,2,FALSE)),"")</f>
        <v/>
      </c>
      <c r="V538" s="67" t="str">
        <f>IF(IFERROR(SEARCH(V$6,$D538),0)&gt;0,TRIM(VLOOKUP(V$6,'Lifeline-Capability XWalk'!$F$6:$G$38,2,FALSE)),"")</f>
        <v/>
      </c>
      <c r="W538" s="67" t="str">
        <f>IF(IFERROR(SEARCH(W$6,$D538),0)&gt;0,TRIM(VLOOKUP(W$6,'Lifeline-Capability XWalk'!$F$6:$G$38,2,FALSE)),"")</f>
        <v/>
      </c>
      <c r="X538" s="67" t="str">
        <f>IF(IFERROR(SEARCH(X$6,$D538),0)&gt;0,TRIM(VLOOKUP(X$6,'Lifeline-Capability XWalk'!$F$6:$G$38,2,FALSE)),"")</f>
        <v/>
      </c>
      <c r="Y538" s="67" t="str">
        <f>IF(IFERROR(SEARCH(Y$6,$D538),0)&gt;0,TRIM(VLOOKUP(Y$6,'Lifeline-Capability XWalk'!$F$6:$G$38,2,FALSE)),"")</f>
        <v/>
      </c>
      <c r="Z538" s="67" t="str">
        <f>IF(IFERROR(SEARCH(Z$6,$D538),0)&gt;0,TRIM(VLOOKUP(Z$6,'Lifeline-Capability XWalk'!$F$6:$G$38,2,FALSE)),"")</f>
        <v/>
      </c>
      <c r="AA538" s="67" t="str">
        <f>IF(IFERROR(SEARCH(AA$6,$D538),0)&gt;0,TRIM(VLOOKUP(AA$6,'Lifeline-Capability XWalk'!$F$6:$G$38,2,FALSE)),"")</f>
        <v/>
      </c>
      <c r="AB538" s="67" t="str">
        <f>IF(IFERROR(SEARCH(AB$6,$D538),0)&gt;0,TRIM(VLOOKUP(AB$6,'Lifeline-Capability XWalk'!$F$6:$G$38,2,FALSE)),"")</f>
        <v/>
      </c>
      <c r="AC538" s="67" t="str">
        <f>IF(IFERROR(SEARCH(AC$6,$D538),0)&gt;0,TRIM(VLOOKUP(AC$6,'Lifeline-Capability XWalk'!$F$6:$G$38,2,FALSE)),"")</f>
        <v/>
      </c>
      <c r="AD538" s="67" t="str">
        <f>IF(IFERROR(SEARCH(AD$6,$D538),0)&gt;0,TRIM(VLOOKUP(AD$6,'Lifeline-Capability XWalk'!$F$6:$G$38,2,FALSE)),"")</f>
        <v/>
      </c>
      <c r="AE538" s="67" t="str">
        <f>IF(IFERROR(SEARCH(AE$6,$D538),0)&gt;0,TRIM(VLOOKUP(AE$6,'Lifeline-Capability XWalk'!$F$6:$G$38,2,FALSE)),"")</f>
        <v/>
      </c>
      <c r="AF538" s="67" t="str">
        <f>IF(IFERROR(SEARCH(AF$6,$D538),0)&gt;0,TRIM(VLOOKUP(AF$6,'Lifeline-Capability XWalk'!$F$6:$G$38,2,FALSE)),"")</f>
        <v>Communications</v>
      </c>
      <c r="AG538" s="67" t="str">
        <f>IF(IFERROR(SEARCH(AG$6,$D538),0)&gt;0,TRIM(VLOOKUP(AG$6,'Lifeline-Capability XWalk'!$F$6:$G$38,2,FALSE)),"")</f>
        <v/>
      </c>
      <c r="AH538" s="67" t="str">
        <f>IF(IFERROR(SEARCH(AH$6,$D538),0)&gt;0,TRIM(VLOOKUP(AH$6,'Lifeline-Capability XWalk'!$F$6:$G$38,2,FALSE)),"")</f>
        <v/>
      </c>
      <c r="AI538" s="67" t="str">
        <f>IF(IFERROR(SEARCH(AI$6,$D538),0)&gt;0,TRIM(VLOOKUP(AI$6,'Lifeline-Capability XWalk'!$F$6:$G$38,2,FALSE)),"")</f>
        <v/>
      </c>
      <c r="AJ538" s="67" t="str">
        <f>IF(IFERROR(SEARCH(AJ$6,$D538),0)&gt;0,TRIM(VLOOKUP(AJ$6,'Lifeline-Capability XWalk'!$F$6:$G$38,2,FALSE)),"")</f>
        <v/>
      </c>
      <c r="AK538" s="67" t="str">
        <f>IF(IFERROR(SEARCH(AK$6,$D538),0)&gt;0,TRIM(VLOOKUP(AK$6,'Lifeline-Capability XWalk'!$F$6:$G$38,2,FALSE)),"")</f>
        <v/>
      </c>
      <c r="AL538" s="68" t="str">
        <f>IF(IFERROR(SEARCH(AL$6,$D538),0)&gt;0,TRIM(VLOOKUP(AL$6,'Lifeline-Capability XWalk'!$F$6:$G$38,2,FALSE)),"")</f>
        <v/>
      </c>
      <c r="AM538" s="24" t="str">
        <f t="shared" si="30"/>
        <v/>
      </c>
      <c r="AN538" s="24" t="str">
        <f t="shared" si="31"/>
        <v/>
      </c>
      <c r="AO538" s="24" t="str">
        <f t="shared" si="31"/>
        <v/>
      </c>
      <c r="AP538" s="24" t="str">
        <f t="shared" si="31"/>
        <v/>
      </c>
      <c r="AQ538" s="24" t="str">
        <f t="shared" si="31"/>
        <v>Communications</v>
      </c>
      <c r="AR538" s="24" t="str">
        <f t="shared" si="31"/>
        <v/>
      </c>
      <c r="AS538" s="24" t="str">
        <f t="shared" si="31"/>
        <v/>
      </c>
      <c r="AT538" s="24" t="str">
        <f t="shared" si="31"/>
        <v/>
      </c>
      <c r="AU538" s="24" t="str">
        <f t="shared" si="31"/>
        <v/>
      </c>
    </row>
    <row r="539" spans="1:47" ht="32.1" customHeight="1" x14ac:dyDescent="0.2">
      <c r="A539" s="143" t="s">
        <v>1113</v>
      </c>
      <c r="B539" s="69" t="s">
        <v>1125</v>
      </c>
      <c r="C539" s="144" t="s">
        <v>1082</v>
      </c>
      <c r="D539" s="69" t="s">
        <v>1104</v>
      </c>
      <c r="E539" s="64" t="str">
        <f t="shared" si="32"/>
        <v>Communications</v>
      </c>
      <c r="F539" s="70" t="s">
        <v>821</v>
      </c>
      <c r="G539" s="66" t="str">
        <f>IF(IFERROR(SEARCH(G$6,$D539),0)&gt;0,TRIM(VLOOKUP(G$6,'Lifeline-Capability XWalk'!$F$6:$G$38,2,FALSE)),"")</f>
        <v/>
      </c>
      <c r="H539" s="67" t="str">
        <f>IF(IFERROR(SEARCH(H$6,$D539),0)&gt;0,TRIM(VLOOKUP(H$6,'Lifeline-Capability XWalk'!$F$6:$G$38,2,FALSE)),"")</f>
        <v/>
      </c>
      <c r="I539" s="67" t="str">
        <f>IF(IFERROR(SEARCH(I$6,$D539),0)&gt;0,TRIM(VLOOKUP(I$6,'Lifeline-Capability XWalk'!$F$6:$G$38,2,FALSE)),"")</f>
        <v/>
      </c>
      <c r="J539" s="67" t="str">
        <f>IF(IFERROR(SEARCH(J$6,$D539),0)&gt;0,TRIM(VLOOKUP(J$6,'Lifeline-Capability XWalk'!$F$6:$G$38,2,FALSE)),"")</f>
        <v/>
      </c>
      <c r="K539" s="67" t="str">
        <f>IF(IFERROR(SEARCH(K$6,$D539),0)&gt;0,TRIM(VLOOKUP(K$6,'Lifeline-Capability XWalk'!$F$6:$G$38,2,FALSE)),"")</f>
        <v/>
      </c>
      <c r="L539" s="67" t="str">
        <f>IF(IFERROR(SEARCH(L$6,$D539),0)&gt;0,TRIM(VLOOKUP(L$6,'Lifeline-Capability XWalk'!$F$6:$G$38,2,FALSE)),"")</f>
        <v/>
      </c>
      <c r="M539" s="67" t="str">
        <f>IF(IFERROR(SEARCH(M$6,$D539),0)&gt;0,TRIM(VLOOKUP(M$6,'Lifeline-Capability XWalk'!$F$6:$G$38,2,FALSE)),"")</f>
        <v/>
      </c>
      <c r="N539" s="67" t="str">
        <f>IF(IFERROR(SEARCH(N$6,$D539),0)&gt;0,TRIM(VLOOKUP(N$6,'Lifeline-Capability XWalk'!$F$6:$G$38,2,FALSE)),"")</f>
        <v/>
      </c>
      <c r="O539" s="67" t="str">
        <f>IF(IFERROR(SEARCH(O$6,$D539),0)&gt;0,TRIM(VLOOKUP(O$6,'Lifeline-Capability XWalk'!$F$6:$G$38,2,FALSE)),"")</f>
        <v/>
      </c>
      <c r="P539" s="67" t="str">
        <f>IF(IFERROR(SEARCH(P$6,$D539),0)&gt;0,TRIM(VLOOKUP(P$6,'Lifeline-Capability XWalk'!$F$6:$G$38,2,FALSE)),"")</f>
        <v/>
      </c>
      <c r="Q539" s="67" t="str">
        <f>IF(IFERROR(SEARCH(Q$6,$D539),0)&gt;0,TRIM(VLOOKUP(Q$6,'Lifeline-Capability XWalk'!$F$6:$G$38,2,FALSE)),"")</f>
        <v/>
      </c>
      <c r="R539" s="67" t="str">
        <f>IF(IFERROR(SEARCH(R$6,$D539),0)&gt;0,TRIM(VLOOKUP(R$6,'Lifeline-Capability XWalk'!$F$6:$G$38,2,FALSE)),"")</f>
        <v/>
      </c>
      <c r="S539" s="67" t="str">
        <f>IF(IFERROR(SEARCH(S$6,$D539),0)&gt;0,TRIM(VLOOKUP(S$6,'Lifeline-Capability XWalk'!$F$6:$G$38,2,FALSE)),"")</f>
        <v/>
      </c>
      <c r="T539" s="67" t="str">
        <f>IF(IFERROR(SEARCH(T$6,$D539),0)&gt;0,TRIM(VLOOKUP(T$6,'Lifeline-Capability XWalk'!$F$6:$G$38,2,FALSE)),"")</f>
        <v/>
      </c>
      <c r="U539" s="67" t="str">
        <f>IF(IFERROR(SEARCH(U$6,$D539),0)&gt;0,TRIM(VLOOKUP(U$6,'Lifeline-Capability XWalk'!$F$6:$G$38,2,FALSE)),"")</f>
        <v/>
      </c>
      <c r="V539" s="67" t="str">
        <f>IF(IFERROR(SEARCH(V$6,$D539),0)&gt;0,TRIM(VLOOKUP(V$6,'Lifeline-Capability XWalk'!$F$6:$G$38,2,FALSE)),"")</f>
        <v/>
      </c>
      <c r="W539" s="67" t="str">
        <f>IF(IFERROR(SEARCH(W$6,$D539),0)&gt;0,TRIM(VLOOKUP(W$6,'Lifeline-Capability XWalk'!$F$6:$G$38,2,FALSE)),"")</f>
        <v/>
      </c>
      <c r="X539" s="67" t="str">
        <f>IF(IFERROR(SEARCH(X$6,$D539),0)&gt;0,TRIM(VLOOKUP(X$6,'Lifeline-Capability XWalk'!$F$6:$G$38,2,FALSE)),"")</f>
        <v/>
      </c>
      <c r="Y539" s="67" t="str">
        <f>IF(IFERROR(SEARCH(Y$6,$D539),0)&gt;0,TRIM(VLOOKUP(Y$6,'Lifeline-Capability XWalk'!$F$6:$G$38,2,FALSE)),"")</f>
        <v/>
      </c>
      <c r="Z539" s="67" t="str">
        <f>IF(IFERROR(SEARCH(Z$6,$D539),0)&gt;0,TRIM(VLOOKUP(Z$6,'Lifeline-Capability XWalk'!$F$6:$G$38,2,FALSE)),"")</f>
        <v/>
      </c>
      <c r="AA539" s="67" t="str">
        <f>IF(IFERROR(SEARCH(AA$6,$D539),0)&gt;0,TRIM(VLOOKUP(AA$6,'Lifeline-Capability XWalk'!$F$6:$G$38,2,FALSE)),"")</f>
        <v/>
      </c>
      <c r="AB539" s="67" t="str">
        <f>IF(IFERROR(SEARCH(AB$6,$D539),0)&gt;0,TRIM(VLOOKUP(AB$6,'Lifeline-Capability XWalk'!$F$6:$G$38,2,FALSE)),"")</f>
        <v/>
      </c>
      <c r="AC539" s="67" t="str">
        <f>IF(IFERROR(SEARCH(AC$6,$D539),0)&gt;0,TRIM(VLOOKUP(AC$6,'Lifeline-Capability XWalk'!$F$6:$G$38,2,FALSE)),"")</f>
        <v/>
      </c>
      <c r="AD539" s="67" t="str">
        <f>IF(IFERROR(SEARCH(AD$6,$D539),0)&gt;0,TRIM(VLOOKUP(AD$6,'Lifeline-Capability XWalk'!$F$6:$G$38,2,FALSE)),"")</f>
        <v/>
      </c>
      <c r="AE539" s="67" t="str">
        <f>IF(IFERROR(SEARCH(AE$6,$D539),0)&gt;0,TRIM(VLOOKUP(AE$6,'Lifeline-Capability XWalk'!$F$6:$G$38,2,FALSE)),"")</f>
        <v/>
      </c>
      <c r="AF539" s="67" t="str">
        <f>IF(IFERROR(SEARCH(AF$6,$D539),0)&gt;0,TRIM(VLOOKUP(AF$6,'Lifeline-Capability XWalk'!$F$6:$G$38,2,FALSE)),"")</f>
        <v>Communications</v>
      </c>
      <c r="AG539" s="67" t="str">
        <f>IF(IFERROR(SEARCH(AG$6,$D539),0)&gt;0,TRIM(VLOOKUP(AG$6,'Lifeline-Capability XWalk'!$F$6:$G$38,2,FALSE)),"")</f>
        <v/>
      </c>
      <c r="AH539" s="67" t="str">
        <f>IF(IFERROR(SEARCH(AH$6,$D539),0)&gt;0,TRIM(VLOOKUP(AH$6,'Lifeline-Capability XWalk'!$F$6:$G$38,2,FALSE)),"")</f>
        <v/>
      </c>
      <c r="AI539" s="67" t="str">
        <f>IF(IFERROR(SEARCH(AI$6,$D539),0)&gt;0,TRIM(VLOOKUP(AI$6,'Lifeline-Capability XWalk'!$F$6:$G$38,2,FALSE)),"")</f>
        <v/>
      </c>
      <c r="AJ539" s="67" t="str">
        <f>IF(IFERROR(SEARCH(AJ$6,$D539),0)&gt;0,TRIM(VLOOKUP(AJ$6,'Lifeline-Capability XWalk'!$F$6:$G$38,2,FALSE)),"")</f>
        <v/>
      </c>
      <c r="AK539" s="67" t="str">
        <f>IF(IFERROR(SEARCH(AK$6,$D539),0)&gt;0,TRIM(VLOOKUP(AK$6,'Lifeline-Capability XWalk'!$F$6:$G$38,2,FALSE)),"")</f>
        <v/>
      </c>
      <c r="AL539" s="68" t="str">
        <f>IF(IFERROR(SEARCH(AL$6,$D539),0)&gt;0,TRIM(VLOOKUP(AL$6,'Lifeline-Capability XWalk'!$F$6:$G$38,2,FALSE)),"")</f>
        <v/>
      </c>
      <c r="AM539" s="24" t="str">
        <f t="shared" si="30"/>
        <v/>
      </c>
      <c r="AN539" s="24" t="str">
        <f t="shared" si="31"/>
        <v/>
      </c>
      <c r="AO539" s="24" t="str">
        <f t="shared" si="31"/>
        <v/>
      </c>
      <c r="AP539" s="24" t="str">
        <f t="shared" si="31"/>
        <v/>
      </c>
      <c r="AQ539" s="24" t="str">
        <f t="shared" si="31"/>
        <v>Communications</v>
      </c>
      <c r="AR539" s="24" t="str">
        <f t="shared" si="31"/>
        <v/>
      </c>
      <c r="AS539" s="24" t="str">
        <f t="shared" si="31"/>
        <v/>
      </c>
      <c r="AT539" s="24" t="str">
        <f t="shared" si="31"/>
        <v/>
      </c>
      <c r="AU539" s="24" t="str">
        <f t="shared" si="31"/>
        <v/>
      </c>
    </row>
    <row r="540" spans="1:47" ht="32.1" customHeight="1" x14ac:dyDescent="0.2">
      <c r="A540" s="143" t="s">
        <v>1113</v>
      </c>
      <c r="B540" s="69" t="s">
        <v>1125</v>
      </c>
      <c r="C540" s="144" t="s">
        <v>1082</v>
      </c>
      <c r="D540" s="69" t="s">
        <v>1104</v>
      </c>
      <c r="E540" s="64" t="str">
        <f t="shared" si="32"/>
        <v>Communications</v>
      </c>
      <c r="F540" s="70" t="s">
        <v>826</v>
      </c>
      <c r="G540" s="66" t="str">
        <f>IF(IFERROR(SEARCH(G$6,$D540),0)&gt;0,TRIM(VLOOKUP(G$6,'Lifeline-Capability XWalk'!$F$6:$G$38,2,FALSE)),"")</f>
        <v/>
      </c>
      <c r="H540" s="67" t="str">
        <f>IF(IFERROR(SEARCH(H$6,$D540),0)&gt;0,TRIM(VLOOKUP(H$6,'Lifeline-Capability XWalk'!$F$6:$G$38,2,FALSE)),"")</f>
        <v/>
      </c>
      <c r="I540" s="67" t="str">
        <f>IF(IFERROR(SEARCH(I$6,$D540),0)&gt;0,TRIM(VLOOKUP(I$6,'Lifeline-Capability XWalk'!$F$6:$G$38,2,FALSE)),"")</f>
        <v/>
      </c>
      <c r="J540" s="67" t="str">
        <f>IF(IFERROR(SEARCH(J$6,$D540),0)&gt;0,TRIM(VLOOKUP(J$6,'Lifeline-Capability XWalk'!$F$6:$G$38,2,FALSE)),"")</f>
        <v/>
      </c>
      <c r="K540" s="67" t="str">
        <f>IF(IFERROR(SEARCH(K$6,$D540),0)&gt;0,TRIM(VLOOKUP(K$6,'Lifeline-Capability XWalk'!$F$6:$G$38,2,FALSE)),"")</f>
        <v/>
      </c>
      <c r="L540" s="67" t="str">
        <f>IF(IFERROR(SEARCH(L$6,$D540),0)&gt;0,TRIM(VLOOKUP(L$6,'Lifeline-Capability XWalk'!$F$6:$G$38,2,FALSE)),"")</f>
        <v/>
      </c>
      <c r="M540" s="67" t="str">
        <f>IF(IFERROR(SEARCH(M$6,$D540),0)&gt;0,TRIM(VLOOKUP(M$6,'Lifeline-Capability XWalk'!$F$6:$G$38,2,FALSE)),"")</f>
        <v/>
      </c>
      <c r="N540" s="67" t="str">
        <f>IF(IFERROR(SEARCH(N$6,$D540),0)&gt;0,TRIM(VLOOKUP(N$6,'Lifeline-Capability XWalk'!$F$6:$G$38,2,FALSE)),"")</f>
        <v/>
      </c>
      <c r="O540" s="67" t="str">
        <f>IF(IFERROR(SEARCH(O$6,$D540),0)&gt;0,TRIM(VLOOKUP(O$6,'Lifeline-Capability XWalk'!$F$6:$G$38,2,FALSE)),"")</f>
        <v/>
      </c>
      <c r="P540" s="67" t="str">
        <f>IF(IFERROR(SEARCH(P$6,$D540),0)&gt;0,TRIM(VLOOKUP(P$6,'Lifeline-Capability XWalk'!$F$6:$G$38,2,FALSE)),"")</f>
        <v/>
      </c>
      <c r="Q540" s="67" t="str">
        <f>IF(IFERROR(SEARCH(Q$6,$D540),0)&gt;0,TRIM(VLOOKUP(Q$6,'Lifeline-Capability XWalk'!$F$6:$G$38,2,FALSE)),"")</f>
        <v/>
      </c>
      <c r="R540" s="67" t="str">
        <f>IF(IFERROR(SEARCH(R$6,$D540),0)&gt;0,TRIM(VLOOKUP(R$6,'Lifeline-Capability XWalk'!$F$6:$G$38,2,FALSE)),"")</f>
        <v/>
      </c>
      <c r="S540" s="67" t="str">
        <f>IF(IFERROR(SEARCH(S$6,$D540),0)&gt;0,TRIM(VLOOKUP(S$6,'Lifeline-Capability XWalk'!$F$6:$G$38,2,FALSE)),"")</f>
        <v/>
      </c>
      <c r="T540" s="67" t="str">
        <f>IF(IFERROR(SEARCH(T$6,$D540),0)&gt;0,TRIM(VLOOKUP(T$6,'Lifeline-Capability XWalk'!$F$6:$G$38,2,FALSE)),"")</f>
        <v/>
      </c>
      <c r="U540" s="67" t="str">
        <f>IF(IFERROR(SEARCH(U$6,$D540),0)&gt;0,TRIM(VLOOKUP(U$6,'Lifeline-Capability XWalk'!$F$6:$G$38,2,FALSE)),"")</f>
        <v/>
      </c>
      <c r="V540" s="67" t="str">
        <f>IF(IFERROR(SEARCH(V$6,$D540),0)&gt;0,TRIM(VLOOKUP(V$6,'Lifeline-Capability XWalk'!$F$6:$G$38,2,FALSE)),"")</f>
        <v/>
      </c>
      <c r="W540" s="67" t="str">
        <f>IF(IFERROR(SEARCH(W$6,$D540),0)&gt;0,TRIM(VLOOKUP(W$6,'Lifeline-Capability XWalk'!$F$6:$G$38,2,FALSE)),"")</f>
        <v/>
      </c>
      <c r="X540" s="67" t="str">
        <f>IF(IFERROR(SEARCH(X$6,$D540),0)&gt;0,TRIM(VLOOKUP(X$6,'Lifeline-Capability XWalk'!$F$6:$G$38,2,FALSE)),"")</f>
        <v/>
      </c>
      <c r="Y540" s="67" t="str">
        <f>IF(IFERROR(SEARCH(Y$6,$D540),0)&gt;0,TRIM(VLOOKUP(Y$6,'Lifeline-Capability XWalk'!$F$6:$G$38,2,FALSE)),"")</f>
        <v/>
      </c>
      <c r="Z540" s="67" t="str">
        <f>IF(IFERROR(SEARCH(Z$6,$D540),0)&gt;0,TRIM(VLOOKUP(Z$6,'Lifeline-Capability XWalk'!$F$6:$G$38,2,FALSE)),"")</f>
        <v/>
      </c>
      <c r="AA540" s="67" t="str">
        <f>IF(IFERROR(SEARCH(AA$6,$D540),0)&gt;0,TRIM(VLOOKUP(AA$6,'Lifeline-Capability XWalk'!$F$6:$G$38,2,FALSE)),"")</f>
        <v/>
      </c>
      <c r="AB540" s="67" t="str">
        <f>IF(IFERROR(SEARCH(AB$6,$D540),0)&gt;0,TRIM(VLOOKUP(AB$6,'Lifeline-Capability XWalk'!$F$6:$G$38,2,FALSE)),"")</f>
        <v/>
      </c>
      <c r="AC540" s="67" t="str">
        <f>IF(IFERROR(SEARCH(AC$6,$D540),0)&gt;0,TRIM(VLOOKUP(AC$6,'Lifeline-Capability XWalk'!$F$6:$G$38,2,FALSE)),"")</f>
        <v/>
      </c>
      <c r="AD540" s="67" t="str">
        <f>IF(IFERROR(SEARCH(AD$6,$D540),0)&gt;0,TRIM(VLOOKUP(AD$6,'Lifeline-Capability XWalk'!$F$6:$G$38,2,FALSE)),"")</f>
        <v/>
      </c>
      <c r="AE540" s="67" t="str">
        <f>IF(IFERROR(SEARCH(AE$6,$D540),0)&gt;0,TRIM(VLOOKUP(AE$6,'Lifeline-Capability XWalk'!$F$6:$G$38,2,FALSE)),"")</f>
        <v/>
      </c>
      <c r="AF540" s="67" t="str">
        <f>IF(IFERROR(SEARCH(AF$6,$D540),0)&gt;0,TRIM(VLOOKUP(AF$6,'Lifeline-Capability XWalk'!$F$6:$G$38,2,FALSE)),"")</f>
        <v>Communications</v>
      </c>
      <c r="AG540" s="67" t="str">
        <f>IF(IFERROR(SEARCH(AG$6,$D540),0)&gt;0,TRIM(VLOOKUP(AG$6,'Lifeline-Capability XWalk'!$F$6:$G$38,2,FALSE)),"")</f>
        <v/>
      </c>
      <c r="AH540" s="67" t="str">
        <f>IF(IFERROR(SEARCH(AH$6,$D540),0)&gt;0,TRIM(VLOOKUP(AH$6,'Lifeline-Capability XWalk'!$F$6:$G$38,2,FALSE)),"")</f>
        <v/>
      </c>
      <c r="AI540" s="67" t="str">
        <f>IF(IFERROR(SEARCH(AI$6,$D540),0)&gt;0,TRIM(VLOOKUP(AI$6,'Lifeline-Capability XWalk'!$F$6:$G$38,2,FALSE)),"")</f>
        <v/>
      </c>
      <c r="AJ540" s="67" t="str">
        <f>IF(IFERROR(SEARCH(AJ$6,$D540),0)&gt;0,TRIM(VLOOKUP(AJ$6,'Lifeline-Capability XWalk'!$F$6:$G$38,2,FALSE)),"")</f>
        <v/>
      </c>
      <c r="AK540" s="67" t="str">
        <f>IF(IFERROR(SEARCH(AK$6,$D540),0)&gt;0,TRIM(VLOOKUP(AK$6,'Lifeline-Capability XWalk'!$F$6:$G$38,2,FALSE)),"")</f>
        <v/>
      </c>
      <c r="AL540" s="68" t="str">
        <f>IF(IFERROR(SEARCH(AL$6,$D540),0)&gt;0,TRIM(VLOOKUP(AL$6,'Lifeline-Capability XWalk'!$F$6:$G$38,2,FALSE)),"")</f>
        <v/>
      </c>
      <c r="AM540" s="24" t="str">
        <f t="shared" si="30"/>
        <v/>
      </c>
      <c r="AN540" s="24" t="str">
        <f t="shared" si="31"/>
        <v/>
      </c>
      <c r="AO540" s="24" t="str">
        <f t="shared" si="31"/>
        <v/>
      </c>
      <c r="AP540" s="24" t="str">
        <f t="shared" si="31"/>
        <v/>
      </c>
      <c r="AQ540" s="24" t="str">
        <f t="shared" si="31"/>
        <v>Communications</v>
      </c>
      <c r="AR540" s="24" t="str">
        <f t="shared" si="31"/>
        <v/>
      </c>
      <c r="AS540" s="24" t="str">
        <f t="shared" si="31"/>
        <v/>
      </c>
      <c r="AT540" s="24" t="str">
        <f t="shared" si="31"/>
        <v/>
      </c>
      <c r="AU540" s="24" t="str">
        <f t="shared" si="31"/>
        <v/>
      </c>
    </row>
    <row r="541" spans="1:47" ht="32.1" customHeight="1" x14ac:dyDescent="0.2">
      <c r="A541" s="143" t="s">
        <v>1113</v>
      </c>
      <c r="B541" s="69" t="s">
        <v>20</v>
      </c>
      <c r="C541" s="144" t="s">
        <v>1082</v>
      </c>
      <c r="D541" s="69" t="s">
        <v>1108</v>
      </c>
      <c r="E541" s="64" t="str">
        <f t="shared" si="32"/>
        <v>Communications</v>
      </c>
      <c r="F541" s="70" t="s">
        <v>764</v>
      </c>
      <c r="G541" s="66" t="str">
        <f>IF(IFERROR(SEARCH(G$6,$D541),0)&gt;0,TRIM(VLOOKUP(G$6,'Lifeline-Capability XWalk'!$F$6:$G$38,2,FALSE)),"")</f>
        <v/>
      </c>
      <c r="H541" s="67" t="str">
        <f>IF(IFERROR(SEARCH(H$6,$D541),0)&gt;0,TRIM(VLOOKUP(H$6,'Lifeline-Capability XWalk'!$F$6:$G$38,2,FALSE)),"")</f>
        <v/>
      </c>
      <c r="I541" s="67" t="str">
        <f>IF(IFERROR(SEARCH(I$6,$D541),0)&gt;0,TRIM(VLOOKUP(I$6,'Lifeline-Capability XWalk'!$F$6:$G$38,2,FALSE)),"")</f>
        <v/>
      </c>
      <c r="J541" s="67" t="str">
        <f>IF(IFERROR(SEARCH(J$6,$D541),0)&gt;0,TRIM(VLOOKUP(J$6,'Lifeline-Capability XWalk'!$F$6:$G$38,2,FALSE)),"")</f>
        <v/>
      </c>
      <c r="K541" s="67" t="str">
        <f>IF(IFERROR(SEARCH(K$6,$D541),0)&gt;0,TRIM(VLOOKUP(K$6,'Lifeline-Capability XWalk'!$F$6:$G$38,2,FALSE)),"")</f>
        <v/>
      </c>
      <c r="L541" s="67" t="str">
        <f>IF(IFERROR(SEARCH(L$6,$D541),0)&gt;0,TRIM(VLOOKUP(L$6,'Lifeline-Capability XWalk'!$F$6:$G$38,2,FALSE)),"")</f>
        <v/>
      </c>
      <c r="M541" s="67" t="str">
        <f>IF(IFERROR(SEARCH(M$6,$D541),0)&gt;0,TRIM(VLOOKUP(M$6,'Lifeline-Capability XWalk'!$F$6:$G$38,2,FALSE)),"")</f>
        <v/>
      </c>
      <c r="N541" s="67" t="str">
        <f>IF(IFERROR(SEARCH(N$6,$D541),0)&gt;0,TRIM(VLOOKUP(N$6,'Lifeline-Capability XWalk'!$F$6:$G$38,2,FALSE)),"")</f>
        <v/>
      </c>
      <c r="O541" s="67" t="str">
        <f>IF(IFERROR(SEARCH(O$6,$D541),0)&gt;0,TRIM(VLOOKUP(O$6,'Lifeline-Capability XWalk'!$F$6:$G$38,2,FALSE)),"")</f>
        <v/>
      </c>
      <c r="P541" s="67" t="str">
        <f>IF(IFERROR(SEARCH(P$6,$D541),0)&gt;0,TRIM(VLOOKUP(P$6,'Lifeline-Capability XWalk'!$F$6:$G$38,2,FALSE)),"")</f>
        <v/>
      </c>
      <c r="Q541" s="67" t="str">
        <f>IF(IFERROR(SEARCH(Q$6,$D541),0)&gt;0,TRIM(VLOOKUP(Q$6,'Lifeline-Capability XWalk'!$F$6:$G$38,2,FALSE)),"")</f>
        <v/>
      </c>
      <c r="R541" s="67" t="str">
        <f>IF(IFERROR(SEARCH(R$6,$D541),0)&gt;0,TRIM(VLOOKUP(R$6,'Lifeline-Capability XWalk'!$F$6:$G$38,2,FALSE)),"")</f>
        <v/>
      </c>
      <c r="S541" s="67" t="str">
        <f>IF(IFERROR(SEARCH(S$6,$D541),0)&gt;0,TRIM(VLOOKUP(S$6,'Lifeline-Capability XWalk'!$F$6:$G$38,2,FALSE)),"")</f>
        <v/>
      </c>
      <c r="T541" s="67" t="str">
        <f>IF(IFERROR(SEARCH(T$6,$D541),0)&gt;0,TRIM(VLOOKUP(T$6,'Lifeline-Capability XWalk'!$F$6:$G$38,2,FALSE)),"")</f>
        <v/>
      </c>
      <c r="U541" s="67" t="str">
        <f>IF(IFERROR(SEARCH(U$6,$D541),0)&gt;0,TRIM(VLOOKUP(U$6,'Lifeline-Capability XWalk'!$F$6:$G$38,2,FALSE)),"")</f>
        <v/>
      </c>
      <c r="V541" s="67" t="str">
        <f>IF(IFERROR(SEARCH(V$6,$D541),0)&gt;0,TRIM(VLOOKUP(V$6,'Lifeline-Capability XWalk'!$F$6:$G$38,2,FALSE)),"")</f>
        <v/>
      </c>
      <c r="W541" s="67" t="str">
        <f>IF(IFERROR(SEARCH(W$6,$D541),0)&gt;0,TRIM(VLOOKUP(W$6,'Lifeline-Capability XWalk'!$F$6:$G$38,2,FALSE)),"")</f>
        <v/>
      </c>
      <c r="X541" s="67" t="str">
        <f>IF(IFERROR(SEARCH(X$6,$D541),0)&gt;0,TRIM(VLOOKUP(X$6,'Lifeline-Capability XWalk'!$F$6:$G$38,2,FALSE)),"")</f>
        <v/>
      </c>
      <c r="Y541" s="67" t="str">
        <f>IF(IFERROR(SEARCH(Y$6,$D541),0)&gt;0,TRIM(VLOOKUP(Y$6,'Lifeline-Capability XWalk'!$F$6:$G$38,2,FALSE)),"")</f>
        <v/>
      </c>
      <c r="Z541" s="67" t="str">
        <f>IF(IFERROR(SEARCH(Z$6,$D541),0)&gt;0,TRIM(VLOOKUP(Z$6,'Lifeline-Capability XWalk'!$F$6:$G$38,2,FALSE)),"")</f>
        <v/>
      </c>
      <c r="AA541" s="67" t="str">
        <f>IF(IFERROR(SEARCH(AA$6,$D541),0)&gt;0,TRIM(VLOOKUP(AA$6,'Lifeline-Capability XWalk'!$F$6:$G$38,2,FALSE)),"")</f>
        <v/>
      </c>
      <c r="AB541" s="67" t="str">
        <f>IF(IFERROR(SEARCH(AB$6,$D541),0)&gt;0,TRIM(VLOOKUP(AB$6,'Lifeline-Capability XWalk'!$F$6:$G$38,2,FALSE)),"")</f>
        <v/>
      </c>
      <c r="AC541" s="67" t="str">
        <f>IF(IFERROR(SEARCH(AC$6,$D541),0)&gt;0,TRIM(VLOOKUP(AC$6,'Lifeline-Capability XWalk'!$F$6:$G$38,2,FALSE)),"")</f>
        <v/>
      </c>
      <c r="AD541" s="67" t="str">
        <f>IF(IFERROR(SEARCH(AD$6,$D541),0)&gt;0,TRIM(VLOOKUP(AD$6,'Lifeline-Capability XWalk'!$F$6:$G$38,2,FALSE)),"")</f>
        <v/>
      </c>
      <c r="AE541" s="67" t="str">
        <f>IF(IFERROR(SEARCH(AE$6,$D541),0)&gt;0,TRIM(VLOOKUP(AE$6,'Lifeline-Capability XWalk'!$F$6:$G$38,2,FALSE)),"")</f>
        <v/>
      </c>
      <c r="AF541" s="67" t="str">
        <f>IF(IFERROR(SEARCH(AF$6,$D541),0)&gt;0,TRIM(VLOOKUP(AF$6,'Lifeline-Capability XWalk'!$F$6:$G$38,2,FALSE)),"")</f>
        <v>Communications</v>
      </c>
      <c r="AG541" s="67" t="str">
        <f>IF(IFERROR(SEARCH(AG$6,$D541),0)&gt;0,TRIM(VLOOKUP(AG$6,'Lifeline-Capability XWalk'!$F$6:$G$38,2,FALSE)),"")</f>
        <v/>
      </c>
      <c r="AH541" s="67" t="str">
        <f>IF(IFERROR(SEARCH(AH$6,$D541),0)&gt;0,TRIM(VLOOKUP(AH$6,'Lifeline-Capability XWalk'!$F$6:$G$38,2,FALSE)),"")</f>
        <v/>
      </c>
      <c r="AI541" s="67" t="str">
        <f>IF(IFERROR(SEARCH(AI$6,$D541),0)&gt;0,TRIM(VLOOKUP(AI$6,'Lifeline-Capability XWalk'!$F$6:$G$38,2,FALSE)),"")</f>
        <v/>
      </c>
      <c r="AJ541" s="67" t="str">
        <f>IF(IFERROR(SEARCH(AJ$6,$D541),0)&gt;0,TRIM(VLOOKUP(AJ$6,'Lifeline-Capability XWalk'!$F$6:$G$38,2,FALSE)),"")</f>
        <v/>
      </c>
      <c r="AK541" s="67" t="str">
        <f>IF(IFERROR(SEARCH(AK$6,$D541),0)&gt;0,TRIM(VLOOKUP(AK$6,'Lifeline-Capability XWalk'!$F$6:$G$38,2,FALSE)),"")</f>
        <v/>
      </c>
      <c r="AL541" s="68" t="str">
        <f>IF(IFERROR(SEARCH(AL$6,$D541),0)&gt;0,TRIM(VLOOKUP(AL$6,'Lifeline-Capability XWalk'!$F$6:$G$38,2,FALSE)),"")</f>
        <v/>
      </c>
      <c r="AM541" s="24" t="str">
        <f t="shared" si="30"/>
        <v/>
      </c>
      <c r="AN541" s="24" t="str">
        <f t="shared" si="31"/>
        <v/>
      </c>
      <c r="AO541" s="24" t="str">
        <f t="shared" si="31"/>
        <v/>
      </c>
      <c r="AP541" s="24" t="str">
        <f t="shared" si="31"/>
        <v/>
      </c>
      <c r="AQ541" s="24" t="str">
        <f t="shared" si="31"/>
        <v>Communications</v>
      </c>
      <c r="AR541" s="24" t="str">
        <f t="shared" si="31"/>
        <v/>
      </c>
      <c r="AS541" s="24" t="str">
        <f t="shared" si="31"/>
        <v/>
      </c>
      <c r="AT541" s="24" t="str">
        <f t="shared" si="31"/>
        <v/>
      </c>
      <c r="AU541" s="24" t="str">
        <f t="shared" si="31"/>
        <v/>
      </c>
    </row>
    <row r="542" spans="1:47" ht="32.1" customHeight="1" x14ac:dyDescent="0.2">
      <c r="A542" s="143" t="s">
        <v>1113</v>
      </c>
      <c r="B542" s="69" t="s">
        <v>20</v>
      </c>
      <c r="C542" s="144" t="s">
        <v>1082</v>
      </c>
      <c r="D542" s="74" t="s">
        <v>1104</v>
      </c>
      <c r="E542" s="64" t="str">
        <f t="shared" si="32"/>
        <v>Communications</v>
      </c>
      <c r="F542" s="70" t="s">
        <v>766</v>
      </c>
      <c r="G542" s="66" t="str">
        <f>IF(IFERROR(SEARCH(G$6,$D542),0)&gt;0,TRIM(VLOOKUP(G$6,'Lifeline-Capability XWalk'!$F$6:$G$38,2,FALSE)),"")</f>
        <v/>
      </c>
      <c r="H542" s="67" t="str">
        <f>IF(IFERROR(SEARCH(H$6,$D542),0)&gt;0,TRIM(VLOOKUP(H$6,'Lifeline-Capability XWalk'!$F$6:$G$38,2,FALSE)),"")</f>
        <v/>
      </c>
      <c r="I542" s="67" t="str">
        <f>IF(IFERROR(SEARCH(I$6,$D542),0)&gt;0,TRIM(VLOOKUP(I$6,'Lifeline-Capability XWalk'!$F$6:$G$38,2,FALSE)),"")</f>
        <v/>
      </c>
      <c r="J542" s="67" t="str">
        <f>IF(IFERROR(SEARCH(J$6,$D542),0)&gt;0,TRIM(VLOOKUP(J$6,'Lifeline-Capability XWalk'!$F$6:$G$38,2,FALSE)),"")</f>
        <v/>
      </c>
      <c r="K542" s="67" t="str">
        <f>IF(IFERROR(SEARCH(K$6,$D542),0)&gt;0,TRIM(VLOOKUP(K$6,'Lifeline-Capability XWalk'!$F$6:$G$38,2,FALSE)),"")</f>
        <v/>
      </c>
      <c r="L542" s="67" t="str">
        <f>IF(IFERROR(SEARCH(L$6,$D542),0)&gt;0,TRIM(VLOOKUP(L$6,'Lifeline-Capability XWalk'!$F$6:$G$38,2,FALSE)),"")</f>
        <v/>
      </c>
      <c r="M542" s="67" t="str">
        <f>IF(IFERROR(SEARCH(M$6,$D542),0)&gt;0,TRIM(VLOOKUP(M$6,'Lifeline-Capability XWalk'!$F$6:$G$38,2,FALSE)),"")</f>
        <v/>
      </c>
      <c r="N542" s="67" t="str">
        <f>IF(IFERROR(SEARCH(N$6,$D542),0)&gt;0,TRIM(VLOOKUP(N$6,'Lifeline-Capability XWalk'!$F$6:$G$38,2,FALSE)),"")</f>
        <v/>
      </c>
      <c r="O542" s="67" t="str">
        <f>IF(IFERROR(SEARCH(O$6,$D542),0)&gt;0,TRIM(VLOOKUP(O$6,'Lifeline-Capability XWalk'!$F$6:$G$38,2,FALSE)),"")</f>
        <v/>
      </c>
      <c r="P542" s="67" t="str">
        <f>IF(IFERROR(SEARCH(P$6,$D542),0)&gt;0,TRIM(VLOOKUP(P$6,'Lifeline-Capability XWalk'!$F$6:$G$38,2,FALSE)),"")</f>
        <v/>
      </c>
      <c r="Q542" s="67" t="str">
        <f>IF(IFERROR(SEARCH(Q$6,$D542),0)&gt;0,TRIM(VLOOKUP(Q$6,'Lifeline-Capability XWalk'!$F$6:$G$38,2,FALSE)),"")</f>
        <v/>
      </c>
      <c r="R542" s="67" t="str">
        <f>IF(IFERROR(SEARCH(R$6,$D542),0)&gt;0,TRIM(VLOOKUP(R$6,'Lifeline-Capability XWalk'!$F$6:$G$38,2,FALSE)),"")</f>
        <v/>
      </c>
      <c r="S542" s="67" t="str">
        <f>IF(IFERROR(SEARCH(S$6,$D542),0)&gt;0,TRIM(VLOOKUP(S$6,'Lifeline-Capability XWalk'!$F$6:$G$38,2,FALSE)),"")</f>
        <v/>
      </c>
      <c r="T542" s="67" t="str">
        <f>IF(IFERROR(SEARCH(T$6,$D542),0)&gt;0,TRIM(VLOOKUP(T$6,'Lifeline-Capability XWalk'!$F$6:$G$38,2,FALSE)),"")</f>
        <v/>
      </c>
      <c r="U542" s="67" t="str">
        <f>IF(IFERROR(SEARCH(U$6,$D542),0)&gt;0,TRIM(VLOOKUP(U$6,'Lifeline-Capability XWalk'!$F$6:$G$38,2,FALSE)),"")</f>
        <v/>
      </c>
      <c r="V542" s="67" t="str">
        <f>IF(IFERROR(SEARCH(V$6,$D542),0)&gt;0,TRIM(VLOOKUP(V$6,'Lifeline-Capability XWalk'!$F$6:$G$38,2,FALSE)),"")</f>
        <v/>
      </c>
      <c r="W542" s="67" t="str">
        <f>IF(IFERROR(SEARCH(W$6,$D542),0)&gt;0,TRIM(VLOOKUP(W$6,'Lifeline-Capability XWalk'!$F$6:$G$38,2,FALSE)),"")</f>
        <v/>
      </c>
      <c r="X542" s="67" t="str">
        <f>IF(IFERROR(SEARCH(X$6,$D542),0)&gt;0,TRIM(VLOOKUP(X$6,'Lifeline-Capability XWalk'!$F$6:$G$38,2,FALSE)),"")</f>
        <v/>
      </c>
      <c r="Y542" s="67" t="str">
        <f>IF(IFERROR(SEARCH(Y$6,$D542),0)&gt;0,TRIM(VLOOKUP(Y$6,'Lifeline-Capability XWalk'!$F$6:$G$38,2,FALSE)),"")</f>
        <v/>
      </c>
      <c r="Z542" s="67" t="str">
        <f>IF(IFERROR(SEARCH(Z$6,$D542),0)&gt;0,TRIM(VLOOKUP(Z$6,'Lifeline-Capability XWalk'!$F$6:$G$38,2,FALSE)),"")</f>
        <v/>
      </c>
      <c r="AA542" s="67" t="str">
        <f>IF(IFERROR(SEARCH(AA$6,$D542),0)&gt;0,TRIM(VLOOKUP(AA$6,'Lifeline-Capability XWalk'!$F$6:$G$38,2,FALSE)),"")</f>
        <v/>
      </c>
      <c r="AB542" s="67" t="str">
        <f>IF(IFERROR(SEARCH(AB$6,$D542),0)&gt;0,TRIM(VLOOKUP(AB$6,'Lifeline-Capability XWalk'!$F$6:$G$38,2,FALSE)),"")</f>
        <v/>
      </c>
      <c r="AC542" s="67" t="str">
        <f>IF(IFERROR(SEARCH(AC$6,$D542),0)&gt;0,TRIM(VLOOKUP(AC$6,'Lifeline-Capability XWalk'!$F$6:$G$38,2,FALSE)),"")</f>
        <v/>
      </c>
      <c r="AD542" s="67" t="str">
        <f>IF(IFERROR(SEARCH(AD$6,$D542),0)&gt;0,TRIM(VLOOKUP(AD$6,'Lifeline-Capability XWalk'!$F$6:$G$38,2,FALSE)),"")</f>
        <v/>
      </c>
      <c r="AE542" s="67" t="str">
        <f>IF(IFERROR(SEARCH(AE$6,$D542),0)&gt;0,TRIM(VLOOKUP(AE$6,'Lifeline-Capability XWalk'!$F$6:$G$38,2,FALSE)),"")</f>
        <v/>
      </c>
      <c r="AF542" s="67" t="str">
        <f>IF(IFERROR(SEARCH(AF$6,$D542),0)&gt;0,TRIM(VLOOKUP(AF$6,'Lifeline-Capability XWalk'!$F$6:$G$38,2,FALSE)),"")</f>
        <v>Communications</v>
      </c>
      <c r="AG542" s="67" t="str">
        <f>IF(IFERROR(SEARCH(AG$6,$D542),0)&gt;0,TRIM(VLOOKUP(AG$6,'Lifeline-Capability XWalk'!$F$6:$G$38,2,FALSE)),"")</f>
        <v/>
      </c>
      <c r="AH542" s="67" t="str">
        <f>IF(IFERROR(SEARCH(AH$6,$D542),0)&gt;0,TRIM(VLOOKUP(AH$6,'Lifeline-Capability XWalk'!$F$6:$G$38,2,FALSE)),"")</f>
        <v/>
      </c>
      <c r="AI542" s="67" t="str">
        <f>IF(IFERROR(SEARCH(AI$6,$D542),0)&gt;0,TRIM(VLOOKUP(AI$6,'Lifeline-Capability XWalk'!$F$6:$G$38,2,FALSE)),"")</f>
        <v/>
      </c>
      <c r="AJ542" s="67" t="str">
        <f>IF(IFERROR(SEARCH(AJ$6,$D542),0)&gt;0,TRIM(VLOOKUP(AJ$6,'Lifeline-Capability XWalk'!$F$6:$G$38,2,FALSE)),"")</f>
        <v/>
      </c>
      <c r="AK542" s="67" t="str">
        <f>IF(IFERROR(SEARCH(AK$6,$D542),0)&gt;0,TRIM(VLOOKUP(AK$6,'Lifeline-Capability XWalk'!$F$6:$G$38,2,FALSE)),"")</f>
        <v/>
      </c>
      <c r="AL542" s="68" t="str">
        <f>IF(IFERROR(SEARCH(AL$6,$D542),0)&gt;0,TRIM(VLOOKUP(AL$6,'Lifeline-Capability XWalk'!$F$6:$G$38,2,FALSE)),"")</f>
        <v/>
      </c>
      <c r="AM542" s="24" t="str">
        <f t="shared" si="30"/>
        <v/>
      </c>
      <c r="AN542" s="24" t="str">
        <f t="shared" si="31"/>
        <v/>
      </c>
      <c r="AO542" s="24" t="str">
        <f t="shared" si="31"/>
        <v/>
      </c>
      <c r="AP542" s="24" t="str">
        <f t="shared" si="31"/>
        <v/>
      </c>
      <c r="AQ542" s="24" t="str">
        <f t="shared" si="31"/>
        <v>Communications</v>
      </c>
      <c r="AR542" s="24" t="str">
        <f t="shared" si="31"/>
        <v/>
      </c>
      <c r="AS542" s="24" t="str">
        <f t="shared" si="31"/>
        <v/>
      </c>
      <c r="AT542" s="24" t="str">
        <f t="shared" si="31"/>
        <v/>
      </c>
      <c r="AU542" s="24" t="str">
        <f t="shared" si="31"/>
        <v/>
      </c>
    </row>
    <row r="543" spans="1:47" ht="32.1" customHeight="1" x14ac:dyDescent="0.2">
      <c r="A543" s="143" t="s">
        <v>1113</v>
      </c>
      <c r="B543" s="69" t="s">
        <v>20</v>
      </c>
      <c r="C543" s="144" t="s">
        <v>1099</v>
      </c>
      <c r="D543" s="69" t="s">
        <v>1104</v>
      </c>
      <c r="E543" s="64" t="str">
        <f t="shared" si="32"/>
        <v>Communications</v>
      </c>
      <c r="F543" s="70" t="s">
        <v>781</v>
      </c>
      <c r="G543" s="66" t="str">
        <f>IF(IFERROR(SEARCH(G$6,$D543),0)&gt;0,TRIM(VLOOKUP(G$6,'Lifeline-Capability XWalk'!$F$6:$G$38,2,FALSE)),"")</f>
        <v/>
      </c>
      <c r="H543" s="67" t="str">
        <f>IF(IFERROR(SEARCH(H$6,$D543),0)&gt;0,TRIM(VLOOKUP(H$6,'Lifeline-Capability XWalk'!$F$6:$G$38,2,FALSE)),"")</f>
        <v/>
      </c>
      <c r="I543" s="67" t="str">
        <f>IF(IFERROR(SEARCH(I$6,$D543),0)&gt;0,TRIM(VLOOKUP(I$6,'Lifeline-Capability XWalk'!$F$6:$G$38,2,FALSE)),"")</f>
        <v/>
      </c>
      <c r="J543" s="67" t="str">
        <f>IF(IFERROR(SEARCH(J$6,$D543),0)&gt;0,TRIM(VLOOKUP(J$6,'Lifeline-Capability XWalk'!$F$6:$G$38,2,FALSE)),"")</f>
        <v/>
      </c>
      <c r="K543" s="67" t="str">
        <f>IF(IFERROR(SEARCH(K$6,$D543),0)&gt;0,TRIM(VLOOKUP(K$6,'Lifeline-Capability XWalk'!$F$6:$G$38,2,FALSE)),"")</f>
        <v/>
      </c>
      <c r="L543" s="67" t="str">
        <f>IF(IFERROR(SEARCH(L$6,$D543),0)&gt;0,TRIM(VLOOKUP(L$6,'Lifeline-Capability XWalk'!$F$6:$G$38,2,FALSE)),"")</f>
        <v/>
      </c>
      <c r="M543" s="67" t="str">
        <f>IF(IFERROR(SEARCH(M$6,$D543),0)&gt;0,TRIM(VLOOKUP(M$6,'Lifeline-Capability XWalk'!$F$6:$G$38,2,FALSE)),"")</f>
        <v/>
      </c>
      <c r="N543" s="67" t="str">
        <f>IF(IFERROR(SEARCH(N$6,$D543),0)&gt;0,TRIM(VLOOKUP(N$6,'Lifeline-Capability XWalk'!$F$6:$G$38,2,FALSE)),"")</f>
        <v/>
      </c>
      <c r="O543" s="67" t="str">
        <f>IF(IFERROR(SEARCH(O$6,$D543),0)&gt;0,TRIM(VLOOKUP(O$6,'Lifeline-Capability XWalk'!$F$6:$G$38,2,FALSE)),"")</f>
        <v/>
      </c>
      <c r="P543" s="67" t="str">
        <f>IF(IFERROR(SEARCH(P$6,$D543),0)&gt;0,TRIM(VLOOKUP(P$6,'Lifeline-Capability XWalk'!$F$6:$G$38,2,FALSE)),"")</f>
        <v/>
      </c>
      <c r="Q543" s="67" t="str">
        <f>IF(IFERROR(SEARCH(Q$6,$D543),0)&gt;0,TRIM(VLOOKUP(Q$6,'Lifeline-Capability XWalk'!$F$6:$G$38,2,FALSE)),"")</f>
        <v/>
      </c>
      <c r="R543" s="67" t="str">
        <f>IF(IFERROR(SEARCH(R$6,$D543),0)&gt;0,TRIM(VLOOKUP(R$6,'Lifeline-Capability XWalk'!$F$6:$G$38,2,FALSE)),"")</f>
        <v/>
      </c>
      <c r="S543" s="67" t="str">
        <f>IF(IFERROR(SEARCH(S$6,$D543),0)&gt;0,TRIM(VLOOKUP(S$6,'Lifeline-Capability XWalk'!$F$6:$G$38,2,FALSE)),"")</f>
        <v/>
      </c>
      <c r="T543" s="67" t="str">
        <f>IF(IFERROR(SEARCH(T$6,$D543),0)&gt;0,TRIM(VLOOKUP(T$6,'Lifeline-Capability XWalk'!$F$6:$G$38,2,FALSE)),"")</f>
        <v/>
      </c>
      <c r="U543" s="67" t="str">
        <f>IF(IFERROR(SEARCH(U$6,$D543),0)&gt;0,TRIM(VLOOKUP(U$6,'Lifeline-Capability XWalk'!$F$6:$G$38,2,FALSE)),"")</f>
        <v/>
      </c>
      <c r="V543" s="67" t="str">
        <f>IF(IFERROR(SEARCH(V$6,$D543),0)&gt;0,TRIM(VLOOKUP(V$6,'Lifeline-Capability XWalk'!$F$6:$G$38,2,FALSE)),"")</f>
        <v/>
      </c>
      <c r="W543" s="67" t="str">
        <f>IF(IFERROR(SEARCH(W$6,$D543),0)&gt;0,TRIM(VLOOKUP(W$6,'Lifeline-Capability XWalk'!$F$6:$G$38,2,FALSE)),"")</f>
        <v/>
      </c>
      <c r="X543" s="67" t="str">
        <f>IF(IFERROR(SEARCH(X$6,$D543),0)&gt;0,TRIM(VLOOKUP(X$6,'Lifeline-Capability XWalk'!$F$6:$G$38,2,FALSE)),"")</f>
        <v/>
      </c>
      <c r="Y543" s="67" t="str">
        <f>IF(IFERROR(SEARCH(Y$6,$D543),0)&gt;0,TRIM(VLOOKUP(Y$6,'Lifeline-Capability XWalk'!$F$6:$G$38,2,FALSE)),"")</f>
        <v/>
      </c>
      <c r="Z543" s="67" t="str">
        <f>IF(IFERROR(SEARCH(Z$6,$D543),0)&gt;0,TRIM(VLOOKUP(Z$6,'Lifeline-Capability XWalk'!$F$6:$G$38,2,FALSE)),"")</f>
        <v/>
      </c>
      <c r="AA543" s="67" t="str">
        <f>IF(IFERROR(SEARCH(AA$6,$D543),0)&gt;0,TRIM(VLOOKUP(AA$6,'Lifeline-Capability XWalk'!$F$6:$G$38,2,FALSE)),"")</f>
        <v/>
      </c>
      <c r="AB543" s="67" t="str">
        <f>IF(IFERROR(SEARCH(AB$6,$D543),0)&gt;0,TRIM(VLOOKUP(AB$6,'Lifeline-Capability XWalk'!$F$6:$G$38,2,FALSE)),"")</f>
        <v/>
      </c>
      <c r="AC543" s="67" t="str">
        <f>IF(IFERROR(SEARCH(AC$6,$D543),0)&gt;0,TRIM(VLOOKUP(AC$6,'Lifeline-Capability XWalk'!$F$6:$G$38,2,FALSE)),"")</f>
        <v/>
      </c>
      <c r="AD543" s="67" t="str">
        <f>IF(IFERROR(SEARCH(AD$6,$D543),0)&gt;0,TRIM(VLOOKUP(AD$6,'Lifeline-Capability XWalk'!$F$6:$G$38,2,FALSE)),"")</f>
        <v/>
      </c>
      <c r="AE543" s="67" t="str">
        <f>IF(IFERROR(SEARCH(AE$6,$D543),0)&gt;0,TRIM(VLOOKUP(AE$6,'Lifeline-Capability XWalk'!$F$6:$G$38,2,FALSE)),"")</f>
        <v/>
      </c>
      <c r="AF543" s="67" t="str">
        <f>IF(IFERROR(SEARCH(AF$6,$D543),0)&gt;0,TRIM(VLOOKUP(AF$6,'Lifeline-Capability XWalk'!$F$6:$G$38,2,FALSE)),"")</f>
        <v>Communications</v>
      </c>
      <c r="AG543" s="67" t="str">
        <f>IF(IFERROR(SEARCH(AG$6,$D543),0)&gt;0,TRIM(VLOOKUP(AG$6,'Lifeline-Capability XWalk'!$F$6:$G$38,2,FALSE)),"")</f>
        <v/>
      </c>
      <c r="AH543" s="67" t="str">
        <f>IF(IFERROR(SEARCH(AH$6,$D543),0)&gt;0,TRIM(VLOOKUP(AH$6,'Lifeline-Capability XWalk'!$F$6:$G$38,2,FALSE)),"")</f>
        <v/>
      </c>
      <c r="AI543" s="67" t="str">
        <f>IF(IFERROR(SEARCH(AI$6,$D543),0)&gt;0,TRIM(VLOOKUP(AI$6,'Lifeline-Capability XWalk'!$F$6:$G$38,2,FALSE)),"")</f>
        <v/>
      </c>
      <c r="AJ543" s="67" t="str">
        <f>IF(IFERROR(SEARCH(AJ$6,$D543),0)&gt;0,TRIM(VLOOKUP(AJ$6,'Lifeline-Capability XWalk'!$F$6:$G$38,2,FALSE)),"")</f>
        <v/>
      </c>
      <c r="AK543" s="67" t="str">
        <f>IF(IFERROR(SEARCH(AK$6,$D543),0)&gt;0,TRIM(VLOOKUP(AK$6,'Lifeline-Capability XWalk'!$F$6:$G$38,2,FALSE)),"")</f>
        <v/>
      </c>
      <c r="AL543" s="68" t="str">
        <f>IF(IFERROR(SEARCH(AL$6,$D543),0)&gt;0,TRIM(VLOOKUP(AL$6,'Lifeline-Capability XWalk'!$F$6:$G$38,2,FALSE)),"")</f>
        <v/>
      </c>
      <c r="AM543" s="24" t="str">
        <f t="shared" si="30"/>
        <v/>
      </c>
      <c r="AN543" s="24" t="str">
        <f t="shared" si="31"/>
        <v/>
      </c>
      <c r="AO543" s="24" t="str">
        <f t="shared" si="31"/>
        <v/>
      </c>
      <c r="AP543" s="24" t="str">
        <f t="shared" si="31"/>
        <v/>
      </c>
      <c r="AQ543" s="24" t="str">
        <f t="shared" si="31"/>
        <v>Communications</v>
      </c>
      <c r="AR543" s="24" t="str">
        <f t="shared" si="31"/>
        <v/>
      </c>
      <c r="AS543" s="24" t="str">
        <f t="shared" si="31"/>
        <v/>
      </c>
      <c r="AT543" s="24" t="str">
        <f t="shared" si="31"/>
        <v/>
      </c>
      <c r="AU543" s="24" t="str">
        <f t="shared" si="31"/>
        <v/>
      </c>
    </row>
    <row r="544" spans="1:47" ht="32.1" customHeight="1" x14ac:dyDescent="0.2">
      <c r="A544" s="141" t="s">
        <v>1113</v>
      </c>
      <c r="B544" s="63" t="s">
        <v>1130</v>
      </c>
      <c r="C544" s="142" t="s">
        <v>1082</v>
      </c>
      <c r="D544" s="63" t="s">
        <v>1104</v>
      </c>
      <c r="E544" s="64" t="str">
        <f t="shared" si="32"/>
        <v>Communications</v>
      </c>
      <c r="F544" s="65" t="s">
        <v>723</v>
      </c>
      <c r="G544" s="66" t="str">
        <f>IF(IFERROR(SEARCH(G$6,$D544),0)&gt;0,TRIM(VLOOKUP(G$6,'Lifeline-Capability XWalk'!$F$6:$G$38,2,FALSE)),"")</f>
        <v/>
      </c>
      <c r="H544" s="67" t="str">
        <f>IF(IFERROR(SEARCH(H$6,$D544),0)&gt;0,TRIM(VLOOKUP(H$6,'Lifeline-Capability XWalk'!$F$6:$G$38,2,FALSE)),"")</f>
        <v/>
      </c>
      <c r="I544" s="67" t="str">
        <f>IF(IFERROR(SEARCH(I$6,$D544),0)&gt;0,TRIM(VLOOKUP(I$6,'Lifeline-Capability XWalk'!$F$6:$G$38,2,FALSE)),"")</f>
        <v/>
      </c>
      <c r="J544" s="67" t="str">
        <f>IF(IFERROR(SEARCH(J$6,$D544),0)&gt;0,TRIM(VLOOKUP(J$6,'Lifeline-Capability XWalk'!$F$6:$G$38,2,FALSE)),"")</f>
        <v/>
      </c>
      <c r="K544" s="67" t="str">
        <f>IF(IFERROR(SEARCH(K$6,$D544),0)&gt;0,TRIM(VLOOKUP(K$6,'Lifeline-Capability XWalk'!$F$6:$G$38,2,FALSE)),"")</f>
        <v/>
      </c>
      <c r="L544" s="67" t="str">
        <f>IF(IFERROR(SEARCH(L$6,$D544),0)&gt;0,TRIM(VLOOKUP(L$6,'Lifeline-Capability XWalk'!$F$6:$G$38,2,FALSE)),"")</f>
        <v/>
      </c>
      <c r="M544" s="67" t="str">
        <f>IF(IFERROR(SEARCH(M$6,$D544),0)&gt;0,TRIM(VLOOKUP(M$6,'Lifeline-Capability XWalk'!$F$6:$G$38,2,FALSE)),"")</f>
        <v/>
      </c>
      <c r="N544" s="67" t="str">
        <f>IF(IFERROR(SEARCH(N$6,$D544),0)&gt;0,TRIM(VLOOKUP(N$6,'Lifeline-Capability XWalk'!$F$6:$G$38,2,FALSE)),"")</f>
        <v/>
      </c>
      <c r="O544" s="67" t="str">
        <f>IF(IFERROR(SEARCH(O$6,$D544),0)&gt;0,TRIM(VLOOKUP(O$6,'Lifeline-Capability XWalk'!$F$6:$G$38,2,FALSE)),"")</f>
        <v/>
      </c>
      <c r="P544" s="67" t="str">
        <f>IF(IFERROR(SEARCH(P$6,$D544),0)&gt;0,TRIM(VLOOKUP(P$6,'Lifeline-Capability XWalk'!$F$6:$G$38,2,FALSE)),"")</f>
        <v/>
      </c>
      <c r="Q544" s="67" t="str">
        <f>IF(IFERROR(SEARCH(Q$6,$D544),0)&gt;0,TRIM(VLOOKUP(Q$6,'Lifeline-Capability XWalk'!$F$6:$G$38,2,FALSE)),"")</f>
        <v/>
      </c>
      <c r="R544" s="67" t="str">
        <f>IF(IFERROR(SEARCH(R$6,$D544),0)&gt;0,TRIM(VLOOKUP(R$6,'Lifeline-Capability XWalk'!$F$6:$G$38,2,FALSE)),"")</f>
        <v/>
      </c>
      <c r="S544" s="67" t="str">
        <f>IF(IFERROR(SEARCH(S$6,$D544),0)&gt;0,TRIM(VLOOKUP(S$6,'Lifeline-Capability XWalk'!$F$6:$G$38,2,FALSE)),"")</f>
        <v/>
      </c>
      <c r="T544" s="67" t="str">
        <f>IF(IFERROR(SEARCH(T$6,$D544),0)&gt;0,TRIM(VLOOKUP(T$6,'Lifeline-Capability XWalk'!$F$6:$G$38,2,FALSE)),"")</f>
        <v/>
      </c>
      <c r="U544" s="67" t="str">
        <f>IF(IFERROR(SEARCH(U$6,$D544),0)&gt;0,TRIM(VLOOKUP(U$6,'Lifeline-Capability XWalk'!$F$6:$G$38,2,FALSE)),"")</f>
        <v/>
      </c>
      <c r="V544" s="67" t="str">
        <f>IF(IFERROR(SEARCH(V$6,$D544),0)&gt;0,TRIM(VLOOKUP(V$6,'Lifeline-Capability XWalk'!$F$6:$G$38,2,FALSE)),"")</f>
        <v/>
      </c>
      <c r="W544" s="67" t="str">
        <f>IF(IFERROR(SEARCH(W$6,$D544),0)&gt;0,TRIM(VLOOKUP(W$6,'Lifeline-Capability XWalk'!$F$6:$G$38,2,FALSE)),"")</f>
        <v/>
      </c>
      <c r="X544" s="67" t="str">
        <f>IF(IFERROR(SEARCH(X$6,$D544),0)&gt;0,TRIM(VLOOKUP(X$6,'Lifeline-Capability XWalk'!$F$6:$G$38,2,FALSE)),"")</f>
        <v/>
      </c>
      <c r="Y544" s="67" t="str">
        <f>IF(IFERROR(SEARCH(Y$6,$D544),0)&gt;0,TRIM(VLOOKUP(Y$6,'Lifeline-Capability XWalk'!$F$6:$G$38,2,FALSE)),"")</f>
        <v/>
      </c>
      <c r="Z544" s="67" t="str">
        <f>IF(IFERROR(SEARCH(Z$6,$D544),0)&gt;0,TRIM(VLOOKUP(Z$6,'Lifeline-Capability XWalk'!$F$6:$G$38,2,FALSE)),"")</f>
        <v/>
      </c>
      <c r="AA544" s="67" t="str">
        <f>IF(IFERROR(SEARCH(AA$6,$D544),0)&gt;0,TRIM(VLOOKUP(AA$6,'Lifeline-Capability XWalk'!$F$6:$G$38,2,FALSE)),"")</f>
        <v/>
      </c>
      <c r="AB544" s="67" t="str">
        <f>IF(IFERROR(SEARCH(AB$6,$D544),0)&gt;0,TRIM(VLOOKUP(AB$6,'Lifeline-Capability XWalk'!$F$6:$G$38,2,FALSE)),"")</f>
        <v/>
      </c>
      <c r="AC544" s="67" t="str">
        <f>IF(IFERROR(SEARCH(AC$6,$D544),0)&gt;0,TRIM(VLOOKUP(AC$6,'Lifeline-Capability XWalk'!$F$6:$G$38,2,FALSE)),"")</f>
        <v/>
      </c>
      <c r="AD544" s="67" t="str">
        <f>IF(IFERROR(SEARCH(AD$6,$D544),0)&gt;0,TRIM(VLOOKUP(AD$6,'Lifeline-Capability XWalk'!$F$6:$G$38,2,FALSE)),"")</f>
        <v/>
      </c>
      <c r="AE544" s="67" t="str">
        <f>IF(IFERROR(SEARCH(AE$6,$D544),0)&gt;0,TRIM(VLOOKUP(AE$6,'Lifeline-Capability XWalk'!$F$6:$G$38,2,FALSE)),"")</f>
        <v/>
      </c>
      <c r="AF544" s="67" t="str">
        <f>IF(IFERROR(SEARCH(AF$6,$D544),0)&gt;0,TRIM(VLOOKUP(AF$6,'Lifeline-Capability XWalk'!$F$6:$G$38,2,FALSE)),"")</f>
        <v>Communications</v>
      </c>
      <c r="AG544" s="67" t="str">
        <f>IF(IFERROR(SEARCH(AG$6,$D544),0)&gt;0,TRIM(VLOOKUP(AG$6,'Lifeline-Capability XWalk'!$F$6:$G$38,2,FALSE)),"")</f>
        <v/>
      </c>
      <c r="AH544" s="67" t="str">
        <f>IF(IFERROR(SEARCH(AH$6,$D544),0)&gt;0,TRIM(VLOOKUP(AH$6,'Lifeline-Capability XWalk'!$F$6:$G$38,2,FALSE)),"")</f>
        <v/>
      </c>
      <c r="AI544" s="67" t="str">
        <f>IF(IFERROR(SEARCH(AI$6,$D544),0)&gt;0,TRIM(VLOOKUP(AI$6,'Lifeline-Capability XWalk'!$F$6:$G$38,2,FALSE)),"")</f>
        <v/>
      </c>
      <c r="AJ544" s="67" t="str">
        <f>IF(IFERROR(SEARCH(AJ$6,$D544),0)&gt;0,TRIM(VLOOKUP(AJ$6,'Lifeline-Capability XWalk'!$F$6:$G$38,2,FALSE)),"")</f>
        <v/>
      </c>
      <c r="AK544" s="67" t="str">
        <f>IF(IFERROR(SEARCH(AK$6,$D544),0)&gt;0,TRIM(VLOOKUP(AK$6,'Lifeline-Capability XWalk'!$F$6:$G$38,2,FALSE)),"")</f>
        <v/>
      </c>
      <c r="AL544" s="68" t="str">
        <f>IF(IFERROR(SEARCH(AL$6,$D544),0)&gt;0,TRIM(VLOOKUP(AL$6,'Lifeline-Capability XWalk'!$F$6:$G$38,2,FALSE)),"")</f>
        <v/>
      </c>
      <c r="AM544" s="24" t="str">
        <f t="shared" si="30"/>
        <v/>
      </c>
      <c r="AN544" s="24" t="str">
        <f t="shared" si="31"/>
        <v/>
      </c>
      <c r="AO544" s="24" t="str">
        <f t="shared" si="31"/>
        <v/>
      </c>
      <c r="AP544" s="24" t="str">
        <f t="shared" si="31"/>
        <v/>
      </c>
      <c r="AQ544" s="24" t="str">
        <f t="shared" si="31"/>
        <v>Communications</v>
      </c>
      <c r="AR544" s="24" t="str">
        <f t="shared" si="31"/>
        <v/>
      </c>
      <c r="AS544" s="24" t="str">
        <f t="shared" si="31"/>
        <v/>
      </c>
      <c r="AT544" s="24" t="str">
        <f t="shared" si="31"/>
        <v/>
      </c>
      <c r="AU544" s="24" t="str">
        <f t="shared" si="31"/>
        <v/>
      </c>
    </row>
    <row r="545" spans="1:47" ht="32.1" customHeight="1" x14ac:dyDescent="0.2">
      <c r="A545" s="143" t="s">
        <v>1113</v>
      </c>
      <c r="B545" s="69" t="s">
        <v>1130</v>
      </c>
      <c r="C545" s="144" t="s">
        <v>1082</v>
      </c>
      <c r="D545" s="69" t="s">
        <v>1104</v>
      </c>
      <c r="E545" s="64" t="str">
        <f t="shared" si="32"/>
        <v>Communications</v>
      </c>
      <c r="F545" s="70" t="s">
        <v>824</v>
      </c>
      <c r="G545" s="66" t="str">
        <f>IF(IFERROR(SEARCH(G$6,$D545),0)&gt;0,TRIM(VLOOKUP(G$6,'Lifeline-Capability XWalk'!$F$6:$G$38,2,FALSE)),"")</f>
        <v/>
      </c>
      <c r="H545" s="67" t="str">
        <f>IF(IFERROR(SEARCH(H$6,$D545),0)&gt;0,TRIM(VLOOKUP(H$6,'Lifeline-Capability XWalk'!$F$6:$G$38,2,FALSE)),"")</f>
        <v/>
      </c>
      <c r="I545" s="67" t="str">
        <f>IF(IFERROR(SEARCH(I$6,$D545),0)&gt;0,TRIM(VLOOKUP(I$6,'Lifeline-Capability XWalk'!$F$6:$G$38,2,FALSE)),"")</f>
        <v/>
      </c>
      <c r="J545" s="67" t="str">
        <f>IF(IFERROR(SEARCH(J$6,$D545),0)&gt;0,TRIM(VLOOKUP(J$6,'Lifeline-Capability XWalk'!$F$6:$G$38,2,FALSE)),"")</f>
        <v/>
      </c>
      <c r="K545" s="67" t="str">
        <f>IF(IFERROR(SEARCH(K$6,$D545),0)&gt;0,TRIM(VLOOKUP(K$6,'Lifeline-Capability XWalk'!$F$6:$G$38,2,FALSE)),"")</f>
        <v/>
      </c>
      <c r="L545" s="67" t="str">
        <f>IF(IFERROR(SEARCH(L$6,$D545),0)&gt;0,TRIM(VLOOKUP(L$6,'Lifeline-Capability XWalk'!$F$6:$G$38,2,FALSE)),"")</f>
        <v/>
      </c>
      <c r="M545" s="67" t="str">
        <f>IF(IFERROR(SEARCH(M$6,$D545),0)&gt;0,TRIM(VLOOKUP(M$6,'Lifeline-Capability XWalk'!$F$6:$G$38,2,FALSE)),"")</f>
        <v/>
      </c>
      <c r="N545" s="67" t="str">
        <f>IF(IFERROR(SEARCH(N$6,$D545),0)&gt;0,TRIM(VLOOKUP(N$6,'Lifeline-Capability XWalk'!$F$6:$G$38,2,FALSE)),"")</f>
        <v/>
      </c>
      <c r="O545" s="67" t="str">
        <f>IF(IFERROR(SEARCH(O$6,$D545),0)&gt;0,TRIM(VLOOKUP(O$6,'Lifeline-Capability XWalk'!$F$6:$G$38,2,FALSE)),"")</f>
        <v/>
      </c>
      <c r="P545" s="67" t="str">
        <f>IF(IFERROR(SEARCH(P$6,$D545),0)&gt;0,TRIM(VLOOKUP(P$6,'Lifeline-Capability XWalk'!$F$6:$G$38,2,FALSE)),"")</f>
        <v/>
      </c>
      <c r="Q545" s="67" t="str">
        <f>IF(IFERROR(SEARCH(Q$6,$D545),0)&gt;0,TRIM(VLOOKUP(Q$6,'Lifeline-Capability XWalk'!$F$6:$G$38,2,FALSE)),"")</f>
        <v/>
      </c>
      <c r="R545" s="67" t="str">
        <f>IF(IFERROR(SEARCH(R$6,$D545),0)&gt;0,TRIM(VLOOKUP(R$6,'Lifeline-Capability XWalk'!$F$6:$G$38,2,FALSE)),"")</f>
        <v/>
      </c>
      <c r="S545" s="67" t="str">
        <f>IF(IFERROR(SEARCH(S$6,$D545),0)&gt;0,TRIM(VLOOKUP(S$6,'Lifeline-Capability XWalk'!$F$6:$G$38,2,FALSE)),"")</f>
        <v/>
      </c>
      <c r="T545" s="67" t="str">
        <f>IF(IFERROR(SEARCH(T$6,$D545),0)&gt;0,TRIM(VLOOKUP(T$6,'Lifeline-Capability XWalk'!$F$6:$G$38,2,FALSE)),"")</f>
        <v/>
      </c>
      <c r="U545" s="67" t="str">
        <f>IF(IFERROR(SEARCH(U$6,$D545),0)&gt;0,TRIM(VLOOKUP(U$6,'Lifeline-Capability XWalk'!$F$6:$G$38,2,FALSE)),"")</f>
        <v/>
      </c>
      <c r="V545" s="67" t="str">
        <f>IF(IFERROR(SEARCH(V$6,$D545),0)&gt;0,TRIM(VLOOKUP(V$6,'Lifeline-Capability XWalk'!$F$6:$G$38,2,FALSE)),"")</f>
        <v/>
      </c>
      <c r="W545" s="67" t="str">
        <f>IF(IFERROR(SEARCH(W$6,$D545),0)&gt;0,TRIM(VLOOKUP(W$6,'Lifeline-Capability XWalk'!$F$6:$G$38,2,FALSE)),"")</f>
        <v/>
      </c>
      <c r="X545" s="67" t="str">
        <f>IF(IFERROR(SEARCH(X$6,$D545),0)&gt;0,TRIM(VLOOKUP(X$6,'Lifeline-Capability XWalk'!$F$6:$G$38,2,FALSE)),"")</f>
        <v/>
      </c>
      <c r="Y545" s="67" t="str">
        <f>IF(IFERROR(SEARCH(Y$6,$D545),0)&gt;0,TRIM(VLOOKUP(Y$6,'Lifeline-Capability XWalk'!$F$6:$G$38,2,FALSE)),"")</f>
        <v/>
      </c>
      <c r="Z545" s="67" t="str">
        <f>IF(IFERROR(SEARCH(Z$6,$D545),0)&gt;0,TRIM(VLOOKUP(Z$6,'Lifeline-Capability XWalk'!$F$6:$G$38,2,FALSE)),"")</f>
        <v/>
      </c>
      <c r="AA545" s="67" t="str">
        <f>IF(IFERROR(SEARCH(AA$6,$D545),0)&gt;0,TRIM(VLOOKUP(AA$6,'Lifeline-Capability XWalk'!$F$6:$G$38,2,FALSE)),"")</f>
        <v/>
      </c>
      <c r="AB545" s="67" t="str">
        <f>IF(IFERROR(SEARCH(AB$6,$D545),0)&gt;0,TRIM(VLOOKUP(AB$6,'Lifeline-Capability XWalk'!$F$6:$G$38,2,FALSE)),"")</f>
        <v/>
      </c>
      <c r="AC545" s="67" t="str">
        <f>IF(IFERROR(SEARCH(AC$6,$D545),0)&gt;0,TRIM(VLOOKUP(AC$6,'Lifeline-Capability XWalk'!$F$6:$G$38,2,FALSE)),"")</f>
        <v/>
      </c>
      <c r="AD545" s="67" t="str">
        <f>IF(IFERROR(SEARCH(AD$6,$D545),0)&gt;0,TRIM(VLOOKUP(AD$6,'Lifeline-Capability XWalk'!$F$6:$G$38,2,FALSE)),"")</f>
        <v/>
      </c>
      <c r="AE545" s="67" t="str">
        <f>IF(IFERROR(SEARCH(AE$6,$D545),0)&gt;0,TRIM(VLOOKUP(AE$6,'Lifeline-Capability XWalk'!$F$6:$G$38,2,FALSE)),"")</f>
        <v/>
      </c>
      <c r="AF545" s="67" t="str">
        <f>IF(IFERROR(SEARCH(AF$6,$D545),0)&gt;0,TRIM(VLOOKUP(AF$6,'Lifeline-Capability XWalk'!$F$6:$G$38,2,FALSE)),"")</f>
        <v>Communications</v>
      </c>
      <c r="AG545" s="67" t="str">
        <f>IF(IFERROR(SEARCH(AG$6,$D545),0)&gt;0,TRIM(VLOOKUP(AG$6,'Lifeline-Capability XWalk'!$F$6:$G$38,2,FALSE)),"")</f>
        <v/>
      </c>
      <c r="AH545" s="67" t="str">
        <f>IF(IFERROR(SEARCH(AH$6,$D545),0)&gt;0,TRIM(VLOOKUP(AH$6,'Lifeline-Capability XWalk'!$F$6:$G$38,2,FALSE)),"")</f>
        <v/>
      </c>
      <c r="AI545" s="67" t="str">
        <f>IF(IFERROR(SEARCH(AI$6,$D545),0)&gt;0,TRIM(VLOOKUP(AI$6,'Lifeline-Capability XWalk'!$F$6:$G$38,2,FALSE)),"")</f>
        <v/>
      </c>
      <c r="AJ545" s="67" t="str">
        <f>IF(IFERROR(SEARCH(AJ$6,$D545),0)&gt;0,TRIM(VLOOKUP(AJ$6,'Lifeline-Capability XWalk'!$F$6:$G$38,2,FALSE)),"")</f>
        <v/>
      </c>
      <c r="AK545" s="67" t="str">
        <f>IF(IFERROR(SEARCH(AK$6,$D545),0)&gt;0,TRIM(VLOOKUP(AK$6,'Lifeline-Capability XWalk'!$F$6:$G$38,2,FALSE)),"")</f>
        <v/>
      </c>
      <c r="AL545" s="68" t="str">
        <f>IF(IFERROR(SEARCH(AL$6,$D545),0)&gt;0,TRIM(VLOOKUP(AL$6,'Lifeline-Capability XWalk'!$F$6:$G$38,2,FALSE)),"")</f>
        <v/>
      </c>
      <c r="AM545" s="24" t="str">
        <f t="shared" si="30"/>
        <v/>
      </c>
      <c r="AN545" s="24" t="str">
        <f t="shared" si="31"/>
        <v/>
      </c>
      <c r="AO545" s="24" t="str">
        <f t="shared" si="31"/>
        <v/>
      </c>
      <c r="AP545" s="24" t="str">
        <f t="shared" si="31"/>
        <v/>
      </c>
      <c r="AQ545" s="24" t="str">
        <f t="shared" si="31"/>
        <v>Communications</v>
      </c>
      <c r="AR545" s="24" t="str">
        <f t="shared" si="31"/>
        <v/>
      </c>
      <c r="AS545" s="24" t="str">
        <f t="shared" ref="AN545:AU577" si="33">IF(COUNTIF($G545:$AL545,AS$6)&gt;0,AS$6,"")</f>
        <v/>
      </c>
      <c r="AT545" s="24" t="str">
        <f t="shared" si="33"/>
        <v/>
      </c>
      <c r="AU545" s="24" t="str">
        <f t="shared" si="33"/>
        <v/>
      </c>
    </row>
    <row r="546" spans="1:47" ht="32.1" customHeight="1" x14ac:dyDescent="0.2">
      <c r="A546" s="143" t="s">
        <v>1113</v>
      </c>
      <c r="B546" s="69" t="s">
        <v>1130</v>
      </c>
      <c r="C546" s="144" t="s">
        <v>1082</v>
      </c>
      <c r="D546" s="69" t="s">
        <v>1104</v>
      </c>
      <c r="E546" s="64" t="str">
        <f t="shared" si="32"/>
        <v>Communications</v>
      </c>
      <c r="F546" s="70" t="s">
        <v>305</v>
      </c>
      <c r="G546" s="66" t="str">
        <f>IF(IFERROR(SEARCH(G$6,$D546),0)&gt;0,TRIM(VLOOKUP(G$6,'Lifeline-Capability XWalk'!$F$6:$G$38,2,FALSE)),"")</f>
        <v/>
      </c>
      <c r="H546" s="67" t="str">
        <f>IF(IFERROR(SEARCH(H$6,$D546),0)&gt;0,TRIM(VLOOKUP(H$6,'Lifeline-Capability XWalk'!$F$6:$G$38,2,FALSE)),"")</f>
        <v/>
      </c>
      <c r="I546" s="67" t="str">
        <f>IF(IFERROR(SEARCH(I$6,$D546),0)&gt;0,TRIM(VLOOKUP(I$6,'Lifeline-Capability XWalk'!$F$6:$G$38,2,FALSE)),"")</f>
        <v/>
      </c>
      <c r="J546" s="67" t="str">
        <f>IF(IFERROR(SEARCH(J$6,$D546),0)&gt;0,TRIM(VLOOKUP(J$6,'Lifeline-Capability XWalk'!$F$6:$G$38,2,FALSE)),"")</f>
        <v/>
      </c>
      <c r="K546" s="67" t="str">
        <f>IF(IFERROR(SEARCH(K$6,$D546),0)&gt;0,TRIM(VLOOKUP(K$6,'Lifeline-Capability XWalk'!$F$6:$G$38,2,FALSE)),"")</f>
        <v/>
      </c>
      <c r="L546" s="67" t="str">
        <f>IF(IFERROR(SEARCH(L$6,$D546),0)&gt;0,TRIM(VLOOKUP(L$6,'Lifeline-Capability XWalk'!$F$6:$G$38,2,FALSE)),"")</f>
        <v/>
      </c>
      <c r="M546" s="67" t="str">
        <f>IF(IFERROR(SEARCH(M$6,$D546),0)&gt;0,TRIM(VLOOKUP(M$6,'Lifeline-Capability XWalk'!$F$6:$G$38,2,FALSE)),"")</f>
        <v/>
      </c>
      <c r="N546" s="67" t="str">
        <f>IF(IFERROR(SEARCH(N$6,$D546),0)&gt;0,TRIM(VLOOKUP(N$6,'Lifeline-Capability XWalk'!$F$6:$G$38,2,FALSE)),"")</f>
        <v/>
      </c>
      <c r="O546" s="67" t="str">
        <f>IF(IFERROR(SEARCH(O$6,$D546),0)&gt;0,TRIM(VLOOKUP(O$6,'Lifeline-Capability XWalk'!$F$6:$G$38,2,FALSE)),"")</f>
        <v/>
      </c>
      <c r="P546" s="67" t="str">
        <f>IF(IFERROR(SEARCH(P$6,$D546),0)&gt;0,TRIM(VLOOKUP(P$6,'Lifeline-Capability XWalk'!$F$6:$G$38,2,FALSE)),"")</f>
        <v/>
      </c>
      <c r="Q546" s="67" t="str">
        <f>IF(IFERROR(SEARCH(Q$6,$D546),0)&gt;0,TRIM(VLOOKUP(Q$6,'Lifeline-Capability XWalk'!$F$6:$G$38,2,FALSE)),"")</f>
        <v/>
      </c>
      <c r="R546" s="67" t="str">
        <f>IF(IFERROR(SEARCH(R$6,$D546),0)&gt;0,TRIM(VLOOKUP(R$6,'Lifeline-Capability XWalk'!$F$6:$G$38,2,FALSE)),"")</f>
        <v/>
      </c>
      <c r="S546" s="67" t="str">
        <f>IF(IFERROR(SEARCH(S$6,$D546),0)&gt;0,TRIM(VLOOKUP(S$6,'Lifeline-Capability XWalk'!$F$6:$G$38,2,FALSE)),"")</f>
        <v/>
      </c>
      <c r="T546" s="67" t="str">
        <f>IF(IFERROR(SEARCH(T$6,$D546),0)&gt;0,TRIM(VLOOKUP(T$6,'Lifeline-Capability XWalk'!$F$6:$G$38,2,FALSE)),"")</f>
        <v/>
      </c>
      <c r="U546" s="67" t="str">
        <f>IF(IFERROR(SEARCH(U$6,$D546),0)&gt;0,TRIM(VLOOKUP(U$6,'Lifeline-Capability XWalk'!$F$6:$G$38,2,FALSE)),"")</f>
        <v/>
      </c>
      <c r="V546" s="67" t="str">
        <f>IF(IFERROR(SEARCH(V$6,$D546),0)&gt;0,TRIM(VLOOKUP(V$6,'Lifeline-Capability XWalk'!$F$6:$G$38,2,FALSE)),"")</f>
        <v/>
      </c>
      <c r="W546" s="67" t="str">
        <f>IF(IFERROR(SEARCH(W$6,$D546),0)&gt;0,TRIM(VLOOKUP(W$6,'Lifeline-Capability XWalk'!$F$6:$G$38,2,FALSE)),"")</f>
        <v/>
      </c>
      <c r="X546" s="67" t="str">
        <f>IF(IFERROR(SEARCH(X$6,$D546),0)&gt;0,TRIM(VLOOKUP(X$6,'Lifeline-Capability XWalk'!$F$6:$G$38,2,FALSE)),"")</f>
        <v/>
      </c>
      <c r="Y546" s="67" t="str">
        <f>IF(IFERROR(SEARCH(Y$6,$D546),0)&gt;0,TRIM(VLOOKUP(Y$6,'Lifeline-Capability XWalk'!$F$6:$G$38,2,FALSE)),"")</f>
        <v/>
      </c>
      <c r="Z546" s="67" t="str">
        <f>IF(IFERROR(SEARCH(Z$6,$D546),0)&gt;0,TRIM(VLOOKUP(Z$6,'Lifeline-Capability XWalk'!$F$6:$G$38,2,FALSE)),"")</f>
        <v/>
      </c>
      <c r="AA546" s="67" t="str">
        <f>IF(IFERROR(SEARCH(AA$6,$D546),0)&gt;0,TRIM(VLOOKUP(AA$6,'Lifeline-Capability XWalk'!$F$6:$G$38,2,FALSE)),"")</f>
        <v/>
      </c>
      <c r="AB546" s="67" t="str">
        <f>IF(IFERROR(SEARCH(AB$6,$D546),0)&gt;0,TRIM(VLOOKUP(AB$6,'Lifeline-Capability XWalk'!$F$6:$G$38,2,FALSE)),"")</f>
        <v/>
      </c>
      <c r="AC546" s="67" t="str">
        <f>IF(IFERROR(SEARCH(AC$6,$D546),0)&gt;0,TRIM(VLOOKUP(AC$6,'Lifeline-Capability XWalk'!$F$6:$G$38,2,FALSE)),"")</f>
        <v/>
      </c>
      <c r="AD546" s="67" t="str">
        <f>IF(IFERROR(SEARCH(AD$6,$D546),0)&gt;0,TRIM(VLOOKUP(AD$6,'Lifeline-Capability XWalk'!$F$6:$G$38,2,FALSE)),"")</f>
        <v/>
      </c>
      <c r="AE546" s="67" t="str">
        <f>IF(IFERROR(SEARCH(AE$6,$D546),0)&gt;0,TRIM(VLOOKUP(AE$6,'Lifeline-Capability XWalk'!$F$6:$G$38,2,FALSE)),"")</f>
        <v/>
      </c>
      <c r="AF546" s="67" t="str">
        <f>IF(IFERROR(SEARCH(AF$6,$D546),0)&gt;0,TRIM(VLOOKUP(AF$6,'Lifeline-Capability XWalk'!$F$6:$G$38,2,FALSE)),"")</f>
        <v>Communications</v>
      </c>
      <c r="AG546" s="67" t="str">
        <f>IF(IFERROR(SEARCH(AG$6,$D546),0)&gt;0,TRIM(VLOOKUP(AG$6,'Lifeline-Capability XWalk'!$F$6:$G$38,2,FALSE)),"")</f>
        <v/>
      </c>
      <c r="AH546" s="67" t="str">
        <f>IF(IFERROR(SEARCH(AH$6,$D546),0)&gt;0,TRIM(VLOOKUP(AH$6,'Lifeline-Capability XWalk'!$F$6:$G$38,2,FALSE)),"")</f>
        <v/>
      </c>
      <c r="AI546" s="67" t="str">
        <f>IF(IFERROR(SEARCH(AI$6,$D546),0)&gt;0,TRIM(VLOOKUP(AI$6,'Lifeline-Capability XWalk'!$F$6:$G$38,2,FALSE)),"")</f>
        <v/>
      </c>
      <c r="AJ546" s="67" t="str">
        <f>IF(IFERROR(SEARCH(AJ$6,$D546),0)&gt;0,TRIM(VLOOKUP(AJ$6,'Lifeline-Capability XWalk'!$F$6:$G$38,2,FALSE)),"")</f>
        <v/>
      </c>
      <c r="AK546" s="67" t="str">
        <f>IF(IFERROR(SEARCH(AK$6,$D546),0)&gt;0,TRIM(VLOOKUP(AK$6,'Lifeline-Capability XWalk'!$F$6:$G$38,2,FALSE)),"")</f>
        <v/>
      </c>
      <c r="AL546" s="68" t="str">
        <f>IF(IFERROR(SEARCH(AL$6,$D546),0)&gt;0,TRIM(VLOOKUP(AL$6,'Lifeline-Capability XWalk'!$F$6:$G$38,2,FALSE)),"")</f>
        <v/>
      </c>
      <c r="AM546" s="24" t="str">
        <f t="shared" ref="AM546:AM609" si="34">IF(COUNTIF($G546:$AL546,AM$6)&gt;0,AM$6,"")</f>
        <v/>
      </c>
      <c r="AN546" s="24" t="str">
        <f t="shared" si="33"/>
        <v/>
      </c>
      <c r="AO546" s="24" t="str">
        <f t="shared" si="33"/>
        <v/>
      </c>
      <c r="AP546" s="24" t="str">
        <f t="shared" si="33"/>
        <v/>
      </c>
      <c r="AQ546" s="24" t="str">
        <f t="shared" si="33"/>
        <v>Communications</v>
      </c>
      <c r="AR546" s="24" t="str">
        <f t="shared" si="33"/>
        <v/>
      </c>
      <c r="AS546" s="24" t="str">
        <f t="shared" si="33"/>
        <v/>
      </c>
      <c r="AT546" s="24" t="str">
        <f t="shared" si="33"/>
        <v/>
      </c>
      <c r="AU546" s="24" t="str">
        <f t="shared" si="33"/>
        <v/>
      </c>
    </row>
    <row r="547" spans="1:47" ht="32.1" customHeight="1" x14ac:dyDescent="0.2">
      <c r="A547" s="143" t="s">
        <v>1113</v>
      </c>
      <c r="B547" s="69" t="s">
        <v>1130</v>
      </c>
      <c r="C547" s="144" t="s">
        <v>1082</v>
      </c>
      <c r="D547" s="69" t="s">
        <v>1104</v>
      </c>
      <c r="E547" s="64" t="str">
        <f t="shared" si="32"/>
        <v>Communications</v>
      </c>
      <c r="F547" s="70" t="s">
        <v>307</v>
      </c>
      <c r="G547" s="66" t="str">
        <f>IF(IFERROR(SEARCH(G$6,$D547),0)&gt;0,TRIM(VLOOKUP(G$6,'Lifeline-Capability XWalk'!$F$6:$G$38,2,FALSE)),"")</f>
        <v/>
      </c>
      <c r="H547" s="67" t="str">
        <f>IF(IFERROR(SEARCH(H$6,$D547),0)&gt;0,TRIM(VLOOKUP(H$6,'Lifeline-Capability XWalk'!$F$6:$G$38,2,FALSE)),"")</f>
        <v/>
      </c>
      <c r="I547" s="67" t="str">
        <f>IF(IFERROR(SEARCH(I$6,$D547),0)&gt;0,TRIM(VLOOKUP(I$6,'Lifeline-Capability XWalk'!$F$6:$G$38,2,FALSE)),"")</f>
        <v/>
      </c>
      <c r="J547" s="67" t="str">
        <f>IF(IFERROR(SEARCH(J$6,$D547),0)&gt;0,TRIM(VLOOKUP(J$6,'Lifeline-Capability XWalk'!$F$6:$G$38,2,FALSE)),"")</f>
        <v/>
      </c>
      <c r="K547" s="67" t="str">
        <f>IF(IFERROR(SEARCH(K$6,$D547),0)&gt;0,TRIM(VLOOKUP(K$6,'Lifeline-Capability XWalk'!$F$6:$G$38,2,FALSE)),"")</f>
        <v/>
      </c>
      <c r="L547" s="67" t="str">
        <f>IF(IFERROR(SEARCH(L$6,$D547),0)&gt;0,TRIM(VLOOKUP(L$6,'Lifeline-Capability XWalk'!$F$6:$G$38,2,FALSE)),"")</f>
        <v/>
      </c>
      <c r="M547" s="67" t="str">
        <f>IF(IFERROR(SEARCH(M$6,$D547),0)&gt;0,TRIM(VLOOKUP(M$6,'Lifeline-Capability XWalk'!$F$6:$G$38,2,FALSE)),"")</f>
        <v/>
      </c>
      <c r="N547" s="67" t="str">
        <f>IF(IFERROR(SEARCH(N$6,$D547),0)&gt;0,TRIM(VLOOKUP(N$6,'Lifeline-Capability XWalk'!$F$6:$G$38,2,FALSE)),"")</f>
        <v/>
      </c>
      <c r="O547" s="67" t="str">
        <f>IF(IFERROR(SEARCH(O$6,$D547),0)&gt;0,TRIM(VLOOKUP(O$6,'Lifeline-Capability XWalk'!$F$6:$G$38,2,FALSE)),"")</f>
        <v/>
      </c>
      <c r="P547" s="67" t="str">
        <f>IF(IFERROR(SEARCH(P$6,$D547),0)&gt;0,TRIM(VLOOKUP(P$6,'Lifeline-Capability XWalk'!$F$6:$G$38,2,FALSE)),"")</f>
        <v/>
      </c>
      <c r="Q547" s="67" t="str">
        <f>IF(IFERROR(SEARCH(Q$6,$D547),0)&gt;0,TRIM(VLOOKUP(Q$6,'Lifeline-Capability XWalk'!$F$6:$G$38,2,FALSE)),"")</f>
        <v/>
      </c>
      <c r="R547" s="67" t="str">
        <f>IF(IFERROR(SEARCH(R$6,$D547),0)&gt;0,TRIM(VLOOKUP(R$6,'Lifeline-Capability XWalk'!$F$6:$G$38,2,FALSE)),"")</f>
        <v/>
      </c>
      <c r="S547" s="67" t="str">
        <f>IF(IFERROR(SEARCH(S$6,$D547),0)&gt;0,TRIM(VLOOKUP(S$6,'Lifeline-Capability XWalk'!$F$6:$G$38,2,FALSE)),"")</f>
        <v/>
      </c>
      <c r="T547" s="67" t="str">
        <f>IF(IFERROR(SEARCH(T$6,$D547),0)&gt;0,TRIM(VLOOKUP(T$6,'Lifeline-Capability XWalk'!$F$6:$G$38,2,FALSE)),"")</f>
        <v/>
      </c>
      <c r="U547" s="67" t="str">
        <f>IF(IFERROR(SEARCH(U$6,$D547),0)&gt;0,TRIM(VLOOKUP(U$6,'Lifeline-Capability XWalk'!$F$6:$G$38,2,FALSE)),"")</f>
        <v/>
      </c>
      <c r="V547" s="67" t="str">
        <f>IF(IFERROR(SEARCH(V$6,$D547),0)&gt;0,TRIM(VLOOKUP(V$6,'Lifeline-Capability XWalk'!$F$6:$G$38,2,FALSE)),"")</f>
        <v/>
      </c>
      <c r="W547" s="67" t="str">
        <f>IF(IFERROR(SEARCH(W$6,$D547),0)&gt;0,TRIM(VLOOKUP(W$6,'Lifeline-Capability XWalk'!$F$6:$G$38,2,FALSE)),"")</f>
        <v/>
      </c>
      <c r="X547" s="67" t="str">
        <f>IF(IFERROR(SEARCH(X$6,$D547),0)&gt;0,TRIM(VLOOKUP(X$6,'Lifeline-Capability XWalk'!$F$6:$G$38,2,FALSE)),"")</f>
        <v/>
      </c>
      <c r="Y547" s="67" t="str">
        <f>IF(IFERROR(SEARCH(Y$6,$D547),0)&gt;0,TRIM(VLOOKUP(Y$6,'Lifeline-Capability XWalk'!$F$6:$G$38,2,FALSE)),"")</f>
        <v/>
      </c>
      <c r="Z547" s="67" t="str">
        <f>IF(IFERROR(SEARCH(Z$6,$D547),0)&gt;0,TRIM(VLOOKUP(Z$6,'Lifeline-Capability XWalk'!$F$6:$G$38,2,FALSE)),"")</f>
        <v/>
      </c>
      <c r="AA547" s="67" t="str">
        <f>IF(IFERROR(SEARCH(AA$6,$D547),0)&gt;0,TRIM(VLOOKUP(AA$6,'Lifeline-Capability XWalk'!$F$6:$G$38,2,FALSE)),"")</f>
        <v/>
      </c>
      <c r="AB547" s="67" t="str">
        <f>IF(IFERROR(SEARCH(AB$6,$D547),0)&gt;0,TRIM(VLOOKUP(AB$6,'Lifeline-Capability XWalk'!$F$6:$G$38,2,FALSE)),"")</f>
        <v/>
      </c>
      <c r="AC547" s="67" t="str">
        <f>IF(IFERROR(SEARCH(AC$6,$D547),0)&gt;0,TRIM(VLOOKUP(AC$6,'Lifeline-Capability XWalk'!$F$6:$G$38,2,FALSE)),"")</f>
        <v/>
      </c>
      <c r="AD547" s="67" t="str">
        <f>IF(IFERROR(SEARCH(AD$6,$D547),0)&gt;0,TRIM(VLOOKUP(AD$6,'Lifeline-Capability XWalk'!$F$6:$G$38,2,FALSE)),"")</f>
        <v/>
      </c>
      <c r="AE547" s="67" t="str">
        <f>IF(IFERROR(SEARCH(AE$6,$D547),0)&gt;0,TRIM(VLOOKUP(AE$6,'Lifeline-Capability XWalk'!$F$6:$G$38,2,FALSE)),"")</f>
        <v/>
      </c>
      <c r="AF547" s="67" t="str">
        <f>IF(IFERROR(SEARCH(AF$6,$D547),0)&gt;0,TRIM(VLOOKUP(AF$6,'Lifeline-Capability XWalk'!$F$6:$G$38,2,FALSE)),"")</f>
        <v>Communications</v>
      </c>
      <c r="AG547" s="67" t="str">
        <f>IF(IFERROR(SEARCH(AG$6,$D547),0)&gt;0,TRIM(VLOOKUP(AG$6,'Lifeline-Capability XWalk'!$F$6:$G$38,2,FALSE)),"")</f>
        <v/>
      </c>
      <c r="AH547" s="67" t="str">
        <f>IF(IFERROR(SEARCH(AH$6,$D547),0)&gt;0,TRIM(VLOOKUP(AH$6,'Lifeline-Capability XWalk'!$F$6:$G$38,2,FALSE)),"")</f>
        <v/>
      </c>
      <c r="AI547" s="67" t="str">
        <f>IF(IFERROR(SEARCH(AI$6,$D547),0)&gt;0,TRIM(VLOOKUP(AI$6,'Lifeline-Capability XWalk'!$F$6:$G$38,2,FALSE)),"")</f>
        <v/>
      </c>
      <c r="AJ547" s="67" t="str">
        <f>IF(IFERROR(SEARCH(AJ$6,$D547),0)&gt;0,TRIM(VLOOKUP(AJ$6,'Lifeline-Capability XWalk'!$F$6:$G$38,2,FALSE)),"")</f>
        <v/>
      </c>
      <c r="AK547" s="67" t="str">
        <f>IF(IFERROR(SEARCH(AK$6,$D547),0)&gt;0,TRIM(VLOOKUP(AK$6,'Lifeline-Capability XWalk'!$F$6:$G$38,2,FALSE)),"")</f>
        <v/>
      </c>
      <c r="AL547" s="68" t="str">
        <f>IF(IFERROR(SEARCH(AL$6,$D547),0)&gt;0,TRIM(VLOOKUP(AL$6,'Lifeline-Capability XWalk'!$F$6:$G$38,2,FALSE)),"")</f>
        <v/>
      </c>
      <c r="AM547" s="24" t="str">
        <f t="shared" si="34"/>
        <v/>
      </c>
      <c r="AN547" s="24" t="str">
        <f t="shared" si="33"/>
        <v/>
      </c>
      <c r="AO547" s="24" t="str">
        <f t="shared" si="33"/>
        <v/>
      </c>
      <c r="AP547" s="24" t="str">
        <f t="shared" si="33"/>
        <v/>
      </c>
      <c r="AQ547" s="24" t="str">
        <f t="shared" si="33"/>
        <v>Communications</v>
      </c>
      <c r="AR547" s="24" t="str">
        <f t="shared" si="33"/>
        <v/>
      </c>
      <c r="AS547" s="24" t="str">
        <f t="shared" si="33"/>
        <v/>
      </c>
      <c r="AT547" s="24" t="str">
        <f t="shared" si="33"/>
        <v/>
      </c>
      <c r="AU547" s="24" t="str">
        <f t="shared" si="33"/>
        <v/>
      </c>
    </row>
    <row r="548" spans="1:47" ht="32.1" customHeight="1" x14ac:dyDescent="0.2">
      <c r="A548" s="143" t="s">
        <v>1113</v>
      </c>
      <c r="B548" s="69" t="s">
        <v>1130</v>
      </c>
      <c r="C548" s="144" t="s">
        <v>1082</v>
      </c>
      <c r="D548" s="69" t="s">
        <v>1104</v>
      </c>
      <c r="E548" s="64" t="str">
        <f t="shared" si="32"/>
        <v>Communications</v>
      </c>
      <c r="F548" s="70" t="s">
        <v>263</v>
      </c>
      <c r="G548" s="66" t="str">
        <f>IF(IFERROR(SEARCH(G$6,$D548),0)&gt;0,TRIM(VLOOKUP(G$6,'Lifeline-Capability XWalk'!$F$6:$G$38,2,FALSE)),"")</f>
        <v/>
      </c>
      <c r="H548" s="67" t="str">
        <f>IF(IFERROR(SEARCH(H$6,$D548),0)&gt;0,TRIM(VLOOKUP(H$6,'Lifeline-Capability XWalk'!$F$6:$G$38,2,FALSE)),"")</f>
        <v/>
      </c>
      <c r="I548" s="67" t="str">
        <f>IF(IFERROR(SEARCH(I$6,$D548),0)&gt;0,TRIM(VLOOKUP(I$6,'Lifeline-Capability XWalk'!$F$6:$G$38,2,FALSE)),"")</f>
        <v/>
      </c>
      <c r="J548" s="67" t="str">
        <f>IF(IFERROR(SEARCH(J$6,$D548),0)&gt;0,TRIM(VLOOKUP(J$6,'Lifeline-Capability XWalk'!$F$6:$G$38,2,FALSE)),"")</f>
        <v/>
      </c>
      <c r="K548" s="67" t="str">
        <f>IF(IFERROR(SEARCH(K$6,$D548),0)&gt;0,TRIM(VLOOKUP(K$6,'Lifeline-Capability XWalk'!$F$6:$G$38,2,FALSE)),"")</f>
        <v/>
      </c>
      <c r="L548" s="67" t="str">
        <f>IF(IFERROR(SEARCH(L$6,$D548),0)&gt;0,TRIM(VLOOKUP(L$6,'Lifeline-Capability XWalk'!$F$6:$G$38,2,FALSE)),"")</f>
        <v/>
      </c>
      <c r="M548" s="67" t="str">
        <f>IF(IFERROR(SEARCH(M$6,$D548),0)&gt;0,TRIM(VLOOKUP(M$6,'Lifeline-Capability XWalk'!$F$6:$G$38,2,FALSE)),"")</f>
        <v/>
      </c>
      <c r="N548" s="67" t="str">
        <f>IF(IFERROR(SEARCH(N$6,$D548),0)&gt;0,TRIM(VLOOKUP(N$6,'Lifeline-Capability XWalk'!$F$6:$G$38,2,FALSE)),"")</f>
        <v/>
      </c>
      <c r="O548" s="67" t="str">
        <f>IF(IFERROR(SEARCH(O$6,$D548),0)&gt;0,TRIM(VLOOKUP(O$6,'Lifeline-Capability XWalk'!$F$6:$G$38,2,FALSE)),"")</f>
        <v/>
      </c>
      <c r="P548" s="67" t="str">
        <f>IF(IFERROR(SEARCH(P$6,$D548),0)&gt;0,TRIM(VLOOKUP(P$6,'Lifeline-Capability XWalk'!$F$6:$G$38,2,FALSE)),"")</f>
        <v/>
      </c>
      <c r="Q548" s="67" t="str">
        <f>IF(IFERROR(SEARCH(Q$6,$D548),0)&gt;0,TRIM(VLOOKUP(Q$6,'Lifeline-Capability XWalk'!$F$6:$G$38,2,FALSE)),"")</f>
        <v/>
      </c>
      <c r="R548" s="67" t="str">
        <f>IF(IFERROR(SEARCH(R$6,$D548),0)&gt;0,TRIM(VLOOKUP(R$6,'Lifeline-Capability XWalk'!$F$6:$G$38,2,FALSE)),"")</f>
        <v/>
      </c>
      <c r="S548" s="67" t="str">
        <f>IF(IFERROR(SEARCH(S$6,$D548),0)&gt;0,TRIM(VLOOKUP(S$6,'Lifeline-Capability XWalk'!$F$6:$G$38,2,FALSE)),"")</f>
        <v/>
      </c>
      <c r="T548" s="67" t="str">
        <f>IF(IFERROR(SEARCH(T$6,$D548),0)&gt;0,TRIM(VLOOKUP(T$6,'Lifeline-Capability XWalk'!$F$6:$G$38,2,FALSE)),"")</f>
        <v/>
      </c>
      <c r="U548" s="67" t="str">
        <f>IF(IFERROR(SEARCH(U$6,$D548),0)&gt;0,TRIM(VLOOKUP(U$6,'Lifeline-Capability XWalk'!$F$6:$G$38,2,FALSE)),"")</f>
        <v/>
      </c>
      <c r="V548" s="67" t="str">
        <f>IF(IFERROR(SEARCH(V$6,$D548),0)&gt;0,TRIM(VLOOKUP(V$6,'Lifeline-Capability XWalk'!$F$6:$G$38,2,FALSE)),"")</f>
        <v/>
      </c>
      <c r="W548" s="67" t="str">
        <f>IF(IFERROR(SEARCH(W$6,$D548),0)&gt;0,TRIM(VLOOKUP(W$6,'Lifeline-Capability XWalk'!$F$6:$G$38,2,FALSE)),"")</f>
        <v/>
      </c>
      <c r="X548" s="67" t="str">
        <f>IF(IFERROR(SEARCH(X$6,$D548),0)&gt;0,TRIM(VLOOKUP(X$6,'Lifeline-Capability XWalk'!$F$6:$G$38,2,FALSE)),"")</f>
        <v/>
      </c>
      <c r="Y548" s="67" t="str">
        <f>IF(IFERROR(SEARCH(Y$6,$D548),0)&gt;0,TRIM(VLOOKUP(Y$6,'Lifeline-Capability XWalk'!$F$6:$G$38,2,FALSE)),"")</f>
        <v/>
      </c>
      <c r="Z548" s="67" t="str">
        <f>IF(IFERROR(SEARCH(Z$6,$D548),0)&gt;0,TRIM(VLOOKUP(Z$6,'Lifeline-Capability XWalk'!$F$6:$G$38,2,FALSE)),"")</f>
        <v/>
      </c>
      <c r="AA548" s="67" t="str">
        <f>IF(IFERROR(SEARCH(AA$6,$D548),0)&gt;0,TRIM(VLOOKUP(AA$6,'Lifeline-Capability XWalk'!$F$6:$G$38,2,FALSE)),"")</f>
        <v/>
      </c>
      <c r="AB548" s="67" t="str">
        <f>IF(IFERROR(SEARCH(AB$6,$D548),0)&gt;0,TRIM(VLOOKUP(AB$6,'Lifeline-Capability XWalk'!$F$6:$G$38,2,FALSE)),"")</f>
        <v/>
      </c>
      <c r="AC548" s="67" t="str">
        <f>IF(IFERROR(SEARCH(AC$6,$D548),0)&gt;0,TRIM(VLOOKUP(AC$6,'Lifeline-Capability XWalk'!$F$6:$G$38,2,FALSE)),"")</f>
        <v/>
      </c>
      <c r="AD548" s="67" t="str">
        <f>IF(IFERROR(SEARCH(AD$6,$D548),0)&gt;0,TRIM(VLOOKUP(AD$6,'Lifeline-Capability XWalk'!$F$6:$G$38,2,FALSE)),"")</f>
        <v/>
      </c>
      <c r="AE548" s="67" t="str">
        <f>IF(IFERROR(SEARCH(AE$6,$D548),0)&gt;0,TRIM(VLOOKUP(AE$6,'Lifeline-Capability XWalk'!$F$6:$G$38,2,FALSE)),"")</f>
        <v/>
      </c>
      <c r="AF548" s="67" t="str">
        <f>IF(IFERROR(SEARCH(AF$6,$D548),0)&gt;0,TRIM(VLOOKUP(AF$6,'Lifeline-Capability XWalk'!$F$6:$G$38,2,FALSE)),"")</f>
        <v>Communications</v>
      </c>
      <c r="AG548" s="67" t="str">
        <f>IF(IFERROR(SEARCH(AG$6,$D548),0)&gt;0,TRIM(VLOOKUP(AG$6,'Lifeline-Capability XWalk'!$F$6:$G$38,2,FALSE)),"")</f>
        <v/>
      </c>
      <c r="AH548" s="67" t="str">
        <f>IF(IFERROR(SEARCH(AH$6,$D548),0)&gt;0,TRIM(VLOOKUP(AH$6,'Lifeline-Capability XWalk'!$F$6:$G$38,2,FALSE)),"")</f>
        <v/>
      </c>
      <c r="AI548" s="67" t="str">
        <f>IF(IFERROR(SEARCH(AI$6,$D548),0)&gt;0,TRIM(VLOOKUP(AI$6,'Lifeline-Capability XWalk'!$F$6:$G$38,2,FALSE)),"")</f>
        <v/>
      </c>
      <c r="AJ548" s="67" t="str">
        <f>IF(IFERROR(SEARCH(AJ$6,$D548),0)&gt;0,TRIM(VLOOKUP(AJ$6,'Lifeline-Capability XWalk'!$F$6:$G$38,2,FALSE)),"")</f>
        <v/>
      </c>
      <c r="AK548" s="67" t="str">
        <f>IF(IFERROR(SEARCH(AK$6,$D548),0)&gt;0,TRIM(VLOOKUP(AK$6,'Lifeline-Capability XWalk'!$F$6:$G$38,2,FALSE)),"")</f>
        <v/>
      </c>
      <c r="AL548" s="68" t="str">
        <f>IF(IFERROR(SEARCH(AL$6,$D548),0)&gt;0,TRIM(VLOOKUP(AL$6,'Lifeline-Capability XWalk'!$F$6:$G$38,2,FALSE)),"")</f>
        <v/>
      </c>
      <c r="AM548" s="24" t="str">
        <f t="shared" si="34"/>
        <v/>
      </c>
      <c r="AN548" s="24" t="str">
        <f t="shared" si="33"/>
        <v/>
      </c>
      <c r="AO548" s="24" t="str">
        <f t="shared" si="33"/>
        <v/>
      </c>
      <c r="AP548" s="24" t="str">
        <f t="shared" si="33"/>
        <v/>
      </c>
      <c r="AQ548" s="24" t="str">
        <f t="shared" si="33"/>
        <v>Communications</v>
      </c>
      <c r="AR548" s="24" t="str">
        <f t="shared" si="33"/>
        <v/>
      </c>
      <c r="AS548" s="24" t="str">
        <f t="shared" si="33"/>
        <v/>
      </c>
      <c r="AT548" s="24" t="str">
        <f t="shared" si="33"/>
        <v/>
      </c>
      <c r="AU548" s="24" t="str">
        <f t="shared" si="33"/>
        <v/>
      </c>
    </row>
    <row r="549" spans="1:47" ht="32.1" customHeight="1" x14ac:dyDescent="0.2">
      <c r="A549" s="143" t="s">
        <v>1113</v>
      </c>
      <c r="B549" s="69" t="s">
        <v>1130</v>
      </c>
      <c r="C549" s="142" t="s">
        <v>1393</v>
      </c>
      <c r="D549" s="69" t="s">
        <v>1104</v>
      </c>
      <c r="E549" s="64" t="str">
        <f t="shared" si="32"/>
        <v>Communications</v>
      </c>
      <c r="F549" s="70" t="s">
        <v>283</v>
      </c>
      <c r="G549" s="66" t="str">
        <f>IF(IFERROR(SEARCH(G$6,$D549),0)&gt;0,TRIM(VLOOKUP(G$6,'Lifeline-Capability XWalk'!$F$6:$G$38,2,FALSE)),"")</f>
        <v/>
      </c>
      <c r="H549" s="67" t="str">
        <f>IF(IFERROR(SEARCH(H$6,$D549),0)&gt;0,TRIM(VLOOKUP(H$6,'Lifeline-Capability XWalk'!$F$6:$G$38,2,FALSE)),"")</f>
        <v/>
      </c>
      <c r="I549" s="67" t="str">
        <f>IF(IFERROR(SEARCH(I$6,$D549),0)&gt;0,TRIM(VLOOKUP(I$6,'Lifeline-Capability XWalk'!$F$6:$G$38,2,FALSE)),"")</f>
        <v/>
      </c>
      <c r="J549" s="67" t="str">
        <f>IF(IFERROR(SEARCH(J$6,$D549),0)&gt;0,TRIM(VLOOKUP(J$6,'Lifeline-Capability XWalk'!$F$6:$G$38,2,FALSE)),"")</f>
        <v/>
      </c>
      <c r="K549" s="67" t="str">
        <f>IF(IFERROR(SEARCH(K$6,$D549),0)&gt;0,TRIM(VLOOKUP(K$6,'Lifeline-Capability XWalk'!$F$6:$G$38,2,FALSE)),"")</f>
        <v/>
      </c>
      <c r="L549" s="67" t="str">
        <f>IF(IFERROR(SEARCH(L$6,$D549),0)&gt;0,TRIM(VLOOKUP(L$6,'Lifeline-Capability XWalk'!$F$6:$G$38,2,FALSE)),"")</f>
        <v/>
      </c>
      <c r="M549" s="67" t="str">
        <f>IF(IFERROR(SEARCH(M$6,$D549),0)&gt;0,TRIM(VLOOKUP(M$6,'Lifeline-Capability XWalk'!$F$6:$G$38,2,FALSE)),"")</f>
        <v/>
      </c>
      <c r="N549" s="67" t="str">
        <f>IF(IFERROR(SEARCH(N$6,$D549),0)&gt;0,TRIM(VLOOKUP(N$6,'Lifeline-Capability XWalk'!$F$6:$G$38,2,FALSE)),"")</f>
        <v/>
      </c>
      <c r="O549" s="67" t="str">
        <f>IF(IFERROR(SEARCH(O$6,$D549),0)&gt;0,TRIM(VLOOKUP(O$6,'Lifeline-Capability XWalk'!$F$6:$G$38,2,FALSE)),"")</f>
        <v/>
      </c>
      <c r="P549" s="67" t="str">
        <f>IF(IFERROR(SEARCH(P$6,$D549),0)&gt;0,TRIM(VLOOKUP(P$6,'Lifeline-Capability XWalk'!$F$6:$G$38,2,FALSE)),"")</f>
        <v/>
      </c>
      <c r="Q549" s="67" t="str">
        <f>IF(IFERROR(SEARCH(Q$6,$D549),0)&gt;0,TRIM(VLOOKUP(Q$6,'Lifeline-Capability XWalk'!$F$6:$G$38,2,FALSE)),"")</f>
        <v/>
      </c>
      <c r="R549" s="67" t="str">
        <f>IF(IFERROR(SEARCH(R$6,$D549),0)&gt;0,TRIM(VLOOKUP(R$6,'Lifeline-Capability XWalk'!$F$6:$G$38,2,FALSE)),"")</f>
        <v/>
      </c>
      <c r="S549" s="67" t="str">
        <f>IF(IFERROR(SEARCH(S$6,$D549),0)&gt;0,TRIM(VLOOKUP(S$6,'Lifeline-Capability XWalk'!$F$6:$G$38,2,FALSE)),"")</f>
        <v/>
      </c>
      <c r="T549" s="67" t="str">
        <f>IF(IFERROR(SEARCH(T$6,$D549),0)&gt;0,TRIM(VLOOKUP(T$6,'Lifeline-Capability XWalk'!$F$6:$G$38,2,FALSE)),"")</f>
        <v/>
      </c>
      <c r="U549" s="67" t="str">
        <f>IF(IFERROR(SEARCH(U$6,$D549),0)&gt;0,TRIM(VLOOKUP(U$6,'Lifeline-Capability XWalk'!$F$6:$G$38,2,FALSE)),"")</f>
        <v/>
      </c>
      <c r="V549" s="67" t="str">
        <f>IF(IFERROR(SEARCH(V$6,$D549),0)&gt;0,TRIM(VLOOKUP(V$6,'Lifeline-Capability XWalk'!$F$6:$G$38,2,FALSE)),"")</f>
        <v/>
      </c>
      <c r="W549" s="67" t="str">
        <f>IF(IFERROR(SEARCH(W$6,$D549),0)&gt;0,TRIM(VLOOKUP(W$6,'Lifeline-Capability XWalk'!$F$6:$G$38,2,FALSE)),"")</f>
        <v/>
      </c>
      <c r="X549" s="67" t="str">
        <f>IF(IFERROR(SEARCH(X$6,$D549),0)&gt;0,TRIM(VLOOKUP(X$6,'Lifeline-Capability XWalk'!$F$6:$G$38,2,FALSE)),"")</f>
        <v/>
      </c>
      <c r="Y549" s="67" t="str">
        <f>IF(IFERROR(SEARCH(Y$6,$D549),0)&gt;0,TRIM(VLOOKUP(Y$6,'Lifeline-Capability XWalk'!$F$6:$G$38,2,FALSE)),"")</f>
        <v/>
      </c>
      <c r="Z549" s="67" t="str">
        <f>IF(IFERROR(SEARCH(Z$6,$D549),0)&gt;0,TRIM(VLOOKUP(Z$6,'Lifeline-Capability XWalk'!$F$6:$G$38,2,FALSE)),"")</f>
        <v/>
      </c>
      <c r="AA549" s="67" t="str">
        <f>IF(IFERROR(SEARCH(AA$6,$D549),0)&gt;0,TRIM(VLOOKUP(AA$6,'Lifeline-Capability XWalk'!$F$6:$G$38,2,FALSE)),"")</f>
        <v/>
      </c>
      <c r="AB549" s="67" t="str">
        <f>IF(IFERROR(SEARCH(AB$6,$D549),0)&gt;0,TRIM(VLOOKUP(AB$6,'Lifeline-Capability XWalk'!$F$6:$G$38,2,FALSE)),"")</f>
        <v/>
      </c>
      <c r="AC549" s="67" t="str">
        <f>IF(IFERROR(SEARCH(AC$6,$D549),0)&gt;0,TRIM(VLOOKUP(AC$6,'Lifeline-Capability XWalk'!$F$6:$G$38,2,FALSE)),"")</f>
        <v/>
      </c>
      <c r="AD549" s="67" t="str">
        <f>IF(IFERROR(SEARCH(AD$6,$D549),0)&gt;0,TRIM(VLOOKUP(AD$6,'Lifeline-Capability XWalk'!$F$6:$G$38,2,FALSE)),"")</f>
        <v/>
      </c>
      <c r="AE549" s="67" t="str">
        <f>IF(IFERROR(SEARCH(AE$6,$D549),0)&gt;0,TRIM(VLOOKUP(AE$6,'Lifeline-Capability XWalk'!$F$6:$G$38,2,FALSE)),"")</f>
        <v/>
      </c>
      <c r="AF549" s="67" t="str">
        <f>IF(IFERROR(SEARCH(AF$6,$D549),0)&gt;0,TRIM(VLOOKUP(AF$6,'Lifeline-Capability XWalk'!$F$6:$G$38,2,FALSE)),"")</f>
        <v>Communications</v>
      </c>
      <c r="AG549" s="67" t="str">
        <f>IF(IFERROR(SEARCH(AG$6,$D549),0)&gt;0,TRIM(VLOOKUP(AG$6,'Lifeline-Capability XWalk'!$F$6:$G$38,2,FALSE)),"")</f>
        <v/>
      </c>
      <c r="AH549" s="67" t="str">
        <f>IF(IFERROR(SEARCH(AH$6,$D549),0)&gt;0,TRIM(VLOOKUP(AH$6,'Lifeline-Capability XWalk'!$F$6:$G$38,2,FALSE)),"")</f>
        <v/>
      </c>
      <c r="AI549" s="67" t="str">
        <f>IF(IFERROR(SEARCH(AI$6,$D549),0)&gt;0,TRIM(VLOOKUP(AI$6,'Lifeline-Capability XWalk'!$F$6:$G$38,2,FALSE)),"")</f>
        <v/>
      </c>
      <c r="AJ549" s="67" t="str">
        <f>IF(IFERROR(SEARCH(AJ$6,$D549),0)&gt;0,TRIM(VLOOKUP(AJ$6,'Lifeline-Capability XWalk'!$F$6:$G$38,2,FALSE)),"")</f>
        <v/>
      </c>
      <c r="AK549" s="67" t="str">
        <f>IF(IFERROR(SEARCH(AK$6,$D549),0)&gt;0,TRIM(VLOOKUP(AK$6,'Lifeline-Capability XWalk'!$F$6:$G$38,2,FALSE)),"")</f>
        <v/>
      </c>
      <c r="AL549" s="68" t="str">
        <f>IF(IFERROR(SEARCH(AL$6,$D549),0)&gt;0,TRIM(VLOOKUP(AL$6,'Lifeline-Capability XWalk'!$F$6:$G$38,2,FALSE)),"")</f>
        <v/>
      </c>
      <c r="AM549" s="24" t="str">
        <f t="shared" si="34"/>
        <v/>
      </c>
      <c r="AN549" s="24" t="str">
        <f t="shared" si="33"/>
        <v/>
      </c>
      <c r="AO549" s="24" t="str">
        <f t="shared" si="33"/>
        <v/>
      </c>
      <c r="AP549" s="24" t="str">
        <f t="shared" si="33"/>
        <v/>
      </c>
      <c r="AQ549" s="24" t="str">
        <f t="shared" si="33"/>
        <v>Communications</v>
      </c>
      <c r="AR549" s="24" t="str">
        <f t="shared" si="33"/>
        <v/>
      </c>
      <c r="AS549" s="24" t="str">
        <f t="shared" si="33"/>
        <v/>
      </c>
      <c r="AT549" s="24" t="str">
        <f t="shared" si="33"/>
        <v/>
      </c>
      <c r="AU549" s="24" t="str">
        <f t="shared" si="33"/>
        <v/>
      </c>
    </row>
    <row r="550" spans="1:47" ht="32.1" customHeight="1" x14ac:dyDescent="0.2">
      <c r="A550" s="141" t="s">
        <v>1112</v>
      </c>
      <c r="B550" s="63" t="s">
        <v>1412</v>
      </c>
      <c r="C550" s="142" t="s">
        <v>1082</v>
      </c>
      <c r="D550" s="63" t="s">
        <v>1104</v>
      </c>
      <c r="E550" s="64" t="str">
        <f t="shared" si="32"/>
        <v>Communications</v>
      </c>
      <c r="F550" s="70" t="s">
        <v>639</v>
      </c>
      <c r="G550" s="66" t="str">
        <f>IF(IFERROR(SEARCH(G$6,$D550),0)&gt;0,TRIM(VLOOKUP(G$6,'Lifeline-Capability XWalk'!$F$6:$G$38,2,FALSE)),"")</f>
        <v/>
      </c>
      <c r="H550" s="67" t="str">
        <f>IF(IFERROR(SEARCH(H$6,$D550),0)&gt;0,TRIM(VLOOKUP(H$6,'Lifeline-Capability XWalk'!$F$6:$G$38,2,FALSE)),"")</f>
        <v/>
      </c>
      <c r="I550" s="67" t="str">
        <f>IF(IFERROR(SEARCH(I$6,$D550),0)&gt;0,TRIM(VLOOKUP(I$6,'Lifeline-Capability XWalk'!$F$6:$G$38,2,FALSE)),"")</f>
        <v/>
      </c>
      <c r="J550" s="67" t="str">
        <f>IF(IFERROR(SEARCH(J$6,$D550),0)&gt;0,TRIM(VLOOKUP(J$6,'Lifeline-Capability XWalk'!$F$6:$G$38,2,FALSE)),"")</f>
        <v/>
      </c>
      <c r="K550" s="67" t="str">
        <f>IF(IFERROR(SEARCH(K$6,$D550),0)&gt;0,TRIM(VLOOKUP(K$6,'Lifeline-Capability XWalk'!$F$6:$G$38,2,FALSE)),"")</f>
        <v/>
      </c>
      <c r="L550" s="67" t="str">
        <f>IF(IFERROR(SEARCH(L$6,$D550),0)&gt;0,TRIM(VLOOKUP(L$6,'Lifeline-Capability XWalk'!$F$6:$G$38,2,FALSE)),"")</f>
        <v/>
      </c>
      <c r="M550" s="67" t="str">
        <f>IF(IFERROR(SEARCH(M$6,$D550),0)&gt;0,TRIM(VLOOKUP(M$6,'Lifeline-Capability XWalk'!$F$6:$G$38,2,FALSE)),"")</f>
        <v/>
      </c>
      <c r="N550" s="67" t="str">
        <f>IF(IFERROR(SEARCH(N$6,$D550),0)&gt;0,TRIM(VLOOKUP(N$6,'Lifeline-Capability XWalk'!$F$6:$G$38,2,FALSE)),"")</f>
        <v/>
      </c>
      <c r="O550" s="67" t="str">
        <f>IF(IFERROR(SEARCH(O$6,$D550),0)&gt;0,TRIM(VLOOKUP(O$6,'Lifeline-Capability XWalk'!$F$6:$G$38,2,FALSE)),"")</f>
        <v/>
      </c>
      <c r="P550" s="67" t="str">
        <f>IF(IFERROR(SEARCH(P$6,$D550),0)&gt;0,TRIM(VLOOKUP(P$6,'Lifeline-Capability XWalk'!$F$6:$G$38,2,FALSE)),"")</f>
        <v/>
      </c>
      <c r="Q550" s="67" t="str">
        <f>IF(IFERROR(SEARCH(Q$6,$D550),0)&gt;0,TRIM(VLOOKUP(Q$6,'Lifeline-Capability XWalk'!$F$6:$G$38,2,FALSE)),"")</f>
        <v/>
      </c>
      <c r="R550" s="67" t="str">
        <f>IF(IFERROR(SEARCH(R$6,$D550),0)&gt;0,TRIM(VLOOKUP(R$6,'Lifeline-Capability XWalk'!$F$6:$G$38,2,FALSE)),"")</f>
        <v/>
      </c>
      <c r="S550" s="67" t="str">
        <f>IF(IFERROR(SEARCH(S$6,$D550),0)&gt;0,TRIM(VLOOKUP(S$6,'Lifeline-Capability XWalk'!$F$6:$G$38,2,FALSE)),"")</f>
        <v/>
      </c>
      <c r="T550" s="67" t="str">
        <f>IF(IFERROR(SEARCH(T$6,$D550),0)&gt;0,TRIM(VLOOKUP(T$6,'Lifeline-Capability XWalk'!$F$6:$G$38,2,FALSE)),"")</f>
        <v/>
      </c>
      <c r="U550" s="67" t="str">
        <f>IF(IFERROR(SEARCH(U$6,$D550),0)&gt;0,TRIM(VLOOKUP(U$6,'Lifeline-Capability XWalk'!$F$6:$G$38,2,FALSE)),"")</f>
        <v/>
      </c>
      <c r="V550" s="67" t="str">
        <f>IF(IFERROR(SEARCH(V$6,$D550),0)&gt;0,TRIM(VLOOKUP(V$6,'Lifeline-Capability XWalk'!$F$6:$G$38,2,FALSE)),"")</f>
        <v/>
      </c>
      <c r="W550" s="67" t="str">
        <f>IF(IFERROR(SEARCH(W$6,$D550),0)&gt;0,TRIM(VLOOKUP(W$6,'Lifeline-Capability XWalk'!$F$6:$G$38,2,FALSE)),"")</f>
        <v/>
      </c>
      <c r="X550" s="67" t="str">
        <f>IF(IFERROR(SEARCH(X$6,$D550),0)&gt;0,TRIM(VLOOKUP(X$6,'Lifeline-Capability XWalk'!$F$6:$G$38,2,FALSE)),"")</f>
        <v/>
      </c>
      <c r="Y550" s="67" t="str">
        <f>IF(IFERROR(SEARCH(Y$6,$D550),0)&gt;0,TRIM(VLOOKUP(Y$6,'Lifeline-Capability XWalk'!$F$6:$G$38,2,FALSE)),"")</f>
        <v/>
      </c>
      <c r="Z550" s="67" t="str">
        <f>IF(IFERROR(SEARCH(Z$6,$D550),0)&gt;0,TRIM(VLOOKUP(Z$6,'Lifeline-Capability XWalk'!$F$6:$G$38,2,FALSE)),"")</f>
        <v/>
      </c>
      <c r="AA550" s="67" t="str">
        <f>IF(IFERROR(SEARCH(AA$6,$D550),0)&gt;0,TRIM(VLOOKUP(AA$6,'Lifeline-Capability XWalk'!$F$6:$G$38,2,FALSE)),"")</f>
        <v/>
      </c>
      <c r="AB550" s="67" t="str">
        <f>IF(IFERROR(SEARCH(AB$6,$D550),0)&gt;0,TRIM(VLOOKUP(AB$6,'Lifeline-Capability XWalk'!$F$6:$G$38,2,FALSE)),"")</f>
        <v/>
      </c>
      <c r="AC550" s="67" t="str">
        <f>IF(IFERROR(SEARCH(AC$6,$D550),0)&gt;0,TRIM(VLOOKUP(AC$6,'Lifeline-Capability XWalk'!$F$6:$G$38,2,FALSE)),"")</f>
        <v/>
      </c>
      <c r="AD550" s="67" t="str">
        <f>IF(IFERROR(SEARCH(AD$6,$D550),0)&gt;0,TRIM(VLOOKUP(AD$6,'Lifeline-Capability XWalk'!$F$6:$G$38,2,FALSE)),"")</f>
        <v/>
      </c>
      <c r="AE550" s="67" t="str">
        <f>IF(IFERROR(SEARCH(AE$6,$D550),0)&gt;0,TRIM(VLOOKUP(AE$6,'Lifeline-Capability XWalk'!$F$6:$G$38,2,FALSE)),"")</f>
        <v/>
      </c>
      <c r="AF550" s="67" t="str">
        <f>IF(IFERROR(SEARCH(AF$6,$D550),0)&gt;0,TRIM(VLOOKUP(AF$6,'Lifeline-Capability XWalk'!$F$6:$G$38,2,FALSE)),"")</f>
        <v>Communications</v>
      </c>
      <c r="AG550" s="67" t="str">
        <f>IF(IFERROR(SEARCH(AG$6,$D550),0)&gt;0,TRIM(VLOOKUP(AG$6,'Lifeline-Capability XWalk'!$F$6:$G$38,2,FALSE)),"")</f>
        <v/>
      </c>
      <c r="AH550" s="67" t="str">
        <f>IF(IFERROR(SEARCH(AH$6,$D550),0)&gt;0,TRIM(VLOOKUP(AH$6,'Lifeline-Capability XWalk'!$F$6:$G$38,2,FALSE)),"")</f>
        <v/>
      </c>
      <c r="AI550" s="67" t="str">
        <f>IF(IFERROR(SEARCH(AI$6,$D550),0)&gt;0,TRIM(VLOOKUP(AI$6,'Lifeline-Capability XWalk'!$F$6:$G$38,2,FALSE)),"")</f>
        <v/>
      </c>
      <c r="AJ550" s="67" t="str">
        <f>IF(IFERROR(SEARCH(AJ$6,$D550),0)&gt;0,TRIM(VLOOKUP(AJ$6,'Lifeline-Capability XWalk'!$F$6:$G$38,2,FALSE)),"")</f>
        <v/>
      </c>
      <c r="AK550" s="67" t="str">
        <f>IF(IFERROR(SEARCH(AK$6,$D550),0)&gt;0,TRIM(VLOOKUP(AK$6,'Lifeline-Capability XWalk'!$F$6:$G$38,2,FALSE)),"")</f>
        <v/>
      </c>
      <c r="AL550" s="68" t="str">
        <f>IF(IFERROR(SEARCH(AL$6,$D550),0)&gt;0,TRIM(VLOOKUP(AL$6,'Lifeline-Capability XWalk'!$F$6:$G$38,2,FALSE)),"")</f>
        <v/>
      </c>
      <c r="AM550" s="24" t="str">
        <f t="shared" si="34"/>
        <v/>
      </c>
      <c r="AN550" s="24" t="str">
        <f t="shared" si="33"/>
        <v/>
      </c>
      <c r="AO550" s="24" t="str">
        <f t="shared" si="33"/>
        <v/>
      </c>
      <c r="AP550" s="24" t="str">
        <f t="shared" si="33"/>
        <v/>
      </c>
      <c r="AQ550" s="24" t="str">
        <f t="shared" si="33"/>
        <v>Communications</v>
      </c>
      <c r="AR550" s="24" t="str">
        <f t="shared" si="33"/>
        <v/>
      </c>
      <c r="AS550" s="24" t="str">
        <f t="shared" si="33"/>
        <v/>
      </c>
      <c r="AT550" s="24" t="str">
        <f t="shared" si="33"/>
        <v/>
      </c>
      <c r="AU550" s="24" t="str">
        <f t="shared" si="33"/>
        <v/>
      </c>
    </row>
    <row r="551" spans="1:47" ht="32.1" customHeight="1" x14ac:dyDescent="0.2">
      <c r="A551" s="141" t="s">
        <v>1112</v>
      </c>
      <c r="B551" s="63" t="s">
        <v>1116</v>
      </c>
      <c r="C551" s="142" t="s">
        <v>1082</v>
      </c>
      <c r="D551" s="63" t="s">
        <v>1104</v>
      </c>
      <c r="E551" s="64" t="str">
        <f t="shared" si="32"/>
        <v>Communications</v>
      </c>
      <c r="F551" s="71" t="s">
        <v>731</v>
      </c>
      <c r="G551" s="66" t="str">
        <f>IF(IFERROR(SEARCH(G$6,$D551),0)&gt;0,TRIM(VLOOKUP(G$6,'Lifeline-Capability XWalk'!$F$6:$G$38,2,FALSE)),"")</f>
        <v/>
      </c>
      <c r="H551" s="67" t="str">
        <f>IF(IFERROR(SEARCH(H$6,$D551),0)&gt;0,TRIM(VLOOKUP(H$6,'Lifeline-Capability XWalk'!$F$6:$G$38,2,FALSE)),"")</f>
        <v/>
      </c>
      <c r="I551" s="67" t="str">
        <f>IF(IFERROR(SEARCH(I$6,$D551),0)&gt;0,TRIM(VLOOKUP(I$6,'Lifeline-Capability XWalk'!$F$6:$G$38,2,FALSE)),"")</f>
        <v/>
      </c>
      <c r="J551" s="67" t="str">
        <f>IF(IFERROR(SEARCH(J$6,$D551),0)&gt;0,TRIM(VLOOKUP(J$6,'Lifeline-Capability XWalk'!$F$6:$G$38,2,FALSE)),"")</f>
        <v/>
      </c>
      <c r="K551" s="67" t="str">
        <f>IF(IFERROR(SEARCH(K$6,$D551),0)&gt;0,TRIM(VLOOKUP(K$6,'Lifeline-Capability XWalk'!$F$6:$G$38,2,FALSE)),"")</f>
        <v/>
      </c>
      <c r="L551" s="67" t="str">
        <f>IF(IFERROR(SEARCH(L$6,$D551),0)&gt;0,TRIM(VLOOKUP(L$6,'Lifeline-Capability XWalk'!$F$6:$G$38,2,FALSE)),"")</f>
        <v/>
      </c>
      <c r="M551" s="67" t="str">
        <f>IF(IFERROR(SEARCH(M$6,$D551),0)&gt;0,TRIM(VLOOKUP(M$6,'Lifeline-Capability XWalk'!$F$6:$G$38,2,FALSE)),"")</f>
        <v/>
      </c>
      <c r="N551" s="67" t="str">
        <f>IF(IFERROR(SEARCH(N$6,$D551),0)&gt;0,TRIM(VLOOKUP(N$6,'Lifeline-Capability XWalk'!$F$6:$G$38,2,FALSE)),"")</f>
        <v/>
      </c>
      <c r="O551" s="67" t="str">
        <f>IF(IFERROR(SEARCH(O$6,$D551),0)&gt;0,TRIM(VLOOKUP(O$6,'Lifeline-Capability XWalk'!$F$6:$G$38,2,FALSE)),"")</f>
        <v/>
      </c>
      <c r="P551" s="67" t="str">
        <f>IF(IFERROR(SEARCH(P$6,$D551),0)&gt;0,TRIM(VLOOKUP(P$6,'Lifeline-Capability XWalk'!$F$6:$G$38,2,FALSE)),"")</f>
        <v/>
      </c>
      <c r="Q551" s="67" t="str">
        <f>IF(IFERROR(SEARCH(Q$6,$D551),0)&gt;0,TRIM(VLOOKUP(Q$6,'Lifeline-Capability XWalk'!$F$6:$G$38,2,FALSE)),"")</f>
        <v/>
      </c>
      <c r="R551" s="67" t="str">
        <f>IF(IFERROR(SEARCH(R$6,$D551),0)&gt;0,TRIM(VLOOKUP(R$6,'Lifeline-Capability XWalk'!$F$6:$G$38,2,FALSE)),"")</f>
        <v/>
      </c>
      <c r="S551" s="67" t="str">
        <f>IF(IFERROR(SEARCH(S$6,$D551),0)&gt;0,TRIM(VLOOKUP(S$6,'Lifeline-Capability XWalk'!$F$6:$G$38,2,FALSE)),"")</f>
        <v/>
      </c>
      <c r="T551" s="67" t="str">
        <f>IF(IFERROR(SEARCH(T$6,$D551),0)&gt;0,TRIM(VLOOKUP(T$6,'Lifeline-Capability XWalk'!$F$6:$G$38,2,FALSE)),"")</f>
        <v/>
      </c>
      <c r="U551" s="67" t="str">
        <f>IF(IFERROR(SEARCH(U$6,$D551),0)&gt;0,TRIM(VLOOKUP(U$6,'Lifeline-Capability XWalk'!$F$6:$G$38,2,FALSE)),"")</f>
        <v/>
      </c>
      <c r="V551" s="67" t="str">
        <f>IF(IFERROR(SEARCH(V$6,$D551),0)&gt;0,TRIM(VLOOKUP(V$6,'Lifeline-Capability XWalk'!$F$6:$G$38,2,FALSE)),"")</f>
        <v/>
      </c>
      <c r="W551" s="67" t="str">
        <f>IF(IFERROR(SEARCH(W$6,$D551),0)&gt;0,TRIM(VLOOKUP(W$6,'Lifeline-Capability XWalk'!$F$6:$G$38,2,FALSE)),"")</f>
        <v/>
      </c>
      <c r="X551" s="67" t="str">
        <f>IF(IFERROR(SEARCH(X$6,$D551),0)&gt;0,TRIM(VLOOKUP(X$6,'Lifeline-Capability XWalk'!$F$6:$G$38,2,FALSE)),"")</f>
        <v/>
      </c>
      <c r="Y551" s="67" t="str">
        <f>IF(IFERROR(SEARCH(Y$6,$D551),0)&gt;0,TRIM(VLOOKUP(Y$6,'Lifeline-Capability XWalk'!$F$6:$G$38,2,FALSE)),"")</f>
        <v/>
      </c>
      <c r="Z551" s="67" t="str">
        <f>IF(IFERROR(SEARCH(Z$6,$D551),0)&gt;0,TRIM(VLOOKUP(Z$6,'Lifeline-Capability XWalk'!$F$6:$G$38,2,FALSE)),"")</f>
        <v/>
      </c>
      <c r="AA551" s="67" t="str">
        <f>IF(IFERROR(SEARCH(AA$6,$D551),0)&gt;0,TRIM(VLOOKUP(AA$6,'Lifeline-Capability XWalk'!$F$6:$G$38,2,FALSE)),"")</f>
        <v/>
      </c>
      <c r="AB551" s="67" t="str">
        <f>IF(IFERROR(SEARCH(AB$6,$D551),0)&gt;0,TRIM(VLOOKUP(AB$6,'Lifeline-Capability XWalk'!$F$6:$G$38,2,FALSE)),"")</f>
        <v/>
      </c>
      <c r="AC551" s="67" t="str">
        <f>IF(IFERROR(SEARCH(AC$6,$D551),0)&gt;0,TRIM(VLOOKUP(AC$6,'Lifeline-Capability XWalk'!$F$6:$G$38,2,FALSE)),"")</f>
        <v/>
      </c>
      <c r="AD551" s="67" t="str">
        <f>IF(IFERROR(SEARCH(AD$6,$D551),0)&gt;0,TRIM(VLOOKUP(AD$6,'Lifeline-Capability XWalk'!$F$6:$G$38,2,FALSE)),"")</f>
        <v/>
      </c>
      <c r="AE551" s="67" t="str">
        <f>IF(IFERROR(SEARCH(AE$6,$D551),0)&gt;0,TRIM(VLOOKUP(AE$6,'Lifeline-Capability XWalk'!$F$6:$G$38,2,FALSE)),"")</f>
        <v/>
      </c>
      <c r="AF551" s="67" t="str">
        <f>IF(IFERROR(SEARCH(AF$6,$D551),0)&gt;0,TRIM(VLOOKUP(AF$6,'Lifeline-Capability XWalk'!$F$6:$G$38,2,FALSE)),"")</f>
        <v>Communications</v>
      </c>
      <c r="AG551" s="67" t="str">
        <f>IF(IFERROR(SEARCH(AG$6,$D551),0)&gt;0,TRIM(VLOOKUP(AG$6,'Lifeline-Capability XWalk'!$F$6:$G$38,2,FALSE)),"")</f>
        <v/>
      </c>
      <c r="AH551" s="67" t="str">
        <f>IF(IFERROR(SEARCH(AH$6,$D551),0)&gt;0,TRIM(VLOOKUP(AH$6,'Lifeline-Capability XWalk'!$F$6:$G$38,2,FALSE)),"")</f>
        <v/>
      </c>
      <c r="AI551" s="67" t="str">
        <f>IF(IFERROR(SEARCH(AI$6,$D551),0)&gt;0,TRIM(VLOOKUP(AI$6,'Lifeline-Capability XWalk'!$F$6:$G$38,2,FALSE)),"")</f>
        <v/>
      </c>
      <c r="AJ551" s="67" t="str">
        <f>IF(IFERROR(SEARCH(AJ$6,$D551),0)&gt;0,TRIM(VLOOKUP(AJ$6,'Lifeline-Capability XWalk'!$F$6:$G$38,2,FALSE)),"")</f>
        <v/>
      </c>
      <c r="AK551" s="67" t="str">
        <f>IF(IFERROR(SEARCH(AK$6,$D551),0)&gt;0,TRIM(VLOOKUP(AK$6,'Lifeline-Capability XWalk'!$F$6:$G$38,2,FALSE)),"")</f>
        <v/>
      </c>
      <c r="AL551" s="68" t="str">
        <f>IF(IFERROR(SEARCH(AL$6,$D551),0)&gt;0,TRIM(VLOOKUP(AL$6,'Lifeline-Capability XWalk'!$F$6:$G$38,2,FALSE)),"")</f>
        <v/>
      </c>
      <c r="AM551" s="24" t="str">
        <f t="shared" si="34"/>
        <v/>
      </c>
      <c r="AN551" s="24" t="str">
        <f t="shared" si="33"/>
        <v/>
      </c>
      <c r="AO551" s="24" t="str">
        <f t="shared" si="33"/>
        <v/>
      </c>
      <c r="AP551" s="24" t="str">
        <f t="shared" si="33"/>
        <v/>
      </c>
      <c r="AQ551" s="24" t="str">
        <f t="shared" si="33"/>
        <v>Communications</v>
      </c>
      <c r="AR551" s="24" t="str">
        <f t="shared" si="33"/>
        <v/>
      </c>
      <c r="AS551" s="24" t="str">
        <f t="shared" si="33"/>
        <v/>
      </c>
      <c r="AT551" s="24" t="str">
        <f t="shared" si="33"/>
        <v/>
      </c>
      <c r="AU551" s="24" t="str">
        <f t="shared" si="33"/>
        <v/>
      </c>
    </row>
    <row r="552" spans="1:47" ht="32.1" customHeight="1" x14ac:dyDescent="0.2">
      <c r="A552" s="141" t="s">
        <v>1112</v>
      </c>
      <c r="B552" s="63" t="s">
        <v>1115</v>
      </c>
      <c r="C552" s="142" t="s">
        <v>1082</v>
      </c>
      <c r="D552" s="63" t="s">
        <v>1104</v>
      </c>
      <c r="E552" s="64" t="str">
        <f t="shared" si="32"/>
        <v>Communications</v>
      </c>
      <c r="F552" s="65" t="s">
        <v>159</v>
      </c>
      <c r="G552" s="66" t="str">
        <f>IF(IFERROR(SEARCH(G$6,$D552),0)&gt;0,TRIM(VLOOKUP(G$6,'Lifeline-Capability XWalk'!$F$6:$G$38,2,FALSE)),"")</f>
        <v/>
      </c>
      <c r="H552" s="67" t="str">
        <f>IF(IFERROR(SEARCH(H$6,$D552),0)&gt;0,TRIM(VLOOKUP(H$6,'Lifeline-Capability XWalk'!$F$6:$G$38,2,FALSE)),"")</f>
        <v/>
      </c>
      <c r="I552" s="67" t="str">
        <f>IF(IFERROR(SEARCH(I$6,$D552),0)&gt;0,TRIM(VLOOKUP(I$6,'Lifeline-Capability XWalk'!$F$6:$G$38,2,FALSE)),"")</f>
        <v/>
      </c>
      <c r="J552" s="67" t="str">
        <f>IF(IFERROR(SEARCH(J$6,$D552),0)&gt;0,TRIM(VLOOKUP(J$6,'Lifeline-Capability XWalk'!$F$6:$G$38,2,FALSE)),"")</f>
        <v/>
      </c>
      <c r="K552" s="67" t="str">
        <f>IF(IFERROR(SEARCH(K$6,$D552),0)&gt;0,TRIM(VLOOKUP(K$6,'Lifeline-Capability XWalk'!$F$6:$G$38,2,FALSE)),"")</f>
        <v/>
      </c>
      <c r="L552" s="67" t="str">
        <f>IF(IFERROR(SEARCH(L$6,$D552),0)&gt;0,TRIM(VLOOKUP(L$6,'Lifeline-Capability XWalk'!$F$6:$G$38,2,FALSE)),"")</f>
        <v/>
      </c>
      <c r="M552" s="67" t="str">
        <f>IF(IFERROR(SEARCH(M$6,$D552),0)&gt;0,TRIM(VLOOKUP(M$6,'Lifeline-Capability XWalk'!$F$6:$G$38,2,FALSE)),"")</f>
        <v/>
      </c>
      <c r="N552" s="67" t="str">
        <f>IF(IFERROR(SEARCH(N$6,$D552),0)&gt;0,TRIM(VLOOKUP(N$6,'Lifeline-Capability XWalk'!$F$6:$G$38,2,FALSE)),"")</f>
        <v/>
      </c>
      <c r="O552" s="67" t="str">
        <f>IF(IFERROR(SEARCH(O$6,$D552),0)&gt;0,TRIM(VLOOKUP(O$6,'Lifeline-Capability XWalk'!$F$6:$G$38,2,FALSE)),"")</f>
        <v/>
      </c>
      <c r="P552" s="67" t="str">
        <f>IF(IFERROR(SEARCH(P$6,$D552),0)&gt;0,TRIM(VLOOKUP(P$6,'Lifeline-Capability XWalk'!$F$6:$G$38,2,FALSE)),"")</f>
        <v/>
      </c>
      <c r="Q552" s="67" t="str">
        <f>IF(IFERROR(SEARCH(Q$6,$D552),0)&gt;0,TRIM(VLOOKUP(Q$6,'Lifeline-Capability XWalk'!$F$6:$G$38,2,FALSE)),"")</f>
        <v/>
      </c>
      <c r="R552" s="67" t="str">
        <f>IF(IFERROR(SEARCH(R$6,$D552),0)&gt;0,TRIM(VLOOKUP(R$6,'Lifeline-Capability XWalk'!$F$6:$G$38,2,FALSE)),"")</f>
        <v/>
      </c>
      <c r="S552" s="67" t="str">
        <f>IF(IFERROR(SEARCH(S$6,$D552),0)&gt;0,TRIM(VLOOKUP(S$6,'Lifeline-Capability XWalk'!$F$6:$G$38,2,FALSE)),"")</f>
        <v/>
      </c>
      <c r="T552" s="67" t="str">
        <f>IF(IFERROR(SEARCH(T$6,$D552),0)&gt;0,TRIM(VLOOKUP(T$6,'Lifeline-Capability XWalk'!$F$6:$G$38,2,FALSE)),"")</f>
        <v/>
      </c>
      <c r="U552" s="67" t="str">
        <f>IF(IFERROR(SEARCH(U$6,$D552),0)&gt;0,TRIM(VLOOKUP(U$6,'Lifeline-Capability XWalk'!$F$6:$G$38,2,FALSE)),"")</f>
        <v/>
      </c>
      <c r="V552" s="67" t="str">
        <f>IF(IFERROR(SEARCH(V$6,$D552),0)&gt;0,TRIM(VLOOKUP(V$6,'Lifeline-Capability XWalk'!$F$6:$G$38,2,FALSE)),"")</f>
        <v/>
      </c>
      <c r="W552" s="67" t="str">
        <f>IF(IFERROR(SEARCH(W$6,$D552),0)&gt;0,TRIM(VLOOKUP(W$6,'Lifeline-Capability XWalk'!$F$6:$G$38,2,FALSE)),"")</f>
        <v/>
      </c>
      <c r="X552" s="67" t="str">
        <f>IF(IFERROR(SEARCH(X$6,$D552),0)&gt;0,TRIM(VLOOKUP(X$6,'Lifeline-Capability XWalk'!$F$6:$G$38,2,FALSE)),"")</f>
        <v/>
      </c>
      <c r="Y552" s="67" t="str">
        <f>IF(IFERROR(SEARCH(Y$6,$D552),0)&gt;0,TRIM(VLOOKUP(Y$6,'Lifeline-Capability XWalk'!$F$6:$G$38,2,FALSE)),"")</f>
        <v/>
      </c>
      <c r="Z552" s="67" t="str">
        <f>IF(IFERROR(SEARCH(Z$6,$D552),0)&gt;0,TRIM(VLOOKUP(Z$6,'Lifeline-Capability XWalk'!$F$6:$G$38,2,FALSE)),"")</f>
        <v/>
      </c>
      <c r="AA552" s="67" t="str">
        <f>IF(IFERROR(SEARCH(AA$6,$D552),0)&gt;0,TRIM(VLOOKUP(AA$6,'Lifeline-Capability XWalk'!$F$6:$G$38,2,FALSE)),"")</f>
        <v/>
      </c>
      <c r="AB552" s="67" t="str">
        <f>IF(IFERROR(SEARCH(AB$6,$D552),0)&gt;0,TRIM(VLOOKUP(AB$6,'Lifeline-Capability XWalk'!$F$6:$G$38,2,FALSE)),"")</f>
        <v/>
      </c>
      <c r="AC552" s="67" t="str">
        <f>IF(IFERROR(SEARCH(AC$6,$D552),0)&gt;0,TRIM(VLOOKUP(AC$6,'Lifeline-Capability XWalk'!$F$6:$G$38,2,FALSE)),"")</f>
        <v/>
      </c>
      <c r="AD552" s="67" t="str">
        <f>IF(IFERROR(SEARCH(AD$6,$D552),0)&gt;0,TRIM(VLOOKUP(AD$6,'Lifeline-Capability XWalk'!$F$6:$G$38,2,FALSE)),"")</f>
        <v/>
      </c>
      <c r="AE552" s="67" t="str">
        <f>IF(IFERROR(SEARCH(AE$6,$D552),0)&gt;0,TRIM(VLOOKUP(AE$6,'Lifeline-Capability XWalk'!$F$6:$G$38,2,FALSE)),"")</f>
        <v/>
      </c>
      <c r="AF552" s="67" t="str">
        <f>IF(IFERROR(SEARCH(AF$6,$D552),0)&gt;0,TRIM(VLOOKUP(AF$6,'Lifeline-Capability XWalk'!$F$6:$G$38,2,FALSE)),"")</f>
        <v>Communications</v>
      </c>
      <c r="AG552" s="67" t="str">
        <f>IF(IFERROR(SEARCH(AG$6,$D552),0)&gt;0,TRIM(VLOOKUP(AG$6,'Lifeline-Capability XWalk'!$F$6:$G$38,2,FALSE)),"")</f>
        <v/>
      </c>
      <c r="AH552" s="67" t="str">
        <f>IF(IFERROR(SEARCH(AH$6,$D552),0)&gt;0,TRIM(VLOOKUP(AH$6,'Lifeline-Capability XWalk'!$F$6:$G$38,2,FALSE)),"")</f>
        <v/>
      </c>
      <c r="AI552" s="67" t="str">
        <f>IF(IFERROR(SEARCH(AI$6,$D552),0)&gt;0,TRIM(VLOOKUP(AI$6,'Lifeline-Capability XWalk'!$F$6:$G$38,2,FALSE)),"")</f>
        <v/>
      </c>
      <c r="AJ552" s="67" t="str">
        <f>IF(IFERROR(SEARCH(AJ$6,$D552),0)&gt;0,TRIM(VLOOKUP(AJ$6,'Lifeline-Capability XWalk'!$F$6:$G$38,2,FALSE)),"")</f>
        <v/>
      </c>
      <c r="AK552" s="67" t="str">
        <f>IF(IFERROR(SEARCH(AK$6,$D552),0)&gt;0,TRIM(VLOOKUP(AK$6,'Lifeline-Capability XWalk'!$F$6:$G$38,2,FALSE)),"")</f>
        <v/>
      </c>
      <c r="AL552" s="68" t="str">
        <f>IF(IFERROR(SEARCH(AL$6,$D552),0)&gt;0,TRIM(VLOOKUP(AL$6,'Lifeline-Capability XWalk'!$F$6:$G$38,2,FALSE)),"")</f>
        <v/>
      </c>
      <c r="AM552" s="24" t="str">
        <f t="shared" si="34"/>
        <v/>
      </c>
      <c r="AN552" s="24" t="str">
        <f t="shared" si="33"/>
        <v/>
      </c>
      <c r="AO552" s="24" t="str">
        <f t="shared" si="33"/>
        <v/>
      </c>
      <c r="AP552" s="24" t="str">
        <f t="shared" si="33"/>
        <v/>
      </c>
      <c r="AQ552" s="24" t="str">
        <f t="shared" si="33"/>
        <v>Communications</v>
      </c>
      <c r="AR552" s="24" t="str">
        <f t="shared" si="33"/>
        <v/>
      </c>
      <c r="AS552" s="24" t="str">
        <f t="shared" si="33"/>
        <v/>
      </c>
      <c r="AT552" s="24" t="str">
        <f t="shared" si="33"/>
        <v/>
      </c>
      <c r="AU552" s="24" t="str">
        <f t="shared" si="33"/>
        <v/>
      </c>
    </row>
    <row r="553" spans="1:47" ht="32.1" customHeight="1" x14ac:dyDescent="0.2">
      <c r="A553" s="141" t="s">
        <v>1112</v>
      </c>
      <c r="B553" s="63" t="s">
        <v>1115</v>
      </c>
      <c r="C553" s="142" t="s">
        <v>1082</v>
      </c>
      <c r="D553" s="63" t="s">
        <v>1104</v>
      </c>
      <c r="E553" s="64" t="str">
        <f t="shared" si="32"/>
        <v>Communications</v>
      </c>
      <c r="F553" s="71" t="s">
        <v>8</v>
      </c>
      <c r="G553" s="66" t="str">
        <f>IF(IFERROR(SEARCH(G$6,$D553),0)&gt;0,TRIM(VLOOKUP(G$6,'Lifeline-Capability XWalk'!$F$6:$G$38,2,FALSE)),"")</f>
        <v/>
      </c>
      <c r="H553" s="67" t="str">
        <f>IF(IFERROR(SEARCH(H$6,$D553),0)&gt;0,TRIM(VLOOKUP(H$6,'Lifeline-Capability XWalk'!$F$6:$G$38,2,FALSE)),"")</f>
        <v/>
      </c>
      <c r="I553" s="67" t="str">
        <f>IF(IFERROR(SEARCH(I$6,$D553),0)&gt;0,TRIM(VLOOKUP(I$6,'Lifeline-Capability XWalk'!$F$6:$G$38,2,FALSE)),"")</f>
        <v/>
      </c>
      <c r="J553" s="67" t="str">
        <f>IF(IFERROR(SEARCH(J$6,$D553),0)&gt;0,TRIM(VLOOKUP(J$6,'Lifeline-Capability XWalk'!$F$6:$G$38,2,FALSE)),"")</f>
        <v/>
      </c>
      <c r="K553" s="67" t="str">
        <f>IF(IFERROR(SEARCH(K$6,$D553),0)&gt;0,TRIM(VLOOKUP(K$6,'Lifeline-Capability XWalk'!$F$6:$G$38,2,FALSE)),"")</f>
        <v/>
      </c>
      <c r="L553" s="67" t="str">
        <f>IF(IFERROR(SEARCH(L$6,$D553),0)&gt;0,TRIM(VLOOKUP(L$6,'Lifeline-Capability XWalk'!$F$6:$G$38,2,FALSE)),"")</f>
        <v/>
      </c>
      <c r="M553" s="67" t="str">
        <f>IF(IFERROR(SEARCH(M$6,$D553),0)&gt;0,TRIM(VLOOKUP(M$6,'Lifeline-Capability XWalk'!$F$6:$G$38,2,FALSE)),"")</f>
        <v/>
      </c>
      <c r="N553" s="67" t="str">
        <f>IF(IFERROR(SEARCH(N$6,$D553),0)&gt;0,TRIM(VLOOKUP(N$6,'Lifeline-Capability XWalk'!$F$6:$G$38,2,FALSE)),"")</f>
        <v/>
      </c>
      <c r="O553" s="67" t="str">
        <f>IF(IFERROR(SEARCH(O$6,$D553),0)&gt;0,TRIM(VLOOKUP(O$6,'Lifeline-Capability XWalk'!$F$6:$G$38,2,FALSE)),"")</f>
        <v/>
      </c>
      <c r="P553" s="67" t="str">
        <f>IF(IFERROR(SEARCH(P$6,$D553),0)&gt;0,TRIM(VLOOKUP(P$6,'Lifeline-Capability XWalk'!$F$6:$G$38,2,FALSE)),"")</f>
        <v/>
      </c>
      <c r="Q553" s="67" t="str">
        <f>IF(IFERROR(SEARCH(Q$6,$D553),0)&gt;0,TRIM(VLOOKUP(Q$6,'Lifeline-Capability XWalk'!$F$6:$G$38,2,FALSE)),"")</f>
        <v/>
      </c>
      <c r="R553" s="67" t="str">
        <f>IF(IFERROR(SEARCH(R$6,$D553),0)&gt;0,TRIM(VLOOKUP(R$6,'Lifeline-Capability XWalk'!$F$6:$G$38,2,FALSE)),"")</f>
        <v/>
      </c>
      <c r="S553" s="67" t="str">
        <f>IF(IFERROR(SEARCH(S$6,$D553),0)&gt;0,TRIM(VLOOKUP(S$6,'Lifeline-Capability XWalk'!$F$6:$G$38,2,FALSE)),"")</f>
        <v/>
      </c>
      <c r="T553" s="67" t="str">
        <f>IF(IFERROR(SEARCH(T$6,$D553),0)&gt;0,TRIM(VLOOKUP(T$6,'Lifeline-Capability XWalk'!$F$6:$G$38,2,FALSE)),"")</f>
        <v/>
      </c>
      <c r="U553" s="67" t="str">
        <f>IF(IFERROR(SEARCH(U$6,$D553),0)&gt;0,TRIM(VLOOKUP(U$6,'Lifeline-Capability XWalk'!$F$6:$G$38,2,FALSE)),"")</f>
        <v/>
      </c>
      <c r="V553" s="67" t="str">
        <f>IF(IFERROR(SEARCH(V$6,$D553),0)&gt;0,TRIM(VLOOKUP(V$6,'Lifeline-Capability XWalk'!$F$6:$G$38,2,FALSE)),"")</f>
        <v/>
      </c>
      <c r="W553" s="67" t="str">
        <f>IF(IFERROR(SEARCH(W$6,$D553),0)&gt;0,TRIM(VLOOKUP(W$6,'Lifeline-Capability XWalk'!$F$6:$G$38,2,FALSE)),"")</f>
        <v/>
      </c>
      <c r="X553" s="67" t="str">
        <f>IF(IFERROR(SEARCH(X$6,$D553),0)&gt;0,TRIM(VLOOKUP(X$6,'Lifeline-Capability XWalk'!$F$6:$G$38,2,FALSE)),"")</f>
        <v/>
      </c>
      <c r="Y553" s="67" t="str">
        <f>IF(IFERROR(SEARCH(Y$6,$D553),0)&gt;0,TRIM(VLOOKUP(Y$6,'Lifeline-Capability XWalk'!$F$6:$G$38,2,FALSE)),"")</f>
        <v/>
      </c>
      <c r="Z553" s="67" t="str">
        <f>IF(IFERROR(SEARCH(Z$6,$D553),0)&gt;0,TRIM(VLOOKUP(Z$6,'Lifeline-Capability XWalk'!$F$6:$G$38,2,FALSE)),"")</f>
        <v/>
      </c>
      <c r="AA553" s="67" t="str">
        <f>IF(IFERROR(SEARCH(AA$6,$D553),0)&gt;0,TRIM(VLOOKUP(AA$6,'Lifeline-Capability XWalk'!$F$6:$G$38,2,FALSE)),"")</f>
        <v/>
      </c>
      <c r="AB553" s="67" t="str">
        <f>IF(IFERROR(SEARCH(AB$6,$D553),0)&gt;0,TRIM(VLOOKUP(AB$6,'Lifeline-Capability XWalk'!$F$6:$G$38,2,FALSE)),"")</f>
        <v/>
      </c>
      <c r="AC553" s="67" t="str">
        <f>IF(IFERROR(SEARCH(AC$6,$D553),0)&gt;0,TRIM(VLOOKUP(AC$6,'Lifeline-Capability XWalk'!$F$6:$G$38,2,FALSE)),"")</f>
        <v/>
      </c>
      <c r="AD553" s="67" t="str">
        <f>IF(IFERROR(SEARCH(AD$6,$D553),0)&gt;0,TRIM(VLOOKUP(AD$6,'Lifeline-Capability XWalk'!$F$6:$G$38,2,FALSE)),"")</f>
        <v/>
      </c>
      <c r="AE553" s="67" t="str">
        <f>IF(IFERROR(SEARCH(AE$6,$D553),0)&gt;0,TRIM(VLOOKUP(AE$6,'Lifeline-Capability XWalk'!$F$6:$G$38,2,FALSE)),"")</f>
        <v/>
      </c>
      <c r="AF553" s="67" t="str">
        <f>IF(IFERROR(SEARCH(AF$6,$D553),0)&gt;0,TRIM(VLOOKUP(AF$6,'Lifeline-Capability XWalk'!$F$6:$G$38,2,FALSE)),"")</f>
        <v>Communications</v>
      </c>
      <c r="AG553" s="67" t="str">
        <f>IF(IFERROR(SEARCH(AG$6,$D553),0)&gt;0,TRIM(VLOOKUP(AG$6,'Lifeline-Capability XWalk'!$F$6:$G$38,2,FALSE)),"")</f>
        <v/>
      </c>
      <c r="AH553" s="67" t="str">
        <f>IF(IFERROR(SEARCH(AH$6,$D553),0)&gt;0,TRIM(VLOOKUP(AH$6,'Lifeline-Capability XWalk'!$F$6:$G$38,2,FALSE)),"")</f>
        <v/>
      </c>
      <c r="AI553" s="67" t="str">
        <f>IF(IFERROR(SEARCH(AI$6,$D553),0)&gt;0,TRIM(VLOOKUP(AI$6,'Lifeline-Capability XWalk'!$F$6:$G$38,2,FALSE)),"")</f>
        <v/>
      </c>
      <c r="AJ553" s="67" t="str">
        <f>IF(IFERROR(SEARCH(AJ$6,$D553),0)&gt;0,TRIM(VLOOKUP(AJ$6,'Lifeline-Capability XWalk'!$F$6:$G$38,2,FALSE)),"")</f>
        <v/>
      </c>
      <c r="AK553" s="67" t="str">
        <f>IF(IFERROR(SEARCH(AK$6,$D553),0)&gt;0,TRIM(VLOOKUP(AK$6,'Lifeline-Capability XWalk'!$F$6:$G$38,2,FALSE)),"")</f>
        <v/>
      </c>
      <c r="AL553" s="68" t="str">
        <f>IF(IFERROR(SEARCH(AL$6,$D553),0)&gt;0,TRIM(VLOOKUP(AL$6,'Lifeline-Capability XWalk'!$F$6:$G$38,2,FALSE)),"")</f>
        <v/>
      </c>
      <c r="AM553" s="24" t="str">
        <f t="shared" si="34"/>
        <v/>
      </c>
      <c r="AN553" s="24" t="str">
        <f t="shared" si="33"/>
        <v/>
      </c>
      <c r="AO553" s="24" t="str">
        <f t="shared" si="33"/>
        <v/>
      </c>
      <c r="AP553" s="24" t="str">
        <f t="shared" si="33"/>
        <v/>
      </c>
      <c r="AQ553" s="24" t="str">
        <f t="shared" si="33"/>
        <v>Communications</v>
      </c>
      <c r="AR553" s="24" t="str">
        <f t="shared" si="33"/>
        <v/>
      </c>
      <c r="AS553" s="24" t="str">
        <f t="shared" si="33"/>
        <v/>
      </c>
      <c r="AT553" s="24" t="str">
        <f t="shared" si="33"/>
        <v/>
      </c>
      <c r="AU553" s="24" t="str">
        <f t="shared" si="33"/>
        <v/>
      </c>
    </row>
    <row r="554" spans="1:47" ht="32.1" customHeight="1" x14ac:dyDescent="0.2">
      <c r="A554" s="141" t="s">
        <v>1112</v>
      </c>
      <c r="B554" s="63" t="s">
        <v>1131</v>
      </c>
      <c r="C554" s="142" t="s">
        <v>1082</v>
      </c>
      <c r="D554" s="63" t="s">
        <v>1104</v>
      </c>
      <c r="E554" s="64" t="str">
        <f t="shared" si="32"/>
        <v>Communications</v>
      </c>
      <c r="F554" s="72" t="s">
        <v>10</v>
      </c>
      <c r="G554" s="66" t="str">
        <f>IF(IFERROR(SEARCH(G$6,$D554),0)&gt;0,TRIM(VLOOKUP(G$6,'Lifeline-Capability XWalk'!$F$6:$G$38,2,FALSE)),"")</f>
        <v/>
      </c>
      <c r="H554" s="67" t="str">
        <f>IF(IFERROR(SEARCH(H$6,$D554),0)&gt;0,TRIM(VLOOKUP(H$6,'Lifeline-Capability XWalk'!$F$6:$G$38,2,FALSE)),"")</f>
        <v/>
      </c>
      <c r="I554" s="67" t="str">
        <f>IF(IFERROR(SEARCH(I$6,$D554),0)&gt;0,TRIM(VLOOKUP(I$6,'Lifeline-Capability XWalk'!$F$6:$G$38,2,FALSE)),"")</f>
        <v/>
      </c>
      <c r="J554" s="67" t="str">
        <f>IF(IFERROR(SEARCH(J$6,$D554),0)&gt;0,TRIM(VLOOKUP(J$6,'Lifeline-Capability XWalk'!$F$6:$G$38,2,FALSE)),"")</f>
        <v/>
      </c>
      <c r="K554" s="67" t="str">
        <f>IF(IFERROR(SEARCH(K$6,$D554),0)&gt;0,TRIM(VLOOKUP(K$6,'Lifeline-Capability XWalk'!$F$6:$G$38,2,FALSE)),"")</f>
        <v/>
      </c>
      <c r="L554" s="67" t="str">
        <f>IF(IFERROR(SEARCH(L$6,$D554),0)&gt;0,TRIM(VLOOKUP(L$6,'Lifeline-Capability XWalk'!$F$6:$G$38,2,FALSE)),"")</f>
        <v/>
      </c>
      <c r="M554" s="67" t="str">
        <f>IF(IFERROR(SEARCH(M$6,$D554),0)&gt;0,TRIM(VLOOKUP(M$6,'Lifeline-Capability XWalk'!$F$6:$G$38,2,FALSE)),"")</f>
        <v/>
      </c>
      <c r="N554" s="67" t="str">
        <f>IF(IFERROR(SEARCH(N$6,$D554),0)&gt;0,TRIM(VLOOKUP(N$6,'Lifeline-Capability XWalk'!$F$6:$G$38,2,FALSE)),"")</f>
        <v/>
      </c>
      <c r="O554" s="67" t="str">
        <f>IF(IFERROR(SEARCH(O$6,$D554),0)&gt;0,TRIM(VLOOKUP(O$6,'Lifeline-Capability XWalk'!$F$6:$G$38,2,FALSE)),"")</f>
        <v/>
      </c>
      <c r="P554" s="67" t="str">
        <f>IF(IFERROR(SEARCH(P$6,$D554),0)&gt;0,TRIM(VLOOKUP(P$6,'Lifeline-Capability XWalk'!$F$6:$G$38,2,FALSE)),"")</f>
        <v/>
      </c>
      <c r="Q554" s="67" t="str">
        <f>IF(IFERROR(SEARCH(Q$6,$D554),0)&gt;0,TRIM(VLOOKUP(Q$6,'Lifeline-Capability XWalk'!$F$6:$G$38,2,FALSE)),"")</f>
        <v/>
      </c>
      <c r="R554" s="67" t="str">
        <f>IF(IFERROR(SEARCH(R$6,$D554),0)&gt;0,TRIM(VLOOKUP(R$6,'Lifeline-Capability XWalk'!$F$6:$G$38,2,FALSE)),"")</f>
        <v/>
      </c>
      <c r="S554" s="67" t="str">
        <f>IF(IFERROR(SEARCH(S$6,$D554),0)&gt;0,TRIM(VLOOKUP(S$6,'Lifeline-Capability XWalk'!$F$6:$G$38,2,FALSE)),"")</f>
        <v/>
      </c>
      <c r="T554" s="67" t="str">
        <f>IF(IFERROR(SEARCH(T$6,$D554),0)&gt;0,TRIM(VLOOKUP(T$6,'Lifeline-Capability XWalk'!$F$6:$G$38,2,FALSE)),"")</f>
        <v/>
      </c>
      <c r="U554" s="67" t="str">
        <f>IF(IFERROR(SEARCH(U$6,$D554),0)&gt;0,TRIM(VLOOKUP(U$6,'Lifeline-Capability XWalk'!$F$6:$G$38,2,FALSE)),"")</f>
        <v/>
      </c>
      <c r="V554" s="67" t="str">
        <f>IF(IFERROR(SEARCH(V$6,$D554),0)&gt;0,TRIM(VLOOKUP(V$6,'Lifeline-Capability XWalk'!$F$6:$G$38,2,FALSE)),"")</f>
        <v/>
      </c>
      <c r="W554" s="67" t="str">
        <f>IF(IFERROR(SEARCH(W$6,$D554),0)&gt;0,TRIM(VLOOKUP(W$6,'Lifeline-Capability XWalk'!$F$6:$G$38,2,FALSE)),"")</f>
        <v/>
      </c>
      <c r="X554" s="67" t="str">
        <f>IF(IFERROR(SEARCH(X$6,$D554),0)&gt;0,TRIM(VLOOKUP(X$6,'Lifeline-Capability XWalk'!$F$6:$G$38,2,FALSE)),"")</f>
        <v/>
      </c>
      <c r="Y554" s="67" t="str">
        <f>IF(IFERROR(SEARCH(Y$6,$D554),0)&gt;0,TRIM(VLOOKUP(Y$6,'Lifeline-Capability XWalk'!$F$6:$G$38,2,FALSE)),"")</f>
        <v/>
      </c>
      <c r="Z554" s="67" t="str">
        <f>IF(IFERROR(SEARCH(Z$6,$D554),0)&gt;0,TRIM(VLOOKUP(Z$6,'Lifeline-Capability XWalk'!$F$6:$G$38,2,FALSE)),"")</f>
        <v/>
      </c>
      <c r="AA554" s="67" t="str">
        <f>IF(IFERROR(SEARCH(AA$6,$D554),0)&gt;0,TRIM(VLOOKUP(AA$6,'Lifeline-Capability XWalk'!$F$6:$G$38,2,FALSE)),"")</f>
        <v/>
      </c>
      <c r="AB554" s="67" t="str">
        <f>IF(IFERROR(SEARCH(AB$6,$D554),0)&gt;0,TRIM(VLOOKUP(AB$6,'Lifeline-Capability XWalk'!$F$6:$G$38,2,FALSE)),"")</f>
        <v/>
      </c>
      <c r="AC554" s="67" t="str">
        <f>IF(IFERROR(SEARCH(AC$6,$D554),0)&gt;0,TRIM(VLOOKUP(AC$6,'Lifeline-Capability XWalk'!$F$6:$G$38,2,FALSE)),"")</f>
        <v/>
      </c>
      <c r="AD554" s="67" t="str">
        <f>IF(IFERROR(SEARCH(AD$6,$D554),0)&gt;0,TRIM(VLOOKUP(AD$6,'Lifeline-Capability XWalk'!$F$6:$G$38,2,FALSE)),"")</f>
        <v/>
      </c>
      <c r="AE554" s="67" t="str">
        <f>IF(IFERROR(SEARCH(AE$6,$D554),0)&gt;0,TRIM(VLOOKUP(AE$6,'Lifeline-Capability XWalk'!$F$6:$G$38,2,FALSE)),"")</f>
        <v/>
      </c>
      <c r="AF554" s="67" t="str">
        <f>IF(IFERROR(SEARCH(AF$6,$D554),0)&gt;0,TRIM(VLOOKUP(AF$6,'Lifeline-Capability XWalk'!$F$6:$G$38,2,FALSE)),"")</f>
        <v>Communications</v>
      </c>
      <c r="AG554" s="67" t="str">
        <f>IF(IFERROR(SEARCH(AG$6,$D554),0)&gt;0,TRIM(VLOOKUP(AG$6,'Lifeline-Capability XWalk'!$F$6:$G$38,2,FALSE)),"")</f>
        <v/>
      </c>
      <c r="AH554" s="67" t="str">
        <f>IF(IFERROR(SEARCH(AH$6,$D554),0)&gt;0,TRIM(VLOOKUP(AH$6,'Lifeline-Capability XWalk'!$F$6:$G$38,2,FALSE)),"")</f>
        <v/>
      </c>
      <c r="AI554" s="67" t="str">
        <f>IF(IFERROR(SEARCH(AI$6,$D554),0)&gt;0,TRIM(VLOOKUP(AI$6,'Lifeline-Capability XWalk'!$F$6:$G$38,2,FALSE)),"")</f>
        <v/>
      </c>
      <c r="AJ554" s="67" t="str">
        <f>IF(IFERROR(SEARCH(AJ$6,$D554),0)&gt;0,TRIM(VLOOKUP(AJ$6,'Lifeline-Capability XWalk'!$F$6:$G$38,2,FALSE)),"")</f>
        <v/>
      </c>
      <c r="AK554" s="67" t="str">
        <f>IF(IFERROR(SEARCH(AK$6,$D554),0)&gt;0,TRIM(VLOOKUP(AK$6,'Lifeline-Capability XWalk'!$F$6:$G$38,2,FALSE)),"")</f>
        <v/>
      </c>
      <c r="AL554" s="68" t="str">
        <f>IF(IFERROR(SEARCH(AL$6,$D554),0)&gt;0,TRIM(VLOOKUP(AL$6,'Lifeline-Capability XWalk'!$F$6:$G$38,2,FALSE)),"")</f>
        <v/>
      </c>
      <c r="AM554" s="24" t="str">
        <f t="shared" si="34"/>
        <v/>
      </c>
      <c r="AN554" s="24" t="str">
        <f t="shared" si="33"/>
        <v/>
      </c>
      <c r="AO554" s="24" t="str">
        <f t="shared" si="33"/>
        <v/>
      </c>
      <c r="AP554" s="24" t="str">
        <f t="shared" si="33"/>
        <v/>
      </c>
      <c r="AQ554" s="24" t="str">
        <f t="shared" si="33"/>
        <v>Communications</v>
      </c>
      <c r="AR554" s="24" t="str">
        <f t="shared" si="33"/>
        <v/>
      </c>
      <c r="AS554" s="24" t="str">
        <f t="shared" si="33"/>
        <v/>
      </c>
      <c r="AT554" s="24" t="str">
        <f t="shared" si="33"/>
        <v/>
      </c>
      <c r="AU554" s="24" t="str">
        <f t="shared" si="33"/>
        <v/>
      </c>
    </row>
    <row r="555" spans="1:47" ht="32.1" customHeight="1" x14ac:dyDescent="0.2">
      <c r="A555" s="141" t="s">
        <v>1112</v>
      </c>
      <c r="B555" s="63" t="s">
        <v>1131</v>
      </c>
      <c r="C555" s="142" t="s">
        <v>1082</v>
      </c>
      <c r="D555" s="63" t="s">
        <v>1104</v>
      </c>
      <c r="E555" s="64" t="str">
        <f t="shared" si="32"/>
        <v>Communications</v>
      </c>
      <c r="F555" s="71" t="s">
        <v>735</v>
      </c>
      <c r="G555" s="66" t="str">
        <f>IF(IFERROR(SEARCH(G$6,$D555),0)&gt;0,TRIM(VLOOKUP(G$6,'Lifeline-Capability XWalk'!$F$6:$G$38,2,FALSE)),"")</f>
        <v/>
      </c>
      <c r="H555" s="67" t="str">
        <f>IF(IFERROR(SEARCH(H$6,$D555),0)&gt;0,TRIM(VLOOKUP(H$6,'Lifeline-Capability XWalk'!$F$6:$G$38,2,FALSE)),"")</f>
        <v/>
      </c>
      <c r="I555" s="67" t="str">
        <f>IF(IFERROR(SEARCH(I$6,$D555),0)&gt;0,TRIM(VLOOKUP(I$6,'Lifeline-Capability XWalk'!$F$6:$G$38,2,FALSE)),"")</f>
        <v/>
      </c>
      <c r="J555" s="67" t="str">
        <f>IF(IFERROR(SEARCH(J$6,$D555),0)&gt;0,TRIM(VLOOKUP(J$6,'Lifeline-Capability XWalk'!$F$6:$G$38,2,FALSE)),"")</f>
        <v/>
      </c>
      <c r="K555" s="67" t="str">
        <f>IF(IFERROR(SEARCH(K$6,$D555),0)&gt;0,TRIM(VLOOKUP(K$6,'Lifeline-Capability XWalk'!$F$6:$G$38,2,FALSE)),"")</f>
        <v/>
      </c>
      <c r="L555" s="67" t="str">
        <f>IF(IFERROR(SEARCH(L$6,$D555),0)&gt;0,TRIM(VLOOKUP(L$6,'Lifeline-Capability XWalk'!$F$6:$G$38,2,FALSE)),"")</f>
        <v/>
      </c>
      <c r="M555" s="67" t="str">
        <f>IF(IFERROR(SEARCH(M$6,$D555),0)&gt;0,TRIM(VLOOKUP(M$6,'Lifeline-Capability XWalk'!$F$6:$G$38,2,FALSE)),"")</f>
        <v/>
      </c>
      <c r="N555" s="67" t="str">
        <f>IF(IFERROR(SEARCH(N$6,$D555),0)&gt;0,TRIM(VLOOKUP(N$6,'Lifeline-Capability XWalk'!$F$6:$G$38,2,FALSE)),"")</f>
        <v/>
      </c>
      <c r="O555" s="67" t="str">
        <f>IF(IFERROR(SEARCH(O$6,$D555),0)&gt;0,TRIM(VLOOKUP(O$6,'Lifeline-Capability XWalk'!$F$6:$G$38,2,FALSE)),"")</f>
        <v/>
      </c>
      <c r="P555" s="67" t="str">
        <f>IF(IFERROR(SEARCH(P$6,$D555),0)&gt;0,TRIM(VLOOKUP(P$6,'Lifeline-Capability XWalk'!$F$6:$G$38,2,FALSE)),"")</f>
        <v/>
      </c>
      <c r="Q555" s="67" t="str">
        <f>IF(IFERROR(SEARCH(Q$6,$D555),0)&gt;0,TRIM(VLOOKUP(Q$6,'Lifeline-Capability XWalk'!$F$6:$G$38,2,FALSE)),"")</f>
        <v/>
      </c>
      <c r="R555" s="67" t="str">
        <f>IF(IFERROR(SEARCH(R$6,$D555),0)&gt;0,TRIM(VLOOKUP(R$6,'Lifeline-Capability XWalk'!$F$6:$G$38,2,FALSE)),"")</f>
        <v/>
      </c>
      <c r="S555" s="67" t="str">
        <f>IF(IFERROR(SEARCH(S$6,$D555),0)&gt;0,TRIM(VLOOKUP(S$6,'Lifeline-Capability XWalk'!$F$6:$G$38,2,FALSE)),"")</f>
        <v/>
      </c>
      <c r="T555" s="67" t="str">
        <f>IF(IFERROR(SEARCH(T$6,$D555),0)&gt;0,TRIM(VLOOKUP(T$6,'Lifeline-Capability XWalk'!$F$6:$G$38,2,FALSE)),"")</f>
        <v/>
      </c>
      <c r="U555" s="67" t="str">
        <f>IF(IFERROR(SEARCH(U$6,$D555),0)&gt;0,TRIM(VLOOKUP(U$6,'Lifeline-Capability XWalk'!$F$6:$G$38,2,FALSE)),"")</f>
        <v/>
      </c>
      <c r="V555" s="67" t="str">
        <f>IF(IFERROR(SEARCH(V$6,$D555),0)&gt;0,TRIM(VLOOKUP(V$6,'Lifeline-Capability XWalk'!$F$6:$G$38,2,FALSE)),"")</f>
        <v/>
      </c>
      <c r="W555" s="67" t="str">
        <f>IF(IFERROR(SEARCH(W$6,$D555),0)&gt;0,TRIM(VLOOKUP(W$6,'Lifeline-Capability XWalk'!$F$6:$G$38,2,FALSE)),"")</f>
        <v/>
      </c>
      <c r="X555" s="67" t="str">
        <f>IF(IFERROR(SEARCH(X$6,$D555),0)&gt;0,TRIM(VLOOKUP(X$6,'Lifeline-Capability XWalk'!$F$6:$G$38,2,FALSE)),"")</f>
        <v/>
      </c>
      <c r="Y555" s="67" t="str">
        <f>IF(IFERROR(SEARCH(Y$6,$D555),0)&gt;0,TRIM(VLOOKUP(Y$6,'Lifeline-Capability XWalk'!$F$6:$G$38,2,FALSE)),"")</f>
        <v/>
      </c>
      <c r="Z555" s="67" t="str">
        <f>IF(IFERROR(SEARCH(Z$6,$D555),0)&gt;0,TRIM(VLOOKUP(Z$6,'Lifeline-Capability XWalk'!$F$6:$G$38,2,FALSE)),"")</f>
        <v/>
      </c>
      <c r="AA555" s="67" t="str">
        <f>IF(IFERROR(SEARCH(AA$6,$D555),0)&gt;0,TRIM(VLOOKUP(AA$6,'Lifeline-Capability XWalk'!$F$6:$G$38,2,FALSE)),"")</f>
        <v/>
      </c>
      <c r="AB555" s="67" t="str">
        <f>IF(IFERROR(SEARCH(AB$6,$D555),0)&gt;0,TRIM(VLOOKUP(AB$6,'Lifeline-Capability XWalk'!$F$6:$G$38,2,FALSE)),"")</f>
        <v/>
      </c>
      <c r="AC555" s="67" t="str">
        <f>IF(IFERROR(SEARCH(AC$6,$D555),0)&gt;0,TRIM(VLOOKUP(AC$6,'Lifeline-Capability XWalk'!$F$6:$G$38,2,FALSE)),"")</f>
        <v/>
      </c>
      <c r="AD555" s="67" t="str">
        <f>IF(IFERROR(SEARCH(AD$6,$D555),0)&gt;0,TRIM(VLOOKUP(AD$6,'Lifeline-Capability XWalk'!$F$6:$G$38,2,FALSE)),"")</f>
        <v/>
      </c>
      <c r="AE555" s="67" t="str">
        <f>IF(IFERROR(SEARCH(AE$6,$D555),0)&gt;0,TRIM(VLOOKUP(AE$6,'Lifeline-Capability XWalk'!$F$6:$G$38,2,FALSE)),"")</f>
        <v/>
      </c>
      <c r="AF555" s="67" t="str">
        <f>IF(IFERROR(SEARCH(AF$6,$D555),0)&gt;0,TRIM(VLOOKUP(AF$6,'Lifeline-Capability XWalk'!$F$6:$G$38,2,FALSE)),"")</f>
        <v>Communications</v>
      </c>
      <c r="AG555" s="67" t="str">
        <f>IF(IFERROR(SEARCH(AG$6,$D555),0)&gt;0,TRIM(VLOOKUP(AG$6,'Lifeline-Capability XWalk'!$F$6:$G$38,2,FALSE)),"")</f>
        <v/>
      </c>
      <c r="AH555" s="67" t="str">
        <f>IF(IFERROR(SEARCH(AH$6,$D555),0)&gt;0,TRIM(VLOOKUP(AH$6,'Lifeline-Capability XWalk'!$F$6:$G$38,2,FALSE)),"")</f>
        <v/>
      </c>
      <c r="AI555" s="67" t="str">
        <f>IF(IFERROR(SEARCH(AI$6,$D555),0)&gt;0,TRIM(VLOOKUP(AI$6,'Lifeline-Capability XWalk'!$F$6:$G$38,2,FALSE)),"")</f>
        <v/>
      </c>
      <c r="AJ555" s="67" t="str">
        <f>IF(IFERROR(SEARCH(AJ$6,$D555),0)&gt;0,TRIM(VLOOKUP(AJ$6,'Lifeline-Capability XWalk'!$F$6:$G$38,2,FALSE)),"")</f>
        <v/>
      </c>
      <c r="AK555" s="67" t="str">
        <f>IF(IFERROR(SEARCH(AK$6,$D555),0)&gt;0,TRIM(VLOOKUP(AK$6,'Lifeline-Capability XWalk'!$F$6:$G$38,2,FALSE)),"")</f>
        <v/>
      </c>
      <c r="AL555" s="68" t="str">
        <f>IF(IFERROR(SEARCH(AL$6,$D555),0)&gt;0,TRIM(VLOOKUP(AL$6,'Lifeline-Capability XWalk'!$F$6:$G$38,2,FALSE)),"")</f>
        <v/>
      </c>
      <c r="AM555" s="24" t="str">
        <f t="shared" si="34"/>
        <v/>
      </c>
      <c r="AN555" s="24" t="str">
        <f t="shared" si="33"/>
        <v/>
      </c>
      <c r="AO555" s="24" t="str">
        <f t="shared" si="33"/>
        <v/>
      </c>
      <c r="AP555" s="24" t="str">
        <f t="shared" si="33"/>
        <v/>
      </c>
      <c r="AQ555" s="24" t="str">
        <f t="shared" si="33"/>
        <v>Communications</v>
      </c>
      <c r="AR555" s="24" t="str">
        <f t="shared" si="33"/>
        <v/>
      </c>
      <c r="AS555" s="24" t="str">
        <f t="shared" si="33"/>
        <v/>
      </c>
      <c r="AT555" s="24" t="str">
        <f t="shared" si="33"/>
        <v/>
      </c>
      <c r="AU555" s="24" t="str">
        <f t="shared" si="33"/>
        <v/>
      </c>
    </row>
    <row r="556" spans="1:47" ht="32.1" customHeight="1" x14ac:dyDescent="0.2">
      <c r="A556" s="141" t="s">
        <v>1112</v>
      </c>
      <c r="B556" s="63" t="s">
        <v>1131</v>
      </c>
      <c r="C556" s="142" t="s">
        <v>1082</v>
      </c>
      <c r="D556" s="63" t="s">
        <v>1104</v>
      </c>
      <c r="E556" s="64" t="str">
        <f t="shared" si="32"/>
        <v>Communications</v>
      </c>
      <c r="F556" s="72" t="s">
        <v>7</v>
      </c>
      <c r="G556" s="66" t="str">
        <f>IF(IFERROR(SEARCH(G$6,$D556),0)&gt;0,TRIM(VLOOKUP(G$6,'Lifeline-Capability XWalk'!$F$6:$G$38,2,FALSE)),"")</f>
        <v/>
      </c>
      <c r="H556" s="67" t="str">
        <f>IF(IFERROR(SEARCH(H$6,$D556),0)&gt;0,TRIM(VLOOKUP(H$6,'Lifeline-Capability XWalk'!$F$6:$G$38,2,FALSE)),"")</f>
        <v/>
      </c>
      <c r="I556" s="67" t="str">
        <f>IF(IFERROR(SEARCH(I$6,$D556),0)&gt;0,TRIM(VLOOKUP(I$6,'Lifeline-Capability XWalk'!$F$6:$G$38,2,FALSE)),"")</f>
        <v/>
      </c>
      <c r="J556" s="67" t="str">
        <f>IF(IFERROR(SEARCH(J$6,$D556),0)&gt;0,TRIM(VLOOKUP(J$6,'Lifeline-Capability XWalk'!$F$6:$G$38,2,FALSE)),"")</f>
        <v/>
      </c>
      <c r="K556" s="67" t="str">
        <f>IF(IFERROR(SEARCH(K$6,$D556),0)&gt;0,TRIM(VLOOKUP(K$6,'Lifeline-Capability XWalk'!$F$6:$G$38,2,FALSE)),"")</f>
        <v/>
      </c>
      <c r="L556" s="67" t="str">
        <f>IF(IFERROR(SEARCH(L$6,$D556),0)&gt;0,TRIM(VLOOKUP(L$6,'Lifeline-Capability XWalk'!$F$6:$G$38,2,FALSE)),"")</f>
        <v/>
      </c>
      <c r="M556" s="67" t="str">
        <f>IF(IFERROR(SEARCH(M$6,$D556),0)&gt;0,TRIM(VLOOKUP(M$6,'Lifeline-Capability XWalk'!$F$6:$G$38,2,FALSE)),"")</f>
        <v/>
      </c>
      <c r="N556" s="67" t="str">
        <f>IF(IFERROR(SEARCH(N$6,$D556),0)&gt;0,TRIM(VLOOKUP(N$6,'Lifeline-Capability XWalk'!$F$6:$G$38,2,FALSE)),"")</f>
        <v/>
      </c>
      <c r="O556" s="67" t="str">
        <f>IF(IFERROR(SEARCH(O$6,$D556),0)&gt;0,TRIM(VLOOKUP(O$6,'Lifeline-Capability XWalk'!$F$6:$G$38,2,FALSE)),"")</f>
        <v/>
      </c>
      <c r="P556" s="67" t="str">
        <f>IF(IFERROR(SEARCH(P$6,$D556),0)&gt;0,TRIM(VLOOKUP(P$6,'Lifeline-Capability XWalk'!$F$6:$G$38,2,FALSE)),"")</f>
        <v/>
      </c>
      <c r="Q556" s="67" t="str">
        <f>IF(IFERROR(SEARCH(Q$6,$D556),0)&gt;0,TRIM(VLOOKUP(Q$6,'Lifeline-Capability XWalk'!$F$6:$G$38,2,FALSE)),"")</f>
        <v/>
      </c>
      <c r="R556" s="67" t="str">
        <f>IF(IFERROR(SEARCH(R$6,$D556),0)&gt;0,TRIM(VLOOKUP(R$6,'Lifeline-Capability XWalk'!$F$6:$G$38,2,FALSE)),"")</f>
        <v/>
      </c>
      <c r="S556" s="67" t="str">
        <f>IF(IFERROR(SEARCH(S$6,$D556),0)&gt;0,TRIM(VLOOKUP(S$6,'Lifeline-Capability XWalk'!$F$6:$G$38,2,FALSE)),"")</f>
        <v/>
      </c>
      <c r="T556" s="67" t="str">
        <f>IF(IFERROR(SEARCH(T$6,$D556),0)&gt;0,TRIM(VLOOKUP(T$6,'Lifeline-Capability XWalk'!$F$6:$G$38,2,FALSE)),"")</f>
        <v/>
      </c>
      <c r="U556" s="67" t="str">
        <f>IF(IFERROR(SEARCH(U$6,$D556),0)&gt;0,TRIM(VLOOKUP(U$6,'Lifeline-Capability XWalk'!$F$6:$G$38,2,FALSE)),"")</f>
        <v/>
      </c>
      <c r="V556" s="67" t="str">
        <f>IF(IFERROR(SEARCH(V$6,$D556),0)&gt;0,TRIM(VLOOKUP(V$6,'Lifeline-Capability XWalk'!$F$6:$G$38,2,FALSE)),"")</f>
        <v/>
      </c>
      <c r="W556" s="67" t="str">
        <f>IF(IFERROR(SEARCH(W$6,$D556),0)&gt;0,TRIM(VLOOKUP(W$6,'Lifeline-Capability XWalk'!$F$6:$G$38,2,FALSE)),"")</f>
        <v/>
      </c>
      <c r="X556" s="67" t="str">
        <f>IF(IFERROR(SEARCH(X$6,$D556),0)&gt;0,TRIM(VLOOKUP(X$6,'Lifeline-Capability XWalk'!$F$6:$G$38,2,FALSE)),"")</f>
        <v/>
      </c>
      <c r="Y556" s="67" t="str">
        <f>IF(IFERROR(SEARCH(Y$6,$D556),0)&gt;0,TRIM(VLOOKUP(Y$6,'Lifeline-Capability XWalk'!$F$6:$G$38,2,FALSE)),"")</f>
        <v/>
      </c>
      <c r="Z556" s="67" t="str">
        <f>IF(IFERROR(SEARCH(Z$6,$D556),0)&gt;0,TRIM(VLOOKUP(Z$6,'Lifeline-Capability XWalk'!$F$6:$G$38,2,FALSE)),"")</f>
        <v/>
      </c>
      <c r="AA556" s="67" t="str">
        <f>IF(IFERROR(SEARCH(AA$6,$D556),0)&gt;0,TRIM(VLOOKUP(AA$6,'Lifeline-Capability XWalk'!$F$6:$G$38,2,FALSE)),"")</f>
        <v/>
      </c>
      <c r="AB556" s="67" t="str">
        <f>IF(IFERROR(SEARCH(AB$6,$D556),0)&gt;0,TRIM(VLOOKUP(AB$6,'Lifeline-Capability XWalk'!$F$6:$G$38,2,FALSE)),"")</f>
        <v/>
      </c>
      <c r="AC556" s="67" t="str">
        <f>IF(IFERROR(SEARCH(AC$6,$D556),0)&gt;0,TRIM(VLOOKUP(AC$6,'Lifeline-Capability XWalk'!$F$6:$G$38,2,FALSE)),"")</f>
        <v/>
      </c>
      <c r="AD556" s="67" t="str">
        <f>IF(IFERROR(SEARCH(AD$6,$D556),0)&gt;0,TRIM(VLOOKUP(AD$6,'Lifeline-Capability XWalk'!$F$6:$G$38,2,FALSE)),"")</f>
        <v/>
      </c>
      <c r="AE556" s="67" t="str">
        <f>IF(IFERROR(SEARCH(AE$6,$D556),0)&gt;0,TRIM(VLOOKUP(AE$6,'Lifeline-Capability XWalk'!$F$6:$G$38,2,FALSE)),"")</f>
        <v/>
      </c>
      <c r="AF556" s="67" t="str">
        <f>IF(IFERROR(SEARCH(AF$6,$D556),0)&gt;0,TRIM(VLOOKUP(AF$6,'Lifeline-Capability XWalk'!$F$6:$G$38,2,FALSE)),"")</f>
        <v>Communications</v>
      </c>
      <c r="AG556" s="67" t="str">
        <f>IF(IFERROR(SEARCH(AG$6,$D556),0)&gt;0,TRIM(VLOOKUP(AG$6,'Lifeline-Capability XWalk'!$F$6:$G$38,2,FALSE)),"")</f>
        <v/>
      </c>
      <c r="AH556" s="67" t="str">
        <f>IF(IFERROR(SEARCH(AH$6,$D556),0)&gt;0,TRIM(VLOOKUP(AH$6,'Lifeline-Capability XWalk'!$F$6:$G$38,2,FALSE)),"")</f>
        <v/>
      </c>
      <c r="AI556" s="67" t="str">
        <f>IF(IFERROR(SEARCH(AI$6,$D556),0)&gt;0,TRIM(VLOOKUP(AI$6,'Lifeline-Capability XWalk'!$F$6:$G$38,2,FALSE)),"")</f>
        <v/>
      </c>
      <c r="AJ556" s="67" t="str">
        <f>IF(IFERROR(SEARCH(AJ$6,$D556),0)&gt;0,TRIM(VLOOKUP(AJ$6,'Lifeline-Capability XWalk'!$F$6:$G$38,2,FALSE)),"")</f>
        <v/>
      </c>
      <c r="AK556" s="67" t="str">
        <f>IF(IFERROR(SEARCH(AK$6,$D556),0)&gt;0,TRIM(VLOOKUP(AK$6,'Lifeline-Capability XWalk'!$F$6:$G$38,2,FALSE)),"")</f>
        <v/>
      </c>
      <c r="AL556" s="68" t="str">
        <f>IF(IFERROR(SEARCH(AL$6,$D556),0)&gt;0,TRIM(VLOOKUP(AL$6,'Lifeline-Capability XWalk'!$F$6:$G$38,2,FALSE)),"")</f>
        <v/>
      </c>
      <c r="AM556" s="24" t="str">
        <f t="shared" si="34"/>
        <v/>
      </c>
      <c r="AN556" s="24" t="str">
        <f t="shared" si="33"/>
        <v/>
      </c>
      <c r="AO556" s="24" t="str">
        <f t="shared" si="33"/>
        <v/>
      </c>
      <c r="AP556" s="24" t="str">
        <f t="shared" si="33"/>
        <v/>
      </c>
      <c r="AQ556" s="24" t="str">
        <f t="shared" si="33"/>
        <v>Communications</v>
      </c>
      <c r="AR556" s="24" t="str">
        <f t="shared" si="33"/>
        <v/>
      </c>
      <c r="AS556" s="24" t="str">
        <f t="shared" si="33"/>
        <v/>
      </c>
      <c r="AT556" s="24" t="str">
        <f t="shared" si="33"/>
        <v/>
      </c>
      <c r="AU556" s="24" t="str">
        <f t="shared" si="33"/>
        <v/>
      </c>
    </row>
    <row r="557" spans="1:47" ht="32.1" customHeight="1" x14ac:dyDescent="0.2">
      <c r="A557" s="141" t="s">
        <v>1112</v>
      </c>
      <c r="B557" s="63" t="s">
        <v>1141</v>
      </c>
      <c r="C557" s="142" t="s">
        <v>1082</v>
      </c>
      <c r="D557" s="63" t="s">
        <v>1104</v>
      </c>
      <c r="E557" s="64" t="str">
        <f t="shared" si="32"/>
        <v>Communications</v>
      </c>
      <c r="F557" s="71" t="s">
        <v>230</v>
      </c>
      <c r="G557" s="66" t="str">
        <f>IF(IFERROR(SEARCH(G$6,$D557),0)&gt;0,TRIM(VLOOKUP(G$6,'Lifeline-Capability XWalk'!$F$6:$G$38,2,FALSE)),"")</f>
        <v/>
      </c>
      <c r="H557" s="67" t="str">
        <f>IF(IFERROR(SEARCH(H$6,$D557),0)&gt;0,TRIM(VLOOKUP(H$6,'Lifeline-Capability XWalk'!$F$6:$G$38,2,FALSE)),"")</f>
        <v/>
      </c>
      <c r="I557" s="67" t="str">
        <f>IF(IFERROR(SEARCH(I$6,$D557),0)&gt;0,TRIM(VLOOKUP(I$6,'Lifeline-Capability XWalk'!$F$6:$G$38,2,FALSE)),"")</f>
        <v/>
      </c>
      <c r="J557" s="67" t="str">
        <f>IF(IFERROR(SEARCH(J$6,$D557),0)&gt;0,TRIM(VLOOKUP(J$6,'Lifeline-Capability XWalk'!$F$6:$G$38,2,FALSE)),"")</f>
        <v/>
      </c>
      <c r="K557" s="67" t="str">
        <f>IF(IFERROR(SEARCH(K$6,$D557),0)&gt;0,TRIM(VLOOKUP(K$6,'Lifeline-Capability XWalk'!$F$6:$G$38,2,FALSE)),"")</f>
        <v/>
      </c>
      <c r="L557" s="67" t="str">
        <f>IF(IFERROR(SEARCH(L$6,$D557),0)&gt;0,TRIM(VLOOKUP(L$6,'Lifeline-Capability XWalk'!$F$6:$G$38,2,FALSE)),"")</f>
        <v/>
      </c>
      <c r="M557" s="67" t="str">
        <f>IF(IFERROR(SEARCH(M$6,$D557),0)&gt;0,TRIM(VLOOKUP(M$6,'Lifeline-Capability XWalk'!$F$6:$G$38,2,FALSE)),"")</f>
        <v/>
      </c>
      <c r="N557" s="67" t="str">
        <f>IF(IFERROR(SEARCH(N$6,$D557),0)&gt;0,TRIM(VLOOKUP(N$6,'Lifeline-Capability XWalk'!$F$6:$G$38,2,FALSE)),"")</f>
        <v/>
      </c>
      <c r="O557" s="67" t="str">
        <f>IF(IFERROR(SEARCH(O$6,$D557),0)&gt;0,TRIM(VLOOKUP(O$6,'Lifeline-Capability XWalk'!$F$6:$G$38,2,FALSE)),"")</f>
        <v/>
      </c>
      <c r="P557" s="67" t="str">
        <f>IF(IFERROR(SEARCH(P$6,$D557),0)&gt;0,TRIM(VLOOKUP(P$6,'Lifeline-Capability XWalk'!$F$6:$G$38,2,FALSE)),"")</f>
        <v/>
      </c>
      <c r="Q557" s="67" t="str">
        <f>IF(IFERROR(SEARCH(Q$6,$D557),0)&gt;0,TRIM(VLOOKUP(Q$6,'Lifeline-Capability XWalk'!$F$6:$G$38,2,FALSE)),"")</f>
        <v/>
      </c>
      <c r="R557" s="67" t="str">
        <f>IF(IFERROR(SEARCH(R$6,$D557),0)&gt;0,TRIM(VLOOKUP(R$6,'Lifeline-Capability XWalk'!$F$6:$G$38,2,FALSE)),"")</f>
        <v/>
      </c>
      <c r="S557" s="67" t="str">
        <f>IF(IFERROR(SEARCH(S$6,$D557),0)&gt;0,TRIM(VLOOKUP(S$6,'Lifeline-Capability XWalk'!$F$6:$G$38,2,FALSE)),"")</f>
        <v/>
      </c>
      <c r="T557" s="67" t="str">
        <f>IF(IFERROR(SEARCH(T$6,$D557),0)&gt;0,TRIM(VLOOKUP(T$6,'Lifeline-Capability XWalk'!$F$6:$G$38,2,FALSE)),"")</f>
        <v/>
      </c>
      <c r="U557" s="67" t="str">
        <f>IF(IFERROR(SEARCH(U$6,$D557),0)&gt;0,TRIM(VLOOKUP(U$6,'Lifeline-Capability XWalk'!$F$6:$G$38,2,FALSE)),"")</f>
        <v/>
      </c>
      <c r="V557" s="67" t="str">
        <f>IF(IFERROR(SEARCH(V$6,$D557),0)&gt;0,TRIM(VLOOKUP(V$6,'Lifeline-Capability XWalk'!$F$6:$G$38,2,FALSE)),"")</f>
        <v/>
      </c>
      <c r="W557" s="67" t="str">
        <f>IF(IFERROR(SEARCH(W$6,$D557),0)&gt;0,TRIM(VLOOKUP(W$6,'Lifeline-Capability XWalk'!$F$6:$G$38,2,FALSE)),"")</f>
        <v/>
      </c>
      <c r="X557" s="67" t="str">
        <f>IF(IFERROR(SEARCH(X$6,$D557),0)&gt;0,TRIM(VLOOKUP(X$6,'Lifeline-Capability XWalk'!$F$6:$G$38,2,FALSE)),"")</f>
        <v/>
      </c>
      <c r="Y557" s="67" t="str">
        <f>IF(IFERROR(SEARCH(Y$6,$D557),0)&gt;0,TRIM(VLOOKUP(Y$6,'Lifeline-Capability XWalk'!$F$6:$G$38,2,FALSE)),"")</f>
        <v/>
      </c>
      <c r="Z557" s="67" t="str">
        <f>IF(IFERROR(SEARCH(Z$6,$D557),0)&gt;0,TRIM(VLOOKUP(Z$6,'Lifeline-Capability XWalk'!$F$6:$G$38,2,FALSE)),"")</f>
        <v/>
      </c>
      <c r="AA557" s="67" t="str">
        <f>IF(IFERROR(SEARCH(AA$6,$D557),0)&gt;0,TRIM(VLOOKUP(AA$6,'Lifeline-Capability XWalk'!$F$6:$G$38,2,FALSE)),"")</f>
        <v/>
      </c>
      <c r="AB557" s="67" t="str">
        <f>IF(IFERROR(SEARCH(AB$6,$D557),0)&gt;0,TRIM(VLOOKUP(AB$6,'Lifeline-Capability XWalk'!$F$6:$G$38,2,FALSE)),"")</f>
        <v/>
      </c>
      <c r="AC557" s="67" t="str">
        <f>IF(IFERROR(SEARCH(AC$6,$D557),0)&gt;0,TRIM(VLOOKUP(AC$6,'Lifeline-Capability XWalk'!$F$6:$G$38,2,FALSE)),"")</f>
        <v/>
      </c>
      <c r="AD557" s="67" t="str">
        <f>IF(IFERROR(SEARCH(AD$6,$D557),0)&gt;0,TRIM(VLOOKUP(AD$6,'Lifeline-Capability XWalk'!$F$6:$G$38,2,FALSE)),"")</f>
        <v/>
      </c>
      <c r="AE557" s="67" t="str">
        <f>IF(IFERROR(SEARCH(AE$6,$D557),0)&gt;0,TRIM(VLOOKUP(AE$6,'Lifeline-Capability XWalk'!$F$6:$G$38,2,FALSE)),"")</f>
        <v/>
      </c>
      <c r="AF557" s="67" t="str">
        <f>IF(IFERROR(SEARCH(AF$6,$D557),0)&gt;0,TRIM(VLOOKUP(AF$6,'Lifeline-Capability XWalk'!$F$6:$G$38,2,FALSE)),"")</f>
        <v>Communications</v>
      </c>
      <c r="AG557" s="67" t="str">
        <f>IF(IFERROR(SEARCH(AG$6,$D557),0)&gt;0,TRIM(VLOOKUP(AG$6,'Lifeline-Capability XWalk'!$F$6:$G$38,2,FALSE)),"")</f>
        <v/>
      </c>
      <c r="AH557" s="67" t="str">
        <f>IF(IFERROR(SEARCH(AH$6,$D557),0)&gt;0,TRIM(VLOOKUP(AH$6,'Lifeline-Capability XWalk'!$F$6:$G$38,2,FALSE)),"")</f>
        <v/>
      </c>
      <c r="AI557" s="67" t="str">
        <f>IF(IFERROR(SEARCH(AI$6,$D557),0)&gt;0,TRIM(VLOOKUP(AI$6,'Lifeline-Capability XWalk'!$F$6:$G$38,2,FALSE)),"")</f>
        <v/>
      </c>
      <c r="AJ557" s="67" t="str">
        <f>IF(IFERROR(SEARCH(AJ$6,$D557),0)&gt;0,TRIM(VLOOKUP(AJ$6,'Lifeline-Capability XWalk'!$F$6:$G$38,2,FALSE)),"")</f>
        <v/>
      </c>
      <c r="AK557" s="67" t="str">
        <f>IF(IFERROR(SEARCH(AK$6,$D557),0)&gt;0,TRIM(VLOOKUP(AK$6,'Lifeline-Capability XWalk'!$F$6:$G$38,2,FALSE)),"")</f>
        <v/>
      </c>
      <c r="AL557" s="68" t="str">
        <f>IF(IFERROR(SEARCH(AL$6,$D557),0)&gt;0,TRIM(VLOOKUP(AL$6,'Lifeline-Capability XWalk'!$F$6:$G$38,2,FALSE)),"")</f>
        <v/>
      </c>
      <c r="AM557" s="24" t="str">
        <f t="shared" si="34"/>
        <v/>
      </c>
      <c r="AN557" s="24" t="str">
        <f t="shared" si="33"/>
        <v/>
      </c>
      <c r="AO557" s="24" t="str">
        <f t="shared" si="33"/>
        <v/>
      </c>
      <c r="AP557" s="24" t="str">
        <f t="shared" si="33"/>
        <v/>
      </c>
      <c r="AQ557" s="24" t="str">
        <f t="shared" si="33"/>
        <v>Communications</v>
      </c>
      <c r="AR557" s="24" t="str">
        <f t="shared" si="33"/>
        <v/>
      </c>
      <c r="AS557" s="24" t="str">
        <f t="shared" si="33"/>
        <v/>
      </c>
      <c r="AT557" s="24" t="str">
        <f t="shared" si="33"/>
        <v/>
      </c>
      <c r="AU557" s="24" t="str">
        <f t="shared" si="33"/>
        <v/>
      </c>
    </row>
    <row r="558" spans="1:47" ht="32.1" customHeight="1" x14ac:dyDescent="0.2">
      <c r="A558" s="141" t="s">
        <v>1112</v>
      </c>
      <c r="B558" s="63" t="s">
        <v>1141</v>
      </c>
      <c r="C558" s="142" t="s">
        <v>1082</v>
      </c>
      <c r="D558" s="63" t="s">
        <v>1104</v>
      </c>
      <c r="E558" s="64" t="str">
        <f t="shared" si="32"/>
        <v>Communications</v>
      </c>
      <c r="F558" s="72" t="s">
        <v>240</v>
      </c>
      <c r="G558" s="66" t="str">
        <f>IF(IFERROR(SEARCH(G$6,$D558),0)&gt;0,TRIM(VLOOKUP(G$6,'Lifeline-Capability XWalk'!$F$6:$G$38,2,FALSE)),"")</f>
        <v/>
      </c>
      <c r="H558" s="67" t="str">
        <f>IF(IFERROR(SEARCH(H$6,$D558),0)&gt;0,TRIM(VLOOKUP(H$6,'Lifeline-Capability XWalk'!$F$6:$G$38,2,FALSE)),"")</f>
        <v/>
      </c>
      <c r="I558" s="67" t="str">
        <f>IF(IFERROR(SEARCH(I$6,$D558),0)&gt;0,TRIM(VLOOKUP(I$6,'Lifeline-Capability XWalk'!$F$6:$G$38,2,FALSE)),"")</f>
        <v/>
      </c>
      <c r="J558" s="67" t="str">
        <f>IF(IFERROR(SEARCH(J$6,$D558),0)&gt;0,TRIM(VLOOKUP(J$6,'Lifeline-Capability XWalk'!$F$6:$G$38,2,FALSE)),"")</f>
        <v/>
      </c>
      <c r="K558" s="67" t="str">
        <f>IF(IFERROR(SEARCH(K$6,$D558),0)&gt;0,TRIM(VLOOKUP(K$6,'Lifeline-Capability XWalk'!$F$6:$G$38,2,FALSE)),"")</f>
        <v/>
      </c>
      <c r="L558" s="67" t="str">
        <f>IF(IFERROR(SEARCH(L$6,$D558),0)&gt;0,TRIM(VLOOKUP(L$6,'Lifeline-Capability XWalk'!$F$6:$G$38,2,FALSE)),"")</f>
        <v/>
      </c>
      <c r="M558" s="67" t="str">
        <f>IF(IFERROR(SEARCH(M$6,$D558),0)&gt;0,TRIM(VLOOKUP(M$6,'Lifeline-Capability XWalk'!$F$6:$G$38,2,FALSE)),"")</f>
        <v/>
      </c>
      <c r="N558" s="67" t="str">
        <f>IF(IFERROR(SEARCH(N$6,$D558),0)&gt;0,TRIM(VLOOKUP(N$6,'Lifeline-Capability XWalk'!$F$6:$G$38,2,FALSE)),"")</f>
        <v/>
      </c>
      <c r="O558" s="67" t="str">
        <f>IF(IFERROR(SEARCH(O$6,$D558),0)&gt;0,TRIM(VLOOKUP(O$6,'Lifeline-Capability XWalk'!$F$6:$G$38,2,FALSE)),"")</f>
        <v/>
      </c>
      <c r="P558" s="67" t="str">
        <f>IF(IFERROR(SEARCH(P$6,$D558),0)&gt;0,TRIM(VLOOKUP(P$6,'Lifeline-Capability XWalk'!$F$6:$G$38,2,FALSE)),"")</f>
        <v/>
      </c>
      <c r="Q558" s="67" t="str">
        <f>IF(IFERROR(SEARCH(Q$6,$D558),0)&gt;0,TRIM(VLOOKUP(Q$6,'Lifeline-Capability XWalk'!$F$6:$G$38,2,FALSE)),"")</f>
        <v/>
      </c>
      <c r="R558" s="67" t="str">
        <f>IF(IFERROR(SEARCH(R$6,$D558),0)&gt;0,TRIM(VLOOKUP(R$6,'Lifeline-Capability XWalk'!$F$6:$G$38,2,FALSE)),"")</f>
        <v/>
      </c>
      <c r="S558" s="67" t="str">
        <f>IF(IFERROR(SEARCH(S$6,$D558),0)&gt;0,TRIM(VLOOKUP(S$6,'Lifeline-Capability XWalk'!$F$6:$G$38,2,FALSE)),"")</f>
        <v/>
      </c>
      <c r="T558" s="67" t="str">
        <f>IF(IFERROR(SEARCH(T$6,$D558),0)&gt;0,TRIM(VLOOKUP(T$6,'Lifeline-Capability XWalk'!$F$6:$G$38,2,FALSE)),"")</f>
        <v/>
      </c>
      <c r="U558" s="67" t="str">
        <f>IF(IFERROR(SEARCH(U$6,$D558),0)&gt;0,TRIM(VLOOKUP(U$6,'Lifeline-Capability XWalk'!$F$6:$G$38,2,FALSE)),"")</f>
        <v/>
      </c>
      <c r="V558" s="67" t="str">
        <f>IF(IFERROR(SEARCH(V$6,$D558),0)&gt;0,TRIM(VLOOKUP(V$6,'Lifeline-Capability XWalk'!$F$6:$G$38,2,FALSE)),"")</f>
        <v/>
      </c>
      <c r="W558" s="67" t="str">
        <f>IF(IFERROR(SEARCH(W$6,$D558),0)&gt;0,TRIM(VLOOKUP(W$6,'Lifeline-Capability XWalk'!$F$6:$G$38,2,FALSE)),"")</f>
        <v/>
      </c>
      <c r="X558" s="67" t="str">
        <f>IF(IFERROR(SEARCH(X$6,$D558),0)&gt;0,TRIM(VLOOKUP(X$6,'Lifeline-Capability XWalk'!$F$6:$G$38,2,FALSE)),"")</f>
        <v/>
      </c>
      <c r="Y558" s="67" t="str">
        <f>IF(IFERROR(SEARCH(Y$6,$D558),0)&gt;0,TRIM(VLOOKUP(Y$6,'Lifeline-Capability XWalk'!$F$6:$G$38,2,FALSE)),"")</f>
        <v/>
      </c>
      <c r="Z558" s="67" t="str">
        <f>IF(IFERROR(SEARCH(Z$6,$D558),0)&gt;0,TRIM(VLOOKUP(Z$6,'Lifeline-Capability XWalk'!$F$6:$G$38,2,FALSE)),"")</f>
        <v/>
      </c>
      <c r="AA558" s="67" t="str">
        <f>IF(IFERROR(SEARCH(AA$6,$D558),0)&gt;0,TRIM(VLOOKUP(AA$6,'Lifeline-Capability XWalk'!$F$6:$G$38,2,FALSE)),"")</f>
        <v/>
      </c>
      <c r="AB558" s="67" t="str">
        <f>IF(IFERROR(SEARCH(AB$6,$D558),0)&gt;0,TRIM(VLOOKUP(AB$6,'Lifeline-Capability XWalk'!$F$6:$G$38,2,FALSE)),"")</f>
        <v/>
      </c>
      <c r="AC558" s="67" t="str">
        <f>IF(IFERROR(SEARCH(AC$6,$D558),0)&gt;0,TRIM(VLOOKUP(AC$6,'Lifeline-Capability XWalk'!$F$6:$G$38,2,FALSE)),"")</f>
        <v/>
      </c>
      <c r="AD558" s="67" t="str">
        <f>IF(IFERROR(SEARCH(AD$6,$D558),0)&gt;0,TRIM(VLOOKUP(AD$6,'Lifeline-Capability XWalk'!$F$6:$G$38,2,FALSE)),"")</f>
        <v/>
      </c>
      <c r="AE558" s="67" t="str">
        <f>IF(IFERROR(SEARCH(AE$6,$D558),0)&gt;0,TRIM(VLOOKUP(AE$6,'Lifeline-Capability XWalk'!$F$6:$G$38,2,FALSE)),"")</f>
        <v/>
      </c>
      <c r="AF558" s="67" t="str">
        <f>IF(IFERROR(SEARCH(AF$6,$D558),0)&gt;0,TRIM(VLOOKUP(AF$6,'Lifeline-Capability XWalk'!$F$6:$G$38,2,FALSE)),"")</f>
        <v>Communications</v>
      </c>
      <c r="AG558" s="67" t="str">
        <f>IF(IFERROR(SEARCH(AG$6,$D558),0)&gt;0,TRIM(VLOOKUP(AG$6,'Lifeline-Capability XWalk'!$F$6:$G$38,2,FALSE)),"")</f>
        <v/>
      </c>
      <c r="AH558" s="67" t="str">
        <f>IF(IFERROR(SEARCH(AH$6,$D558),0)&gt;0,TRIM(VLOOKUP(AH$6,'Lifeline-Capability XWalk'!$F$6:$G$38,2,FALSE)),"")</f>
        <v/>
      </c>
      <c r="AI558" s="67" t="str">
        <f>IF(IFERROR(SEARCH(AI$6,$D558),0)&gt;0,TRIM(VLOOKUP(AI$6,'Lifeline-Capability XWalk'!$F$6:$G$38,2,FALSE)),"")</f>
        <v/>
      </c>
      <c r="AJ558" s="67" t="str">
        <f>IF(IFERROR(SEARCH(AJ$6,$D558),0)&gt;0,TRIM(VLOOKUP(AJ$6,'Lifeline-Capability XWalk'!$F$6:$G$38,2,FALSE)),"")</f>
        <v/>
      </c>
      <c r="AK558" s="67" t="str">
        <f>IF(IFERROR(SEARCH(AK$6,$D558),0)&gt;0,TRIM(VLOOKUP(AK$6,'Lifeline-Capability XWalk'!$F$6:$G$38,2,FALSE)),"")</f>
        <v/>
      </c>
      <c r="AL558" s="68" t="str">
        <f>IF(IFERROR(SEARCH(AL$6,$D558),0)&gt;0,TRIM(VLOOKUP(AL$6,'Lifeline-Capability XWalk'!$F$6:$G$38,2,FALSE)),"")</f>
        <v/>
      </c>
      <c r="AM558" s="24" t="str">
        <f t="shared" si="34"/>
        <v/>
      </c>
      <c r="AN558" s="24" t="str">
        <f t="shared" si="33"/>
        <v/>
      </c>
      <c r="AO558" s="24" t="str">
        <f t="shared" si="33"/>
        <v/>
      </c>
      <c r="AP558" s="24" t="str">
        <f t="shared" si="33"/>
        <v/>
      </c>
      <c r="AQ558" s="24" t="str">
        <f t="shared" si="33"/>
        <v>Communications</v>
      </c>
      <c r="AR558" s="24" t="str">
        <f t="shared" si="33"/>
        <v/>
      </c>
      <c r="AS558" s="24" t="str">
        <f t="shared" si="33"/>
        <v/>
      </c>
      <c r="AT558" s="24" t="str">
        <f t="shared" si="33"/>
        <v/>
      </c>
      <c r="AU558" s="24" t="str">
        <f t="shared" si="33"/>
        <v/>
      </c>
    </row>
    <row r="559" spans="1:47" ht="32.1" customHeight="1" x14ac:dyDescent="0.2">
      <c r="A559" s="141" t="s">
        <v>1112</v>
      </c>
      <c r="B559" s="63" t="s">
        <v>1141</v>
      </c>
      <c r="C559" s="142" t="s">
        <v>1082</v>
      </c>
      <c r="D559" s="63" t="s">
        <v>1104</v>
      </c>
      <c r="E559" s="64" t="str">
        <f t="shared" si="32"/>
        <v>Communications</v>
      </c>
      <c r="F559" s="70" t="s">
        <v>604</v>
      </c>
      <c r="G559" s="66" t="str">
        <f>IF(IFERROR(SEARCH(G$6,$D559),0)&gt;0,TRIM(VLOOKUP(G$6,'Lifeline-Capability XWalk'!$F$6:$G$38,2,FALSE)),"")</f>
        <v/>
      </c>
      <c r="H559" s="67" t="str">
        <f>IF(IFERROR(SEARCH(H$6,$D559),0)&gt;0,TRIM(VLOOKUP(H$6,'Lifeline-Capability XWalk'!$F$6:$G$38,2,FALSE)),"")</f>
        <v/>
      </c>
      <c r="I559" s="67" t="str">
        <f>IF(IFERROR(SEARCH(I$6,$D559),0)&gt;0,TRIM(VLOOKUP(I$6,'Lifeline-Capability XWalk'!$F$6:$G$38,2,FALSE)),"")</f>
        <v/>
      </c>
      <c r="J559" s="67" t="str">
        <f>IF(IFERROR(SEARCH(J$6,$D559),0)&gt;0,TRIM(VLOOKUP(J$6,'Lifeline-Capability XWalk'!$F$6:$G$38,2,FALSE)),"")</f>
        <v/>
      </c>
      <c r="K559" s="67" t="str">
        <f>IF(IFERROR(SEARCH(K$6,$D559),0)&gt;0,TRIM(VLOOKUP(K$6,'Lifeline-Capability XWalk'!$F$6:$G$38,2,FALSE)),"")</f>
        <v/>
      </c>
      <c r="L559" s="67" t="str">
        <f>IF(IFERROR(SEARCH(L$6,$D559),0)&gt;0,TRIM(VLOOKUP(L$6,'Lifeline-Capability XWalk'!$F$6:$G$38,2,FALSE)),"")</f>
        <v/>
      </c>
      <c r="M559" s="67" t="str">
        <f>IF(IFERROR(SEARCH(M$6,$D559),0)&gt;0,TRIM(VLOOKUP(M$6,'Lifeline-Capability XWalk'!$F$6:$G$38,2,FALSE)),"")</f>
        <v/>
      </c>
      <c r="N559" s="67" t="str">
        <f>IF(IFERROR(SEARCH(N$6,$D559),0)&gt;0,TRIM(VLOOKUP(N$6,'Lifeline-Capability XWalk'!$F$6:$G$38,2,FALSE)),"")</f>
        <v/>
      </c>
      <c r="O559" s="67" t="str">
        <f>IF(IFERROR(SEARCH(O$6,$D559),0)&gt;0,TRIM(VLOOKUP(O$6,'Lifeline-Capability XWalk'!$F$6:$G$38,2,FALSE)),"")</f>
        <v/>
      </c>
      <c r="P559" s="67" t="str">
        <f>IF(IFERROR(SEARCH(P$6,$D559),0)&gt;0,TRIM(VLOOKUP(P$6,'Lifeline-Capability XWalk'!$F$6:$G$38,2,FALSE)),"")</f>
        <v/>
      </c>
      <c r="Q559" s="67" t="str">
        <f>IF(IFERROR(SEARCH(Q$6,$D559),0)&gt;0,TRIM(VLOOKUP(Q$6,'Lifeline-Capability XWalk'!$F$6:$G$38,2,FALSE)),"")</f>
        <v/>
      </c>
      <c r="R559" s="67" t="str">
        <f>IF(IFERROR(SEARCH(R$6,$D559),0)&gt;0,TRIM(VLOOKUP(R$6,'Lifeline-Capability XWalk'!$F$6:$G$38,2,FALSE)),"")</f>
        <v/>
      </c>
      <c r="S559" s="67" t="str">
        <f>IF(IFERROR(SEARCH(S$6,$D559),0)&gt;0,TRIM(VLOOKUP(S$6,'Lifeline-Capability XWalk'!$F$6:$G$38,2,FALSE)),"")</f>
        <v/>
      </c>
      <c r="T559" s="67" t="str">
        <f>IF(IFERROR(SEARCH(T$6,$D559),0)&gt;0,TRIM(VLOOKUP(T$6,'Lifeline-Capability XWalk'!$F$6:$G$38,2,FALSE)),"")</f>
        <v/>
      </c>
      <c r="U559" s="67" t="str">
        <f>IF(IFERROR(SEARCH(U$6,$D559),0)&gt;0,TRIM(VLOOKUP(U$6,'Lifeline-Capability XWalk'!$F$6:$G$38,2,FALSE)),"")</f>
        <v/>
      </c>
      <c r="V559" s="67" t="str">
        <f>IF(IFERROR(SEARCH(V$6,$D559),0)&gt;0,TRIM(VLOOKUP(V$6,'Lifeline-Capability XWalk'!$F$6:$G$38,2,FALSE)),"")</f>
        <v/>
      </c>
      <c r="W559" s="67" t="str">
        <f>IF(IFERROR(SEARCH(W$6,$D559),0)&gt;0,TRIM(VLOOKUP(W$6,'Lifeline-Capability XWalk'!$F$6:$G$38,2,FALSE)),"")</f>
        <v/>
      </c>
      <c r="X559" s="67" t="str">
        <f>IF(IFERROR(SEARCH(X$6,$D559),0)&gt;0,TRIM(VLOOKUP(X$6,'Lifeline-Capability XWalk'!$F$6:$G$38,2,FALSE)),"")</f>
        <v/>
      </c>
      <c r="Y559" s="67" t="str">
        <f>IF(IFERROR(SEARCH(Y$6,$D559),0)&gt;0,TRIM(VLOOKUP(Y$6,'Lifeline-Capability XWalk'!$F$6:$G$38,2,FALSE)),"")</f>
        <v/>
      </c>
      <c r="Z559" s="67" t="str">
        <f>IF(IFERROR(SEARCH(Z$6,$D559),0)&gt;0,TRIM(VLOOKUP(Z$6,'Lifeline-Capability XWalk'!$F$6:$G$38,2,FALSE)),"")</f>
        <v/>
      </c>
      <c r="AA559" s="67" t="str">
        <f>IF(IFERROR(SEARCH(AA$6,$D559),0)&gt;0,TRIM(VLOOKUP(AA$6,'Lifeline-Capability XWalk'!$F$6:$G$38,2,FALSE)),"")</f>
        <v/>
      </c>
      <c r="AB559" s="67" t="str">
        <f>IF(IFERROR(SEARCH(AB$6,$D559),0)&gt;0,TRIM(VLOOKUP(AB$6,'Lifeline-Capability XWalk'!$F$6:$G$38,2,FALSE)),"")</f>
        <v/>
      </c>
      <c r="AC559" s="67" t="str">
        <f>IF(IFERROR(SEARCH(AC$6,$D559),0)&gt;0,TRIM(VLOOKUP(AC$6,'Lifeline-Capability XWalk'!$F$6:$G$38,2,FALSE)),"")</f>
        <v/>
      </c>
      <c r="AD559" s="67" t="str">
        <f>IF(IFERROR(SEARCH(AD$6,$D559),0)&gt;0,TRIM(VLOOKUP(AD$6,'Lifeline-Capability XWalk'!$F$6:$G$38,2,FALSE)),"")</f>
        <v/>
      </c>
      <c r="AE559" s="67" t="str">
        <f>IF(IFERROR(SEARCH(AE$6,$D559),0)&gt;0,TRIM(VLOOKUP(AE$6,'Lifeline-Capability XWalk'!$F$6:$G$38,2,FALSE)),"")</f>
        <v/>
      </c>
      <c r="AF559" s="67" t="str">
        <f>IF(IFERROR(SEARCH(AF$6,$D559),0)&gt;0,TRIM(VLOOKUP(AF$6,'Lifeline-Capability XWalk'!$F$6:$G$38,2,FALSE)),"")</f>
        <v>Communications</v>
      </c>
      <c r="AG559" s="67" t="str">
        <f>IF(IFERROR(SEARCH(AG$6,$D559),0)&gt;0,TRIM(VLOOKUP(AG$6,'Lifeline-Capability XWalk'!$F$6:$G$38,2,FALSE)),"")</f>
        <v/>
      </c>
      <c r="AH559" s="67" t="str">
        <f>IF(IFERROR(SEARCH(AH$6,$D559),0)&gt;0,TRIM(VLOOKUP(AH$6,'Lifeline-Capability XWalk'!$F$6:$G$38,2,FALSE)),"")</f>
        <v/>
      </c>
      <c r="AI559" s="67" t="str">
        <f>IF(IFERROR(SEARCH(AI$6,$D559),0)&gt;0,TRIM(VLOOKUP(AI$6,'Lifeline-Capability XWalk'!$F$6:$G$38,2,FALSE)),"")</f>
        <v/>
      </c>
      <c r="AJ559" s="67" t="str">
        <f>IF(IFERROR(SEARCH(AJ$6,$D559),0)&gt;0,TRIM(VLOOKUP(AJ$6,'Lifeline-Capability XWalk'!$F$6:$G$38,2,FALSE)),"")</f>
        <v/>
      </c>
      <c r="AK559" s="67" t="str">
        <f>IF(IFERROR(SEARCH(AK$6,$D559),0)&gt;0,TRIM(VLOOKUP(AK$6,'Lifeline-Capability XWalk'!$F$6:$G$38,2,FALSE)),"")</f>
        <v/>
      </c>
      <c r="AL559" s="68" t="str">
        <f>IF(IFERROR(SEARCH(AL$6,$D559),0)&gt;0,TRIM(VLOOKUP(AL$6,'Lifeline-Capability XWalk'!$F$6:$G$38,2,FALSE)),"")</f>
        <v/>
      </c>
      <c r="AM559" s="24" t="str">
        <f t="shared" si="34"/>
        <v/>
      </c>
      <c r="AN559" s="24" t="str">
        <f t="shared" si="33"/>
        <v/>
      </c>
      <c r="AO559" s="24" t="str">
        <f t="shared" si="33"/>
        <v/>
      </c>
      <c r="AP559" s="24" t="str">
        <f t="shared" si="33"/>
        <v/>
      </c>
      <c r="AQ559" s="24" t="str">
        <f t="shared" si="33"/>
        <v>Communications</v>
      </c>
      <c r="AR559" s="24" t="str">
        <f t="shared" si="33"/>
        <v/>
      </c>
      <c r="AS559" s="24" t="str">
        <f t="shared" si="33"/>
        <v/>
      </c>
      <c r="AT559" s="24" t="str">
        <f t="shared" si="33"/>
        <v/>
      </c>
      <c r="AU559" s="24" t="str">
        <f t="shared" si="33"/>
        <v/>
      </c>
    </row>
    <row r="560" spans="1:47" s="24" customFormat="1" ht="32.1" customHeight="1" x14ac:dyDescent="0.2">
      <c r="A560" s="141" t="s">
        <v>1112</v>
      </c>
      <c r="B560" s="63" t="s">
        <v>1117</v>
      </c>
      <c r="C560" s="142" t="s">
        <v>2296</v>
      </c>
      <c r="D560" s="63" t="s">
        <v>1104</v>
      </c>
      <c r="E560" s="64" t="str">
        <f t="shared" si="32"/>
        <v>Communications</v>
      </c>
      <c r="F560" s="65" t="s">
        <v>31</v>
      </c>
      <c r="G560" s="66" t="str">
        <f>IF(IFERROR(SEARCH(G$6,$D560),0)&gt;0,TRIM(VLOOKUP(G$6,'Lifeline-Capability XWalk'!$F$6:$G$38,2,FALSE)),"")</f>
        <v/>
      </c>
      <c r="H560" s="67" t="str">
        <f>IF(IFERROR(SEARCH(H$6,$D560),0)&gt;0,TRIM(VLOOKUP(H$6,'Lifeline-Capability XWalk'!$F$6:$G$38,2,FALSE)),"")</f>
        <v/>
      </c>
      <c r="I560" s="67" t="str">
        <f>IF(IFERROR(SEARCH(I$6,$D560),0)&gt;0,TRIM(VLOOKUP(I$6,'Lifeline-Capability XWalk'!$F$6:$G$38,2,FALSE)),"")</f>
        <v/>
      </c>
      <c r="J560" s="67" t="str">
        <f>IF(IFERROR(SEARCH(J$6,$D560),0)&gt;0,TRIM(VLOOKUP(J$6,'Lifeline-Capability XWalk'!$F$6:$G$38,2,FALSE)),"")</f>
        <v/>
      </c>
      <c r="K560" s="67" t="str">
        <f>IF(IFERROR(SEARCH(K$6,$D560),0)&gt;0,TRIM(VLOOKUP(K$6,'Lifeline-Capability XWalk'!$F$6:$G$38,2,FALSE)),"")</f>
        <v/>
      </c>
      <c r="L560" s="67" t="str">
        <f>IF(IFERROR(SEARCH(L$6,$D560),0)&gt;0,TRIM(VLOOKUP(L$6,'Lifeline-Capability XWalk'!$F$6:$G$38,2,FALSE)),"")</f>
        <v/>
      </c>
      <c r="M560" s="67" t="str">
        <f>IF(IFERROR(SEARCH(M$6,$D560),0)&gt;0,TRIM(VLOOKUP(M$6,'Lifeline-Capability XWalk'!$F$6:$G$38,2,FALSE)),"")</f>
        <v/>
      </c>
      <c r="N560" s="67" t="str">
        <f>IF(IFERROR(SEARCH(N$6,$D560),0)&gt;0,TRIM(VLOOKUP(N$6,'Lifeline-Capability XWalk'!$F$6:$G$38,2,FALSE)),"")</f>
        <v/>
      </c>
      <c r="O560" s="67" t="str">
        <f>IF(IFERROR(SEARCH(O$6,$D560),0)&gt;0,TRIM(VLOOKUP(O$6,'Lifeline-Capability XWalk'!$F$6:$G$38,2,FALSE)),"")</f>
        <v/>
      </c>
      <c r="P560" s="67" t="str">
        <f>IF(IFERROR(SEARCH(P$6,$D560),0)&gt;0,TRIM(VLOOKUP(P$6,'Lifeline-Capability XWalk'!$F$6:$G$38,2,FALSE)),"")</f>
        <v/>
      </c>
      <c r="Q560" s="67" t="str">
        <f>IF(IFERROR(SEARCH(Q$6,$D560),0)&gt;0,TRIM(VLOOKUP(Q$6,'Lifeline-Capability XWalk'!$F$6:$G$38,2,FALSE)),"")</f>
        <v/>
      </c>
      <c r="R560" s="67" t="str">
        <f>IF(IFERROR(SEARCH(R$6,$D560),0)&gt;0,TRIM(VLOOKUP(R$6,'Lifeline-Capability XWalk'!$F$6:$G$38,2,FALSE)),"")</f>
        <v/>
      </c>
      <c r="S560" s="67" t="str">
        <f>IF(IFERROR(SEARCH(S$6,$D560),0)&gt;0,TRIM(VLOOKUP(S$6,'Lifeline-Capability XWalk'!$F$6:$G$38,2,FALSE)),"")</f>
        <v/>
      </c>
      <c r="T560" s="67" t="str">
        <f>IF(IFERROR(SEARCH(T$6,$D560),0)&gt;0,TRIM(VLOOKUP(T$6,'Lifeline-Capability XWalk'!$F$6:$G$38,2,FALSE)),"")</f>
        <v/>
      </c>
      <c r="U560" s="67" t="str">
        <f>IF(IFERROR(SEARCH(U$6,$D560),0)&gt;0,TRIM(VLOOKUP(U$6,'Lifeline-Capability XWalk'!$F$6:$G$38,2,FALSE)),"")</f>
        <v/>
      </c>
      <c r="V560" s="67" t="str">
        <f>IF(IFERROR(SEARCH(V$6,$D560),0)&gt;0,TRIM(VLOOKUP(V$6,'Lifeline-Capability XWalk'!$F$6:$G$38,2,FALSE)),"")</f>
        <v/>
      </c>
      <c r="W560" s="67" t="str">
        <f>IF(IFERROR(SEARCH(W$6,$D560),0)&gt;0,TRIM(VLOOKUP(W$6,'Lifeline-Capability XWalk'!$F$6:$G$38,2,FALSE)),"")</f>
        <v/>
      </c>
      <c r="X560" s="67" t="str">
        <f>IF(IFERROR(SEARCH(X$6,$D560),0)&gt;0,TRIM(VLOOKUP(X$6,'Lifeline-Capability XWalk'!$F$6:$G$38,2,FALSE)),"")</f>
        <v/>
      </c>
      <c r="Y560" s="67" t="str">
        <f>IF(IFERROR(SEARCH(Y$6,$D560),0)&gt;0,TRIM(VLOOKUP(Y$6,'Lifeline-Capability XWalk'!$F$6:$G$38,2,FALSE)),"")</f>
        <v/>
      </c>
      <c r="Z560" s="67" t="str">
        <f>IF(IFERROR(SEARCH(Z$6,$D560),0)&gt;0,TRIM(VLOOKUP(Z$6,'Lifeline-Capability XWalk'!$F$6:$G$38,2,FALSE)),"")</f>
        <v/>
      </c>
      <c r="AA560" s="67" t="str">
        <f>IF(IFERROR(SEARCH(AA$6,$D560),0)&gt;0,TRIM(VLOOKUP(AA$6,'Lifeline-Capability XWalk'!$F$6:$G$38,2,FALSE)),"")</f>
        <v/>
      </c>
      <c r="AB560" s="67" t="str">
        <f>IF(IFERROR(SEARCH(AB$6,$D560),0)&gt;0,TRIM(VLOOKUP(AB$6,'Lifeline-Capability XWalk'!$F$6:$G$38,2,FALSE)),"")</f>
        <v/>
      </c>
      <c r="AC560" s="67" t="str">
        <f>IF(IFERROR(SEARCH(AC$6,$D560),0)&gt;0,TRIM(VLOOKUP(AC$6,'Lifeline-Capability XWalk'!$F$6:$G$38,2,FALSE)),"")</f>
        <v/>
      </c>
      <c r="AD560" s="67" t="str">
        <f>IF(IFERROR(SEARCH(AD$6,$D560),0)&gt;0,TRIM(VLOOKUP(AD$6,'Lifeline-Capability XWalk'!$F$6:$G$38,2,FALSE)),"")</f>
        <v/>
      </c>
      <c r="AE560" s="67" t="str">
        <f>IF(IFERROR(SEARCH(AE$6,$D560),0)&gt;0,TRIM(VLOOKUP(AE$6,'Lifeline-Capability XWalk'!$F$6:$G$38,2,FALSE)),"")</f>
        <v/>
      </c>
      <c r="AF560" s="67" t="str">
        <f>IF(IFERROR(SEARCH(AF$6,$D560),0)&gt;0,TRIM(VLOOKUP(AF$6,'Lifeline-Capability XWalk'!$F$6:$G$38,2,FALSE)),"")</f>
        <v>Communications</v>
      </c>
      <c r="AG560" s="67" t="str">
        <f>IF(IFERROR(SEARCH(AG$6,$D560),0)&gt;0,TRIM(VLOOKUP(AG$6,'Lifeline-Capability XWalk'!$F$6:$G$38,2,FALSE)),"")</f>
        <v/>
      </c>
      <c r="AH560" s="67" t="str">
        <f>IF(IFERROR(SEARCH(AH$6,$D560),0)&gt;0,TRIM(VLOOKUP(AH$6,'Lifeline-Capability XWalk'!$F$6:$G$38,2,FALSE)),"")</f>
        <v/>
      </c>
      <c r="AI560" s="67" t="str">
        <f>IF(IFERROR(SEARCH(AI$6,$D560),0)&gt;0,TRIM(VLOOKUP(AI$6,'Lifeline-Capability XWalk'!$F$6:$G$38,2,FALSE)),"")</f>
        <v/>
      </c>
      <c r="AJ560" s="67" t="str">
        <f>IF(IFERROR(SEARCH(AJ$6,$D560),0)&gt;0,TRIM(VLOOKUP(AJ$6,'Lifeline-Capability XWalk'!$F$6:$G$38,2,FALSE)),"")</f>
        <v/>
      </c>
      <c r="AK560" s="67" t="str">
        <f>IF(IFERROR(SEARCH(AK$6,$D560),0)&gt;0,TRIM(VLOOKUP(AK$6,'Lifeline-Capability XWalk'!$F$6:$G$38,2,FALSE)),"")</f>
        <v/>
      </c>
      <c r="AL560" s="68" t="str">
        <f>IF(IFERROR(SEARCH(AL$6,$D560),0)&gt;0,TRIM(VLOOKUP(AL$6,'Lifeline-Capability XWalk'!$F$6:$G$38,2,FALSE)),"")</f>
        <v/>
      </c>
      <c r="AM560" s="24" t="str">
        <f t="shared" si="34"/>
        <v/>
      </c>
      <c r="AN560" s="24" t="str">
        <f t="shared" si="33"/>
        <v/>
      </c>
      <c r="AO560" s="24" t="str">
        <f t="shared" si="33"/>
        <v/>
      </c>
      <c r="AP560" s="24" t="str">
        <f t="shared" si="33"/>
        <v/>
      </c>
      <c r="AQ560" s="24" t="str">
        <f t="shared" si="33"/>
        <v>Communications</v>
      </c>
      <c r="AR560" s="24" t="str">
        <f t="shared" si="33"/>
        <v/>
      </c>
      <c r="AS560" s="24" t="str">
        <f t="shared" si="33"/>
        <v/>
      </c>
      <c r="AT560" s="24" t="str">
        <f t="shared" si="33"/>
        <v/>
      </c>
      <c r="AU560" s="24" t="str">
        <f t="shared" si="33"/>
        <v/>
      </c>
    </row>
    <row r="561" spans="1:47" ht="32.1" customHeight="1" x14ac:dyDescent="0.2">
      <c r="A561" s="141" t="s">
        <v>1112</v>
      </c>
      <c r="B561" s="63" t="s">
        <v>1117</v>
      </c>
      <c r="C561" s="142" t="s">
        <v>1393</v>
      </c>
      <c r="D561" s="63" t="s">
        <v>1104</v>
      </c>
      <c r="E561" s="64" t="str">
        <f t="shared" si="32"/>
        <v>Communications</v>
      </c>
      <c r="F561" s="70" t="s">
        <v>1087</v>
      </c>
      <c r="G561" s="66" t="str">
        <f>IF(IFERROR(SEARCH(G$6,$D561),0)&gt;0,TRIM(VLOOKUP(G$6,'Lifeline-Capability XWalk'!$F$6:$G$38,2,FALSE)),"")</f>
        <v/>
      </c>
      <c r="H561" s="67" t="str">
        <f>IF(IFERROR(SEARCH(H$6,$D561),0)&gt;0,TRIM(VLOOKUP(H$6,'Lifeline-Capability XWalk'!$F$6:$G$38,2,FALSE)),"")</f>
        <v/>
      </c>
      <c r="I561" s="67" t="str">
        <f>IF(IFERROR(SEARCH(I$6,$D561),0)&gt;0,TRIM(VLOOKUP(I$6,'Lifeline-Capability XWalk'!$F$6:$G$38,2,FALSE)),"")</f>
        <v/>
      </c>
      <c r="J561" s="67" t="str">
        <f>IF(IFERROR(SEARCH(J$6,$D561),0)&gt;0,TRIM(VLOOKUP(J$6,'Lifeline-Capability XWalk'!$F$6:$G$38,2,FALSE)),"")</f>
        <v/>
      </c>
      <c r="K561" s="67" t="str">
        <f>IF(IFERROR(SEARCH(K$6,$D561),0)&gt;0,TRIM(VLOOKUP(K$6,'Lifeline-Capability XWalk'!$F$6:$G$38,2,FALSE)),"")</f>
        <v/>
      </c>
      <c r="L561" s="67" t="str">
        <f>IF(IFERROR(SEARCH(L$6,$D561),0)&gt;0,TRIM(VLOOKUP(L$6,'Lifeline-Capability XWalk'!$F$6:$G$38,2,FALSE)),"")</f>
        <v/>
      </c>
      <c r="M561" s="67" t="str">
        <f>IF(IFERROR(SEARCH(M$6,$D561),0)&gt;0,TRIM(VLOOKUP(M$6,'Lifeline-Capability XWalk'!$F$6:$G$38,2,FALSE)),"")</f>
        <v/>
      </c>
      <c r="N561" s="67" t="str">
        <f>IF(IFERROR(SEARCH(N$6,$D561),0)&gt;0,TRIM(VLOOKUP(N$6,'Lifeline-Capability XWalk'!$F$6:$G$38,2,FALSE)),"")</f>
        <v/>
      </c>
      <c r="O561" s="67" t="str">
        <f>IF(IFERROR(SEARCH(O$6,$D561),0)&gt;0,TRIM(VLOOKUP(O$6,'Lifeline-Capability XWalk'!$F$6:$G$38,2,FALSE)),"")</f>
        <v/>
      </c>
      <c r="P561" s="67" t="str">
        <f>IF(IFERROR(SEARCH(P$6,$D561),0)&gt;0,TRIM(VLOOKUP(P$6,'Lifeline-Capability XWalk'!$F$6:$G$38,2,FALSE)),"")</f>
        <v/>
      </c>
      <c r="Q561" s="67" t="str">
        <f>IF(IFERROR(SEARCH(Q$6,$D561),0)&gt;0,TRIM(VLOOKUP(Q$6,'Lifeline-Capability XWalk'!$F$6:$G$38,2,FALSE)),"")</f>
        <v/>
      </c>
      <c r="R561" s="67" t="str">
        <f>IF(IFERROR(SEARCH(R$6,$D561),0)&gt;0,TRIM(VLOOKUP(R$6,'Lifeline-Capability XWalk'!$F$6:$G$38,2,FALSE)),"")</f>
        <v/>
      </c>
      <c r="S561" s="67" t="str">
        <f>IF(IFERROR(SEARCH(S$6,$D561),0)&gt;0,TRIM(VLOOKUP(S$6,'Lifeline-Capability XWalk'!$F$6:$G$38,2,FALSE)),"")</f>
        <v/>
      </c>
      <c r="T561" s="67" t="str">
        <f>IF(IFERROR(SEARCH(T$6,$D561),0)&gt;0,TRIM(VLOOKUP(T$6,'Lifeline-Capability XWalk'!$F$6:$G$38,2,FALSE)),"")</f>
        <v/>
      </c>
      <c r="U561" s="67" t="str">
        <f>IF(IFERROR(SEARCH(U$6,$D561),0)&gt;0,TRIM(VLOOKUP(U$6,'Lifeline-Capability XWalk'!$F$6:$G$38,2,FALSE)),"")</f>
        <v/>
      </c>
      <c r="V561" s="67" t="str">
        <f>IF(IFERROR(SEARCH(V$6,$D561),0)&gt;0,TRIM(VLOOKUP(V$6,'Lifeline-Capability XWalk'!$F$6:$G$38,2,FALSE)),"")</f>
        <v/>
      </c>
      <c r="W561" s="67" t="str">
        <f>IF(IFERROR(SEARCH(W$6,$D561),0)&gt;0,TRIM(VLOOKUP(W$6,'Lifeline-Capability XWalk'!$F$6:$G$38,2,FALSE)),"")</f>
        <v/>
      </c>
      <c r="X561" s="67" t="str">
        <f>IF(IFERROR(SEARCH(X$6,$D561),0)&gt;0,TRIM(VLOOKUP(X$6,'Lifeline-Capability XWalk'!$F$6:$G$38,2,FALSE)),"")</f>
        <v/>
      </c>
      <c r="Y561" s="67" t="str">
        <f>IF(IFERROR(SEARCH(Y$6,$D561),0)&gt;0,TRIM(VLOOKUP(Y$6,'Lifeline-Capability XWalk'!$F$6:$G$38,2,FALSE)),"")</f>
        <v/>
      </c>
      <c r="Z561" s="67" t="str">
        <f>IF(IFERROR(SEARCH(Z$6,$D561),0)&gt;0,TRIM(VLOOKUP(Z$6,'Lifeline-Capability XWalk'!$F$6:$G$38,2,FALSE)),"")</f>
        <v/>
      </c>
      <c r="AA561" s="67" t="str">
        <f>IF(IFERROR(SEARCH(AA$6,$D561),0)&gt;0,TRIM(VLOOKUP(AA$6,'Lifeline-Capability XWalk'!$F$6:$G$38,2,FALSE)),"")</f>
        <v/>
      </c>
      <c r="AB561" s="67" t="str">
        <f>IF(IFERROR(SEARCH(AB$6,$D561),0)&gt;0,TRIM(VLOOKUP(AB$6,'Lifeline-Capability XWalk'!$F$6:$G$38,2,FALSE)),"")</f>
        <v/>
      </c>
      <c r="AC561" s="67" t="str">
        <f>IF(IFERROR(SEARCH(AC$6,$D561),0)&gt;0,TRIM(VLOOKUP(AC$6,'Lifeline-Capability XWalk'!$F$6:$G$38,2,FALSE)),"")</f>
        <v/>
      </c>
      <c r="AD561" s="67" t="str">
        <f>IF(IFERROR(SEARCH(AD$6,$D561),0)&gt;0,TRIM(VLOOKUP(AD$6,'Lifeline-Capability XWalk'!$F$6:$G$38,2,FALSE)),"")</f>
        <v/>
      </c>
      <c r="AE561" s="67" t="str">
        <f>IF(IFERROR(SEARCH(AE$6,$D561),0)&gt;0,TRIM(VLOOKUP(AE$6,'Lifeline-Capability XWalk'!$F$6:$G$38,2,FALSE)),"")</f>
        <v/>
      </c>
      <c r="AF561" s="67" t="str">
        <f>IF(IFERROR(SEARCH(AF$6,$D561),0)&gt;0,TRIM(VLOOKUP(AF$6,'Lifeline-Capability XWalk'!$F$6:$G$38,2,FALSE)),"")</f>
        <v>Communications</v>
      </c>
      <c r="AG561" s="67" t="str">
        <f>IF(IFERROR(SEARCH(AG$6,$D561),0)&gt;0,TRIM(VLOOKUP(AG$6,'Lifeline-Capability XWalk'!$F$6:$G$38,2,FALSE)),"")</f>
        <v/>
      </c>
      <c r="AH561" s="67" t="str">
        <f>IF(IFERROR(SEARCH(AH$6,$D561),0)&gt;0,TRIM(VLOOKUP(AH$6,'Lifeline-Capability XWalk'!$F$6:$G$38,2,FALSE)),"")</f>
        <v/>
      </c>
      <c r="AI561" s="67" t="str">
        <f>IF(IFERROR(SEARCH(AI$6,$D561),0)&gt;0,TRIM(VLOOKUP(AI$6,'Lifeline-Capability XWalk'!$F$6:$G$38,2,FALSE)),"")</f>
        <v/>
      </c>
      <c r="AJ561" s="67" t="str">
        <f>IF(IFERROR(SEARCH(AJ$6,$D561),0)&gt;0,TRIM(VLOOKUP(AJ$6,'Lifeline-Capability XWalk'!$F$6:$G$38,2,FALSE)),"")</f>
        <v/>
      </c>
      <c r="AK561" s="67" t="str">
        <f>IF(IFERROR(SEARCH(AK$6,$D561),0)&gt;0,TRIM(VLOOKUP(AK$6,'Lifeline-Capability XWalk'!$F$6:$G$38,2,FALSE)),"")</f>
        <v/>
      </c>
      <c r="AL561" s="68" t="str">
        <f>IF(IFERROR(SEARCH(AL$6,$D561),0)&gt;0,TRIM(VLOOKUP(AL$6,'Lifeline-Capability XWalk'!$F$6:$G$38,2,FALSE)),"")</f>
        <v/>
      </c>
      <c r="AM561" s="24" t="str">
        <f t="shared" si="34"/>
        <v/>
      </c>
      <c r="AN561" s="24" t="str">
        <f t="shared" si="33"/>
        <v/>
      </c>
      <c r="AO561" s="24" t="str">
        <f t="shared" si="33"/>
        <v/>
      </c>
      <c r="AP561" s="24" t="str">
        <f t="shared" si="33"/>
        <v/>
      </c>
      <c r="AQ561" s="24" t="str">
        <f t="shared" si="33"/>
        <v>Communications</v>
      </c>
      <c r="AR561" s="24" t="str">
        <f t="shared" si="33"/>
        <v/>
      </c>
      <c r="AS561" s="24" t="str">
        <f t="shared" si="33"/>
        <v/>
      </c>
      <c r="AT561" s="24" t="str">
        <f t="shared" si="33"/>
        <v/>
      </c>
      <c r="AU561" s="24" t="str">
        <f t="shared" si="33"/>
        <v/>
      </c>
    </row>
    <row r="562" spans="1:47" ht="32.1" customHeight="1" x14ac:dyDescent="0.2">
      <c r="A562" s="141" t="s">
        <v>1112</v>
      </c>
      <c r="B562" s="63" t="s">
        <v>1117</v>
      </c>
      <c r="C562" s="142" t="s">
        <v>1082</v>
      </c>
      <c r="D562" s="63" t="s">
        <v>1104</v>
      </c>
      <c r="E562" s="64" t="str">
        <f t="shared" si="32"/>
        <v>Communications</v>
      </c>
      <c r="F562" s="70" t="s">
        <v>613</v>
      </c>
      <c r="G562" s="66" t="str">
        <f>IF(IFERROR(SEARCH(G$6,$D562),0)&gt;0,TRIM(VLOOKUP(G$6,'Lifeline-Capability XWalk'!$F$6:$G$38,2,FALSE)),"")</f>
        <v/>
      </c>
      <c r="H562" s="67" t="str">
        <f>IF(IFERROR(SEARCH(H$6,$D562),0)&gt;0,TRIM(VLOOKUP(H$6,'Lifeline-Capability XWalk'!$F$6:$G$38,2,FALSE)),"")</f>
        <v/>
      </c>
      <c r="I562" s="67" t="str">
        <f>IF(IFERROR(SEARCH(I$6,$D562),0)&gt;0,TRIM(VLOOKUP(I$6,'Lifeline-Capability XWalk'!$F$6:$G$38,2,FALSE)),"")</f>
        <v/>
      </c>
      <c r="J562" s="67" t="str">
        <f>IF(IFERROR(SEARCH(J$6,$D562),0)&gt;0,TRIM(VLOOKUP(J$6,'Lifeline-Capability XWalk'!$F$6:$G$38,2,FALSE)),"")</f>
        <v/>
      </c>
      <c r="K562" s="67" t="str">
        <f>IF(IFERROR(SEARCH(K$6,$D562),0)&gt;0,TRIM(VLOOKUP(K$6,'Lifeline-Capability XWalk'!$F$6:$G$38,2,FALSE)),"")</f>
        <v/>
      </c>
      <c r="L562" s="67" t="str">
        <f>IF(IFERROR(SEARCH(L$6,$D562),0)&gt;0,TRIM(VLOOKUP(L$6,'Lifeline-Capability XWalk'!$F$6:$G$38,2,FALSE)),"")</f>
        <v/>
      </c>
      <c r="M562" s="67" t="str">
        <f>IF(IFERROR(SEARCH(M$6,$D562),0)&gt;0,TRIM(VLOOKUP(M$6,'Lifeline-Capability XWalk'!$F$6:$G$38,2,FALSE)),"")</f>
        <v/>
      </c>
      <c r="N562" s="67" t="str">
        <f>IF(IFERROR(SEARCH(N$6,$D562),0)&gt;0,TRIM(VLOOKUP(N$6,'Lifeline-Capability XWalk'!$F$6:$G$38,2,FALSE)),"")</f>
        <v/>
      </c>
      <c r="O562" s="67" t="str">
        <f>IF(IFERROR(SEARCH(O$6,$D562),0)&gt;0,TRIM(VLOOKUP(O$6,'Lifeline-Capability XWalk'!$F$6:$G$38,2,FALSE)),"")</f>
        <v/>
      </c>
      <c r="P562" s="67" t="str">
        <f>IF(IFERROR(SEARCH(P$6,$D562),0)&gt;0,TRIM(VLOOKUP(P$6,'Lifeline-Capability XWalk'!$F$6:$G$38,2,FALSE)),"")</f>
        <v/>
      </c>
      <c r="Q562" s="67" t="str">
        <f>IF(IFERROR(SEARCH(Q$6,$D562),0)&gt;0,TRIM(VLOOKUP(Q$6,'Lifeline-Capability XWalk'!$F$6:$G$38,2,FALSE)),"")</f>
        <v/>
      </c>
      <c r="R562" s="67" t="str">
        <f>IF(IFERROR(SEARCH(R$6,$D562),0)&gt;0,TRIM(VLOOKUP(R$6,'Lifeline-Capability XWalk'!$F$6:$G$38,2,FALSE)),"")</f>
        <v/>
      </c>
      <c r="S562" s="67" t="str">
        <f>IF(IFERROR(SEARCH(S$6,$D562),0)&gt;0,TRIM(VLOOKUP(S$6,'Lifeline-Capability XWalk'!$F$6:$G$38,2,FALSE)),"")</f>
        <v/>
      </c>
      <c r="T562" s="67" t="str">
        <f>IF(IFERROR(SEARCH(T$6,$D562),0)&gt;0,TRIM(VLOOKUP(T$6,'Lifeline-Capability XWalk'!$F$6:$G$38,2,FALSE)),"")</f>
        <v/>
      </c>
      <c r="U562" s="67" t="str">
        <f>IF(IFERROR(SEARCH(U$6,$D562),0)&gt;0,TRIM(VLOOKUP(U$6,'Lifeline-Capability XWalk'!$F$6:$G$38,2,FALSE)),"")</f>
        <v/>
      </c>
      <c r="V562" s="67" t="str">
        <f>IF(IFERROR(SEARCH(V$6,$D562),0)&gt;0,TRIM(VLOOKUP(V$6,'Lifeline-Capability XWalk'!$F$6:$G$38,2,FALSE)),"")</f>
        <v/>
      </c>
      <c r="W562" s="67" t="str">
        <f>IF(IFERROR(SEARCH(W$6,$D562),0)&gt;0,TRIM(VLOOKUP(W$6,'Lifeline-Capability XWalk'!$F$6:$G$38,2,FALSE)),"")</f>
        <v/>
      </c>
      <c r="X562" s="67" t="str">
        <f>IF(IFERROR(SEARCH(X$6,$D562),0)&gt;0,TRIM(VLOOKUP(X$6,'Lifeline-Capability XWalk'!$F$6:$G$38,2,FALSE)),"")</f>
        <v/>
      </c>
      <c r="Y562" s="67" t="str">
        <f>IF(IFERROR(SEARCH(Y$6,$D562),0)&gt;0,TRIM(VLOOKUP(Y$6,'Lifeline-Capability XWalk'!$F$6:$G$38,2,FALSE)),"")</f>
        <v/>
      </c>
      <c r="Z562" s="67" t="str">
        <f>IF(IFERROR(SEARCH(Z$6,$D562),0)&gt;0,TRIM(VLOOKUP(Z$6,'Lifeline-Capability XWalk'!$F$6:$G$38,2,FALSE)),"")</f>
        <v/>
      </c>
      <c r="AA562" s="67" t="str">
        <f>IF(IFERROR(SEARCH(AA$6,$D562),0)&gt;0,TRIM(VLOOKUP(AA$6,'Lifeline-Capability XWalk'!$F$6:$G$38,2,FALSE)),"")</f>
        <v/>
      </c>
      <c r="AB562" s="67" t="str">
        <f>IF(IFERROR(SEARCH(AB$6,$D562),0)&gt;0,TRIM(VLOOKUP(AB$6,'Lifeline-Capability XWalk'!$F$6:$G$38,2,FALSE)),"")</f>
        <v/>
      </c>
      <c r="AC562" s="67" t="str">
        <f>IF(IFERROR(SEARCH(AC$6,$D562),0)&gt;0,TRIM(VLOOKUP(AC$6,'Lifeline-Capability XWalk'!$F$6:$G$38,2,FALSE)),"")</f>
        <v/>
      </c>
      <c r="AD562" s="67" t="str">
        <f>IF(IFERROR(SEARCH(AD$6,$D562),0)&gt;0,TRIM(VLOOKUP(AD$6,'Lifeline-Capability XWalk'!$F$6:$G$38,2,FALSE)),"")</f>
        <v/>
      </c>
      <c r="AE562" s="67" t="str">
        <f>IF(IFERROR(SEARCH(AE$6,$D562),0)&gt;0,TRIM(VLOOKUP(AE$6,'Lifeline-Capability XWalk'!$F$6:$G$38,2,FALSE)),"")</f>
        <v/>
      </c>
      <c r="AF562" s="67" t="str">
        <f>IF(IFERROR(SEARCH(AF$6,$D562),0)&gt;0,TRIM(VLOOKUP(AF$6,'Lifeline-Capability XWalk'!$F$6:$G$38,2,FALSE)),"")</f>
        <v>Communications</v>
      </c>
      <c r="AG562" s="67" t="str">
        <f>IF(IFERROR(SEARCH(AG$6,$D562),0)&gt;0,TRIM(VLOOKUP(AG$6,'Lifeline-Capability XWalk'!$F$6:$G$38,2,FALSE)),"")</f>
        <v/>
      </c>
      <c r="AH562" s="67" t="str">
        <f>IF(IFERROR(SEARCH(AH$6,$D562),0)&gt;0,TRIM(VLOOKUP(AH$6,'Lifeline-Capability XWalk'!$F$6:$G$38,2,FALSE)),"")</f>
        <v/>
      </c>
      <c r="AI562" s="67" t="str">
        <f>IF(IFERROR(SEARCH(AI$6,$D562),0)&gt;0,TRIM(VLOOKUP(AI$6,'Lifeline-Capability XWalk'!$F$6:$G$38,2,FALSE)),"")</f>
        <v/>
      </c>
      <c r="AJ562" s="67" t="str">
        <f>IF(IFERROR(SEARCH(AJ$6,$D562),0)&gt;0,TRIM(VLOOKUP(AJ$6,'Lifeline-Capability XWalk'!$F$6:$G$38,2,FALSE)),"")</f>
        <v/>
      </c>
      <c r="AK562" s="67" t="str">
        <f>IF(IFERROR(SEARCH(AK$6,$D562),0)&gt;0,TRIM(VLOOKUP(AK$6,'Lifeline-Capability XWalk'!$F$6:$G$38,2,FALSE)),"")</f>
        <v/>
      </c>
      <c r="AL562" s="68" t="str">
        <f>IF(IFERROR(SEARCH(AL$6,$D562),0)&gt;0,TRIM(VLOOKUP(AL$6,'Lifeline-Capability XWalk'!$F$6:$G$38,2,FALSE)),"")</f>
        <v/>
      </c>
      <c r="AM562" s="24" t="str">
        <f t="shared" si="34"/>
        <v/>
      </c>
      <c r="AN562" s="24" t="str">
        <f t="shared" si="33"/>
        <v/>
      </c>
      <c r="AO562" s="24" t="str">
        <f t="shared" si="33"/>
        <v/>
      </c>
      <c r="AP562" s="24" t="str">
        <f t="shared" si="33"/>
        <v/>
      </c>
      <c r="AQ562" s="24" t="str">
        <f t="shared" si="33"/>
        <v>Communications</v>
      </c>
      <c r="AR562" s="24" t="str">
        <f t="shared" si="33"/>
        <v/>
      </c>
      <c r="AS562" s="24" t="str">
        <f t="shared" si="33"/>
        <v/>
      </c>
      <c r="AT562" s="24" t="str">
        <f t="shared" si="33"/>
        <v/>
      </c>
      <c r="AU562" s="24" t="str">
        <f t="shared" si="33"/>
        <v/>
      </c>
    </row>
    <row r="563" spans="1:47" ht="32.1" customHeight="1" x14ac:dyDescent="0.2">
      <c r="A563" s="141" t="s">
        <v>1112</v>
      </c>
      <c r="B563" s="63" t="s">
        <v>1117</v>
      </c>
      <c r="C563" s="142" t="s">
        <v>1082</v>
      </c>
      <c r="D563" s="63" t="s">
        <v>1104</v>
      </c>
      <c r="E563" s="64" t="str">
        <f t="shared" si="32"/>
        <v>Communications</v>
      </c>
      <c r="F563" s="70" t="s">
        <v>614</v>
      </c>
      <c r="G563" s="66" t="str">
        <f>IF(IFERROR(SEARCH(G$6,$D563),0)&gt;0,TRIM(VLOOKUP(G$6,'Lifeline-Capability XWalk'!$F$6:$G$38,2,FALSE)),"")</f>
        <v/>
      </c>
      <c r="H563" s="67" t="str">
        <f>IF(IFERROR(SEARCH(H$6,$D563),0)&gt;0,TRIM(VLOOKUP(H$6,'Lifeline-Capability XWalk'!$F$6:$G$38,2,FALSE)),"")</f>
        <v/>
      </c>
      <c r="I563" s="67" t="str">
        <f>IF(IFERROR(SEARCH(I$6,$D563),0)&gt;0,TRIM(VLOOKUP(I$6,'Lifeline-Capability XWalk'!$F$6:$G$38,2,FALSE)),"")</f>
        <v/>
      </c>
      <c r="J563" s="67" t="str">
        <f>IF(IFERROR(SEARCH(J$6,$D563),0)&gt;0,TRIM(VLOOKUP(J$6,'Lifeline-Capability XWalk'!$F$6:$G$38,2,FALSE)),"")</f>
        <v/>
      </c>
      <c r="K563" s="67" t="str">
        <f>IF(IFERROR(SEARCH(K$6,$D563),0)&gt;0,TRIM(VLOOKUP(K$6,'Lifeline-Capability XWalk'!$F$6:$G$38,2,FALSE)),"")</f>
        <v/>
      </c>
      <c r="L563" s="67" t="str">
        <f>IF(IFERROR(SEARCH(L$6,$D563),0)&gt;0,TRIM(VLOOKUP(L$6,'Lifeline-Capability XWalk'!$F$6:$G$38,2,FALSE)),"")</f>
        <v/>
      </c>
      <c r="M563" s="67" t="str">
        <f>IF(IFERROR(SEARCH(M$6,$D563),0)&gt;0,TRIM(VLOOKUP(M$6,'Lifeline-Capability XWalk'!$F$6:$G$38,2,FALSE)),"")</f>
        <v/>
      </c>
      <c r="N563" s="67" t="str">
        <f>IF(IFERROR(SEARCH(N$6,$D563),0)&gt;0,TRIM(VLOOKUP(N$6,'Lifeline-Capability XWalk'!$F$6:$G$38,2,FALSE)),"")</f>
        <v/>
      </c>
      <c r="O563" s="67" t="str">
        <f>IF(IFERROR(SEARCH(O$6,$D563),0)&gt;0,TRIM(VLOOKUP(O$6,'Lifeline-Capability XWalk'!$F$6:$G$38,2,FALSE)),"")</f>
        <v/>
      </c>
      <c r="P563" s="67" t="str">
        <f>IF(IFERROR(SEARCH(P$6,$D563),0)&gt;0,TRIM(VLOOKUP(P$6,'Lifeline-Capability XWalk'!$F$6:$G$38,2,FALSE)),"")</f>
        <v/>
      </c>
      <c r="Q563" s="67" t="str">
        <f>IF(IFERROR(SEARCH(Q$6,$D563),0)&gt;0,TRIM(VLOOKUP(Q$6,'Lifeline-Capability XWalk'!$F$6:$G$38,2,FALSE)),"")</f>
        <v/>
      </c>
      <c r="R563" s="67" t="str">
        <f>IF(IFERROR(SEARCH(R$6,$D563),0)&gt;0,TRIM(VLOOKUP(R$6,'Lifeline-Capability XWalk'!$F$6:$G$38,2,FALSE)),"")</f>
        <v/>
      </c>
      <c r="S563" s="67" t="str">
        <f>IF(IFERROR(SEARCH(S$6,$D563),0)&gt;0,TRIM(VLOOKUP(S$6,'Lifeline-Capability XWalk'!$F$6:$G$38,2,FALSE)),"")</f>
        <v/>
      </c>
      <c r="T563" s="67" t="str">
        <f>IF(IFERROR(SEARCH(T$6,$D563),0)&gt;0,TRIM(VLOOKUP(T$6,'Lifeline-Capability XWalk'!$F$6:$G$38,2,FALSE)),"")</f>
        <v/>
      </c>
      <c r="U563" s="67" t="str">
        <f>IF(IFERROR(SEARCH(U$6,$D563),0)&gt;0,TRIM(VLOOKUP(U$6,'Lifeline-Capability XWalk'!$F$6:$G$38,2,FALSE)),"")</f>
        <v/>
      </c>
      <c r="V563" s="67" t="str">
        <f>IF(IFERROR(SEARCH(V$6,$D563),0)&gt;0,TRIM(VLOOKUP(V$6,'Lifeline-Capability XWalk'!$F$6:$G$38,2,FALSE)),"")</f>
        <v/>
      </c>
      <c r="W563" s="67" t="str">
        <f>IF(IFERROR(SEARCH(W$6,$D563),0)&gt;0,TRIM(VLOOKUP(W$6,'Lifeline-Capability XWalk'!$F$6:$G$38,2,FALSE)),"")</f>
        <v/>
      </c>
      <c r="X563" s="67" t="str">
        <f>IF(IFERROR(SEARCH(X$6,$D563),0)&gt;0,TRIM(VLOOKUP(X$6,'Lifeline-Capability XWalk'!$F$6:$G$38,2,FALSE)),"")</f>
        <v/>
      </c>
      <c r="Y563" s="67" t="str">
        <f>IF(IFERROR(SEARCH(Y$6,$D563),0)&gt;0,TRIM(VLOOKUP(Y$6,'Lifeline-Capability XWalk'!$F$6:$G$38,2,FALSE)),"")</f>
        <v/>
      </c>
      <c r="Z563" s="67" t="str">
        <f>IF(IFERROR(SEARCH(Z$6,$D563),0)&gt;0,TRIM(VLOOKUP(Z$6,'Lifeline-Capability XWalk'!$F$6:$G$38,2,FALSE)),"")</f>
        <v/>
      </c>
      <c r="AA563" s="67" t="str">
        <f>IF(IFERROR(SEARCH(AA$6,$D563),0)&gt;0,TRIM(VLOOKUP(AA$6,'Lifeline-Capability XWalk'!$F$6:$G$38,2,FALSE)),"")</f>
        <v/>
      </c>
      <c r="AB563" s="67" t="str">
        <f>IF(IFERROR(SEARCH(AB$6,$D563),0)&gt;0,TRIM(VLOOKUP(AB$6,'Lifeline-Capability XWalk'!$F$6:$G$38,2,FALSE)),"")</f>
        <v/>
      </c>
      <c r="AC563" s="67" t="str">
        <f>IF(IFERROR(SEARCH(AC$6,$D563),0)&gt;0,TRIM(VLOOKUP(AC$6,'Lifeline-Capability XWalk'!$F$6:$G$38,2,FALSE)),"")</f>
        <v/>
      </c>
      <c r="AD563" s="67" t="str">
        <f>IF(IFERROR(SEARCH(AD$6,$D563),0)&gt;0,TRIM(VLOOKUP(AD$6,'Lifeline-Capability XWalk'!$F$6:$G$38,2,FALSE)),"")</f>
        <v/>
      </c>
      <c r="AE563" s="67" t="str">
        <f>IF(IFERROR(SEARCH(AE$6,$D563),0)&gt;0,TRIM(VLOOKUP(AE$6,'Lifeline-Capability XWalk'!$F$6:$G$38,2,FALSE)),"")</f>
        <v/>
      </c>
      <c r="AF563" s="67" t="str">
        <f>IF(IFERROR(SEARCH(AF$6,$D563),0)&gt;0,TRIM(VLOOKUP(AF$6,'Lifeline-Capability XWalk'!$F$6:$G$38,2,FALSE)),"")</f>
        <v>Communications</v>
      </c>
      <c r="AG563" s="67" t="str">
        <f>IF(IFERROR(SEARCH(AG$6,$D563),0)&gt;0,TRIM(VLOOKUP(AG$6,'Lifeline-Capability XWalk'!$F$6:$G$38,2,FALSE)),"")</f>
        <v/>
      </c>
      <c r="AH563" s="67" t="str">
        <f>IF(IFERROR(SEARCH(AH$6,$D563),0)&gt;0,TRIM(VLOOKUP(AH$6,'Lifeline-Capability XWalk'!$F$6:$G$38,2,FALSE)),"")</f>
        <v/>
      </c>
      <c r="AI563" s="67" t="str">
        <f>IF(IFERROR(SEARCH(AI$6,$D563),0)&gt;0,TRIM(VLOOKUP(AI$6,'Lifeline-Capability XWalk'!$F$6:$G$38,2,FALSE)),"")</f>
        <v/>
      </c>
      <c r="AJ563" s="67" t="str">
        <f>IF(IFERROR(SEARCH(AJ$6,$D563),0)&gt;0,TRIM(VLOOKUP(AJ$6,'Lifeline-Capability XWalk'!$F$6:$G$38,2,FALSE)),"")</f>
        <v/>
      </c>
      <c r="AK563" s="67" t="str">
        <f>IF(IFERROR(SEARCH(AK$6,$D563),0)&gt;0,TRIM(VLOOKUP(AK$6,'Lifeline-Capability XWalk'!$F$6:$G$38,2,FALSE)),"")</f>
        <v/>
      </c>
      <c r="AL563" s="68" t="str">
        <f>IF(IFERROR(SEARCH(AL$6,$D563),0)&gt;0,TRIM(VLOOKUP(AL$6,'Lifeline-Capability XWalk'!$F$6:$G$38,2,FALSE)),"")</f>
        <v/>
      </c>
      <c r="AM563" s="24" t="str">
        <f t="shared" si="34"/>
        <v/>
      </c>
      <c r="AN563" s="24" t="str">
        <f t="shared" si="33"/>
        <v/>
      </c>
      <c r="AO563" s="24" t="str">
        <f t="shared" si="33"/>
        <v/>
      </c>
      <c r="AP563" s="24" t="str">
        <f t="shared" si="33"/>
        <v/>
      </c>
      <c r="AQ563" s="24" t="str">
        <f t="shared" si="33"/>
        <v>Communications</v>
      </c>
      <c r="AR563" s="24" t="str">
        <f t="shared" si="33"/>
        <v/>
      </c>
      <c r="AS563" s="24" t="str">
        <f t="shared" si="33"/>
        <v/>
      </c>
      <c r="AT563" s="24" t="str">
        <f t="shared" si="33"/>
        <v/>
      </c>
      <c r="AU563" s="24" t="str">
        <f t="shared" si="33"/>
        <v/>
      </c>
    </row>
    <row r="564" spans="1:47" ht="32.1" customHeight="1" x14ac:dyDescent="0.2">
      <c r="A564" s="141" t="s">
        <v>1112</v>
      </c>
      <c r="B564" s="63" t="s">
        <v>1117</v>
      </c>
      <c r="C564" s="142" t="s">
        <v>1082</v>
      </c>
      <c r="D564" s="63" t="s">
        <v>1104</v>
      </c>
      <c r="E564" s="64" t="str">
        <f t="shared" si="32"/>
        <v>Communications</v>
      </c>
      <c r="F564" s="70" t="s">
        <v>615</v>
      </c>
      <c r="G564" s="66" t="str">
        <f>IF(IFERROR(SEARCH(G$6,$D564),0)&gt;0,TRIM(VLOOKUP(G$6,'Lifeline-Capability XWalk'!$F$6:$G$38,2,FALSE)),"")</f>
        <v/>
      </c>
      <c r="H564" s="67" t="str">
        <f>IF(IFERROR(SEARCH(H$6,$D564),0)&gt;0,TRIM(VLOOKUP(H$6,'Lifeline-Capability XWalk'!$F$6:$G$38,2,FALSE)),"")</f>
        <v/>
      </c>
      <c r="I564" s="67" t="str">
        <f>IF(IFERROR(SEARCH(I$6,$D564),0)&gt;0,TRIM(VLOOKUP(I$6,'Lifeline-Capability XWalk'!$F$6:$G$38,2,FALSE)),"")</f>
        <v/>
      </c>
      <c r="J564" s="67" t="str">
        <f>IF(IFERROR(SEARCH(J$6,$D564),0)&gt;0,TRIM(VLOOKUP(J$6,'Lifeline-Capability XWalk'!$F$6:$G$38,2,FALSE)),"")</f>
        <v/>
      </c>
      <c r="K564" s="67" t="str">
        <f>IF(IFERROR(SEARCH(K$6,$D564),0)&gt;0,TRIM(VLOOKUP(K$6,'Lifeline-Capability XWalk'!$F$6:$G$38,2,FALSE)),"")</f>
        <v/>
      </c>
      <c r="L564" s="67" t="str">
        <f>IF(IFERROR(SEARCH(L$6,$D564),0)&gt;0,TRIM(VLOOKUP(L$6,'Lifeline-Capability XWalk'!$F$6:$G$38,2,FALSE)),"")</f>
        <v/>
      </c>
      <c r="M564" s="67" t="str">
        <f>IF(IFERROR(SEARCH(M$6,$D564),0)&gt;0,TRIM(VLOOKUP(M$6,'Lifeline-Capability XWalk'!$F$6:$G$38,2,FALSE)),"")</f>
        <v/>
      </c>
      <c r="N564" s="67" t="str">
        <f>IF(IFERROR(SEARCH(N$6,$D564),0)&gt;0,TRIM(VLOOKUP(N$6,'Lifeline-Capability XWalk'!$F$6:$G$38,2,FALSE)),"")</f>
        <v/>
      </c>
      <c r="O564" s="67" t="str">
        <f>IF(IFERROR(SEARCH(O$6,$D564),0)&gt;0,TRIM(VLOOKUP(O$6,'Lifeline-Capability XWalk'!$F$6:$G$38,2,FALSE)),"")</f>
        <v/>
      </c>
      <c r="P564" s="67" t="str">
        <f>IF(IFERROR(SEARCH(P$6,$D564),0)&gt;0,TRIM(VLOOKUP(P$6,'Lifeline-Capability XWalk'!$F$6:$G$38,2,FALSE)),"")</f>
        <v/>
      </c>
      <c r="Q564" s="67" t="str">
        <f>IF(IFERROR(SEARCH(Q$6,$D564),0)&gt;0,TRIM(VLOOKUP(Q$6,'Lifeline-Capability XWalk'!$F$6:$G$38,2,FALSE)),"")</f>
        <v/>
      </c>
      <c r="R564" s="67" t="str">
        <f>IF(IFERROR(SEARCH(R$6,$D564),0)&gt;0,TRIM(VLOOKUP(R$6,'Lifeline-Capability XWalk'!$F$6:$G$38,2,FALSE)),"")</f>
        <v/>
      </c>
      <c r="S564" s="67" t="str">
        <f>IF(IFERROR(SEARCH(S$6,$D564),0)&gt;0,TRIM(VLOOKUP(S$6,'Lifeline-Capability XWalk'!$F$6:$G$38,2,FALSE)),"")</f>
        <v/>
      </c>
      <c r="T564" s="67" t="str">
        <f>IF(IFERROR(SEARCH(T$6,$D564),0)&gt;0,TRIM(VLOOKUP(T$6,'Lifeline-Capability XWalk'!$F$6:$G$38,2,FALSE)),"")</f>
        <v/>
      </c>
      <c r="U564" s="67" t="str">
        <f>IF(IFERROR(SEARCH(U$6,$D564),0)&gt;0,TRIM(VLOOKUP(U$6,'Lifeline-Capability XWalk'!$F$6:$G$38,2,FALSE)),"")</f>
        <v/>
      </c>
      <c r="V564" s="67" t="str">
        <f>IF(IFERROR(SEARCH(V$6,$D564),0)&gt;0,TRIM(VLOOKUP(V$6,'Lifeline-Capability XWalk'!$F$6:$G$38,2,FALSE)),"")</f>
        <v/>
      </c>
      <c r="W564" s="67" t="str">
        <f>IF(IFERROR(SEARCH(W$6,$D564),0)&gt;0,TRIM(VLOOKUP(W$6,'Lifeline-Capability XWalk'!$F$6:$G$38,2,FALSE)),"")</f>
        <v/>
      </c>
      <c r="X564" s="67" t="str">
        <f>IF(IFERROR(SEARCH(X$6,$D564),0)&gt;0,TRIM(VLOOKUP(X$6,'Lifeline-Capability XWalk'!$F$6:$G$38,2,FALSE)),"")</f>
        <v/>
      </c>
      <c r="Y564" s="67" t="str">
        <f>IF(IFERROR(SEARCH(Y$6,$D564),0)&gt;0,TRIM(VLOOKUP(Y$6,'Lifeline-Capability XWalk'!$F$6:$G$38,2,FALSE)),"")</f>
        <v/>
      </c>
      <c r="Z564" s="67" t="str">
        <f>IF(IFERROR(SEARCH(Z$6,$D564),0)&gt;0,TRIM(VLOOKUP(Z$6,'Lifeline-Capability XWalk'!$F$6:$G$38,2,FALSE)),"")</f>
        <v/>
      </c>
      <c r="AA564" s="67" t="str">
        <f>IF(IFERROR(SEARCH(AA$6,$D564),0)&gt;0,TRIM(VLOOKUP(AA$6,'Lifeline-Capability XWalk'!$F$6:$G$38,2,FALSE)),"")</f>
        <v/>
      </c>
      <c r="AB564" s="67" t="str">
        <f>IF(IFERROR(SEARCH(AB$6,$D564),0)&gt;0,TRIM(VLOOKUP(AB$6,'Lifeline-Capability XWalk'!$F$6:$G$38,2,FALSE)),"")</f>
        <v/>
      </c>
      <c r="AC564" s="67" t="str">
        <f>IF(IFERROR(SEARCH(AC$6,$D564),0)&gt;0,TRIM(VLOOKUP(AC$6,'Lifeline-Capability XWalk'!$F$6:$G$38,2,FALSE)),"")</f>
        <v/>
      </c>
      <c r="AD564" s="67" t="str">
        <f>IF(IFERROR(SEARCH(AD$6,$D564),0)&gt;0,TRIM(VLOOKUP(AD$6,'Lifeline-Capability XWalk'!$F$6:$G$38,2,FALSE)),"")</f>
        <v/>
      </c>
      <c r="AE564" s="67" t="str">
        <f>IF(IFERROR(SEARCH(AE$6,$D564),0)&gt;0,TRIM(VLOOKUP(AE$6,'Lifeline-Capability XWalk'!$F$6:$G$38,2,FALSE)),"")</f>
        <v/>
      </c>
      <c r="AF564" s="67" t="str">
        <f>IF(IFERROR(SEARCH(AF$6,$D564),0)&gt;0,TRIM(VLOOKUP(AF$6,'Lifeline-Capability XWalk'!$F$6:$G$38,2,FALSE)),"")</f>
        <v>Communications</v>
      </c>
      <c r="AG564" s="67" t="str">
        <f>IF(IFERROR(SEARCH(AG$6,$D564),0)&gt;0,TRIM(VLOOKUP(AG$6,'Lifeline-Capability XWalk'!$F$6:$G$38,2,FALSE)),"")</f>
        <v/>
      </c>
      <c r="AH564" s="67" t="str">
        <f>IF(IFERROR(SEARCH(AH$6,$D564),0)&gt;0,TRIM(VLOOKUP(AH$6,'Lifeline-Capability XWalk'!$F$6:$G$38,2,FALSE)),"")</f>
        <v/>
      </c>
      <c r="AI564" s="67" t="str">
        <f>IF(IFERROR(SEARCH(AI$6,$D564),0)&gt;0,TRIM(VLOOKUP(AI$6,'Lifeline-Capability XWalk'!$F$6:$G$38,2,FALSE)),"")</f>
        <v/>
      </c>
      <c r="AJ564" s="67" t="str">
        <f>IF(IFERROR(SEARCH(AJ$6,$D564),0)&gt;0,TRIM(VLOOKUP(AJ$6,'Lifeline-Capability XWalk'!$F$6:$G$38,2,FALSE)),"")</f>
        <v/>
      </c>
      <c r="AK564" s="67" t="str">
        <f>IF(IFERROR(SEARCH(AK$6,$D564),0)&gt;0,TRIM(VLOOKUP(AK$6,'Lifeline-Capability XWalk'!$F$6:$G$38,2,FALSE)),"")</f>
        <v/>
      </c>
      <c r="AL564" s="68" t="str">
        <f>IF(IFERROR(SEARCH(AL$6,$D564),0)&gt;0,TRIM(VLOOKUP(AL$6,'Lifeline-Capability XWalk'!$F$6:$G$38,2,FALSE)),"")</f>
        <v/>
      </c>
      <c r="AM564" s="24" t="str">
        <f t="shared" si="34"/>
        <v/>
      </c>
      <c r="AN564" s="24" t="str">
        <f t="shared" si="33"/>
        <v/>
      </c>
      <c r="AO564" s="24" t="str">
        <f t="shared" si="33"/>
        <v/>
      </c>
      <c r="AP564" s="24" t="str">
        <f t="shared" si="33"/>
        <v/>
      </c>
      <c r="AQ564" s="24" t="str">
        <f t="shared" si="33"/>
        <v>Communications</v>
      </c>
      <c r="AR564" s="24" t="str">
        <f t="shared" si="33"/>
        <v/>
      </c>
      <c r="AS564" s="24" t="str">
        <f t="shared" si="33"/>
        <v/>
      </c>
      <c r="AT564" s="24" t="str">
        <f t="shared" si="33"/>
        <v/>
      </c>
      <c r="AU564" s="24" t="str">
        <f t="shared" si="33"/>
        <v/>
      </c>
    </row>
    <row r="565" spans="1:47" ht="32.1" customHeight="1" x14ac:dyDescent="0.2">
      <c r="A565" s="141" t="s">
        <v>1112</v>
      </c>
      <c r="B565" s="63" t="s">
        <v>1117</v>
      </c>
      <c r="C565" s="142" t="s">
        <v>1082</v>
      </c>
      <c r="D565" s="63" t="s">
        <v>1104</v>
      </c>
      <c r="E565" s="64" t="str">
        <f t="shared" si="32"/>
        <v>Communications</v>
      </c>
      <c r="F565" s="70" t="s">
        <v>616</v>
      </c>
      <c r="G565" s="66" t="str">
        <f>IF(IFERROR(SEARCH(G$6,$D565),0)&gt;0,TRIM(VLOOKUP(G$6,'Lifeline-Capability XWalk'!$F$6:$G$38,2,FALSE)),"")</f>
        <v/>
      </c>
      <c r="H565" s="67" t="str">
        <f>IF(IFERROR(SEARCH(H$6,$D565),0)&gt;0,TRIM(VLOOKUP(H$6,'Lifeline-Capability XWalk'!$F$6:$G$38,2,FALSE)),"")</f>
        <v/>
      </c>
      <c r="I565" s="67" t="str">
        <f>IF(IFERROR(SEARCH(I$6,$D565),0)&gt;0,TRIM(VLOOKUP(I$6,'Lifeline-Capability XWalk'!$F$6:$G$38,2,FALSE)),"")</f>
        <v/>
      </c>
      <c r="J565" s="67" t="str">
        <f>IF(IFERROR(SEARCH(J$6,$D565),0)&gt;0,TRIM(VLOOKUP(J$6,'Lifeline-Capability XWalk'!$F$6:$G$38,2,FALSE)),"")</f>
        <v/>
      </c>
      <c r="K565" s="67" t="str">
        <f>IF(IFERROR(SEARCH(K$6,$D565),0)&gt;0,TRIM(VLOOKUP(K$6,'Lifeline-Capability XWalk'!$F$6:$G$38,2,FALSE)),"")</f>
        <v/>
      </c>
      <c r="L565" s="67" t="str">
        <f>IF(IFERROR(SEARCH(L$6,$D565),0)&gt;0,TRIM(VLOOKUP(L$6,'Lifeline-Capability XWalk'!$F$6:$G$38,2,FALSE)),"")</f>
        <v/>
      </c>
      <c r="M565" s="67" t="str">
        <f>IF(IFERROR(SEARCH(M$6,$D565),0)&gt;0,TRIM(VLOOKUP(M$6,'Lifeline-Capability XWalk'!$F$6:$G$38,2,FALSE)),"")</f>
        <v/>
      </c>
      <c r="N565" s="67" t="str">
        <f>IF(IFERROR(SEARCH(N$6,$D565),0)&gt;0,TRIM(VLOOKUP(N$6,'Lifeline-Capability XWalk'!$F$6:$G$38,2,FALSE)),"")</f>
        <v/>
      </c>
      <c r="O565" s="67" t="str">
        <f>IF(IFERROR(SEARCH(O$6,$D565),0)&gt;0,TRIM(VLOOKUP(O$6,'Lifeline-Capability XWalk'!$F$6:$G$38,2,FALSE)),"")</f>
        <v/>
      </c>
      <c r="P565" s="67" t="str">
        <f>IF(IFERROR(SEARCH(P$6,$D565),0)&gt;0,TRIM(VLOOKUP(P$6,'Lifeline-Capability XWalk'!$F$6:$G$38,2,FALSE)),"")</f>
        <v/>
      </c>
      <c r="Q565" s="67" t="str">
        <f>IF(IFERROR(SEARCH(Q$6,$D565),0)&gt;0,TRIM(VLOOKUP(Q$6,'Lifeline-Capability XWalk'!$F$6:$G$38,2,FALSE)),"")</f>
        <v/>
      </c>
      <c r="R565" s="67" t="str">
        <f>IF(IFERROR(SEARCH(R$6,$D565),0)&gt;0,TRIM(VLOOKUP(R$6,'Lifeline-Capability XWalk'!$F$6:$G$38,2,FALSE)),"")</f>
        <v/>
      </c>
      <c r="S565" s="67" t="str">
        <f>IF(IFERROR(SEARCH(S$6,$D565),0)&gt;0,TRIM(VLOOKUP(S$6,'Lifeline-Capability XWalk'!$F$6:$G$38,2,FALSE)),"")</f>
        <v/>
      </c>
      <c r="T565" s="67" t="str">
        <f>IF(IFERROR(SEARCH(T$6,$D565),0)&gt;0,TRIM(VLOOKUP(T$6,'Lifeline-Capability XWalk'!$F$6:$G$38,2,FALSE)),"")</f>
        <v/>
      </c>
      <c r="U565" s="67" t="str">
        <f>IF(IFERROR(SEARCH(U$6,$D565),0)&gt;0,TRIM(VLOOKUP(U$6,'Lifeline-Capability XWalk'!$F$6:$G$38,2,FALSE)),"")</f>
        <v/>
      </c>
      <c r="V565" s="67" t="str">
        <f>IF(IFERROR(SEARCH(V$6,$D565),0)&gt;0,TRIM(VLOOKUP(V$6,'Lifeline-Capability XWalk'!$F$6:$G$38,2,FALSE)),"")</f>
        <v/>
      </c>
      <c r="W565" s="67" t="str">
        <f>IF(IFERROR(SEARCH(W$6,$D565),0)&gt;0,TRIM(VLOOKUP(W$6,'Lifeline-Capability XWalk'!$F$6:$G$38,2,FALSE)),"")</f>
        <v/>
      </c>
      <c r="X565" s="67" t="str">
        <f>IF(IFERROR(SEARCH(X$6,$D565),0)&gt;0,TRIM(VLOOKUP(X$6,'Lifeline-Capability XWalk'!$F$6:$G$38,2,FALSE)),"")</f>
        <v/>
      </c>
      <c r="Y565" s="67" t="str">
        <f>IF(IFERROR(SEARCH(Y$6,$D565),0)&gt;0,TRIM(VLOOKUP(Y$6,'Lifeline-Capability XWalk'!$F$6:$G$38,2,FALSE)),"")</f>
        <v/>
      </c>
      <c r="Z565" s="67" t="str">
        <f>IF(IFERROR(SEARCH(Z$6,$D565),0)&gt;0,TRIM(VLOOKUP(Z$6,'Lifeline-Capability XWalk'!$F$6:$G$38,2,FALSE)),"")</f>
        <v/>
      </c>
      <c r="AA565" s="67" t="str">
        <f>IF(IFERROR(SEARCH(AA$6,$D565),0)&gt;0,TRIM(VLOOKUP(AA$6,'Lifeline-Capability XWalk'!$F$6:$G$38,2,FALSE)),"")</f>
        <v/>
      </c>
      <c r="AB565" s="67" t="str">
        <f>IF(IFERROR(SEARCH(AB$6,$D565),0)&gt;0,TRIM(VLOOKUP(AB$6,'Lifeline-Capability XWalk'!$F$6:$G$38,2,FALSE)),"")</f>
        <v/>
      </c>
      <c r="AC565" s="67" t="str">
        <f>IF(IFERROR(SEARCH(AC$6,$D565),0)&gt;0,TRIM(VLOOKUP(AC$6,'Lifeline-Capability XWalk'!$F$6:$G$38,2,FALSE)),"")</f>
        <v/>
      </c>
      <c r="AD565" s="67" t="str">
        <f>IF(IFERROR(SEARCH(AD$6,$D565),0)&gt;0,TRIM(VLOOKUP(AD$6,'Lifeline-Capability XWalk'!$F$6:$G$38,2,FALSE)),"")</f>
        <v/>
      </c>
      <c r="AE565" s="67" t="str">
        <f>IF(IFERROR(SEARCH(AE$6,$D565),0)&gt;0,TRIM(VLOOKUP(AE$6,'Lifeline-Capability XWalk'!$F$6:$G$38,2,FALSE)),"")</f>
        <v/>
      </c>
      <c r="AF565" s="67" t="str">
        <f>IF(IFERROR(SEARCH(AF$6,$D565),0)&gt;0,TRIM(VLOOKUP(AF$6,'Lifeline-Capability XWalk'!$F$6:$G$38,2,FALSE)),"")</f>
        <v>Communications</v>
      </c>
      <c r="AG565" s="67" t="str">
        <f>IF(IFERROR(SEARCH(AG$6,$D565),0)&gt;0,TRIM(VLOOKUP(AG$6,'Lifeline-Capability XWalk'!$F$6:$G$38,2,FALSE)),"")</f>
        <v/>
      </c>
      <c r="AH565" s="67" t="str">
        <f>IF(IFERROR(SEARCH(AH$6,$D565),0)&gt;0,TRIM(VLOOKUP(AH$6,'Lifeline-Capability XWalk'!$F$6:$G$38,2,FALSE)),"")</f>
        <v/>
      </c>
      <c r="AI565" s="67" t="str">
        <f>IF(IFERROR(SEARCH(AI$6,$D565),0)&gt;0,TRIM(VLOOKUP(AI$6,'Lifeline-Capability XWalk'!$F$6:$G$38,2,FALSE)),"")</f>
        <v/>
      </c>
      <c r="AJ565" s="67" t="str">
        <f>IF(IFERROR(SEARCH(AJ$6,$D565),0)&gt;0,TRIM(VLOOKUP(AJ$6,'Lifeline-Capability XWalk'!$F$6:$G$38,2,FALSE)),"")</f>
        <v/>
      </c>
      <c r="AK565" s="67" t="str">
        <f>IF(IFERROR(SEARCH(AK$6,$D565),0)&gt;0,TRIM(VLOOKUP(AK$6,'Lifeline-Capability XWalk'!$F$6:$G$38,2,FALSE)),"")</f>
        <v/>
      </c>
      <c r="AL565" s="68" t="str">
        <f>IF(IFERROR(SEARCH(AL$6,$D565),0)&gt;0,TRIM(VLOOKUP(AL$6,'Lifeline-Capability XWalk'!$F$6:$G$38,2,FALSE)),"")</f>
        <v/>
      </c>
      <c r="AM565" s="24" t="str">
        <f t="shared" si="34"/>
        <v/>
      </c>
      <c r="AN565" s="24" t="str">
        <f t="shared" si="33"/>
        <v/>
      </c>
      <c r="AO565" s="24" t="str">
        <f t="shared" si="33"/>
        <v/>
      </c>
      <c r="AP565" s="24" t="str">
        <f t="shared" si="33"/>
        <v/>
      </c>
      <c r="AQ565" s="24" t="str">
        <f t="shared" si="33"/>
        <v>Communications</v>
      </c>
      <c r="AR565" s="24" t="str">
        <f t="shared" si="33"/>
        <v/>
      </c>
      <c r="AS565" s="24" t="str">
        <f t="shared" si="33"/>
        <v/>
      </c>
      <c r="AT565" s="24" t="str">
        <f t="shared" si="33"/>
        <v/>
      </c>
      <c r="AU565" s="24" t="str">
        <f t="shared" si="33"/>
        <v/>
      </c>
    </row>
    <row r="566" spans="1:47" ht="32.1" customHeight="1" x14ac:dyDescent="0.2">
      <c r="A566" s="141" t="s">
        <v>1112</v>
      </c>
      <c r="B566" s="63" t="s">
        <v>1117</v>
      </c>
      <c r="C566" s="142" t="s">
        <v>1082</v>
      </c>
      <c r="D566" s="63" t="s">
        <v>1104</v>
      </c>
      <c r="E566" s="64" t="str">
        <f t="shared" si="32"/>
        <v>Communications</v>
      </c>
      <c r="F566" s="70" t="s">
        <v>618</v>
      </c>
      <c r="G566" s="66" t="str">
        <f>IF(IFERROR(SEARCH(G$6,$D566),0)&gt;0,TRIM(VLOOKUP(G$6,'Lifeline-Capability XWalk'!$F$6:$G$38,2,FALSE)),"")</f>
        <v/>
      </c>
      <c r="H566" s="67" t="str">
        <f>IF(IFERROR(SEARCH(H$6,$D566),0)&gt;0,TRIM(VLOOKUP(H$6,'Lifeline-Capability XWalk'!$F$6:$G$38,2,FALSE)),"")</f>
        <v/>
      </c>
      <c r="I566" s="67" t="str">
        <f>IF(IFERROR(SEARCH(I$6,$D566),0)&gt;0,TRIM(VLOOKUP(I$6,'Lifeline-Capability XWalk'!$F$6:$G$38,2,FALSE)),"")</f>
        <v/>
      </c>
      <c r="J566" s="67" t="str">
        <f>IF(IFERROR(SEARCH(J$6,$D566),0)&gt;0,TRIM(VLOOKUP(J$6,'Lifeline-Capability XWalk'!$F$6:$G$38,2,FALSE)),"")</f>
        <v/>
      </c>
      <c r="K566" s="67" t="str">
        <f>IF(IFERROR(SEARCH(K$6,$D566),0)&gt;0,TRIM(VLOOKUP(K$6,'Lifeline-Capability XWalk'!$F$6:$G$38,2,FALSE)),"")</f>
        <v/>
      </c>
      <c r="L566" s="67" t="str">
        <f>IF(IFERROR(SEARCH(L$6,$D566),0)&gt;0,TRIM(VLOOKUP(L$6,'Lifeline-Capability XWalk'!$F$6:$G$38,2,FALSE)),"")</f>
        <v/>
      </c>
      <c r="M566" s="67" t="str">
        <f>IF(IFERROR(SEARCH(M$6,$D566),0)&gt;0,TRIM(VLOOKUP(M$6,'Lifeline-Capability XWalk'!$F$6:$G$38,2,FALSE)),"")</f>
        <v/>
      </c>
      <c r="N566" s="67" t="str">
        <f>IF(IFERROR(SEARCH(N$6,$D566),0)&gt;0,TRIM(VLOOKUP(N$6,'Lifeline-Capability XWalk'!$F$6:$G$38,2,FALSE)),"")</f>
        <v/>
      </c>
      <c r="O566" s="67" t="str">
        <f>IF(IFERROR(SEARCH(O$6,$D566),0)&gt;0,TRIM(VLOOKUP(O$6,'Lifeline-Capability XWalk'!$F$6:$G$38,2,FALSE)),"")</f>
        <v/>
      </c>
      <c r="P566" s="67" t="str">
        <f>IF(IFERROR(SEARCH(P$6,$D566),0)&gt;0,TRIM(VLOOKUP(P$6,'Lifeline-Capability XWalk'!$F$6:$G$38,2,FALSE)),"")</f>
        <v/>
      </c>
      <c r="Q566" s="67" t="str">
        <f>IF(IFERROR(SEARCH(Q$6,$D566),0)&gt;0,TRIM(VLOOKUP(Q$6,'Lifeline-Capability XWalk'!$F$6:$G$38,2,FALSE)),"")</f>
        <v/>
      </c>
      <c r="R566" s="67" t="str">
        <f>IF(IFERROR(SEARCH(R$6,$D566),0)&gt;0,TRIM(VLOOKUP(R$6,'Lifeline-Capability XWalk'!$F$6:$G$38,2,FALSE)),"")</f>
        <v/>
      </c>
      <c r="S566" s="67" t="str">
        <f>IF(IFERROR(SEARCH(S$6,$D566),0)&gt;0,TRIM(VLOOKUP(S$6,'Lifeline-Capability XWalk'!$F$6:$G$38,2,FALSE)),"")</f>
        <v/>
      </c>
      <c r="T566" s="67" t="str">
        <f>IF(IFERROR(SEARCH(T$6,$D566),0)&gt;0,TRIM(VLOOKUP(T$6,'Lifeline-Capability XWalk'!$F$6:$G$38,2,FALSE)),"")</f>
        <v/>
      </c>
      <c r="U566" s="67" t="str">
        <f>IF(IFERROR(SEARCH(U$6,$D566),0)&gt;0,TRIM(VLOOKUP(U$6,'Lifeline-Capability XWalk'!$F$6:$G$38,2,FALSE)),"")</f>
        <v/>
      </c>
      <c r="V566" s="67" t="str">
        <f>IF(IFERROR(SEARCH(V$6,$D566),0)&gt;0,TRIM(VLOOKUP(V$6,'Lifeline-Capability XWalk'!$F$6:$G$38,2,FALSE)),"")</f>
        <v/>
      </c>
      <c r="W566" s="67" t="str">
        <f>IF(IFERROR(SEARCH(W$6,$D566),0)&gt;0,TRIM(VLOOKUP(W$6,'Lifeline-Capability XWalk'!$F$6:$G$38,2,FALSE)),"")</f>
        <v/>
      </c>
      <c r="X566" s="67" t="str">
        <f>IF(IFERROR(SEARCH(X$6,$D566),0)&gt;0,TRIM(VLOOKUP(X$6,'Lifeline-Capability XWalk'!$F$6:$G$38,2,FALSE)),"")</f>
        <v/>
      </c>
      <c r="Y566" s="67" t="str">
        <f>IF(IFERROR(SEARCH(Y$6,$D566),0)&gt;0,TRIM(VLOOKUP(Y$6,'Lifeline-Capability XWalk'!$F$6:$G$38,2,FALSE)),"")</f>
        <v/>
      </c>
      <c r="Z566" s="67" t="str">
        <f>IF(IFERROR(SEARCH(Z$6,$D566),0)&gt;0,TRIM(VLOOKUP(Z$6,'Lifeline-Capability XWalk'!$F$6:$G$38,2,FALSE)),"")</f>
        <v/>
      </c>
      <c r="AA566" s="67" t="str">
        <f>IF(IFERROR(SEARCH(AA$6,$D566),0)&gt;0,TRIM(VLOOKUP(AA$6,'Lifeline-Capability XWalk'!$F$6:$G$38,2,FALSE)),"")</f>
        <v/>
      </c>
      <c r="AB566" s="67" t="str">
        <f>IF(IFERROR(SEARCH(AB$6,$D566),0)&gt;0,TRIM(VLOOKUP(AB$6,'Lifeline-Capability XWalk'!$F$6:$G$38,2,FALSE)),"")</f>
        <v/>
      </c>
      <c r="AC566" s="67" t="str">
        <f>IF(IFERROR(SEARCH(AC$6,$D566),0)&gt;0,TRIM(VLOOKUP(AC$6,'Lifeline-Capability XWalk'!$F$6:$G$38,2,FALSE)),"")</f>
        <v/>
      </c>
      <c r="AD566" s="67" t="str">
        <f>IF(IFERROR(SEARCH(AD$6,$D566),0)&gt;0,TRIM(VLOOKUP(AD$6,'Lifeline-Capability XWalk'!$F$6:$G$38,2,FALSE)),"")</f>
        <v/>
      </c>
      <c r="AE566" s="67" t="str">
        <f>IF(IFERROR(SEARCH(AE$6,$D566),0)&gt;0,TRIM(VLOOKUP(AE$6,'Lifeline-Capability XWalk'!$F$6:$G$38,2,FALSE)),"")</f>
        <v/>
      </c>
      <c r="AF566" s="67" t="str">
        <f>IF(IFERROR(SEARCH(AF$6,$D566),0)&gt;0,TRIM(VLOOKUP(AF$6,'Lifeline-Capability XWalk'!$F$6:$G$38,2,FALSE)),"")</f>
        <v>Communications</v>
      </c>
      <c r="AG566" s="67" t="str">
        <f>IF(IFERROR(SEARCH(AG$6,$D566),0)&gt;0,TRIM(VLOOKUP(AG$6,'Lifeline-Capability XWalk'!$F$6:$G$38,2,FALSE)),"")</f>
        <v/>
      </c>
      <c r="AH566" s="67" t="str">
        <f>IF(IFERROR(SEARCH(AH$6,$D566),0)&gt;0,TRIM(VLOOKUP(AH$6,'Lifeline-Capability XWalk'!$F$6:$G$38,2,FALSE)),"")</f>
        <v/>
      </c>
      <c r="AI566" s="67" t="str">
        <f>IF(IFERROR(SEARCH(AI$6,$D566),0)&gt;0,TRIM(VLOOKUP(AI$6,'Lifeline-Capability XWalk'!$F$6:$G$38,2,FALSE)),"")</f>
        <v/>
      </c>
      <c r="AJ566" s="67" t="str">
        <f>IF(IFERROR(SEARCH(AJ$6,$D566),0)&gt;0,TRIM(VLOOKUP(AJ$6,'Lifeline-Capability XWalk'!$F$6:$G$38,2,FALSE)),"")</f>
        <v/>
      </c>
      <c r="AK566" s="67" t="str">
        <f>IF(IFERROR(SEARCH(AK$6,$D566),0)&gt;0,TRIM(VLOOKUP(AK$6,'Lifeline-Capability XWalk'!$F$6:$G$38,2,FALSE)),"")</f>
        <v/>
      </c>
      <c r="AL566" s="68" t="str">
        <f>IF(IFERROR(SEARCH(AL$6,$D566),0)&gt;0,TRIM(VLOOKUP(AL$6,'Lifeline-Capability XWalk'!$F$6:$G$38,2,FALSE)),"")</f>
        <v/>
      </c>
      <c r="AM566" s="24" t="str">
        <f t="shared" si="34"/>
        <v/>
      </c>
      <c r="AN566" s="24" t="str">
        <f t="shared" si="33"/>
        <v/>
      </c>
      <c r="AO566" s="24" t="str">
        <f t="shared" si="33"/>
        <v/>
      </c>
      <c r="AP566" s="24" t="str">
        <f t="shared" si="33"/>
        <v/>
      </c>
      <c r="AQ566" s="24" t="str">
        <f t="shared" si="33"/>
        <v>Communications</v>
      </c>
      <c r="AR566" s="24" t="str">
        <f t="shared" si="33"/>
        <v/>
      </c>
      <c r="AS566" s="24" t="str">
        <f t="shared" si="33"/>
        <v/>
      </c>
      <c r="AT566" s="24" t="str">
        <f t="shared" si="33"/>
        <v/>
      </c>
      <c r="AU566" s="24" t="str">
        <f t="shared" si="33"/>
        <v/>
      </c>
    </row>
    <row r="567" spans="1:47" ht="32.1" customHeight="1" x14ac:dyDescent="0.2">
      <c r="A567" s="141" t="s">
        <v>1112</v>
      </c>
      <c r="B567" s="63" t="s">
        <v>1117</v>
      </c>
      <c r="C567" s="142" t="s">
        <v>1082</v>
      </c>
      <c r="D567" s="63" t="s">
        <v>1104</v>
      </c>
      <c r="E567" s="64" t="str">
        <f t="shared" si="32"/>
        <v>Communications</v>
      </c>
      <c r="F567" s="70" t="s">
        <v>628</v>
      </c>
      <c r="G567" s="66" t="str">
        <f>IF(IFERROR(SEARCH(G$6,$D567),0)&gt;0,TRIM(VLOOKUP(G$6,'Lifeline-Capability XWalk'!$F$6:$G$38,2,FALSE)),"")</f>
        <v/>
      </c>
      <c r="H567" s="67" t="str">
        <f>IF(IFERROR(SEARCH(H$6,$D567),0)&gt;0,TRIM(VLOOKUP(H$6,'Lifeline-Capability XWalk'!$F$6:$G$38,2,FALSE)),"")</f>
        <v/>
      </c>
      <c r="I567" s="67" t="str">
        <f>IF(IFERROR(SEARCH(I$6,$D567),0)&gt;0,TRIM(VLOOKUP(I$6,'Lifeline-Capability XWalk'!$F$6:$G$38,2,FALSE)),"")</f>
        <v/>
      </c>
      <c r="J567" s="67" t="str">
        <f>IF(IFERROR(SEARCH(J$6,$D567),0)&gt;0,TRIM(VLOOKUP(J$6,'Lifeline-Capability XWalk'!$F$6:$G$38,2,FALSE)),"")</f>
        <v/>
      </c>
      <c r="K567" s="67" t="str">
        <f>IF(IFERROR(SEARCH(K$6,$D567),0)&gt;0,TRIM(VLOOKUP(K$6,'Lifeline-Capability XWalk'!$F$6:$G$38,2,FALSE)),"")</f>
        <v/>
      </c>
      <c r="L567" s="67" t="str">
        <f>IF(IFERROR(SEARCH(L$6,$D567),0)&gt;0,TRIM(VLOOKUP(L$6,'Lifeline-Capability XWalk'!$F$6:$G$38,2,FALSE)),"")</f>
        <v/>
      </c>
      <c r="M567" s="67" t="str">
        <f>IF(IFERROR(SEARCH(M$6,$D567),0)&gt;0,TRIM(VLOOKUP(M$6,'Lifeline-Capability XWalk'!$F$6:$G$38,2,FALSE)),"")</f>
        <v/>
      </c>
      <c r="N567" s="67" t="str">
        <f>IF(IFERROR(SEARCH(N$6,$D567),0)&gt;0,TRIM(VLOOKUP(N$6,'Lifeline-Capability XWalk'!$F$6:$G$38,2,FALSE)),"")</f>
        <v/>
      </c>
      <c r="O567" s="67" t="str">
        <f>IF(IFERROR(SEARCH(O$6,$D567),0)&gt;0,TRIM(VLOOKUP(O$6,'Lifeline-Capability XWalk'!$F$6:$G$38,2,FALSE)),"")</f>
        <v/>
      </c>
      <c r="P567" s="67" t="str">
        <f>IF(IFERROR(SEARCH(P$6,$D567),0)&gt;0,TRIM(VLOOKUP(P$6,'Lifeline-Capability XWalk'!$F$6:$G$38,2,FALSE)),"")</f>
        <v/>
      </c>
      <c r="Q567" s="67" t="str">
        <f>IF(IFERROR(SEARCH(Q$6,$D567),0)&gt;0,TRIM(VLOOKUP(Q$6,'Lifeline-Capability XWalk'!$F$6:$G$38,2,FALSE)),"")</f>
        <v/>
      </c>
      <c r="R567" s="67" t="str">
        <f>IF(IFERROR(SEARCH(R$6,$D567),0)&gt;0,TRIM(VLOOKUP(R$6,'Lifeline-Capability XWalk'!$F$6:$G$38,2,FALSE)),"")</f>
        <v/>
      </c>
      <c r="S567" s="67" t="str">
        <f>IF(IFERROR(SEARCH(S$6,$D567),0)&gt;0,TRIM(VLOOKUP(S$6,'Lifeline-Capability XWalk'!$F$6:$G$38,2,FALSE)),"")</f>
        <v/>
      </c>
      <c r="T567" s="67" t="str">
        <f>IF(IFERROR(SEARCH(T$6,$D567),0)&gt;0,TRIM(VLOOKUP(T$6,'Lifeline-Capability XWalk'!$F$6:$G$38,2,FALSE)),"")</f>
        <v/>
      </c>
      <c r="U567" s="67" t="str">
        <f>IF(IFERROR(SEARCH(U$6,$D567),0)&gt;0,TRIM(VLOOKUP(U$6,'Lifeline-Capability XWalk'!$F$6:$G$38,2,FALSE)),"")</f>
        <v/>
      </c>
      <c r="V567" s="67" t="str">
        <f>IF(IFERROR(SEARCH(V$6,$D567),0)&gt;0,TRIM(VLOOKUP(V$6,'Lifeline-Capability XWalk'!$F$6:$G$38,2,FALSE)),"")</f>
        <v/>
      </c>
      <c r="W567" s="67" t="str">
        <f>IF(IFERROR(SEARCH(W$6,$D567),0)&gt;0,TRIM(VLOOKUP(W$6,'Lifeline-Capability XWalk'!$F$6:$G$38,2,FALSE)),"")</f>
        <v/>
      </c>
      <c r="X567" s="67" t="str">
        <f>IF(IFERROR(SEARCH(X$6,$D567),0)&gt;0,TRIM(VLOOKUP(X$6,'Lifeline-Capability XWalk'!$F$6:$G$38,2,FALSE)),"")</f>
        <v/>
      </c>
      <c r="Y567" s="67" t="str">
        <f>IF(IFERROR(SEARCH(Y$6,$D567),0)&gt;0,TRIM(VLOOKUP(Y$6,'Lifeline-Capability XWalk'!$F$6:$G$38,2,FALSE)),"")</f>
        <v/>
      </c>
      <c r="Z567" s="67" t="str">
        <f>IF(IFERROR(SEARCH(Z$6,$D567),0)&gt;0,TRIM(VLOOKUP(Z$6,'Lifeline-Capability XWalk'!$F$6:$G$38,2,FALSE)),"")</f>
        <v/>
      </c>
      <c r="AA567" s="67" t="str">
        <f>IF(IFERROR(SEARCH(AA$6,$D567),0)&gt;0,TRIM(VLOOKUP(AA$6,'Lifeline-Capability XWalk'!$F$6:$G$38,2,FALSE)),"")</f>
        <v/>
      </c>
      <c r="AB567" s="67" t="str">
        <f>IF(IFERROR(SEARCH(AB$6,$D567),0)&gt;0,TRIM(VLOOKUP(AB$6,'Lifeline-Capability XWalk'!$F$6:$G$38,2,FALSE)),"")</f>
        <v/>
      </c>
      <c r="AC567" s="67" t="str">
        <f>IF(IFERROR(SEARCH(AC$6,$D567),0)&gt;0,TRIM(VLOOKUP(AC$6,'Lifeline-Capability XWalk'!$F$6:$G$38,2,FALSE)),"")</f>
        <v/>
      </c>
      <c r="AD567" s="67" t="str">
        <f>IF(IFERROR(SEARCH(AD$6,$D567),0)&gt;0,TRIM(VLOOKUP(AD$6,'Lifeline-Capability XWalk'!$F$6:$G$38,2,FALSE)),"")</f>
        <v/>
      </c>
      <c r="AE567" s="67" t="str">
        <f>IF(IFERROR(SEARCH(AE$6,$D567),0)&gt;0,TRIM(VLOOKUP(AE$6,'Lifeline-Capability XWalk'!$F$6:$G$38,2,FALSE)),"")</f>
        <v/>
      </c>
      <c r="AF567" s="67" t="str">
        <f>IF(IFERROR(SEARCH(AF$6,$D567),0)&gt;0,TRIM(VLOOKUP(AF$6,'Lifeline-Capability XWalk'!$F$6:$G$38,2,FALSE)),"")</f>
        <v>Communications</v>
      </c>
      <c r="AG567" s="67" t="str">
        <f>IF(IFERROR(SEARCH(AG$6,$D567),0)&gt;0,TRIM(VLOOKUP(AG$6,'Lifeline-Capability XWalk'!$F$6:$G$38,2,FALSE)),"")</f>
        <v/>
      </c>
      <c r="AH567" s="67" t="str">
        <f>IF(IFERROR(SEARCH(AH$6,$D567),0)&gt;0,TRIM(VLOOKUP(AH$6,'Lifeline-Capability XWalk'!$F$6:$G$38,2,FALSE)),"")</f>
        <v/>
      </c>
      <c r="AI567" s="67" t="str">
        <f>IF(IFERROR(SEARCH(AI$6,$D567),0)&gt;0,TRIM(VLOOKUP(AI$6,'Lifeline-Capability XWalk'!$F$6:$G$38,2,FALSE)),"")</f>
        <v/>
      </c>
      <c r="AJ567" s="67" t="str">
        <f>IF(IFERROR(SEARCH(AJ$6,$D567),0)&gt;0,TRIM(VLOOKUP(AJ$6,'Lifeline-Capability XWalk'!$F$6:$G$38,2,FALSE)),"")</f>
        <v/>
      </c>
      <c r="AK567" s="67" t="str">
        <f>IF(IFERROR(SEARCH(AK$6,$D567),0)&gt;0,TRIM(VLOOKUP(AK$6,'Lifeline-Capability XWalk'!$F$6:$G$38,2,FALSE)),"")</f>
        <v/>
      </c>
      <c r="AL567" s="68" t="str">
        <f>IF(IFERROR(SEARCH(AL$6,$D567),0)&gt;0,TRIM(VLOOKUP(AL$6,'Lifeline-Capability XWalk'!$F$6:$G$38,2,FALSE)),"")</f>
        <v/>
      </c>
      <c r="AM567" s="24" t="str">
        <f t="shared" si="34"/>
        <v/>
      </c>
      <c r="AN567" s="24" t="str">
        <f t="shared" si="33"/>
        <v/>
      </c>
      <c r="AO567" s="24" t="str">
        <f t="shared" si="33"/>
        <v/>
      </c>
      <c r="AP567" s="24" t="str">
        <f t="shared" si="33"/>
        <v/>
      </c>
      <c r="AQ567" s="24" t="str">
        <f t="shared" si="33"/>
        <v>Communications</v>
      </c>
      <c r="AR567" s="24" t="str">
        <f t="shared" si="33"/>
        <v/>
      </c>
      <c r="AS567" s="24" t="str">
        <f t="shared" si="33"/>
        <v/>
      </c>
      <c r="AT567" s="24" t="str">
        <f t="shared" si="33"/>
        <v/>
      </c>
      <c r="AU567" s="24" t="str">
        <f t="shared" si="33"/>
        <v/>
      </c>
    </row>
    <row r="568" spans="1:47" ht="32.1" customHeight="1" x14ac:dyDescent="0.2">
      <c r="A568" s="141" t="s">
        <v>1112</v>
      </c>
      <c r="B568" s="63" t="s">
        <v>1117</v>
      </c>
      <c r="C568" s="142" t="s">
        <v>1082</v>
      </c>
      <c r="D568" s="63" t="s">
        <v>1104</v>
      </c>
      <c r="E568" s="64" t="str">
        <f t="shared" si="32"/>
        <v>Communications</v>
      </c>
      <c r="F568" s="70" t="s">
        <v>630</v>
      </c>
      <c r="G568" s="66" t="str">
        <f>IF(IFERROR(SEARCH(G$6,$D568),0)&gt;0,TRIM(VLOOKUP(G$6,'Lifeline-Capability XWalk'!$F$6:$G$38,2,FALSE)),"")</f>
        <v/>
      </c>
      <c r="H568" s="67" t="str">
        <f>IF(IFERROR(SEARCH(H$6,$D568),0)&gt;0,TRIM(VLOOKUP(H$6,'Lifeline-Capability XWalk'!$F$6:$G$38,2,FALSE)),"")</f>
        <v/>
      </c>
      <c r="I568" s="67" t="str">
        <f>IF(IFERROR(SEARCH(I$6,$D568),0)&gt;0,TRIM(VLOOKUP(I$6,'Lifeline-Capability XWalk'!$F$6:$G$38,2,FALSE)),"")</f>
        <v/>
      </c>
      <c r="J568" s="67" t="str">
        <f>IF(IFERROR(SEARCH(J$6,$D568),0)&gt;0,TRIM(VLOOKUP(J$6,'Lifeline-Capability XWalk'!$F$6:$G$38,2,FALSE)),"")</f>
        <v/>
      </c>
      <c r="K568" s="67" t="str">
        <f>IF(IFERROR(SEARCH(K$6,$D568),0)&gt;0,TRIM(VLOOKUP(K$6,'Lifeline-Capability XWalk'!$F$6:$G$38,2,FALSE)),"")</f>
        <v/>
      </c>
      <c r="L568" s="67" t="str">
        <f>IF(IFERROR(SEARCH(L$6,$D568),0)&gt;0,TRIM(VLOOKUP(L$6,'Lifeline-Capability XWalk'!$F$6:$G$38,2,FALSE)),"")</f>
        <v/>
      </c>
      <c r="M568" s="67" t="str">
        <f>IF(IFERROR(SEARCH(M$6,$D568),0)&gt;0,TRIM(VLOOKUP(M$6,'Lifeline-Capability XWalk'!$F$6:$G$38,2,FALSE)),"")</f>
        <v/>
      </c>
      <c r="N568" s="67" t="str">
        <f>IF(IFERROR(SEARCH(N$6,$D568),0)&gt;0,TRIM(VLOOKUP(N$6,'Lifeline-Capability XWalk'!$F$6:$G$38,2,FALSE)),"")</f>
        <v/>
      </c>
      <c r="O568" s="67" t="str">
        <f>IF(IFERROR(SEARCH(O$6,$D568),0)&gt;0,TRIM(VLOOKUP(O$6,'Lifeline-Capability XWalk'!$F$6:$G$38,2,FALSE)),"")</f>
        <v/>
      </c>
      <c r="P568" s="67" t="str">
        <f>IF(IFERROR(SEARCH(P$6,$D568),0)&gt;0,TRIM(VLOOKUP(P$6,'Lifeline-Capability XWalk'!$F$6:$G$38,2,FALSE)),"")</f>
        <v/>
      </c>
      <c r="Q568" s="67" t="str">
        <f>IF(IFERROR(SEARCH(Q$6,$D568),0)&gt;0,TRIM(VLOOKUP(Q$6,'Lifeline-Capability XWalk'!$F$6:$G$38,2,FALSE)),"")</f>
        <v/>
      </c>
      <c r="R568" s="67" t="str">
        <f>IF(IFERROR(SEARCH(R$6,$D568),0)&gt;0,TRIM(VLOOKUP(R$6,'Lifeline-Capability XWalk'!$F$6:$G$38,2,FALSE)),"")</f>
        <v/>
      </c>
      <c r="S568" s="67" t="str">
        <f>IF(IFERROR(SEARCH(S$6,$D568),0)&gt;0,TRIM(VLOOKUP(S$6,'Lifeline-Capability XWalk'!$F$6:$G$38,2,FALSE)),"")</f>
        <v/>
      </c>
      <c r="T568" s="67" t="str">
        <f>IF(IFERROR(SEARCH(T$6,$D568),0)&gt;0,TRIM(VLOOKUP(T$6,'Lifeline-Capability XWalk'!$F$6:$G$38,2,FALSE)),"")</f>
        <v/>
      </c>
      <c r="U568" s="67" t="str">
        <f>IF(IFERROR(SEARCH(U$6,$D568),0)&gt;0,TRIM(VLOOKUP(U$6,'Lifeline-Capability XWalk'!$F$6:$G$38,2,FALSE)),"")</f>
        <v/>
      </c>
      <c r="V568" s="67" t="str">
        <f>IF(IFERROR(SEARCH(V$6,$D568),0)&gt;0,TRIM(VLOOKUP(V$6,'Lifeline-Capability XWalk'!$F$6:$G$38,2,FALSE)),"")</f>
        <v/>
      </c>
      <c r="W568" s="67" t="str">
        <f>IF(IFERROR(SEARCH(W$6,$D568),0)&gt;0,TRIM(VLOOKUP(W$6,'Lifeline-Capability XWalk'!$F$6:$G$38,2,FALSE)),"")</f>
        <v/>
      </c>
      <c r="X568" s="67" t="str">
        <f>IF(IFERROR(SEARCH(X$6,$D568),0)&gt;0,TRIM(VLOOKUP(X$6,'Lifeline-Capability XWalk'!$F$6:$G$38,2,FALSE)),"")</f>
        <v/>
      </c>
      <c r="Y568" s="67" t="str">
        <f>IF(IFERROR(SEARCH(Y$6,$D568),0)&gt;0,TRIM(VLOOKUP(Y$6,'Lifeline-Capability XWalk'!$F$6:$G$38,2,FALSE)),"")</f>
        <v/>
      </c>
      <c r="Z568" s="67" t="str">
        <f>IF(IFERROR(SEARCH(Z$6,$D568),0)&gt;0,TRIM(VLOOKUP(Z$6,'Lifeline-Capability XWalk'!$F$6:$G$38,2,FALSE)),"")</f>
        <v/>
      </c>
      <c r="AA568" s="67" t="str">
        <f>IF(IFERROR(SEARCH(AA$6,$D568),0)&gt;0,TRIM(VLOOKUP(AA$6,'Lifeline-Capability XWalk'!$F$6:$G$38,2,FALSE)),"")</f>
        <v/>
      </c>
      <c r="AB568" s="67" t="str">
        <f>IF(IFERROR(SEARCH(AB$6,$D568),0)&gt;0,TRIM(VLOOKUP(AB$6,'Lifeline-Capability XWalk'!$F$6:$G$38,2,FALSE)),"")</f>
        <v/>
      </c>
      <c r="AC568" s="67" t="str">
        <f>IF(IFERROR(SEARCH(AC$6,$D568),0)&gt;0,TRIM(VLOOKUP(AC$6,'Lifeline-Capability XWalk'!$F$6:$G$38,2,FALSE)),"")</f>
        <v/>
      </c>
      <c r="AD568" s="67" t="str">
        <f>IF(IFERROR(SEARCH(AD$6,$D568),0)&gt;0,TRIM(VLOOKUP(AD$6,'Lifeline-Capability XWalk'!$F$6:$G$38,2,FALSE)),"")</f>
        <v/>
      </c>
      <c r="AE568" s="67" t="str">
        <f>IF(IFERROR(SEARCH(AE$6,$D568),0)&gt;0,TRIM(VLOOKUP(AE$6,'Lifeline-Capability XWalk'!$F$6:$G$38,2,FALSE)),"")</f>
        <v/>
      </c>
      <c r="AF568" s="67" t="str">
        <f>IF(IFERROR(SEARCH(AF$6,$D568),0)&gt;0,TRIM(VLOOKUP(AF$6,'Lifeline-Capability XWalk'!$F$6:$G$38,2,FALSE)),"")</f>
        <v>Communications</v>
      </c>
      <c r="AG568" s="67" t="str">
        <f>IF(IFERROR(SEARCH(AG$6,$D568),0)&gt;0,TRIM(VLOOKUP(AG$6,'Lifeline-Capability XWalk'!$F$6:$G$38,2,FALSE)),"")</f>
        <v/>
      </c>
      <c r="AH568" s="67" t="str">
        <f>IF(IFERROR(SEARCH(AH$6,$D568),0)&gt;0,TRIM(VLOOKUP(AH$6,'Lifeline-Capability XWalk'!$F$6:$G$38,2,FALSE)),"")</f>
        <v/>
      </c>
      <c r="AI568" s="67" t="str">
        <f>IF(IFERROR(SEARCH(AI$6,$D568),0)&gt;0,TRIM(VLOOKUP(AI$6,'Lifeline-Capability XWalk'!$F$6:$G$38,2,FALSE)),"")</f>
        <v/>
      </c>
      <c r="AJ568" s="67" t="str">
        <f>IF(IFERROR(SEARCH(AJ$6,$D568),0)&gt;0,TRIM(VLOOKUP(AJ$6,'Lifeline-Capability XWalk'!$F$6:$G$38,2,FALSE)),"")</f>
        <v/>
      </c>
      <c r="AK568" s="67" t="str">
        <f>IF(IFERROR(SEARCH(AK$6,$D568),0)&gt;0,TRIM(VLOOKUP(AK$6,'Lifeline-Capability XWalk'!$F$6:$G$38,2,FALSE)),"")</f>
        <v/>
      </c>
      <c r="AL568" s="68" t="str">
        <f>IF(IFERROR(SEARCH(AL$6,$D568),0)&gt;0,TRIM(VLOOKUP(AL$6,'Lifeline-Capability XWalk'!$F$6:$G$38,2,FALSE)),"")</f>
        <v/>
      </c>
      <c r="AM568" s="24" t="str">
        <f t="shared" si="34"/>
        <v/>
      </c>
      <c r="AN568" s="24" t="str">
        <f t="shared" si="33"/>
        <v/>
      </c>
      <c r="AO568" s="24" t="str">
        <f t="shared" si="33"/>
        <v/>
      </c>
      <c r="AP568" s="24" t="str">
        <f t="shared" si="33"/>
        <v/>
      </c>
      <c r="AQ568" s="24" t="str">
        <f t="shared" si="33"/>
        <v>Communications</v>
      </c>
      <c r="AR568" s="24" t="str">
        <f t="shared" si="33"/>
        <v/>
      </c>
      <c r="AS568" s="24" t="str">
        <f t="shared" si="33"/>
        <v/>
      </c>
      <c r="AT568" s="24" t="str">
        <f t="shared" si="33"/>
        <v/>
      </c>
      <c r="AU568" s="24" t="str">
        <f t="shared" si="33"/>
        <v/>
      </c>
    </row>
    <row r="569" spans="1:47" ht="32.1" customHeight="1" x14ac:dyDescent="0.2">
      <c r="A569" s="141" t="s">
        <v>1112</v>
      </c>
      <c r="B569" s="63" t="s">
        <v>1117</v>
      </c>
      <c r="C569" s="142" t="s">
        <v>1082</v>
      </c>
      <c r="D569" s="63" t="s">
        <v>1104</v>
      </c>
      <c r="E569" s="64" t="str">
        <f t="shared" si="32"/>
        <v>Communications</v>
      </c>
      <c r="F569" s="70" t="s">
        <v>631</v>
      </c>
      <c r="G569" s="66" t="str">
        <f>IF(IFERROR(SEARCH(G$6,$D569),0)&gt;0,TRIM(VLOOKUP(G$6,'Lifeline-Capability XWalk'!$F$6:$G$38,2,FALSE)),"")</f>
        <v/>
      </c>
      <c r="H569" s="67" t="str">
        <f>IF(IFERROR(SEARCH(H$6,$D569),0)&gt;0,TRIM(VLOOKUP(H$6,'Lifeline-Capability XWalk'!$F$6:$G$38,2,FALSE)),"")</f>
        <v/>
      </c>
      <c r="I569" s="67" t="str">
        <f>IF(IFERROR(SEARCH(I$6,$D569),0)&gt;0,TRIM(VLOOKUP(I$6,'Lifeline-Capability XWalk'!$F$6:$G$38,2,FALSE)),"")</f>
        <v/>
      </c>
      <c r="J569" s="67" t="str">
        <f>IF(IFERROR(SEARCH(J$6,$D569),0)&gt;0,TRIM(VLOOKUP(J$6,'Lifeline-Capability XWalk'!$F$6:$G$38,2,FALSE)),"")</f>
        <v/>
      </c>
      <c r="K569" s="67" t="str">
        <f>IF(IFERROR(SEARCH(K$6,$D569),0)&gt;0,TRIM(VLOOKUP(K$6,'Lifeline-Capability XWalk'!$F$6:$G$38,2,FALSE)),"")</f>
        <v/>
      </c>
      <c r="L569" s="67" t="str">
        <f>IF(IFERROR(SEARCH(L$6,$D569),0)&gt;0,TRIM(VLOOKUP(L$6,'Lifeline-Capability XWalk'!$F$6:$G$38,2,FALSE)),"")</f>
        <v/>
      </c>
      <c r="M569" s="67" t="str">
        <f>IF(IFERROR(SEARCH(M$6,$D569),0)&gt;0,TRIM(VLOOKUP(M$6,'Lifeline-Capability XWalk'!$F$6:$G$38,2,FALSE)),"")</f>
        <v/>
      </c>
      <c r="N569" s="67" t="str">
        <f>IF(IFERROR(SEARCH(N$6,$D569),0)&gt;0,TRIM(VLOOKUP(N$6,'Lifeline-Capability XWalk'!$F$6:$G$38,2,FALSE)),"")</f>
        <v/>
      </c>
      <c r="O569" s="67" t="str">
        <f>IF(IFERROR(SEARCH(O$6,$D569),0)&gt;0,TRIM(VLOOKUP(O$6,'Lifeline-Capability XWalk'!$F$6:$G$38,2,FALSE)),"")</f>
        <v/>
      </c>
      <c r="P569" s="67" t="str">
        <f>IF(IFERROR(SEARCH(P$6,$D569),0)&gt;0,TRIM(VLOOKUP(P$6,'Lifeline-Capability XWalk'!$F$6:$G$38,2,FALSE)),"")</f>
        <v/>
      </c>
      <c r="Q569" s="67" t="str">
        <f>IF(IFERROR(SEARCH(Q$6,$D569),0)&gt;0,TRIM(VLOOKUP(Q$6,'Lifeline-Capability XWalk'!$F$6:$G$38,2,FALSE)),"")</f>
        <v/>
      </c>
      <c r="R569" s="67" t="str">
        <f>IF(IFERROR(SEARCH(R$6,$D569),0)&gt;0,TRIM(VLOOKUP(R$6,'Lifeline-Capability XWalk'!$F$6:$G$38,2,FALSE)),"")</f>
        <v/>
      </c>
      <c r="S569" s="67" t="str">
        <f>IF(IFERROR(SEARCH(S$6,$D569),0)&gt;0,TRIM(VLOOKUP(S$6,'Lifeline-Capability XWalk'!$F$6:$G$38,2,FALSE)),"")</f>
        <v/>
      </c>
      <c r="T569" s="67" t="str">
        <f>IF(IFERROR(SEARCH(T$6,$D569),0)&gt;0,TRIM(VLOOKUP(T$6,'Lifeline-Capability XWalk'!$F$6:$G$38,2,FALSE)),"")</f>
        <v/>
      </c>
      <c r="U569" s="67" t="str">
        <f>IF(IFERROR(SEARCH(U$6,$D569),0)&gt;0,TRIM(VLOOKUP(U$6,'Lifeline-Capability XWalk'!$F$6:$G$38,2,FALSE)),"")</f>
        <v/>
      </c>
      <c r="V569" s="67" t="str">
        <f>IF(IFERROR(SEARCH(V$6,$D569),0)&gt;0,TRIM(VLOOKUP(V$6,'Lifeline-Capability XWalk'!$F$6:$G$38,2,FALSE)),"")</f>
        <v/>
      </c>
      <c r="W569" s="67" t="str">
        <f>IF(IFERROR(SEARCH(W$6,$D569),0)&gt;0,TRIM(VLOOKUP(W$6,'Lifeline-Capability XWalk'!$F$6:$G$38,2,FALSE)),"")</f>
        <v/>
      </c>
      <c r="X569" s="67" t="str">
        <f>IF(IFERROR(SEARCH(X$6,$D569),0)&gt;0,TRIM(VLOOKUP(X$6,'Lifeline-Capability XWalk'!$F$6:$G$38,2,FALSE)),"")</f>
        <v/>
      </c>
      <c r="Y569" s="67" t="str">
        <f>IF(IFERROR(SEARCH(Y$6,$D569),0)&gt;0,TRIM(VLOOKUP(Y$6,'Lifeline-Capability XWalk'!$F$6:$G$38,2,FALSE)),"")</f>
        <v/>
      </c>
      <c r="Z569" s="67" t="str">
        <f>IF(IFERROR(SEARCH(Z$6,$D569),0)&gt;0,TRIM(VLOOKUP(Z$6,'Lifeline-Capability XWalk'!$F$6:$G$38,2,FALSE)),"")</f>
        <v/>
      </c>
      <c r="AA569" s="67" t="str">
        <f>IF(IFERROR(SEARCH(AA$6,$D569),0)&gt;0,TRIM(VLOOKUP(AA$6,'Lifeline-Capability XWalk'!$F$6:$G$38,2,FALSE)),"")</f>
        <v/>
      </c>
      <c r="AB569" s="67" t="str">
        <f>IF(IFERROR(SEARCH(AB$6,$D569),0)&gt;0,TRIM(VLOOKUP(AB$6,'Lifeline-Capability XWalk'!$F$6:$G$38,2,FALSE)),"")</f>
        <v/>
      </c>
      <c r="AC569" s="67" t="str">
        <f>IF(IFERROR(SEARCH(AC$6,$D569),0)&gt;0,TRIM(VLOOKUP(AC$6,'Lifeline-Capability XWalk'!$F$6:$G$38,2,FALSE)),"")</f>
        <v/>
      </c>
      <c r="AD569" s="67" t="str">
        <f>IF(IFERROR(SEARCH(AD$6,$D569),0)&gt;0,TRIM(VLOOKUP(AD$6,'Lifeline-Capability XWalk'!$F$6:$G$38,2,FALSE)),"")</f>
        <v/>
      </c>
      <c r="AE569" s="67" t="str">
        <f>IF(IFERROR(SEARCH(AE$6,$D569),0)&gt;0,TRIM(VLOOKUP(AE$6,'Lifeline-Capability XWalk'!$F$6:$G$38,2,FALSE)),"")</f>
        <v/>
      </c>
      <c r="AF569" s="67" t="str">
        <f>IF(IFERROR(SEARCH(AF$6,$D569),0)&gt;0,TRIM(VLOOKUP(AF$6,'Lifeline-Capability XWalk'!$F$6:$G$38,2,FALSE)),"")</f>
        <v>Communications</v>
      </c>
      <c r="AG569" s="67" t="str">
        <f>IF(IFERROR(SEARCH(AG$6,$D569),0)&gt;0,TRIM(VLOOKUP(AG$6,'Lifeline-Capability XWalk'!$F$6:$G$38,2,FALSE)),"")</f>
        <v/>
      </c>
      <c r="AH569" s="67" t="str">
        <f>IF(IFERROR(SEARCH(AH$6,$D569),0)&gt;0,TRIM(VLOOKUP(AH$6,'Lifeline-Capability XWalk'!$F$6:$G$38,2,FALSE)),"")</f>
        <v/>
      </c>
      <c r="AI569" s="67" t="str">
        <f>IF(IFERROR(SEARCH(AI$6,$D569),0)&gt;0,TRIM(VLOOKUP(AI$6,'Lifeline-Capability XWalk'!$F$6:$G$38,2,FALSE)),"")</f>
        <v/>
      </c>
      <c r="AJ569" s="67" t="str">
        <f>IF(IFERROR(SEARCH(AJ$6,$D569),0)&gt;0,TRIM(VLOOKUP(AJ$6,'Lifeline-Capability XWalk'!$F$6:$G$38,2,FALSE)),"")</f>
        <v/>
      </c>
      <c r="AK569" s="67" t="str">
        <f>IF(IFERROR(SEARCH(AK$6,$D569),0)&gt;0,TRIM(VLOOKUP(AK$6,'Lifeline-Capability XWalk'!$F$6:$G$38,2,FALSE)),"")</f>
        <v/>
      </c>
      <c r="AL569" s="68" t="str">
        <f>IF(IFERROR(SEARCH(AL$6,$D569),0)&gt;0,TRIM(VLOOKUP(AL$6,'Lifeline-Capability XWalk'!$F$6:$G$38,2,FALSE)),"")</f>
        <v/>
      </c>
      <c r="AM569" s="24" t="str">
        <f t="shared" si="34"/>
        <v/>
      </c>
      <c r="AN569" s="24" t="str">
        <f t="shared" si="33"/>
        <v/>
      </c>
      <c r="AO569" s="24" t="str">
        <f t="shared" si="33"/>
        <v/>
      </c>
      <c r="AP569" s="24" t="str">
        <f t="shared" si="33"/>
        <v/>
      </c>
      <c r="AQ569" s="24" t="str">
        <f t="shared" si="33"/>
        <v>Communications</v>
      </c>
      <c r="AR569" s="24" t="str">
        <f t="shared" si="33"/>
        <v/>
      </c>
      <c r="AS569" s="24" t="str">
        <f t="shared" si="33"/>
        <v/>
      </c>
      <c r="AT569" s="24" t="str">
        <f t="shared" si="33"/>
        <v/>
      </c>
      <c r="AU569" s="24" t="str">
        <f t="shared" si="33"/>
        <v/>
      </c>
    </row>
    <row r="570" spans="1:47" ht="32.1" customHeight="1" x14ac:dyDescent="0.2">
      <c r="A570" s="141" t="s">
        <v>1112</v>
      </c>
      <c r="B570" s="63" t="s">
        <v>1117</v>
      </c>
      <c r="C570" s="142" t="s">
        <v>1082</v>
      </c>
      <c r="D570" s="63" t="s">
        <v>1104</v>
      </c>
      <c r="E570" s="64" t="str">
        <f t="shared" si="32"/>
        <v>Communications</v>
      </c>
      <c r="F570" s="70" t="s">
        <v>634</v>
      </c>
      <c r="G570" s="66" t="str">
        <f>IF(IFERROR(SEARCH(G$6,$D570),0)&gt;0,TRIM(VLOOKUP(G$6,'Lifeline-Capability XWalk'!$F$6:$G$38,2,FALSE)),"")</f>
        <v/>
      </c>
      <c r="H570" s="67" t="str">
        <f>IF(IFERROR(SEARCH(H$6,$D570),0)&gt;0,TRIM(VLOOKUP(H$6,'Lifeline-Capability XWalk'!$F$6:$G$38,2,FALSE)),"")</f>
        <v/>
      </c>
      <c r="I570" s="67" t="str">
        <f>IF(IFERROR(SEARCH(I$6,$D570),0)&gt;0,TRIM(VLOOKUP(I$6,'Lifeline-Capability XWalk'!$F$6:$G$38,2,FALSE)),"")</f>
        <v/>
      </c>
      <c r="J570" s="67" t="str">
        <f>IF(IFERROR(SEARCH(J$6,$D570),0)&gt;0,TRIM(VLOOKUP(J$6,'Lifeline-Capability XWalk'!$F$6:$G$38,2,FALSE)),"")</f>
        <v/>
      </c>
      <c r="K570" s="67" t="str">
        <f>IF(IFERROR(SEARCH(K$6,$D570),0)&gt;0,TRIM(VLOOKUP(K$6,'Lifeline-Capability XWalk'!$F$6:$G$38,2,FALSE)),"")</f>
        <v/>
      </c>
      <c r="L570" s="67" t="str">
        <f>IF(IFERROR(SEARCH(L$6,$D570),0)&gt;0,TRIM(VLOOKUP(L$6,'Lifeline-Capability XWalk'!$F$6:$G$38,2,FALSE)),"")</f>
        <v/>
      </c>
      <c r="M570" s="67" t="str">
        <f>IF(IFERROR(SEARCH(M$6,$D570),0)&gt;0,TRIM(VLOOKUP(M$6,'Lifeline-Capability XWalk'!$F$6:$G$38,2,FALSE)),"")</f>
        <v/>
      </c>
      <c r="N570" s="67" t="str">
        <f>IF(IFERROR(SEARCH(N$6,$D570),0)&gt;0,TRIM(VLOOKUP(N$6,'Lifeline-Capability XWalk'!$F$6:$G$38,2,FALSE)),"")</f>
        <v/>
      </c>
      <c r="O570" s="67" t="str">
        <f>IF(IFERROR(SEARCH(O$6,$D570),0)&gt;0,TRIM(VLOOKUP(O$6,'Lifeline-Capability XWalk'!$F$6:$G$38,2,FALSE)),"")</f>
        <v/>
      </c>
      <c r="P570" s="67" t="str">
        <f>IF(IFERROR(SEARCH(P$6,$D570),0)&gt;0,TRIM(VLOOKUP(P$6,'Lifeline-Capability XWalk'!$F$6:$G$38,2,FALSE)),"")</f>
        <v/>
      </c>
      <c r="Q570" s="67" t="str">
        <f>IF(IFERROR(SEARCH(Q$6,$D570),0)&gt;0,TRIM(VLOOKUP(Q$6,'Lifeline-Capability XWalk'!$F$6:$G$38,2,FALSE)),"")</f>
        <v/>
      </c>
      <c r="R570" s="67" t="str">
        <f>IF(IFERROR(SEARCH(R$6,$D570),0)&gt;0,TRIM(VLOOKUP(R$6,'Lifeline-Capability XWalk'!$F$6:$G$38,2,FALSE)),"")</f>
        <v/>
      </c>
      <c r="S570" s="67" t="str">
        <f>IF(IFERROR(SEARCH(S$6,$D570),0)&gt;0,TRIM(VLOOKUP(S$6,'Lifeline-Capability XWalk'!$F$6:$G$38,2,FALSE)),"")</f>
        <v/>
      </c>
      <c r="T570" s="67" t="str">
        <f>IF(IFERROR(SEARCH(T$6,$D570),0)&gt;0,TRIM(VLOOKUP(T$6,'Lifeline-Capability XWalk'!$F$6:$G$38,2,FALSE)),"")</f>
        <v/>
      </c>
      <c r="U570" s="67" t="str">
        <f>IF(IFERROR(SEARCH(U$6,$D570),0)&gt;0,TRIM(VLOOKUP(U$6,'Lifeline-Capability XWalk'!$F$6:$G$38,2,FALSE)),"")</f>
        <v/>
      </c>
      <c r="V570" s="67" t="str">
        <f>IF(IFERROR(SEARCH(V$6,$D570),0)&gt;0,TRIM(VLOOKUP(V$6,'Lifeline-Capability XWalk'!$F$6:$G$38,2,FALSE)),"")</f>
        <v/>
      </c>
      <c r="W570" s="67" t="str">
        <f>IF(IFERROR(SEARCH(W$6,$D570),0)&gt;0,TRIM(VLOOKUP(W$6,'Lifeline-Capability XWalk'!$F$6:$G$38,2,FALSE)),"")</f>
        <v/>
      </c>
      <c r="X570" s="67" t="str">
        <f>IF(IFERROR(SEARCH(X$6,$D570),0)&gt;0,TRIM(VLOOKUP(X$6,'Lifeline-Capability XWalk'!$F$6:$G$38,2,FALSE)),"")</f>
        <v/>
      </c>
      <c r="Y570" s="67" t="str">
        <f>IF(IFERROR(SEARCH(Y$6,$D570),0)&gt;0,TRIM(VLOOKUP(Y$6,'Lifeline-Capability XWalk'!$F$6:$G$38,2,FALSE)),"")</f>
        <v/>
      </c>
      <c r="Z570" s="67" t="str">
        <f>IF(IFERROR(SEARCH(Z$6,$D570),0)&gt;0,TRIM(VLOOKUP(Z$6,'Lifeline-Capability XWalk'!$F$6:$G$38,2,FALSE)),"")</f>
        <v/>
      </c>
      <c r="AA570" s="67" t="str">
        <f>IF(IFERROR(SEARCH(AA$6,$D570),0)&gt;0,TRIM(VLOOKUP(AA$6,'Lifeline-Capability XWalk'!$F$6:$G$38,2,FALSE)),"")</f>
        <v/>
      </c>
      <c r="AB570" s="67" t="str">
        <f>IF(IFERROR(SEARCH(AB$6,$D570),0)&gt;0,TRIM(VLOOKUP(AB$6,'Lifeline-Capability XWalk'!$F$6:$G$38,2,FALSE)),"")</f>
        <v/>
      </c>
      <c r="AC570" s="67" t="str">
        <f>IF(IFERROR(SEARCH(AC$6,$D570),0)&gt;0,TRIM(VLOOKUP(AC$6,'Lifeline-Capability XWalk'!$F$6:$G$38,2,FALSE)),"")</f>
        <v/>
      </c>
      <c r="AD570" s="67" t="str">
        <f>IF(IFERROR(SEARCH(AD$6,$D570),0)&gt;0,TRIM(VLOOKUP(AD$6,'Lifeline-Capability XWalk'!$F$6:$G$38,2,FALSE)),"")</f>
        <v/>
      </c>
      <c r="AE570" s="67" t="str">
        <f>IF(IFERROR(SEARCH(AE$6,$D570),0)&gt;0,TRIM(VLOOKUP(AE$6,'Lifeline-Capability XWalk'!$F$6:$G$38,2,FALSE)),"")</f>
        <v/>
      </c>
      <c r="AF570" s="67" t="str">
        <f>IF(IFERROR(SEARCH(AF$6,$D570),0)&gt;0,TRIM(VLOOKUP(AF$6,'Lifeline-Capability XWalk'!$F$6:$G$38,2,FALSE)),"")</f>
        <v>Communications</v>
      </c>
      <c r="AG570" s="67" t="str">
        <f>IF(IFERROR(SEARCH(AG$6,$D570),0)&gt;0,TRIM(VLOOKUP(AG$6,'Lifeline-Capability XWalk'!$F$6:$G$38,2,FALSE)),"")</f>
        <v/>
      </c>
      <c r="AH570" s="67" t="str">
        <f>IF(IFERROR(SEARCH(AH$6,$D570),0)&gt;0,TRIM(VLOOKUP(AH$6,'Lifeline-Capability XWalk'!$F$6:$G$38,2,FALSE)),"")</f>
        <v/>
      </c>
      <c r="AI570" s="67" t="str">
        <f>IF(IFERROR(SEARCH(AI$6,$D570),0)&gt;0,TRIM(VLOOKUP(AI$6,'Lifeline-Capability XWalk'!$F$6:$G$38,2,FALSE)),"")</f>
        <v/>
      </c>
      <c r="AJ570" s="67" t="str">
        <f>IF(IFERROR(SEARCH(AJ$6,$D570),0)&gt;0,TRIM(VLOOKUP(AJ$6,'Lifeline-Capability XWalk'!$F$6:$G$38,2,FALSE)),"")</f>
        <v/>
      </c>
      <c r="AK570" s="67" t="str">
        <f>IF(IFERROR(SEARCH(AK$6,$D570),0)&gt;0,TRIM(VLOOKUP(AK$6,'Lifeline-Capability XWalk'!$F$6:$G$38,2,FALSE)),"")</f>
        <v/>
      </c>
      <c r="AL570" s="68" t="str">
        <f>IF(IFERROR(SEARCH(AL$6,$D570),0)&gt;0,TRIM(VLOOKUP(AL$6,'Lifeline-Capability XWalk'!$F$6:$G$38,2,FALSE)),"")</f>
        <v/>
      </c>
      <c r="AM570" s="24" t="str">
        <f t="shared" si="34"/>
        <v/>
      </c>
      <c r="AN570" s="24" t="str">
        <f t="shared" si="33"/>
        <v/>
      </c>
      <c r="AO570" s="24" t="str">
        <f t="shared" si="33"/>
        <v/>
      </c>
      <c r="AP570" s="24" t="str">
        <f t="shared" si="33"/>
        <v/>
      </c>
      <c r="AQ570" s="24" t="str">
        <f t="shared" si="33"/>
        <v>Communications</v>
      </c>
      <c r="AR570" s="24" t="str">
        <f t="shared" si="33"/>
        <v/>
      </c>
      <c r="AS570" s="24" t="str">
        <f t="shared" si="33"/>
        <v/>
      </c>
      <c r="AT570" s="24" t="str">
        <f t="shared" si="33"/>
        <v/>
      </c>
      <c r="AU570" s="24" t="str">
        <f t="shared" si="33"/>
        <v/>
      </c>
    </row>
    <row r="571" spans="1:47" ht="32.1" customHeight="1" x14ac:dyDescent="0.2">
      <c r="A571" s="141" t="s">
        <v>1112</v>
      </c>
      <c r="B571" s="63" t="s">
        <v>1117</v>
      </c>
      <c r="C571" s="142" t="s">
        <v>1082</v>
      </c>
      <c r="D571" s="63" t="s">
        <v>1104</v>
      </c>
      <c r="E571" s="64" t="str">
        <f t="shared" si="32"/>
        <v>Communications</v>
      </c>
      <c r="F571" s="70" t="s">
        <v>637</v>
      </c>
      <c r="G571" s="66" t="str">
        <f>IF(IFERROR(SEARCH(G$6,$D571),0)&gt;0,TRIM(VLOOKUP(G$6,'Lifeline-Capability XWalk'!$F$6:$G$38,2,FALSE)),"")</f>
        <v/>
      </c>
      <c r="H571" s="67" t="str">
        <f>IF(IFERROR(SEARCH(H$6,$D571),0)&gt;0,TRIM(VLOOKUP(H$6,'Lifeline-Capability XWalk'!$F$6:$G$38,2,FALSE)),"")</f>
        <v/>
      </c>
      <c r="I571" s="67" t="str">
        <f>IF(IFERROR(SEARCH(I$6,$D571),0)&gt;0,TRIM(VLOOKUP(I$6,'Lifeline-Capability XWalk'!$F$6:$G$38,2,FALSE)),"")</f>
        <v/>
      </c>
      <c r="J571" s="67" t="str">
        <f>IF(IFERROR(SEARCH(J$6,$D571),0)&gt;0,TRIM(VLOOKUP(J$6,'Lifeline-Capability XWalk'!$F$6:$G$38,2,FALSE)),"")</f>
        <v/>
      </c>
      <c r="K571" s="67" t="str">
        <f>IF(IFERROR(SEARCH(K$6,$D571),0)&gt;0,TRIM(VLOOKUP(K$6,'Lifeline-Capability XWalk'!$F$6:$G$38,2,FALSE)),"")</f>
        <v/>
      </c>
      <c r="L571" s="67" t="str">
        <f>IF(IFERROR(SEARCH(L$6,$D571),0)&gt;0,TRIM(VLOOKUP(L$6,'Lifeline-Capability XWalk'!$F$6:$G$38,2,FALSE)),"")</f>
        <v/>
      </c>
      <c r="M571" s="67" t="str">
        <f>IF(IFERROR(SEARCH(M$6,$D571),0)&gt;0,TRIM(VLOOKUP(M$6,'Lifeline-Capability XWalk'!$F$6:$G$38,2,FALSE)),"")</f>
        <v/>
      </c>
      <c r="N571" s="67" t="str">
        <f>IF(IFERROR(SEARCH(N$6,$D571),0)&gt;0,TRIM(VLOOKUP(N$6,'Lifeline-Capability XWalk'!$F$6:$G$38,2,FALSE)),"")</f>
        <v/>
      </c>
      <c r="O571" s="67" t="str">
        <f>IF(IFERROR(SEARCH(O$6,$D571),0)&gt;0,TRIM(VLOOKUP(O$6,'Lifeline-Capability XWalk'!$F$6:$G$38,2,FALSE)),"")</f>
        <v/>
      </c>
      <c r="P571" s="67" t="str">
        <f>IF(IFERROR(SEARCH(P$6,$D571),0)&gt;0,TRIM(VLOOKUP(P$6,'Lifeline-Capability XWalk'!$F$6:$G$38,2,FALSE)),"")</f>
        <v/>
      </c>
      <c r="Q571" s="67" t="str">
        <f>IF(IFERROR(SEARCH(Q$6,$D571),0)&gt;0,TRIM(VLOOKUP(Q$6,'Lifeline-Capability XWalk'!$F$6:$G$38,2,FALSE)),"")</f>
        <v/>
      </c>
      <c r="R571" s="67" t="str">
        <f>IF(IFERROR(SEARCH(R$6,$D571),0)&gt;0,TRIM(VLOOKUP(R$6,'Lifeline-Capability XWalk'!$F$6:$G$38,2,FALSE)),"")</f>
        <v/>
      </c>
      <c r="S571" s="67" t="str">
        <f>IF(IFERROR(SEARCH(S$6,$D571),0)&gt;0,TRIM(VLOOKUP(S$6,'Lifeline-Capability XWalk'!$F$6:$G$38,2,FALSE)),"")</f>
        <v/>
      </c>
      <c r="T571" s="67" t="str">
        <f>IF(IFERROR(SEARCH(T$6,$D571),0)&gt;0,TRIM(VLOOKUP(T$6,'Lifeline-Capability XWalk'!$F$6:$G$38,2,FALSE)),"")</f>
        <v/>
      </c>
      <c r="U571" s="67" t="str">
        <f>IF(IFERROR(SEARCH(U$6,$D571),0)&gt;0,TRIM(VLOOKUP(U$6,'Lifeline-Capability XWalk'!$F$6:$G$38,2,FALSE)),"")</f>
        <v/>
      </c>
      <c r="V571" s="67" t="str">
        <f>IF(IFERROR(SEARCH(V$6,$D571),0)&gt;0,TRIM(VLOOKUP(V$6,'Lifeline-Capability XWalk'!$F$6:$G$38,2,FALSE)),"")</f>
        <v/>
      </c>
      <c r="W571" s="67" t="str">
        <f>IF(IFERROR(SEARCH(W$6,$D571),0)&gt;0,TRIM(VLOOKUP(W$6,'Lifeline-Capability XWalk'!$F$6:$G$38,2,FALSE)),"")</f>
        <v/>
      </c>
      <c r="X571" s="67" t="str">
        <f>IF(IFERROR(SEARCH(X$6,$D571),0)&gt;0,TRIM(VLOOKUP(X$6,'Lifeline-Capability XWalk'!$F$6:$G$38,2,FALSE)),"")</f>
        <v/>
      </c>
      <c r="Y571" s="67" t="str">
        <f>IF(IFERROR(SEARCH(Y$6,$D571),0)&gt;0,TRIM(VLOOKUP(Y$6,'Lifeline-Capability XWalk'!$F$6:$G$38,2,FALSE)),"")</f>
        <v/>
      </c>
      <c r="Z571" s="67" t="str">
        <f>IF(IFERROR(SEARCH(Z$6,$D571),0)&gt;0,TRIM(VLOOKUP(Z$6,'Lifeline-Capability XWalk'!$F$6:$G$38,2,FALSE)),"")</f>
        <v/>
      </c>
      <c r="AA571" s="67" t="str">
        <f>IF(IFERROR(SEARCH(AA$6,$D571),0)&gt;0,TRIM(VLOOKUP(AA$6,'Lifeline-Capability XWalk'!$F$6:$G$38,2,FALSE)),"")</f>
        <v/>
      </c>
      <c r="AB571" s="67" t="str">
        <f>IF(IFERROR(SEARCH(AB$6,$D571),0)&gt;0,TRIM(VLOOKUP(AB$6,'Lifeline-Capability XWalk'!$F$6:$G$38,2,FALSE)),"")</f>
        <v/>
      </c>
      <c r="AC571" s="67" t="str">
        <f>IF(IFERROR(SEARCH(AC$6,$D571),0)&gt;0,TRIM(VLOOKUP(AC$6,'Lifeline-Capability XWalk'!$F$6:$G$38,2,FALSE)),"")</f>
        <v/>
      </c>
      <c r="AD571" s="67" t="str">
        <f>IF(IFERROR(SEARCH(AD$6,$D571),0)&gt;0,TRIM(VLOOKUP(AD$6,'Lifeline-Capability XWalk'!$F$6:$G$38,2,FALSE)),"")</f>
        <v/>
      </c>
      <c r="AE571" s="67" t="str">
        <f>IF(IFERROR(SEARCH(AE$6,$D571),0)&gt;0,TRIM(VLOOKUP(AE$6,'Lifeline-Capability XWalk'!$F$6:$G$38,2,FALSE)),"")</f>
        <v/>
      </c>
      <c r="AF571" s="67" t="str">
        <f>IF(IFERROR(SEARCH(AF$6,$D571),0)&gt;0,TRIM(VLOOKUP(AF$6,'Lifeline-Capability XWalk'!$F$6:$G$38,2,FALSE)),"")</f>
        <v>Communications</v>
      </c>
      <c r="AG571" s="67" t="str">
        <f>IF(IFERROR(SEARCH(AG$6,$D571),0)&gt;0,TRIM(VLOOKUP(AG$6,'Lifeline-Capability XWalk'!$F$6:$G$38,2,FALSE)),"")</f>
        <v/>
      </c>
      <c r="AH571" s="67" t="str">
        <f>IF(IFERROR(SEARCH(AH$6,$D571),0)&gt;0,TRIM(VLOOKUP(AH$6,'Lifeline-Capability XWalk'!$F$6:$G$38,2,FALSE)),"")</f>
        <v/>
      </c>
      <c r="AI571" s="67" t="str">
        <f>IF(IFERROR(SEARCH(AI$6,$D571),0)&gt;0,TRIM(VLOOKUP(AI$6,'Lifeline-Capability XWalk'!$F$6:$G$38,2,FALSE)),"")</f>
        <v/>
      </c>
      <c r="AJ571" s="67" t="str">
        <f>IF(IFERROR(SEARCH(AJ$6,$D571),0)&gt;0,TRIM(VLOOKUP(AJ$6,'Lifeline-Capability XWalk'!$F$6:$G$38,2,FALSE)),"")</f>
        <v/>
      </c>
      <c r="AK571" s="67" t="str">
        <f>IF(IFERROR(SEARCH(AK$6,$D571),0)&gt;0,TRIM(VLOOKUP(AK$6,'Lifeline-Capability XWalk'!$F$6:$G$38,2,FALSE)),"")</f>
        <v/>
      </c>
      <c r="AL571" s="68" t="str">
        <f>IF(IFERROR(SEARCH(AL$6,$D571),0)&gt;0,TRIM(VLOOKUP(AL$6,'Lifeline-Capability XWalk'!$F$6:$G$38,2,FALSE)),"")</f>
        <v/>
      </c>
      <c r="AM571" s="24" t="str">
        <f t="shared" si="34"/>
        <v/>
      </c>
      <c r="AN571" s="24" t="str">
        <f t="shared" si="33"/>
        <v/>
      </c>
      <c r="AO571" s="24" t="str">
        <f t="shared" si="33"/>
        <v/>
      </c>
      <c r="AP571" s="24" t="str">
        <f t="shared" si="33"/>
        <v/>
      </c>
      <c r="AQ571" s="24" t="str">
        <f t="shared" si="33"/>
        <v>Communications</v>
      </c>
      <c r="AR571" s="24" t="str">
        <f t="shared" si="33"/>
        <v/>
      </c>
      <c r="AS571" s="24" t="str">
        <f t="shared" si="33"/>
        <v/>
      </c>
      <c r="AT571" s="24" t="str">
        <f t="shared" si="33"/>
        <v/>
      </c>
      <c r="AU571" s="24" t="str">
        <f t="shared" si="33"/>
        <v/>
      </c>
    </row>
    <row r="572" spans="1:47" ht="32.1" customHeight="1" x14ac:dyDescent="0.2">
      <c r="A572" s="141" t="s">
        <v>1112</v>
      </c>
      <c r="B572" s="63" t="s">
        <v>1117</v>
      </c>
      <c r="C572" s="142" t="s">
        <v>1082</v>
      </c>
      <c r="D572" s="63" t="s">
        <v>1104</v>
      </c>
      <c r="E572" s="64" t="str">
        <f t="shared" si="32"/>
        <v>Communications</v>
      </c>
      <c r="F572" s="70" t="s">
        <v>641</v>
      </c>
      <c r="G572" s="66" t="str">
        <f>IF(IFERROR(SEARCH(G$6,$D572),0)&gt;0,TRIM(VLOOKUP(G$6,'Lifeline-Capability XWalk'!$F$6:$G$38,2,FALSE)),"")</f>
        <v/>
      </c>
      <c r="H572" s="67" t="str">
        <f>IF(IFERROR(SEARCH(H$6,$D572),0)&gt;0,TRIM(VLOOKUP(H$6,'Lifeline-Capability XWalk'!$F$6:$G$38,2,FALSE)),"")</f>
        <v/>
      </c>
      <c r="I572" s="67" t="str">
        <f>IF(IFERROR(SEARCH(I$6,$D572),0)&gt;0,TRIM(VLOOKUP(I$6,'Lifeline-Capability XWalk'!$F$6:$G$38,2,FALSE)),"")</f>
        <v/>
      </c>
      <c r="J572" s="67" t="str">
        <f>IF(IFERROR(SEARCH(J$6,$D572),0)&gt;0,TRIM(VLOOKUP(J$6,'Lifeline-Capability XWalk'!$F$6:$G$38,2,FALSE)),"")</f>
        <v/>
      </c>
      <c r="K572" s="67" t="str">
        <f>IF(IFERROR(SEARCH(K$6,$D572),0)&gt;0,TRIM(VLOOKUP(K$6,'Lifeline-Capability XWalk'!$F$6:$G$38,2,FALSE)),"")</f>
        <v/>
      </c>
      <c r="L572" s="67" t="str">
        <f>IF(IFERROR(SEARCH(L$6,$D572),0)&gt;0,TRIM(VLOOKUP(L$6,'Lifeline-Capability XWalk'!$F$6:$G$38,2,FALSE)),"")</f>
        <v/>
      </c>
      <c r="M572" s="67" t="str">
        <f>IF(IFERROR(SEARCH(M$6,$D572),0)&gt;0,TRIM(VLOOKUP(M$6,'Lifeline-Capability XWalk'!$F$6:$G$38,2,FALSE)),"")</f>
        <v/>
      </c>
      <c r="N572" s="67" t="str">
        <f>IF(IFERROR(SEARCH(N$6,$D572),0)&gt;0,TRIM(VLOOKUP(N$6,'Lifeline-Capability XWalk'!$F$6:$G$38,2,FALSE)),"")</f>
        <v/>
      </c>
      <c r="O572" s="67" t="str">
        <f>IF(IFERROR(SEARCH(O$6,$D572),0)&gt;0,TRIM(VLOOKUP(O$6,'Lifeline-Capability XWalk'!$F$6:$G$38,2,FALSE)),"")</f>
        <v/>
      </c>
      <c r="P572" s="67" t="str">
        <f>IF(IFERROR(SEARCH(P$6,$D572),0)&gt;0,TRIM(VLOOKUP(P$6,'Lifeline-Capability XWalk'!$F$6:$G$38,2,FALSE)),"")</f>
        <v/>
      </c>
      <c r="Q572" s="67" t="str">
        <f>IF(IFERROR(SEARCH(Q$6,$D572),0)&gt;0,TRIM(VLOOKUP(Q$6,'Lifeline-Capability XWalk'!$F$6:$G$38,2,FALSE)),"")</f>
        <v/>
      </c>
      <c r="R572" s="67" t="str">
        <f>IF(IFERROR(SEARCH(R$6,$D572),0)&gt;0,TRIM(VLOOKUP(R$6,'Lifeline-Capability XWalk'!$F$6:$G$38,2,FALSE)),"")</f>
        <v/>
      </c>
      <c r="S572" s="67" t="str">
        <f>IF(IFERROR(SEARCH(S$6,$D572),0)&gt;0,TRIM(VLOOKUP(S$6,'Lifeline-Capability XWalk'!$F$6:$G$38,2,FALSE)),"")</f>
        <v/>
      </c>
      <c r="T572" s="67" t="str">
        <f>IF(IFERROR(SEARCH(T$6,$D572),0)&gt;0,TRIM(VLOOKUP(T$6,'Lifeline-Capability XWalk'!$F$6:$G$38,2,FALSE)),"")</f>
        <v/>
      </c>
      <c r="U572" s="67" t="str">
        <f>IF(IFERROR(SEARCH(U$6,$D572),0)&gt;0,TRIM(VLOOKUP(U$6,'Lifeline-Capability XWalk'!$F$6:$G$38,2,FALSE)),"")</f>
        <v/>
      </c>
      <c r="V572" s="67" t="str">
        <f>IF(IFERROR(SEARCH(V$6,$D572),0)&gt;0,TRIM(VLOOKUP(V$6,'Lifeline-Capability XWalk'!$F$6:$G$38,2,FALSE)),"")</f>
        <v/>
      </c>
      <c r="W572" s="67" t="str">
        <f>IF(IFERROR(SEARCH(W$6,$D572),0)&gt;0,TRIM(VLOOKUP(W$6,'Lifeline-Capability XWalk'!$F$6:$G$38,2,FALSE)),"")</f>
        <v/>
      </c>
      <c r="X572" s="67" t="str">
        <f>IF(IFERROR(SEARCH(X$6,$D572),0)&gt;0,TRIM(VLOOKUP(X$6,'Lifeline-Capability XWalk'!$F$6:$G$38,2,FALSE)),"")</f>
        <v/>
      </c>
      <c r="Y572" s="67" t="str">
        <f>IF(IFERROR(SEARCH(Y$6,$D572),0)&gt;0,TRIM(VLOOKUP(Y$6,'Lifeline-Capability XWalk'!$F$6:$G$38,2,FALSE)),"")</f>
        <v/>
      </c>
      <c r="Z572" s="67" t="str">
        <f>IF(IFERROR(SEARCH(Z$6,$D572),0)&gt;0,TRIM(VLOOKUP(Z$6,'Lifeline-Capability XWalk'!$F$6:$G$38,2,FALSE)),"")</f>
        <v/>
      </c>
      <c r="AA572" s="67" t="str">
        <f>IF(IFERROR(SEARCH(AA$6,$D572),0)&gt;0,TRIM(VLOOKUP(AA$6,'Lifeline-Capability XWalk'!$F$6:$G$38,2,FALSE)),"")</f>
        <v/>
      </c>
      <c r="AB572" s="67" t="str">
        <f>IF(IFERROR(SEARCH(AB$6,$D572),0)&gt;0,TRIM(VLOOKUP(AB$6,'Lifeline-Capability XWalk'!$F$6:$G$38,2,FALSE)),"")</f>
        <v/>
      </c>
      <c r="AC572" s="67" t="str">
        <f>IF(IFERROR(SEARCH(AC$6,$D572),0)&gt;0,TRIM(VLOOKUP(AC$6,'Lifeline-Capability XWalk'!$F$6:$G$38,2,FALSE)),"")</f>
        <v/>
      </c>
      <c r="AD572" s="67" t="str">
        <f>IF(IFERROR(SEARCH(AD$6,$D572),0)&gt;0,TRIM(VLOOKUP(AD$6,'Lifeline-Capability XWalk'!$F$6:$G$38,2,FALSE)),"")</f>
        <v/>
      </c>
      <c r="AE572" s="67" t="str">
        <f>IF(IFERROR(SEARCH(AE$6,$D572),0)&gt;0,TRIM(VLOOKUP(AE$6,'Lifeline-Capability XWalk'!$F$6:$G$38,2,FALSE)),"")</f>
        <v/>
      </c>
      <c r="AF572" s="67" t="str">
        <f>IF(IFERROR(SEARCH(AF$6,$D572),0)&gt;0,TRIM(VLOOKUP(AF$6,'Lifeline-Capability XWalk'!$F$6:$G$38,2,FALSE)),"")</f>
        <v>Communications</v>
      </c>
      <c r="AG572" s="67" t="str">
        <f>IF(IFERROR(SEARCH(AG$6,$D572),0)&gt;0,TRIM(VLOOKUP(AG$6,'Lifeline-Capability XWalk'!$F$6:$G$38,2,FALSE)),"")</f>
        <v/>
      </c>
      <c r="AH572" s="67" t="str">
        <f>IF(IFERROR(SEARCH(AH$6,$D572),0)&gt;0,TRIM(VLOOKUP(AH$6,'Lifeline-Capability XWalk'!$F$6:$G$38,2,FALSE)),"")</f>
        <v/>
      </c>
      <c r="AI572" s="67" t="str">
        <f>IF(IFERROR(SEARCH(AI$6,$D572),0)&gt;0,TRIM(VLOOKUP(AI$6,'Lifeline-Capability XWalk'!$F$6:$G$38,2,FALSE)),"")</f>
        <v/>
      </c>
      <c r="AJ572" s="67" t="str">
        <f>IF(IFERROR(SEARCH(AJ$6,$D572),0)&gt;0,TRIM(VLOOKUP(AJ$6,'Lifeline-Capability XWalk'!$F$6:$G$38,2,FALSE)),"")</f>
        <v/>
      </c>
      <c r="AK572" s="67" t="str">
        <f>IF(IFERROR(SEARCH(AK$6,$D572),0)&gt;0,TRIM(VLOOKUP(AK$6,'Lifeline-Capability XWalk'!$F$6:$G$38,2,FALSE)),"")</f>
        <v/>
      </c>
      <c r="AL572" s="68" t="str">
        <f>IF(IFERROR(SEARCH(AL$6,$D572),0)&gt;0,TRIM(VLOOKUP(AL$6,'Lifeline-Capability XWalk'!$F$6:$G$38,2,FALSE)),"")</f>
        <v/>
      </c>
      <c r="AM572" s="24" t="str">
        <f t="shared" si="34"/>
        <v/>
      </c>
      <c r="AN572" s="24" t="str">
        <f t="shared" si="33"/>
        <v/>
      </c>
      <c r="AO572" s="24" t="str">
        <f t="shared" si="33"/>
        <v/>
      </c>
      <c r="AP572" s="24" t="str">
        <f t="shared" si="33"/>
        <v/>
      </c>
      <c r="AQ572" s="24" t="str">
        <f t="shared" si="33"/>
        <v>Communications</v>
      </c>
      <c r="AR572" s="24" t="str">
        <f t="shared" si="33"/>
        <v/>
      </c>
      <c r="AS572" s="24" t="str">
        <f t="shared" si="33"/>
        <v/>
      </c>
      <c r="AT572" s="24" t="str">
        <f t="shared" si="33"/>
        <v/>
      </c>
      <c r="AU572" s="24" t="str">
        <f t="shared" si="33"/>
        <v/>
      </c>
    </row>
    <row r="573" spans="1:47" ht="32.1" customHeight="1" x14ac:dyDescent="0.2">
      <c r="A573" s="141" t="s">
        <v>1112</v>
      </c>
      <c r="B573" s="63" t="s">
        <v>1117</v>
      </c>
      <c r="C573" s="142" t="s">
        <v>1082</v>
      </c>
      <c r="D573" s="63" t="s">
        <v>1104</v>
      </c>
      <c r="E573" s="64" t="str">
        <f t="shared" si="32"/>
        <v>Communications</v>
      </c>
      <c r="F573" s="70" t="s">
        <v>642</v>
      </c>
      <c r="G573" s="66" t="str">
        <f>IF(IFERROR(SEARCH(G$6,$D573),0)&gt;0,TRIM(VLOOKUP(G$6,'Lifeline-Capability XWalk'!$F$6:$G$38,2,FALSE)),"")</f>
        <v/>
      </c>
      <c r="H573" s="67" t="str">
        <f>IF(IFERROR(SEARCH(H$6,$D573),0)&gt;0,TRIM(VLOOKUP(H$6,'Lifeline-Capability XWalk'!$F$6:$G$38,2,FALSE)),"")</f>
        <v/>
      </c>
      <c r="I573" s="67" t="str">
        <f>IF(IFERROR(SEARCH(I$6,$D573),0)&gt;0,TRIM(VLOOKUP(I$6,'Lifeline-Capability XWalk'!$F$6:$G$38,2,FALSE)),"")</f>
        <v/>
      </c>
      <c r="J573" s="67" t="str">
        <f>IF(IFERROR(SEARCH(J$6,$D573),0)&gt;0,TRIM(VLOOKUP(J$6,'Lifeline-Capability XWalk'!$F$6:$G$38,2,FALSE)),"")</f>
        <v/>
      </c>
      <c r="K573" s="67" t="str">
        <f>IF(IFERROR(SEARCH(K$6,$D573),0)&gt;0,TRIM(VLOOKUP(K$6,'Lifeline-Capability XWalk'!$F$6:$G$38,2,FALSE)),"")</f>
        <v/>
      </c>
      <c r="L573" s="67" t="str">
        <f>IF(IFERROR(SEARCH(L$6,$D573),0)&gt;0,TRIM(VLOOKUP(L$6,'Lifeline-Capability XWalk'!$F$6:$G$38,2,FALSE)),"")</f>
        <v/>
      </c>
      <c r="M573" s="67" t="str">
        <f>IF(IFERROR(SEARCH(M$6,$D573),0)&gt;0,TRIM(VLOOKUP(M$6,'Lifeline-Capability XWalk'!$F$6:$G$38,2,FALSE)),"")</f>
        <v/>
      </c>
      <c r="N573" s="67" t="str">
        <f>IF(IFERROR(SEARCH(N$6,$D573),0)&gt;0,TRIM(VLOOKUP(N$6,'Lifeline-Capability XWalk'!$F$6:$G$38,2,FALSE)),"")</f>
        <v/>
      </c>
      <c r="O573" s="67" t="str">
        <f>IF(IFERROR(SEARCH(O$6,$D573),0)&gt;0,TRIM(VLOOKUP(O$6,'Lifeline-Capability XWalk'!$F$6:$G$38,2,FALSE)),"")</f>
        <v/>
      </c>
      <c r="P573" s="67" t="str">
        <f>IF(IFERROR(SEARCH(P$6,$D573),0)&gt;0,TRIM(VLOOKUP(P$6,'Lifeline-Capability XWalk'!$F$6:$G$38,2,FALSE)),"")</f>
        <v/>
      </c>
      <c r="Q573" s="67" t="str">
        <f>IF(IFERROR(SEARCH(Q$6,$D573),0)&gt;0,TRIM(VLOOKUP(Q$6,'Lifeline-Capability XWalk'!$F$6:$G$38,2,FALSE)),"")</f>
        <v/>
      </c>
      <c r="R573" s="67" t="str">
        <f>IF(IFERROR(SEARCH(R$6,$D573),0)&gt;0,TRIM(VLOOKUP(R$6,'Lifeline-Capability XWalk'!$F$6:$G$38,2,FALSE)),"")</f>
        <v/>
      </c>
      <c r="S573" s="67" t="str">
        <f>IF(IFERROR(SEARCH(S$6,$D573),0)&gt;0,TRIM(VLOOKUP(S$6,'Lifeline-Capability XWalk'!$F$6:$G$38,2,FALSE)),"")</f>
        <v/>
      </c>
      <c r="T573" s="67" t="str">
        <f>IF(IFERROR(SEARCH(T$6,$D573),0)&gt;0,TRIM(VLOOKUP(T$6,'Lifeline-Capability XWalk'!$F$6:$G$38,2,FALSE)),"")</f>
        <v/>
      </c>
      <c r="U573" s="67" t="str">
        <f>IF(IFERROR(SEARCH(U$6,$D573),0)&gt;0,TRIM(VLOOKUP(U$6,'Lifeline-Capability XWalk'!$F$6:$G$38,2,FALSE)),"")</f>
        <v/>
      </c>
      <c r="V573" s="67" t="str">
        <f>IF(IFERROR(SEARCH(V$6,$D573),0)&gt;0,TRIM(VLOOKUP(V$6,'Lifeline-Capability XWalk'!$F$6:$G$38,2,FALSE)),"")</f>
        <v/>
      </c>
      <c r="W573" s="67" t="str">
        <f>IF(IFERROR(SEARCH(W$6,$D573),0)&gt;0,TRIM(VLOOKUP(W$6,'Lifeline-Capability XWalk'!$F$6:$G$38,2,FALSE)),"")</f>
        <v/>
      </c>
      <c r="X573" s="67" t="str">
        <f>IF(IFERROR(SEARCH(X$6,$D573),0)&gt;0,TRIM(VLOOKUP(X$6,'Lifeline-Capability XWalk'!$F$6:$G$38,2,FALSE)),"")</f>
        <v/>
      </c>
      <c r="Y573" s="67" t="str">
        <f>IF(IFERROR(SEARCH(Y$6,$D573),0)&gt;0,TRIM(VLOOKUP(Y$6,'Lifeline-Capability XWalk'!$F$6:$G$38,2,FALSE)),"")</f>
        <v/>
      </c>
      <c r="Z573" s="67" t="str">
        <f>IF(IFERROR(SEARCH(Z$6,$D573),0)&gt;0,TRIM(VLOOKUP(Z$6,'Lifeline-Capability XWalk'!$F$6:$G$38,2,FALSE)),"")</f>
        <v/>
      </c>
      <c r="AA573" s="67" t="str">
        <f>IF(IFERROR(SEARCH(AA$6,$D573),0)&gt;0,TRIM(VLOOKUP(AA$6,'Lifeline-Capability XWalk'!$F$6:$G$38,2,FALSE)),"")</f>
        <v/>
      </c>
      <c r="AB573" s="67" t="str">
        <f>IF(IFERROR(SEARCH(AB$6,$D573),0)&gt;0,TRIM(VLOOKUP(AB$6,'Lifeline-Capability XWalk'!$F$6:$G$38,2,FALSE)),"")</f>
        <v/>
      </c>
      <c r="AC573" s="67" t="str">
        <f>IF(IFERROR(SEARCH(AC$6,$D573),0)&gt;0,TRIM(VLOOKUP(AC$6,'Lifeline-Capability XWalk'!$F$6:$G$38,2,FALSE)),"")</f>
        <v/>
      </c>
      <c r="AD573" s="67" t="str">
        <f>IF(IFERROR(SEARCH(AD$6,$D573),0)&gt;0,TRIM(VLOOKUP(AD$6,'Lifeline-Capability XWalk'!$F$6:$G$38,2,FALSE)),"")</f>
        <v/>
      </c>
      <c r="AE573" s="67" t="str">
        <f>IF(IFERROR(SEARCH(AE$6,$D573),0)&gt;0,TRIM(VLOOKUP(AE$6,'Lifeline-Capability XWalk'!$F$6:$G$38,2,FALSE)),"")</f>
        <v/>
      </c>
      <c r="AF573" s="67" t="str">
        <f>IF(IFERROR(SEARCH(AF$6,$D573),0)&gt;0,TRIM(VLOOKUP(AF$6,'Lifeline-Capability XWalk'!$F$6:$G$38,2,FALSE)),"")</f>
        <v>Communications</v>
      </c>
      <c r="AG573" s="67" t="str">
        <f>IF(IFERROR(SEARCH(AG$6,$D573),0)&gt;0,TRIM(VLOOKUP(AG$6,'Lifeline-Capability XWalk'!$F$6:$G$38,2,FALSE)),"")</f>
        <v/>
      </c>
      <c r="AH573" s="67" t="str">
        <f>IF(IFERROR(SEARCH(AH$6,$D573),0)&gt;0,TRIM(VLOOKUP(AH$6,'Lifeline-Capability XWalk'!$F$6:$G$38,2,FALSE)),"")</f>
        <v/>
      </c>
      <c r="AI573" s="67" t="str">
        <f>IF(IFERROR(SEARCH(AI$6,$D573),0)&gt;0,TRIM(VLOOKUP(AI$6,'Lifeline-Capability XWalk'!$F$6:$G$38,2,FALSE)),"")</f>
        <v/>
      </c>
      <c r="AJ573" s="67" t="str">
        <f>IF(IFERROR(SEARCH(AJ$6,$D573),0)&gt;0,TRIM(VLOOKUP(AJ$6,'Lifeline-Capability XWalk'!$F$6:$G$38,2,FALSE)),"")</f>
        <v/>
      </c>
      <c r="AK573" s="67" t="str">
        <f>IF(IFERROR(SEARCH(AK$6,$D573),0)&gt;0,TRIM(VLOOKUP(AK$6,'Lifeline-Capability XWalk'!$F$6:$G$38,2,FALSE)),"")</f>
        <v/>
      </c>
      <c r="AL573" s="68" t="str">
        <f>IF(IFERROR(SEARCH(AL$6,$D573),0)&gt;0,TRIM(VLOOKUP(AL$6,'Lifeline-Capability XWalk'!$F$6:$G$38,2,FALSE)),"")</f>
        <v/>
      </c>
      <c r="AM573" s="24" t="str">
        <f t="shared" si="34"/>
        <v/>
      </c>
      <c r="AN573" s="24" t="str">
        <f t="shared" si="33"/>
        <v/>
      </c>
      <c r="AO573" s="24" t="str">
        <f t="shared" si="33"/>
        <v/>
      </c>
      <c r="AP573" s="24" t="str">
        <f t="shared" si="33"/>
        <v/>
      </c>
      <c r="AQ573" s="24" t="str">
        <f t="shared" si="33"/>
        <v>Communications</v>
      </c>
      <c r="AR573" s="24" t="str">
        <f t="shared" si="33"/>
        <v/>
      </c>
      <c r="AS573" s="24" t="str">
        <f t="shared" si="33"/>
        <v/>
      </c>
      <c r="AT573" s="24" t="str">
        <f t="shared" si="33"/>
        <v/>
      </c>
      <c r="AU573" s="24" t="str">
        <f t="shared" si="33"/>
        <v/>
      </c>
    </row>
    <row r="574" spans="1:47" ht="32.1" customHeight="1" x14ac:dyDescent="0.2">
      <c r="A574" s="141" t="s">
        <v>1112</v>
      </c>
      <c r="B574" s="63" t="s">
        <v>1117</v>
      </c>
      <c r="C574" s="142" t="s">
        <v>1082</v>
      </c>
      <c r="D574" s="63" t="s">
        <v>1104</v>
      </c>
      <c r="E574" s="64" t="str">
        <f t="shared" si="32"/>
        <v>Communications</v>
      </c>
      <c r="F574" s="70" t="s">
        <v>648</v>
      </c>
      <c r="G574" s="66" t="str">
        <f>IF(IFERROR(SEARCH(G$6,$D574),0)&gt;0,TRIM(VLOOKUP(G$6,'Lifeline-Capability XWalk'!$F$6:$G$38,2,FALSE)),"")</f>
        <v/>
      </c>
      <c r="H574" s="67" t="str">
        <f>IF(IFERROR(SEARCH(H$6,$D574),0)&gt;0,TRIM(VLOOKUP(H$6,'Lifeline-Capability XWalk'!$F$6:$G$38,2,FALSE)),"")</f>
        <v/>
      </c>
      <c r="I574" s="67" t="str">
        <f>IF(IFERROR(SEARCH(I$6,$D574),0)&gt;0,TRIM(VLOOKUP(I$6,'Lifeline-Capability XWalk'!$F$6:$G$38,2,FALSE)),"")</f>
        <v/>
      </c>
      <c r="J574" s="67" t="str">
        <f>IF(IFERROR(SEARCH(J$6,$D574),0)&gt;0,TRIM(VLOOKUP(J$6,'Lifeline-Capability XWalk'!$F$6:$G$38,2,FALSE)),"")</f>
        <v/>
      </c>
      <c r="K574" s="67" t="str">
        <f>IF(IFERROR(SEARCH(K$6,$D574),0)&gt;0,TRIM(VLOOKUP(K$6,'Lifeline-Capability XWalk'!$F$6:$G$38,2,FALSE)),"")</f>
        <v/>
      </c>
      <c r="L574" s="67" t="str">
        <f>IF(IFERROR(SEARCH(L$6,$D574),0)&gt;0,TRIM(VLOOKUP(L$6,'Lifeline-Capability XWalk'!$F$6:$G$38,2,FALSE)),"")</f>
        <v/>
      </c>
      <c r="M574" s="67" t="str">
        <f>IF(IFERROR(SEARCH(M$6,$D574),0)&gt;0,TRIM(VLOOKUP(M$6,'Lifeline-Capability XWalk'!$F$6:$G$38,2,FALSE)),"")</f>
        <v/>
      </c>
      <c r="N574" s="67" t="str">
        <f>IF(IFERROR(SEARCH(N$6,$D574),0)&gt;0,TRIM(VLOOKUP(N$6,'Lifeline-Capability XWalk'!$F$6:$G$38,2,FALSE)),"")</f>
        <v/>
      </c>
      <c r="O574" s="67" t="str">
        <f>IF(IFERROR(SEARCH(O$6,$D574),0)&gt;0,TRIM(VLOOKUP(O$6,'Lifeline-Capability XWalk'!$F$6:$G$38,2,FALSE)),"")</f>
        <v/>
      </c>
      <c r="P574" s="67" t="str">
        <f>IF(IFERROR(SEARCH(P$6,$D574),0)&gt;0,TRIM(VLOOKUP(P$6,'Lifeline-Capability XWalk'!$F$6:$G$38,2,FALSE)),"")</f>
        <v/>
      </c>
      <c r="Q574" s="67" t="str">
        <f>IF(IFERROR(SEARCH(Q$6,$D574),0)&gt;0,TRIM(VLOOKUP(Q$6,'Lifeline-Capability XWalk'!$F$6:$G$38,2,FALSE)),"")</f>
        <v/>
      </c>
      <c r="R574" s="67" t="str">
        <f>IF(IFERROR(SEARCH(R$6,$D574),0)&gt;0,TRIM(VLOOKUP(R$6,'Lifeline-Capability XWalk'!$F$6:$G$38,2,FALSE)),"")</f>
        <v/>
      </c>
      <c r="S574" s="67" t="str">
        <f>IF(IFERROR(SEARCH(S$6,$D574),0)&gt;0,TRIM(VLOOKUP(S$6,'Lifeline-Capability XWalk'!$F$6:$G$38,2,FALSE)),"")</f>
        <v/>
      </c>
      <c r="T574" s="67" t="str">
        <f>IF(IFERROR(SEARCH(T$6,$D574),0)&gt;0,TRIM(VLOOKUP(T$6,'Lifeline-Capability XWalk'!$F$6:$G$38,2,FALSE)),"")</f>
        <v/>
      </c>
      <c r="U574" s="67" t="str">
        <f>IF(IFERROR(SEARCH(U$6,$D574),0)&gt;0,TRIM(VLOOKUP(U$6,'Lifeline-Capability XWalk'!$F$6:$G$38,2,FALSE)),"")</f>
        <v/>
      </c>
      <c r="V574" s="67" t="str">
        <f>IF(IFERROR(SEARCH(V$6,$D574),0)&gt;0,TRIM(VLOOKUP(V$6,'Lifeline-Capability XWalk'!$F$6:$G$38,2,FALSE)),"")</f>
        <v/>
      </c>
      <c r="W574" s="67" t="str">
        <f>IF(IFERROR(SEARCH(W$6,$D574),0)&gt;0,TRIM(VLOOKUP(W$6,'Lifeline-Capability XWalk'!$F$6:$G$38,2,FALSE)),"")</f>
        <v/>
      </c>
      <c r="X574" s="67" t="str">
        <f>IF(IFERROR(SEARCH(X$6,$D574),0)&gt;0,TRIM(VLOOKUP(X$6,'Lifeline-Capability XWalk'!$F$6:$G$38,2,FALSE)),"")</f>
        <v/>
      </c>
      <c r="Y574" s="67" t="str">
        <f>IF(IFERROR(SEARCH(Y$6,$D574),0)&gt;0,TRIM(VLOOKUP(Y$6,'Lifeline-Capability XWalk'!$F$6:$G$38,2,FALSE)),"")</f>
        <v/>
      </c>
      <c r="Z574" s="67" t="str">
        <f>IF(IFERROR(SEARCH(Z$6,$D574),0)&gt;0,TRIM(VLOOKUP(Z$6,'Lifeline-Capability XWalk'!$F$6:$G$38,2,FALSE)),"")</f>
        <v/>
      </c>
      <c r="AA574" s="67" t="str">
        <f>IF(IFERROR(SEARCH(AA$6,$D574),0)&gt;0,TRIM(VLOOKUP(AA$6,'Lifeline-Capability XWalk'!$F$6:$G$38,2,FALSE)),"")</f>
        <v/>
      </c>
      <c r="AB574" s="67" t="str">
        <f>IF(IFERROR(SEARCH(AB$6,$D574),0)&gt;0,TRIM(VLOOKUP(AB$6,'Lifeline-Capability XWalk'!$F$6:$G$38,2,FALSE)),"")</f>
        <v/>
      </c>
      <c r="AC574" s="67" t="str">
        <f>IF(IFERROR(SEARCH(AC$6,$D574),0)&gt;0,TRIM(VLOOKUP(AC$6,'Lifeline-Capability XWalk'!$F$6:$G$38,2,FALSE)),"")</f>
        <v/>
      </c>
      <c r="AD574" s="67" t="str">
        <f>IF(IFERROR(SEARCH(AD$6,$D574),0)&gt;0,TRIM(VLOOKUP(AD$6,'Lifeline-Capability XWalk'!$F$6:$G$38,2,FALSE)),"")</f>
        <v/>
      </c>
      <c r="AE574" s="67" t="str">
        <f>IF(IFERROR(SEARCH(AE$6,$D574),0)&gt;0,TRIM(VLOOKUP(AE$6,'Lifeline-Capability XWalk'!$F$6:$G$38,2,FALSE)),"")</f>
        <v/>
      </c>
      <c r="AF574" s="67" t="str">
        <f>IF(IFERROR(SEARCH(AF$6,$D574),0)&gt;0,TRIM(VLOOKUP(AF$6,'Lifeline-Capability XWalk'!$F$6:$G$38,2,FALSE)),"")</f>
        <v>Communications</v>
      </c>
      <c r="AG574" s="67" t="str">
        <f>IF(IFERROR(SEARCH(AG$6,$D574),0)&gt;0,TRIM(VLOOKUP(AG$6,'Lifeline-Capability XWalk'!$F$6:$G$38,2,FALSE)),"")</f>
        <v/>
      </c>
      <c r="AH574" s="67" t="str">
        <f>IF(IFERROR(SEARCH(AH$6,$D574),0)&gt;0,TRIM(VLOOKUP(AH$6,'Lifeline-Capability XWalk'!$F$6:$G$38,2,FALSE)),"")</f>
        <v/>
      </c>
      <c r="AI574" s="67" t="str">
        <f>IF(IFERROR(SEARCH(AI$6,$D574),0)&gt;0,TRIM(VLOOKUP(AI$6,'Lifeline-Capability XWalk'!$F$6:$G$38,2,FALSE)),"")</f>
        <v/>
      </c>
      <c r="AJ574" s="67" t="str">
        <f>IF(IFERROR(SEARCH(AJ$6,$D574),0)&gt;0,TRIM(VLOOKUP(AJ$6,'Lifeline-Capability XWalk'!$F$6:$G$38,2,FALSE)),"")</f>
        <v/>
      </c>
      <c r="AK574" s="67" t="str">
        <f>IF(IFERROR(SEARCH(AK$6,$D574),0)&gt;0,TRIM(VLOOKUP(AK$6,'Lifeline-Capability XWalk'!$F$6:$G$38,2,FALSE)),"")</f>
        <v/>
      </c>
      <c r="AL574" s="68" t="str">
        <f>IF(IFERROR(SEARCH(AL$6,$D574),0)&gt;0,TRIM(VLOOKUP(AL$6,'Lifeline-Capability XWalk'!$F$6:$G$38,2,FALSE)),"")</f>
        <v/>
      </c>
      <c r="AM574" s="24" t="str">
        <f t="shared" si="34"/>
        <v/>
      </c>
      <c r="AN574" s="24" t="str">
        <f t="shared" si="33"/>
        <v/>
      </c>
      <c r="AO574" s="24" t="str">
        <f t="shared" si="33"/>
        <v/>
      </c>
      <c r="AP574" s="24" t="str">
        <f t="shared" si="33"/>
        <v/>
      </c>
      <c r="AQ574" s="24" t="str">
        <f t="shared" si="33"/>
        <v>Communications</v>
      </c>
      <c r="AR574" s="24" t="str">
        <f t="shared" si="33"/>
        <v/>
      </c>
      <c r="AS574" s="24" t="str">
        <f t="shared" si="33"/>
        <v/>
      </c>
      <c r="AT574" s="24" t="str">
        <f t="shared" si="33"/>
        <v/>
      </c>
      <c r="AU574" s="24" t="str">
        <f t="shared" si="33"/>
        <v/>
      </c>
    </row>
    <row r="575" spans="1:47" ht="32.1" customHeight="1" x14ac:dyDescent="0.2">
      <c r="A575" s="141" t="s">
        <v>1112</v>
      </c>
      <c r="B575" s="63" t="s">
        <v>1117</v>
      </c>
      <c r="C575" s="142" t="s">
        <v>1082</v>
      </c>
      <c r="D575" s="63" t="s">
        <v>1104</v>
      </c>
      <c r="E575" s="64" t="str">
        <f t="shared" si="32"/>
        <v>Communications</v>
      </c>
      <c r="F575" s="70" t="s">
        <v>649</v>
      </c>
      <c r="G575" s="66" t="str">
        <f>IF(IFERROR(SEARCH(G$6,$D575),0)&gt;0,TRIM(VLOOKUP(G$6,'Lifeline-Capability XWalk'!$F$6:$G$38,2,FALSE)),"")</f>
        <v/>
      </c>
      <c r="H575" s="67" t="str">
        <f>IF(IFERROR(SEARCH(H$6,$D575),0)&gt;0,TRIM(VLOOKUP(H$6,'Lifeline-Capability XWalk'!$F$6:$G$38,2,FALSE)),"")</f>
        <v/>
      </c>
      <c r="I575" s="67" t="str">
        <f>IF(IFERROR(SEARCH(I$6,$D575),0)&gt;0,TRIM(VLOOKUP(I$6,'Lifeline-Capability XWalk'!$F$6:$G$38,2,FALSE)),"")</f>
        <v/>
      </c>
      <c r="J575" s="67" t="str">
        <f>IF(IFERROR(SEARCH(J$6,$D575),0)&gt;0,TRIM(VLOOKUP(J$6,'Lifeline-Capability XWalk'!$F$6:$G$38,2,FALSE)),"")</f>
        <v/>
      </c>
      <c r="K575" s="67" t="str">
        <f>IF(IFERROR(SEARCH(K$6,$D575),0)&gt;0,TRIM(VLOOKUP(K$6,'Lifeline-Capability XWalk'!$F$6:$G$38,2,FALSE)),"")</f>
        <v/>
      </c>
      <c r="L575" s="67" t="str">
        <f>IF(IFERROR(SEARCH(L$6,$D575),0)&gt;0,TRIM(VLOOKUP(L$6,'Lifeline-Capability XWalk'!$F$6:$G$38,2,FALSE)),"")</f>
        <v/>
      </c>
      <c r="M575" s="67" t="str">
        <f>IF(IFERROR(SEARCH(M$6,$D575),0)&gt;0,TRIM(VLOOKUP(M$6,'Lifeline-Capability XWalk'!$F$6:$G$38,2,FALSE)),"")</f>
        <v/>
      </c>
      <c r="N575" s="67" t="str">
        <f>IF(IFERROR(SEARCH(N$6,$D575),0)&gt;0,TRIM(VLOOKUP(N$6,'Lifeline-Capability XWalk'!$F$6:$G$38,2,FALSE)),"")</f>
        <v/>
      </c>
      <c r="O575" s="67" t="str">
        <f>IF(IFERROR(SEARCH(O$6,$D575),0)&gt;0,TRIM(VLOOKUP(O$6,'Lifeline-Capability XWalk'!$F$6:$G$38,2,FALSE)),"")</f>
        <v/>
      </c>
      <c r="P575" s="67" t="str">
        <f>IF(IFERROR(SEARCH(P$6,$D575),0)&gt;0,TRIM(VLOOKUP(P$6,'Lifeline-Capability XWalk'!$F$6:$G$38,2,FALSE)),"")</f>
        <v/>
      </c>
      <c r="Q575" s="67" t="str">
        <f>IF(IFERROR(SEARCH(Q$6,$D575),0)&gt;0,TRIM(VLOOKUP(Q$6,'Lifeline-Capability XWalk'!$F$6:$G$38,2,FALSE)),"")</f>
        <v/>
      </c>
      <c r="R575" s="67" t="str">
        <f>IF(IFERROR(SEARCH(R$6,$D575),0)&gt;0,TRIM(VLOOKUP(R$6,'Lifeline-Capability XWalk'!$F$6:$G$38,2,FALSE)),"")</f>
        <v/>
      </c>
      <c r="S575" s="67" t="str">
        <f>IF(IFERROR(SEARCH(S$6,$D575),0)&gt;0,TRIM(VLOOKUP(S$6,'Lifeline-Capability XWalk'!$F$6:$G$38,2,FALSE)),"")</f>
        <v/>
      </c>
      <c r="T575" s="67" t="str">
        <f>IF(IFERROR(SEARCH(T$6,$D575),0)&gt;0,TRIM(VLOOKUP(T$6,'Lifeline-Capability XWalk'!$F$6:$G$38,2,FALSE)),"")</f>
        <v/>
      </c>
      <c r="U575" s="67" t="str">
        <f>IF(IFERROR(SEARCH(U$6,$D575),0)&gt;0,TRIM(VLOOKUP(U$6,'Lifeline-Capability XWalk'!$F$6:$G$38,2,FALSE)),"")</f>
        <v/>
      </c>
      <c r="V575" s="67" t="str">
        <f>IF(IFERROR(SEARCH(V$6,$D575),0)&gt;0,TRIM(VLOOKUP(V$6,'Lifeline-Capability XWalk'!$F$6:$G$38,2,FALSE)),"")</f>
        <v/>
      </c>
      <c r="W575" s="67" t="str">
        <f>IF(IFERROR(SEARCH(W$6,$D575),0)&gt;0,TRIM(VLOOKUP(W$6,'Lifeline-Capability XWalk'!$F$6:$G$38,2,FALSE)),"")</f>
        <v/>
      </c>
      <c r="X575" s="67" t="str">
        <f>IF(IFERROR(SEARCH(X$6,$D575),0)&gt;0,TRIM(VLOOKUP(X$6,'Lifeline-Capability XWalk'!$F$6:$G$38,2,FALSE)),"")</f>
        <v/>
      </c>
      <c r="Y575" s="67" t="str">
        <f>IF(IFERROR(SEARCH(Y$6,$D575),0)&gt;0,TRIM(VLOOKUP(Y$6,'Lifeline-Capability XWalk'!$F$6:$G$38,2,FALSE)),"")</f>
        <v/>
      </c>
      <c r="Z575" s="67" t="str">
        <f>IF(IFERROR(SEARCH(Z$6,$D575),0)&gt;0,TRIM(VLOOKUP(Z$6,'Lifeline-Capability XWalk'!$F$6:$G$38,2,FALSE)),"")</f>
        <v/>
      </c>
      <c r="AA575" s="67" t="str">
        <f>IF(IFERROR(SEARCH(AA$6,$D575),0)&gt;0,TRIM(VLOOKUP(AA$6,'Lifeline-Capability XWalk'!$F$6:$G$38,2,FALSE)),"")</f>
        <v/>
      </c>
      <c r="AB575" s="67" t="str">
        <f>IF(IFERROR(SEARCH(AB$6,$D575),0)&gt;0,TRIM(VLOOKUP(AB$6,'Lifeline-Capability XWalk'!$F$6:$G$38,2,FALSE)),"")</f>
        <v/>
      </c>
      <c r="AC575" s="67" t="str">
        <f>IF(IFERROR(SEARCH(AC$6,$D575),0)&gt;0,TRIM(VLOOKUP(AC$6,'Lifeline-Capability XWalk'!$F$6:$G$38,2,FALSE)),"")</f>
        <v/>
      </c>
      <c r="AD575" s="67" t="str">
        <f>IF(IFERROR(SEARCH(AD$6,$D575),0)&gt;0,TRIM(VLOOKUP(AD$6,'Lifeline-Capability XWalk'!$F$6:$G$38,2,FALSE)),"")</f>
        <v/>
      </c>
      <c r="AE575" s="67" t="str">
        <f>IF(IFERROR(SEARCH(AE$6,$D575),0)&gt;0,TRIM(VLOOKUP(AE$6,'Lifeline-Capability XWalk'!$F$6:$G$38,2,FALSE)),"")</f>
        <v/>
      </c>
      <c r="AF575" s="67" t="str">
        <f>IF(IFERROR(SEARCH(AF$6,$D575),0)&gt;0,TRIM(VLOOKUP(AF$6,'Lifeline-Capability XWalk'!$F$6:$G$38,2,FALSE)),"")</f>
        <v>Communications</v>
      </c>
      <c r="AG575" s="67" t="str">
        <f>IF(IFERROR(SEARCH(AG$6,$D575),0)&gt;0,TRIM(VLOOKUP(AG$6,'Lifeline-Capability XWalk'!$F$6:$G$38,2,FALSE)),"")</f>
        <v/>
      </c>
      <c r="AH575" s="67" t="str">
        <f>IF(IFERROR(SEARCH(AH$6,$D575),0)&gt;0,TRIM(VLOOKUP(AH$6,'Lifeline-Capability XWalk'!$F$6:$G$38,2,FALSE)),"")</f>
        <v/>
      </c>
      <c r="AI575" s="67" t="str">
        <f>IF(IFERROR(SEARCH(AI$6,$D575),0)&gt;0,TRIM(VLOOKUP(AI$6,'Lifeline-Capability XWalk'!$F$6:$G$38,2,FALSE)),"")</f>
        <v/>
      </c>
      <c r="AJ575" s="67" t="str">
        <f>IF(IFERROR(SEARCH(AJ$6,$D575),0)&gt;0,TRIM(VLOOKUP(AJ$6,'Lifeline-Capability XWalk'!$F$6:$G$38,2,FALSE)),"")</f>
        <v/>
      </c>
      <c r="AK575" s="67" t="str">
        <f>IF(IFERROR(SEARCH(AK$6,$D575),0)&gt;0,TRIM(VLOOKUP(AK$6,'Lifeline-Capability XWalk'!$F$6:$G$38,2,FALSE)),"")</f>
        <v/>
      </c>
      <c r="AL575" s="68" t="str">
        <f>IF(IFERROR(SEARCH(AL$6,$D575),0)&gt;0,TRIM(VLOOKUP(AL$6,'Lifeline-Capability XWalk'!$F$6:$G$38,2,FALSE)),"")</f>
        <v/>
      </c>
      <c r="AM575" s="24" t="str">
        <f t="shared" si="34"/>
        <v/>
      </c>
      <c r="AN575" s="24" t="str">
        <f t="shared" si="33"/>
        <v/>
      </c>
      <c r="AO575" s="24" t="str">
        <f t="shared" si="33"/>
        <v/>
      </c>
      <c r="AP575" s="24" t="str">
        <f t="shared" si="33"/>
        <v/>
      </c>
      <c r="AQ575" s="24" t="str">
        <f t="shared" si="33"/>
        <v>Communications</v>
      </c>
      <c r="AR575" s="24" t="str">
        <f t="shared" si="33"/>
        <v/>
      </c>
      <c r="AS575" s="24" t="str">
        <f t="shared" si="33"/>
        <v/>
      </c>
      <c r="AT575" s="24" t="str">
        <f t="shared" si="33"/>
        <v/>
      </c>
      <c r="AU575" s="24" t="str">
        <f t="shared" si="33"/>
        <v/>
      </c>
    </row>
    <row r="576" spans="1:47" ht="32.1" customHeight="1" x14ac:dyDescent="0.2">
      <c r="A576" s="141" t="s">
        <v>1112</v>
      </c>
      <c r="B576" s="63" t="s">
        <v>1117</v>
      </c>
      <c r="C576" s="142" t="s">
        <v>1082</v>
      </c>
      <c r="D576" s="63" t="s">
        <v>1104</v>
      </c>
      <c r="E576" s="64" t="str">
        <f t="shared" si="32"/>
        <v>Communications</v>
      </c>
      <c r="F576" s="72" t="s">
        <v>199</v>
      </c>
      <c r="G576" s="66" t="str">
        <f>IF(IFERROR(SEARCH(G$6,$D576),0)&gt;0,TRIM(VLOOKUP(G$6,'Lifeline-Capability XWalk'!$F$6:$G$38,2,FALSE)),"")</f>
        <v/>
      </c>
      <c r="H576" s="67" t="str">
        <f>IF(IFERROR(SEARCH(H$6,$D576),0)&gt;0,TRIM(VLOOKUP(H$6,'Lifeline-Capability XWalk'!$F$6:$G$38,2,FALSE)),"")</f>
        <v/>
      </c>
      <c r="I576" s="67" t="str">
        <f>IF(IFERROR(SEARCH(I$6,$D576),0)&gt;0,TRIM(VLOOKUP(I$6,'Lifeline-Capability XWalk'!$F$6:$G$38,2,FALSE)),"")</f>
        <v/>
      </c>
      <c r="J576" s="67" t="str">
        <f>IF(IFERROR(SEARCH(J$6,$D576),0)&gt;0,TRIM(VLOOKUP(J$6,'Lifeline-Capability XWalk'!$F$6:$G$38,2,FALSE)),"")</f>
        <v/>
      </c>
      <c r="K576" s="67" t="str">
        <f>IF(IFERROR(SEARCH(K$6,$D576),0)&gt;0,TRIM(VLOOKUP(K$6,'Lifeline-Capability XWalk'!$F$6:$G$38,2,FALSE)),"")</f>
        <v/>
      </c>
      <c r="L576" s="67" t="str">
        <f>IF(IFERROR(SEARCH(L$6,$D576),0)&gt;0,TRIM(VLOOKUP(L$6,'Lifeline-Capability XWalk'!$F$6:$G$38,2,FALSE)),"")</f>
        <v/>
      </c>
      <c r="M576" s="67" t="str">
        <f>IF(IFERROR(SEARCH(M$6,$D576),0)&gt;0,TRIM(VLOOKUP(M$6,'Lifeline-Capability XWalk'!$F$6:$G$38,2,FALSE)),"")</f>
        <v/>
      </c>
      <c r="N576" s="67" t="str">
        <f>IF(IFERROR(SEARCH(N$6,$D576),0)&gt;0,TRIM(VLOOKUP(N$6,'Lifeline-Capability XWalk'!$F$6:$G$38,2,FALSE)),"")</f>
        <v/>
      </c>
      <c r="O576" s="67" t="str">
        <f>IF(IFERROR(SEARCH(O$6,$D576),0)&gt;0,TRIM(VLOOKUP(O$6,'Lifeline-Capability XWalk'!$F$6:$G$38,2,FALSE)),"")</f>
        <v/>
      </c>
      <c r="P576" s="67" t="str">
        <f>IF(IFERROR(SEARCH(P$6,$D576),0)&gt;0,TRIM(VLOOKUP(P$6,'Lifeline-Capability XWalk'!$F$6:$G$38,2,FALSE)),"")</f>
        <v/>
      </c>
      <c r="Q576" s="67" t="str">
        <f>IF(IFERROR(SEARCH(Q$6,$D576),0)&gt;0,TRIM(VLOOKUP(Q$6,'Lifeline-Capability XWalk'!$F$6:$G$38,2,FALSE)),"")</f>
        <v/>
      </c>
      <c r="R576" s="67" t="str">
        <f>IF(IFERROR(SEARCH(R$6,$D576),0)&gt;0,TRIM(VLOOKUP(R$6,'Lifeline-Capability XWalk'!$F$6:$G$38,2,FALSE)),"")</f>
        <v/>
      </c>
      <c r="S576" s="67" t="str">
        <f>IF(IFERROR(SEARCH(S$6,$D576),0)&gt;0,TRIM(VLOOKUP(S$6,'Lifeline-Capability XWalk'!$F$6:$G$38,2,FALSE)),"")</f>
        <v/>
      </c>
      <c r="T576" s="67" t="str">
        <f>IF(IFERROR(SEARCH(T$6,$D576),0)&gt;0,TRIM(VLOOKUP(T$6,'Lifeline-Capability XWalk'!$F$6:$G$38,2,FALSE)),"")</f>
        <v/>
      </c>
      <c r="U576" s="67" t="str">
        <f>IF(IFERROR(SEARCH(U$6,$D576),0)&gt;0,TRIM(VLOOKUP(U$6,'Lifeline-Capability XWalk'!$F$6:$G$38,2,FALSE)),"")</f>
        <v/>
      </c>
      <c r="V576" s="67" t="str">
        <f>IF(IFERROR(SEARCH(V$6,$D576),0)&gt;0,TRIM(VLOOKUP(V$6,'Lifeline-Capability XWalk'!$F$6:$G$38,2,FALSE)),"")</f>
        <v/>
      </c>
      <c r="W576" s="67" t="str">
        <f>IF(IFERROR(SEARCH(W$6,$D576),0)&gt;0,TRIM(VLOOKUP(W$6,'Lifeline-Capability XWalk'!$F$6:$G$38,2,FALSE)),"")</f>
        <v/>
      </c>
      <c r="X576" s="67" t="str">
        <f>IF(IFERROR(SEARCH(X$6,$D576),0)&gt;0,TRIM(VLOOKUP(X$6,'Lifeline-Capability XWalk'!$F$6:$G$38,2,FALSE)),"")</f>
        <v/>
      </c>
      <c r="Y576" s="67" t="str">
        <f>IF(IFERROR(SEARCH(Y$6,$D576),0)&gt;0,TRIM(VLOOKUP(Y$6,'Lifeline-Capability XWalk'!$F$6:$G$38,2,FALSE)),"")</f>
        <v/>
      </c>
      <c r="Z576" s="67" t="str">
        <f>IF(IFERROR(SEARCH(Z$6,$D576),0)&gt;0,TRIM(VLOOKUP(Z$6,'Lifeline-Capability XWalk'!$F$6:$G$38,2,FALSE)),"")</f>
        <v/>
      </c>
      <c r="AA576" s="67" t="str">
        <f>IF(IFERROR(SEARCH(AA$6,$D576),0)&gt;0,TRIM(VLOOKUP(AA$6,'Lifeline-Capability XWalk'!$F$6:$G$38,2,FALSE)),"")</f>
        <v/>
      </c>
      <c r="AB576" s="67" t="str">
        <f>IF(IFERROR(SEARCH(AB$6,$D576),0)&gt;0,TRIM(VLOOKUP(AB$6,'Lifeline-Capability XWalk'!$F$6:$G$38,2,FALSE)),"")</f>
        <v/>
      </c>
      <c r="AC576" s="67" t="str">
        <f>IF(IFERROR(SEARCH(AC$6,$D576),0)&gt;0,TRIM(VLOOKUP(AC$6,'Lifeline-Capability XWalk'!$F$6:$G$38,2,FALSE)),"")</f>
        <v/>
      </c>
      <c r="AD576" s="67" t="str">
        <f>IF(IFERROR(SEARCH(AD$6,$D576),0)&gt;0,TRIM(VLOOKUP(AD$6,'Lifeline-Capability XWalk'!$F$6:$G$38,2,FALSE)),"")</f>
        <v/>
      </c>
      <c r="AE576" s="67" t="str">
        <f>IF(IFERROR(SEARCH(AE$6,$D576),0)&gt;0,TRIM(VLOOKUP(AE$6,'Lifeline-Capability XWalk'!$F$6:$G$38,2,FALSE)),"")</f>
        <v/>
      </c>
      <c r="AF576" s="67" t="str">
        <f>IF(IFERROR(SEARCH(AF$6,$D576),0)&gt;0,TRIM(VLOOKUP(AF$6,'Lifeline-Capability XWalk'!$F$6:$G$38,2,FALSE)),"")</f>
        <v>Communications</v>
      </c>
      <c r="AG576" s="67" t="str">
        <f>IF(IFERROR(SEARCH(AG$6,$D576),0)&gt;0,TRIM(VLOOKUP(AG$6,'Lifeline-Capability XWalk'!$F$6:$G$38,2,FALSE)),"")</f>
        <v/>
      </c>
      <c r="AH576" s="67" t="str">
        <f>IF(IFERROR(SEARCH(AH$6,$D576),0)&gt;0,TRIM(VLOOKUP(AH$6,'Lifeline-Capability XWalk'!$F$6:$G$38,2,FALSE)),"")</f>
        <v/>
      </c>
      <c r="AI576" s="67" t="str">
        <f>IF(IFERROR(SEARCH(AI$6,$D576),0)&gt;0,TRIM(VLOOKUP(AI$6,'Lifeline-Capability XWalk'!$F$6:$G$38,2,FALSE)),"")</f>
        <v/>
      </c>
      <c r="AJ576" s="67" t="str">
        <f>IF(IFERROR(SEARCH(AJ$6,$D576),0)&gt;0,TRIM(VLOOKUP(AJ$6,'Lifeline-Capability XWalk'!$F$6:$G$38,2,FALSE)),"")</f>
        <v/>
      </c>
      <c r="AK576" s="67" t="str">
        <f>IF(IFERROR(SEARCH(AK$6,$D576),0)&gt;0,TRIM(VLOOKUP(AK$6,'Lifeline-Capability XWalk'!$F$6:$G$38,2,FALSE)),"")</f>
        <v/>
      </c>
      <c r="AL576" s="68" t="str">
        <f>IF(IFERROR(SEARCH(AL$6,$D576),0)&gt;0,TRIM(VLOOKUP(AL$6,'Lifeline-Capability XWalk'!$F$6:$G$38,2,FALSE)),"")</f>
        <v/>
      </c>
      <c r="AM576" s="24" t="str">
        <f t="shared" si="34"/>
        <v/>
      </c>
      <c r="AN576" s="24" t="str">
        <f t="shared" si="33"/>
        <v/>
      </c>
      <c r="AO576" s="24" t="str">
        <f t="shared" si="33"/>
        <v/>
      </c>
      <c r="AP576" s="24" t="str">
        <f t="shared" si="33"/>
        <v/>
      </c>
      <c r="AQ576" s="24" t="str">
        <f t="shared" si="33"/>
        <v>Communications</v>
      </c>
      <c r="AR576" s="24" t="str">
        <f t="shared" si="33"/>
        <v/>
      </c>
      <c r="AS576" s="24" t="str">
        <f t="shared" si="33"/>
        <v/>
      </c>
      <c r="AT576" s="24" t="str">
        <f t="shared" si="33"/>
        <v/>
      </c>
      <c r="AU576" s="24" t="str">
        <f t="shared" si="33"/>
        <v/>
      </c>
    </row>
    <row r="577" spans="1:47" ht="32.1" customHeight="1" x14ac:dyDescent="0.2">
      <c r="A577" s="141" t="s">
        <v>1112</v>
      </c>
      <c r="B577" s="63" t="s">
        <v>1117</v>
      </c>
      <c r="C577" s="142" t="s">
        <v>1082</v>
      </c>
      <c r="D577" s="63" t="s">
        <v>1104</v>
      </c>
      <c r="E577" s="64" t="str">
        <f t="shared" si="32"/>
        <v>Communications</v>
      </c>
      <c r="F577" s="71" t="s">
        <v>203</v>
      </c>
      <c r="G577" s="66" t="str">
        <f>IF(IFERROR(SEARCH(G$6,$D577),0)&gt;0,TRIM(VLOOKUP(G$6,'Lifeline-Capability XWalk'!$F$6:$G$38,2,FALSE)),"")</f>
        <v/>
      </c>
      <c r="H577" s="67" t="str">
        <f>IF(IFERROR(SEARCH(H$6,$D577),0)&gt;0,TRIM(VLOOKUP(H$6,'Lifeline-Capability XWalk'!$F$6:$G$38,2,FALSE)),"")</f>
        <v/>
      </c>
      <c r="I577" s="67" t="str">
        <f>IF(IFERROR(SEARCH(I$6,$D577),0)&gt;0,TRIM(VLOOKUP(I$6,'Lifeline-Capability XWalk'!$F$6:$G$38,2,FALSE)),"")</f>
        <v/>
      </c>
      <c r="J577" s="67" t="str">
        <f>IF(IFERROR(SEARCH(J$6,$D577),0)&gt;0,TRIM(VLOOKUP(J$6,'Lifeline-Capability XWalk'!$F$6:$G$38,2,FALSE)),"")</f>
        <v/>
      </c>
      <c r="K577" s="67" t="str">
        <f>IF(IFERROR(SEARCH(K$6,$D577),0)&gt;0,TRIM(VLOOKUP(K$6,'Lifeline-Capability XWalk'!$F$6:$G$38,2,FALSE)),"")</f>
        <v/>
      </c>
      <c r="L577" s="67" t="str">
        <f>IF(IFERROR(SEARCH(L$6,$D577),0)&gt;0,TRIM(VLOOKUP(L$6,'Lifeline-Capability XWalk'!$F$6:$G$38,2,FALSE)),"")</f>
        <v/>
      </c>
      <c r="M577" s="67" t="str">
        <f>IF(IFERROR(SEARCH(M$6,$D577),0)&gt;0,TRIM(VLOOKUP(M$6,'Lifeline-Capability XWalk'!$F$6:$G$38,2,FALSE)),"")</f>
        <v/>
      </c>
      <c r="N577" s="67" t="str">
        <f>IF(IFERROR(SEARCH(N$6,$D577),0)&gt;0,TRIM(VLOOKUP(N$6,'Lifeline-Capability XWalk'!$F$6:$G$38,2,FALSE)),"")</f>
        <v/>
      </c>
      <c r="O577" s="67" t="str">
        <f>IF(IFERROR(SEARCH(O$6,$D577),0)&gt;0,TRIM(VLOOKUP(O$6,'Lifeline-Capability XWalk'!$F$6:$G$38,2,FALSE)),"")</f>
        <v/>
      </c>
      <c r="P577" s="67" t="str">
        <f>IF(IFERROR(SEARCH(P$6,$D577),0)&gt;0,TRIM(VLOOKUP(P$6,'Lifeline-Capability XWalk'!$F$6:$G$38,2,FALSE)),"")</f>
        <v/>
      </c>
      <c r="Q577" s="67" t="str">
        <f>IF(IFERROR(SEARCH(Q$6,$D577),0)&gt;0,TRIM(VLOOKUP(Q$6,'Lifeline-Capability XWalk'!$F$6:$G$38,2,FALSE)),"")</f>
        <v/>
      </c>
      <c r="R577" s="67" t="str">
        <f>IF(IFERROR(SEARCH(R$6,$D577),0)&gt;0,TRIM(VLOOKUP(R$6,'Lifeline-Capability XWalk'!$F$6:$G$38,2,FALSE)),"")</f>
        <v/>
      </c>
      <c r="S577" s="67" t="str">
        <f>IF(IFERROR(SEARCH(S$6,$D577),0)&gt;0,TRIM(VLOOKUP(S$6,'Lifeline-Capability XWalk'!$F$6:$G$38,2,FALSE)),"")</f>
        <v/>
      </c>
      <c r="T577" s="67" t="str">
        <f>IF(IFERROR(SEARCH(T$6,$D577),0)&gt;0,TRIM(VLOOKUP(T$6,'Lifeline-Capability XWalk'!$F$6:$G$38,2,FALSE)),"")</f>
        <v/>
      </c>
      <c r="U577" s="67" t="str">
        <f>IF(IFERROR(SEARCH(U$6,$D577),0)&gt;0,TRIM(VLOOKUP(U$6,'Lifeline-Capability XWalk'!$F$6:$G$38,2,FALSE)),"")</f>
        <v/>
      </c>
      <c r="V577" s="67" t="str">
        <f>IF(IFERROR(SEARCH(V$6,$D577),0)&gt;0,TRIM(VLOOKUP(V$6,'Lifeline-Capability XWalk'!$F$6:$G$38,2,FALSE)),"")</f>
        <v/>
      </c>
      <c r="W577" s="67" t="str">
        <f>IF(IFERROR(SEARCH(W$6,$D577),0)&gt;0,TRIM(VLOOKUP(W$6,'Lifeline-Capability XWalk'!$F$6:$G$38,2,FALSE)),"")</f>
        <v/>
      </c>
      <c r="X577" s="67" t="str">
        <f>IF(IFERROR(SEARCH(X$6,$D577),0)&gt;0,TRIM(VLOOKUP(X$6,'Lifeline-Capability XWalk'!$F$6:$G$38,2,FALSE)),"")</f>
        <v/>
      </c>
      <c r="Y577" s="67" t="str">
        <f>IF(IFERROR(SEARCH(Y$6,$D577),0)&gt;0,TRIM(VLOOKUP(Y$6,'Lifeline-Capability XWalk'!$F$6:$G$38,2,FALSE)),"")</f>
        <v/>
      </c>
      <c r="Z577" s="67" t="str">
        <f>IF(IFERROR(SEARCH(Z$6,$D577),0)&gt;0,TRIM(VLOOKUP(Z$6,'Lifeline-Capability XWalk'!$F$6:$G$38,2,FALSE)),"")</f>
        <v/>
      </c>
      <c r="AA577" s="67" t="str">
        <f>IF(IFERROR(SEARCH(AA$6,$D577),0)&gt;0,TRIM(VLOOKUP(AA$6,'Lifeline-Capability XWalk'!$F$6:$G$38,2,FALSE)),"")</f>
        <v/>
      </c>
      <c r="AB577" s="67" t="str">
        <f>IF(IFERROR(SEARCH(AB$6,$D577),0)&gt;0,TRIM(VLOOKUP(AB$6,'Lifeline-Capability XWalk'!$F$6:$G$38,2,FALSE)),"")</f>
        <v/>
      </c>
      <c r="AC577" s="67" t="str">
        <f>IF(IFERROR(SEARCH(AC$6,$D577),0)&gt;0,TRIM(VLOOKUP(AC$6,'Lifeline-Capability XWalk'!$F$6:$G$38,2,FALSE)),"")</f>
        <v/>
      </c>
      <c r="AD577" s="67" t="str">
        <f>IF(IFERROR(SEARCH(AD$6,$D577),0)&gt;0,TRIM(VLOOKUP(AD$6,'Lifeline-Capability XWalk'!$F$6:$G$38,2,FALSE)),"")</f>
        <v/>
      </c>
      <c r="AE577" s="67" t="str">
        <f>IF(IFERROR(SEARCH(AE$6,$D577),0)&gt;0,TRIM(VLOOKUP(AE$6,'Lifeline-Capability XWalk'!$F$6:$G$38,2,FALSE)),"")</f>
        <v/>
      </c>
      <c r="AF577" s="67" t="str">
        <f>IF(IFERROR(SEARCH(AF$6,$D577),0)&gt;0,TRIM(VLOOKUP(AF$6,'Lifeline-Capability XWalk'!$F$6:$G$38,2,FALSE)),"")</f>
        <v>Communications</v>
      </c>
      <c r="AG577" s="67" t="str">
        <f>IF(IFERROR(SEARCH(AG$6,$D577),0)&gt;0,TRIM(VLOOKUP(AG$6,'Lifeline-Capability XWalk'!$F$6:$G$38,2,FALSE)),"")</f>
        <v/>
      </c>
      <c r="AH577" s="67" t="str">
        <f>IF(IFERROR(SEARCH(AH$6,$D577),0)&gt;0,TRIM(VLOOKUP(AH$6,'Lifeline-Capability XWalk'!$F$6:$G$38,2,FALSE)),"")</f>
        <v/>
      </c>
      <c r="AI577" s="67" t="str">
        <f>IF(IFERROR(SEARCH(AI$6,$D577),0)&gt;0,TRIM(VLOOKUP(AI$6,'Lifeline-Capability XWalk'!$F$6:$G$38,2,FALSE)),"")</f>
        <v/>
      </c>
      <c r="AJ577" s="67" t="str">
        <f>IF(IFERROR(SEARCH(AJ$6,$D577),0)&gt;0,TRIM(VLOOKUP(AJ$6,'Lifeline-Capability XWalk'!$F$6:$G$38,2,FALSE)),"")</f>
        <v/>
      </c>
      <c r="AK577" s="67" t="str">
        <f>IF(IFERROR(SEARCH(AK$6,$D577),0)&gt;0,TRIM(VLOOKUP(AK$6,'Lifeline-Capability XWalk'!$F$6:$G$38,2,FALSE)),"")</f>
        <v/>
      </c>
      <c r="AL577" s="68" t="str">
        <f>IF(IFERROR(SEARCH(AL$6,$D577),0)&gt;0,TRIM(VLOOKUP(AL$6,'Lifeline-Capability XWalk'!$F$6:$G$38,2,FALSE)),"")</f>
        <v/>
      </c>
      <c r="AM577" s="24" t="str">
        <f t="shared" si="34"/>
        <v/>
      </c>
      <c r="AN577" s="24" t="str">
        <f t="shared" si="33"/>
        <v/>
      </c>
      <c r="AO577" s="24" t="str">
        <f t="shared" si="33"/>
        <v/>
      </c>
      <c r="AP577" s="24" t="str">
        <f t="shared" si="33"/>
        <v/>
      </c>
      <c r="AQ577" s="24" t="str">
        <f t="shared" si="33"/>
        <v>Communications</v>
      </c>
      <c r="AR577" s="24" t="str">
        <f t="shared" ref="AN577:AU609" si="35">IF(COUNTIF($G577:$AL577,AR$6)&gt;0,AR$6,"")</f>
        <v/>
      </c>
      <c r="AS577" s="24" t="str">
        <f t="shared" si="35"/>
        <v/>
      </c>
      <c r="AT577" s="24" t="str">
        <f t="shared" si="35"/>
        <v/>
      </c>
      <c r="AU577" s="24" t="str">
        <f t="shared" si="35"/>
        <v/>
      </c>
    </row>
    <row r="578" spans="1:47" ht="32.1" customHeight="1" x14ac:dyDescent="0.2">
      <c r="A578" s="141" t="s">
        <v>1112</v>
      </c>
      <c r="B578" s="63" t="s">
        <v>1117</v>
      </c>
      <c r="C578" s="142" t="s">
        <v>1082</v>
      </c>
      <c r="D578" s="63" t="s">
        <v>1104</v>
      </c>
      <c r="E578" s="64" t="str">
        <f t="shared" si="32"/>
        <v>Communications</v>
      </c>
      <c r="F578" s="72" t="s">
        <v>207</v>
      </c>
      <c r="G578" s="66" t="str">
        <f>IF(IFERROR(SEARCH(G$6,$D578),0)&gt;0,TRIM(VLOOKUP(G$6,'Lifeline-Capability XWalk'!$F$6:$G$38,2,FALSE)),"")</f>
        <v/>
      </c>
      <c r="H578" s="67" t="str">
        <f>IF(IFERROR(SEARCH(H$6,$D578),0)&gt;0,TRIM(VLOOKUP(H$6,'Lifeline-Capability XWalk'!$F$6:$G$38,2,FALSE)),"")</f>
        <v/>
      </c>
      <c r="I578" s="67" t="str">
        <f>IF(IFERROR(SEARCH(I$6,$D578),0)&gt;0,TRIM(VLOOKUP(I$6,'Lifeline-Capability XWalk'!$F$6:$G$38,2,FALSE)),"")</f>
        <v/>
      </c>
      <c r="J578" s="67" t="str">
        <f>IF(IFERROR(SEARCH(J$6,$D578),0)&gt;0,TRIM(VLOOKUP(J$6,'Lifeline-Capability XWalk'!$F$6:$G$38,2,FALSE)),"")</f>
        <v/>
      </c>
      <c r="K578" s="67" t="str">
        <f>IF(IFERROR(SEARCH(K$6,$D578),0)&gt;0,TRIM(VLOOKUP(K$6,'Lifeline-Capability XWalk'!$F$6:$G$38,2,FALSE)),"")</f>
        <v/>
      </c>
      <c r="L578" s="67" t="str">
        <f>IF(IFERROR(SEARCH(L$6,$D578),0)&gt;0,TRIM(VLOOKUP(L$6,'Lifeline-Capability XWalk'!$F$6:$G$38,2,FALSE)),"")</f>
        <v/>
      </c>
      <c r="M578" s="67" t="str">
        <f>IF(IFERROR(SEARCH(M$6,$D578),0)&gt;0,TRIM(VLOOKUP(M$6,'Lifeline-Capability XWalk'!$F$6:$G$38,2,FALSE)),"")</f>
        <v/>
      </c>
      <c r="N578" s="67" t="str">
        <f>IF(IFERROR(SEARCH(N$6,$D578),0)&gt;0,TRIM(VLOOKUP(N$6,'Lifeline-Capability XWalk'!$F$6:$G$38,2,FALSE)),"")</f>
        <v/>
      </c>
      <c r="O578" s="67" t="str">
        <f>IF(IFERROR(SEARCH(O$6,$D578),0)&gt;0,TRIM(VLOOKUP(O$6,'Lifeline-Capability XWalk'!$F$6:$G$38,2,FALSE)),"")</f>
        <v/>
      </c>
      <c r="P578" s="67" t="str">
        <f>IF(IFERROR(SEARCH(P$6,$D578),0)&gt;0,TRIM(VLOOKUP(P$6,'Lifeline-Capability XWalk'!$F$6:$G$38,2,FALSE)),"")</f>
        <v/>
      </c>
      <c r="Q578" s="67" t="str">
        <f>IF(IFERROR(SEARCH(Q$6,$D578),0)&gt;0,TRIM(VLOOKUP(Q$6,'Lifeline-Capability XWalk'!$F$6:$G$38,2,FALSE)),"")</f>
        <v/>
      </c>
      <c r="R578" s="67" t="str">
        <f>IF(IFERROR(SEARCH(R$6,$D578),0)&gt;0,TRIM(VLOOKUP(R$6,'Lifeline-Capability XWalk'!$F$6:$G$38,2,FALSE)),"")</f>
        <v/>
      </c>
      <c r="S578" s="67" t="str">
        <f>IF(IFERROR(SEARCH(S$6,$D578),0)&gt;0,TRIM(VLOOKUP(S$6,'Lifeline-Capability XWalk'!$F$6:$G$38,2,FALSE)),"")</f>
        <v/>
      </c>
      <c r="T578" s="67" t="str">
        <f>IF(IFERROR(SEARCH(T$6,$D578),0)&gt;0,TRIM(VLOOKUP(T$6,'Lifeline-Capability XWalk'!$F$6:$G$38,2,FALSE)),"")</f>
        <v/>
      </c>
      <c r="U578" s="67" t="str">
        <f>IF(IFERROR(SEARCH(U$6,$D578),0)&gt;0,TRIM(VLOOKUP(U$6,'Lifeline-Capability XWalk'!$F$6:$G$38,2,FALSE)),"")</f>
        <v/>
      </c>
      <c r="V578" s="67" t="str">
        <f>IF(IFERROR(SEARCH(V$6,$D578),0)&gt;0,TRIM(VLOOKUP(V$6,'Lifeline-Capability XWalk'!$F$6:$G$38,2,FALSE)),"")</f>
        <v/>
      </c>
      <c r="W578" s="67" t="str">
        <f>IF(IFERROR(SEARCH(W$6,$D578),0)&gt;0,TRIM(VLOOKUP(W$6,'Lifeline-Capability XWalk'!$F$6:$G$38,2,FALSE)),"")</f>
        <v/>
      </c>
      <c r="X578" s="67" t="str">
        <f>IF(IFERROR(SEARCH(X$6,$D578),0)&gt;0,TRIM(VLOOKUP(X$6,'Lifeline-Capability XWalk'!$F$6:$G$38,2,FALSE)),"")</f>
        <v/>
      </c>
      <c r="Y578" s="67" t="str">
        <f>IF(IFERROR(SEARCH(Y$6,$D578),0)&gt;0,TRIM(VLOOKUP(Y$6,'Lifeline-Capability XWalk'!$F$6:$G$38,2,FALSE)),"")</f>
        <v/>
      </c>
      <c r="Z578" s="67" t="str">
        <f>IF(IFERROR(SEARCH(Z$6,$D578),0)&gt;0,TRIM(VLOOKUP(Z$6,'Lifeline-Capability XWalk'!$F$6:$G$38,2,FALSE)),"")</f>
        <v/>
      </c>
      <c r="AA578" s="67" t="str">
        <f>IF(IFERROR(SEARCH(AA$6,$D578),0)&gt;0,TRIM(VLOOKUP(AA$6,'Lifeline-Capability XWalk'!$F$6:$G$38,2,FALSE)),"")</f>
        <v/>
      </c>
      <c r="AB578" s="67" t="str">
        <f>IF(IFERROR(SEARCH(AB$6,$D578),0)&gt;0,TRIM(VLOOKUP(AB$6,'Lifeline-Capability XWalk'!$F$6:$G$38,2,FALSE)),"")</f>
        <v/>
      </c>
      <c r="AC578" s="67" t="str">
        <f>IF(IFERROR(SEARCH(AC$6,$D578),0)&gt;0,TRIM(VLOOKUP(AC$6,'Lifeline-Capability XWalk'!$F$6:$G$38,2,FALSE)),"")</f>
        <v/>
      </c>
      <c r="AD578" s="67" t="str">
        <f>IF(IFERROR(SEARCH(AD$6,$D578),0)&gt;0,TRIM(VLOOKUP(AD$6,'Lifeline-Capability XWalk'!$F$6:$G$38,2,FALSE)),"")</f>
        <v/>
      </c>
      <c r="AE578" s="67" t="str">
        <f>IF(IFERROR(SEARCH(AE$6,$D578),0)&gt;0,TRIM(VLOOKUP(AE$6,'Lifeline-Capability XWalk'!$F$6:$G$38,2,FALSE)),"")</f>
        <v/>
      </c>
      <c r="AF578" s="67" t="str">
        <f>IF(IFERROR(SEARCH(AF$6,$D578),0)&gt;0,TRIM(VLOOKUP(AF$6,'Lifeline-Capability XWalk'!$F$6:$G$38,2,FALSE)),"")</f>
        <v>Communications</v>
      </c>
      <c r="AG578" s="67" t="str">
        <f>IF(IFERROR(SEARCH(AG$6,$D578),0)&gt;0,TRIM(VLOOKUP(AG$6,'Lifeline-Capability XWalk'!$F$6:$G$38,2,FALSE)),"")</f>
        <v/>
      </c>
      <c r="AH578" s="67" t="str">
        <f>IF(IFERROR(SEARCH(AH$6,$D578),0)&gt;0,TRIM(VLOOKUP(AH$6,'Lifeline-Capability XWalk'!$F$6:$G$38,2,FALSE)),"")</f>
        <v/>
      </c>
      <c r="AI578" s="67" t="str">
        <f>IF(IFERROR(SEARCH(AI$6,$D578),0)&gt;0,TRIM(VLOOKUP(AI$6,'Lifeline-Capability XWalk'!$F$6:$G$38,2,FALSE)),"")</f>
        <v/>
      </c>
      <c r="AJ578" s="67" t="str">
        <f>IF(IFERROR(SEARCH(AJ$6,$D578),0)&gt;0,TRIM(VLOOKUP(AJ$6,'Lifeline-Capability XWalk'!$F$6:$G$38,2,FALSE)),"")</f>
        <v/>
      </c>
      <c r="AK578" s="67" t="str">
        <f>IF(IFERROR(SEARCH(AK$6,$D578),0)&gt;0,TRIM(VLOOKUP(AK$6,'Lifeline-Capability XWalk'!$F$6:$G$38,2,FALSE)),"")</f>
        <v/>
      </c>
      <c r="AL578" s="68" t="str">
        <f>IF(IFERROR(SEARCH(AL$6,$D578),0)&gt;0,TRIM(VLOOKUP(AL$6,'Lifeline-Capability XWalk'!$F$6:$G$38,2,FALSE)),"")</f>
        <v/>
      </c>
      <c r="AM578" s="24" t="str">
        <f t="shared" si="34"/>
        <v/>
      </c>
      <c r="AN578" s="24" t="str">
        <f t="shared" si="35"/>
        <v/>
      </c>
      <c r="AO578" s="24" t="str">
        <f t="shared" si="35"/>
        <v/>
      </c>
      <c r="AP578" s="24" t="str">
        <f t="shared" si="35"/>
        <v/>
      </c>
      <c r="AQ578" s="24" t="str">
        <f t="shared" si="35"/>
        <v>Communications</v>
      </c>
      <c r="AR578" s="24" t="str">
        <f t="shared" si="35"/>
        <v/>
      </c>
      <c r="AS578" s="24" t="str">
        <f t="shared" si="35"/>
        <v/>
      </c>
      <c r="AT578" s="24" t="str">
        <f t="shared" si="35"/>
        <v/>
      </c>
      <c r="AU578" s="24" t="str">
        <f t="shared" si="35"/>
        <v/>
      </c>
    </row>
    <row r="579" spans="1:47" s="24" customFormat="1" ht="32.1" customHeight="1" x14ac:dyDescent="0.2">
      <c r="A579" s="141" t="s">
        <v>1112</v>
      </c>
      <c r="B579" s="63" t="s">
        <v>1117</v>
      </c>
      <c r="C579" s="142" t="s">
        <v>1082</v>
      </c>
      <c r="D579" s="63" t="s">
        <v>1104</v>
      </c>
      <c r="E579" s="64" t="str">
        <f t="shared" si="32"/>
        <v>Communications</v>
      </c>
      <c r="F579" s="71" t="s">
        <v>210</v>
      </c>
      <c r="G579" s="66" t="str">
        <f>IF(IFERROR(SEARCH(G$6,$D579),0)&gt;0,TRIM(VLOOKUP(G$6,'Lifeline-Capability XWalk'!$F$6:$G$38,2,FALSE)),"")</f>
        <v/>
      </c>
      <c r="H579" s="67" t="str">
        <f>IF(IFERROR(SEARCH(H$6,$D579),0)&gt;0,TRIM(VLOOKUP(H$6,'Lifeline-Capability XWalk'!$F$6:$G$38,2,FALSE)),"")</f>
        <v/>
      </c>
      <c r="I579" s="67" t="str">
        <f>IF(IFERROR(SEARCH(I$6,$D579),0)&gt;0,TRIM(VLOOKUP(I$6,'Lifeline-Capability XWalk'!$F$6:$G$38,2,FALSE)),"")</f>
        <v/>
      </c>
      <c r="J579" s="67" t="str">
        <f>IF(IFERROR(SEARCH(J$6,$D579),0)&gt;0,TRIM(VLOOKUP(J$6,'Lifeline-Capability XWalk'!$F$6:$G$38,2,FALSE)),"")</f>
        <v/>
      </c>
      <c r="K579" s="67" t="str">
        <f>IF(IFERROR(SEARCH(K$6,$D579),0)&gt;0,TRIM(VLOOKUP(K$6,'Lifeline-Capability XWalk'!$F$6:$G$38,2,FALSE)),"")</f>
        <v/>
      </c>
      <c r="L579" s="67" t="str">
        <f>IF(IFERROR(SEARCH(L$6,$D579),0)&gt;0,TRIM(VLOOKUP(L$6,'Lifeline-Capability XWalk'!$F$6:$G$38,2,FALSE)),"")</f>
        <v/>
      </c>
      <c r="M579" s="67" t="str">
        <f>IF(IFERROR(SEARCH(M$6,$D579),0)&gt;0,TRIM(VLOOKUP(M$6,'Lifeline-Capability XWalk'!$F$6:$G$38,2,FALSE)),"")</f>
        <v/>
      </c>
      <c r="N579" s="67" t="str">
        <f>IF(IFERROR(SEARCH(N$6,$D579),0)&gt;0,TRIM(VLOOKUP(N$6,'Lifeline-Capability XWalk'!$F$6:$G$38,2,FALSE)),"")</f>
        <v/>
      </c>
      <c r="O579" s="67" t="str">
        <f>IF(IFERROR(SEARCH(O$6,$D579),0)&gt;0,TRIM(VLOOKUP(O$6,'Lifeline-Capability XWalk'!$F$6:$G$38,2,FALSE)),"")</f>
        <v/>
      </c>
      <c r="P579" s="67" t="str">
        <f>IF(IFERROR(SEARCH(P$6,$D579),0)&gt;0,TRIM(VLOOKUP(P$6,'Lifeline-Capability XWalk'!$F$6:$G$38,2,FALSE)),"")</f>
        <v/>
      </c>
      <c r="Q579" s="67" t="str">
        <f>IF(IFERROR(SEARCH(Q$6,$D579),0)&gt;0,TRIM(VLOOKUP(Q$6,'Lifeline-Capability XWalk'!$F$6:$G$38,2,FALSE)),"")</f>
        <v/>
      </c>
      <c r="R579" s="67" t="str">
        <f>IF(IFERROR(SEARCH(R$6,$D579),0)&gt;0,TRIM(VLOOKUP(R$6,'Lifeline-Capability XWalk'!$F$6:$G$38,2,FALSE)),"")</f>
        <v/>
      </c>
      <c r="S579" s="67" t="str">
        <f>IF(IFERROR(SEARCH(S$6,$D579),0)&gt;0,TRIM(VLOOKUP(S$6,'Lifeline-Capability XWalk'!$F$6:$G$38,2,FALSE)),"")</f>
        <v/>
      </c>
      <c r="T579" s="67" t="str">
        <f>IF(IFERROR(SEARCH(T$6,$D579),0)&gt;0,TRIM(VLOOKUP(T$6,'Lifeline-Capability XWalk'!$F$6:$G$38,2,FALSE)),"")</f>
        <v/>
      </c>
      <c r="U579" s="67" t="str">
        <f>IF(IFERROR(SEARCH(U$6,$D579),0)&gt;0,TRIM(VLOOKUP(U$6,'Lifeline-Capability XWalk'!$F$6:$G$38,2,FALSE)),"")</f>
        <v/>
      </c>
      <c r="V579" s="67" t="str">
        <f>IF(IFERROR(SEARCH(V$6,$D579),0)&gt;0,TRIM(VLOOKUP(V$6,'Lifeline-Capability XWalk'!$F$6:$G$38,2,FALSE)),"")</f>
        <v/>
      </c>
      <c r="W579" s="67" t="str">
        <f>IF(IFERROR(SEARCH(W$6,$D579),0)&gt;0,TRIM(VLOOKUP(W$6,'Lifeline-Capability XWalk'!$F$6:$G$38,2,FALSE)),"")</f>
        <v/>
      </c>
      <c r="X579" s="67" t="str">
        <f>IF(IFERROR(SEARCH(X$6,$D579),0)&gt;0,TRIM(VLOOKUP(X$6,'Lifeline-Capability XWalk'!$F$6:$G$38,2,FALSE)),"")</f>
        <v/>
      </c>
      <c r="Y579" s="67" t="str">
        <f>IF(IFERROR(SEARCH(Y$6,$D579),0)&gt;0,TRIM(VLOOKUP(Y$6,'Lifeline-Capability XWalk'!$F$6:$G$38,2,FALSE)),"")</f>
        <v/>
      </c>
      <c r="Z579" s="67" t="str">
        <f>IF(IFERROR(SEARCH(Z$6,$D579),0)&gt;0,TRIM(VLOOKUP(Z$6,'Lifeline-Capability XWalk'!$F$6:$G$38,2,FALSE)),"")</f>
        <v/>
      </c>
      <c r="AA579" s="67" t="str">
        <f>IF(IFERROR(SEARCH(AA$6,$D579),0)&gt;0,TRIM(VLOOKUP(AA$6,'Lifeline-Capability XWalk'!$F$6:$G$38,2,FALSE)),"")</f>
        <v/>
      </c>
      <c r="AB579" s="67" t="str">
        <f>IF(IFERROR(SEARCH(AB$6,$D579),0)&gt;0,TRIM(VLOOKUP(AB$6,'Lifeline-Capability XWalk'!$F$6:$G$38,2,FALSE)),"")</f>
        <v/>
      </c>
      <c r="AC579" s="67" t="str">
        <f>IF(IFERROR(SEARCH(AC$6,$D579),0)&gt;0,TRIM(VLOOKUP(AC$6,'Lifeline-Capability XWalk'!$F$6:$G$38,2,FALSE)),"")</f>
        <v/>
      </c>
      <c r="AD579" s="67" t="str">
        <f>IF(IFERROR(SEARCH(AD$6,$D579),0)&gt;0,TRIM(VLOOKUP(AD$6,'Lifeline-Capability XWalk'!$F$6:$G$38,2,FALSE)),"")</f>
        <v/>
      </c>
      <c r="AE579" s="67" t="str">
        <f>IF(IFERROR(SEARCH(AE$6,$D579),0)&gt;0,TRIM(VLOOKUP(AE$6,'Lifeline-Capability XWalk'!$F$6:$G$38,2,FALSE)),"")</f>
        <v/>
      </c>
      <c r="AF579" s="67" t="str">
        <f>IF(IFERROR(SEARCH(AF$6,$D579),0)&gt;0,TRIM(VLOOKUP(AF$6,'Lifeline-Capability XWalk'!$F$6:$G$38,2,FALSE)),"")</f>
        <v>Communications</v>
      </c>
      <c r="AG579" s="67" t="str">
        <f>IF(IFERROR(SEARCH(AG$6,$D579),0)&gt;0,TRIM(VLOOKUP(AG$6,'Lifeline-Capability XWalk'!$F$6:$G$38,2,FALSE)),"")</f>
        <v/>
      </c>
      <c r="AH579" s="67" t="str">
        <f>IF(IFERROR(SEARCH(AH$6,$D579),0)&gt;0,TRIM(VLOOKUP(AH$6,'Lifeline-Capability XWalk'!$F$6:$G$38,2,FALSE)),"")</f>
        <v/>
      </c>
      <c r="AI579" s="67" t="str">
        <f>IF(IFERROR(SEARCH(AI$6,$D579),0)&gt;0,TRIM(VLOOKUP(AI$6,'Lifeline-Capability XWalk'!$F$6:$G$38,2,FALSE)),"")</f>
        <v/>
      </c>
      <c r="AJ579" s="67" t="str">
        <f>IF(IFERROR(SEARCH(AJ$6,$D579),0)&gt;0,TRIM(VLOOKUP(AJ$6,'Lifeline-Capability XWalk'!$F$6:$G$38,2,FALSE)),"")</f>
        <v/>
      </c>
      <c r="AK579" s="67" t="str">
        <f>IF(IFERROR(SEARCH(AK$6,$D579),0)&gt;0,TRIM(VLOOKUP(AK$6,'Lifeline-Capability XWalk'!$F$6:$G$38,2,FALSE)),"")</f>
        <v/>
      </c>
      <c r="AL579" s="68" t="str">
        <f>IF(IFERROR(SEARCH(AL$6,$D579),0)&gt;0,TRIM(VLOOKUP(AL$6,'Lifeline-Capability XWalk'!$F$6:$G$38,2,FALSE)),"")</f>
        <v/>
      </c>
      <c r="AM579" s="24" t="str">
        <f t="shared" si="34"/>
        <v/>
      </c>
      <c r="AN579" s="24" t="str">
        <f t="shared" si="35"/>
        <v/>
      </c>
      <c r="AO579" s="24" t="str">
        <f t="shared" si="35"/>
        <v/>
      </c>
      <c r="AP579" s="24" t="str">
        <f t="shared" si="35"/>
        <v/>
      </c>
      <c r="AQ579" s="24" t="str">
        <f t="shared" si="35"/>
        <v>Communications</v>
      </c>
      <c r="AR579" s="24" t="str">
        <f t="shared" si="35"/>
        <v/>
      </c>
      <c r="AS579" s="24" t="str">
        <f t="shared" si="35"/>
        <v/>
      </c>
      <c r="AT579" s="24" t="str">
        <f t="shared" si="35"/>
        <v/>
      </c>
      <c r="AU579" s="24" t="str">
        <f t="shared" si="35"/>
        <v/>
      </c>
    </row>
    <row r="580" spans="1:47" ht="32.1" customHeight="1" x14ac:dyDescent="0.2">
      <c r="A580" s="141" t="s">
        <v>1112</v>
      </c>
      <c r="B580" s="63" t="s">
        <v>1117</v>
      </c>
      <c r="C580" s="142" t="s">
        <v>1082</v>
      </c>
      <c r="D580" s="63" t="s">
        <v>1104</v>
      </c>
      <c r="E580" s="64" t="str">
        <f t="shared" si="32"/>
        <v>Communications</v>
      </c>
      <c r="F580" s="72" t="s">
        <v>738</v>
      </c>
      <c r="G580" s="66" t="str">
        <f>IF(IFERROR(SEARCH(G$6,$D580),0)&gt;0,TRIM(VLOOKUP(G$6,'Lifeline-Capability XWalk'!$F$6:$G$38,2,FALSE)),"")</f>
        <v/>
      </c>
      <c r="H580" s="67" t="str">
        <f>IF(IFERROR(SEARCH(H$6,$D580),0)&gt;0,TRIM(VLOOKUP(H$6,'Lifeline-Capability XWalk'!$F$6:$G$38,2,FALSE)),"")</f>
        <v/>
      </c>
      <c r="I580" s="67" t="str">
        <f>IF(IFERROR(SEARCH(I$6,$D580),0)&gt;0,TRIM(VLOOKUP(I$6,'Lifeline-Capability XWalk'!$F$6:$G$38,2,FALSE)),"")</f>
        <v/>
      </c>
      <c r="J580" s="67" t="str">
        <f>IF(IFERROR(SEARCH(J$6,$D580),0)&gt;0,TRIM(VLOOKUP(J$6,'Lifeline-Capability XWalk'!$F$6:$G$38,2,FALSE)),"")</f>
        <v/>
      </c>
      <c r="K580" s="67" t="str">
        <f>IF(IFERROR(SEARCH(K$6,$D580),0)&gt;0,TRIM(VLOOKUP(K$6,'Lifeline-Capability XWalk'!$F$6:$G$38,2,FALSE)),"")</f>
        <v/>
      </c>
      <c r="L580" s="67" t="str">
        <f>IF(IFERROR(SEARCH(L$6,$D580),0)&gt;0,TRIM(VLOOKUP(L$6,'Lifeline-Capability XWalk'!$F$6:$G$38,2,FALSE)),"")</f>
        <v/>
      </c>
      <c r="M580" s="67" t="str">
        <f>IF(IFERROR(SEARCH(M$6,$D580),0)&gt;0,TRIM(VLOOKUP(M$6,'Lifeline-Capability XWalk'!$F$6:$G$38,2,FALSE)),"")</f>
        <v/>
      </c>
      <c r="N580" s="67" t="str">
        <f>IF(IFERROR(SEARCH(N$6,$D580),0)&gt;0,TRIM(VLOOKUP(N$6,'Lifeline-Capability XWalk'!$F$6:$G$38,2,FALSE)),"")</f>
        <v/>
      </c>
      <c r="O580" s="67" t="str">
        <f>IF(IFERROR(SEARCH(O$6,$D580),0)&gt;0,TRIM(VLOOKUP(O$6,'Lifeline-Capability XWalk'!$F$6:$G$38,2,FALSE)),"")</f>
        <v/>
      </c>
      <c r="P580" s="67" t="str">
        <f>IF(IFERROR(SEARCH(P$6,$D580),0)&gt;0,TRIM(VLOOKUP(P$6,'Lifeline-Capability XWalk'!$F$6:$G$38,2,FALSE)),"")</f>
        <v/>
      </c>
      <c r="Q580" s="67" t="str">
        <f>IF(IFERROR(SEARCH(Q$6,$D580),0)&gt;0,TRIM(VLOOKUP(Q$6,'Lifeline-Capability XWalk'!$F$6:$G$38,2,FALSE)),"")</f>
        <v/>
      </c>
      <c r="R580" s="67" t="str">
        <f>IF(IFERROR(SEARCH(R$6,$D580),0)&gt;0,TRIM(VLOOKUP(R$6,'Lifeline-Capability XWalk'!$F$6:$G$38,2,FALSE)),"")</f>
        <v/>
      </c>
      <c r="S580" s="67" t="str">
        <f>IF(IFERROR(SEARCH(S$6,$D580),0)&gt;0,TRIM(VLOOKUP(S$6,'Lifeline-Capability XWalk'!$F$6:$G$38,2,FALSE)),"")</f>
        <v/>
      </c>
      <c r="T580" s="67" t="str">
        <f>IF(IFERROR(SEARCH(T$6,$D580),0)&gt;0,TRIM(VLOOKUP(T$6,'Lifeline-Capability XWalk'!$F$6:$G$38,2,FALSE)),"")</f>
        <v/>
      </c>
      <c r="U580" s="67" t="str">
        <f>IF(IFERROR(SEARCH(U$6,$D580),0)&gt;0,TRIM(VLOOKUP(U$6,'Lifeline-Capability XWalk'!$F$6:$G$38,2,FALSE)),"")</f>
        <v/>
      </c>
      <c r="V580" s="67" t="str">
        <f>IF(IFERROR(SEARCH(V$6,$D580),0)&gt;0,TRIM(VLOOKUP(V$6,'Lifeline-Capability XWalk'!$F$6:$G$38,2,FALSE)),"")</f>
        <v/>
      </c>
      <c r="W580" s="67" t="str">
        <f>IF(IFERROR(SEARCH(W$6,$D580),0)&gt;0,TRIM(VLOOKUP(W$6,'Lifeline-Capability XWalk'!$F$6:$G$38,2,FALSE)),"")</f>
        <v/>
      </c>
      <c r="X580" s="67" t="str">
        <f>IF(IFERROR(SEARCH(X$6,$D580),0)&gt;0,TRIM(VLOOKUP(X$6,'Lifeline-Capability XWalk'!$F$6:$G$38,2,FALSE)),"")</f>
        <v/>
      </c>
      <c r="Y580" s="67" t="str">
        <f>IF(IFERROR(SEARCH(Y$6,$D580),0)&gt;0,TRIM(VLOOKUP(Y$6,'Lifeline-Capability XWalk'!$F$6:$G$38,2,FALSE)),"")</f>
        <v/>
      </c>
      <c r="Z580" s="67" t="str">
        <f>IF(IFERROR(SEARCH(Z$6,$D580),0)&gt;0,TRIM(VLOOKUP(Z$6,'Lifeline-Capability XWalk'!$F$6:$G$38,2,FALSE)),"")</f>
        <v/>
      </c>
      <c r="AA580" s="67" t="str">
        <f>IF(IFERROR(SEARCH(AA$6,$D580),0)&gt;0,TRIM(VLOOKUP(AA$6,'Lifeline-Capability XWalk'!$F$6:$G$38,2,FALSE)),"")</f>
        <v/>
      </c>
      <c r="AB580" s="67" t="str">
        <f>IF(IFERROR(SEARCH(AB$6,$D580),0)&gt;0,TRIM(VLOOKUP(AB$6,'Lifeline-Capability XWalk'!$F$6:$G$38,2,FALSE)),"")</f>
        <v/>
      </c>
      <c r="AC580" s="67" t="str">
        <f>IF(IFERROR(SEARCH(AC$6,$D580),0)&gt;0,TRIM(VLOOKUP(AC$6,'Lifeline-Capability XWalk'!$F$6:$G$38,2,FALSE)),"")</f>
        <v/>
      </c>
      <c r="AD580" s="67" t="str">
        <f>IF(IFERROR(SEARCH(AD$6,$D580),0)&gt;0,TRIM(VLOOKUP(AD$6,'Lifeline-Capability XWalk'!$F$6:$G$38,2,FALSE)),"")</f>
        <v/>
      </c>
      <c r="AE580" s="67" t="str">
        <f>IF(IFERROR(SEARCH(AE$6,$D580),0)&gt;0,TRIM(VLOOKUP(AE$6,'Lifeline-Capability XWalk'!$F$6:$G$38,2,FALSE)),"")</f>
        <v/>
      </c>
      <c r="AF580" s="67" t="str">
        <f>IF(IFERROR(SEARCH(AF$6,$D580),0)&gt;0,TRIM(VLOOKUP(AF$6,'Lifeline-Capability XWalk'!$F$6:$G$38,2,FALSE)),"")</f>
        <v>Communications</v>
      </c>
      <c r="AG580" s="67" t="str">
        <f>IF(IFERROR(SEARCH(AG$6,$D580),0)&gt;0,TRIM(VLOOKUP(AG$6,'Lifeline-Capability XWalk'!$F$6:$G$38,2,FALSE)),"")</f>
        <v/>
      </c>
      <c r="AH580" s="67" t="str">
        <f>IF(IFERROR(SEARCH(AH$6,$D580),0)&gt;0,TRIM(VLOOKUP(AH$6,'Lifeline-Capability XWalk'!$F$6:$G$38,2,FALSE)),"")</f>
        <v/>
      </c>
      <c r="AI580" s="67" t="str">
        <f>IF(IFERROR(SEARCH(AI$6,$D580),0)&gt;0,TRIM(VLOOKUP(AI$6,'Lifeline-Capability XWalk'!$F$6:$G$38,2,FALSE)),"")</f>
        <v/>
      </c>
      <c r="AJ580" s="67" t="str">
        <f>IF(IFERROR(SEARCH(AJ$6,$D580),0)&gt;0,TRIM(VLOOKUP(AJ$6,'Lifeline-Capability XWalk'!$F$6:$G$38,2,FALSE)),"")</f>
        <v/>
      </c>
      <c r="AK580" s="67" t="str">
        <f>IF(IFERROR(SEARCH(AK$6,$D580),0)&gt;0,TRIM(VLOOKUP(AK$6,'Lifeline-Capability XWalk'!$F$6:$G$38,2,FALSE)),"")</f>
        <v/>
      </c>
      <c r="AL580" s="68" t="str">
        <f>IF(IFERROR(SEARCH(AL$6,$D580),0)&gt;0,TRIM(VLOOKUP(AL$6,'Lifeline-Capability XWalk'!$F$6:$G$38,2,FALSE)),"")</f>
        <v/>
      </c>
      <c r="AM580" s="24" t="str">
        <f t="shared" si="34"/>
        <v/>
      </c>
      <c r="AN580" s="24" t="str">
        <f t="shared" si="35"/>
        <v/>
      </c>
      <c r="AO580" s="24" t="str">
        <f t="shared" si="35"/>
        <v/>
      </c>
      <c r="AP580" s="24" t="str">
        <f t="shared" si="35"/>
        <v/>
      </c>
      <c r="AQ580" s="24" t="str">
        <f t="shared" si="35"/>
        <v>Communications</v>
      </c>
      <c r="AR580" s="24" t="str">
        <f t="shared" si="35"/>
        <v/>
      </c>
      <c r="AS580" s="24" t="str">
        <f t="shared" si="35"/>
        <v/>
      </c>
      <c r="AT580" s="24" t="str">
        <f t="shared" si="35"/>
        <v/>
      </c>
      <c r="AU580" s="24" t="str">
        <f t="shared" si="35"/>
        <v/>
      </c>
    </row>
    <row r="581" spans="1:47" ht="32.1" customHeight="1" x14ac:dyDescent="0.2">
      <c r="A581" s="141" t="s">
        <v>1112</v>
      </c>
      <c r="B581" s="63" t="s">
        <v>1117</v>
      </c>
      <c r="C581" s="142" t="s">
        <v>1082</v>
      </c>
      <c r="D581" s="63" t="s">
        <v>1104</v>
      </c>
      <c r="E581" s="64" t="str">
        <f t="shared" si="32"/>
        <v>Communications</v>
      </c>
      <c r="F581" s="71" t="s">
        <v>216</v>
      </c>
      <c r="G581" s="66" t="str">
        <f>IF(IFERROR(SEARCH(G$6,$D581),0)&gt;0,TRIM(VLOOKUP(G$6,'Lifeline-Capability XWalk'!$F$6:$G$38,2,FALSE)),"")</f>
        <v/>
      </c>
      <c r="H581" s="67" t="str">
        <f>IF(IFERROR(SEARCH(H$6,$D581),0)&gt;0,TRIM(VLOOKUP(H$6,'Lifeline-Capability XWalk'!$F$6:$G$38,2,FALSE)),"")</f>
        <v/>
      </c>
      <c r="I581" s="67" t="str">
        <f>IF(IFERROR(SEARCH(I$6,$D581),0)&gt;0,TRIM(VLOOKUP(I$6,'Lifeline-Capability XWalk'!$F$6:$G$38,2,FALSE)),"")</f>
        <v/>
      </c>
      <c r="J581" s="67" t="str">
        <f>IF(IFERROR(SEARCH(J$6,$D581),0)&gt;0,TRIM(VLOOKUP(J$6,'Lifeline-Capability XWalk'!$F$6:$G$38,2,FALSE)),"")</f>
        <v/>
      </c>
      <c r="K581" s="67" t="str">
        <f>IF(IFERROR(SEARCH(K$6,$D581),0)&gt;0,TRIM(VLOOKUP(K$6,'Lifeline-Capability XWalk'!$F$6:$G$38,2,FALSE)),"")</f>
        <v/>
      </c>
      <c r="L581" s="67" t="str">
        <f>IF(IFERROR(SEARCH(L$6,$D581),0)&gt;0,TRIM(VLOOKUP(L$6,'Lifeline-Capability XWalk'!$F$6:$G$38,2,FALSE)),"")</f>
        <v/>
      </c>
      <c r="M581" s="67" t="str">
        <f>IF(IFERROR(SEARCH(M$6,$D581),0)&gt;0,TRIM(VLOOKUP(M$6,'Lifeline-Capability XWalk'!$F$6:$G$38,2,FALSE)),"")</f>
        <v/>
      </c>
      <c r="N581" s="67" t="str">
        <f>IF(IFERROR(SEARCH(N$6,$D581),0)&gt;0,TRIM(VLOOKUP(N$6,'Lifeline-Capability XWalk'!$F$6:$G$38,2,FALSE)),"")</f>
        <v/>
      </c>
      <c r="O581" s="67" t="str">
        <f>IF(IFERROR(SEARCH(O$6,$D581),0)&gt;0,TRIM(VLOOKUP(O$6,'Lifeline-Capability XWalk'!$F$6:$G$38,2,FALSE)),"")</f>
        <v/>
      </c>
      <c r="P581" s="67" t="str">
        <f>IF(IFERROR(SEARCH(P$6,$D581),0)&gt;0,TRIM(VLOOKUP(P$6,'Lifeline-Capability XWalk'!$F$6:$G$38,2,FALSE)),"")</f>
        <v/>
      </c>
      <c r="Q581" s="67" t="str">
        <f>IF(IFERROR(SEARCH(Q$6,$D581),0)&gt;0,TRIM(VLOOKUP(Q$6,'Lifeline-Capability XWalk'!$F$6:$G$38,2,FALSE)),"")</f>
        <v/>
      </c>
      <c r="R581" s="67" t="str">
        <f>IF(IFERROR(SEARCH(R$6,$D581),0)&gt;0,TRIM(VLOOKUP(R$6,'Lifeline-Capability XWalk'!$F$6:$G$38,2,FALSE)),"")</f>
        <v/>
      </c>
      <c r="S581" s="67" t="str">
        <f>IF(IFERROR(SEARCH(S$6,$D581),0)&gt;0,TRIM(VLOOKUP(S$6,'Lifeline-Capability XWalk'!$F$6:$G$38,2,FALSE)),"")</f>
        <v/>
      </c>
      <c r="T581" s="67" t="str">
        <f>IF(IFERROR(SEARCH(T$6,$D581),0)&gt;0,TRIM(VLOOKUP(T$6,'Lifeline-Capability XWalk'!$F$6:$G$38,2,FALSE)),"")</f>
        <v/>
      </c>
      <c r="U581" s="67" t="str">
        <f>IF(IFERROR(SEARCH(U$6,$D581),0)&gt;0,TRIM(VLOOKUP(U$6,'Lifeline-Capability XWalk'!$F$6:$G$38,2,FALSE)),"")</f>
        <v/>
      </c>
      <c r="V581" s="67" t="str">
        <f>IF(IFERROR(SEARCH(V$6,$D581),0)&gt;0,TRIM(VLOOKUP(V$6,'Lifeline-Capability XWalk'!$F$6:$G$38,2,FALSE)),"")</f>
        <v/>
      </c>
      <c r="W581" s="67" t="str">
        <f>IF(IFERROR(SEARCH(W$6,$D581),0)&gt;0,TRIM(VLOOKUP(W$6,'Lifeline-Capability XWalk'!$F$6:$G$38,2,FALSE)),"")</f>
        <v/>
      </c>
      <c r="X581" s="67" t="str">
        <f>IF(IFERROR(SEARCH(X$6,$D581),0)&gt;0,TRIM(VLOOKUP(X$6,'Lifeline-Capability XWalk'!$F$6:$G$38,2,FALSE)),"")</f>
        <v/>
      </c>
      <c r="Y581" s="67" t="str">
        <f>IF(IFERROR(SEARCH(Y$6,$D581),0)&gt;0,TRIM(VLOOKUP(Y$6,'Lifeline-Capability XWalk'!$F$6:$G$38,2,FALSE)),"")</f>
        <v/>
      </c>
      <c r="Z581" s="67" t="str">
        <f>IF(IFERROR(SEARCH(Z$6,$D581),0)&gt;0,TRIM(VLOOKUP(Z$6,'Lifeline-Capability XWalk'!$F$6:$G$38,2,FALSE)),"")</f>
        <v/>
      </c>
      <c r="AA581" s="67" t="str">
        <f>IF(IFERROR(SEARCH(AA$6,$D581),0)&gt;0,TRIM(VLOOKUP(AA$6,'Lifeline-Capability XWalk'!$F$6:$G$38,2,FALSE)),"")</f>
        <v/>
      </c>
      <c r="AB581" s="67" t="str">
        <f>IF(IFERROR(SEARCH(AB$6,$D581),0)&gt;0,TRIM(VLOOKUP(AB$6,'Lifeline-Capability XWalk'!$F$6:$G$38,2,FALSE)),"")</f>
        <v/>
      </c>
      <c r="AC581" s="67" t="str">
        <f>IF(IFERROR(SEARCH(AC$6,$D581),0)&gt;0,TRIM(VLOOKUP(AC$6,'Lifeline-Capability XWalk'!$F$6:$G$38,2,FALSE)),"")</f>
        <v/>
      </c>
      <c r="AD581" s="67" t="str">
        <f>IF(IFERROR(SEARCH(AD$6,$D581),0)&gt;0,TRIM(VLOOKUP(AD$6,'Lifeline-Capability XWalk'!$F$6:$G$38,2,FALSE)),"")</f>
        <v/>
      </c>
      <c r="AE581" s="67" t="str">
        <f>IF(IFERROR(SEARCH(AE$6,$D581),0)&gt;0,TRIM(VLOOKUP(AE$6,'Lifeline-Capability XWalk'!$F$6:$G$38,2,FALSE)),"")</f>
        <v/>
      </c>
      <c r="AF581" s="67" t="str">
        <f>IF(IFERROR(SEARCH(AF$6,$D581),0)&gt;0,TRIM(VLOOKUP(AF$6,'Lifeline-Capability XWalk'!$F$6:$G$38,2,FALSE)),"")</f>
        <v>Communications</v>
      </c>
      <c r="AG581" s="67" t="str">
        <f>IF(IFERROR(SEARCH(AG$6,$D581),0)&gt;0,TRIM(VLOOKUP(AG$6,'Lifeline-Capability XWalk'!$F$6:$G$38,2,FALSE)),"")</f>
        <v/>
      </c>
      <c r="AH581" s="67" t="str">
        <f>IF(IFERROR(SEARCH(AH$6,$D581),0)&gt;0,TRIM(VLOOKUP(AH$6,'Lifeline-Capability XWalk'!$F$6:$G$38,2,FALSE)),"")</f>
        <v/>
      </c>
      <c r="AI581" s="67" t="str">
        <f>IF(IFERROR(SEARCH(AI$6,$D581),0)&gt;0,TRIM(VLOOKUP(AI$6,'Lifeline-Capability XWalk'!$F$6:$G$38,2,FALSE)),"")</f>
        <v/>
      </c>
      <c r="AJ581" s="67" t="str">
        <f>IF(IFERROR(SEARCH(AJ$6,$D581),0)&gt;0,TRIM(VLOOKUP(AJ$6,'Lifeline-Capability XWalk'!$F$6:$G$38,2,FALSE)),"")</f>
        <v/>
      </c>
      <c r="AK581" s="67" t="str">
        <f>IF(IFERROR(SEARCH(AK$6,$D581),0)&gt;0,TRIM(VLOOKUP(AK$6,'Lifeline-Capability XWalk'!$F$6:$G$38,2,FALSE)),"")</f>
        <v/>
      </c>
      <c r="AL581" s="68" t="str">
        <f>IF(IFERROR(SEARCH(AL$6,$D581),0)&gt;0,TRIM(VLOOKUP(AL$6,'Lifeline-Capability XWalk'!$F$6:$G$38,2,FALSE)),"")</f>
        <v/>
      </c>
      <c r="AM581" s="24" t="str">
        <f t="shared" si="34"/>
        <v/>
      </c>
      <c r="AN581" s="24" t="str">
        <f t="shared" si="35"/>
        <v/>
      </c>
      <c r="AO581" s="24" t="str">
        <f t="shared" si="35"/>
        <v/>
      </c>
      <c r="AP581" s="24" t="str">
        <f t="shared" si="35"/>
        <v/>
      </c>
      <c r="AQ581" s="24" t="str">
        <f t="shared" si="35"/>
        <v>Communications</v>
      </c>
      <c r="AR581" s="24" t="str">
        <f t="shared" si="35"/>
        <v/>
      </c>
      <c r="AS581" s="24" t="str">
        <f t="shared" si="35"/>
        <v/>
      </c>
      <c r="AT581" s="24" t="str">
        <f t="shared" si="35"/>
        <v/>
      </c>
      <c r="AU581" s="24" t="str">
        <f t="shared" si="35"/>
        <v/>
      </c>
    </row>
    <row r="582" spans="1:47" s="24" customFormat="1" ht="32.1" customHeight="1" x14ac:dyDescent="0.2">
      <c r="A582" s="141" t="s">
        <v>1112</v>
      </c>
      <c r="B582" s="63" t="s">
        <v>1117</v>
      </c>
      <c r="C582" s="142" t="s">
        <v>1082</v>
      </c>
      <c r="D582" s="63" t="s">
        <v>1104</v>
      </c>
      <c r="E582" s="64" t="str">
        <f t="shared" si="32"/>
        <v>Communications</v>
      </c>
      <c r="F582" s="72" t="s">
        <v>222</v>
      </c>
      <c r="G582" s="66" t="str">
        <f>IF(IFERROR(SEARCH(G$6,$D582),0)&gt;0,TRIM(VLOOKUP(G$6,'Lifeline-Capability XWalk'!$F$6:$G$38,2,FALSE)),"")</f>
        <v/>
      </c>
      <c r="H582" s="67" t="str">
        <f>IF(IFERROR(SEARCH(H$6,$D582),0)&gt;0,TRIM(VLOOKUP(H$6,'Lifeline-Capability XWalk'!$F$6:$G$38,2,FALSE)),"")</f>
        <v/>
      </c>
      <c r="I582" s="67" t="str">
        <f>IF(IFERROR(SEARCH(I$6,$D582),0)&gt;0,TRIM(VLOOKUP(I$6,'Lifeline-Capability XWalk'!$F$6:$G$38,2,FALSE)),"")</f>
        <v/>
      </c>
      <c r="J582" s="67" t="str">
        <f>IF(IFERROR(SEARCH(J$6,$D582),0)&gt;0,TRIM(VLOOKUP(J$6,'Lifeline-Capability XWalk'!$F$6:$G$38,2,FALSE)),"")</f>
        <v/>
      </c>
      <c r="K582" s="67" t="str">
        <f>IF(IFERROR(SEARCH(K$6,$D582),0)&gt;0,TRIM(VLOOKUP(K$6,'Lifeline-Capability XWalk'!$F$6:$G$38,2,FALSE)),"")</f>
        <v/>
      </c>
      <c r="L582" s="67" t="str">
        <f>IF(IFERROR(SEARCH(L$6,$D582),0)&gt;0,TRIM(VLOOKUP(L$6,'Lifeline-Capability XWalk'!$F$6:$G$38,2,FALSE)),"")</f>
        <v/>
      </c>
      <c r="M582" s="67" t="str">
        <f>IF(IFERROR(SEARCH(M$6,$D582),0)&gt;0,TRIM(VLOOKUP(M$6,'Lifeline-Capability XWalk'!$F$6:$G$38,2,FALSE)),"")</f>
        <v/>
      </c>
      <c r="N582" s="67" t="str">
        <f>IF(IFERROR(SEARCH(N$6,$D582),0)&gt;0,TRIM(VLOOKUP(N$6,'Lifeline-Capability XWalk'!$F$6:$G$38,2,FALSE)),"")</f>
        <v/>
      </c>
      <c r="O582" s="67" t="str">
        <f>IF(IFERROR(SEARCH(O$6,$D582),0)&gt;0,TRIM(VLOOKUP(O$6,'Lifeline-Capability XWalk'!$F$6:$G$38,2,FALSE)),"")</f>
        <v/>
      </c>
      <c r="P582" s="67" t="str">
        <f>IF(IFERROR(SEARCH(P$6,$D582),0)&gt;0,TRIM(VLOOKUP(P$6,'Lifeline-Capability XWalk'!$F$6:$G$38,2,FALSE)),"")</f>
        <v/>
      </c>
      <c r="Q582" s="67" t="str">
        <f>IF(IFERROR(SEARCH(Q$6,$D582),0)&gt;0,TRIM(VLOOKUP(Q$6,'Lifeline-Capability XWalk'!$F$6:$G$38,2,FALSE)),"")</f>
        <v/>
      </c>
      <c r="R582" s="67" t="str">
        <f>IF(IFERROR(SEARCH(R$6,$D582),0)&gt;0,TRIM(VLOOKUP(R$6,'Lifeline-Capability XWalk'!$F$6:$G$38,2,FALSE)),"")</f>
        <v/>
      </c>
      <c r="S582" s="67" t="str">
        <f>IF(IFERROR(SEARCH(S$6,$D582),0)&gt;0,TRIM(VLOOKUP(S$6,'Lifeline-Capability XWalk'!$F$6:$G$38,2,FALSE)),"")</f>
        <v/>
      </c>
      <c r="T582" s="67" t="str">
        <f>IF(IFERROR(SEARCH(T$6,$D582),0)&gt;0,TRIM(VLOOKUP(T$6,'Lifeline-Capability XWalk'!$F$6:$G$38,2,FALSE)),"")</f>
        <v/>
      </c>
      <c r="U582" s="67" t="str">
        <f>IF(IFERROR(SEARCH(U$6,$D582),0)&gt;0,TRIM(VLOOKUP(U$6,'Lifeline-Capability XWalk'!$F$6:$G$38,2,FALSE)),"")</f>
        <v/>
      </c>
      <c r="V582" s="67" t="str">
        <f>IF(IFERROR(SEARCH(V$6,$D582),0)&gt;0,TRIM(VLOOKUP(V$6,'Lifeline-Capability XWalk'!$F$6:$G$38,2,FALSE)),"")</f>
        <v/>
      </c>
      <c r="W582" s="67" t="str">
        <f>IF(IFERROR(SEARCH(W$6,$D582),0)&gt;0,TRIM(VLOOKUP(W$6,'Lifeline-Capability XWalk'!$F$6:$G$38,2,FALSE)),"")</f>
        <v/>
      </c>
      <c r="X582" s="67" t="str">
        <f>IF(IFERROR(SEARCH(X$6,$D582),0)&gt;0,TRIM(VLOOKUP(X$6,'Lifeline-Capability XWalk'!$F$6:$G$38,2,FALSE)),"")</f>
        <v/>
      </c>
      <c r="Y582" s="67" t="str">
        <f>IF(IFERROR(SEARCH(Y$6,$D582),0)&gt;0,TRIM(VLOOKUP(Y$6,'Lifeline-Capability XWalk'!$F$6:$G$38,2,FALSE)),"")</f>
        <v/>
      </c>
      <c r="Z582" s="67" t="str">
        <f>IF(IFERROR(SEARCH(Z$6,$D582),0)&gt;0,TRIM(VLOOKUP(Z$6,'Lifeline-Capability XWalk'!$F$6:$G$38,2,FALSE)),"")</f>
        <v/>
      </c>
      <c r="AA582" s="67" t="str">
        <f>IF(IFERROR(SEARCH(AA$6,$D582),0)&gt;0,TRIM(VLOOKUP(AA$6,'Lifeline-Capability XWalk'!$F$6:$G$38,2,FALSE)),"")</f>
        <v/>
      </c>
      <c r="AB582" s="67" t="str">
        <f>IF(IFERROR(SEARCH(AB$6,$D582),0)&gt;0,TRIM(VLOOKUP(AB$6,'Lifeline-Capability XWalk'!$F$6:$G$38,2,FALSE)),"")</f>
        <v/>
      </c>
      <c r="AC582" s="67" t="str">
        <f>IF(IFERROR(SEARCH(AC$6,$D582),0)&gt;0,TRIM(VLOOKUP(AC$6,'Lifeline-Capability XWalk'!$F$6:$G$38,2,FALSE)),"")</f>
        <v/>
      </c>
      <c r="AD582" s="67" t="str">
        <f>IF(IFERROR(SEARCH(AD$6,$D582),0)&gt;0,TRIM(VLOOKUP(AD$6,'Lifeline-Capability XWalk'!$F$6:$G$38,2,FALSE)),"")</f>
        <v/>
      </c>
      <c r="AE582" s="67" t="str">
        <f>IF(IFERROR(SEARCH(AE$6,$D582),0)&gt;0,TRIM(VLOOKUP(AE$6,'Lifeline-Capability XWalk'!$F$6:$G$38,2,FALSE)),"")</f>
        <v/>
      </c>
      <c r="AF582" s="67" t="str">
        <f>IF(IFERROR(SEARCH(AF$6,$D582),0)&gt;0,TRIM(VLOOKUP(AF$6,'Lifeline-Capability XWalk'!$F$6:$G$38,2,FALSE)),"")</f>
        <v>Communications</v>
      </c>
      <c r="AG582" s="67" t="str">
        <f>IF(IFERROR(SEARCH(AG$6,$D582),0)&gt;0,TRIM(VLOOKUP(AG$6,'Lifeline-Capability XWalk'!$F$6:$G$38,2,FALSE)),"")</f>
        <v/>
      </c>
      <c r="AH582" s="67" t="str">
        <f>IF(IFERROR(SEARCH(AH$6,$D582),0)&gt;0,TRIM(VLOOKUP(AH$6,'Lifeline-Capability XWalk'!$F$6:$G$38,2,FALSE)),"")</f>
        <v/>
      </c>
      <c r="AI582" s="67" t="str">
        <f>IF(IFERROR(SEARCH(AI$6,$D582),0)&gt;0,TRIM(VLOOKUP(AI$6,'Lifeline-Capability XWalk'!$F$6:$G$38,2,FALSE)),"")</f>
        <v/>
      </c>
      <c r="AJ582" s="67" t="str">
        <f>IF(IFERROR(SEARCH(AJ$6,$D582),0)&gt;0,TRIM(VLOOKUP(AJ$6,'Lifeline-Capability XWalk'!$F$6:$G$38,2,FALSE)),"")</f>
        <v/>
      </c>
      <c r="AK582" s="67" t="str">
        <f>IF(IFERROR(SEARCH(AK$6,$D582),0)&gt;0,TRIM(VLOOKUP(AK$6,'Lifeline-Capability XWalk'!$F$6:$G$38,2,FALSE)),"")</f>
        <v/>
      </c>
      <c r="AL582" s="68" t="str">
        <f>IF(IFERROR(SEARCH(AL$6,$D582),0)&gt;0,TRIM(VLOOKUP(AL$6,'Lifeline-Capability XWalk'!$F$6:$G$38,2,FALSE)),"")</f>
        <v/>
      </c>
      <c r="AM582" s="24" t="str">
        <f t="shared" si="34"/>
        <v/>
      </c>
      <c r="AN582" s="24" t="str">
        <f t="shared" si="35"/>
        <v/>
      </c>
      <c r="AO582" s="24" t="str">
        <f t="shared" si="35"/>
        <v/>
      </c>
      <c r="AP582" s="24" t="str">
        <f t="shared" si="35"/>
        <v/>
      </c>
      <c r="AQ582" s="24" t="str">
        <f t="shared" si="35"/>
        <v>Communications</v>
      </c>
      <c r="AR582" s="24" t="str">
        <f t="shared" si="35"/>
        <v/>
      </c>
      <c r="AS582" s="24" t="str">
        <f t="shared" si="35"/>
        <v/>
      </c>
      <c r="AT582" s="24" t="str">
        <f t="shared" si="35"/>
        <v/>
      </c>
      <c r="AU582" s="24" t="str">
        <f t="shared" si="35"/>
        <v/>
      </c>
    </row>
    <row r="583" spans="1:47" s="24" customFormat="1" ht="32.1" customHeight="1" x14ac:dyDescent="0.2">
      <c r="A583" s="141" t="s">
        <v>1112</v>
      </c>
      <c r="B583" s="63" t="s">
        <v>1117</v>
      </c>
      <c r="C583" s="142" t="s">
        <v>1082</v>
      </c>
      <c r="D583" s="63" t="s">
        <v>1104</v>
      </c>
      <c r="E583" s="64" t="str">
        <f t="shared" si="32"/>
        <v>Communications</v>
      </c>
      <c r="F583" s="71" t="s">
        <v>744</v>
      </c>
      <c r="G583" s="66" t="str">
        <f>IF(IFERROR(SEARCH(G$6,$D583),0)&gt;0,TRIM(VLOOKUP(G$6,'Lifeline-Capability XWalk'!$F$6:$G$38,2,FALSE)),"")</f>
        <v/>
      </c>
      <c r="H583" s="67" t="str">
        <f>IF(IFERROR(SEARCH(H$6,$D583),0)&gt;0,TRIM(VLOOKUP(H$6,'Lifeline-Capability XWalk'!$F$6:$G$38,2,FALSE)),"")</f>
        <v/>
      </c>
      <c r="I583" s="67" t="str">
        <f>IF(IFERROR(SEARCH(I$6,$D583),0)&gt;0,TRIM(VLOOKUP(I$6,'Lifeline-Capability XWalk'!$F$6:$G$38,2,FALSE)),"")</f>
        <v/>
      </c>
      <c r="J583" s="67" t="str">
        <f>IF(IFERROR(SEARCH(J$6,$D583),0)&gt;0,TRIM(VLOOKUP(J$6,'Lifeline-Capability XWalk'!$F$6:$G$38,2,FALSE)),"")</f>
        <v/>
      </c>
      <c r="K583" s="67" t="str">
        <f>IF(IFERROR(SEARCH(K$6,$D583),0)&gt;0,TRIM(VLOOKUP(K$6,'Lifeline-Capability XWalk'!$F$6:$G$38,2,FALSE)),"")</f>
        <v/>
      </c>
      <c r="L583" s="67" t="str">
        <f>IF(IFERROR(SEARCH(L$6,$D583),0)&gt;0,TRIM(VLOOKUP(L$6,'Lifeline-Capability XWalk'!$F$6:$G$38,2,FALSE)),"")</f>
        <v/>
      </c>
      <c r="M583" s="67" t="str">
        <f>IF(IFERROR(SEARCH(M$6,$D583),0)&gt;0,TRIM(VLOOKUP(M$6,'Lifeline-Capability XWalk'!$F$6:$G$38,2,FALSE)),"")</f>
        <v/>
      </c>
      <c r="N583" s="67" t="str">
        <f>IF(IFERROR(SEARCH(N$6,$D583),0)&gt;0,TRIM(VLOOKUP(N$6,'Lifeline-Capability XWalk'!$F$6:$G$38,2,FALSE)),"")</f>
        <v/>
      </c>
      <c r="O583" s="67" t="str">
        <f>IF(IFERROR(SEARCH(O$6,$D583),0)&gt;0,TRIM(VLOOKUP(O$6,'Lifeline-Capability XWalk'!$F$6:$G$38,2,FALSE)),"")</f>
        <v/>
      </c>
      <c r="P583" s="67" t="str">
        <f>IF(IFERROR(SEARCH(P$6,$D583),0)&gt;0,TRIM(VLOOKUP(P$6,'Lifeline-Capability XWalk'!$F$6:$G$38,2,FALSE)),"")</f>
        <v/>
      </c>
      <c r="Q583" s="67" t="str">
        <f>IF(IFERROR(SEARCH(Q$6,$D583),0)&gt;0,TRIM(VLOOKUP(Q$6,'Lifeline-Capability XWalk'!$F$6:$G$38,2,FALSE)),"")</f>
        <v/>
      </c>
      <c r="R583" s="67" t="str">
        <f>IF(IFERROR(SEARCH(R$6,$D583),0)&gt;0,TRIM(VLOOKUP(R$6,'Lifeline-Capability XWalk'!$F$6:$G$38,2,FALSE)),"")</f>
        <v/>
      </c>
      <c r="S583" s="67" t="str">
        <f>IF(IFERROR(SEARCH(S$6,$D583),0)&gt;0,TRIM(VLOOKUP(S$6,'Lifeline-Capability XWalk'!$F$6:$G$38,2,FALSE)),"")</f>
        <v/>
      </c>
      <c r="T583" s="67" t="str">
        <f>IF(IFERROR(SEARCH(T$6,$D583),0)&gt;0,TRIM(VLOOKUP(T$6,'Lifeline-Capability XWalk'!$F$6:$G$38,2,FALSE)),"")</f>
        <v/>
      </c>
      <c r="U583" s="67" t="str">
        <f>IF(IFERROR(SEARCH(U$6,$D583),0)&gt;0,TRIM(VLOOKUP(U$6,'Lifeline-Capability XWalk'!$F$6:$G$38,2,FALSE)),"")</f>
        <v/>
      </c>
      <c r="V583" s="67" t="str">
        <f>IF(IFERROR(SEARCH(V$6,$D583),0)&gt;0,TRIM(VLOOKUP(V$6,'Lifeline-Capability XWalk'!$F$6:$G$38,2,FALSE)),"")</f>
        <v/>
      </c>
      <c r="W583" s="67" t="str">
        <f>IF(IFERROR(SEARCH(W$6,$D583),0)&gt;0,TRIM(VLOOKUP(W$6,'Lifeline-Capability XWalk'!$F$6:$G$38,2,FALSE)),"")</f>
        <v/>
      </c>
      <c r="X583" s="67" t="str">
        <f>IF(IFERROR(SEARCH(X$6,$D583),0)&gt;0,TRIM(VLOOKUP(X$6,'Lifeline-Capability XWalk'!$F$6:$G$38,2,FALSE)),"")</f>
        <v/>
      </c>
      <c r="Y583" s="67" t="str">
        <f>IF(IFERROR(SEARCH(Y$6,$D583),0)&gt;0,TRIM(VLOOKUP(Y$6,'Lifeline-Capability XWalk'!$F$6:$G$38,2,FALSE)),"")</f>
        <v/>
      </c>
      <c r="Z583" s="67" t="str">
        <f>IF(IFERROR(SEARCH(Z$6,$D583),0)&gt;0,TRIM(VLOOKUP(Z$6,'Lifeline-Capability XWalk'!$F$6:$G$38,2,FALSE)),"")</f>
        <v/>
      </c>
      <c r="AA583" s="67" t="str">
        <f>IF(IFERROR(SEARCH(AA$6,$D583),0)&gt;0,TRIM(VLOOKUP(AA$6,'Lifeline-Capability XWalk'!$F$6:$G$38,2,FALSE)),"")</f>
        <v/>
      </c>
      <c r="AB583" s="67" t="str">
        <f>IF(IFERROR(SEARCH(AB$6,$D583),0)&gt;0,TRIM(VLOOKUP(AB$6,'Lifeline-Capability XWalk'!$F$6:$G$38,2,FALSE)),"")</f>
        <v/>
      </c>
      <c r="AC583" s="67" t="str">
        <f>IF(IFERROR(SEARCH(AC$6,$D583),0)&gt;0,TRIM(VLOOKUP(AC$6,'Lifeline-Capability XWalk'!$F$6:$G$38,2,FALSE)),"")</f>
        <v/>
      </c>
      <c r="AD583" s="67" t="str">
        <f>IF(IFERROR(SEARCH(AD$6,$D583),0)&gt;0,TRIM(VLOOKUP(AD$6,'Lifeline-Capability XWalk'!$F$6:$G$38,2,FALSE)),"")</f>
        <v/>
      </c>
      <c r="AE583" s="67" t="str">
        <f>IF(IFERROR(SEARCH(AE$6,$D583),0)&gt;0,TRIM(VLOOKUP(AE$6,'Lifeline-Capability XWalk'!$F$6:$G$38,2,FALSE)),"")</f>
        <v/>
      </c>
      <c r="AF583" s="67" t="str">
        <f>IF(IFERROR(SEARCH(AF$6,$D583),0)&gt;0,TRIM(VLOOKUP(AF$6,'Lifeline-Capability XWalk'!$F$6:$G$38,2,FALSE)),"")</f>
        <v>Communications</v>
      </c>
      <c r="AG583" s="67" t="str">
        <f>IF(IFERROR(SEARCH(AG$6,$D583),0)&gt;0,TRIM(VLOOKUP(AG$6,'Lifeline-Capability XWalk'!$F$6:$G$38,2,FALSE)),"")</f>
        <v/>
      </c>
      <c r="AH583" s="67" t="str">
        <f>IF(IFERROR(SEARCH(AH$6,$D583),0)&gt;0,TRIM(VLOOKUP(AH$6,'Lifeline-Capability XWalk'!$F$6:$G$38,2,FALSE)),"")</f>
        <v/>
      </c>
      <c r="AI583" s="67" t="str">
        <f>IF(IFERROR(SEARCH(AI$6,$D583),0)&gt;0,TRIM(VLOOKUP(AI$6,'Lifeline-Capability XWalk'!$F$6:$G$38,2,FALSE)),"")</f>
        <v/>
      </c>
      <c r="AJ583" s="67" t="str">
        <f>IF(IFERROR(SEARCH(AJ$6,$D583),0)&gt;0,TRIM(VLOOKUP(AJ$6,'Lifeline-Capability XWalk'!$F$6:$G$38,2,FALSE)),"")</f>
        <v/>
      </c>
      <c r="AK583" s="67" t="str">
        <f>IF(IFERROR(SEARCH(AK$6,$D583),0)&gt;0,TRIM(VLOOKUP(AK$6,'Lifeline-Capability XWalk'!$F$6:$G$38,2,FALSE)),"")</f>
        <v/>
      </c>
      <c r="AL583" s="68" t="str">
        <f>IF(IFERROR(SEARCH(AL$6,$D583),0)&gt;0,TRIM(VLOOKUP(AL$6,'Lifeline-Capability XWalk'!$F$6:$G$38,2,FALSE)),"")</f>
        <v/>
      </c>
      <c r="AM583" s="24" t="str">
        <f t="shared" si="34"/>
        <v/>
      </c>
      <c r="AN583" s="24" t="str">
        <f t="shared" si="35"/>
        <v/>
      </c>
      <c r="AO583" s="24" t="str">
        <f t="shared" si="35"/>
        <v/>
      </c>
      <c r="AP583" s="24" t="str">
        <f t="shared" si="35"/>
        <v/>
      </c>
      <c r="AQ583" s="24" t="str">
        <f t="shared" si="35"/>
        <v>Communications</v>
      </c>
      <c r="AR583" s="24" t="str">
        <f t="shared" si="35"/>
        <v/>
      </c>
      <c r="AS583" s="24" t="str">
        <f t="shared" si="35"/>
        <v/>
      </c>
      <c r="AT583" s="24" t="str">
        <f t="shared" si="35"/>
        <v/>
      </c>
      <c r="AU583" s="24" t="str">
        <f t="shared" si="35"/>
        <v/>
      </c>
    </row>
    <row r="584" spans="1:47" ht="32.1" customHeight="1" x14ac:dyDescent="0.2">
      <c r="A584" s="141" t="s">
        <v>1112</v>
      </c>
      <c r="B584" s="63" t="s">
        <v>1117</v>
      </c>
      <c r="C584" s="142" t="s">
        <v>1082</v>
      </c>
      <c r="D584" s="63" t="s">
        <v>1104</v>
      </c>
      <c r="E584" s="64" t="str">
        <f t="shared" si="32"/>
        <v>Communications</v>
      </c>
      <c r="F584" s="72" t="s">
        <v>747</v>
      </c>
      <c r="G584" s="66" t="str">
        <f>IF(IFERROR(SEARCH(G$6,$D584),0)&gt;0,TRIM(VLOOKUP(G$6,'Lifeline-Capability XWalk'!$F$6:$G$38,2,FALSE)),"")</f>
        <v/>
      </c>
      <c r="H584" s="67" t="str">
        <f>IF(IFERROR(SEARCH(H$6,$D584),0)&gt;0,TRIM(VLOOKUP(H$6,'Lifeline-Capability XWalk'!$F$6:$G$38,2,FALSE)),"")</f>
        <v/>
      </c>
      <c r="I584" s="67" t="str">
        <f>IF(IFERROR(SEARCH(I$6,$D584),0)&gt;0,TRIM(VLOOKUP(I$6,'Lifeline-Capability XWalk'!$F$6:$G$38,2,FALSE)),"")</f>
        <v/>
      </c>
      <c r="J584" s="67" t="str">
        <f>IF(IFERROR(SEARCH(J$6,$D584),0)&gt;0,TRIM(VLOOKUP(J$6,'Lifeline-Capability XWalk'!$F$6:$G$38,2,FALSE)),"")</f>
        <v/>
      </c>
      <c r="K584" s="67" t="str">
        <f>IF(IFERROR(SEARCH(K$6,$D584),0)&gt;0,TRIM(VLOOKUP(K$6,'Lifeline-Capability XWalk'!$F$6:$G$38,2,FALSE)),"")</f>
        <v/>
      </c>
      <c r="L584" s="67" t="str">
        <f>IF(IFERROR(SEARCH(L$6,$D584),0)&gt;0,TRIM(VLOOKUP(L$6,'Lifeline-Capability XWalk'!$F$6:$G$38,2,FALSE)),"")</f>
        <v/>
      </c>
      <c r="M584" s="67" t="str">
        <f>IF(IFERROR(SEARCH(M$6,$D584),0)&gt;0,TRIM(VLOOKUP(M$6,'Lifeline-Capability XWalk'!$F$6:$G$38,2,FALSE)),"")</f>
        <v/>
      </c>
      <c r="N584" s="67" t="str">
        <f>IF(IFERROR(SEARCH(N$6,$D584),0)&gt;0,TRIM(VLOOKUP(N$6,'Lifeline-Capability XWalk'!$F$6:$G$38,2,FALSE)),"")</f>
        <v/>
      </c>
      <c r="O584" s="67" t="str">
        <f>IF(IFERROR(SEARCH(O$6,$D584),0)&gt;0,TRIM(VLOOKUP(O$6,'Lifeline-Capability XWalk'!$F$6:$G$38,2,FALSE)),"")</f>
        <v/>
      </c>
      <c r="P584" s="67" t="str">
        <f>IF(IFERROR(SEARCH(P$6,$D584),0)&gt;0,TRIM(VLOOKUP(P$6,'Lifeline-Capability XWalk'!$F$6:$G$38,2,FALSE)),"")</f>
        <v/>
      </c>
      <c r="Q584" s="67" t="str">
        <f>IF(IFERROR(SEARCH(Q$6,$D584),0)&gt;0,TRIM(VLOOKUP(Q$6,'Lifeline-Capability XWalk'!$F$6:$G$38,2,FALSE)),"")</f>
        <v/>
      </c>
      <c r="R584" s="67" t="str">
        <f>IF(IFERROR(SEARCH(R$6,$D584),0)&gt;0,TRIM(VLOOKUP(R$6,'Lifeline-Capability XWalk'!$F$6:$G$38,2,FALSE)),"")</f>
        <v/>
      </c>
      <c r="S584" s="67" t="str">
        <f>IF(IFERROR(SEARCH(S$6,$D584),0)&gt;0,TRIM(VLOOKUP(S$6,'Lifeline-Capability XWalk'!$F$6:$G$38,2,FALSE)),"")</f>
        <v/>
      </c>
      <c r="T584" s="67" t="str">
        <f>IF(IFERROR(SEARCH(T$6,$D584),0)&gt;0,TRIM(VLOOKUP(T$6,'Lifeline-Capability XWalk'!$F$6:$G$38,2,FALSE)),"")</f>
        <v/>
      </c>
      <c r="U584" s="67" t="str">
        <f>IF(IFERROR(SEARCH(U$6,$D584),0)&gt;0,TRIM(VLOOKUP(U$6,'Lifeline-Capability XWalk'!$F$6:$G$38,2,FALSE)),"")</f>
        <v/>
      </c>
      <c r="V584" s="67" t="str">
        <f>IF(IFERROR(SEARCH(V$6,$D584),0)&gt;0,TRIM(VLOOKUP(V$6,'Lifeline-Capability XWalk'!$F$6:$G$38,2,FALSE)),"")</f>
        <v/>
      </c>
      <c r="W584" s="67" t="str">
        <f>IF(IFERROR(SEARCH(W$6,$D584),0)&gt;0,TRIM(VLOOKUP(W$6,'Lifeline-Capability XWalk'!$F$6:$G$38,2,FALSE)),"")</f>
        <v/>
      </c>
      <c r="X584" s="67" t="str">
        <f>IF(IFERROR(SEARCH(X$6,$D584),0)&gt;0,TRIM(VLOOKUP(X$6,'Lifeline-Capability XWalk'!$F$6:$G$38,2,FALSE)),"")</f>
        <v/>
      </c>
      <c r="Y584" s="67" t="str">
        <f>IF(IFERROR(SEARCH(Y$6,$D584),0)&gt;0,TRIM(VLOOKUP(Y$6,'Lifeline-Capability XWalk'!$F$6:$G$38,2,FALSE)),"")</f>
        <v/>
      </c>
      <c r="Z584" s="67" t="str">
        <f>IF(IFERROR(SEARCH(Z$6,$D584),0)&gt;0,TRIM(VLOOKUP(Z$6,'Lifeline-Capability XWalk'!$F$6:$G$38,2,FALSE)),"")</f>
        <v/>
      </c>
      <c r="AA584" s="67" t="str">
        <f>IF(IFERROR(SEARCH(AA$6,$D584),0)&gt;0,TRIM(VLOOKUP(AA$6,'Lifeline-Capability XWalk'!$F$6:$G$38,2,FALSE)),"")</f>
        <v/>
      </c>
      <c r="AB584" s="67" t="str">
        <f>IF(IFERROR(SEARCH(AB$6,$D584),0)&gt;0,TRIM(VLOOKUP(AB$6,'Lifeline-Capability XWalk'!$F$6:$G$38,2,FALSE)),"")</f>
        <v/>
      </c>
      <c r="AC584" s="67" t="str">
        <f>IF(IFERROR(SEARCH(AC$6,$D584),0)&gt;0,TRIM(VLOOKUP(AC$6,'Lifeline-Capability XWalk'!$F$6:$G$38,2,FALSE)),"")</f>
        <v/>
      </c>
      <c r="AD584" s="67" t="str">
        <f>IF(IFERROR(SEARCH(AD$6,$D584),0)&gt;0,TRIM(VLOOKUP(AD$6,'Lifeline-Capability XWalk'!$F$6:$G$38,2,FALSE)),"")</f>
        <v/>
      </c>
      <c r="AE584" s="67" t="str">
        <f>IF(IFERROR(SEARCH(AE$6,$D584),0)&gt;0,TRIM(VLOOKUP(AE$6,'Lifeline-Capability XWalk'!$F$6:$G$38,2,FALSE)),"")</f>
        <v/>
      </c>
      <c r="AF584" s="67" t="str">
        <f>IF(IFERROR(SEARCH(AF$6,$D584),0)&gt;0,TRIM(VLOOKUP(AF$6,'Lifeline-Capability XWalk'!$F$6:$G$38,2,FALSE)),"")</f>
        <v>Communications</v>
      </c>
      <c r="AG584" s="67" t="str">
        <f>IF(IFERROR(SEARCH(AG$6,$D584),0)&gt;0,TRIM(VLOOKUP(AG$6,'Lifeline-Capability XWalk'!$F$6:$G$38,2,FALSE)),"")</f>
        <v/>
      </c>
      <c r="AH584" s="67" t="str">
        <f>IF(IFERROR(SEARCH(AH$6,$D584),0)&gt;0,TRIM(VLOOKUP(AH$6,'Lifeline-Capability XWalk'!$F$6:$G$38,2,FALSE)),"")</f>
        <v/>
      </c>
      <c r="AI584" s="67" t="str">
        <f>IF(IFERROR(SEARCH(AI$6,$D584),0)&gt;0,TRIM(VLOOKUP(AI$6,'Lifeline-Capability XWalk'!$F$6:$G$38,2,FALSE)),"")</f>
        <v/>
      </c>
      <c r="AJ584" s="67" t="str">
        <f>IF(IFERROR(SEARCH(AJ$6,$D584),0)&gt;0,TRIM(VLOOKUP(AJ$6,'Lifeline-Capability XWalk'!$F$6:$G$38,2,FALSE)),"")</f>
        <v/>
      </c>
      <c r="AK584" s="67" t="str">
        <f>IF(IFERROR(SEARCH(AK$6,$D584),0)&gt;0,TRIM(VLOOKUP(AK$6,'Lifeline-Capability XWalk'!$F$6:$G$38,2,FALSE)),"")</f>
        <v/>
      </c>
      <c r="AL584" s="68" t="str">
        <f>IF(IFERROR(SEARCH(AL$6,$D584),0)&gt;0,TRIM(VLOOKUP(AL$6,'Lifeline-Capability XWalk'!$F$6:$G$38,2,FALSE)),"")</f>
        <v/>
      </c>
      <c r="AM584" s="24" t="str">
        <f t="shared" si="34"/>
        <v/>
      </c>
      <c r="AN584" s="24" t="str">
        <f t="shared" si="35"/>
        <v/>
      </c>
      <c r="AO584" s="24" t="str">
        <f t="shared" si="35"/>
        <v/>
      </c>
      <c r="AP584" s="24" t="str">
        <f t="shared" si="35"/>
        <v/>
      </c>
      <c r="AQ584" s="24" t="str">
        <f t="shared" si="35"/>
        <v>Communications</v>
      </c>
      <c r="AR584" s="24" t="str">
        <f t="shared" si="35"/>
        <v/>
      </c>
      <c r="AS584" s="24" t="str">
        <f t="shared" si="35"/>
        <v/>
      </c>
      <c r="AT584" s="24" t="str">
        <f t="shared" si="35"/>
        <v/>
      </c>
      <c r="AU584" s="24" t="str">
        <f t="shared" si="35"/>
        <v/>
      </c>
    </row>
    <row r="585" spans="1:47" ht="32.1" customHeight="1" x14ac:dyDescent="0.2">
      <c r="A585" s="141" t="s">
        <v>1112</v>
      </c>
      <c r="B585" s="63" t="s">
        <v>1117</v>
      </c>
      <c r="C585" s="142" t="s">
        <v>1082</v>
      </c>
      <c r="D585" s="63" t="s">
        <v>1104</v>
      </c>
      <c r="E585" s="64" t="str">
        <f t="shared" si="32"/>
        <v>Communications</v>
      </c>
      <c r="F585" s="71" t="s">
        <v>225</v>
      </c>
      <c r="G585" s="66" t="str">
        <f>IF(IFERROR(SEARCH(G$6,$D585),0)&gt;0,TRIM(VLOOKUP(G$6,'Lifeline-Capability XWalk'!$F$6:$G$38,2,FALSE)),"")</f>
        <v/>
      </c>
      <c r="H585" s="67" t="str">
        <f>IF(IFERROR(SEARCH(H$6,$D585),0)&gt;0,TRIM(VLOOKUP(H$6,'Lifeline-Capability XWalk'!$F$6:$G$38,2,FALSE)),"")</f>
        <v/>
      </c>
      <c r="I585" s="67" t="str">
        <f>IF(IFERROR(SEARCH(I$6,$D585),0)&gt;0,TRIM(VLOOKUP(I$6,'Lifeline-Capability XWalk'!$F$6:$G$38,2,FALSE)),"")</f>
        <v/>
      </c>
      <c r="J585" s="67" t="str">
        <f>IF(IFERROR(SEARCH(J$6,$D585),0)&gt;0,TRIM(VLOOKUP(J$6,'Lifeline-Capability XWalk'!$F$6:$G$38,2,FALSE)),"")</f>
        <v/>
      </c>
      <c r="K585" s="67" t="str">
        <f>IF(IFERROR(SEARCH(K$6,$D585),0)&gt;0,TRIM(VLOOKUP(K$6,'Lifeline-Capability XWalk'!$F$6:$G$38,2,FALSE)),"")</f>
        <v/>
      </c>
      <c r="L585" s="67" t="str">
        <f>IF(IFERROR(SEARCH(L$6,$D585),0)&gt;0,TRIM(VLOOKUP(L$6,'Lifeline-Capability XWalk'!$F$6:$G$38,2,FALSE)),"")</f>
        <v/>
      </c>
      <c r="M585" s="67" t="str">
        <f>IF(IFERROR(SEARCH(M$6,$D585),0)&gt;0,TRIM(VLOOKUP(M$6,'Lifeline-Capability XWalk'!$F$6:$G$38,2,FALSE)),"")</f>
        <v/>
      </c>
      <c r="N585" s="67" t="str">
        <f>IF(IFERROR(SEARCH(N$6,$D585),0)&gt;0,TRIM(VLOOKUP(N$6,'Lifeline-Capability XWalk'!$F$6:$G$38,2,FALSE)),"")</f>
        <v/>
      </c>
      <c r="O585" s="67" t="str">
        <f>IF(IFERROR(SEARCH(O$6,$D585),0)&gt;0,TRIM(VLOOKUP(O$6,'Lifeline-Capability XWalk'!$F$6:$G$38,2,FALSE)),"")</f>
        <v/>
      </c>
      <c r="P585" s="67" t="str">
        <f>IF(IFERROR(SEARCH(P$6,$D585),0)&gt;0,TRIM(VLOOKUP(P$6,'Lifeline-Capability XWalk'!$F$6:$G$38,2,FALSE)),"")</f>
        <v/>
      </c>
      <c r="Q585" s="67" t="str">
        <f>IF(IFERROR(SEARCH(Q$6,$D585),0)&gt;0,TRIM(VLOOKUP(Q$6,'Lifeline-Capability XWalk'!$F$6:$G$38,2,FALSE)),"")</f>
        <v/>
      </c>
      <c r="R585" s="67" t="str">
        <f>IF(IFERROR(SEARCH(R$6,$D585),0)&gt;0,TRIM(VLOOKUP(R$6,'Lifeline-Capability XWalk'!$F$6:$G$38,2,FALSE)),"")</f>
        <v/>
      </c>
      <c r="S585" s="67" t="str">
        <f>IF(IFERROR(SEARCH(S$6,$D585),0)&gt;0,TRIM(VLOOKUP(S$6,'Lifeline-Capability XWalk'!$F$6:$G$38,2,FALSE)),"")</f>
        <v/>
      </c>
      <c r="T585" s="67" t="str">
        <f>IF(IFERROR(SEARCH(T$6,$D585),0)&gt;0,TRIM(VLOOKUP(T$6,'Lifeline-Capability XWalk'!$F$6:$G$38,2,FALSE)),"")</f>
        <v/>
      </c>
      <c r="U585" s="67" t="str">
        <f>IF(IFERROR(SEARCH(U$6,$D585),0)&gt;0,TRIM(VLOOKUP(U$6,'Lifeline-Capability XWalk'!$F$6:$G$38,2,FALSE)),"")</f>
        <v/>
      </c>
      <c r="V585" s="67" t="str">
        <f>IF(IFERROR(SEARCH(V$6,$D585),0)&gt;0,TRIM(VLOOKUP(V$6,'Lifeline-Capability XWalk'!$F$6:$G$38,2,FALSE)),"")</f>
        <v/>
      </c>
      <c r="W585" s="67" t="str">
        <f>IF(IFERROR(SEARCH(W$6,$D585),0)&gt;0,TRIM(VLOOKUP(W$6,'Lifeline-Capability XWalk'!$F$6:$G$38,2,FALSE)),"")</f>
        <v/>
      </c>
      <c r="X585" s="67" t="str">
        <f>IF(IFERROR(SEARCH(X$6,$D585),0)&gt;0,TRIM(VLOOKUP(X$6,'Lifeline-Capability XWalk'!$F$6:$G$38,2,FALSE)),"")</f>
        <v/>
      </c>
      <c r="Y585" s="67" t="str">
        <f>IF(IFERROR(SEARCH(Y$6,$D585),0)&gt;0,TRIM(VLOOKUP(Y$6,'Lifeline-Capability XWalk'!$F$6:$G$38,2,FALSE)),"")</f>
        <v/>
      </c>
      <c r="Z585" s="67" t="str">
        <f>IF(IFERROR(SEARCH(Z$6,$D585),0)&gt;0,TRIM(VLOOKUP(Z$6,'Lifeline-Capability XWalk'!$F$6:$G$38,2,FALSE)),"")</f>
        <v/>
      </c>
      <c r="AA585" s="67" t="str">
        <f>IF(IFERROR(SEARCH(AA$6,$D585),0)&gt;0,TRIM(VLOOKUP(AA$6,'Lifeline-Capability XWalk'!$F$6:$G$38,2,FALSE)),"")</f>
        <v/>
      </c>
      <c r="AB585" s="67" t="str">
        <f>IF(IFERROR(SEARCH(AB$6,$D585),0)&gt;0,TRIM(VLOOKUP(AB$6,'Lifeline-Capability XWalk'!$F$6:$G$38,2,FALSE)),"")</f>
        <v/>
      </c>
      <c r="AC585" s="67" t="str">
        <f>IF(IFERROR(SEARCH(AC$6,$D585),0)&gt;0,TRIM(VLOOKUP(AC$6,'Lifeline-Capability XWalk'!$F$6:$G$38,2,FALSE)),"")</f>
        <v/>
      </c>
      <c r="AD585" s="67" t="str">
        <f>IF(IFERROR(SEARCH(AD$6,$D585),0)&gt;0,TRIM(VLOOKUP(AD$6,'Lifeline-Capability XWalk'!$F$6:$G$38,2,FALSE)),"")</f>
        <v/>
      </c>
      <c r="AE585" s="67" t="str">
        <f>IF(IFERROR(SEARCH(AE$6,$D585),0)&gt;0,TRIM(VLOOKUP(AE$6,'Lifeline-Capability XWalk'!$F$6:$G$38,2,FALSE)),"")</f>
        <v/>
      </c>
      <c r="AF585" s="67" t="str">
        <f>IF(IFERROR(SEARCH(AF$6,$D585),0)&gt;0,TRIM(VLOOKUP(AF$6,'Lifeline-Capability XWalk'!$F$6:$G$38,2,FALSE)),"")</f>
        <v>Communications</v>
      </c>
      <c r="AG585" s="67" t="str">
        <f>IF(IFERROR(SEARCH(AG$6,$D585),0)&gt;0,TRIM(VLOOKUP(AG$6,'Lifeline-Capability XWalk'!$F$6:$G$38,2,FALSE)),"")</f>
        <v/>
      </c>
      <c r="AH585" s="67" t="str">
        <f>IF(IFERROR(SEARCH(AH$6,$D585),0)&gt;0,TRIM(VLOOKUP(AH$6,'Lifeline-Capability XWalk'!$F$6:$G$38,2,FALSE)),"")</f>
        <v/>
      </c>
      <c r="AI585" s="67" t="str">
        <f>IF(IFERROR(SEARCH(AI$6,$D585),0)&gt;0,TRIM(VLOOKUP(AI$6,'Lifeline-Capability XWalk'!$F$6:$G$38,2,FALSE)),"")</f>
        <v/>
      </c>
      <c r="AJ585" s="67" t="str">
        <f>IF(IFERROR(SEARCH(AJ$6,$D585),0)&gt;0,TRIM(VLOOKUP(AJ$6,'Lifeline-Capability XWalk'!$F$6:$G$38,2,FALSE)),"")</f>
        <v/>
      </c>
      <c r="AK585" s="67" t="str">
        <f>IF(IFERROR(SEARCH(AK$6,$D585),0)&gt;0,TRIM(VLOOKUP(AK$6,'Lifeline-Capability XWalk'!$F$6:$G$38,2,FALSE)),"")</f>
        <v/>
      </c>
      <c r="AL585" s="68" t="str">
        <f>IF(IFERROR(SEARCH(AL$6,$D585),0)&gt;0,TRIM(VLOOKUP(AL$6,'Lifeline-Capability XWalk'!$F$6:$G$38,2,FALSE)),"")</f>
        <v/>
      </c>
      <c r="AM585" s="24" t="str">
        <f t="shared" si="34"/>
        <v/>
      </c>
      <c r="AN585" s="24" t="str">
        <f t="shared" si="35"/>
        <v/>
      </c>
      <c r="AO585" s="24" t="str">
        <f t="shared" si="35"/>
        <v/>
      </c>
      <c r="AP585" s="24" t="str">
        <f t="shared" si="35"/>
        <v/>
      </c>
      <c r="AQ585" s="24" t="str">
        <f t="shared" si="35"/>
        <v>Communications</v>
      </c>
      <c r="AR585" s="24" t="str">
        <f t="shared" si="35"/>
        <v/>
      </c>
      <c r="AS585" s="24" t="str">
        <f t="shared" si="35"/>
        <v/>
      </c>
      <c r="AT585" s="24" t="str">
        <f t="shared" si="35"/>
        <v/>
      </c>
      <c r="AU585" s="24" t="str">
        <f t="shared" si="35"/>
        <v/>
      </c>
    </row>
    <row r="586" spans="1:47" s="24" customFormat="1" ht="32.1" customHeight="1" x14ac:dyDescent="0.2">
      <c r="A586" s="141" t="s">
        <v>1112</v>
      </c>
      <c r="B586" s="63" t="s">
        <v>1117</v>
      </c>
      <c r="C586" s="142" t="s">
        <v>1082</v>
      </c>
      <c r="D586" s="63" t="s">
        <v>1104</v>
      </c>
      <c r="E586" s="64" t="str">
        <f t="shared" si="32"/>
        <v>Communications</v>
      </c>
      <c r="F586" s="72" t="s">
        <v>750</v>
      </c>
      <c r="G586" s="66" t="str">
        <f>IF(IFERROR(SEARCH(G$6,$D586),0)&gt;0,TRIM(VLOOKUP(G$6,'Lifeline-Capability XWalk'!$F$6:$G$38,2,FALSE)),"")</f>
        <v/>
      </c>
      <c r="H586" s="67" t="str">
        <f>IF(IFERROR(SEARCH(H$6,$D586),0)&gt;0,TRIM(VLOOKUP(H$6,'Lifeline-Capability XWalk'!$F$6:$G$38,2,FALSE)),"")</f>
        <v/>
      </c>
      <c r="I586" s="67" t="str">
        <f>IF(IFERROR(SEARCH(I$6,$D586),0)&gt;0,TRIM(VLOOKUP(I$6,'Lifeline-Capability XWalk'!$F$6:$G$38,2,FALSE)),"")</f>
        <v/>
      </c>
      <c r="J586" s="67" t="str">
        <f>IF(IFERROR(SEARCH(J$6,$D586),0)&gt;0,TRIM(VLOOKUP(J$6,'Lifeline-Capability XWalk'!$F$6:$G$38,2,FALSE)),"")</f>
        <v/>
      </c>
      <c r="K586" s="67" t="str">
        <f>IF(IFERROR(SEARCH(K$6,$D586),0)&gt;0,TRIM(VLOOKUP(K$6,'Lifeline-Capability XWalk'!$F$6:$G$38,2,FALSE)),"")</f>
        <v/>
      </c>
      <c r="L586" s="67" t="str">
        <f>IF(IFERROR(SEARCH(L$6,$D586),0)&gt;0,TRIM(VLOOKUP(L$6,'Lifeline-Capability XWalk'!$F$6:$G$38,2,FALSE)),"")</f>
        <v/>
      </c>
      <c r="M586" s="67" t="str">
        <f>IF(IFERROR(SEARCH(M$6,$D586),0)&gt;0,TRIM(VLOOKUP(M$6,'Lifeline-Capability XWalk'!$F$6:$G$38,2,FALSE)),"")</f>
        <v/>
      </c>
      <c r="N586" s="67" t="str">
        <f>IF(IFERROR(SEARCH(N$6,$D586),0)&gt;0,TRIM(VLOOKUP(N$6,'Lifeline-Capability XWalk'!$F$6:$G$38,2,FALSE)),"")</f>
        <v/>
      </c>
      <c r="O586" s="67" t="str">
        <f>IF(IFERROR(SEARCH(O$6,$D586),0)&gt;0,TRIM(VLOOKUP(O$6,'Lifeline-Capability XWalk'!$F$6:$G$38,2,FALSE)),"")</f>
        <v/>
      </c>
      <c r="P586" s="67" t="str">
        <f>IF(IFERROR(SEARCH(P$6,$D586),0)&gt;0,TRIM(VLOOKUP(P$6,'Lifeline-Capability XWalk'!$F$6:$G$38,2,FALSE)),"")</f>
        <v/>
      </c>
      <c r="Q586" s="67" t="str">
        <f>IF(IFERROR(SEARCH(Q$6,$D586),0)&gt;0,TRIM(VLOOKUP(Q$6,'Lifeline-Capability XWalk'!$F$6:$G$38,2,FALSE)),"")</f>
        <v/>
      </c>
      <c r="R586" s="67" t="str">
        <f>IF(IFERROR(SEARCH(R$6,$D586),0)&gt;0,TRIM(VLOOKUP(R$6,'Lifeline-Capability XWalk'!$F$6:$G$38,2,FALSE)),"")</f>
        <v/>
      </c>
      <c r="S586" s="67" t="str">
        <f>IF(IFERROR(SEARCH(S$6,$D586),0)&gt;0,TRIM(VLOOKUP(S$6,'Lifeline-Capability XWalk'!$F$6:$G$38,2,FALSE)),"")</f>
        <v/>
      </c>
      <c r="T586" s="67" t="str">
        <f>IF(IFERROR(SEARCH(T$6,$D586),0)&gt;0,TRIM(VLOOKUP(T$6,'Lifeline-Capability XWalk'!$F$6:$G$38,2,FALSE)),"")</f>
        <v/>
      </c>
      <c r="U586" s="67" t="str">
        <f>IF(IFERROR(SEARCH(U$6,$D586),0)&gt;0,TRIM(VLOOKUP(U$6,'Lifeline-Capability XWalk'!$F$6:$G$38,2,FALSE)),"")</f>
        <v/>
      </c>
      <c r="V586" s="67" t="str">
        <f>IF(IFERROR(SEARCH(V$6,$D586),0)&gt;0,TRIM(VLOOKUP(V$6,'Lifeline-Capability XWalk'!$F$6:$G$38,2,FALSE)),"")</f>
        <v/>
      </c>
      <c r="W586" s="67" t="str">
        <f>IF(IFERROR(SEARCH(W$6,$D586),0)&gt;0,TRIM(VLOOKUP(W$6,'Lifeline-Capability XWalk'!$F$6:$G$38,2,FALSE)),"")</f>
        <v/>
      </c>
      <c r="X586" s="67" t="str">
        <f>IF(IFERROR(SEARCH(X$6,$D586),0)&gt;0,TRIM(VLOOKUP(X$6,'Lifeline-Capability XWalk'!$F$6:$G$38,2,FALSE)),"")</f>
        <v/>
      </c>
      <c r="Y586" s="67" t="str">
        <f>IF(IFERROR(SEARCH(Y$6,$D586),0)&gt;0,TRIM(VLOOKUP(Y$6,'Lifeline-Capability XWalk'!$F$6:$G$38,2,FALSE)),"")</f>
        <v/>
      </c>
      <c r="Z586" s="67" t="str">
        <f>IF(IFERROR(SEARCH(Z$6,$D586),0)&gt;0,TRIM(VLOOKUP(Z$6,'Lifeline-Capability XWalk'!$F$6:$G$38,2,FALSE)),"")</f>
        <v/>
      </c>
      <c r="AA586" s="67" t="str">
        <f>IF(IFERROR(SEARCH(AA$6,$D586),0)&gt;0,TRIM(VLOOKUP(AA$6,'Lifeline-Capability XWalk'!$F$6:$G$38,2,FALSE)),"")</f>
        <v/>
      </c>
      <c r="AB586" s="67" t="str">
        <f>IF(IFERROR(SEARCH(AB$6,$D586),0)&gt;0,TRIM(VLOOKUP(AB$6,'Lifeline-Capability XWalk'!$F$6:$G$38,2,FALSE)),"")</f>
        <v/>
      </c>
      <c r="AC586" s="67" t="str">
        <f>IF(IFERROR(SEARCH(AC$6,$D586),0)&gt;0,TRIM(VLOOKUP(AC$6,'Lifeline-Capability XWalk'!$F$6:$G$38,2,FALSE)),"")</f>
        <v/>
      </c>
      <c r="AD586" s="67" t="str">
        <f>IF(IFERROR(SEARCH(AD$6,$D586),0)&gt;0,TRIM(VLOOKUP(AD$6,'Lifeline-Capability XWalk'!$F$6:$G$38,2,FALSE)),"")</f>
        <v/>
      </c>
      <c r="AE586" s="67" t="str">
        <f>IF(IFERROR(SEARCH(AE$6,$D586),0)&gt;0,TRIM(VLOOKUP(AE$6,'Lifeline-Capability XWalk'!$F$6:$G$38,2,FALSE)),"")</f>
        <v/>
      </c>
      <c r="AF586" s="67" t="str">
        <f>IF(IFERROR(SEARCH(AF$6,$D586),0)&gt;0,TRIM(VLOOKUP(AF$6,'Lifeline-Capability XWalk'!$F$6:$G$38,2,FALSE)),"")</f>
        <v>Communications</v>
      </c>
      <c r="AG586" s="67" t="str">
        <f>IF(IFERROR(SEARCH(AG$6,$D586),0)&gt;0,TRIM(VLOOKUP(AG$6,'Lifeline-Capability XWalk'!$F$6:$G$38,2,FALSE)),"")</f>
        <v/>
      </c>
      <c r="AH586" s="67" t="str">
        <f>IF(IFERROR(SEARCH(AH$6,$D586),0)&gt;0,TRIM(VLOOKUP(AH$6,'Lifeline-Capability XWalk'!$F$6:$G$38,2,FALSE)),"")</f>
        <v/>
      </c>
      <c r="AI586" s="67" t="str">
        <f>IF(IFERROR(SEARCH(AI$6,$D586),0)&gt;0,TRIM(VLOOKUP(AI$6,'Lifeline-Capability XWalk'!$F$6:$G$38,2,FALSE)),"")</f>
        <v/>
      </c>
      <c r="AJ586" s="67" t="str">
        <f>IF(IFERROR(SEARCH(AJ$6,$D586),0)&gt;0,TRIM(VLOOKUP(AJ$6,'Lifeline-Capability XWalk'!$F$6:$G$38,2,FALSE)),"")</f>
        <v/>
      </c>
      <c r="AK586" s="67" t="str">
        <f>IF(IFERROR(SEARCH(AK$6,$D586),0)&gt;0,TRIM(VLOOKUP(AK$6,'Lifeline-Capability XWalk'!$F$6:$G$38,2,FALSE)),"")</f>
        <v/>
      </c>
      <c r="AL586" s="68" t="str">
        <f>IF(IFERROR(SEARCH(AL$6,$D586),0)&gt;0,TRIM(VLOOKUP(AL$6,'Lifeline-Capability XWalk'!$F$6:$G$38,2,FALSE)),"")</f>
        <v/>
      </c>
      <c r="AM586" s="24" t="str">
        <f t="shared" si="34"/>
        <v/>
      </c>
      <c r="AN586" s="24" t="str">
        <f t="shared" si="35"/>
        <v/>
      </c>
      <c r="AO586" s="24" t="str">
        <f t="shared" si="35"/>
        <v/>
      </c>
      <c r="AP586" s="24" t="str">
        <f t="shared" si="35"/>
        <v/>
      </c>
      <c r="AQ586" s="24" t="str">
        <f t="shared" si="35"/>
        <v>Communications</v>
      </c>
      <c r="AR586" s="24" t="str">
        <f t="shared" si="35"/>
        <v/>
      </c>
      <c r="AS586" s="24" t="str">
        <f t="shared" si="35"/>
        <v/>
      </c>
      <c r="AT586" s="24" t="str">
        <f t="shared" si="35"/>
        <v/>
      </c>
      <c r="AU586" s="24" t="str">
        <f t="shared" si="35"/>
        <v/>
      </c>
    </row>
    <row r="587" spans="1:47" ht="32.1" customHeight="1" x14ac:dyDescent="0.2">
      <c r="A587" s="141" t="s">
        <v>1112</v>
      </c>
      <c r="B587" s="63" t="s">
        <v>1117</v>
      </c>
      <c r="C587" s="142" t="s">
        <v>1082</v>
      </c>
      <c r="D587" s="63" t="s">
        <v>1104</v>
      </c>
      <c r="E587" s="64" t="str">
        <f t="shared" si="32"/>
        <v>Communications</v>
      </c>
      <c r="F587" s="71" t="s">
        <v>237</v>
      </c>
      <c r="G587" s="66" t="str">
        <f>IF(IFERROR(SEARCH(G$6,$D587),0)&gt;0,TRIM(VLOOKUP(G$6,'Lifeline-Capability XWalk'!$F$6:$G$38,2,FALSE)),"")</f>
        <v/>
      </c>
      <c r="H587" s="67" t="str">
        <f>IF(IFERROR(SEARCH(H$6,$D587),0)&gt;0,TRIM(VLOOKUP(H$6,'Lifeline-Capability XWalk'!$F$6:$G$38,2,FALSE)),"")</f>
        <v/>
      </c>
      <c r="I587" s="67" t="str">
        <f>IF(IFERROR(SEARCH(I$6,$D587),0)&gt;0,TRIM(VLOOKUP(I$6,'Lifeline-Capability XWalk'!$F$6:$G$38,2,FALSE)),"")</f>
        <v/>
      </c>
      <c r="J587" s="67" t="str">
        <f>IF(IFERROR(SEARCH(J$6,$D587),0)&gt;0,TRIM(VLOOKUP(J$6,'Lifeline-Capability XWalk'!$F$6:$G$38,2,FALSE)),"")</f>
        <v/>
      </c>
      <c r="K587" s="67" t="str">
        <f>IF(IFERROR(SEARCH(K$6,$D587),0)&gt;0,TRIM(VLOOKUP(K$6,'Lifeline-Capability XWalk'!$F$6:$G$38,2,FALSE)),"")</f>
        <v/>
      </c>
      <c r="L587" s="67" t="str">
        <f>IF(IFERROR(SEARCH(L$6,$D587),0)&gt;0,TRIM(VLOOKUP(L$6,'Lifeline-Capability XWalk'!$F$6:$G$38,2,FALSE)),"")</f>
        <v/>
      </c>
      <c r="M587" s="67" t="str">
        <f>IF(IFERROR(SEARCH(M$6,$D587),0)&gt;0,TRIM(VLOOKUP(M$6,'Lifeline-Capability XWalk'!$F$6:$G$38,2,FALSE)),"")</f>
        <v/>
      </c>
      <c r="N587" s="67" t="str">
        <f>IF(IFERROR(SEARCH(N$6,$D587),0)&gt;0,TRIM(VLOOKUP(N$6,'Lifeline-Capability XWalk'!$F$6:$G$38,2,FALSE)),"")</f>
        <v/>
      </c>
      <c r="O587" s="67" t="str">
        <f>IF(IFERROR(SEARCH(O$6,$D587),0)&gt;0,TRIM(VLOOKUP(O$6,'Lifeline-Capability XWalk'!$F$6:$G$38,2,FALSE)),"")</f>
        <v/>
      </c>
      <c r="P587" s="67" t="str">
        <f>IF(IFERROR(SEARCH(P$6,$D587),0)&gt;0,TRIM(VLOOKUP(P$6,'Lifeline-Capability XWalk'!$F$6:$G$38,2,FALSE)),"")</f>
        <v/>
      </c>
      <c r="Q587" s="67" t="str">
        <f>IF(IFERROR(SEARCH(Q$6,$D587),0)&gt;0,TRIM(VLOOKUP(Q$6,'Lifeline-Capability XWalk'!$F$6:$G$38,2,FALSE)),"")</f>
        <v/>
      </c>
      <c r="R587" s="67" t="str">
        <f>IF(IFERROR(SEARCH(R$6,$D587),0)&gt;0,TRIM(VLOOKUP(R$6,'Lifeline-Capability XWalk'!$F$6:$G$38,2,FALSE)),"")</f>
        <v/>
      </c>
      <c r="S587" s="67" t="str">
        <f>IF(IFERROR(SEARCH(S$6,$D587),0)&gt;0,TRIM(VLOOKUP(S$6,'Lifeline-Capability XWalk'!$F$6:$G$38,2,FALSE)),"")</f>
        <v/>
      </c>
      <c r="T587" s="67" t="str">
        <f>IF(IFERROR(SEARCH(T$6,$D587),0)&gt;0,TRIM(VLOOKUP(T$6,'Lifeline-Capability XWalk'!$F$6:$G$38,2,FALSE)),"")</f>
        <v/>
      </c>
      <c r="U587" s="67" t="str">
        <f>IF(IFERROR(SEARCH(U$6,$D587),0)&gt;0,TRIM(VLOOKUP(U$6,'Lifeline-Capability XWalk'!$F$6:$G$38,2,FALSE)),"")</f>
        <v/>
      </c>
      <c r="V587" s="67" t="str">
        <f>IF(IFERROR(SEARCH(V$6,$D587),0)&gt;0,TRIM(VLOOKUP(V$6,'Lifeline-Capability XWalk'!$F$6:$G$38,2,FALSE)),"")</f>
        <v/>
      </c>
      <c r="W587" s="67" t="str">
        <f>IF(IFERROR(SEARCH(W$6,$D587),0)&gt;0,TRIM(VLOOKUP(W$6,'Lifeline-Capability XWalk'!$F$6:$G$38,2,FALSE)),"")</f>
        <v/>
      </c>
      <c r="X587" s="67" t="str">
        <f>IF(IFERROR(SEARCH(X$6,$D587),0)&gt;0,TRIM(VLOOKUP(X$6,'Lifeline-Capability XWalk'!$F$6:$G$38,2,FALSE)),"")</f>
        <v/>
      </c>
      <c r="Y587" s="67" t="str">
        <f>IF(IFERROR(SEARCH(Y$6,$D587),0)&gt;0,TRIM(VLOOKUP(Y$6,'Lifeline-Capability XWalk'!$F$6:$G$38,2,FALSE)),"")</f>
        <v/>
      </c>
      <c r="Z587" s="67" t="str">
        <f>IF(IFERROR(SEARCH(Z$6,$D587),0)&gt;0,TRIM(VLOOKUP(Z$6,'Lifeline-Capability XWalk'!$F$6:$G$38,2,FALSE)),"")</f>
        <v/>
      </c>
      <c r="AA587" s="67" t="str">
        <f>IF(IFERROR(SEARCH(AA$6,$D587),0)&gt;0,TRIM(VLOOKUP(AA$6,'Lifeline-Capability XWalk'!$F$6:$G$38,2,FALSE)),"")</f>
        <v/>
      </c>
      <c r="AB587" s="67" t="str">
        <f>IF(IFERROR(SEARCH(AB$6,$D587),0)&gt;0,TRIM(VLOOKUP(AB$6,'Lifeline-Capability XWalk'!$F$6:$G$38,2,FALSE)),"")</f>
        <v/>
      </c>
      <c r="AC587" s="67" t="str">
        <f>IF(IFERROR(SEARCH(AC$6,$D587),0)&gt;0,TRIM(VLOOKUP(AC$6,'Lifeline-Capability XWalk'!$F$6:$G$38,2,FALSE)),"")</f>
        <v/>
      </c>
      <c r="AD587" s="67" t="str">
        <f>IF(IFERROR(SEARCH(AD$6,$D587),0)&gt;0,TRIM(VLOOKUP(AD$6,'Lifeline-Capability XWalk'!$F$6:$G$38,2,FALSE)),"")</f>
        <v/>
      </c>
      <c r="AE587" s="67" t="str">
        <f>IF(IFERROR(SEARCH(AE$6,$D587),0)&gt;0,TRIM(VLOOKUP(AE$6,'Lifeline-Capability XWalk'!$F$6:$G$38,2,FALSE)),"")</f>
        <v/>
      </c>
      <c r="AF587" s="67" t="str">
        <f>IF(IFERROR(SEARCH(AF$6,$D587),0)&gt;0,TRIM(VLOOKUP(AF$6,'Lifeline-Capability XWalk'!$F$6:$G$38,2,FALSE)),"")</f>
        <v>Communications</v>
      </c>
      <c r="AG587" s="67" t="str">
        <f>IF(IFERROR(SEARCH(AG$6,$D587),0)&gt;0,TRIM(VLOOKUP(AG$6,'Lifeline-Capability XWalk'!$F$6:$G$38,2,FALSE)),"")</f>
        <v/>
      </c>
      <c r="AH587" s="67" t="str">
        <f>IF(IFERROR(SEARCH(AH$6,$D587),0)&gt;0,TRIM(VLOOKUP(AH$6,'Lifeline-Capability XWalk'!$F$6:$G$38,2,FALSE)),"")</f>
        <v/>
      </c>
      <c r="AI587" s="67" t="str">
        <f>IF(IFERROR(SEARCH(AI$6,$D587),0)&gt;0,TRIM(VLOOKUP(AI$6,'Lifeline-Capability XWalk'!$F$6:$G$38,2,FALSE)),"")</f>
        <v/>
      </c>
      <c r="AJ587" s="67" t="str">
        <f>IF(IFERROR(SEARCH(AJ$6,$D587),0)&gt;0,TRIM(VLOOKUP(AJ$6,'Lifeline-Capability XWalk'!$F$6:$G$38,2,FALSE)),"")</f>
        <v/>
      </c>
      <c r="AK587" s="67" t="str">
        <f>IF(IFERROR(SEARCH(AK$6,$D587),0)&gt;0,TRIM(VLOOKUP(AK$6,'Lifeline-Capability XWalk'!$F$6:$G$38,2,FALSE)),"")</f>
        <v/>
      </c>
      <c r="AL587" s="68" t="str">
        <f>IF(IFERROR(SEARCH(AL$6,$D587),0)&gt;0,TRIM(VLOOKUP(AL$6,'Lifeline-Capability XWalk'!$F$6:$G$38,2,FALSE)),"")</f>
        <v/>
      </c>
      <c r="AM587" s="24" t="str">
        <f t="shared" si="34"/>
        <v/>
      </c>
      <c r="AN587" s="24" t="str">
        <f t="shared" si="35"/>
        <v/>
      </c>
      <c r="AO587" s="24" t="str">
        <f t="shared" si="35"/>
        <v/>
      </c>
      <c r="AP587" s="24" t="str">
        <f t="shared" si="35"/>
        <v/>
      </c>
      <c r="AQ587" s="24" t="str">
        <f t="shared" si="35"/>
        <v>Communications</v>
      </c>
      <c r="AR587" s="24" t="str">
        <f t="shared" si="35"/>
        <v/>
      </c>
      <c r="AS587" s="24" t="str">
        <f t="shared" si="35"/>
        <v/>
      </c>
      <c r="AT587" s="24" t="str">
        <f t="shared" si="35"/>
        <v/>
      </c>
      <c r="AU587" s="24" t="str">
        <f t="shared" si="35"/>
        <v/>
      </c>
    </row>
    <row r="588" spans="1:47" ht="32.1" customHeight="1" x14ac:dyDescent="0.2">
      <c r="A588" s="141" t="s">
        <v>1112</v>
      </c>
      <c r="B588" s="63" t="s">
        <v>1117</v>
      </c>
      <c r="C588" s="142" t="s">
        <v>1082</v>
      </c>
      <c r="D588" s="63" t="s">
        <v>1104</v>
      </c>
      <c r="E588" s="64" t="str">
        <f t="shared" si="32"/>
        <v>Communications</v>
      </c>
      <c r="F588" s="65" t="s">
        <v>839</v>
      </c>
      <c r="G588" s="66" t="str">
        <f>IF(IFERROR(SEARCH(G$6,$D588),0)&gt;0,TRIM(VLOOKUP(G$6,'Lifeline-Capability XWalk'!$F$6:$G$38,2,FALSE)),"")</f>
        <v/>
      </c>
      <c r="H588" s="67" t="str">
        <f>IF(IFERROR(SEARCH(H$6,$D588),0)&gt;0,TRIM(VLOOKUP(H$6,'Lifeline-Capability XWalk'!$F$6:$G$38,2,FALSE)),"")</f>
        <v/>
      </c>
      <c r="I588" s="67" t="str">
        <f>IF(IFERROR(SEARCH(I$6,$D588),0)&gt;0,TRIM(VLOOKUP(I$6,'Lifeline-Capability XWalk'!$F$6:$G$38,2,FALSE)),"")</f>
        <v/>
      </c>
      <c r="J588" s="67" t="str">
        <f>IF(IFERROR(SEARCH(J$6,$D588),0)&gt;0,TRIM(VLOOKUP(J$6,'Lifeline-Capability XWalk'!$F$6:$G$38,2,FALSE)),"")</f>
        <v/>
      </c>
      <c r="K588" s="67" t="str">
        <f>IF(IFERROR(SEARCH(K$6,$D588),0)&gt;0,TRIM(VLOOKUP(K$6,'Lifeline-Capability XWalk'!$F$6:$G$38,2,FALSE)),"")</f>
        <v/>
      </c>
      <c r="L588" s="67" t="str">
        <f>IF(IFERROR(SEARCH(L$6,$D588),0)&gt;0,TRIM(VLOOKUP(L$6,'Lifeline-Capability XWalk'!$F$6:$G$38,2,FALSE)),"")</f>
        <v/>
      </c>
      <c r="M588" s="67" t="str">
        <f>IF(IFERROR(SEARCH(M$6,$D588),0)&gt;0,TRIM(VLOOKUP(M$6,'Lifeline-Capability XWalk'!$F$6:$G$38,2,FALSE)),"")</f>
        <v/>
      </c>
      <c r="N588" s="67" t="str">
        <f>IF(IFERROR(SEARCH(N$6,$D588),0)&gt;0,TRIM(VLOOKUP(N$6,'Lifeline-Capability XWalk'!$F$6:$G$38,2,FALSE)),"")</f>
        <v/>
      </c>
      <c r="O588" s="67" t="str">
        <f>IF(IFERROR(SEARCH(O$6,$D588),0)&gt;0,TRIM(VLOOKUP(O$6,'Lifeline-Capability XWalk'!$F$6:$G$38,2,FALSE)),"")</f>
        <v/>
      </c>
      <c r="P588" s="67" t="str">
        <f>IF(IFERROR(SEARCH(P$6,$D588),0)&gt;0,TRIM(VLOOKUP(P$6,'Lifeline-Capability XWalk'!$F$6:$G$38,2,FALSE)),"")</f>
        <v/>
      </c>
      <c r="Q588" s="67" t="str">
        <f>IF(IFERROR(SEARCH(Q$6,$D588),0)&gt;0,TRIM(VLOOKUP(Q$6,'Lifeline-Capability XWalk'!$F$6:$G$38,2,FALSE)),"")</f>
        <v/>
      </c>
      <c r="R588" s="67" t="str">
        <f>IF(IFERROR(SEARCH(R$6,$D588),0)&gt;0,TRIM(VLOOKUP(R$6,'Lifeline-Capability XWalk'!$F$6:$G$38,2,FALSE)),"")</f>
        <v/>
      </c>
      <c r="S588" s="67" t="str">
        <f>IF(IFERROR(SEARCH(S$6,$D588),0)&gt;0,TRIM(VLOOKUP(S$6,'Lifeline-Capability XWalk'!$F$6:$G$38,2,FALSE)),"")</f>
        <v/>
      </c>
      <c r="T588" s="67" t="str">
        <f>IF(IFERROR(SEARCH(T$6,$D588),0)&gt;0,TRIM(VLOOKUP(T$6,'Lifeline-Capability XWalk'!$F$6:$G$38,2,FALSE)),"")</f>
        <v/>
      </c>
      <c r="U588" s="67" t="str">
        <f>IF(IFERROR(SEARCH(U$6,$D588),0)&gt;0,TRIM(VLOOKUP(U$6,'Lifeline-Capability XWalk'!$F$6:$G$38,2,FALSE)),"")</f>
        <v/>
      </c>
      <c r="V588" s="67" t="str">
        <f>IF(IFERROR(SEARCH(V$6,$D588),0)&gt;0,TRIM(VLOOKUP(V$6,'Lifeline-Capability XWalk'!$F$6:$G$38,2,FALSE)),"")</f>
        <v/>
      </c>
      <c r="W588" s="67" t="str">
        <f>IF(IFERROR(SEARCH(W$6,$D588),0)&gt;0,TRIM(VLOOKUP(W$6,'Lifeline-Capability XWalk'!$F$6:$G$38,2,FALSE)),"")</f>
        <v/>
      </c>
      <c r="X588" s="67" t="str">
        <f>IF(IFERROR(SEARCH(X$6,$D588),0)&gt;0,TRIM(VLOOKUP(X$6,'Lifeline-Capability XWalk'!$F$6:$G$38,2,FALSE)),"")</f>
        <v/>
      </c>
      <c r="Y588" s="67" t="str">
        <f>IF(IFERROR(SEARCH(Y$6,$D588),0)&gt;0,TRIM(VLOOKUP(Y$6,'Lifeline-Capability XWalk'!$F$6:$G$38,2,FALSE)),"")</f>
        <v/>
      </c>
      <c r="Z588" s="67" t="str">
        <f>IF(IFERROR(SEARCH(Z$6,$D588),0)&gt;0,TRIM(VLOOKUP(Z$6,'Lifeline-Capability XWalk'!$F$6:$G$38,2,FALSE)),"")</f>
        <v/>
      </c>
      <c r="AA588" s="67" t="str">
        <f>IF(IFERROR(SEARCH(AA$6,$D588),0)&gt;0,TRIM(VLOOKUP(AA$6,'Lifeline-Capability XWalk'!$F$6:$G$38,2,FALSE)),"")</f>
        <v/>
      </c>
      <c r="AB588" s="67" t="str">
        <f>IF(IFERROR(SEARCH(AB$6,$D588),0)&gt;0,TRIM(VLOOKUP(AB$6,'Lifeline-Capability XWalk'!$F$6:$G$38,2,FALSE)),"")</f>
        <v/>
      </c>
      <c r="AC588" s="67" t="str">
        <f>IF(IFERROR(SEARCH(AC$6,$D588),0)&gt;0,TRIM(VLOOKUP(AC$6,'Lifeline-Capability XWalk'!$F$6:$G$38,2,FALSE)),"")</f>
        <v/>
      </c>
      <c r="AD588" s="67" t="str">
        <f>IF(IFERROR(SEARCH(AD$6,$D588),0)&gt;0,TRIM(VLOOKUP(AD$6,'Lifeline-Capability XWalk'!$F$6:$G$38,2,FALSE)),"")</f>
        <v/>
      </c>
      <c r="AE588" s="67" t="str">
        <f>IF(IFERROR(SEARCH(AE$6,$D588),0)&gt;0,TRIM(VLOOKUP(AE$6,'Lifeline-Capability XWalk'!$F$6:$G$38,2,FALSE)),"")</f>
        <v/>
      </c>
      <c r="AF588" s="67" t="str">
        <f>IF(IFERROR(SEARCH(AF$6,$D588),0)&gt;0,TRIM(VLOOKUP(AF$6,'Lifeline-Capability XWalk'!$F$6:$G$38,2,FALSE)),"")</f>
        <v>Communications</v>
      </c>
      <c r="AG588" s="67" t="str">
        <f>IF(IFERROR(SEARCH(AG$6,$D588),0)&gt;0,TRIM(VLOOKUP(AG$6,'Lifeline-Capability XWalk'!$F$6:$G$38,2,FALSE)),"")</f>
        <v/>
      </c>
      <c r="AH588" s="67" t="str">
        <f>IF(IFERROR(SEARCH(AH$6,$D588),0)&gt;0,TRIM(VLOOKUP(AH$6,'Lifeline-Capability XWalk'!$F$6:$G$38,2,FALSE)),"")</f>
        <v/>
      </c>
      <c r="AI588" s="67" t="str">
        <f>IF(IFERROR(SEARCH(AI$6,$D588),0)&gt;0,TRIM(VLOOKUP(AI$6,'Lifeline-Capability XWalk'!$F$6:$G$38,2,FALSE)),"")</f>
        <v/>
      </c>
      <c r="AJ588" s="67" t="str">
        <f>IF(IFERROR(SEARCH(AJ$6,$D588),0)&gt;0,TRIM(VLOOKUP(AJ$6,'Lifeline-Capability XWalk'!$F$6:$G$38,2,FALSE)),"")</f>
        <v/>
      </c>
      <c r="AK588" s="67" t="str">
        <f>IF(IFERROR(SEARCH(AK$6,$D588),0)&gt;0,TRIM(VLOOKUP(AK$6,'Lifeline-Capability XWalk'!$F$6:$G$38,2,FALSE)),"")</f>
        <v/>
      </c>
      <c r="AL588" s="68" t="str">
        <f>IF(IFERROR(SEARCH(AL$6,$D588),0)&gt;0,TRIM(VLOOKUP(AL$6,'Lifeline-Capability XWalk'!$F$6:$G$38,2,FALSE)),"")</f>
        <v/>
      </c>
      <c r="AM588" s="24" t="str">
        <f t="shared" si="34"/>
        <v/>
      </c>
      <c r="AN588" s="24" t="str">
        <f t="shared" si="35"/>
        <v/>
      </c>
      <c r="AO588" s="24" t="str">
        <f t="shared" si="35"/>
        <v/>
      </c>
      <c r="AP588" s="24" t="str">
        <f t="shared" si="35"/>
        <v/>
      </c>
      <c r="AQ588" s="24" t="str">
        <f t="shared" si="35"/>
        <v>Communications</v>
      </c>
      <c r="AR588" s="24" t="str">
        <f t="shared" si="35"/>
        <v/>
      </c>
      <c r="AS588" s="24" t="str">
        <f t="shared" si="35"/>
        <v/>
      </c>
      <c r="AT588" s="24" t="str">
        <f t="shared" si="35"/>
        <v/>
      </c>
      <c r="AU588" s="24" t="str">
        <f t="shared" si="35"/>
        <v/>
      </c>
    </row>
    <row r="589" spans="1:47" ht="32.1" customHeight="1" x14ac:dyDescent="0.2">
      <c r="A589" s="141" t="s">
        <v>1112</v>
      </c>
      <c r="B589" s="63" t="s">
        <v>1121</v>
      </c>
      <c r="C589" s="142" t="s">
        <v>1082</v>
      </c>
      <c r="D589" s="63" t="s">
        <v>1104</v>
      </c>
      <c r="E589" s="64" t="str">
        <f t="shared" si="32"/>
        <v>Communications</v>
      </c>
      <c r="F589" s="71" t="s">
        <v>751</v>
      </c>
      <c r="G589" s="66" t="str">
        <f>IF(IFERROR(SEARCH(G$6,$D589),0)&gt;0,TRIM(VLOOKUP(G$6,'Lifeline-Capability XWalk'!$F$6:$G$38,2,FALSE)),"")</f>
        <v/>
      </c>
      <c r="H589" s="67" t="str">
        <f>IF(IFERROR(SEARCH(H$6,$D589),0)&gt;0,TRIM(VLOOKUP(H$6,'Lifeline-Capability XWalk'!$F$6:$G$38,2,FALSE)),"")</f>
        <v/>
      </c>
      <c r="I589" s="67" t="str">
        <f>IF(IFERROR(SEARCH(I$6,$D589),0)&gt;0,TRIM(VLOOKUP(I$6,'Lifeline-Capability XWalk'!$F$6:$G$38,2,FALSE)),"")</f>
        <v/>
      </c>
      <c r="J589" s="67" t="str">
        <f>IF(IFERROR(SEARCH(J$6,$D589),0)&gt;0,TRIM(VLOOKUP(J$6,'Lifeline-Capability XWalk'!$F$6:$G$38,2,FALSE)),"")</f>
        <v/>
      </c>
      <c r="K589" s="67" t="str">
        <f>IF(IFERROR(SEARCH(K$6,$D589),0)&gt;0,TRIM(VLOOKUP(K$6,'Lifeline-Capability XWalk'!$F$6:$G$38,2,FALSE)),"")</f>
        <v/>
      </c>
      <c r="L589" s="67" t="str">
        <f>IF(IFERROR(SEARCH(L$6,$D589),0)&gt;0,TRIM(VLOOKUP(L$6,'Lifeline-Capability XWalk'!$F$6:$G$38,2,FALSE)),"")</f>
        <v/>
      </c>
      <c r="M589" s="67" t="str">
        <f>IF(IFERROR(SEARCH(M$6,$D589),0)&gt;0,TRIM(VLOOKUP(M$6,'Lifeline-Capability XWalk'!$F$6:$G$38,2,FALSE)),"")</f>
        <v/>
      </c>
      <c r="N589" s="67" t="str">
        <f>IF(IFERROR(SEARCH(N$6,$D589),0)&gt;0,TRIM(VLOOKUP(N$6,'Lifeline-Capability XWalk'!$F$6:$G$38,2,FALSE)),"")</f>
        <v/>
      </c>
      <c r="O589" s="67" t="str">
        <f>IF(IFERROR(SEARCH(O$6,$D589),0)&gt;0,TRIM(VLOOKUP(O$6,'Lifeline-Capability XWalk'!$F$6:$G$38,2,FALSE)),"")</f>
        <v/>
      </c>
      <c r="P589" s="67" t="str">
        <f>IF(IFERROR(SEARCH(P$6,$D589),0)&gt;0,TRIM(VLOOKUP(P$6,'Lifeline-Capability XWalk'!$F$6:$G$38,2,FALSE)),"")</f>
        <v/>
      </c>
      <c r="Q589" s="67" t="str">
        <f>IF(IFERROR(SEARCH(Q$6,$D589),0)&gt;0,TRIM(VLOOKUP(Q$6,'Lifeline-Capability XWalk'!$F$6:$G$38,2,FALSE)),"")</f>
        <v/>
      </c>
      <c r="R589" s="67" t="str">
        <f>IF(IFERROR(SEARCH(R$6,$D589),0)&gt;0,TRIM(VLOOKUP(R$6,'Lifeline-Capability XWalk'!$F$6:$G$38,2,FALSE)),"")</f>
        <v/>
      </c>
      <c r="S589" s="67" t="str">
        <f>IF(IFERROR(SEARCH(S$6,$D589),0)&gt;0,TRIM(VLOOKUP(S$6,'Lifeline-Capability XWalk'!$F$6:$G$38,2,FALSE)),"")</f>
        <v/>
      </c>
      <c r="T589" s="67" t="str">
        <f>IF(IFERROR(SEARCH(T$6,$D589),0)&gt;0,TRIM(VLOOKUP(T$6,'Lifeline-Capability XWalk'!$F$6:$G$38,2,FALSE)),"")</f>
        <v/>
      </c>
      <c r="U589" s="67" t="str">
        <f>IF(IFERROR(SEARCH(U$6,$D589),0)&gt;0,TRIM(VLOOKUP(U$6,'Lifeline-Capability XWalk'!$F$6:$G$38,2,FALSE)),"")</f>
        <v/>
      </c>
      <c r="V589" s="67" t="str">
        <f>IF(IFERROR(SEARCH(V$6,$D589),0)&gt;0,TRIM(VLOOKUP(V$6,'Lifeline-Capability XWalk'!$F$6:$G$38,2,FALSE)),"")</f>
        <v/>
      </c>
      <c r="W589" s="67" t="str">
        <f>IF(IFERROR(SEARCH(W$6,$D589),0)&gt;0,TRIM(VLOOKUP(W$6,'Lifeline-Capability XWalk'!$F$6:$G$38,2,FALSE)),"")</f>
        <v/>
      </c>
      <c r="X589" s="67" t="str">
        <f>IF(IFERROR(SEARCH(X$6,$D589),0)&gt;0,TRIM(VLOOKUP(X$6,'Lifeline-Capability XWalk'!$F$6:$G$38,2,FALSE)),"")</f>
        <v/>
      </c>
      <c r="Y589" s="67" t="str">
        <f>IF(IFERROR(SEARCH(Y$6,$D589),0)&gt;0,TRIM(VLOOKUP(Y$6,'Lifeline-Capability XWalk'!$F$6:$G$38,2,FALSE)),"")</f>
        <v/>
      </c>
      <c r="Z589" s="67" t="str">
        <f>IF(IFERROR(SEARCH(Z$6,$D589),0)&gt;0,TRIM(VLOOKUP(Z$6,'Lifeline-Capability XWalk'!$F$6:$G$38,2,FALSE)),"")</f>
        <v/>
      </c>
      <c r="AA589" s="67" t="str">
        <f>IF(IFERROR(SEARCH(AA$6,$D589),0)&gt;0,TRIM(VLOOKUP(AA$6,'Lifeline-Capability XWalk'!$F$6:$G$38,2,FALSE)),"")</f>
        <v/>
      </c>
      <c r="AB589" s="67" t="str">
        <f>IF(IFERROR(SEARCH(AB$6,$D589),0)&gt;0,TRIM(VLOOKUP(AB$6,'Lifeline-Capability XWalk'!$F$6:$G$38,2,FALSE)),"")</f>
        <v/>
      </c>
      <c r="AC589" s="67" t="str">
        <f>IF(IFERROR(SEARCH(AC$6,$D589),0)&gt;0,TRIM(VLOOKUP(AC$6,'Lifeline-Capability XWalk'!$F$6:$G$38,2,FALSE)),"")</f>
        <v/>
      </c>
      <c r="AD589" s="67" t="str">
        <f>IF(IFERROR(SEARCH(AD$6,$D589),0)&gt;0,TRIM(VLOOKUP(AD$6,'Lifeline-Capability XWalk'!$F$6:$G$38,2,FALSE)),"")</f>
        <v/>
      </c>
      <c r="AE589" s="67" t="str">
        <f>IF(IFERROR(SEARCH(AE$6,$D589),0)&gt;0,TRIM(VLOOKUP(AE$6,'Lifeline-Capability XWalk'!$F$6:$G$38,2,FALSE)),"")</f>
        <v/>
      </c>
      <c r="AF589" s="67" t="str">
        <f>IF(IFERROR(SEARCH(AF$6,$D589),0)&gt;0,TRIM(VLOOKUP(AF$6,'Lifeline-Capability XWalk'!$F$6:$G$38,2,FALSE)),"")</f>
        <v>Communications</v>
      </c>
      <c r="AG589" s="67" t="str">
        <f>IF(IFERROR(SEARCH(AG$6,$D589),0)&gt;0,TRIM(VLOOKUP(AG$6,'Lifeline-Capability XWalk'!$F$6:$G$38,2,FALSE)),"")</f>
        <v/>
      </c>
      <c r="AH589" s="67" t="str">
        <f>IF(IFERROR(SEARCH(AH$6,$D589),0)&gt;0,TRIM(VLOOKUP(AH$6,'Lifeline-Capability XWalk'!$F$6:$G$38,2,FALSE)),"")</f>
        <v/>
      </c>
      <c r="AI589" s="67" t="str">
        <f>IF(IFERROR(SEARCH(AI$6,$D589),0)&gt;0,TRIM(VLOOKUP(AI$6,'Lifeline-Capability XWalk'!$F$6:$G$38,2,FALSE)),"")</f>
        <v/>
      </c>
      <c r="AJ589" s="67" t="str">
        <f>IF(IFERROR(SEARCH(AJ$6,$D589),0)&gt;0,TRIM(VLOOKUP(AJ$6,'Lifeline-Capability XWalk'!$F$6:$G$38,2,FALSE)),"")</f>
        <v/>
      </c>
      <c r="AK589" s="67" t="str">
        <f>IF(IFERROR(SEARCH(AK$6,$D589),0)&gt;0,TRIM(VLOOKUP(AK$6,'Lifeline-Capability XWalk'!$F$6:$G$38,2,FALSE)),"")</f>
        <v/>
      </c>
      <c r="AL589" s="68" t="str">
        <f>IF(IFERROR(SEARCH(AL$6,$D589),0)&gt;0,TRIM(VLOOKUP(AL$6,'Lifeline-Capability XWalk'!$F$6:$G$38,2,FALSE)),"")</f>
        <v/>
      </c>
      <c r="AM589" s="24" t="str">
        <f t="shared" si="34"/>
        <v/>
      </c>
      <c r="AN589" s="24" t="str">
        <f t="shared" si="35"/>
        <v/>
      </c>
      <c r="AO589" s="24" t="str">
        <f t="shared" si="35"/>
        <v/>
      </c>
      <c r="AP589" s="24" t="str">
        <f t="shared" si="35"/>
        <v/>
      </c>
      <c r="AQ589" s="24" t="str">
        <f t="shared" si="35"/>
        <v>Communications</v>
      </c>
      <c r="AR589" s="24" t="str">
        <f t="shared" si="35"/>
        <v/>
      </c>
      <c r="AS589" s="24" t="str">
        <f t="shared" si="35"/>
        <v/>
      </c>
      <c r="AT589" s="24" t="str">
        <f t="shared" si="35"/>
        <v/>
      </c>
      <c r="AU589" s="24" t="str">
        <f t="shared" si="35"/>
        <v/>
      </c>
    </row>
    <row r="590" spans="1:47" ht="32.1" customHeight="1" x14ac:dyDescent="0.2">
      <c r="A590" s="143" t="s">
        <v>1112</v>
      </c>
      <c r="B590" s="69" t="s">
        <v>1121</v>
      </c>
      <c r="C590" s="144" t="s">
        <v>1082</v>
      </c>
      <c r="D590" s="69" t="s">
        <v>1104</v>
      </c>
      <c r="E590" s="64" t="str">
        <f t="shared" si="32"/>
        <v>Communications</v>
      </c>
      <c r="F590" s="70" t="s">
        <v>1134</v>
      </c>
      <c r="G590" s="66" t="str">
        <f>IF(IFERROR(SEARCH(G$6,$D590),0)&gt;0,TRIM(VLOOKUP(G$6,'Lifeline-Capability XWalk'!$F$6:$G$38,2,FALSE)),"")</f>
        <v/>
      </c>
      <c r="H590" s="67" t="str">
        <f>IF(IFERROR(SEARCH(H$6,$D590),0)&gt;0,TRIM(VLOOKUP(H$6,'Lifeline-Capability XWalk'!$F$6:$G$38,2,FALSE)),"")</f>
        <v/>
      </c>
      <c r="I590" s="67" t="str">
        <f>IF(IFERROR(SEARCH(I$6,$D590),0)&gt;0,TRIM(VLOOKUP(I$6,'Lifeline-Capability XWalk'!$F$6:$G$38,2,FALSE)),"")</f>
        <v/>
      </c>
      <c r="J590" s="67" t="str">
        <f>IF(IFERROR(SEARCH(J$6,$D590),0)&gt;0,TRIM(VLOOKUP(J$6,'Lifeline-Capability XWalk'!$F$6:$G$38,2,FALSE)),"")</f>
        <v/>
      </c>
      <c r="K590" s="67" t="str">
        <f>IF(IFERROR(SEARCH(K$6,$D590),0)&gt;0,TRIM(VLOOKUP(K$6,'Lifeline-Capability XWalk'!$F$6:$G$38,2,FALSE)),"")</f>
        <v/>
      </c>
      <c r="L590" s="67" t="str">
        <f>IF(IFERROR(SEARCH(L$6,$D590),0)&gt;0,TRIM(VLOOKUP(L$6,'Lifeline-Capability XWalk'!$F$6:$G$38,2,FALSE)),"")</f>
        <v/>
      </c>
      <c r="M590" s="67" t="str">
        <f>IF(IFERROR(SEARCH(M$6,$D590),0)&gt;0,TRIM(VLOOKUP(M$6,'Lifeline-Capability XWalk'!$F$6:$G$38,2,FALSE)),"")</f>
        <v/>
      </c>
      <c r="N590" s="67" t="str">
        <f>IF(IFERROR(SEARCH(N$6,$D590),0)&gt;0,TRIM(VLOOKUP(N$6,'Lifeline-Capability XWalk'!$F$6:$G$38,2,FALSE)),"")</f>
        <v/>
      </c>
      <c r="O590" s="67" t="str">
        <f>IF(IFERROR(SEARCH(O$6,$D590),0)&gt;0,TRIM(VLOOKUP(O$6,'Lifeline-Capability XWalk'!$F$6:$G$38,2,FALSE)),"")</f>
        <v/>
      </c>
      <c r="P590" s="67" t="str">
        <f>IF(IFERROR(SEARCH(P$6,$D590),0)&gt;0,TRIM(VLOOKUP(P$6,'Lifeline-Capability XWalk'!$F$6:$G$38,2,FALSE)),"")</f>
        <v/>
      </c>
      <c r="Q590" s="67" t="str">
        <f>IF(IFERROR(SEARCH(Q$6,$D590),0)&gt;0,TRIM(VLOOKUP(Q$6,'Lifeline-Capability XWalk'!$F$6:$G$38,2,FALSE)),"")</f>
        <v/>
      </c>
      <c r="R590" s="67" t="str">
        <f>IF(IFERROR(SEARCH(R$6,$D590),0)&gt;0,TRIM(VLOOKUP(R$6,'Lifeline-Capability XWalk'!$F$6:$G$38,2,FALSE)),"")</f>
        <v/>
      </c>
      <c r="S590" s="67" t="str">
        <f>IF(IFERROR(SEARCH(S$6,$D590),0)&gt;0,TRIM(VLOOKUP(S$6,'Lifeline-Capability XWalk'!$F$6:$G$38,2,FALSE)),"")</f>
        <v/>
      </c>
      <c r="T590" s="67" t="str">
        <f>IF(IFERROR(SEARCH(T$6,$D590),0)&gt;0,TRIM(VLOOKUP(T$6,'Lifeline-Capability XWalk'!$F$6:$G$38,2,FALSE)),"")</f>
        <v/>
      </c>
      <c r="U590" s="67" t="str">
        <f>IF(IFERROR(SEARCH(U$6,$D590),0)&gt;0,TRIM(VLOOKUP(U$6,'Lifeline-Capability XWalk'!$F$6:$G$38,2,FALSE)),"")</f>
        <v/>
      </c>
      <c r="V590" s="67" t="str">
        <f>IF(IFERROR(SEARCH(V$6,$D590),0)&gt;0,TRIM(VLOOKUP(V$6,'Lifeline-Capability XWalk'!$F$6:$G$38,2,FALSE)),"")</f>
        <v/>
      </c>
      <c r="W590" s="67" t="str">
        <f>IF(IFERROR(SEARCH(W$6,$D590),0)&gt;0,TRIM(VLOOKUP(W$6,'Lifeline-Capability XWalk'!$F$6:$G$38,2,FALSE)),"")</f>
        <v/>
      </c>
      <c r="X590" s="67" t="str">
        <f>IF(IFERROR(SEARCH(X$6,$D590),0)&gt;0,TRIM(VLOOKUP(X$6,'Lifeline-Capability XWalk'!$F$6:$G$38,2,FALSE)),"")</f>
        <v/>
      </c>
      <c r="Y590" s="67" t="str">
        <f>IF(IFERROR(SEARCH(Y$6,$D590),0)&gt;0,TRIM(VLOOKUP(Y$6,'Lifeline-Capability XWalk'!$F$6:$G$38,2,FALSE)),"")</f>
        <v/>
      </c>
      <c r="Z590" s="67" t="str">
        <f>IF(IFERROR(SEARCH(Z$6,$D590),0)&gt;0,TRIM(VLOOKUP(Z$6,'Lifeline-Capability XWalk'!$F$6:$G$38,2,FALSE)),"")</f>
        <v/>
      </c>
      <c r="AA590" s="67" t="str">
        <f>IF(IFERROR(SEARCH(AA$6,$D590),0)&gt;0,TRIM(VLOOKUP(AA$6,'Lifeline-Capability XWalk'!$F$6:$G$38,2,FALSE)),"")</f>
        <v/>
      </c>
      <c r="AB590" s="67" t="str">
        <f>IF(IFERROR(SEARCH(AB$6,$D590),0)&gt;0,TRIM(VLOOKUP(AB$6,'Lifeline-Capability XWalk'!$F$6:$G$38,2,FALSE)),"")</f>
        <v/>
      </c>
      <c r="AC590" s="67" t="str">
        <f>IF(IFERROR(SEARCH(AC$6,$D590),0)&gt;0,TRIM(VLOOKUP(AC$6,'Lifeline-Capability XWalk'!$F$6:$G$38,2,FALSE)),"")</f>
        <v/>
      </c>
      <c r="AD590" s="67" t="str">
        <f>IF(IFERROR(SEARCH(AD$6,$D590),0)&gt;0,TRIM(VLOOKUP(AD$6,'Lifeline-Capability XWalk'!$F$6:$G$38,2,FALSE)),"")</f>
        <v/>
      </c>
      <c r="AE590" s="67" t="str">
        <f>IF(IFERROR(SEARCH(AE$6,$D590),0)&gt;0,TRIM(VLOOKUP(AE$6,'Lifeline-Capability XWalk'!$F$6:$G$38,2,FALSE)),"")</f>
        <v/>
      </c>
      <c r="AF590" s="67" t="str">
        <f>IF(IFERROR(SEARCH(AF$6,$D590),0)&gt;0,TRIM(VLOOKUP(AF$6,'Lifeline-Capability XWalk'!$F$6:$G$38,2,FALSE)),"")</f>
        <v>Communications</v>
      </c>
      <c r="AG590" s="67" t="str">
        <f>IF(IFERROR(SEARCH(AG$6,$D590),0)&gt;0,TRIM(VLOOKUP(AG$6,'Lifeline-Capability XWalk'!$F$6:$G$38,2,FALSE)),"")</f>
        <v/>
      </c>
      <c r="AH590" s="67" t="str">
        <f>IF(IFERROR(SEARCH(AH$6,$D590),0)&gt;0,TRIM(VLOOKUP(AH$6,'Lifeline-Capability XWalk'!$F$6:$G$38,2,FALSE)),"")</f>
        <v/>
      </c>
      <c r="AI590" s="67" t="str">
        <f>IF(IFERROR(SEARCH(AI$6,$D590),0)&gt;0,TRIM(VLOOKUP(AI$6,'Lifeline-Capability XWalk'!$F$6:$G$38,2,FALSE)),"")</f>
        <v/>
      </c>
      <c r="AJ590" s="67" t="str">
        <f>IF(IFERROR(SEARCH(AJ$6,$D590),0)&gt;0,TRIM(VLOOKUP(AJ$6,'Lifeline-Capability XWalk'!$F$6:$G$38,2,FALSE)),"")</f>
        <v/>
      </c>
      <c r="AK590" s="67" t="str">
        <f>IF(IFERROR(SEARCH(AK$6,$D590),0)&gt;0,TRIM(VLOOKUP(AK$6,'Lifeline-Capability XWalk'!$F$6:$G$38,2,FALSE)),"")</f>
        <v/>
      </c>
      <c r="AL590" s="68" t="str">
        <f>IF(IFERROR(SEARCH(AL$6,$D590),0)&gt;0,TRIM(VLOOKUP(AL$6,'Lifeline-Capability XWalk'!$F$6:$G$38,2,FALSE)),"")</f>
        <v/>
      </c>
      <c r="AM590" s="24" t="str">
        <f t="shared" si="34"/>
        <v/>
      </c>
      <c r="AN590" s="24" t="str">
        <f t="shared" si="35"/>
        <v/>
      </c>
      <c r="AO590" s="24" t="str">
        <f t="shared" si="35"/>
        <v/>
      </c>
      <c r="AP590" s="24" t="str">
        <f t="shared" si="35"/>
        <v/>
      </c>
      <c r="AQ590" s="24" t="str">
        <f t="shared" si="35"/>
        <v>Communications</v>
      </c>
      <c r="AR590" s="24" t="str">
        <f t="shared" si="35"/>
        <v/>
      </c>
      <c r="AS590" s="24" t="str">
        <f t="shared" si="35"/>
        <v/>
      </c>
      <c r="AT590" s="24" t="str">
        <f t="shared" si="35"/>
        <v/>
      </c>
      <c r="AU590" s="24" t="str">
        <f t="shared" si="35"/>
        <v/>
      </c>
    </row>
    <row r="591" spans="1:47" ht="32.1" customHeight="1" x14ac:dyDescent="0.2">
      <c r="A591" s="141" t="s">
        <v>1112</v>
      </c>
      <c r="B591" s="63" t="s">
        <v>1121</v>
      </c>
      <c r="C591" s="142" t="s">
        <v>1082</v>
      </c>
      <c r="D591" s="63" t="s">
        <v>1104</v>
      </c>
      <c r="E591" s="64" t="str">
        <f t="shared" si="32"/>
        <v>Communications</v>
      </c>
      <c r="F591" s="65" t="s">
        <v>289</v>
      </c>
      <c r="G591" s="66" t="str">
        <f>IF(IFERROR(SEARCH(G$6,$D591),0)&gt;0,TRIM(VLOOKUP(G$6,'Lifeline-Capability XWalk'!$F$6:$G$38,2,FALSE)),"")</f>
        <v/>
      </c>
      <c r="H591" s="67" t="str">
        <f>IF(IFERROR(SEARCH(H$6,$D591),0)&gt;0,TRIM(VLOOKUP(H$6,'Lifeline-Capability XWalk'!$F$6:$G$38,2,FALSE)),"")</f>
        <v/>
      </c>
      <c r="I591" s="67" t="str">
        <f>IF(IFERROR(SEARCH(I$6,$D591),0)&gt;0,TRIM(VLOOKUP(I$6,'Lifeline-Capability XWalk'!$F$6:$G$38,2,FALSE)),"")</f>
        <v/>
      </c>
      <c r="J591" s="67" t="str">
        <f>IF(IFERROR(SEARCH(J$6,$D591),0)&gt;0,TRIM(VLOOKUP(J$6,'Lifeline-Capability XWalk'!$F$6:$G$38,2,FALSE)),"")</f>
        <v/>
      </c>
      <c r="K591" s="67" t="str">
        <f>IF(IFERROR(SEARCH(K$6,$D591),0)&gt;0,TRIM(VLOOKUP(K$6,'Lifeline-Capability XWalk'!$F$6:$G$38,2,FALSE)),"")</f>
        <v/>
      </c>
      <c r="L591" s="67" t="str">
        <f>IF(IFERROR(SEARCH(L$6,$D591),0)&gt;0,TRIM(VLOOKUP(L$6,'Lifeline-Capability XWalk'!$F$6:$G$38,2,FALSE)),"")</f>
        <v/>
      </c>
      <c r="M591" s="67" t="str">
        <f>IF(IFERROR(SEARCH(M$6,$D591),0)&gt;0,TRIM(VLOOKUP(M$6,'Lifeline-Capability XWalk'!$F$6:$G$38,2,FALSE)),"")</f>
        <v/>
      </c>
      <c r="N591" s="67" t="str">
        <f>IF(IFERROR(SEARCH(N$6,$D591),0)&gt;0,TRIM(VLOOKUP(N$6,'Lifeline-Capability XWalk'!$F$6:$G$38,2,FALSE)),"")</f>
        <v/>
      </c>
      <c r="O591" s="67" t="str">
        <f>IF(IFERROR(SEARCH(O$6,$D591),0)&gt;0,TRIM(VLOOKUP(O$6,'Lifeline-Capability XWalk'!$F$6:$G$38,2,FALSE)),"")</f>
        <v/>
      </c>
      <c r="P591" s="67" t="str">
        <f>IF(IFERROR(SEARCH(P$6,$D591),0)&gt;0,TRIM(VLOOKUP(P$6,'Lifeline-Capability XWalk'!$F$6:$G$38,2,FALSE)),"")</f>
        <v/>
      </c>
      <c r="Q591" s="67" t="str">
        <f>IF(IFERROR(SEARCH(Q$6,$D591),0)&gt;0,TRIM(VLOOKUP(Q$6,'Lifeline-Capability XWalk'!$F$6:$G$38,2,FALSE)),"")</f>
        <v/>
      </c>
      <c r="R591" s="67" t="str">
        <f>IF(IFERROR(SEARCH(R$6,$D591),0)&gt;0,TRIM(VLOOKUP(R$6,'Lifeline-Capability XWalk'!$F$6:$G$38,2,FALSE)),"")</f>
        <v/>
      </c>
      <c r="S591" s="67" t="str">
        <f>IF(IFERROR(SEARCH(S$6,$D591),0)&gt;0,TRIM(VLOOKUP(S$6,'Lifeline-Capability XWalk'!$F$6:$G$38,2,FALSE)),"")</f>
        <v/>
      </c>
      <c r="T591" s="67" t="str">
        <f>IF(IFERROR(SEARCH(T$6,$D591),0)&gt;0,TRIM(VLOOKUP(T$6,'Lifeline-Capability XWalk'!$F$6:$G$38,2,FALSE)),"")</f>
        <v/>
      </c>
      <c r="U591" s="67" t="str">
        <f>IF(IFERROR(SEARCH(U$6,$D591),0)&gt;0,TRIM(VLOOKUP(U$6,'Lifeline-Capability XWalk'!$F$6:$G$38,2,FALSE)),"")</f>
        <v/>
      </c>
      <c r="V591" s="67" t="str">
        <f>IF(IFERROR(SEARCH(V$6,$D591),0)&gt;0,TRIM(VLOOKUP(V$6,'Lifeline-Capability XWalk'!$F$6:$G$38,2,FALSE)),"")</f>
        <v/>
      </c>
      <c r="W591" s="67" t="str">
        <f>IF(IFERROR(SEARCH(W$6,$D591),0)&gt;0,TRIM(VLOOKUP(W$6,'Lifeline-Capability XWalk'!$F$6:$G$38,2,FALSE)),"")</f>
        <v/>
      </c>
      <c r="X591" s="67" t="str">
        <f>IF(IFERROR(SEARCH(X$6,$D591),0)&gt;0,TRIM(VLOOKUP(X$6,'Lifeline-Capability XWalk'!$F$6:$G$38,2,FALSE)),"")</f>
        <v/>
      </c>
      <c r="Y591" s="67" t="str">
        <f>IF(IFERROR(SEARCH(Y$6,$D591),0)&gt;0,TRIM(VLOOKUP(Y$6,'Lifeline-Capability XWalk'!$F$6:$G$38,2,FALSE)),"")</f>
        <v/>
      </c>
      <c r="Z591" s="67" t="str">
        <f>IF(IFERROR(SEARCH(Z$6,$D591),0)&gt;0,TRIM(VLOOKUP(Z$6,'Lifeline-Capability XWalk'!$F$6:$G$38,2,FALSE)),"")</f>
        <v/>
      </c>
      <c r="AA591" s="67" t="str">
        <f>IF(IFERROR(SEARCH(AA$6,$D591),0)&gt;0,TRIM(VLOOKUP(AA$6,'Lifeline-Capability XWalk'!$F$6:$G$38,2,FALSE)),"")</f>
        <v/>
      </c>
      <c r="AB591" s="67" t="str">
        <f>IF(IFERROR(SEARCH(AB$6,$D591),0)&gt;0,TRIM(VLOOKUP(AB$6,'Lifeline-Capability XWalk'!$F$6:$G$38,2,FALSE)),"")</f>
        <v/>
      </c>
      <c r="AC591" s="67" t="str">
        <f>IF(IFERROR(SEARCH(AC$6,$D591),0)&gt;0,TRIM(VLOOKUP(AC$6,'Lifeline-Capability XWalk'!$F$6:$G$38,2,FALSE)),"")</f>
        <v/>
      </c>
      <c r="AD591" s="67" t="str">
        <f>IF(IFERROR(SEARCH(AD$6,$D591),0)&gt;0,TRIM(VLOOKUP(AD$6,'Lifeline-Capability XWalk'!$F$6:$G$38,2,FALSE)),"")</f>
        <v/>
      </c>
      <c r="AE591" s="67" t="str">
        <f>IF(IFERROR(SEARCH(AE$6,$D591),0)&gt;0,TRIM(VLOOKUP(AE$6,'Lifeline-Capability XWalk'!$F$6:$G$38,2,FALSE)),"")</f>
        <v/>
      </c>
      <c r="AF591" s="67" t="str">
        <f>IF(IFERROR(SEARCH(AF$6,$D591),0)&gt;0,TRIM(VLOOKUP(AF$6,'Lifeline-Capability XWalk'!$F$6:$G$38,2,FALSE)),"")</f>
        <v>Communications</v>
      </c>
      <c r="AG591" s="67" t="str">
        <f>IF(IFERROR(SEARCH(AG$6,$D591),0)&gt;0,TRIM(VLOOKUP(AG$6,'Lifeline-Capability XWalk'!$F$6:$G$38,2,FALSE)),"")</f>
        <v/>
      </c>
      <c r="AH591" s="67" t="str">
        <f>IF(IFERROR(SEARCH(AH$6,$D591),0)&gt;0,TRIM(VLOOKUP(AH$6,'Lifeline-Capability XWalk'!$F$6:$G$38,2,FALSE)),"")</f>
        <v/>
      </c>
      <c r="AI591" s="67" t="str">
        <f>IF(IFERROR(SEARCH(AI$6,$D591),0)&gt;0,TRIM(VLOOKUP(AI$6,'Lifeline-Capability XWalk'!$F$6:$G$38,2,FALSE)),"")</f>
        <v/>
      </c>
      <c r="AJ591" s="67" t="str">
        <f>IF(IFERROR(SEARCH(AJ$6,$D591),0)&gt;0,TRIM(VLOOKUP(AJ$6,'Lifeline-Capability XWalk'!$F$6:$G$38,2,FALSE)),"")</f>
        <v/>
      </c>
      <c r="AK591" s="67" t="str">
        <f>IF(IFERROR(SEARCH(AK$6,$D591),0)&gt;0,TRIM(VLOOKUP(AK$6,'Lifeline-Capability XWalk'!$F$6:$G$38,2,FALSE)),"")</f>
        <v/>
      </c>
      <c r="AL591" s="68" t="str">
        <f>IF(IFERROR(SEARCH(AL$6,$D591),0)&gt;0,TRIM(VLOOKUP(AL$6,'Lifeline-Capability XWalk'!$F$6:$G$38,2,FALSE)),"")</f>
        <v/>
      </c>
      <c r="AM591" s="24" t="str">
        <f t="shared" si="34"/>
        <v/>
      </c>
      <c r="AN591" s="24" t="str">
        <f t="shared" si="35"/>
        <v/>
      </c>
      <c r="AO591" s="24" t="str">
        <f t="shared" si="35"/>
        <v/>
      </c>
      <c r="AP591" s="24" t="str">
        <f t="shared" si="35"/>
        <v/>
      </c>
      <c r="AQ591" s="24" t="str">
        <f t="shared" si="35"/>
        <v>Communications</v>
      </c>
      <c r="AR591" s="24" t="str">
        <f t="shared" si="35"/>
        <v/>
      </c>
      <c r="AS591" s="24" t="str">
        <f t="shared" si="35"/>
        <v/>
      </c>
      <c r="AT591" s="24" t="str">
        <f t="shared" si="35"/>
        <v/>
      </c>
      <c r="AU591" s="24" t="str">
        <f t="shared" si="35"/>
        <v/>
      </c>
    </row>
    <row r="592" spans="1:47" ht="32.1" customHeight="1" x14ac:dyDescent="0.2">
      <c r="A592" s="141" t="s">
        <v>1112</v>
      </c>
      <c r="B592" s="142" t="s">
        <v>1121</v>
      </c>
      <c r="C592" s="142" t="s">
        <v>1082</v>
      </c>
      <c r="D592" s="63" t="s">
        <v>1104</v>
      </c>
      <c r="E592" s="64" t="str">
        <f t="shared" si="32"/>
        <v>Communications</v>
      </c>
      <c r="F592" s="75" t="s">
        <v>1422</v>
      </c>
      <c r="G592" s="66" t="str">
        <f>IF(IFERROR(SEARCH(G$6,$D592),0)&gt;0,TRIM(VLOOKUP(G$6,'Lifeline-Capability XWalk'!$F$6:$G$38,2,FALSE)),"")</f>
        <v/>
      </c>
      <c r="H592" s="67" t="str">
        <f>IF(IFERROR(SEARCH(H$6,$D592),0)&gt;0,TRIM(VLOOKUP(H$6,'Lifeline-Capability XWalk'!$F$6:$G$38,2,FALSE)),"")</f>
        <v/>
      </c>
      <c r="I592" s="67" t="str">
        <f>IF(IFERROR(SEARCH(I$6,$D592),0)&gt;0,TRIM(VLOOKUP(I$6,'Lifeline-Capability XWalk'!$F$6:$G$38,2,FALSE)),"")</f>
        <v/>
      </c>
      <c r="J592" s="67" t="str">
        <f>IF(IFERROR(SEARCH(J$6,$D592),0)&gt;0,TRIM(VLOOKUP(J$6,'Lifeline-Capability XWalk'!$F$6:$G$38,2,FALSE)),"")</f>
        <v/>
      </c>
      <c r="K592" s="67" t="str">
        <f>IF(IFERROR(SEARCH(K$6,$D592),0)&gt;0,TRIM(VLOOKUP(K$6,'Lifeline-Capability XWalk'!$F$6:$G$38,2,FALSE)),"")</f>
        <v/>
      </c>
      <c r="L592" s="67" t="str">
        <f>IF(IFERROR(SEARCH(L$6,$D592),0)&gt;0,TRIM(VLOOKUP(L$6,'Lifeline-Capability XWalk'!$F$6:$G$38,2,FALSE)),"")</f>
        <v/>
      </c>
      <c r="M592" s="67" t="str">
        <f>IF(IFERROR(SEARCH(M$6,$D592),0)&gt;0,TRIM(VLOOKUP(M$6,'Lifeline-Capability XWalk'!$F$6:$G$38,2,FALSE)),"")</f>
        <v/>
      </c>
      <c r="N592" s="67" t="str">
        <f>IF(IFERROR(SEARCH(N$6,$D592),0)&gt;0,TRIM(VLOOKUP(N$6,'Lifeline-Capability XWalk'!$F$6:$G$38,2,FALSE)),"")</f>
        <v/>
      </c>
      <c r="O592" s="67" t="str">
        <f>IF(IFERROR(SEARCH(O$6,$D592),0)&gt;0,TRIM(VLOOKUP(O$6,'Lifeline-Capability XWalk'!$F$6:$G$38,2,FALSE)),"")</f>
        <v/>
      </c>
      <c r="P592" s="67" t="str">
        <f>IF(IFERROR(SEARCH(P$6,$D592),0)&gt;0,TRIM(VLOOKUP(P$6,'Lifeline-Capability XWalk'!$F$6:$G$38,2,FALSE)),"")</f>
        <v/>
      </c>
      <c r="Q592" s="67" t="str">
        <f>IF(IFERROR(SEARCH(Q$6,$D592),0)&gt;0,TRIM(VLOOKUP(Q$6,'Lifeline-Capability XWalk'!$F$6:$G$38,2,FALSE)),"")</f>
        <v/>
      </c>
      <c r="R592" s="67" t="str">
        <f>IF(IFERROR(SEARCH(R$6,$D592),0)&gt;0,TRIM(VLOOKUP(R$6,'Lifeline-Capability XWalk'!$F$6:$G$38,2,FALSE)),"")</f>
        <v/>
      </c>
      <c r="S592" s="67" t="str">
        <f>IF(IFERROR(SEARCH(S$6,$D592),0)&gt;0,TRIM(VLOOKUP(S$6,'Lifeline-Capability XWalk'!$F$6:$G$38,2,FALSE)),"")</f>
        <v/>
      </c>
      <c r="T592" s="67" t="str">
        <f>IF(IFERROR(SEARCH(T$6,$D592),0)&gt;0,TRIM(VLOOKUP(T$6,'Lifeline-Capability XWalk'!$F$6:$G$38,2,FALSE)),"")</f>
        <v/>
      </c>
      <c r="U592" s="67" t="str">
        <f>IF(IFERROR(SEARCH(U$6,$D592),0)&gt;0,TRIM(VLOOKUP(U$6,'Lifeline-Capability XWalk'!$F$6:$G$38,2,FALSE)),"")</f>
        <v/>
      </c>
      <c r="V592" s="67" t="str">
        <f>IF(IFERROR(SEARCH(V$6,$D592),0)&gt;0,TRIM(VLOOKUP(V$6,'Lifeline-Capability XWalk'!$F$6:$G$38,2,FALSE)),"")</f>
        <v/>
      </c>
      <c r="W592" s="67" t="str">
        <f>IF(IFERROR(SEARCH(W$6,$D592),0)&gt;0,TRIM(VLOOKUP(W$6,'Lifeline-Capability XWalk'!$F$6:$G$38,2,FALSE)),"")</f>
        <v/>
      </c>
      <c r="X592" s="67" t="str">
        <f>IF(IFERROR(SEARCH(X$6,$D592),0)&gt;0,TRIM(VLOOKUP(X$6,'Lifeline-Capability XWalk'!$F$6:$G$38,2,FALSE)),"")</f>
        <v/>
      </c>
      <c r="Y592" s="67" t="str">
        <f>IF(IFERROR(SEARCH(Y$6,$D592),0)&gt;0,TRIM(VLOOKUP(Y$6,'Lifeline-Capability XWalk'!$F$6:$G$38,2,FALSE)),"")</f>
        <v/>
      </c>
      <c r="Z592" s="67" t="str">
        <f>IF(IFERROR(SEARCH(Z$6,$D592),0)&gt;0,TRIM(VLOOKUP(Z$6,'Lifeline-Capability XWalk'!$F$6:$G$38,2,FALSE)),"")</f>
        <v/>
      </c>
      <c r="AA592" s="67" t="str">
        <f>IF(IFERROR(SEARCH(AA$6,$D592),0)&gt;0,TRIM(VLOOKUP(AA$6,'Lifeline-Capability XWalk'!$F$6:$G$38,2,FALSE)),"")</f>
        <v/>
      </c>
      <c r="AB592" s="67" t="str">
        <f>IF(IFERROR(SEARCH(AB$6,$D592),0)&gt;0,TRIM(VLOOKUP(AB$6,'Lifeline-Capability XWalk'!$F$6:$G$38,2,FALSE)),"")</f>
        <v/>
      </c>
      <c r="AC592" s="67" t="str">
        <f>IF(IFERROR(SEARCH(AC$6,$D592),0)&gt;0,TRIM(VLOOKUP(AC$6,'Lifeline-Capability XWalk'!$F$6:$G$38,2,FALSE)),"")</f>
        <v/>
      </c>
      <c r="AD592" s="67" t="str">
        <f>IF(IFERROR(SEARCH(AD$6,$D592),0)&gt;0,TRIM(VLOOKUP(AD$6,'Lifeline-Capability XWalk'!$F$6:$G$38,2,FALSE)),"")</f>
        <v/>
      </c>
      <c r="AE592" s="67" t="str">
        <f>IF(IFERROR(SEARCH(AE$6,$D592),0)&gt;0,TRIM(VLOOKUP(AE$6,'Lifeline-Capability XWalk'!$F$6:$G$38,2,FALSE)),"")</f>
        <v/>
      </c>
      <c r="AF592" s="67" t="str">
        <f>IF(IFERROR(SEARCH(AF$6,$D592),0)&gt;0,TRIM(VLOOKUP(AF$6,'Lifeline-Capability XWalk'!$F$6:$G$38,2,FALSE)),"")</f>
        <v>Communications</v>
      </c>
      <c r="AG592" s="67" t="str">
        <f>IF(IFERROR(SEARCH(AG$6,$D592),0)&gt;0,TRIM(VLOOKUP(AG$6,'Lifeline-Capability XWalk'!$F$6:$G$38,2,FALSE)),"")</f>
        <v/>
      </c>
      <c r="AH592" s="67" t="str">
        <f>IF(IFERROR(SEARCH(AH$6,$D592),0)&gt;0,TRIM(VLOOKUP(AH$6,'Lifeline-Capability XWalk'!$F$6:$G$38,2,FALSE)),"")</f>
        <v/>
      </c>
      <c r="AI592" s="67" t="str">
        <f>IF(IFERROR(SEARCH(AI$6,$D592),0)&gt;0,TRIM(VLOOKUP(AI$6,'Lifeline-Capability XWalk'!$F$6:$G$38,2,FALSE)),"")</f>
        <v/>
      </c>
      <c r="AJ592" s="67" t="str">
        <f>IF(IFERROR(SEARCH(AJ$6,$D592),0)&gt;0,TRIM(VLOOKUP(AJ$6,'Lifeline-Capability XWalk'!$F$6:$G$38,2,FALSE)),"")</f>
        <v/>
      </c>
      <c r="AK592" s="67" t="str">
        <f>IF(IFERROR(SEARCH(AK$6,$D592),0)&gt;0,TRIM(VLOOKUP(AK$6,'Lifeline-Capability XWalk'!$F$6:$G$38,2,FALSE)),"")</f>
        <v/>
      </c>
      <c r="AL592" s="68" t="str">
        <f>IF(IFERROR(SEARCH(AL$6,$D592),0)&gt;0,TRIM(VLOOKUP(AL$6,'Lifeline-Capability XWalk'!$F$6:$G$38,2,FALSE)),"")</f>
        <v/>
      </c>
      <c r="AM592" s="24" t="str">
        <f t="shared" si="34"/>
        <v/>
      </c>
      <c r="AN592" s="24" t="str">
        <f t="shared" si="35"/>
        <v/>
      </c>
      <c r="AO592" s="24" t="str">
        <f t="shared" si="35"/>
        <v/>
      </c>
      <c r="AP592" s="24" t="str">
        <f t="shared" si="35"/>
        <v/>
      </c>
      <c r="AQ592" s="24" t="str">
        <f t="shared" si="35"/>
        <v>Communications</v>
      </c>
      <c r="AR592" s="24" t="str">
        <f t="shared" si="35"/>
        <v/>
      </c>
      <c r="AS592" s="24" t="str">
        <f t="shared" si="35"/>
        <v/>
      </c>
      <c r="AT592" s="24" t="str">
        <f t="shared" si="35"/>
        <v/>
      </c>
      <c r="AU592" s="24" t="str">
        <f t="shared" si="35"/>
        <v/>
      </c>
    </row>
    <row r="593" spans="1:47" ht="32.1" customHeight="1" x14ac:dyDescent="0.2">
      <c r="A593" s="141" t="s">
        <v>1114</v>
      </c>
      <c r="B593" s="63" t="s">
        <v>1120</v>
      </c>
      <c r="C593" s="142" t="s">
        <v>1082</v>
      </c>
      <c r="D593" s="63" t="s">
        <v>1107</v>
      </c>
      <c r="E593" s="64" t="str">
        <f t="shared" si="32"/>
        <v>Communications</v>
      </c>
      <c r="F593" s="65" t="s">
        <v>173</v>
      </c>
      <c r="G593" s="66" t="str">
        <f>IF(IFERROR(SEARCH(G$6,$D593),0)&gt;0,TRIM(VLOOKUP(G$6,'Lifeline-Capability XWalk'!$F$6:$G$38,2,FALSE)),"")</f>
        <v/>
      </c>
      <c r="H593" s="67" t="str">
        <f>IF(IFERROR(SEARCH(H$6,$D593),0)&gt;0,TRIM(VLOOKUP(H$6,'Lifeline-Capability XWalk'!$F$6:$G$38,2,FALSE)),"")</f>
        <v/>
      </c>
      <c r="I593" s="67" t="str">
        <f>IF(IFERROR(SEARCH(I$6,$D593),0)&gt;0,TRIM(VLOOKUP(I$6,'Lifeline-Capability XWalk'!$F$6:$G$38,2,FALSE)),"")</f>
        <v/>
      </c>
      <c r="J593" s="67" t="str">
        <f>IF(IFERROR(SEARCH(J$6,$D593),0)&gt;0,TRIM(VLOOKUP(J$6,'Lifeline-Capability XWalk'!$F$6:$G$38,2,FALSE)),"")</f>
        <v/>
      </c>
      <c r="K593" s="67" t="str">
        <f>IF(IFERROR(SEARCH(K$6,$D593),0)&gt;0,TRIM(VLOOKUP(K$6,'Lifeline-Capability XWalk'!$F$6:$G$38,2,FALSE)),"")</f>
        <v/>
      </c>
      <c r="L593" s="67" t="str">
        <f>IF(IFERROR(SEARCH(L$6,$D593),0)&gt;0,TRIM(VLOOKUP(L$6,'Lifeline-Capability XWalk'!$F$6:$G$38,2,FALSE)),"")</f>
        <v/>
      </c>
      <c r="M593" s="67" t="str">
        <f>IF(IFERROR(SEARCH(M$6,$D593),0)&gt;0,TRIM(VLOOKUP(M$6,'Lifeline-Capability XWalk'!$F$6:$G$38,2,FALSE)),"")</f>
        <v/>
      </c>
      <c r="N593" s="67" t="str">
        <f>IF(IFERROR(SEARCH(N$6,$D593),0)&gt;0,TRIM(VLOOKUP(N$6,'Lifeline-Capability XWalk'!$F$6:$G$38,2,FALSE)),"")</f>
        <v/>
      </c>
      <c r="O593" s="67" t="str">
        <f>IF(IFERROR(SEARCH(O$6,$D593),0)&gt;0,TRIM(VLOOKUP(O$6,'Lifeline-Capability XWalk'!$F$6:$G$38,2,FALSE)),"")</f>
        <v/>
      </c>
      <c r="P593" s="67" t="str">
        <f>IF(IFERROR(SEARCH(P$6,$D593),0)&gt;0,TRIM(VLOOKUP(P$6,'Lifeline-Capability XWalk'!$F$6:$G$38,2,FALSE)),"")</f>
        <v/>
      </c>
      <c r="Q593" s="67" t="str">
        <f>IF(IFERROR(SEARCH(Q$6,$D593),0)&gt;0,TRIM(VLOOKUP(Q$6,'Lifeline-Capability XWalk'!$F$6:$G$38,2,FALSE)),"")</f>
        <v/>
      </c>
      <c r="R593" s="67" t="str">
        <f>IF(IFERROR(SEARCH(R$6,$D593),0)&gt;0,TRIM(VLOOKUP(R$6,'Lifeline-Capability XWalk'!$F$6:$G$38,2,FALSE)),"")</f>
        <v/>
      </c>
      <c r="S593" s="67" t="str">
        <f>IF(IFERROR(SEARCH(S$6,$D593),0)&gt;0,TRIM(VLOOKUP(S$6,'Lifeline-Capability XWalk'!$F$6:$G$38,2,FALSE)),"")</f>
        <v/>
      </c>
      <c r="T593" s="67" t="str">
        <f>IF(IFERROR(SEARCH(T$6,$D593),0)&gt;0,TRIM(VLOOKUP(T$6,'Lifeline-Capability XWalk'!$F$6:$G$38,2,FALSE)),"")</f>
        <v/>
      </c>
      <c r="U593" s="67" t="str">
        <f>IF(IFERROR(SEARCH(U$6,$D593),0)&gt;0,TRIM(VLOOKUP(U$6,'Lifeline-Capability XWalk'!$F$6:$G$38,2,FALSE)),"")</f>
        <v/>
      </c>
      <c r="V593" s="67" t="str">
        <f>IF(IFERROR(SEARCH(V$6,$D593),0)&gt;0,TRIM(VLOOKUP(V$6,'Lifeline-Capability XWalk'!$F$6:$G$38,2,FALSE)),"")</f>
        <v/>
      </c>
      <c r="W593" s="67" t="str">
        <f>IF(IFERROR(SEARCH(W$6,$D593),0)&gt;0,TRIM(VLOOKUP(W$6,'Lifeline-Capability XWalk'!$F$6:$G$38,2,FALSE)),"")</f>
        <v/>
      </c>
      <c r="X593" s="67" t="str">
        <f>IF(IFERROR(SEARCH(X$6,$D593),0)&gt;0,TRIM(VLOOKUP(X$6,'Lifeline-Capability XWalk'!$F$6:$G$38,2,FALSE)),"")</f>
        <v/>
      </c>
      <c r="Y593" s="67" t="str">
        <f>IF(IFERROR(SEARCH(Y$6,$D593),0)&gt;0,TRIM(VLOOKUP(Y$6,'Lifeline-Capability XWalk'!$F$6:$G$38,2,FALSE)),"")</f>
        <v/>
      </c>
      <c r="Z593" s="67" t="str">
        <f>IF(IFERROR(SEARCH(Z$6,$D593),0)&gt;0,TRIM(VLOOKUP(Z$6,'Lifeline-Capability XWalk'!$F$6:$G$38,2,FALSE)),"")</f>
        <v/>
      </c>
      <c r="AA593" s="67" t="str">
        <f>IF(IFERROR(SEARCH(AA$6,$D593),0)&gt;0,TRIM(VLOOKUP(AA$6,'Lifeline-Capability XWalk'!$F$6:$G$38,2,FALSE)),"")</f>
        <v/>
      </c>
      <c r="AB593" s="67" t="str">
        <f>IF(IFERROR(SEARCH(AB$6,$D593),0)&gt;0,TRIM(VLOOKUP(AB$6,'Lifeline-Capability XWalk'!$F$6:$G$38,2,FALSE)),"")</f>
        <v/>
      </c>
      <c r="AC593" s="67" t="str">
        <f>IF(IFERROR(SEARCH(AC$6,$D593),0)&gt;0,TRIM(VLOOKUP(AC$6,'Lifeline-Capability XWalk'!$F$6:$G$38,2,FALSE)),"")</f>
        <v/>
      </c>
      <c r="AD593" s="67" t="str">
        <f>IF(IFERROR(SEARCH(AD$6,$D593),0)&gt;0,TRIM(VLOOKUP(AD$6,'Lifeline-Capability XWalk'!$F$6:$G$38,2,FALSE)),"")</f>
        <v/>
      </c>
      <c r="AE593" s="67" t="str">
        <f>IF(IFERROR(SEARCH(AE$6,$D593),0)&gt;0,TRIM(VLOOKUP(AE$6,'Lifeline-Capability XWalk'!$F$6:$G$38,2,FALSE)),"")</f>
        <v/>
      </c>
      <c r="AF593" s="67" t="str">
        <f>IF(IFERROR(SEARCH(AF$6,$D593),0)&gt;0,TRIM(VLOOKUP(AF$6,'Lifeline-Capability XWalk'!$F$6:$G$38,2,FALSE)),"")</f>
        <v>Communications</v>
      </c>
      <c r="AG593" s="67" t="str">
        <f>IF(IFERROR(SEARCH(AG$6,$D593),0)&gt;0,TRIM(VLOOKUP(AG$6,'Lifeline-Capability XWalk'!$F$6:$G$38,2,FALSE)),"")</f>
        <v/>
      </c>
      <c r="AH593" s="67" t="str">
        <f>IF(IFERROR(SEARCH(AH$6,$D593),0)&gt;0,TRIM(VLOOKUP(AH$6,'Lifeline-Capability XWalk'!$F$6:$G$38,2,FALSE)),"")</f>
        <v/>
      </c>
      <c r="AI593" s="67" t="str">
        <f>IF(IFERROR(SEARCH(AI$6,$D593),0)&gt;0,TRIM(VLOOKUP(AI$6,'Lifeline-Capability XWalk'!$F$6:$G$38,2,FALSE)),"")</f>
        <v/>
      </c>
      <c r="AJ593" s="67" t="str">
        <f>IF(IFERROR(SEARCH(AJ$6,$D593),0)&gt;0,TRIM(VLOOKUP(AJ$6,'Lifeline-Capability XWalk'!$F$6:$G$38,2,FALSE)),"")</f>
        <v/>
      </c>
      <c r="AK593" s="67" t="str">
        <f>IF(IFERROR(SEARCH(AK$6,$D593),0)&gt;0,TRIM(VLOOKUP(AK$6,'Lifeline-Capability XWalk'!$F$6:$G$38,2,FALSE)),"")</f>
        <v/>
      </c>
      <c r="AL593" s="68" t="str">
        <f>IF(IFERROR(SEARCH(AL$6,$D593),0)&gt;0,TRIM(VLOOKUP(AL$6,'Lifeline-Capability XWalk'!$F$6:$G$38,2,FALSE)),"")</f>
        <v/>
      </c>
      <c r="AM593" s="24" t="str">
        <f t="shared" si="34"/>
        <v/>
      </c>
      <c r="AN593" s="24" t="str">
        <f t="shared" si="35"/>
        <v/>
      </c>
      <c r="AO593" s="24" t="str">
        <f t="shared" si="35"/>
        <v/>
      </c>
      <c r="AP593" s="24" t="str">
        <f t="shared" si="35"/>
        <v/>
      </c>
      <c r="AQ593" s="24" t="str">
        <f t="shared" si="35"/>
        <v>Communications</v>
      </c>
      <c r="AR593" s="24" t="str">
        <f t="shared" si="35"/>
        <v/>
      </c>
      <c r="AS593" s="24" t="str">
        <f t="shared" si="35"/>
        <v/>
      </c>
      <c r="AT593" s="24" t="str">
        <f t="shared" si="35"/>
        <v/>
      </c>
      <c r="AU593" s="24" t="str">
        <f t="shared" si="35"/>
        <v/>
      </c>
    </row>
    <row r="594" spans="1:47" ht="32.1" customHeight="1" x14ac:dyDescent="0.2">
      <c r="A594" s="141" t="s">
        <v>1114</v>
      </c>
      <c r="B594" s="63" t="s">
        <v>1118</v>
      </c>
      <c r="C594" s="142" t="s">
        <v>1082</v>
      </c>
      <c r="D594" s="63" t="s">
        <v>1266</v>
      </c>
      <c r="E594" s="64" t="str">
        <f t="shared" si="32"/>
        <v>Communications</v>
      </c>
      <c r="F594" s="65" t="s">
        <v>54</v>
      </c>
      <c r="G594" s="66" t="str">
        <f>IF(IFERROR(SEARCH(G$6,$D594),0)&gt;0,TRIM(VLOOKUP(G$6,'Lifeline-Capability XWalk'!$F$6:$G$38,2,FALSE)),"")</f>
        <v/>
      </c>
      <c r="H594" s="67" t="str">
        <f>IF(IFERROR(SEARCH(H$6,$D594),0)&gt;0,TRIM(VLOOKUP(H$6,'Lifeline-Capability XWalk'!$F$6:$G$38,2,FALSE)),"")</f>
        <v/>
      </c>
      <c r="I594" s="67" t="str">
        <f>IF(IFERROR(SEARCH(I$6,$D594),0)&gt;0,TRIM(VLOOKUP(I$6,'Lifeline-Capability XWalk'!$F$6:$G$38,2,FALSE)),"")</f>
        <v/>
      </c>
      <c r="J594" s="67" t="str">
        <f>IF(IFERROR(SEARCH(J$6,$D594),0)&gt;0,TRIM(VLOOKUP(J$6,'Lifeline-Capability XWalk'!$F$6:$G$38,2,FALSE)),"")</f>
        <v/>
      </c>
      <c r="K594" s="67" t="str">
        <f>IF(IFERROR(SEARCH(K$6,$D594),0)&gt;0,TRIM(VLOOKUP(K$6,'Lifeline-Capability XWalk'!$F$6:$G$38,2,FALSE)),"")</f>
        <v/>
      </c>
      <c r="L594" s="67" t="str">
        <f>IF(IFERROR(SEARCH(L$6,$D594),0)&gt;0,TRIM(VLOOKUP(L$6,'Lifeline-Capability XWalk'!$F$6:$G$38,2,FALSE)),"")</f>
        <v/>
      </c>
      <c r="M594" s="67" t="str">
        <f>IF(IFERROR(SEARCH(M$6,$D594),0)&gt;0,TRIM(VLOOKUP(M$6,'Lifeline-Capability XWalk'!$F$6:$G$38,2,FALSE)),"")</f>
        <v/>
      </c>
      <c r="N594" s="67" t="str">
        <f>IF(IFERROR(SEARCH(N$6,$D594),0)&gt;0,TRIM(VLOOKUP(N$6,'Lifeline-Capability XWalk'!$F$6:$G$38,2,FALSE)),"")</f>
        <v/>
      </c>
      <c r="O594" s="67" t="str">
        <f>IF(IFERROR(SEARCH(O$6,$D594),0)&gt;0,TRIM(VLOOKUP(O$6,'Lifeline-Capability XWalk'!$F$6:$G$38,2,FALSE)),"")</f>
        <v/>
      </c>
      <c r="P594" s="67" t="str">
        <f>IF(IFERROR(SEARCH(P$6,$D594),0)&gt;0,TRIM(VLOOKUP(P$6,'Lifeline-Capability XWalk'!$F$6:$G$38,2,FALSE)),"")</f>
        <v/>
      </c>
      <c r="Q594" s="67" t="str">
        <f>IF(IFERROR(SEARCH(Q$6,$D594),0)&gt;0,TRIM(VLOOKUP(Q$6,'Lifeline-Capability XWalk'!$F$6:$G$38,2,FALSE)),"")</f>
        <v/>
      </c>
      <c r="R594" s="67" t="str">
        <f>IF(IFERROR(SEARCH(R$6,$D594),0)&gt;0,TRIM(VLOOKUP(R$6,'Lifeline-Capability XWalk'!$F$6:$G$38,2,FALSE)),"")</f>
        <v/>
      </c>
      <c r="S594" s="67" t="str">
        <f>IF(IFERROR(SEARCH(S$6,$D594),0)&gt;0,TRIM(VLOOKUP(S$6,'Lifeline-Capability XWalk'!$F$6:$G$38,2,FALSE)),"")</f>
        <v/>
      </c>
      <c r="T594" s="67" t="str">
        <f>IF(IFERROR(SEARCH(T$6,$D594),0)&gt;0,TRIM(VLOOKUP(T$6,'Lifeline-Capability XWalk'!$F$6:$G$38,2,FALSE)),"")</f>
        <v/>
      </c>
      <c r="U594" s="67" t="str">
        <f>IF(IFERROR(SEARCH(U$6,$D594),0)&gt;0,TRIM(VLOOKUP(U$6,'Lifeline-Capability XWalk'!$F$6:$G$38,2,FALSE)),"")</f>
        <v/>
      </c>
      <c r="V594" s="67" t="str">
        <f>IF(IFERROR(SEARCH(V$6,$D594),0)&gt;0,TRIM(VLOOKUP(V$6,'Lifeline-Capability XWalk'!$F$6:$G$38,2,FALSE)),"")</f>
        <v/>
      </c>
      <c r="W594" s="67" t="str">
        <f>IF(IFERROR(SEARCH(W$6,$D594),0)&gt;0,TRIM(VLOOKUP(W$6,'Lifeline-Capability XWalk'!$F$6:$G$38,2,FALSE)),"")</f>
        <v/>
      </c>
      <c r="X594" s="67" t="str">
        <f>IF(IFERROR(SEARCH(X$6,$D594),0)&gt;0,TRIM(VLOOKUP(X$6,'Lifeline-Capability XWalk'!$F$6:$G$38,2,FALSE)),"")</f>
        <v/>
      </c>
      <c r="Y594" s="67" t="str">
        <f>IF(IFERROR(SEARCH(Y$6,$D594),0)&gt;0,TRIM(VLOOKUP(Y$6,'Lifeline-Capability XWalk'!$F$6:$G$38,2,FALSE)),"")</f>
        <v/>
      </c>
      <c r="Z594" s="67" t="str">
        <f>IF(IFERROR(SEARCH(Z$6,$D594),0)&gt;0,TRIM(VLOOKUP(Z$6,'Lifeline-Capability XWalk'!$F$6:$G$38,2,FALSE)),"")</f>
        <v/>
      </c>
      <c r="AA594" s="67" t="str">
        <f>IF(IFERROR(SEARCH(AA$6,$D594),0)&gt;0,TRIM(VLOOKUP(AA$6,'Lifeline-Capability XWalk'!$F$6:$G$38,2,FALSE)),"")</f>
        <v/>
      </c>
      <c r="AB594" s="67" t="str">
        <f>IF(IFERROR(SEARCH(AB$6,$D594),0)&gt;0,TRIM(VLOOKUP(AB$6,'Lifeline-Capability XWalk'!$F$6:$G$38,2,FALSE)),"")</f>
        <v/>
      </c>
      <c r="AC594" s="67" t="str">
        <f>IF(IFERROR(SEARCH(AC$6,$D594),0)&gt;0,TRIM(VLOOKUP(AC$6,'Lifeline-Capability XWalk'!$F$6:$G$38,2,FALSE)),"")</f>
        <v/>
      </c>
      <c r="AD594" s="67" t="str">
        <f>IF(IFERROR(SEARCH(AD$6,$D594),0)&gt;0,TRIM(VLOOKUP(AD$6,'Lifeline-Capability XWalk'!$F$6:$G$38,2,FALSE)),"")</f>
        <v/>
      </c>
      <c r="AE594" s="67" t="str">
        <f>IF(IFERROR(SEARCH(AE$6,$D594),0)&gt;0,TRIM(VLOOKUP(AE$6,'Lifeline-Capability XWalk'!$F$6:$G$38,2,FALSE)),"")</f>
        <v/>
      </c>
      <c r="AF594" s="67" t="str">
        <f>IF(IFERROR(SEARCH(AF$6,$D594),0)&gt;0,TRIM(VLOOKUP(AF$6,'Lifeline-Capability XWalk'!$F$6:$G$38,2,FALSE)),"")</f>
        <v>Communications</v>
      </c>
      <c r="AG594" s="67" t="str">
        <f>IF(IFERROR(SEARCH(AG$6,$D594),0)&gt;0,TRIM(VLOOKUP(AG$6,'Lifeline-Capability XWalk'!$F$6:$G$38,2,FALSE)),"")</f>
        <v/>
      </c>
      <c r="AH594" s="67" t="str">
        <f>IF(IFERROR(SEARCH(AH$6,$D594),0)&gt;0,TRIM(VLOOKUP(AH$6,'Lifeline-Capability XWalk'!$F$6:$G$38,2,FALSE)),"")</f>
        <v/>
      </c>
      <c r="AI594" s="67" t="str">
        <f>IF(IFERROR(SEARCH(AI$6,$D594),0)&gt;0,TRIM(VLOOKUP(AI$6,'Lifeline-Capability XWalk'!$F$6:$G$38,2,FALSE)),"")</f>
        <v/>
      </c>
      <c r="AJ594" s="67" t="str">
        <f>IF(IFERROR(SEARCH(AJ$6,$D594),0)&gt;0,TRIM(VLOOKUP(AJ$6,'Lifeline-Capability XWalk'!$F$6:$G$38,2,FALSE)),"")</f>
        <v/>
      </c>
      <c r="AK594" s="67" t="str">
        <f>IF(IFERROR(SEARCH(AK$6,$D594),0)&gt;0,TRIM(VLOOKUP(AK$6,'Lifeline-Capability XWalk'!$F$6:$G$38,2,FALSE)),"")</f>
        <v/>
      </c>
      <c r="AL594" s="68" t="str">
        <f>IF(IFERROR(SEARCH(AL$6,$D594),0)&gt;0,TRIM(VLOOKUP(AL$6,'Lifeline-Capability XWalk'!$F$6:$G$38,2,FALSE)),"")</f>
        <v/>
      </c>
      <c r="AM594" s="24" t="str">
        <f t="shared" si="34"/>
        <v/>
      </c>
      <c r="AN594" s="24" t="str">
        <f t="shared" si="35"/>
        <v/>
      </c>
      <c r="AO594" s="24" t="str">
        <f t="shared" si="35"/>
        <v/>
      </c>
      <c r="AP594" s="24" t="str">
        <f t="shared" si="35"/>
        <v/>
      </c>
      <c r="AQ594" s="24" t="str">
        <f t="shared" si="35"/>
        <v>Communications</v>
      </c>
      <c r="AR594" s="24" t="str">
        <f t="shared" si="35"/>
        <v/>
      </c>
      <c r="AS594" s="24" t="str">
        <f t="shared" si="35"/>
        <v/>
      </c>
      <c r="AT594" s="24" t="str">
        <f t="shared" si="35"/>
        <v/>
      </c>
      <c r="AU594" s="24" t="str">
        <f t="shared" si="35"/>
        <v/>
      </c>
    </row>
    <row r="595" spans="1:47" ht="32.1" customHeight="1" x14ac:dyDescent="0.2">
      <c r="A595" s="141" t="s">
        <v>1114</v>
      </c>
      <c r="B595" s="63" t="s">
        <v>1120</v>
      </c>
      <c r="C595" s="142" t="s">
        <v>1082</v>
      </c>
      <c r="D595" s="63" t="s">
        <v>1267</v>
      </c>
      <c r="E595" s="64" t="str">
        <f t="shared" si="32"/>
        <v>Communications</v>
      </c>
      <c r="F595" s="65" t="s">
        <v>715</v>
      </c>
      <c r="G595" s="66" t="str">
        <f>IF(IFERROR(SEARCH(G$6,$D595),0)&gt;0,TRIM(VLOOKUP(G$6,'Lifeline-Capability XWalk'!$F$6:$G$38,2,FALSE)),"")</f>
        <v/>
      </c>
      <c r="H595" s="67" t="str">
        <f>IF(IFERROR(SEARCH(H$6,$D595),0)&gt;0,TRIM(VLOOKUP(H$6,'Lifeline-Capability XWalk'!$F$6:$G$38,2,FALSE)),"")</f>
        <v/>
      </c>
      <c r="I595" s="67" t="str">
        <f>IF(IFERROR(SEARCH(I$6,$D595),0)&gt;0,TRIM(VLOOKUP(I$6,'Lifeline-Capability XWalk'!$F$6:$G$38,2,FALSE)),"")</f>
        <v/>
      </c>
      <c r="J595" s="67" t="str">
        <f>IF(IFERROR(SEARCH(J$6,$D595),0)&gt;0,TRIM(VLOOKUP(J$6,'Lifeline-Capability XWalk'!$F$6:$G$38,2,FALSE)),"")</f>
        <v/>
      </c>
      <c r="K595" s="67" t="str">
        <f>IF(IFERROR(SEARCH(K$6,$D595),0)&gt;0,TRIM(VLOOKUP(K$6,'Lifeline-Capability XWalk'!$F$6:$G$38,2,FALSE)),"")</f>
        <v/>
      </c>
      <c r="L595" s="67" t="str">
        <f>IF(IFERROR(SEARCH(L$6,$D595),0)&gt;0,TRIM(VLOOKUP(L$6,'Lifeline-Capability XWalk'!$F$6:$G$38,2,FALSE)),"")</f>
        <v/>
      </c>
      <c r="M595" s="67" t="str">
        <f>IF(IFERROR(SEARCH(M$6,$D595),0)&gt;0,TRIM(VLOOKUP(M$6,'Lifeline-Capability XWalk'!$F$6:$G$38,2,FALSE)),"")</f>
        <v/>
      </c>
      <c r="N595" s="67" t="str">
        <f>IF(IFERROR(SEARCH(N$6,$D595),0)&gt;0,TRIM(VLOOKUP(N$6,'Lifeline-Capability XWalk'!$F$6:$G$38,2,FALSE)),"")</f>
        <v/>
      </c>
      <c r="O595" s="67" t="str">
        <f>IF(IFERROR(SEARCH(O$6,$D595),0)&gt;0,TRIM(VLOOKUP(O$6,'Lifeline-Capability XWalk'!$F$6:$G$38,2,FALSE)),"")</f>
        <v/>
      </c>
      <c r="P595" s="67" t="str">
        <f>IF(IFERROR(SEARCH(P$6,$D595),0)&gt;0,TRIM(VLOOKUP(P$6,'Lifeline-Capability XWalk'!$F$6:$G$38,2,FALSE)),"")</f>
        <v/>
      </c>
      <c r="Q595" s="67" t="str">
        <f>IF(IFERROR(SEARCH(Q$6,$D595),0)&gt;0,TRIM(VLOOKUP(Q$6,'Lifeline-Capability XWalk'!$F$6:$G$38,2,FALSE)),"")</f>
        <v/>
      </c>
      <c r="R595" s="67" t="str">
        <f>IF(IFERROR(SEARCH(R$6,$D595),0)&gt;0,TRIM(VLOOKUP(R$6,'Lifeline-Capability XWalk'!$F$6:$G$38,2,FALSE)),"")</f>
        <v/>
      </c>
      <c r="S595" s="67" t="str">
        <f>IF(IFERROR(SEARCH(S$6,$D595),0)&gt;0,TRIM(VLOOKUP(S$6,'Lifeline-Capability XWalk'!$F$6:$G$38,2,FALSE)),"")</f>
        <v/>
      </c>
      <c r="T595" s="67" t="str">
        <f>IF(IFERROR(SEARCH(T$6,$D595),0)&gt;0,TRIM(VLOOKUP(T$6,'Lifeline-Capability XWalk'!$F$6:$G$38,2,FALSE)),"")</f>
        <v/>
      </c>
      <c r="U595" s="67" t="str">
        <f>IF(IFERROR(SEARCH(U$6,$D595),0)&gt;0,TRIM(VLOOKUP(U$6,'Lifeline-Capability XWalk'!$F$6:$G$38,2,FALSE)),"")</f>
        <v/>
      </c>
      <c r="V595" s="67" t="str">
        <f>IF(IFERROR(SEARCH(V$6,$D595),0)&gt;0,TRIM(VLOOKUP(V$6,'Lifeline-Capability XWalk'!$F$6:$G$38,2,FALSE)),"")</f>
        <v/>
      </c>
      <c r="W595" s="67" t="str">
        <f>IF(IFERROR(SEARCH(W$6,$D595),0)&gt;0,TRIM(VLOOKUP(W$6,'Lifeline-Capability XWalk'!$F$6:$G$38,2,FALSE)),"")</f>
        <v/>
      </c>
      <c r="X595" s="67" t="str">
        <f>IF(IFERROR(SEARCH(X$6,$D595),0)&gt;0,TRIM(VLOOKUP(X$6,'Lifeline-Capability XWalk'!$F$6:$G$38,2,FALSE)),"")</f>
        <v/>
      </c>
      <c r="Y595" s="67" t="str">
        <f>IF(IFERROR(SEARCH(Y$6,$D595),0)&gt;0,TRIM(VLOOKUP(Y$6,'Lifeline-Capability XWalk'!$F$6:$G$38,2,FALSE)),"")</f>
        <v/>
      </c>
      <c r="Z595" s="67" t="str">
        <f>IF(IFERROR(SEARCH(Z$6,$D595),0)&gt;0,TRIM(VLOOKUP(Z$6,'Lifeline-Capability XWalk'!$F$6:$G$38,2,FALSE)),"")</f>
        <v/>
      </c>
      <c r="AA595" s="67" t="str">
        <f>IF(IFERROR(SEARCH(AA$6,$D595),0)&gt;0,TRIM(VLOOKUP(AA$6,'Lifeline-Capability XWalk'!$F$6:$G$38,2,FALSE)),"")</f>
        <v/>
      </c>
      <c r="AB595" s="67" t="str">
        <f>IF(IFERROR(SEARCH(AB$6,$D595),0)&gt;0,TRIM(VLOOKUP(AB$6,'Lifeline-Capability XWalk'!$F$6:$G$38,2,FALSE)),"")</f>
        <v/>
      </c>
      <c r="AC595" s="67" t="str">
        <f>IF(IFERROR(SEARCH(AC$6,$D595),0)&gt;0,TRIM(VLOOKUP(AC$6,'Lifeline-Capability XWalk'!$F$6:$G$38,2,FALSE)),"")</f>
        <v/>
      </c>
      <c r="AD595" s="67" t="str">
        <f>IF(IFERROR(SEARCH(AD$6,$D595),0)&gt;0,TRIM(VLOOKUP(AD$6,'Lifeline-Capability XWalk'!$F$6:$G$38,2,FALSE)),"")</f>
        <v/>
      </c>
      <c r="AE595" s="67" t="str">
        <f>IF(IFERROR(SEARCH(AE$6,$D595),0)&gt;0,TRIM(VLOOKUP(AE$6,'Lifeline-Capability XWalk'!$F$6:$G$38,2,FALSE)),"")</f>
        <v/>
      </c>
      <c r="AF595" s="67" t="str">
        <f>IF(IFERROR(SEARCH(AF$6,$D595),0)&gt;0,TRIM(VLOOKUP(AF$6,'Lifeline-Capability XWalk'!$F$6:$G$38,2,FALSE)),"")</f>
        <v>Communications</v>
      </c>
      <c r="AG595" s="67" t="str">
        <f>IF(IFERROR(SEARCH(AG$6,$D595),0)&gt;0,TRIM(VLOOKUP(AG$6,'Lifeline-Capability XWalk'!$F$6:$G$38,2,FALSE)),"")</f>
        <v/>
      </c>
      <c r="AH595" s="67" t="str">
        <f>IF(IFERROR(SEARCH(AH$6,$D595),0)&gt;0,TRIM(VLOOKUP(AH$6,'Lifeline-Capability XWalk'!$F$6:$G$38,2,FALSE)),"")</f>
        <v/>
      </c>
      <c r="AI595" s="67" t="str">
        <f>IF(IFERROR(SEARCH(AI$6,$D595),0)&gt;0,TRIM(VLOOKUP(AI$6,'Lifeline-Capability XWalk'!$F$6:$G$38,2,FALSE)),"")</f>
        <v/>
      </c>
      <c r="AJ595" s="67" t="str">
        <f>IF(IFERROR(SEARCH(AJ$6,$D595),0)&gt;0,TRIM(VLOOKUP(AJ$6,'Lifeline-Capability XWalk'!$F$6:$G$38,2,FALSE)),"")</f>
        <v/>
      </c>
      <c r="AK595" s="67" t="str">
        <f>IF(IFERROR(SEARCH(AK$6,$D595),0)&gt;0,TRIM(VLOOKUP(AK$6,'Lifeline-Capability XWalk'!$F$6:$G$38,2,FALSE)),"")</f>
        <v/>
      </c>
      <c r="AL595" s="68" t="str">
        <f>IF(IFERROR(SEARCH(AL$6,$D595),0)&gt;0,TRIM(VLOOKUP(AL$6,'Lifeline-Capability XWalk'!$F$6:$G$38,2,FALSE)),"")</f>
        <v/>
      </c>
      <c r="AM595" s="24" t="str">
        <f t="shared" si="34"/>
        <v/>
      </c>
      <c r="AN595" s="24" t="str">
        <f t="shared" si="35"/>
        <v/>
      </c>
      <c r="AO595" s="24" t="str">
        <f t="shared" si="35"/>
        <v/>
      </c>
      <c r="AP595" s="24" t="str">
        <f t="shared" si="35"/>
        <v/>
      </c>
      <c r="AQ595" s="24" t="str">
        <f t="shared" si="35"/>
        <v>Communications</v>
      </c>
      <c r="AR595" s="24" t="str">
        <f t="shared" si="35"/>
        <v/>
      </c>
      <c r="AS595" s="24" t="str">
        <f t="shared" si="35"/>
        <v/>
      </c>
      <c r="AT595" s="24" t="str">
        <f t="shared" si="35"/>
        <v/>
      </c>
      <c r="AU595" s="24" t="str">
        <f t="shared" si="35"/>
        <v/>
      </c>
    </row>
    <row r="596" spans="1:47" ht="32.1" customHeight="1" x14ac:dyDescent="0.2">
      <c r="A596" s="141" t="s">
        <v>1114</v>
      </c>
      <c r="B596" s="63" t="s">
        <v>1120</v>
      </c>
      <c r="C596" s="142" t="s">
        <v>1084</v>
      </c>
      <c r="D596" s="63" t="s">
        <v>1268</v>
      </c>
      <c r="E596" s="64" t="str">
        <f t="shared" si="32"/>
        <v>Communications</v>
      </c>
      <c r="F596" s="65" t="s">
        <v>184</v>
      </c>
      <c r="G596" s="66" t="str">
        <f>IF(IFERROR(SEARCH(G$6,$D596),0)&gt;0,TRIM(VLOOKUP(G$6,'Lifeline-Capability XWalk'!$F$6:$G$38,2,FALSE)),"")</f>
        <v/>
      </c>
      <c r="H596" s="67" t="str">
        <f>IF(IFERROR(SEARCH(H$6,$D596),0)&gt;0,TRIM(VLOOKUP(H$6,'Lifeline-Capability XWalk'!$F$6:$G$38,2,FALSE)),"")</f>
        <v/>
      </c>
      <c r="I596" s="67" t="str">
        <f>IF(IFERROR(SEARCH(I$6,$D596),0)&gt;0,TRIM(VLOOKUP(I$6,'Lifeline-Capability XWalk'!$F$6:$G$38,2,FALSE)),"")</f>
        <v/>
      </c>
      <c r="J596" s="67" t="str">
        <f>IF(IFERROR(SEARCH(J$6,$D596),0)&gt;0,TRIM(VLOOKUP(J$6,'Lifeline-Capability XWalk'!$F$6:$G$38,2,FALSE)),"")</f>
        <v/>
      </c>
      <c r="K596" s="67" t="str">
        <f>IF(IFERROR(SEARCH(K$6,$D596),0)&gt;0,TRIM(VLOOKUP(K$6,'Lifeline-Capability XWalk'!$F$6:$G$38,2,FALSE)),"")</f>
        <v>Communications</v>
      </c>
      <c r="L596" s="67" t="str">
        <f>IF(IFERROR(SEARCH(L$6,$D596),0)&gt;0,TRIM(VLOOKUP(L$6,'Lifeline-Capability XWalk'!$F$6:$G$38,2,FALSE)),"")</f>
        <v/>
      </c>
      <c r="M596" s="67" t="str">
        <f>IF(IFERROR(SEARCH(M$6,$D596),0)&gt;0,TRIM(VLOOKUP(M$6,'Lifeline-Capability XWalk'!$F$6:$G$38,2,FALSE)),"")</f>
        <v/>
      </c>
      <c r="N596" s="67" t="str">
        <f>IF(IFERROR(SEARCH(N$6,$D596),0)&gt;0,TRIM(VLOOKUP(N$6,'Lifeline-Capability XWalk'!$F$6:$G$38,2,FALSE)),"")</f>
        <v/>
      </c>
      <c r="O596" s="67" t="str">
        <f>IF(IFERROR(SEARCH(O$6,$D596),0)&gt;0,TRIM(VLOOKUP(O$6,'Lifeline-Capability XWalk'!$F$6:$G$38,2,FALSE)),"")</f>
        <v/>
      </c>
      <c r="P596" s="67" t="str">
        <f>IF(IFERROR(SEARCH(P$6,$D596),0)&gt;0,TRIM(VLOOKUP(P$6,'Lifeline-Capability XWalk'!$F$6:$G$38,2,FALSE)),"")</f>
        <v/>
      </c>
      <c r="Q596" s="67" t="str">
        <f>IF(IFERROR(SEARCH(Q$6,$D596),0)&gt;0,TRIM(VLOOKUP(Q$6,'Lifeline-Capability XWalk'!$F$6:$G$38,2,FALSE)),"")</f>
        <v/>
      </c>
      <c r="R596" s="67" t="str">
        <f>IF(IFERROR(SEARCH(R$6,$D596),0)&gt;0,TRIM(VLOOKUP(R$6,'Lifeline-Capability XWalk'!$F$6:$G$38,2,FALSE)),"")</f>
        <v/>
      </c>
      <c r="S596" s="67" t="str">
        <f>IF(IFERROR(SEARCH(S$6,$D596),0)&gt;0,TRIM(VLOOKUP(S$6,'Lifeline-Capability XWalk'!$F$6:$G$38,2,FALSE)),"")</f>
        <v/>
      </c>
      <c r="T596" s="67" t="str">
        <f>IF(IFERROR(SEARCH(T$6,$D596),0)&gt;0,TRIM(VLOOKUP(T$6,'Lifeline-Capability XWalk'!$F$6:$G$38,2,FALSE)),"")</f>
        <v/>
      </c>
      <c r="U596" s="67" t="str">
        <f>IF(IFERROR(SEARCH(U$6,$D596),0)&gt;0,TRIM(VLOOKUP(U$6,'Lifeline-Capability XWalk'!$F$6:$G$38,2,FALSE)),"")</f>
        <v/>
      </c>
      <c r="V596" s="67" t="str">
        <f>IF(IFERROR(SEARCH(V$6,$D596),0)&gt;0,TRIM(VLOOKUP(V$6,'Lifeline-Capability XWalk'!$F$6:$G$38,2,FALSE)),"")</f>
        <v/>
      </c>
      <c r="W596" s="67" t="str">
        <f>IF(IFERROR(SEARCH(W$6,$D596),0)&gt;0,TRIM(VLOOKUP(W$6,'Lifeline-Capability XWalk'!$F$6:$G$38,2,FALSE)),"")</f>
        <v/>
      </c>
      <c r="X596" s="67" t="str">
        <f>IF(IFERROR(SEARCH(X$6,$D596),0)&gt;0,TRIM(VLOOKUP(X$6,'Lifeline-Capability XWalk'!$F$6:$G$38,2,FALSE)),"")</f>
        <v/>
      </c>
      <c r="Y596" s="67" t="str">
        <f>IF(IFERROR(SEARCH(Y$6,$D596),0)&gt;0,TRIM(VLOOKUP(Y$6,'Lifeline-Capability XWalk'!$F$6:$G$38,2,FALSE)),"")</f>
        <v/>
      </c>
      <c r="Z596" s="67" t="str">
        <f>IF(IFERROR(SEARCH(Z$6,$D596),0)&gt;0,TRIM(VLOOKUP(Z$6,'Lifeline-Capability XWalk'!$F$6:$G$38,2,FALSE)),"")</f>
        <v/>
      </c>
      <c r="AA596" s="67" t="str">
        <f>IF(IFERROR(SEARCH(AA$6,$D596),0)&gt;0,TRIM(VLOOKUP(AA$6,'Lifeline-Capability XWalk'!$F$6:$G$38,2,FALSE)),"")</f>
        <v/>
      </c>
      <c r="AB596" s="67" t="str">
        <f>IF(IFERROR(SEARCH(AB$6,$D596),0)&gt;0,TRIM(VLOOKUP(AB$6,'Lifeline-Capability XWalk'!$F$6:$G$38,2,FALSE)),"")</f>
        <v/>
      </c>
      <c r="AC596" s="67" t="str">
        <f>IF(IFERROR(SEARCH(AC$6,$D596),0)&gt;0,TRIM(VLOOKUP(AC$6,'Lifeline-Capability XWalk'!$F$6:$G$38,2,FALSE)),"")</f>
        <v/>
      </c>
      <c r="AD596" s="67" t="str">
        <f>IF(IFERROR(SEARCH(AD$6,$D596),0)&gt;0,TRIM(VLOOKUP(AD$6,'Lifeline-Capability XWalk'!$F$6:$G$38,2,FALSE)),"")</f>
        <v/>
      </c>
      <c r="AE596" s="67" t="str">
        <f>IF(IFERROR(SEARCH(AE$6,$D596),0)&gt;0,TRIM(VLOOKUP(AE$6,'Lifeline-Capability XWalk'!$F$6:$G$38,2,FALSE)),"")</f>
        <v/>
      </c>
      <c r="AF596" s="67" t="str">
        <f>IF(IFERROR(SEARCH(AF$6,$D596),0)&gt;0,TRIM(VLOOKUP(AF$6,'Lifeline-Capability XWalk'!$F$6:$G$38,2,FALSE)),"")</f>
        <v>Communications</v>
      </c>
      <c r="AG596" s="67" t="str">
        <f>IF(IFERROR(SEARCH(AG$6,$D596),0)&gt;0,TRIM(VLOOKUP(AG$6,'Lifeline-Capability XWalk'!$F$6:$G$38,2,FALSE)),"")</f>
        <v/>
      </c>
      <c r="AH596" s="67" t="str">
        <f>IF(IFERROR(SEARCH(AH$6,$D596),0)&gt;0,TRIM(VLOOKUP(AH$6,'Lifeline-Capability XWalk'!$F$6:$G$38,2,FALSE)),"")</f>
        <v/>
      </c>
      <c r="AI596" s="67" t="str">
        <f>IF(IFERROR(SEARCH(AI$6,$D596),0)&gt;0,TRIM(VLOOKUP(AI$6,'Lifeline-Capability XWalk'!$F$6:$G$38,2,FALSE)),"")</f>
        <v/>
      </c>
      <c r="AJ596" s="67" t="str">
        <f>IF(IFERROR(SEARCH(AJ$6,$D596),0)&gt;0,TRIM(VLOOKUP(AJ$6,'Lifeline-Capability XWalk'!$F$6:$G$38,2,FALSE)),"")</f>
        <v/>
      </c>
      <c r="AK596" s="67" t="str">
        <f>IF(IFERROR(SEARCH(AK$6,$D596),0)&gt;0,TRIM(VLOOKUP(AK$6,'Lifeline-Capability XWalk'!$F$6:$G$38,2,FALSE)),"")</f>
        <v/>
      </c>
      <c r="AL596" s="68" t="str">
        <f>IF(IFERROR(SEARCH(AL$6,$D596),0)&gt;0,TRIM(VLOOKUP(AL$6,'Lifeline-Capability XWalk'!$F$6:$G$38,2,FALSE)),"")</f>
        <v/>
      </c>
      <c r="AM596" s="24" t="str">
        <f t="shared" si="34"/>
        <v/>
      </c>
      <c r="AN596" s="24" t="str">
        <f t="shared" si="35"/>
        <v/>
      </c>
      <c r="AO596" s="24" t="str">
        <f t="shared" si="35"/>
        <v/>
      </c>
      <c r="AP596" s="24" t="str">
        <f t="shared" si="35"/>
        <v/>
      </c>
      <c r="AQ596" s="24" t="str">
        <f t="shared" si="35"/>
        <v>Communications</v>
      </c>
      <c r="AR596" s="24" t="str">
        <f t="shared" si="35"/>
        <v/>
      </c>
      <c r="AS596" s="24" t="str">
        <f t="shared" si="35"/>
        <v/>
      </c>
      <c r="AT596" s="24" t="str">
        <f t="shared" si="35"/>
        <v/>
      </c>
      <c r="AU596" s="24" t="str">
        <f t="shared" si="35"/>
        <v/>
      </c>
    </row>
    <row r="597" spans="1:47" s="24" customFormat="1" ht="32.1" customHeight="1" x14ac:dyDescent="0.2">
      <c r="A597" s="141" t="s">
        <v>1112</v>
      </c>
      <c r="B597" s="63" t="s">
        <v>1127</v>
      </c>
      <c r="C597" s="142" t="s">
        <v>1082</v>
      </c>
      <c r="D597" s="63" t="s">
        <v>1268</v>
      </c>
      <c r="E597" s="64" t="str">
        <f t="shared" si="32"/>
        <v>Communications</v>
      </c>
      <c r="F597" s="70" t="s">
        <v>623</v>
      </c>
      <c r="G597" s="66" t="str">
        <f>IF(IFERROR(SEARCH(G$6,$D597),0)&gt;0,TRIM(VLOOKUP(G$6,'Lifeline-Capability XWalk'!$F$6:$G$38,2,FALSE)),"")</f>
        <v/>
      </c>
      <c r="H597" s="67" t="str">
        <f>IF(IFERROR(SEARCH(H$6,$D597),0)&gt;0,TRIM(VLOOKUP(H$6,'Lifeline-Capability XWalk'!$F$6:$G$38,2,FALSE)),"")</f>
        <v/>
      </c>
      <c r="I597" s="67" t="str">
        <f>IF(IFERROR(SEARCH(I$6,$D597),0)&gt;0,TRIM(VLOOKUP(I$6,'Lifeline-Capability XWalk'!$F$6:$G$38,2,FALSE)),"")</f>
        <v/>
      </c>
      <c r="J597" s="67" t="str">
        <f>IF(IFERROR(SEARCH(J$6,$D597),0)&gt;0,TRIM(VLOOKUP(J$6,'Lifeline-Capability XWalk'!$F$6:$G$38,2,FALSE)),"")</f>
        <v/>
      </c>
      <c r="K597" s="67" t="str">
        <f>IF(IFERROR(SEARCH(K$6,$D597),0)&gt;0,TRIM(VLOOKUP(K$6,'Lifeline-Capability XWalk'!$F$6:$G$38,2,FALSE)),"")</f>
        <v>Communications</v>
      </c>
      <c r="L597" s="67" t="str">
        <f>IF(IFERROR(SEARCH(L$6,$D597),0)&gt;0,TRIM(VLOOKUP(L$6,'Lifeline-Capability XWalk'!$F$6:$G$38,2,FALSE)),"")</f>
        <v/>
      </c>
      <c r="M597" s="67" t="str">
        <f>IF(IFERROR(SEARCH(M$6,$D597),0)&gt;0,TRIM(VLOOKUP(M$6,'Lifeline-Capability XWalk'!$F$6:$G$38,2,FALSE)),"")</f>
        <v/>
      </c>
      <c r="N597" s="67" t="str">
        <f>IF(IFERROR(SEARCH(N$6,$D597),0)&gt;0,TRIM(VLOOKUP(N$6,'Lifeline-Capability XWalk'!$F$6:$G$38,2,FALSE)),"")</f>
        <v/>
      </c>
      <c r="O597" s="67" t="str">
        <f>IF(IFERROR(SEARCH(O$6,$D597),0)&gt;0,TRIM(VLOOKUP(O$6,'Lifeline-Capability XWalk'!$F$6:$G$38,2,FALSE)),"")</f>
        <v/>
      </c>
      <c r="P597" s="67" t="str">
        <f>IF(IFERROR(SEARCH(P$6,$D597),0)&gt;0,TRIM(VLOOKUP(P$6,'Lifeline-Capability XWalk'!$F$6:$G$38,2,FALSE)),"")</f>
        <v/>
      </c>
      <c r="Q597" s="67" t="str">
        <f>IF(IFERROR(SEARCH(Q$6,$D597),0)&gt;0,TRIM(VLOOKUP(Q$6,'Lifeline-Capability XWalk'!$F$6:$G$38,2,FALSE)),"")</f>
        <v/>
      </c>
      <c r="R597" s="67" t="str">
        <f>IF(IFERROR(SEARCH(R$6,$D597),0)&gt;0,TRIM(VLOOKUP(R$6,'Lifeline-Capability XWalk'!$F$6:$G$38,2,FALSE)),"")</f>
        <v/>
      </c>
      <c r="S597" s="67" t="str">
        <f>IF(IFERROR(SEARCH(S$6,$D597),0)&gt;0,TRIM(VLOOKUP(S$6,'Lifeline-Capability XWalk'!$F$6:$G$38,2,FALSE)),"")</f>
        <v/>
      </c>
      <c r="T597" s="67" t="str">
        <f>IF(IFERROR(SEARCH(T$6,$D597),0)&gt;0,TRIM(VLOOKUP(T$6,'Lifeline-Capability XWalk'!$F$6:$G$38,2,FALSE)),"")</f>
        <v/>
      </c>
      <c r="U597" s="67" t="str">
        <f>IF(IFERROR(SEARCH(U$6,$D597),0)&gt;0,TRIM(VLOOKUP(U$6,'Lifeline-Capability XWalk'!$F$6:$G$38,2,FALSE)),"")</f>
        <v/>
      </c>
      <c r="V597" s="67" t="str">
        <f>IF(IFERROR(SEARCH(V$6,$D597),0)&gt;0,TRIM(VLOOKUP(V$6,'Lifeline-Capability XWalk'!$F$6:$G$38,2,FALSE)),"")</f>
        <v/>
      </c>
      <c r="W597" s="67" t="str">
        <f>IF(IFERROR(SEARCH(W$6,$D597),0)&gt;0,TRIM(VLOOKUP(W$6,'Lifeline-Capability XWalk'!$F$6:$G$38,2,FALSE)),"")</f>
        <v/>
      </c>
      <c r="X597" s="67" t="str">
        <f>IF(IFERROR(SEARCH(X$6,$D597),0)&gt;0,TRIM(VLOOKUP(X$6,'Lifeline-Capability XWalk'!$F$6:$G$38,2,FALSE)),"")</f>
        <v/>
      </c>
      <c r="Y597" s="67" t="str">
        <f>IF(IFERROR(SEARCH(Y$6,$D597),0)&gt;0,TRIM(VLOOKUP(Y$6,'Lifeline-Capability XWalk'!$F$6:$G$38,2,FALSE)),"")</f>
        <v/>
      </c>
      <c r="Z597" s="67" t="str">
        <f>IF(IFERROR(SEARCH(Z$6,$D597),0)&gt;0,TRIM(VLOOKUP(Z$6,'Lifeline-Capability XWalk'!$F$6:$G$38,2,FALSE)),"")</f>
        <v/>
      </c>
      <c r="AA597" s="67" t="str">
        <f>IF(IFERROR(SEARCH(AA$6,$D597),0)&gt;0,TRIM(VLOOKUP(AA$6,'Lifeline-Capability XWalk'!$F$6:$G$38,2,FALSE)),"")</f>
        <v/>
      </c>
      <c r="AB597" s="67" t="str">
        <f>IF(IFERROR(SEARCH(AB$6,$D597),0)&gt;0,TRIM(VLOOKUP(AB$6,'Lifeline-Capability XWalk'!$F$6:$G$38,2,FALSE)),"")</f>
        <v/>
      </c>
      <c r="AC597" s="67" t="str">
        <f>IF(IFERROR(SEARCH(AC$6,$D597),0)&gt;0,TRIM(VLOOKUP(AC$6,'Lifeline-Capability XWalk'!$F$6:$G$38,2,FALSE)),"")</f>
        <v/>
      </c>
      <c r="AD597" s="67" t="str">
        <f>IF(IFERROR(SEARCH(AD$6,$D597),0)&gt;0,TRIM(VLOOKUP(AD$6,'Lifeline-Capability XWalk'!$F$6:$G$38,2,FALSE)),"")</f>
        <v/>
      </c>
      <c r="AE597" s="67" t="str">
        <f>IF(IFERROR(SEARCH(AE$6,$D597),0)&gt;0,TRIM(VLOOKUP(AE$6,'Lifeline-Capability XWalk'!$F$6:$G$38,2,FALSE)),"")</f>
        <v/>
      </c>
      <c r="AF597" s="67" t="str">
        <f>IF(IFERROR(SEARCH(AF$6,$D597),0)&gt;0,TRIM(VLOOKUP(AF$6,'Lifeline-Capability XWalk'!$F$6:$G$38,2,FALSE)),"")</f>
        <v>Communications</v>
      </c>
      <c r="AG597" s="67" t="str">
        <f>IF(IFERROR(SEARCH(AG$6,$D597),0)&gt;0,TRIM(VLOOKUP(AG$6,'Lifeline-Capability XWalk'!$F$6:$G$38,2,FALSE)),"")</f>
        <v/>
      </c>
      <c r="AH597" s="67" t="str">
        <f>IF(IFERROR(SEARCH(AH$6,$D597),0)&gt;0,TRIM(VLOOKUP(AH$6,'Lifeline-Capability XWalk'!$F$6:$G$38,2,FALSE)),"")</f>
        <v/>
      </c>
      <c r="AI597" s="67" t="str">
        <f>IF(IFERROR(SEARCH(AI$6,$D597),0)&gt;0,TRIM(VLOOKUP(AI$6,'Lifeline-Capability XWalk'!$F$6:$G$38,2,FALSE)),"")</f>
        <v/>
      </c>
      <c r="AJ597" s="67" t="str">
        <f>IF(IFERROR(SEARCH(AJ$6,$D597),0)&gt;0,TRIM(VLOOKUP(AJ$6,'Lifeline-Capability XWalk'!$F$6:$G$38,2,FALSE)),"")</f>
        <v/>
      </c>
      <c r="AK597" s="67" t="str">
        <f>IF(IFERROR(SEARCH(AK$6,$D597),0)&gt;0,TRIM(VLOOKUP(AK$6,'Lifeline-Capability XWalk'!$F$6:$G$38,2,FALSE)),"")</f>
        <v/>
      </c>
      <c r="AL597" s="68" t="str">
        <f>IF(IFERROR(SEARCH(AL$6,$D597),0)&gt;0,TRIM(VLOOKUP(AL$6,'Lifeline-Capability XWalk'!$F$6:$G$38,2,FALSE)),"")</f>
        <v/>
      </c>
      <c r="AM597" s="24" t="str">
        <f t="shared" si="34"/>
        <v/>
      </c>
      <c r="AN597" s="24" t="str">
        <f t="shared" si="35"/>
        <v/>
      </c>
      <c r="AO597" s="24" t="str">
        <f t="shared" si="35"/>
        <v/>
      </c>
      <c r="AP597" s="24" t="str">
        <f t="shared" si="35"/>
        <v/>
      </c>
      <c r="AQ597" s="24" t="str">
        <f t="shared" si="35"/>
        <v>Communications</v>
      </c>
      <c r="AR597" s="24" t="str">
        <f t="shared" si="35"/>
        <v/>
      </c>
      <c r="AS597" s="24" t="str">
        <f t="shared" si="35"/>
        <v/>
      </c>
      <c r="AT597" s="24" t="str">
        <f t="shared" si="35"/>
        <v/>
      </c>
      <c r="AU597" s="24" t="str">
        <f t="shared" si="35"/>
        <v/>
      </c>
    </row>
    <row r="598" spans="1:47" s="24" customFormat="1" ht="32.1" customHeight="1" x14ac:dyDescent="0.2">
      <c r="A598" s="141" t="s">
        <v>1112</v>
      </c>
      <c r="B598" s="63" t="s">
        <v>1412</v>
      </c>
      <c r="C598" s="142" t="s">
        <v>1082</v>
      </c>
      <c r="D598" s="63" t="s">
        <v>1268</v>
      </c>
      <c r="E598" s="64" t="str">
        <f t="shared" si="32"/>
        <v>Communications</v>
      </c>
      <c r="F598" s="70" t="s">
        <v>635</v>
      </c>
      <c r="G598" s="66" t="str">
        <f>IF(IFERROR(SEARCH(G$6,$D598),0)&gt;0,TRIM(VLOOKUP(G$6,'Lifeline-Capability XWalk'!$F$6:$G$38,2,FALSE)),"")</f>
        <v/>
      </c>
      <c r="H598" s="67" t="str">
        <f>IF(IFERROR(SEARCH(H$6,$D598),0)&gt;0,TRIM(VLOOKUP(H$6,'Lifeline-Capability XWalk'!$F$6:$G$38,2,FALSE)),"")</f>
        <v/>
      </c>
      <c r="I598" s="67" t="str">
        <f>IF(IFERROR(SEARCH(I$6,$D598),0)&gt;0,TRIM(VLOOKUP(I$6,'Lifeline-Capability XWalk'!$F$6:$G$38,2,FALSE)),"")</f>
        <v/>
      </c>
      <c r="J598" s="67" t="str">
        <f>IF(IFERROR(SEARCH(J$6,$D598),0)&gt;0,TRIM(VLOOKUP(J$6,'Lifeline-Capability XWalk'!$F$6:$G$38,2,FALSE)),"")</f>
        <v/>
      </c>
      <c r="K598" s="67" t="str">
        <f>IF(IFERROR(SEARCH(K$6,$D598),0)&gt;0,TRIM(VLOOKUP(K$6,'Lifeline-Capability XWalk'!$F$6:$G$38,2,FALSE)),"")</f>
        <v>Communications</v>
      </c>
      <c r="L598" s="67" t="str">
        <f>IF(IFERROR(SEARCH(L$6,$D598),0)&gt;0,TRIM(VLOOKUP(L$6,'Lifeline-Capability XWalk'!$F$6:$G$38,2,FALSE)),"")</f>
        <v/>
      </c>
      <c r="M598" s="67" t="str">
        <f>IF(IFERROR(SEARCH(M$6,$D598),0)&gt;0,TRIM(VLOOKUP(M$6,'Lifeline-Capability XWalk'!$F$6:$G$38,2,FALSE)),"")</f>
        <v/>
      </c>
      <c r="N598" s="67" t="str">
        <f>IF(IFERROR(SEARCH(N$6,$D598),0)&gt;0,TRIM(VLOOKUP(N$6,'Lifeline-Capability XWalk'!$F$6:$G$38,2,FALSE)),"")</f>
        <v/>
      </c>
      <c r="O598" s="67" t="str">
        <f>IF(IFERROR(SEARCH(O$6,$D598),0)&gt;0,TRIM(VLOOKUP(O$6,'Lifeline-Capability XWalk'!$F$6:$G$38,2,FALSE)),"")</f>
        <v/>
      </c>
      <c r="P598" s="67" t="str">
        <f>IF(IFERROR(SEARCH(P$6,$D598),0)&gt;0,TRIM(VLOOKUP(P$6,'Lifeline-Capability XWalk'!$F$6:$G$38,2,FALSE)),"")</f>
        <v/>
      </c>
      <c r="Q598" s="67" t="str">
        <f>IF(IFERROR(SEARCH(Q$6,$D598),0)&gt;0,TRIM(VLOOKUP(Q$6,'Lifeline-Capability XWalk'!$F$6:$G$38,2,FALSE)),"")</f>
        <v/>
      </c>
      <c r="R598" s="67" t="str">
        <f>IF(IFERROR(SEARCH(R$6,$D598),0)&gt;0,TRIM(VLOOKUP(R$6,'Lifeline-Capability XWalk'!$F$6:$G$38,2,FALSE)),"")</f>
        <v/>
      </c>
      <c r="S598" s="67" t="str">
        <f>IF(IFERROR(SEARCH(S$6,$D598),0)&gt;0,TRIM(VLOOKUP(S$6,'Lifeline-Capability XWalk'!$F$6:$G$38,2,FALSE)),"")</f>
        <v/>
      </c>
      <c r="T598" s="67" t="str">
        <f>IF(IFERROR(SEARCH(T$6,$D598),0)&gt;0,TRIM(VLOOKUP(T$6,'Lifeline-Capability XWalk'!$F$6:$G$38,2,FALSE)),"")</f>
        <v/>
      </c>
      <c r="U598" s="67" t="str">
        <f>IF(IFERROR(SEARCH(U$6,$D598),0)&gt;0,TRIM(VLOOKUP(U$6,'Lifeline-Capability XWalk'!$F$6:$G$38,2,FALSE)),"")</f>
        <v/>
      </c>
      <c r="V598" s="67" t="str">
        <f>IF(IFERROR(SEARCH(V$6,$D598),0)&gt;0,TRIM(VLOOKUP(V$6,'Lifeline-Capability XWalk'!$F$6:$G$38,2,FALSE)),"")</f>
        <v/>
      </c>
      <c r="W598" s="67" t="str">
        <f>IF(IFERROR(SEARCH(W$6,$D598),0)&gt;0,TRIM(VLOOKUP(W$6,'Lifeline-Capability XWalk'!$F$6:$G$38,2,FALSE)),"")</f>
        <v/>
      </c>
      <c r="X598" s="67" t="str">
        <f>IF(IFERROR(SEARCH(X$6,$D598),0)&gt;0,TRIM(VLOOKUP(X$6,'Lifeline-Capability XWalk'!$F$6:$G$38,2,FALSE)),"")</f>
        <v/>
      </c>
      <c r="Y598" s="67" t="str">
        <f>IF(IFERROR(SEARCH(Y$6,$D598),0)&gt;0,TRIM(VLOOKUP(Y$6,'Lifeline-Capability XWalk'!$F$6:$G$38,2,FALSE)),"")</f>
        <v/>
      </c>
      <c r="Z598" s="67" t="str">
        <f>IF(IFERROR(SEARCH(Z$6,$D598),0)&gt;0,TRIM(VLOOKUP(Z$6,'Lifeline-Capability XWalk'!$F$6:$G$38,2,FALSE)),"")</f>
        <v/>
      </c>
      <c r="AA598" s="67" t="str">
        <f>IF(IFERROR(SEARCH(AA$6,$D598),0)&gt;0,TRIM(VLOOKUP(AA$6,'Lifeline-Capability XWalk'!$F$6:$G$38,2,FALSE)),"")</f>
        <v/>
      </c>
      <c r="AB598" s="67" t="str">
        <f>IF(IFERROR(SEARCH(AB$6,$D598),0)&gt;0,TRIM(VLOOKUP(AB$6,'Lifeline-Capability XWalk'!$F$6:$G$38,2,FALSE)),"")</f>
        <v/>
      </c>
      <c r="AC598" s="67" t="str">
        <f>IF(IFERROR(SEARCH(AC$6,$D598),0)&gt;0,TRIM(VLOOKUP(AC$6,'Lifeline-Capability XWalk'!$F$6:$G$38,2,FALSE)),"")</f>
        <v/>
      </c>
      <c r="AD598" s="67" t="str">
        <f>IF(IFERROR(SEARCH(AD$6,$D598),0)&gt;0,TRIM(VLOOKUP(AD$6,'Lifeline-Capability XWalk'!$F$6:$G$38,2,FALSE)),"")</f>
        <v/>
      </c>
      <c r="AE598" s="67" t="str">
        <f>IF(IFERROR(SEARCH(AE$6,$D598),0)&gt;0,TRIM(VLOOKUP(AE$6,'Lifeline-Capability XWalk'!$F$6:$G$38,2,FALSE)),"")</f>
        <v/>
      </c>
      <c r="AF598" s="67" t="str">
        <f>IF(IFERROR(SEARCH(AF$6,$D598),0)&gt;0,TRIM(VLOOKUP(AF$6,'Lifeline-Capability XWalk'!$F$6:$G$38,2,FALSE)),"")</f>
        <v>Communications</v>
      </c>
      <c r="AG598" s="67" t="str">
        <f>IF(IFERROR(SEARCH(AG$6,$D598),0)&gt;0,TRIM(VLOOKUP(AG$6,'Lifeline-Capability XWalk'!$F$6:$G$38,2,FALSE)),"")</f>
        <v/>
      </c>
      <c r="AH598" s="67" t="str">
        <f>IF(IFERROR(SEARCH(AH$6,$D598),0)&gt;0,TRIM(VLOOKUP(AH$6,'Lifeline-Capability XWalk'!$F$6:$G$38,2,FALSE)),"")</f>
        <v/>
      </c>
      <c r="AI598" s="67" t="str">
        <f>IF(IFERROR(SEARCH(AI$6,$D598),0)&gt;0,TRIM(VLOOKUP(AI$6,'Lifeline-Capability XWalk'!$F$6:$G$38,2,FALSE)),"")</f>
        <v/>
      </c>
      <c r="AJ598" s="67" t="str">
        <f>IF(IFERROR(SEARCH(AJ$6,$D598),0)&gt;0,TRIM(VLOOKUP(AJ$6,'Lifeline-Capability XWalk'!$F$6:$G$38,2,FALSE)),"")</f>
        <v/>
      </c>
      <c r="AK598" s="67" t="str">
        <f>IF(IFERROR(SEARCH(AK$6,$D598),0)&gt;0,TRIM(VLOOKUP(AK$6,'Lifeline-Capability XWalk'!$F$6:$G$38,2,FALSE)),"")</f>
        <v/>
      </c>
      <c r="AL598" s="68" t="str">
        <f>IF(IFERROR(SEARCH(AL$6,$D598),0)&gt;0,TRIM(VLOOKUP(AL$6,'Lifeline-Capability XWalk'!$F$6:$G$38,2,FALSE)),"")</f>
        <v/>
      </c>
      <c r="AM598" s="24" t="str">
        <f t="shared" si="34"/>
        <v/>
      </c>
      <c r="AN598" s="24" t="str">
        <f t="shared" si="35"/>
        <v/>
      </c>
      <c r="AO598" s="24" t="str">
        <f t="shared" si="35"/>
        <v/>
      </c>
      <c r="AP598" s="24" t="str">
        <f t="shared" si="35"/>
        <v/>
      </c>
      <c r="AQ598" s="24" t="str">
        <f t="shared" si="35"/>
        <v>Communications</v>
      </c>
      <c r="AR598" s="24" t="str">
        <f t="shared" si="35"/>
        <v/>
      </c>
      <c r="AS598" s="24" t="str">
        <f t="shared" si="35"/>
        <v/>
      </c>
      <c r="AT598" s="24" t="str">
        <f t="shared" si="35"/>
        <v/>
      </c>
      <c r="AU598" s="24" t="str">
        <f t="shared" si="35"/>
        <v/>
      </c>
    </row>
    <row r="599" spans="1:47" ht="32.1" customHeight="1" x14ac:dyDescent="0.2">
      <c r="A599" s="141" t="s">
        <v>1112</v>
      </c>
      <c r="B599" s="63" t="s">
        <v>1115</v>
      </c>
      <c r="C599" s="142" t="s">
        <v>1082</v>
      </c>
      <c r="D599" s="63" t="s">
        <v>1268</v>
      </c>
      <c r="E599" s="64" t="str">
        <f t="shared" si="32"/>
        <v>Communications</v>
      </c>
      <c r="F599" s="71" t="s">
        <v>209</v>
      </c>
      <c r="G599" s="66" t="str">
        <f>IF(IFERROR(SEARCH(G$6,$D599),0)&gt;0,TRIM(VLOOKUP(G$6,'Lifeline-Capability XWalk'!$F$6:$G$38,2,FALSE)),"")</f>
        <v/>
      </c>
      <c r="H599" s="67" t="str">
        <f>IF(IFERROR(SEARCH(H$6,$D599),0)&gt;0,TRIM(VLOOKUP(H$6,'Lifeline-Capability XWalk'!$F$6:$G$38,2,FALSE)),"")</f>
        <v/>
      </c>
      <c r="I599" s="67" t="str">
        <f>IF(IFERROR(SEARCH(I$6,$D599),0)&gt;0,TRIM(VLOOKUP(I$6,'Lifeline-Capability XWalk'!$F$6:$G$38,2,FALSE)),"")</f>
        <v/>
      </c>
      <c r="J599" s="67" t="str">
        <f>IF(IFERROR(SEARCH(J$6,$D599),0)&gt;0,TRIM(VLOOKUP(J$6,'Lifeline-Capability XWalk'!$F$6:$G$38,2,FALSE)),"")</f>
        <v/>
      </c>
      <c r="K599" s="67" t="str">
        <f>IF(IFERROR(SEARCH(K$6,$D599),0)&gt;0,TRIM(VLOOKUP(K$6,'Lifeline-Capability XWalk'!$F$6:$G$38,2,FALSE)),"")</f>
        <v>Communications</v>
      </c>
      <c r="L599" s="67" t="str">
        <f>IF(IFERROR(SEARCH(L$6,$D599),0)&gt;0,TRIM(VLOOKUP(L$6,'Lifeline-Capability XWalk'!$F$6:$G$38,2,FALSE)),"")</f>
        <v/>
      </c>
      <c r="M599" s="67" t="str">
        <f>IF(IFERROR(SEARCH(M$6,$D599),0)&gt;0,TRIM(VLOOKUP(M$6,'Lifeline-Capability XWalk'!$F$6:$G$38,2,FALSE)),"")</f>
        <v/>
      </c>
      <c r="N599" s="67" t="str">
        <f>IF(IFERROR(SEARCH(N$6,$D599),0)&gt;0,TRIM(VLOOKUP(N$6,'Lifeline-Capability XWalk'!$F$6:$G$38,2,FALSE)),"")</f>
        <v/>
      </c>
      <c r="O599" s="67" t="str">
        <f>IF(IFERROR(SEARCH(O$6,$D599),0)&gt;0,TRIM(VLOOKUP(O$6,'Lifeline-Capability XWalk'!$F$6:$G$38,2,FALSE)),"")</f>
        <v/>
      </c>
      <c r="P599" s="67" t="str">
        <f>IF(IFERROR(SEARCH(P$6,$D599),0)&gt;0,TRIM(VLOOKUP(P$6,'Lifeline-Capability XWalk'!$F$6:$G$38,2,FALSE)),"")</f>
        <v/>
      </c>
      <c r="Q599" s="67" t="str">
        <f>IF(IFERROR(SEARCH(Q$6,$D599),0)&gt;0,TRIM(VLOOKUP(Q$6,'Lifeline-Capability XWalk'!$F$6:$G$38,2,FALSE)),"")</f>
        <v/>
      </c>
      <c r="R599" s="67" t="str">
        <f>IF(IFERROR(SEARCH(R$6,$D599),0)&gt;0,TRIM(VLOOKUP(R$6,'Lifeline-Capability XWalk'!$F$6:$G$38,2,FALSE)),"")</f>
        <v/>
      </c>
      <c r="S599" s="67" t="str">
        <f>IF(IFERROR(SEARCH(S$6,$D599),0)&gt;0,TRIM(VLOOKUP(S$6,'Lifeline-Capability XWalk'!$F$6:$G$38,2,FALSE)),"")</f>
        <v/>
      </c>
      <c r="T599" s="67" t="str">
        <f>IF(IFERROR(SEARCH(T$6,$D599),0)&gt;0,TRIM(VLOOKUP(T$6,'Lifeline-Capability XWalk'!$F$6:$G$38,2,FALSE)),"")</f>
        <v/>
      </c>
      <c r="U599" s="67" t="str">
        <f>IF(IFERROR(SEARCH(U$6,$D599),0)&gt;0,TRIM(VLOOKUP(U$6,'Lifeline-Capability XWalk'!$F$6:$G$38,2,FALSE)),"")</f>
        <v/>
      </c>
      <c r="V599" s="67" t="str">
        <f>IF(IFERROR(SEARCH(V$6,$D599),0)&gt;0,TRIM(VLOOKUP(V$6,'Lifeline-Capability XWalk'!$F$6:$G$38,2,FALSE)),"")</f>
        <v/>
      </c>
      <c r="W599" s="67" t="str">
        <f>IF(IFERROR(SEARCH(W$6,$D599),0)&gt;0,TRIM(VLOOKUP(W$6,'Lifeline-Capability XWalk'!$F$6:$G$38,2,FALSE)),"")</f>
        <v/>
      </c>
      <c r="X599" s="67" t="str">
        <f>IF(IFERROR(SEARCH(X$6,$D599),0)&gt;0,TRIM(VLOOKUP(X$6,'Lifeline-Capability XWalk'!$F$6:$G$38,2,FALSE)),"")</f>
        <v/>
      </c>
      <c r="Y599" s="67" t="str">
        <f>IF(IFERROR(SEARCH(Y$6,$D599),0)&gt;0,TRIM(VLOOKUP(Y$6,'Lifeline-Capability XWalk'!$F$6:$G$38,2,FALSE)),"")</f>
        <v/>
      </c>
      <c r="Z599" s="67" t="str">
        <f>IF(IFERROR(SEARCH(Z$6,$D599),0)&gt;0,TRIM(VLOOKUP(Z$6,'Lifeline-Capability XWalk'!$F$6:$G$38,2,FALSE)),"")</f>
        <v/>
      </c>
      <c r="AA599" s="67" t="str">
        <f>IF(IFERROR(SEARCH(AA$6,$D599),0)&gt;0,TRIM(VLOOKUP(AA$6,'Lifeline-Capability XWalk'!$F$6:$G$38,2,FALSE)),"")</f>
        <v/>
      </c>
      <c r="AB599" s="67" t="str">
        <f>IF(IFERROR(SEARCH(AB$6,$D599),0)&gt;0,TRIM(VLOOKUP(AB$6,'Lifeline-Capability XWalk'!$F$6:$G$38,2,FALSE)),"")</f>
        <v/>
      </c>
      <c r="AC599" s="67" t="str">
        <f>IF(IFERROR(SEARCH(AC$6,$D599),0)&gt;0,TRIM(VLOOKUP(AC$6,'Lifeline-Capability XWalk'!$F$6:$G$38,2,FALSE)),"")</f>
        <v/>
      </c>
      <c r="AD599" s="67" t="str">
        <f>IF(IFERROR(SEARCH(AD$6,$D599),0)&gt;0,TRIM(VLOOKUP(AD$6,'Lifeline-Capability XWalk'!$F$6:$G$38,2,FALSE)),"")</f>
        <v/>
      </c>
      <c r="AE599" s="67" t="str">
        <f>IF(IFERROR(SEARCH(AE$6,$D599),0)&gt;0,TRIM(VLOOKUP(AE$6,'Lifeline-Capability XWalk'!$F$6:$G$38,2,FALSE)),"")</f>
        <v/>
      </c>
      <c r="AF599" s="67" t="str">
        <f>IF(IFERROR(SEARCH(AF$6,$D599),0)&gt;0,TRIM(VLOOKUP(AF$6,'Lifeline-Capability XWalk'!$F$6:$G$38,2,FALSE)),"")</f>
        <v>Communications</v>
      </c>
      <c r="AG599" s="67" t="str">
        <f>IF(IFERROR(SEARCH(AG$6,$D599),0)&gt;0,TRIM(VLOOKUP(AG$6,'Lifeline-Capability XWalk'!$F$6:$G$38,2,FALSE)),"")</f>
        <v/>
      </c>
      <c r="AH599" s="67" t="str">
        <f>IF(IFERROR(SEARCH(AH$6,$D599),0)&gt;0,TRIM(VLOOKUP(AH$6,'Lifeline-Capability XWalk'!$F$6:$G$38,2,FALSE)),"")</f>
        <v/>
      </c>
      <c r="AI599" s="67" t="str">
        <f>IF(IFERROR(SEARCH(AI$6,$D599),0)&gt;0,TRIM(VLOOKUP(AI$6,'Lifeline-Capability XWalk'!$F$6:$G$38,2,FALSE)),"")</f>
        <v/>
      </c>
      <c r="AJ599" s="67" t="str">
        <f>IF(IFERROR(SEARCH(AJ$6,$D599),0)&gt;0,TRIM(VLOOKUP(AJ$6,'Lifeline-Capability XWalk'!$F$6:$G$38,2,FALSE)),"")</f>
        <v/>
      </c>
      <c r="AK599" s="67" t="str">
        <f>IF(IFERROR(SEARCH(AK$6,$D599),0)&gt;0,TRIM(VLOOKUP(AK$6,'Lifeline-Capability XWalk'!$F$6:$G$38,2,FALSE)),"")</f>
        <v/>
      </c>
      <c r="AL599" s="68" t="str">
        <f>IF(IFERROR(SEARCH(AL$6,$D599),0)&gt;0,TRIM(VLOOKUP(AL$6,'Lifeline-Capability XWalk'!$F$6:$G$38,2,FALSE)),"")</f>
        <v/>
      </c>
      <c r="AM599" s="24" t="str">
        <f t="shared" si="34"/>
        <v/>
      </c>
      <c r="AN599" s="24" t="str">
        <f t="shared" si="35"/>
        <v/>
      </c>
      <c r="AO599" s="24" t="str">
        <f t="shared" si="35"/>
        <v/>
      </c>
      <c r="AP599" s="24" t="str">
        <f t="shared" si="35"/>
        <v/>
      </c>
      <c r="AQ599" s="24" t="str">
        <f t="shared" si="35"/>
        <v>Communications</v>
      </c>
      <c r="AR599" s="24" t="str">
        <f t="shared" si="35"/>
        <v/>
      </c>
      <c r="AS599" s="24" t="str">
        <f t="shared" si="35"/>
        <v/>
      </c>
      <c r="AT599" s="24" t="str">
        <f t="shared" si="35"/>
        <v/>
      </c>
      <c r="AU599" s="24" t="str">
        <f t="shared" si="35"/>
        <v/>
      </c>
    </row>
    <row r="600" spans="1:47" ht="32.1" customHeight="1" x14ac:dyDescent="0.2">
      <c r="A600" s="141" t="s">
        <v>1112</v>
      </c>
      <c r="B600" s="63" t="s">
        <v>1131</v>
      </c>
      <c r="C600" s="142" t="s">
        <v>1082</v>
      </c>
      <c r="D600" s="63" t="s">
        <v>1268</v>
      </c>
      <c r="E600" s="64" t="str">
        <f t="shared" si="32"/>
        <v>Communications</v>
      </c>
      <c r="F600" s="70" t="s">
        <v>633</v>
      </c>
      <c r="G600" s="66" t="str">
        <f>IF(IFERROR(SEARCH(G$6,$D600),0)&gt;0,TRIM(VLOOKUP(G$6,'Lifeline-Capability XWalk'!$F$6:$G$38,2,FALSE)),"")</f>
        <v/>
      </c>
      <c r="H600" s="67" t="str">
        <f>IF(IFERROR(SEARCH(H$6,$D600),0)&gt;0,TRIM(VLOOKUP(H$6,'Lifeline-Capability XWalk'!$F$6:$G$38,2,FALSE)),"")</f>
        <v/>
      </c>
      <c r="I600" s="67" t="str">
        <f>IF(IFERROR(SEARCH(I$6,$D600),0)&gt;0,TRIM(VLOOKUP(I$6,'Lifeline-Capability XWalk'!$F$6:$G$38,2,FALSE)),"")</f>
        <v/>
      </c>
      <c r="J600" s="67" t="str">
        <f>IF(IFERROR(SEARCH(J$6,$D600),0)&gt;0,TRIM(VLOOKUP(J$6,'Lifeline-Capability XWalk'!$F$6:$G$38,2,FALSE)),"")</f>
        <v/>
      </c>
      <c r="K600" s="67" t="str">
        <f>IF(IFERROR(SEARCH(K$6,$D600),0)&gt;0,TRIM(VLOOKUP(K$6,'Lifeline-Capability XWalk'!$F$6:$G$38,2,FALSE)),"")</f>
        <v>Communications</v>
      </c>
      <c r="L600" s="67" t="str">
        <f>IF(IFERROR(SEARCH(L$6,$D600),0)&gt;0,TRIM(VLOOKUP(L$6,'Lifeline-Capability XWalk'!$F$6:$G$38,2,FALSE)),"")</f>
        <v/>
      </c>
      <c r="M600" s="67" t="str">
        <f>IF(IFERROR(SEARCH(M$6,$D600),0)&gt;0,TRIM(VLOOKUP(M$6,'Lifeline-Capability XWalk'!$F$6:$G$38,2,FALSE)),"")</f>
        <v/>
      </c>
      <c r="N600" s="67" t="str">
        <f>IF(IFERROR(SEARCH(N$6,$D600),0)&gt;0,TRIM(VLOOKUP(N$6,'Lifeline-Capability XWalk'!$F$6:$G$38,2,FALSE)),"")</f>
        <v/>
      </c>
      <c r="O600" s="67" t="str">
        <f>IF(IFERROR(SEARCH(O$6,$D600),0)&gt;0,TRIM(VLOOKUP(O$6,'Lifeline-Capability XWalk'!$F$6:$G$38,2,FALSE)),"")</f>
        <v/>
      </c>
      <c r="P600" s="67" t="str">
        <f>IF(IFERROR(SEARCH(P$6,$D600),0)&gt;0,TRIM(VLOOKUP(P$6,'Lifeline-Capability XWalk'!$F$6:$G$38,2,FALSE)),"")</f>
        <v/>
      </c>
      <c r="Q600" s="67" t="str">
        <f>IF(IFERROR(SEARCH(Q$6,$D600),0)&gt;0,TRIM(VLOOKUP(Q$6,'Lifeline-Capability XWalk'!$F$6:$G$38,2,FALSE)),"")</f>
        <v/>
      </c>
      <c r="R600" s="67" t="str">
        <f>IF(IFERROR(SEARCH(R$6,$D600),0)&gt;0,TRIM(VLOOKUP(R$6,'Lifeline-Capability XWalk'!$F$6:$G$38,2,FALSE)),"")</f>
        <v/>
      </c>
      <c r="S600" s="67" t="str">
        <f>IF(IFERROR(SEARCH(S$6,$D600),0)&gt;0,TRIM(VLOOKUP(S$6,'Lifeline-Capability XWalk'!$F$6:$G$38,2,FALSE)),"")</f>
        <v/>
      </c>
      <c r="T600" s="67" t="str">
        <f>IF(IFERROR(SEARCH(T$6,$D600),0)&gt;0,TRIM(VLOOKUP(T$6,'Lifeline-Capability XWalk'!$F$6:$G$38,2,FALSE)),"")</f>
        <v/>
      </c>
      <c r="U600" s="67" t="str">
        <f>IF(IFERROR(SEARCH(U$6,$D600),0)&gt;0,TRIM(VLOOKUP(U$6,'Lifeline-Capability XWalk'!$F$6:$G$38,2,FALSE)),"")</f>
        <v/>
      </c>
      <c r="V600" s="67" t="str">
        <f>IF(IFERROR(SEARCH(V$6,$D600),0)&gt;0,TRIM(VLOOKUP(V$6,'Lifeline-Capability XWalk'!$F$6:$G$38,2,FALSE)),"")</f>
        <v/>
      </c>
      <c r="W600" s="67" t="str">
        <f>IF(IFERROR(SEARCH(W$6,$D600),0)&gt;0,TRIM(VLOOKUP(W$6,'Lifeline-Capability XWalk'!$F$6:$G$38,2,FALSE)),"")</f>
        <v/>
      </c>
      <c r="X600" s="67" t="str">
        <f>IF(IFERROR(SEARCH(X$6,$D600),0)&gt;0,TRIM(VLOOKUP(X$6,'Lifeline-Capability XWalk'!$F$6:$G$38,2,FALSE)),"")</f>
        <v/>
      </c>
      <c r="Y600" s="67" t="str">
        <f>IF(IFERROR(SEARCH(Y$6,$D600),0)&gt;0,TRIM(VLOOKUP(Y$6,'Lifeline-Capability XWalk'!$F$6:$G$38,2,FALSE)),"")</f>
        <v/>
      </c>
      <c r="Z600" s="67" t="str">
        <f>IF(IFERROR(SEARCH(Z$6,$D600),0)&gt;0,TRIM(VLOOKUP(Z$6,'Lifeline-Capability XWalk'!$F$6:$G$38,2,FALSE)),"")</f>
        <v/>
      </c>
      <c r="AA600" s="67" t="str">
        <f>IF(IFERROR(SEARCH(AA$6,$D600),0)&gt;0,TRIM(VLOOKUP(AA$6,'Lifeline-Capability XWalk'!$F$6:$G$38,2,FALSE)),"")</f>
        <v/>
      </c>
      <c r="AB600" s="67" t="str">
        <f>IF(IFERROR(SEARCH(AB$6,$D600),0)&gt;0,TRIM(VLOOKUP(AB$6,'Lifeline-Capability XWalk'!$F$6:$G$38,2,FALSE)),"")</f>
        <v/>
      </c>
      <c r="AC600" s="67" t="str">
        <f>IF(IFERROR(SEARCH(AC$6,$D600),0)&gt;0,TRIM(VLOOKUP(AC$6,'Lifeline-Capability XWalk'!$F$6:$G$38,2,FALSE)),"")</f>
        <v/>
      </c>
      <c r="AD600" s="67" t="str">
        <f>IF(IFERROR(SEARCH(AD$6,$D600),0)&gt;0,TRIM(VLOOKUP(AD$6,'Lifeline-Capability XWalk'!$F$6:$G$38,2,FALSE)),"")</f>
        <v/>
      </c>
      <c r="AE600" s="67" t="str">
        <f>IF(IFERROR(SEARCH(AE$6,$D600),0)&gt;0,TRIM(VLOOKUP(AE$6,'Lifeline-Capability XWalk'!$F$6:$G$38,2,FALSE)),"")</f>
        <v/>
      </c>
      <c r="AF600" s="67" t="str">
        <f>IF(IFERROR(SEARCH(AF$6,$D600),0)&gt;0,TRIM(VLOOKUP(AF$6,'Lifeline-Capability XWalk'!$F$6:$G$38,2,FALSE)),"")</f>
        <v>Communications</v>
      </c>
      <c r="AG600" s="67" t="str">
        <f>IF(IFERROR(SEARCH(AG$6,$D600),0)&gt;0,TRIM(VLOOKUP(AG$6,'Lifeline-Capability XWalk'!$F$6:$G$38,2,FALSE)),"")</f>
        <v/>
      </c>
      <c r="AH600" s="67" t="str">
        <f>IF(IFERROR(SEARCH(AH$6,$D600),0)&gt;0,TRIM(VLOOKUP(AH$6,'Lifeline-Capability XWalk'!$F$6:$G$38,2,FALSE)),"")</f>
        <v/>
      </c>
      <c r="AI600" s="67" t="str">
        <f>IF(IFERROR(SEARCH(AI$6,$D600),0)&gt;0,TRIM(VLOOKUP(AI$6,'Lifeline-Capability XWalk'!$F$6:$G$38,2,FALSE)),"")</f>
        <v/>
      </c>
      <c r="AJ600" s="67" t="str">
        <f>IF(IFERROR(SEARCH(AJ$6,$D600),0)&gt;0,TRIM(VLOOKUP(AJ$6,'Lifeline-Capability XWalk'!$F$6:$G$38,2,FALSE)),"")</f>
        <v/>
      </c>
      <c r="AK600" s="67" t="str">
        <f>IF(IFERROR(SEARCH(AK$6,$D600),0)&gt;0,TRIM(VLOOKUP(AK$6,'Lifeline-Capability XWalk'!$F$6:$G$38,2,FALSE)),"")</f>
        <v/>
      </c>
      <c r="AL600" s="68" t="str">
        <f>IF(IFERROR(SEARCH(AL$6,$D600),0)&gt;0,TRIM(VLOOKUP(AL$6,'Lifeline-Capability XWalk'!$F$6:$G$38,2,FALSE)),"")</f>
        <v/>
      </c>
      <c r="AM600" s="24" t="str">
        <f t="shared" si="34"/>
        <v/>
      </c>
      <c r="AN600" s="24" t="str">
        <f t="shared" si="35"/>
        <v/>
      </c>
      <c r="AO600" s="24" t="str">
        <f t="shared" si="35"/>
        <v/>
      </c>
      <c r="AP600" s="24" t="str">
        <f t="shared" si="35"/>
        <v/>
      </c>
      <c r="AQ600" s="24" t="str">
        <f t="shared" si="35"/>
        <v>Communications</v>
      </c>
      <c r="AR600" s="24" t="str">
        <f t="shared" si="35"/>
        <v/>
      </c>
      <c r="AS600" s="24" t="str">
        <f t="shared" si="35"/>
        <v/>
      </c>
      <c r="AT600" s="24" t="str">
        <f t="shared" si="35"/>
        <v/>
      </c>
      <c r="AU600" s="24" t="str">
        <f t="shared" si="35"/>
        <v/>
      </c>
    </row>
    <row r="601" spans="1:47" ht="32.1" customHeight="1" x14ac:dyDescent="0.2">
      <c r="A601" s="141" t="s">
        <v>1112</v>
      </c>
      <c r="B601" s="63" t="s">
        <v>1131</v>
      </c>
      <c r="C601" s="142" t="s">
        <v>1082</v>
      </c>
      <c r="D601" s="63" t="s">
        <v>1268</v>
      </c>
      <c r="E601" s="64" t="str">
        <f t="shared" ref="E601:E664" si="36">IF(AU601=AU$6,AU$6,_xlfn.TEXTJOIN(", ",TRUE,_xlfn.UNIQUE(AM601:AT601)))</f>
        <v>Communications</v>
      </c>
      <c r="F601" s="71" t="s">
        <v>201</v>
      </c>
      <c r="G601" s="66" t="str">
        <f>IF(IFERROR(SEARCH(G$6,$D601),0)&gt;0,TRIM(VLOOKUP(G$6,'Lifeline-Capability XWalk'!$F$6:$G$38,2,FALSE)),"")</f>
        <v/>
      </c>
      <c r="H601" s="67" t="str">
        <f>IF(IFERROR(SEARCH(H$6,$D601),0)&gt;0,TRIM(VLOOKUP(H$6,'Lifeline-Capability XWalk'!$F$6:$G$38,2,FALSE)),"")</f>
        <v/>
      </c>
      <c r="I601" s="67" t="str">
        <f>IF(IFERROR(SEARCH(I$6,$D601),0)&gt;0,TRIM(VLOOKUP(I$6,'Lifeline-Capability XWalk'!$F$6:$G$38,2,FALSE)),"")</f>
        <v/>
      </c>
      <c r="J601" s="67" t="str">
        <f>IF(IFERROR(SEARCH(J$6,$D601),0)&gt;0,TRIM(VLOOKUP(J$6,'Lifeline-Capability XWalk'!$F$6:$G$38,2,FALSE)),"")</f>
        <v/>
      </c>
      <c r="K601" s="67" t="str">
        <f>IF(IFERROR(SEARCH(K$6,$D601),0)&gt;0,TRIM(VLOOKUP(K$6,'Lifeline-Capability XWalk'!$F$6:$G$38,2,FALSE)),"")</f>
        <v>Communications</v>
      </c>
      <c r="L601" s="67" t="str">
        <f>IF(IFERROR(SEARCH(L$6,$D601),0)&gt;0,TRIM(VLOOKUP(L$6,'Lifeline-Capability XWalk'!$F$6:$G$38,2,FALSE)),"")</f>
        <v/>
      </c>
      <c r="M601" s="67" t="str">
        <f>IF(IFERROR(SEARCH(M$6,$D601),0)&gt;0,TRIM(VLOOKUP(M$6,'Lifeline-Capability XWalk'!$F$6:$G$38,2,FALSE)),"")</f>
        <v/>
      </c>
      <c r="N601" s="67" t="str">
        <f>IF(IFERROR(SEARCH(N$6,$D601),0)&gt;0,TRIM(VLOOKUP(N$6,'Lifeline-Capability XWalk'!$F$6:$G$38,2,FALSE)),"")</f>
        <v/>
      </c>
      <c r="O601" s="67" t="str">
        <f>IF(IFERROR(SEARCH(O$6,$D601),0)&gt;0,TRIM(VLOOKUP(O$6,'Lifeline-Capability XWalk'!$F$6:$G$38,2,FALSE)),"")</f>
        <v/>
      </c>
      <c r="P601" s="67" t="str">
        <f>IF(IFERROR(SEARCH(P$6,$D601),0)&gt;0,TRIM(VLOOKUP(P$6,'Lifeline-Capability XWalk'!$F$6:$G$38,2,FALSE)),"")</f>
        <v/>
      </c>
      <c r="Q601" s="67" t="str">
        <f>IF(IFERROR(SEARCH(Q$6,$D601),0)&gt;0,TRIM(VLOOKUP(Q$6,'Lifeline-Capability XWalk'!$F$6:$G$38,2,FALSE)),"")</f>
        <v/>
      </c>
      <c r="R601" s="67" t="str">
        <f>IF(IFERROR(SEARCH(R$6,$D601),0)&gt;0,TRIM(VLOOKUP(R$6,'Lifeline-Capability XWalk'!$F$6:$G$38,2,FALSE)),"")</f>
        <v/>
      </c>
      <c r="S601" s="67" t="str">
        <f>IF(IFERROR(SEARCH(S$6,$D601),0)&gt;0,TRIM(VLOOKUP(S$6,'Lifeline-Capability XWalk'!$F$6:$G$38,2,FALSE)),"")</f>
        <v/>
      </c>
      <c r="T601" s="67" t="str">
        <f>IF(IFERROR(SEARCH(T$6,$D601),0)&gt;0,TRIM(VLOOKUP(T$6,'Lifeline-Capability XWalk'!$F$6:$G$38,2,FALSE)),"")</f>
        <v/>
      </c>
      <c r="U601" s="67" t="str">
        <f>IF(IFERROR(SEARCH(U$6,$D601),0)&gt;0,TRIM(VLOOKUP(U$6,'Lifeline-Capability XWalk'!$F$6:$G$38,2,FALSE)),"")</f>
        <v/>
      </c>
      <c r="V601" s="67" t="str">
        <f>IF(IFERROR(SEARCH(V$6,$D601),0)&gt;0,TRIM(VLOOKUP(V$6,'Lifeline-Capability XWalk'!$F$6:$G$38,2,FALSE)),"")</f>
        <v/>
      </c>
      <c r="W601" s="67" t="str">
        <f>IF(IFERROR(SEARCH(W$6,$D601),0)&gt;0,TRIM(VLOOKUP(W$6,'Lifeline-Capability XWalk'!$F$6:$G$38,2,FALSE)),"")</f>
        <v/>
      </c>
      <c r="X601" s="67" t="str">
        <f>IF(IFERROR(SEARCH(X$6,$D601),0)&gt;0,TRIM(VLOOKUP(X$6,'Lifeline-Capability XWalk'!$F$6:$G$38,2,FALSE)),"")</f>
        <v/>
      </c>
      <c r="Y601" s="67" t="str">
        <f>IF(IFERROR(SEARCH(Y$6,$D601),0)&gt;0,TRIM(VLOOKUP(Y$6,'Lifeline-Capability XWalk'!$F$6:$G$38,2,FALSE)),"")</f>
        <v/>
      </c>
      <c r="Z601" s="67" t="str">
        <f>IF(IFERROR(SEARCH(Z$6,$D601),0)&gt;0,TRIM(VLOOKUP(Z$6,'Lifeline-Capability XWalk'!$F$6:$G$38,2,FALSE)),"")</f>
        <v/>
      </c>
      <c r="AA601" s="67" t="str">
        <f>IF(IFERROR(SEARCH(AA$6,$D601),0)&gt;0,TRIM(VLOOKUP(AA$6,'Lifeline-Capability XWalk'!$F$6:$G$38,2,FALSE)),"")</f>
        <v/>
      </c>
      <c r="AB601" s="67" t="str">
        <f>IF(IFERROR(SEARCH(AB$6,$D601),0)&gt;0,TRIM(VLOOKUP(AB$6,'Lifeline-Capability XWalk'!$F$6:$G$38,2,FALSE)),"")</f>
        <v/>
      </c>
      <c r="AC601" s="67" t="str">
        <f>IF(IFERROR(SEARCH(AC$6,$D601),0)&gt;0,TRIM(VLOOKUP(AC$6,'Lifeline-Capability XWalk'!$F$6:$G$38,2,FALSE)),"")</f>
        <v/>
      </c>
      <c r="AD601" s="67" t="str">
        <f>IF(IFERROR(SEARCH(AD$6,$D601),0)&gt;0,TRIM(VLOOKUP(AD$6,'Lifeline-Capability XWalk'!$F$6:$G$38,2,FALSE)),"")</f>
        <v/>
      </c>
      <c r="AE601" s="67" t="str">
        <f>IF(IFERROR(SEARCH(AE$6,$D601),0)&gt;0,TRIM(VLOOKUP(AE$6,'Lifeline-Capability XWalk'!$F$6:$G$38,2,FALSE)),"")</f>
        <v/>
      </c>
      <c r="AF601" s="67" t="str">
        <f>IF(IFERROR(SEARCH(AF$6,$D601),0)&gt;0,TRIM(VLOOKUP(AF$6,'Lifeline-Capability XWalk'!$F$6:$G$38,2,FALSE)),"")</f>
        <v>Communications</v>
      </c>
      <c r="AG601" s="67" t="str">
        <f>IF(IFERROR(SEARCH(AG$6,$D601),0)&gt;0,TRIM(VLOOKUP(AG$6,'Lifeline-Capability XWalk'!$F$6:$G$38,2,FALSE)),"")</f>
        <v/>
      </c>
      <c r="AH601" s="67" t="str">
        <f>IF(IFERROR(SEARCH(AH$6,$D601),0)&gt;0,TRIM(VLOOKUP(AH$6,'Lifeline-Capability XWalk'!$F$6:$G$38,2,FALSE)),"")</f>
        <v/>
      </c>
      <c r="AI601" s="67" t="str">
        <f>IF(IFERROR(SEARCH(AI$6,$D601),0)&gt;0,TRIM(VLOOKUP(AI$6,'Lifeline-Capability XWalk'!$F$6:$G$38,2,FALSE)),"")</f>
        <v/>
      </c>
      <c r="AJ601" s="67" t="str">
        <f>IF(IFERROR(SEARCH(AJ$6,$D601),0)&gt;0,TRIM(VLOOKUP(AJ$6,'Lifeline-Capability XWalk'!$F$6:$G$38,2,FALSE)),"")</f>
        <v/>
      </c>
      <c r="AK601" s="67" t="str">
        <f>IF(IFERROR(SEARCH(AK$6,$D601),0)&gt;0,TRIM(VLOOKUP(AK$6,'Lifeline-Capability XWalk'!$F$6:$G$38,2,FALSE)),"")</f>
        <v/>
      </c>
      <c r="AL601" s="68" t="str">
        <f>IF(IFERROR(SEARCH(AL$6,$D601),0)&gt;0,TRIM(VLOOKUP(AL$6,'Lifeline-Capability XWalk'!$F$6:$G$38,2,FALSE)),"")</f>
        <v/>
      </c>
      <c r="AM601" s="24" t="str">
        <f t="shared" si="34"/>
        <v/>
      </c>
      <c r="AN601" s="24" t="str">
        <f t="shared" si="35"/>
        <v/>
      </c>
      <c r="AO601" s="24" t="str">
        <f t="shared" si="35"/>
        <v/>
      </c>
      <c r="AP601" s="24" t="str">
        <f t="shared" si="35"/>
        <v/>
      </c>
      <c r="AQ601" s="24" t="str">
        <f t="shared" si="35"/>
        <v>Communications</v>
      </c>
      <c r="AR601" s="24" t="str">
        <f t="shared" si="35"/>
        <v/>
      </c>
      <c r="AS601" s="24" t="str">
        <f t="shared" si="35"/>
        <v/>
      </c>
      <c r="AT601" s="24" t="str">
        <f t="shared" si="35"/>
        <v/>
      </c>
      <c r="AU601" s="24" t="str">
        <f t="shared" si="35"/>
        <v/>
      </c>
    </row>
    <row r="602" spans="1:47" s="24" customFormat="1" ht="32.1" customHeight="1" x14ac:dyDescent="0.2">
      <c r="A602" s="141" t="s">
        <v>1112</v>
      </c>
      <c r="B602" s="63" t="s">
        <v>1117</v>
      </c>
      <c r="C602" s="142" t="s">
        <v>1082</v>
      </c>
      <c r="D602" s="63" t="s">
        <v>1268</v>
      </c>
      <c r="E602" s="64" t="str">
        <f t="shared" si="36"/>
        <v>Communications</v>
      </c>
      <c r="F602" s="70" t="s">
        <v>622</v>
      </c>
      <c r="G602" s="66" t="str">
        <f>IF(IFERROR(SEARCH(G$6,$D602),0)&gt;0,TRIM(VLOOKUP(G$6,'Lifeline-Capability XWalk'!$F$6:$G$38,2,FALSE)),"")</f>
        <v/>
      </c>
      <c r="H602" s="67" t="str">
        <f>IF(IFERROR(SEARCH(H$6,$D602),0)&gt;0,TRIM(VLOOKUP(H$6,'Lifeline-Capability XWalk'!$F$6:$G$38,2,FALSE)),"")</f>
        <v/>
      </c>
      <c r="I602" s="67" t="str">
        <f>IF(IFERROR(SEARCH(I$6,$D602),0)&gt;0,TRIM(VLOOKUP(I$6,'Lifeline-Capability XWalk'!$F$6:$G$38,2,FALSE)),"")</f>
        <v/>
      </c>
      <c r="J602" s="67" t="str">
        <f>IF(IFERROR(SEARCH(J$6,$D602),0)&gt;0,TRIM(VLOOKUP(J$6,'Lifeline-Capability XWalk'!$F$6:$G$38,2,FALSE)),"")</f>
        <v/>
      </c>
      <c r="K602" s="67" t="str">
        <f>IF(IFERROR(SEARCH(K$6,$D602),0)&gt;0,TRIM(VLOOKUP(K$6,'Lifeline-Capability XWalk'!$F$6:$G$38,2,FALSE)),"")</f>
        <v>Communications</v>
      </c>
      <c r="L602" s="67" t="str">
        <f>IF(IFERROR(SEARCH(L$6,$D602),0)&gt;0,TRIM(VLOOKUP(L$6,'Lifeline-Capability XWalk'!$F$6:$G$38,2,FALSE)),"")</f>
        <v/>
      </c>
      <c r="M602" s="67" t="str">
        <f>IF(IFERROR(SEARCH(M$6,$D602),0)&gt;0,TRIM(VLOOKUP(M$6,'Lifeline-Capability XWalk'!$F$6:$G$38,2,FALSE)),"")</f>
        <v/>
      </c>
      <c r="N602" s="67" t="str">
        <f>IF(IFERROR(SEARCH(N$6,$D602),0)&gt;0,TRIM(VLOOKUP(N$6,'Lifeline-Capability XWalk'!$F$6:$G$38,2,FALSE)),"")</f>
        <v/>
      </c>
      <c r="O602" s="67" t="str">
        <f>IF(IFERROR(SEARCH(O$6,$D602),0)&gt;0,TRIM(VLOOKUP(O$6,'Lifeline-Capability XWalk'!$F$6:$G$38,2,FALSE)),"")</f>
        <v/>
      </c>
      <c r="P602" s="67" t="str">
        <f>IF(IFERROR(SEARCH(P$6,$D602),0)&gt;0,TRIM(VLOOKUP(P$6,'Lifeline-Capability XWalk'!$F$6:$G$38,2,FALSE)),"")</f>
        <v/>
      </c>
      <c r="Q602" s="67" t="str">
        <f>IF(IFERROR(SEARCH(Q$6,$D602),0)&gt;0,TRIM(VLOOKUP(Q$6,'Lifeline-Capability XWalk'!$F$6:$G$38,2,FALSE)),"")</f>
        <v/>
      </c>
      <c r="R602" s="67" t="str">
        <f>IF(IFERROR(SEARCH(R$6,$D602),0)&gt;0,TRIM(VLOOKUP(R$6,'Lifeline-Capability XWalk'!$F$6:$G$38,2,FALSE)),"")</f>
        <v/>
      </c>
      <c r="S602" s="67" t="str">
        <f>IF(IFERROR(SEARCH(S$6,$D602),0)&gt;0,TRIM(VLOOKUP(S$6,'Lifeline-Capability XWalk'!$F$6:$G$38,2,FALSE)),"")</f>
        <v/>
      </c>
      <c r="T602" s="67" t="str">
        <f>IF(IFERROR(SEARCH(T$6,$D602),0)&gt;0,TRIM(VLOOKUP(T$6,'Lifeline-Capability XWalk'!$F$6:$G$38,2,FALSE)),"")</f>
        <v/>
      </c>
      <c r="U602" s="67" t="str">
        <f>IF(IFERROR(SEARCH(U$6,$D602),0)&gt;0,TRIM(VLOOKUP(U$6,'Lifeline-Capability XWalk'!$F$6:$G$38,2,FALSE)),"")</f>
        <v/>
      </c>
      <c r="V602" s="67" t="str">
        <f>IF(IFERROR(SEARCH(V$6,$D602),0)&gt;0,TRIM(VLOOKUP(V$6,'Lifeline-Capability XWalk'!$F$6:$G$38,2,FALSE)),"")</f>
        <v/>
      </c>
      <c r="W602" s="67" t="str">
        <f>IF(IFERROR(SEARCH(W$6,$D602),0)&gt;0,TRIM(VLOOKUP(W$6,'Lifeline-Capability XWalk'!$F$6:$G$38,2,FALSE)),"")</f>
        <v/>
      </c>
      <c r="X602" s="67" t="str">
        <f>IF(IFERROR(SEARCH(X$6,$D602),0)&gt;0,TRIM(VLOOKUP(X$6,'Lifeline-Capability XWalk'!$F$6:$G$38,2,FALSE)),"")</f>
        <v/>
      </c>
      <c r="Y602" s="67" t="str">
        <f>IF(IFERROR(SEARCH(Y$6,$D602),0)&gt;0,TRIM(VLOOKUP(Y$6,'Lifeline-Capability XWalk'!$F$6:$G$38,2,FALSE)),"")</f>
        <v/>
      </c>
      <c r="Z602" s="67" t="str">
        <f>IF(IFERROR(SEARCH(Z$6,$D602),0)&gt;0,TRIM(VLOOKUP(Z$6,'Lifeline-Capability XWalk'!$F$6:$G$38,2,FALSE)),"")</f>
        <v/>
      </c>
      <c r="AA602" s="67" t="str">
        <f>IF(IFERROR(SEARCH(AA$6,$D602),0)&gt;0,TRIM(VLOOKUP(AA$6,'Lifeline-Capability XWalk'!$F$6:$G$38,2,FALSE)),"")</f>
        <v/>
      </c>
      <c r="AB602" s="67" t="str">
        <f>IF(IFERROR(SEARCH(AB$6,$D602),0)&gt;0,TRIM(VLOOKUP(AB$6,'Lifeline-Capability XWalk'!$F$6:$G$38,2,FALSE)),"")</f>
        <v/>
      </c>
      <c r="AC602" s="67" t="str">
        <f>IF(IFERROR(SEARCH(AC$6,$D602),0)&gt;0,TRIM(VLOOKUP(AC$6,'Lifeline-Capability XWalk'!$F$6:$G$38,2,FALSE)),"")</f>
        <v/>
      </c>
      <c r="AD602" s="67" t="str">
        <f>IF(IFERROR(SEARCH(AD$6,$D602),0)&gt;0,TRIM(VLOOKUP(AD$6,'Lifeline-Capability XWalk'!$F$6:$G$38,2,FALSE)),"")</f>
        <v/>
      </c>
      <c r="AE602" s="67" t="str">
        <f>IF(IFERROR(SEARCH(AE$6,$D602),0)&gt;0,TRIM(VLOOKUP(AE$6,'Lifeline-Capability XWalk'!$F$6:$G$38,2,FALSE)),"")</f>
        <v/>
      </c>
      <c r="AF602" s="67" t="str">
        <f>IF(IFERROR(SEARCH(AF$6,$D602),0)&gt;0,TRIM(VLOOKUP(AF$6,'Lifeline-Capability XWalk'!$F$6:$G$38,2,FALSE)),"")</f>
        <v>Communications</v>
      </c>
      <c r="AG602" s="67" t="str">
        <f>IF(IFERROR(SEARCH(AG$6,$D602),0)&gt;0,TRIM(VLOOKUP(AG$6,'Lifeline-Capability XWalk'!$F$6:$G$38,2,FALSE)),"")</f>
        <v/>
      </c>
      <c r="AH602" s="67" t="str">
        <f>IF(IFERROR(SEARCH(AH$6,$D602),0)&gt;0,TRIM(VLOOKUP(AH$6,'Lifeline-Capability XWalk'!$F$6:$G$38,2,FALSE)),"")</f>
        <v/>
      </c>
      <c r="AI602" s="67" t="str">
        <f>IF(IFERROR(SEARCH(AI$6,$D602),0)&gt;0,TRIM(VLOOKUP(AI$6,'Lifeline-Capability XWalk'!$F$6:$G$38,2,FALSE)),"")</f>
        <v/>
      </c>
      <c r="AJ602" s="67" t="str">
        <f>IF(IFERROR(SEARCH(AJ$6,$D602),0)&gt;0,TRIM(VLOOKUP(AJ$6,'Lifeline-Capability XWalk'!$F$6:$G$38,2,FALSE)),"")</f>
        <v/>
      </c>
      <c r="AK602" s="67" t="str">
        <f>IF(IFERROR(SEARCH(AK$6,$D602),0)&gt;0,TRIM(VLOOKUP(AK$6,'Lifeline-Capability XWalk'!$F$6:$G$38,2,FALSE)),"")</f>
        <v/>
      </c>
      <c r="AL602" s="68" t="str">
        <f>IF(IFERROR(SEARCH(AL$6,$D602),0)&gt;0,TRIM(VLOOKUP(AL$6,'Lifeline-Capability XWalk'!$F$6:$G$38,2,FALSE)),"")</f>
        <v/>
      </c>
      <c r="AM602" s="24" t="str">
        <f t="shared" si="34"/>
        <v/>
      </c>
      <c r="AN602" s="24" t="str">
        <f t="shared" si="35"/>
        <v/>
      </c>
      <c r="AO602" s="24" t="str">
        <f t="shared" si="35"/>
        <v/>
      </c>
      <c r="AP602" s="24" t="str">
        <f t="shared" si="35"/>
        <v/>
      </c>
      <c r="AQ602" s="24" t="str">
        <f t="shared" si="35"/>
        <v>Communications</v>
      </c>
      <c r="AR602" s="24" t="str">
        <f t="shared" si="35"/>
        <v/>
      </c>
      <c r="AS602" s="24" t="str">
        <f t="shared" si="35"/>
        <v/>
      </c>
      <c r="AT602" s="24" t="str">
        <f t="shared" si="35"/>
        <v/>
      </c>
      <c r="AU602" s="24" t="str">
        <f t="shared" si="35"/>
        <v/>
      </c>
    </row>
    <row r="603" spans="1:47" ht="32.1" customHeight="1" x14ac:dyDescent="0.2">
      <c r="A603" s="141" t="s">
        <v>1112</v>
      </c>
      <c r="B603" s="63" t="s">
        <v>1115</v>
      </c>
      <c r="C603" s="142" t="s">
        <v>1082</v>
      </c>
      <c r="D603" s="63" t="s">
        <v>1269</v>
      </c>
      <c r="E603" s="64" t="str">
        <f t="shared" si="36"/>
        <v>Health and Medical, Communications</v>
      </c>
      <c r="F603" s="65" t="s">
        <v>675</v>
      </c>
      <c r="G603" s="66" t="str">
        <f>IF(IFERROR(SEARCH(G$6,$D603),0)&gt;0,TRIM(VLOOKUP(G$6,'Lifeline-Capability XWalk'!$F$6:$G$38,2,FALSE)),"")</f>
        <v/>
      </c>
      <c r="H603" s="67" t="str">
        <f>IF(IFERROR(SEARCH(H$6,$D603),0)&gt;0,TRIM(VLOOKUP(H$6,'Lifeline-Capability XWalk'!$F$6:$G$38,2,FALSE)),"")</f>
        <v/>
      </c>
      <c r="I603" s="67" t="str">
        <f>IF(IFERROR(SEARCH(I$6,$D603),0)&gt;0,TRIM(VLOOKUP(I$6,'Lifeline-Capability XWalk'!$F$6:$G$38,2,FALSE)),"")</f>
        <v/>
      </c>
      <c r="J603" s="67" t="str">
        <f>IF(IFERROR(SEARCH(J$6,$D603),0)&gt;0,TRIM(VLOOKUP(J$6,'Lifeline-Capability XWalk'!$F$6:$G$38,2,FALSE)),"")</f>
        <v/>
      </c>
      <c r="K603" s="67" t="str">
        <f>IF(IFERROR(SEARCH(K$6,$D603),0)&gt;0,TRIM(VLOOKUP(K$6,'Lifeline-Capability XWalk'!$F$6:$G$38,2,FALSE)),"")</f>
        <v/>
      </c>
      <c r="L603" s="67" t="str">
        <f>IF(IFERROR(SEARCH(L$6,$D603),0)&gt;0,TRIM(VLOOKUP(L$6,'Lifeline-Capability XWalk'!$F$6:$G$38,2,FALSE)),"")</f>
        <v/>
      </c>
      <c r="M603" s="67" t="str">
        <f>IF(IFERROR(SEARCH(M$6,$D603),0)&gt;0,TRIM(VLOOKUP(M$6,'Lifeline-Capability XWalk'!$F$6:$G$38,2,FALSE)),"")</f>
        <v/>
      </c>
      <c r="N603" s="67" t="str">
        <f>IF(IFERROR(SEARCH(N$6,$D603),0)&gt;0,TRIM(VLOOKUP(N$6,'Lifeline-Capability XWalk'!$F$6:$G$38,2,FALSE)),"")</f>
        <v/>
      </c>
      <c r="O603" s="67" t="str">
        <f>IF(IFERROR(SEARCH(O$6,$D603),0)&gt;0,TRIM(VLOOKUP(O$6,'Lifeline-Capability XWalk'!$F$6:$G$38,2,FALSE)),"")</f>
        <v/>
      </c>
      <c r="P603" s="67" t="str">
        <f>IF(IFERROR(SEARCH(P$6,$D603),0)&gt;0,TRIM(VLOOKUP(P$6,'Lifeline-Capability XWalk'!$F$6:$G$38,2,FALSE)),"")</f>
        <v/>
      </c>
      <c r="Q603" s="67" t="str">
        <f>IF(IFERROR(SEARCH(Q$6,$D603),0)&gt;0,TRIM(VLOOKUP(Q$6,'Lifeline-Capability XWalk'!$F$6:$G$38,2,FALSE)),"")</f>
        <v/>
      </c>
      <c r="R603" s="67" t="str">
        <f>IF(IFERROR(SEARCH(R$6,$D603),0)&gt;0,TRIM(VLOOKUP(R$6,'Lifeline-Capability XWalk'!$F$6:$G$38,2,FALSE)),"")</f>
        <v/>
      </c>
      <c r="S603" s="67" t="str">
        <f>IF(IFERROR(SEARCH(S$6,$D603),0)&gt;0,TRIM(VLOOKUP(S$6,'Lifeline-Capability XWalk'!$F$6:$G$38,2,FALSE)),"")</f>
        <v/>
      </c>
      <c r="T603" s="67" t="str">
        <f>IF(IFERROR(SEARCH(T$6,$D603),0)&gt;0,TRIM(VLOOKUP(T$6,'Lifeline-Capability XWalk'!$F$6:$G$38,2,FALSE)),"")</f>
        <v/>
      </c>
      <c r="U603" s="67" t="str">
        <f>IF(IFERROR(SEARCH(U$6,$D603),0)&gt;0,TRIM(VLOOKUP(U$6,'Lifeline-Capability XWalk'!$F$6:$G$38,2,FALSE)),"")</f>
        <v/>
      </c>
      <c r="V603" s="67" t="str">
        <f>IF(IFERROR(SEARCH(V$6,$D603),0)&gt;0,TRIM(VLOOKUP(V$6,'Lifeline-Capability XWalk'!$F$6:$G$38,2,FALSE)),"")</f>
        <v/>
      </c>
      <c r="W603" s="67" t="str">
        <f>IF(IFERROR(SEARCH(W$6,$D603),0)&gt;0,TRIM(VLOOKUP(W$6,'Lifeline-Capability XWalk'!$F$6:$G$38,2,FALSE)),"")</f>
        <v>Health and Medical</v>
      </c>
      <c r="X603" s="67" t="str">
        <f>IF(IFERROR(SEARCH(X$6,$D603),0)&gt;0,TRIM(VLOOKUP(X$6,'Lifeline-Capability XWalk'!$F$6:$G$38,2,FALSE)),"")</f>
        <v/>
      </c>
      <c r="Y603" s="67" t="str">
        <f>IF(IFERROR(SEARCH(Y$6,$D603),0)&gt;0,TRIM(VLOOKUP(Y$6,'Lifeline-Capability XWalk'!$F$6:$G$38,2,FALSE)),"")</f>
        <v/>
      </c>
      <c r="Z603" s="67" t="str">
        <f>IF(IFERROR(SEARCH(Z$6,$D603),0)&gt;0,TRIM(VLOOKUP(Z$6,'Lifeline-Capability XWalk'!$F$6:$G$38,2,FALSE)),"")</f>
        <v/>
      </c>
      <c r="AA603" s="67" t="str">
        <f>IF(IFERROR(SEARCH(AA$6,$D603),0)&gt;0,TRIM(VLOOKUP(AA$6,'Lifeline-Capability XWalk'!$F$6:$G$38,2,FALSE)),"")</f>
        <v/>
      </c>
      <c r="AB603" s="67" t="str">
        <f>IF(IFERROR(SEARCH(AB$6,$D603),0)&gt;0,TRIM(VLOOKUP(AB$6,'Lifeline-Capability XWalk'!$F$6:$G$38,2,FALSE)),"")</f>
        <v/>
      </c>
      <c r="AC603" s="67" t="str">
        <f>IF(IFERROR(SEARCH(AC$6,$D603),0)&gt;0,TRIM(VLOOKUP(AC$6,'Lifeline-Capability XWalk'!$F$6:$G$38,2,FALSE)),"")</f>
        <v/>
      </c>
      <c r="AD603" s="67" t="str">
        <f>IF(IFERROR(SEARCH(AD$6,$D603),0)&gt;0,TRIM(VLOOKUP(AD$6,'Lifeline-Capability XWalk'!$F$6:$G$38,2,FALSE)),"")</f>
        <v/>
      </c>
      <c r="AE603" s="67" t="str">
        <f>IF(IFERROR(SEARCH(AE$6,$D603),0)&gt;0,TRIM(VLOOKUP(AE$6,'Lifeline-Capability XWalk'!$F$6:$G$38,2,FALSE)),"")</f>
        <v/>
      </c>
      <c r="AF603" s="67" t="str">
        <f>IF(IFERROR(SEARCH(AF$6,$D603),0)&gt;0,TRIM(VLOOKUP(AF$6,'Lifeline-Capability XWalk'!$F$6:$G$38,2,FALSE)),"")</f>
        <v>Communications</v>
      </c>
      <c r="AG603" s="67" t="str">
        <f>IF(IFERROR(SEARCH(AG$6,$D603),0)&gt;0,TRIM(VLOOKUP(AG$6,'Lifeline-Capability XWalk'!$F$6:$G$38,2,FALSE)),"")</f>
        <v/>
      </c>
      <c r="AH603" s="67" t="str">
        <f>IF(IFERROR(SEARCH(AH$6,$D603),0)&gt;0,TRIM(VLOOKUP(AH$6,'Lifeline-Capability XWalk'!$F$6:$G$38,2,FALSE)),"")</f>
        <v/>
      </c>
      <c r="AI603" s="67" t="str">
        <f>IF(IFERROR(SEARCH(AI$6,$D603),0)&gt;0,TRIM(VLOOKUP(AI$6,'Lifeline-Capability XWalk'!$F$6:$G$38,2,FALSE)),"")</f>
        <v/>
      </c>
      <c r="AJ603" s="67" t="str">
        <f>IF(IFERROR(SEARCH(AJ$6,$D603),0)&gt;0,TRIM(VLOOKUP(AJ$6,'Lifeline-Capability XWalk'!$F$6:$G$38,2,FALSE)),"")</f>
        <v/>
      </c>
      <c r="AK603" s="67" t="str">
        <f>IF(IFERROR(SEARCH(AK$6,$D603),0)&gt;0,TRIM(VLOOKUP(AK$6,'Lifeline-Capability XWalk'!$F$6:$G$38,2,FALSE)),"")</f>
        <v/>
      </c>
      <c r="AL603" s="68" t="str">
        <f>IF(IFERROR(SEARCH(AL$6,$D603),0)&gt;0,TRIM(VLOOKUP(AL$6,'Lifeline-Capability XWalk'!$F$6:$G$38,2,FALSE)),"")</f>
        <v/>
      </c>
      <c r="AM603" s="24" t="str">
        <f t="shared" si="34"/>
        <v/>
      </c>
      <c r="AN603" s="24" t="str">
        <f t="shared" si="35"/>
        <v/>
      </c>
      <c r="AO603" s="24" t="str">
        <f t="shared" si="35"/>
        <v>Health and Medical</v>
      </c>
      <c r="AP603" s="24" t="str">
        <f t="shared" si="35"/>
        <v/>
      </c>
      <c r="AQ603" s="24" t="str">
        <f t="shared" si="35"/>
        <v>Communications</v>
      </c>
      <c r="AR603" s="24" t="str">
        <f t="shared" si="35"/>
        <v/>
      </c>
      <c r="AS603" s="24" t="str">
        <f t="shared" si="35"/>
        <v/>
      </c>
      <c r="AT603" s="24" t="str">
        <f t="shared" si="35"/>
        <v/>
      </c>
      <c r="AU603" s="24" t="str">
        <f t="shared" si="35"/>
        <v/>
      </c>
    </row>
    <row r="604" spans="1:47" ht="32.1" customHeight="1" x14ac:dyDescent="0.2">
      <c r="A604" s="141" t="s">
        <v>1114</v>
      </c>
      <c r="B604" s="63" t="s">
        <v>1120</v>
      </c>
      <c r="C604" s="142" t="s">
        <v>1082</v>
      </c>
      <c r="D604" s="63" t="s">
        <v>1281</v>
      </c>
      <c r="E604" s="64" t="str">
        <f t="shared" si="36"/>
        <v>Safety and Security, Communications</v>
      </c>
      <c r="F604" s="65" t="s">
        <v>718</v>
      </c>
      <c r="G604" s="66" t="str">
        <f>IF(IFERROR(SEARCH(G$6,$D604),0)&gt;0,TRIM(VLOOKUP(G$6,'Lifeline-Capability XWalk'!$F$6:$G$38,2,FALSE)),"")</f>
        <v/>
      </c>
      <c r="H604" s="67" t="str">
        <f>IF(IFERROR(SEARCH(H$6,$D604),0)&gt;0,TRIM(VLOOKUP(H$6,'Lifeline-Capability XWalk'!$F$6:$G$38,2,FALSE)),"")</f>
        <v/>
      </c>
      <c r="I604" s="67" t="str">
        <f>IF(IFERROR(SEARCH(I$6,$D604),0)&gt;0,TRIM(VLOOKUP(I$6,'Lifeline-Capability XWalk'!$F$6:$G$38,2,FALSE)),"")</f>
        <v/>
      </c>
      <c r="J604" s="67" t="str">
        <f>IF(IFERROR(SEARCH(J$6,$D604),0)&gt;0,TRIM(VLOOKUP(J$6,'Lifeline-Capability XWalk'!$F$6:$G$38,2,FALSE)),"")</f>
        <v/>
      </c>
      <c r="K604" s="67" t="str">
        <f>IF(IFERROR(SEARCH(K$6,$D604),0)&gt;0,TRIM(VLOOKUP(K$6,'Lifeline-Capability XWalk'!$F$6:$G$38,2,FALSE)),"")</f>
        <v/>
      </c>
      <c r="L604" s="67" t="str">
        <f>IF(IFERROR(SEARCH(L$6,$D604),0)&gt;0,TRIM(VLOOKUP(L$6,'Lifeline-Capability XWalk'!$F$6:$G$38,2,FALSE)),"")</f>
        <v/>
      </c>
      <c r="M604" s="67" t="str">
        <f>IF(IFERROR(SEARCH(M$6,$D604),0)&gt;0,TRIM(VLOOKUP(M$6,'Lifeline-Capability XWalk'!$F$6:$G$38,2,FALSE)),"")</f>
        <v/>
      </c>
      <c r="N604" s="67" t="str">
        <f>IF(IFERROR(SEARCH(N$6,$D604),0)&gt;0,TRIM(VLOOKUP(N$6,'Lifeline-Capability XWalk'!$F$6:$G$38,2,FALSE)),"")</f>
        <v/>
      </c>
      <c r="O604" s="67" t="str">
        <f>IF(IFERROR(SEARCH(O$6,$D604),0)&gt;0,TRIM(VLOOKUP(O$6,'Lifeline-Capability XWalk'!$F$6:$G$38,2,FALSE)),"")</f>
        <v/>
      </c>
      <c r="P604" s="67" t="str">
        <f>IF(IFERROR(SEARCH(P$6,$D604),0)&gt;0,TRIM(VLOOKUP(P$6,'Lifeline-Capability XWalk'!$F$6:$G$38,2,FALSE)),"")</f>
        <v/>
      </c>
      <c r="Q604" s="67" t="str">
        <f>IF(IFERROR(SEARCH(Q$6,$D604),0)&gt;0,TRIM(VLOOKUP(Q$6,'Lifeline-Capability XWalk'!$F$6:$G$38,2,FALSE)),"")</f>
        <v/>
      </c>
      <c r="R604" s="67" t="str">
        <f>IF(IFERROR(SEARCH(R$6,$D604),0)&gt;0,TRIM(VLOOKUP(R$6,'Lifeline-Capability XWalk'!$F$6:$G$38,2,FALSE)),"")</f>
        <v/>
      </c>
      <c r="S604" s="67" t="str">
        <f>IF(IFERROR(SEARCH(S$6,$D604),0)&gt;0,TRIM(VLOOKUP(S$6,'Lifeline-Capability XWalk'!$F$6:$G$38,2,FALSE)),"")</f>
        <v/>
      </c>
      <c r="T604" s="67" t="str">
        <f>IF(IFERROR(SEARCH(T$6,$D604),0)&gt;0,TRIM(VLOOKUP(T$6,'Lifeline-Capability XWalk'!$F$6:$G$38,2,FALSE)),"")</f>
        <v/>
      </c>
      <c r="U604" s="67" t="str">
        <f>IF(IFERROR(SEARCH(U$6,$D604),0)&gt;0,TRIM(VLOOKUP(U$6,'Lifeline-Capability XWalk'!$F$6:$G$38,2,FALSE)),"")</f>
        <v/>
      </c>
      <c r="V604" s="67" t="str">
        <f>IF(IFERROR(SEARCH(V$6,$D604),0)&gt;0,TRIM(VLOOKUP(V$6,'Lifeline-Capability XWalk'!$F$6:$G$38,2,FALSE)),"")</f>
        <v/>
      </c>
      <c r="W604" s="67" t="str">
        <f>IF(IFERROR(SEARCH(W$6,$D604),0)&gt;0,TRIM(VLOOKUP(W$6,'Lifeline-Capability XWalk'!$F$6:$G$38,2,FALSE)),"")</f>
        <v/>
      </c>
      <c r="X604" s="67" t="str">
        <f>IF(IFERROR(SEARCH(X$6,$D604),0)&gt;0,TRIM(VLOOKUP(X$6,'Lifeline-Capability XWalk'!$F$6:$G$38,2,FALSE)),"")</f>
        <v/>
      </c>
      <c r="Y604" s="67" t="str">
        <f>IF(IFERROR(SEARCH(Y$6,$D604),0)&gt;0,TRIM(VLOOKUP(Y$6,'Lifeline-Capability XWalk'!$F$6:$G$38,2,FALSE)),"")</f>
        <v/>
      </c>
      <c r="Z604" s="67" t="str">
        <f>IF(IFERROR(SEARCH(Z$6,$D604),0)&gt;0,TRIM(VLOOKUP(Z$6,'Lifeline-Capability XWalk'!$F$6:$G$38,2,FALSE)),"")</f>
        <v>Safety and Security</v>
      </c>
      <c r="AA604" s="67" t="str">
        <f>IF(IFERROR(SEARCH(AA$6,$D604),0)&gt;0,TRIM(VLOOKUP(AA$6,'Lifeline-Capability XWalk'!$F$6:$G$38,2,FALSE)),"")</f>
        <v/>
      </c>
      <c r="AB604" s="67" t="str">
        <f>IF(IFERROR(SEARCH(AB$6,$D604),0)&gt;0,TRIM(VLOOKUP(AB$6,'Lifeline-Capability XWalk'!$F$6:$G$38,2,FALSE)),"")</f>
        <v/>
      </c>
      <c r="AC604" s="67" t="str">
        <f>IF(IFERROR(SEARCH(AC$6,$D604),0)&gt;0,TRIM(VLOOKUP(AC$6,'Lifeline-Capability XWalk'!$F$6:$G$38,2,FALSE)),"")</f>
        <v/>
      </c>
      <c r="AD604" s="67" t="str">
        <f>IF(IFERROR(SEARCH(AD$6,$D604),0)&gt;0,TRIM(VLOOKUP(AD$6,'Lifeline-Capability XWalk'!$F$6:$G$38,2,FALSE)),"")</f>
        <v/>
      </c>
      <c r="AE604" s="67" t="str">
        <f>IF(IFERROR(SEARCH(AE$6,$D604),0)&gt;0,TRIM(VLOOKUP(AE$6,'Lifeline-Capability XWalk'!$F$6:$G$38,2,FALSE)),"")</f>
        <v/>
      </c>
      <c r="AF604" s="67" t="str">
        <f>IF(IFERROR(SEARCH(AF$6,$D604),0)&gt;0,TRIM(VLOOKUP(AF$6,'Lifeline-Capability XWalk'!$F$6:$G$38,2,FALSE)),"")</f>
        <v>Communications</v>
      </c>
      <c r="AG604" s="67" t="str">
        <f>IF(IFERROR(SEARCH(AG$6,$D604),0)&gt;0,TRIM(VLOOKUP(AG$6,'Lifeline-Capability XWalk'!$F$6:$G$38,2,FALSE)),"")</f>
        <v/>
      </c>
      <c r="AH604" s="67" t="str">
        <f>IF(IFERROR(SEARCH(AH$6,$D604),0)&gt;0,TRIM(VLOOKUP(AH$6,'Lifeline-Capability XWalk'!$F$6:$G$38,2,FALSE)),"")</f>
        <v/>
      </c>
      <c r="AI604" s="67" t="str">
        <f>IF(IFERROR(SEARCH(AI$6,$D604),0)&gt;0,TRIM(VLOOKUP(AI$6,'Lifeline-Capability XWalk'!$F$6:$G$38,2,FALSE)),"")</f>
        <v/>
      </c>
      <c r="AJ604" s="67" t="str">
        <f>IF(IFERROR(SEARCH(AJ$6,$D604),0)&gt;0,TRIM(VLOOKUP(AJ$6,'Lifeline-Capability XWalk'!$F$6:$G$38,2,FALSE)),"")</f>
        <v/>
      </c>
      <c r="AK604" s="67" t="str">
        <f>IF(IFERROR(SEARCH(AK$6,$D604),0)&gt;0,TRIM(VLOOKUP(AK$6,'Lifeline-Capability XWalk'!$F$6:$G$38,2,FALSE)),"")</f>
        <v/>
      </c>
      <c r="AL604" s="68" t="str">
        <f>IF(IFERROR(SEARCH(AL$6,$D604),0)&gt;0,TRIM(VLOOKUP(AL$6,'Lifeline-Capability XWalk'!$F$6:$G$38,2,FALSE)),"")</f>
        <v/>
      </c>
      <c r="AM604" s="24" t="str">
        <f t="shared" si="34"/>
        <v>Safety and Security</v>
      </c>
      <c r="AN604" s="24" t="str">
        <f t="shared" si="35"/>
        <v/>
      </c>
      <c r="AO604" s="24" t="str">
        <f t="shared" si="35"/>
        <v/>
      </c>
      <c r="AP604" s="24" t="str">
        <f t="shared" si="35"/>
        <v/>
      </c>
      <c r="AQ604" s="24" t="str">
        <f t="shared" si="35"/>
        <v>Communications</v>
      </c>
      <c r="AR604" s="24" t="str">
        <f t="shared" si="35"/>
        <v/>
      </c>
      <c r="AS604" s="24" t="str">
        <f t="shared" si="35"/>
        <v/>
      </c>
      <c r="AT604" s="24" t="str">
        <f t="shared" si="35"/>
        <v/>
      </c>
      <c r="AU604" s="24" t="str">
        <f t="shared" si="35"/>
        <v/>
      </c>
    </row>
    <row r="605" spans="1:47" ht="32.1" customHeight="1" x14ac:dyDescent="0.2">
      <c r="A605" s="141" t="s">
        <v>1114</v>
      </c>
      <c r="B605" s="63" t="s">
        <v>1120</v>
      </c>
      <c r="C605" s="142" t="s">
        <v>1082</v>
      </c>
      <c r="D605" s="63" t="s">
        <v>1281</v>
      </c>
      <c r="E605" s="64" t="str">
        <f t="shared" si="36"/>
        <v>Safety and Security, Communications</v>
      </c>
      <c r="F605" s="65" t="s">
        <v>719</v>
      </c>
      <c r="G605" s="66" t="str">
        <f>IF(IFERROR(SEARCH(G$6,$D605),0)&gt;0,TRIM(VLOOKUP(G$6,'Lifeline-Capability XWalk'!$F$6:$G$38,2,FALSE)),"")</f>
        <v/>
      </c>
      <c r="H605" s="67" t="str">
        <f>IF(IFERROR(SEARCH(H$6,$D605),0)&gt;0,TRIM(VLOOKUP(H$6,'Lifeline-Capability XWalk'!$F$6:$G$38,2,FALSE)),"")</f>
        <v/>
      </c>
      <c r="I605" s="67" t="str">
        <f>IF(IFERROR(SEARCH(I$6,$D605),0)&gt;0,TRIM(VLOOKUP(I$6,'Lifeline-Capability XWalk'!$F$6:$G$38,2,FALSE)),"")</f>
        <v/>
      </c>
      <c r="J605" s="67" t="str">
        <f>IF(IFERROR(SEARCH(J$6,$D605),0)&gt;0,TRIM(VLOOKUP(J$6,'Lifeline-Capability XWalk'!$F$6:$G$38,2,FALSE)),"")</f>
        <v/>
      </c>
      <c r="K605" s="67" t="str">
        <f>IF(IFERROR(SEARCH(K$6,$D605),0)&gt;0,TRIM(VLOOKUP(K$6,'Lifeline-Capability XWalk'!$F$6:$G$38,2,FALSE)),"")</f>
        <v/>
      </c>
      <c r="L605" s="67" t="str">
        <f>IF(IFERROR(SEARCH(L$6,$D605),0)&gt;0,TRIM(VLOOKUP(L$6,'Lifeline-Capability XWalk'!$F$6:$G$38,2,FALSE)),"")</f>
        <v/>
      </c>
      <c r="M605" s="67" t="str">
        <f>IF(IFERROR(SEARCH(M$6,$D605),0)&gt;0,TRIM(VLOOKUP(M$6,'Lifeline-Capability XWalk'!$F$6:$G$38,2,FALSE)),"")</f>
        <v/>
      </c>
      <c r="N605" s="67" t="str">
        <f>IF(IFERROR(SEARCH(N$6,$D605),0)&gt;0,TRIM(VLOOKUP(N$6,'Lifeline-Capability XWalk'!$F$6:$G$38,2,FALSE)),"")</f>
        <v/>
      </c>
      <c r="O605" s="67" t="str">
        <f>IF(IFERROR(SEARCH(O$6,$D605),0)&gt;0,TRIM(VLOOKUP(O$6,'Lifeline-Capability XWalk'!$F$6:$G$38,2,FALSE)),"")</f>
        <v/>
      </c>
      <c r="P605" s="67" t="str">
        <f>IF(IFERROR(SEARCH(P$6,$D605),0)&gt;0,TRIM(VLOOKUP(P$6,'Lifeline-Capability XWalk'!$F$6:$G$38,2,FALSE)),"")</f>
        <v/>
      </c>
      <c r="Q605" s="67" t="str">
        <f>IF(IFERROR(SEARCH(Q$6,$D605),0)&gt;0,TRIM(VLOOKUP(Q$6,'Lifeline-Capability XWalk'!$F$6:$G$38,2,FALSE)),"")</f>
        <v/>
      </c>
      <c r="R605" s="67" t="str">
        <f>IF(IFERROR(SEARCH(R$6,$D605),0)&gt;0,TRIM(VLOOKUP(R$6,'Lifeline-Capability XWalk'!$F$6:$G$38,2,FALSE)),"")</f>
        <v/>
      </c>
      <c r="S605" s="67" t="str">
        <f>IF(IFERROR(SEARCH(S$6,$D605),0)&gt;0,TRIM(VLOOKUP(S$6,'Lifeline-Capability XWalk'!$F$6:$G$38,2,FALSE)),"")</f>
        <v/>
      </c>
      <c r="T605" s="67" t="str">
        <f>IF(IFERROR(SEARCH(T$6,$D605),0)&gt;0,TRIM(VLOOKUP(T$6,'Lifeline-Capability XWalk'!$F$6:$G$38,2,FALSE)),"")</f>
        <v/>
      </c>
      <c r="U605" s="67" t="str">
        <f>IF(IFERROR(SEARCH(U$6,$D605),0)&gt;0,TRIM(VLOOKUP(U$6,'Lifeline-Capability XWalk'!$F$6:$G$38,2,FALSE)),"")</f>
        <v/>
      </c>
      <c r="V605" s="67" t="str">
        <f>IF(IFERROR(SEARCH(V$6,$D605),0)&gt;0,TRIM(VLOOKUP(V$6,'Lifeline-Capability XWalk'!$F$6:$G$38,2,FALSE)),"")</f>
        <v/>
      </c>
      <c r="W605" s="67" t="str">
        <f>IF(IFERROR(SEARCH(W$6,$D605),0)&gt;0,TRIM(VLOOKUP(W$6,'Lifeline-Capability XWalk'!$F$6:$G$38,2,FALSE)),"")</f>
        <v/>
      </c>
      <c r="X605" s="67" t="str">
        <f>IF(IFERROR(SEARCH(X$6,$D605),0)&gt;0,TRIM(VLOOKUP(X$6,'Lifeline-Capability XWalk'!$F$6:$G$38,2,FALSE)),"")</f>
        <v/>
      </c>
      <c r="Y605" s="67" t="str">
        <f>IF(IFERROR(SEARCH(Y$6,$D605),0)&gt;0,TRIM(VLOOKUP(Y$6,'Lifeline-Capability XWalk'!$F$6:$G$38,2,FALSE)),"")</f>
        <v/>
      </c>
      <c r="Z605" s="67" t="str">
        <f>IF(IFERROR(SEARCH(Z$6,$D605),0)&gt;0,TRIM(VLOOKUP(Z$6,'Lifeline-Capability XWalk'!$F$6:$G$38,2,FALSE)),"")</f>
        <v>Safety and Security</v>
      </c>
      <c r="AA605" s="67" t="str">
        <f>IF(IFERROR(SEARCH(AA$6,$D605),0)&gt;0,TRIM(VLOOKUP(AA$6,'Lifeline-Capability XWalk'!$F$6:$G$38,2,FALSE)),"")</f>
        <v/>
      </c>
      <c r="AB605" s="67" t="str">
        <f>IF(IFERROR(SEARCH(AB$6,$D605),0)&gt;0,TRIM(VLOOKUP(AB$6,'Lifeline-Capability XWalk'!$F$6:$G$38,2,FALSE)),"")</f>
        <v/>
      </c>
      <c r="AC605" s="67" t="str">
        <f>IF(IFERROR(SEARCH(AC$6,$D605),0)&gt;0,TRIM(VLOOKUP(AC$6,'Lifeline-Capability XWalk'!$F$6:$G$38,2,FALSE)),"")</f>
        <v/>
      </c>
      <c r="AD605" s="67" t="str">
        <f>IF(IFERROR(SEARCH(AD$6,$D605),0)&gt;0,TRIM(VLOOKUP(AD$6,'Lifeline-Capability XWalk'!$F$6:$G$38,2,FALSE)),"")</f>
        <v/>
      </c>
      <c r="AE605" s="67" t="str">
        <f>IF(IFERROR(SEARCH(AE$6,$D605),0)&gt;0,TRIM(VLOOKUP(AE$6,'Lifeline-Capability XWalk'!$F$6:$G$38,2,FALSE)),"")</f>
        <v/>
      </c>
      <c r="AF605" s="67" t="str">
        <f>IF(IFERROR(SEARCH(AF$6,$D605),0)&gt;0,TRIM(VLOOKUP(AF$6,'Lifeline-Capability XWalk'!$F$6:$G$38,2,FALSE)),"")</f>
        <v>Communications</v>
      </c>
      <c r="AG605" s="67" t="str">
        <f>IF(IFERROR(SEARCH(AG$6,$D605),0)&gt;0,TRIM(VLOOKUP(AG$6,'Lifeline-Capability XWalk'!$F$6:$G$38,2,FALSE)),"")</f>
        <v/>
      </c>
      <c r="AH605" s="67" t="str">
        <f>IF(IFERROR(SEARCH(AH$6,$D605),0)&gt;0,TRIM(VLOOKUP(AH$6,'Lifeline-Capability XWalk'!$F$6:$G$38,2,FALSE)),"")</f>
        <v/>
      </c>
      <c r="AI605" s="67" t="str">
        <f>IF(IFERROR(SEARCH(AI$6,$D605),0)&gt;0,TRIM(VLOOKUP(AI$6,'Lifeline-Capability XWalk'!$F$6:$G$38,2,FALSE)),"")</f>
        <v/>
      </c>
      <c r="AJ605" s="67" t="str">
        <f>IF(IFERROR(SEARCH(AJ$6,$D605),0)&gt;0,TRIM(VLOOKUP(AJ$6,'Lifeline-Capability XWalk'!$F$6:$G$38,2,FALSE)),"")</f>
        <v/>
      </c>
      <c r="AK605" s="67" t="str">
        <f>IF(IFERROR(SEARCH(AK$6,$D605),0)&gt;0,TRIM(VLOOKUP(AK$6,'Lifeline-Capability XWalk'!$F$6:$G$38,2,FALSE)),"")</f>
        <v/>
      </c>
      <c r="AL605" s="68" t="str">
        <f>IF(IFERROR(SEARCH(AL$6,$D605),0)&gt;0,TRIM(VLOOKUP(AL$6,'Lifeline-Capability XWalk'!$F$6:$G$38,2,FALSE)),"")</f>
        <v/>
      </c>
      <c r="AM605" s="24" t="str">
        <f t="shared" si="34"/>
        <v>Safety and Security</v>
      </c>
      <c r="AN605" s="24" t="str">
        <f t="shared" si="35"/>
        <v/>
      </c>
      <c r="AO605" s="24" t="str">
        <f t="shared" si="35"/>
        <v/>
      </c>
      <c r="AP605" s="24" t="str">
        <f t="shared" si="35"/>
        <v/>
      </c>
      <c r="AQ605" s="24" t="str">
        <f t="shared" si="35"/>
        <v>Communications</v>
      </c>
      <c r="AR605" s="24" t="str">
        <f t="shared" si="35"/>
        <v/>
      </c>
      <c r="AS605" s="24" t="str">
        <f t="shared" si="35"/>
        <v/>
      </c>
      <c r="AT605" s="24" t="str">
        <f t="shared" si="35"/>
        <v/>
      </c>
      <c r="AU605" s="24" t="str">
        <f t="shared" si="35"/>
        <v/>
      </c>
    </row>
    <row r="606" spans="1:47" ht="32.1" customHeight="1" x14ac:dyDescent="0.2">
      <c r="A606" s="141" t="s">
        <v>1112</v>
      </c>
      <c r="B606" s="63" t="s">
        <v>1141</v>
      </c>
      <c r="C606" s="142" t="s">
        <v>1082</v>
      </c>
      <c r="D606" s="63" t="s">
        <v>1281</v>
      </c>
      <c r="E606" s="64" t="str">
        <f t="shared" si="36"/>
        <v>Safety and Security, Communications</v>
      </c>
      <c r="F606" s="70" t="s">
        <v>650</v>
      </c>
      <c r="G606" s="66" t="str">
        <f>IF(IFERROR(SEARCH(G$6,$D606),0)&gt;0,TRIM(VLOOKUP(G$6,'Lifeline-Capability XWalk'!$F$6:$G$38,2,FALSE)),"")</f>
        <v/>
      </c>
      <c r="H606" s="67" t="str">
        <f>IF(IFERROR(SEARCH(H$6,$D606),0)&gt;0,TRIM(VLOOKUP(H$6,'Lifeline-Capability XWalk'!$F$6:$G$38,2,FALSE)),"")</f>
        <v/>
      </c>
      <c r="I606" s="67" t="str">
        <f>IF(IFERROR(SEARCH(I$6,$D606),0)&gt;0,TRIM(VLOOKUP(I$6,'Lifeline-Capability XWalk'!$F$6:$G$38,2,FALSE)),"")</f>
        <v/>
      </c>
      <c r="J606" s="67" t="str">
        <f>IF(IFERROR(SEARCH(J$6,$D606),0)&gt;0,TRIM(VLOOKUP(J$6,'Lifeline-Capability XWalk'!$F$6:$G$38,2,FALSE)),"")</f>
        <v/>
      </c>
      <c r="K606" s="67" t="str">
        <f>IF(IFERROR(SEARCH(K$6,$D606),0)&gt;0,TRIM(VLOOKUP(K$6,'Lifeline-Capability XWalk'!$F$6:$G$38,2,FALSE)),"")</f>
        <v/>
      </c>
      <c r="L606" s="67" t="str">
        <f>IF(IFERROR(SEARCH(L$6,$D606),0)&gt;0,TRIM(VLOOKUP(L$6,'Lifeline-Capability XWalk'!$F$6:$G$38,2,FALSE)),"")</f>
        <v/>
      </c>
      <c r="M606" s="67" t="str">
        <f>IF(IFERROR(SEARCH(M$6,$D606),0)&gt;0,TRIM(VLOOKUP(M$6,'Lifeline-Capability XWalk'!$F$6:$G$38,2,FALSE)),"")</f>
        <v/>
      </c>
      <c r="N606" s="67" t="str">
        <f>IF(IFERROR(SEARCH(N$6,$D606),0)&gt;0,TRIM(VLOOKUP(N$6,'Lifeline-Capability XWalk'!$F$6:$G$38,2,FALSE)),"")</f>
        <v/>
      </c>
      <c r="O606" s="67" t="str">
        <f>IF(IFERROR(SEARCH(O$6,$D606),0)&gt;0,TRIM(VLOOKUP(O$6,'Lifeline-Capability XWalk'!$F$6:$G$38,2,FALSE)),"")</f>
        <v/>
      </c>
      <c r="P606" s="67" t="str">
        <f>IF(IFERROR(SEARCH(P$6,$D606),0)&gt;0,TRIM(VLOOKUP(P$6,'Lifeline-Capability XWalk'!$F$6:$G$38,2,FALSE)),"")</f>
        <v/>
      </c>
      <c r="Q606" s="67" t="str">
        <f>IF(IFERROR(SEARCH(Q$6,$D606),0)&gt;0,TRIM(VLOOKUP(Q$6,'Lifeline-Capability XWalk'!$F$6:$G$38,2,FALSE)),"")</f>
        <v/>
      </c>
      <c r="R606" s="67" t="str">
        <f>IF(IFERROR(SEARCH(R$6,$D606),0)&gt;0,TRIM(VLOOKUP(R$6,'Lifeline-Capability XWalk'!$F$6:$G$38,2,FALSE)),"")</f>
        <v/>
      </c>
      <c r="S606" s="67" t="str">
        <f>IF(IFERROR(SEARCH(S$6,$D606),0)&gt;0,TRIM(VLOOKUP(S$6,'Lifeline-Capability XWalk'!$F$6:$G$38,2,FALSE)),"")</f>
        <v/>
      </c>
      <c r="T606" s="67" t="str">
        <f>IF(IFERROR(SEARCH(T$6,$D606),0)&gt;0,TRIM(VLOOKUP(T$6,'Lifeline-Capability XWalk'!$F$6:$G$38,2,FALSE)),"")</f>
        <v/>
      </c>
      <c r="U606" s="67" t="str">
        <f>IF(IFERROR(SEARCH(U$6,$D606),0)&gt;0,TRIM(VLOOKUP(U$6,'Lifeline-Capability XWalk'!$F$6:$G$38,2,FALSE)),"")</f>
        <v/>
      </c>
      <c r="V606" s="67" t="str">
        <f>IF(IFERROR(SEARCH(V$6,$D606),0)&gt;0,TRIM(VLOOKUP(V$6,'Lifeline-Capability XWalk'!$F$6:$G$38,2,FALSE)),"")</f>
        <v/>
      </c>
      <c r="W606" s="67" t="str">
        <f>IF(IFERROR(SEARCH(W$6,$D606),0)&gt;0,TRIM(VLOOKUP(W$6,'Lifeline-Capability XWalk'!$F$6:$G$38,2,FALSE)),"")</f>
        <v/>
      </c>
      <c r="X606" s="67" t="str">
        <f>IF(IFERROR(SEARCH(X$6,$D606),0)&gt;0,TRIM(VLOOKUP(X$6,'Lifeline-Capability XWalk'!$F$6:$G$38,2,FALSE)),"")</f>
        <v/>
      </c>
      <c r="Y606" s="67" t="str">
        <f>IF(IFERROR(SEARCH(Y$6,$D606),0)&gt;0,TRIM(VLOOKUP(Y$6,'Lifeline-Capability XWalk'!$F$6:$G$38,2,FALSE)),"")</f>
        <v/>
      </c>
      <c r="Z606" s="67" t="str">
        <f>IF(IFERROR(SEARCH(Z$6,$D606),0)&gt;0,TRIM(VLOOKUP(Z$6,'Lifeline-Capability XWalk'!$F$6:$G$38,2,FALSE)),"")</f>
        <v>Safety and Security</v>
      </c>
      <c r="AA606" s="67" t="str">
        <f>IF(IFERROR(SEARCH(AA$6,$D606),0)&gt;0,TRIM(VLOOKUP(AA$6,'Lifeline-Capability XWalk'!$F$6:$G$38,2,FALSE)),"")</f>
        <v/>
      </c>
      <c r="AB606" s="67" t="str">
        <f>IF(IFERROR(SEARCH(AB$6,$D606),0)&gt;0,TRIM(VLOOKUP(AB$6,'Lifeline-Capability XWalk'!$F$6:$G$38,2,FALSE)),"")</f>
        <v/>
      </c>
      <c r="AC606" s="67" t="str">
        <f>IF(IFERROR(SEARCH(AC$6,$D606),0)&gt;0,TRIM(VLOOKUP(AC$6,'Lifeline-Capability XWalk'!$F$6:$G$38,2,FALSE)),"")</f>
        <v/>
      </c>
      <c r="AD606" s="67" t="str">
        <f>IF(IFERROR(SEARCH(AD$6,$D606),0)&gt;0,TRIM(VLOOKUP(AD$6,'Lifeline-Capability XWalk'!$F$6:$G$38,2,FALSE)),"")</f>
        <v/>
      </c>
      <c r="AE606" s="67" t="str">
        <f>IF(IFERROR(SEARCH(AE$6,$D606),0)&gt;0,TRIM(VLOOKUP(AE$6,'Lifeline-Capability XWalk'!$F$6:$G$38,2,FALSE)),"")</f>
        <v/>
      </c>
      <c r="AF606" s="67" t="str">
        <f>IF(IFERROR(SEARCH(AF$6,$D606),0)&gt;0,TRIM(VLOOKUP(AF$6,'Lifeline-Capability XWalk'!$F$6:$G$38,2,FALSE)),"")</f>
        <v>Communications</v>
      </c>
      <c r="AG606" s="67" t="str">
        <f>IF(IFERROR(SEARCH(AG$6,$D606),0)&gt;0,TRIM(VLOOKUP(AG$6,'Lifeline-Capability XWalk'!$F$6:$G$38,2,FALSE)),"")</f>
        <v/>
      </c>
      <c r="AH606" s="67" t="str">
        <f>IF(IFERROR(SEARCH(AH$6,$D606),0)&gt;0,TRIM(VLOOKUP(AH$6,'Lifeline-Capability XWalk'!$F$6:$G$38,2,FALSE)),"")</f>
        <v/>
      </c>
      <c r="AI606" s="67" t="str">
        <f>IF(IFERROR(SEARCH(AI$6,$D606),0)&gt;0,TRIM(VLOOKUP(AI$6,'Lifeline-Capability XWalk'!$F$6:$G$38,2,FALSE)),"")</f>
        <v/>
      </c>
      <c r="AJ606" s="67" t="str">
        <f>IF(IFERROR(SEARCH(AJ$6,$D606),0)&gt;0,TRIM(VLOOKUP(AJ$6,'Lifeline-Capability XWalk'!$F$6:$G$38,2,FALSE)),"")</f>
        <v/>
      </c>
      <c r="AK606" s="67" t="str">
        <f>IF(IFERROR(SEARCH(AK$6,$D606),0)&gt;0,TRIM(VLOOKUP(AK$6,'Lifeline-Capability XWalk'!$F$6:$G$38,2,FALSE)),"")</f>
        <v/>
      </c>
      <c r="AL606" s="68" t="str">
        <f>IF(IFERROR(SEARCH(AL$6,$D606),0)&gt;0,TRIM(VLOOKUP(AL$6,'Lifeline-Capability XWalk'!$F$6:$G$38,2,FALSE)),"")</f>
        <v/>
      </c>
      <c r="AM606" s="24" t="str">
        <f t="shared" si="34"/>
        <v>Safety and Security</v>
      </c>
      <c r="AN606" s="24" t="str">
        <f t="shared" si="35"/>
        <v/>
      </c>
      <c r="AO606" s="24" t="str">
        <f t="shared" si="35"/>
        <v/>
      </c>
      <c r="AP606" s="24" t="str">
        <f t="shared" si="35"/>
        <v/>
      </c>
      <c r="AQ606" s="24" t="str">
        <f t="shared" si="35"/>
        <v>Communications</v>
      </c>
      <c r="AR606" s="24" t="str">
        <f t="shared" si="35"/>
        <v/>
      </c>
      <c r="AS606" s="24" t="str">
        <f t="shared" si="35"/>
        <v/>
      </c>
      <c r="AT606" s="24" t="str">
        <f t="shared" si="35"/>
        <v/>
      </c>
      <c r="AU606" s="24" t="str">
        <f t="shared" si="35"/>
        <v/>
      </c>
    </row>
    <row r="607" spans="1:47" s="24" customFormat="1" ht="32.1" customHeight="1" x14ac:dyDescent="0.2">
      <c r="A607" s="141" t="s">
        <v>1114</v>
      </c>
      <c r="B607" s="63" t="s">
        <v>1118</v>
      </c>
      <c r="C607" s="142" t="s">
        <v>1082</v>
      </c>
      <c r="D607" s="63" t="s">
        <v>1282</v>
      </c>
      <c r="E607" s="64" t="str">
        <f t="shared" si="36"/>
        <v>Safety and Security, Communications</v>
      </c>
      <c r="F607" s="65" t="s">
        <v>38</v>
      </c>
      <c r="G607" s="66" t="str">
        <f>IF(IFERROR(SEARCH(G$6,$D607),0)&gt;0,TRIM(VLOOKUP(G$6,'Lifeline-Capability XWalk'!$F$6:$G$38,2,FALSE)),"")</f>
        <v/>
      </c>
      <c r="H607" s="67" t="str">
        <f>IF(IFERROR(SEARCH(H$6,$D607),0)&gt;0,TRIM(VLOOKUP(H$6,'Lifeline-Capability XWalk'!$F$6:$G$38,2,FALSE)),"")</f>
        <v/>
      </c>
      <c r="I607" s="67" t="str">
        <f>IF(IFERROR(SEARCH(I$6,$D607),0)&gt;0,TRIM(VLOOKUP(I$6,'Lifeline-Capability XWalk'!$F$6:$G$38,2,FALSE)),"")</f>
        <v/>
      </c>
      <c r="J607" s="67" t="str">
        <f>IF(IFERROR(SEARCH(J$6,$D607),0)&gt;0,TRIM(VLOOKUP(J$6,'Lifeline-Capability XWalk'!$F$6:$G$38,2,FALSE)),"")</f>
        <v/>
      </c>
      <c r="K607" s="67" t="str">
        <f>IF(IFERROR(SEARCH(K$6,$D607),0)&gt;0,TRIM(VLOOKUP(K$6,'Lifeline-Capability XWalk'!$F$6:$G$38,2,FALSE)),"")</f>
        <v/>
      </c>
      <c r="L607" s="67" t="str">
        <f>IF(IFERROR(SEARCH(L$6,$D607),0)&gt;0,TRIM(VLOOKUP(L$6,'Lifeline-Capability XWalk'!$F$6:$G$38,2,FALSE)),"")</f>
        <v/>
      </c>
      <c r="M607" s="67" t="str">
        <f>IF(IFERROR(SEARCH(M$6,$D607),0)&gt;0,TRIM(VLOOKUP(M$6,'Lifeline-Capability XWalk'!$F$6:$G$38,2,FALSE)),"")</f>
        <v/>
      </c>
      <c r="N607" s="67" t="str">
        <f>IF(IFERROR(SEARCH(N$6,$D607),0)&gt;0,TRIM(VLOOKUP(N$6,'Lifeline-Capability XWalk'!$F$6:$G$38,2,FALSE)),"")</f>
        <v/>
      </c>
      <c r="O607" s="67" t="str">
        <f>IF(IFERROR(SEARCH(O$6,$D607),0)&gt;0,TRIM(VLOOKUP(O$6,'Lifeline-Capability XWalk'!$F$6:$G$38,2,FALSE)),"")</f>
        <v/>
      </c>
      <c r="P607" s="67" t="str">
        <f>IF(IFERROR(SEARCH(P$6,$D607),0)&gt;0,TRIM(VLOOKUP(P$6,'Lifeline-Capability XWalk'!$F$6:$G$38,2,FALSE)),"")</f>
        <v/>
      </c>
      <c r="Q607" s="67" t="str">
        <f>IF(IFERROR(SEARCH(Q$6,$D607),0)&gt;0,TRIM(VLOOKUP(Q$6,'Lifeline-Capability XWalk'!$F$6:$G$38,2,FALSE)),"")</f>
        <v/>
      </c>
      <c r="R607" s="67" t="str">
        <f>IF(IFERROR(SEARCH(R$6,$D607),0)&gt;0,TRIM(VLOOKUP(R$6,'Lifeline-Capability XWalk'!$F$6:$G$38,2,FALSE)),"")</f>
        <v/>
      </c>
      <c r="S607" s="67" t="str">
        <f>IF(IFERROR(SEARCH(S$6,$D607),0)&gt;0,TRIM(VLOOKUP(S$6,'Lifeline-Capability XWalk'!$F$6:$G$38,2,FALSE)),"")</f>
        <v/>
      </c>
      <c r="T607" s="67" t="str">
        <f>IF(IFERROR(SEARCH(T$6,$D607),0)&gt;0,TRIM(VLOOKUP(T$6,'Lifeline-Capability XWalk'!$F$6:$G$38,2,FALSE)),"")</f>
        <v/>
      </c>
      <c r="U607" s="67" t="str">
        <f>IF(IFERROR(SEARCH(U$6,$D607),0)&gt;0,TRIM(VLOOKUP(U$6,'Lifeline-Capability XWalk'!$F$6:$G$38,2,FALSE)),"")</f>
        <v/>
      </c>
      <c r="V607" s="67" t="str">
        <f>IF(IFERROR(SEARCH(V$6,$D607),0)&gt;0,TRIM(VLOOKUP(V$6,'Lifeline-Capability XWalk'!$F$6:$G$38,2,FALSE)),"")</f>
        <v/>
      </c>
      <c r="W607" s="67" t="str">
        <f>IF(IFERROR(SEARCH(W$6,$D607),0)&gt;0,TRIM(VLOOKUP(W$6,'Lifeline-Capability XWalk'!$F$6:$G$38,2,FALSE)),"")</f>
        <v/>
      </c>
      <c r="X607" s="67" t="str">
        <f>IF(IFERROR(SEARCH(X$6,$D607),0)&gt;0,TRIM(VLOOKUP(X$6,'Lifeline-Capability XWalk'!$F$6:$G$38,2,FALSE)),"")</f>
        <v/>
      </c>
      <c r="Y607" s="67" t="str">
        <f>IF(IFERROR(SEARCH(Y$6,$D607),0)&gt;0,TRIM(VLOOKUP(Y$6,'Lifeline-Capability XWalk'!$F$6:$G$38,2,FALSE)),"")</f>
        <v/>
      </c>
      <c r="Z607" s="67" t="str">
        <f>IF(IFERROR(SEARCH(Z$6,$D607),0)&gt;0,TRIM(VLOOKUP(Z$6,'Lifeline-Capability XWalk'!$F$6:$G$38,2,FALSE)),"")</f>
        <v>Safety and Security</v>
      </c>
      <c r="AA607" s="67" t="str">
        <f>IF(IFERROR(SEARCH(AA$6,$D607),0)&gt;0,TRIM(VLOOKUP(AA$6,'Lifeline-Capability XWalk'!$F$6:$G$38,2,FALSE)),"")</f>
        <v/>
      </c>
      <c r="AB607" s="67" t="str">
        <f>IF(IFERROR(SEARCH(AB$6,$D607),0)&gt;0,TRIM(VLOOKUP(AB$6,'Lifeline-Capability XWalk'!$F$6:$G$38,2,FALSE)),"")</f>
        <v/>
      </c>
      <c r="AC607" s="67" t="str">
        <f>IF(IFERROR(SEARCH(AC$6,$D607),0)&gt;0,TRIM(VLOOKUP(AC$6,'Lifeline-Capability XWalk'!$F$6:$G$38,2,FALSE)),"")</f>
        <v/>
      </c>
      <c r="AD607" s="67" t="str">
        <f>IF(IFERROR(SEARCH(AD$6,$D607),0)&gt;0,TRIM(VLOOKUP(AD$6,'Lifeline-Capability XWalk'!$F$6:$G$38,2,FALSE)),"")</f>
        <v/>
      </c>
      <c r="AE607" s="67" t="str">
        <f>IF(IFERROR(SEARCH(AE$6,$D607),0)&gt;0,TRIM(VLOOKUP(AE$6,'Lifeline-Capability XWalk'!$F$6:$G$38,2,FALSE)),"")</f>
        <v/>
      </c>
      <c r="AF607" s="67" t="str">
        <f>IF(IFERROR(SEARCH(AF$6,$D607),0)&gt;0,TRIM(VLOOKUP(AF$6,'Lifeline-Capability XWalk'!$F$6:$G$38,2,FALSE)),"")</f>
        <v>Communications</v>
      </c>
      <c r="AG607" s="67" t="str">
        <f>IF(IFERROR(SEARCH(AG$6,$D607),0)&gt;0,TRIM(VLOOKUP(AG$6,'Lifeline-Capability XWalk'!$F$6:$G$38,2,FALSE)),"")</f>
        <v/>
      </c>
      <c r="AH607" s="67" t="str">
        <f>IF(IFERROR(SEARCH(AH$6,$D607),0)&gt;0,TRIM(VLOOKUP(AH$6,'Lifeline-Capability XWalk'!$F$6:$G$38,2,FALSE)),"")</f>
        <v/>
      </c>
      <c r="AI607" s="67" t="str">
        <f>IF(IFERROR(SEARCH(AI$6,$D607),0)&gt;0,TRIM(VLOOKUP(AI$6,'Lifeline-Capability XWalk'!$F$6:$G$38,2,FALSE)),"")</f>
        <v/>
      </c>
      <c r="AJ607" s="67" t="str">
        <f>IF(IFERROR(SEARCH(AJ$6,$D607),0)&gt;0,TRIM(VLOOKUP(AJ$6,'Lifeline-Capability XWalk'!$F$6:$G$38,2,FALSE)),"")</f>
        <v/>
      </c>
      <c r="AK607" s="67" t="str">
        <f>IF(IFERROR(SEARCH(AK$6,$D607),0)&gt;0,TRIM(VLOOKUP(AK$6,'Lifeline-Capability XWalk'!$F$6:$G$38,2,FALSE)),"")</f>
        <v/>
      </c>
      <c r="AL607" s="68" t="str">
        <f>IF(IFERROR(SEARCH(AL$6,$D607),0)&gt;0,TRIM(VLOOKUP(AL$6,'Lifeline-Capability XWalk'!$F$6:$G$38,2,FALSE)),"")</f>
        <v/>
      </c>
      <c r="AM607" s="24" t="str">
        <f t="shared" si="34"/>
        <v>Safety and Security</v>
      </c>
      <c r="AN607" s="24" t="str">
        <f t="shared" si="35"/>
        <v/>
      </c>
      <c r="AO607" s="24" t="str">
        <f t="shared" si="35"/>
        <v/>
      </c>
      <c r="AP607" s="24" t="str">
        <f t="shared" si="35"/>
        <v/>
      </c>
      <c r="AQ607" s="24" t="str">
        <f t="shared" si="35"/>
        <v>Communications</v>
      </c>
      <c r="AR607" s="24" t="str">
        <f t="shared" si="35"/>
        <v/>
      </c>
      <c r="AS607" s="24" t="str">
        <f t="shared" si="35"/>
        <v/>
      </c>
      <c r="AT607" s="24" t="str">
        <f t="shared" si="35"/>
        <v/>
      </c>
      <c r="AU607" s="24" t="str">
        <f t="shared" si="35"/>
        <v/>
      </c>
    </row>
    <row r="608" spans="1:47" ht="32.1" customHeight="1" x14ac:dyDescent="0.2">
      <c r="A608" s="141" t="s">
        <v>1114</v>
      </c>
      <c r="B608" s="63" t="s">
        <v>1</v>
      </c>
      <c r="C608" s="142" t="s">
        <v>1082</v>
      </c>
      <c r="D608" s="63" t="s">
        <v>1605</v>
      </c>
      <c r="E608" s="64" t="str">
        <f t="shared" si="36"/>
        <v>Communications</v>
      </c>
      <c r="F608" s="65" t="s">
        <v>694</v>
      </c>
      <c r="G608" s="66" t="str">
        <f>IF(IFERROR(SEARCH(G$6,$D608),0)&gt;0,TRIM(VLOOKUP(G$6,'Lifeline-Capability XWalk'!$F$6:$G$38,2,FALSE)),"")</f>
        <v/>
      </c>
      <c r="H608" s="67" t="str">
        <f>IF(IFERROR(SEARCH(H$6,$D608),0)&gt;0,TRIM(VLOOKUP(H$6,'Lifeline-Capability XWalk'!$F$6:$G$38,2,FALSE)),"")</f>
        <v/>
      </c>
      <c r="I608" s="67" t="str">
        <f>IF(IFERROR(SEARCH(I$6,$D608),0)&gt;0,TRIM(VLOOKUP(I$6,'Lifeline-Capability XWalk'!$F$6:$G$38,2,FALSE)),"")</f>
        <v/>
      </c>
      <c r="J608" s="67" t="str">
        <f>IF(IFERROR(SEARCH(J$6,$D608),0)&gt;0,TRIM(VLOOKUP(J$6,'Lifeline-Capability XWalk'!$F$6:$G$38,2,FALSE)),"")</f>
        <v/>
      </c>
      <c r="K608" s="67" t="str">
        <f>IF(IFERROR(SEARCH(K$6,$D608),0)&gt;0,TRIM(VLOOKUP(K$6,'Lifeline-Capability XWalk'!$F$6:$G$38,2,FALSE)),"")</f>
        <v/>
      </c>
      <c r="L608" s="67" t="str">
        <f>IF(IFERROR(SEARCH(L$6,$D608),0)&gt;0,TRIM(VLOOKUP(L$6,'Lifeline-Capability XWalk'!$F$6:$G$38,2,FALSE)),"")</f>
        <v/>
      </c>
      <c r="M608" s="67" t="str">
        <f>IF(IFERROR(SEARCH(M$6,$D608),0)&gt;0,TRIM(VLOOKUP(M$6,'Lifeline-Capability XWalk'!$F$6:$G$38,2,FALSE)),"")</f>
        <v/>
      </c>
      <c r="N608" s="67" t="str">
        <f>IF(IFERROR(SEARCH(N$6,$D608),0)&gt;0,TRIM(VLOOKUP(N$6,'Lifeline-Capability XWalk'!$F$6:$G$38,2,FALSE)),"")</f>
        <v/>
      </c>
      <c r="O608" s="67" t="str">
        <f>IF(IFERROR(SEARCH(O$6,$D608),0)&gt;0,TRIM(VLOOKUP(O$6,'Lifeline-Capability XWalk'!$F$6:$G$38,2,FALSE)),"")</f>
        <v/>
      </c>
      <c r="P608" s="67" t="str">
        <f>IF(IFERROR(SEARCH(P$6,$D608),0)&gt;0,TRIM(VLOOKUP(P$6,'Lifeline-Capability XWalk'!$F$6:$G$38,2,FALSE)),"")</f>
        <v/>
      </c>
      <c r="Q608" s="67" t="str">
        <f>IF(IFERROR(SEARCH(Q$6,$D608),0)&gt;0,TRIM(VLOOKUP(Q$6,'Lifeline-Capability XWalk'!$F$6:$G$38,2,FALSE)),"")</f>
        <v/>
      </c>
      <c r="R608" s="67" t="str">
        <f>IF(IFERROR(SEARCH(R$6,$D608),0)&gt;0,TRIM(VLOOKUP(R$6,'Lifeline-Capability XWalk'!$F$6:$G$38,2,FALSE)),"")</f>
        <v/>
      </c>
      <c r="S608" s="67" t="str">
        <f>IF(IFERROR(SEARCH(S$6,$D608),0)&gt;0,TRIM(VLOOKUP(S$6,'Lifeline-Capability XWalk'!$F$6:$G$38,2,FALSE)),"")</f>
        <v/>
      </c>
      <c r="T608" s="67" t="str">
        <f>IF(IFERROR(SEARCH(T$6,$D608),0)&gt;0,TRIM(VLOOKUP(T$6,'Lifeline-Capability XWalk'!$F$6:$G$38,2,FALSE)),"")</f>
        <v/>
      </c>
      <c r="U608" s="67" t="str">
        <f>IF(IFERROR(SEARCH(U$6,$D608),0)&gt;0,TRIM(VLOOKUP(U$6,'Lifeline-Capability XWalk'!$F$6:$G$38,2,FALSE)),"")</f>
        <v/>
      </c>
      <c r="V608" s="67" t="str">
        <f>IF(IFERROR(SEARCH(V$6,$D608),0)&gt;0,TRIM(VLOOKUP(V$6,'Lifeline-Capability XWalk'!$F$6:$G$38,2,FALSE)),"")</f>
        <v/>
      </c>
      <c r="W608" s="67" t="str">
        <f>IF(IFERROR(SEARCH(W$6,$D608),0)&gt;0,TRIM(VLOOKUP(W$6,'Lifeline-Capability XWalk'!$F$6:$G$38,2,FALSE)),"")</f>
        <v/>
      </c>
      <c r="X608" s="67" t="str">
        <f>IF(IFERROR(SEARCH(X$6,$D608),0)&gt;0,TRIM(VLOOKUP(X$6,'Lifeline-Capability XWalk'!$F$6:$G$38,2,FALSE)),"")</f>
        <v/>
      </c>
      <c r="Y608" s="67" t="str">
        <f>IF(IFERROR(SEARCH(Y$6,$D608),0)&gt;0,TRIM(VLOOKUP(Y$6,'Lifeline-Capability XWalk'!$F$6:$G$38,2,FALSE)),"")</f>
        <v/>
      </c>
      <c r="Z608" s="67" t="str">
        <f>IF(IFERROR(SEARCH(Z$6,$D608),0)&gt;0,TRIM(VLOOKUP(Z$6,'Lifeline-Capability XWalk'!$F$6:$G$38,2,FALSE)),"")</f>
        <v/>
      </c>
      <c r="AA608" s="67" t="str">
        <f>IF(IFERROR(SEARCH(AA$6,$D608),0)&gt;0,TRIM(VLOOKUP(AA$6,'Lifeline-Capability XWalk'!$F$6:$G$38,2,FALSE)),"")</f>
        <v>Communications</v>
      </c>
      <c r="AB608" s="67" t="str">
        <f>IF(IFERROR(SEARCH(AB$6,$D608),0)&gt;0,TRIM(VLOOKUP(AB$6,'Lifeline-Capability XWalk'!$F$6:$G$38,2,FALSE)),"")</f>
        <v/>
      </c>
      <c r="AC608" s="67" t="str">
        <f>IF(IFERROR(SEARCH(AC$6,$D608),0)&gt;0,TRIM(VLOOKUP(AC$6,'Lifeline-Capability XWalk'!$F$6:$G$38,2,FALSE)),"")</f>
        <v/>
      </c>
      <c r="AD608" s="67" t="str">
        <f>IF(IFERROR(SEARCH(AD$6,$D608),0)&gt;0,TRIM(VLOOKUP(AD$6,'Lifeline-Capability XWalk'!$F$6:$G$38,2,FALSE)),"")</f>
        <v/>
      </c>
      <c r="AE608" s="67" t="str">
        <f>IF(IFERROR(SEARCH(AE$6,$D608),0)&gt;0,TRIM(VLOOKUP(AE$6,'Lifeline-Capability XWalk'!$F$6:$G$38,2,FALSE)),"")</f>
        <v/>
      </c>
      <c r="AF608" s="67" t="str">
        <f>IF(IFERROR(SEARCH(AF$6,$D608),0)&gt;0,TRIM(VLOOKUP(AF$6,'Lifeline-Capability XWalk'!$F$6:$G$38,2,FALSE)),"")</f>
        <v>Communications</v>
      </c>
      <c r="AG608" s="67" t="str">
        <f>IF(IFERROR(SEARCH(AG$6,$D608),0)&gt;0,TRIM(VLOOKUP(AG$6,'Lifeline-Capability XWalk'!$F$6:$G$38,2,FALSE)),"")</f>
        <v/>
      </c>
      <c r="AH608" s="67" t="str">
        <f>IF(IFERROR(SEARCH(AH$6,$D608),0)&gt;0,TRIM(VLOOKUP(AH$6,'Lifeline-Capability XWalk'!$F$6:$G$38,2,FALSE)),"")</f>
        <v/>
      </c>
      <c r="AI608" s="67" t="str">
        <f>IF(IFERROR(SEARCH(AI$6,$D608),0)&gt;0,TRIM(VLOOKUP(AI$6,'Lifeline-Capability XWalk'!$F$6:$G$38,2,FALSE)),"")</f>
        <v/>
      </c>
      <c r="AJ608" s="67" t="str">
        <f>IF(IFERROR(SEARCH(AJ$6,$D608),0)&gt;0,TRIM(VLOOKUP(AJ$6,'Lifeline-Capability XWalk'!$F$6:$G$38,2,FALSE)),"")</f>
        <v/>
      </c>
      <c r="AK608" s="67" t="str">
        <f>IF(IFERROR(SEARCH(AK$6,$D608),0)&gt;0,TRIM(VLOOKUP(AK$6,'Lifeline-Capability XWalk'!$F$6:$G$38,2,FALSE)),"")</f>
        <v/>
      </c>
      <c r="AL608" s="68" t="str">
        <f>IF(IFERROR(SEARCH(AL$6,$D608),0)&gt;0,TRIM(VLOOKUP(AL$6,'Lifeline-Capability XWalk'!$F$6:$G$38,2,FALSE)),"")</f>
        <v/>
      </c>
      <c r="AM608" s="24" t="str">
        <f t="shared" si="34"/>
        <v/>
      </c>
      <c r="AN608" s="24" t="str">
        <f t="shared" si="35"/>
        <v/>
      </c>
      <c r="AO608" s="24" t="str">
        <f t="shared" si="35"/>
        <v/>
      </c>
      <c r="AP608" s="24" t="str">
        <f t="shared" si="35"/>
        <v/>
      </c>
      <c r="AQ608" s="24" t="str">
        <f t="shared" si="35"/>
        <v>Communications</v>
      </c>
      <c r="AR608" s="24" t="str">
        <f t="shared" si="35"/>
        <v/>
      </c>
      <c r="AS608" s="24" t="str">
        <f t="shared" si="35"/>
        <v/>
      </c>
      <c r="AT608" s="24" t="str">
        <f t="shared" si="35"/>
        <v/>
      </c>
      <c r="AU608" s="24" t="str">
        <f t="shared" si="35"/>
        <v/>
      </c>
    </row>
    <row r="609" spans="1:47" ht="32.1" customHeight="1" x14ac:dyDescent="0.2">
      <c r="A609" s="143" t="s">
        <v>1113</v>
      </c>
      <c r="B609" s="69" t="s">
        <v>1139</v>
      </c>
      <c r="C609" s="144" t="s">
        <v>1082</v>
      </c>
      <c r="D609" s="69" t="s">
        <v>1606</v>
      </c>
      <c r="E609" s="64" t="str">
        <f t="shared" si="36"/>
        <v>Communications</v>
      </c>
      <c r="F609" s="70" t="s">
        <v>303</v>
      </c>
      <c r="G609" s="66" t="str">
        <f>IF(IFERROR(SEARCH(G$6,$D609),0)&gt;0,TRIM(VLOOKUP(G$6,'Lifeline-Capability XWalk'!$F$6:$G$38,2,FALSE)),"")</f>
        <v/>
      </c>
      <c r="H609" s="67" t="str">
        <f>IF(IFERROR(SEARCH(H$6,$D609),0)&gt;0,TRIM(VLOOKUP(H$6,'Lifeline-Capability XWalk'!$F$6:$G$38,2,FALSE)),"")</f>
        <v/>
      </c>
      <c r="I609" s="67" t="str">
        <f>IF(IFERROR(SEARCH(I$6,$D609),0)&gt;0,TRIM(VLOOKUP(I$6,'Lifeline-Capability XWalk'!$F$6:$G$38,2,FALSE)),"")</f>
        <v/>
      </c>
      <c r="J609" s="67" t="str">
        <f>IF(IFERROR(SEARCH(J$6,$D609),0)&gt;0,TRIM(VLOOKUP(J$6,'Lifeline-Capability XWalk'!$F$6:$G$38,2,FALSE)),"")</f>
        <v/>
      </c>
      <c r="K609" s="67" t="str">
        <f>IF(IFERROR(SEARCH(K$6,$D609),0)&gt;0,TRIM(VLOOKUP(K$6,'Lifeline-Capability XWalk'!$F$6:$G$38,2,FALSE)),"")</f>
        <v/>
      </c>
      <c r="L609" s="67" t="str">
        <f>IF(IFERROR(SEARCH(L$6,$D609),0)&gt;0,TRIM(VLOOKUP(L$6,'Lifeline-Capability XWalk'!$F$6:$G$38,2,FALSE)),"")</f>
        <v/>
      </c>
      <c r="M609" s="67" t="str">
        <f>IF(IFERROR(SEARCH(M$6,$D609),0)&gt;0,TRIM(VLOOKUP(M$6,'Lifeline-Capability XWalk'!$F$6:$G$38,2,FALSE)),"")</f>
        <v/>
      </c>
      <c r="N609" s="67" t="str">
        <f>IF(IFERROR(SEARCH(N$6,$D609),0)&gt;0,TRIM(VLOOKUP(N$6,'Lifeline-Capability XWalk'!$F$6:$G$38,2,FALSE)),"")</f>
        <v/>
      </c>
      <c r="O609" s="67" t="str">
        <f>IF(IFERROR(SEARCH(O$6,$D609),0)&gt;0,TRIM(VLOOKUP(O$6,'Lifeline-Capability XWalk'!$F$6:$G$38,2,FALSE)),"")</f>
        <v/>
      </c>
      <c r="P609" s="67" t="str">
        <f>IF(IFERROR(SEARCH(P$6,$D609),0)&gt;0,TRIM(VLOOKUP(P$6,'Lifeline-Capability XWalk'!$F$6:$G$38,2,FALSE)),"")</f>
        <v/>
      </c>
      <c r="Q609" s="67" t="str">
        <f>IF(IFERROR(SEARCH(Q$6,$D609),0)&gt;0,TRIM(VLOOKUP(Q$6,'Lifeline-Capability XWalk'!$F$6:$G$38,2,FALSE)),"")</f>
        <v/>
      </c>
      <c r="R609" s="67" t="str">
        <f>IF(IFERROR(SEARCH(R$6,$D609),0)&gt;0,TRIM(VLOOKUP(R$6,'Lifeline-Capability XWalk'!$F$6:$G$38,2,FALSE)),"")</f>
        <v/>
      </c>
      <c r="S609" s="67" t="str">
        <f>IF(IFERROR(SEARCH(S$6,$D609),0)&gt;0,TRIM(VLOOKUP(S$6,'Lifeline-Capability XWalk'!$F$6:$G$38,2,FALSE)),"")</f>
        <v/>
      </c>
      <c r="T609" s="67" t="str">
        <f>IF(IFERROR(SEARCH(T$6,$D609),0)&gt;0,TRIM(VLOOKUP(T$6,'Lifeline-Capability XWalk'!$F$6:$G$38,2,FALSE)),"")</f>
        <v/>
      </c>
      <c r="U609" s="67" t="str">
        <f>IF(IFERROR(SEARCH(U$6,$D609),0)&gt;0,TRIM(VLOOKUP(U$6,'Lifeline-Capability XWalk'!$F$6:$G$38,2,FALSE)),"")</f>
        <v/>
      </c>
      <c r="V609" s="67" t="str">
        <f>IF(IFERROR(SEARCH(V$6,$D609),0)&gt;0,TRIM(VLOOKUP(V$6,'Lifeline-Capability XWalk'!$F$6:$G$38,2,FALSE)),"")</f>
        <v/>
      </c>
      <c r="W609" s="67" t="str">
        <f>IF(IFERROR(SEARCH(W$6,$D609),0)&gt;0,TRIM(VLOOKUP(W$6,'Lifeline-Capability XWalk'!$F$6:$G$38,2,FALSE)),"")</f>
        <v/>
      </c>
      <c r="X609" s="67" t="str">
        <f>IF(IFERROR(SEARCH(X$6,$D609),0)&gt;0,TRIM(VLOOKUP(X$6,'Lifeline-Capability XWalk'!$F$6:$G$38,2,FALSE)),"")</f>
        <v/>
      </c>
      <c r="Y609" s="67" t="str">
        <f>IF(IFERROR(SEARCH(Y$6,$D609),0)&gt;0,TRIM(VLOOKUP(Y$6,'Lifeline-Capability XWalk'!$F$6:$G$38,2,FALSE)),"")</f>
        <v/>
      </c>
      <c r="Z609" s="67" t="str">
        <f>IF(IFERROR(SEARCH(Z$6,$D609),0)&gt;0,TRIM(VLOOKUP(Z$6,'Lifeline-Capability XWalk'!$F$6:$G$38,2,FALSE)),"")</f>
        <v/>
      </c>
      <c r="AA609" s="67" t="str">
        <f>IF(IFERROR(SEARCH(AA$6,$D609),0)&gt;0,TRIM(VLOOKUP(AA$6,'Lifeline-Capability XWalk'!$F$6:$G$38,2,FALSE)),"")</f>
        <v>Communications</v>
      </c>
      <c r="AB609" s="67" t="str">
        <f>IF(IFERROR(SEARCH(AB$6,$D609),0)&gt;0,TRIM(VLOOKUP(AB$6,'Lifeline-Capability XWalk'!$F$6:$G$38,2,FALSE)),"")</f>
        <v>Communications</v>
      </c>
      <c r="AC609" s="67" t="str">
        <f>IF(IFERROR(SEARCH(AC$6,$D609),0)&gt;0,TRIM(VLOOKUP(AC$6,'Lifeline-Capability XWalk'!$F$6:$G$38,2,FALSE)),"")</f>
        <v/>
      </c>
      <c r="AD609" s="67" t="str">
        <f>IF(IFERROR(SEARCH(AD$6,$D609),0)&gt;0,TRIM(VLOOKUP(AD$6,'Lifeline-Capability XWalk'!$F$6:$G$38,2,FALSE)),"")</f>
        <v/>
      </c>
      <c r="AE609" s="67" t="str">
        <f>IF(IFERROR(SEARCH(AE$6,$D609),0)&gt;0,TRIM(VLOOKUP(AE$6,'Lifeline-Capability XWalk'!$F$6:$G$38,2,FALSE)),"")</f>
        <v/>
      </c>
      <c r="AF609" s="67" t="str">
        <f>IF(IFERROR(SEARCH(AF$6,$D609),0)&gt;0,TRIM(VLOOKUP(AF$6,'Lifeline-Capability XWalk'!$F$6:$G$38,2,FALSE)),"")</f>
        <v>Communications</v>
      </c>
      <c r="AG609" s="67" t="str">
        <f>IF(IFERROR(SEARCH(AG$6,$D609),0)&gt;0,TRIM(VLOOKUP(AG$6,'Lifeline-Capability XWalk'!$F$6:$G$38,2,FALSE)),"")</f>
        <v/>
      </c>
      <c r="AH609" s="67" t="str">
        <f>IF(IFERROR(SEARCH(AH$6,$D609),0)&gt;0,TRIM(VLOOKUP(AH$6,'Lifeline-Capability XWalk'!$F$6:$G$38,2,FALSE)),"")</f>
        <v/>
      </c>
      <c r="AI609" s="67" t="str">
        <f>IF(IFERROR(SEARCH(AI$6,$D609),0)&gt;0,TRIM(VLOOKUP(AI$6,'Lifeline-Capability XWalk'!$F$6:$G$38,2,FALSE)),"")</f>
        <v/>
      </c>
      <c r="AJ609" s="67" t="str">
        <f>IF(IFERROR(SEARCH(AJ$6,$D609),0)&gt;0,TRIM(VLOOKUP(AJ$6,'Lifeline-Capability XWalk'!$F$6:$G$38,2,FALSE)),"")</f>
        <v/>
      </c>
      <c r="AK609" s="67" t="str">
        <f>IF(IFERROR(SEARCH(AK$6,$D609),0)&gt;0,TRIM(VLOOKUP(AK$6,'Lifeline-Capability XWalk'!$F$6:$G$38,2,FALSE)),"")</f>
        <v/>
      </c>
      <c r="AL609" s="68" t="str">
        <f>IF(IFERROR(SEARCH(AL$6,$D609),0)&gt;0,TRIM(VLOOKUP(AL$6,'Lifeline-Capability XWalk'!$F$6:$G$38,2,FALSE)),"")</f>
        <v/>
      </c>
      <c r="AM609" s="24" t="str">
        <f t="shared" si="34"/>
        <v/>
      </c>
      <c r="AN609" s="24" t="str">
        <f t="shared" si="35"/>
        <v/>
      </c>
      <c r="AO609" s="24" t="str">
        <f t="shared" si="35"/>
        <v/>
      </c>
      <c r="AP609" s="24" t="str">
        <f t="shared" si="35"/>
        <v/>
      </c>
      <c r="AQ609" s="24" t="str">
        <f t="shared" ref="AN609:AU641" si="37">IF(COUNTIF($G609:$AL609,AQ$6)&gt;0,AQ$6,"")</f>
        <v>Communications</v>
      </c>
      <c r="AR609" s="24" t="str">
        <f t="shared" si="37"/>
        <v/>
      </c>
      <c r="AS609" s="24" t="str">
        <f t="shared" si="37"/>
        <v/>
      </c>
      <c r="AT609" s="24" t="str">
        <f t="shared" si="37"/>
        <v/>
      </c>
      <c r="AU609" s="24" t="str">
        <f t="shared" si="37"/>
        <v/>
      </c>
    </row>
    <row r="610" spans="1:47" ht="32.1" customHeight="1" x14ac:dyDescent="0.2">
      <c r="A610" s="143" t="s">
        <v>1113</v>
      </c>
      <c r="B610" s="69" t="s">
        <v>1125</v>
      </c>
      <c r="C610" s="144" t="s">
        <v>1082</v>
      </c>
      <c r="D610" s="69" t="s">
        <v>1607</v>
      </c>
      <c r="E610" s="64" t="str">
        <f t="shared" si="36"/>
        <v>Safety and Security; Food, Water, Shelter; Health and Medical; Energy; Communications; Hazardous Materials; Transportation; Water Systems;</v>
      </c>
      <c r="F610" s="70" t="s">
        <v>837</v>
      </c>
      <c r="G610" s="66" t="str">
        <f>IF(IFERROR(SEARCH(G$6,$D610),0)&gt;0,TRIM(VLOOKUP(G$6,'Lifeline-Capability XWalk'!$F$6:$G$38,2,FALSE)),"")</f>
        <v/>
      </c>
      <c r="H610" s="67" t="str">
        <f>IF(IFERROR(SEARCH(H$6,$D610),0)&gt;0,TRIM(VLOOKUP(H$6,'Lifeline-Capability XWalk'!$F$6:$G$38,2,FALSE)),"")</f>
        <v/>
      </c>
      <c r="I610" s="67" t="str">
        <f>IF(IFERROR(SEARCH(I$6,$D610),0)&gt;0,TRIM(VLOOKUP(I$6,'Lifeline-Capability XWalk'!$F$6:$G$38,2,FALSE)),"")</f>
        <v/>
      </c>
      <c r="J610" s="67" t="str">
        <f>IF(IFERROR(SEARCH(J$6,$D610),0)&gt;0,TRIM(VLOOKUP(J$6,'Lifeline-Capability XWalk'!$F$6:$G$38,2,FALSE)),"")</f>
        <v/>
      </c>
      <c r="K610" s="67" t="str">
        <f>IF(IFERROR(SEARCH(K$6,$D610),0)&gt;0,TRIM(VLOOKUP(K$6,'Lifeline-Capability XWalk'!$F$6:$G$38,2,FALSE)),"")</f>
        <v/>
      </c>
      <c r="L610" s="67" t="str">
        <f>IF(IFERROR(SEARCH(L$6,$D610),0)&gt;0,TRIM(VLOOKUP(L$6,'Lifeline-Capability XWalk'!$F$6:$G$38,2,FALSE)),"")</f>
        <v/>
      </c>
      <c r="M610" s="67" t="str">
        <f>IF(IFERROR(SEARCH(M$6,$D610),0)&gt;0,TRIM(VLOOKUP(M$6,'Lifeline-Capability XWalk'!$F$6:$G$38,2,FALSE)),"")</f>
        <v/>
      </c>
      <c r="N610" s="67" t="str">
        <f>IF(IFERROR(SEARCH(N$6,$D610),0)&gt;0,TRIM(VLOOKUP(N$6,'Lifeline-Capability XWalk'!$F$6:$G$38,2,FALSE)),"")</f>
        <v/>
      </c>
      <c r="O610" s="67" t="str">
        <f>IF(IFERROR(SEARCH(O$6,$D610),0)&gt;0,TRIM(VLOOKUP(O$6,'Lifeline-Capability XWalk'!$F$6:$G$38,2,FALSE)),"")</f>
        <v/>
      </c>
      <c r="P610" s="67" t="str">
        <f>IF(IFERROR(SEARCH(P$6,$D610),0)&gt;0,TRIM(VLOOKUP(P$6,'Lifeline-Capability XWalk'!$F$6:$G$38,2,FALSE)),"")</f>
        <v/>
      </c>
      <c r="Q610" s="67" t="str">
        <f>IF(IFERROR(SEARCH(Q$6,$D610),0)&gt;0,TRIM(VLOOKUP(Q$6,'Lifeline-Capability XWalk'!$F$6:$G$38,2,FALSE)),"")</f>
        <v/>
      </c>
      <c r="R610" s="67" t="str">
        <f>IF(IFERROR(SEARCH(R$6,$D610),0)&gt;0,TRIM(VLOOKUP(R$6,'Lifeline-Capability XWalk'!$F$6:$G$38,2,FALSE)),"")</f>
        <v/>
      </c>
      <c r="S610" s="67" t="str">
        <f>IF(IFERROR(SEARCH(S$6,$D610),0)&gt;0,TRIM(VLOOKUP(S$6,'Lifeline-Capability XWalk'!$F$6:$G$38,2,FALSE)),"")</f>
        <v/>
      </c>
      <c r="T610" s="67" t="str">
        <f>IF(IFERROR(SEARCH(T$6,$D610),0)&gt;0,TRIM(VLOOKUP(T$6,'Lifeline-Capability XWalk'!$F$6:$G$38,2,FALSE)),"")</f>
        <v/>
      </c>
      <c r="U610" s="67" t="str">
        <f>IF(IFERROR(SEARCH(U$6,$D610),0)&gt;0,TRIM(VLOOKUP(U$6,'Lifeline-Capability XWalk'!$F$6:$G$38,2,FALSE)),"")</f>
        <v/>
      </c>
      <c r="V610" s="67" t="str">
        <f>IF(IFERROR(SEARCH(V$6,$D610),0)&gt;0,TRIM(VLOOKUP(V$6,'Lifeline-Capability XWalk'!$F$6:$G$38,2,FALSE)),"")</f>
        <v/>
      </c>
      <c r="W610" s="67" t="str">
        <f>IF(IFERROR(SEARCH(W$6,$D610),0)&gt;0,TRIM(VLOOKUP(W$6,'Lifeline-Capability XWalk'!$F$6:$G$38,2,FALSE)),"")</f>
        <v/>
      </c>
      <c r="X610" s="67" t="str">
        <f>IF(IFERROR(SEARCH(X$6,$D610),0)&gt;0,TRIM(VLOOKUP(X$6,'Lifeline-Capability XWalk'!$F$6:$G$38,2,FALSE)),"")</f>
        <v/>
      </c>
      <c r="Y610" s="67" t="str">
        <f>IF(IFERROR(SEARCH(Y$6,$D610),0)&gt;0,TRIM(VLOOKUP(Y$6,'Lifeline-Capability XWalk'!$F$6:$G$38,2,FALSE)),"")</f>
        <v/>
      </c>
      <c r="Z610" s="67" t="str">
        <f>IF(IFERROR(SEARCH(Z$6,$D610),0)&gt;0,TRIM(VLOOKUP(Z$6,'Lifeline-Capability XWalk'!$F$6:$G$38,2,FALSE)),"")</f>
        <v/>
      </c>
      <c r="AA610" s="67" t="str">
        <f>IF(IFERROR(SEARCH(AA$6,$D610),0)&gt;0,TRIM(VLOOKUP(AA$6,'Lifeline-Capability XWalk'!$F$6:$G$38,2,FALSE)),"")</f>
        <v>Communications</v>
      </c>
      <c r="AB610" s="67" t="str">
        <f>IF(IFERROR(SEARCH(AB$6,$D610),0)&gt;0,TRIM(VLOOKUP(AB$6,'Lifeline-Capability XWalk'!$F$6:$G$38,2,FALSE)),"")</f>
        <v>Communications</v>
      </c>
      <c r="AC610" s="67" t="str">
        <f>IF(IFERROR(SEARCH(AC$6,$D610),0)&gt;0,TRIM(VLOOKUP(AC$6,'Lifeline-Capability XWalk'!$F$6:$G$38,2,FALSE)),"")</f>
        <v/>
      </c>
      <c r="AD610" s="67" t="str">
        <f>IF(IFERROR(SEARCH(AD$6,$D610),0)&gt;0,TRIM(VLOOKUP(AD$6,'Lifeline-Capability XWalk'!$F$6:$G$38,2,FALSE)),"")</f>
        <v/>
      </c>
      <c r="AE610" s="67" t="str">
        <f>IF(IFERROR(SEARCH(AE$6,$D610),0)&gt;0,TRIM(VLOOKUP(AE$6,'Lifeline-Capability XWalk'!$F$6:$G$38,2,FALSE)),"")</f>
        <v/>
      </c>
      <c r="AF610" s="67" t="str">
        <f>IF(IFERROR(SEARCH(AF$6,$D610),0)&gt;0,TRIM(VLOOKUP(AF$6,'Lifeline-Capability XWalk'!$F$6:$G$38,2,FALSE)),"")</f>
        <v>Communications</v>
      </c>
      <c r="AG610" s="67" t="str">
        <f>IF(IFERROR(SEARCH(AG$6,$D610),0)&gt;0,TRIM(VLOOKUP(AG$6,'Lifeline-Capability XWalk'!$F$6:$G$38,2,FALSE)),"")</f>
        <v/>
      </c>
      <c r="AH610" s="67" t="str">
        <f>IF(IFERROR(SEARCH(AH$6,$D610),0)&gt;0,TRIM(VLOOKUP(AH$6,'Lifeline-Capability XWalk'!$F$6:$G$38,2,FALSE)),"")</f>
        <v/>
      </c>
      <c r="AI610" s="67" t="str">
        <f>IF(IFERROR(SEARCH(AI$6,$D610),0)&gt;0,TRIM(VLOOKUP(AI$6,'Lifeline-Capability XWalk'!$F$6:$G$38,2,FALSE)),"")</f>
        <v/>
      </c>
      <c r="AJ610" s="67" t="str">
        <f>IF(IFERROR(SEARCH(AJ$6,$D610),0)&gt;0,TRIM(VLOOKUP(AJ$6,'Lifeline-Capability XWalk'!$F$6:$G$38,2,FALSE)),"")</f>
        <v>Safety and Security; Food, Water, Shelter; Health and Medical; Energy; Communications; Hazardous Materials; Transportation; Water Systems;</v>
      </c>
      <c r="AK610" s="67" t="str">
        <f>IF(IFERROR(SEARCH(AK$6,$D610),0)&gt;0,TRIM(VLOOKUP(AK$6,'Lifeline-Capability XWalk'!$F$6:$G$38,2,FALSE)),"")</f>
        <v/>
      </c>
      <c r="AL610" s="68" t="str">
        <f>IF(IFERROR(SEARCH(AL$6,$D610),0)&gt;0,TRIM(VLOOKUP(AL$6,'Lifeline-Capability XWalk'!$F$6:$G$38,2,FALSE)),"")</f>
        <v/>
      </c>
      <c r="AM610" s="24" t="str">
        <f t="shared" ref="AM610:AM673" si="38">IF(COUNTIF($G610:$AL610,AM$6)&gt;0,AM$6,"")</f>
        <v/>
      </c>
      <c r="AN610" s="24" t="str">
        <f t="shared" si="37"/>
        <v/>
      </c>
      <c r="AO610" s="24" t="str">
        <f t="shared" si="37"/>
        <v/>
      </c>
      <c r="AP610" s="24" t="str">
        <f t="shared" si="37"/>
        <v/>
      </c>
      <c r="AQ610" s="24" t="str">
        <f t="shared" si="37"/>
        <v>Communications</v>
      </c>
      <c r="AR610" s="24" t="str">
        <f t="shared" si="37"/>
        <v/>
      </c>
      <c r="AS610" s="24" t="str">
        <f t="shared" si="37"/>
        <v/>
      </c>
      <c r="AT610" s="24" t="str">
        <f t="shared" si="37"/>
        <v/>
      </c>
      <c r="AU610" s="24" t="str">
        <f t="shared" si="37"/>
        <v>Safety and Security; Food, Water, Shelter; Health and Medical; Energy; Communications; Hazardous Materials; Transportation; Water Systems;</v>
      </c>
    </row>
    <row r="611" spans="1:47" ht="32.1" customHeight="1" x14ac:dyDescent="0.2">
      <c r="A611" s="141" t="s">
        <v>1112</v>
      </c>
      <c r="B611" s="63" t="s">
        <v>1117</v>
      </c>
      <c r="C611" s="142" t="s">
        <v>1082</v>
      </c>
      <c r="D611" s="63" t="s">
        <v>1608</v>
      </c>
      <c r="E611" s="64" t="str">
        <f t="shared" si="36"/>
        <v>Communications</v>
      </c>
      <c r="F611" s="65" t="s">
        <v>121</v>
      </c>
      <c r="G611" s="66" t="str">
        <f>IF(IFERROR(SEARCH(G$6,$D611),0)&gt;0,TRIM(VLOOKUP(G$6,'Lifeline-Capability XWalk'!$F$6:$G$38,2,FALSE)),"")</f>
        <v/>
      </c>
      <c r="H611" s="67" t="str">
        <f>IF(IFERROR(SEARCH(H$6,$D611),0)&gt;0,TRIM(VLOOKUP(H$6,'Lifeline-Capability XWalk'!$F$6:$G$38,2,FALSE)),"")</f>
        <v/>
      </c>
      <c r="I611" s="67" t="str">
        <f>IF(IFERROR(SEARCH(I$6,$D611),0)&gt;0,TRIM(VLOOKUP(I$6,'Lifeline-Capability XWalk'!$F$6:$G$38,2,FALSE)),"")</f>
        <v/>
      </c>
      <c r="J611" s="67" t="str">
        <f>IF(IFERROR(SEARCH(J$6,$D611),0)&gt;0,TRIM(VLOOKUP(J$6,'Lifeline-Capability XWalk'!$F$6:$G$38,2,FALSE)),"")</f>
        <v/>
      </c>
      <c r="K611" s="67" t="str">
        <f>IF(IFERROR(SEARCH(K$6,$D611),0)&gt;0,TRIM(VLOOKUP(K$6,'Lifeline-Capability XWalk'!$F$6:$G$38,2,FALSE)),"")</f>
        <v/>
      </c>
      <c r="L611" s="67" t="str">
        <f>IF(IFERROR(SEARCH(L$6,$D611),0)&gt;0,TRIM(VLOOKUP(L$6,'Lifeline-Capability XWalk'!$F$6:$G$38,2,FALSE)),"")</f>
        <v/>
      </c>
      <c r="M611" s="67" t="str">
        <f>IF(IFERROR(SEARCH(M$6,$D611),0)&gt;0,TRIM(VLOOKUP(M$6,'Lifeline-Capability XWalk'!$F$6:$G$38,2,FALSE)),"")</f>
        <v/>
      </c>
      <c r="N611" s="67" t="str">
        <f>IF(IFERROR(SEARCH(N$6,$D611),0)&gt;0,TRIM(VLOOKUP(N$6,'Lifeline-Capability XWalk'!$F$6:$G$38,2,FALSE)),"")</f>
        <v/>
      </c>
      <c r="O611" s="67" t="str">
        <f>IF(IFERROR(SEARCH(O$6,$D611),0)&gt;0,TRIM(VLOOKUP(O$6,'Lifeline-Capability XWalk'!$F$6:$G$38,2,FALSE)),"")</f>
        <v/>
      </c>
      <c r="P611" s="67" t="str">
        <f>IF(IFERROR(SEARCH(P$6,$D611),0)&gt;0,TRIM(VLOOKUP(P$6,'Lifeline-Capability XWalk'!$F$6:$G$38,2,FALSE)),"")</f>
        <v/>
      </c>
      <c r="Q611" s="67" t="str">
        <f>IF(IFERROR(SEARCH(Q$6,$D611),0)&gt;0,TRIM(VLOOKUP(Q$6,'Lifeline-Capability XWalk'!$F$6:$G$38,2,FALSE)),"")</f>
        <v/>
      </c>
      <c r="R611" s="67" t="str">
        <f>IF(IFERROR(SEARCH(R$6,$D611),0)&gt;0,TRIM(VLOOKUP(R$6,'Lifeline-Capability XWalk'!$F$6:$G$38,2,FALSE)),"")</f>
        <v/>
      </c>
      <c r="S611" s="67" t="str">
        <f>IF(IFERROR(SEARCH(S$6,$D611),0)&gt;0,TRIM(VLOOKUP(S$6,'Lifeline-Capability XWalk'!$F$6:$G$38,2,FALSE)),"")</f>
        <v/>
      </c>
      <c r="T611" s="67" t="str">
        <f>IF(IFERROR(SEARCH(T$6,$D611),0)&gt;0,TRIM(VLOOKUP(T$6,'Lifeline-Capability XWalk'!$F$6:$G$38,2,FALSE)),"")</f>
        <v/>
      </c>
      <c r="U611" s="67" t="str">
        <f>IF(IFERROR(SEARCH(U$6,$D611),0)&gt;0,TRIM(VLOOKUP(U$6,'Lifeline-Capability XWalk'!$F$6:$G$38,2,FALSE)),"")</f>
        <v/>
      </c>
      <c r="V611" s="67" t="str">
        <f>IF(IFERROR(SEARCH(V$6,$D611),0)&gt;0,TRIM(VLOOKUP(V$6,'Lifeline-Capability XWalk'!$F$6:$G$38,2,FALSE)),"")</f>
        <v/>
      </c>
      <c r="W611" s="67" t="str">
        <f>IF(IFERROR(SEARCH(W$6,$D611),0)&gt;0,TRIM(VLOOKUP(W$6,'Lifeline-Capability XWalk'!$F$6:$G$38,2,FALSE)),"")</f>
        <v/>
      </c>
      <c r="X611" s="67" t="str">
        <f>IF(IFERROR(SEARCH(X$6,$D611),0)&gt;0,TRIM(VLOOKUP(X$6,'Lifeline-Capability XWalk'!$F$6:$G$38,2,FALSE)),"")</f>
        <v/>
      </c>
      <c r="Y611" s="67" t="str">
        <f>IF(IFERROR(SEARCH(Y$6,$D611),0)&gt;0,TRIM(VLOOKUP(Y$6,'Lifeline-Capability XWalk'!$F$6:$G$38,2,FALSE)),"")</f>
        <v/>
      </c>
      <c r="Z611" s="67" t="str">
        <f>IF(IFERROR(SEARCH(Z$6,$D611),0)&gt;0,TRIM(VLOOKUP(Z$6,'Lifeline-Capability XWalk'!$F$6:$G$38,2,FALSE)),"")</f>
        <v/>
      </c>
      <c r="AA611" s="67" t="str">
        <f>IF(IFERROR(SEARCH(AA$6,$D611),0)&gt;0,TRIM(VLOOKUP(AA$6,'Lifeline-Capability XWalk'!$F$6:$G$38,2,FALSE)),"")</f>
        <v>Communications</v>
      </c>
      <c r="AB611" s="67" t="str">
        <f>IF(IFERROR(SEARCH(AB$6,$D611),0)&gt;0,TRIM(VLOOKUP(AB$6,'Lifeline-Capability XWalk'!$F$6:$G$38,2,FALSE)),"")</f>
        <v>Communications</v>
      </c>
      <c r="AC611" s="67" t="str">
        <f>IF(IFERROR(SEARCH(AC$6,$D611),0)&gt;0,TRIM(VLOOKUP(AC$6,'Lifeline-Capability XWalk'!$F$6:$G$38,2,FALSE)),"")</f>
        <v/>
      </c>
      <c r="AD611" s="67" t="str">
        <f>IF(IFERROR(SEARCH(AD$6,$D611),0)&gt;0,TRIM(VLOOKUP(AD$6,'Lifeline-Capability XWalk'!$F$6:$G$38,2,FALSE)),"")</f>
        <v/>
      </c>
      <c r="AE611" s="67" t="str">
        <f>IF(IFERROR(SEARCH(AE$6,$D611),0)&gt;0,TRIM(VLOOKUP(AE$6,'Lifeline-Capability XWalk'!$F$6:$G$38,2,FALSE)),"")</f>
        <v/>
      </c>
      <c r="AF611" s="67" t="str">
        <f>IF(IFERROR(SEARCH(AF$6,$D611),0)&gt;0,TRIM(VLOOKUP(AF$6,'Lifeline-Capability XWalk'!$F$6:$G$38,2,FALSE)),"")</f>
        <v>Communications</v>
      </c>
      <c r="AG611" s="67" t="str">
        <f>IF(IFERROR(SEARCH(AG$6,$D611),0)&gt;0,TRIM(VLOOKUP(AG$6,'Lifeline-Capability XWalk'!$F$6:$G$38,2,FALSE)),"")</f>
        <v/>
      </c>
      <c r="AH611" s="67" t="str">
        <f>IF(IFERROR(SEARCH(AH$6,$D611),0)&gt;0,TRIM(VLOOKUP(AH$6,'Lifeline-Capability XWalk'!$F$6:$G$38,2,FALSE)),"")</f>
        <v/>
      </c>
      <c r="AI611" s="67" t="str">
        <f>IF(IFERROR(SEARCH(AI$6,$D611),0)&gt;0,TRIM(VLOOKUP(AI$6,'Lifeline-Capability XWalk'!$F$6:$G$38,2,FALSE)),"")</f>
        <v/>
      </c>
      <c r="AJ611" s="67" t="str">
        <f>IF(IFERROR(SEARCH(AJ$6,$D611),0)&gt;0,TRIM(VLOOKUP(AJ$6,'Lifeline-Capability XWalk'!$F$6:$G$38,2,FALSE)),"")</f>
        <v/>
      </c>
      <c r="AK611" s="67" t="str">
        <f>IF(IFERROR(SEARCH(AK$6,$D611),0)&gt;0,TRIM(VLOOKUP(AK$6,'Lifeline-Capability XWalk'!$F$6:$G$38,2,FALSE)),"")</f>
        <v/>
      </c>
      <c r="AL611" s="68" t="str">
        <f>IF(IFERROR(SEARCH(AL$6,$D611),0)&gt;0,TRIM(VLOOKUP(AL$6,'Lifeline-Capability XWalk'!$F$6:$G$38,2,FALSE)),"")</f>
        <v/>
      </c>
      <c r="AM611" s="24" t="str">
        <f t="shared" si="38"/>
        <v/>
      </c>
      <c r="AN611" s="24" t="str">
        <f t="shared" si="37"/>
        <v/>
      </c>
      <c r="AO611" s="24" t="str">
        <f t="shared" si="37"/>
        <v/>
      </c>
      <c r="AP611" s="24" t="str">
        <f t="shared" si="37"/>
        <v/>
      </c>
      <c r="AQ611" s="24" t="str">
        <f t="shared" si="37"/>
        <v>Communications</v>
      </c>
      <c r="AR611" s="24" t="str">
        <f t="shared" si="37"/>
        <v/>
      </c>
      <c r="AS611" s="24" t="str">
        <f t="shared" si="37"/>
        <v/>
      </c>
      <c r="AT611" s="24" t="str">
        <f t="shared" si="37"/>
        <v/>
      </c>
      <c r="AU611" s="24" t="str">
        <f t="shared" si="37"/>
        <v/>
      </c>
    </row>
    <row r="612" spans="1:47" ht="32.1" customHeight="1" x14ac:dyDescent="0.2">
      <c r="A612" s="141" t="s">
        <v>1112</v>
      </c>
      <c r="B612" s="63" t="s">
        <v>1117</v>
      </c>
      <c r="C612" s="142" t="s">
        <v>1082</v>
      </c>
      <c r="D612" s="63" t="s">
        <v>1608</v>
      </c>
      <c r="E612" s="64" t="str">
        <f t="shared" si="36"/>
        <v>Communications</v>
      </c>
      <c r="F612" s="65" t="s">
        <v>662</v>
      </c>
      <c r="G612" s="66" t="str">
        <f>IF(IFERROR(SEARCH(G$6,$D612),0)&gt;0,TRIM(VLOOKUP(G$6,'Lifeline-Capability XWalk'!$F$6:$G$38,2,FALSE)),"")</f>
        <v/>
      </c>
      <c r="H612" s="67" t="str">
        <f>IF(IFERROR(SEARCH(H$6,$D612),0)&gt;0,TRIM(VLOOKUP(H$6,'Lifeline-Capability XWalk'!$F$6:$G$38,2,FALSE)),"")</f>
        <v/>
      </c>
      <c r="I612" s="67" t="str">
        <f>IF(IFERROR(SEARCH(I$6,$D612),0)&gt;0,TRIM(VLOOKUP(I$6,'Lifeline-Capability XWalk'!$F$6:$G$38,2,FALSE)),"")</f>
        <v/>
      </c>
      <c r="J612" s="67" t="str">
        <f>IF(IFERROR(SEARCH(J$6,$D612),0)&gt;0,TRIM(VLOOKUP(J$6,'Lifeline-Capability XWalk'!$F$6:$G$38,2,FALSE)),"")</f>
        <v/>
      </c>
      <c r="K612" s="67" t="str">
        <f>IF(IFERROR(SEARCH(K$6,$D612),0)&gt;0,TRIM(VLOOKUP(K$6,'Lifeline-Capability XWalk'!$F$6:$G$38,2,FALSE)),"")</f>
        <v/>
      </c>
      <c r="L612" s="67" t="str">
        <f>IF(IFERROR(SEARCH(L$6,$D612),0)&gt;0,TRIM(VLOOKUP(L$6,'Lifeline-Capability XWalk'!$F$6:$G$38,2,FALSE)),"")</f>
        <v/>
      </c>
      <c r="M612" s="67" t="str">
        <f>IF(IFERROR(SEARCH(M$6,$D612),0)&gt;0,TRIM(VLOOKUP(M$6,'Lifeline-Capability XWalk'!$F$6:$G$38,2,FALSE)),"")</f>
        <v/>
      </c>
      <c r="N612" s="67" t="str">
        <f>IF(IFERROR(SEARCH(N$6,$D612),0)&gt;0,TRIM(VLOOKUP(N$6,'Lifeline-Capability XWalk'!$F$6:$G$38,2,FALSE)),"")</f>
        <v/>
      </c>
      <c r="O612" s="67" t="str">
        <f>IF(IFERROR(SEARCH(O$6,$D612),0)&gt;0,TRIM(VLOOKUP(O$6,'Lifeline-Capability XWalk'!$F$6:$G$38,2,FALSE)),"")</f>
        <v/>
      </c>
      <c r="P612" s="67" t="str">
        <f>IF(IFERROR(SEARCH(P$6,$D612),0)&gt;0,TRIM(VLOOKUP(P$6,'Lifeline-Capability XWalk'!$F$6:$G$38,2,FALSE)),"")</f>
        <v/>
      </c>
      <c r="Q612" s="67" t="str">
        <f>IF(IFERROR(SEARCH(Q$6,$D612),0)&gt;0,TRIM(VLOOKUP(Q$6,'Lifeline-Capability XWalk'!$F$6:$G$38,2,FALSE)),"")</f>
        <v/>
      </c>
      <c r="R612" s="67" t="str">
        <f>IF(IFERROR(SEARCH(R$6,$D612),0)&gt;0,TRIM(VLOOKUP(R$6,'Lifeline-Capability XWalk'!$F$6:$G$38,2,FALSE)),"")</f>
        <v/>
      </c>
      <c r="S612" s="67" t="str">
        <f>IF(IFERROR(SEARCH(S$6,$D612),0)&gt;0,TRIM(VLOOKUP(S$6,'Lifeline-Capability XWalk'!$F$6:$G$38,2,FALSE)),"")</f>
        <v/>
      </c>
      <c r="T612" s="67" t="str">
        <f>IF(IFERROR(SEARCH(T$6,$D612),0)&gt;0,TRIM(VLOOKUP(T$6,'Lifeline-Capability XWalk'!$F$6:$G$38,2,FALSE)),"")</f>
        <v/>
      </c>
      <c r="U612" s="67" t="str">
        <f>IF(IFERROR(SEARCH(U$6,$D612),0)&gt;0,TRIM(VLOOKUP(U$6,'Lifeline-Capability XWalk'!$F$6:$G$38,2,FALSE)),"")</f>
        <v/>
      </c>
      <c r="V612" s="67" t="str">
        <f>IF(IFERROR(SEARCH(V$6,$D612),0)&gt;0,TRIM(VLOOKUP(V$6,'Lifeline-Capability XWalk'!$F$6:$G$38,2,FALSE)),"")</f>
        <v/>
      </c>
      <c r="W612" s="67" t="str">
        <f>IF(IFERROR(SEARCH(W$6,$D612),0)&gt;0,TRIM(VLOOKUP(W$6,'Lifeline-Capability XWalk'!$F$6:$G$38,2,FALSE)),"")</f>
        <v/>
      </c>
      <c r="X612" s="67" t="str">
        <f>IF(IFERROR(SEARCH(X$6,$D612),0)&gt;0,TRIM(VLOOKUP(X$6,'Lifeline-Capability XWalk'!$F$6:$G$38,2,FALSE)),"")</f>
        <v/>
      </c>
      <c r="Y612" s="67" t="str">
        <f>IF(IFERROR(SEARCH(Y$6,$D612),0)&gt;0,TRIM(VLOOKUP(Y$6,'Lifeline-Capability XWalk'!$F$6:$G$38,2,FALSE)),"")</f>
        <v/>
      </c>
      <c r="Z612" s="67" t="str">
        <f>IF(IFERROR(SEARCH(Z$6,$D612),0)&gt;0,TRIM(VLOOKUP(Z$6,'Lifeline-Capability XWalk'!$F$6:$G$38,2,FALSE)),"")</f>
        <v/>
      </c>
      <c r="AA612" s="67" t="str">
        <f>IF(IFERROR(SEARCH(AA$6,$D612),0)&gt;0,TRIM(VLOOKUP(AA$6,'Lifeline-Capability XWalk'!$F$6:$G$38,2,FALSE)),"")</f>
        <v>Communications</v>
      </c>
      <c r="AB612" s="67" t="str">
        <f>IF(IFERROR(SEARCH(AB$6,$D612),0)&gt;0,TRIM(VLOOKUP(AB$6,'Lifeline-Capability XWalk'!$F$6:$G$38,2,FALSE)),"")</f>
        <v>Communications</v>
      </c>
      <c r="AC612" s="67" t="str">
        <f>IF(IFERROR(SEARCH(AC$6,$D612),0)&gt;0,TRIM(VLOOKUP(AC$6,'Lifeline-Capability XWalk'!$F$6:$G$38,2,FALSE)),"")</f>
        <v/>
      </c>
      <c r="AD612" s="67" t="str">
        <f>IF(IFERROR(SEARCH(AD$6,$D612),0)&gt;0,TRIM(VLOOKUP(AD$6,'Lifeline-Capability XWalk'!$F$6:$G$38,2,FALSE)),"")</f>
        <v/>
      </c>
      <c r="AE612" s="67" t="str">
        <f>IF(IFERROR(SEARCH(AE$6,$D612),0)&gt;0,TRIM(VLOOKUP(AE$6,'Lifeline-Capability XWalk'!$F$6:$G$38,2,FALSE)),"")</f>
        <v/>
      </c>
      <c r="AF612" s="67" t="str">
        <f>IF(IFERROR(SEARCH(AF$6,$D612),0)&gt;0,TRIM(VLOOKUP(AF$6,'Lifeline-Capability XWalk'!$F$6:$G$38,2,FALSE)),"")</f>
        <v>Communications</v>
      </c>
      <c r="AG612" s="67" t="str">
        <f>IF(IFERROR(SEARCH(AG$6,$D612),0)&gt;0,TRIM(VLOOKUP(AG$6,'Lifeline-Capability XWalk'!$F$6:$G$38,2,FALSE)),"")</f>
        <v/>
      </c>
      <c r="AH612" s="67" t="str">
        <f>IF(IFERROR(SEARCH(AH$6,$D612),0)&gt;0,TRIM(VLOOKUP(AH$6,'Lifeline-Capability XWalk'!$F$6:$G$38,2,FALSE)),"")</f>
        <v/>
      </c>
      <c r="AI612" s="67" t="str">
        <f>IF(IFERROR(SEARCH(AI$6,$D612),0)&gt;0,TRIM(VLOOKUP(AI$6,'Lifeline-Capability XWalk'!$F$6:$G$38,2,FALSE)),"")</f>
        <v/>
      </c>
      <c r="AJ612" s="67" t="str">
        <f>IF(IFERROR(SEARCH(AJ$6,$D612),0)&gt;0,TRIM(VLOOKUP(AJ$6,'Lifeline-Capability XWalk'!$F$6:$G$38,2,FALSE)),"")</f>
        <v/>
      </c>
      <c r="AK612" s="67" t="str">
        <f>IF(IFERROR(SEARCH(AK$6,$D612),0)&gt;0,TRIM(VLOOKUP(AK$6,'Lifeline-Capability XWalk'!$F$6:$G$38,2,FALSE)),"")</f>
        <v/>
      </c>
      <c r="AL612" s="68" t="str">
        <f>IF(IFERROR(SEARCH(AL$6,$D612),0)&gt;0,TRIM(VLOOKUP(AL$6,'Lifeline-Capability XWalk'!$F$6:$G$38,2,FALSE)),"")</f>
        <v/>
      </c>
      <c r="AM612" s="24" t="str">
        <f t="shared" si="38"/>
        <v/>
      </c>
      <c r="AN612" s="24" t="str">
        <f t="shared" si="37"/>
        <v/>
      </c>
      <c r="AO612" s="24" t="str">
        <f t="shared" si="37"/>
        <v/>
      </c>
      <c r="AP612" s="24" t="str">
        <f t="shared" si="37"/>
        <v/>
      </c>
      <c r="AQ612" s="24" t="str">
        <f t="shared" si="37"/>
        <v>Communications</v>
      </c>
      <c r="AR612" s="24" t="str">
        <f t="shared" si="37"/>
        <v/>
      </c>
      <c r="AS612" s="24" t="str">
        <f t="shared" si="37"/>
        <v/>
      </c>
      <c r="AT612" s="24" t="str">
        <f t="shared" si="37"/>
        <v/>
      </c>
      <c r="AU612" s="24" t="str">
        <f t="shared" si="37"/>
        <v/>
      </c>
    </row>
    <row r="613" spans="1:47" ht="32.1" customHeight="1" x14ac:dyDescent="0.2">
      <c r="A613" s="141" t="s">
        <v>1112</v>
      </c>
      <c r="B613" s="63" t="s">
        <v>1141</v>
      </c>
      <c r="C613" s="142" t="s">
        <v>1082</v>
      </c>
      <c r="D613" s="63" t="s">
        <v>1609</v>
      </c>
      <c r="E613" s="64" t="str">
        <f t="shared" si="36"/>
        <v>Safety and Security; Food, Water, Shelter; Health and Medical; Energy; Communications; Hazardous Materials; Transportation; Water Systems;</v>
      </c>
      <c r="F613" s="65" t="s">
        <v>658</v>
      </c>
      <c r="G613" s="66" t="str">
        <f>IF(IFERROR(SEARCH(G$6,$D613),0)&gt;0,TRIM(VLOOKUP(G$6,'Lifeline-Capability XWalk'!$F$6:$G$38,2,FALSE)),"")</f>
        <v/>
      </c>
      <c r="H613" s="67" t="str">
        <f>IF(IFERROR(SEARCH(H$6,$D613),0)&gt;0,TRIM(VLOOKUP(H$6,'Lifeline-Capability XWalk'!$F$6:$G$38,2,FALSE)),"")</f>
        <v/>
      </c>
      <c r="I613" s="67" t="str">
        <f>IF(IFERROR(SEARCH(I$6,$D613),0)&gt;0,TRIM(VLOOKUP(I$6,'Lifeline-Capability XWalk'!$F$6:$G$38,2,FALSE)),"")</f>
        <v/>
      </c>
      <c r="J613" s="67" t="str">
        <f>IF(IFERROR(SEARCH(J$6,$D613),0)&gt;0,TRIM(VLOOKUP(J$6,'Lifeline-Capability XWalk'!$F$6:$G$38,2,FALSE)),"")</f>
        <v/>
      </c>
      <c r="K613" s="67" t="str">
        <f>IF(IFERROR(SEARCH(K$6,$D613),0)&gt;0,TRIM(VLOOKUP(K$6,'Lifeline-Capability XWalk'!$F$6:$G$38,2,FALSE)),"")</f>
        <v/>
      </c>
      <c r="L613" s="67" t="str">
        <f>IF(IFERROR(SEARCH(L$6,$D613),0)&gt;0,TRIM(VLOOKUP(L$6,'Lifeline-Capability XWalk'!$F$6:$G$38,2,FALSE)),"")</f>
        <v/>
      </c>
      <c r="M613" s="67" t="str">
        <f>IF(IFERROR(SEARCH(M$6,$D613),0)&gt;0,TRIM(VLOOKUP(M$6,'Lifeline-Capability XWalk'!$F$6:$G$38,2,FALSE)),"")</f>
        <v/>
      </c>
      <c r="N613" s="67" t="str">
        <f>IF(IFERROR(SEARCH(N$6,$D613),0)&gt;0,TRIM(VLOOKUP(N$6,'Lifeline-Capability XWalk'!$F$6:$G$38,2,FALSE)),"")</f>
        <v/>
      </c>
      <c r="O613" s="67" t="str">
        <f>IF(IFERROR(SEARCH(O$6,$D613),0)&gt;0,TRIM(VLOOKUP(O$6,'Lifeline-Capability XWalk'!$F$6:$G$38,2,FALSE)),"")</f>
        <v/>
      </c>
      <c r="P613" s="67" t="str">
        <f>IF(IFERROR(SEARCH(P$6,$D613),0)&gt;0,TRIM(VLOOKUP(P$6,'Lifeline-Capability XWalk'!$F$6:$G$38,2,FALSE)),"")</f>
        <v/>
      </c>
      <c r="Q613" s="67" t="str">
        <f>IF(IFERROR(SEARCH(Q$6,$D613),0)&gt;0,TRIM(VLOOKUP(Q$6,'Lifeline-Capability XWalk'!$F$6:$G$38,2,FALSE)),"")</f>
        <v/>
      </c>
      <c r="R613" s="67" t="str">
        <f>IF(IFERROR(SEARCH(R$6,$D613),0)&gt;0,TRIM(VLOOKUP(R$6,'Lifeline-Capability XWalk'!$F$6:$G$38,2,FALSE)),"")</f>
        <v/>
      </c>
      <c r="S613" s="67" t="str">
        <f>IF(IFERROR(SEARCH(S$6,$D613),0)&gt;0,TRIM(VLOOKUP(S$6,'Lifeline-Capability XWalk'!$F$6:$G$38,2,FALSE)),"")</f>
        <v/>
      </c>
      <c r="T613" s="67" t="str">
        <f>IF(IFERROR(SEARCH(T$6,$D613),0)&gt;0,TRIM(VLOOKUP(T$6,'Lifeline-Capability XWalk'!$F$6:$G$38,2,FALSE)),"")</f>
        <v/>
      </c>
      <c r="U613" s="67" t="str">
        <f>IF(IFERROR(SEARCH(U$6,$D613),0)&gt;0,TRIM(VLOOKUP(U$6,'Lifeline-Capability XWalk'!$F$6:$G$38,2,FALSE)),"")</f>
        <v/>
      </c>
      <c r="V613" s="67" t="str">
        <f>IF(IFERROR(SEARCH(V$6,$D613),0)&gt;0,TRIM(VLOOKUP(V$6,'Lifeline-Capability XWalk'!$F$6:$G$38,2,FALSE)),"")</f>
        <v/>
      </c>
      <c r="W613" s="67" t="str">
        <f>IF(IFERROR(SEARCH(W$6,$D613),0)&gt;0,TRIM(VLOOKUP(W$6,'Lifeline-Capability XWalk'!$F$6:$G$38,2,FALSE)),"")</f>
        <v/>
      </c>
      <c r="X613" s="67" t="str">
        <f>IF(IFERROR(SEARCH(X$6,$D613),0)&gt;0,TRIM(VLOOKUP(X$6,'Lifeline-Capability XWalk'!$F$6:$G$38,2,FALSE)),"")</f>
        <v/>
      </c>
      <c r="Y613" s="67" t="str">
        <f>IF(IFERROR(SEARCH(Y$6,$D613),0)&gt;0,TRIM(VLOOKUP(Y$6,'Lifeline-Capability XWalk'!$F$6:$G$38,2,FALSE)),"")</f>
        <v/>
      </c>
      <c r="Z613" s="67" t="str">
        <f>IF(IFERROR(SEARCH(Z$6,$D613),0)&gt;0,TRIM(VLOOKUP(Z$6,'Lifeline-Capability XWalk'!$F$6:$G$38,2,FALSE)),"")</f>
        <v/>
      </c>
      <c r="AA613" s="67" t="str">
        <f>IF(IFERROR(SEARCH(AA$6,$D613),0)&gt;0,TRIM(VLOOKUP(AA$6,'Lifeline-Capability XWalk'!$F$6:$G$38,2,FALSE)),"")</f>
        <v>Communications</v>
      </c>
      <c r="AB613" s="67" t="str">
        <f>IF(IFERROR(SEARCH(AB$6,$D613),0)&gt;0,TRIM(VLOOKUP(AB$6,'Lifeline-Capability XWalk'!$F$6:$G$38,2,FALSE)),"")</f>
        <v>Communications</v>
      </c>
      <c r="AC613" s="67" t="str">
        <f>IF(IFERROR(SEARCH(AC$6,$D613),0)&gt;0,TRIM(VLOOKUP(AC$6,'Lifeline-Capability XWalk'!$F$6:$G$38,2,FALSE)),"")</f>
        <v/>
      </c>
      <c r="AD613" s="67" t="str">
        <f>IF(IFERROR(SEARCH(AD$6,$D613),0)&gt;0,TRIM(VLOOKUP(AD$6,'Lifeline-Capability XWalk'!$F$6:$G$38,2,FALSE)),"")</f>
        <v/>
      </c>
      <c r="AE613" s="67" t="str">
        <f>IF(IFERROR(SEARCH(AE$6,$D613),0)&gt;0,TRIM(VLOOKUP(AE$6,'Lifeline-Capability XWalk'!$F$6:$G$38,2,FALSE)),"")</f>
        <v/>
      </c>
      <c r="AF613" s="67" t="str">
        <f>IF(IFERROR(SEARCH(AF$6,$D613),0)&gt;0,TRIM(VLOOKUP(AF$6,'Lifeline-Capability XWalk'!$F$6:$G$38,2,FALSE)),"")</f>
        <v>Communications</v>
      </c>
      <c r="AG613" s="67" t="str">
        <f>IF(IFERROR(SEARCH(AG$6,$D613),0)&gt;0,TRIM(VLOOKUP(AG$6,'Lifeline-Capability XWalk'!$F$6:$G$38,2,FALSE)),"")</f>
        <v/>
      </c>
      <c r="AH613" s="67" t="str">
        <f>IF(IFERROR(SEARCH(AH$6,$D613),0)&gt;0,TRIM(VLOOKUP(AH$6,'Lifeline-Capability XWalk'!$F$6:$G$38,2,FALSE)),"")</f>
        <v/>
      </c>
      <c r="AI613" s="67" t="str">
        <f>IF(IFERROR(SEARCH(AI$6,$D613),0)&gt;0,TRIM(VLOOKUP(AI$6,'Lifeline-Capability XWalk'!$F$6:$G$38,2,FALSE)),"")</f>
        <v/>
      </c>
      <c r="AJ613" s="67" t="str">
        <f>IF(IFERROR(SEARCH(AJ$6,$D613),0)&gt;0,TRIM(VLOOKUP(AJ$6,'Lifeline-Capability XWalk'!$F$6:$G$38,2,FALSE)),"")</f>
        <v>Safety and Security; Food, Water, Shelter; Health and Medical; Energy; Communications; Hazardous Materials; Transportation; Water Systems;</v>
      </c>
      <c r="AK613" s="67" t="str">
        <f>IF(IFERROR(SEARCH(AK$6,$D613),0)&gt;0,TRIM(VLOOKUP(AK$6,'Lifeline-Capability XWalk'!$F$6:$G$38,2,FALSE)),"")</f>
        <v/>
      </c>
      <c r="AL613" s="68" t="str">
        <f>IF(IFERROR(SEARCH(AL$6,$D613),0)&gt;0,TRIM(VLOOKUP(AL$6,'Lifeline-Capability XWalk'!$F$6:$G$38,2,FALSE)),"")</f>
        <v/>
      </c>
      <c r="AM613" s="24" t="str">
        <f t="shared" si="38"/>
        <v/>
      </c>
      <c r="AN613" s="24" t="str">
        <f t="shared" si="37"/>
        <v/>
      </c>
      <c r="AO613" s="24" t="str">
        <f t="shared" si="37"/>
        <v/>
      </c>
      <c r="AP613" s="24" t="str">
        <f t="shared" si="37"/>
        <v/>
      </c>
      <c r="AQ613" s="24" t="str">
        <f t="shared" si="37"/>
        <v>Communications</v>
      </c>
      <c r="AR613" s="24" t="str">
        <f t="shared" si="37"/>
        <v/>
      </c>
      <c r="AS613" s="24" t="str">
        <f t="shared" si="37"/>
        <v/>
      </c>
      <c r="AT613" s="24" t="str">
        <f t="shared" si="37"/>
        <v/>
      </c>
      <c r="AU613" s="24" t="str">
        <f t="shared" si="37"/>
        <v>Safety and Security; Food, Water, Shelter; Health and Medical; Energy; Communications; Hazardous Materials; Transportation; Water Systems;</v>
      </c>
    </row>
    <row r="614" spans="1:47" ht="32.1" customHeight="1" x14ac:dyDescent="0.2">
      <c r="A614" s="141" t="s">
        <v>1114</v>
      </c>
      <c r="B614" s="63" t="s">
        <v>1</v>
      </c>
      <c r="C614" s="142" t="s">
        <v>1082</v>
      </c>
      <c r="D614" s="63" t="s">
        <v>1287</v>
      </c>
      <c r="E614" s="64" t="str">
        <f t="shared" si="36"/>
        <v>Communications</v>
      </c>
      <c r="F614" s="65" t="s">
        <v>157</v>
      </c>
      <c r="G614" s="66" t="str">
        <f>IF(IFERROR(SEARCH(G$6,$D614),0)&gt;0,TRIM(VLOOKUP(G$6,'Lifeline-Capability XWalk'!$F$6:$G$38,2,FALSE)),"")</f>
        <v/>
      </c>
      <c r="H614" s="67" t="str">
        <f>IF(IFERROR(SEARCH(H$6,$D614),0)&gt;0,TRIM(VLOOKUP(H$6,'Lifeline-Capability XWalk'!$F$6:$G$38,2,FALSE)),"")</f>
        <v/>
      </c>
      <c r="I614" s="67" t="str">
        <f>IF(IFERROR(SEARCH(I$6,$D614),0)&gt;0,TRIM(VLOOKUP(I$6,'Lifeline-Capability XWalk'!$F$6:$G$38,2,FALSE)),"")</f>
        <v/>
      </c>
      <c r="J614" s="67" t="str">
        <f>IF(IFERROR(SEARCH(J$6,$D614),0)&gt;0,TRIM(VLOOKUP(J$6,'Lifeline-Capability XWalk'!$F$6:$G$38,2,FALSE)),"")</f>
        <v/>
      </c>
      <c r="K614" s="67" t="str">
        <f>IF(IFERROR(SEARCH(K$6,$D614),0)&gt;0,TRIM(VLOOKUP(K$6,'Lifeline-Capability XWalk'!$F$6:$G$38,2,FALSE)),"")</f>
        <v/>
      </c>
      <c r="L614" s="67" t="str">
        <f>IF(IFERROR(SEARCH(L$6,$D614),0)&gt;0,TRIM(VLOOKUP(L$6,'Lifeline-Capability XWalk'!$F$6:$G$38,2,FALSE)),"")</f>
        <v/>
      </c>
      <c r="M614" s="67" t="str">
        <f>IF(IFERROR(SEARCH(M$6,$D614),0)&gt;0,TRIM(VLOOKUP(M$6,'Lifeline-Capability XWalk'!$F$6:$G$38,2,FALSE)),"")</f>
        <v/>
      </c>
      <c r="N614" s="67" t="str">
        <f>IF(IFERROR(SEARCH(N$6,$D614),0)&gt;0,TRIM(VLOOKUP(N$6,'Lifeline-Capability XWalk'!$F$6:$G$38,2,FALSE)),"")</f>
        <v/>
      </c>
      <c r="O614" s="67" t="str">
        <f>IF(IFERROR(SEARCH(O$6,$D614),0)&gt;0,TRIM(VLOOKUP(O$6,'Lifeline-Capability XWalk'!$F$6:$G$38,2,FALSE)),"")</f>
        <v/>
      </c>
      <c r="P614" s="67" t="str">
        <f>IF(IFERROR(SEARCH(P$6,$D614),0)&gt;0,TRIM(VLOOKUP(P$6,'Lifeline-Capability XWalk'!$F$6:$G$38,2,FALSE)),"")</f>
        <v/>
      </c>
      <c r="Q614" s="67" t="str">
        <f>IF(IFERROR(SEARCH(Q$6,$D614),0)&gt;0,TRIM(VLOOKUP(Q$6,'Lifeline-Capability XWalk'!$F$6:$G$38,2,FALSE)),"")</f>
        <v/>
      </c>
      <c r="R614" s="67" t="str">
        <f>IF(IFERROR(SEARCH(R$6,$D614),0)&gt;0,TRIM(VLOOKUP(R$6,'Lifeline-Capability XWalk'!$F$6:$G$38,2,FALSE)),"")</f>
        <v/>
      </c>
      <c r="S614" s="67" t="str">
        <f>IF(IFERROR(SEARCH(S$6,$D614),0)&gt;0,TRIM(VLOOKUP(S$6,'Lifeline-Capability XWalk'!$F$6:$G$38,2,FALSE)),"")</f>
        <v/>
      </c>
      <c r="T614" s="67" t="str">
        <f>IF(IFERROR(SEARCH(T$6,$D614),0)&gt;0,TRIM(VLOOKUP(T$6,'Lifeline-Capability XWalk'!$F$6:$G$38,2,FALSE)),"")</f>
        <v/>
      </c>
      <c r="U614" s="67" t="str">
        <f>IF(IFERROR(SEARCH(U$6,$D614),0)&gt;0,TRIM(VLOOKUP(U$6,'Lifeline-Capability XWalk'!$F$6:$G$38,2,FALSE)),"")</f>
        <v/>
      </c>
      <c r="V614" s="67" t="str">
        <f>IF(IFERROR(SEARCH(V$6,$D614),0)&gt;0,TRIM(VLOOKUP(V$6,'Lifeline-Capability XWalk'!$F$6:$G$38,2,FALSE)),"")</f>
        <v/>
      </c>
      <c r="W614" s="67" t="str">
        <f>IF(IFERROR(SEARCH(W$6,$D614),0)&gt;0,TRIM(VLOOKUP(W$6,'Lifeline-Capability XWalk'!$F$6:$G$38,2,FALSE)),"")</f>
        <v/>
      </c>
      <c r="X614" s="67" t="str">
        <f>IF(IFERROR(SEARCH(X$6,$D614),0)&gt;0,TRIM(VLOOKUP(X$6,'Lifeline-Capability XWalk'!$F$6:$G$38,2,FALSE)),"")</f>
        <v/>
      </c>
      <c r="Y614" s="67" t="str">
        <f>IF(IFERROR(SEARCH(Y$6,$D614),0)&gt;0,TRIM(VLOOKUP(Y$6,'Lifeline-Capability XWalk'!$F$6:$G$38,2,FALSE)),"")</f>
        <v/>
      </c>
      <c r="Z614" s="67" t="str">
        <f>IF(IFERROR(SEARCH(Z$6,$D614),0)&gt;0,TRIM(VLOOKUP(Z$6,'Lifeline-Capability XWalk'!$F$6:$G$38,2,FALSE)),"")</f>
        <v/>
      </c>
      <c r="AA614" s="67" t="str">
        <f>IF(IFERROR(SEARCH(AA$6,$D614),0)&gt;0,TRIM(VLOOKUP(AA$6,'Lifeline-Capability XWalk'!$F$6:$G$38,2,FALSE)),"")</f>
        <v/>
      </c>
      <c r="AB614" s="67" t="str">
        <f>IF(IFERROR(SEARCH(AB$6,$D614),0)&gt;0,TRIM(VLOOKUP(AB$6,'Lifeline-Capability XWalk'!$F$6:$G$38,2,FALSE)),"")</f>
        <v>Communications</v>
      </c>
      <c r="AC614" s="67" t="str">
        <f>IF(IFERROR(SEARCH(AC$6,$D614),0)&gt;0,TRIM(VLOOKUP(AC$6,'Lifeline-Capability XWalk'!$F$6:$G$38,2,FALSE)),"")</f>
        <v/>
      </c>
      <c r="AD614" s="67" t="str">
        <f>IF(IFERROR(SEARCH(AD$6,$D614),0)&gt;0,TRIM(VLOOKUP(AD$6,'Lifeline-Capability XWalk'!$F$6:$G$38,2,FALSE)),"")</f>
        <v/>
      </c>
      <c r="AE614" s="67" t="str">
        <f>IF(IFERROR(SEARCH(AE$6,$D614),0)&gt;0,TRIM(VLOOKUP(AE$6,'Lifeline-Capability XWalk'!$F$6:$G$38,2,FALSE)),"")</f>
        <v/>
      </c>
      <c r="AF614" s="67" t="str">
        <f>IF(IFERROR(SEARCH(AF$6,$D614),0)&gt;0,TRIM(VLOOKUP(AF$6,'Lifeline-Capability XWalk'!$F$6:$G$38,2,FALSE)),"")</f>
        <v>Communications</v>
      </c>
      <c r="AG614" s="67" t="str">
        <f>IF(IFERROR(SEARCH(AG$6,$D614),0)&gt;0,TRIM(VLOOKUP(AG$6,'Lifeline-Capability XWalk'!$F$6:$G$38,2,FALSE)),"")</f>
        <v/>
      </c>
      <c r="AH614" s="67" t="str">
        <f>IF(IFERROR(SEARCH(AH$6,$D614),0)&gt;0,TRIM(VLOOKUP(AH$6,'Lifeline-Capability XWalk'!$F$6:$G$38,2,FALSE)),"")</f>
        <v/>
      </c>
      <c r="AI614" s="67" t="str">
        <f>IF(IFERROR(SEARCH(AI$6,$D614),0)&gt;0,TRIM(VLOOKUP(AI$6,'Lifeline-Capability XWalk'!$F$6:$G$38,2,FALSE)),"")</f>
        <v/>
      </c>
      <c r="AJ614" s="67" t="str">
        <f>IF(IFERROR(SEARCH(AJ$6,$D614),0)&gt;0,TRIM(VLOOKUP(AJ$6,'Lifeline-Capability XWalk'!$F$6:$G$38,2,FALSE)),"")</f>
        <v/>
      </c>
      <c r="AK614" s="67" t="str">
        <f>IF(IFERROR(SEARCH(AK$6,$D614),0)&gt;0,TRIM(VLOOKUP(AK$6,'Lifeline-Capability XWalk'!$F$6:$G$38,2,FALSE)),"")</f>
        <v/>
      </c>
      <c r="AL614" s="68" t="str">
        <f>IF(IFERROR(SEARCH(AL$6,$D614),0)&gt;0,TRIM(VLOOKUP(AL$6,'Lifeline-Capability XWalk'!$F$6:$G$38,2,FALSE)),"")</f>
        <v/>
      </c>
      <c r="AM614" s="24" t="str">
        <f t="shared" si="38"/>
        <v/>
      </c>
      <c r="AN614" s="24" t="str">
        <f t="shared" si="37"/>
        <v/>
      </c>
      <c r="AO614" s="24" t="str">
        <f t="shared" si="37"/>
        <v/>
      </c>
      <c r="AP614" s="24" t="str">
        <f t="shared" si="37"/>
        <v/>
      </c>
      <c r="AQ614" s="24" t="str">
        <f t="shared" si="37"/>
        <v>Communications</v>
      </c>
      <c r="AR614" s="24" t="str">
        <f t="shared" si="37"/>
        <v/>
      </c>
      <c r="AS614" s="24" t="str">
        <f t="shared" si="37"/>
        <v/>
      </c>
      <c r="AT614" s="24" t="str">
        <f t="shared" si="37"/>
        <v/>
      </c>
      <c r="AU614" s="24" t="str">
        <f t="shared" si="37"/>
        <v/>
      </c>
    </row>
    <row r="615" spans="1:47" ht="32.1" customHeight="1" x14ac:dyDescent="0.2">
      <c r="A615" s="141" t="s">
        <v>1114</v>
      </c>
      <c r="B615" s="63" t="s">
        <v>1</v>
      </c>
      <c r="C615" s="142" t="s">
        <v>1082</v>
      </c>
      <c r="D615" s="63" t="s">
        <v>1610</v>
      </c>
      <c r="E615" s="64" t="str">
        <f t="shared" si="36"/>
        <v>Communications</v>
      </c>
      <c r="F615" s="65" t="s">
        <v>155</v>
      </c>
      <c r="G615" s="66" t="str">
        <f>IF(IFERROR(SEARCH(G$6,$D615),0)&gt;0,TRIM(VLOOKUP(G$6,'Lifeline-Capability XWalk'!$F$6:$G$38,2,FALSE)),"")</f>
        <v/>
      </c>
      <c r="H615" s="67" t="str">
        <f>IF(IFERROR(SEARCH(H$6,$D615),0)&gt;0,TRIM(VLOOKUP(H$6,'Lifeline-Capability XWalk'!$F$6:$G$38,2,FALSE)),"")</f>
        <v/>
      </c>
      <c r="I615" s="67" t="str">
        <f>IF(IFERROR(SEARCH(I$6,$D615),0)&gt;0,TRIM(VLOOKUP(I$6,'Lifeline-Capability XWalk'!$F$6:$G$38,2,FALSE)),"")</f>
        <v/>
      </c>
      <c r="J615" s="67" t="str">
        <f>IF(IFERROR(SEARCH(J$6,$D615),0)&gt;0,TRIM(VLOOKUP(J$6,'Lifeline-Capability XWalk'!$F$6:$G$38,2,FALSE)),"")</f>
        <v/>
      </c>
      <c r="K615" s="67" t="str">
        <f>IF(IFERROR(SEARCH(K$6,$D615),0)&gt;0,TRIM(VLOOKUP(K$6,'Lifeline-Capability XWalk'!$F$6:$G$38,2,FALSE)),"")</f>
        <v/>
      </c>
      <c r="L615" s="67" t="str">
        <f>IF(IFERROR(SEARCH(L$6,$D615),0)&gt;0,TRIM(VLOOKUP(L$6,'Lifeline-Capability XWalk'!$F$6:$G$38,2,FALSE)),"")</f>
        <v/>
      </c>
      <c r="M615" s="67" t="str">
        <f>IF(IFERROR(SEARCH(M$6,$D615),0)&gt;0,TRIM(VLOOKUP(M$6,'Lifeline-Capability XWalk'!$F$6:$G$38,2,FALSE)),"")</f>
        <v/>
      </c>
      <c r="N615" s="67" t="str">
        <f>IF(IFERROR(SEARCH(N$6,$D615),0)&gt;0,TRIM(VLOOKUP(N$6,'Lifeline-Capability XWalk'!$F$6:$G$38,2,FALSE)),"")</f>
        <v/>
      </c>
      <c r="O615" s="67" t="str">
        <f>IF(IFERROR(SEARCH(O$6,$D615),0)&gt;0,TRIM(VLOOKUP(O$6,'Lifeline-Capability XWalk'!$F$6:$G$38,2,FALSE)),"")</f>
        <v/>
      </c>
      <c r="P615" s="67" t="str">
        <f>IF(IFERROR(SEARCH(P$6,$D615),0)&gt;0,TRIM(VLOOKUP(P$6,'Lifeline-Capability XWalk'!$F$6:$G$38,2,FALSE)),"")</f>
        <v/>
      </c>
      <c r="Q615" s="67" t="str">
        <f>IF(IFERROR(SEARCH(Q$6,$D615),0)&gt;0,TRIM(VLOOKUP(Q$6,'Lifeline-Capability XWalk'!$F$6:$G$38,2,FALSE)),"")</f>
        <v/>
      </c>
      <c r="R615" s="67" t="str">
        <f>IF(IFERROR(SEARCH(R$6,$D615),0)&gt;0,TRIM(VLOOKUP(R$6,'Lifeline-Capability XWalk'!$F$6:$G$38,2,FALSE)),"")</f>
        <v/>
      </c>
      <c r="S615" s="67" t="str">
        <f>IF(IFERROR(SEARCH(S$6,$D615),0)&gt;0,TRIM(VLOOKUP(S$6,'Lifeline-Capability XWalk'!$F$6:$G$38,2,FALSE)),"")</f>
        <v/>
      </c>
      <c r="T615" s="67" t="str">
        <f>IF(IFERROR(SEARCH(T$6,$D615),0)&gt;0,TRIM(VLOOKUP(T$6,'Lifeline-Capability XWalk'!$F$6:$G$38,2,FALSE)),"")</f>
        <v/>
      </c>
      <c r="U615" s="67" t="str">
        <f>IF(IFERROR(SEARCH(U$6,$D615),0)&gt;0,TRIM(VLOOKUP(U$6,'Lifeline-Capability XWalk'!$F$6:$G$38,2,FALSE)),"")</f>
        <v/>
      </c>
      <c r="V615" s="67" t="str">
        <f>IF(IFERROR(SEARCH(V$6,$D615),0)&gt;0,TRIM(VLOOKUP(V$6,'Lifeline-Capability XWalk'!$F$6:$G$38,2,FALSE)),"")</f>
        <v/>
      </c>
      <c r="W615" s="67" t="str">
        <f>IF(IFERROR(SEARCH(W$6,$D615),0)&gt;0,TRIM(VLOOKUP(W$6,'Lifeline-Capability XWalk'!$F$6:$G$38,2,FALSE)),"")</f>
        <v/>
      </c>
      <c r="X615" s="67" t="str">
        <f>IF(IFERROR(SEARCH(X$6,$D615),0)&gt;0,TRIM(VLOOKUP(X$6,'Lifeline-Capability XWalk'!$F$6:$G$38,2,FALSE)),"")</f>
        <v/>
      </c>
      <c r="Y615" s="67" t="str">
        <f>IF(IFERROR(SEARCH(Y$6,$D615),0)&gt;0,TRIM(VLOOKUP(Y$6,'Lifeline-Capability XWalk'!$F$6:$G$38,2,FALSE)),"")</f>
        <v/>
      </c>
      <c r="Z615" s="67" t="str">
        <f>IF(IFERROR(SEARCH(Z$6,$D615),0)&gt;0,TRIM(VLOOKUP(Z$6,'Lifeline-Capability XWalk'!$F$6:$G$38,2,FALSE)),"")</f>
        <v/>
      </c>
      <c r="AA615" s="67" t="str">
        <f>IF(IFERROR(SEARCH(AA$6,$D615),0)&gt;0,TRIM(VLOOKUP(AA$6,'Lifeline-Capability XWalk'!$F$6:$G$38,2,FALSE)),"")</f>
        <v>Communications</v>
      </c>
      <c r="AB615" s="67" t="str">
        <f>IF(IFERROR(SEARCH(AB$6,$D615),0)&gt;0,TRIM(VLOOKUP(AB$6,'Lifeline-Capability XWalk'!$F$6:$G$38,2,FALSE)),"")</f>
        <v>Communications</v>
      </c>
      <c r="AC615" s="67" t="str">
        <f>IF(IFERROR(SEARCH(AC$6,$D615),0)&gt;0,TRIM(VLOOKUP(AC$6,'Lifeline-Capability XWalk'!$F$6:$G$38,2,FALSE)),"")</f>
        <v/>
      </c>
      <c r="AD615" s="67" t="str">
        <f>IF(IFERROR(SEARCH(AD$6,$D615),0)&gt;0,TRIM(VLOOKUP(AD$6,'Lifeline-Capability XWalk'!$F$6:$G$38,2,FALSE)),"")</f>
        <v/>
      </c>
      <c r="AE615" s="67" t="str">
        <f>IF(IFERROR(SEARCH(AE$6,$D615),0)&gt;0,TRIM(VLOOKUP(AE$6,'Lifeline-Capability XWalk'!$F$6:$G$38,2,FALSE)),"")</f>
        <v/>
      </c>
      <c r="AF615" s="67" t="str">
        <f>IF(IFERROR(SEARCH(AF$6,$D615),0)&gt;0,TRIM(VLOOKUP(AF$6,'Lifeline-Capability XWalk'!$F$6:$G$38,2,FALSE)),"")</f>
        <v>Communications</v>
      </c>
      <c r="AG615" s="67" t="str">
        <f>IF(IFERROR(SEARCH(AG$6,$D615),0)&gt;0,TRIM(VLOOKUP(AG$6,'Lifeline-Capability XWalk'!$F$6:$G$38,2,FALSE)),"")</f>
        <v/>
      </c>
      <c r="AH615" s="67" t="str">
        <f>IF(IFERROR(SEARCH(AH$6,$D615),0)&gt;0,TRIM(VLOOKUP(AH$6,'Lifeline-Capability XWalk'!$F$6:$G$38,2,FALSE)),"")</f>
        <v/>
      </c>
      <c r="AI615" s="67" t="str">
        <f>IF(IFERROR(SEARCH(AI$6,$D615),0)&gt;0,TRIM(VLOOKUP(AI$6,'Lifeline-Capability XWalk'!$F$6:$G$38,2,FALSE)),"")</f>
        <v/>
      </c>
      <c r="AJ615" s="67" t="str">
        <f>IF(IFERROR(SEARCH(AJ$6,$D615),0)&gt;0,TRIM(VLOOKUP(AJ$6,'Lifeline-Capability XWalk'!$F$6:$G$38,2,FALSE)),"")</f>
        <v/>
      </c>
      <c r="AK615" s="67" t="str">
        <f>IF(IFERROR(SEARCH(AK$6,$D615),0)&gt;0,TRIM(VLOOKUP(AK$6,'Lifeline-Capability XWalk'!$F$6:$G$38,2,FALSE)),"")</f>
        <v/>
      </c>
      <c r="AL615" s="68" t="str">
        <f>IF(IFERROR(SEARCH(AL$6,$D615),0)&gt;0,TRIM(VLOOKUP(AL$6,'Lifeline-Capability XWalk'!$F$6:$G$38,2,FALSE)),"")</f>
        <v/>
      </c>
      <c r="AM615" s="24" t="str">
        <f t="shared" si="38"/>
        <v/>
      </c>
      <c r="AN615" s="24" t="str">
        <f t="shared" si="37"/>
        <v/>
      </c>
      <c r="AO615" s="24" t="str">
        <f t="shared" si="37"/>
        <v/>
      </c>
      <c r="AP615" s="24" t="str">
        <f t="shared" si="37"/>
        <v/>
      </c>
      <c r="AQ615" s="24" t="str">
        <f t="shared" si="37"/>
        <v>Communications</v>
      </c>
      <c r="AR615" s="24" t="str">
        <f t="shared" si="37"/>
        <v/>
      </c>
      <c r="AS615" s="24" t="str">
        <f t="shared" si="37"/>
        <v/>
      </c>
      <c r="AT615" s="24" t="str">
        <f t="shared" si="37"/>
        <v/>
      </c>
      <c r="AU615" s="24" t="str">
        <f t="shared" si="37"/>
        <v/>
      </c>
    </row>
    <row r="616" spans="1:47" ht="32.1" customHeight="1" x14ac:dyDescent="0.2">
      <c r="A616" s="141" t="s">
        <v>1112</v>
      </c>
      <c r="B616" s="63" t="s">
        <v>1117</v>
      </c>
      <c r="C616" s="142" t="s">
        <v>1082</v>
      </c>
      <c r="D616" s="63" t="s">
        <v>1611</v>
      </c>
      <c r="E616" s="64" t="str">
        <f t="shared" si="36"/>
        <v>Communications</v>
      </c>
      <c r="F616" s="65" t="s">
        <v>555</v>
      </c>
      <c r="G616" s="66" t="str">
        <f>IF(IFERROR(SEARCH(G$6,$D616),0)&gt;0,TRIM(VLOOKUP(G$6,'Lifeline-Capability XWalk'!$F$6:$G$38,2,FALSE)),"")</f>
        <v/>
      </c>
      <c r="H616" s="67" t="str">
        <f>IF(IFERROR(SEARCH(H$6,$D616),0)&gt;0,TRIM(VLOOKUP(H$6,'Lifeline-Capability XWalk'!$F$6:$G$38,2,FALSE)),"")</f>
        <v/>
      </c>
      <c r="I616" s="67" t="str">
        <f>IF(IFERROR(SEARCH(I$6,$D616),0)&gt;0,TRIM(VLOOKUP(I$6,'Lifeline-Capability XWalk'!$F$6:$G$38,2,FALSE)),"")</f>
        <v/>
      </c>
      <c r="J616" s="67" t="str">
        <f>IF(IFERROR(SEARCH(J$6,$D616),0)&gt;0,TRIM(VLOOKUP(J$6,'Lifeline-Capability XWalk'!$F$6:$G$38,2,FALSE)),"")</f>
        <v/>
      </c>
      <c r="K616" s="67" t="str">
        <f>IF(IFERROR(SEARCH(K$6,$D616),0)&gt;0,TRIM(VLOOKUP(K$6,'Lifeline-Capability XWalk'!$F$6:$G$38,2,FALSE)),"")</f>
        <v/>
      </c>
      <c r="L616" s="67" t="str">
        <f>IF(IFERROR(SEARCH(L$6,$D616),0)&gt;0,TRIM(VLOOKUP(L$6,'Lifeline-Capability XWalk'!$F$6:$G$38,2,FALSE)),"")</f>
        <v/>
      </c>
      <c r="M616" s="67" t="str">
        <f>IF(IFERROR(SEARCH(M$6,$D616),0)&gt;0,TRIM(VLOOKUP(M$6,'Lifeline-Capability XWalk'!$F$6:$G$38,2,FALSE)),"")</f>
        <v/>
      </c>
      <c r="N616" s="67" t="str">
        <f>IF(IFERROR(SEARCH(N$6,$D616),0)&gt;0,TRIM(VLOOKUP(N$6,'Lifeline-Capability XWalk'!$F$6:$G$38,2,FALSE)),"")</f>
        <v/>
      </c>
      <c r="O616" s="67" t="str">
        <f>IF(IFERROR(SEARCH(O$6,$D616),0)&gt;0,TRIM(VLOOKUP(O$6,'Lifeline-Capability XWalk'!$F$6:$G$38,2,FALSE)),"")</f>
        <v/>
      </c>
      <c r="P616" s="67" t="str">
        <f>IF(IFERROR(SEARCH(P$6,$D616),0)&gt;0,TRIM(VLOOKUP(P$6,'Lifeline-Capability XWalk'!$F$6:$G$38,2,FALSE)),"")</f>
        <v/>
      </c>
      <c r="Q616" s="67" t="str">
        <f>IF(IFERROR(SEARCH(Q$6,$D616),0)&gt;0,TRIM(VLOOKUP(Q$6,'Lifeline-Capability XWalk'!$F$6:$G$38,2,FALSE)),"")</f>
        <v/>
      </c>
      <c r="R616" s="67" t="str">
        <f>IF(IFERROR(SEARCH(R$6,$D616),0)&gt;0,TRIM(VLOOKUP(R$6,'Lifeline-Capability XWalk'!$F$6:$G$38,2,FALSE)),"")</f>
        <v/>
      </c>
      <c r="S616" s="67" t="str">
        <f>IF(IFERROR(SEARCH(S$6,$D616),0)&gt;0,TRIM(VLOOKUP(S$6,'Lifeline-Capability XWalk'!$F$6:$G$38,2,FALSE)),"")</f>
        <v/>
      </c>
      <c r="T616" s="67" t="str">
        <f>IF(IFERROR(SEARCH(T$6,$D616),0)&gt;0,TRIM(VLOOKUP(T$6,'Lifeline-Capability XWalk'!$F$6:$G$38,2,FALSE)),"")</f>
        <v/>
      </c>
      <c r="U616" s="67" t="str">
        <f>IF(IFERROR(SEARCH(U$6,$D616),0)&gt;0,TRIM(VLOOKUP(U$6,'Lifeline-Capability XWalk'!$F$6:$G$38,2,FALSE)),"")</f>
        <v/>
      </c>
      <c r="V616" s="67" t="str">
        <f>IF(IFERROR(SEARCH(V$6,$D616),0)&gt;0,TRIM(VLOOKUP(V$6,'Lifeline-Capability XWalk'!$F$6:$G$38,2,FALSE)),"")</f>
        <v/>
      </c>
      <c r="W616" s="67" t="str">
        <f>IF(IFERROR(SEARCH(W$6,$D616),0)&gt;0,TRIM(VLOOKUP(W$6,'Lifeline-Capability XWalk'!$F$6:$G$38,2,FALSE)),"")</f>
        <v/>
      </c>
      <c r="X616" s="67" t="str">
        <f>IF(IFERROR(SEARCH(X$6,$D616),0)&gt;0,TRIM(VLOOKUP(X$6,'Lifeline-Capability XWalk'!$F$6:$G$38,2,FALSE)),"")</f>
        <v/>
      </c>
      <c r="Y616" s="67" t="str">
        <f>IF(IFERROR(SEARCH(Y$6,$D616),0)&gt;0,TRIM(VLOOKUP(Y$6,'Lifeline-Capability XWalk'!$F$6:$G$38,2,FALSE)),"")</f>
        <v/>
      </c>
      <c r="Z616" s="67" t="str">
        <f>IF(IFERROR(SEARCH(Z$6,$D616),0)&gt;0,TRIM(VLOOKUP(Z$6,'Lifeline-Capability XWalk'!$F$6:$G$38,2,FALSE)),"")</f>
        <v/>
      </c>
      <c r="AA616" s="67" t="str">
        <f>IF(IFERROR(SEARCH(AA$6,$D616),0)&gt;0,TRIM(VLOOKUP(AA$6,'Lifeline-Capability XWalk'!$F$6:$G$38,2,FALSE)),"")</f>
        <v>Communications</v>
      </c>
      <c r="AB616" s="67" t="str">
        <f>IF(IFERROR(SEARCH(AB$6,$D616),0)&gt;0,TRIM(VLOOKUP(AB$6,'Lifeline-Capability XWalk'!$F$6:$G$38,2,FALSE)),"")</f>
        <v>Communications</v>
      </c>
      <c r="AC616" s="67" t="str">
        <f>IF(IFERROR(SEARCH(AC$6,$D616),0)&gt;0,TRIM(VLOOKUP(AC$6,'Lifeline-Capability XWalk'!$F$6:$G$38,2,FALSE)),"")</f>
        <v/>
      </c>
      <c r="AD616" s="67" t="str">
        <f>IF(IFERROR(SEARCH(AD$6,$D616),0)&gt;0,TRIM(VLOOKUP(AD$6,'Lifeline-Capability XWalk'!$F$6:$G$38,2,FALSE)),"")</f>
        <v/>
      </c>
      <c r="AE616" s="67" t="str">
        <f>IF(IFERROR(SEARCH(AE$6,$D616),0)&gt;0,TRIM(VLOOKUP(AE$6,'Lifeline-Capability XWalk'!$F$6:$G$38,2,FALSE)),"")</f>
        <v/>
      </c>
      <c r="AF616" s="67" t="str">
        <f>IF(IFERROR(SEARCH(AF$6,$D616),0)&gt;0,TRIM(VLOOKUP(AF$6,'Lifeline-Capability XWalk'!$F$6:$G$38,2,FALSE)),"")</f>
        <v>Communications</v>
      </c>
      <c r="AG616" s="67" t="str">
        <f>IF(IFERROR(SEARCH(AG$6,$D616),0)&gt;0,TRIM(VLOOKUP(AG$6,'Lifeline-Capability XWalk'!$F$6:$G$38,2,FALSE)),"")</f>
        <v/>
      </c>
      <c r="AH616" s="67" t="str">
        <f>IF(IFERROR(SEARCH(AH$6,$D616),0)&gt;0,TRIM(VLOOKUP(AH$6,'Lifeline-Capability XWalk'!$F$6:$G$38,2,FALSE)),"")</f>
        <v/>
      </c>
      <c r="AI616" s="67" t="str">
        <f>IF(IFERROR(SEARCH(AI$6,$D616),0)&gt;0,TRIM(VLOOKUP(AI$6,'Lifeline-Capability XWalk'!$F$6:$G$38,2,FALSE)),"")</f>
        <v/>
      </c>
      <c r="AJ616" s="67" t="str">
        <f>IF(IFERROR(SEARCH(AJ$6,$D616),0)&gt;0,TRIM(VLOOKUP(AJ$6,'Lifeline-Capability XWalk'!$F$6:$G$38,2,FALSE)),"")</f>
        <v/>
      </c>
      <c r="AK616" s="67" t="str">
        <f>IF(IFERROR(SEARCH(AK$6,$D616),0)&gt;0,TRIM(VLOOKUP(AK$6,'Lifeline-Capability XWalk'!$F$6:$G$38,2,FALSE)),"")</f>
        <v/>
      </c>
      <c r="AL616" s="68" t="str">
        <f>IF(IFERROR(SEARCH(AL$6,$D616),0)&gt;0,TRIM(VLOOKUP(AL$6,'Lifeline-Capability XWalk'!$F$6:$G$38,2,FALSE)),"")</f>
        <v/>
      </c>
      <c r="AM616" s="24" t="str">
        <f t="shared" si="38"/>
        <v/>
      </c>
      <c r="AN616" s="24" t="str">
        <f t="shared" si="37"/>
        <v/>
      </c>
      <c r="AO616" s="24" t="str">
        <f t="shared" si="37"/>
        <v/>
      </c>
      <c r="AP616" s="24" t="str">
        <f t="shared" si="37"/>
        <v/>
      </c>
      <c r="AQ616" s="24" t="str">
        <f t="shared" si="37"/>
        <v>Communications</v>
      </c>
      <c r="AR616" s="24" t="str">
        <f t="shared" si="37"/>
        <v/>
      </c>
      <c r="AS616" s="24" t="str">
        <f t="shared" si="37"/>
        <v/>
      </c>
      <c r="AT616" s="24" t="str">
        <f t="shared" si="37"/>
        <v/>
      </c>
      <c r="AU616" s="24" t="str">
        <f t="shared" si="37"/>
        <v/>
      </c>
    </row>
    <row r="617" spans="1:47" ht="32.1" customHeight="1" x14ac:dyDescent="0.2">
      <c r="A617" s="141" t="s">
        <v>1112</v>
      </c>
      <c r="B617" s="63" t="s">
        <v>1117</v>
      </c>
      <c r="C617" s="142" t="s">
        <v>1082</v>
      </c>
      <c r="D617" s="63" t="s">
        <v>1611</v>
      </c>
      <c r="E617" s="64" t="str">
        <f t="shared" si="36"/>
        <v>Communications</v>
      </c>
      <c r="F617" s="65" t="s">
        <v>556</v>
      </c>
      <c r="G617" s="66" t="str">
        <f>IF(IFERROR(SEARCH(G$6,$D617),0)&gt;0,TRIM(VLOOKUP(G$6,'Lifeline-Capability XWalk'!$F$6:$G$38,2,FALSE)),"")</f>
        <v/>
      </c>
      <c r="H617" s="67" t="str">
        <f>IF(IFERROR(SEARCH(H$6,$D617),0)&gt;0,TRIM(VLOOKUP(H$6,'Lifeline-Capability XWalk'!$F$6:$G$38,2,FALSE)),"")</f>
        <v/>
      </c>
      <c r="I617" s="67" t="str">
        <f>IF(IFERROR(SEARCH(I$6,$D617),0)&gt;0,TRIM(VLOOKUP(I$6,'Lifeline-Capability XWalk'!$F$6:$G$38,2,FALSE)),"")</f>
        <v/>
      </c>
      <c r="J617" s="67" t="str">
        <f>IF(IFERROR(SEARCH(J$6,$D617),0)&gt;0,TRIM(VLOOKUP(J$6,'Lifeline-Capability XWalk'!$F$6:$G$38,2,FALSE)),"")</f>
        <v/>
      </c>
      <c r="K617" s="67" t="str">
        <f>IF(IFERROR(SEARCH(K$6,$D617),0)&gt;0,TRIM(VLOOKUP(K$6,'Lifeline-Capability XWalk'!$F$6:$G$38,2,FALSE)),"")</f>
        <v/>
      </c>
      <c r="L617" s="67" t="str">
        <f>IF(IFERROR(SEARCH(L$6,$D617),0)&gt;0,TRIM(VLOOKUP(L$6,'Lifeline-Capability XWalk'!$F$6:$G$38,2,FALSE)),"")</f>
        <v/>
      </c>
      <c r="M617" s="67" t="str">
        <f>IF(IFERROR(SEARCH(M$6,$D617),0)&gt;0,TRIM(VLOOKUP(M$6,'Lifeline-Capability XWalk'!$F$6:$G$38,2,FALSE)),"")</f>
        <v/>
      </c>
      <c r="N617" s="67" t="str">
        <f>IF(IFERROR(SEARCH(N$6,$D617),0)&gt;0,TRIM(VLOOKUP(N$6,'Lifeline-Capability XWalk'!$F$6:$G$38,2,FALSE)),"")</f>
        <v/>
      </c>
      <c r="O617" s="67" t="str">
        <f>IF(IFERROR(SEARCH(O$6,$D617),0)&gt;0,TRIM(VLOOKUP(O$6,'Lifeline-Capability XWalk'!$F$6:$G$38,2,FALSE)),"")</f>
        <v/>
      </c>
      <c r="P617" s="67" t="str">
        <f>IF(IFERROR(SEARCH(P$6,$D617),0)&gt;0,TRIM(VLOOKUP(P$6,'Lifeline-Capability XWalk'!$F$6:$G$38,2,FALSE)),"")</f>
        <v/>
      </c>
      <c r="Q617" s="67" t="str">
        <f>IF(IFERROR(SEARCH(Q$6,$D617),0)&gt;0,TRIM(VLOOKUP(Q$6,'Lifeline-Capability XWalk'!$F$6:$G$38,2,FALSE)),"")</f>
        <v/>
      </c>
      <c r="R617" s="67" t="str">
        <f>IF(IFERROR(SEARCH(R$6,$D617),0)&gt;0,TRIM(VLOOKUP(R$6,'Lifeline-Capability XWalk'!$F$6:$G$38,2,FALSE)),"")</f>
        <v/>
      </c>
      <c r="S617" s="67" t="str">
        <f>IF(IFERROR(SEARCH(S$6,$D617),0)&gt;0,TRIM(VLOOKUP(S$6,'Lifeline-Capability XWalk'!$F$6:$G$38,2,FALSE)),"")</f>
        <v/>
      </c>
      <c r="T617" s="67" t="str">
        <f>IF(IFERROR(SEARCH(T$6,$D617),0)&gt;0,TRIM(VLOOKUP(T$6,'Lifeline-Capability XWalk'!$F$6:$G$38,2,FALSE)),"")</f>
        <v/>
      </c>
      <c r="U617" s="67" t="str">
        <f>IF(IFERROR(SEARCH(U$6,$D617),0)&gt;0,TRIM(VLOOKUP(U$6,'Lifeline-Capability XWalk'!$F$6:$G$38,2,FALSE)),"")</f>
        <v/>
      </c>
      <c r="V617" s="67" t="str">
        <f>IF(IFERROR(SEARCH(V$6,$D617),0)&gt;0,TRIM(VLOOKUP(V$6,'Lifeline-Capability XWalk'!$F$6:$G$38,2,FALSE)),"")</f>
        <v/>
      </c>
      <c r="W617" s="67" t="str">
        <f>IF(IFERROR(SEARCH(W$6,$D617),0)&gt;0,TRIM(VLOOKUP(W$6,'Lifeline-Capability XWalk'!$F$6:$G$38,2,FALSE)),"")</f>
        <v/>
      </c>
      <c r="X617" s="67" t="str">
        <f>IF(IFERROR(SEARCH(X$6,$D617),0)&gt;0,TRIM(VLOOKUP(X$6,'Lifeline-Capability XWalk'!$F$6:$G$38,2,FALSE)),"")</f>
        <v/>
      </c>
      <c r="Y617" s="67" t="str">
        <f>IF(IFERROR(SEARCH(Y$6,$D617),0)&gt;0,TRIM(VLOOKUP(Y$6,'Lifeline-Capability XWalk'!$F$6:$G$38,2,FALSE)),"")</f>
        <v/>
      </c>
      <c r="Z617" s="67" t="str">
        <f>IF(IFERROR(SEARCH(Z$6,$D617),0)&gt;0,TRIM(VLOOKUP(Z$6,'Lifeline-Capability XWalk'!$F$6:$G$38,2,FALSE)),"")</f>
        <v/>
      </c>
      <c r="AA617" s="67" t="str">
        <f>IF(IFERROR(SEARCH(AA$6,$D617),0)&gt;0,TRIM(VLOOKUP(AA$6,'Lifeline-Capability XWalk'!$F$6:$G$38,2,FALSE)),"")</f>
        <v>Communications</v>
      </c>
      <c r="AB617" s="67" t="str">
        <f>IF(IFERROR(SEARCH(AB$6,$D617),0)&gt;0,TRIM(VLOOKUP(AB$6,'Lifeline-Capability XWalk'!$F$6:$G$38,2,FALSE)),"")</f>
        <v>Communications</v>
      </c>
      <c r="AC617" s="67" t="str">
        <f>IF(IFERROR(SEARCH(AC$6,$D617),0)&gt;0,TRIM(VLOOKUP(AC$6,'Lifeline-Capability XWalk'!$F$6:$G$38,2,FALSE)),"")</f>
        <v/>
      </c>
      <c r="AD617" s="67" t="str">
        <f>IF(IFERROR(SEARCH(AD$6,$D617),0)&gt;0,TRIM(VLOOKUP(AD$6,'Lifeline-Capability XWalk'!$F$6:$G$38,2,FALSE)),"")</f>
        <v/>
      </c>
      <c r="AE617" s="67" t="str">
        <f>IF(IFERROR(SEARCH(AE$6,$D617),0)&gt;0,TRIM(VLOOKUP(AE$6,'Lifeline-Capability XWalk'!$F$6:$G$38,2,FALSE)),"")</f>
        <v/>
      </c>
      <c r="AF617" s="67" t="str">
        <f>IF(IFERROR(SEARCH(AF$6,$D617),0)&gt;0,TRIM(VLOOKUP(AF$6,'Lifeline-Capability XWalk'!$F$6:$G$38,2,FALSE)),"")</f>
        <v>Communications</v>
      </c>
      <c r="AG617" s="67" t="str">
        <f>IF(IFERROR(SEARCH(AG$6,$D617),0)&gt;0,TRIM(VLOOKUP(AG$6,'Lifeline-Capability XWalk'!$F$6:$G$38,2,FALSE)),"")</f>
        <v/>
      </c>
      <c r="AH617" s="67" t="str">
        <f>IF(IFERROR(SEARCH(AH$6,$D617),0)&gt;0,TRIM(VLOOKUP(AH$6,'Lifeline-Capability XWalk'!$F$6:$G$38,2,FALSE)),"")</f>
        <v/>
      </c>
      <c r="AI617" s="67" t="str">
        <f>IF(IFERROR(SEARCH(AI$6,$D617),0)&gt;0,TRIM(VLOOKUP(AI$6,'Lifeline-Capability XWalk'!$F$6:$G$38,2,FALSE)),"")</f>
        <v/>
      </c>
      <c r="AJ617" s="67" t="str">
        <f>IF(IFERROR(SEARCH(AJ$6,$D617),0)&gt;0,TRIM(VLOOKUP(AJ$6,'Lifeline-Capability XWalk'!$F$6:$G$38,2,FALSE)),"")</f>
        <v/>
      </c>
      <c r="AK617" s="67" t="str">
        <f>IF(IFERROR(SEARCH(AK$6,$D617),0)&gt;0,TRIM(VLOOKUP(AK$6,'Lifeline-Capability XWalk'!$F$6:$G$38,2,FALSE)),"")</f>
        <v/>
      </c>
      <c r="AL617" s="68" t="str">
        <f>IF(IFERROR(SEARCH(AL$6,$D617),0)&gt;0,TRIM(VLOOKUP(AL$6,'Lifeline-Capability XWalk'!$F$6:$G$38,2,FALSE)),"")</f>
        <v/>
      </c>
      <c r="AM617" s="24" t="str">
        <f t="shared" si="38"/>
        <v/>
      </c>
      <c r="AN617" s="24" t="str">
        <f t="shared" si="37"/>
        <v/>
      </c>
      <c r="AO617" s="24" t="str">
        <f t="shared" si="37"/>
        <v/>
      </c>
      <c r="AP617" s="24" t="str">
        <f t="shared" si="37"/>
        <v/>
      </c>
      <c r="AQ617" s="24" t="str">
        <f t="shared" si="37"/>
        <v>Communications</v>
      </c>
      <c r="AR617" s="24" t="str">
        <f t="shared" si="37"/>
        <v/>
      </c>
      <c r="AS617" s="24" t="str">
        <f t="shared" si="37"/>
        <v/>
      </c>
      <c r="AT617" s="24" t="str">
        <f t="shared" si="37"/>
        <v/>
      </c>
      <c r="AU617" s="24" t="str">
        <f t="shared" si="37"/>
        <v/>
      </c>
    </row>
    <row r="618" spans="1:47" ht="32.1" customHeight="1" x14ac:dyDescent="0.2">
      <c r="A618" s="141" t="s">
        <v>1112</v>
      </c>
      <c r="B618" s="63" t="s">
        <v>1117</v>
      </c>
      <c r="C618" s="142" t="s">
        <v>1082</v>
      </c>
      <c r="D618" s="63" t="s">
        <v>1612</v>
      </c>
      <c r="E618" s="64" t="str">
        <f t="shared" si="36"/>
        <v>Communications</v>
      </c>
      <c r="F618" s="65" t="s">
        <v>29</v>
      </c>
      <c r="G618" s="66" t="str">
        <f>IF(IFERROR(SEARCH(G$6,$D618),0)&gt;0,TRIM(VLOOKUP(G$6,'Lifeline-Capability XWalk'!$F$6:$G$38,2,FALSE)),"")</f>
        <v/>
      </c>
      <c r="H618" s="67" t="str">
        <f>IF(IFERROR(SEARCH(H$6,$D618),0)&gt;0,TRIM(VLOOKUP(H$6,'Lifeline-Capability XWalk'!$F$6:$G$38,2,FALSE)),"")</f>
        <v/>
      </c>
      <c r="I618" s="67" t="str">
        <f>IF(IFERROR(SEARCH(I$6,$D618),0)&gt;0,TRIM(VLOOKUP(I$6,'Lifeline-Capability XWalk'!$F$6:$G$38,2,FALSE)),"")</f>
        <v/>
      </c>
      <c r="J618" s="67" t="str">
        <f>IF(IFERROR(SEARCH(J$6,$D618),0)&gt;0,TRIM(VLOOKUP(J$6,'Lifeline-Capability XWalk'!$F$6:$G$38,2,FALSE)),"")</f>
        <v/>
      </c>
      <c r="K618" s="67" t="str">
        <f>IF(IFERROR(SEARCH(K$6,$D618),0)&gt;0,TRIM(VLOOKUP(K$6,'Lifeline-Capability XWalk'!$F$6:$G$38,2,FALSE)),"")</f>
        <v/>
      </c>
      <c r="L618" s="67" t="str">
        <f>IF(IFERROR(SEARCH(L$6,$D618),0)&gt;0,TRIM(VLOOKUP(L$6,'Lifeline-Capability XWalk'!$F$6:$G$38,2,FALSE)),"")</f>
        <v/>
      </c>
      <c r="M618" s="67" t="str">
        <f>IF(IFERROR(SEARCH(M$6,$D618),0)&gt;0,TRIM(VLOOKUP(M$6,'Lifeline-Capability XWalk'!$F$6:$G$38,2,FALSE)),"")</f>
        <v/>
      </c>
      <c r="N618" s="67" t="str">
        <f>IF(IFERROR(SEARCH(N$6,$D618),0)&gt;0,TRIM(VLOOKUP(N$6,'Lifeline-Capability XWalk'!$F$6:$G$38,2,FALSE)),"")</f>
        <v/>
      </c>
      <c r="O618" s="67" t="str">
        <f>IF(IFERROR(SEARCH(O$6,$D618),0)&gt;0,TRIM(VLOOKUP(O$6,'Lifeline-Capability XWalk'!$F$6:$G$38,2,FALSE)),"")</f>
        <v/>
      </c>
      <c r="P618" s="67" t="str">
        <f>IF(IFERROR(SEARCH(P$6,$D618),0)&gt;0,TRIM(VLOOKUP(P$6,'Lifeline-Capability XWalk'!$F$6:$G$38,2,FALSE)),"")</f>
        <v/>
      </c>
      <c r="Q618" s="67" t="str">
        <f>IF(IFERROR(SEARCH(Q$6,$D618),0)&gt;0,TRIM(VLOOKUP(Q$6,'Lifeline-Capability XWalk'!$F$6:$G$38,2,FALSE)),"")</f>
        <v/>
      </c>
      <c r="R618" s="67" t="str">
        <f>IF(IFERROR(SEARCH(R$6,$D618),0)&gt;0,TRIM(VLOOKUP(R$6,'Lifeline-Capability XWalk'!$F$6:$G$38,2,FALSE)),"")</f>
        <v/>
      </c>
      <c r="S618" s="67" t="str">
        <f>IF(IFERROR(SEARCH(S$6,$D618),0)&gt;0,TRIM(VLOOKUP(S$6,'Lifeline-Capability XWalk'!$F$6:$G$38,2,FALSE)),"")</f>
        <v/>
      </c>
      <c r="T618" s="67" t="str">
        <f>IF(IFERROR(SEARCH(T$6,$D618),0)&gt;0,TRIM(VLOOKUP(T$6,'Lifeline-Capability XWalk'!$F$6:$G$38,2,FALSE)),"")</f>
        <v/>
      </c>
      <c r="U618" s="67" t="str">
        <f>IF(IFERROR(SEARCH(U$6,$D618),0)&gt;0,TRIM(VLOOKUP(U$6,'Lifeline-Capability XWalk'!$F$6:$G$38,2,FALSE)),"")</f>
        <v/>
      </c>
      <c r="V618" s="67" t="str">
        <f>IF(IFERROR(SEARCH(V$6,$D618),0)&gt;0,TRIM(VLOOKUP(V$6,'Lifeline-Capability XWalk'!$F$6:$G$38,2,FALSE)),"")</f>
        <v/>
      </c>
      <c r="W618" s="67" t="str">
        <f>IF(IFERROR(SEARCH(W$6,$D618),0)&gt;0,TRIM(VLOOKUP(W$6,'Lifeline-Capability XWalk'!$F$6:$G$38,2,FALSE)),"")</f>
        <v/>
      </c>
      <c r="X618" s="67" t="str">
        <f>IF(IFERROR(SEARCH(X$6,$D618),0)&gt;0,TRIM(VLOOKUP(X$6,'Lifeline-Capability XWalk'!$F$6:$G$38,2,FALSE)),"")</f>
        <v/>
      </c>
      <c r="Y618" s="67" t="str">
        <f>IF(IFERROR(SEARCH(Y$6,$D618),0)&gt;0,TRIM(VLOOKUP(Y$6,'Lifeline-Capability XWalk'!$F$6:$G$38,2,FALSE)),"")</f>
        <v/>
      </c>
      <c r="Z618" s="67" t="str">
        <f>IF(IFERROR(SEARCH(Z$6,$D618),0)&gt;0,TRIM(VLOOKUP(Z$6,'Lifeline-Capability XWalk'!$F$6:$G$38,2,FALSE)),"")</f>
        <v/>
      </c>
      <c r="AA618" s="67" t="str">
        <f>IF(IFERROR(SEARCH(AA$6,$D618),0)&gt;0,TRIM(VLOOKUP(AA$6,'Lifeline-Capability XWalk'!$F$6:$G$38,2,FALSE)),"")</f>
        <v>Communications</v>
      </c>
      <c r="AB618" s="67" t="str">
        <f>IF(IFERROR(SEARCH(AB$6,$D618),0)&gt;0,TRIM(VLOOKUP(AB$6,'Lifeline-Capability XWalk'!$F$6:$G$38,2,FALSE)),"")</f>
        <v>Communications</v>
      </c>
      <c r="AC618" s="67" t="str">
        <f>IF(IFERROR(SEARCH(AC$6,$D618),0)&gt;0,TRIM(VLOOKUP(AC$6,'Lifeline-Capability XWalk'!$F$6:$G$38,2,FALSE)),"")</f>
        <v/>
      </c>
      <c r="AD618" s="67" t="str">
        <f>IF(IFERROR(SEARCH(AD$6,$D618),0)&gt;0,TRIM(VLOOKUP(AD$6,'Lifeline-Capability XWalk'!$F$6:$G$38,2,FALSE)),"")</f>
        <v/>
      </c>
      <c r="AE618" s="67" t="str">
        <f>IF(IFERROR(SEARCH(AE$6,$D618),0)&gt;0,TRIM(VLOOKUP(AE$6,'Lifeline-Capability XWalk'!$F$6:$G$38,2,FALSE)),"")</f>
        <v/>
      </c>
      <c r="AF618" s="67" t="str">
        <f>IF(IFERROR(SEARCH(AF$6,$D618),0)&gt;0,TRIM(VLOOKUP(AF$6,'Lifeline-Capability XWalk'!$F$6:$G$38,2,FALSE)),"")</f>
        <v>Communications</v>
      </c>
      <c r="AG618" s="67" t="str">
        <f>IF(IFERROR(SEARCH(AG$6,$D618),0)&gt;0,TRIM(VLOOKUP(AG$6,'Lifeline-Capability XWalk'!$F$6:$G$38,2,FALSE)),"")</f>
        <v/>
      </c>
      <c r="AH618" s="67" t="str">
        <f>IF(IFERROR(SEARCH(AH$6,$D618),0)&gt;0,TRIM(VLOOKUP(AH$6,'Lifeline-Capability XWalk'!$F$6:$G$38,2,FALSE)),"")</f>
        <v/>
      </c>
      <c r="AI618" s="67" t="str">
        <f>IF(IFERROR(SEARCH(AI$6,$D618),0)&gt;0,TRIM(VLOOKUP(AI$6,'Lifeline-Capability XWalk'!$F$6:$G$38,2,FALSE)),"")</f>
        <v/>
      </c>
      <c r="AJ618" s="67" t="str">
        <f>IF(IFERROR(SEARCH(AJ$6,$D618),0)&gt;0,TRIM(VLOOKUP(AJ$6,'Lifeline-Capability XWalk'!$F$6:$G$38,2,FALSE)),"")</f>
        <v/>
      </c>
      <c r="AK618" s="67" t="str">
        <f>IF(IFERROR(SEARCH(AK$6,$D618),0)&gt;0,TRIM(VLOOKUP(AK$6,'Lifeline-Capability XWalk'!$F$6:$G$38,2,FALSE)),"")</f>
        <v/>
      </c>
      <c r="AL618" s="68" t="str">
        <f>IF(IFERROR(SEARCH(AL$6,$D618),0)&gt;0,TRIM(VLOOKUP(AL$6,'Lifeline-Capability XWalk'!$F$6:$G$38,2,FALSE)),"")</f>
        <v/>
      </c>
      <c r="AM618" s="24" t="str">
        <f t="shared" si="38"/>
        <v/>
      </c>
      <c r="AN618" s="24" t="str">
        <f t="shared" si="37"/>
        <v/>
      </c>
      <c r="AO618" s="24" t="str">
        <f t="shared" si="37"/>
        <v/>
      </c>
      <c r="AP618" s="24" t="str">
        <f t="shared" si="37"/>
        <v/>
      </c>
      <c r="AQ618" s="24" t="str">
        <f t="shared" si="37"/>
        <v>Communications</v>
      </c>
      <c r="AR618" s="24" t="str">
        <f t="shared" si="37"/>
        <v/>
      </c>
      <c r="AS618" s="24" t="str">
        <f t="shared" si="37"/>
        <v/>
      </c>
      <c r="AT618" s="24" t="str">
        <f t="shared" si="37"/>
        <v/>
      </c>
      <c r="AU618" s="24" t="str">
        <f t="shared" si="37"/>
        <v/>
      </c>
    </row>
    <row r="619" spans="1:47" ht="32.1" customHeight="1" x14ac:dyDescent="0.2">
      <c r="A619" s="141" t="s">
        <v>1114</v>
      </c>
      <c r="B619" s="63" t="s">
        <v>1</v>
      </c>
      <c r="C619" s="142" t="s">
        <v>1082</v>
      </c>
      <c r="D619" s="63" t="s">
        <v>1610</v>
      </c>
      <c r="E619" s="64" t="str">
        <f t="shared" si="36"/>
        <v>Communications</v>
      </c>
      <c r="F619" s="65" t="s">
        <v>147</v>
      </c>
      <c r="G619" s="66" t="str">
        <f>IF(IFERROR(SEARCH(G$6,$D619),0)&gt;0,TRIM(VLOOKUP(G$6,'Lifeline-Capability XWalk'!$F$6:$G$38,2,FALSE)),"")</f>
        <v/>
      </c>
      <c r="H619" s="67" t="str">
        <f>IF(IFERROR(SEARCH(H$6,$D619),0)&gt;0,TRIM(VLOOKUP(H$6,'Lifeline-Capability XWalk'!$F$6:$G$38,2,FALSE)),"")</f>
        <v/>
      </c>
      <c r="I619" s="67" t="str">
        <f>IF(IFERROR(SEARCH(I$6,$D619),0)&gt;0,TRIM(VLOOKUP(I$6,'Lifeline-Capability XWalk'!$F$6:$G$38,2,FALSE)),"")</f>
        <v/>
      </c>
      <c r="J619" s="67" t="str">
        <f>IF(IFERROR(SEARCH(J$6,$D619),0)&gt;0,TRIM(VLOOKUP(J$6,'Lifeline-Capability XWalk'!$F$6:$G$38,2,FALSE)),"")</f>
        <v/>
      </c>
      <c r="K619" s="67" t="str">
        <f>IF(IFERROR(SEARCH(K$6,$D619),0)&gt;0,TRIM(VLOOKUP(K$6,'Lifeline-Capability XWalk'!$F$6:$G$38,2,FALSE)),"")</f>
        <v/>
      </c>
      <c r="L619" s="67" t="str">
        <f>IF(IFERROR(SEARCH(L$6,$D619),0)&gt;0,TRIM(VLOOKUP(L$6,'Lifeline-Capability XWalk'!$F$6:$G$38,2,FALSE)),"")</f>
        <v/>
      </c>
      <c r="M619" s="67" t="str">
        <f>IF(IFERROR(SEARCH(M$6,$D619),0)&gt;0,TRIM(VLOOKUP(M$6,'Lifeline-Capability XWalk'!$F$6:$G$38,2,FALSE)),"")</f>
        <v/>
      </c>
      <c r="N619" s="67" t="str">
        <f>IF(IFERROR(SEARCH(N$6,$D619),0)&gt;0,TRIM(VLOOKUP(N$6,'Lifeline-Capability XWalk'!$F$6:$G$38,2,FALSE)),"")</f>
        <v/>
      </c>
      <c r="O619" s="67" t="str">
        <f>IF(IFERROR(SEARCH(O$6,$D619),0)&gt;0,TRIM(VLOOKUP(O$6,'Lifeline-Capability XWalk'!$F$6:$G$38,2,FALSE)),"")</f>
        <v/>
      </c>
      <c r="P619" s="67" t="str">
        <f>IF(IFERROR(SEARCH(P$6,$D619),0)&gt;0,TRIM(VLOOKUP(P$6,'Lifeline-Capability XWalk'!$F$6:$G$38,2,FALSE)),"")</f>
        <v/>
      </c>
      <c r="Q619" s="67" t="str">
        <f>IF(IFERROR(SEARCH(Q$6,$D619),0)&gt;0,TRIM(VLOOKUP(Q$6,'Lifeline-Capability XWalk'!$F$6:$G$38,2,FALSE)),"")</f>
        <v/>
      </c>
      <c r="R619" s="67" t="str">
        <f>IF(IFERROR(SEARCH(R$6,$D619),0)&gt;0,TRIM(VLOOKUP(R$6,'Lifeline-Capability XWalk'!$F$6:$G$38,2,FALSE)),"")</f>
        <v/>
      </c>
      <c r="S619" s="67" t="str">
        <f>IF(IFERROR(SEARCH(S$6,$D619),0)&gt;0,TRIM(VLOOKUP(S$6,'Lifeline-Capability XWalk'!$F$6:$G$38,2,FALSE)),"")</f>
        <v/>
      </c>
      <c r="T619" s="67" t="str">
        <f>IF(IFERROR(SEARCH(T$6,$D619),0)&gt;0,TRIM(VLOOKUP(T$6,'Lifeline-Capability XWalk'!$F$6:$G$38,2,FALSE)),"")</f>
        <v/>
      </c>
      <c r="U619" s="67" t="str">
        <f>IF(IFERROR(SEARCH(U$6,$D619),0)&gt;0,TRIM(VLOOKUP(U$6,'Lifeline-Capability XWalk'!$F$6:$G$38,2,FALSE)),"")</f>
        <v/>
      </c>
      <c r="V619" s="67" t="str">
        <f>IF(IFERROR(SEARCH(V$6,$D619),0)&gt;0,TRIM(VLOOKUP(V$6,'Lifeline-Capability XWalk'!$F$6:$G$38,2,FALSE)),"")</f>
        <v/>
      </c>
      <c r="W619" s="67" t="str">
        <f>IF(IFERROR(SEARCH(W$6,$D619),0)&gt;0,TRIM(VLOOKUP(W$6,'Lifeline-Capability XWalk'!$F$6:$G$38,2,FALSE)),"")</f>
        <v/>
      </c>
      <c r="X619" s="67" t="str">
        <f>IF(IFERROR(SEARCH(X$6,$D619),0)&gt;0,TRIM(VLOOKUP(X$6,'Lifeline-Capability XWalk'!$F$6:$G$38,2,FALSE)),"")</f>
        <v/>
      </c>
      <c r="Y619" s="67" t="str">
        <f>IF(IFERROR(SEARCH(Y$6,$D619),0)&gt;0,TRIM(VLOOKUP(Y$6,'Lifeline-Capability XWalk'!$F$6:$G$38,2,FALSE)),"")</f>
        <v/>
      </c>
      <c r="Z619" s="67" t="str">
        <f>IF(IFERROR(SEARCH(Z$6,$D619),0)&gt;0,TRIM(VLOOKUP(Z$6,'Lifeline-Capability XWalk'!$F$6:$G$38,2,FALSE)),"")</f>
        <v/>
      </c>
      <c r="AA619" s="67" t="str">
        <f>IF(IFERROR(SEARCH(AA$6,$D619),0)&gt;0,TRIM(VLOOKUP(AA$6,'Lifeline-Capability XWalk'!$F$6:$G$38,2,FALSE)),"")</f>
        <v>Communications</v>
      </c>
      <c r="AB619" s="67" t="str">
        <f>IF(IFERROR(SEARCH(AB$6,$D619),0)&gt;0,TRIM(VLOOKUP(AB$6,'Lifeline-Capability XWalk'!$F$6:$G$38,2,FALSE)),"")</f>
        <v>Communications</v>
      </c>
      <c r="AC619" s="67" t="str">
        <f>IF(IFERROR(SEARCH(AC$6,$D619),0)&gt;0,TRIM(VLOOKUP(AC$6,'Lifeline-Capability XWalk'!$F$6:$G$38,2,FALSE)),"")</f>
        <v/>
      </c>
      <c r="AD619" s="67" t="str">
        <f>IF(IFERROR(SEARCH(AD$6,$D619),0)&gt;0,TRIM(VLOOKUP(AD$6,'Lifeline-Capability XWalk'!$F$6:$G$38,2,FALSE)),"")</f>
        <v/>
      </c>
      <c r="AE619" s="67" t="str">
        <f>IF(IFERROR(SEARCH(AE$6,$D619),0)&gt;0,TRIM(VLOOKUP(AE$6,'Lifeline-Capability XWalk'!$F$6:$G$38,2,FALSE)),"")</f>
        <v/>
      </c>
      <c r="AF619" s="67" t="str">
        <f>IF(IFERROR(SEARCH(AF$6,$D619),0)&gt;0,TRIM(VLOOKUP(AF$6,'Lifeline-Capability XWalk'!$F$6:$G$38,2,FALSE)),"")</f>
        <v>Communications</v>
      </c>
      <c r="AG619" s="67" t="str">
        <f>IF(IFERROR(SEARCH(AG$6,$D619),0)&gt;0,TRIM(VLOOKUP(AG$6,'Lifeline-Capability XWalk'!$F$6:$G$38,2,FALSE)),"")</f>
        <v/>
      </c>
      <c r="AH619" s="67" t="str">
        <f>IF(IFERROR(SEARCH(AH$6,$D619),0)&gt;0,TRIM(VLOOKUP(AH$6,'Lifeline-Capability XWalk'!$F$6:$G$38,2,FALSE)),"")</f>
        <v/>
      </c>
      <c r="AI619" s="67" t="str">
        <f>IF(IFERROR(SEARCH(AI$6,$D619),0)&gt;0,TRIM(VLOOKUP(AI$6,'Lifeline-Capability XWalk'!$F$6:$G$38,2,FALSE)),"")</f>
        <v/>
      </c>
      <c r="AJ619" s="67" t="str">
        <f>IF(IFERROR(SEARCH(AJ$6,$D619),0)&gt;0,TRIM(VLOOKUP(AJ$6,'Lifeline-Capability XWalk'!$F$6:$G$38,2,FALSE)),"")</f>
        <v/>
      </c>
      <c r="AK619" s="67" t="str">
        <f>IF(IFERROR(SEARCH(AK$6,$D619),0)&gt;0,TRIM(VLOOKUP(AK$6,'Lifeline-Capability XWalk'!$F$6:$G$38,2,FALSE)),"")</f>
        <v/>
      </c>
      <c r="AL619" s="68" t="str">
        <f>IF(IFERROR(SEARCH(AL$6,$D619),0)&gt;0,TRIM(VLOOKUP(AL$6,'Lifeline-Capability XWalk'!$F$6:$G$38,2,FALSE)),"")</f>
        <v/>
      </c>
      <c r="AM619" s="24" t="str">
        <f t="shared" si="38"/>
        <v/>
      </c>
      <c r="AN619" s="24" t="str">
        <f t="shared" si="37"/>
        <v/>
      </c>
      <c r="AO619" s="24" t="str">
        <f t="shared" si="37"/>
        <v/>
      </c>
      <c r="AP619" s="24" t="str">
        <f t="shared" si="37"/>
        <v/>
      </c>
      <c r="AQ619" s="24" t="str">
        <f t="shared" si="37"/>
        <v>Communications</v>
      </c>
      <c r="AR619" s="24" t="str">
        <f t="shared" si="37"/>
        <v/>
      </c>
      <c r="AS619" s="24" t="str">
        <f t="shared" si="37"/>
        <v/>
      </c>
      <c r="AT619" s="24" t="str">
        <f t="shared" si="37"/>
        <v/>
      </c>
      <c r="AU619" s="24" t="str">
        <f t="shared" si="37"/>
        <v/>
      </c>
    </row>
    <row r="620" spans="1:47" ht="32.1" customHeight="1" x14ac:dyDescent="0.2">
      <c r="A620" s="141" t="s">
        <v>1112</v>
      </c>
      <c r="B620" s="63" t="s">
        <v>1116</v>
      </c>
      <c r="C620" s="142" t="s">
        <v>1082</v>
      </c>
      <c r="D620" s="63" t="s">
        <v>1610</v>
      </c>
      <c r="E620" s="64" t="str">
        <f t="shared" si="36"/>
        <v>Communications</v>
      </c>
      <c r="F620" s="72" t="s">
        <v>206</v>
      </c>
      <c r="G620" s="66" t="str">
        <f>IF(IFERROR(SEARCH(G$6,$D620),0)&gt;0,TRIM(VLOOKUP(G$6,'Lifeline-Capability XWalk'!$F$6:$G$38,2,FALSE)),"")</f>
        <v/>
      </c>
      <c r="H620" s="67" t="str">
        <f>IF(IFERROR(SEARCH(H$6,$D620),0)&gt;0,TRIM(VLOOKUP(H$6,'Lifeline-Capability XWalk'!$F$6:$G$38,2,FALSE)),"")</f>
        <v/>
      </c>
      <c r="I620" s="67" t="str">
        <f>IF(IFERROR(SEARCH(I$6,$D620),0)&gt;0,TRIM(VLOOKUP(I$6,'Lifeline-Capability XWalk'!$F$6:$G$38,2,FALSE)),"")</f>
        <v/>
      </c>
      <c r="J620" s="67" t="str">
        <f>IF(IFERROR(SEARCH(J$6,$D620),0)&gt;0,TRIM(VLOOKUP(J$6,'Lifeline-Capability XWalk'!$F$6:$G$38,2,FALSE)),"")</f>
        <v/>
      </c>
      <c r="K620" s="67" t="str">
        <f>IF(IFERROR(SEARCH(K$6,$D620),0)&gt;0,TRIM(VLOOKUP(K$6,'Lifeline-Capability XWalk'!$F$6:$G$38,2,FALSE)),"")</f>
        <v/>
      </c>
      <c r="L620" s="67" t="str">
        <f>IF(IFERROR(SEARCH(L$6,$D620),0)&gt;0,TRIM(VLOOKUP(L$6,'Lifeline-Capability XWalk'!$F$6:$G$38,2,FALSE)),"")</f>
        <v/>
      </c>
      <c r="M620" s="67" t="str">
        <f>IF(IFERROR(SEARCH(M$6,$D620),0)&gt;0,TRIM(VLOOKUP(M$6,'Lifeline-Capability XWalk'!$F$6:$G$38,2,FALSE)),"")</f>
        <v/>
      </c>
      <c r="N620" s="67" t="str">
        <f>IF(IFERROR(SEARCH(N$6,$D620),0)&gt;0,TRIM(VLOOKUP(N$6,'Lifeline-Capability XWalk'!$F$6:$G$38,2,FALSE)),"")</f>
        <v/>
      </c>
      <c r="O620" s="67" t="str">
        <f>IF(IFERROR(SEARCH(O$6,$D620),0)&gt;0,TRIM(VLOOKUP(O$6,'Lifeline-Capability XWalk'!$F$6:$G$38,2,FALSE)),"")</f>
        <v/>
      </c>
      <c r="P620" s="67" t="str">
        <f>IF(IFERROR(SEARCH(P$6,$D620),0)&gt;0,TRIM(VLOOKUP(P$6,'Lifeline-Capability XWalk'!$F$6:$G$38,2,FALSE)),"")</f>
        <v/>
      </c>
      <c r="Q620" s="67" t="str">
        <f>IF(IFERROR(SEARCH(Q$6,$D620),0)&gt;0,TRIM(VLOOKUP(Q$6,'Lifeline-Capability XWalk'!$F$6:$G$38,2,FALSE)),"")</f>
        <v/>
      </c>
      <c r="R620" s="67" t="str">
        <f>IF(IFERROR(SEARCH(R$6,$D620),0)&gt;0,TRIM(VLOOKUP(R$6,'Lifeline-Capability XWalk'!$F$6:$G$38,2,FALSE)),"")</f>
        <v/>
      </c>
      <c r="S620" s="67" t="str">
        <f>IF(IFERROR(SEARCH(S$6,$D620),0)&gt;0,TRIM(VLOOKUP(S$6,'Lifeline-Capability XWalk'!$F$6:$G$38,2,FALSE)),"")</f>
        <v/>
      </c>
      <c r="T620" s="67" t="str">
        <f>IF(IFERROR(SEARCH(T$6,$D620),0)&gt;0,TRIM(VLOOKUP(T$6,'Lifeline-Capability XWalk'!$F$6:$G$38,2,FALSE)),"")</f>
        <v/>
      </c>
      <c r="U620" s="67" t="str">
        <f>IF(IFERROR(SEARCH(U$6,$D620),0)&gt;0,TRIM(VLOOKUP(U$6,'Lifeline-Capability XWalk'!$F$6:$G$38,2,FALSE)),"")</f>
        <v/>
      </c>
      <c r="V620" s="67" t="str">
        <f>IF(IFERROR(SEARCH(V$6,$D620),0)&gt;0,TRIM(VLOOKUP(V$6,'Lifeline-Capability XWalk'!$F$6:$G$38,2,FALSE)),"")</f>
        <v/>
      </c>
      <c r="W620" s="67" t="str">
        <f>IF(IFERROR(SEARCH(W$6,$D620),0)&gt;0,TRIM(VLOOKUP(W$6,'Lifeline-Capability XWalk'!$F$6:$G$38,2,FALSE)),"")</f>
        <v/>
      </c>
      <c r="X620" s="67" t="str">
        <f>IF(IFERROR(SEARCH(X$6,$D620),0)&gt;0,TRIM(VLOOKUP(X$6,'Lifeline-Capability XWalk'!$F$6:$G$38,2,FALSE)),"")</f>
        <v/>
      </c>
      <c r="Y620" s="67" t="str">
        <f>IF(IFERROR(SEARCH(Y$6,$D620),0)&gt;0,TRIM(VLOOKUP(Y$6,'Lifeline-Capability XWalk'!$F$6:$G$38,2,FALSE)),"")</f>
        <v/>
      </c>
      <c r="Z620" s="67" t="str">
        <f>IF(IFERROR(SEARCH(Z$6,$D620),0)&gt;0,TRIM(VLOOKUP(Z$6,'Lifeline-Capability XWalk'!$F$6:$G$38,2,FALSE)),"")</f>
        <v/>
      </c>
      <c r="AA620" s="67" t="str">
        <f>IF(IFERROR(SEARCH(AA$6,$D620),0)&gt;0,TRIM(VLOOKUP(AA$6,'Lifeline-Capability XWalk'!$F$6:$G$38,2,FALSE)),"")</f>
        <v>Communications</v>
      </c>
      <c r="AB620" s="67" t="str">
        <f>IF(IFERROR(SEARCH(AB$6,$D620),0)&gt;0,TRIM(VLOOKUP(AB$6,'Lifeline-Capability XWalk'!$F$6:$G$38,2,FALSE)),"")</f>
        <v>Communications</v>
      </c>
      <c r="AC620" s="67" t="str">
        <f>IF(IFERROR(SEARCH(AC$6,$D620),0)&gt;0,TRIM(VLOOKUP(AC$6,'Lifeline-Capability XWalk'!$F$6:$G$38,2,FALSE)),"")</f>
        <v/>
      </c>
      <c r="AD620" s="67" t="str">
        <f>IF(IFERROR(SEARCH(AD$6,$D620),0)&gt;0,TRIM(VLOOKUP(AD$6,'Lifeline-Capability XWalk'!$F$6:$G$38,2,FALSE)),"")</f>
        <v/>
      </c>
      <c r="AE620" s="67" t="str">
        <f>IF(IFERROR(SEARCH(AE$6,$D620),0)&gt;0,TRIM(VLOOKUP(AE$6,'Lifeline-Capability XWalk'!$F$6:$G$38,2,FALSE)),"")</f>
        <v/>
      </c>
      <c r="AF620" s="67" t="str">
        <f>IF(IFERROR(SEARCH(AF$6,$D620),0)&gt;0,TRIM(VLOOKUP(AF$6,'Lifeline-Capability XWalk'!$F$6:$G$38,2,FALSE)),"")</f>
        <v>Communications</v>
      </c>
      <c r="AG620" s="67" t="str">
        <f>IF(IFERROR(SEARCH(AG$6,$D620),0)&gt;0,TRIM(VLOOKUP(AG$6,'Lifeline-Capability XWalk'!$F$6:$G$38,2,FALSE)),"")</f>
        <v/>
      </c>
      <c r="AH620" s="67" t="str">
        <f>IF(IFERROR(SEARCH(AH$6,$D620),0)&gt;0,TRIM(VLOOKUP(AH$6,'Lifeline-Capability XWalk'!$F$6:$G$38,2,FALSE)),"")</f>
        <v/>
      </c>
      <c r="AI620" s="67" t="str">
        <f>IF(IFERROR(SEARCH(AI$6,$D620),0)&gt;0,TRIM(VLOOKUP(AI$6,'Lifeline-Capability XWalk'!$F$6:$G$38,2,FALSE)),"")</f>
        <v/>
      </c>
      <c r="AJ620" s="67" t="str">
        <f>IF(IFERROR(SEARCH(AJ$6,$D620),0)&gt;0,TRIM(VLOOKUP(AJ$6,'Lifeline-Capability XWalk'!$F$6:$G$38,2,FALSE)),"")</f>
        <v/>
      </c>
      <c r="AK620" s="67" t="str">
        <f>IF(IFERROR(SEARCH(AK$6,$D620),0)&gt;0,TRIM(VLOOKUP(AK$6,'Lifeline-Capability XWalk'!$F$6:$G$38,2,FALSE)),"")</f>
        <v/>
      </c>
      <c r="AL620" s="68" t="str">
        <f>IF(IFERROR(SEARCH(AL$6,$D620),0)&gt;0,TRIM(VLOOKUP(AL$6,'Lifeline-Capability XWalk'!$F$6:$G$38,2,FALSE)),"")</f>
        <v/>
      </c>
      <c r="AM620" s="24" t="str">
        <f t="shared" si="38"/>
        <v/>
      </c>
      <c r="AN620" s="24" t="str">
        <f t="shared" si="37"/>
        <v/>
      </c>
      <c r="AO620" s="24" t="str">
        <f t="shared" si="37"/>
        <v/>
      </c>
      <c r="AP620" s="24" t="str">
        <f t="shared" si="37"/>
        <v/>
      </c>
      <c r="AQ620" s="24" t="str">
        <f t="shared" si="37"/>
        <v>Communications</v>
      </c>
      <c r="AR620" s="24" t="str">
        <f t="shared" si="37"/>
        <v/>
      </c>
      <c r="AS620" s="24" t="str">
        <f t="shared" si="37"/>
        <v/>
      </c>
      <c r="AT620" s="24" t="str">
        <f t="shared" si="37"/>
        <v/>
      </c>
      <c r="AU620" s="24" t="str">
        <f t="shared" si="37"/>
        <v/>
      </c>
    </row>
    <row r="621" spans="1:47" ht="32.1" customHeight="1" x14ac:dyDescent="0.2">
      <c r="A621" s="141" t="s">
        <v>1112</v>
      </c>
      <c r="B621" s="63" t="s">
        <v>1117</v>
      </c>
      <c r="C621" s="142" t="s">
        <v>1082</v>
      </c>
      <c r="D621" s="63" t="s">
        <v>1613</v>
      </c>
      <c r="E621" s="64" t="str">
        <f t="shared" si="36"/>
        <v>Communications</v>
      </c>
      <c r="F621" s="70" t="s">
        <v>620</v>
      </c>
      <c r="G621" s="66" t="str">
        <f>IF(IFERROR(SEARCH(G$6,$D621),0)&gt;0,TRIM(VLOOKUP(G$6,'Lifeline-Capability XWalk'!$F$6:$G$38,2,FALSE)),"")</f>
        <v/>
      </c>
      <c r="H621" s="67" t="str">
        <f>IF(IFERROR(SEARCH(H$6,$D621),0)&gt;0,TRIM(VLOOKUP(H$6,'Lifeline-Capability XWalk'!$F$6:$G$38,2,FALSE)),"")</f>
        <v/>
      </c>
      <c r="I621" s="67" t="str">
        <f>IF(IFERROR(SEARCH(I$6,$D621),0)&gt;0,TRIM(VLOOKUP(I$6,'Lifeline-Capability XWalk'!$F$6:$G$38,2,FALSE)),"")</f>
        <v/>
      </c>
      <c r="J621" s="67" t="str">
        <f>IF(IFERROR(SEARCH(J$6,$D621),0)&gt;0,TRIM(VLOOKUP(J$6,'Lifeline-Capability XWalk'!$F$6:$G$38,2,FALSE)),"")</f>
        <v/>
      </c>
      <c r="K621" s="67" t="str">
        <f>IF(IFERROR(SEARCH(K$6,$D621),0)&gt;0,TRIM(VLOOKUP(K$6,'Lifeline-Capability XWalk'!$F$6:$G$38,2,FALSE)),"")</f>
        <v>Communications</v>
      </c>
      <c r="L621" s="67" t="str">
        <f>IF(IFERROR(SEARCH(L$6,$D621),0)&gt;0,TRIM(VLOOKUP(L$6,'Lifeline-Capability XWalk'!$F$6:$G$38,2,FALSE)),"")</f>
        <v/>
      </c>
      <c r="M621" s="67" t="str">
        <f>IF(IFERROR(SEARCH(M$6,$D621),0)&gt;0,TRIM(VLOOKUP(M$6,'Lifeline-Capability XWalk'!$F$6:$G$38,2,FALSE)),"")</f>
        <v/>
      </c>
      <c r="N621" s="67" t="str">
        <f>IF(IFERROR(SEARCH(N$6,$D621),0)&gt;0,TRIM(VLOOKUP(N$6,'Lifeline-Capability XWalk'!$F$6:$G$38,2,FALSE)),"")</f>
        <v/>
      </c>
      <c r="O621" s="67" t="str">
        <f>IF(IFERROR(SEARCH(O$6,$D621),0)&gt;0,TRIM(VLOOKUP(O$6,'Lifeline-Capability XWalk'!$F$6:$G$38,2,FALSE)),"")</f>
        <v/>
      </c>
      <c r="P621" s="67" t="str">
        <f>IF(IFERROR(SEARCH(P$6,$D621),0)&gt;0,TRIM(VLOOKUP(P$6,'Lifeline-Capability XWalk'!$F$6:$G$38,2,FALSE)),"")</f>
        <v/>
      </c>
      <c r="Q621" s="67" t="str">
        <f>IF(IFERROR(SEARCH(Q$6,$D621),0)&gt;0,TRIM(VLOOKUP(Q$6,'Lifeline-Capability XWalk'!$F$6:$G$38,2,FALSE)),"")</f>
        <v/>
      </c>
      <c r="R621" s="67" t="str">
        <f>IF(IFERROR(SEARCH(R$6,$D621),0)&gt;0,TRIM(VLOOKUP(R$6,'Lifeline-Capability XWalk'!$F$6:$G$38,2,FALSE)),"")</f>
        <v/>
      </c>
      <c r="S621" s="67" t="str">
        <f>IF(IFERROR(SEARCH(S$6,$D621),0)&gt;0,TRIM(VLOOKUP(S$6,'Lifeline-Capability XWalk'!$F$6:$G$38,2,FALSE)),"")</f>
        <v/>
      </c>
      <c r="T621" s="67" t="str">
        <f>IF(IFERROR(SEARCH(T$6,$D621),0)&gt;0,TRIM(VLOOKUP(T$6,'Lifeline-Capability XWalk'!$F$6:$G$38,2,FALSE)),"")</f>
        <v/>
      </c>
      <c r="U621" s="67" t="str">
        <f>IF(IFERROR(SEARCH(U$6,$D621),0)&gt;0,TRIM(VLOOKUP(U$6,'Lifeline-Capability XWalk'!$F$6:$G$38,2,FALSE)),"")</f>
        <v/>
      </c>
      <c r="V621" s="67" t="str">
        <f>IF(IFERROR(SEARCH(V$6,$D621),0)&gt;0,TRIM(VLOOKUP(V$6,'Lifeline-Capability XWalk'!$F$6:$G$38,2,FALSE)),"")</f>
        <v/>
      </c>
      <c r="W621" s="67" t="str">
        <f>IF(IFERROR(SEARCH(W$6,$D621),0)&gt;0,TRIM(VLOOKUP(W$6,'Lifeline-Capability XWalk'!$F$6:$G$38,2,FALSE)),"")</f>
        <v/>
      </c>
      <c r="X621" s="67" t="str">
        <f>IF(IFERROR(SEARCH(X$6,$D621),0)&gt;0,TRIM(VLOOKUP(X$6,'Lifeline-Capability XWalk'!$F$6:$G$38,2,FALSE)),"")</f>
        <v/>
      </c>
      <c r="Y621" s="67" t="str">
        <f>IF(IFERROR(SEARCH(Y$6,$D621),0)&gt;0,TRIM(VLOOKUP(Y$6,'Lifeline-Capability XWalk'!$F$6:$G$38,2,FALSE)),"")</f>
        <v/>
      </c>
      <c r="Z621" s="67" t="str">
        <f>IF(IFERROR(SEARCH(Z$6,$D621),0)&gt;0,TRIM(VLOOKUP(Z$6,'Lifeline-Capability XWalk'!$F$6:$G$38,2,FALSE)),"")</f>
        <v/>
      </c>
      <c r="AA621" s="67" t="str">
        <f>IF(IFERROR(SEARCH(AA$6,$D621),0)&gt;0,TRIM(VLOOKUP(AA$6,'Lifeline-Capability XWalk'!$F$6:$G$38,2,FALSE)),"")</f>
        <v>Communications</v>
      </c>
      <c r="AB621" s="67" t="str">
        <f>IF(IFERROR(SEARCH(AB$6,$D621),0)&gt;0,TRIM(VLOOKUP(AB$6,'Lifeline-Capability XWalk'!$F$6:$G$38,2,FALSE)),"")</f>
        <v>Communications</v>
      </c>
      <c r="AC621" s="67" t="str">
        <f>IF(IFERROR(SEARCH(AC$6,$D621),0)&gt;0,TRIM(VLOOKUP(AC$6,'Lifeline-Capability XWalk'!$F$6:$G$38,2,FALSE)),"")</f>
        <v/>
      </c>
      <c r="AD621" s="67" t="str">
        <f>IF(IFERROR(SEARCH(AD$6,$D621),0)&gt;0,TRIM(VLOOKUP(AD$6,'Lifeline-Capability XWalk'!$F$6:$G$38,2,FALSE)),"")</f>
        <v/>
      </c>
      <c r="AE621" s="67" t="str">
        <f>IF(IFERROR(SEARCH(AE$6,$D621),0)&gt;0,TRIM(VLOOKUP(AE$6,'Lifeline-Capability XWalk'!$F$6:$G$38,2,FALSE)),"")</f>
        <v/>
      </c>
      <c r="AF621" s="67" t="str">
        <f>IF(IFERROR(SEARCH(AF$6,$D621),0)&gt;0,TRIM(VLOOKUP(AF$6,'Lifeline-Capability XWalk'!$F$6:$G$38,2,FALSE)),"")</f>
        <v>Communications</v>
      </c>
      <c r="AG621" s="67" t="str">
        <f>IF(IFERROR(SEARCH(AG$6,$D621),0)&gt;0,TRIM(VLOOKUP(AG$6,'Lifeline-Capability XWalk'!$F$6:$G$38,2,FALSE)),"")</f>
        <v/>
      </c>
      <c r="AH621" s="67" t="str">
        <f>IF(IFERROR(SEARCH(AH$6,$D621),0)&gt;0,TRIM(VLOOKUP(AH$6,'Lifeline-Capability XWalk'!$F$6:$G$38,2,FALSE)),"")</f>
        <v/>
      </c>
      <c r="AI621" s="67" t="str">
        <f>IF(IFERROR(SEARCH(AI$6,$D621),0)&gt;0,TRIM(VLOOKUP(AI$6,'Lifeline-Capability XWalk'!$F$6:$G$38,2,FALSE)),"")</f>
        <v/>
      </c>
      <c r="AJ621" s="67" t="str">
        <f>IF(IFERROR(SEARCH(AJ$6,$D621),0)&gt;0,TRIM(VLOOKUP(AJ$6,'Lifeline-Capability XWalk'!$F$6:$G$38,2,FALSE)),"")</f>
        <v/>
      </c>
      <c r="AK621" s="67" t="str">
        <f>IF(IFERROR(SEARCH(AK$6,$D621),0)&gt;0,TRIM(VLOOKUP(AK$6,'Lifeline-Capability XWalk'!$F$6:$G$38,2,FALSE)),"")</f>
        <v/>
      </c>
      <c r="AL621" s="68" t="str">
        <f>IF(IFERROR(SEARCH(AL$6,$D621),0)&gt;0,TRIM(VLOOKUP(AL$6,'Lifeline-Capability XWalk'!$F$6:$G$38,2,FALSE)),"")</f>
        <v/>
      </c>
      <c r="AM621" s="24" t="str">
        <f t="shared" si="38"/>
        <v/>
      </c>
      <c r="AN621" s="24" t="str">
        <f t="shared" si="37"/>
        <v/>
      </c>
      <c r="AO621" s="24" t="str">
        <f t="shared" si="37"/>
        <v/>
      </c>
      <c r="AP621" s="24" t="str">
        <f t="shared" si="37"/>
        <v/>
      </c>
      <c r="AQ621" s="24" t="str">
        <f t="shared" si="37"/>
        <v>Communications</v>
      </c>
      <c r="AR621" s="24" t="str">
        <f t="shared" si="37"/>
        <v/>
      </c>
      <c r="AS621" s="24" t="str">
        <f t="shared" si="37"/>
        <v/>
      </c>
      <c r="AT621" s="24" t="str">
        <f t="shared" si="37"/>
        <v/>
      </c>
      <c r="AU621" s="24" t="str">
        <f t="shared" si="37"/>
        <v/>
      </c>
    </row>
    <row r="622" spans="1:47" ht="32.1" customHeight="1" x14ac:dyDescent="0.2">
      <c r="A622" s="141" t="s">
        <v>1112</v>
      </c>
      <c r="B622" s="63" t="s">
        <v>1117</v>
      </c>
      <c r="C622" s="142" t="s">
        <v>1393</v>
      </c>
      <c r="D622" s="63" t="s">
        <v>1614</v>
      </c>
      <c r="E622" s="64" t="str">
        <f t="shared" si="36"/>
        <v>Safety and Security; Food, Water, Shelter; Health and Medical; Energy; Communications; Hazardous Materials; Transportation; Water Systems;</v>
      </c>
      <c r="F622" s="65" t="s">
        <v>548</v>
      </c>
      <c r="G622" s="66" t="str">
        <f>IF(IFERROR(SEARCH(G$6,$D622),0)&gt;0,TRIM(VLOOKUP(G$6,'Lifeline-Capability XWalk'!$F$6:$G$38,2,FALSE)),"")</f>
        <v/>
      </c>
      <c r="H622" s="67" t="str">
        <f>IF(IFERROR(SEARCH(H$6,$D622),0)&gt;0,TRIM(VLOOKUP(H$6,'Lifeline-Capability XWalk'!$F$6:$G$38,2,FALSE)),"")</f>
        <v/>
      </c>
      <c r="I622" s="67" t="str">
        <f>IF(IFERROR(SEARCH(I$6,$D622),0)&gt;0,TRIM(VLOOKUP(I$6,'Lifeline-Capability XWalk'!$F$6:$G$38,2,FALSE)),"")</f>
        <v/>
      </c>
      <c r="J622" s="67" t="str">
        <f>IF(IFERROR(SEARCH(J$6,$D622),0)&gt;0,TRIM(VLOOKUP(J$6,'Lifeline-Capability XWalk'!$F$6:$G$38,2,FALSE)),"")</f>
        <v/>
      </c>
      <c r="K622" s="67" t="str">
        <f>IF(IFERROR(SEARCH(K$6,$D622),0)&gt;0,TRIM(VLOOKUP(K$6,'Lifeline-Capability XWalk'!$F$6:$G$38,2,FALSE)),"")</f>
        <v/>
      </c>
      <c r="L622" s="67" t="str">
        <f>IF(IFERROR(SEARCH(L$6,$D622),0)&gt;0,TRIM(VLOOKUP(L$6,'Lifeline-Capability XWalk'!$F$6:$G$38,2,FALSE)),"")</f>
        <v/>
      </c>
      <c r="M622" s="67" t="str">
        <f>IF(IFERROR(SEARCH(M$6,$D622),0)&gt;0,TRIM(VLOOKUP(M$6,'Lifeline-Capability XWalk'!$F$6:$G$38,2,FALSE)),"")</f>
        <v/>
      </c>
      <c r="N622" s="67" t="str">
        <f>IF(IFERROR(SEARCH(N$6,$D622),0)&gt;0,TRIM(VLOOKUP(N$6,'Lifeline-Capability XWalk'!$F$6:$G$38,2,FALSE)),"")</f>
        <v/>
      </c>
      <c r="O622" s="67" t="str">
        <f>IF(IFERROR(SEARCH(O$6,$D622),0)&gt;0,TRIM(VLOOKUP(O$6,'Lifeline-Capability XWalk'!$F$6:$G$38,2,FALSE)),"")</f>
        <v/>
      </c>
      <c r="P622" s="67" t="str">
        <f>IF(IFERROR(SEARCH(P$6,$D622),0)&gt;0,TRIM(VLOOKUP(P$6,'Lifeline-Capability XWalk'!$F$6:$G$38,2,FALSE)),"")</f>
        <v/>
      </c>
      <c r="Q622" s="67" t="str">
        <f>IF(IFERROR(SEARCH(Q$6,$D622),0)&gt;0,TRIM(VLOOKUP(Q$6,'Lifeline-Capability XWalk'!$F$6:$G$38,2,FALSE)),"")</f>
        <v/>
      </c>
      <c r="R622" s="67" t="str">
        <f>IF(IFERROR(SEARCH(R$6,$D622),0)&gt;0,TRIM(VLOOKUP(R$6,'Lifeline-Capability XWalk'!$F$6:$G$38,2,FALSE)),"")</f>
        <v/>
      </c>
      <c r="S622" s="67" t="str">
        <f>IF(IFERROR(SEARCH(S$6,$D622),0)&gt;0,TRIM(VLOOKUP(S$6,'Lifeline-Capability XWalk'!$F$6:$G$38,2,FALSE)),"")</f>
        <v/>
      </c>
      <c r="T622" s="67" t="str">
        <f>IF(IFERROR(SEARCH(T$6,$D622),0)&gt;0,TRIM(VLOOKUP(T$6,'Lifeline-Capability XWalk'!$F$6:$G$38,2,FALSE)),"")</f>
        <v/>
      </c>
      <c r="U622" s="67" t="str">
        <f>IF(IFERROR(SEARCH(U$6,$D622),0)&gt;0,TRIM(VLOOKUP(U$6,'Lifeline-Capability XWalk'!$F$6:$G$38,2,FALSE)),"")</f>
        <v>Safety and Security; Food, Water, Shelter; Health and Medical; Energy; Communications; Hazardous Materials; Transportation; Water Systems;</v>
      </c>
      <c r="V622" s="67" t="str">
        <f>IF(IFERROR(SEARCH(V$6,$D622),0)&gt;0,TRIM(VLOOKUP(V$6,'Lifeline-Capability XWalk'!$F$6:$G$38,2,FALSE)),"")</f>
        <v/>
      </c>
      <c r="W622" s="67" t="str">
        <f>IF(IFERROR(SEARCH(W$6,$D622),0)&gt;0,TRIM(VLOOKUP(W$6,'Lifeline-Capability XWalk'!$F$6:$G$38,2,FALSE)),"")</f>
        <v/>
      </c>
      <c r="X622" s="67" t="str">
        <f>IF(IFERROR(SEARCH(X$6,$D622),0)&gt;0,TRIM(VLOOKUP(X$6,'Lifeline-Capability XWalk'!$F$6:$G$38,2,FALSE)),"")</f>
        <v/>
      </c>
      <c r="Y622" s="67" t="str">
        <f>IF(IFERROR(SEARCH(Y$6,$D622),0)&gt;0,TRIM(VLOOKUP(Y$6,'Lifeline-Capability XWalk'!$F$6:$G$38,2,FALSE)),"")</f>
        <v/>
      </c>
      <c r="Z622" s="67" t="str">
        <f>IF(IFERROR(SEARCH(Z$6,$D622),0)&gt;0,TRIM(VLOOKUP(Z$6,'Lifeline-Capability XWalk'!$F$6:$G$38,2,FALSE)),"")</f>
        <v/>
      </c>
      <c r="AA622" s="67" t="str">
        <f>IF(IFERROR(SEARCH(AA$6,$D622),0)&gt;0,TRIM(VLOOKUP(AA$6,'Lifeline-Capability XWalk'!$F$6:$G$38,2,FALSE)),"")</f>
        <v>Communications</v>
      </c>
      <c r="AB622" s="67" t="str">
        <f>IF(IFERROR(SEARCH(AB$6,$D622),0)&gt;0,TRIM(VLOOKUP(AB$6,'Lifeline-Capability XWalk'!$F$6:$G$38,2,FALSE)),"")</f>
        <v>Communications</v>
      </c>
      <c r="AC622" s="67" t="str">
        <f>IF(IFERROR(SEARCH(AC$6,$D622),0)&gt;0,TRIM(VLOOKUP(AC$6,'Lifeline-Capability XWalk'!$F$6:$G$38,2,FALSE)),"")</f>
        <v/>
      </c>
      <c r="AD622" s="67" t="str">
        <f>IF(IFERROR(SEARCH(AD$6,$D622),0)&gt;0,TRIM(VLOOKUP(AD$6,'Lifeline-Capability XWalk'!$F$6:$G$38,2,FALSE)),"")</f>
        <v/>
      </c>
      <c r="AE622" s="67" t="str">
        <f>IF(IFERROR(SEARCH(AE$6,$D622),0)&gt;0,TRIM(VLOOKUP(AE$6,'Lifeline-Capability XWalk'!$F$6:$G$38,2,FALSE)),"")</f>
        <v/>
      </c>
      <c r="AF622" s="67" t="str">
        <f>IF(IFERROR(SEARCH(AF$6,$D622),0)&gt;0,TRIM(VLOOKUP(AF$6,'Lifeline-Capability XWalk'!$F$6:$G$38,2,FALSE)),"")</f>
        <v>Communications</v>
      </c>
      <c r="AG622" s="67" t="str">
        <f>IF(IFERROR(SEARCH(AG$6,$D622),0)&gt;0,TRIM(VLOOKUP(AG$6,'Lifeline-Capability XWalk'!$F$6:$G$38,2,FALSE)),"")</f>
        <v/>
      </c>
      <c r="AH622" s="67" t="str">
        <f>IF(IFERROR(SEARCH(AH$6,$D622),0)&gt;0,TRIM(VLOOKUP(AH$6,'Lifeline-Capability XWalk'!$F$6:$G$38,2,FALSE)),"")</f>
        <v/>
      </c>
      <c r="AI622" s="67" t="str">
        <f>IF(IFERROR(SEARCH(AI$6,$D622),0)&gt;0,TRIM(VLOOKUP(AI$6,'Lifeline-Capability XWalk'!$F$6:$G$38,2,FALSE)),"")</f>
        <v/>
      </c>
      <c r="AJ622" s="67" t="str">
        <f>IF(IFERROR(SEARCH(AJ$6,$D622),0)&gt;0,TRIM(VLOOKUP(AJ$6,'Lifeline-Capability XWalk'!$F$6:$G$38,2,FALSE)),"")</f>
        <v/>
      </c>
      <c r="AK622" s="67" t="str">
        <f>IF(IFERROR(SEARCH(AK$6,$D622),0)&gt;0,TRIM(VLOOKUP(AK$6,'Lifeline-Capability XWalk'!$F$6:$G$38,2,FALSE)),"")</f>
        <v/>
      </c>
      <c r="AL622" s="68" t="str">
        <f>IF(IFERROR(SEARCH(AL$6,$D622),0)&gt;0,TRIM(VLOOKUP(AL$6,'Lifeline-Capability XWalk'!$F$6:$G$38,2,FALSE)),"")</f>
        <v/>
      </c>
      <c r="AM622" s="24" t="str">
        <f t="shared" si="38"/>
        <v/>
      </c>
      <c r="AN622" s="24" t="str">
        <f t="shared" si="37"/>
        <v/>
      </c>
      <c r="AO622" s="24" t="str">
        <f t="shared" si="37"/>
        <v/>
      </c>
      <c r="AP622" s="24" t="str">
        <f t="shared" si="37"/>
        <v/>
      </c>
      <c r="AQ622" s="24" t="str">
        <f t="shared" si="37"/>
        <v>Communications</v>
      </c>
      <c r="AR622" s="24" t="str">
        <f t="shared" si="37"/>
        <v/>
      </c>
      <c r="AS622" s="24" t="str">
        <f t="shared" si="37"/>
        <v/>
      </c>
      <c r="AT622" s="24" t="str">
        <f t="shared" si="37"/>
        <v/>
      </c>
      <c r="AU622" s="24" t="str">
        <f t="shared" si="37"/>
        <v>Safety and Security; Food, Water, Shelter; Health and Medical; Energy; Communications; Hazardous Materials; Transportation; Water Systems;</v>
      </c>
    </row>
    <row r="623" spans="1:47" ht="32.1" customHeight="1" x14ac:dyDescent="0.2">
      <c r="A623" s="141" t="s">
        <v>1112</v>
      </c>
      <c r="B623" s="63" t="s">
        <v>1117</v>
      </c>
      <c r="C623" s="142" t="s">
        <v>1082</v>
      </c>
      <c r="D623" s="63" t="s">
        <v>1614</v>
      </c>
      <c r="E623" s="64" t="str">
        <f t="shared" si="36"/>
        <v>Safety and Security; Food, Water, Shelter; Health and Medical; Energy; Communications; Hazardous Materials; Transportation; Water Systems;</v>
      </c>
      <c r="F623" s="65" t="s">
        <v>123</v>
      </c>
      <c r="G623" s="66" t="str">
        <f>IF(IFERROR(SEARCH(G$6,$D623),0)&gt;0,TRIM(VLOOKUP(G$6,'Lifeline-Capability XWalk'!$F$6:$G$38,2,FALSE)),"")</f>
        <v/>
      </c>
      <c r="H623" s="67" t="str">
        <f>IF(IFERROR(SEARCH(H$6,$D623),0)&gt;0,TRIM(VLOOKUP(H$6,'Lifeline-Capability XWalk'!$F$6:$G$38,2,FALSE)),"")</f>
        <v/>
      </c>
      <c r="I623" s="67" t="str">
        <f>IF(IFERROR(SEARCH(I$6,$D623),0)&gt;0,TRIM(VLOOKUP(I$6,'Lifeline-Capability XWalk'!$F$6:$G$38,2,FALSE)),"")</f>
        <v/>
      </c>
      <c r="J623" s="67" t="str">
        <f>IF(IFERROR(SEARCH(J$6,$D623),0)&gt;0,TRIM(VLOOKUP(J$6,'Lifeline-Capability XWalk'!$F$6:$G$38,2,FALSE)),"")</f>
        <v/>
      </c>
      <c r="K623" s="67" t="str">
        <f>IF(IFERROR(SEARCH(K$6,$D623),0)&gt;0,TRIM(VLOOKUP(K$6,'Lifeline-Capability XWalk'!$F$6:$G$38,2,FALSE)),"")</f>
        <v/>
      </c>
      <c r="L623" s="67" t="str">
        <f>IF(IFERROR(SEARCH(L$6,$D623),0)&gt;0,TRIM(VLOOKUP(L$6,'Lifeline-Capability XWalk'!$F$6:$G$38,2,FALSE)),"")</f>
        <v/>
      </c>
      <c r="M623" s="67" t="str">
        <f>IF(IFERROR(SEARCH(M$6,$D623),0)&gt;0,TRIM(VLOOKUP(M$6,'Lifeline-Capability XWalk'!$F$6:$G$38,2,FALSE)),"")</f>
        <v/>
      </c>
      <c r="N623" s="67" t="str">
        <f>IF(IFERROR(SEARCH(N$6,$D623),0)&gt;0,TRIM(VLOOKUP(N$6,'Lifeline-Capability XWalk'!$F$6:$G$38,2,FALSE)),"")</f>
        <v/>
      </c>
      <c r="O623" s="67" t="str">
        <f>IF(IFERROR(SEARCH(O$6,$D623),0)&gt;0,TRIM(VLOOKUP(O$6,'Lifeline-Capability XWalk'!$F$6:$G$38,2,FALSE)),"")</f>
        <v/>
      </c>
      <c r="P623" s="67" t="str">
        <f>IF(IFERROR(SEARCH(P$6,$D623),0)&gt;0,TRIM(VLOOKUP(P$6,'Lifeline-Capability XWalk'!$F$6:$G$38,2,FALSE)),"")</f>
        <v/>
      </c>
      <c r="Q623" s="67" t="str">
        <f>IF(IFERROR(SEARCH(Q$6,$D623),0)&gt;0,TRIM(VLOOKUP(Q$6,'Lifeline-Capability XWalk'!$F$6:$G$38,2,FALSE)),"")</f>
        <v/>
      </c>
      <c r="R623" s="67" t="str">
        <f>IF(IFERROR(SEARCH(R$6,$D623),0)&gt;0,TRIM(VLOOKUP(R$6,'Lifeline-Capability XWalk'!$F$6:$G$38,2,FALSE)),"")</f>
        <v/>
      </c>
      <c r="S623" s="67" t="str">
        <f>IF(IFERROR(SEARCH(S$6,$D623),0)&gt;0,TRIM(VLOOKUP(S$6,'Lifeline-Capability XWalk'!$F$6:$G$38,2,FALSE)),"")</f>
        <v/>
      </c>
      <c r="T623" s="67" t="str">
        <f>IF(IFERROR(SEARCH(T$6,$D623),0)&gt;0,TRIM(VLOOKUP(T$6,'Lifeline-Capability XWalk'!$F$6:$G$38,2,FALSE)),"")</f>
        <v/>
      </c>
      <c r="U623" s="67" t="str">
        <f>IF(IFERROR(SEARCH(U$6,$D623),0)&gt;0,TRIM(VLOOKUP(U$6,'Lifeline-Capability XWalk'!$F$6:$G$38,2,FALSE)),"")</f>
        <v>Safety and Security; Food, Water, Shelter; Health and Medical; Energy; Communications; Hazardous Materials; Transportation; Water Systems;</v>
      </c>
      <c r="V623" s="67" t="str">
        <f>IF(IFERROR(SEARCH(V$6,$D623),0)&gt;0,TRIM(VLOOKUP(V$6,'Lifeline-Capability XWalk'!$F$6:$G$38,2,FALSE)),"")</f>
        <v/>
      </c>
      <c r="W623" s="67" t="str">
        <f>IF(IFERROR(SEARCH(W$6,$D623),0)&gt;0,TRIM(VLOOKUP(W$6,'Lifeline-Capability XWalk'!$F$6:$G$38,2,FALSE)),"")</f>
        <v/>
      </c>
      <c r="X623" s="67" t="str">
        <f>IF(IFERROR(SEARCH(X$6,$D623),0)&gt;0,TRIM(VLOOKUP(X$6,'Lifeline-Capability XWalk'!$F$6:$G$38,2,FALSE)),"")</f>
        <v/>
      </c>
      <c r="Y623" s="67" t="str">
        <f>IF(IFERROR(SEARCH(Y$6,$D623),0)&gt;0,TRIM(VLOOKUP(Y$6,'Lifeline-Capability XWalk'!$F$6:$G$38,2,FALSE)),"")</f>
        <v/>
      </c>
      <c r="Z623" s="67" t="str">
        <f>IF(IFERROR(SEARCH(Z$6,$D623),0)&gt;0,TRIM(VLOOKUP(Z$6,'Lifeline-Capability XWalk'!$F$6:$G$38,2,FALSE)),"")</f>
        <v/>
      </c>
      <c r="AA623" s="67" t="str">
        <f>IF(IFERROR(SEARCH(AA$6,$D623),0)&gt;0,TRIM(VLOOKUP(AA$6,'Lifeline-Capability XWalk'!$F$6:$G$38,2,FALSE)),"")</f>
        <v>Communications</v>
      </c>
      <c r="AB623" s="67" t="str">
        <f>IF(IFERROR(SEARCH(AB$6,$D623),0)&gt;0,TRIM(VLOOKUP(AB$6,'Lifeline-Capability XWalk'!$F$6:$G$38,2,FALSE)),"")</f>
        <v>Communications</v>
      </c>
      <c r="AC623" s="67" t="str">
        <f>IF(IFERROR(SEARCH(AC$6,$D623),0)&gt;0,TRIM(VLOOKUP(AC$6,'Lifeline-Capability XWalk'!$F$6:$G$38,2,FALSE)),"")</f>
        <v/>
      </c>
      <c r="AD623" s="67" t="str">
        <f>IF(IFERROR(SEARCH(AD$6,$D623),0)&gt;0,TRIM(VLOOKUP(AD$6,'Lifeline-Capability XWalk'!$F$6:$G$38,2,FALSE)),"")</f>
        <v/>
      </c>
      <c r="AE623" s="67" t="str">
        <f>IF(IFERROR(SEARCH(AE$6,$D623),0)&gt;0,TRIM(VLOOKUP(AE$6,'Lifeline-Capability XWalk'!$F$6:$G$38,2,FALSE)),"")</f>
        <v/>
      </c>
      <c r="AF623" s="67" t="str">
        <f>IF(IFERROR(SEARCH(AF$6,$D623),0)&gt;0,TRIM(VLOOKUP(AF$6,'Lifeline-Capability XWalk'!$F$6:$G$38,2,FALSE)),"")</f>
        <v>Communications</v>
      </c>
      <c r="AG623" s="67" t="str">
        <f>IF(IFERROR(SEARCH(AG$6,$D623),0)&gt;0,TRIM(VLOOKUP(AG$6,'Lifeline-Capability XWalk'!$F$6:$G$38,2,FALSE)),"")</f>
        <v/>
      </c>
      <c r="AH623" s="67" t="str">
        <f>IF(IFERROR(SEARCH(AH$6,$D623),0)&gt;0,TRIM(VLOOKUP(AH$6,'Lifeline-Capability XWalk'!$F$6:$G$38,2,FALSE)),"")</f>
        <v/>
      </c>
      <c r="AI623" s="67" t="str">
        <f>IF(IFERROR(SEARCH(AI$6,$D623),0)&gt;0,TRIM(VLOOKUP(AI$6,'Lifeline-Capability XWalk'!$F$6:$G$38,2,FALSE)),"")</f>
        <v/>
      </c>
      <c r="AJ623" s="67" t="str">
        <f>IF(IFERROR(SEARCH(AJ$6,$D623),0)&gt;0,TRIM(VLOOKUP(AJ$6,'Lifeline-Capability XWalk'!$F$6:$G$38,2,FALSE)),"")</f>
        <v/>
      </c>
      <c r="AK623" s="67" t="str">
        <f>IF(IFERROR(SEARCH(AK$6,$D623),0)&gt;0,TRIM(VLOOKUP(AK$6,'Lifeline-Capability XWalk'!$F$6:$G$38,2,FALSE)),"")</f>
        <v/>
      </c>
      <c r="AL623" s="68" t="str">
        <f>IF(IFERROR(SEARCH(AL$6,$D623),0)&gt;0,TRIM(VLOOKUP(AL$6,'Lifeline-Capability XWalk'!$F$6:$G$38,2,FALSE)),"")</f>
        <v/>
      </c>
      <c r="AM623" s="24" t="str">
        <f t="shared" si="38"/>
        <v/>
      </c>
      <c r="AN623" s="24" t="str">
        <f t="shared" si="37"/>
        <v/>
      </c>
      <c r="AO623" s="24" t="str">
        <f t="shared" si="37"/>
        <v/>
      </c>
      <c r="AP623" s="24" t="str">
        <f t="shared" si="37"/>
        <v/>
      </c>
      <c r="AQ623" s="24" t="str">
        <f t="shared" si="37"/>
        <v>Communications</v>
      </c>
      <c r="AR623" s="24" t="str">
        <f t="shared" si="37"/>
        <v/>
      </c>
      <c r="AS623" s="24" t="str">
        <f t="shared" si="37"/>
        <v/>
      </c>
      <c r="AT623" s="24" t="str">
        <f t="shared" si="37"/>
        <v/>
      </c>
      <c r="AU623" s="24" t="str">
        <f t="shared" si="37"/>
        <v>Safety and Security; Food, Water, Shelter; Health and Medical; Energy; Communications; Hazardous Materials; Transportation; Water Systems;</v>
      </c>
    </row>
    <row r="624" spans="1:47" ht="32.1" customHeight="1" x14ac:dyDescent="0.2">
      <c r="A624" s="141" t="s">
        <v>1112</v>
      </c>
      <c r="B624" s="63" t="s">
        <v>1121</v>
      </c>
      <c r="C624" s="142" t="s">
        <v>1082</v>
      </c>
      <c r="D624" s="63" t="s">
        <v>1614</v>
      </c>
      <c r="E624" s="64" t="str">
        <f t="shared" si="36"/>
        <v>Safety and Security; Food, Water, Shelter; Health and Medical; Energy; Communications; Hazardous Materials; Transportation; Water Systems;</v>
      </c>
      <c r="F624" s="65" t="s">
        <v>295</v>
      </c>
      <c r="G624" s="66" t="str">
        <f>IF(IFERROR(SEARCH(G$6,$D624),0)&gt;0,TRIM(VLOOKUP(G$6,'Lifeline-Capability XWalk'!$F$6:$G$38,2,FALSE)),"")</f>
        <v/>
      </c>
      <c r="H624" s="67" t="str">
        <f>IF(IFERROR(SEARCH(H$6,$D624),0)&gt;0,TRIM(VLOOKUP(H$6,'Lifeline-Capability XWalk'!$F$6:$G$38,2,FALSE)),"")</f>
        <v/>
      </c>
      <c r="I624" s="67" t="str">
        <f>IF(IFERROR(SEARCH(I$6,$D624),0)&gt;0,TRIM(VLOOKUP(I$6,'Lifeline-Capability XWalk'!$F$6:$G$38,2,FALSE)),"")</f>
        <v/>
      </c>
      <c r="J624" s="67" t="str">
        <f>IF(IFERROR(SEARCH(J$6,$D624),0)&gt;0,TRIM(VLOOKUP(J$6,'Lifeline-Capability XWalk'!$F$6:$G$38,2,FALSE)),"")</f>
        <v/>
      </c>
      <c r="K624" s="67" t="str">
        <f>IF(IFERROR(SEARCH(K$6,$D624),0)&gt;0,TRIM(VLOOKUP(K$6,'Lifeline-Capability XWalk'!$F$6:$G$38,2,FALSE)),"")</f>
        <v/>
      </c>
      <c r="L624" s="67" t="str">
        <f>IF(IFERROR(SEARCH(L$6,$D624),0)&gt;0,TRIM(VLOOKUP(L$6,'Lifeline-Capability XWalk'!$F$6:$G$38,2,FALSE)),"")</f>
        <v/>
      </c>
      <c r="M624" s="67" t="str">
        <f>IF(IFERROR(SEARCH(M$6,$D624),0)&gt;0,TRIM(VLOOKUP(M$6,'Lifeline-Capability XWalk'!$F$6:$G$38,2,FALSE)),"")</f>
        <v/>
      </c>
      <c r="N624" s="67" t="str">
        <f>IF(IFERROR(SEARCH(N$6,$D624),0)&gt;0,TRIM(VLOOKUP(N$6,'Lifeline-Capability XWalk'!$F$6:$G$38,2,FALSE)),"")</f>
        <v/>
      </c>
      <c r="O624" s="67" t="str">
        <f>IF(IFERROR(SEARCH(O$6,$D624),0)&gt;0,TRIM(VLOOKUP(O$6,'Lifeline-Capability XWalk'!$F$6:$G$38,2,FALSE)),"")</f>
        <v/>
      </c>
      <c r="P624" s="67" t="str">
        <f>IF(IFERROR(SEARCH(P$6,$D624),0)&gt;0,TRIM(VLOOKUP(P$6,'Lifeline-Capability XWalk'!$F$6:$G$38,2,FALSE)),"")</f>
        <v/>
      </c>
      <c r="Q624" s="67" t="str">
        <f>IF(IFERROR(SEARCH(Q$6,$D624),0)&gt;0,TRIM(VLOOKUP(Q$6,'Lifeline-Capability XWalk'!$F$6:$G$38,2,FALSE)),"")</f>
        <v/>
      </c>
      <c r="R624" s="67" t="str">
        <f>IF(IFERROR(SEARCH(R$6,$D624),0)&gt;0,TRIM(VLOOKUP(R$6,'Lifeline-Capability XWalk'!$F$6:$G$38,2,FALSE)),"")</f>
        <v/>
      </c>
      <c r="S624" s="67" t="str">
        <f>IF(IFERROR(SEARCH(S$6,$D624),0)&gt;0,TRIM(VLOOKUP(S$6,'Lifeline-Capability XWalk'!$F$6:$G$38,2,FALSE)),"")</f>
        <v/>
      </c>
      <c r="T624" s="67" t="str">
        <f>IF(IFERROR(SEARCH(T$6,$D624),0)&gt;0,TRIM(VLOOKUP(T$6,'Lifeline-Capability XWalk'!$F$6:$G$38,2,FALSE)),"")</f>
        <v/>
      </c>
      <c r="U624" s="67" t="str">
        <f>IF(IFERROR(SEARCH(U$6,$D624),0)&gt;0,TRIM(VLOOKUP(U$6,'Lifeline-Capability XWalk'!$F$6:$G$38,2,FALSE)),"")</f>
        <v>Safety and Security; Food, Water, Shelter; Health and Medical; Energy; Communications; Hazardous Materials; Transportation; Water Systems;</v>
      </c>
      <c r="V624" s="67" t="str">
        <f>IF(IFERROR(SEARCH(V$6,$D624),0)&gt;0,TRIM(VLOOKUP(V$6,'Lifeline-Capability XWalk'!$F$6:$G$38,2,FALSE)),"")</f>
        <v/>
      </c>
      <c r="W624" s="67" t="str">
        <f>IF(IFERROR(SEARCH(W$6,$D624),0)&gt;0,TRIM(VLOOKUP(W$6,'Lifeline-Capability XWalk'!$F$6:$G$38,2,FALSE)),"")</f>
        <v/>
      </c>
      <c r="X624" s="67" t="str">
        <f>IF(IFERROR(SEARCH(X$6,$D624),0)&gt;0,TRIM(VLOOKUP(X$6,'Lifeline-Capability XWalk'!$F$6:$G$38,2,FALSE)),"")</f>
        <v/>
      </c>
      <c r="Y624" s="67" t="str">
        <f>IF(IFERROR(SEARCH(Y$6,$D624),0)&gt;0,TRIM(VLOOKUP(Y$6,'Lifeline-Capability XWalk'!$F$6:$G$38,2,FALSE)),"")</f>
        <v/>
      </c>
      <c r="Z624" s="67" t="str">
        <f>IF(IFERROR(SEARCH(Z$6,$D624),0)&gt;0,TRIM(VLOOKUP(Z$6,'Lifeline-Capability XWalk'!$F$6:$G$38,2,FALSE)),"")</f>
        <v/>
      </c>
      <c r="AA624" s="67" t="str">
        <f>IF(IFERROR(SEARCH(AA$6,$D624),0)&gt;0,TRIM(VLOOKUP(AA$6,'Lifeline-Capability XWalk'!$F$6:$G$38,2,FALSE)),"")</f>
        <v>Communications</v>
      </c>
      <c r="AB624" s="67" t="str">
        <f>IF(IFERROR(SEARCH(AB$6,$D624),0)&gt;0,TRIM(VLOOKUP(AB$6,'Lifeline-Capability XWalk'!$F$6:$G$38,2,FALSE)),"")</f>
        <v>Communications</v>
      </c>
      <c r="AC624" s="67" t="str">
        <f>IF(IFERROR(SEARCH(AC$6,$D624),0)&gt;0,TRIM(VLOOKUP(AC$6,'Lifeline-Capability XWalk'!$F$6:$G$38,2,FALSE)),"")</f>
        <v/>
      </c>
      <c r="AD624" s="67" t="str">
        <f>IF(IFERROR(SEARCH(AD$6,$D624),0)&gt;0,TRIM(VLOOKUP(AD$6,'Lifeline-Capability XWalk'!$F$6:$G$38,2,FALSE)),"")</f>
        <v/>
      </c>
      <c r="AE624" s="67" t="str">
        <f>IF(IFERROR(SEARCH(AE$6,$D624),0)&gt;0,TRIM(VLOOKUP(AE$6,'Lifeline-Capability XWalk'!$F$6:$G$38,2,FALSE)),"")</f>
        <v/>
      </c>
      <c r="AF624" s="67" t="str">
        <f>IF(IFERROR(SEARCH(AF$6,$D624),0)&gt;0,TRIM(VLOOKUP(AF$6,'Lifeline-Capability XWalk'!$F$6:$G$38,2,FALSE)),"")</f>
        <v>Communications</v>
      </c>
      <c r="AG624" s="67" t="str">
        <f>IF(IFERROR(SEARCH(AG$6,$D624),0)&gt;0,TRIM(VLOOKUP(AG$6,'Lifeline-Capability XWalk'!$F$6:$G$38,2,FALSE)),"")</f>
        <v/>
      </c>
      <c r="AH624" s="67" t="str">
        <f>IF(IFERROR(SEARCH(AH$6,$D624),0)&gt;0,TRIM(VLOOKUP(AH$6,'Lifeline-Capability XWalk'!$F$6:$G$38,2,FALSE)),"")</f>
        <v/>
      </c>
      <c r="AI624" s="67" t="str">
        <f>IF(IFERROR(SEARCH(AI$6,$D624),0)&gt;0,TRIM(VLOOKUP(AI$6,'Lifeline-Capability XWalk'!$F$6:$G$38,2,FALSE)),"")</f>
        <v/>
      </c>
      <c r="AJ624" s="67" t="str">
        <f>IF(IFERROR(SEARCH(AJ$6,$D624),0)&gt;0,TRIM(VLOOKUP(AJ$6,'Lifeline-Capability XWalk'!$F$6:$G$38,2,FALSE)),"")</f>
        <v/>
      </c>
      <c r="AK624" s="67" t="str">
        <f>IF(IFERROR(SEARCH(AK$6,$D624),0)&gt;0,TRIM(VLOOKUP(AK$6,'Lifeline-Capability XWalk'!$F$6:$G$38,2,FALSE)),"")</f>
        <v/>
      </c>
      <c r="AL624" s="68" t="str">
        <f>IF(IFERROR(SEARCH(AL$6,$D624),0)&gt;0,TRIM(VLOOKUP(AL$6,'Lifeline-Capability XWalk'!$F$6:$G$38,2,FALSE)),"")</f>
        <v/>
      </c>
      <c r="AM624" s="24" t="str">
        <f t="shared" si="38"/>
        <v/>
      </c>
      <c r="AN624" s="24" t="str">
        <f t="shared" si="37"/>
        <v/>
      </c>
      <c r="AO624" s="24" t="str">
        <f t="shared" si="37"/>
        <v/>
      </c>
      <c r="AP624" s="24" t="str">
        <f t="shared" si="37"/>
        <v/>
      </c>
      <c r="AQ624" s="24" t="str">
        <f t="shared" si="37"/>
        <v>Communications</v>
      </c>
      <c r="AR624" s="24" t="str">
        <f t="shared" si="37"/>
        <v/>
      </c>
      <c r="AS624" s="24" t="str">
        <f t="shared" si="37"/>
        <v/>
      </c>
      <c r="AT624" s="24" t="str">
        <f t="shared" si="37"/>
        <v/>
      </c>
      <c r="AU624" s="24" t="str">
        <f t="shared" si="37"/>
        <v>Safety and Security; Food, Water, Shelter; Health and Medical; Energy; Communications; Hazardous Materials; Transportation; Water Systems;</v>
      </c>
    </row>
    <row r="625" spans="1:47" s="24" customFormat="1" ht="32.1" customHeight="1" x14ac:dyDescent="0.2">
      <c r="A625" s="143" t="s">
        <v>1112</v>
      </c>
      <c r="B625" s="69" t="s">
        <v>1121</v>
      </c>
      <c r="C625" s="144" t="s">
        <v>1082</v>
      </c>
      <c r="D625" s="69" t="s">
        <v>1614</v>
      </c>
      <c r="E625" s="64" t="str">
        <f t="shared" si="36"/>
        <v>Safety and Security; Food, Water, Shelter; Health and Medical; Energy; Communications; Hazardous Materials; Transportation; Water Systems;</v>
      </c>
      <c r="F625" s="70" t="s">
        <v>371</v>
      </c>
      <c r="G625" s="66" t="str">
        <f>IF(IFERROR(SEARCH(G$6,$D625),0)&gt;0,TRIM(VLOOKUP(G$6,'Lifeline-Capability XWalk'!$F$6:$G$38,2,FALSE)),"")</f>
        <v/>
      </c>
      <c r="H625" s="67" t="str">
        <f>IF(IFERROR(SEARCH(H$6,$D625),0)&gt;0,TRIM(VLOOKUP(H$6,'Lifeline-Capability XWalk'!$F$6:$G$38,2,FALSE)),"")</f>
        <v/>
      </c>
      <c r="I625" s="67" t="str">
        <f>IF(IFERROR(SEARCH(I$6,$D625),0)&gt;0,TRIM(VLOOKUP(I$6,'Lifeline-Capability XWalk'!$F$6:$G$38,2,FALSE)),"")</f>
        <v/>
      </c>
      <c r="J625" s="67" t="str">
        <f>IF(IFERROR(SEARCH(J$6,$D625),0)&gt;0,TRIM(VLOOKUP(J$6,'Lifeline-Capability XWalk'!$F$6:$G$38,2,FALSE)),"")</f>
        <v/>
      </c>
      <c r="K625" s="67" t="str">
        <f>IF(IFERROR(SEARCH(K$6,$D625),0)&gt;0,TRIM(VLOOKUP(K$6,'Lifeline-Capability XWalk'!$F$6:$G$38,2,FALSE)),"")</f>
        <v/>
      </c>
      <c r="L625" s="67" t="str">
        <f>IF(IFERROR(SEARCH(L$6,$D625),0)&gt;0,TRIM(VLOOKUP(L$6,'Lifeline-Capability XWalk'!$F$6:$G$38,2,FALSE)),"")</f>
        <v/>
      </c>
      <c r="M625" s="67" t="str">
        <f>IF(IFERROR(SEARCH(M$6,$D625),0)&gt;0,TRIM(VLOOKUP(M$6,'Lifeline-Capability XWalk'!$F$6:$G$38,2,FALSE)),"")</f>
        <v/>
      </c>
      <c r="N625" s="67" t="str">
        <f>IF(IFERROR(SEARCH(N$6,$D625),0)&gt;0,TRIM(VLOOKUP(N$6,'Lifeline-Capability XWalk'!$F$6:$G$38,2,FALSE)),"")</f>
        <v/>
      </c>
      <c r="O625" s="67" t="str">
        <f>IF(IFERROR(SEARCH(O$6,$D625),0)&gt;0,TRIM(VLOOKUP(O$6,'Lifeline-Capability XWalk'!$F$6:$G$38,2,FALSE)),"")</f>
        <v/>
      </c>
      <c r="P625" s="67" t="str">
        <f>IF(IFERROR(SEARCH(P$6,$D625),0)&gt;0,TRIM(VLOOKUP(P$6,'Lifeline-Capability XWalk'!$F$6:$G$38,2,FALSE)),"")</f>
        <v/>
      </c>
      <c r="Q625" s="67" t="str">
        <f>IF(IFERROR(SEARCH(Q$6,$D625),0)&gt;0,TRIM(VLOOKUP(Q$6,'Lifeline-Capability XWalk'!$F$6:$G$38,2,FALSE)),"")</f>
        <v/>
      </c>
      <c r="R625" s="67" t="str">
        <f>IF(IFERROR(SEARCH(R$6,$D625),0)&gt;0,TRIM(VLOOKUP(R$6,'Lifeline-Capability XWalk'!$F$6:$G$38,2,FALSE)),"")</f>
        <v/>
      </c>
      <c r="S625" s="67" t="str">
        <f>IF(IFERROR(SEARCH(S$6,$D625),0)&gt;0,TRIM(VLOOKUP(S$6,'Lifeline-Capability XWalk'!$F$6:$G$38,2,FALSE)),"")</f>
        <v/>
      </c>
      <c r="T625" s="67" t="str">
        <f>IF(IFERROR(SEARCH(T$6,$D625),0)&gt;0,TRIM(VLOOKUP(T$6,'Lifeline-Capability XWalk'!$F$6:$G$38,2,FALSE)),"")</f>
        <v/>
      </c>
      <c r="U625" s="67" t="str">
        <f>IF(IFERROR(SEARCH(U$6,$D625),0)&gt;0,TRIM(VLOOKUP(U$6,'Lifeline-Capability XWalk'!$F$6:$G$38,2,FALSE)),"")</f>
        <v>Safety and Security; Food, Water, Shelter; Health and Medical; Energy; Communications; Hazardous Materials; Transportation; Water Systems;</v>
      </c>
      <c r="V625" s="67" t="str">
        <f>IF(IFERROR(SEARCH(V$6,$D625),0)&gt;0,TRIM(VLOOKUP(V$6,'Lifeline-Capability XWalk'!$F$6:$G$38,2,FALSE)),"")</f>
        <v/>
      </c>
      <c r="W625" s="67" t="str">
        <f>IF(IFERROR(SEARCH(W$6,$D625),0)&gt;0,TRIM(VLOOKUP(W$6,'Lifeline-Capability XWalk'!$F$6:$G$38,2,FALSE)),"")</f>
        <v/>
      </c>
      <c r="X625" s="67" t="str">
        <f>IF(IFERROR(SEARCH(X$6,$D625),0)&gt;0,TRIM(VLOOKUP(X$6,'Lifeline-Capability XWalk'!$F$6:$G$38,2,FALSE)),"")</f>
        <v/>
      </c>
      <c r="Y625" s="67" t="str">
        <f>IF(IFERROR(SEARCH(Y$6,$D625),0)&gt;0,TRIM(VLOOKUP(Y$6,'Lifeline-Capability XWalk'!$F$6:$G$38,2,FALSE)),"")</f>
        <v/>
      </c>
      <c r="Z625" s="67" t="str">
        <f>IF(IFERROR(SEARCH(Z$6,$D625),0)&gt;0,TRIM(VLOOKUP(Z$6,'Lifeline-Capability XWalk'!$F$6:$G$38,2,FALSE)),"")</f>
        <v/>
      </c>
      <c r="AA625" s="67" t="str">
        <f>IF(IFERROR(SEARCH(AA$6,$D625),0)&gt;0,TRIM(VLOOKUP(AA$6,'Lifeline-Capability XWalk'!$F$6:$G$38,2,FALSE)),"")</f>
        <v>Communications</v>
      </c>
      <c r="AB625" s="67" t="str">
        <f>IF(IFERROR(SEARCH(AB$6,$D625),0)&gt;0,TRIM(VLOOKUP(AB$6,'Lifeline-Capability XWalk'!$F$6:$G$38,2,FALSE)),"")</f>
        <v>Communications</v>
      </c>
      <c r="AC625" s="67" t="str">
        <f>IF(IFERROR(SEARCH(AC$6,$D625),0)&gt;0,TRIM(VLOOKUP(AC$6,'Lifeline-Capability XWalk'!$F$6:$G$38,2,FALSE)),"")</f>
        <v/>
      </c>
      <c r="AD625" s="67" t="str">
        <f>IF(IFERROR(SEARCH(AD$6,$D625),0)&gt;0,TRIM(VLOOKUP(AD$6,'Lifeline-Capability XWalk'!$F$6:$G$38,2,FALSE)),"")</f>
        <v/>
      </c>
      <c r="AE625" s="67" t="str">
        <f>IF(IFERROR(SEARCH(AE$6,$D625),0)&gt;0,TRIM(VLOOKUP(AE$6,'Lifeline-Capability XWalk'!$F$6:$G$38,2,FALSE)),"")</f>
        <v/>
      </c>
      <c r="AF625" s="67" t="str">
        <f>IF(IFERROR(SEARCH(AF$6,$D625),0)&gt;0,TRIM(VLOOKUP(AF$6,'Lifeline-Capability XWalk'!$F$6:$G$38,2,FALSE)),"")</f>
        <v>Communications</v>
      </c>
      <c r="AG625" s="67" t="str">
        <f>IF(IFERROR(SEARCH(AG$6,$D625),0)&gt;0,TRIM(VLOOKUP(AG$6,'Lifeline-Capability XWalk'!$F$6:$G$38,2,FALSE)),"")</f>
        <v/>
      </c>
      <c r="AH625" s="67" t="str">
        <f>IF(IFERROR(SEARCH(AH$6,$D625),0)&gt;0,TRIM(VLOOKUP(AH$6,'Lifeline-Capability XWalk'!$F$6:$G$38,2,FALSE)),"")</f>
        <v/>
      </c>
      <c r="AI625" s="67" t="str">
        <f>IF(IFERROR(SEARCH(AI$6,$D625),0)&gt;0,TRIM(VLOOKUP(AI$6,'Lifeline-Capability XWalk'!$F$6:$G$38,2,FALSE)),"")</f>
        <v/>
      </c>
      <c r="AJ625" s="67" t="str">
        <f>IF(IFERROR(SEARCH(AJ$6,$D625),0)&gt;0,TRIM(VLOOKUP(AJ$6,'Lifeline-Capability XWalk'!$F$6:$G$38,2,FALSE)),"")</f>
        <v/>
      </c>
      <c r="AK625" s="67" t="str">
        <f>IF(IFERROR(SEARCH(AK$6,$D625),0)&gt;0,TRIM(VLOOKUP(AK$6,'Lifeline-Capability XWalk'!$F$6:$G$38,2,FALSE)),"")</f>
        <v/>
      </c>
      <c r="AL625" s="68" t="str">
        <f>IF(IFERROR(SEARCH(AL$6,$D625),0)&gt;0,TRIM(VLOOKUP(AL$6,'Lifeline-Capability XWalk'!$F$6:$G$38,2,FALSE)),"")</f>
        <v/>
      </c>
      <c r="AM625" s="24" t="str">
        <f t="shared" si="38"/>
        <v/>
      </c>
      <c r="AN625" s="24" t="str">
        <f t="shared" si="37"/>
        <v/>
      </c>
      <c r="AO625" s="24" t="str">
        <f t="shared" si="37"/>
        <v/>
      </c>
      <c r="AP625" s="24" t="str">
        <f t="shared" si="37"/>
        <v/>
      </c>
      <c r="AQ625" s="24" t="str">
        <f t="shared" si="37"/>
        <v>Communications</v>
      </c>
      <c r="AR625" s="24" t="str">
        <f t="shared" si="37"/>
        <v/>
      </c>
      <c r="AS625" s="24" t="str">
        <f t="shared" si="37"/>
        <v/>
      </c>
      <c r="AT625" s="24" t="str">
        <f t="shared" si="37"/>
        <v/>
      </c>
      <c r="AU625" s="24" t="str">
        <f t="shared" si="37"/>
        <v>Safety and Security; Food, Water, Shelter; Health and Medical; Energy; Communications; Hazardous Materials; Transportation; Water Systems;</v>
      </c>
    </row>
    <row r="626" spans="1:47" ht="32.1" customHeight="1" x14ac:dyDescent="0.2">
      <c r="A626" s="141" t="s">
        <v>1112</v>
      </c>
      <c r="B626" s="63" t="s">
        <v>1117</v>
      </c>
      <c r="C626" s="142" t="s">
        <v>1082</v>
      </c>
      <c r="D626" s="63" t="s">
        <v>1611</v>
      </c>
      <c r="E626" s="64" t="str">
        <f t="shared" si="36"/>
        <v>Communications</v>
      </c>
      <c r="F626" s="65" t="s">
        <v>553</v>
      </c>
      <c r="G626" s="66" t="str">
        <f>IF(IFERROR(SEARCH(G$6,$D626),0)&gt;0,TRIM(VLOOKUP(G$6,'Lifeline-Capability XWalk'!$F$6:$G$38,2,FALSE)),"")</f>
        <v/>
      </c>
      <c r="H626" s="67" t="str">
        <f>IF(IFERROR(SEARCH(H$6,$D626),0)&gt;0,TRIM(VLOOKUP(H$6,'Lifeline-Capability XWalk'!$F$6:$G$38,2,FALSE)),"")</f>
        <v/>
      </c>
      <c r="I626" s="67" t="str">
        <f>IF(IFERROR(SEARCH(I$6,$D626),0)&gt;0,TRIM(VLOOKUP(I$6,'Lifeline-Capability XWalk'!$F$6:$G$38,2,FALSE)),"")</f>
        <v/>
      </c>
      <c r="J626" s="67" t="str">
        <f>IF(IFERROR(SEARCH(J$6,$D626),0)&gt;0,TRIM(VLOOKUP(J$6,'Lifeline-Capability XWalk'!$F$6:$G$38,2,FALSE)),"")</f>
        <v/>
      </c>
      <c r="K626" s="67" t="str">
        <f>IF(IFERROR(SEARCH(K$6,$D626),0)&gt;0,TRIM(VLOOKUP(K$6,'Lifeline-Capability XWalk'!$F$6:$G$38,2,FALSE)),"")</f>
        <v/>
      </c>
      <c r="L626" s="67" t="str">
        <f>IF(IFERROR(SEARCH(L$6,$D626),0)&gt;0,TRIM(VLOOKUP(L$6,'Lifeline-Capability XWalk'!$F$6:$G$38,2,FALSE)),"")</f>
        <v/>
      </c>
      <c r="M626" s="67" t="str">
        <f>IF(IFERROR(SEARCH(M$6,$D626),0)&gt;0,TRIM(VLOOKUP(M$6,'Lifeline-Capability XWalk'!$F$6:$G$38,2,FALSE)),"")</f>
        <v/>
      </c>
      <c r="N626" s="67" t="str">
        <f>IF(IFERROR(SEARCH(N$6,$D626),0)&gt;0,TRIM(VLOOKUP(N$6,'Lifeline-Capability XWalk'!$F$6:$G$38,2,FALSE)),"")</f>
        <v/>
      </c>
      <c r="O626" s="67" t="str">
        <f>IF(IFERROR(SEARCH(O$6,$D626),0)&gt;0,TRIM(VLOOKUP(O$6,'Lifeline-Capability XWalk'!$F$6:$G$38,2,FALSE)),"")</f>
        <v/>
      </c>
      <c r="P626" s="67" t="str">
        <f>IF(IFERROR(SEARCH(P$6,$D626),0)&gt;0,TRIM(VLOOKUP(P$6,'Lifeline-Capability XWalk'!$F$6:$G$38,2,FALSE)),"")</f>
        <v/>
      </c>
      <c r="Q626" s="67" t="str">
        <f>IF(IFERROR(SEARCH(Q$6,$D626),0)&gt;0,TRIM(VLOOKUP(Q$6,'Lifeline-Capability XWalk'!$F$6:$G$38,2,FALSE)),"")</f>
        <v/>
      </c>
      <c r="R626" s="67" t="str">
        <f>IF(IFERROR(SEARCH(R$6,$D626),0)&gt;0,TRIM(VLOOKUP(R$6,'Lifeline-Capability XWalk'!$F$6:$G$38,2,FALSE)),"")</f>
        <v/>
      </c>
      <c r="S626" s="67" t="str">
        <f>IF(IFERROR(SEARCH(S$6,$D626),0)&gt;0,TRIM(VLOOKUP(S$6,'Lifeline-Capability XWalk'!$F$6:$G$38,2,FALSE)),"")</f>
        <v/>
      </c>
      <c r="T626" s="67" t="str">
        <f>IF(IFERROR(SEARCH(T$6,$D626),0)&gt;0,TRIM(VLOOKUP(T$6,'Lifeline-Capability XWalk'!$F$6:$G$38,2,FALSE)),"")</f>
        <v/>
      </c>
      <c r="U626" s="67" t="str">
        <f>IF(IFERROR(SEARCH(U$6,$D626),0)&gt;0,TRIM(VLOOKUP(U$6,'Lifeline-Capability XWalk'!$F$6:$G$38,2,FALSE)),"")</f>
        <v/>
      </c>
      <c r="V626" s="67" t="str">
        <f>IF(IFERROR(SEARCH(V$6,$D626),0)&gt;0,TRIM(VLOOKUP(V$6,'Lifeline-Capability XWalk'!$F$6:$G$38,2,FALSE)),"")</f>
        <v/>
      </c>
      <c r="W626" s="67" t="str">
        <f>IF(IFERROR(SEARCH(W$6,$D626),0)&gt;0,TRIM(VLOOKUP(W$6,'Lifeline-Capability XWalk'!$F$6:$G$38,2,FALSE)),"")</f>
        <v/>
      </c>
      <c r="X626" s="67" t="str">
        <f>IF(IFERROR(SEARCH(X$6,$D626),0)&gt;0,TRIM(VLOOKUP(X$6,'Lifeline-Capability XWalk'!$F$6:$G$38,2,FALSE)),"")</f>
        <v/>
      </c>
      <c r="Y626" s="67" t="str">
        <f>IF(IFERROR(SEARCH(Y$6,$D626),0)&gt;0,TRIM(VLOOKUP(Y$6,'Lifeline-Capability XWalk'!$F$6:$G$38,2,FALSE)),"")</f>
        <v/>
      </c>
      <c r="Z626" s="67" t="str">
        <f>IF(IFERROR(SEARCH(Z$6,$D626),0)&gt;0,TRIM(VLOOKUP(Z$6,'Lifeline-Capability XWalk'!$F$6:$G$38,2,FALSE)),"")</f>
        <v/>
      </c>
      <c r="AA626" s="67" t="str">
        <f>IF(IFERROR(SEARCH(AA$6,$D626),0)&gt;0,TRIM(VLOOKUP(AA$6,'Lifeline-Capability XWalk'!$F$6:$G$38,2,FALSE)),"")</f>
        <v>Communications</v>
      </c>
      <c r="AB626" s="67" t="str">
        <f>IF(IFERROR(SEARCH(AB$6,$D626),0)&gt;0,TRIM(VLOOKUP(AB$6,'Lifeline-Capability XWalk'!$F$6:$G$38,2,FALSE)),"")</f>
        <v>Communications</v>
      </c>
      <c r="AC626" s="67" t="str">
        <f>IF(IFERROR(SEARCH(AC$6,$D626),0)&gt;0,TRIM(VLOOKUP(AC$6,'Lifeline-Capability XWalk'!$F$6:$G$38,2,FALSE)),"")</f>
        <v/>
      </c>
      <c r="AD626" s="67" t="str">
        <f>IF(IFERROR(SEARCH(AD$6,$D626),0)&gt;0,TRIM(VLOOKUP(AD$6,'Lifeline-Capability XWalk'!$F$6:$G$38,2,FALSE)),"")</f>
        <v/>
      </c>
      <c r="AE626" s="67" t="str">
        <f>IF(IFERROR(SEARCH(AE$6,$D626),0)&gt;0,TRIM(VLOOKUP(AE$6,'Lifeline-Capability XWalk'!$F$6:$G$38,2,FALSE)),"")</f>
        <v/>
      </c>
      <c r="AF626" s="67" t="str">
        <f>IF(IFERROR(SEARCH(AF$6,$D626),0)&gt;0,TRIM(VLOOKUP(AF$6,'Lifeline-Capability XWalk'!$F$6:$G$38,2,FALSE)),"")</f>
        <v>Communications</v>
      </c>
      <c r="AG626" s="67" t="str">
        <f>IF(IFERROR(SEARCH(AG$6,$D626),0)&gt;0,TRIM(VLOOKUP(AG$6,'Lifeline-Capability XWalk'!$F$6:$G$38,2,FALSE)),"")</f>
        <v/>
      </c>
      <c r="AH626" s="67" t="str">
        <f>IF(IFERROR(SEARCH(AH$6,$D626),0)&gt;0,TRIM(VLOOKUP(AH$6,'Lifeline-Capability XWalk'!$F$6:$G$38,2,FALSE)),"")</f>
        <v/>
      </c>
      <c r="AI626" s="67" t="str">
        <f>IF(IFERROR(SEARCH(AI$6,$D626),0)&gt;0,TRIM(VLOOKUP(AI$6,'Lifeline-Capability XWalk'!$F$6:$G$38,2,FALSE)),"")</f>
        <v/>
      </c>
      <c r="AJ626" s="67" t="str">
        <f>IF(IFERROR(SEARCH(AJ$6,$D626),0)&gt;0,TRIM(VLOOKUP(AJ$6,'Lifeline-Capability XWalk'!$F$6:$G$38,2,FALSE)),"")</f>
        <v/>
      </c>
      <c r="AK626" s="67" t="str">
        <f>IF(IFERROR(SEARCH(AK$6,$D626),0)&gt;0,TRIM(VLOOKUP(AK$6,'Lifeline-Capability XWalk'!$F$6:$G$38,2,FALSE)),"")</f>
        <v/>
      </c>
      <c r="AL626" s="68" t="str">
        <f>IF(IFERROR(SEARCH(AL$6,$D626),0)&gt;0,TRIM(VLOOKUP(AL$6,'Lifeline-Capability XWalk'!$F$6:$G$38,2,FALSE)),"")</f>
        <v/>
      </c>
      <c r="AM626" s="24" t="str">
        <f t="shared" si="38"/>
        <v/>
      </c>
      <c r="AN626" s="24" t="str">
        <f t="shared" si="37"/>
        <v/>
      </c>
      <c r="AO626" s="24" t="str">
        <f t="shared" si="37"/>
        <v/>
      </c>
      <c r="AP626" s="24" t="str">
        <f t="shared" si="37"/>
        <v/>
      </c>
      <c r="AQ626" s="24" t="str">
        <f t="shared" si="37"/>
        <v>Communications</v>
      </c>
      <c r="AR626" s="24" t="str">
        <f t="shared" si="37"/>
        <v/>
      </c>
      <c r="AS626" s="24" t="str">
        <f t="shared" si="37"/>
        <v/>
      </c>
      <c r="AT626" s="24" t="str">
        <f t="shared" si="37"/>
        <v/>
      </c>
      <c r="AU626" s="24" t="str">
        <f t="shared" si="37"/>
        <v/>
      </c>
    </row>
    <row r="627" spans="1:47" ht="32.1" customHeight="1" x14ac:dyDescent="0.2">
      <c r="A627" s="141" t="s">
        <v>1112</v>
      </c>
      <c r="B627" s="63" t="s">
        <v>1117</v>
      </c>
      <c r="C627" s="142" t="s">
        <v>1082</v>
      </c>
      <c r="D627" s="63" t="s">
        <v>1611</v>
      </c>
      <c r="E627" s="64" t="str">
        <f t="shared" si="36"/>
        <v>Communications</v>
      </c>
      <c r="F627" s="65" t="s">
        <v>673</v>
      </c>
      <c r="G627" s="66" t="str">
        <f>IF(IFERROR(SEARCH(G$6,$D627),0)&gt;0,TRIM(VLOOKUP(G$6,'Lifeline-Capability XWalk'!$F$6:$G$38,2,FALSE)),"")</f>
        <v/>
      </c>
      <c r="H627" s="67" t="str">
        <f>IF(IFERROR(SEARCH(H$6,$D627),0)&gt;0,TRIM(VLOOKUP(H$6,'Lifeline-Capability XWalk'!$F$6:$G$38,2,FALSE)),"")</f>
        <v/>
      </c>
      <c r="I627" s="67" t="str">
        <f>IF(IFERROR(SEARCH(I$6,$D627),0)&gt;0,TRIM(VLOOKUP(I$6,'Lifeline-Capability XWalk'!$F$6:$G$38,2,FALSE)),"")</f>
        <v/>
      </c>
      <c r="J627" s="67" t="str">
        <f>IF(IFERROR(SEARCH(J$6,$D627),0)&gt;0,TRIM(VLOOKUP(J$6,'Lifeline-Capability XWalk'!$F$6:$G$38,2,FALSE)),"")</f>
        <v/>
      </c>
      <c r="K627" s="67" t="str">
        <f>IF(IFERROR(SEARCH(K$6,$D627),0)&gt;0,TRIM(VLOOKUP(K$6,'Lifeline-Capability XWalk'!$F$6:$G$38,2,FALSE)),"")</f>
        <v/>
      </c>
      <c r="L627" s="67" t="str">
        <f>IF(IFERROR(SEARCH(L$6,$D627),0)&gt;0,TRIM(VLOOKUP(L$6,'Lifeline-Capability XWalk'!$F$6:$G$38,2,FALSE)),"")</f>
        <v/>
      </c>
      <c r="M627" s="67" t="str">
        <f>IF(IFERROR(SEARCH(M$6,$D627),0)&gt;0,TRIM(VLOOKUP(M$6,'Lifeline-Capability XWalk'!$F$6:$G$38,2,FALSE)),"")</f>
        <v/>
      </c>
      <c r="N627" s="67" t="str">
        <f>IF(IFERROR(SEARCH(N$6,$D627),0)&gt;0,TRIM(VLOOKUP(N$6,'Lifeline-Capability XWalk'!$F$6:$G$38,2,FALSE)),"")</f>
        <v/>
      </c>
      <c r="O627" s="67" t="str">
        <f>IF(IFERROR(SEARCH(O$6,$D627),0)&gt;0,TRIM(VLOOKUP(O$6,'Lifeline-Capability XWalk'!$F$6:$G$38,2,FALSE)),"")</f>
        <v/>
      </c>
      <c r="P627" s="67" t="str">
        <f>IF(IFERROR(SEARCH(P$6,$D627),0)&gt;0,TRIM(VLOOKUP(P$6,'Lifeline-Capability XWalk'!$F$6:$G$38,2,FALSE)),"")</f>
        <v/>
      </c>
      <c r="Q627" s="67" t="str">
        <f>IF(IFERROR(SEARCH(Q$6,$D627),0)&gt;0,TRIM(VLOOKUP(Q$6,'Lifeline-Capability XWalk'!$F$6:$G$38,2,FALSE)),"")</f>
        <v/>
      </c>
      <c r="R627" s="67" t="str">
        <f>IF(IFERROR(SEARCH(R$6,$D627),0)&gt;0,TRIM(VLOOKUP(R$6,'Lifeline-Capability XWalk'!$F$6:$G$38,2,FALSE)),"")</f>
        <v/>
      </c>
      <c r="S627" s="67" t="str">
        <f>IF(IFERROR(SEARCH(S$6,$D627),0)&gt;0,TRIM(VLOOKUP(S$6,'Lifeline-Capability XWalk'!$F$6:$G$38,2,FALSE)),"")</f>
        <v/>
      </c>
      <c r="T627" s="67" t="str">
        <f>IF(IFERROR(SEARCH(T$6,$D627),0)&gt;0,TRIM(VLOOKUP(T$6,'Lifeline-Capability XWalk'!$F$6:$G$38,2,FALSE)),"")</f>
        <v/>
      </c>
      <c r="U627" s="67" t="str">
        <f>IF(IFERROR(SEARCH(U$6,$D627),0)&gt;0,TRIM(VLOOKUP(U$6,'Lifeline-Capability XWalk'!$F$6:$G$38,2,FALSE)),"")</f>
        <v/>
      </c>
      <c r="V627" s="67" t="str">
        <f>IF(IFERROR(SEARCH(V$6,$D627),0)&gt;0,TRIM(VLOOKUP(V$6,'Lifeline-Capability XWalk'!$F$6:$G$38,2,FALSE)),"")</f>
        <v/>
      </c>
      <c r="W627" s="67" t="str">
        <f>IF(IFERROR(SEARCH(W$6,$D627),0)&gt;0,TRIM(VLOOKUP(W$6,'Lifeline-Capability XWalk'!$F$6:$G$38,2,FALSE)),"")</f>
        <v/>
      </c>
      <c r="X627" s="67" t="str">
        <f>IF(IFERROR(SEARCH(X$6,$D627),0)&gt;0,TRIM(VLOOKUP(X$6,'Lifeline-Capability XWalk'!$F$6:$G$38,2,FALSE)),"")</f>
        <v/>
      </c>
      <c r="Y627" s="67" t="str">
        <f>IF(IFERROR(SEARCH(Y$6,$D627),0)&gt;0,TRIM(VLOOKUP(Y$6,'Lifeline-Capability XWalk'!$F$6:$G$38,2,FALSE)),"")</f>
        <v/>
      </c>
      <c r="Z627" s="67" t="str">
        <f>IF(IFERROR(SEARCH(Z$6,$D627),0)&gt;0,TRIM(VLOOKUP(Z$6,'Lifeline-Capability XWalk'!$F$6:$G$38,2,FALSE)),"")</f>
        <v/>
      </c>
      <c r="AA627" s="67" t="str">
        <f>IF(IFERROR(SEARCH(AA$6,$D627),0)&gt;0,TRIM(VLOOKUP(AA$6,'Lifeline-Capability XWalk'!$F$6:$G$38,2,FALSE)),"")</f>
        <v>Communications</v>
      </c>
      <c r="AB627" s="67" t="str">
        <f>IF(IFERROR(SEARCH(AB$6,$D627),0)&gt;0,TRIM(VLOOKUP(AB$6,'Lifeline-Capability XWalk'!$F$6:$G$38,2,FALSE)),"")</f>
        <v>Communications</v>
      </c>
      <c r="AC627" s="67" t="str">
        <f>IF(IFERROR(SEARCH(AC$6,$D627),0)&gt;0,TRIM(VLOOKUP(AC$6,'Lifeline-Capability XWalk'!$F$6:$G$38,2,FALSE)),"")</f>
        <v/>
      </c>
      <c r="AD627" s="67" t="str">
        <f>IF(IFERROR(SEARCH(AD$6,$D627),0)&gt;0,TRIM(VLOOKUP(AD$6,'Lifeline-Capability XWalk'!$F$6:$G$38,2,FALSE)),"")</f>
        <v/>
      </c>
      <c r="AE627" s="67" t="str">
        <f>IF(IFERROR(SEARCH(AE$6,$D627),0)&gt;0,TRIM(VLOOKUP(AE$6,'Lifeline-Capability XWalk'!$F$6:$G$38,2,FALSE)),"")</f>
        <v/>
      </c>
      <c r="AF627" s="67" t="str">
        <f>IF(IFERROR(SEARCH(AF$6,$D627),0)&gt;0,TRIM(VLOOKUP(AF$6,'Lifeline-Capability XWalk'!$F$6:$G$38,2,FALSE)),"")</f>
        <v>Communications</v>
      </c>
      <c r="AG627" s="67" t="str">
        <f>IF(IFERROR(SEARCH(AG$6,$D627),0)&gt;0,TRIM(VLOOKUP(AG$6,'Lifeline-Capability XWalk'!$F$6:$G$38,2,FALSE)),"")</f>
        <v/>
      </c>
      <c r="AH627" s="67" t="str">
        <f>IF(IFERROR(SEARCH(AH$6,$D627),0)&gt;0,TRIM(VLOOKUP(AH$6,'Lifeline-Capability XWalk'!$F$6:$G$38,2,FALSE)),"")</f>
        <v/>
      </c>
      <c r="AI627" s="67" t="str">
        <f>IF(IFERROR(SEARCH(AI$6,$D627),0)&gt;0,TRIM(VLOOKUP(AI$6,'Lifeline-Capability XWalk'!$F$6:$G$38,2,FALSE)),"")</f>
        <v/>
      </c>
      <c r="AJ627" s="67" t="str">
        <f>IF(IFERROR(SEARCH(AJ$6,$D627),0)&gt;0,TRIM(VLOOKUP(AJ$6,'Lifeline-Capability XWalk'!$F$6:$G$38,2,FALSE)),"")</f>
        <v/>
      </c>
      <c r="AK627" s="67" t="str">
        <f>IF(IFERROR(SEARCH(AK$6,$D627),0)&gt;0,TRIM(VLOOKUP(AK$6,'Lifeline-Capability XWalk'!$F$6:$G$38,2,FALSE)),"")</f>
        <v/>
      </c>
      <c r="AL627" s="68" t="str">
        <f>IF(IFERROR(SEARCH(AL$6,$D627),0)&gt;0,TRIM(VLOOKUP(AL$6,'Lifeline-Capability XWalk'!$F$6:$G$38,2,FALSE)),"")</f>
        <v/>
      </c>
      <c r="AM627" s="24" t="str">
        <f t="shared" si="38"/>
        <v/>
      </c>
      <c r="AN627" s="24" t="str">
        <f t="shared" si="37"/>
        <v/>
      </c>
      <c r="AO627" s="24" t="str">
        <f t="shared" si="37"/>
        <v/>
      </c>
      <c r="AP627" s="24" t="str">
        <f t="shared" si="37"/>
        <v/>
      </c>
      <c r="AQ627" s="24" t="str">
        <f t="shared" si="37"/>
        <v>Communications</v>
      </c>
      <c r="AR627" s="24" t="str">
        <f t="shared" si="37"/>
        <v/>
      </c>
      <c r="AS627" s="24" t="str">
        <f t="shared" si="37"/>
        <v/>
      </c>
      <c r="AT627" s="24" t="str">
        <f t="shared" si="37"/>
        <v/>
      </c>
      <c r="AU627" s="24" t="str">
        <f t="shared" si="37"/>
        <v/>
      </c>
    </row>
    <row r="628" spans="1:47" ht="32.1" customHeight="1" x14ac:dyDescent="0.2">
      <c r="A628" s="141" t="s">
        <v>1112</v>
      </c>
      <c r="B628" s="63" t="s">
        <v>1117</v>
      </c>
      <c r="C628" s="142" t="s">
        <v>1082</v>
      </c>
      <c r="D628" s="63" t="s">
        <v>1611</v>
      </c>
      <c r="E628" s="64" t="str">
        <f t="shared" si="36"/>
        <v>Communications</v>
      </c>
      <c r="F628" s="65" t="s">
        <v>140</v>
      </c>
      <c r="G628" s="66" t="str">
        <f>IF(IFERROR(SEARCH(G$6,$D628),0)&gt;0,TRIM(VLOOKUP(G$6,'Lifeline-Capability XWalk'!$F$6:$G$38,2,FALSE)),"")</f>
        <v/>
      </c>
      <c r="H628" s="67" t="str">
        <f>IF(IFERROR(SEARCH(H$6,$D628),0)&gt;0,TRIM(VLOOKUP(H$6,'Lifeline-Capability XWalk'!$F$6:$G$38,2,FALSE)),"")</f>
        <v/>
      </c>
      <c r="I628" s="67" t="str">
        <f>IF(IFERROR(SEARCH(I$6,$D628),0)&gt;0,TRIM(VLOOKUP(I$6,'Lifeline-Capability XWalk'!$F$6:$G$38,2,FALSE)),"")</f>
        <v/>
      </c>
      <c r="J628" s="67" t="str">
        <f>IF(IFERROR(SEARCH(J$6,$D628),0)&gt;0,TRIM(VLOOKUP(J$6,'Lifeline-Capability XWalk'!$F$6:$G$38,2,FALSE)),"")</f>
        <v/>
      </c>
      <c r="K628" s="67" t="str">
        <f>IF(IFERROR(SEARCH(K$6,$D628),0)&gt;0,TRIM(VLOOKUP(K$6,'Lifeline-Capability XWalk'!$F$6:$G$38,2,FALSE)),"")</f>
        <v/>
      </c>
      <c r="L628" s="67" t="str">
        <f>IF(IFERROR(SEARCH(L$6,$D628),0)&gt;0,TRIM(VLOOKUP(L$6,'Lifeline-Capability XWalk'!$F$6:$G$38,2,FALSE)),"")</f>
        <v/>
      </c>
      <c r="M628" s="67" t="str">
        <f>IF(IFERROR(SEARCH(M$6,$D628),0)&gt;0,TRIM(VLOOKUP(M$6,'Lifeline-Capability XWalk'!$F$6:$G$38,2,FALSE)),"")</f>
        <v/>
      </c>
      <c r="N628" s="67" t="str">
        <f>IF(IFERROR(SEARCH(N$6,$D628),0)&gt;0,TRIM(VLOOKUP(N$6,'Lifeline-Capability XWalk'!$F$6:$G$38,2,FALSE)),"")</f>
        <v/>
      </c>
      <c r="O628" s="67" t="str">
        <f>IF(IFERROR(SEARCH(O$6,$D628),0)&gt;0,TRIM(VLOOKUP(O$6,'Lifeline-Capability XWalk'!$F$6:$G$38,2,FALSE)),"")</f>
        <v/>
      </c>
      <c r="P628" s="67" t="str">
        <f>IF(IFERROR(SEARCH(P$6,$D628),0)&gt;0,TRIM(VLOOKUP(P$6,'Lifeline-Capability XWalk'!$F$6:$G$38,2,FALSE)),"")</f>
        <v/>
      </c>
      <c r="Q628" s="67" t="str">
        <f>IF(IFERROR(SEARCH(Q$6,$D628),0)&gt;0,TRIM(VLOOKUP(Q$6,'Lifeline-Capability XWalk'!$F$6:$G$38,2,FALSE)),"")</f>
        <v/>
      </c>
      <c r="R628" s="67" t="str">
        <f>IF(IFERROR(SEARCH(R$6,$D628),0)&gt;0,TRIM(VLOOKUP(R$6,'Lifeline-Capability XWalk'!$F$6:$G$38,2,FALSE)),"")</f>
        <v/>
      </c>
      <c r="S628" s="67" t="str">
        <f>IF(IFERROR(SEARCH(S$6,$D628),0)&gt;0,TRIM(VLOOKUP(S$6,'Lifeline-Capability XWalk'!$F$6:$G$38,2,FALSE)),"")</f>
        <v/>
      </c>
      <c r="T628" s="67" t="str">
        <f>IF(IFERROR(SEARCH(T$6,$D628),0)&gt;0,TRIM(VLOOKUP(T$6,'Lifeline-Capability XWalk'!$F$6:$G$38,2,FALSE)),"")</f>
        <v/>
      </c>
      <c r="U628" s="67" t="str">
        <f>IF(IFERROR(SEARCH(U$6,$D628),0)&gt;0,TRIM(VLOOKUP(U$6,'Lifeline-Capability XWalk'!$F$6:$G$38,2,FALSE)),"")</f>
        <v/>
      </c>
      <c r="V628" s="67" t="str">
        <f>IF(IFERROR(SEARCH(V$6,$D628),0)&gt;0,TRIM(VLOOKUP(V$6,'Lifeline-Capability XWalk'!$F$6:$G$38,2,FALSE)),"")</f>
        <v/>
      </c>
      <c r="W628" s="67" t="str">
        <f>IF(IFERROR(SEARCH(W$6,$D628),0)&gt;0,TRIM(VLOOKUP(W$6,'Lifeline-Capability XWalk'!$F$6:$G$38,2,FALSE)),"")</f>
        <v/>
      </c>
      <c r="X628" s="67" t="str">
        <f>IF(IFERROR(SEARCH(X$6,$D628),0)&gt;0,TRIM(VLOOKUP(X$6,'Lifeline-Capability XWalk'!$F$6:$G$38,2,FALSE)),"")</f>
        <v/>
      </c>
      <c r="Y628" s="67" t="str">
        <f>IF(IFERROR(SEARCH(Y$6,$D628),0)&gt;0,TRIM(VLOOKUP(Y$6,'Lifeline-Capability XWalk'!$F$6:$G$38,2,FALSE)),"")</f>
        <v/>
      </c>
      <c r="Z628" s="67" t="str">
        <f>IF(IFERROR(SEARCH(Z$6,$D628),0)&gt;0,TRIM(VLOOKUP(Z$6,'Lifeline-Capability XWalk'!$F$6:$G$38,2,FALSE)),"")</f>
        <v/>
      </c>
      <c r="AA628" s="67" t="str">
        <f>IF(IFERROR(SEARCH(AA$6,$D628),0)&gt;0,TRIM(VLOOKUP(AA$6,'Lifeline-Capability XWalk'!$F$6:$G$38,2,FALSE)),"")</f>
        <v>Communications</v>
      </c>
      <c r="AB628" s="67" t="str">
        <f>IF(IFERROR(SEARCH(AB$6,$D628),0)&gt;0,TRIM(VLOOKUP(AB$6,'Lifeline-Capability XWalk'!$F$6:$G$38,2,FALSE)),"")</f>
        <v>Communications</v>
      </c>
      <c r="AC628" s="67" t="str">
        <f>IF(IFERROR(SEARCH(AC$6,$D628),0)&gt;0,TRIM(VLOOKUP(AC$6,'Lifeline-Capability XWalk'!$F$6:$G$38,2,FALSE)),"")</f>
        <v/>
      </c>
      <c r="AD628" s="67" t="str">
        <f>IF(IFERROR(SEARCH(AD$6,$D628),0)&gt;0,TRIM(VLOOKUP(AD$6,'Lifeline-Capability XWalk'!$F$6:$G$38,2,FALSE)),"")</f>
        <v/>
      </c>
      <c r="AE628" s="67" t="str">
        <f>IF(IFERROR(SEARCH(AE$6,$D628),0)&gt;0,TRIM(VLOOKUP(AE$6,'Lifeline-Capability XWalk'!$F$6:$G$38,2,FALSE)),"")</f>
        <v/>
      </c>
      <c r="AF628" s="67" t="str">
        <f>IF(IFERROR(SEARCH(AF$6,$D628),0)&gt;0,TRIM(VLOOKUP(AF$6,'Lifeline-Capability XWalk'!$F$6:$G$38,2,FALSE)),"")</f>
        <v>Communications</v>
      </c>
      <c r="AG628" s="67" t="str">
        <f>IF(IFERROR(SEARCH(AG$6,$D628),0)&gt;0,TRIM(VLOOKUP(AG$6,'Lifeline-Capability XWalk'!$F$6:$G$38,2,FALSE)),"")</f>
        <v/>
      </c>
      <c r="AH628" s="67" t="str">
        <f>IF(IFERROR(SEARCH(AH$6,$D628),0)&gt;0,TRIM(VLOOKUP(AH$6,'Lifeline-Capability XWalk'!$F$6:$G$38,2,FALSE)),"")</f>
        <v/>
      </c>
      <c r="AI628" s="67" t="str">
        <f>IF(IFERROR(SEARCH(AI$6,$D628),0)&gt;0,TRIM(VLOOKUP(AI$6,'Lifeline-Capability XWalk'!$F$6:$G$38,2,FALSE)),"")</f>
        <v/>
      </c>
      <c r="AJ628" s="67" t="str">
        <f>IF(IFERROR(SEARCH(AJ$6,$D628),0)&gt;0,TRIM(VLOOKUP(AJ$6,'Lifeline-Capability XWalk'!$F$6:$G$38,2,FALSE)),"")</f>
        <v/>
      </c>
      <c r="AK628" s="67" t="str">
        <f>IF(IFERROR(SEARCH(AK$6,$D628),0)&gt;0,TRIM(VLOOKUP(AK$6,'Lifeline-Capability XWalk'!$F$6:$G$38,2,FALSE)),"")</f>
        <v/>
      </c>
      <c r="AL628" s="68" t="str">
        <f>IF(IFERROR(SEARCH(AL$6,$D628),0)&gt;0,TRIM(VLOOKUP(AL$6,'Lifeline-Capability XWalk'!$F$6:$G$38,2,FALSE)),"")</f>
        <v/>
      </c>
      <c r="AM628" s="24" t="str">
        <f t="shared" si="38"/>
        <v/>
      </c>
      <c r="AN628" s="24" t="str">
        <f t="shared" si="37"/>
        <v/>
      </c>
      <c r="AO628" s="24" t="str">
        <f t="shared" si="37"/>
        <v/>
      </c>
      <c r="AP628" s="24" t="str">
        <f t="shared" si="37"/>
        <v/>
      </c>
      <c r="AQ628" s="24" t="str">
        <f t="shared" si="37"/>
        <v>Communications</v>
      </c>
      <c r="AR628" s="24" t="str">
        <f t="shared" si="37"/>
        <v/>
      </c>
      <c r="AS628" s="24" t="str">
        <f t="shared" si="37"/>
        <v/>
      </c>
      <c r="AT628" s="24" t="str">
        <f t="shared" si="37"/>
        <v/>
      </c>
      <c r="AU628" s="24" t="str">
        <f t="shared" si="37"/>
        <v/>
      </c>
    </row>
    <row r="629" spans="1:47" ht="32.1" customHeight="1" x14ac:dyDescent="0.2">
      <c r="A629" s="141" t="s">
        <v>1112</v>
      </c>
      <c r="B629" s="63" t="s">
        <v>1117</v>
      </c>
      <c r="C629" s="142" t="s">
        <v>1082</v>
      </c>
      <c r="D629" s="63" t="s">
        <v>1611</v>
      </c>
      <c r="E629" s="64" t="str">
        <f t="shared" si="36"/>
        <v>Communications</v>
      </c>
      <c r="F629" s="65" t="s">
        <v>141</v>
      </c>
      <c r="G629" s="66" t="str">
        <f>IF(IFERROR(SEARCH(G$6,$D629),0)&gt;0,TRIM(VLOOKUP(G$6,'Lifeline-Capability XWalk'!$F$6:$G$38,2,FALSE)),"")</f>
        <v/>
      </c>
      <c r="H629" s="67" t="str">
        <f>IF(IFERROR(SEARCH(H$6,$D629),0)&gt;0,TRIM(VLOOKUP(H$6,'Lifeline-Capability XWalk'!$F$6:$G$38,2,FALSE)),"")</f>
        <v/>
      </c>
      <c r="I629" s="67" t="str">
        <f>IF(IFERROR(SEARCH(I$6,$D629),0)&gt;0,TRIM(VLOOKUP(I$6,'Lifeline-Capability XWalk'!$F$6:$G$38,2,FALSE)),"")</f>
        <v/>
      </c>
      <c r="J629" s="67" t="str">
        <f>IF(IFERROR(SEARCH(J$6,$D629),0)&gt;0,TRIM(VLOOKUP(J$6,'Lifeline-Capability XWalk'!$F$6:$G$38,2,FALSE)),"")</f>
        <v/>
      </c>
      <c r="K629" s="67" t="str">
        <f>IF(IFERROR(SEARCH(K$6,$D629),0)&gt;0,TRIM(VLOOKUP(K$6,'Lifeline-Capability XWalk'!$F$6:$G$38,2,FALSE)),"")</f>
        <v/>
      </c>
      <c r="L629" s="67" t="str">
        <f>IF(IFERROR(SEARCH(L$6,$D629),0)&gt;0,TRIM(VLOOKUP(L$6,'Lifeline-Capability XWalk'!$F$6:$G$38,2,FALSE)),"")</f>
        <v/>
      </c>
      <c r="M629" s="67" t="str">
        <f>IF(IFERROR(SEARCH(M$6,$D629),0)&gt;0,TRIM(VLOOKUP(M$6,'Lifeline-Capability XWalk'!$F$6:$G$38,2,FALSE)),"")</f>
        <v/>
      </c>
      <c r="N629" s="67" t="str">
        <f>IF(IFERROR(SEARCH(N$6,$D629),0)&gt;0,TRIM(VLOOKUP(N$6,'Lifeline-Capability XWalk'!$F$6:$G$38,2,FALSE)),"")</f>
        <v/>
      </c>
      <c r="O629" s="67" t="str">
        <f>IF(IFERROR(SEARCH(O$6,$D629),0)&gt;0,TRIM(VLOOKUP(O$6,'Lifeline-Capability XWalk'!$F$6:$G$38,2,FALSE)),"")</f>
        <v/>
      </c>
      <c r="P629" s="67" t="str">
        <f>IF(IFERROR(SEARCH(P$6,$D629),0)&gt;0,TRIM(VLOOKUP(P$6,'Lifeline-Capability XWalk'!$F$6:$G$38,2,FALSE)),"")</f>
        <v/>
      </c>
      <c r="Q629" s="67" t="str">
        <f>IF(IFERROR(SEARCH(Q$6,$D629),0)&gt;0,TRIM(VLOOKUP(Q$6,'Lifeline-Capability XWalk'!$F$6:$G$38,2,FALSE)),"")</f>
        <v/>
      </c>
      <c r="R629" s="67" t="str">
        <f>IF(IFERROR(SEARCH(R$6,$D629),0)&gt;0,TRIM(VLOOKUP(R$6,'Lifeline-Capability XWalk'!$F$6:$G$38,2,FALSE)),"")</f>
        <v/>
      </c>
      <c r="S629" s="67" t="str">
        <f>IF(IFERROR(SEARCH(S$6,$D629),0)&gt;0,TRIM(VLOOKUP(S$6,'Lifeline-Capability XWalk'!$F$6:$G$38,2,FALSE)),"")</f>
        <v/>
      </c>
      <c r="T629" s="67" t="str">
        <f>IF(IFERROR(SEARCH(T$6,$D629),0)&gt;0,TRIM(VLOOKUP(T$6,'Lifeline-Capability XWalk'!$F$6:$G$38,2,FALSE)),"")</f>
        <v/>
      </c>
      <c r="U629" s="67" t="str">
        <f>IF(IFERROR(SEARCH(U$6,$D629),0)&gt;0,TRIM(VLOOKUP(U$6,'Lifeline-Capability XWalk'!$F$6:$G$38,2,FALSE)),"")</f>
        <v/>
      </c>
      <c r="V629" s="67" t="str">
        <f>IF(IFERROR(SEARCH(V$6,$D629),0)&gt;0,TRIM(VLOOKUP(V$6,'Lifeline-Capability XWalk'!$F$6:$G$38,2,FALSE)),"")</f>
        <v/>
      </c>
      <c r="W629" s="67" t="str">
        <f>IF(IFERROR(SEARCH(W$6,$D629),0)&gt;0,TRIM(VLOOKUP(W$6,'Lifeline-Capability XWalk'!$F$6:$G$38,2,FALSE)),"")</f>
        <v/>
      </c>
      <c r="X629" s="67" t="str">
        <f>IF(IFERROR(SEARCH(X$6,$D629),0)&gt;0,TRIM(VLOOKUP(X$6,'Lifeline-Capability XWalk'!$F$6:$G$38,2,FALSE)),"")</f>
        <v/>
      </c>
      <c r="Y629" s="67" t="str">
        <f>IF(IFERROR(SEARCH(Y$6,$D629),0)&gt;0,TRIM(VLOOKUP(Y$6,'Lifeline-Capability XWalk'!$F$6:$G$38,2,FALSE)),"")</f>
        <v/>
      </c>
      <c r="Z629" s="67" t="str">
        <f>IF(IFERROR(SEARCH(Z$6,$D629),0)&gt;0,TRIM(VLOOKUP(Z$6,'Lifeline-Capability XWalk'!$F$6:$G$38,2,FALSE)),"")</f>
        <v/>
      </c>
      <c r="AA629" s="67" t="str">
        <f>IF(IFERROR(SEARCH(AA$6,$D629),0)&gt;0,TRIM(VLOOKUP(AA$6,'Lifeline-Capability XWalk'!$F$6:$G$38,2,FALSE)),"")</f>
        <v>Communications</v>
      </c>
      <c r="AB629" s="67" t="str">
        <f>IF(IFERROR(SEARCH(AB$6,$D629),0)&gt;0,TRIM(VLOOKUP(AB$6,'Lifeline-Capability XWalk'!$F$6:$G$38,2,FALSE)),"")</f>
        <v>Communications</v>
      </c>
      <c r="AC629" s="67" t="str">
        <f>IF(IFERROR(SEARCH(AC$6,$D629),0)&gt;0,TRIM(VLOOKUP(AC$6,'Lifeline-Capability XWalk'!$F$6:$G$38,2,FALSE)),"")</f>
        <v/>
      </c>
      <c r="AD629" s="67" t="str">
        <f>IF(IFERROR(SEARCH(AD$6,$D629),0)&gt;0,TRIM(VLOOKUP(AD$6,'Lifeline-Capability XWalk'!$F$6:$G$38,2,FALSE)),"")</f>
        <v/>
      </c>
      <c r="AE629" s="67" t="str">
        <f>IF(IFERROR(SEARCH(AE$6,$D629),0)&gt;0,TRIM(VLOOKUP(AE$6,'Lifeline-Capability XWalk'!$F$6:$G$38,2,FALSE)),"")</f>
        <v/>
      </c>
      <c r="AF629" s="67" t="str">
        <f>IF(IFERROR(SEARCH(AF$6,$D629),0)&gt;0,TRIM(VLOOKUP(AF$6,'Lifeline-Capability XWalk'!$F$6:$G$38,2,FALSE)),"")</f>
        <v>Communications</v>
      </c>
      <c r="AG629" s="67" t="str">
        <f>IF(IFERROR(SEARCH(AG$6,$D629),0)&gt;0,TRIM(VLOOKUP(AG$6,'Lifeline-Capability XWalk'!$F$6:$G$38,2,FALSE)),"")</f>
        <v/>
      </c>
      <c r="AH629" s="67" t="str">
        <f>IF(IFERROR(SEARCH(AH$6,$D629),0)&gt;0,TRIM(VLOOKUP(AH$6,'Lifeline-Capability XWalk'!$F$6:$G$38,2,FALSE)),"")</f>
        <v/>
      </c>
      <c r="AI629" s="67" t="str">
        <f>IF(IFERROR(SEARCH(AI$6,$D629),0)&gt;0,TRIM(VLOOKUP(AI$6,'Lifeline-Capability XWalk'!$F$6:$G$38,2,FALSE)),"")</f>
        <v/>
      </c>
      <c r="AJ629" s="67" t="str">
        <f>IF(IFERROR(SEARCH(AJ$6,$D629),0)&gt;0,TRIM(VLOOKUP(AJ$6,'Lifeline-Capability XWalk'!$F$6:$G$38,2,FALSE)),"")</f>
        <v/>
      </c>
      <c r="AK629" s="67" t="str">
        <f>IF(IFERROR(SEARCH(AK$6,$D629),0)&gt;0,TRIM(VLOOKUP(AK$6,'Lifeline-Capability XWalk'!$F$6:$G$38,2,FALSE)),"")</f>
        <v/>
      </c>
      <c r="AL629" s="68" t="str">
        <f>IF(IFERROR(SEARCH(AL$6,$D629),0)&gt;0,TRIM(VLOOKUP(AL$6,'Lifeline-Capability XWalk'!$F$6:$G$38,2,FALSE)),"")</f>
        <v/>
      </c>
      <c r="AM629" s="24" t="str">
        <f t="shared" si="38"/>
        <v/>
      </c>
      <c r="AN629" s="24" t="str">
        <f t="shared" si="37"/>
        <v/>
      </c>
      <c r="AO629" s="24" t="str">
        <f t="shared" si="37"/>
        <v/>
      </c>
      <c r="AP629" s="24" t="str">
        <f t="shared" si="37"/>
        <v/>
      </c>
      <c r="AQ629" s="24" t="str">
        <f t="shared" si="37"/>
        <v>Communications</v>
      </c>
      <c r="AR629" s="24" t="str">
        <f t="shared" si="37"/>
        <v/>
      </c>
      <c r="AS629" s="24" t="str">
        <f t="shared" si="37"/>
        <v/>
      </c>
      <c r="AT629" s="24" t="str">
        <f t="shared" si="37"/>
        <v/>
      </c>
      <c r="AU629" s="24" t="str">
        <f t="shared" si="37"/>
        <v/>
      </c>
    </row>
    <row r="630" spans="1:47" ht="32.1" customHeight="1" x14ac:dyDescent="0.2">
      <c r="A630" s="141" t="s">
        <v>1112</v>
      </c>
      <c r="B630" s="63" t="s">
        <v>1117</v>
      </c>
      <c r="C630" s="142" t="s">
        <v>1082</v>
      </c>
      <c r="D630" s="63" t="s">
        <v>1611</v>
      </c>
      <c r="E630" s="64" t="str">
        <f t="shared" si="36"/>
        <v>Communications</v>
      </c>
      <c r="F630" s="72" t="s">
        <v>734</v>
      </c>
      <c r="G630" s="66" t="str">
        <f>IF(IFERROR(SEARCH(G$6,$D630),0)&gt;0,TRIM(VLOOKUP(G$6,'Lifeline-Capability XWalk'!$F$6:$G$38,2,FALSE)),"")</f>
        <v/>
      </c>
      <c r="H630" s="67" t="str">
        <f>IF(IFERROR(SEARCH(H$6,$D630),0)&gt;0,TRIM(VLOOKUP(H$6,'Lifeline-Capability XWalk'!$F$6:$G$38,2,FALSE)),"")</f>
        <v/>
      </c>
      <c r="I630" s="67" t="str">
        <f>IF(IFERROR(SEARCH(I$6,$D630),0)&gt;0,TRIM(VLOOKUP(I$6,'Lifeline-Capability XWalk'!$F$6:$G$38,2,FALSE)),"")</f>
        <v/>
      </c>
      <c r="J630" s="67" t="str">
        <f>IF(IFERROR(SEARCH(J$6,$D630),0)&gt;0,TRIM(VLOOKUP(J$6,'Lifeline-Capability XWalk'!$F$6:$G$38,2,FALSE)),"")</f>
        <v/>
      </c>
      <c r="K630" s="67" t="str">
        <f>IF(IFERROR(SEARCH(K$6,$D630),0)&gt;0,TRIM(VLOOKUP(K$6,'Lifeline-Capability XWalk'!$F$6:$G$38,2,FALSE)),"")</f>
        <v/>
      </c>
      <c r="L630" s="67" t="str">
        <f>IF(IFERROR(SEARCH(L$6,$D630),0)&gt;0,TRIM(VLOOKUP(L$6,'Lifeline-Capability XWalk'!$F$6:$G$38,2,FALSE)),"")</f>
        <v/>
      </c>
      <c r="M630" s="67" t="str">
        <f>IF(IFERROR(SEARCH(M$6,$D630),0)&gt;0,TRIM(VLOOKUP(M$6,'Lifeline-Capability XWalk'!$F$6:$G$38,2,FALSE)),"")</f>
        <v/>
      </c>
      <c r="N630" s="67" t="str">
        <f>IF(IFERROR(SEARCH(N$6,$D630),0)&gt;0,TRIM(VLOOKUP(N$6,'Lifeline-Capability XWalk'!$F$6:$G$38,2,FALSE)),"")</f>
        <v/>
      </c>
      <c r="O630" s="67" t="str">
        <f>IF(IFERROR(SEARCH(O$6,$D630),0)&gt;0,TRIM(VLOOKUP(O$6,'Lifeline-Capability XWalk'!$F$6:$G$38,2,FALSE)),"")</f>
        <v/>
      </c>
      <c r="P630" s="67" t="str">
        <f>IF(IFERROR(SEARCH(P$6,$D630),0)&gt;0,TRIM(VLOOKUP(P$6,'Lifeline-Capability XWalk'!$F$6:$G$38,2,FALSE)),"")</f>
        <v/>
      </c>
      <c r="Q630" s="67" t="str">
        <f>IF(IFERROR(SEARCH(Q$6,$D630),0)&gt;0,TRIM(VLOOKUP(Q$6,'Lifeline-Capability XWalk'!$F$6:$G$38,2,FALSE)),"")</f>
        <v/>
      </c>
      <c r="R630" s="67" t="str">
        <f>IF(IFERROR(SEARCH(R$6,$D630),0)&gt;0,TRIM(VLOOKUP(R$6,'Lifeline-Capability XWalk'!$F$6:$G$38,2,FALSE)),"")</f>
        <v/>
      </c>
      <c r="S630" s="67" t="str">
        <f>IF(IFERROR(SEARCH(S$6,$D630),0)&gt;0,TRIM(VLOOKUP(S$6,'Lifeline-Capability XWalk'!$F$6:$G$38,2,FALSE)),"")</f>
        <v/>
      </c>
      <c r="T630" s="67" t="str">
        <f>IF(IFERROR(SEARCH(T$6,$D630),0)&gt;0,TRIM(VLOOKUP(T$6,'Lifeline-Capability XWalk'!$F$6:$G$38,2,FALSE)),"")</f>
        <v/>
      </c>
      <c r="U630" s="67" t="str">
        <f>IF(IFERROR(SEARCH(U$6,$D630),0)&gt;0,TRIM(VLOOKUP(U$6,'Lifeline-Capability XWalk'!$F$6:$G$38,2,FALSE)),"")</f>
        <v/>
      </c>
      <c r="V630" s="67" t="str">
        <f>IF(IFERROR(SEARCH(V$6,$D630),0)&gt;0,TRIM(VLOOKUP(V$6,'Lifeline-Capability XWalk'!$F$6:$G$38,2,FALSE)),"")</f>
        <v/>
      </c>
      <c r="W630" s="67" t="str">
        <f>IF(IFERROR(SEARCH(W$6,$D630),0)&gt;0,TRIM(VLOOKUP(W$6,'Lifeline-Capability XWalk'!$F$6:$G$38,2,FALSE)),"")</f>
        <v/>
      </c>
      <c r="X630" s="67" t="str">
        <f>IF(IFERROR(SEARCH(X$6,$D630),0)&gt;0,TRIM(VLOOKUP(X$6,'Lifeline-Capability XWalk'!$F$6:$G$38,2,FALSE)),"")</f>
        <v/>
      </c>
      <c r="Y630" s="67" t="str">
        <f>IF(IFERROR(SEARCH(Y$6,$D630),0)&gt;0,TRIM(VLOOKUP(Y$6,'Lifeline-Capability XWalk'!$F$6:$G$38,2,FALSE)),"")</f>
        <v/>
      </c>
      <c r="Z630" s="67" t="str">
        <f>IF(IFERROR(SEARCH(Z$6,$D630),0)&gt;0,TRIM(VLOOKUP(Z$6,'Lifeline-Capability XWalk'!$F$6:$G$38,2,FALSE)),"")</f>
        <v/>
      </c>
      <c r="AA630" s="67" t="str">
        <f>IF(IFERROR(SEARCH(AA$6,$D630),0)&gt;0,TRIM(VLOOKUP(AA$6,'Lifeline-Capability XWalk'!$F$6:$G$38,2,FALSE)),"")</f>
        <v>Communications</v>
      </c>
      <c r="AB630" s="67" t="str">
        <f>IF(IFERROR(SEARCH(AB$6,$D630),0)&gt;0,TRIM(VLOOKUP(AB$6,'Lifeline-Capability XWalk'!$F$6:$G$38,2,FALSE)),"")</f>
        <v>Communications</v>
      </c>
      <c r="AC630" s="67" t="str">
        <f>IF(IFERROR(SEARCH(AC$6,$D630),0)&gt;0,TRIM(VLOOKUP(AC$6,'Lifeline-Capability XWalk'!$F$6:$G$38,2,FALSE)),"")</f>
        <v/>
      </c>
      <c r="AD630" s="67" t="str">
        <f>IF(IFERROR(SEARCH(AD$6,$D630),0)&gt;0,TRIM(VLOOKUP(AD$6,'Lifeline-Capability XWalk'!$F$6:$G$38,2,FALSE)),"")</f>
        <v/>
      </c>
      <c r="AE630" s="67" t="str">
        <f>IF(IFERROR(SEARCH(AE$6,$D630),0)&gt;0,TRIM(VLOOKUP(AE$6,'Lifeline-Capability XWalk'!$F$6:$G$38,2,FALSE)),"")</f>
        <v/>
      </c>
      <c r="AF630" s="67" t="str">
        <f>IF(IFERROR(SEARCH(AF$6,$D630),0)&gt;0,TRIM(VLOOKUP(AF$6,'Lifeline-Capability XWalk'!$F$6:$G$38,2,FALSE)),"")</f>
        <v>Communications</v>
      </c>
      <c r="AG630" s="67" t="str">
        <f>IF(IFERROR(SEARCH(AG$6,$D630),0)&gt;0,TRIM(VLOOKUP(AG$6,'Lifeline-Capability XWalk'!$F$6:$G$38,2,FALSE)),"")</f>
        <v/>
      </c>
      <c r="AH630" s="67" t="str">
        <f>IF(IFERROR(SEARCH(AH$6,$D630),0)&gt;0,TRIM(VLOOKUP(AH$6,'Lifeline-Capability XWalk'!$F$6:$G$38,2,FALSE)),"")</f>
        <v/>
      </c>
      <c r="AI630" s="67" t="str">
        <f>IF(IFERROR(SEARCH(AI$6,$D630),0)&gt;0,TRIM(VLOOKUP(AI$6,'Lifeline-Capability XWalk'!$F$6:$G$38,2,FALSE)),"")</f>
        <v/>
      </c>
      <c r="AJ630" s="67" t="str">
        <f>IF(IFERROR(SEARCH(AJ$6,$D630),0)&gt;0,TRIM(VLOOKUP(AJ$6,'Lifeline-Capability XWalk'!$F$6:$G$38,2,FALSE)),"")</f>
        <v/>
      </c>
      <c r="AK630" s="67" t="str">
        <f>IF(IFERROR(SEARCH(AK$6,$D630),0)&gt;0,TRIM(VLOOKUP(AK$6,'Lifeline-Capability XWalk'!$F$6:$G$38,2,FALSE)),"")</f>
        <v/>
      </c>
      <c r="AL630" s="68" t="str">
        <f>IF(IFERROR(SEARCH(AL$6,$D630),0)&gt;0,TRIM(VLOOKUP(AL$6,'Lifeline-Capability XWalk'!$F$6:$G$38,2,FALSE)),"")</f>
        <v/>
      </c>
      <c r="AM630" s="24" t="str">
        <f t="shared" si="38"/>
        <v/>
      </c>
      <c r="AN630" s="24" t="str">
        <f t="shared" si="37"/>
        <v/>
      </c>
      <c r="AO630" s="24" t="str">
        <f t="shared" si="37"/>
        <v/>
      </c>
      <c r="AP630" s="24" t="str">
        <f t="shared" si="37"/>
        <v/>
      </c>
      <c r="AQ630" s="24" t="str">
        <f t="shared" si="37"/>
        <v>Communications</v>
      </c>
      <c r="AR630" s="24" t="str">
        <f t="shared" si="37"/>
        <v/>
      </c>
      <c r="AS630" s="24" t="str">
        <f t="shared" si="37"/>
        <v/>
      </c>
      <c r="AT630" s="24" t="str">
        <f t="shared" si="37"/>
        <v/>
      </c>
      <c r="AU630" s="24" t="str">
        <f t="shared" si="37"/>
        <v/>
      </c>
    </row>
    <row r="631" spans="1:47" ht="32.1" customHeight="1" x14ac:dyDescent="0.2">
      <c r="A631" s="141" t="s">
        <v>1114</v>
      </c>
      <c r="B631" s="63" t="s">
        <v>1</v>
      </c>
      <c r="C631" s="142" t="s">
        <v>1082</v>
      </c>
      <c r="D631" s="63" t="s">
        <v>1270</v>
      </c>
      <c r="E631" s="64" t="str">
        <f t="shared" si="36"/>
        <v>Communications</v>
      </c>
      <c r="F631" s="65" t="s">
        <v>706</v>
      </c>
      <c r="G631" s="66" t="str">
        <f>IF(IFERROR(SEARCH(G$6,$D631),0)&gt;0,TRIM(VLOOKUP(G$6,'Lifeline-Capability XWalk'!$F$6:$G$38,2,FALSE)),"")</f>
        <v/>
      </c>
      <c r="H631" s="67" t="str">
        <f>IF(IFERROR(SEARCH(H$6,$D631),0)&gt;0,TRIM(VLOOKUP(H$6,'Lifeline-Capability XWalk'!$F$6:$G$38,2,FALSE)),"")</f>
        <v/>
      </c>
      <c r="I631" s="67" t="str">
        <f>IF(IFERROR(SEARCH(I$6,$D631),0)&gt;0,TRIM(VLOOKUP(I$6,'Lifeline-Capability XWalk'!$F$6:$G$38,2,FALSE)),"")</f>
        <v/>
      </c>
      <c r="J631" s="67" t="str">
        <f>IF(IFERROR(SEARCH(J$6,$D631),0)&gt;0,TRIM(VLOOKUP(J$6,'Lifeline-Capability XWalk'!$F$6:$G$38,2,FALSE)),"")</f>
        <v/>
      </c>
      <c r="K631" s="67" t="str">
        <f>IF(IFERROR(SEARCH(K$6,$D631),0)&gt;0,TRIM(VLOOKUP(K$6,'Lifeline-Capability XWalk'!$F$6:$G$38,2,FALSE)),"")</f>
        <v/>
      </c>
      <c r="L631" s="67" t="str">
        <f>IF(IFERROR(SEARCH(L$6,$D631),0)&gt;0,TRIM(VLOOKUP(L$6,'Lifeline-Capability XWalk'!$F$6:$G$38,2,FALSE)),"")</f>
        <v/>
      </c>
      <c r="M631" s="67" t="str">
        <f>IF(IFERROR(SEARCH(M$6,$D631),0)&gt;0,TRIM(VLOOKUP(M$6,'Lifeline-Capability XWalk'!$F$6:$G$38,2,FALSE)),"")</f>
        <v/>
      </c>
      <c r="N631" s="67" t="str">
        <f>IF(IFERROR(SEARCH(N$6,$D631),0)&gt;0,TRIM(VLOOKUP(N$6,'Lifeline-Capability XWalk'!$F$6:$G$38,2,FALSE)),"")</f>
        <v/>
      </c>
      <c r="O631" s="67" t="str">
        <f>IF(IFERROR(SEARCH(O$6,$D631),0)&gt;0,TRIM(VLOOKUP(O$6,'Lifeline-Capability XWalk'!$F$6:$G$38,2,FALSE)),"")</f>
        <v/>
      </c>
      <c r="P631" s="67" t="str">
        <f>IF(IFERROR(SEARCH(P$6,$D631),0)&gt;0,TRIM(VLOOKUP(P$6,'Lifeline-Capability XWalk'!$F$6:$G$38,2,FALSE)),"")</f>
        <v/>
      </c>
      <c r="Q631" s="67" t="str">
        <f>IF(IFERROR(SEARCH(Q$6,$D631),0)&gt;0,TRIM(VLOOKUP(Q$6,'Lifeline-Capability XWalk'!$F$6:$G$38,2,FALSE)),"")</f>
        <v/>
      </c>
      <c r="R631" s="67" t="str">
        <f>IF(IFERROR(SEARCH(R$6,$D631),0)&gt;0,TRIM(VLOOKUP(R$6,'Lifeline-Capability XWalk'!$F$6:$G$38,2,FALSE)),"")</f>
        <v/>
      </c>
      <c r="S631" s="67" t="str">
        <f>IF(IFERROR(SEARCH(S$6,$D631),0)&gt;0,TRIM(VLOOKUP(S$6,'Lifeline-Capability XWalk'!$F$6:$G$38,2,FALSE)),"")</f>
        <v/>
      </c>
      <c r="T631" s="67" t="str">
        <f>IF(IFERROR(SEARCH(T$6,$D631),0)&gt;0,TRIM(VLOOKUP(T$6,'Lifeline-Capability XWalk'!$F$6:$G$38,2,FALSE)),"")</f>
        <v/>
      </c>
      <c r="U631" s="67" t="str">
        <f>IF(IFERROR(SEARCH(U$6,$D631),0)&gt;0,TRIM(VLOOKUP(U$6,'Lifeline-Capability XWalk'!$F$6:$G$38,2,FALSE)),"")</f>
        <v/>
      </c>
      <c r="V631" s="67" t="str">
        <f>IF(IFERROR(SEARCH(V$6,$D631),0)&gt;0,TRIM(VLOOKUP(V$6,'Lifeline-Capability XWalk'!$F$6:$G$38,2,FALSE)),"")</f>
        <v/>
      </c>
      <c r="W631" s="67" t="str">
        <f>IF(IFERROR(SEARCH(W$6,$D631),0)&gt;0,TRIM(VLOOKUP(W$6,'Lifeline-Capability XWalk'!$F$6:$G$38,2,FALSE)),"")</f>
        <v/>
      </c>
      <c r="X631" s="67" t="str">
        <f>IF(IFERROR(SEARCH(X$6,$D631),0)&gt;0,TRIM(VLOOKUP(X$6,'Lifeline-Capability XWalk'!$F$6:$G$38,2,FALSE)),"")</f>
        <v/>
      </c>
      <c r="Y631" s="67" t="str">
        <f>IF(IFERROR(SEARCH(Y$6,$D631),0)&gt;0,TRIM(VLOOKUP(Y$6,'Lifeline-Capability XWalk'!$F$6:$G$38,2,FALSE)),"")</f>
        <v/>
      </c>
      <c r="Z631" s="67" t="str">
        <f>IF(IFERROR(SEARCH(Z$6,$D631),0)&gt;0,TRIM(VLOOKUP(Z$6,'Lifeline-Capability XWalk'!$F$6:$G$38,2,FALSE)),"")</f>
        <v/>
      </c>
      <c r="AA631" s="67" t="str">
        <f>IF(IFERROR(SEARCH(AA$6,$D631),0)&gt;0,TRIM(VLOOKUP(AA$6,'Lifeline-Capability XWalk'!$F$6:$G$38,2,FALSE)),"")</f>
        <v/>
      </c>
      <c r="AB631" s="67" t="str">
        <f>IF(IFERROR(SEARCH(AB$6,$D631),0)&gt;0,TRIM(VLOOKUP(AB$6,'Lifeline-Capability XWalk'!$F$6:$G$38,2,FALSE)),"")</f>
        <v>Communications</v>
      </c>
      <c r="AC631" s="67" t="str">
        <f>IF(IFERROR(SEARCH(AC$6,$D631),0)&gt;0,TRIM(VLOOKUP(AC$6,'Lifeline-Capability XWalk'!$F$6:$G$38,2,FALSE)),"")</f>
        <v/>
      </c>
      <c r="AD631" s="67" t="str">
        <f>IF(IFERROR(SEARCH(AD$6,$D631),0)&gt;0,TRIM(VLOOKUP(AD$6,'Lifeline-Capability XWalk'!$F$6:$G$38,2,FALSE)),"")</f>
        <v/>
      </c>
      <c r="AE631" s="67" t="str">
        <f>IF(IFERROR(SEARCH(AE$6,$D631),0)&gt;0,TRIM(VLOOKUP(AE$6,'Lifeline-Capability XWalk'!$F$6:$G$38,2,FALSE)),"")</f>
        <v/>
      </c>
      <c r="AF631" s="67" t="str">
        <f>IF(IFERROR(SEARCH(AF$6,$D631),0)&gt;0,TRIM(VLOOKUP(AF$6,'Lifeline-Capability XWalk'!$F$6:$G$38,2,FALSE)),"")</f>
        <v>Communications</v>
      </c>
      <c r="AG631" s="67" t="str">
        <f>IF(IFERROR(SEARCH(AG$6,$D631),0)&gt;0,TRIM(VLOOKUP(AG$6,'Lifeline-Capability XWalk'!$F$6:$G$38,2,FALSE)),"")</f>
        <v/>
      </c>
      <c r="AH631" s="67" t="str">
        <f>IF(IFERROR(SEARCH(AH$6,$D631),0)&gt;0,TRIM(VLOOKUP(AH$6,'Lifeline-Capability XWalk'!$F$6:$G$38,2,FALSE)),"")</f>
        <v/>
      </c>
      <c r="AI631" s="67" t="str">
        <f>IF(IFERROR(SEARCH(AI$6,$D631),0)&gt;0,TRIM(VLOOKUP(AI$6,'Lifeline-Capability XWalk'!$F$6:$G$38,2,FALSE)),"")</f>
        <v/>
      </c>
      <c r="AJ631" s="67" t="str">
        <f>IF(IFERROR(SEARCH(AJ$6,$D631),0)&gt;0,TRIM(VLOOKUP(AJ$6,'Lifeline-Capability XWalk'!$F$6:$G$38,2,FALSE)),"")</f>
        <v/>
      </c>
      <c r="AK631" s="67" t="str">
        <f>IF(IFERROR(SEARCH(AK$6,$D631),0)&gt;0,TRIM(VLOOKUP(AK$6,'Lifeline-Capability XWalk'!$F$6:$G$38,2,FALSE)),"")</f>
        <v/>
      </c>
      <c r="AL631" s="68" t="str">
        <f>IF(IFERROR(SEARCH(AL$6,$D631),0)&gt;0,TRIM(VLOOKUP(AL$6,'Lifeline-Capability XWalk'!$F$6:$G$38,2,FALSE)),"")</f>
        <v/>
      </c>
      <c r="AM631" s="24" t="str">
        <f t="shared" si="38"/>
        <v/>
      </c>
      <c r="AN631" s="24" t="str">
        <f t="shared" si="37"/>
        <v/>
      </c>
      <c r="AO631" s="24" t="str">
        <f t="shared" si="37"/>
        <v/>
      </c>
      <c r="AP631" s="24" t="str">
        <f t="shared" si="37"/>
        <v/>
      </c>
      <c r="AQ631" s="24" t="str">
        <f t="shared" si="37"/>
        <v>Communications</v>
      </c>
      <c r="AR631" s="24" t="str">
        <f t="shared" si="37"/>
        <v/>
      </c>
      <c r="AS631" s="24" t="str">
        <f t="shared" si="37"/>
        <v/>
      </c>
      <c r="AT631" s="24" t="str">
        <f t="shared" si="37"/>
        <v/>
      </c>
      <c r="AU631" s="24" t="str">
        <f t="shared" si="37"/>
        <v/>
      </c>
    </row>
    <row r="632" spans="1:47" ht="32.1" customHeight="1" x14ac:dyDescent="0.2">
      <c r="A632" s="141" t="s">
        <v>1112</v>
      </c>
      <c r="B632" s="63" t="s">
        <v>1117</v>
      </c>
      <c r="C632" s="142" t="s">
        <v>1082</v>
      </c>
      <c r="D632" s="63" t="s">
        <v>1271</v>
      </c>
      <c r="E632" s="64" t="str">
        <f t="shared" si="36"/>
        <v>Safety and Security; Food, Water, Shelter; Health and Medical; Energy; Communications; Hazardous Materials; Transportation; Water Systems;</v>
      </c>
      <c r="F632" s="65" t="s">
        <v>1093</v>
      </c>
      <c r="G632" s="66" t="str">
        <f>IF(IFERROR(SEARCH(G$6,$D632),0)&gt;0,TRIM(VLOOKUP(G$6,'Lifeline-Capability XWalk'!$F$6:$G$38,2,FALSE)),"")</f>
        <v/>
      </c>
      <c r="H632" s="67" t="str">
        <f>IF(IFERROR(SEARCH(H$6,$D632),0)&gt;0,TRIM(VLOOKUP(H$6,'Lifeline-Capability XWalk'!$F$6:$G$38,2,FALSE)),"")</f>
        <v/>
      </c>
      <c r="I632" s="67" t="str">
        <f>IF(IFERROR(SEARCH(I$6,$D632),0)&gt;0,TRIM(VLOOKUP(I$6,'Lifeline-Capability XWalk'!$F$6:$G$38,2,FALSE)),"")</f>
        <v/>
      </c>
      <c r="J632" s="67" t="str">
        <f>IF(IFERROR(SEARCH(J$6,$D632),0)&gt;0,TRIM(VLOOKUP(J$6,'Lifeline-Capability XWalk'!$F$6:$G$38,2,FALSE)),"")</f>
        <v/>
      </c>
      <c r="K632" s="67" t="str">
        <f>IF(IFERROR(SEARCH(K$6,$D632),0)&gt;0,TRIM(VLOOKUP(K$6,'Lifeline-Capability XWalk'!$F$6:$G$38,2,FALSE)),"")</f>
        <v/>
      </c>
      <c r="L632" s="67" t="str">
        <f>IF(IFERROR(SEARCH(L$6,$D632),0)&gt;0,TRIM(VLOOKUP(L$6,'Lifeline-Capability XWalk'!$F$6:$G$38,2,FALSE)),"")</f>
        <v/>
      </c>
      <c r="M632" s="67" t="str">
        <f>IF(IFERROR(SEARCH(M$6,$D632),0)&gt;0,TRIM(VLOOKUP(M$6,'Lifeline-Capability XWalk'!$F$6:$G$38,2,FALSE)),"")</f>
        <v/>
      </c>
      <c r="N632" s="67" t="str">
        <f>IF(IFERROR(SEARCH(N$6,$D632),0)&gt;0,TRIM(VLOOKUP(N$6,'Lifeline-Capability XWalk'!$F$6:$G$38,2,FALSE)),"")</f>
        <v/>
      </c>
      <c r="O632" s="67" t="str">
        <f>IF(IFERROR(SEARCH(O$6,$D632),0)&gt;0,TRIM(VLOOKUP(O$6,'Lifeline-Capability XWalk'!$F$6:$G$38,2,FALSE)),"")</f>
        <v/>
      </c>
      <c r="P632" s="67" t="str">
        <f>IF(IFERROR(SEARCH(P$6,$D632),0)&gt;0,TRIM(VLOOKUP(P$6,'Lifeline-Capability XWalk'!$F$6:$G$38,2,FALSE)),"")</f>
        <v/>
      </c>
      <c r="Q632" s="67" t="str">
        <f>IF(IFERROR(SEARCH(Q$6,$D632),0)&gt;0,TRIM(VLOOKUP(Q$6,'Lifeline-Capability XWalk'!$F$6:$G$38,2,FALSE)),"")</f>
        <v/>
      </c>
      <c r="R632" s="67" t="str">
        <f>IF(IFERROR(SEARCH(R$6,$D632),0)&gt;0,TRIM(VLOOKUP(R$6,'Lifeline-Capability XWalk'!$F$6:$G$38,2,FALSE)),"")</f>
        <v/>
      </c>
      <c r="S632" s="67" t="str">
        <f>IF(IFERROR(SEARCH(S$6,$D632),0)&gt;0,TRIM(VLOOKUP(S$6,'Lifeline-Capability XWalk'!$F$6:$G$38,2,FALSE)),"")</f>
        <v/>
      </c>
      <c r="T632" s="67" t="str">
        <f>IF(IFERROR(SEARCH(T$6,$D632),0)&gt;0,TRIM(VLOOKUP(T$6,'Lifeline-Capability XWalk'!$F$6:$G$38,2,FALSE)),"")</f>
        <v/>
      </c>
      <c r="U632" s="67" t="str">
        <f>IF(IFERROR(SEARCH(U$6,$D632),0)&gt;0,TRIM(VLOOKUP(U$6,'Lifeline-Capability XWalk'!$F$6:$G$38,2,FALSE)),"")</f>
        <v/>
      </c>
      <c r="V632" s="67" t="str">
        <f>IF(IFERROR(SEARCH(V$6,$D632),0)&gt;0,TRIM(VLOOKUP(V$6,'Lifeline-Capability XWalk'!$F$6:$G$38,2,FALSE)),"")</f>
        <v/>
      </c>
      <c r="W632" s="67" t="str">
        <f>IF(IFERROR(SEARCH(W$6,$D632),0)&gt;0,TRIM(VLOOKUP(W$6,'Lifeline-Capability XWalk'!$F$6:$G$38,2,FALSE)),"")</f>
        <v/>
      </c>
      <c r="X632" s="67" t="str">
        <f>IF(IFERROR(SEARCH(X$6,$D632),0)&gt;0,TRIM(VLOOKUP(X$6,'Lifeline-Capability XWalk'!$F$6:$G$38,2,FALSE)),"")</f>
        <v/>
      </c>
      <c r="Y632" s="67" t="str">
        <f>IF(IFERROR(SEARCH(Y$6,$D632),0)&gt;0,TRIM(VLOOKUP(Y$6,'Lifeline-Capability XWalk'!$F$6:$G$38,2,FALSE)),"")</f>
        <v/>
      </c>
      <c r="Z632" s="67" t="str">
        <f>IF(IFERROR(SEARCH(Z$6,$D632),0)&gt;0,TRIM(VLOOKUP(Z$6,'Lifeline-Capability XWalk'!$F$6:$G$38,2,FALSE)),"")</f>
        <v/>
      </c>
      <c r="AA632" s="67" t="str">
        <f>IF(IFERROR(SEARCH(AA$6,$D632),0)&gt;0,TRIM(VLOOKUP(AA$6,'Lifeline-Capability XWalk'!$F$6:$G$38,2,FALSE)),"")</f>
        <v/>
      </c>
      <c r="AB632" s="67" t="str">
        <f>IF(IFERROR(SEARCH(AB$6,$D632),0)&gt;0,TRIM(VLOOKUP(AB$6,'Lifeline-Capability XWalk'!$F$6:$G$38,2,FALSE)),"")</f>
        <v/>
      </c>
      <c r="AC632" s="67" t="str">
        <f>IF(IFERROR(SEARCH(AC$6,$D632),0)&gt;0,TRIM(VLOOKUP(AC$6,'Lifeline-Capability XWalk'!$F$6:$G$38,2,FALSE)),"")</f>
        <v/>
      </c>
      <c r="AD632" s="67" t="str">
        <f>IF(IFERROR(SEARCH(AD$6,$D632),0)&gt;0,TRIM(VLOOKUP(AD$6,'Lifeline-Capability XWalk'!$F$6:$G$38,2,FALSE)),"")</f>
        <v>Safety and Security; Food, Water, Shelter; Health and Medical; Energy; Communications; Hazardous Materials; Transportation; Water Systems;</v>
      </c>
      <c r="AE632" s="67" t="str">
        <f>IF(IFERROR(SEARCH(AE$6,$D632),0)&gt;0,TRIM(VLOOKUP(AE$6,'Lifeline-Capability XWalk'!$F$6:$G$38,2,FALSE)),"")</f>
        <v/>
      </c>
      <c r="AF632" s="67" t="str">
        <f>IF(IFERROR(SEARCH(AF$6,$D632),0)&gt;0,TRIM(VLOOKUP(AF$6,'Lifeline-Capability XWalk'!$F$6:$G$38,2,FALSE)),"")</f>
        <v>Communications</v>
      </c>
      <c r="AG632" s="67" t="str">
        <f>IF(IFERROR(SEARCH(AG$6,$D632),0)&gt;0,TRIM(VLOOKUP(AG$6,'Lifeline-Capability XWalk'!$F$6:$G$38,2,FALSE)),"")</f>
        <v/>
      </c>
      <c r="AH632" s="67" t="str">
        <f>IF(IFERROR(SEARCH(AH$6,$D632),0)&gt;0,TRIM(VLOOKUP(AH$6,'Lifeline-Capability XWalk'!$F$6:$G$38,2,FALSE)),"")</f>
        <v/>
      </c>
      <c r="AI632" s="67" t="str">
        <f>IF(IFERROR(SEARCH(AI$6,$D632),0)&gt;0,TRIM(VLOOKUP(AI$6,'Lifeline-Capability XWalk'!$F$6:$G$38,2,FALSE)),"")</f>
        <v/>
      </c>
      <c r="AJ632" s="67" t="str">
        <f>IF(IFERROR(SEARCH(AJ$6,$D632),0)&gt;0,TRIM(VLOOKUP(AJ$6,'Lifeline-Capability XWalk'!$F$6:$G$38,2,FALSE)),"")</f>
        <v/>
      </c>
      <c r="AK632" s="67" t="str">
        <f>IF(IFERROR(SEARCH(AK$6,$D632),0)&gt;0,TRIM(VLOOKUP(AK$6,'Lifeline-Capability XWalk'!$F$6:$G$38,2,FALSE)),"")</f>
        <v/>
      </c>
      <c r="AL632" s="68" t="str">
        <f>IF(IFERROR(SEARCH(AL$6,$D632),0)&gt;0,TRIM(VLOOKUP(AL$6,'Lifeline-Capability XWalk'!$F$6:$G$38,2,FALSE)),"")</f>
        <v/>
      </c>
      <c r="AM632" s="24" t="str">
        <f t="shared" si="38"/>
        <v/>
      </c>
      <c r="AN632" s="24" t="str">
        <f t="shared" si="37"/>
        <v/>
      </c>
      <c r="AO632" s="24" t="str">
        <f t="shared" si="37"/>
        <v/>
      </c>
      <c r="AP632" s="24" t="str">
        <f t="shared" si="37"/>
        <v/>
      </c>
      <c r="AQ632" s="24" t="str">
        <f t="shared" si="37"/>
        <v>Communications</v>
      </c>
      <c r="AR632" s="24" t="str">
        <f t="shared" si="37"/>
        <v/>
      </c>
      <c r="AS632" s="24" t="str">
        <f t="shared" si="37"/>
        <v/>
      </c>
      <c r="AT632" s="24" t="str">
        <f t="shared" si="37"/>
        <v/>
      </c>
      <c r="AU632" s="24" t="str">
        <f t="shared" si="37"/>
        <v>Safety and Security; Food, Water, Shelter; Health and Medical; Energy; Communications; Hazardous Materials; Transportation; Water Systems;</v>
      </c>
    </row>
    <row r="633" spans="1:47" ht="32.1" customHeight="1" x14ac:dyDescent="0.2">
      <c r="A633" s="141" t="s">
        <v>1114</v>
      </c>
      <c r="B633" s="63" t="s">
        <v>1118</v>
      </c>
      <c r="C633" s="142" t="s">
        <v>1082</v>
      </c>
      <c r="D633" s="63" t="s">
        <v>1296</v>
      </c>
      <c r="E633" s="64" t="str">
        <f t="shared" si="36"/>
        <v>Health and Medical, Communications</v>
      </c>
      <c r="F633" s="65" t="s">
        <v>561</v>
      </c>
      <c r="G633" s="66" t="str">
        <f>IF(IFERROR(SEARCH(G$6,$D633),0)&gt;0,TRIM(VLOOKUP(G$6,'Lifeline-Capability XWalk'!$F$6:$G$38,2,FALSE)),"")</f>
        <v/>
      </c>
      <c r="H633" s="67" t="str">
        <f>IF(IFERROR(SEARCH(H$6,$D633),0)&gt;0,TRIM(VLOOKUP(H$6,'Lifeline-Capability XWalk'!$F$6:$G$38,2,FALSE)),"")</f>
        <v/>
      </c>
      <c r="I633" s="67" t="str">
        <f>IF(IFERROR(SEARCH(I$6,$D633),0)&gt;0,TRIM(VLOOKUP(I$6,'Lifeline-Capability XWalk'!$F$6:$G$38,2,FALSE)),"")</f>
        <v/>
      </c>
      <c r="J633" s="67" t="str">
        <f>IF(IFERROR(SEARCH(J$6,$D633),0)&gt;0,TRIM(VLOOKUP(J$6,'Lifeline-Capability XWalk'!$F$6:$G$38,2,FALSE)),"")</f>
        <v/>
      </c>
      <c r="K633" s="67" t="str">
        <f>IF(IFERROR(SEARCH(K$6,$D633),0)&gt;0,TRIM(VLOOKUP(K$6,'Lifeline-Capability XWalk'!$F$6:$G$38,2,FALSE)),"")</f>
        <v/>
      </c>
      <c r="L633" s="67" t="str">
        <f>IF(IFERROR(SEARCH(L$6,$D633),0)&gt;0,TRIM(VLOOKUP(L$6,'Lifeline-Capability XWalk'!$F$6:$G$38,2,FALSE)),"")</f>
        <v/>
      </c>
      <c r="M633" s="67" t="str">
        <f>IF(IFERROR(SEARCH(M$6,$D633),0)&gt;0,TRIM(VLOOKUP(M$6,'Lifeline-Capability XWalk'!$F$6:$G$38,2,FALSE)),"")</f>
        <v/>
      </c>
      <c r="N633" s="67" t="str">
        <f>IF(IFERROR(SEARCH(N$6,$D633),0)&gt;0,TRIM(VLOOKUP(N$6,'Lifeline-Capability XWalk'!$F$6:$G$38,2,FALSE)),"")</f>
        <v/>
      </c>
      <c r="O633" s="67" t="str">
        <f>IF(IFERROR(SEARCH(O$6,$D633),0)&gt;0,TRIM(VLOOKUP(O$6,'Lifeline-Capability XWalk'!$F$6:$G$38,2,FALSE)),"")</f>
        <v/>
      </c>
      <c r="P633" s="67" t="str">
        <f>IF(IFERROR(SEARCH(P$6,$D633),0)&gt;0,TRIM(VLOOKUP(P$6,'Lifeline-Capability XWalk'!$F$6:$G$38,2,FALSE)),"")</f>
        <v/>
      </c>
      <c r="Q633" s="67" t="str">
        <f>IF(IFERROR(SEARCH(Q$6,$D633),0)&gt;0,TRIM(VLOOKUP(Q$6,'Lifeline-Capability XWalk'!$F$6:$G$38,2,FALSE)),"")</f>
        <v/>
      </c>
      <c r="R633" s="67" t="str">
        <f>IF(IFERROR(SEARCH(R$6,$D633),0)&gt;0,TRIM(VLOOKUP(R$6,'Lifeline-Capability XWalk'!$F$6:$G$38,2,FALSE)),"")</f>
        <v/>
      </c>
      <c r="S633" s="67" t="str">
        <f>IF(IFERROR(SEARCH(S$6,$D633),0)&gt;0,TRIM(VLOOKUP(S$6,'Lifeline-Capability XWalk'!$F$6:$G$38,2,FALSE)),"")</f>
        <v/>
      </c>
      <c r="T633" s="67" t="str">
        <f>IF(IFERROR(SEARCH(T$6,$D633),0)&gt;0,TRIM(VLOOKUP(T$6,'Lifeline-Capability XWalk'!$F$6:$G$38,2,FALSE)),"")</f>
        <v/>
      </c>
      <c r="U633" s="67" t="str">
        <f>IF(IFERROR(SEARCH(U$6,$D633),0)&gt;0,TRIM(VLOOKUP(U$6,'Lifeline-Capability XWalk'!$F$6:$G$38,2,FALSE)),"")</f>
        <v/>
      </c>
      <c r="V633" s="67" t="str">
        <f>IF(IFERROR(SEARCH(V$6,$D633),0)&gt;0,TRIM(VLOOKUP(V$6,'Lifeline-Capability XWalk'!$F$6:$G$38,2,FALSE)),"")</f>
        <v/>
      </c>
      <c r="W633" s="67" t="str">
        <f>IF(IFERROR(SEARCH(W$6,$D633),0)&gt;0,TRIM(VLOOKUP(W$6,'Lifeline-Capability XWalk'!$F$6:$G$38,2,FALSE)),"")</f>
        <v/>
      </c>
      <c r="X633" s="67" t="str">
        <f>IF(IFERROR(SEARCH(X$6,$D633),0)&gt;0,TRIM(VLOOKUP(X$6,'Lifeline-Capability XWalk'!$F$6:$G$38,2,FALSE)),"")</f>
        <v/>
      </c>
      <c r="Y633" s="67" t="str">
        <f>IF(IFERROR(SEARCH(Y$6,$D633),0)&gt;0,TRIM(VLOOKUP(Y$6,'Lifeline-Capability XWalk'!$F$6:$G$38,2,FALSE)),"")</f>
        <v/>
      </c>
      <c r="Z633" s="67" t="str">
        <f>IF(IFERROR(SEARCH(Z$6,$D633),0)&gt;0,TRIM(VLOOKUP(Z$6,'Lifeline-Capability XWalk'!$F$6:$G$38,2,FALSE)),"")</f>
        <v/>
      </c>
      <c r="AA633" s="67" t="str">
        <f>IF(IFERROR(SEARCH(AA$6,$D633),0)&gt;0,TRIM(VLOOKUP(AA$6,'Lifeline-Capability XWalk'!$F$6:$G$38,2,FALSE)),"")</f>
        <v/>
      </c>
      <c r="AB633" s="67" t="str">
        <f>IF(IFERROR(SEARCH(AB$6,$D633),0)&gt;0,TRIM(VLOOKUP(AB$6,'Lifeline-Capability XWalk'!$F$6:$G$38,2,FALSE)),"")</f>
        <v/>
      </c>
      <c r="AC633" s="67" t="str">
        <f>IF(IFERROR(SEARCH(AC$6,$D633),0)&gt;0,TRIM(VLOOKUP(AC$6,'Lifeline-Capability XWalk'!$F$6:$G$38,2,FALSE)),"")</f>
        <v/>
      </c>
      <c r="AD633" s="67" t="str">
        <f>IF(IFERROR(SEARCH(AD$6,$D633),0)&gt;0,TRIM(VLOOKUP(AD$6,'Lifeline-Capability XWalk'!$F$6:$G$38,2,FALSE)),"")</f>
        <v/>
      </c>
      <c r="AE633" s="67" t="str">
        <f>IF(IFERROR(SEARCH(AE$6,$D633),0)&gt;0,TRIM(VLOOKUP(AE$6,'Lifeline-Capability XWalk'!$F$6:$G$38,2,FALSE)),"")</f>
        <v>Health and Medical</v>
      </c>
      <c r="AF633" s="67" t="str">
        <f>IF(IFERROR(SEARCH(AF$6,$D633),0)&gt;0,TRIM(VLOOKUP(AF$6,'Lifeline-Capability XWalk'!$F$6:$G$38,2,FALSE)),"")</f>
        <v>Communications</v>
      </c>
      <c r="AG633" s="67" t="str">
        <f>IF(IFERROR(SEARCH(AG$6,$D633),0)&gt;0,TRIM(VLOOKUP(AG$6,'Lifeline-Capability XWalk'!$F$6:$G$38,2,FALSE)),"")</f>
        <v/>
      </c>
      <c r="AH633" s="67" t="str">
        <f>IF(IFERROR(SEARCH(AH$6,$D633),0)&gt;0,TRIM(VLOOKUP(AH$6,'Lifeline-Capability XWalk'!$F$6:$G$38,2,FALSE)),"")</f>
        <v/>
      </c>
      <c r="AI633" s="67" t="str">
        <f>IF(IFERROR(SEARCH(AI$6,$D633),0)&gt;0,TRIM(VLOOKUP(AI$6,'Lifeline-Capability XWalk'!$F$6:$G$38,2,FALSE)),"")</f>
        <v/>
      </c>
      <c r="AJ633" s="67" t="str">
        <f>IF(IFERROR(SEARCH(AJ$6,$D633),0)&gt;0,TRIM(VLOOKUP(AJ$6,'Lifeline-Capability XWalk'!$F$6:$G$38,2,FALSE)),"")</f>
        <v/>
      </c>
      <c r="AK633" s="67" t="str">
        <f>IF(IFERROR(SEARCH(AK$6,$D633),0)&gt;0,TRIM(VLOOKUP(AK$6,'Lifeline-Capability XWalk'!$F$6:$G$38,2,FALSE)),"")</f>
        <v/>
      </c>
      <c r="AL633" s="68" t="str">
        <f>IF(IFERROR(SEARCH(AL$6,$D633),0)&gt;0,TRIM(VLOOKUP(AL$6,'Lifeline-Capability XWalk'!$F$6:$G$38,2,FALSE)),"")</f>
        <v/>
      </c>
      <c r="AM633" s="24" t="str">
        <f t="shared" si="38"/>
        <v/>
      </c>
      <c r="AN633" s="24" t="str">
        <f t="shared" si="37"/>
        <v/>
      </c>
      <c r="AO633" s="24" t="str">
        <f t="shared" si="37"/>
        <v>Health and Medical</v>
      </c>
      <c r="AP633" s="24" t="str">
        <f t="shared" si="37"/>
        <v/>
      </c>
      <c r="AQ633" s="24" t="str">
        <f t="shared" si="37"/>
        <v>Communications</v>
      </c>
      <c r="AR633" s="24" t="str">
        <f t="shared" si="37"/>
        <v/>
      </c>
      <c r="AS633" s="24" t="str">
        <f t="shared" si="37"/>
        <v/>
      </c>
      <c r="AT633" s="24" t="str">
        <f t="shared" si="37"/>
        <v/>
      </c>
      <c r="AU633" s="24" t="str">
        <f t="shared" si="37"/>
        <v/>
      </c>
    </row>
    <row r="634" spans="1:47" ht="32.1" customHeight="1" x14ac:dyDescent="0.2">
      <c r="A634" s="141" t="s">
        <v>1112</v>
      </c>
      <c r="B634" s="63" t="s">
        <v>1117</v>
      </c>
      <c r="C634" s="142" t="s">
        <v>1082</v>
      </c>
      <c r="D634" s="63" t="s">
        <v>1297</v>
      </c>
      <c r="E634" s="64" t="str">
        <f t="shared" si="36"/>
        <v>Communications</v>
      </c>
      <c r="F634" s="70" t="s">
        <v>638</v>
      </c>
      <c r="G634" s="66" t="str">
        <f>IF(IFERROR(SEARCH(G$6,$D634),0)&gt;0,TRIM(VLOOKUP(G$6,'Lifeline-Capability XWalk'!$F$6:$G$38,2,FALSE)),"")</f>
        <v/>
      </c>
      <c r="H634" s="67" t="str">
        <f>IF(IFERROR(SEARCH(H$6,$D634),0)&gt;0,TRIM(VLOOKUP(H$6,'Lifeline-Capability XWalk'!$F$6:$G$38,2,FALSE)),"")</f>
        <v/>
      </c>
      <c r="I634" s="67" t="str">
        <f>IF(IFERROR(SEARCH(I$6,$D634),0)&gt;0,TRIM(VLOOKUP(I$6,'Lifeline-Capability XWalk'!$F$6:$G$38,2,FALSE)),"")</f>
        <v/>
      </c>
      <c r="J634" s="67" t="str">
        <f>IF(IFERROR(SEARCH(J$6,$D634),0)&gt;0,TRIM(VLOOKUP(J$6,'Lifeline-Capability XWalk'!$F$6:$G$38,2,FALSE)),"")</f>
        <v/>
      </c>
      <c r="K634" s="67" t="str">
        <f>IF(IFERROR(SEARCH(K$6,$D634),0)&gt;0,TRIM(VLOOKUP(K$6,'Lifeline-Capability XWalk'!$F$6:$G$38,2,FALSE)),"")</f>
        <v/>
      </c>
      <c r="L634" s="67" t="str">
        <f>IF(IFERROR(SEARCH(L$6,$D634),0)&gt;0,TRIM(VLOOKUP(L$6,'Lifeline-Capability XWalk'!$F$6:$G$38,2,FALSE)),"")</f>
        <v/>
      </c>
      <c r="M634" s="67" t="str">
        <f>IF(IFERROR(SEARCH(M$6,$D634),0)&gt;0,TRIM(VLOOKUP(M$6,'Lifeline-Capability XWalk'!$F$6:$G$38,2,FALSE)),"")</f>
        <v/>
      </c>
      <c r="N634" s="67" t="str">
        <f>IF(IFERROR(SEARCH(N$6,$D634),0)&gt;0,TRIM(VLOOKUP(N$6,'Lifeline-Capability XWalk'!$F$6:$G$38,2,FALSE)),"")</f>
        <v/>
      </c>
      <c r="O634" s="67" t="str">
        <f>IF(IFERROR(SEARCH(O$6,$D634),0)&gt;0,TRIM(VLOOKUP(O$6,'Lifeline-Capability XWalk'!$F$6:$G$38,2,FALSE)),"")</f>
        <v/>
      </c>
      <c r="P634" s="67" t="str">
        <f>IF(IFERROR(SEARCH(P$6,$D634),0)&gt;0,TRIM(VLOOKUP(P$6,'Lifeline-Capability XWalk'!$F$6:$G$38,2,FALSE)),"")</f>
        <v/>
      </c>
      <c r="Q634" s="67" t="str">
        <f>IF(IFERROR(SEARCH(Q$6,$D634),0)&gt;0,TRIM(VLOOKUP(Q$6,'Lifeline-Capability XWalk'!$F$6:$G$38,2,FALSE)),"")</f>
        <v/>
      </c>
      <c r="R634" s="67" t="str">
        <f>IF(IFERROR(SEARCH(R$6,$D634),0)&gt;0,TRIM(VLOOKUP(R$6,'Lifeline-Capability XWalk'!$F$6:$G$38,2,FALSE)),"")</f>
        <v/>
      </c>
      <c r="S634" s="67" t="str">
        <f>IF(IFERROR(SEARCH(S$6,$D634),0)&gt;0,TRIM(VLOOKUP(S$6,'Lifeline-Capability XWalk'!$F$6:$G$38,2,FALSE)),"")</f>
        <v/>
      </c>
      <c r="T634" s="67" t="str">
        <f>IF(IFERROR(SEARCH(T$6,$D634),0)&gt;0,TRIM(VLOOKUP(T$6,'Lifeline-Capability XWalk'!$F$6:$G$38,2,FALSE)),"")</f>
        <v/>
      </c>
      <c r="U634" s="67" t="str">
        <f>IF(IFERROR(SEARCH(U$6,$D634),0)&gt;0,TRIM(VLOOKUP(U$6,'Lifeline-Capability XWalk'!$F$6:$G$38,2,FALSE)),"")</f>
        <v/>
      </c>
      <c r="V634" s="67" t="str">
        <f>IF(IFERROR(SEARCH(V$6,$D634),0)&gt;0,TRIM(VLOOKUP(V$6,'Lifeline-Capability XWalk'!$F$6:$G$38,2,FALSE)),"")</f>
        <v/>
      </c>
      <c r="W634" s="67" t="str">
        <f>IF(IFERROR(SEARCH(W$6,$D634),0)&gt;0,TRIM(VLOOKUP(W$6,'Lifeline-Capability XWalk'!$F$6:$G$38,2,FALSE)),"")</f>
        <v/>
      </c>
      <c r="X634" s="67" t="str">
        <f>IF(IFERROR(SEARCH(X$6,$D634),0)&gt;0,TRIM(VLOOKUP(X$6,'Lifeline-Capability XWalk'!$F$6:$G$38,2,FALSE)),"")</f>
        <v/>
      </c>
      <c r="Y634" s="67" t="str">
        <f>IF(IFERROR(SEARCH(Y$6,$D634),0)&gt;0,TRIM(VLOOKUP(Y$6,'Lifeline-Capability XWalk'!$F$6:$G$38,2,FALSE)),"")</f>
        <v/>
      </c>
      <c r="Z634" s="67" t="str">
        <f>IF(IFERROR(SEARCH(Z$6,$D634),0)&gt;0,TRIM(VLOOKUP(Z$6,'Lifeline-Capability XWalk'!$F$6:$G$38,2,FALSE)),"")</f>
        <v/>
      </c>
      <c r="AA634" s="67" t="str">
        <f>IF(IFERROR(SEARCH(AA$6,$D634),0)&gt;0,TRIM(VLOOKUP(AA$6,'Lifeline-Capability XWalk'!$F$6:$G$38,2,FALSE)),"")</f>
        <v/>
      </c>
      <c r="AB634" s="67" t="str">
        <f>IF(IFERROR(SEARCH(AB$6,$D634),0)&gt;0,TRIM(VLOOKUP(AB$6,'Lifeline-Capability XWalk'!$F$6:$G$38,2,FALSE)),"")</f>
        <v/>
      </c>
      <c r="AC634" s="67" t="str">
        <f>IF(IFERROR(SEARCH(AC$6,$D634),0)&gt;0,TRIM(VLOOKUP(AC$6,'Lifeline-Capability XWalk'!$F$6:$G$38,2,FALSE)),"")</f>
        <v/>
      </c>
      <c r="AD634" s="67" t="str">
        <f>IF(IFERROR(SEARCH(AD$6,$D634),0)&gt;0,TRIM(VLOOKUP(AD$6,'Lifeline-Capability XWalk'!$F$6:$G$38,2,FALSE)),"")</f>
        <v/>
      </c>
      <c r="AE634" s="67" t="str">
        <f>IF(IFERROR(SEARCH(AE$6,$D634),0)&gt;0,TRIM(VLOOKUP(AE$6,'Lifeline-Capability XWalk'!$F$6:$G$38,2,FALSE)),"")</f>
        <v/>
      </c>
      <c r="AF634" s="67" t="str">
        <f>IF(IFERROR(SEARCH(AF$6,$D634),0)&gt;0,TRIM(VLOOKUP(AF$6,'Lifeline-Capability XWalk'!$F$6:$G$38,2,FALSE)),"")</f>
        <v>Communications</v>
      </c>
      <c r="AG634" s="67" t="str">
        <f>IF(IFERROR(SEARCH(AG$6,$D634),0)&gt;0,TRIM(VLOOKUP(AG$6,'Lifeline-Capability XWalk'!$F$6:$G$38,2,FALSE)),"")</f>
        <v/>
      </c>
      <c r="AH634" s="67" t="str">
        <f>IF(IFERROR(SEARCH(AH$6,$D634),0)&gt;0,TRIM(VLOOKUP(AH$6,'Lifeline-Capability XWalk'!$F$6:$G$38,2,FALSE)),"")</f>
        <v/>
      </c>
      <c r="AI634" s="67" t="str">
        <f>IF(IFERROR(SEARCH(AI$6,$D634),0)&gt;0,TRIM(VLOOKUP(AI$6,'Lifeline-Capability XWalk'!$F$6:$G$38,2,FALSE)),"")</f>
        <v/>
      </c>
      <c r="AJ634" s="67" t="str">
        <f>IF(IFERROR(SEARCH(AJ$6,$D634),0)&gt;0,TRIM(VLOOKUP(AJ$6,'Lifeline-Capability XWalk'!$F$6:$G$38,2,FALSE)),"")</f>
        <v/>
      </c>
      <c r="AK634" s="67" t="str">
        <f>IF(IFERROR(SEARCH(AK$6,$D634),0)&gt;0,TRIM(VLOOKUP(AK$6,'Lifeline-Capability XWalk'!$F$6:$G$38,2,FALSE)),"")</f>
        <v/>
      </c>
      <c r="AL634" s="68" t="str">
        <f>IF(IFERROR(SEARCH(AL$6,$D634),0)&gt;0,TRIM(VLOOKUP(AL$6,'Lifeline-Capability XWalk'!$F$6:$G$38,2,FALSE)),"")</f>
        <v/>
      </c>
      <c r="AM634" s="24" t="str">
        <f t="shared" si="38"/>
        <v/>
      </c>
      <c r="AN634" s="24" t="str">
        <f t="shared" si="37"/>
        <v/>
      </c>
      <c r="AO634" s="24" t="str">
        <f t="shared" si="37"/>
        <v/>
      </c>
      <c r="AP634" s="24" t="str">
        <f t="shared" si="37"/>
        <v/>
      </c>
      <c r="AQ634" s="24" t="str">
        <f t="shared" si="37"/>
        <v>Communications</v>
      </c>
      <c r="AR634" s="24" t="str">
        <f t="shared" si="37"/>
        <v/>
      </c>
      <c r="AS634" s="24" t="str">
        <f t="shared" si="37"/>
        <v/>
      </c>
      <c r="AT634" s="24" t="str">
        <f t="shared" si="37"/>
        <v/>
      </c>
      <c r="AU634" s="24" t="str">
        <f t="shared" si="37"/>
        <v/>
      </c>
    </row>
    <row r="635" spans="1:47" ht="32.1" customHeight="1" x14ac:dyDescent="0.2">
      <c r="A635" s="141" t="s">
        <v>1112</v>
      </c>
      <c r="B635" s="63" t="s">
        <v>1115</v>
      </c>
      <c r="C635" s="142" t="s">
        <v>1082</v>
      </c>
      <c r="D635" s="63" t="s">
        <v>1283</v>
      </c>
      <c r="E635" s="64" t="str">
        <f t="shared" si="36"/>
        <v>Safety and Security; Food, Water, Shelter; Health and Medical; Energy; Communications; Hazardous Materials; Transportation; Water Systems;</v>
      </c>
      <c r="F635" s="65" t="s">
        <v>691</v>
      </c>
      <c r="G635" s="66" t="str">
        <f>IF(IFERROR(SEARCH(G$6,$D635),0)&gt;0,TRIM(VLOOKUP(G$6,'Lifeline-Capability XWalk'!$F$6:$G$38,2,FALSE)),"")</f>
        <v/>
      </c>
      <c r="H635" s="67" t="str">
        <f>IF(IFERROR(SEARCH(H$6,$D635),0)&gt;0,TRIM(VLOOKUP(H$6,'Lifeline-Capability XWalk'!$F$6:$G$38,2,FALSE)),"")</f>
        <v/>
      </c>
      <c r="I635" s="67" t="str">
        <f>IF(IFERROR(SEARCH(I$6,$D635),0)&gt;0,TRIM(VLOOKUP(I$6,'Lifeline-Capability XWalk'!$F$6:$G$38,2,FALSE)),"")</f>
        <v/>
      </c>
      <c r="J635" s="67" t="str">
        <f>IF(IFERROR(SEARCH(J$6,$D635),0)&gt;0,TRIM(VLOOKUP(J$6,'Lifeline-Capability XWalk'!$F$6:$G$38,2,FALSE)),"")</f>
        <v/>
      </c>
      <c r="K635" s="67" t="str">
        <f>IF(IFERROR(SEARCH(K$6,$D635),0)&gt;0,TRIM(VLOOKUP(K$6,'Lifeline-Capability XWalk'!$F$6:$G$38,2,FALSE)),"")</f>
        <v/>
      </c>
      <c r="L635" s="67" t="str">
        <f>IF(IFERROR(SEARCH(L$6,$D635),0)&gt;0,TRIM(VLOOKUP(L$6,'Lifeline-Capability XWalk'!$F$6:$G$38,2,FALSE)),"")</f>
        <v/>
      </c>
      <c r="M635" s="67" t="str">
        <f>IF(IFERROR(SEARCH(M$6,$D635),0)&gt;0,TRIM(VLOOKUP(M$6,'Lifeline-Capability XWalk'!$F$6:$G$38,2,FALSE)),"")</f>
        <v/>
      </c>
      <c r="N635" s="67" t="str">
        <f>IF(IFERROR(SEARCH(N$6,$D635),0)&gt;0,TRIM(VLOOKUP(N$6,'Lifeline-Capability XWalk'!$F$6:$G$38,2,FALSE)),"")</f>
        <v/>
      </c>
      <c r="O635" s="67" t="str">
        <f>IF(IFERROR(SEARCH(O$6,$D635),0)&gt;0,TRIM(VLOOKUP(O$6,'Lifeline-Capability XWalk'!$F$6:$G$38,2,FALSE)),"")</f>
        <v/>
      </c>
      <c r="P635" s="67" t="str">
        <f>IF(IFERROR(SEARCH(P$6,$D635),0)&gt;0,TRIM(VLOOKUP(P$6,'Lifeline-Capability XWalk'!$F$6:$G$38,2,FALSE)),"")</f>
        <v/>
      </c>
      <c r="Q635" s="67" t="str">
        <f>IF(IFERROR(SEARCH(Q$6,$D635),0)&gt;0,TRIM(VLOOKUP(Q$6,'Lifeline-Capability XWalk'!$F$6:$G$38,2,FALSE)),"")</f>
        <v/>
      </c>
      <c r="R635" s="67" t="str">
        <f>IF(IFERROR(SEARCH(R$6,$D635),0)&gt;0,TRIM(VLOOKUP(R$6,'Lifeline-Capability XWalk'!$F$6:$G$38,2,FALSE)),"")</f>
        <v/>
      </c>
      <c r="S635" s="67" t="str">
        <f>IF(IFERROR(SEARCH(S$6,$D635),0)&gt;0,TRIM(VLOOKUP(S$6,'Lifeline-Capability XWalk'!$F$6:$G$38,2,FALSE)),"")</f>
        <v/>
      </c>
      <c r="T635" s="67" t="str">
        <f>IF(IFERROR(SEARCH(T$6,$D635),0)&gt;0,TRIM(VLOOKUP(T$6,'Lifeline-Capability XWalk'!$F$6:$G$38,2,FALSE)),"")</f>
        <v/>
      </c>
      <c r="U635" s="67" t="str">
        <f>IF(IFERROR(SEARCH(U$6,$D635),0)&gt;0,TRIM(VLOOKUP(U$6,'Lifeline-Capability XWalk'!$F$6:$G$38,2,FALSE)),"")</f>
        <v/>
      </c>
      <c r="V635" s="67" t="str">
        <f>IF(IFERROR(SEARCH(V$6,$D635),0)&gt;0,TRIM(VLOOKUP(V$6,'Lifeline-Capability XWalk'!$F$6:$G$38,2,FALSE)),"")</f>
        <v/>
      </c>
      <c r="W635" s="67" t="str">
        <f>IF(IFERROR(SEARCH(W$6,$D635),0)&gt;0,TRIM(VLOOKUP(W$6,'Lifeline-Capability XWalk'!$F$6:$G$38,2,FALSE)),"")</f>
        <v/>
      </c>
      <c r="X635" s="67" t="str">
        <f>IF(IFERROR(SEARCH(X$6,$D635),0)&gt;0,TRIM(VLOOKUP(X$6,'Lifeline-Capability XWalk'!$F$6:$G$38,2,FALSE)),"")</f>
        <v/>
      </c>
      <c r="Y635" s="67" t="str">
        <f>IF(IFERROR(SEARCH(Y$6,$D635),0)&gt;0,TRIM(VLOOKUP(Y$6,'Lifeline-Capability XWalk'!$F$6:$G$38,2,FALSE)),"")</f>
        <v/>
      </c>
      <c r="Z635" s="67" t="str">
        <f>IF(IFERROR(SEARCH(Z$6,$D635),0)&gt;0,TRIM(VLOOKUP(Z$6,'Lifeline-Capability XWalk'!$F$6:$G$38,2,FALSE)),"")</f>
        <v>Safety and Security</v>
      </c>
      <c r="AA635" s="67" t="str">
        <f>IF(IFERROR(SEARCH(AA$6,$D635),0)&gt;0,TRIM(VLOOKUP(AA$6,'Lifeline-Capability XWalk'!$F$6:$G$38,2,FALSE)),"")</f>
        <v/>
      </c>
      <c r="AB635" s="67" t="str">
        <f>IF(IFERROR(SEARCH(AB$6,$D635),0)&gt;0,TRIM(VLOOKUP(AB$6,'Lifeline-Capability XWalk'!$F$6:$G$38,2,FALSE)),"")</f>
        <v/>
      </c>
      <c r="AC635" s="67" t="str">
        <f>IF(IFERROR(SEARCH(AC$6,$D635),0)&gt;0,TRIM(VLOOKUP(AC$6,'Lifeline-Capability XWalk'!$F$6:$G$38,2,FALSE)),"")</f>
        <v/>
      </c>
      <c r="AD635" s="67" t="str">
        <f>IF(IFERROR(SEARCH(AD$6,$D635),0)&gt;0,TRIM(VLOOKUP(AD$6,'Lifeline-Capability XWalk'!$F$6:$G$38,2,FALSE)),"")</f>
        <v/>
      </c>
      <c r="AE635" s="67" t="str">
        <f>IF(IFERROR(SEARCH(AE$6,$D635),0)&gt;0,TRIM(VLOOKUP(AE$6,'Lifeline-Capability XWalk'!$F$6:$G$38,2,FALSE)),"")</f>
        <v/>
      </c>
      <c r="AF635" s="67" t="str">
        <f>IF(IFERROR(SEARCH(AF$6,$D635),0)&gt;0,TRIM(VLOOKUP(AF$6,'Lifeline-Capability XWalk'!$F$6:$G$38,2,FALSE)),"")</f>
        <v>Communications</v>
      </c>
      <c r="AG635" s="67" t="str">
        <f>IF(IFERROR(SEARCH(AG$6,$D635),0)&gt;0,TRIM(VLOOKUP(AG$6,'Lifeline-Capability XWalk'!$F$6:$G$38,2,FALSE)),"")</f>
        <v/>
      </c>
      <c r="AH635" s="67" t="str">
        <f>IF(IFERROR(SEARCH(AH$6,$D635),0)&gt;0,TRIM(VLOOKUP(AH$6,'Lifeline-Capability XWalk'!$F$6:$G$38,2,FALSE)),"")</f>
        <v/>
      </c>
      <c r="AI635" s="67" t="str">
        <f>IF(IFERROR(SEARCH(AI$6,$D635),0)&gt;0,TRIM(VLOOKUP(AI$6,'Lifeline-Capability XWalk'!$F$6:$G$38,2,FALSE)),"")</f>
        <v/>
      </c>
      <c r="AJ635" s="67" t="str">
        <f>IF(IFERROR(SEARCH(AJ$6,$D635),0)&gt;0,TRIM(VLOOKUP(AJ$6,'Lifeline-Capability XWalk'!$F$6:$G$38,2,FALSE)),"")</f>
        <v>Safety and Security; Food, Water, Shelter; Health and Medical; Energy; Communications; Hazardous Materials; Transportation; Water Systems;</v>
      </c>
      <c r="AK635" s="67" t="str">
        <f>IF(IFERROR(SEARCH(AK$6,$D635),0)&gt;0,TRIM(VLOOKUP(AK$6,'Lifeline-Capability XWalk'!$F$6:$G$38,2,FALSE)),"")</f>
        <v/>
      </c>
      <c r="AL635" s="68" t="str">
        <f>IF(IFERROR(SEARCH(AL$6,$D635),0)&gt;0,TRIM(VLOOKUP(AL$6,'Lifeline-Capability XWalk'!$F$6:$G$38,2,FALSE)),"")</f>
        <v/>
      </c>
      <c r="AM635" s="24" t="str">
        <f t="shared" si="38"/>
        <v>Safety and Security</v>
      </c>
      <c r="AN635" s="24" t="str">
        <f t="shared" si="37"/>
        <v/>
      </c>
      <c r="AO635" s="24" t="str">
        <f t="shared" si="37"/>
        <v/>
      </c>
      <c r="AP635" s="24" t="str">
        <f t="shared" si="37"/>
        <v/>
      </c>
      <c r="AQ635" s="24" t="str">
        <f t="shared" si="37"/>
        <v>Communications</v>
      </c>
      <c r="AR635" s="24" t="str">
        <f t="shared" si="37"/>
        <v/>
      </c>
      <c r="AS635" s="24" t="str">
        <f t="shared" si="37"/>
        <v/>
      </c>
      <c r="AT635" s="24" t="str">
        <f t="shared" si="37"/>
        <v/>
      </c>
      <c r="AU635" s="24" t="str">
        <f t="shared" si="37"/>
        <v>Safety and Security; Food, Water, Shelter; Health and Medical; Energy; Communications; Hazardous Materials; Transportation; Water Systems;</v>
      </c>
    </row>
    <row r="636" spans="1:47" ht="32.1" customHeight="1" x14ac:dyDescent="0.2">
      <c r="A636" s="141" t="s">
        <v>1114</v>
      </c>
      <c r="B636" s="63" t="s">
        <v>1120</v>
      </c>
      <c r="C636" s="142" t="s">
        <v>1082</v>
      </c>
      <c r="D636" s="63" t="s">
        <v>1104</v>
      </c>
      <c r="E636" s="64" t="str">
        <f t="shared" si="36"/>
        <v>Communications</v>
      </c>
      <c r="F636" s="65" t="s">
        <v>725</v>
      </c>
      <c r="G636" s="66" t="str">
        <f>IF(IFERROR(SEARCH(G$6,$D636),0)&gt;0,TRIM(VLOOKUP(G$6,'Lifeline-Capability XWalk'!$F$6:$G$38,2,FALSE)),"")</f>
        <v/>
      </c>
      <c r="H636" s="67" t="str">
        <f>IF(IFERROR(SEARCH(H$6,$D636),0)&gt;0,TRIM(VLOOKUP(H$6,'Lifeline-Capability XWalk'!$F$6:$G$38,2,FALSE)),"")</f>
        <v/>
      </c>
      <c r="I636" s="67" t="str">
        <f>IF(IFERROR(SEARCH(I$6,$D636),0)&gt;0,TRIM(VLOOKUP(I$6,'Lifeline-Capability XWalk'!$F$6:$G$38,2,FALSE)),"")</f>
        <v/>
      </c>
      <c r="J636" s="67" t="str">
        <f>IF(IFERROR(SEARCH(J$6,$D636),0)&gt;0,TRIM(VLOOKUP(J$6,'Lifeline-Capability XWalk'!$F$6:$G$38,2,FALSE)),"")</f>
        <v/>
      </c>
      <c r="K636" s="67" t="str">
        <f>IF(IFERROR(SEARCH(K$6,$D636),0)&gt;0,TRIM(VLOOKUP(K$6,'Lifeline-Capability XWalk'!$F$6:$G$38,2,FALSE)),"")</f>
        <v/>
      </c>
      <c r="L636" s="67" t="str">
        <f>IF(IFERROR(SEARCH(L$6,$D636),0)&gt;0,TRIM(VLOOKUP(L$6,'Lifeline-Capability XWalk'!$F$6:$G$38,2,FALSE)),"")</f>
        <v/>
      </c>
      <c r="M636" s="67" t="str">
        <f>IF(IFERROR(SEARCH(M$6,$D636),0)&gt;0,TRIM(VLOOKUP(M$6,'Lifeline-Capability XWalk'!$F$6:$G$38,2,FALSE)),"")</f>
        <v/>
      </c>
      <c r="N636" s="67" t="str">
        <f>IF(IFERROR(SEARCH(N$6,$D636),0)&gt;0,TRIM(VLOOKUP(N$6,'Lifeline-Capability XWalk'!$F$6:$G$38,2,FALSE)),"")</f>
        <v/>
      </c>
      <c r="O636" s="67" t="str">
        <f>IF(IFERROR(SEARCH(O$6,$D636),0)&gt;0,TRIM(VLOOKUP(O$6,'Lifeline-Capability XWalk'!$F$6:$G$38,2,FALSE)),"")</f>
        <v/>
      </c>
      <c r="P636" s="67" t="str">
        <f>IF(IFERROR(SEARCH(P$6,$D636),0)&gt;0,TRIM(VLOOKUP(P$6,'Lifeline-Capability XWalk'!$F$6:$G$38,2,FALSE)),"")</f>
        <v/>
      </c>
      <c r="Q636" s="67" t="str">
        <f>IF(IFERROR(SEARCH(Q$6,$D636),0)&gt;0,TRIM(VLOOKUP(Q$6,'Lifeline-Capability XWalk'!$F$6:$G$38,2,FALSE)),"")</f>
        <v/>
      </c>
      <c r="R636" s="67" t="str">
        <f>IF(IFERROR(SEARCH(R$6,$D636),0)&gt;0,TRIM(VLOOKUP(R$6,'Lifeline-Capability XWalk'!$F$6:$G$38,2,FALSE)),"")</f>
        <v/>
      </c>
      <c r="S636" s="67" t="str">
        <f>IF(IFERROR(SEARCH(S$6,$D636),0)&gt;0,TRIM(VLOOKUP(S$6,'Lifeline-Capability XWalk'!$F$6:$G$38,2,FALSE)),"")</f>
        <v/>
      </c>
      <c r="T636" s="67" t="str">
        <f>IF(IFERROR(SEARCH(T$6,$D636),0)&gt;0,TRIM(VLOOKUP(T$6,'Lifeline-Capability XWalk'!$F$6:$G$38,2,FALSE)),"")</f>
        <v/>
      </c>
      <c r="U636" s="67" t="str">
        <f>IF(IFERROR(SEARCH(U$6,$D636),0)&gt;0,TRIM(VLOOKUP(U$6,'Lifeline-Capability XWalk'!$F$6:$G$38,2,FALSE)),"")</f>
        <v/>
      </c>
      <c r="V636" s="67" t="str">
        <f>IF(IFERROR(SEARCH(V$6,$D636),0)&gt;0,TRIM(VLOOKUP(V$6,'Lifeline-Capability XWalk'!$F$6:$G$38,2,FALSE)),"")</f>
        <v/>
      </c>
      <c r="W636" s="67" t="str">
        <f>IF(IFERROR(SEARCH(W$6,$D636),0)&gt;0,TRIM(VLOOKUP(W$6,'Lifeline-Capability XWalk'!$F$6:$G$38,2,FALSE)),"")</f>
        <v/>
      </c>
      <c r="X636" s="67" t="str">
        <f>IF(IFERROR(SEARCH(X$6,$D636),0)&gt;0,TRIM(VLOOKUP(X$6,'Lifeline-Capability XWalk'!$F$6:$G$38,2,FALSE)),"")</f>
        <v/>
      </c>
      <c r="Y636" s="67" t="str">
        <f>IF(IFERROR(SEARCH(Y$6,$D636),0)&gt;0,TRIM(VLOOKUP(Y$6,'Lifeline-Capability XWalk'!$F$6:$G$38,2,FALSE)),"")</f>
        <v/>
      </c>
      <c r="Z636" s="67" t="str">
        <f>IF(IFERROR(SEARCH(Z$6,$D636),0)&gt;0,TRIM(VLOOKUP(Z$6,'Lifeline-Capability XWalk'!$F$6:$G$38,2,FALSE)),"")</f>
        <v/>
      </c>
      <c r="AA636" s="67" t="str">
        <f>IF(IFERROR(SEARCH(AA$6,$D636),0)&gt;0,TRIM(VLOOKUP(AA$6,'Lifeline-Capability XWalk'!$F$6:$G$38,2,FALSE)),"")</f>
        <v/>
      </c>
      <c r="AB636" s="67" t="str">
        <f>IF(IFERROR(SEARCH(AB$6,$D636),0)&gt;0,TRIM(VLOOKUP(AB$6,'Lifeline-Capability XWalk'!$F$6:$G$38,2,FALSE)),"")</f>
        <v/>
      </c>
      <c r="AC636" s="67" t="str">
        <f>IF(IFERROR(SEARCH(AC$6,$D636),0)&gt;0,TRIM(VLOOKUP(AC$6,'Lifeline-Capability XWalk'!$F$6:$G$38,2,FALSE)),"")</f>
        <v/>
      </c>
      <c r="AD636" s="67" t="str">
        <f>IF(IFERROR(SEARCH(AD$6,$D636),0)&gt;0,TRIM(VLOOKUP(AD$6,'Lifeline-Capability XWalk'!$F$6:$G$38,2,FALSE)),"")</f>
        <v/>
      </c>
      <c r="AE636" s="67" t="str">
        <f>IF(IFERROR(SEARCH(AE$6,$D636),0)&gt;0,TRIM(VLOOKUP(AE$6,'Lifeline-Capability XWalk'!$F$6:$G$38,2,FALSE)),"")</f>
        <v/>
      </c>
      <c r="AF636" s="67" t="str">
        <f>IF(IFERROR(SEARCH(AF$6,$D636),0)&gt;0,TRIM(VLOOKUP(AF$6,'Lifeline-Capability XWalk'!$F$6:$G$38,2,FALSE)),"")</f>
        <v>Communications</v>
      </c>
      <c r="AG636" s="67" t="str">
        <f>IF(IFERROR(SEARCH(AG$6,$D636),0)&gt;0,TRIM(VLOOKUP(AG$6,'Lifeline-Capability XWalk'!$F$6:$G$38,2,FALSE)),"")</f>
        <v/>
      </c>
      <c r="AH636" s="67" t="str">
        <f>IF(IFERROR(SEARCH(AH$6,$D636),0)&gt;0,TRIM(VLOOKUP(AH$6,'Lifeline-Capability XWalk'!$F$6:$G$38,2,FALSE)),"")</f>
        <v/>
      </c>
      <c r="AI636" s="67" t="str">
        <f>IF(IFERROR(SEARCH(AI$6,$D636),0)&gt;0,TRIM(VLOOKUP(AI$6,'Lifeline-Capability XWalk'!$F$6:$G$38,2,FALSE)),"")</f>
        <v/>
      </c>
      <c r="AJ636" s="67" t="str">
        <f>IF(IFERROR(SEARCH(AJ$6,$D636),0)&gt;0,TRIM(VLOOKUP(AJ$6,'Lifeline-Capability XWalk'!$F$6:$G$38,2,FALSE)),"")</f>
        <v/>
      </c>
      <c r="AK636" s="67" t="str">
        <f>IF(IFERROR(SEARCH(AK$6,$D636),0)&gt;0,TRIM(VLOOKUP(AK$6,'Lifeline-Capability XWalk'!$F$6:$G$38,2,FALSE)),"")</f>
        <v/>
      </c>
      <c r="AL636" s="68" t="str">
        <f>IF(IFERROR(SEARCH(AL$6,$D636),0)&gt;0,TRIM(VLOOKUP(AL$6,'Lifeline-Capability XWalk'!$F$6:$G$38,2,FALSE)),"")</f>
        <v/>
      </c>
      <c r="AM636" s="24" t="str">
        <f t="shared" si="38"/>
        <v/>
      </c>
      <c r="AN636" s="24" t="str">
        <f t="shared" si="37"/>
        <v/>
      </c>
      <c r="AO636" s="24" t="str">
        <f t="shared" si="37"/>
        <v/>
      </c>
      <c r="AP636" s="24" t="str">
        <f t="shared" si="37"/>
        <v/>
      </c>
      <c r="AQ636" s="24" t="str">
        <f t="shared" si="37"/>
        <v>Communications</v>
      </c>
      <c r="AR636" s="24" t="str">
        <f t="shared" si="37"/>
        <v/>
      </c>
      <c r="AS636" s="24" t="str">
        <f t="shared" si="37"/>
        <v/>
      </c>
      <c r="AT636" s="24" t="str">
        <f t="shared" si="37"/>
        <v/>
      </c>
      <c r="AU636" s="24" t="str">
        <f t="shared" si="37"/>
        <v/>
      </c>
    </row>
    <row r="637" spans="1:47" ht="32.1" customHeight="1" x14ac:dyDescent="0.2">
      <c r="A637" s="141" t="s">
        <v>1112</v>
      </c>
      <c r="B637" s="63" t="s">
        <v>1116</v>
      </c>
      <c r="C637" s="142" t="s">
        <v>1082</v>
      </c>
      <c r="D637" s="63" t="s">
        <v>1104</v>
      </c>
      <c r="E637" s="64" t="str">
        <f t="shared" si="36"/>
        <v>Communications</v>
      </c>
      <c r="F637" s="71" t="s">
        <v>204</v>
      </c>
      <c r="G637" s="66" t="str">
        <f>IF(IFERROR(SEARCH(G$6,$D637),0)&gt;0,TRIM(VLOOKUP(G$6,'Lifeline-Capability XWalk'!$F$6:$G$38,2,FALSE)),"")</f>
        <v/>
      </c>
      <c r="H637" s="67" t="str">
        <f>IF(IFERROR(SEARCH(H$6,$D637),0)&gt;0,TRIM(VLOOKUP(H$6,'Lifeline-Capability XWalk'!$F$6:$G$38,2,FALSE)),"")</f>
        <v/>
      </c>
      <c r="I637" s="67" t="str">
        <f>IF(IFERROR(SEARCH(I$6,$D637),0)&gt;0,TRIM(VLOOKUP(I$6,'Lifeline-Capability XWalk'!$F$6:$G$38,2,FALSE)),"")</f>
        <v/>
      </c>
      <c r="J637" s="67" t="str">
        <f>IF(IFERROR(SEARCH(J$6,$D637),0)&gt;0,TRIM(VLOOKUP(J$6,'Lifeline-Capability XWalk'!$F$6:$G$38,2,FALSE)),"")</f>
        <v/>
      </c>
      <c r="K637" s="67" t="str">
        <f>IF(IFERROR(SEARCH(K$6,$D637),0)&gt;0,TRIM(VLOOKUP(K$6,'Lifeline-Capability XWalk'!$F$6:$G$38,2,FALSE)),"")</f>
        <v/>
      </c>
      <c r="L637" s="67" t="str">
        <f>IF(IFERROR(SEARCH(L$6,$D637),0)&gt;0,TRIM(VLOOKUP(L$6,'Lifeline-Capability XWalk'!$F$6:$G$38,2,FALSE)),"")</f>
        <v/>
      </c>
      <c r="M637" s="67" t="str">
        <f>IF(IFERROR(SEARCH(M$6,$D637),0)&gt;0,TRIM(VLOOKUP(M$6,'Lifeline-Capability XWalk'!$F$6:$G$38,2,FALSE)),"")</f>
        <v/>
      </c>
      <c r="N637" s="67" t="str">
        <f>IF(IFERROR(SEARCH(N$6,$D637),0)&gt;0,TRIM(VLOOKUP(N$6,'Lifeline-Capability XWalk'!$F$6:$G$38,2,FALSE)),"")</f>
        <v/>
      </c>
      <c r="O637" s="67" t="str">
        <f>IF(IFERROR(SEARCH(O$6,$D637),0)&gt;0,TRIM(VLOOKUP(O$6,'Lifeline-Capability XWalk'!$F$6:$G$38,2,FALSE)),"")</f>
        <v/>
      </c>
      <c r="P637" s="67" t="str">
        <f>IF(IFERROR(SEARCH(P$6,$D637),0)&gt;0,TRIM(VLOOKUP(P$6,'Lifeline-Capability XWalk'!$F$6:$G$38,2,FALSE)),"")</f>
        <v/>
      </c>
      <c r="Q637" s="67" t="str">
        <f>IF(IFERROR(SEARCH(Q$6,$D637),0)&gt;0,TRIM(VLOOKUP(Q$6,'Lifeline-Capability XWalk'!$F$6:$G$38,2,FALSE)),"")</f>
        <v/>
      </c>
      <c r="R637" s="67" t="str">
        <f>IF(IFERROR(SEARCH(R$6,$D637),0)&gt;0,TRIM(VLOOKUP(R$6,'Lifeline-Capability XWalk'!$F$6:$G$38,2,FALSE)),"")</f>
        <v/>
      </c>
      <c r="S637" s="67" t="str">
        <f>IF(IFERROR(SEARCH(S$6,$D637),0)&gt;0,TRIM(VLOOKUP(S$6,'Lifeline-Capability XWalk'!$F$6:$G$38,2,FALSE)),"")</f>
        <v/>
      </c>
      <c r="T637" s="67" t="str">
        <f>IF(IFERROR(SEARCH(T$6,$D637),0)&gt;0,TRIM(VLOOKUP(T$6,'Lifeline-Capability XWalk'!$F$6:$G$38,2,FALSE)),"")</f>
        <v/>
      </c>
      <c r="U637" s="67" t="str">
        <f>IF(IFERROR(SEARCH(U$6,$D637),0)&gt;0,TRIM(VLOOKUP(U$6,'Lifeline-Capability XWalk'!$F$6:$G$38,2,FALSE)),"")</f>
        <v/>
      </c>
      <c r="V637" s="67" t="str">
        <f>IF(IFERROR(SEARCH(V$6,$D637),0)&gt;0,TRIM(VLOOKUP(V$6,'Lifeline-Capability XWalk'!$F$6:$G$38,2,FALSE)),"")</f>
        <v/>
      </c>
      <c r="W637" s="67" t="str">
        <f>IF(IFERROR(SEARCH(W$6,$D637),0)&gt;0,TRIM(VLOOKUP(W$6,'Lifeline-Capability XWalk'!$F$6:$G$38,2,FALSE)),"")</f>
        <v/>
      </c>
      <c r="X637" s="67" t="str">
        <f>IF(IFERROR(SEARCH(X$6,$D637),0)&gt;0,TRIM(VLOOKUP(X$6,'Lifeline-Capability XWalk'!$F$6:$G$38,2,FALSE)),"")</f>
        <v/>
      </c>
      <c r="Y637" s="67" t="str">
        <f>IF(IFERROR(SEARCH(Y$6,$D637),0)&gt;0,TRIM(VLOOKUP(Y$6,'Lifeline-Capability XWalk'!$F$6:$G$38,2,FALSE)),"")</f>
        <v/>
      </c>
      <c r="Z637" s="67" t="str">
        <f>IF(IFERROR(SEARCH(Z$6,$D637),0)&gt;0,TRIM(VLOOKUP(Z$6,'Lifeline-Capability XWalk'!$F$6:$G$38,2,FALSE)),"")</f>
        <v/>
      </c>
      <c r="AA637" s="67" t="str">
        <f>IF(IFERROR(SEARCH(AA$6,$D637),0)&gt;0,TRIM(VLOOKUP(AA$6,'Lifeline-Capability XWalk'!$F$6:$G$38,2,FALSE)),"")</f>
        <v/>
      </c>
      <c r="AB637" s="67" t="str">
        <f>IF(IFERROR(SEARCH(AB$6,$D637),0)&gt;0,TRIM(VLOOKUP(AB$6,'Lifeline-Capability XWalk'!$F$6:$G$38,2,FALSE)),"")</f>
        <v/>
      </c>
      <c r="AC637" s="67" t="str">
        <f>IF(IFERROR(SEARCH(AC$6,$D637),0)&gt;0,TRIM(VLOOKUP(AC$6,'Lifeline-Capability XWalk'!$F$6:$G$38,2,FALSE)),"")</f>
        <v/>
      </c>
      <c r="AD637" s="67" t="str">
        <f>IF(IFERROR(SEARCH(AD$6,$D637),0)&gt;0,TRIM(VLOOKUP(AD$6,'Lifeline-Capability XWalk'!$F$6:$G$38,2,FALSE)),"")</f>
        <v/>
      </c>
      <c r="AE637" s="67" t="str">
        <f>IF(IFERROR(SEARCH(AE$6,$D637),0)&gt;0,TRIM(VLOOKUP(AE$6,'Lifeline-Capability XWalk'!$F$6:$G$38,2,FALSE)),"")</f>
        <v/>
      </c>
      <c r="AF637" s="67" t="str">
        <f>IF(IFERROR(SEARCH(AF$6,$D637),0)&gt;0,TRIM(VLOOKUP(AF$6,'Lifeline-Capability XWalk'!$F$6:$G$38,2,FALSE)),"")</f>
        <v>Communications</v>
      </c>
      <c r="AG637" s="67" t="str">
        <f>IF(IFERROR(SEARCH(AG$6,$D637),0)&gt;0,TRIM(VLOOKUP(AG$6,'Lifeline-Capability XWalk'!$F$6:$G$38,2,FALSE)),"")</f>
        <v/>
      </c>
      <c r="AH637" s="67" t="str">
        <f>IF(IFERROR(SEARCH(AH$6,$D637),0)&gt;0,TRIM(VLOOKUP(AH$6,'Lifeline-Capability XWalk'!$F$6:$G$38,2,FALSE)),"")</f>
        <v/>
      </c>
      <c r="AI637" s="67" t="str">
        <f>IF(IFERROR(SEARCH(AI$6,$D637),0)&gt;0,TRIM(VLOOKUP(AI$6,'Lifeline-Capability XWalk'!$F$6:$G$38,2,FALSE)),"")</f>
        <v/>
      </c>
      <c r="AJ637" s="67" t="str">
        <f>IF(IFERROR(SEARCH(AJ$6,$D637),0)&gt;0,TRIM(VLOOKUP(AJ$6,'Lifeline-Capability XWalk'!$F$6:$G$38,2,FALSE)),"")</f>
        <v/>
      </c>
      <c r="AK637" s="67" t="str">
        <f>IF(IFERROR(SEARCH(AK$6,$D637),0)&gt;0,TRIM(VLOOKUP(AK$6,'Lifeline-Capability XWalk'!$F$6:$G$38,2,FALSE)),"")</f>
        <v/>
      </c>
      <c r="AL637" s="68" t="str">
        <f>IF(IFERROR(SEARCH(AL$6,$D637),0)&gt;0,TRIM(VLOOKUP(AL$6,'Lifeline-Capability XWalk'!$F$6:$G$38,2,FALSE)),"")</f>
        <v/>
      </c>
      <c r="AM637" s="24" t="str">
        <f t="shared" si="38"/>
        <v/>
      </c>
      <c r="AN637" s="24" t="str">
        <f t="shared" si="37"/>
        <v/>
      </c>
      <c r="AO637" s="24" t="str">
        <f t="shared" si="37"/>
        <v/>
      </c>
      <c r="AP637" s="24" t="str">
        <f t="shared" si="37"/>
        <v/>
      </c>
      <c r="AQ637" s="24" t="str">
        <f t="shared" si="37"/>
        <v>Communications</v>
      </c>
      <c r="AR637" s="24" t="str">
        <f t="shared" si="37"/>
        <v/>
      </c>
      <c r="AS637" s="24" t="str">
        <f t="shared" si="37"/>
        <v/>
      </c>
      <c r="AT637" s="24" t="str">
        <f t="shared" si="37"/>
        <v/>
      </c>
      <c r="AU637" s="24" t="str">
        <f t="shared" si="37"/>
        <v/>
      </c>
    </row>
    <row r="638" spans="1:47" ht="32.1" customHeight="1" x14ac:dyDescent="0.2">
      <c r="A638" s="141" t="s">
        <v>1112</v>
      </c>
      <c r="B638" s="63" t="s">
        <v>1117</v>
      </c>
      <c r="C638" s="142" t="s">
        <v>1082</v>
      </c>
      <c r="D638" s="63" t="s">
        <v>1104</v>
      </c>
      <c r="E638" s="64" t="str">
        <f t="shared" si="36"/>
        <v>Communications</v>
      </c>
      <c r="F638" s="72" t="s">
        <v>760</v>
      </c>
      <c r="G638" s="66" t="str">
        <f>IF(IFERROR(SEARCH(G$6,$D638),0)&gt;0,TRIM(VLOOKUP(G$6,'Lifeline-Capability XWalk'!$F$6:$G$38,2,FALSE)),"")</f>
        <v/>
      </c>
      <c r="H638" s="67" t="str">
        <f>IF(IFERROR(SEARCH(H$6,$D638),0)&gt;0,TRIM(VLOOKUP(H$6,'Lifeline-Capability XWalk'!$F$6:$G$38,2,FALSE)),"")</f>
        <v/>
      </c>
      <c r="I638" s="67" t="str">
        <f>IF(IFERROR(SEARCH(I$6,$D638),0)&gt;0,TRIM(VLOOKUP(I$6,'Lifeline-Capability XWalk'!$F$6:$G$38,2,FALSE)),"")</f>
        <v/>
      </c>
      <c r="J638" s="67" t="str">
        <f>IF(IFERROR(SEARCH(J$6,$D638),0)&gt;0,TRIM(VLOOKUP(J$6,'Lifeline-Capability XWalk'!$F$6:$G$38,2,FALSE)),"")</f>
        <v/>
      </c>
      <c r="K638" s="67" t="str">
        <f>IF(IFERROR(SEARCH(K$6,$D638),0)&gt;0,TRIM(VLOOKUP(K$6,'Lifeline-Capability XWalk'!$F$6:$G$38,2,FALSE)),"")</f>
        <v/>
      </c>
      <c r="L638" s="67" t="str">
        <f>IF(IFERROR(SEARCH(L$6,$D638),0)&gt;0,TRIM(VLOOKUP(L$6,'Lifeline-Capability XWalk'!$F$6:$G$38,2,FALSE)),"")</f>
        <v/>
      </c>
      <c r="M638" s="67" t="str">
        <f>IF(IFERROR(SEARCH(M$6,$D638),0)&gt;0,TRIM(VLOOKUP(M$6,'Lifeline-Capability XWalk'!$F$6:$G$38,2,FALSE)),"")</f>
        <v/>
      </c>
      <c r="N638" s="67" t="str">
        <f>IF(IFERROR(SEARCH(N$6,$D638),0)&gt;0,TRIM(VLOOKUP(N$6,'Lifeline-Capability XWalk'!$F$6:$G$38,2,FALSE)),"")</f>
        <v/>
      </c>
      <c r="O638" s="67" t="str">
        <f>IF(IFERROR(SEARCH(O$6,$D638),0)&gt;0,TRIM(VLOOKUP(O$6,'Lifeline-Capability XWalk'!$F$6:$G$38,2,FALSE)),"")</f>
        <v/>
      </c>
      <c r="P638" s="67" t="str">
        <f>IF(IFERROR(SEARCH(P$6,$D638),0)&gt;0,TRIM(VLOOKUP(P$6,'Lifeline-Capability XWalk'!$F$6:$G$38,2,FALSE)),"")</f>
        <v/>
      </c>
      <c r="Q638" s="67" t="str">
        <f>IF(IFERROR(SEARCH(Q$6,$D638),0)&gt;0,TRIM(VLOOKUP(Q$6,'Lifeline-Capability XWalk'!$F$6:$G$38,2,FALSE)),"")</f>
        <v/>
      </c>
      <c r="R638" s="67" t="str">
        <f>IF(IFERROR(SEARCH(R$6,$D638),0)&gt;0,TRIM(VLOOKUP(R$6,'Lifeline-Capability XWalk'!$F$6:$G$38,2,FALSE)),"")</f>
        <v/>
      </c>
      <c r="S638" s="67" t="str">
        <f>IF(IFERROR(SEARCH(S$6,$D638),0)&gt;0,TRIM(VLOOKUP(S$6,'Lifeline-Capability XWalk'!$F$6:$G$38,2,FALSE)),"")</f>
        <v/>
      </c>
      <c r="T638" s="67" t="str">
        <f>IF(IFERROR(SEARCH(T$6,$D638),0)&gt;0,TRIM(VLOOKUP(T$6,'Lifeline-Capability XWalk'!$F$6:$G$38,2,FALSE)),"")</f>
        <v/>
      </c>
      <c r="U638" s="67" t="str">
        <f>IF(IFERROR(SEARCH(U$6,$D638),0)&gt;0,TRIM(VLOOKUP(U$6,'Lifeline-Capability XWalk'!$F$6:$G$38,2,FALSE)),"")</f>
        <v/>
      </c>
      <c r="V638" s="67" t="str">
        <f>IF(IFERROR(SEARCH(V$6,$D638),0)&gt;0,TRIM(VLOOKUP(V$6,'Lifeline-Capability XWalk'!$F$6:$G$38,2,FALSE)),"")</f>
        <v/>
      </c>
      <c r="W638" s="67" t="str">
        <f>IF(IFERROR(SEARCH(W$6,$D638),0)&gt;0,TRIM(VLOOKUP(W$6,'Lifeline-Capability XWalk'!$F$6:$G$38,2,FALSE)),"")</f>
        <v/>
      </c>
      <c r="X638" s="67" t="str">
        <f>IF(IFERROR(SEARCH(X$6,$D638),0)&gt;0,TRIM(VLOOKUP(X$6,'Lifeline-Capability XWalk'!$F$6:$G$38,2,FALSE)),"")</f>
        <v/>
      </c>
      <c r="Y638" s="67" t="str">
        <f>IF(IFERROR(SEARCH(Y$6,$D638),0)&gt;0,TRIM(VLOOKUP(Y$6,'Lifeline-Capability XWalk'!$F$6:$G$38,2,FALSE)),"")</f>
        <v/>
      </c>
      <c r="Z638" s="67" t="str">
        <f>IF(IFERROR(SEARCH(Z$6,$D638),0)&gt;0,TRIM(VLOOKUP(Z$6,'Lifeline-Capability XWalk'!$F$6:$G$38,2,FALSE)),"")</f>
        <v/>
      </c>
      <c r="AA638" s="67" t="str">
        <f>IF(IFERROR(SEARCH(AA$6,$D638),0)&gt;0,TRIM(VLOOKUP(AA$6,'Lifeline-Capability XWalk'!$F$6:$G$38,2,FALSE)),"")</f>
        <v/>
      </c>
      <c r="AB638" s="67" t="str">
        <f>IF(IFERROR(SEARCH(AB$6,$D638),0)&gt;0,TRIM(VLOOKUP(AB$6,'Lifeline-Capability XWalk'!$F$6:$G$38,2,FALSE)),"")</f>
        <v/>
      </c>
      <c r="AC638" s="67" t="str">
        <f>IF(IFERROR(SEARCH(AC$6,$D638),0)&gt;0,TRIM(VLOOKUP(AC$6,'Lifeline-Capability XWalk'!$F$6:$G$38,2,FALSE)),"")</f>
        <v/>
      </c>
      <c r="AD638" s="67" t="str">
        <f>IF(IFERROR(SEARCH(AD$6,$D638),0)&gt;0,TRIM(VLOOKUP(AD$6,'Lifeline-Capability XWalk'!$F$6:$G$38,2,FALSE)),"")</f>
        <v/>
      </c>
      <c r="AE638" s="67" t="str">
        <f>IF(IFERROR(SEARCH(AE$6,$D638),0)&gt;0,TRIM(VLOOKUP(AE$6,'Lifeline-Capability XWalk'!$F$6:$G$38,2,FALSE)),"")</f>
        <v/>
      </c>
      <c r="AF638" s="67" t="str">
        <f>IF(IFERROR(SEARCH(AF$6,$D638),0)&gt;0,TRIM(VLOOKUP(AF$6,'Lifeline-Capability XWalk'!$F$6:$G$38,2,FALSE)),"")</f>
        <v>Communications</v>
      </c>
      <c r="AG638" s="67" t="str">
        <f>IF(IFERROR(SEARCH(AG$6,$D638),0)&gt;0,TRIM(VLOOKUP(AG$6,'Lifeline-Capability XWalk'!$F$6:$G$38,2,FALSE)),"")</f>
        <v/>
      </c>
      <c r="AH638" s="67" t="str">
        <f>IF(IFERROR(SEARCH(AH$6,$D638),0)&gt;0,TRIM(VLOOKUP(AH$6,'Lifeline-Capability XWalk'!$F$6:$G$38,2,FALSE)),"")</f>
        <v/>
      </c>
      <c r="AI638" s="67" t="str">
        <f>IF(IFERROR(SEARCH(AI$6,$D638),0)&gt;0,TRIM(VLOOKUP(AI$6,'Lifeline-Capability XWalk'!$F$6:$G$38,2,FALSE)),"")</f>
        <v/>
      </c>
      <c r="AJ638" s="67" t="str">
        <f>IF(IFERROR(SEARCH(AJ$6,$D638),0)&gt;0,TRIM(VLOOKUP(AJ$6,'Lifeline-Capability XWalk'!$F$6:$G$38,2,FALSE)),"")</f>
        <v/>
      </c>
      <c r="AK638" s="67" t="str">
        <f>IF(IFERROR(SEARCH(AK$6,$D638),0)&gt;0,TRIM(VLOOKUP(AK$6,'Lifeline-Capability XWalk'!$F$6:$G$38,2,FALSE)),"")</f>
        <v/>
      </c>
      <c r="AL638" s="68" t="str">
        <f>IF(IFERROR(SEARCH(AL$6,$D638),0)&gt;0,TRIM(VLOOKUP(AL$6,'Lifeline-Capability XWalk'!$F$6:$G$38,2,FALSE)),"")</f>
        <v/>
      </c>
      <c r="AM638" s="24" t="str">
        <f t="shared" si="38"/>
        <v/>
      </c>
      <c r="AN638" s="24" t="str">
        <f t="shared" si="37"/>
        <v/>
      </c>
      <c r="AO638" s="24" t="str">
        <f t="shared" si="37"/>
        <v/>
      </c>
      <c r="AP638" s="24" t="str">
        <f t="shared" si="37"/>
        <v/>
      </c>
      <c r="AQ638" s="24" t="str">
        <f t="shared" si="37"/>
        <v>Communications</v>
      </c>
      <c r="AR638" s="24" t="str">
        <f t="shared" si="37"/>
        <v/>
      </c>
      <c r="AS638" s="24" t="str">
        <f t="shared" si="37"/>
        <v/>
      </c>
      <c r="AT638" s="24" t="str">
        <f t="shared" si="37"/>
        <v/>
      </c>
      <c r="AU638" s="24" t="str">
        <f t="shared" si="37"/>
        <v/>
      </c>
    </row>
    <row r="639" spans="1:47" ht="32.1" customHeight="1" x14ac:dyDescent="0.2">
      <c r="A639" s="141" t="s">
        <v>1112</v>
      </c>
      <c r="B639" s="63" t="s">
        <v>1117</v>
      </c>
      <c r="C639" s="142" t="s">
        <v>1082</v>
      </c>
      <c r="D639" s="63" t="s">
        <v>1104</v>
      </c>
      <c r="E639" s="64" t="str">
        <f t="shared" si="36"/>
        <v>Communications</v>
      </c>
      <c r="F639" s="71" t="s">
        <v>742</v>
      </c>
      <c r="G639" s="66" t="str">
        <f>IF(IFERROR(SEARCH(G$6,$D639),0)&gt;0,TRIM(VLOOKUP(G$6,'Lifeline-Capability XWalk'!$F$6:$G$38,2,FALSE)),"")</f>
        <v/>
      </c>
      <c r="H639" s="67" t="str">
        <f>IF(IFERROR(SEARCH(H$6,$D639),0)&gt;0,TRIM(VLOOKUP(H$6,'Lifeline-Capability XWalk'!$F$6:$G$38,2,FALSE)),"")</f>
        <v/>
      </c>
      <c r="I639" s="67" t="str">
        <f>IF(IFERROR(SEARCH(I$6,$D639),0)&gt;0,TRIM(VLOOKUP(I$6,'Lifeline-Capability XWalk'!$F$6:$G$38,2,FALSE)),"")</f>
        <v/>
      </c>
      <c r="J639" s="67" t="str">
        <f>IF(IFERROR(SEARCH(J$6,$D639),0)&gt;0,TRIM(VLOOKUP(J$6,'Lifeline-Capability XWalk'!$F$6:$G$38,2,FALSE)),"")</f>
        <v/>
      </c>
      <c r="K639" s="67" t="str">
        <f>IF(IFERROR(SEARCH(K$6,$D639),0)&gt;0,TRIM(VLOOKUP(K$6,'Lifeline-Capability XWalk'!$F$6:$G$38,2,FALSE)),"")</f>
        <v/>
      </c>
      <c r="L639" s="67" t="str">
        <f>IF(IFERROR(SEARCH(L$6,$D639),0)&gt;0,TRIM(VLOOKUP(L$6,'Lifeline-Capability XWalk'!$F$6:$G$38,2,FALSE)),"")</f>
        <v/>
      </c>
      <c r="M639" s="67" t="str">
        <f>IF(IFERROR(SEARCH(M$6,$D639),0)&gt;0,TRIM(VLOOKUP(M$6,'Lifeline-Capability XWalk'!$F$6:$G$38,2,FALSE)),"")</f>
        <v/>
      </c>
      <c r="N639" s="67" t="str">
        <f>IF(IFERROR(SEARCH(N$6,$D639),0)&gt;0,TRIM(VLOOKUP(N$6,'Lifeline-Capability XWalk'!$F$6:$G$38,2,FALSE)),"")</f>
        <v/>
      </c>
      <c r="O639" s="67" t="str">
        <f>IF(IFERROR(SEARCH(O$6,$D639),0)&gt;0,TRIM(VLOOKUP(O$6,'Lifeline-Capability XWalk'!$F$6:$G$38,2,FALSE)),"")</f>
        <v/>
      </c>
      <c r="P639" s="67" t="str">
        <f>IF(IFERROR(SEARCH(P$6,$D639),0)&gt;0,TRIM(VLOOKUP(P$6,'Lifeline-Capability XWalk'!$F$6:$G$38,2,FALSE)),"")</f>
        <v/>
      </c>
      <c r="Q639" s="67" t="str">
        <f>IF(IFERROR(SEARCH(Q$6,$D639),0)&gt;0,TRIM(VLOOKUP(Q$6,'Lifeline-Capability XWalk'!$F$6:$G$38,2,FALSE)),"")</f>
        <v/>
      </c>
      <c r="R639" s="67" t="str">
        <f>IF(IFERROR(SEARCH(R$6,$D639),0)&gt;0,TRIM(VLOOKUP(R$6,'Lifeline-Capability XWalk'!$F$6:$G$38,2,FALSE)),"")</f>
        <v/>
      </c>
      <c r="S639" s="67" t="str">
        <f>IF(IFERROR(SEARCH(S$6,$D639),0)&gt;0,TRIM(VLOOKUP(S$6,'Lifeline-Capability XWalk'!$F$6:$G$38,2,FALSE)),"")</f>
        <v/>
      </c>
      <c r="T639" s="67" t="str">
        <f>IF(IFERROR(SEARCH(T$6,$D639),0)&gt;0,TRIM(VLOOKUP(T$6,'Lifeline-Capability XWalk'!$F$6:$G$38,2,FALSE)),"")</f>
        <v/>
      </c>
      <c r="U639" s="67" t="str">
        <f>IF(IFERROR(SEARCH(U$6,$D639),0)&gt;0,TRIM(VLOOKUP(U$6,'Lifeline-Capability XWalk'!$F$6:$G$38,2,FALSE)),"")</f>
        <v/>
      </c>
      <c r="V639" s="67" t="str">
        <f>IF(IFERROR(SEARCH(V$6,$D639),0)&gt;0,TRIM(VLOOKUP(V$6,'Lifeline-Capability XWalk'!$F$6:$G$38,2,FALSE)),"")</f>
        <v/>
      </c>
      <c r="W639" s="67" t="str">
        <f>IF(IFERROR(SEARCH(W$6,$D639),0)&gt;0,TRIM(VLOOKUP(W$6,'Lifeline-Capability XWalk'!$F$6:$G$38,2,FALSE)),"")</f>
        <v/>
      </c>
      <c r="X639" s="67" t="str">
        <f>IF(IFERROR(SEARCH(X$6,$D639),0)&gt;0,TRIM(VLOOKUP(X$6,'Lifeline-Capability XWalk'!$F$6:$G$38,2,FALSE)),"")</f>
        <v/>
      </c>
      <c r="Y639" s="67" t="str">
        <f>IF(IFERROR(SEARCH(Y$6,$D639),0)&gt;0,TRIM(VLOOKUP(Y$6,'Lifeline-Capability XWalk'!$F$6:$G$38,2,FALSE)),"")</f>
        <v/>
      </c>
      <c r="Z639" s="67" t="str">
        <f>IF(IFERROR(SEARCH(Z$6,$D639),0)&gt;0,TRIM(VLOOKUP(Z$6,'Lifeline-Capability XWalk'!$F$6:$G$38,2,FALSE)),"")</f>
        <v/>
      </c>
      <c r="AA639" s="67" t="str">
        <f>IF(IFERROR(SEARCH(AA$6,$D639),0)&gt;0,TRIM(VLOOKUP(AA$6,'Lifeline-Capability XWalk'!$F$6:$G$38,2,FALSE)),"")</f>
        <v/>
      </c>
      <c r="AB639" s="67" t="str">
        <f>IF(IFERROR(SEARCH(AB$6,$D639),0)&gt;0,TRIM(VLOOKUP(AB$6,'Lifeline-Capability XWalk'!$F$6:$G$38,2,FALSE)),"")</f>
        <v/>
      </c>
      <c r="AC639" s="67" t="str">
        <f>IF(IFERROR(SEARCH(AC$6,$D639),0)&gt;0,TRIM(VLOOKUP(AC$6,'Lifeline-Capability XWalk'!$F$6:$G$38,2,FALSE)),"")</f>
        <v/>
      </c>
      <c r="AD639" s="67" t="str">
        <f>IF(IFERROR(SEARCH(AD$6,$D639),0)&gt;0,TRIM(VLOOKUP(AD$6,'Lifeline-Capability XWalk'!$F$6:$G$38,2,FALSE)),"")</f>
        <v/>
      </c>
      <c r="AE639" s="67" t="str">
        <f>IF(IFERROR(SEARCH(AE$6,$D639),0)&gt;0,TRIM(VLOOKUP(AE$6,'Lifeline-Capability XWalk'!$F$6:$G$38,2,FALSE)),"")</f>
        <v/>
      </c>
      <c r="AF639" s="67" t="str">
        <f>IF(IFERROR(SEARCH(AF$6,$D639),0)&gt;0,TRIM(VLOOKUP(AF$6,'Lifeline-Capability XWalk'!$F$6:$G$38,2,FALSE)),"")</f>
        <v>Communications</v>
      </c>
      <c r="AG639" s="67" t="str">
        <f>IF(IFERROR(SEARCH(AG$6,$D639),0)&gt;0,TRIM(VLOOKUP(AG$6,'Lifeline-Capability XWalk'!$F$6:$G$38,2,FALSE)),"")</f>
        <v/>
      </c>
      <c r="AH639" s="67" t="str">
        <f>IF(IFERROR(SEARCH(AH$6,$D639),0)&gt;0,TRIM(VLOOKUP(AH$6,'Lifeline-Capability XWalk'!$F$6:$G$38,2,FALSE)),"")</f>
        <v/>
      </c>
      <c r="AI639" s="67" t="str">
        <f>IF(IFERROR(SEARCH(AI$6,$D639),0)&gt;0,TRIM(VLOOKUP(AI$6,'Lifeline-Capability XWalk'!$F$6:$G$38,2,FALSE)),"")</f>
        <v/>
      </c>
      <c r="AJ639" s="67" t="str">
        <f>IF(IFERROR(SEARCH(AJ$6,$D639),0)&gt;0,TRIM(VLOOKUP(AJ$6,'Lifeline-Capability XWalk'!$F$6:$G$38,2,FALSE)),"")</f>
        <v/>
      </c>
      <c r="AK639" s="67" t="str">
        <f>IF(IFERROR(SEARCH(AK$6,$D639),0)&gt;0,TRIM(VLOOKUP(AK$6,'Lifeline-Capability XWalk'!$F$6:$G$38,2,FALSE)),"")</f>
        <v/>
      </c>
      <c r="AL639" s="68" t="str">
        <f>IF(IFERROR(SEARCH(AL$6,$D639),0)&gt;0,TRIM(VLOOKUP(AL$6,'Lifeline-Capability XWalk'!$F$6:$G$38,2,FALSE)),"")</f>
        <v/>
      </c>
      <c r="AM639" s="24" t="str">
        <f t="shared" si="38"/>
        <v/>
      </c>
      <c r="AN639" s="24" t="str">
        <f t="shared" si="37"/>
        <v/>
      </c>
      <c r="AO639" s="24" t="str">
        <f t="shared" si="37"/>
        <v/>
      </c>
      <c r="AP639" s="24" t="str">
        <f t="shared" si="37"/>
        <v/>
      </c>
      <c r="AQ639" s="24" t="str">
        <f t="shared" si="37"/>
        <v>Communications</v>
      </c>
      <c r="AR639" s="24" t="str">
        <f t="shared" si="37"/>
        <v/>
      </c>
      <c r="AS639" s="24" t="str">
        <f t="shared" si="37"/>
        <v/>
      </c>
      <c r="AT639" s="24" t="str">
        <f t="shared" si="37"/>
        <v/>
      </c>
      <c r="AU639" s="24" t="str">
        <f t="shared" si="37"/>
        <v/>
      </c>
    </row>
    <row r="640" spans="1:47" ht="32.1" customHeight="1" x14ac:dyDescent="0.2">
      <c r="A640" s="143" t="s">
        <v>1113</v>
      </c>
      <c r="B640" s="69" t="s">
        <v>19</v>
      </c>
      <c r="C640" s="144" t="s">
        <v>1082</v>
      </c>
      <c r="D640" s="69" t="s">
        <v>1104</v>
      </c>
      <c r="E640" s="64" t="str">
        <f t="shared" si="36"/>
        <v>Communications</v>
      </c>
      <c r="F640" s="70" t="s">
        <v>788</v>
      </c>
      <c r="G640" s="66" t="str">
        <f>IF(IFERROR(SEARCH(G$6,$D640),0)&gt;0,TRIM(VLOOKUP(G$6,'Lifeline-Capability XWalk'!$F$6:$G$38,2,FALSE)),"")</f>
        <v/>
      </c>
      <c r="H640" s="67" t="str">
        <f>IF(IFERROR(SEARCH(H$6,$D640),0)&gt;0,TRIM(VLOOKUP(H$6,'Lifeline-Capability XWalk'!$F$6:$G$38,2,FALSE)),"")</f>
        <v/>
      </c>
      <c r="I640" s="67" t="str">
        <f>IF(IFERROR(SEARCH(I$6,$D640),0)&gt;0,TRIM(VLOOKUP(I$6,'Lifeline-Capability XWalk'!$F$6:$G$38,2,FALSE)),"")</f>
        <v/>
      </c>
      <c r="J640" s="67" t="str">
        <f>IF(IFERROR(SEARCH(J$6,$D640),0)&gt;0,TRIM(VLOOKUP(J$6,'Lifeline-Capability XWalk'!$F$6:$G$38,2,FALSE)),"")</f>
        <v/>
      </c>
      <c r="K640" s="67" t="str">
        <f>IF(IFERROR(SEARCH(K$6,$D640),0)&gt;0,TRIM(VLOOKUP(K$6,'Lifeline-Capability XWalk'!$F$6:$G$38,2,FALSE)),"")</f>
        <v/>
      </c>
      <c r="L640" s="67" t="str">
        <f>IF(IFERROR(SEARCH(L$6,$D640),0)&gt;0,TRIM(VLOOKUP(L$6,'Lifeline-Capability XWalk'!$F$6:$G$38,2,FALSE)),"")</f>
        <v/>
      </c>
      <c r="M640" s="67" t="str">
        <f>IF(IFERROR(SEARCH(M$6,$D640),0)&gt;0,TRIM(VLOOKUP(M$6,'Lifeline-Capability XWalk'!$F$6:$G$38,2,FALSE)),"")</f>
        <v/>
      </c>
      <c r="N640" s="67" t="str">
        <f>IF(IFERROR(SEARCH(N$6,$D640),0)&gt;0,TRIM(VLOOKUP(N$6,'Lifeline-Capability XWalk'!$F$6:$G$38,2,FALSE)),"")</f>
        <v/>
      </c>
      <c r="O640" s="67" t="str">
        <f>IF(IFERROR(SEARCH(O$6,$D640),0)&gt;0,TRIM(VLOOKUP(O$6,'Lifeline-Capability XWalk'!$F$6:$G$38,2,FALSE)),"")</f>
        <v/>
      </c>
      <c r="P640" s="67" t="str">
        <f>IF(IFERROR(SEARCH(P$6,$D640),0)&gt;0,TRIM(VLOOKUP(P$6,'Lifeline-Capability XWalk'!$F$6:$G$38,2,FALSE)),"")</f>
        <v/>
      </c>
      <c r="Q640" s="67" t="str">
        <f>IF(IFERROR(SEARCH(Q$6,$D640),0)&gt;0,TRIM(VLOOKUP(Q$6,'Lifeline-Capability XWalk'!$F$6:$G$38,2,FALSE)),"")</f>
        <v/>
      </c>
      <c r="R640" s="67" t="str">
        <f>IF(IFERROR(SEARCH(R$6,$D640),0)&gt;0,TRIM(VLOOKUP(R$6,'Lifeline-Capability XWalk'!$F$6:$G$38,2,FALSE)),"")</f>
        <v/>
      </c>
      <c r="S640" s="67" t="str">
        <f>IF(IFERROR(SEARCH(S$6,$D640),0)&gt;0,TRIM(VLOOKUP(S$6,'Lifeline-Capability XWalk'!$F$6:$G$38,2,FALSE)),"")</f>
        <v/>
      </c>
      <c r="T640" s="67" t="str">
        <f>IF(IFERROR(SEARCH(T$6,$D640),0)&gt;0,TRIM(VLOOKUP(T$6,'Lifeline-Capability XWalk'!$F$6:$G$38,2,FALSE)),"")</f>
        <v/>
      </c>
      <c r="U640" s="67" t="str">
        <f>IF(IFERROR(SEARCH(U$6,$D640),0)&gt;0,TRIM(VLOOKUP(U$6,'Lifeline-Capability XWalk'!$F$6:$G$38,2,FALSE)),"")</f>
        <v/>
      </c>
      <c r="V640" s="67" t="str">
        <f>IF(IFERROR(SEARCH(V$6,$D640),0)&gt;0,TRIM(VLOOKUP(V$6,'Lifeline-Capability XWalk'!$F$6:$G$38,2,FALSE)),"")</f>
        <v/>
      </c>
      <c r="W640" s="67" t="str">
        <f>IF(IFERROR(SEARCH(W$6,$D640),0)&gt;0,TRIM(VLOOKUP(W$6,'Lifeline-Capability XWalk'!$F$6:$G$38,2,FALSE)),"")</f>
        <v/>
      </c>
      <c r="X640" s="67" t="str">
        <f>IF(IFERROR(SEARCH(X$6,$D640),0)&gt;0,TRIM(VLOOKUP(X$6,'Lifeline-Capability XWalk'!$F$6:$G$38,2,FALSE)),"")</f>
        <v/>
      </c>
      <c r="Y640" s="67" t="str">
        <f>IF(IFERROR(SEARCH(Y$6,$D640),0)&gt;0,TRIM(VLOOKUP(Y$6,'Lifeline-Capability XWalk'!$F$6:$G$38,2,FALSE)),"")</f>
        <v/>
      </c>
      <c r="Z640" s="67" t="str">
        <f>IF(IFERROR(SEARCH(Z$6,$D640),0)&gt;0,TRIM(VLOOKUP(Z$6,'Lifeline-Capability XWalk'!$F$6:$G$38,2,FALSE)),"")</f>
        <v/>
      </c>
      <c r="AA640" s="67" t="str">
        <f>IF(IFERROR(SEARCH(AA$6,$D640),0)&gt;0,TRIM(VLOOKUP(AA$6,'Lifeline-Capability XWalk'!$F$6:$G$38,2,FALSE)),"")</f>
        <v/>
      </c>
      <c r="AB640" s="67" t="str">
        <f>IF(IFERROR(SEARCH(AB$6,$D640),0)&gt;0,TRIM(VLOOKUP(AB$6,'Lifeline-Capability XWalk'!$F$6:$G$38,2,FALSE)),"")</f>
        <v/>
      </c>
      <c r="AC640" s="67" t="str">
        <f>IF(IFERROR(SEARCH(AC$6,$D640),0)&gt;0,TRIM(VLOOKUP(AC$6,'Lifeline-Capability XWalk'!$F$6:$G$38,2,FALSE)),"")</f>
        <v/>
      </c>
      <c r="AD640" s="67" t="str">
        <f>IF(IFERROR(SEARCH(AD$6,$D640),0)&gt;0,TRIM(VLOOKUP(AD$6,'Lifeline-Capability XWalk'!$F$6:$G$38,2,FALSE)),"")</f>
        <v/>
      </c>
      <c r="AE640" s="67" t="str">
        <f>IF(IFERROR(SEARCH(AE$6,$D640),0)&gt;0,TRIM(VLOOKUP(AE$6,'Lifeline-Capability XWalk'!$F$6:$G$38,2,FALSE)),"")</f>
        <v/>
      </c>
      <c r="AF640" s="67" t="str">
        <f>IF(IFERROR(SEARCH(AF$6,$D640),0)&gt;0,TRIM(VLOOKUP(AF$6,'Lifeline-Capability XWalk'!$F$6:$G$38,2,FALSE)),"")</f>
        <v>Communications</v>
      </c>
      <c r="AG640" s="67" t="str">
        <f>IF(IFERROR(SEARCH(AG$6,$D640),0)&gt;0,TRIM(VLOOKUP(AG$6,'Lifeline-Capability XWalk'!$F$6:$G$38,2,FALSE)),"")</f>
        <v/>
      </c>
      <c r="AH640" s="67" t="str">
        <f>IF(IFERROR(SEARCH(AH$6,$D640),0)&gt;0,TRIM(VLOOKUP(AH$6,'Lifeline-Capability XWalk'!$F$6:$G$38,2,FALSE)),"")</f>
        <v/>
      </c>
      <c r="AI640" s="67" t="str">
        <f>IF(IFERROR(SEARCH(AI$6,$D640),0)&gt;0,TRIM(VLOOKUP(AI$6,'Lifeline-Capability XWalk'!$F$6:$G$38,2,FALSE)),"")</f>
        <v/>
      </c>
      <c r="AJ640" s="67" t="str">
        <f>IF(IFERROR(SEARCH(AJ$6,$D640),0)&gt;0,TRIM(VLOOKUP(AJ$6,'Lifeline-Capability XWalk'!$F$6:$G$38,2,FALSE)),"")</f>
        <v/>
      </c>
      <c r="AK640" s="67" t="str">
        <f>IF(IFERROR(SEARCH(AK$6,$D640),0)&gt;0,TRIM(VLOOKUP(AK$6,'Lifeline-Capability XWalk'!$F$6:$G$38,2,FALSE)),"")</f>
        <v/>
      </c>
      <c r="AL640" s="68" t="str">
        <f>IF(IFERROR(SEARCH(AL$6,$D640),0)&gt;0,TRIM(VLOOKUP(AL$6,'Lifeline-Capability XWalk'!$F$6:$G$38,2,FALSE)),"")</f>
        <v/>
      </c>
      <c r="AM640" s="24" t="str">
        <f t="shared" si="38"/>
        <v/>
      </c>
      <c r="AN640" s="24" t="str">
        <f t="shared" si="37"/>
        <v/>
      </c>
      <c r="AO640" s="24" t="str">
        <f t="shared" si="37"/>
        <v/>
      </c>
      <c r="AP640" s="24" t="str">
        <f t="shared" si="37"/>
        <v/>
      </c>
      <c r="AQ640" s="24" t="str">
        <f t="shared" si="37"/>
        <v>Communications</v>
      </c>
      <c r="AR640" s="24" t="str">
        <f t="shared" si="37"/>
        <v/>
      </c>
      <c r="AS640" s="24" t="str">
        <f t="shared" si="37"/>
        <v/>
      </c>
      <c r="AT640" s="24" t="str">
        <f t="shared" si="37"/>
        <v/>
      </c>
      <c r="AU640" s="24" t="str">
        <f t="shared" si="37"/>
        <v/>
      </c>
    </row>
    <row r="641" spans="1:47" ht="32.1" customHeight="1" x14ac:dyDescent="0.2">
      <c r="A641" s="141" t="s">
        <v>1114</v>
      </c>
      <c r="B641" s="63" t="s">
        <v>1118</v>
      </c>
      <c r="C641" s="142" t="s">
        <v>1084</v>
      </c>
      <c r="D641" s="63" t="s">
        <v>1272</v>
      </c>
      <c r="E641" s="64" t="str">
        <f t="shared" si="36"/>
        <v>Safety and Security; Food, Water, Shelter; Health and Medical; Energy; Communications; Hazardous Materials; Transportation; Water Systems;</v>
      </c>
      <c r="F641" s="65" t="s">
        <v>112</v>
      </c>
      <c r="G641" s="66" t="str">
        <f>IF(IFERROR(SEARCH(G$6,$D641),0)&gt;0,TRIM(VLOOKUP(G$6,'Lifeline-Capability XWalk'!$F$6:$G$38,2,FALSE)),"")</f>
        <v/>
      </c>
      <c r="H641" s="67" t="str">
        <f>IF(IFERROR(SEARCH(H$6,$D641),0)&gt;0,TRIM(VLOOKUP(H$6,'Lifeline-Capability XWalk'!$F$6:$G$38,2,FALSE)),"")</f>
        <v/>
      </c>
      <c r="I641" s="67" t="str">
        <f>IF(IFERROR(SEARCH(I$6,$D641),0)&gt;0,TRIM(VLOOKUP(I$6,'Lifeline-Capability XWalk'!$F$6:$G$38,2,FALSE)),"")</f>
        <v/>
      </c>
      <c r="J641" s="67" t="str">
        <f>IF(IFERROR(SEARCH(J$6,$D641),0)&gt;0,TRIM(VLOOKUP(J$6,'Lifeline-Capability XWalk'!$F$6:$G$38,2,FALSE)),"")</f>
        <v/>
      </c>
      <c r="K641" s="67" t="str">
        <f>IF(IFERROR(SEARCH(K$6,$D641),0)&gt;0,TRIM(VLOOKUP(K$6,'Lifeline-Capability XWalk'!$F$6:$G$38,2,FALSE)),"")</f>
        <v/>
      </c>
      <c r="L641" s="67" t="str">
        <f>IF(IFERROR(SEARCH(L$6,$D641),0)&gt;0,TRIM(VLOOKUP(L$6,'Lifeline-Capability XWalk'!$F$6:$G$38,2,FALSE)),"")</f>
        <v/>
      </c>
      <c r="M641" s="67" t="str">
        <f>IF(IFERROR(SEARCH(M$6,$D641),0)&gt;0,TRIM(VLOOKUP(M$6,'Lifeline-Capability XWalk'!$F$6:$G$38,2,FALSE)),"")</f>
        <v/>
      </c>
      <c r="N641" s="67" t="str">
        <f>IF(IFERROR(SEARCH(N$6,$D641),0)&gt;0,TRIM(VLOOKUP(N$6,'Lifeline-Capability XWalk'!$F$6:$G$38,2,FALSE)),"")</f>
        <v/>
      </c>
      <c r="O641" s="67" t="str">
        <f>IF(IFERROR(SEARCH(O$6,$D641),0)&gt;0,TRIM(VLOOKUP(O$6,'Lifeline-Capability XWalk'!$F$6:$G$38,2,FALSE)),"")</f>
        <v/>
      </c>
      <c r="P641" s="67" t="str">
        <f>IF(IFERROR(SEARCH(P$6,$D641),0)&gt;0,TRIM(VLOOKUP(P$6,'Lifeline-Capability XWalk'!$F$6:$G$38,2,FALSE)),"")</f>
        <v>Health and Medical</v>
      </c>
      <c r="Q641" s="67" t="str">
        <f>IF(IFERROR(SEARCH(Q$6,$D641),0)&gt;0,TRIM(VLOOKUP(Q$6,'Lifeline-Capability XWalk'!$F$6:$G$38,2,FALSE)),"")</f>
        <v/>
      </c>
      <c r="R641" s="67" t="str">
        <f>IF(IFERROR(SEARCH(R$6,$D641),0)&gt;0,TRIM(VLOOKUP(R$6,'Lifeline-Capability XWalk'!$F$6:$G$38,2,FALSE)),"")</f>
        <v/>
      </c>
      <c r="S641" s="67" t="str">
        <f>IF(IFERROR(SEARCH(S$6,$D641),0)&gt;0,TRIM(VLOOKUP(S$6,'Lifeline-Capability XWalk'!$F$6:$G$38,2,FALSE)),"")</f>
        <v/>
      </c>
      <c r="T641" s="67" t="str">
        <f>IF(IFERROR(SEARCH(T$6,$D641),0)&gt;0,TRIM(VLOOKUP(T$6,'Lifeline-Capability XWalk'!$F$6:$G$38,2,FALSE)),"")</f>
        <v/>
      </c>
      <c r="U641" s="67" t="str">
        <f>IF(IFERROR(SEARCH(U$6,$D641),0)&gt;0,TRIM(VLOOKUP(U$6,'Lifeline-Capability XWalk'!$F$6:$G$38,2,FALSE)),"")</f>
        <v/>
      </c>
      <c r="V641" s="67" t="str">
        <f>IF(IFERROR(SEARCH(V$6,$D641),0)&gt;0,TRIM(VLOOKUP(V$6,'Lifeline-Capability XWalk'!$F$6:$G$38,2,FALSE)),"")</f>
        <v/>
      </c>
      <c r="W641" s="67" t="str">
        <f>IF(IFERROR(SEARCH(W$6,$D641),0)&gt;0,TRIM(VLOOKUP(W$6,'Lifeline-Capability XWalk'!$F$6:$G$38,2,FALSE)),"")</f>
        <v/>
      </c>
      <c r="X641" s="67" t="str">
        <f>IF(IFERROR(SEARCH(X$6,$D641),0)&gt;0,TRIM(VLOOKUP(X$6,'Lifeline-Capability XWalk'!$F$6:$G$38,2,FALSE)),"")</f>
        <v/>
      </c>
      <c r="Y641" s="67" t="str">
        <f>IF(IFERROR(SEARCH(Y$6,$D641),0)&gt;0,TRIM(VLOOKUP(Y$6,'Lifeline-Capability XWalk'!$F$6:$G$38,2,FALSE)),"")</f>
        <v/>
      </c>
      <c r="Z641" s="67" t="str">
        <f>IF(IFERROR(SEARCH(Z$6,$D641),0)&gt;0,TRIM(VLOOKUP(Z$6,'Lifeline-Capability XWalk'!$F$6:$G$38,2,FALSE)),"")</f>
        <v/>
      </c>
      <c r="AA641" s="67" t="str">
        <f>IF(IFERROR(SEARCH(AA$6,$D641),0)&gt;0,TRIM(VLOOKUP(AA$6,'Lifeline-Capability XWalk'!$F$6:$G$38,2,FALSE)),"")</f>
        <v/>
      </c>
      <c r="AB641" s="67" t="str">
        <f>IF(IFERROR(SEARCH(AB$6,$D641),0)&gt;0,TRIM(VLOOKUP(AB$6,'Lifeline-Capability XWalk'!$F$6:$G$38,2,FALSE)),"")</f>
        <v/>
      </c>
      <c r="AC641" s="67" t="str">
        <f>IF(IFERROR(SEARCH(AC$6,$D641),0)&gt;0,TRIM(VLOOKUP(AC$6,'Lifeline-Capability XWalk'!$F$6:$G$38,2,FALSE)),"")</f>
        <v/>
      </c>
      <c r="AD641" s="67" t="str">
        <f>IF(IFERROR(SEARCH(AD$6,$D641),0)&gt;0,TRIM(VLOOKUP(AD$6,'Lifeline-Capability XWalk'!$F$6:$G$38,2,FALSE)),"")</f>
        <v/>
      </c>
      <c r="AE641" s="67" t="str">
        <f>IF(IFERROR(SEARCH(AE$6,$D641),0)&gt;0,TRIM(VLOOKUP(AE$6,'Lifeline-Capability XWalk'!$F$6:$G$38,2,FALSE)),"")</f>
        <v/>
      </c>
      <c r="AF641" s="67" t="str">
        <f>IF(IFERROR(SEARCH(AF$6,$D641),0)&gt;0,TRIM(VLOOKUP(AF$6,'Lifeline-Capability XWalk'!$F$6:$G$38,2,FALSE)),"")</f>
        <v/>
      </c>
      <c r="AG641" s="67" t="str">
        <f>IF(IFERROR(SEARCH(AG$6,$D641),0)&gt;0,TRIM(VLOOKUP(AG$6,'Lifeline-Capability XWalk'!$F$6:$G$38,2,FALSE)),"")</f>
        <v>Safety and Security; Food, Water, Shelter; Health and Medical; Energy; Communications; Hazardous Materials; Transportation; Water Systems;</v>
      </c>
      <c r="AH641" s="67" t="str">
        <f>IF(IFERROR(SEARCH(AH$6,$D641),0)&gt;0,TRIM(VLOOKUP(AH$6,'Lifeline-Capability XWalk'!$F$6:$G$38,2,FALSE)),"")</f>
        <v/>
      </c>
      <c r="AI641" s="67" t="str">
        <f>IF(IFERROR(SEARCH(AI$6,$D641),0)&gt;0,TRIM(VLOOKUP(AI$6,'Lifeline-Capability XWalk'!$F$6:$G$38,2,FALSE)),"")</f>
        <v/>
      </c>
      <c r="AJ641" s="67" t="str">
        <f>IF(IFERROR(SEARCH(AJ$6,$D641),0)&gt;0,TRIM(VLOOKUP(AJ$6,'Lifeline-Capability XWalk'!$F$6:$G$38,2,FALSE)),"")</f>
        <v/>
      </c>
      <c r="AK641" s="67" t="str">
        <f>IF(IFERROR(SEARCH(AK$6,$D641),0)&gt;0,TRIM(VLOOKUP(AK$6,'Lifeline-Capability XWalk'!$F$6:$G$38,2,FALSE)),"")</f>
        <v/>
      </c>
      <c r="AL641" s="68" t="str">
        <f>IF(IFERROR(SEARCH(AL$6,$D641),0)&gt;0,TRIM(VLOOKUP(AL$6,'Lifeline-Capability XWalk'!$F$6:$G$38,2,FALSE)),"")</f>
        <v/>
      </c>
      <c r="AM641" s="24" t="str">
        <f t="shared" si="38"/>
        <v/>
      </c>
      <c r="AN641" s="24" t="str">
        <f t="shared" si="37"/>
        <v/>
      </c>
      <c r="AO641" s="24" t="str">
        <f t="shared" si="37"/>
        <v>Health and Medical</v>
      </c>
      <c r="AP641" s="24" t="str">
        <f t="shared" ref="AN641:AU673" si="39">IF(COUNTIF($G641:$AL641,AP$6)&gt;0,AP$6,"")</f>
        <v/>
      </c>
      <c r="AQ641" s="24" t="str">
        <f t="shared" si="39"/>
        <v/>
      </c>
      <c r="AR641" s="24" t="str">
        <f t="shared" si="39"/>
        <v/>
      </c>
      <c r="AS641" s="24" t="str">
        <f t="shared" si="39"/>
        <v/>
      </c>
      <c r="AT641" s="24" t="str">
        <f t="shared" si="39"/>
        <v/>
      </c>
      <c r="AU641" s="24" t="str">
        <f t="shared" si="39"/>
        <v>Safety and Security; Food, Water, Shelter; Health and Medical; Energy; Communications; Hazardous Materials; Transportation; Water Systems;</v>
      </c>
    </row>
    <row r="642" spans="1:47" ht="32.1" customHeight="1" x14ac:dyDescent="0.2">
      <c r="A642" s="141" t="s">
        <v>1114</v>
      </c>
      <c r="B642" s="63" t="s">
        <v>1120</v>
      </c>
      <c r="C642" s="142" t="s">
        <v>1082</v>
      </c>
      <c r="D642" s="63" t="s">
        <v>1105</v>
      </c>
      <c r="E642" s="64" t="str">
        <f t="shared" si="36"/>
        <v>Safety and Security; Food, Water, Shelter; Health and Medical; Energy; Communications; Hazardous Materials; Transportation; Water Systems;</v>
      </c>
      <c r="F642" s="65" t="s">
        <v>726</v>
      </c>
      <c r="G642" s="66" t="str">
        <f>IF(IFERROR(SEARCH(G$6,$D642),0)&gt;0,TRIM(VLOOKUP(G$6,'Lifeline-Capability XWalk'!$F$6:$G$38,2,FALSE)),"")</f>
        <v/>
      </c>
      <c r="H642" s="67" t="str">
        <f>IF(IFERROR(SEARCH(H$6,$D642),0)&gt;0,TRIM(VLOOKUP(H$6,'Lifeline-Capability XWalk'!$F$6:$G$38,2,FALSE)),"")</f>
        <v/>
      </c>
      <c r="I642" s="67" t="str">
        <f>IF(IFERROR(SEARCH(I$6,$D642),0)&gt;0,TRIM(VLOOKUP(I$6,'Lifeline-Capability XWalk'!$F$6:$G$38,2,FALSE)),"")</f>
        <v/>
      </c>
      <c r="J642" s="67" t="str">
        <f>IF(IFERROR(SEARCH(J$6,$D642),0)&gt;0,TRIM(VLOOKUP(J$6,'Lifeline-Capability XWalk'!$F$6:$G$38,2,FALSE)),"")</f>
        <v/>
      </c>
      <c r="K642" s="67" t="str">
        <f>IF(IFERROR(SEARCH(K$6,$D642),0)&gt;0,TRIM(VLOOKUP(K$6,'Lifeline-Capability XWalk'!$F$6:$G$38,2,FALSE)),"")</f>
        <v/>
      </c>
      <c r="L642" s="67" t="str">
        <f>IF(IFERROR(SEARCH(L$6,$D642),0)&gt;0,TRIM(VLOOKUP(L$6,'Lifeline-Capability XWalk'!$F$6:$G$38,2,FALSE)),"")</f>
        <v/>
      </c>
      <c r="M642" s="67" t="str">
        <f>IF(IFERROR(SEARCH(M$6,$D642),0)&gt;0,TRIM(VLOOKUP(M$6,'Lifeline-Capability XWalk'!$F$6:$G$38,2,FALSE)),"")</f>
        <v/>
      </c>
      <c r="N642" s="67" t="str">
        <f>IF(IFERROR(SEARCH(N$6,$D642),0)&gt;0,TRIM(VLOOKUP(N$6,'Lifeline-Capability XWalk'!$F$6:$G$38,2,FALSE)),"")</f>
        <v/>
      </c>
      <c r="O642" s="67" t="str">
        <f>IF(IFERROR(SEARCH(O$6,$D642),0)&gt;0,TRIM(VLOOKUP(O$6,'Lifeline-Capability XWalk'!$F$6:$G$38,2,FALSE)),"")</f>
        <v/>
      </c>
      <c r="P642" s="67" t="str">
        <f>IF(IFERROR(SEARCH(P$6,$D642),0)&gt;0,TRIM(VLOOKUP(P$6,'Lifeline-Capability XWalk'!$F$6:$G$38,2,FALSE)),"")</f>
        <v/>
      </c>
      <c r="Q642" s="67" t="str">
        <f>IF(IFERROR(SEARCH(Q$6,$D642),0)&gt;0,TRIM(VLOOKUP(Q$6,'Lifeline-Capability XWalk'!$F$6:$G$38,2,FALSE)),"")</f>
        <v/>
      </c>
      <c r="R642" s="67" t="str">
        <f>IF(IFERROR(SEARCH(R$6,$D642),0)&gt;0,TRIM(VLOOKUP(R$6,'Lifeline-Capability XWalk'!$F$6:$G$38,2,FALSE)),"")</f>
        <v/>
      </c>
      <c r="S642" s="67" t="str">
        <f>IF(IFERROR(SEARCH(S$6,$D642),0)&gt;0,TRIM(VLOOKUP(S$6,'Lifeline-Capability XWalk'!$F$6:$G$38,2,FALSE)),"")</f>
        <v/>
      </c>
      <c r="T642" s="67" t="str">
        <f>IF(IFERROR(SEARCH(T$6,$D642),0)&gt;0,TRIM(VLOOKUP(T$6,'Lifeline-Capability XWalk'!$F$6:$G$38,2,FALSE)),"")</f>
        <v/>
      </c>
      <c r="U642" s="67" t="str">
        <f>IF(IFERROR(SEARCH(U$6,$D642),0)&gt;0,TRIM(VLOOKUP(U$6,'Lifeline-Capability XWalk'!$F$6:$G$38,2,FALSE)),"")</f>
        <v/>
      </c>
      <c r="V642" s="67" t="str">
        <f>IF(IFERROR(SEARCH(V$6,$D642),0)&gt;0,TRIM(VLOOKUP(V$6,'Lifeline-Capability XWalk'!$F$6:$G$38,2,FALSE)),"")</f>
        <v/>
      </c>
      <c r="W642" s="67" t="str">
        <f>IF(IFERROR(SEARCH(W$6,$D642),0)&gt;0,TRIM(VLOOKUP(W$6,'Lifeline-Capability XWalk'!$F$6:$G$38,2,FALSE)),"")</f>
        <v/>
      </c>
      <c r="X642" s="67" t="str">
        <f>IF(IFERROR(SEARCH(X$6,$D642),0)&gt;0,TRIM(VLOOKUP(X$6,'Lifeline-Capability XWalk'!$F$6:$G$38,2,FALSE)),"")</f>
        <v/>
      </c>
      <c r="Y642" s="67" t="str">
        <f>IF(IFERROR(SEARCH(Y$6,$D642),0)&gt;0,TRIM(VLOOKUP(Y$6,'Lifeline-Capability XWalk'!$F$6:$G$38,2,FALSE)),"")</f>
        <v/>
      </c>
      <c r="Z642" s="67" t="str">
        <f>IF(IFERROR(SEARCH(Z$6,$D642),0)&gt;0,TRIM(VLOOKUP(Z$6,'Lifeline-Capability XWalk'!$F$6:$G$38,2,FALSE)),"")</f>
        <v/>
      </c>
      <c r="AA642" s="67" t="str">
        <f>IF(IFERROR(SEARCH(AA$6,$D642),0)&gt;0,TRIM(VLOOKUP(AA$6,'Lifeline-Capability XWalk'!$F$6:$G$38,2,FALSE)),"")</f>
        <v/>
      </c>
      <c r="AB642" s="67" t="str">
        <f>IF(IFERROR(SEARCH(AB$6,$D642),0)&gt;0,TRIM(VLOOKUP(AB$6,'Lifeline-Capability XWalk'!$F$6:$G$38,2,FALSE)),"")</f>
        <v/>
      </c>
      <c r="AC642" s="67" t="str">
        <f>IF(IFERROR(SEARCH(AC$6,$D642),0)&gt;0,TRIM(VLOOKUP(AC$6,'Lifeline-Capability XWalk'!$F$6:$G$38,2,FALSE)),"")</f>
        <v/>
      </c>
      <c r="AD642" s="67" t="str">
        <f>IF(IFERROR(SEARCH(AD$6,$D642),0)&gt;0,TRIM(VLOOKUP(AD$6,'Lifeline-Capability XWalk'!$F$6:$G$38,2,FALSE)),"")</f>
        <v/>
      </c>
      <c r="AE642" s="67" t="str">
        <f>IF(IFERROR(SEARCH(AE$6,$D642),0)&gt;0,TRIM(VLOOKUP(AE$6,'Lifeline-Capability XWalk'!$F$6:$G$38,2,FALSE)),"")</f>
        <v/>
      </c>
      <c r="AF642" s="67" t="str">
        <f>IF(IFERROR(SEARCH(AF$6,$D642),0)&gt;0,TRIM(VLOOKUP(AF$6,'Lifeline-Capability XWalk'!$F$6:$G$38,2,FALSE)),"")</f>
        <v/>
      </c>
      <c r="AG642" s="67" t="str">
        <f>IF(IFERROR(SEARCH(AG$6,$D642),0)&gt;0,TRIM(VLOOKUP(AG$6,'Lifeline-Capability XWalk'!$F$6:$G$38,2,FALSE)),"")</f>
        <v/>
      </c>
      <c r="AH642" s="67" t="str">
        <f>IF(IFERROR(SEARCH(AH$6,$D642),0)&gt;0,TRIM(VLOOKUP(AH$6,'Lifeline-Capability XWalk'!$F$6:$G$38,2,FALSE)),"")</f>
        <v/>
      </c>
      <c r="AI642" s="67" t="str">
        <f>IF(IFERROR(SEARCH(AI$6,$D642),0)&gt;0,TRIM(VLOOKUP(AI$6,'Lifeline-Capability XWalk'!$F$6:$G$38,2,FALSE)),"")</f>
        <v/>
      </c>
      <c r="AJ642" s="67" t="str">
        <f>IF(IFERROR(SEARCH(AJ$6,$D642),0)&gt;0,TRIM(VLOOKUP(AJ$6,'Lifeline-Capability XWalk'!$F$6:$G$38,2,FALSE)),"")</f>
        <v>Safety and Security; Food, Water, Shelter; Health and Medical; Energy; Communications; Hazardous Materials; Transportation; Water Systems;</v>
      </c>
      <c r="AK642" s="67" t="str">
        <f>IF(IFERROR(SEARCH(AK$6,$D642),0)&gt;0,TRIM(VLOOKUP(AK$6,'Lifeline-Capability XWalk'!$F$6:$G$38,2,FALSE)),"")</f>
        <v/>
      </c>
      <c r="AL642" s="68" t="str">
        <f>IF(IFERROR(SEARCH(AL$6,$D642),0)&gt;0,TRIM(VLOOKUP(AL$6,'Lifeline-Capability XWalk'!$F$6:$G$38,2,FALSE)),"")</f>
        <v/>
      </c>
      <c r="AM642" s="24" t="str">
        <f t="shared" si="38"/>
        <v/>
      </c>
      <c r="AN642" s="24" t="str">
        <f t="shared" si="39"/>
        <v/>
      </c>
      <c r="AO642" s="24" t="str">
        <f t="shared" si="39"/>
        <v/>
      </c>
      <c r="AP642" s="24" t="str">
        <f t="shared" si="39"/>
        <v/>
      </c>
      <c r="AQ642" s="24" t="str">
        <f t="shared" si="39"/>
        <v/>
      </c>
      <c r="AR642" s="24" t="str">
        <f t="shared" si="39"/>
        <v/>
      </c>
      <c r="AS642" s="24" t="str">
        <f t="shared" si="39"/>
        <v/>
      </c>
      <c r="AT642" s="24" t="str">
        <f t="shared" si="39"/>
        <v/>
      </c>
      <c r="AU642" s="24" t="str">
        <f t="shared" si="39"/>
        <v>Safety and Security; Food, Water, Shelter; Health and Medical; Energy; Communications; Hazardous Materials; Transportation; Water Systems;</v>
      </c>
    </row>
    <row r="643" spans="1:47" ht="32.1" customHeight="1" x14ac:dyDescent="0.2">
      <c r="A643" s="141" t="s">
        <v>1114</v>
      </c>
      <c r="B643" s="63" t="s">
        <v>1118</v>
      </c>
      <c r="C643" s="142" t="s">
        <v>1082</v>
      </c>
      <c r="D643" s="63" t="s">
        <v>1105</v>
      </c>
      <c r="E643" s="64" t="str">
        <f t="shared" si="36"/>
        <v>Safety and Security; Food, Water, Shelter; Health and Medical; Energy; Communications; Hazardous Materials; Transportation; Water Systems;</v>
      </c>
      <c r="F643" s="65" t="s">
        <v>577</v>
      </c>
      <c r="G643" s="66" t="str">
        <f>IF(IFERROR(SEARCH(G$6,$D643),0)&gt;0,TRIM(VLOOKUP(G$6,'Lifeline-Capability XWalk'!$F$6:$G$38,2,FALSE)),"")</f>
        <v/>
      </c>
      <c r="H643" s="67" t="str">
        <f>IF(IFERROR(SEARCH(H$6,$D643),0)&gt;0,TRIM(VLOOKUP(H$6,'Lifeline-Capability XWalk'!$F$6:$G$38,2,FALSE)),"")</f>
        <v/>
      </c>
      <c r="I643" s="67" t="str">
        <f>IF(IFERROR(SEARCH(I$6,$D643),0)&gt;0,TRIM(VLOOKUP(I$6,'Lifeline-Capability XWalk'!$F$6:$G$38,2,FALSE)),"")</f>
        <v/>
      </c>
      <c r="J643" s="67" t="str">
        <f>IF(IFERROR(SEARCH(J$6,$D643),0)&gt;0,TRIM(VLOOKUP(J$6,'Lifeline-Capability XWalk'!$F$6:$G$38,2,FALSE)),"")</f>
        <v/>
      </c>
      <c r="K643" s="67" t="str">
        <f>IF(IFERROR(SEARCH(K$6,$D643),0)&gt;0,TRIM(VLOOKUP(K$6,'Lifeline-Capability XWalk'!$F$6:$G$38,2,FALSE)),"")</f>
        <v/>
      </c>
      <c r="L643" s="67" t="str">
        <f>IF(IFERROR(SEARCH(L$6,$D643),0)&gt;0,TRIM(VLOOKUP(L$6,'Lifeline-Capability XWalk'!$F$6:$G$38,2,FALSE)),"")</f>
        <v/>
      </c>
      <c r="M643" s="67" t="str">
        <f>IF(IFERROR(SEARCH(M$6,$D643),0)&gt;0,TRIM(VLOOKUP(M$6,'Lifeline-Capability XWalk'!$F$6:$G$38,2,FALSE)),"")</f>
        <v/>
      </c>
      <c r="N643" s="67" t="str">
        <f>IF(IFERROR(SEARCH(N$6,$D643),0)&gt;0,TRIM(VLOOKUP(N$6,'Lifeline-Capability XWalk'!$F$6:$G$38,2,FALSE)),"")</f>
        <v/>
      </c>
      <c r="O643" s="67" t="str">
        <f>IF(IFERROR(SEARCH(O$6,$D643),0)&gt;0,TRIM(VLOOKUP(O$6,'Lifeline-Capability XWalk'!$F$6:$G$38,2,FALSE)),"")</f>
        <v/>
      </c>
      <c r="P643" s="67" t="str">
        <f>IF(IFERROR(SEARCH(P$6,$D643),0)&gt;0,TRIM(VLOOKUP(P$6,'Lifeline-Capability XWalk'!$F$6:$G$38,2,FALSE)),"")</f>
        <v/>
      </c>
      <c r="Q643" s="67" t="str">
        <f>IF(IFERROR(SEARCH(Q$6,$D643),0)&gt;0,TRIM(VLOOKUP(Q$6,'Lifeline-Capability XWalk'!$F$6:$G$38,2,FALSE)),"")</f>
        <v/>
      </c>
      <c r="R643" s="67" t="str">
        <f>IF(IFERROR(SEARCH(R$6,$D643),0)&gt;0,TRIM(VLOOKUP(R$6,'Lifeline-Capability XWalk'!$F$6:$G$38,2,FALSE)),"")</f>
        <v/>
      </c>
      <c r="S643" s="67" t="str">
        <f>IF(IFERROR(SEARCH(S$6,$D643),0)&gt;0,TRIM(VLOOKUP(S$6,'Lifeline-Capability XWalk'!$F$6:$G$38,2,FALSE)),"")</f>
        <v/>
      </c>
      <c r="T643" s="67" t="str">
        <f>IF(IFERROR(SEARCH(T$6,$D643),0)&gt;0,TRIM(VLOOKUP(T$6,'Lifeline-Capability XWalk'!$F$6:$G$38,2,FALSE)),"")</f>
        <v/>
      </c>
      <c r="U643" s="67" t="str">
        <f>IF(IFERROR(SEARCH(U$6,$D643),0)&gt;0,TRIM(VLOOKUP(U$6,'Lifeline-Capability XWalk'!$F$6:$G$38,2,FALSE)),"")</f>
        <v/>
      </c>
      <c r="V643" s="67" t="str">
        <f>IF(IFERROR(SEARCH(V$6,$D643),0)&gt;0,TRIM(VLOOKUP(V$6,'Lifeline-Capability XWalk'!$F$6:$G$38,2,FALSE)),"")</f>
        <v/>
      </c>
      <c r="W643" s="67" t="str">
        <f>IF(IFERROR(SEARCH(W$6,$D643),0)&gt;0,TRIM(VLOOKUP(W$6,'Lifeline-Capability XWalk'!$F$6:$G$38,2,FALSE)),"")</f>
        <v/>
      </c>
      <c r="X643" s="67" t="str">
        <f>IF(IFERROR(SEARCH(X$6,$D643),0)&gt;0,TRIM(VLOOKUP(X$6,'Lifeline-Capability XWalk'!$F$6:$G$38,2,FALSE)),"")</f>
        <v/>
      </c>
      <c r="Y643" s="67" t="str">
        <f>IF(IFERROR(SEARCH(Y$6,$D643),0)&gt;0,TRIM(VLOOKUP(Y$6,'Lifeline-Capability XWalk'!$F$6:$G$38,2,FALSE)),"")</f>
        <v/>
      </c>
      <c r="Z643" s="67" t="str">
        <f>IF(IFERROR(SEARCH(Z$6,$D643),0)&gt;0,TRIM(VLOOKUP(Z$6,'Lifeline-Capability XWalk'!$F$6:$G$38,2,FALSE)),"")</f>
        <v/>
      </c>
      <c r="AA643" s="67" t="str">
        <f>IF(IFERROR(SEARCH(AA$6,$D643),0)&gt;0,TRIM(VLOOKUP(AA$6,'Lifeline-Capability XWalk'!$F$6:$G$38,2,FALSE)),"")</f>
        <v/>
      </c>
      <c r="AB643" s="67" t="str">
        <f>IF(IFERROR(SEARCH(AB$6,$D643),0)&gt;0,TRIM(VLOOKUP(AB$6,'Lifeline-Capability XWalk'!$F$6:$G$38,2,FALSE)),"")</f>
        <v/>
      </c>
      <c r="AC643" s="67" t="str">
        <f>IF(IFERROR(SEARCH(AC$6,$D643),0)&gt;0,TRIM(VLOOKUP(AC$6,'Lifeline-Capability XWalk'!$F$6:$G$38,2,FALSE)),"")</f>
        <v/>
      </c>
      <c r="AD643" s="67" t="str">
        <f>IF(IFERROR(SEARCH(AD$6,$D643),0)&gt;0,TRIM(VLOOKUP(AD$6,'Lifeline-Capability XWalk'!$F$6:$G$38,2,FALSE)),"")</f>
        <v/>
      </c>
      <c r="AE643" s="67" t="str">
        <f>IF(IFERROR(SEARCH(AE$6,$D643),0)&gt;0,TRIM(VLOOKUP(AE$6,'Lifeline-Capability XWalk'!$F$6:$G$38,2,FALSE)),"")</f>
        <v/>
      </c>
      <c r="AF643" s="67" t="str">
        <f>IF(IFERROR(SEARCH(AF$6,$D643),0)&gt;0,TRIM(VLOOKUP(AF$6,'Lifeline-Capability XWalk'!$F$6:$G$38,2,FALSE)),"")</f>
        <v/>
      </c>
      <c r="AG643" s="67" t="str">
        <f>IF(IFERROR(SEARCH(AG$6,$D643),0)&gt;0,TRIM(VLOOKUP(AG$6,'Lifeline-Capability XWalk'!$F$6:$G$38,2,FALSE)),"")</f>
        <v/>
      </c>
      <c r="AH643" s="67" t="str">
        <f>IF(IFERROR(SEARCH(AH$6,$D643),0)&gt;0,TRIM(VLOOKUP(AH$6,'Lifeline-Capability XWalk'!$F$6:$G$38,2,FALSE)),"")</f>
        <v/>
      </c>
      <c r="AI643" s="67" t="str">
        <f>IF(IFERROR(SEARCH(AI$6,$D643),0)&gt;0,TRIM(VLOOKUP(AI$6,'Lifeline-Capability XWalk'!$F$6:$G$38,2,FALSE)),"")</f>
        <v/>
      </c>
      <c r="AJ643" s="67" t="str">
        <f>IF(IFERROR(SEARCH(AJ$6,$D643),0)&gt;0,TRIM(VLOOKUP(AJ$6,'Lifeline-Capability XWalk'!$F$6:$G$38,2,FALSE)),"")</f>
        <v>Safety and Security; Food, Water, Shelter; Health and Medical; Energy; Communications; Hazardous Materials; Transportation; Water Systems;</v>
      </c>
      <c r="AK643" s="67" t="str">
        <f>IF(IFERROR(SEARCH(AK$6,$D643),0)&gt;0,TRIM(VLOOKUP(AK$6,'Lifeline-Capability XWalk'!$F$6:$G$38,2,FALSE)),"")</f>
        <v/>
      </c>
      <c r="AL643" s="68" t="str">
        <f>IF(IFERROR(SEARCH(AL$6,$D643),0)&gt;0,TRIM(VLOOKUP(AL$6,'Lifeline-Capability XWalk'!$F$6:$G$38,2,FALSE)),"")</f>
        <v/>
      </c>
      <c r="AM643" s="24" t="str">
        <f t="shared" si="38"/>
        <v/>
      </c>
      <c r="AN643" s="24" t="str">
        <f t="shared" si="39"/>
        <v/>
      </c>
      <c r="AO643" s="24" t="str">
        <f t="shared" si="39"/>
        <v/>
      </c>
      <c r="AP643" s="24" t="str">
        <f t="shared" si="39"/>
        <v/>
      </c>
      <c r="AQ643" s="24" t="str">
        <f t="shared" si="39"/>
        <v/>
      </c>
      <c r="AR643" s="24" t="str">
        <f t="shared" si="39"/>
        <v/>
      </c>
      <c r="AS643" s="24" t="str">
        <f t="shared" si="39"/>
        <v/>
      </c>
      <c r="AT643" s="24" t="str">
        <f t="shared" si="39"/>
        <v/>
      </c>
      <c r="AU643" s="24" t="str">
        <f t="shared" si="39"/>
        <v>Safety and Security; Food, Water, Shelter; Health and Medical; Energy; Communications; Hazardous Materials; Transportation; Water Systems;</v>
      </c>
    </row>
    <row r="644" spans="1:47" s="24" customFormat="1" ht="32.1" customHeight="1" x14ac:dyDescent="0.2">
      <c r="A644" s="141" t="s">
        <v>1113</v>
      </c>
      <c r="B644" s="63" t="s">
        <v>20</v>
      </c>
      <c r="C644" s="142" t="s">
        <v>1082</v>
      </c>
      <c r="D644" s="63" t="s">
        <v>1105</v>
      </c>
      <c r="E644" s="64" t="str">
        <f t="shared" si="36"/>
        <v>Safety and Security; Food, Water, Shelter; Health and Medical; Energy; Communications; Hazardous Materials; Transportation; Water Systems;</v>
      </c>
      <c r="F644" s="65" t="s">
        <v>100</v>
      </c>
      <c r="G644" s="66" t="str">
        <f>IF(IFERROR(SEARCH(G$6,$D644),0)&gt;0,TRIM(VLOOKUP(G$6,'Lifeline-Capability XWalk'!$F$6:$G$38,2,FALSE)),"")</f>
        <v/>
      </c>
      <c r="H644" s="67" t="str">
        <f>IF(IFERROR(SEARCH(H$6,$D644),0)&gt;0,TRIM(VLOOKUP(H$6,'Lifeline-Capability XWalk'!$F$6:$G$38,2,FALSE)),"")</f>
        <v/>
      </c>
      <c r="I644" s="67" t="str">
        <f>IF(IFERROR(SEARCH(I$6,$D644),0)&gt;0,TRIM(VLOOKUP(I$6,'Lifeline-Capability XWalk'!$F$6:$G$38,2,FALSE)),"")</f>
        <v/>
      </c>
      <c r="J644" s="67" t="str">
        <f>IF(IFERROR(SEARCH(J$6,$D644),0)&gt;0,TRIM(VLOOKUP(J$6,'Lifeline-Capability XWalk'!$F$6:$G$38,2,FALSE)),"")</f>
        <v/>
      </c>
      <c r="K644" s="67" t="str">
        <f>IF(IFERROR(SEARCH(K$6,$D644),0)&gt;0,TRIM(VLOOKUP(K$6,'Lifeline-Capability XWalk'!$F$6:$G$38,2,FALSE)),"")</f>
        <v/>
      </c>
      <c r="L644" s="67" t="str">
        <f>IF(IFERROR(SEARCH(L$6,$D644),0)&gt;0,TRIM(VLOOKUP(L$6,'Lifeline-Capability XWalk'!$F$6:$G$38,2,FALSE)),"")</f>
        <v/>
      </c>
      <c r="M644" s="67" t="str">
        <f>IF(IFERROR(SEARCH(M$6,$D644),0)&gt;0,TRIM(VLOOKUP(M$6,'Lifeline-Capability XWalk'!$F$6:$G$38,2,FALSE)),"")</f>
        <v/>
      </c>
      <c r="N644" s="67" t="str">
        <f>IF(IFERROR(SEARCH(N$6,$D644),0)&gt;0,TRIM(VLOOKUP(N$6,'Lifeline-Capability XWalk'!$F$6:$G$38,2,FALSE)),"")</f>
        <v/>
      </c>
      <c r="O644" s="67" t="str">
        <f>IF(IFERROR(SEARCH(O$6,$D644),0)&gt;0,TRIM(VLOOKUP(O$6,'Lifeline-Capability XWalk'!$F$6:$G$38,2,FALSE)),"")</f>
        <v/>
      </c>
      <c r="P644" s="67" t="str">
        <f>IF(IFERROR(SEARCH(P$6,$D644),0)&gt;0,TRIM(VLOOKUP(P$6,'Lifeline-Capability XWalk'!$F$6:$G$38,2,FALSE)),"")</f>
        <v/>
      </c>
      <c r="Q644" s="67" t="str">
        <f>IF(IFERROR(SEARCH(Q$6,$D644),0)&gt;0,TRIM(VLOOKUP(Q$6,'Lifeline-Capability XWalk'!$F$6:$G$38,2,FALSE)),"")</f>
        <v/>
      </c>
      <c r="R644" s="67" t="str">
        <f>IF(IFERROR(SEARCH(R$6,$D644),0)&gt;0,TRIM(VLOOKUP(R$6,'Lifeline-Capability XWalk'!$F$6:$G$38,2,FALSE)),"")</f>
        <v/>
      </c>
      <c r="S644" s="67" t="str">
        <f>IF(IFERROR(SEARCH(S$6,$D644),0)&gt;0,TRIM(VLOOKUP(S$6,'Lifeline-Capability XWalk'!$F$6:$G$38,2,FALSE)),"")</f>
        <v/>
      </c>
      <c r="T644" s="67" t="str">
        <f>IF(IFERROR(SEARCH(T$6,$D644),0)&gt;0,TRIM(VLOOKUP(T$6,'Lifeline-Capability XWalk'!$F$6:$G$38,2,FALSE)),"")</f>
        <v/>
      </c>
      <c r="U644" s="67" t="str">
        <f>IF(IFERROR(SEARCH(U$6,$D644),0)&gt;0,TRIM(VLOOKUP(U$6,'Lifeline-Capability XWalk'!$F$6:$G$38,2,FALSE)),"")</f>
        <v/>
      </c>
      <c r="V644" s="67" t="str">
        <f>IF(IFERROR(SEARCH(V$6,$D644),0)&gt;0,TRIM(VLOOKUP(V$6,'Lifeline-Capability XWalk'!$F$6:$G$38,2,FALSE)),"")</f>
        <v/>
      </c>
      <c r="W644" s="67" t="str">
        <f>IF(IFERROR(SEARCH(W$6,$D644),0)&gt;0,TRIM(VLOOKUP(W$6,'Lifeline-Capability XWalk'!$F$6:$G$38,2,FALSE)),"")</f>
        <v/>
      </c>
      <c r="X644" s="67" t="str">
        <f>IF(IFERROR(SEARCH(X$6,$D644),0)&gt;0,TRIM(VLOOKUP(X$6,'Lifeline-Capability XWalk'!$F$6:$G$38,2,FALSE)),"")</f>
        <v/>
      </c>
      <c r="Y644" s="67" t="str">
        <f>IF(IFERROR(SEARCH(Y$6,$D644),0)&gt;0,TRIM(VLOOKUP(Y$6,'Lifeline-Capability XWalk'!$F$6:$G$38,2,FALSE)),"")</f>
        <v/>
      </c>
      <c r="Z644" s="67" t="str">
        <f>IF(IFERROR(SEARCH(Z$6,$D644),0)&gt;0,TRIM(VLOOKUP(Z$6,'Lifeline-Capability XWalk'!$F$6:$G$38,2,FALSE)),"")</f>
        <v/>
      </c>
      <c r="AA644" s="67" t="str">
        <f>IF(IFERROR(SEARCH(AA$6,$D644),0)&gt;0,TRIM(VLOOKUP(AA$6,'Lifeline-Capability XWalk'!$F$6:$G$38,2,FALSE)),"")</f>
        <v/>
      </c>
      <c r="AB644" s="67" t="str">
        <f>IF(IFERROR(SEARCH(AB$6,$D644),0)&gt;0,TRIM(VLOOKUP(AB$6,'Lifeline-Capability XWalk'!$F$6:$G$38,2,FALSE)),"")</f>
        <v/>
      </c>
      <c r="AC644" s="67" t="str">
        <f>IF(IFERROR(SEARCH(AC$6,$D644),0)&gt;0,TRIM(VLOOKUP(AC$6,'Lifeline-Capability XWalk'!$F$6:$G$38,2,FALSE)),"")</f>
        <v/>
      </c>
      <c r="AD644" s="67" t="str">
        <f>IF(IFERROR(SEARCH(AD$6,$D644),0)&gt;0,TRIM(VLOOKUP(AD$6,'Lifeline-Capability XWalk'!$F$6:$G$38,2,FALSE)),"")</f>
        <v/>
      </c>
      <c r="AE644" s="67" t="str">
        <f>IF(IFERROR(SEARCH(AE$6,$D644),0)&gt;0,TRIM(VLOOKUP(AE$6,'Lifeline-Capability XWalk'!$F$6:$G$38,2,FALSE)),"")</f>
        <v/>
      </c>
      <c r="AF644" s="67" t="str">
        <f>IF(IFERROR(SEARCH(AF$6,$D644),0)&gt;0,TRIM(VLOOKUP(AF$6,'Lifeline-Capability XWalk'!$F$6:$G$38,2,FALSE)),"")</f>
        <v/>
      </c>
      <c r="AG644" s="67" t="str">
        <f>IF(IFERROR(SEARCH(AG$6,$D644),0)&gt;0,TRIM(VLOOKUP(AG$6,'Lifeline-Capability XWalk'!$F$6:$G$38,2,FALSE)),"")</f>
        <v/>
      </c>
      <c r="AH644" s="67" t="str">
        <f>IF(IFERROR(SEARCH(AH$6,$D644),0)&gt;0,TRIM(VLOOKUP(AH$6,'Lifeline-Capability XWalk'!$F$6:$G$38,2,FALSE)),"")</f>
        <v/>
      </c>
      <c r="AI644" s="67" t="str">
        <f>IF(IFERROR(SEARCH(AI$6,$D644),0)&gt;0,TRIM(VLOOKUP(AI$6,'Lifeline-Capability XWalk'!$F$6:$G$38,2,FALSE)),"")</f>
        <v/>
      </c>
      <c r="AJ644" s="67" t="str">
        <f>IF(IFERROR(SEARCH(AJ$6,$D644),0)&gt;0,TRIM(VLOOKUP(AJ$6,'Lifeline-Capability XWalk'!$F$6:$G$38,2,FALSE)),"")</f>
        <v>Safety and Security; Food, Water, Shelter; Health and Medical; Energy; Communications; Hazardous Materials; Transportation; Water Systems;</v>
      </c>
      <c r="AK644" s="67" t="str">
        <f>IF(IFERROR(SEARCH(AK$6,$D644),0)&gt;0,TRIM(VLOOKUP(AK$6,'Lifeline-Capability XWalk'!$F$6:$G$38,2,FALSE)),"")</f>
        <v/>
      </c>
      <c r="AL644" s="68" t="str">
        <f>IF(IFERROR(SEARCH(AL$6,$D644),0)&gt;0,TRIM(VLOOKUP(AL$6,'Lifeline-Capability XWalk'!$F$6:$G$38,2,FALSE)),"")</f>
        <v/>
      </c>
      <c r="AM644" s="24" t="str">
        <f t="shared" si="38"/>
        <v/>
      </c>
      <c r="AN644" s="24" t="str">
        <f t="shared" si="39"/>
        <v/>
      </c>
      <c r="AO644" s="24" t="str">
        <f t="shared" si="39"/>
        <v/>
      </c>
      <c r="AP644" s="24" t="str">
        <f t="shared" si="39"/>
        <v/>
      </c>
      <c r="AQ644" s="24" t="str">
        <f t="shared" si="39"/>
        <v/>
      </c>
      <c r="AR644" s="24" t="str">
        <f t="shared" si="39"/>
        <v/>
      </c>
      <c r="AS644" s="24" t="str">
        <f t="shared" si="39"/>
        <v/>
      </c>
      <c r="AT644" s="24" t="str">
        <f t="shared" si="39"/>
        <v/>
      </c>
      <c r="AU644" s="24" t="str">
        <f t="shared" si="39"/>
        <v>Safety and Security; Food, Water, Shelter; Health and Medical; Energy; Communications; Hazardous Materials; Transportation; Water Systems;</v>
      </c>
    </row>
    <row r="645" spans="1:47" s="24" customFormat="1" ht="32.1" customHeight="1" x14ac:dyDescent="0.2">
      <c r="A645" s="141" t="s">
        <v>1113</v>
      </c>
      <c r="B645" s="63" t="s">
        <v>1410</v>
      </c>
      <c r="C645" s="142" t="s">
        <v>1082</v>
      </c>
      <c r="D645" s="63" t="s">
        <v>1273</v>
      </c>
      <c r="E645" s="64" t="str">
        <f t="shared" si="36"/>
        <v>Safety and Security; Food, Water, Shelter; Health and Medical; Energy; Communications; Hazardous Materials; Transportation; Water Systems;</v>
      </c>
      <c r="F645" s="65" t="s">
        <v>109</v>
      </c>
      <c r="G645" s="66" t="str">
        <f>IF(IFERROR(SEARCH(G$6,$D645),0)&gt;0,TRIM(VLOOKUP(G$6,'Lifeline-Capability XWalk'!$F$6:$G$38,2,FALSE)),"")</f>
        <v/>
      </c>
      <c r="H645" s="67" t="str">
        <f>IF(IFERROR(SEARCH(H$6,$D645),0)&gt;0,TRIM(VLOOKUP(H$6,'Lifeline-Capability XWalk'!$F$6:$G$38,2,FALSE)),"")</f>
        <v/>
      </c>
      <c r="I645" s="67" t="str">
        <f>IF(IFERROR(SEARCH(I$6,$D645),0)&gt;0,TRIM(VLOOKUP(I$6,'Lifeline-Capability XWalk'!$F$6:$G$38,2,FALSE)),"")</f>
        <v/>
      </c>
      <c r="J645" s="67" t="str">
        <f>IF(IFERROR(SEARCH(J$6,$D645),0)&gt;0,TRIM(VLOOKUP(J$6,'Lifeline-Capability XWalk'!$F$6:$G$38,2,FALSE)),"")</f>
        <v/>
      </c>
      <c r="K645" s="67" t="str">
        <f>IF(IFERROR(SEARCH(K$6,$D645),0)&gt;0,TRIM(VLOOKUP(K$6,'Lifeline-Capability XWalk'!$F$6:$G$38,2,FALSE)),"")</f>
        <v/>
      </c>
      <c r="L645" s="67" t="str">
        <f>IF(IFERROR(SEARCH(L$6,$D645),0)&gt;0,TRIM(VLOOKUP(L$6,'Lifeline-Capability XWalk'!$F$6:$G$38,2,FALSE)),"")</f>
        <v>Hazardous Materials</v>
      </c>
      <c r="M645" s="67" t="str">
        <f>IF(IFERROR(SEARCH(M$6,$D645),0)&gt;0,TRIM(VLOOKUP(M$6,'Lifeline-Capability XWalk'!$F$6:$G$38,2,FALSE)),"")</f>
        <v/>
      </c>
      <c r="N645" s="67" t="str">
        <f>IF(IFERROR(SEARCH(N$6,$D645),0)&gt;0,TRIM(VLOOKUP(N$6,'Lifeline-Capability XWalk'!$F$6:$G$38,2,FALSE)),"")</f>
        <v/>
      </c>
      <c r="O645" s="67" t="str">
        <f>IF(IFERROR(SEARCH(O$6,$D645),0)&gt;0,TRIM(VLOOKUP(O$6,'Lifeline-Capability XWalk'!$F$6:$G$38,2,FALSE)),"")</f>
        <v/>
      </c>
      <c r="P645" s="67" t="str">
        <f>IF(IFERROR(SEARCH(P$6,$D645),0)&gt;0,TRIM(VLOOKUP(P$6,'Lifeline-Capability XWalk'!$F$6:$G$38,2,FALSE)),"")</f>
        <v/>
      </c>
      <c r="Q645" s="67" t="str">
        <f>IF(IFERROR(SEARCH(Q$6,$D645),0)&gt;0,TRIM(VLOOKUP(Q$6,'Lifeline-Capability XWalk'!$F$6:$G$38,2,FALSE)),"")</f>
        <v/>
      </c>
      <c r="R645" s="67" t="str">
        <f>IF(IFERROR(SEARCH(R$6,$D645),0)&gt;0,TRIM(VLOOKUP(R$6,'Lifeline-Capability XWalk'!$F$6:$G$38,2,FALSE)),"")</f>
        <v/>
      </c>
      <c r="S645" s="67" t="str">
        <f>IF(IFERROR(SEARCH(S$6,$D645),0)&gt;0,TRIM(VLOOKUP(S$6,'Lifeline-Capability XWalk'!$F$6:$G$38,2,FALSE)),"")</f>
        <v/>
      </c>
      <c r="T645" s="67" t="str">
        <f>IF(IFERROR(SEARCH(T$6,$D645),0)&gt;0,TRIM(VLOOKUP(T$6,'Lifeline-Capability XWalk'!$F$6:$G$38,2,FALSE)),"")</f>
        <v/>
      </c>
      <c r="U645" s="67" t="str">
        <f>IF(IFERROR(SEARCH(U$6,$D645),0)&gt;0,TRIM(VLOOKUP(U$6,'Lifeline-Capability XWalk'!$F$6:$G$38,2,FALSE)),"")</f>
        <v/>
      </c>
      <c r="V645" s="67" t="str">
        <f>IF(IFERROR(SEARCH(V$6,$D645),0)&gt;0,TRIM(VLOOKUP(V$6,'Lifeline-Capability XWalk'!$F$6:$G$38,2,FALSE)),"")</f>
        <v/>
      </c>
      <c r="W645" s="67" t="str">
        <f>IF(IFERROR(SEARCH(W$6,$D645),0)&gt;0,TRIM(VLOOKUP(W$6,'Lifeline-Capability XWalk'!$F$6:$G$38,2,FALSE)),"")</f>
        <v/>
      </c>
      <c r="X645" s="67" t="str">
        <f>IF(IFERROR(SEARCH(X$6,$D645),0)&gt;0,TRIM(VLOOKUP(X$6,'Lifeline-Capability XWalk'!$F$6:$G$38,2,FALSE)),"")</f>
        <v/>
      </c>
      <c r="Y645" s="67" t="str">
        <f>IF(IFERROR(SEARCH(Y$6,$D645),0)&gt;0,TRIM(VLOOKUP(Y$6,'Lifeline-Capability XWalk'!$F$6:$G$38,2,FALSE)),"")</f>
        <v/>
      </c>
      <c r="Z645" s="67" t="str">
        <f>IF(IFERROR(SEARCH(Z$6,$D645),0)&gt;0,TRIM(VLOOKUP(Z$6,'Lifeline-Capability XWalk'!$F$6:$G$38,2,FALSE)),"")</f>
        <v/>
      </c>
      <c r="AA645" s="67" t="str">
        <f>IF(IFERROR(SEARCH(AA$6,$D645),0)&gt;0,TRIM(VLOOKUP(AA$6,'Lifeline-Capability XWalk'!$F$6:$G$38,2,FALSE)),"")</f>
        <v/>
      </c>
      <c r="AB645" s="67" t="str">
        <f>IF(IFERROR(SEARCH(AB$6,$D645),0)&gt;0,TRIM(VLOOKUP(AB$6,'Lifeline-Capability XWalk'!$F$6:$G$38,2,FALSE)),"")</f>
        <v/>
      </c>
      <c r="AC645" s="67" t="str">
        <f>IF(IFERROR(SEARCH(AC$6,$D645),0)&gt;0,TRIM(VLOOKUP(AC$6,'Lifeline-Capability XWalk'!$F$6:$G$38,2,FALSE)),"")</f>
        <v/>
      </c>
      <c r="AD645" s="67" t="str">
        <f>IF(IFERROR(SEARCH(AD$6,$D645),0)&gt;0,TRIM(VLOOKUP(AD$6,'Lifeline-Capability XWalk'!$F$6:$G$38,2,FALSE)),"")</f>
        <v/>
      </c>
      <c r="AE645" s="67" t="str">
        <f>IF(IFERROR(SEARCH(AE$6,$D645),0)&gt;0,TRIM(VLOOKUP(AE$6,'Lifeline-Capability XWalk'!$F$6:$G$38,2,FALSE)),"")</f>
        <v/>
      </c>
      <c r="AF645" s="67" t="str">
        <f>IF(IFERROR(SEARCH(AF$6,$D645),0)&gt;0,TRIM(VLOOKUP(AF$6,'Lifeline-Capability XWalk'!$F$6:$G$38,2,FALSE)),"")</f>
        <v/>
      </c>
      <c r="AG645" s="67" t="str">
        <f>IF(IFERROR(SEARCH(AG$6,$D645),0)&gt;0,TRIM(VLOOKUP(AG$6,'Lifeline-Capability XWalk'!$F$6:$G$38,2,FALSE)),"")</f>
        <v/>
      </c>
      <c r="AH645" s="67" t="str">
        <f>IF(IFERROR(SEARCH(AH$6,$D645),0)&gt;0,TRIM(VLOOKUP(AH$6,'Lifeline-Capability XWalk'!$F$6:$G$38,2,FALSE)),"")</f>
        <v/>
      </c>
      <c r="AI645" s="67" t="str">
        <f>IF(IFERROR(SEARCH(AI$6,$D645),0)&gt;0,TRIM(VLOOKUP(AI$6,'Lifeline-Capability XWalk'!$F$6:$G$38,2,FALSE)),"")</f>
        <v/>
      </c>
      <c r="AJ645" s="67" t="str">
        <f>IF(IFERROR(SEARCH(AJ$6,$D645),0)&gt;0,TRIM(VLOOKUP(AJ$6,'Lifeline-Capability XWalk'!$F$6:$G$38,2,FALSE)),"")</f>
        <v>Safety and Security; Food, Water, Shelter; Health and Medical; Energy; Communications; Hazardous Materials; Transportation; Water Systems;</v>
      </c>
      <c r="AK645" s="67" t="str">
        <f>IF(IFERROR(SEARCH(AK$6,$D645),0)&gt;0,TRIM(VLOOKUP(AK$6,'Lifeline-Capability XWalk'!$F$6:$G$38,2,FALSE)),"")</f>
        <v/>
      </c>
      <c r="AL645" s="68" t="str">
        <f>IF(IFERROR(SEARCH(AL$6,$D645),0)&gt;0,TRIM(VLOOKUP(AL$6,'Lifeline-Capability XWalk'!$F$6:$G$38,2,FALSE)),"")</f>
        <v/>
      </c>
      <c r="AM645" s="24" t="str">
        <f t="shared" si="38"/>
        <v/>
      </c>
      <c r="AN645" s="24" t="str">
        <f t="shared" si="39"/>
        <v/>
      </c>
      <c r="AO645" s="24" t="str">
        <f t="shared" si="39"/>
        <v/>
      </c>
      <c r="AP645" s="24" t="str">
        <f t="shared" si="39"/>
        <v/>
      </c>
      <c r="AQ645" s="24" t="str">
        <f t="shared" si="39"/>
        <v/>
      </c>
      <c r="AR645" s="24" t="str">
        <f t="shared" si="39"/>
        <v>Hazardous Materials</v>
      </c>
      <c r="AS645" s="24" t="str">
        <f t="shared" si="39"/>
        <v/>
      </c>
      <c r="AT645" s="24" t="str">
        <f t="shared" si="39"/>
        <v/>
      </c>
      <c r="AU645" s="24" t="str">
        <f t="shared" si="39"/>
        <v>Safety and Security; Food, Water, Shelter; Health and Medical; Energy; Communications; Hazardous Materials; Transportation; Water Systems;</v>
      </c>
    </row>
    <row r="646" spans="1:47" s="24" customFormat="1" ht="32.1" customHeight="1" x14ac:dyDescent="0.2">
      <c r="A646" s="141" t="s">
        <v>1114</v>
      </c>
      <c r="B646" s="63" t="s">
        <v>1118</v>
      </c>
      <c r="C646" s="142" t="s">
        <v>1082</v>
      </c>
      <c r="D646" s="63" t="s">
        <v>1274</v>
      </c>
      <c r="E646" s="64" t="str">
        <f t="shared" si="36"/>
        <v>Safety and Security; Food, Water, Shelter; Health and Medical; Energy; Communications; Hazardous Materials; Transportation; Water Systems;</v>
      </c>
      <c r="F646" s="65" t="s">
        <v>568</v>
      </c>
      <c r="G646" s="66" t="str">
        <f>IF(IFERROR(SEARCH(G$6,$D646),0)&gt;0,TRIM(VLOOKUP(G$6,'Lifeline-Capability XWalk'!$F$6:$G$38,2,FALSE)),"")</f>
        <v/>
      </c>
      <c r="H646" s="67" t="str">
        <f>IF(IFERROR(SEARCH(H$6,$D646),0)&gt;0,TRIM(VLOOKUP(H$6,'Lifeline-Capability XWalk'!$F$6:$G$38,2,FALSE)),"")</f>
        <v/>
      </c>
      <c r="I646" s="67" t="str">
        <f>IF(IFERROR(SEARCH(I$6,$D646),0)&gt;0,TRIM(VLOOKUP(I$6,'Lifeline-Capability XWalk'!$F$6:$G$38,2,FALSE)),"")</f>
        <v/>
      </c>
      <c r="J646" s="67" t="str">
        <f>IF(IFERROR(SEARCH(J$6,$D646),0)&gt;0,TRIM(VLOOKUP(J$6,'Lifeline-Capability XWalk'!$F$6:$G$38,2,FALSE)),"")</f>
        <v/>
      </c>
      <c r="K646" s="67" t="str">
        <f>IF(IFERROR(SEARCH(K$6,$D646),0)&gt;0,TRIM(VLOOKUP(K$6,'Lifeline-Capability XWalk'!$F$6:$G$38,2,FALSE)),"")</f>
        <v/>
      </c>
      <c r="L646" s="67" t="str">
        <f>IF(IFERROR(SEARCH(L$6,$D646),0)&gt;0,TRIM(VLOOKUP(L$6,'Lifeline-Capability XWalk'!$F$6:$G$38,2,FALSE)),"")</f>
        <v/>
      </c>
      <c r="M646" s="67" t="str">
        <f>IF(IFERROR(SEARCH(M$6,$D646),0)&gt;0,TRIM(VLOOKUP(M$6,'Lifeline-Capability XWalk'!$F$6:$G$38,2,FALSE)),"")</f>
        <v/>
      </c>
      <c r="N646" s="67" t="str">
        <f>IF(IFERROR(SEARCH(N$6,$D646),0)&gt;0,TRIM(VLOOKUP(N$6,'Lifeline-Capability XWalk'!$F$6:$G$38,2,FALSE)),"")</f>
        <v/>
      </c>
      <c r="O646" s="67" t="str">
        <f>IF(IFERROR(SEARCH(O$6,$D646),0)&gt;0,TRIM(VLOOKUP(O$6,'Lifeline-Capability XWalk'!$F$6:$G$38,2,FALSE)),"")</f>
        <v/>
      </c>
      <c r="P646" s="67" t="str">
        <f>IF(IFERROR(SEARCH(P$6,$D646),0)&gt;0,TRIM(VLOOKUP(P$6,'Lifeline-Capability XWalk'!$F$6:$G$38,2,FALSE)),"")</f>
        <v/>
      </c>
      <c r="Q646" s="67" t="str">
        <f>IF(IFERROR(SEARCH(Q$6,$D646),0)&gt;0,TRIM(VLOOKUP(Q$6,'Lifeline-Capability XWalk'!$F$6:$G$38,2,FALSE)),"")</f>
        <v/>
      </c>
      <c r="R646" s="67" t="str">
        <f>IF(IFERROR(SEARCH(R$6,$D646),0)&gt;0,TRIM(VLOOKUP(R$6,'Lifeline-Capability XWalk'!$F$6:$G$38,2,FALSE)),"")</f>
        <v/>
      </c>
      <c r="S646" s="67" t="str">
        <f>IF(IFERROR(SEARCH(S$6,$D646),0)&gt;0,TRIM(VLOOKUP(S$6,'Lifeline-Capability XWalk'!$F$6:$G$38,2,FALSE)),"")</f>
        <v/>
      </c>
      <c r="T646" s="67" t="str">
        <f>IF(IFERROR(SEARCH(T$6,$D646),0)&gt;0,TRIM(VLOOKUP(T$6,'Lifeline-Capability XWalk'!$F$6:$G$38,2,FALSE)),"")</f>
        <v/>
      </c>
      <c r="U646" s="67" t="str">
        <f>IF(IFERROR(SEARCH(U$6,$D646),0)&gt;0,TRIM(VLOOKUP(U$6,'Lifeline-Capability XWalk'!$F$6:$G$38,2,FALSE)),"")</f>
        <v/>
      </c>
      <c r="V646" s="67" t="str">
        <f>IF(IFERROR(SEARCH(V$6,$D646),0)&gt;0,TRIM(VLOOKUP(V$6,'Lifeline-Capability XWalk'!$F$6:$G$38,2,FALSE)),"")</f>
        <v/>
      </c>
      <c r="W646" s="67" t="str">
        <f>IF(IFERROR(SEARCH(W$6,$D646),0)&gt;0,TRIM(VLOOKUP(W$6,'Lifeline-Capability XWalk'!$F$6:$G$38,2,FALSE)),"")</f>
        <v>Health and Medical</v>
      </c>
      <c r="X646" s="67" t="str">
        <f>IF(IFERROR(SEARCH(X$6,$D646),0)&gt;0,TRIM(VLOOKUP(X$6,'Lifeline-Capability XWalk'!$F$6:$G$38,2,FALSE)),"")</f>
        <v/>
      </c>
      <c r="Y646" s="67" t="str">
        <f>IF(IFERROR(SEARCH(Y$6,$D646),0)&gt;0,TRIM(VLOOKUP(Y$6,'Lifeline-Capability XWalk'!$F$6:$G$38,2,FALSE)),"")</f>
        <v/>
      </c>
      <c r="Z646" s="67" t="str">
        <f>IF(IFERROR(SEARCH(Z$6,$D646),0)&gt;0,TRIM(VLOOKUP(Z$6,'Lifeline-Capability XWalk'!$F$6:$G$38,2,FALSE)),"")</f>
        <v/>
      </c>
      <c r="AA646" s="67" t="str">
        <f>IF(IFERROR(SEARCH(AA$6,$D646),0)&gt;0,TRIM(VLOOKUP(AA$6,'Lifeline-Capability XWalk'!$F$6:$G$38,2,FALSE)),"")</f>
        <v/>
      </c>
      <c r="AB646" s="67" t="str">
        <f>IF(IFERROR(SEARCH(AB$6,$D646),0)&gt;0,TRIM(VLOOKUP(AB$6,'Lifeline-Capability XWalk'!$F$6:$G$38,2,FALSE)),"")</f>
        <v/>
      </c>
      <c r="AC646" s="67" t="str">
        <f>IF(IFERROR(SEARCH(AC$6,$D646),0)&gt;0,TRIM(VLOOKUP(AC$6,'Lifeline-Capability XWalk'!$F$6:$G$38,2,FALSE)),"")</f>
        <v/>
      </c>
      <c r="AD646" s="67" t="str">
        <f>IF(IFERROR(SEARCH(AD$6,$D646),0)&gt;0,TRIM(VLOOKUP(AD$6,'Lifeline-Capability XWalk'!$F$6:$G$38,2,FALSE)),"")</f>
        <v/>
      </c>
      <c r="AE646" s="67" t="str">
        <f>IF(IFERROR(SEARCH(AE$6,$D646),0)&gt;0,TRIM(VLOOKUP(AE$6,'Lifeline-Capability XWalk'!$F$6:$G$38,2,FALSE)),"")</f>
        <v/>
      </c>
      <c r="AF646" s="67" t="str">
        <f>IF(IFERROR(SEARCH(AF$6,$D646),0)&gt;0,TRIM(VLOOKUP(AF$6,'Lifeline-Capability XWalk'!$F$6:$G$38,2,FALSE)),"")</f>
        <v/>
      </c>
      <c r="AG646" s="67" t="str">
        <f>IF(IFERROR(SEARCH(AG$6,$D646),0)&gt;0,TRIM(VLOOKUP(AG$6,'Lifeline-Capability XWalk'!$F$6:$G$38,2,FALSE)),"")</f>
        <v/>
      </c>
      <c r="AH646" s="67" t="str">
        <f>IF(IFERROR(SEARCH(AH$6,$D646),0)&gt;0,TRIM(VLOOKUP(AH$6,'Lifeline-Capability XWalk'!$F$6:$G$38,2,FALSE)),"")</f>
        <v/>
      </c>
      <c r="AI646" s="67" t="str">
        <f>IF(IFERROR(SEARCH(AI$6,$D646),0)&gt;0,TRIM(VLOOKUP(AI$6,'Lifeline-Capability XWalk'!$F$6:$G$38,2,FALSE)),"")</f>
        <v/>
      </c>
      <c r="AJ646" s="67" t="str">
        <f>IF(IFERROR(SEARCH(AJ$6,$D646),0)&gt;0,TRIM(VLOOKUP(AJ$6,'Lifeline-Capability XWalk'!$F$6:$G$38,2,FALSE)),"")</f>
        <v>Safety and Security; Food, Water, Shelter; Health and Medical; Energy; Communications; Hazardous Materials; Transportation; Water Systems;</v>
      </c>
      <c r="AK646" s="67" t="str">
        <f>IF(IFERROR(SEARCH(AK$6,$D646),0)&gt;0,TRIM(VLOOKUP(AK$6,'Lifeline-Capability XWalk'!$F$6:$G$38,2,FALSE)),"")</f>
        <v/>
      </c>
      <c r="AL646" s="68" t="str">
        <f>IF(IFERROR(SEARCH(AL$6,$D646),0)&gt;0,TRIM(VLOOKUP(AL$6,'Lifeline-Capability XWalk'!$F$6:$G$38,2,FALSE)),"")</f>
        <v/>
      </c>
      <c r="AM646" s="24" t="str">
        <f t="shared" si="38"/>
        <v/>
      </c>
      <c r="AN646" s="24" t="str">
        <f t="shared" si="39"/>
        <v/>
      </c>
      <c r="AO646" s="24" t="str">
        <f t="shared" si="39"/>
        <v>Health and Medical</v>
      </c>
      <c r="AP646" s="24" t="str">
        <f t="shared" si="39"/>
        <v/>
      </c>
      <c r="AQ646" s="24" t="str">
        <f t="shared" si="39"/>
        <v/>
      </c>
      <c r="AR646" s="24" t="str">
        <f t="shared" si="39"/>
        <v/>
      </c>
      <c r="AS646" s="24" t="str">
        <f t="shared" si="39"/>
        <v/>
      </c>
      <c r="AT646" s="24" t="str">
        <f t="shared" si="39"/>
        <v/>
      </c>
      <c r="AU646" s="24" t="str">
        <f t="shared" si="39"/>
        <v>Safety and Security; Food, Water, Shelter; Health and Medical; Energy; Communications; Hazardous Materials; Transportation; Water Systems;</v>
      </c>
    </row>
    <row r="647" spans="1:47" s="24" customFormat="1" ht="32.1" customHeight="1" x14ac:dyDescent="0.2">
      <c r="A647" s="141" t="s">
        <v>1114</v>
      </c>
      <c r="B647" s="63" t="s">
        <v>1128</v>
      </c>
      <c r="C647" s="142" t="s">
        <v>1082</v>
      </c>
      <c r="D647" s="63" t="s">
        <v>1353</v>
      </c>
      <c r="E647" s="64" t="str">
        <f t="shared" si="36"/>
        <v>Safety and Security; Food, Water, Shelter; Health and Medical; Energy; Communications; Hazardous Materials; Transportation; Water Systems;</v>
      </c>
      <c r="F647" s="65" t="s">
        <v>582</v>
      </c>
      <c r="G647" s="66" t="str">
        <f>IF(IFERROR(SEARCH(G$6,$D647),0)&gt;0,TRIM(VLOOKUP(G$6,'Lifeline-Capability XWalk'!$F$6:$G$38,2,FALSE)),"")</f>
        <v/>
      </c>
      <c r="H647" s="67" t="str">
        <f>IF(IFERROR(SEARCH(H$6,$D647),0)&gt;0,TRIM(VLOOKUP(H$6,'Lifeline-Capability XWalk'!$F$6:$G$38,2,FALSE)),"")</f>
        <v/>
      </c>
      <c r="I647" s="67" t="str">
        <f>IF(IFERROR(SEARCH(I$6,$D647),0)&gt;0,TRIM(VLOOKUP(I$6,'Lifeline-Capability XWalk'!$F$6:$G$38,2,FALSE)),"")</f>
        <v/>
      </c>
      <c r="J647" s="67" t="str">
        <f>IF(IFERROR(SEARCH(J$6,$D647),0)&gt;0,TRIM(VLOOKUP(J$6,'Lifeline-Capability XWalk'!$F$6:$G$38,2,FALSE)),"")</f>
        <v/>
      </c>
      <c r="K647" s="67" t="str">
        <f>IF(IFERROR(SEARCH(K$6,$D647),0)&gt;0,TRIM(VLOOKUP(K$6,'Lifeline-Capability XWalk'!$F$6:$G$38,2,FALSE)),"")</f>
        <v/>
      </c>
      <c r="L647" s="67" t="str">
        <f>IF(IFERROR(SEARCH(L$6,$D647),0)&gt;0,TRIM(VLOOKUP(L$6,'Lifeline-Capability XWalk'!$F$6:$G$38,2,FALSE)),"")</f>
        <v/>
      </c>
      <c r="M647" s="67" t="str">
        <f>IF(IFERROR(SEARCH(M$6,$D647),0)&gt;0,TRIM(VLOOKUP(M$6,'Lifeline-Capability XWalk'!$F$6:$G$38,2,FALSE)),"")</f>
        <v/>
      </c>
      <c r="N647" s="67" t="str">
        <f>IF(IFERROR(SEARCH(N$6,$D647),0)&gt;0,TRIM(VLOOKUP(N$6,'Lifeline-Capability XWalk'!$F$6:$G$38,2,FALSE)),"")</f>
        <v/>
      </c>
      <c r="O647" s="67" t="str">
        <f>IF(IFERROR(SEARCH(O$6,$D647),0)&gt;0,TRIM(VLOOKUP(O$6,'Lifeline-Capability XWalk'!$F$6:$G$38,2,FALSE)),"")</f>
        <v/>
      </c>
      <c r="P647" s="67" t="str">
        <f>IF(IFERROR(SEARCH(P$6,$D647),0)&gt;0,TRIM(VLOOKUP(P$6,'Lifeline-Capability XWalk'!$F$6:$G$38,2,FALSE)),"")</f>
        <v/>
      </c>
      <c r="Q647" s="67" t="str">
        <f>IF(IFERROR(SEARCH(Q$6,$D647),0)&gt;0,TRIM(VLOOKUP(Q$6,'Lifeline-Capability XWalk'!$F$6:$G$38,2,FALSE)),"")</f>
        <v/>
      </c>
      <c r="R647" s="67" t="str">
        <f>IF(IFERROR(SEARCH(R$6,$D647),0)&gt;0,TRIM(VLOOKUP(R$6,'Lifeline-Capability XWalk'!$F$6:$G$38,2,FALSE)),"")</f>
        <v/>
      </c>
      <c r="S647" s="67" t="str">
        <f>IF(IFERROR(SEARCH(S$6,$D647),0)&gt;0,TRIM(VLOOKUP(S$6,'Lifeline-Capability XWalk'!$F$6:$G$38,2,FALSE)),"")</f>
        <v/>
      </c>
      <c r="T647" s="67" t="str">
        <f>IF(IFERROR(SEARCH(T$6,$D647),0)&gt;0,TRIM(VLOOKUP(T$6,'Lifeline-Capability XWalk'!$F$6:$G$38,2,FALSE)),"")</f>
        <v/>
      </c>
      <c r="U647" s="67" t="str">
        <f>IF(IFERROR(SEARCH(U$6,$D647),0)&gt;0,TRIM(VLOOKUP(U$6,'Lifeline-Capability XWalk'!$F$6:$G$38,2,FALSE)),"")</f>
        <v/>
      </c>
      <c r="V647" s="67" t="str">
        <f>IF(IFERROR(SEARCH(V$6,$D647),0)&gt;0,TRIM(VLOOKUP(V$6,'Lifeline-Capability XWalk'!$F$6:$G$38,2,FALSE)),"")</f>
        <v/>
      </c>
      <c r="W647" s="67" t="str">
        <f>IF(IFERROR(SEARCH(W$6,$D647),0)&gt;0,TRIM(VLOOKUP(W$6,'Lifeline-Capability XWalk'!$F$6:$G$38,2,FALSE)),"")</f>
        <v/>
      </c>
      <c r="X647" s="67" t="str">
        <f>IF(IFERROR(SEARCH(X$6,$D647),0)&gt;0,TRIM(VLOOKUP(X$6,'Lifeline-Capability XWalk'!$F$6:$G$38,2,FALSE)),"")</f>
        <v/>
      </c>
      <c r="Y647" s="67" t="str">
        <f>IF(IFERROR(SEARCH(Y$6,$D647),0)&gt;0,TRIM(VLOOKUP(Y$6,'Lifeline-Capability XWalk'!$F$6:$G$38,2,FALSE)),"")</f>
        <v/>
      </c>
      <c r="Z647" s="67" t="str">
        <f>IF(IFERROR(SEARCH(Z$6,$D647),0)&gt;0,TRIM(VLOOKUP(Z$6,'Lifeline-Capability XWalk'!$F$6:$G$38,2,FALSE)),"")</f>
        <v/>
      </c>
      <c r="AA647" s="67" t="str">
        <f>IF(IFERROR(SEARCH(AA$6,$D647),0)&gt;0,TRIM(VLOOKUP(AA$6,'Lifeline-Capability XWalk'!$F$6:$G$38,2,FALSE)),"")</f>
        <v>Communications</v>
      </c>
      <c r="AB647" s="67" t="str">
        <f>IF(IFERROR(SEARCH(AB$6,$D647),0)&gt;0,TRIM(VLOOKUP(AB$6,'Lifeline-Capability XWalk'!$F$6:$G$38,2,FALSE)),"")</f>
        <v>Communications</v>
      </c>
      <c r="AC647" s="67" t="str">
        <f>IF(IFERROR(SEARCH(AC$6,$D647),0)&gt;0,TRIM(VLOOKUP(AC$6,'Lifeline-Capability XWalk'!$F$6:$G$38,2,FALSE)),"")</f>
        <v/>
      </c>
      <c r="AD647" s="67" t="str">
        <f>IF(IFERROR(SEARCH(AD$6,$D647),0)&gt;0,TRIM(VLOOKUP(AD$6,'Lifeline-Capability XWalk'!$F$6:$G$38,2,FALSE)),"")</f>
        <v/>
      </c>
      <c r="AE647" s="67" t="str">
        <f>IF(IFERROR(SEARCH(AE$6,$D647),0)&gt;0,TRIM(VLOOKUP(AE$6,'Lifeline-Capability XWalk'!$F$6:$G$38,2,FALSE)),"")</f>
        <v/>
      </c>
      <c r="AF647" s="67" t="str">
        <f>IF(IFERROR(SEARCH(AF$6,$D647),0)&gt;0,TRIM(VLOOKUP(AF$6,'Lifeline-Capability XWalk'!$F$6:$G$38,2,FALSE)),"")</f>
        <v/>
      </c>
      <c r="AG647" s="67" t="str">
        <f>IF(IFERROR(SEARCH(AG$6,$D647),0)&gt;0,TRIM(VLOOKUP(AG$6,'Lifeline-Capability XWalk'!$F$6:$G$38,2,FALSE)),"")</f>
        <v/>
      </c>
      <c r="AH647" s="67" t="str">
        <f>IF(IFERROR(SEARCH(AH$6,$D647),0)&gt;0,TRIM(VLOOKUP(AH$6,'Lifeline-Capability XWalk'!$F$6:$G$38,2,FALSE)),"")</f>
        <v/>
      </c>
      <c r="AI647" s="67" t="str">
        <f>IF(IFERROR(SEARCH(AI$6,$D647),0)&gt;0,TRIM(VLOOKUP(AI$6,'Lifeline-Capability XWalk'!$F$6:$G$38,2,FALSE)),"")</f>
        <v/>
      </c>
      <c r="AJ647" s="67" t="str">
        <f>IF(IFERROR(SEARCH(AJ$6,$D647),0)&gt;0,TRIM(VLOOKUP(AJ$6,'Lifeline-Capability XWalk'!$F$6:$G$38,2,FALSE)),"")</f>
        <v>Safety and Security; Food, Water, Shelter; Health and Medical; Energy; Communications; Hazardous Materials; Transportation; Water Systems;</v>
      </c>
      <c r="AK647" s="67" t="str">
        <f>IF(IFERROR(SEARCH(AK$6,$D647),0)&gt;0,TRIM(VLOOKUP(AK$6,'Lifeline-Capability XWalk'!$F$6:$G$38,2,FALSE)),"")</f>
        <v/>
      </c>
      <c r="AL647" s="68" t="str">
        <f>IF(IFERROR(SEARCH(AL$6,$D647),0)&gt;0,TRIM(VLOOKUP(AL$6,'Lifeline-Capability XWalk'!$F$6:$G$38,2,FALSE)),"")</f>
        <v/>
      </c>
      <c r="AM647" s="24" t="str">
        <f t="shared" si="38"/>
        <v/>
      </c>
      <c r="AN647" s="24" t="str">
        <f t="shared" si="39"/>
        <v/>
      </c>
      <c r="AO647" s="24" t="str">
        <f t="shared" si="39"/>
        <v/>
      </c>
      <c r="AP647" s="24" t="str">
        <f t="shared" si="39"/>
        <v/>
      </c>
      <c r="AQ647" s="24" t="str">
        <f t="shared" si="39"/>
        <v>Communications</v>
      </c>
      <c r="AR647" s="24" t="str">
        <f t="shared" si="39"/>
        <v/>
      </c>
      <c r="AS647" s="24" t="str">
        <f t="shared" si="39"/>
        <v/>
      </c>
      <c r="AT647" s="24" t="str">
        <f t="shared" si="39"/>
        <v/>
      </c>
      <c r="AU647" s="24" t="str">
        <f t="shared" si="39"/>
        <v>Safety and Security; Food, Water, Shelter; Health and Medical; Energy; Communications; Hazardous Materials; Transportation; Water Systems;</v>
      </c>
    </row>
    <row r="648" spans="1:47" s="24" customFormat="1" ht="32.1" customHeight="1" x14ac:dyDescent="0.2">
      <c r="A648" s="141" t="s">
        <v>1113</v>
      </c>
      <c r="B648" s="63" t="s">
        <v>1130</v>
      </c>
      <c r="C648" s="142" t="s">
        <v>1082</v>
      </c>
      <c r="D648" s="63" t="s">
        <v>1353</v>
      </c>
      <c r="E648" s="64" t="str">
        <f t="shared" si="36"/>
        <v>Safety and Security; Food, Water, Shelter; Health and Medical; Energy; Communications; Hazardous Materials; Transportation; Water Systems;</v>
      </c>
      <c r="F648" s="65" t="s">
        <v>722</v>
      </c>
      <c r="G648" s="66" t="str">
        <f>IF(IFERROR(SEARCH(G$6,$D648),0)&gt;0,TRIM(VLOOKUP(G$6,'Lifeline-Capability XWalk'!$F$6:$G$38,2,FALSE)),"")</f>
        <v/>
      </c>
      <c r="H648" s="67" t="str">
        <f>IF(IFERROR(SEARCH(H$6,$D648),0)&gt;0,TRIM(VLOOKUP(H$6,'Lifeline-Capability XWalk'!$F$6:$G$38,2,FALSE)),"")</f>
        <v/>
      </c>
      <c r="I648" s="67" t="str">
        <f>IF(IFERROR(SEARCH(I$6,$D648),0)&gt;0,TRIM(VLOOKUP(I$6,'Lifeline-Capability XWalk'!$F$6:$G$38,2,FALSE)),"")</f>
        <v/>
      </c>
      <c r="J648" s="67" t="str">
        <f>IF(IFERROR(SEARCH(J$6,$D648),0)&gt;0,TRIM(VLOOKUP(J$6,'Lifeline-Capability XWalk'!$F$6:$G$38,2,FALSE)),"")</f>
        <v/>
      </c>
      <c r="K648" s="67" t="str">
        <f>IF(IFERROR(SEARCH(K$6,$D648),0)&gt;0,TRIM(VLOOKUP(K$6,'Lifeline-Capability XWalk'!$F$6:$G$38,2,FALSE)),"")</f>
        <v/>
      </c>
      <c r="L648" s="67" t="str">
        <f>IF(IFERROR(SEARCH(L$6,$D648),0)&gt;0,TRIM(VLOOKUP(L$6,'Lifeline-Capability XWalk'!$F$6:$G$38,2,FALSE)),"")</f>
        <v/>
      </c>
      <c r="M648" s="67" t="str">
        <f>IF(IFERROR(SEARCH(M$6,$D648),0)&gt;0,TRIM(VLOOKUP(M$6,'Lifeline-Capability XWalk'!$F$6:$G$38,2,FALSE)),"")</f>
        <v/>
      </c>
      <c r="N648" s="67" t="str">
        <f>IF(IFERROR(SEARCH(N$6,$D648),0)&gt;0,TRIM(VLOOKUP(N$6,'Lifeline-Capability XWalk'!$F$6:$G$38,2,FALSE)),"")</f>
        <v/>
      </c>
      <c r="O648" s="67" t="str">
        <f>IF(IFERROR(SEARCH(O$6,$D648),0)&gt;0,TRIM(VLOOKUP(O$6,'Lifeline-Capability XWalk'!$F$6:$G$38,2,FALSE)),"")</f>
        <v/>
      </c>
      <c r="P648" s="67" t="str">
        <f>IF(IFERROR(SEARCH(P$6,$D648),0)&gt;0,TRIM(VLOOKUP(P$6,'Lifeline-Capability XWalk'!$F$6:$G$38,2,FALSE)),"")</f>
        <v/>
      </c>
      <c r="Q648" s="67" t="str">
        <f>IF(IFERROR(SEARCH(Q$6,$D648),0)&gt;0,TRIM(VLOOKUP(Q$6,'Lifeline-Capability XWalk'!$F$6:$G$38,2,FALSE)),"")</f>
        <v/>
      </c>
      <c r="R648" s="67" t="str">
        <f>IF(IFERROR(SEARCH(R$6,$D648),0)&gt;0,TRIM(VLOOKUP(R$6,'Lifeline-Capability XWalk'!$F$6:$G$38,2,FALSE)),"")</f>
        <v/>
      </c>
      <c r="S648" s="67" t="str">
        <f>IF(IFERROR(SEARCH(S$6,$D648),0)&gt;0,TRIM(VLOOKUP(S$6,'Lifeline-Capability XWalk'!$F$6:$G$38,2,FALSE)),"")</f>
        <v/>
      </c>
      <c r="T648" s="67" t="str">
        <f>IF(IFERROR(SEARCH(T$6,$D648),0)&gt;0,TRIM(VLOOKUP(T$6,'Lifeline-Capability XWalk'!$F$6:$G$38,2,FALSE)),"")</f>
        <v/>
      </c>
      <c r="U648" s="67" t="str">
        <f>IF(IFERROR(SEARCH(U$6,$D648),0)&gt;0,TRIM(VLOOKUP(U$6,'Lifeline-Capability XWalk'!$F$6:$G$38,2,FALSE)),"")</f>
        <v/>
      </c>
      <c r="V648" s="67" t="str">
        <f>IF(IFERROR(SEARCH(V$6,$D648),0)&gt;0,TRIM(VLOOKUP(V$6,'Lifeline-Capability XWalk'!$F$6:$G$38,2,FALSE)),"")</f>
        <v/>
      </c>
      <c r="W648" s="67" t="str">
        <f>IF(IFERROR(SEARCH(W$6,$D648),0)&gt;0,TRIM(VLOOKUP(W$6,'Lifeline-Capability XWalk'!$F$6:$G$38,2,FALSE)),"")</f>
        <v/>
      </c>
      <c r="X648" s="67" t="str">
        <f>IF(IFERROR(SEARCH(X$6,$D648),0)&gt;0,TRIM(VLOOKUP(X$6,'Lifeline-Capability XWalk'!$F$6:$G$38,2,FALSE)),"")</f>
        <v/>
      </c>
      <c r="Y648" s="67" t="str">
        <f>IF(IFERROR(SEARCH(Y$6,$D648),0)&gt;0,TRIM(VLOOKUP(Y$6,'Lifeline-Capability XWalk'!$F$6:$G$38,2,FALSE)),"")</f>
        <v/>
      </c>
      <c r="Z648" s="67" t="str">
        <f>IF(IFERROR(SEARCH(Z$6,$D648),0)&gt;0,TRIM(VLOOKUP(Z$6,'Lifeline-Capability XWalk'!$F$6:$G$38,2,FALSE)),"")</f>
        <v/>
      </c>
      <c r="AA648" s="67" t="str">
        <f>IF(IFERROR(SEARCH(AA$6,$D648),0)&gt;0,TRIM(VLOOKUP(AA$6,'Lifeline-Capability XWalk'!$F$6:$G$38,2,FALSE)),"")</f>
        <v>Communications</v>
      </c>
      <c r="AB648" s="67" t="str">
        <f>IF(IFERROR(SEARCH(AB$6,$D648),0)&gt;0,TRIM(VLOOKUP(AB$6,'Lifeline-Capability XWalk'!$F$6:$G$38,2,FALSE)),"")</f>
        <v>Communications</v>
      </c>
      <c r="AC648" s="67" t="str">
        <f>IF(IFERROR(SEARCH(AC$6,$D648),0)&gt;0,TRIM(VLOOKUP(AC$6,'Lifeline-Capability XWalk'!$F$6:$G$38,2,FALSE)),"")</f>
        <v/>
      </c>
      <c r="AD648" s="67" t="str">
        <f>IF(IFERROR(SEARCH(AD$6,$D648),0)&gt;0,TRIM(VLOOKUP(AD$6,'Lifeline-Capability XWalk'!$F$6:$G$38,2,FALSE)),"")</f>
        <v/>
      </c>
      <c r="AE648" s="67" t="str">
        <f>IF(IFERROR(SEARCH(AE$6,$D648),0)&gt;0,TRIM(VLOOKUP(AE$6,'Lifeline-Capability XWalk'!$F$6:$G$38,2,FALSE)),"")</f>
        <v/>
      </c>
      <c r="AF648" s="67" t="str">
        <f>IF(IFERROR(SEARCH(AF$6,$D648),0)&gt;0,TRIM(VLOOKUP(AF$6,'Lifeline-Capability XWalk'!$F$6:$G$38,2,FALSE)),"")</f>
        <v/>
      </c>
      <c r="AG648" s="67" t="str">
        <f>IF(IFERROR(SEARCH(AG$6,$D648),0)&gt;0,TRIM(VLOOKUP(AG$6,'Lifeline-Capability XWalk'!$F$6:$G$38,2,FALSE)),"")</f>
        <v/>
      </c>
      <c r="AH648" s="67" t="str">
        <f>IF(IFERROR(SEARCH(AH$6,$D648),0)&gt;0,TRIM(VLOOKUP(AH$6,'Lifeline-Capability XWalk'!$F$6:$G$38,2,FALSE)),"")</f>
        <v/>
      </c>
      <c r="AI648" s="67" t="str">
        <f>IF(IFERROR(SEARCH(AI$6,$D648),0)&gt;0,TRIM(VLOOKUP(AI$6,'Lifeline-Capability XWalk'!$F$6:$G$38,2,FALSE)),"")</f>
        <v/>
      </c>
      <c r="AJ648" s="67" t="str">
        <f>IF(IFERROR(SEARCH(AJ$6,$D648),0)&gt;0,TRIM(VLOOKUP(AJ$6,'Lifeline-Capability XWalk'!$F$6:$G$38,2,FALSE)),"")</f>
        <v>Safety and Security; Food, Water, Shelter; Health and Medical; Energy; Communications; Hazardous Materials; Transportation; Water Systems;</v>
      </c>
      <c r="AK648" s="67" t="str">
        <f>IF(IFERROR(SEARCH(AK$6,$D648),0)&gt;0,TRIM(VLOOKUP(AK$6,'Lifeline-Capability XWalk'!$F$6:$G$38,2,FALSE)),"")</f>
        <v/>
      </c>
      <c r="AL648" s="68" t="str">
        <f>IF(IFERROR(SEARCH(AL$6,$D648),0)&gt;0,TRIM(VLOOKUP(AL$6,'Lifeline-Capability XWalk'!$F$6:$G$38,2,FALSE)),"")</f>
        <v/>
      </c>
      <c r="AM648" s="24" t="str">
        <f t="shared" si="38"/>
        <v/>
      </c>
      <c r="AN648" s="24" t="str">
        <f t="shared" si="39"/>
        <v/>
      </c>
      <c r="AO648" s="24" t="str">
        <f t="shared" si="39"/>
        <v/>
      </c>
      <c r="AP648" s="24" t="str">
        <f t="shared" si="39"/>
        <v/>
      </c>
      <c r="AQ648" s="24" t="str">
        <f t="shared" si="39"/>
        <v>Communications</v>
      </c>
      <c r="AR648" s="24" t="str">
        <f t="shared" si="39"/>
        <v/>
      </c>
      <c r="AS648" s="24" t="str">
        <f t="shared" si="39"/>
        <v/>
      </c>
      <c r="AT648" s="24" t="str">
        <f t="shared" si="39"/>
        <v/>
      </c>
      <c r="AU648" s="24" t="str">
        <f t="shared" si="39"/>
        <v>Safety and Security; Food, Water, Shelter; Health and Medical; Energy; Communications; Hazardous Materials; Transportation; Water Systems;</v>
      </c>
    </row>
    <row r="649" spans="1:47" s="24" customFormat="1" ht="32.1" customHeight="1" x14ac:dyDescent="0.2">
      <c r="A649" s="141" t="s">
        <v>1112</v>
      </c>
      <c r="B649" s="63" t="s">
        <v>1116</v>
      </c>
      <c r="C649" s="142" t="s">
        <v>1082</v>
      </c>
      <c r="D649" s="63" t="s">
        <v>1353</v>
      </c>
      <c r="E649" s="64" t="str">
        <f t="shared" si="36"/>
        <v>Safety and Security; Food, Water, Shelter; Health and Medical; Energy; Communications; Hazardous Materials; Transportation; Water Systems;</v>
      </c>
      <c r="F649" s="65" t="s">
        <v>728</v>
      </c>
      <c r="G649" s="66" t="str">
        <f>IF(IFERROR(SEARCH(G$6,$D649),0)&gt;0,TRIM(VLOOKUP(G$6,'Lifeline-Capability XWalk'!$F$6:$G$38,2,FALSE)),"")</f>
        <v/>
      </c>
      <c r="H649" s="67" t="str">
        <f>IF(IFERROR(SEARCH(H$6,$D649),0)&gt;0,TRIM(VLOOKUP(H$6,'Lifeline-Capability XWalk'!$F$6:$G$38,2,FALSE)),"")</f>
        <v/>
      </c>
      <c r="I649" s="67" t="str">
        <f>IF(IFERROR(SEARCH(I$6,$D649),0)&gt;0,TRIM(VLOOKUP(I$6,'Lifeline-Capability XWalk'!$F$6:$G$38,2,FALSE)),"")</f>
        <v/>
      </c>
      <c r="J649" s="67" t="str">
        <f>IF(IFERROR(SEARCH(J$6,$D649),0)&gt;0,TRIM(VLOOKUP(J$6,'Lifeline-Capability XWalk'!$F$6:$G$38,2,FALSE)),"")</f>
        <v/>
      </c>
      <c r="K649" s="67" t="str">
        <f>IF(IFERROR(SEARCH(K$6,$D649),0)&gt;0,TRIM(VLOOKUP(K$6,'Lifeline-Capability XWalk'!$F$6:$G$38,2,FALSE)),"")</f>
        <v/>
      </c>
      <c r="L649" s="67" t="str">
        <f>IF(IFERROR(SEARCH(L$6,$D649),0)&gt;0,TRIM(VLOOKUP(L$6,'Lifeline-Capability XWalk'!$F$6:$G$38,2,FALSE)),"")</f>
        <v/>
      </c>
      <c r="M649" s="67" t="str">
        <f>IF(IFERROR(SEARCH(M$6,$D649),0)&gt;0,TRIM(VLOOKUP(M$6,'Lifeline-Capability XWalk'!$F$6:$G$38,2,FALSE)),"")</f>
        <v/>
      </c>
      <c r="N649" s="67" t="str">
        <f>IF(IFERROR(SEARCH(N$6,$D649),0)&gt;0,TRIM(VLOOKUP(N$6,'Lifeline-Capability XWalk'!$F$6:$G$38,2,FALSE)),"")</f>
        <v/>
      </c>
      <c r="O649" s="67" t="str">
        <f>IF(IFERROR(SEARCH(O$6,$D649),0)&gt;0,TRIM(VLOOKUP(O$6,'Lifeline-Capability XWalk'!$F$6:$G$38,2,FALSE)),"")</f>
        <v/>
      </c>
      <c r="P649" s="67" t="str">
        <f>IF(IFERROR(SEARCH(P$6,$D649),0)&gt;0,TRIM(VLOOKUP(P$6,'Lifeline-Capability XWalk'!$F$6:$G$38,2,FALSE)),"")</f>
        <v/>
      </c>
      <c r="Q649" s="67" t="str">
        <f>IF(IFERROR(SEARCH(Q$6,$D649),0)&gt;0,TRIM(VLOOKUP(Q$6,'Lifeline-Capability XWalk'!$F$6:$G$38,2,FALSE)),"")</f>
        <v/>
      </c>
      <c r="R649" s="67" t="str">
        <f>IF(IFERROR(SEARCH(R$6,$D649),0)&gt;0,TRIM(VLOOKUP(R$6,'Lifeline-Capability XWalk'!$F$6:$G$38,2,FALSE)),"")</f>
        <v/>
      </c>
      <c r="S649" s="67" t="str">
        <f>IF(IFERROR(SEARCH(S$6,$D649),0)&gt;0,TRIM(VLOOKUP(S$6,'Lifeline-Capability XWalk'!$F$6:$G$38,2,FALSE)),"")</f>
        <v/>
      </c>
      <c r="T649" s="67" t="str">
        <f>IF(IFERROR(SEARCH(T$6,$D649),0)&gt;0,TRIM(VLOOKUP(T$6,'Lifeline-Capability XWalk'!$F$6:$G$38,2,FALSE)),"")</f>
        <v/>
      </c>
      <c r="U649" s="67" t="str">
        <f>IF(IFERROR(SEARCH(U$6,$D649),0)&gt;0,TRIM(VLOOKUP(U$6,'Lifeline-Capability XWalk'!$F$6:$G$38,2,FALSE)),"")</f>
        <v/>
      </c>
      <c r="V649" s="67" t="str">
        <f>IF(IFERROR(SEARCH(V$6,$D649),0)&gt;0,TRIM(VLOOKUP(V$6,'Lifeline-Capability XWalk'!$F$6:$G$38,2,FALSE)),"")</f>
        <v/>
      </c>
      <c r="W649" s="67" t="str">
        <f>IF(IFERROR(SEARCH(W$6,$D649),0)&gt;0,TRIM(VLOOKUP(W$6,'Lifeline-Capability XWalk'!$F$6:$G$38,2,FALSE)),"")</f>
        <v/>
      </c>
      <c r="X649" s="67" t="str">
        <f>IF(IFERROR(SEARCH(X$6,$D649),0)&gt;0,TRIM(VLOOKUP(X$6,'Lifeline-Capability XWalk'!$F$6:$G$38,2,FALSE)),"")</f>
        <v/>
      </c>
      <c r="Y649" s="67" t="str">
        <f>IF(IFERROR(SEARCH(Y$6,$D649),0)&gt;0,TRIM(VLOOKUP(Y$6,'Lifeline-Capability XWalk'!$F$6:$G$38,2,FALSE)),"")</f>
        <v/>
      </c>
      <c r="Z649" s="67" t="str">
        <f>IF(IFERROR(SEARCH(Z$6,$D649),0)&gt;0,TRIM(VLOOKUP(Z$6,'Lifeline-Capability XWalk'!$F$6:$G$38,2,FALSE)),"")</f>
        <v/>
      </c>
      <c r="AA649" s="67" t="str">
        <f>IF(IFERROR(SEARCH(AA$6,$D649),0)&gt;0,TRIM(VLOOKUP(AA$6,'Lifeline-Capability XWalk'!$F$6:$G$38,2,FALSE)),"")</f>
        <v>Communications</v>
      </c>
      <c r="AB649" s="67" t="str">
        <f>IF(IFERROR(SEARCH(AB$6,$D649),0)&gt;0,TRIM(VLOOKUP(AB$6,'Lifeline-Capability XWalk'!$F$6:$G$38,2,FALSE)),"")</f>
        <v>Communications</v>
      </c>
      <c r="AC649" s="67" t="str">
        <f>IF(IFERROR(SEARCH(AC$6,$D649),0)&gt;0,TRIM(VLOOKUP(AC$6,'Lifeline-Capability XWalk'!$F$6:$G$38,2,FALSE)),"")</f>
        <v/>
      </c>
      <c r="AD649" s="67" t="str">
        <f>IF(IFERROR(SEARCH(AD$6,$D649),0)&gt;0,TRIM(VLOOKUP(AD$6,'Lifeline-Capability XWalk'!$F$6:$G$38,2,FALSE)),"")</f>
        <v/>
      </c>
      <c r="AE649" s="67" t="str">
        <f>IF(IFERROR(SEARCH(AE$6,$D649),0)&gt;0,TRIM(VLOOKUP(AE$6,'Lifeline-Capability XWalk'!$F$6:$G$38,2,FALSE)),"")</f>
        <v/>
      </c>
      <c r="AF649" s="67" t="str">
        <f>IF(IFERROR(SEARCH(AF$6,$D649),0)&gt;0,TRIM(VLOOKUP(AF$6,'Lifeline-Capability XWalk'!$F$6:$G$38,2,FALSE)),"")</f>
        <v/>
      </c>
      <c r="AG649" s="67" t="str">
        <f>IF(IFERROR(SEARCH(AG$6,$D649),0)&gt;0,TRIM(VLOOKUP(AG$6,'Lifeline-Capability XWalk'!$F$6:$G$38,2,FALSE)),"")</f>
        <v/>
      </c>
      <c r="AH649" s="67" t="str">
        <f>IF(IFERROR(SEARCH(AH$6,$D649),0)&gt;0,TRIM(VLOOKUP(AH$6,'Lifeline-Capability XWalk'!$F$6:$G$38,2,FALSE)),"")</f>
        <v/>
      </c>
      <c r="AI649" s="67" t="str">
        <f>IF(IFERROR(SEARCH(AI$6,$D649),0)&gt;0,TRIM(VLOOKUP(AI$6,'Lifeline-Capability XWalk'!$F$6:$G$38,2,FALSE)),"")</f>
        <v/>
      </c>
      <c r="AJ649" s="67" t="str">
        <f>IF(IFERROR(SEARCH(AJ$6,$D649),0)&gt;0,TRIM(VLOOKUP(AJ$6,'Lifeline-Capability XWalk'!$F$6:$G$38,2,FALSE)),"")</f>
        <v>Safety and Security; Food, Water, Shelter; Health and Medical; Energy; Communications; Hazardous Materials; Transportation; Water Systems;</v>
      </c>
      <c r="AK649" s="67" t="str">
        <f>IF(IFERROR(SEARCH(AK$6,$D649),0)&gt;0,TRIM(VLOOKUP(AK$6,'Lifeline-Capability XWalk'!$F$6:$G$38,2,FALSE)),"")</f>
        <v/>
      </c>
      <c r="AL649" s="68" t="str">
        <f>IF(IFERROR(SEARCH(AL$6,$D649),0)&gt;0,TRIM(VLOOKUP(AL$6,'Lifeline-Capability XWalk'!$F$6:$G$38,2,FALSE)),"")</f>
        <v/>
      </c>
      <c r="AM649" s="24" t="str">
        <f t="shared" si="38"/>
        <v/>
      </c>
      <c r="AN649" s="24" t="str">
        <f t="shared" si="39"/>
        <v/>
      </c>
      <c r="AO649" s="24" t="str">
        <f t="shared" si="39"/>
        <v/>
      </c>
      <c r="AP649" s="24" t="str">
        <f t="shared" si="39"/>
        <v/>
      </c>
      <c r="AQ649" s="24" t="str">
        <f t="shared" si="39"/>
        <v>Communications</v>
      </c>
      <c r="AR649" s="24" t="str">
        <f t="shared" si="39"/>
        <v/>
      </c>
      <c r="AS649" s="24" t="str">
        <f t="shared" si="39"/>
        <v/>
      </c>
      <c r="AT649" s="24" t="str">
        <f t="shared" si="39"/>
        <v/>
      </c>
      <c r="AU649" s="24" t="str">
        <f t="shared" si="39"/>
        <v>Safety and Security; Food, Water, Shelter; Health and Medical; Energy; Communications; Hazardous Materials; Transportation; Water Systems;</v>
      </c>
    </row>
    <row r="650" spans="1:47" s="24" customFormat="1" ht="32.1" customHeight="1" x14ac:dyDescent="0.2">
      <c r="A650" s="141" t="s">
        <v>1112</v>
      </c>
      <c r="B650" s="63" t="s">
        <v>1117</v>
      </c>
      <c r="C650" s="142" t="s">
        <v>1082</v>
      </c>
      <c r="D650" s="63" t="s">
        <v>1353</v>
      </c>
      <c r="E650" s="64" t="str">
        <f t="shared" si="36"/>
        <v>Safety and Security; Food, Water, Shelter; Health and Medical; Energy; Communications; Hazardous Materials; Transportation; Water Systems;</v>
      </c>
      <c r="F650" s="72" t="s">
        <v>736</v>
      </c>
      <c r="G650" s="66" t="str">
        <f>IF(IFERROR(SEARCH(G$6,$D650),0)&gt;0,TRIM(VLOOKUP(G$6,'Lifeline-Capability XWalk'!$F$6:$G$38,2,FALSE)),"")</f>
        <v/>
      </c>
      <c r="H650" s="67" t="str">
        <f>IF(IFERROR(SEARCH(H$6,$D650),0)&gt;0,TRIM(VLOOKUP(H$6,'Lifeline-Capability XWalk'!$F$6:$G$38,2,FALSE)),"")</f>
        <v/>
      </c>
      <c r="I650" s="67" t="str">
        <f>IF(IFERROR(SEARCH(I$6,$D650),0)&gt;0,TRIM(VLOOKUP(I$6,'Lifeline-Capability XWalk'!$F$6:$G$38,2,FALSE)),"")</f>
        <v/>
      </c>
      <c r="J650" s="67" t="str">
        <f>IF(IFERROR(SEARCH(J$6,$D650),0)&gt;0,TRIM(VLOOKUP(J$6,'Lifeline-Capability XWalk'!$F$6:$G$38,2,FALSE)),"")</f>
        <v/>
      </c>
      <c r="K650" s="67" t="str">
        <f>IF(IFERROR(SEARCH(K$6,$D650),0)&gt;0,TRIM(VLOOKUP(K$6,'Lifeline-Capability XWalk'!$F$6:$G$38,2,FALSE)),"")</f>
        <v/>
      </c>
      <c r="L650" s="67" t="str">
        <f>IF(IFERROR(SEARCH(L$6,$D650),0)&gt;0,TRIM(VLOOKUP(L$6,'Lifeline-Capability XWalk'!$F$6:$G$38,2,FALSE)),"")</f>
        <v/>
      </c>
      <c r="M650" s="67" t="str">
        <f>IF(IFERROR(SEARCH(M$6,$D650),0)&gt;0,TRIM(VLOOKUP(M$6,'Lifeline-Capability XWalk'!$F$6:$G$38,2,FALSE)),"")</f>
        <v/>
      </c>
      <c r="N650" s="67" t="str">
        <f>IF(IFERROR(SEARCH(N$6,$D650),0)&gt;0,TRIM(VLOOKUP(N$6,'Lifeline-Capability XWalk'!$F$6:$G$38,2,FALSE)),"")</f>
        <v/>
      </c>
      <c r="O650" s="67" t="str">
        <f>IF(IFERROR(SEARCH(O$6,$D650),0)&gt;0,TRIM(VLOOKUP(O$6,'Lifeline-Capability XWalk'!$F$6:$G$38,2,FALSE)),"")</f>
        <v/>
      </c>
      <c r="P650" s="67" t="str">
        <f>IF(IFERROR(SEARCH(P$6,$D650),0)&gt;0,TRIM(VLOOKUP(P$6,'Lifeline-Capability XWalk'!$F$6:$G$38,2,FALSE)),"")</f>
        <v/>
      </c>
      <c r="Q650" s="67" t="str">
        <f>IF(IFERROR(SEARCH(Q$6,$D650),0)&gt;0,TRIM(VLOOKUP(Q$6,'Lifeline-Capability XWalk'!$F$6:$G$38,2,FALSE)),"")</f>
        <v/>
      </c>
      <c r="R650" s="67" t="str">
        <f>IF(IFERROR(SEARCH(R$6,$D650),0)&gt;0,TRIM(VLOOKUP(R$6,'Lifeline-Capability XWalk'!$F$6:$G$38,2,FALSE)),"")</f>
        <v/>
      </c>
      <c r="S650" s="67" t="str">
        <f>IF(IFERROR(SEARCH(S$6,$D650),0)&gt;0,TRIM(VLOOKUP(S$6,'Lifeline-Capability XWalk'!$F$6:$G$38,2,FALSE)),"")</f>
        <v/>
      </c>
      <c r="T650" s="67" t="str">
        <f>IF(IFERROR(SEARCH(T$6,$D650),0)&gt;0,TRIM(VLOOKUP(T$6,'Lifeline-Capability XWalk'!$F$6:$G$38,2,FALSE)),"")</f>
        <v/>
      </c>
      <c r="U650" s="67" t="str">
        <f>IF(IFERROR(SEARCH(U$6,$D650),0)&gt;0,TRIM(VLOOKUP(U$6,'Lifeline-Capability XWalk'!$F$6:$G$38,2,FALSE)),"")</f>
        <v/>
      </c>
      <c r="V650" s="67" t="str">
        <f>IF(IFERROR(SEARCH(V$6,$D650),0)&gt;0,TRIM(VLOOKUP(V$6,'Lifeline-Capability XWalk'!$F$6:$G$38,2,FALSE)),"")</f>
        <v/>
      </c>
      <c r="W650" s="67" t="str">
        <f>IF(IFERROR(SEARCH(W$6,$D650),0)&gt;0,TRIM(VLOOKUP(W$6,'Lifeline-Capability XWalk'!$F$6:$G$38,2,FALSE)),"")</f>
        <v/>
      </c>
      <c r="X650" s="67" t="str">
        <f>IF(IFERROR(SEARCH(X$6,$D650),0)&gt;0,TRIM(VLOOKUP(X$6,'Lifeline-Capability XWalk'!$F$6:$G$38,2,FALSE)),"")</f>
        <v/>
      </c>
      <c r="Y650" s="67" t="str">
        <f>IF(IFERROR(SEARCH(Y$6,$D650),0)&gt;0,TRIM(VLOOKUP(Y$6,'Lifeline-Capability XWalk'!$F$6:$G$38,2,FALSE)),"")</f>
        <v/>
      </c>
      <c r="Z650" s="67" t="str">
        <f>IF(IFERROR(SEARCH(Z$6,$D650),0)&gt;0,TRIM(VLOOKUP(Z$6,'Lifeline-Capability XWalk'!$F$6:$G$38,2,FALSE)),"")</f>
        <v/>
      </c>
      <c r="AA650" s="67" t="str">
        <f>IF(IFERROR(SEARCH(AA$6,$D650),0)&gt;0,TRIM(VLOOKUP(AA$6,'Lifeline-Capability XWalk'!$F$6:$G$38,2,FALSE)),"")</f>
        <v>Communications</v>
      </c>
      <c r="AB650" s="67" t="str">
        <f>IF(IFERROR(SEARCH(AB$6,$D650),0)&gt;0,TRIM(VLOOKUP(AB$6,'Lifeline-Capability XWalk'!$F$6:$G$38,2,FALSE)),"")</f>
        <v>Communications</v>
      </c>
      <c r="AC650" s="67" t="str">
        <f>IF(IFERROR(SEARCH(AC$6,$D650),0)&gt;0,TRIM(VLOOKUP(AC$6,'Lifeline-Capability XWalk'!$F$6:$G$38,2,FALSE)),"")</f>
        <v/>
      </c>
      <c r="AD650" s="67" t="str">
        <f>IF(IFERROR(SEARCH(AD$6,$D650),0)&gt;0,TRIM(VLOOKUP(AD$6,'Lifeline-Capability XWalk'!$F$6:$G$38,2,FALSE)),"")</f>
        <v/>
      </c>
      <c r="AE650" s="67" t="str">
        <f>IF(IFERROR(SEARCH(AE$6,$D650),0)&gt;0,TRIM(VLOOKUP(AE$6,'Lifeline-Capability XWalk'!$F$6:$G$38,2,FALSE)),"")</f>
        <v/>
      </c>
      <c r="AF650" s="67" t="str">
        <f>IF(IFERROR(SEARCH(AF$6,$D650),0)&gt;0,TRIM(VLOOKUP(AF$6,'Lifeline-Capability XWalk'!$F$6:$G$38,2,FALSE)),"")</f>
        <v/>
      </c>
      <c r="AG650" s="67" t="str">
        <f>IF(IFERROR(SEARCH(AG$6,$D650),0)&gt;0,TRIM(VLOOKUP(AG$6,'Lifeline-Capability XWalk'!$F$6:$G$38,2,FALSE)),"")</f>
        <v/>
      </c>
      <c r="AH650" s="67" t="str">
        <f>IF(IFERROR(SEARCH(AH$6,$D650),0)&gt;0,TRIM(VLOOKUP(AH$6,'Lifeline-Capability XWalk'!$F$6:$G$38,2,FALSE)),"")</f>
        <v/>
      </c>
      <c r="AI650" s="67" t="str">
        <f>IF(IFERROR(SEARCH(AI$6,$D650),0)&gt;0,TRIM(VLOOKUP(AI$6,'Lifeline-Capability XWalk'!$F$6:$G$38,2,FALSE)),"")</f>
        <v/>
      </c>
      <c r="AJ650" s="67" t="str">
        <f>IF(IFERROR(SEARCH(AJ$6,$D650),0)&gt;0,TRIM(VLOOKUP(AJ$6,'Lifeline-Capability XWalk'!$F$6:$G$38,2,FALSE)),"")</f>
        <v>Safety and Security; Food, Water, Shelter; Health and Medical; Energy; Communications; Hazardous Materials; Transportation; Water Systems;</v>
      </c>
      <c r="AK650" s="67" t="str">
        <f>IF(IFERROR(SEARCH(AK$6,$D650),0)&gt;0,TRIM(VLOOKUP(AK$6,'Lifeline-Capability XWalk'!$F$6:$G$38,2,FALSE)),"")</f>
        <v/>
      </c>
      <c r="AL650" s="68" t="str">
        <f>IF(IFERROR(SEARCH(AL$6,$D650),0)&gt;0,TRIM(VLOOKUP(AL$6,'Lifeline-Capability XWalk'!$F$6:$G$38,2,FALSE)),"")</f>
        <v/>
      </c>
      <c r="AM650" s="24" t="str">
        <f t="shared" si="38"/>
        <v/>
      </c>
      <c r="AN650" s="24" t="str">
        <f t="shared" si="39"/>
        <v/>
      </c>
      <c r="AO650" s="24" t="str">
        <f t="shared" si="39"/>
        <v/>
      </c>
      <c r="AP650" s="24" t="str">
        <f t="shared" si="39"/>
        <v/>
      </c>
      <c r="AQ650" s="24" t="str">
        <f t="shared" si="39"/>
        <v>Communications</v>
      </c>
      <c r="AR650" s="24" t="str">
        <f t="shared" si="39"/>
        <v/>
      </c>
      <c r="AS650" s="24" t="str">
        <f t="shared" si="39"/>
        <v/>
      </c>
      <c r="AT650" s="24" t="str">
        <f t="shared" si="39"/>
        <v/>
      </c>
      <c r="AU650" s="24" t="str">
        <f t="shared" si="39"/>
        <v>Safety and Security; Food, Water, Shelter; Health and Medical; Energy; Communications; Hazardous Materials; Transportation; Water Systems;</v>
      </c>
    </row>
    <row r="651" spans="1:47" s="24" customFormat="1" ht="32.1" customHeight="1" x14ac:dyDescent="0.2">
      <c r="A651" s="141" t="s">
        <v>1114</v>
      </c>
      <c r="B651" s="63" t="s">
        <v>1118</v>
      </c>
      <c r="C651" s="142" t="s">
        <v>1082</v>
      </c>
      <c r="D651" s="63" t="s">
        <v>1298</v>
      </c>
      <c r="E651" s="64" t="str">
        <f t="shared" si="36"/>
        <v>Safety and Security; Food, Water, Shelter; Health and Medical; Energy; Communications; Hazardous Materials; Transportation; Water Systems;</v>
      </c>
      <c r="F651" s="65" t="s">
        <v>585</v>
      </c>
      <c r="G651" s="66" t="str">
        <f>IF(IFERROR(SEARCH(G$6,$D651),0)&gt;0,TRIM(VLOOKUP(G$6,'Lifeline-Capability XWalk'!$F$6:$G$38,2,FALSE)),"")</f>
        <v/>
      </c>
      <c r="H651" s="67" t="str">
        <f>IF(IFERROR(SEARCH(H$6,$D651),0)&gt;0,TRIM(VLOOKUP(H$6,'Lifeline-Capability XWalk'!$F$6:$G$38,2,FALSE)),"")</f>
        <v/>
      </c>
      <c r="I651" s="67" t="str">
        <f>IF(IFERROR(SEARCH(I$6,$D651),0)&gt;0,TRIM(VLOOKUP(I$6,'Lifeline-Capability XWalk'!$F$6:$G$38,2,FALSE)),"")</f>
        <v/>
      </c>
      <c r="J651" s="67" t="str">
        <f>IF(IFERROR(SEARCH(J$6,$D651),0)&gt;0,TRIM(VLOOKUP(J$6,'Lifeline-Capability XWalk'!$F$6:$G$38,2,FALSE)),"")</f>
        <v/>
      </c>
      <c r="K651" s="67" t="str">
        <f>IF(IFERROR(SEARCH(K$6,$D651),0)&gt;0,TRIM(VLOOKUP(K$6,'Lifeline-Capability XWalk'!$F$6:$G$38,2,FALSE)),"")</f>
        <v/>
      </c>
      <c r="L651" s="67" t="str">
        <f>IF(IFERROR(SEARCH(L$6,$D651),0)&gt;0,TRIM(VLOOKUP(L$6,'Lifeline-Capability XWalk'!$F$6:$G$38,2,FALSE)),"")</f>
        <v/>
      </c>
      <c r="M651" s="67" t="str">
        <f>IF(IFERROR(SEARCH(M$6,$D651),0)&gt;0,TRIM(VLOOKUP(M$6,'Lifeline-Capability XWalk'!$F$6:$G$38,2,FALSE)),"")</f>
        <v/>
      </c>
      <c r="N651" s="67" t="str">
        <f>IF(IFERROR(SEARCH(N$6,$D651),0)&gt;0,TRIM(VLOOKUP(N$6,'Lifeline-Capability XWalk'!$F$6:$G$38,2,FALSE)),"")</f>
        <v/>
      </c>
      <c r="O651" s="67" t="str">
        <f>IF(IFERROR(SEARCH(O$6,$D651),0)&gt;0,TRIM(VLOOKUP(O$6,'Lifeline-Capability XWalk'!$F$6:$G$38,2,FALSE)),"")</f>
        <v/>
      </c>
      <c r="P651" s="67" t="str">
        <f>IF(IFERROR(SEARCH(P$6,$D651),0)&gt;0,TRIM(VLOOKUP(P$6,'Lifeline-Capability XWalk'!$F$6:$G$38,2,FALSE)),"")</f>
        <v/>
      </c>
      <c r="Q651" s="67" t="str">
        <f>IF(IFERROR(SEARCH(Q$6,$D651),0)&gt;0,TRIM(VLOOKUP(Q$6,'Lifeline-Capability XWalk'!$F$6:$G$38,2,FALSE)),"")</f>
        <v/>
      </c>
      <c r="R651" s="67" t="str">
        <f>IF(IFERROR(SEARCH(R$6,$D651),0)&gt;0,TRIM(VLOOKUP(R$6,'Lifeline-Capability XWalk'!$F$6:$G$38,2,FALSE)),"")</f>
        <v/>
      </c>
      <c r="S651" s="67" t="str">
        <f>IF(IFERROR(SEARCH(S$6,$D651),0)&gt;0,TRIM(VLOOKUP(S$6,'Lifeline-Capability XWalk'!$F$6:$G$38,2,FALSE)),"")</f>
        <v/>
      </c>
      <c r="T651" s="67" t="str">
        <f>IF(IFERROR(SEARCH(T$6,$D651),0)&gt;0,TRIM(VLOOKUP(T$6,'Lifeline-Capability XWalk'!$F$6:$G$38,2,FALSE)),"")</f>
        <v/>
      </c>
      <c r="U651" s="67" t="str">
        <f>IF(IFERROR(SEARCH(U$6,$D651),0)&gt;0,TRIM(VLOOKUP(U$6,'Lifeline-Capability XWalk'!$F$6:$G$38,2,FALSE)),"")</f>
        <v/>
      </c>
      <c r="V651" s="67" t="str">
        <f>IF(IFERROR(SEARCH(V$6,$D651),0)&gt;0,TRIM(VLOOKUP(V$6,'Lifeline-Capability XWalk'!$F$6:$G$38,2,FALSE)),"")</f>
        <v/>
      </c>
      <c r="W651" s="67" t="str">
        <f>IF(IFERROR(SEARCH(W$6,$D651),0)&gt;0,TRIM(VLOOKUP(W$6,'Lifeline-Capability XWalk'!$F$6:$G$38,2,FALSE)),"")</f>
        <v/>
      </c>
      <c r="X651" s="67" t="str">
        <f>IF(IFERROR(SEARCH(X$6,$D651),0)&gt;0,TRIM(VLOOKUP(X$6,'Lifeline-Capability XWalk'!$F$6:$G$38,2,FALSE)),"")</f>
        <v/>
      </c>
      <c r="Y651" s="67" t="str">
        <f>IF(IFERROR(SEARCH(Y$6,$D651),0)&gt;0,TRIM(VLOOKUP(Y$6,'Lifeline-Capability XWalk'!$F$6:$G$38,2,FALSE)),"")</f>
        <v/>
      </c>
      <c r="Z651" s="67" t="str">
        <f>IF(IFERROR(SEARCH(Z$6,$D651),0)&gt;0,TRIM(VLOOKUP(Z$6,'Lifeline-Capability XWalk'!$F$6:$G$38,2,FALSE)),"")</f>
        <v/>
      </c>
      <c r="AA651" s="67" t="str">
        <f>IF(IFERROR(SEARCH(AA$6,$D651),0)&gt;0,TRIM(VLOOKUP(AA$6,'Lifeline-Capability XWalk'!$F$6:$G$38,2,FALSE)),"")</f>
        <v/>
      </c>
      <c r="AB651" s="67" t="str">
        <f>IF(IFERROR(SEARCH(AB$6,$D651),0)&gt;0,TRIM(VLOOKUP(AB$6,'Lifeline-Capability XWalk'!$F$6:$G$38,2,FALSE)),"")</f>
        <v/>
      </c>
      <c r="AC651" s="67" t="str">
        <f>IF(IFERROR(SEARCH(AC$6,$D651),0)&gt;0,TRIM(VLOOKUP(AC$6,'Lifeline-Capability XWalk'!$F$6:$G$38,2,FALSE)),"")</f>
        <v/>
      </c>
      <c r="AD651" s="67" t="str">
        <f>IF(IFERROR(SEARCH(AD$6,$D651),0)&gt;0,TRIM(VLOOKUP(AD$6,'Lifeline-Capability XWalk'!$F$6:$G$38,2,FALSE)),"")</f>
        <v/>
      </c>
      <c r="AE651" s="67" t="str">
        <f>IF(IFERROR(SEARCH(AE$6,$D651),0)&gt;0,TRIM(VLOOKUP(AE$6,'Lifeline-Capability XWalk'!$F$6:$G$38,2,FALSE)),"")</f>
        <v>Health and Medical</v>
      </c>
      <c r="AF651" s="67" t="str">
        <f>IF(IFERROR(SEARCH(AF$6,$D651),0)&gt;0,TRIM(VLOOKUP(AF$6,'Lifeline-Capability XWalk'!$F$6:$G$38,2,FALSE)),"")</f>
        <v/>
      </c>
      <c r="AG651" s="67" t="str">
        <f>IF(IFERROR(SEARCH(AG$6,$D651),0)&gt;0,TRIM(VLOOKUP(AG$6,'Lifeline-Capability XWalk'!$F$6:$G$38,2,FALSE)),"")</f>
        <v/>
      </c>
      <c r="AH651" s="67" t="str">
        <f>IF(IFERROR(SEARCH(AH$6,$D651),0)&gt;0,TRIM(VLOOKUP(AH$6,'Lifeline-Capability XWalk'!$F$6:$G$38,2,FALSE)),"")</f>
        <v/>
      </c>
      <c r="AI651" s="67" t="str">
        <f>IF(IFERROR(SEARCH(AI$6,$D651),0)&gt;0,TRIM(VLOOKUP(AI$6,'Lifeline-Capability XWalk'!$F$6:$G$38,2,FALSE)),"")</f>
        <v/>
      </c>
      <c r="AJ651" s="67" t="str">
        <f>IF(IFERROR(SEARCH(AJ$6,$D651),0)&gt;0,TRIM(VLOOKUP(AJ$6,'Lifeline-Capability XWalk'!$F$6:$G$38,2,FALSE)),"")</f>
        <v>Safety and Security; Food, Water, Shelter; Health and Medical; Energy; Communications; Hazardous Materials; Transportation; Water Systems;</v>
      </c>
      <c r="AK651" s="67" t="str">
        <f>IF(IFERROR(SEARCH(AK$6,$D651),0)&gt;0,TRIM(VLOOKUP(AK$6,'Lifeline-Capability XWalk'!$F$6:$G$38,2,FALSE)),"")</f>
        <v/>
      </c>
      <c r="AL651" s="68" t="str">
        <f>IF(IFERROR(SEARCH(AL$6,$D651),0)&gt;0,TRIM(VLOOKUP(AL$6,'Lifeline-Capability XWalk'!$F$6:$G$38,2,FALSE)),"")</f>
        <v/>
      </c>
      <c r="AM651" s="24" t="str">
        <f t="shared" si="38"/>
        <v/>
      </c>
      <c r="AN651" s="24" t="str">
        <f t="shared" si="39"/>
        <v/>
      </c>
      <c r="AO651" s="24" t="str">
        <f t="shared" si="39"/>
        <v>Health and Medical</v>
      </c>
      <c r="AP651" s="24" t="str">
        <f t="shared" si="39"/>
        <v/>
      </c>
      <c r="AQ651" s="24" t="str">
        <f t="shared" si="39"/>
        <v/>
      </c>
      <c r="AR651" s="24" t="str">
        <f t="shared" si="39"/>
        <v/>
      </c>
      <c r="AS651" s="24" t="str">
        <f t="shared" si="39"/>
        <v/>
      </c>
      <c r="AT651" s="24" t="str">
        <f t="shared" si="39"/>
        <v/>
      </c>
      <c r="AU651" s="24" t="str">
        <f t="shared" si="39"/>
        <v>Safety and Security; Food, Water, Shelter; Health and Medical; Energy; Communications; Hazardous Materials; Transportation; Water Systems;</v>
      </c>
    </row>
    <row r="652" spans="1:47" s="24" customFormat="1" ht="32.1" customHeight="1" x14ac:dyDescent="0.2">
      <c r="A652" s="141" t="s">
        <v>1114</v>
      </c>
      <c r="B652" s="63" t="s">
        <v>1118</v>
      </c>
      <c r="C652" s="142" t="s">
        <v>1082</v>
      </c>
      <c r="D652" s="63" t="s">
        <v>1298</v>
      </c>
      <c r="E652" s="64" t="str">
        <f t="shared" si="36"/>
        <v>Safety and Security; Food, Water, Shelter; Health and Medical; Energy; Communications; Hazardous Materials; Transportation; Water Systems;</v>
      </c>
      <c r="F652" s="65" t="s">
        <v>91</v>
      </c>
      <c r="G652" s="66" t="str">
        <f>IF(IFERROR(SEARCH(G$6,$D652),0)&gt;0,TRIM(VLOOKUP(G$6,'Lifeline-Capability XWalk'!$F$6:$G$38,2,FALSE)),"")</f>
        <v/>
      </c>
      <c r="H652" s="67" t="str">
        <f>IF(IFERROR(SEARCH(H$6,$D652),0)&gt;0,TRIM(VLOOKUP(H$6,'Lifeline-Capability XWalk'!$F$6:$G$38,2,FALSE)),"")</f>
        <v/>
      </c>
      <c r="I652" s="67" t="str">
        <f>IF(IFERROR(SEARCH(I$6,$D652),0)&gt;0,TRIM(VLOOKUP(I$6,'Lifeline-Capability XWalk'!$F$6:$G$38,2,FALSE)),"")</f>
        <v/>
      </c>
      <c r="J652" s="67" t="str">
        <f>IF(IFERROR(SEARCH(J$6,$D652),0)&gt;0,TRIM(VLOOKUP(J$6,'Lifeline-Capability XWalk'!$F$6:$G$38,2,FALSE)),"")</f>
        <v/>
      </c>
      <c r="K652" s="67" t="str">
        <f>IF(IFERROR(SEARCH(K$6,$D652),0)&gt;0,TRIM(VLOOKUP(K$6,'Lifeline-Capability XWalk'!$F$6:$G$38,2,FALSE)),"")</f>
        <v/>
      </c>
      <c r="L652" s="67" t="str">
        <f>IF(IFERROR(SEARCH(L$6,$D652),0)&gt;0,TRIM(VLOOKUP(L$6,'Lifeline-Capability XWalk'!$F$6:$G$38,2,FALSE)),"")</f>
        <v/>
      </c>
      <c r="M652" s="67" t="str">
        <f>IF(IFERROR(SEARCH(M$6,$D652),0)&gt;0,TRIM(VLOOKUP(M$6,'Lifeline-Capability XWalk'!$F$6:$G$38,2,FALSE)),"")</f>
        <v/>
      </c>
      <c r="N652" s="67" t="str">
        <f>IF(IFERROR(SEARCH(N$6,$D652),0)&gt;0,TRIM(VLOOKUP(N$6,'Lifeline-Capability XWalk'!$F$6:$G$38,2,FALSE)),"")</f>
        <v/>
      </c>
      <c r="O652" s="67" t="str">
        <f>IF(IFERROR(SEARCH(O$6,$D652),0)&gt;0,TRIM(VLOOKUP(O$6,'Lifeline-Capability XWalk'!$F$6:$G$38,2,FALSE)),"")</f>
        <v/>
      </c>
      <c r="P652" s="67" t="str">
        <f>IF(IFERROR(SEARCH(P$6,$D652),0)&gt;0,TRIM(VLOOKUP(P$6,'Lifeline-Capability XWalk'!$F$6:$G$38,2,FALSE)),"")</f>
        <v/>
      </c>
      <c r="Q652" s="67" t="str">
        <f>IF(IFERROR(SEARCH(Q$6,$D652),0)&gt;0,TRIM(VLOOKUP(Q$6,'Lifeline-Capability XWalk'!$F$6:$G$38,2,FALSE)),"")</f>
        <v/>
      </c>
      <c r="R652" s="67" t="str">
        <f>IF(IFERROR(SEARCH(R$6,$D652),0)&gt;0,TRIM(VLOOKUP(R$6,'Lifeline-Capability XWalk'!$F$6:$G$38,2,FALSE)),"")</f>
        <v/>
      </c>
      <c r="S652" s="67" t="str">
        <f>IF(IFERROR(SEARCH(S$6,$D652),0)&gt;0,TRIM(VLOOKUP(S$6,'Lifeline-Capability XWalk'!$F$6:$G$38,2,FALSE)),"")</f>
        <v/>
      </c>
      <c r="T652" s="67" t="str">
        <f>IF(IFERROR(SEARCH(T$6,$D652),0)&gt;0,TRIM(VLOOKUP(T$6,'Lifeline-Capability XWalk'!$F$6:$G$38,2,FALSE)),"")</f>
        <v/>
      </c>
      <c r="U652" s="67" t="str">
        <f>IF(IFERROR(SEARCH(U$6,$D652),0)&gt;0,TRIM(VLOOKUP(U$6,'Lifeline-Capability XWalk'!$F$6:$G$38,2,FALSE)),"")</f>
        <v/>
      </c>
      <c r="V652" s="67" t="str">
        <f>IF(IFERROR(SEARCH(V$6,$D652),0)&gt;0,TRIM(VLOOKUP(V$6,'Lifeline-Capability XWalk'!$F$6:$G$38,2,FALSE)),"")</f>
        <v/>
      </c>
      <c r="W652" s="67" t="str">
        <f>IF(IFERROR(SEARCH(W$6,$D652),0)&gt;0,TRIM(VLOOKUP(W$6,'Lifeline-Capability XWalk'!$F$6:$G$38,2,FALSE)),"")</f>
        <v/>
      </c>
      <c r="X652" s="67" t="str">
        <f>IF(IFERROR(SEARCH(X$6,$D652),0)&gt;0,TRIM(VLOOKUP(X$6,'Lifeline-Capability XWalk'!$F$6:$G$38,2,FALSE)),"")</f>
        <v/>
      </c>
      <c r="Y652" s="67" t="str">
        <f>IF(IFERROR(SEARCH(Y$6,$D652),0)&gt;0,TRIM(VLOOKUP(Y$6,'Lifeline-Capability XWalk'!$F$6:$G$38,2,FALSE)),"")</f>
        <v/>
      </c>
      <c r="Z652" s="67" t="str">
        <f>IF(IFERROR(SEARCH(Z$6,$D652),0)&gt;0,TRIM(VLOOKUP(Z$6,'Lifeline-Capability XWalk'!$F$6:$G$38,2,FALSE)),"")</f>
        <v/>
      </c>
      <c r="AA652" s="67" t="str">
        <f>IF(IFERROR(SEARCH(AA$6,$D652),0)&gt;0,TRIM(VLOOKUP(AA$6,'Lifeline-Capability XWalk'!$F$6:$G$38,2,FALSE)),"")</f>
        <v/>
      </c>
      <c r="AB652" s="67" t="str">
        <f>IF(IFERROR(SEARCH(AB$6,$D652),0)&gt;0,TRIM(VLOOKUP(AB$6,'Lifeline-Capability XWalk'!$F$6:$G$38,2,FALSE)),"")</f>
        <v/>
      </c>
      <c r="AC652" s="67" t="str">
        <f>IF(IFERROR(SEARCH(AC$6,$D652),0)&gt;0,TRIM(VLOOKUP(AC$6,'Lifeline-Capability XWalk'!$F$6:$G$38,2,FALSE)),"")</f>
        <v/>
      </c>
      <c r="AD652" s="67" t="str">
        <f>IF(IFERROR(SEARCH(AD$6,$D652),0)&gt;0,TRIM(VLOOKUP(AD$6,'Lifeline-Capability XWalk'!$F$6:$G$38,2,FALSE)),"")</f>
        <v/>
      </c>
      <c r="AE652" s="67" t="str">
        <f>IF(IFERROR(SEARCH(AE$6,$D652),0)&gt;0,TRIM(VLOOKUP(AE$6,'Lifeline-Capability XWalk'!$F$6:$G$38,2,FALSE)),"")</f>
        <v>Health and Medical</v>
      </c>
      <c r="AF652" s="67" t="str">
        <f>IF(IFERROR(SEARCH(AF$6,$D652),0)&gt;0,TRIM(VLOOKUP(AF$6,'Lifeline-Capability XWalk'!$F$6:$G$38,2,FALSE)),"")</f>
        <v/>
      </c>
      <c r="AG652" s="67" t="str">
        <f>IF(IFERROR(SEARCH(AG$6,$D652),0)&gt;0,TRIM(VLOOKUP(AG$6,'Lifeline-Capability XWalk'!$F$6:$G$38,2,FALSE)),"")</f>
        <v/>
      </c>
      <c r="AH652" s="67" t="str">
        <f>IF(IFERROR(SEARCH(AH$6,$D652),0)&gt;0,TRIM(VLOOKUP(AH$6,'Lifeline-Capability XWalk'!$F$6:$G$38,2,FALSE)),"")</f>
        <v/>
      </c>
      <c r="AI652" s="67" t="str">
        <f>IF(IFERROR(SEARCH(AI$6,$D652),0)&gt;0,TRIM(VLOOKUP(AI$6,'Lifeline-Capability XWalk'!$F$6:$G$38,2,FALSE)),"")</f>
        <v/>
      </c>
      <c r="AJ652" s="67" t="str">
        <f>IF(IFERROR(SEARCH(AJ$6,$D652),0)&gt;0,TRIM(VLOOKUP(AJ$6,'Lifeline-Capability XWalk'!$F$6:$G$38,2,FALSE)),"")</f>
        <v>Safety and Security; Food, Water, Shelter; Health and Medical; Energy; Communications; Hazardous Materials; Transportation; Water Systems;</v>
      </c>
      <c r="AK652" s="67" t="str">
        <f>IF(IFERROR(SEARCH(AK$6,$D652),0)&gt;0,TRIM(VLOOKUP(AK$6,'Lifeline-Capability XWalk'!$F$6:$G$38,2,FALSE)),"")</f>
        <v/>
      </c>
      <c r="AL652" s="68" t="str">
        <f>IF(IFERROR(SEARCH(AL$6,$D652),0)&gt;0,TRIM(VLOOKUP(AL$6,'Lifeline-Capability XWalk'!$F$6:$G$38,2,FALSE)),"")</f>
        <v/>
      </c>
      <c r="AM652" s="24" t="str">
        <f t="shared" si="38"/>
        <v/>
      </c>
      <c r="AN652" s="24" t="str">
        <f t="shared" si="39"/>
        <v/>
      </c>
      <c r="AO652" s="24" t="str">
        <f t="shared" si="39"/>
        <v>Health and Medical</v>
      </c>
      <c r="AP652" s="24" t="str">
        <f t="shared" si="39"/>
        <v/>
      </c>
      <c r="AQ652" s="24" t="str">
        <f t="shared" si="39"/>
        <v/>
      </c>
      <c r="AR652" s="24" t="str">
        <f t="shared" si="39"/>
        <v/>
      </c>
      <c r="AS652" s="24" t="str">
        <f t="shared" si="39"/>
        <v/>
      </c>
      <c r="AT652" s="24" t="str">
        <f t="shared" si="39"/>
        <v/>
      </c>
      <c r="AU652" s="24" t="str">
        <f t="shared" si="39"/>
        <v>Safety and Security; Food, Water, Shelter; Health and Medical; Energy; Communications; Hazardous Materials; Transportation; Water Systems;</v>
      </c>
    </row>
    <row r="653" spans="1:47" s="24" customFormat="1" ht="32.1" customHeight="1" x14ac:dyDescent="0.2">
      <c r="A653" s="141" t="s">
        <v>1114</v>
      </c>
      <c r="B653" s="63" t="s">
        <v>1118</v>
      </c>
      <c r="C653" s="142" t="s">
        <v>1393</v>
      </c>
      <c r="D653" s="63" t="s">
        <v>1275</v>
      </c>
      <c r="E653" s="64" t="str">
        <f t="shared" si="36"/>
        <v>Safety and Security; Food, Water, Shelter; Health and Medical; Energy; Communications; Hazardous Materials; Transportation; Water Systems;</v>
      </c>
      <c r="F653" s="65" t="s">
        <v>110</v>
      </c>
      <c r="G653" s="66" t="str">
        <f>IF(IFERROR(SEARCH(G$6,$D653),0)&gt;0,TRIM(VLOOKUP(G$6,'Lifeline-Capability XWalk'!$F$6:$G$38,2,FALSE)),"")</f>
        <v/>
      </c>
      <c r="H653" s="67" t="str">
        <f>IF(IFERROR(SEARCH(H$6,$D653),0)&gt;0,TRIM(VLOOKUP(H$6,'Lifeline-Capability XWalk'!$F$6:$G$38,2,FALSE)),"")</f>
        <v/>
      </c>
      <c r="I653" s="67" t="str">
        <f>IF(IFERROR(SEARCH(I$6,$D653),0)&gt;0,TRIM(VLOOKUP(I$6,'Lifeline-Capability XWalk'!$F$6:$G$38,2,FALSE)),"")</f>
        <v/>
      </c>
      <c r="J653" s="67" t="str">
        <f>IF(IFERROR(SEARCH(J$6,$D653),0)&gt;0,TRIM(VLOOKUP(J$6,'Lifeline-Capability XWalk'!$F$6:$G$38,2,FALSE)),"")</f>
        <v/>
      </c>
      <c r="K653" s="67" t="str">
        <f>IF(IFERROR(SEARCH(K$6,$D653),0)&gt;0,TRIM(VLOOKUP(K$6,'Lifeline-Capability XWalk'!$F$6:$G$38,2,FALSE)),"")</f>
        <v/>
      </c>
      <c r="L653" s="67" t="str">
        <f>IF(IFERROR(SEARCH(L$6,$D653),0)&gt;0,TRIM(VLOOKUP(L$6,'Lifeline-Capability XWalk'!$F$6:$G$38,2,FALSE)),"")</f>
        <v/>
      </c>
      <c r="M653" s="67" t="str">
        <f>IF(IFERROR(SEARCH(M$6,$D653),0)&gt;0,TRIM(VLOOKUP(M$6,'Lifeline-Capability XWalk'!$F$6:$G$38,2,FALSE)),"")</f>
        <v/>
      </c>
      <c r="N653" s="67" t="str">
        <f>IF(IFERROR(SEARCH(N$6,$D653),0)&gt;0,TRIM(VLOOKUP(N$6,'Lifeline-Capability XWalk'!$F$6:$G$38,2,FALSE)),"")</f>
        <v/>
      </c>
      <c r="O653" s="67" t="str">
        <f>IF(IFERROR(SEARCH(O$6,$D653),0)&gt;0,TRIM(VLOOKUP(O$6,'Lifeline-Capability XWalk'!$F$6:$G$38,2,FALSE)),"")</f>
        <v/>
      </c>
      <c r="P653" s="67" t="str">
        <f>IF(IFERROR(SEARCH(P$6,$D653),0)&gt;0,TRIM(VLOOKUP(P$6,'Lifeline-Capability XWalk'!$F$6:$G$38,2,FALSE)),"")</f>
        <v/>
      </c>
      <c r="Q653" s="67" t="str">
        <f>IF(IFERROR(SEARCH(Q$6,$D653),0)&gt;0,TRIM(VLOOKUP(Q$6,'Lifeline-Capability XWalk'!$F$6:$G$38,2,FALSE)),"")</f>
        <v/>
      </c>
      <c r="R653" s="67" t="str">
        <f>IF(IFERROR(SEARCH(R$6,$D653),0)&gt;0,TRIM(VLOOKUP(R$6,'Lifeline-Capability XWalk'!$F$6:$G$38,2,FALSE)),"")</f>
        <v/>
      </c>
      <c r="S653" s="67" t="str">
        <f>IF(IFERROR(SEARCH(S$6,$D653),0)&gt;0,TRIM(VLOOKUP(S$6,'Lifeline-Capability XWalk'!$F$6:$G$38,2,FALSE)),"")</f>
        <v/>
      </c>
      <c r="T653" s="67" t="str">
        <f>IF(IFERROR(SEARCH(T$6,$D653),0)&gt;0,TRIM(VLOOKUP(T$6,'Lifeline-Capability XWalk'!$F$6:$G$38,2,FALSE)),"")</f>
        <v/>
      </c>
      <c r="U653" s="67" t="str">
        <f>IF(IFERROR(SEARCH(U$6,$D653),0)&gt;0,TRIM(VLOOKUP(U$6,'Lifeline-Capability XWalk'!$F$6:$G$38,2,FALSE)),"")</f>
        <v/>
      </c>
      <c r="V653" s="67" t="str">
        <f>IF(IFERROR(SEARCH(V$6,$D653),0)&gt;0,TRIM(VLOOKUP(V$6,'Lifeline-Capability XWalk'!$F$6:$G$38,2,FALSE)),"")</f>
        <v/>
      </c>
      <c r="W653" s="67" t="str">
        <f>IF(IFERROR(SEARCH(W$6,$D653),0)&gt;0,TRIM(VLOOKUP(W$6,'Lifeline-Capability XWalk'!$F$6:$G$38,2,FALSE)),"")</f>
        <v/>
      </c>
      <c r="X653" s="67" t="str">
        <f>IF(IFERROR(SEARCH(X$6,$D653),0)&gt;0,TRIM(VLOOKUP(X$6,'Lifeline-Capability XWalk'!$F$6:$G$38,2,FALSE)),"")</f>
        <v/>
      </c>
      <c r="Y653" s="67" t="str">
        <f>IF(IFERROR(SEARCH(Y$6,$D653),0)&gt;0,TRIM(VLOOKUP(Y$6,'Lifeline-Capability XWalk'!$F$6:$G$38,2,FALSE)),"")</f>
        <v/>
      </c>
      <c r="Z653" s="67" t="str">
        <f>IF(IFERROR(SEARCH(Z$6,$D653),0)&gt;0,TRIM(VLOOKUP(Z$6,'Lifeline-Capability XWalk'!$F$6:$G$38,2,FALSE)),"")</f>
        <v/>
      </c>
      <c r="AA653" s="67" t="str">
        <f>IF(IFERROR(SEARCH(AA$6,$D653),0)&gt;0,TRIM(VLOOKUP(AA$6,'Lifeline-Capability XWalk'!$F$6:$G$38,2,FALSE)),"")</f>
        <v/>
      </c>
      <c r="AB653" s="67" t="str">
        <f>IF(IFERROR(SEARCH(AB$6,$D653),0)&gt;0,TRIM(VLOOKUP(AB$6,'Lifeline-Capability XWalk'!$F$6:$G$38,2,FALSE)),"")</f>
        <v/>
      </c>
      <c r="AC653" s="67" t="str">
        <f>IF(IFERROR(SEARCH(AC$6,$D653),0)&gt;0,TRIM(VLOOKUP(AC$6,'Lifeline-Capability XWalk'!$F$6:$G$38,2,FALSE)),"")</f>
        <v/>
      </c>
      <c r="AD653" s="67" t="str">
        <f>IF(IFERROR(SEARCH(AD$6,$D653),0)&gt;0,TRIM(VLOOKUP(AD$6,'Lifeline-Capability XWalk'!$F$6:$G$38,2,FALSE)),"")</f>
        <v/>
      </c>
      <c r="AE653" s="67" t="str">
        <f>IF(IFERROR(SEARCH(AE$6,$D653),0)&gt;0,TRIM(VLOOKUP(AE$6,'Lifeline-Capability XWalk'!$F$6:$G$38,2,FALSE)),"")</f>
        <v/>
      </c>
      <c r="AF653" s="67" t="str">
        <f>IF(IFERROR(SEARCH(AF$6,$D653),0)&gt;0,TRIM(VLOOKUP(AF$6,'Lifeline-Capability XWalk'!$F$6:$G$38,2,FALSE)),"")</f>
        <v>Communications</v>
      </c>
      <c r="AG653" s="67" t="str">
        <f>IF(IFERROR(SEARCH(AG$6,$D653),0)&gt;0,TRIM(VLOOKUP(AG$6,'Lifeline-Capability XWalk'!$F$6:$G$38,2,FALSE)),"")</f>
        <v/>
      </c>
      <c r="AH653" s="67" t="str">
        <f>IF(IFERROR(SEARCH(AH$6,$D653),0)&gt;0,TRIM(VLOOKUP(AH$6,'Lifeline-Capability XWalk'!$F$6:$G$38,2,FALSE)),"")</f>
        <v/>
      </c>
      <c r="AI653" s="67" t="str">
        <f>IF(IFERROR(SEARCH(AI$6,$D653),0)&gt;0,TRIM(VLOOKUP(AI$6,'Lifeline-Capability XWalk'!$F$6:$G$38,2,FALSE)),"")</f>
        <v/>
      </c>
      <c r="AJ653" s="67" t="str">
        <f>IF(IFERROR(SEARCH(AJ$6,$D653),0)&gt;0,TRIM(VLOOKUP(AJ$6,'Lifeline-Capability XWalk'!$F$6:$G$38,2,FALSE)),"")</f>
        <v>Safety and Security; Food, Water, Shelter; Health and Medical; Energy; Communications; Hazardous Materials; Transportation; Water Systems;</v>
      </c>
      <c r="AK653" s="67" t="str">
        <f>IF(IFERROR(SEARCH(AK$6,$D653),0)&gt;0,TRIM(VLOOKUP(AK$6,'Lifeline-Capability XWalk'!$F$6:$G$38,2,FALSE)),"")</f>
        <v/>
      </c>
      <c r="AL653" s="68" t="str">
        <f>IF(IFERROR(SEARCH(AL$6,$D653),0)&gt;0,TRIM(VLOOKUP(AL$6,'Lifeline-Capability XWalk'!$F$6:$G$38,2,FALSE)),"")</f>
        <v/>
      </c>
      <c r="AM653" s="24" t="str">
        <f t="shared" si="38"/>
        <v/>
      </c>
      <c r="AN653" s="24" t="str">
        <f t="shared" si="39"/>
        <v/>
      </c>
      <c r="AO653" s="24" t="str">
        <f t="shared" si="39"/>
        <v/>
      </c>
      <c r="AP653" s="24" t="str">
        <f t="shared" si="39"/>
        <v/>
      </c>
      <c r="AQ653" s="24" t="str">
        <f t="shared" si="39"/>
        <v>Communications</v>
      </c>
      <c r="AR653" s="24" t="str">
        <f t="shared" si="39"/>
        <v/>
      </c>
      <c r="AS653" s="24" t="str">
        <f t="shared" si="39"/>
        <v/>
      </c>
      <c r="AT653" s="24" t="str">
        <f t="shared" si="39"/>
        <v/>
      </c>
      <c r="AU653" s="24" t="str">
        <f t="shared" si="39"/>
        <v>Safety and Security; Food, Water, Shelter; Health and Medical; Energy; Communications; Hazardous Materials; Transportation; Water Systems;</v>
      </c>
    </row>
    <row r="654" spans="1:47" s="24" customFormat="1" ht="32.1" customHeight="1" x14ac:dyDescent="0.2">
      <c r="A654" s="141" t="s">
        <v>1113</v>
      </c>
      <c r="B654" s="63" t="s">
        <v>1413</v>
      </c>
      <c r="C654" s="142" t="s">
        <v>1086</v>
      </c>
      <c r="D654" s="63" t="s">
        <v>1275</v>
      </c>
      <c r="E654" s="64" t="str">
        <f t="shared" si="36"/>
        <v>Safety and Security; Food, Water, Shelter; Health and Medical; Energy; Communications; Hazardous Materials; Transportation; Water Systems;</v>
      </c>
      <c r="F654" s="65" t="s">
        <v>115</v>
      </c>
      <c r="G654" s="66" t="str">
        <f>IF(IFERROR(SEARCH(G$6,$D654),0)&gt;0,TRIM(VLOOKUP(G$6,'Lifeline-Capability XWalk'!$F$6:$G$38,2,FALSE)),"")</f>
        <v/>
      </c>
      <c r="H654" s="67" t="str">
        <f>IF(IFERROR(SEARCH(H$6,$D654),0)&gt;0,TRIM(VLOOKUP(H$6,'Lifeline-Capability XWalk'!$F$6:$G$38,2,FALSE)),"")</f>
        <v/>
      </c>
      <c r="I654" s="67" t="str">
        <f>IF(IFERROR(SEARCH(I$6,$D654),0)&gt;0,TRIM(VLOOKUP(I$6,'Lifeline-Capability XWalk'!$F$6:$G$38,2,FALSE)),"")</f>
        <v/>
      </c>
      <c r="J654" s="67" t="str">
        <f>IF(IFERROR(SEARCH(J$6,$D654),0)&gt;0,TRIM(VLOOKUP(J$6,'Lifeline-Capability XWalk'!$F$6:$G$38,2,FALSE)),"")</f>
        <v/>
      </c>
      <c r="K654" s="67" t="str">
        <f>IF(IFERROR(SEARCH(K$6,$D654),0)&gt;0,TRIM(VLOOKUP(K$6,'Lifeline-Capability XWalk'!$F$6:$G$38,2,FALSE)),"")</f>
        <v/>
      </c>
      <c r="L654" s="67" t="str">
        <f>IF(IFERROR(SEARCH(L$6,$D654),0)&gt;0,TRIM(VLOOKUP(L$6,'Lifeline-Capability XWalk'!$F$6:$G$38,2,FALSE)),"")</f>
        <v/>
      </c>
      <c r="M654" s="67" t="str">
        <f>IF(IFERROR(SEARCH(M$6,$D654),0)&gt;0,TRIM(VLOOKUP(M$6,'Lifeline-Capability XWalk'!$F$6:$G$38,2,FALSE)),"")</f>
        <v/>
      </c>
      <c r="N654" s="67" t="str">
        <f>IF(IFERROR(SEARCH(N$6,$D654),0)&gt;0,TRIM(VLOOKUP(N$6,'Lifeline-Capability XWalk'!$F$6:$G$38,2,FALSE)),"")</f>
        <v/>
      </c>
      <c r="O654" s="67" t="str">
        <f>IF(IFERROR(SEARCH(O$6,$D654),0)&gt;0,TRIM(VLOOKUP(O$6,'Lifeline-Capability XWalk'!$F$6:$G$38,2,FALSE)),"")</f>
        <v/>
      </c>
      <c r="P654" s="67" t="str">
        <f>IF(IFERROR(SEARCH(P$6,$D654),0)&gt;0,TRIM(VLOOKUP(P$6,'Lifeline-Capability XWalk'!$F$6:$G$38,2,FALSE)),"")</f>
        <v/>
      </c>
      <c r="Q654" s="67" t="str">
        <f>IF(IFERROR(SEARCH(Q$6,$D654),0)&gt;0,TRIM(VLOOKUP(Q$6,'Lifeline-Capability XWalk'!$F$6:$G$38,2,FALSE)),"")</f>
        <v/>
      </c>
      <c r="R654" s="67" t="str">
        <f>IF(IFERROR(SEARCH(R$6,$D654),0)&gt;0,TRIM(VLOOKUP(R$6,'Lifeline-Capability XWalk'!$F$6:$G$38,2,FALSE)),"")</f>
        <v/>
      </c>
      <c r="S654" s="67" t="str">
        <f>IF(IFERROR(SEARCH(S$6,$D654),0)&gt;0,TRIM(VLOOKUP(S$6,'Lifeline-Capability XWalk'!$F$6:$G$38,2,FALSE)),"")</f>
        <v/>
      </c>
      <c r="T654" s="67" t="str">
        <f>IF(IFERROR(SEARCH(T$6,$D654),0)&gt;0,TRIM(VLOOKUP(T$6,'Lifeline-Capability XWalk'!$F$6:$G$38,2,FALSE)),"")</f>
        <v/>
      </c>
      <c r="U654" s="67" t="str">
        <f>IF(IFERROR(SEARCH(U$6,$D654),0)&gt;0,TRIM(VLOOKUP(U$6,'Lifeline-Capability XWalk'!$F$6:$G$38,2,FALSE)),"")</f>
        <v/>
      </c>
      <c r="V654" s="67" t="str">
        <f>IF(IFERROR(SEARCH(V$6,$D654),0)&gt;0,TRIM(VLOOKUP(V$6,'Lifeline-Capability XWalk'!$F$6:$G$38,2,FALSE)),"")</f>
        <v/>
      </c>
      <c r="W654" s="67" t="str">
        <f>IF(IFERROR(SEARCH(W$6,$D654),0)&gt;0,TRIM(VLOOKUP(W$6,'Lifeline-Capability XWalk'!$F$6:$G$38,2,FALSE)),"")</f>
        <v/>
      </c>
      <c r="X654" s="67" t="str">
        <f>IF(IFERROR(SEARCH(X$6,$D654),0)&gt;0,TRIM(VLOOKUP(X$6,'Lifeline-Capability XWalk'!$F$6:$G$38,2,FALSE)),"")</f>
        <v/>
      </c>
      <c r="Y654" s="67" t="str">
        <f>IF(IFERROR(SEARCH(Y$6,$D654),0)&gt;0,TRIM(VLOOKUP(Y$6,'Lifeline-Capability XWalk'!$F$6:$G$38,2,FALSE)),"")</f>
        <v/>
      </c>
      <c r="Z654" s="67" t="str">
        <f>IF(IFERROR(SEARCH(Z$6,$D654),0)&gt;0,TRIM(VLOOKUP(Z$6,'Lifeline-Capability XWalk'!$F$6:$G$38,2,FALSE)),"")</f>
        <v/>
      </c>
      <c r="AA654" s="67" t="str">
        <f>IF(IFERROR(SEARCH(AA$6,$D654),0)&gt;0,TRIM(VLOOKUP(AA$6,'Lifeline-Capability XWalk'!$F$6:$G$38,2,FALSE)),"")</f>
        <v/>
      </c>
      <c r="AB654" s="67" t="str">
        <f>IF(IFERROR(SEARCH(AB$6,$D654),0)&gt;0,TRIM(VLOOKUP(AB$6,'Lifeline-Capability XWalk'!$F$6:$G$38,2,FALSE)),"")</f>
        <v/>
      </c>
      <c r="AC654" s="67" t="str">
        <f>IF(IFERROR(SEARCH(AC$6,$D654),0)&gt;0,TRIM(VLOOKUP(AC$6,'Lifeline-Capability XWalk'!$F$6:$G$38,2,FALSE)),"")</f>
        <v/>
      </c>
      <c r="AD654" s="67" t="str">
        <f>IF(IFERROR(SEARCH(AD$6,$D654),0)&gt;0,TRIM(VLOOKUP(AD$6,'Lifeline-Capability XWalk'!$F$6:$G$38,2,FALSE)),"")</f>
        <v/>
      </c>
      <c r="AE654" s="67" t="str">
        <f>IF(IFERROR(SEARCH(AE$6,$D654),0)&gt;0,TRIM(VLOOKUP(AE$6,'Lifeline-Capability XWalk'!$F$6:$G$38,2,FALSE)),"")</f>
        <v/>
      </c>
      <c r="AF654" s="67" t="str">
        <f>IF(IFERROR(SEARCH(AF$6,$D654),0)&gt;0,TRIM(VLOOKUP(AF$6,'Lifeline-Capability XWalk'!$F$6:$G$38,2,FALSE)),"")</f>
        <v>Communications</v>
      </c>
      <c r="AG654" s="67" t="str">
        <f>IF(IFERROR(SEARCH(AG$6,$D654),0)&gt;0,TRIM(VLOOKUP(AG$6,'Lifeline-Capability XWalk'!$F$6:$G$38,2,FALSE)),"")</f>
        <v/>
      </c>
      <c r="AH654" s="67" t="str">
        <f>IF(IFERROR(SEARCH(AH$6,$D654),0)&gt;0,TRIM(VLOOKUP(AH$6,'Lifeline-Capability XWalk'!$F$6:$G$38,2,FALSE)),"")</f>
        <v/>
      </c>
      <c r="AI654" s="67" t="str">
        <f>IF(IFERROR(SEARCH(AI$6,$D654),0)&gt;0,TRIM(VLOOKUP(AI$6,'Lifeline-Capability XWalk'!$F$6:$G$38,2,FALSE)),"")</f>
        <v/>
      </c>
      <c r="AJ654" s="67" t="str">
        <f>IF(IFERROR(SEARCH(AJ$6,$D654),0)&gt;0,TRIM(VLOOKUP(AJ$6,'Lifeline-Capability XWalk'!$F$6:$G$38,2,FALSE)),"")</f>
        <v>Safety and Security; Food, Water, Shelter; Health and Medical; Energy; Communications; Hazardous Materials; Transportation; Water Systems;</v>
      </c>
      <c r="AK654" s="67" t="str">
        <f>IF(IFERROR(SEARCH(AK$6,$D654),0)&gt;0,TRIM(VLOOKUP(AK$6,'Lifeline-Capability XWalk'!$F$6:$G$38,2,FALSE)),"")</f>
        <v/>
      </c>
      <c r="AL654" s="68" t="str">
        <f>IF(IFERROR(SEARCH(AL$6,$D654),0)&gt;0,TRIM(VLOOKUP(AL$6,'Lifeline-Capability XWalk'!$F$6:$G$38,2,FALSE)),"")</f>
        <v/>
      </c>
      <c r="AM654" s="24" t="str">
        <f t="shared" si="38"/>
        <v/>
      </c>
      <c r="AN654" s="24" t="str">
        <f t="shared" si="39"/>
        <v/>
      </c>
      <c r="AO654" s="24" t="str">
        <f t="shared" si="39"/>
        <v/>
      </c>
      <c r="AP654" s="24" t="str">
        <f t="shared" si="39"/>
        <v/>
      </c>
      <c r="AQ654" s="24" t="str">
        <f t="shared" si="39"/>
        <v>Communications</v>
      </c>
      <c r="AR654" s="24" t="str">
        <f t="shared" si="39"/>
        <v/>
      </c>
      <c r="AS654" s="24" t="str">
        <f t="shared" si="39"/>
        <v/>
      </c>
      <c r="AT654" s="24" t="str">
        <f t="shared" si="39"/>
        <v/>
      </c>
      <c r="AU654" s="24" t="str">
        <f t="shared" si="39"/>
        <v>Safety and Security; Food, Water, Shelter; Health and Medical; Energy; Communications; Hazardous Materials; Transportation; Water Systems;</v>
      </c>
    </row>
    <row r="655" spans="1:47" s="24" customFormat="1" ht="32.1" customHeight="1" x14ac:dyDescent="0.2">
      <c r="A655" s="141" t="s">
        <v>1113</v>
      </c>
      <c r="B655" s="63" t="s">
        <v>1410</v>
      </c>
      <c r="C655" s="142" t="s">
        <v>1082</v>
      </c>
      <c r="D655" s="63" t="s">
        <v>1275</v>
      </c>
      <c r="E655" s="64" t="str">
        <f t="shared" si="36"/>
        <v>Safety and Security; Food, Water, Shelter; Health and Medical; Energy; Communications; Hazardous Materials; Transportation; Water Systems;</v>
      </c>
      <c r="F655" s="65" t="s">
        <v>113</v>
      </c>
      <c r="G655" s="66" t="str">
        <f>IF(IFERROR(SEARCH(G$6,$D655),0)&gt;0,TRIM(VLOOKUP(G$6,'Lifeline-Capability XWalk'!$F$6:$G$38,2,FALSE)),"")</f>
        <v/>
      </c>
      <c r="H655" s="67" t="str">
        <f>IF(IFERROR(SEARCH(H$6,$D655),0)&gt;0,TRIM(VLOOKUP(H$6,'Lifeline-Capability XWalk'!$F$6:$G$38,2,FALSE)),"")</f>
        <v/>
      </c>
      <c r="I655" s="67" t="str">
        <f>IF(IFERROR(SEARCH(I$6,$D655),0)&gt;0,TRIM(VLOOKUP(I$6,'Lifeline-Capability XWalk'!$F$6:$G$38,2,FALSE)),"")</f>
        <v/>
      </c>
      <c r="J655" s="67" t="str">
        <f>IF(IFERROR(SEARCH(J$6,$D655),0)&gt;0,TRIM(VLOOKUP(J$6,'Lifeline-Capability XWalk'!$F$6:$G$38,2,FALSE)),"")</f>
        <v/>
      </c>
      <c r="K655" s="67" t="str">
        <f>IF(IFERROR(SEARCH(K$6,$D655),0)&gt;0,TRIM(VLOOKUP(K$6,'Lifeline-Capability XWalk'!$F$6:$G$38,2,FALSE)),"")</f>
        <v/>
      </c>
      <c r="L655" s="67" t="str">
        <f>IF(IFERROR(SEARCH(L$6,$D655),0)&gt;0,TRIM(VLOOKUP(L$6,'Lifeline-Capability XWalk'!$F$6:$G$38,2,FALSE)),"")</f>
        <v/>
      </c>
      <c r="M655" s="67" t="str">
        <f>IF(IFERROR(SEARCH(M$6,$D655),0)&gt;0,TRIM(VLOOKUP(M$6,'Lifeline-Capability XWalk'!$F$6:$G$38,2,FALSE)),"")</f>
        <v/>
      </c>
      <c r="N655" s="67" t="str">
        <f>IF(IFERROR(SEARCH(N$6,$D655),0)&gt;0,TRIM(VLOOKUP(N$6,'Lifeline-Capability XWalk'!$F$6:$G$38,2,FALSE)),"")</f>
        <v/>
      </c>
      <c r="O655" s="67" t="str">
        <f>IF(IFERROR(SEARCH(O$6,$D655),0)&gt;0,TRIM(VLOOKUP(O$6,'Lifeline-Capability XWalk'!$F$6:$G$38,2,FALSE)),"")</f>
        <v/>
      </c>
      <c r="P655" s="67" t="str">
        <f>IF(IFERROR(SEARCH(P$6,$D655),0)&gt;0,TRIM(VLOOKUP(P$6,'Lifeline-Capability XWalk'!$F$6:$G$38,2,FALSE)),"")</f>
        <v/>
      </c>
      <c r="Q655" s="67" t="str">
        <f>IF(IFERROR(SEARCH(Q$6,$D655),0)&gt;0,TRIM(VLOOKUP(Q$6,'Lifeline-Capability XWalk'!$F$6:$G$38,2,FALSE)),"")</f>
        <v/>
      </c>
      <c r="R655" s="67" t="str">
        <f>IF(IFERROR(SEARCH(R$6,$D655),0)&gt;0,TRIM(VLOOKUP(R$6,'Lifeline-Capability XWalk'!$F$6:$G$38,2,FALSE)),"")</f>
        <v/>
      </c>
      <c r="S655" s="67" t="str">
        <f>IF(IFERROR(SEARCH(S$6,$D655),0)&gt;0,TRIM(VLOOKUP(S$6,'Lifeline-Capability XWalk'!$F$6:$G$38,2,FALSE)),"")</f>
        <v/>
      </c>
      <c r="T655" s="67" t="str">
        <f>IF(IFERROR(SEARCH(T$6,$D655),0)&gt;0,TRIM(VLOOKUP(T$6,'Lifeline-Capability XWalk'!$F$6:$G$38,2,FALSE)),"")</f>
        <v/>
      </c>
      <c r="U655" s="67" t="str">
        <f>IF(IFERROR(SEARCH(U$6,$D655),0)&gt;0,TRIM(VLOOKUP(U$6,'Lifeline-Capability XWalk'!$F$6:$G$38,2,FALSE)),"")</f>
        <v/>
      </c>
      <c r="V655" s="67" t="str">
        <f>IF(IFERROR(SEARCH(V$6,$D655),0)&gt;0,TRIM(VLOOKUP(V$6,'Lifeline-Capability XWalk'!$F$6:$G$38,2,FALSE)),"")</f>
        <v/>
      </c>
      <c r="W655" s="67" t="str">
        <f>IF(IFERROR(SEARCH(W$6,$D655),0)&gt;0,TRIM(VLOOKUP(W$6,'Lifeline-Capability XWalk'!$F$6:$G$38,2,FALSE)),"")</f>
        <v/>
      </c>
      <c r="X655" s="67" t="str">
        <f>IF(IFERROR(SEARCH(X$6,$D655),0)&gt;0,TRIM(VLOOKUP(X$6,'Lifeline-Capability XWalk'!$F$6:$G$38,2,FALSE)),"")</f>
        <v/>
      </c>
      <c r="Y655" s="67" t="str">
        <f>IF(IFERROR(SEARCH(Y$6,$D655),0)&gt;0,TRIM(VLOOKUP(Y$6,'Lifeline-Capability XWalk'!$F$6:$G$38,2,FALSE)),"")</f>
        <v/>
      </c>
      <c r="Z655" s="67" t="str">
        <f>IF(IFERROR(SEARCH(Z$6,$D655),0)&gt;0,TRIM(VLOOKUP(Z$6,'Lifeline-Capability XWalk'!$F$6:$G$38,2,FALSE)),"")</f>
        <v/>
      </c>
      <c r="AA655" s="67" t="str">
        <f>IF(IFERROR(SEARCH(AA$6,$D655),0)&gt;0,TRIM(VLOOKUP(AA$6,'Lifeline-Capability XWalk'!$F$6:$G$38,2,FALSE)),"")</f>
        <v/>
      </c>
      <c r="AB655" s="67" t="str">
        <f>IF(IFERROR(SEARCH(AB$6,$D655),0)&gt;0,TRIM(VLOOKUP(AB$6,'Lifeline-Capability XWalk'!$F$6:$G$38,2,FALSE)),"")</f>
        <v/>
      </c>
      <c r="AC655" s="67" t="str">
        <f>IF(IFERROR(SEARCH(AC$6,$D655),0)&gt;0,TRIM(VLOOKUP(AC$6,'Lifeline-Capability XWalk'!$F$6:$G$38,2,FALSE)),"")</f>
        <v/>
      </c>
      <c r="AD655" s="67" t="str">
        <f>IF(IFERROR(SEARCH(AD$6,$D655),0)&gt;0,TRIM(VLOOKUP(AD$6,'Lifeline-Capability XWalk'!$F$6:$G$38,2,FALSE)),"")</f>
        <v/>
      </c>
      <c r="AE655" s="67" t="str">
        <f>IF(IFERROR(SEARCH(AE$6,$D655),0)&gt;0,TRIM(VLOOKUP(AE$6,'Lifeline-Capability XWalk'!$F$6:$G$38,2,FALSE)),"")</f>
        <v/>
      </c>
      <c r="AF655" s="67" t="str">
        <f>IF(IFERROR(SEARCH(AF$6,$D655),0)&gt;0,TRIM(VLOOKUP(AF$6,'Lifeline-Capability XWalk'!$F$6:$G$38,2,FALSE)),"")</f>
        <v>Communications</v>
      </c>
      <c r="AG655" s="67" t="str">
        <f>IF(IFERROR(SEARCH(AG$6,$D655),0)&gt;0,TRIM(VLOOKUP(AG$6,'Lifeline-Capability XWalk'!$F$6:$G$38,2,FALSE)),"")</f>
        <v/>
      </c>
      <c r="AH655" s="67" t="str">
        <f>IF(IFERROR(SEARCH(AH$6,$D655),0)&gt;0,TRIM(VLOOKUP(AH$6,'Lifeline-Capability XWalk'!$F$6:$G$38,2,FALSE)),"")</f>
        <v/>
      </c>
      <c r="AI655" s="67" t="str">
        <f>IF(IFERROR(SEARCH(AI$6,$D655),0)&gt;0,TRIM(VLOOKUP(AI$6,'Lifeline-Capability XWalk'!$F$6:$G$38,2,FALSE)),"")</f>
        <v/>
      </c>
      <c r="AJ655" s="67" t="str">
        <f>IF(IFERROR(SEARCH(AJ$6,$D655),0)&gt;0,TRIM(VLOOKUP(AJ$6,'Lifeline-Capability XWalk'!$F$6:$G$38,2,FALSE)),"")</f>
        <v>Safety and Security; Food, Water, Shelter; Health and Medical; Energy; Communications; Hazardous Materials; Transportation; Water Systems;</v>
      </c>
      <c r="AK655" s="67" t="str">
        <f>IF(IFERROR(SEARCH(AK$6,$D655),0)&gt;0,TRIM(VLOOKUP(AK$6,'Lifeline-Capability XWalk'!$F$6:$G$38,2,FALSE)),"")</f>
        <v/>
      </c>
      <c r="AL655" s="68" t="str">
        <f>IF(IFERROR(SEARCH(AL$6,$D655),0)&gt;0,TRIM(VLOOKUP(AL$6,'Lifeline-Capability XWalk'!$F$6:$G$38,2,FALSE)),"")</f>
        <v/>
      </c>
      <c r="AM655" s="24" t="str">
        <f t="shared" si="38"/>
        <v/>
      </c>
      <c r="AN655" s="24" t="str">
        <f t="shared" si="39"/>
        <v/>
      </c>
      <c r="AO655" s="24" t="str">
        <f t="shared" si="39"/>
        <v/>
      </c>
      <c r="AP655" s="24" t="str">
        <f t="shared" si="39"/>
        <v/>
      </c>
      <c r="AQ655" s="24" t="str">
        <f t="shared" si="39"/>
        <v>Communications</v>
      </c>
      <c r="AR655" s="24" t="str">
        <f t="shared" si="39"/>
        <v/>
      </c>
      <c r="AS655" s="24" t="str">
        <f t="shared" si="39"/>
        <v/>
      </c>
      <c r="AT655" s="24" t="str">
        <f t="shared" si="39"/>
        <v/>
      </c>
      <c r="AU655" s="24" t="str">
        <f t="shared" si="39"/>
        <v>Safety and Security; Food, Water, Shelter; Health and Medical; Energy; Communications; Hazardous Materials; Transportation; Water Systems;</v>
      </c>
    </row>
    <row r="656" spans="1:47" s="24" customFormat="1" ht="32.1" customHeight="1" x14ac:dyDescent="0.2">
      <c r="A656" s="141" t="s">
        <v>1113</v>
      </c>
      <c r="B656" s="63" t="s">
        <v>20</v>
      </c>
      <c r="C656" s="142" t="s">
        <v>1393</v>
      </c>
      <c r="D656" s="63" t="s">
        <v>1275</v>
      </c>
      <c r="E656" s="64" t="str">
        <f t="shared" si="36"/>
        <v>Safety and Security; Food, Water, Shelter; Health and Medical; Energy; Communications; Hazardous Materials; Transportation; Water Systems;</v>
      </c>
      <c r="F656" s="65" t="s">
        <v>114</v>
      </c>
      <c r="G656" s="66" t="str">
        <f>IF(IFERROR(SEARCH(G$6,$D656),0)&gt;0,TRIM(VLOOKUP(G$6,'Lifeline-Capability XWalk'!$F$6:$G$38,2,FALSE)),"")</f>
        <v/>
      </c>
      <c r="H656" s="67" t="str">
        <f>IF(IFERROR(SEARCH(H$6,$D656),0)&gt;0,TRIM(VLOOKUP(H$6,'Lifeline-Capability XWalk'!$F$6:$G$38,2,FALSE)),"")</f>
        <v/>
      </c>
      <c r="I656" s="67" t="str">
        <f>IF(IFERROR(SEARCH(I$6,$D656),0)&gt;0,TRIM(VLOOKUP(I$6,'Lifeline-Capability XWalk'!$F$6:$G$38,2,FALSE)),"")</f>
        <v/>
      </c>
      <c r="J656" s="67" t="str">
        <f>IF(IFERROR(SEARCH(J$6,$D656),0)&gt;0,TRIM(VLOOKUP(J$6,'Lifeline-Capability XWalk'!$F$6:$G$38,2,FALSE)),"")</f>
        <v/>
      </c>
      <c r="K656" s="67" t="str">
        <f>IF(IFERROR(SEARCH(K$6,$D656),0)&gt;0,TRIM(VLOOKUP(K$6,'Lifeline-Capability XWalk'!$F$6:$G$38,2,FALSE)),"")</f>
        <v/>
      </c>
      <c r="L656" s="67" t="str">
        <f>IF(IFERROR(SEARCH(L$6,$D656),0)&gt;0,TRIM(VLOOKUP(L$6,'Lifeline-Capability XWalk'!$F$6:$G$38,2,FALSE)),"")</f>
        <v/>
      </c>
      <c r="M656" s="67" t="str">
        <f>IF(IFERROR(SEARCH(M$6,$D656),0)&gt;0,TRIM(VLOOKUP(M$6,'Lifeline-Capability XWalk'!$F$6:$G$38,2,FALSE)),"")</f>
        <v/>
      </c>
      <c r="N656" s="67" t="str">
        <f>IF(IFERROR(SEARCH(N$6,$D656),0)&gt;0,TRIM(VLOOKUP(N$6,'Lifeline-Capability XWalk'!$F$6:$G$38,2,FALSE)),"")</f>
        <v/>
      </c>
      <c r="O656" s="67" t="str">
        <f>IF(IFERROR(SEARCH(O$6,$D656),0)&gt;0,TRIM(VLOOKUP(O$6,'Lifeline-Capability XWalk'!$F$6:$G$38,2,FALSE)),"")</f>
        <v/>
      </c>
      <c r="P656" s="67" t="str">
        <f>IF(IFERROR(SEARCH(P$6,$D656),0)&gt;0,TRIM(VLOOKUP(P$6,'Lifeline-Capability XWalk'!$F$6:$G$38,2,FALSE)),"")</f>
        <v/>
      </c>
      <c r="Q656" s="67" t="str">
        <f>IF(IFERROR(SEARCH(Q$6,$D656),0)&gt;0,TRIM(VLOOKUP(Q$6,'Lifeline-Capability XWalk'!$F$6:$G$38,2,FALSE)),"")</f>
        <v/>
      </c>
      <c r="R656" s="67" t="str">
        <f>IF(IFERROR(SEARCH(R$6,$D656),0)&gt;0,TRIM(VLOOKUP(R$6,'Lifeline-Capability XWalk'!$F$6:$G$38,2,FALSE)),"")</f>
        <v/>
      </c>
      <c r="S656" s="67" t="str">
        <f>IF(IFERROR(SEARCH(S$6,$D656),0)&gt;0,TRIM(VLOOKUP(S$6,'Lifeline-Capability XWalk'!$F$6:$G$38,2,FALSE)),"")</f>
        <v/>
      </c>
      <c r="T656" s="67" t="str">
        <f>IF(IFERROR(SEARCH(T$6,$D656),0)&gt;0,TRIM(VLOOKUP(T$6,'Lifeline-Capability XWalk'!$F$6:$G$38,2,FALSE)),"")</f>
        <v/>
      </c>
      <c r="U656" s="67" t="str">
        <f>IF(IFERROR(SEARCH(U$6,$D656),0)&gt;0,TRIM(VLOOKUP(U$6,'Lifeline-Capability XWalk'!$F$6:$G$38,2,FALSE)),"")</f>
        <v/>
      </c>
      <c r="V656" s="67" t="str">
        <f>IF(IFERROR(SEARCH(V$6,$D656),0)&gt;0,TRIM(VLOOKUP(V$6,'Lifeline-Capability XWalk'!$F$6:$G$38,2,FALSE)),"")</f>
        <v/>
      </c>
      <c r="W656" s="67" t="str">
        <f>IF(IFERROR(SEARCH(W$6,$D656),0)&gt;0,TRIM(VLOOKUP(W$6,'Lifeline-Capability XWalk'!$F$6:$G$38,2,FALSE)),"")</f>
        <v/>
      </c>
      <c r="X656" s="67" t="str">
        <f>IF(IFERROR(SEARCH(X$6,$D656),0)&gt;0,TRIM(VLOOKUP(X$6,'Lifeline-Capability XWalk'!$F$6:$G$38,2,FALSE)),"")</f>
        <v/>
      </c>
      <c r="Y656" s="67" t="str">
        <f>IF(IFERROR(SEARCH(Y$6,$D656),0)&gt;0,TRIM(VLOOKUP(Y$6,'Lifeline-Capability XWalk'!$F$6:$G$38,2,FALSE)),"")</f>
        <v/>
      </c>
      <c r="Z656" s="67" t="str">
        <f>IF(IFERROR(SEARCH(Z$6,$D656),0)&gt;0,TRIM(VLOOKUP(Z$6,'Lifeline-Capability XWalk'!$F$6:$G$38,2,FALSE)),"")</f>
        <v/>
      </c>
      <c r="AA656" s="67" t="str">
        <f>IF(IFERROR(SEARCH(AA$6,$D656),0)&gt;0,TRIM(VLOOKUP(AA$6,'Lifeline-Capability XWalk'!$F$6:$G$38,2,FALSE)),"")</f>
        <v/>
      </c>
      <c r="AB656" s="67" t="str">
        <f>IF(IFERROR(SEARCH(AB$6,$D656),0)&gt;0,TRIM(VLOOKUP(AB$6,'Lifeline-Capability XWalk'!$F$6:$G$38,2,FALSE)),"")</f>
        <v/>
      </c>
      <c r="AC656" s="67" t="str">
        <f>IF(IFERROR(SEARCH(AC$6,$D656),0)&gt;0,TRIM(VLOOKUP(AC$6,'Lifeline-Capability XWalk'!$F$6:$G$38,2,FALSE)),"")</f>
        <v/>
      </c>
      <c r="AD656" s="67" t="str">
        <f>IF(IFERROR(SEARCH(AD$6,$D656),0)&gt;0,TRIM(VLOOKUP(AD$6,'Lifeline-Capability XWalk'!$F$6:$G$38,2,FALSE)),"")</f>
        <v/>
      </c>
      <c r="AE656" s="67" t="str">
        <f>IF(IFERROR(SEARCH(AE$6,$D656),0)&gt;0,TRIM(VLOOKUP(AE$6,'Lifeline-Capability XWalk'!$F$6:$G$38,2,FALSE)),"")</f>
        <v/>
      </c>
      <c r="AF656" s="67" t="str">
        <f>IF(IFERROR(SEARCH(AF$6,$D656),0)&gt;0,TRIM(VLOOKUP(AF$6,'Lifeline-Capability XWalk'!$F$6:$G$38,2,FALSE)),"")</f>
        <v>Communications</v>
      </c>
      <c r="AG656" s="67" t="str">
        <f>IF(IFERROR(SEARCH(AG$6,$D656),0)&gt;0,TRIM(VLOOKUP(AG$6,'Lifeline-Capability XWalk'!$F$6:$G$38,2,FALSE)),"")</f>
        <v/>
      </c>
      <c r="AH656" s="67" t="str">
        <f>IF(IFERROR(SEARCH(AH$6,$D656),0)&gt;0,TRIM(VLOOKUP(AH$6,'Lifeline-Capability XWalk'!$F$6:$G$38,2,FALSE)),"")</f>
        <v/>
      </c>
      <c r="AI656" s="67" t="str">
        <f>IF(IFERROR(SEARCH(AI$6,$D656),0)&gt;0,TRIM(VLOOKUP(AI$6,'Lifeline-Capability XWalk'!$F$6:$G$38,2,FALSE)),"")</f>
        <v/>
      </c>
      <c r="AJ656" s="67" t="str">
        <f>IF(IFERROR(SEARCH(AJ$6,$D656),0)&gt;0,TRIM(VLOOKUP(AJ$6,'Lifeline-Capability XWalk'!$F$6:$G$38,2,FALSE)),"")</f>
        <v>Safety and Security; Food, Water, Shelter; Health and Medical; Energy; Communications; Hazardous Materials; Transportation; Water Systems;</v>
      </c>
      <c r="AK656" s="67" t="str">
        <f>IF(IFERROR(SEARCH(AK$6,$D656),0)&gt;0,TRIM(VLOOKUP(AK$6,'Lifeline-Capability XWalk'!$F$6:$G$38,2,FALSE)),"")</f>
        <v/>
      </c>
      <c r="AL656" s="68" t="str">
        <f>IF(IFERROR(SEARCH(AL$6,$D656),0)&gt;0,TRIM(VLOOKUP(AL$6,'Lifeline-Capability XWalk'!$F$6:$G$38,2,FALSE)),"")</f>
        <v/>
      </c>
      <c r="AM656" s="24" t="str">
        <f t="shared" si="38"/>
        <v/>
      </c>
      <c r="AN656" s="24" t="str">
        <f t="shared" si="39"/>
        <v/>
      </c>
      <c r="AO656" s="24" t="str">
        <f t="shared" si="39"/>
        <v/>
      </c>
      <c r="AP656" s="24" t="str">
        <f t="shared" si="39"/>
        <v/>
      </c>
      <c r="AQ656" s="24" t="str">
        <f t="shared" si="39"/>
        <v>Communications</v>
      </c>
      <c r="AR656" s="24" t="str">
        <f t="shared" si="39"/>
        <v/>
      </c>
      <c r="AS656" s="24" t="str">
        <f t="shared" si="39"/>
        <v/>
      </c>
      <c r="AT656" s="24" t="str">
        <f t="shared" si="39"/>
        <v/>
      </c>
      <c r="AU656" s="24" t="str">
        <f t="shared" si="39"/>
        <v>Safety and Security; Food, Water, Shelter; Health and Medical; Energy; Communications; Hazardous Materials; Transportation; Water Systems;</v>
      </c>
    </row>
    <row r="657" spans="1:47" s="24" customFormat="1" ht="32.1" customHeight="1" x14ac:dyDescent="0.2">
      <c r="A657" s="141" t="s">
        <v>1113</v>
      </c>
      <c r="B657" s="63" t="s">
        <v>1130</v>
      </c>
      <c r="C657" s="142" t="s">
        <v>1082</v>
      </c>
      <c r="D657" s="63" t="s">
        <v>1276</v>
      </c>
      <c r="E657" s="64" t="str">
        <f t="shared" si="36"/>
        <v>Safety and Security; Food, Water, Shelter; Health and Medical; Energy; Communications; Hazardous Materials; Transportation; Water Systems;</v>
      </c>
      <c r="F657" s="65" t="s">
        <v>603</v>
      </c>
      <c r="G657" s="66" t="str">
        <f>IF(IFERROR(SEARCH(G$6,$D657),0)&gt;0,TRIM(VLOOKUP(G$6,'Lifeline-Capability XWalk'!$F$6:$G$38,2,FALSE)),"")</f>
        <v/>
      </c>
      <c r="H657" s="67" t="str">
        <f>IF(IFERROR(SEARCH(H$6,$D657),0)&gt;0,TRIM(VLOOKUP(H$6,'Lifeline-Capability XWalk'!$F$6:$G$38,2,FALSE)),"")</f>
        <v/>
      </c>
      <c r="I657" s="67" t="str">
        <f>IF(IFERROR(SEARCH(I$6,$D657),0)&gt;0,TRIM(VLOOKUP(I$6,'Lifeline-Capability XWalk'!$F$6:$G$38,2,FALSE)),"")</f>
        <v/>
      </c>
      <c r="J657" s="67" t="str">
        <f>IF(IFERROR(SEARCH(J$6,$D657),0)&gt;0,TRIM(VLOOKUP(J$6,'Lifeline-Capability XWalk'!$F$6:$G$38,2,FALSE)),"")</f>
        <v/>
      </c>
      <c r="K657" s="67" t="str">
        <f>IF(IFERROR(SEARCH(K$6,$D657),0)&gt;0,TRIM(VLOOKUP(K$6,'Lifeline-Capability XWalk'!$F$6:$G$38,2,FALSE)),"")</f>
        <v/>
      </c>
      <c r="L657" s="67" t="str">
        <f>IF(IFERROR(SEARCH(L$6,$D657),0)&gt;0,TRIM(VLOOKUP(L$6,'Lifeline-Capability XWalk'!$F$6:$G$38,2,FALSE)),"")</f>
        <v>Hazardous Materials</v>
      </c>
      <c r="M657" s="67" t="str">
        <f>IF(IFERROR(SEARCH(M$6,$D657),0)&gt;0,TRIM(VLOOKUP(M$6,'Lifeline-Capability XWalk'!$F$6:$G$38,2,FALSE)),"")</f>
        <v/>
      </c>
      <c r="N657" s="67" t="str">
        <f>IF(IFERROR(SEARCH(N$6,$D657),0)&gt;0,TRIM(VLOOKUP(N$6,'Lifeline-Capability XWalk'!$F$6:$G$38,2,FALSE)),"")</f>
        <v/>
      </c>
      <c r="O657" s="67" t="str">
        <f>IF(IFERROR(SEARCH(O$6,$D657),0)&gt;0,TRIM(VLOOKUP(O$6,'Lifeline-Capability XWalk'!$F$6:$G$38,2,FALSE)),"")</f>
        <v/>
      </c>
      <c r="P657" s="67" t="str">
        <f>IF(IFERROR(SEARCH(P$6,$D657),0)&gt;0,TRIM(VLOOKUP(P$6,'Lifeline-Capability XWalk'!$F$6:$G$38,2,FALSE)),"")</f>
        <v/>
      </c>
      <c r="Q657" s="67" t="str">
        <f>IF(IFERROR(SEARCH(Q$6,$D657),0)&gt;0,TRIM(VLOOKUP(Q$6,'Lifeline-Capability XWalk'!$F$6:$G$38,2,FALSE)),"")</f>
        <v/>
      </c>
      <c r="R657" s="67" t="str">
        <f>IF(IFERROR(SEARCH(R$6,$D657),0)&gt;0,TRIM(VLOOKUP(R$6,'Lifeline-Capability XWalk'!$F$6:$G$38,2,FALSE)),"")</f>
        <v/>
      </c>
      <c r="S657" s="67" t="str">
        <f>IF(IFERROR(SEARCH(S$6,$D657),0)&gt;0,TRIM(VLOOKUP(S$6,'Lifeline-Capability XWalk'!$F$6:$G$38,2,FALSE)),"")</f>
        <v/>
      </c>
      <c r="T657" s="67" t="str">
        <f>IF(IFERROR(SEARCH(T$6,$D657),0)&gt;0,TRIM(VLOOKUP(T$6,'Lifeline-Capability XWalk'!$F$6:$G$38,2,FALSE)),"")</f>
        <v/>
      </c>
      <c r="U657" s="67" t="str">
        <f>IF(IFERROR(SEARCH(U$6,$D657),0)&gt;0,TRIM(VLOOKUP(U$6,'Lifeline-Capability XWalk'!$F$6:$G$38,2,FALSE)),"")</f>
        <v/>
      </c>
      <c r="V657" s="67" t="str">
        <f>IF(IFERROR(SEARCH(V$6,$D657),0)&gt;0,TRIM(VLOOKUP(V$6,'Lifeline-Capability XWalk'!$F$6:$G$38,2,FALSE)),"")</f>
        <v/>
      </c>
      <c r="W657" s="67" t="str">
        <f>IF(IFERROR(SEARCH(W$6,$D657),0)&gt;0,TRIM(VLOOKUP(W$6,'Lifeline-Capability XWalk'!$F$6:$G$38,2,FALSE)),"")</f>
        <v/>
      </c>
      <c r="X657" s="67" t="str">
        <f>IF(IFERROR(SEARCH(X$6,$D657),0)&gt;0,TRIM(VLOOKUP(X$6,'Lifeline-Capability XWalk'!$F$6:$G$38,2,FALSE)),"")</f>
        <v/>
      </c>
      <c r="Y657" s="67" t="str">
        <f>IF(IFERROR(SEARCH(Y$6,$D657),0)&gt;0,TRIM(VLOOKUP(Y$6,'Lifeline-Capability XWalk'!$F$6:$G$38,2,FALSE)),"")</f>
        <v/>
      </c>
      <c r="Z657" s="67" t="str">
        <f>IF(IFERROR(SEARCH(Z$6,$D657),0)&gt;0,TRIM(VLOOKUP(Z$6,'Lifeline-Capability XWalk'!$F$6:$G$38,2,FALSE)),"")</f>
        <v/>
      </c>
      <c r="AA657" s="67" t="str">
        <f>IF(IFERROR(SEARCH(AA$6,$D657),0)&gt;0,TRIM(VLOOKUP(AA$6,'Lifeline-Capability XWalk'!$F$6:$G$38,2,FALSE)),"")</f>
        <v/>
      </c>
      <c r="AB657" s="67" t="str">
        <f>IF(IFERROR(SEARCH(AB$6,$D657),0)&gt;0,TRIM(VLOOKUP(AB$6,'Lifeline-Capability XWalk'!$F$6:$G$38,2,FALSE)),"")</f>
        <v/>
      </c>
      <c r="AC657" s="67" t="str">
        <f>IF(IFERROR(SEARCH(AC$6,$D657),0)&gt;0,TRIM(VLOOKUP(AC$6,'Lifeline-Capability XWalk'!$F$6:$G$38,2,FALSE)),"")</f>
        <v/>
      </c>
      <c r="AD657" s="67" t="str">
        <f>IF(IFERROR(SEARCH(AD$6,$D657),0)&gt;0,TRIM(VLOOKUP(AD$6,'Lifeline-Capability XWalk'!$F$6:$G$38,2,FALSE)),"")</f>
        <v/>
      </c>
      <c r="AE657" s="67" t="str">
        <f>IF(IFERROR(SEARCH(AE$6,$D657),0)&gt;0,TRIM(VLOOKUP(AE$6,'Lifeline-Capability XWalk'!$F$6:$G$38,2,FALSE)),"")</f>
        <v/>
      </c>
      <c r="AF657" s="67" t="str">
        <f>IF(IFERROR(SEARCH(AF$6,$D657),0)&gt;0,TRIM(VLOOKUP(AF$6,'Lifeline-Capability XWalk'!$F$6:$G$38,2,FALSE)),"")</f>
        <v>Communications</v>
      </c>
      <c r="AG657" s="67" t="str">
        <f>IF(IFERROR(SEARCH(AG$6,$D657),0)&gt;0,TRIM(VLOOKUP(AG$6,'Lifeline-Capability XWalk'!$F$6:$G$38,2,FALSE)),"")</f>
        <v/>
      </c>
      <c r="AH657" s="67" t="str">
        <f>IF(IFERROR(SEARCH(AH$6,$D657),0)&gt;0,TRIM(VLOOKUP(AH$6,'Lifeline-Capability XWalk'!$F$6:$G$38,2,FALSE)),"")</f>
        <v/>
      </c>
      <c r="AI657" s="67" t="str">
        <f>IF(IFERROR(SEARCH(AI$6,$D657),0)&gt;0,TRIM(VLOOKUP(AI$6,'Lifeline-Capability XWalk'!$F$6:$G$38,2,FALSE)),"")</f>
        <v/>
      </c>
      <c r="AJ657" s="67" t="str">
        <f>IF(IFERROR(SEARCH(AJ$6,$D657),0)&gt;0,TRIM(VLOOKUP(AJ$6,'Lifeline-Capability XWalk'!$F$6:$G$38,2,FALSE)),"")</f>
        <v>Safety and Security; Food, Water, Shelter; Health and Medical; Energy; Communications; Hazardous Materials; Transportation; Water Systems;</v>
      </c>
      <c r="AK657" s="67" t="str">
        <f>IF(IFERROR(SEARCH(AK$6,$D657),0)&gt;0,TRIM(VLOOKUP(AK$6,'Lifeline-Capability XWalk'!$F$6:$G$38,2,FALSE)),"")</f>
        <v/>
      </c>
      <c r="AL657" s="68" t="str">
        <f>IF(IFERROR(SEARCH(AL$6,$D657),0)&gt;0,TRIM(VLOOKUP(AL$6,'Lifeline-Capability XWalk'!$F$6:$G$38,2,FALSE)),"")</f>
        <v/>
      </c>
      <c r="AM657" s="24" t="str">
        <f t="shared" si="38"/>
        <v/>
      </c>
      <c r="AN657" s="24" t="str">
        <f t="shared" si="39"/>
        <v/>
      </c>
      <c r="AO657" s="24" t="str">
        <f t="shared" si="39"/>
        <v/>
      </c>
      <c r="AP657" s="24" t="str">
        <f t="shared" si="39"/>
        <v/>
      </c>
      <c r="AQ657" s="24" t="str">
        <f t="shared" si="39"/>
        <v>Communications</v>
      </c>
      <c r="AR657" s="24" t="str">
        <f t="shared" si="39"/>
        <v>Hazardous Materials</v>
      </c>
      <c r="AS657" s="24" t="str">
        <f t="shared" si="39"/>
        <v/>
      </c>
      <c r="AT657" s="24" t="str">
        <f t="shared" si="39"/>
        <v/>
      </c>
      <c r="AU657" s="24" t="str">
        <f t="shared" si="39"/>
        <v>Safety and Security; Food, Water, Shelter; Health and Medical; Energy; Communications; Hazardous Materials; Transportation; Water Systems;</v>
      </c>
    </row>
    <row r="658" spans="1:47" s="24" customFormat="1" ht="32.1" customHeight="1" x14ac:dyDescent="0.2">
      <c r="A658" s="141" t="s">
        <v>1114</v>
      </c>
      <c r="B658" s="63" t="s">
        <v>1126</v>
      </c>
      <c r="C658" s="142" t="s">
        <v>1082</v>
      </c>
      <c r="D658" s="63" t="s">
        <v>1475</v>
      </c>
      <c r="E658" s="64" t="str">
        <f t="shared" si="36"/>
        <v>Health and Medical, Communications, Transportation</v>
      </c>
      <c r="F658" s="65" t="s">
        <v>331</v>
      </c>
      <c r="G658" s="66" t="str">
        <f>IF(IFERROR(SEARCH(G$6,$D658),0)&gt;0,TRIM(VLOOKUP(G$6,'Lifeline-Capability XWalk'!$F$6:$G$38,2,FALSE)),"")</f>
        <v/>
      </c>
      <c r="H658" s="67" t="str">
        <f>IF(IFERROR(SEARCH(H$6,$D658),0)&gt;0,TRIM(VLOOKUP(H$6,'Lifeline-Capability XWalk'!$F$6:$G$38,2,FALSE)),"")</f>
        <v/>
      </c>
      <c r="I658" s="67" t="str">
        <f>IF(IFERROR(SEARCH(I$6,$D658),0)&gt;0,TRIM(VLOOKUP(I$6,'Lifeline-Capability XWalk'!$F$6:$G$38,2,FALSE)),"")</f>
        <v>Transportation</v>
      </c>
      <c r="J658" s="67" t="str">
        <f>IF(IFERROR(SEARCH(J$6,$D658),0)&gt;0,TRIM(VLOOKUP(J$6,'Lifeline-Capability XWalk'!$F$6:$G$38,2,FALSE)),"")</f>
        <v/>
      </c>
      <c r="K658" s="67" t="str">
        <f>IF(IFERROR(SEARCH(K$6,$D658),0)&gt;0,TRIM(VLOOKUP(K$6,'Lifeline-Capability XWalk'!$F$6:$G$38,2,FALSE)),"")</f>
        <v/>
      </c>
      <c r="L658" s="67" t="str">
        <f>IF(IFERROR(SEARCH(L$6,$D658),0)&gt;0,TRIM(VLOOKUP(L$6,'Lifeline-Capability XWalk'!$F$6:$G$38,2,FALSE)),"")</f>
        <v/>
      </c>
      <c r="M658" s="67" t="str">
        <f>IF(IFERROR(SEARCH(M$6,$D658),0)&gt;0,TRIM(VLOOKUP(M$6,'Lifeline-Capability XWalk'!$F$6:$G$38,2,FALSE)),"")</f>
        <v/>
      </c>
      <c r="N658" s="67" t="str">
        <f>IF(IFERROR(SEARCH(N$6,$D658),0)&gt;0,TRIM(VLOOKUP(N$6,'Lifeline-Capability XWalk'!$F$6:$G$38,2,FALSE)),"")</f>
        <v/>
      </c>
      <c r="O658" s="67" t="str">
        <f>IF(IFERROR(SEARCH(O$6,$D658),0)&gt;0,TRIM(VLOOKUP(O$6,'Lifeline-Capability XWalk'!$F$6:$G$38,2,FALSE)),"")</f>
        <v/>
      </c>
      <c r="P658" s="67" t="str">
        <f>IF(IFERROR(SEARCH(P$6,$D658),0)&gt;0,TRIM(VLOOKUP(P$6,'Lifeline-Capability XWalk'!$F$6:$G$38,2,FALSE)),"")</f>
        <v/>
      </c>
      <c r="Q658" s="67" t="str">
        <f>IF(IFERROR(SEARCH(Q$6,$D658),0)&gt;0,TRIM(VLOOKUP(Q$6,'Lifeline-Capability XWalk'!$F$6:$G$38,2,FALSE)),"")</f>
        <v/>
      </c>
      <c r="R658" s="67" t="str">
        <f>IF(IFERROR(SEARCH(R$6,$D658),0)&gt;0,TRIM(VLOOKUP(R$6,'Lifeline-Capability XWalk'!$F$6:$G$38,2,FALSE)),"")</f>
        <v/>
      </c>
      <c r="S658" s="67" t="str">
        <f>IF(IFERROR(SEARCH(S$6,$D658),0)&gt;0,TRIM(VLOOKUP(S$6,'Lifeline-Capability XWalk'!$F$6:$G$38,2,FALSE)),"")</f>
        <v/>
      </c>
      <c r="T658" s="67" t="str">
        <f>IF(IFERROR(SEARCH(T$6,$D658),0)&gt;0,TRIM(VLOOKUP(T$6,'Lifeline-Capability XWalk'!$F$6:$G$38,2,FALSE)),"")</f>
        <v/>
      </c>
      <c r="U658" s="67" t="str">
        <f>IF(IFERROR(SEARCH(U$6,$D658),0)&gt;0,TRIM(VLOOKUP(U$6,'Lifeline-Capability XWalk'!$F$6:$G$38,2,FALSE)),"")</f>
        <v/>
      </c>
      <c r="V658" s="67" t="str">
        <f>IF(IFERROR(SEARCH(V$6,$D658),0)&gt;0,TRIM(VLOOKUP(V$6,'Lifeline-Capability XWalk'!$F$6:$G$38,2,FALSE)),"")</f>
        <v/>
      </c>
      <c r="W658" s="67" t="str">
        <f>IF(IFERROR(SEARCH(W$6,$D658),0)&gt;0,TRIM(VLOOKUP(W$6,'Lifeline-Capability XWalk'!$F$6:$G$38,2,FALSE)),"")</f>
        <v>Health and Medical</v>
      </c>
      <c r="X658" s="67" t="str">
        <f>IF(IFERROR(SEARCH(X$6,$D658),0)&gt;0,TRIM(VLOOKUP(X$6,'Lifeline-Capability XWalk'!$F$6:$G$38,2,FALSE)),"")</f>
        <v/>
      </c>
      <c r="Y658" s="67" t="str">
        <f>IF(IFERROR(SEARCH(Y$6,$D658),0)&gt;0,TRIM(VLOOKUP(Y$6,'Lifeline-Capability XWalk'!$F$6:$G$38,2,FALSE)),"")</f>
        <v/>
      </c>
      <c r="Z658" s="67" t="str">
        <f>IF(IFERROR(SEARCH(Z$6,$D658),0)&gt;0,TRIM(VLOOKUP(Z$6,'Lifeline-Capability XWalk'!$F$6:$G$38,2,FALSE)),"")</f>
        <v/>
      </c>
      <c r="AA658" s="67" t="str">
        <f>IF(IFERROR(SEARCH(AA$6,$D658),0)&gt;0,TRIM(VLOOKUP(AA$6,'Lifeline-Capability XWalk'!$F$6:$G$38,2,FALSE)),"")</f>
        <v>Communications</v>
      </c>
      <c r="AB658" s="67" t="str">
        <f>IF(IFERROR(SEARCH(AB$6,$D658),0)&gt;0,TRIM(VLOOKUP(AB$6,'Lifeline-Capability XWalk'!$F$6:$G$38,2,FALSE)),"")</f>
        <v>Communications</v>
      </c>
      <c r="AC658" s="67" t="str">
        <f>IF(IFERROR(SEARCH(AC$6,$D658),0)&gt;0,TRIM(VLOOKUP(AC$6,'Lifeline-Capability XWalk'!$F$6:$G$38,2,FALSE)),"")</f>
        <v/>
      </c>
      <c r="AD658" s="67" t="str">
        <f>IF(IFERROR(SEARCH(AD$6,$D658),0)&gt;0,TRIM(VLOOKUP(AD$6,'Lifeline-Capability XWalk'!$F$6:$G$38,2,FALSE)),"")</f>
        <v/>
      </c>
      <c r="AE658" s="67" t="str">
        <f>IF(IFERROR(SEARCH(AE$6,$D658),0)&gt;0,TRIM(VLOOKUP(AE$6,'Lifeline-Capability XWalk'!$F$6:$G$38,2,FALSE)),"")</f>
        <v/>
      </c>
      <c r="AF658" s="67" t="str">
        <f>IF(IFERROR(SEARCH(AF$6,$D658),0)&gt;0,TRIM(VLOOKUP(AF$6,'Lifeline-Capability XWalk'!$F$6:$G$38,2,FALSE)),"")</f>
        <v/>
      </c>
      <c r="AG658" s="67" t="str">
        <f>IF(IFERROR(SEARCH(AG$6,$D658),0)&gt;0,TRIM(VLOOKUP(AG$6,'Lifeline-Capability XWalk'!$F$6:$G$38,2,FALSE)),"")</f>
        <v/>
      </c>
      <c r="AH658" s="67" t="str">
        <f>IF(IFERROR(SEARCH(AH$6,$D658),0)&gt;0,TRIM(VLOOKUP(AH$6,'Lifeline-Capability XWalk'!$F$6:$G$38,2,FALSE)),"")</f>
        <v/>
      </c>
      <c r="AI658" s="67" t="str">
        <f>IF(IFERROR(SEARCH(AI$6,$D658),0)&gt;0,TRIM(VLOOKUP(AI$6,'Lifeline-Capability XWalk'!$F$6:$G$38,2,FALSE)),"")</f>
        <v/>
      </c>
      <c r="AJ658" s="67" t="str">
        <f>IF(IFERROR(SEARCH(AJ$6,$D658),0)&gt;0,TRIM(VLOOKUP(AJ$6,'Lifeline-Capability XWalk'!$F$6:$G$38,2,FALSE)),"")</f>
        <v/>
      </c>
      <c r="AK658" s="67" t="str">
        <f>IF(IFERROR(SEARCH(AK$6,$D658),0)&gt;0,TRIM(VLOOKUP(AK$6,'Lifeline-Capability XWalk'!$F$6:$G$38,2,FALSE)),"")</f>
        <v/>
      </c>
      <c r="AL658" s="68" t="str">
        <f>IF(IFERROR(SEARCH(AL$6,$D658),0)&gt;0,TRIM(VLOOKUP(AL$6,'Lifeline-Capability XWalk'!$F$6:$G$38,2,FALSE)),"")</f>
        <v/>
      </c>
      <c r="AM658" s="24" t="str">
        <f t="shared" si="38"/>
        <v/>
      </c>
      <c r="AN658" s="24" t="str">
        <f t="shared" si="39"/>
        <v/>
      </c>
      <c r="AO658" s="24" t="str">
        <f t="shared" si="39"/>
        <v>Health and Medical</v>
      </c>
      <c r="AP658" s="24" t="str">
        <f t="shared" si="39"/>
        <v/>
      </c>
      <c r="AQ658" s="24" t="str">
        <f t="shared" si="39"/>
        <v>Communications</v>
      </c>
      <c r="AR658" s="24" t="str">
        <f t="shared" si="39"/>
        <v/>
      </c>
      <c r="AS658" s="24" t="str">
        <f t="shared" si="39"/>
        <v>Transportation</v>
      </c>
      <c r="AT658" s="24" t="str">
        <f t="shared" si="39"/>
        <v/>
      </c>
      <c r="AU658" s="24" t="str">
        <f t="shared" si="39"/>
        <v/>
      </c>
    </row>
    <row r="659" spans="1:47" s="24" customFormat="1" ht="32.1" customHeight="1" x14ac:dyDescent="0.2">
      <c r="A659" s="141" t="s">
        <v>1114</v>
      </c>
      <c r="B659" s="63" t="s">
        <v>1126</v>
      </c>
      <c r="C659" s="142" t="s">
        <v>1082</v>
      </c>
      <c r="D659" s="63" t="s">
        <v>1472</v>
      </c>
      <c r="E659" s="64" t="str">
        <f t="shared" si="36"/>
        <v>Safety and Security, Communications</v>
      </c>
      <c r="F659" s="65" t="s">
        <v>333</v>
      </c>
      <c r="G659" s="66" t="str">
        <f>IF(IFERROR(SEARCH(G$6,$D659),0)&gt;0,TRIM(VLOOKUP(G$6,'Lifeline-Capability XWalk'!$F$6:$G$38,2,FALSE)),"")</f>
        <v/>
      </c>
      <c r="H659" s="67" t="str">
        <f>IF(IFERROR(SEARCH(H$6,$D659),0)&gt;0,TRIM(VLOOKUP(H$6,'Lifeline-Capability XWalk'!$F$6:$G$38,2,FALSE)),"")</f>
        <v/>
      </c>
      <c r="I659" s="67" t="str">
        <f>IF(IFERROR(SEARCH(I$6,$D659),0)&gt;0,TRIM(VLOOKUP(I$6,'Lifeline-Capability XWalk'!$F$6:$G$38,2,FALSE)),"")</f>
        <v/>
      </c>
      <c r="J659" s="67" t="str">
        <f>IF(IFERROR(SEARCH(J$6,$D659),0)&gt;0,TRIM(VLOOKUP(J$6,'Lifeline-Capability XWalk'!$F$6:$G$38,2,FALSE)),"")</f>
        <v/>
      </c>
      <c r="K659" s="67" t="str">
        <f>IF(IFERROR(SEARCH(K$6,$D659),0)&gt;0,TRIM(VLOOKUP(K$6,'Lifeline-Capability XWalk'!$F$6:$G$38,2,FALSE)),"")</f>
        <v/>
      </c>
      <c r="L659" s="67" t="str">
        <f>IF(IFERROR(SEARCH(L$6,$D659),0)&gt;0,TRIM(VLOOKUP(L$6,'Lifeline-Capability XWalk'!$F$6:$G$38,2,FALSE)),"")</f>
        <v/>
      </c>
      <c r="M659" s="67" t="str">
        <f>IF(IFERROR(SEARCH(M$6,$D659),0)&gt;0,TRIM(VLOOKUP(M$6,'Lifeline-Capability XWalk'!$F$6:$G$38,2,FALSE)),"")</f>
        <v/>
      </c>
      <c r="N659" s="67" t="str">
        <f>IF(IFERROR(SEARCH(N$6,$D659),0)&gt;0,TRIM(VLOOKUP(N$6,'Lifeline-Capability XWalk'!$F$6:$G$38,2,FALSE)),"")</f>
        <v/>
      </c>
      <c r="O659" s="67" t="str">
        <f>IF(IFERROR(SEARCH(O$6,$D659),0)&gt;0,TRIM(VLOOKUP(O$6,'Lifeline-Capability XWalk'!$F$6:$G$38,2,FALSE)),"")</f>
        <v/>
      </c>
      <c r="P659" s="67" t="str">
        <f>IF(IFERROR(SEARCH(P$6,$D659),0)&gt;0,TRIM(VLOOKUP(P$6,'Lifeline-Capability XWalk'!$F$6:$G$38,2,FALSE)),"")</f>
        <v/>
      </c>
      <c r="Q659" s="67" t="str">
        <f>IF(IFERROR(SEARCH(Q$6,$D659),0)&gt;0,TRIM(VLOOKUP(Q$6,'Lifeline-Capability XWalk'!$F$6:$G$38,2,FALSE)),"")</f>
        <v/>
      </c>
      <c r="R659" s="67" t="str">
        <f>IF(IFERROR(SEARCH(R$6,$D659),0)&gt;0,TRIM(VLOOKUP(R$6,'Lifeline-Capability XWalk'!$F$6:$G$38,2,FALSE)),"")</f>
        <v/>
      </c>
      <c r="S659" s="67" t="str">
        <f>IF(IFERROR(SEARCH(S$6,$D659),0)&gt;0,TRIM(VLOOKUP(S$6,'Lifeline-Capability XWalk'!$F$6:$G$38,2,FALSE)),"")</f>
        <v/>
      </c>
      <c r="T659" s="67" t="str">
        <f>IF(IFERROR(SEARCH(T$6,$D659),0)&gt;0,TRIM(VLOOKUP(T$6,'Lifeline-Capability XWalk'!$F$6:$G$38,2,FALSE)),"")</f>
        <v/>
      </c>
      <c r="U659" s="67" t="str">
        <f>IF(IFERROR(SEARCH(U$6,$D659),0)&gt;0,TRIM(VLOOKUP(U$6,'Lifeline-Capability XWalk'!$F$6:$G$38,2,FALSE)),"")</f>
        <v/>
      </c>
      <c r="V659" s="67" t="str">
        <f>IF(IFERROR(SEARCH(V$6,$D659),0)&gt;0,TRIM(VLOOKUP(V$6,'Lifeline-Capability XWalk'!$F$6:$G$38,2,FALSE)),"")</f>
        <v/>
      </c>
      <c r="W659" s="67" t="str">
        <f>IF(IFERROR(SEARCH(W$6,$D659),0)&gt;0,TRIM(VLOOKUP(W$6,'Lifeline-Capability XWalk'!$F$6:$G$38,2,FALSE)),"")</f>
        <v/>
      </c>
      <c r="X659" s="67" t="str">
        <f>IF(IFERROR(SEARCH(X$6,$D659),0)&gt;0,TRIM(VLOOKUP(X$6,'Lifeline-Capability XWalk'!$F$6:$G$38,2,FALSE)),"")</f>
        <v/>
      </c>
      <c r="Y659" s="67" t="str">
        <f>IF(IFERROR(SEARCH(Y$6,$D659),0)&gt;0,TRIM(VLOOKUP(Y$6,'Lifeline-Capability XWalk'!$F$6:$G$38,2,FALSE)),"")</f>
        <v/>
      </c>
      <c r="Z659" s="67" t="str">
        <f>IF(IFERROR(SEARCH(Z$6,$D659),0)&gt;0,TRIM(VLOOKUP(Z$6,'Lifeline-Capability XWalk'!$F$6:$G$38,2,FALSE)),"")</f>
        <v>Safety and Security</v>
      </c>
      <c r="AA659" s="67" t="str">
        <f>IF(IFERROR(SEARCH(AA$6,$D659),0)&gt;0,TRIM(VLOOKUP(AA$6,'Lifeline-Capability XWalk'!$F$6:$G$38,2,FALSE)),"")</f>
        <v>Communications</v>
      </c>
      <c r="AB659" s="67" t="str">
        <f>IF(IFERROR(SEARCH(AB$6,$D659),0)&gt;0,TRIM(VLOOKUP(AB$6,'Lifeline-Capability XWalk'!$F$6:$G$38,2,FALSE)),"")</f>
        <v>Communications</v>
      </c>
      <c r="AC659" s="67" t="str">
        <f>IF(IFERROR(SEARCH(AC$6,$D659),0)&gt;0,TRIM(VLOOKUP(AC$6,'Lifeline-Capability XWalk'!$F$6:$G$38,2,FALSE)),"")</f>
        <v/>
      </c>
      <c r="AD659" s="67" t="str">
        <f>IF(IFERROR(SEARCH(AD$6,$D659),0)&gt;0,TRIM(VLOOKUP(AD$6,'Lifeline-Capability XWalk'!$F$6:$G$38,2,FALSE)),"")</f>
        <v/>
      </c>
      <c r="AE659" s="67" t="str">
        <f>IF(IFERROR(SEARCH(AE$6,$D659),0)&gt;0,TRIM(VLOOKUP(AE$6,'Lifeline-Capability XWalk'!$F$6:$G$38,2,FALSE)),"")</f>
        <v/>
      </c>
      <c r="AF659" s="67" t="str">
        <f>IF(IFERROR(SEARCH(AF$6,$D659),0)&gt;0,TRIM(VLOOKUP(AF$6,'Lifeline-Capability XWalk'!$F$6:$G$38,2,FALSE)),"")</f>
        <v/>
      </c>
      <c r="AG659" s="67" t="str">
        <f>IF(IFERROR(SEARCH(AG$6,$D659),0)&gt;0,TRIM(VLOOKUP(AG$6,'Lifeline-Capability XWalk'!$F$6:$G$38,2,FALSE)),"")</f>
        <v/>
      </c>
      <c r="AH659" s="67" t="str">
        <f>IF(IFERROR(SEARCH(AH$6,$D659),0)&gt;0,TRIM(VLOOKUP(AH$6,'Lifeline-Capability XWalk'!$F$6:$G$38,2,FALSE)),"")</f>
        <v/>
      </c>
      <c r="AI659" s="67" t="str">
        <f>IF(IFERROR(SEARCH(AI$6,$D659),0)&gt;0,TRIM(VLOOKUP(AI$6,'Lifeline-Capability XWalk'!$F$6:$G$38,2,FALSE)),"")</f>
        <v/>
      </c>
      <c r="AJ659" s="67" t="str">
        <f>IF(IFERROR(SEARCH(AJ$6,$D659),0)&gt;0,TRIM(VLOOKUP(AJ$6,'Lifeline-Capability XWalk'!$F$6:$G$38,2,FALSE)),"")</f>
        <v/>
      </c>
      <c r="AK659" s="67" t="str">
        <f>IF(IFERROR(SEARCH(AK$6,$D659),0)&gt;0,TRIM(VLOOKUP(AK$6,'Lifeline-Capability XWalk'!$F$6:$G$38,2,FALSE)),"")</f>
        <v/>
      </c>
      <c r="AL659" s="68" t="str">
        <f>IF(IFERROR(SEARCH(AL$6,$D659),0)&gt;0,TRIM(VLOOKUP(AL$6,'Lifeline-Capability XWalk'!$F$6:$G$38,2,FALSE)),"")</f>
        <v/>
      </c>
      <c r="AM659" s="24" t="str">
        <f t="shared" si="38"/>
        <v>Safety and Security</v>
      </c>
      <c r="AN659" s="24" t="str">
        <f t="shared" si="39"/>
        <v/>
      </c>
      <c r="AO659" s="24" t="str">
        <f t="shared" si="39"/>
        <v/>
      </c>
      <c r="AP659" s="24" t="str">
        <f t="shared" si="39"/>
        <v/>
      </c>
      <c r="AQ659" s="24" t="str">
        <f t="shared" si="39"/>
        <v>Communications</v>
      </c>
      <c r="AR659" s="24" t="str">
        <f t="shared" si="39"/>
        <v/>
      </c>
      <c r="AS659" s="24" t="str">
        <f t="shared" si="39"/>
        <v/>
      </c>
      <c r="AT659" s="24" t="str">
        <f t="shared" si="39"/>
        <v/>
      </c>
      <c r="AU659" s="24" t="str">
        <f t="shared" si="39"/>
        <v/>
      </c>
    </row>
    <row r="660" spans="1:47" s="24" customFormat="1" ht="32.1" customHeight="1" x14ac:dyDescent="0.2">
      <c r="A660" s="141" t="s">
        <v>1114</v>
      </c>
      <c r="B660" s="63" t="s">
        <v>1126</v>
      </c>
      <c r="C660" s="142" t="s">
        <v>1082</v>
      </c>
      <c r="D660" s="63" t="s">
        <v>1324</v>
      </c>
      <c r="E660" s="64" t="str">
        <f t="shared" si="36"/>
        <v>Communications</v>
      </c>
      <c r="F660" s="65" t="s">
        <v>1423</v>
      </c>
      <c r="G660" s="66" t="str">
        <f>IF(IFERROR(SEARCH(G$6,$D660),0)&gt;0,TRIM(VLOOKUP(G$6,'Lifeline-Capability XWalk'!$F$6:$G$38,2,FALSE)),"")</f>
        <v/>
      </c>
      <c r="H660" s="67" t="str">
        <f>IF(IFERROR(SEARCH(H$6,$D660),0)&gt;0,TRIM(VLOOKUP(H$6,'Lifeline-Capability XWalk'!$F$6:$G$38,2,FALSE)),"")</f>
        <v/>
      </c>
      <c r="I660" s="67" t="str">
        <f>IF(IFERROR(SEARCH(I$6,$D660),0)&gt;0,TRIM(VLOOKUP(I$6,'Lifeline-Capability XWalk'!$F$6:$G$38,2,FALSE)),"")</f>
        <v/>
      </c>
      <c r="J660" s="67" t="str">
        <f>IF(IFERROR(SEARCH(J$6,$D660),0)&gt;0,TRIM(VLOOKUP(J$6,'Lifeline-Capability XWalk'!$F$6:$G$38,2,FALSE)),"")</f>
        <v/>
      </c>
      <c r="K660" s="67" t="str">
        <f>IF(IFERROR(SEARCH(K$6,$D660),0)&gt;0,TRIM(VLOOKUP(K$6,'Lifeline-Capability XWalk'!$F$6:$G$38,2,FALSE)),"")</f>
        <v/>
      </c>
      <c r="L660" s="67" t="str">
        <f>IF(IFERROR(SEARCH(L$6,$D660),0)&gt;0,TRIM(VLOOKUP(L$6,'Lifeline-Capability XWalk'!$F$6:$G$38,2,FALSE)),"")</f>
        <v/>
      </c>
      <c r="M660" s="67" t="str">
        <f>IF(IFERROR(SEARCH(M$6,$D660),0)&gt;0,TRIM(VLOOKUP(M$6,'Lifeline-Capability XWalk'!$F$6:$G$38,2,FALSE)),"")</f>
        <v/>
      </c>
      <c r="N660" s="67" t="str">
        <f>IF(IFERROR(SEARCH(N$6,$D660),0)&gt;0,TRIM(VLOOKUP(N$6,'Lifeline-Capability XWalk'!$F$6:$G$38,2,FALSE)),"")</f>
        <v/>
      </c>
      <c r="O660" s="67" t="str">
        <f>IF(IFERROR(SEARCH(O$6,$D660),0)&gt;0,TRIM(VLOOKUP(O$6,'Lifeline-Capability XWalk'!$F$6:$G$38,2,FALSE)),"")</f>
        <v/>
      </c>
      <c r="P660" s="67" t="str">
        <f>IF(IFERROR(SEARCH(P$6,$D660),0)&gt;0,TRIM(VLOOKUP(P$6,'Lifeline-Capability XWalk'!$F$6:$G$38,2,FALSE)),"")</f>
        <v/>
      </c>
      <c r="Q660" s="67" t="str">
        <f>IF(IFERROR(SEARCH(Q$6,$D660),0)&gt;0,TRIM(VLOOKUP(Q$6,'Lifeline-Capability XWalk'!$F$6:$G$38,2,FALSE)),"")</f>
        <v/>
      </c>
      <c r="R660" s="67" t="str">
        <f>IF(IFERROR(SEARCH(R$6,$D660),0)&gt;0,TRIM(VLOOKUP(R$6,'Lifeline-Capability XWalk'!$F$6:$G$38,2,FALSE)),"")</f>
        <v/>
      </c>
      <c r="S660" s="67" t="str">
        <f>IF(IFERROR(SEARCH(S$6,$D660),0)&gt;0,TRIM(VLOOKUP(S$6,'Lifeline-Capability XWalk'!$F$6:$G$38,2,FALSE)),"")</f>
        <v/>
      </c>
      <c r="T660" s="67" t="str">
        <f>IF(IFERROR(SEARCH(T$6,$D660),0)&gt;0,TRIM(VLOOKUP(T$6,'Lifeline-Capability XWalk'!$F$6:$G$38,2,FALSE)),"")</f>
        <v/>
      </c>
      <c r="U660" s="67" t="str">
        <f>IF(IFERROR(SEARCH(U$6,$D660),0)&gt;0,TRIM(VLOOKUP(U$6,'Lifeline-Capability XWalk'!$F$6:$G$38,2,FALSE)),"")</f>
        <v/>
      </c>
      <c r="V660" s="67" t="str">
        <f>IF(IFERROR(SEARCH(V$6,$D660),0)&gt;0,TRIM(VLOOKUP(V$6,'Lifeline-Capability XWalk'!$F$6:$G$38,2,FALSE)),"")</f>
        <v/>
      </c>
      <c r="W660" s="67" t="str">
        <f>IF(IFERROR(SEARCH(W$6,$D660),0)&gt;0,TRIM(VLOOKUP(W$6,'Lifeline-Capability XWalk'!$F$6:$G$38,2,FALSE)),"")</f>
        <v/>
      </c>
      <c r="X660" s="67" t="str">
        <f>IF(IFERROR(SEARCH(X$6,$D660),0)&gt;0,TRIM(VLOOKUP(X$6,'Lifeline-Capability XWalk'!$F$6:$G$38,2,FALSE)),"")</f>
        <v/>
      </c>
      <c r="Y660" s="67" t="str">
        <f>IF(IFERROR(SEARCH(Y$6,$D660),0)&gt;0,TRIM(VLOOKUP(Y$6,'Lifeline-Capability XWalk'!$F$6:$G$38,2,FALSE)),"")</f>
        <v/>
      </c>
      <c r="Z660" s="67" t="str">
        <f>IF(IFERROR(SEARCH(Z$6,$D660),0)&gt;0,TRIM(VLOOKUP(Z$6,'Lifeline-Capability XWalk'!$F$6:$G$38,2,FALSE)),"")</f>
        <v/>
      </c>
      <c r="AA660" s="67" t="str">
        <f>IF(IFERROR(SEARCH(AA$6,$D660),0)&gt;0,TRIM(VLOOKUP(AA$6,'Lifeline-Capability XWalk'!$F$6:$G$38,2,FALSE)),"")</f>
        <v>Communications</v>
      </c>
      <c r="AB660" s="67" t="str">
        <f>IF(IFERROR(SEARCH(AB$6,$D660),0)&gt;0,TRIM(VLOOKUP(AB$6,'Lifeline-Capability XWalk'!$F$6:$G$38,2,FALSE)),"")</f>
        <v/>
      </c>
      <c r="AC660" s="67" t="str">
        <f>IF(IFERROR(SEARCH(AC$6,$D660),0)&gt;0,TRIM(VLOOKUP(AC$6,'Lifeline-Capability XWalk'!$F$6:$G$38,2,FALSE)),"")</f>
        <v/>
      </c>
      <c r="AD660" s="67" t="str">
        <f>IF(IFERROR(SEARCH(AD$6,$D660),0)&gt;0,TRIM(VLOOKUP(AD$6,'Lifeline-Capability XWalk'!$F$6:$G$38,2,FALSE)),"")</f>
        <v/>
      </c>
      <c r="AE660" s="67" t="str">
        <f>IF(IFERROR(SEARCH(AE$6,$D660),0)&gt;0,TRIM(VLOOKUP(AE$6,'Lifeline-Capability XWalk'!$F$6:$G$38,2,FALSE)),"")</f>
        <v/>
      </c>
      <c r="AF660" s="67" t="str">
        <f>IF(IFERROR(SEARCH(AF$6,$D660),0)&gt;0,TRIM(VLOOKUP(AF$6,'Lifeline-Capability XWalk'!$F$6:$G$38,2,FALSE)),"")</f>
        <v/>
      </c>
      <c r="AG660" s="67" t="str">
        <f>IF(IFERROR(SEARCH(AG$6,$D660),0)&gt;0,TRIM(VLOOKUP(AG$6,'Lifeline-Capability XWalk'!$F$6:$G$38,2,FALSE)),"")</f>
        <v/>
      </c>
      <c r="AH660" s="67" t="str">
        <f>IF(IFERROR(SEARCH(AH$6,$D660),0)&gt;0,TRIM(VLOOKUP(AH$6,'Lifeline-Capability XWalk'!$F$6:$G$38,2,FALSE)),"")</f>
        <v/>
      </c>
      <c r="AI660" s="67" t="str">
        <f>IF(IFERROR(SEARCH(AI$6,$D660),0)&gt;0,TRIM(VLOOKUP(AI$6,'Lifeline-Capability XWalk'!$F$6:$G$38,2,FALSE)),"")</f>
        <v/>
      </c>
      <c r="AJ660" s="67" t="str">
        <f>IF(IFERROR(SEARCH(AJ$6,$D660),0)&gt;0,TRIM(VLOOKUP(AJ$6,'Lifeline-Capability XWalk'!$F$6:$G$38,2,FALSE)),"")</f>
        <v/>
      </c>
      <c r="AK660" s="67" t="str">
        <f>IF(IFERROR(SEARCH(AK$6,$D660),0)&gt;0,TRIM(VLOOKUP(AK$6,'Lifeline-Capability XWalk'!$F$6:$G$38,2,FALSE)),"")</f>
        <v/>
      </c>
      <c r="AL660" s="68" t="str">
        <f>IF(IFERROR(SEARCH(AL$6,$D660),0)&gt;0,TRIM(VLOOKUP(AL$6,'Lifeline-Capability XWalk'!$F$6:$G$38,2,FALSE)),"")</f>
        <v/>
      </c>
      <c r="AM660" s="24" t="str">
        <f t="shared" si="38"/>
        <v/>
      </c>
      <c r="AN660" s="24" t="str">
        <f t="shared" si="39"/>
        <v/>
      </c>
      <c r="AO660" s="24" t="str">
        <f t="shared" si="39"/>
        <v/>
      </c>
      <c r="AP660" s="24" t="str">
        <f t="shared" si="39"/>
        <v/>
      </c>
      <c r="AQ660" s="24" t="str">
        <f t="shared" si="39"/>
        <v>Communications</v>
      </c>
      <c r="AR660" s="24" t="str">
        <f t="shared" si="39"/>
        <v/>
      </c>
      <c r="AS660" s="24" t="str">
        <f t="shared" si="39"/>
        <v/>
      </c>
      <c r="AT660" s="24" t="str">
        <f t="shared" si="39"/>
        <v/>
      </c>
      <c r="AU660" s="24" t="str">
        <f t="shared" si="39"/>
        <v/>
      </c>
    </row>
    <row r="661" spans="1:47" s="24" customFormat="1" ht="32.1" customHeight="1" x14ac:dyDescent="0.2">
      <c r="A661" s="141" t="s">
        <v>1114</v>
      </c>
      <c r="B661" s="63" t="s">
        <v>1126</v>
      </c>
      <c r="C661" s="142" t="s">
        <v>1082</v>
      </c>
      <c r="D661" s="63" t="s">
        <v>1324</v>
      </c>
      <c r="E661" s="64" t="str">
        <f t="shared" si="36"/>
        <v>Communications</v>
      </c>
      <c r="F661" s="65" t="s">
        <v>341</v>
      </c>
      <c r="G661" s="66" t="str">
        <f>IF(IFERROR(SEARCH(G$6,$D661),0)&gt;0,TRIM(VLOOKUP(G$6,'Lifeline-Capability XWalk'!$F$6:$G$38,2,FALSE)),"")</f>
        <v/>
      </c>
      <c r="H661" s="67" t="str">
        <f>IF(IFERROR(SEARCH(H$6,$D661),0)&gt;0,TRIM(VLOOKUP(H$6,'Lifeline-Capability XWalk'!$F$6:$G$38,2,FALSE)),"")</f>
        <v/>
      </c>
      <c r="I661" s="67" t="str">
        <f>IF(IFERROR(SEARCH(I$6,$D661),0)&gt;0,TRIM(VLOOKUP(I$6,'Lifeline-Capability XWalk'!$F$6:$G$38,2,FALSE)),"")</f>
        <v/>
      </c>
      <c r="J661" s="67" t="str">
        <f>IF(IFERROR(SEARCH(J$6,$D661),0)&gt;0,TRIM(VLOOKUP(J$6,'Lifeline-Capability XWalk'!$F$6:$G$38,2,FALSE)),"")</f>
        <v/>
      </c>
      <c r="K661" s="67" t="str">
        <f>IF(IFERROR(SEARCH(K$6,$D661),0)&gt;0,TRIM(VLOOKUP(K$6,'Lifeline-Capability XWalk'!$F$6:$G$38,2,FALSE)),"")</f>
        <v/>
      </c>
      <c r="L661" s="67" t="str">
        <f>IF(IFERROR(SEARCH(L$6,$D661),0)&gt;0,TRIM(VLOOKUP(L$6,'Lifeline-Capability XWalk'!$F$6:$G$38,2,FALSE)),"")</f>
        <v/>
      </c>
      <c r="M661" s="67" t="str">
        <f>IF(IFERROR(SEARCH(M$6,$D661),0)&gt;0,TRIM(VLOOKUP(M$6,'Lifeline-Capability XWalk'!$F$6:$G$38,2,FALSE)),"")</f>
        <v/>
      </c>
      <c r="N661" s="67" t="str">
        <f>IF(IFERROR(SEARCH(N$6,$D661),0)&gt;0,TRIM(VLOOKUP(N$6,'Lifeline-Capability XWalk'!$F$6:$G$38,2,FALSE)),"")</f>
        <v/>
      </c>
      <c r="O661" s="67" t="str">
        <f>IF(IFERROR(SEARCH(O$6,$D661),0)&gt;0,TRIM(VLOOKUP(O$6,'Lifeline-Capability XWalk'!$F$6:$G$38,2,FALSE)),"")</f>
        <v/>
      </c>
      <c r="P661" s="67" t="str">
        <f>IF(IFERROR(SEARCH(P$6,$D661),0)&gt;0,TRIM(VLOOKUP(P$6,'Lifeline-Capability XWalk'!$F$6:$G$38,2,FALSE)),"")</f>
        <v/>
      </c>
      <c r="Q661" s="67" t="str">
        <f>IF(IFERROR(SEARCH(Q$6,$D661),0)&gt;0,TRIM(VLOOKUP(Q$6,'Lifeline-Capability XWalk'!$F$6:$G$38,2,FALSE)),"")</f>
        <v/>
      </c>
      <c r="R661" s="67" t="str">
        <f>IF(IFERROR(SEARCH(R$6,$D661),0)&gt;0,TRIM(VLOOKUP(R$6,'Lifeline-Capability XWalk'!$F$6:$G$38,2,FALSE)),"")</f>
        <v/>
      </c>
      <c r="S661" s="67" t="str">
        <f>IF(IFERROR(SEARCH(S$6,$D661),0)&gt;0,TRIM(VLOOKUP(S$6,'Lifeline-Capability XWalk'!$F$6:$G$38,2,FALSE)),"")</f>
        <v/>
      </c>
      <c r="T661" s="67" t="str">
        <f>IF(IFERROR(SEARCH(T$6,$D661),0)&gt;0,TRIM(VLOOKUP(T$6,'Lifeline-Capability XWalk'!$F$6:$G$38,2,FALSE)),"")</f>
        <v/>
      </c>
      <c r="U661" s="67" t="str">
        <f>IF(IFERROR(SEARCH(U$6,$D661),0)&gt;0,TRIM(VLOOKUP(U$6,'Lifeline-Capability XWalk'!$F$6:$G$38,2,FALSE)),"")</f>
        <v/>
      </c>
      <c r="V661" s="67" t="str">
        <f>IF(IFERROR(SEARCH(V$6,$D661),0)&gt;0,TRIM(VLOOKUP(V$6,'Lifeline-Capability XWalk'!$F$6:$G$38,2,FALSE)),"")</f>
        <v/>
      </c>
      <c r="W661" s="67" t="str">
        <f>IF(IFERROR(SEARCH(W$6,$D661),0)&gt;0,TRIM(VLOOKUP(W$6,'Lifeline-Capability XWalk'!$F$6:$G$38,2,FALSE)),"")</f>
        <v/>
      </c>
      <c r="X661" s="67" t="str">
        <f>IF(IFERROR(SEARCH(X$6,$D661),0)&gt;0,TRIM(VLOOKUP(X$6,'Lifeline-Capability XWalk'!$F$6:$G$38,2,FALSE)),"")</f>
        <v/>
      </c>
      <c r="Y661" s="67" t="str">
        <f>IF(IFERROR(SEARCH(Y$6,$D661),0)&gt;0,TRIM(VLOOKUP(Y$6,'Lifeline-Capability XWalk'!$F$6:$G$38,2,FALSE)),"")</f>
        <v/>
      </c>
      <c r="Z661" s="67" t="str">
        <f>IF(IFERROR(SEARCH(Z$6,$D661),0)&gt;0,TRIM(VLOOKUP(Z$6,'Lifeline-Capability XWalk'!$F$6:$G$38,2,FALSE)),"")</f>
        <v/>
      </c>
      <c r="AA661" s="67" t="str">
        <f>IF(IFERROR(SEARCH(AA$6,$D661),0)&gt;0,TRIM(VLOOKUP(AA$6,'Lifeline-Capability XWalk'!$F$6:$G$38,2,FALSE)),"")</f>
        <v>Communications</v>
      </c>
      <c r="AB661" s="67" t="str">
        <f>IF(IFERROR(SEARCH(AB$6,$D661),0)&gt;0,TRIM(VLOOKUP(AB$6,'Lifeline-Capability XWalk'!$F$6:$G$38,2,FALSE)),"")</f>
        <v/>
      </c>
      <c r="AC661" s="67" t="str">
        <f>IF(IFERROR(SEARCH(AC$6,$D661),0)&gt;0,TRIM(VLOOKUP(AC$6,'Lifeline-Capability XWalk'!$F$6:$G$38,2,FALSE)),"")</f>
        <v/>
      </c>
      <c r="AD661" s="67" t="str">
        <f>IF(IFERROR(SEARCH(AD$6,$D661),0)&gt;0,TRIM(VLOOKUP(AD$6,'Lifeline-Capability XWalk'!$F$6:$G$38,2,FALSE)),"")</f>
        <v/>
      </c>
      <c r="AE661" s="67" t="str">
        <f>IF(IFERROR(SEARCH(AE$6,$D661),0)&gt;0,TRIM(VLOOKUP(AE$6,'Lifeline-Capability XWalk'!$F$6:$G$38,2,FALSE)),"")</f>
        <v/>
      </c>
      <c r="AF661" s="67" t="str">
        <f>IF(IFERROR(SEARCH(AF$6,$D661),0)&gt;0,TRIM(VLOOKUP(AF$6,'Lifeline-Capability XWalk'!$F$6:$G$38,2,FALSE)),"")</f>
        <v/>
      </c>
      <c r="AG661" s="67" t="str">
        <f>IF(IFERROR(SEARCH(AG$6,$D661),0)&gt;0,TRIM(VLOOKUP(AG$6,'Lifeline-Capability XWalk'!$F$6:$G$38,2,FALSE)),"")</f>
        <v/>
      </c>
      <c r="AH661" s="67" t="str">
        <f>IF(IFERROR(SEARCH(AH$6,$D661),0)&gt;0,TRIM(VLOOKUP(AH$6,'Lifeline-Capability XWalk'!$F$6:$G$38,2,FALSE)),"")</f>
        <v/>
      </c>
      <c r="AI661" s="67" t="str">
        <f>IF(IFERROR(SEARCH(AI$6,$D661),0)&gt;0,TRIM(VLOOKUP(AI$6,'Lifeline-Capability XWalk'!$F$6:$G$38,2,FALSE)),"")</f>
        <v/>
      </c>
      <c r="AJ661" s="67" t="str">
        <f>IF(IFERROR(SEARCH(AJ$6,$D661),0)&gt;0,TRIM(VLOOKUP(AJ$6,'Lifeline-Capability XWalk'!$F$6:$G$38,2,FALSE)),"")</f>
        <v/>
      </c>
      <c r="AK661" s="67" t="str">
        <f>IF(IFERROR(SEARCH(AK$6,$D661),0)&gt;0,TRIM(VLOOKUP(AK$6,'Lifeline-Capability XWalk'!$F$6:$G$38,2,FALSE)),"")</f>
        <v/>
      </c>
      <c r="AL661" s="68" t="str">
        <f>IF(IFERROR(SEARCH(AL$6,$D661),0)&gt;0,TRIM(VLOOKUP(AL$6,'Lifeline-Capability XWalk'!$F$6:$G$38,2,FALSE)),"")</f>
        <v/>
      </c>
      <c r="AM661" s="24" t="str">
        <f t="shared" si="38"/>
        <v/>
      </c>
      <c r="AN661" s="24" t="str">
        <f t="shared" si="39"/>
        <v/>
      </c>
      <c r="AO661" s="24" t="str">
        <f t="shared" si="39"/>
        <v/>
      </c>
      <c r="AP661" s="24" t="str">
        <f t="shared" si="39"/>
        <v/>
      </c>
      <c r="AQ661" s="24" t="str">
        <f t="shared" si="39"/>
        <v>Communications</v>
      </c>
      <c r="AR661" s="24" t="str">
        <f t="shared" si="39"/>
        <v/>
      </c>
      <c r="AS661" s="24" t="str">
        <f t="shared" si="39"/>
        <v/>
      </c>
      <c r="AT661" s="24" t="str">
        <f t="shared" si="39"/>
        <v/>
      </c>
      <c r="AU661" s="24" t="str">
        <f t="shared" si="39"/>
        <v/>
      </c>
    </row>
    <row r="662" spans="1:47" s="24" customFormat="1" ht="32.1" customHeight="1" x14ac:dyDescent="0.2">
      <c r="A662" s="141" t="s">
        <v>1114</v>
      </c>
      <c r="B662" s="63" t="s">
        <v>1126</v>
      </c>
      <c r="C662" s="142" t="s">
        <v>1082</v>
      </c>
      <c r="D662" s="63" t="s">
        <v>1472</v>
      </c>
      <c r="E662" s="64" t="str">
        <f t="shared" si="36"/>
        <v>Safety and Security, Communications</v>
      </c>
      <c r="F662" s="65" t="s">
        <v>865</v>
      </c>
      <c r="G662" s="66" t="str">
        <f>IF(IFERROR(SEARCH(G$6,$D662),0)&gt;0,TRIM(VLOOKUP(G$6,'Lifeline-Capability XWalk'!$F$6:$G$38,2,FALSE)),"")</f>
        <v/>
      </c>
      <c r="H662" s="67" t="str">
        <f>IF(IFERROR(SEARCH(H$6,$D662),0)&gt;0,TRIM(VLOOKUP(H$6,'Lifeline-Capability XWalk'!$F$6:$G$38,2,FALSE)),"")</f>
        <v/>
      </c>
      <c r="I662" s="67" t="str">
        <f>IF(IFERROR(SEARCH(I$6,$D662),0)&gt;0,TRIM(VLOOKUP(I$6,'Lifeline-Capability XWalk'!$F$6:$G$38,2,FALSE)),"")</f>
        <v/>
      </c>
      <c r="J662" s="67" t="str">
        <f>IF(IFERROR(SEARCH(J$6,$D662),0)&gt;0,TRIM(VLOOKUP(J$6,'Lifeline-Capability XWalk'!$F$6:$G$38,2,FALSE)),"")</f>
        <v/>
      </c>
      <c r="K662" s="67" t="str">
        <f>IF(IFERROR(SEARCH(K$6,$D662),0)&gt;0,TRIM(VLOOKUP(K$6,'Lifeline-Capability XWalk'!$F$6:$G$38,2,FALSE)),"")</f>
        <v/>
      </c>
      <c r="L662" s="67" t="str">
        <f>IF(IFERROR(SEARCH(L$6,$D662),0)&gt;0,TRIM(VLOOKUP(L$6,'Lifeline-Capability XWalk'!$F$6:$G$38,2,FALSE)),"")</f>
        <v/>
      </c>
      <c r="M662" s="67" t="str">
        <f>IF(IFERROR(SEARCH(M$6,$D662),0)&gt;0,TRIM(VLOOKUP(M$6,'Lifeline-Capability XWalk'!$F$6:$G$38,2,FALSE)),"")</f>
        <v/>
      </c>
      <c r="N662" s="67" t="str">
        <f>IF(IFERROR(SEARCH(N$6,$D662),0)&gt;0,TRIM(VLOOKUP(N$6,'Lifeline-Capability XWalk'!$F$6:$G$38,2,FALSE)),"")</f>
        <v/>
      </c>
      <c r="O662" s="67" t="str">
        <f>IF(IFERROR(SEARCH(O$6,$D662),0)&gt;0,TRIM(VLOOKUP(O$6,'Lifeline-Capability XWalk'!$F$6:$G$38,2,FALSE)),"")</f>
        <v/>
      </c>
      <c r="P662" s="67" t="str">
        <f>IF(IFERROR(SEARCH(P$6,$D662),0)&gt;0,TRIM(VLOOKUP(P$6,'Lifeline-Capability XWalk'!$F$6:$G$38,2,FALSE)),"")</f>
        <v/>
      </c>
      <c r="Q662" s="67" t="str">
        <f>IF(IFERROR(SEARCH(Q$6,$D662),0)&gt;0,TRIM(VLOOKUP(Q$6,'Lifeline-Capability XWalk'!$F$6:$G$38,2,FALSE)),"")</f>
        <v/>
      </c>
      <c r="R662" s="67" t="str">
        <f>IF(IFERROR(SEARCH(R$6,$D662),0)&gt;0,TRIM(VLOOKUP(R$6,'Lifeline-Capability XWalk'!$F$6:$G$38,2,FALSE)),"")</f>
        <v/>
      </c>
      <c r="S662" s="67" t="str">
        <f>IF(IFERROR(SEARCH(S$6,$D662),0)&gt;0,TRIM(VLOOKUP(S$6,'Lifeline-Capability XWalk'!$F$6:$G$38,2,FALSE)),"")</f>
        <v/>
      </c>
      <c r="T662" s="67" t="str">
        <f>IF(IFERROR(SEARCH(T$6,$D662),0)&gt;0,TRIM(VLOOKUP(T$6,'Lifeline-Capability XWalk'!$F$6:$G$38,2,FALSE)),"")</f>
        <v/>
      </c>
      <c r="U662" s="67" t="str">
        <f>IF(IFERROR(SEARCH(U$6,$D662),0)&gt;0,TRIM(VLOOKUP(U$6,'Lifeline-Capability XWalk'!$F$6:$G$38,2,FALSE)),"")</f>
        <v/>
      </c>
      <c r="V662" s="67" t="str">
        <f>IF(IFERROR(SEARCH(V$6,$D662),0)&gt;0,TRIM(VLOOKUP(V$6,'Lifeline-Capability XWalk'!$F$6:$G$38,2,FALSE)),"")</f>
        <v/>
      </c>
      <c r="W662" s="67" t="str">
        <f>IF(IFERROR(SEARCH(W$6,$D662),0)&gt;0,TRIM(VLOOKUP(W$6,'Lifeline-Capability XWalk'!$F$6:$G$38,2,FALSE)),"")</f>
        <v/>
      </c>
      <c r="X662" s="67" t="str">
        <f>IF(IFERROR(SEARCH(X$6,$D662),0)&gt;0,TRIM(VLOOKUP(X$6,'Lifeline-Capability XWalk'!$F$6:$G$38,2,FALSE)),"")</f>
        <v/>
      </c>
      <c r="Y662" s="67" t="str">
        <f>IF(IFERROR(SEARCH(Y$6,$D662),0)&gt;0,TRIM(VLOOKUP(Y$6,'Lifeline-Capability XWalk'!$F$6:$G$38,2,FALSE)),"")</f>
        <v/>
      </c>
      <c r="Z662" s="67" t="str">
        <f>IF(IFERROR(SEARCH(Z$6,$D662),0)&gt;0,TRIM(VLOOKUP(Z$6,'Lifeline-Capability XWalk'!$F$6:$G$38,2,FALSE)),"")</f>
        <v>Safety and Security</v>
      </c>
      <c r="AA662" s="67" t="str">
        <f>IF(IFERROR(SEARCH(AA$6,$D662),0)&gt;0,TRIM(VLOOKUP(AA$6,'Lifeline-Capability XWalk'!$F$6:$G$38,2,FALSE)),"")</f>
        <v>Communications</v>
      </c>
      <c r="AB662" s="67" t="str">
        <f>IF(IFERROR(SEARCH(AB$6,$D662),0)&gt;0,TRIM(VLOOKUP(AB$6,'Lifeline-Capability XWalk'!$F$6:$G$38,2,FALSE)),"")</f>
        <v>Communications</v>
      </c>
      <c r="AC662" s="67" t="str">
        <f>IF(IFERROR(SEARCH(AC$6,$D662),0)&gt;0,TRIM(VLOOKUP(AC$6,'Lifeline-Capability XWalk'!$F$6:$G$38,2,FALSE)),"")</f>
        <v/>
      </c>
      <c r="AD662" s="67" t="str">
        <f>IF(IFERROR(SEARCH(AD$6,$D662),0)&gt;0,TRIM(VLOOKUP(AD$6,'Lifeline-Capability XWalk'!$F$6:$G$38,2,FALSE)),"")</f>
        <v/>
      </c>
      <c r="AE662" s="67" t="str">
        <f>IF(IFERROR(SEARCH(AE$6,$D662),0)&gt;0,TRIM(VLOOKUP(AE$6,'Lifeline-Capability XWalk'!$F$6:$G$38,2,FALSE)),"")</f>
        <v/>
      </c>
      <c r="AF662" s="67" t="str">
        <f>IF(IFERROR(SEARCH(AF$6,$D662),0)&gt;0,TRIM(VLOOKUP(AF$6,'Lifeline-Capability XWalk'!$F$6:$G$38,2,FALSE)),"")</f>
        <v/>
      </c>
      <c r="AG662" s="67" t="str">
        <f>IF(IFERROR(SEARCH(AG$6,$D662),0)&gt;0,TRIM(VLOOKUP(AG$6,'Lifeline-Capability XWalk'!$F$6:$G$38,2,FALSE)),"")</f>
        <v/>
      </c>
      <c r="AH662" s="67" t="str">
        <f>IF(IFERROR(SEARCH(AH$6,$D662),0)&gt;0,TRIM(VLOOKUP(AH$6,'Lifeline-Capability XWalk'!$F$6:$G$38,2,FALSE)),"")</f>
        <v/>
      </c>
      <c r="AI662" s="67" t="str">
        <f>IF(IFERROR(SEARCH(AI$6,$D662),0)&gt;0,TRIM(VLOOKUP(AI$6,'Lifeline-Capability XWalk'!$F$6:$G$38,2,FALSE)),"")</f>
        <v/>
      </c>
      <c r="AJ662" s="67" t="str">
        <f>IF(IFERROR(SEARCH(AJ$6,$D662),0)&gt;0,TRIM(VLOOKUP(AJ$6,'Lifeline-Capability XWalk'!$F$6:$G$38,2,FALSE)),"")</f>
        <v/>
      </c>
      <c r="AK662" s="67" t="str">
        <f>IF(IFERROR(SEARCH(AK$6,$D662),0)&gt;0,TRIM(VLOOKUP(AK$6,'Lifeline-Capability XWalk'!$F$6:$G$38,2,FALSE)),"")</f>
        <v/>
      </c>
      <c r="AL662" s="68" t="str">
        <f>IF(IFERROR(SEARCH(AL$6,$D662),0)&gt;0,TRIM(VLOOKUP(AL$6,'Lifeline-Capability XWalk'!$F$6:$G$38,2,FALSE)),"")</f>
        <v/>
      </c>
      <c r="AM662" s="24" t="str">
        <f t="shared" si="38"/>
        <v>Safety and Security</v>
      </c>
      <c r="AN662" s="24" t="str">
        <f t="shared" si="39"/>
        <v/>
      </c>
      <c r="AO662" s="24" t="str">
        <f t="shared" si="39"/>
        <v/>
      </c>
      <c r="AP662" s="24" t="str">
        <f t="shared" si="39"/>
        <v/>
      </c>
      <c r="AQ662" s="24" t="str">
        <f t="shared" si="39"/>
        <v>Communications</v>
      </c>
      <c r="AR662" s="24" t="str">
        <f t="shared" si="39"/>
        <v/>
      </c>
      <c r="AS662" s="24" t="str">
        <f t="shared" si="39"/>
        <v/>
      </c>
      <c r="AT662" s="24" t="str">
        <f t="shared" si="39"/>
        <v/>
      </c>
      <c r="AU662" s="24" t="str">
        <f t="shared" si="39"/>
        <v/>
      </c>
    </row>
    <row r="663" spans="1:47" s="24" customFormat="1" ht="32.1" customHeight="1" x14ac:dyDescent="0.2">
      <c r="A663" s="141" t="s">
        <v>1114</v>
      </c>
      <c r="B663" s="63" t="s">
        <v>1126</v>
      </c>
      <c r="C663" s="142" t="s">
        <v>1082</v>
      </c>
      <c r="D663" s="63" t="s">
        <v>1353</v>
      </c>
      <c r="E663" s="64" t="str">
        <f t="shared" si="36"/>
        <v>Safety and Security; Food, Water, Shelter; Health and Medical; Energy; Communications; Hazardous Materials; Transportation; Water Systems;</v>
      </c>
      <c r="F663" s="65" t="s">
        <v>1333</v>
      </c>
      <c r="G663" s="66" t="str">
        <f>IF(IFERROR(SEARCH(G$6,$D663),0)&gt;0,TRIM(VLOOKUP(G$6,'Lifeline-Capability XWalk'!$F$6:$G$38,2,FALSE)),"")</f>
        <v/>
      </c>
      <c r="H663" s="67" t="str">
        <f>IF(IFERROR(SEARCH(H$6,$D663),0)&gt;0,TRIM(VLOOKUP(H$6,'Lifeline-Capability XWalk'!$F$6:$G$38,2,FALSE)),"")</f>
        <v/>
      </c>
      <c r="I663" s="67" t="str">
        <f>IF(IFERROR(SEARCH(I$6,$D663),0)&gt;0,TRIM(VLOOKUP(I$6,'Lifeline-Capability XWalk'!$F$6:$G$38,2,FALSE)),"")</f>
        <v/>
      </c>
      <c r="J663" s="67" t="str">
        <f>IF(IFERROR(SEARCH(J$6,$D663),0)&gt;0,TRIM(VLOOKUP(J$6,'Lifeline-Capability XWalk'!$F$6:$G$38,2,FALSE)),"")</f>
        <v/>
      </c>
      <c r="K663" s="67" t="str">
        <f>IF(IFERROR(SEARCH(K$6,$D663),0)&gt;0,TRIM(VLOOKUP(K$6,'Lifeline-Capability XWalk'!$F$6:$G$38,2,FALSE)),"")</f>
        <v/>
      </c>
      <c r="L663" s="67" t="str">
        <f>IF(IFERROR(SEARCH(L$6,$D663),0)&gt;0,TRIM(VLOOKUP(L$6,'Lifeline-Capability XWalk'!$F$6:$G$38,2,FALSE)),"")</f>
        <v/>
      </c>
      <c r="M663" s="67" t="str">
        <f>IF(IFERROR(SEARCH(M$6,$D663),0)&gt;0,TRIM(VLOOKUP(M$6,'Lifeline-Capability XWalk'!$F$6:$G$38,2,FALSE)),"")</f>
        <v/>
      </c>
      <c r="N663" s="67" t="str">
        <f>IF(IFERROR(SEARCH(N$6,$D663),0)&gt;0,TRIM(VLOOKUP(N$6,'Lifeline-Capability XWalk'!$F$6:$G$38,2,FALSE)),"")</f>
        <v/>
      </c>
      <c r="O663" s="67" t="str">
        <f>IF(IFERROR(SEARCH(O$6,$D663),0)&gt;0,TRIM(VLOOKUP(O$6,'Lifeline-Capability XWalk'!$F$6:$G$38,2,FALSE)),"")</f>
        <v/>
      </c>
      <c r="P663" s="67" t="str">
        <f>IF(IFERROR(SEARCH(P$6,$D663),0)&gt;0,TRIM(VLOOKUP(P$6,'Lifeline-Capability XWalk'!$F$6:$G$38,2,FALSE)),"")</f>
        <v/>
      </c>
      <c r="Q663" s="67" t="str">
        <f>IF(IFERROR(SEARCH(Q$6,$D663),0)&gt;0,TRIM(VLOOKUP(Q$6,'Lifeline-Capability XWalk'!$F$6:$G$38,2,FALSE)),"")</f>
        <v/>
      </c>
      <c r="R663" s="67" t="str">
        <f>IF(IFERROR(SEARCH(R$6,$D663),0)&gt;0,TRIM(VLOOKUP(R$6,'Lifeline-Capability XWalk'!$F$6:$G$38,2,FALSE)),"")</f>
        <v/>
      </c>
      <c r="S663" s="67" t="str">
        <f>IF(IFERROR(SEARCH(S$6,$D663),0)&gt;0,TRIM(VLOOKUP(S$6,'Lifeline-Capability XWalk'!$F$6:$G$38,2,FALSE)),"")</f>
        <v/>
      </c>
      <c r="T663" s="67" t="str">
        <f>IF(IFERROR(SEARCH(T$6,$D663),0)&gt;0,TRIM(VLOOKUP(T$6,'Lifeline-Capability XWalk'!$F$6:$G$38,2,FALSE)),"")</f>
        <v/>
      </c>
      <c r="U663" s="67" t="str">
        <f>IF(IFERROR(SEARCH(U$6,$D663),0)&gt;0,TRIM(VLOOKUP(U$6,'Lifeline-Capability XWalk'!$F$6:$G$38,2,FALSE)),"")</f>
        <v/>
      </c>
      <c r="V663" s="67" t="str">
        <f>IF(IFERROR(SEARCH(V$6,$D663),0)&gt;0,TRIM(VLOOKUP(V$6,'Lifeline-Capability XWalk'!$F$6:$G$38,2,FALSE)),"")</f>
        <v/>
      </c>
      <c r="W663" s="67" t="str">
        <f>IF(IFERROR(SEARCH(W$6,$D663),0)&gt;0,TRIM(VLOOKUP(W$6,'Lifeline-Capability XWalk'!$F$6:$G$38,2,FALSE)),"")</f>
        <v/>
      </c>
      <c r="X663" s="67" t="str">
        <f>IF(IFERROR(SEARCH(X$6,$D663),0)&gt;0,TRIM(VLOOKUP(X$6,'Lifeline-Capability XWalk'!$F$6:$G$38,2,FALSE)),"")</f>
        <v/>
      </c>
      <c r="Y663" s="67" t="str">
        <f>IF(IFERROR(SEARCH(Y$6,$D663),0)&gt;0,TRIM(VLOOKUP(Y$6,'Lifeline-Capability XWalk'!$F$6:$G$38,2,FALSE)),"")</f>
        <v/>
      </c>
      <c r="Z663" s="67" t="str">
        <f>IF(IFERROR(SEARCH(Z$6,$D663),0)&gt;0,TRIM(VLOOKUP(Z$6,'Lifeline-Capability XWalk'!$F$6:$G$38,2,FALSE)),"")</f>
        <v/>
      </c>
      <c r="AA663" s="67" t="str">
        <f>IF(IFERROR(SEARCH(AA$6,$D663),0)&gt;0,TRIM(VLOOKUP(AA$6,'Lifeline-Capability XWalk'!$F$6:$G$38,2,FALSE)),"")</f>
        <v>Communications</v>
      </c>
      <c r="AB663" s="67" t="str">
        <f>IF(IFERROR(SEARCH(AB$6,$D663),0)&gt;0,TRIM(VLOOKUP(AB$6,'Lifeline-Capability XWalk'!$F$6:$G$38,2,FALSE)),"")</f>
        <v>Communications</v>
      </c>
      <c r="AC663" s="67" t="str">
        <f>IF(IFERROR(SEARCH(AC$6,$D663),0)&gt;0,TRIM(VLOOKUP(AC$6,'Lifeline-Capability XWalk'!$F$6:$G$38,2,FALSE)),"")</f>
        <v/>
      </c>
      <c r="AD663" s="67" t="str">
        <f>IF(IFERROR(SEARCH(AD$6,$D663),0)&gt;0,TRIM(VLOOKUP(AD$6,'Lifeline-Capability XWalk'!$F$6:$G$38,2,FALSE)),"")</f>
        <v/>
      </c>
      <c r="AE663" s="67" t="str">
        <f>IF(IFERROR(SEARCH(AE$6,$D663),0)&gt;0,TRIM(VLOOKUP(AE$6,'Lifeline-Capability XWalk'!$F$6:$G$38,2,FALSE)),"")</f>
        <v/>
      </c>
      <c r="AF663" s="67" t="str">
        <f>IF(IFERROR(SEARCH(AF$6,$D663),0)&gt;0,TRIM(VLOOKUP(AF$6,'Lifeline-Capability XWalk'!$F$6:$G$38,2,FALSE)),"")</f>
        <v/>
      </c>
      <c r="AG663" s="67" t="str">
        <f>IF(IFERROR(SEARCH(AG$6,$D663),0)&gt;0,TRIM(VLOOKUP(AG$6,'Lifeline-Capability XWalk'!$F$6:$G$38,2,FALSE)),"")</f>
        <v/>
      </c>
      <c r="AH663" s="67" t="str">
        <f>IF(IFERROR(SEARCH(AH$6,$D663),0)&gt;0,TRIM(VLOOKUP(AH$6,'Lifeline-Capability XWalk'!$F$6:$G$38,2,FALSE)),"")</f>
        <v/>
      </c>
      <c r="AI663" s="67" t="str">
        <f>IF(IFERROR(SEARCH(AI$6,$D663),0)&gt;0,TRIM(VLOOKUP(AI$6,'Lifeline-Capability XWalk'!$F$6:$G$38,2,FALSE)),"")</f>
        <v/>
      </c>
      <c r="AJ663" s="67" t="str">
        <f>IF(IFERROR(SEARCH(AJ$6,$D663),0)&gt;0,TRIM(VLOOKUP(AJ$6,'Lifeline-Capability XWalk'!$F$6:$G$38,2,FALSE)),"")</f>
        <v>Safety and Security; Food, Water, Shelter; Health and Medical; Energy; Communications; Hazardous Materials; Transportation; Water Systems;</v>
      </c>
      <c r="AK663" s="67" t="str">
        <f>IF(IFERROR(SEARCH(AK$6,$D663),0)&gt;0,TRIM(VLOOKUP(AK$6,'Lifeline-Capability XWalk'!$F$6:$G$38,2,FALSE)),"")</f>
        <v/>
      </c>
      <c r="AL663" s="68" t="str">
        <f>IF(IFERROR(SEARCH(AL$6,$D663),0)&gt;0,TRIM(VLOOKUP(AL$6,'Lifeline-Capability XWalk'!$F$6:$G$38,2,FALSE)),"")</f>
        <v/>
      </c>
      <c r="AM663" s="24" t="str">
        <f t="shared" si="38"/>
        <v/>
      </c>
      <c r="AN663" s="24" t="str">
        <f t="shared" si="39"/>
        <v/>
      </c>
      <c r="AO663" s="24" t="str">
        <f t="shared" si="39"/>
        <v/>
      </c>
      <c r="AP663" s="24" t="str">
        <f t="shared" si="39"/>
        <v/>
      </c>
      <c r="AQ663" s="24" t="str">
        <f t="shared" si="39"/>
        <v>Communications</v>
      </c>
      <c r="AR663" s="24" t="str">
        <f t="shared" si="39"/>
        <v/>
      </c>
      <c r="AS663" s="24" t="str">
        <f t="shared" si="39"/>
        <v/>
      </c>
      <c r="AT663" s="24" t="str">
        <f t="shared" si="39"/>
        <v/>
      </c>
      <c r="AU663" s="24" t="str">
        <f t="shared" si="39"/>
        <v>Safety and Security; Food, Water, Shelter; Health and Medical; Energy; Communications; Hazardous Materials; Transportation; Water Systems;</v>
      </c>
    </row>
    <row r="664" spans="1:47" s="24" customFormat="1" ht="32.1" customHeight="1" x14ac:dyDescent="0.2">
      <c r="A664" s="141" t="s">
        <v>1114</v>
      </c>
      <c r="B664" s="63" t="s">
        <v>1126</v>
      </c>
      <c r="C664" s="142" t="s">
        <v>1082</v>
      </c>
      <c r="D664" s="63" t="s">
        <v>1104</v>
      </c>
      <c r="E664" s="64" t="str">
        <f t="shared" si="36"/>
        <v>Communications</v>
      </c>
      <c r="F664" s="65" t="s">
        <v>352</v>
      </c>
      <c r="G664" s="66" t="str">
        <f>IF(IFERROR(SEARCH(G$6,$D664),0)&gt;0,TRIM(VLOOKUP(G$6,'Lifeline-Capability XWalk'!$F$6:$G$38,2,FALSE)),"")</f>
        <v/>
      </c>
      <c r="H664" s="67" t="str">
        <f>IF(IFERROR(SEARCH(H$6,$D664),0)&gt;0,TRIM(VLOOKUP(H$6,'Lifeline-Capability XWalk'!$F$6:$G$38,2,FALSE)),"")</f>
        <v/>
      </c>
      <c r="I664" s="67" t="str">
        <f>IF(IFERROR(SEARCH(I$6,$D664),0)&gt;0,TRIM(VLOOKUP(I$6,'Lifeline-Capability XWalk'!$F$6:$G$38,2,FALSE)),"")</f>
        <v/>
      </c>
      <c r="J664" s="67" t="str">
        <f>IF(IFERROR(SEARCH(J$6,$D664),0)&gt;0,TRIM(VLOOKUP(J$6,'Lifeline-Capability XWalk'!$F$6:$G$38,2,FALSE)),"")</f>
        <v/>
      </c>
      <c r="K664" s="67" t="str">
        <f>IF(IFERROR(SEARCH(K$6,$D664),0)&gt;0,TRIM(VLOOKUP(K$6,'Lifeline-Capability XWalk'!$F$6:$G$38,2,FALSE)),"")</f>
        <v/>
      </c>
      <c r="L664" s="67" t="str">
        <f>IF(IFERROR(SEARCH(L$6,$D664),0)&gt;0,TRIM(VLOOKUP(L$6,'Lifeline-Capability XWalk'!$F$6:$G$38,2,FALSE)),"")</f>
        <v/>
      </c>
      <c r="M664" s="67" t="str">
        <f>IF(IFERROR(SEARCH(M$6,$D664),0)&gt;0,TRIM(VLOOKUP(M$6,'Lifeline-Capability XWalk'!$F$6:$G$38,2,FALSE)),"")</f>
        <v/>
      </c>
      <c r="N664" s="67" t="str">
        <f>IF(IFERROR(SEARCH(N$6,$D664),0)&gt;0,TRIM(VLOOKUP(N$6,'Lifeline-Capability XWalk'!$F$6:$G$38,2,FALSE)),"")</f>
        <v/>
      </c>
      <c r="O664" s="67" t="str">
        <f>IF(IFERROR(SEARCH(O$6,$D664),0)&gt;0,TRIM(VLOOKUP(O$6,'Lifeline-Capability XWalk'!$F$6:$G$38,2,FALSE)),"")</f>
        <v/>
      </c>
      <c r="P664" s="67" t="str">
        <f>IF(IFERROR(SEARCH(P$6,$D664),0)&gt;0,TRIM(VLOOKUP(P$6,'Lifeline-Capability XWalk'!$F$6:$G$38,2,FALSE)),"")</f>
        <v/>
      </c>
      <c r="Q664" s="67" t="str">
        <f>IF(IFERROR(SEARCH(Q$6,$D664),0)&gt;0,TRIM(VLOOKUP(Q$6,'Lifeline-Capability XWalk'!$F$6:$G$38,2,FALSE)),"")</f>
        <v/>
      </c>
      <c r="R664" s="67" t="str">
        <f>IF(IFERROR(SEARCH(R$6,$D664),0)&gt;0,TRIM(VLOOKUP(R$6,'Lifeline-Capability XWalk'!$F$6:$G$38,2,FALSE)),"")</f>
        <v/>
      </c>
      <c r="S664" s="67" t="str">
        <f>IF(IFERROR(SEARCH(S$6,$D664),0)&gt;0,TRIM(VLOOKUP(S$6,'Lifeline-Capability XWalk'!$F$6:$G$38,2,FALSE)),"")</f>
        <v/>
      </c>
      <c r="T664" s="67" t="str">
        <f>IF(IFERROR(SEARCH(T$6,$D664),0)&gt;0,TRIM(VLOOKUP(T$6,'Lifeline-Capability XWalk'!$F$6:$G$38,2,FALSE)),"")</f>
        <v/>
      </c>
      <c r="U664" s="67" t="str">
        <f>IF(IFERROR(SEARCH(U$6,$D664),0)&gt;0,TRIM(VLOOKUP(U$6,'Lifeline-Capability XWalk'!$F$6:$G$38,2,FALSE)),"")</f>
        <v/>
      </c>
      <c r="V664" s="67" t="str">
        <f>IF(IFERROR(SEARCH(V$6,$D664),0)&gt;0,TRIM(VLOOKUP(V$6,'Lifeline-Capability XWalk'!$F$6:$G$38,2,FALSE)),"")</f>
        <v/>
      </c>
      <c r="W664" s="67" t="str">
        <f>IF(IFERROR(SEARCH(W$6,$D664),0)&gt;0,TRIM(VLOOKUP(W$6,'Lifeline-Capability XWalk'!$F$6:$G$38,2,FALSE)),"")</f>
        <v/>
      </c>
      <c r="X664" s="67" t="str">
        <f>IF(IFERROR(SEARCH(X$6,$D664),0)&gt;0,TRIM(VLOOKUP(X$6,'Lifeline-Capability XWalk'!$F$6:$G$38,2,FALSE)),"")</f>
        <v/>
      </c>
      <c r="Y664" s="67" t="str">
        <f>IF(IFERROR(SEARCH(Y$6,$D664),0)&gt;0,TRIM(VLOOKUP(Y$6,'Lifeline-Capability XWalk'!$F$6:$G$38,2,FALSE)),"")</f>
        <v/>
      </c>
      <c r="Z664" s="67" t="str">
        <f>IF(IFERROR(SEARCH(Z$6,$D664),0)&gt;0,TRIM(VLOOKUP(Z$6,'Lifeline-Capability XWalk'!$F$6:$G$38,2,FALSE)),"")</f>
        <v/>
      </c>
      <c r="AA664" s="67" t="str">
        <f>IF(IFERROR(SEARCH(AA$6,$D664),0)&gt;0,TRIM(VLOOKUP(AA$6,'Lifeline-Capability XWalk'!$F$6:$G$38,2,FALSE)),"")</f>
        <v/>
      </c>
      <c r="AB664" s="67" t="str">
        <f>IF(IFERROR(SEARCH(AB$6,$D664),0)&gt;0,TRIM(VLOOKUP(AB$6,'Lifeline-Capability XWalk'!$F$6:$G$38,2,FALSE)),"")</f>
        <v/>
      </c>
      <c r="AC664" s="67" t="str">
        <f>IF(IFERROR(SEARCH(AC$6,$D664),0)&gt;0,TRIM(VLOOKUP(AC$6,'Lifeline-Capability XWalk'!$F$6:$G$38,2,FALSE)),"")</f>
        <v/>
      </c>
      <c r="AD664" s="67" t="str">
        <f>IF(IFERROR(SEARCH(AD$6,$D664),0)&gt;0,TRIM(VLOOKUP(AD$6,'Lifeline-Capability XWalk'!$F$6:$G$38,2,FALSE)),"")</f>
        <v/>
      </c>
      <c r="AE664" s="67" t="str">
        <f>IF(IFERROR(SEARCH(AE$6,$D664),0)&gt;0,TRIM(VLOOKUP(AE$6,'Lifeline-Capability XWalk'!$F$6:$G$38,2,FALSE)),"")</f>
        <v/>
      </c>
      <c r="AF664" s="67" t="str">
        <f>IF(IFERROR(SEARCH(AF$6,$D664),0)&gt;0,TRIM(VLOOKUP(AF$6,'Lifeline-Capability XWalk'!$F$6:$G$38,2,FALSE)),"")</f>
        <v>Communications</v>
      </c>
      <c r="AG664" s="67" t="str">
        <f>IF(IFERROR(SEARCH(AG$6,$D664),0)&gt;0,TRIM(VLOOKUP(AG$6,'Lifeline-Capability XWalk'!$F$6:$G$38,2,FALSE)),"")</f>
        <v/>
      </c>
      <c r="AH664" s="67" t="str">
        <f>IF(IFERROR(SEARCH(AH$6,$D664),0)&gt;0,TRIM(VLOOKUP(AH$6,'Lifeline-Capability XWalk'!$F$6:$G$38,2,FALSE)),"")</f>
        <v/>
      </c>
      <c r="AI664" s="67" t="str">
        <f>IF(IFERROR(SEARCH(AI$6,$D664),0)&gt;0,TRIM(VLOOKUP(AI$6,'Lifeline-Capability XWalk'!$F$6:$G$38,2,FALSE)),"")</f>
        <v/>
      </c>
      <c r="AJ664" s="67" t="str">
        <f>IF(IFERROR(SEARCH(AJ$6,$D664),0)&gt;0,TRIM(VLOOKUP(AJ$6,'Lifeline-Capability XWalk'!$F$6:$G$38,2,FALSE)),"")</f>
        <v/>
      </c>
      <c r="AK664" s="67" t="str">
        <f>IF(IFERROR(SEARCH(AK$6,$D664),0)&gt;0,TRIM(VLOOKUP(AK$6,'Lifeline-Capability XWalk'!$F$6:$G$38,2,FALSE)),"")</f>
        <v/>
      </c>
      <c r="AL664" s="68" t="str">
        <f>IF(IFERROR(SEARCH(AL$6,$D664),0)&gt;0,TRIM(VLOOKUP(AL$6,'Lifeline-Capability XWalk'!$F$6:$G$38,2,FALSE)),"")</f>
        <v/>
      </c>
      <c r="AM664" s="24" t="str">
        <f t="shared" si="38"/>
        <v/>
      </c>
      <c r="AN664" s="24" t="str">
        <f t="shared" si="39"/>
        <v/>
      </c>
      <c r="AO664" s="24" t="str">
        <f t="shared" si="39"/>
        <v/>
      </c>
      <c r="AP664" s="24" t="str">
        <f t="shared" si="39"/>
        <v/>
      </c>
      <c r="AQ664" s="24" t="str">
        <f t="shared" si="39"/>
        <v>Communications</v>
      </c>
      <c r="AR664" s="24" t="str">
        <f t="shared" si="39"/>
        <v/>
      </c>
      <c r="AS664" s="24" t="str">
        <f t="shared" si="39"/>
        <v/>
      </c>
      <c r="AT664" s="24" t="str">
        <f t="shared" si="39"/>
        <v/>
      </c>
      <c r="AU664" s="24" t="str">
        <f t="shared" si="39"/>
        <v/>
      </c>
    </row>
    <row r="665" spans="1:47" s="24" customFormat="1" ht="32.1" customHeight="1" x14ac:dyDescent="0.2">
      <c r="A665" s="141" t="s">
        <v>1114</v>
      </c>
      <c r="B665" s="63" t="s">
        <v>1126</v>
      </c>
      <c r="C665" s="142" t="s">
        <v>1082</v>
      </c>
      <c r="D665" s="63" t="s">
        <v>1104</v>
      </c>
      <c r="E665" s="64" t="str">
        <f t="shared" ref="E665:E728" si="40">IF(AU665=AU$6,AU$6,_xlfn.TEXTJOIN(", ",TRUE,_xlfn.UNIQUE(AM665:AT665)))</f>
        <v>Communications</v>
      </c>
      <c r="F665" s="65" t="s">
        <v>473</v>
      </c>
      <c r="G665" s="66" t="str">
        <f>IF(IFERROR(SEARCH(G$6,$D665),0)&gt;0,TRIM(VLOOKUP(G$6,'Lifeline-Capability XWalk'!$F$6:$G$38,2,FALSE)),"")</f>
        <v/>
      </c>
      <c r="H665" s="67" t="str">
        <f>IF(IFERROR(SEARCH(H$6,$D665),0)&gt;0,TRIM(VLOOKUP(H$6,'Lifeline-Capability XWalk'!$F$6:$G$38,2,FALSE)),"")</f>
        <v/>
      </c>
      <c r="I665" s="67" t="str">
        <f>IF(IFERROR(SEARCH(I$6,$D665),0)&gt;0,TRIM(VLOOKUP(I$6,'Lifeline-Capability XWalk'!$F$6:$G$38,2,FALSE)),"")</f>
        <v/>
      </c>
      <c r="J665" s="67" t="str">
        <f>IF(IFERROR(SEARCH(J$6,$D665),0)&gt;0,TRIM(VLOOKUP(J$6,'Lifeline-Capability XWalk'!$F$6:$G$38,2,FALSE)),"")</f>
        <v/>
      </c>
      <c r="K665" s="67" t="str">
        <f>IF(IFERROR(SEARCH(K$6,$D665),0)&gt;0,TRIM(VLOOKUP(K$6,'Lifeline-Capability XWalk'!$F$6:$G$38,2,FALSE)),"")</f>
        <v/>
      </c>
      <c r="L665" s="67" t="str">
        <f>IF(IFERROR(SEARCH(L$6,$D665),0)&gt;0,TRIM(VLOOKUP(L$6,'Lifeline-Capability XWalk'!$F$6:$G$38,2,FALSE)),"")</f>
        <v/>
      </c>
      <c r="M665" s="67" t="str">
        <f>IF(IFERROR(SEARCH(M$6,$D665),0)&gt;0,TRIM(VLOOKUP(M$6,'Lifeline-Capability XWalk'!$F$6:$G$38,2,FALSE)),"")</f>
        <v/>
      </c>
      <c r="N665" s="67" t="str">
        <f>IF(IFERROR(SEARCH(N$6,$D665),0)&gt;0,TRIM(VLOOKUP(N$6,'Lifeline-Capability XWalk'!$F$6:$G$38,2,FALSE)),"")</f>
        <v/>
      </c>
      <c r="O665" s="67" t="str">
        <f>IF(IFERROR(SEARCH(O$6,$D665),0)&gt;0,TRIM(VLOOKUP(O$6,'Lifeline-Capability XWalk'!$F$6:$G$38,2,FALSE)),"")</f>
        <v/>
      </c>
      <c r="P665" s="67" t="str">
        <f>IF(IFERROR(SEARCH(P$6,$D665),0)&gt;0,TRIM(VLOOKUP(P$6,'Lifeline-Capability XWalk'!$F$6:$G$38,2,FALSE)),"")</f>
        <v/>
      </c>
      <c r="Q665" s="67" t="str">
        <f>IF(IFERROR(SEARCH(Q$6,$D665),0)&gt;0,TRIM(VLOOKUP(Q$6,'Lifeline-Capability XWalk'!$F$6:$G$38,2,FALSE)),"")</f>
        <v/>
      </c>
      <c r="R665" s="67" t="str">
        <f>IF(IFERROR(SEARCH(R$6,$D665),0)&gt;0,TRIM(VLOOKUP(R$6,'Lifeline-Capability XWalk'!$F$6:$G$38,2,FALSE)),"")</f>
        <v/>
      </c>
      <c r="S665" s="67" t="str">
        <f>IF(IFERROR(SEARCH(S$6,$D665),0)&gt;0,TRIM(VLOOKUP(S$6,'Lifeline-Capability XWalk'!$F$6:$G$38,2,FALSE)),"")</f>
        <v/>
      </c>
      <c r="T665" s="67" t="str">
        <f>IF(IFERROR(SEARCH(T$6,$D665),0)&gt;0,TRIM(VLOOKUP(T$6,'Lifeline-Capability XWalk'!$F$6:$G$38,2,FALSE)),"")</f>
        <v/>
      </c>
      <c r="U665" s="67" t="str">
        <f>IF(IFERROR(SEARCH(U$6,$D665),0)&gt;0,TRIM(VLOOKUP(U$6,'Lifeline-Capability XWalk'!$F$6:$G$38,2,FALSE)),"")</f>
        <v/>
      </c>
      <c r="V665" s="67" t="str">
        <f>IF(IFERROR(SEARCH(V$6,$D665),0)&gt;0,TRIM(VLOOKUP(V$6,'Lifeline-Capability XWalk'!$F$6:$G$38,2,FALSE)),"")</f>
        <v/>
      </c>
      <c r="W665" s="67" t="str">
        <f>IF(IFERROR(SEARCH(W$6,$D665),0)&gt;0,TRIM(VLOOKUP(W$6,'Lifeline-Capability XWalk'!$F$6:$G$38,2,FALSE)),"")</f>
        <v/>
      </c>
      <c r="X665" s="67" t="str">
        <f>IF(IFERROR(SEARCH(X$6,$D665),0)&gt;0,TRIM(VLOOKUP(X$6,'Lifeline-Capability XWalk'!$F$6:$G$38,2,FALSE)),"")</f>
        <v/>
      </c>
      <c r="Y665" s="67" t="str">
        <f>IF(IFERROR(SEARCH(Y$6,$D665),0)&gt;0,TRIM(VLOOKUP(Y$6,'Lifeline-Capability XWalk'!$F$6:$G$38,2,FALSE)),"")</f>
        <v/>
      </c>
      <c r="Z665" s="67" t="str">
        <f>IF(IFERROR(SEARCH(Z$6,$D665),0)&gt;0,TRIM(VLOOKUP(Z$6,'Lifeline-Capability XWalk'!$F$6:$G$38,2,FALSE)),"")</f>
        <v/>
      </c>
      <c r="AA665" s="67" t="str">
        <f>IF(IFERROR(SEARCH(AA$6,$D665),0)&gt;0,TRIM(VLOOKUP(AA$6,'Lifeline-Capability XWalk'!$F$6:$G$38,2,FALSE)),"")</f>
        <v/>
      </c>
      <c r="AB665" s="67" t="str">
        <f>IF(IFERROR(SEARCH(AB$6,$D665),0)&gt;0,TRIM(VLOOKUP(AB$6,'Lifeline-Capability XWalk'!$F$6:$G$38,2,FALSE)),"")</f>
        <v/>
      </c>
      <c r="AC665" s="67" t="str">
        <f>IF(IFERROR(SEARCH(AC$6,$D665),0)&gt;0,TRIM(VLOOKUP(AC$6,'Lifeline-Capability XWalk'!$F$6:$G$38,2,FALSE)),"")</f>
        <v/>
      </c>
      <c r="AD665" s="67" t="str">
        <f>IF(IFERROR(SEARCH(AD$6,$D665),0)&gt;0,TRIM(VLOOKUP(AD$6,'Lifeline-Capability XWalk'!$F$6:$G$38,2,FALSE)),"")</f>
        <v/>
      </c>
      <c r="AE665" s="67" t="str">
        <f>IF(IFERROR(SEARCH(AE$6,$D665),0)&gt;0,TRIM(VLOOKUP(AE$6,'Lifeline-Capability XWalk'!$F$6:$G$38,2,FALSE)),"")</f>
        <v/>
      </c>
      <c r="AF665" s="67" t="str">
        <f>IF(IFERROR(SEARCH(AF$6,$D665),0)&gt;0,TRIM(VLOOKUP(AF$6,'Lifeline-Capability XWalk'!$F$6:$G$38,2,FALSE)),"")</f>
        <v>Communications</v>
      </c>
      <c r="AG665" s="67" t="str">
        <f>IF(IFERROR(SEARCH(AG$6,$D665),0)&gt;0,TRIM(VLOOKUP(AG$6,'Lifeline-Capability XWalk'!$F$6:$G$38,2,FALSE)),"")</f>
        <v/>
      </c>
      <c r="AH665" s="67" t="str">
        <f>IF(IFERROR(SEARCH(AH$6,$D665),0)&gt;0,TRIM(VLOOKUP(AH$6,'Lifeline-Capability XWalk'!$F$6:$G$38,2,FALSE)),"")</f>
        <v/>
      </c>
      <c r="AI665" s="67" t="str">
        <f>IF(IFERROR(SEARCH(AI$6,$D665),0)&gt;0,TRIM(VLOOKUP(AI$6,'Lifeline-Capability XWalk'!$F$6:$G$38,2,FALSE)),"")</f>
        <v/>
      </c>
      <c r="AJ665" s="67" t="str">
        <f>IF(IFERROR(SEARCH(AJ$6,$D665),0)&gt;0,TRIM(VLOOKUP(AJ$6,'Lifeline-Capability XWalk'!$F$6:$G$38,2,FALSE)),"")</f>
        <v/>
      </c>
      <c r="AK665" s="67" t="str">
        <f>IF(IFERROR(SEARCH(AK$6,$D665),0)&gt;0,TRIM(VLOOKUP(AK$6,'Lifeline-Capability XWalk'!$F$6:$G$38,2,FALSE)),"")</f>
        <v/>
      </c>
      <c r="AL665" s="68" t="str">
        <f>IF(IFERROR(SEARCH(AL$6,$D665),0)&gt;0,TRIM(VLOOKUP(AL$6,'Lifeline-Capability XWalk'!$F$6:$G$38,2,FALSE)),"")</f>
        <v/>
      </c>
      <c r="AM665" s="24" t="str">
        <f t="shared" si="38"/>
        <v/>
      </c>
      <c r="AN665" s="24" t="str">
        <f t="shared" si="39"/>
        <v/>
      </c>
      <c r="AO665" s="24" t="str">
        <f t="shared" si="39"/>
        <v/>
      </c>
      <c r="AP665" s="24" t="str">
        <f t="shared" si="39"/>
        <v/>
      </c>
      <c r="AQ665" s="24" t="str">
        <f t="shared" si="39"/>
        <v>Communications</v>
      </c>
      <c r="AR665" s="24" t="str">
        <f t="shared" si="39"/>
        <v/>
      </c>
      <c r="AS665" s="24" t="str">
        <f t="shared" si="39"/>
        <v/>
      </c>
      <c r="AT665" s="24" t="str">
        <f t="shared" si="39"/>
        <v/>
      </c>
      <c r="AU665" s="24" t="str">
        <f t="shared" si="39"/>
        <v/>
      </c>
    </row>
    <row r="666" spans="1:47" s="24" customFormat="1" ht="32.1" customHeight="1" x14ac:dyDescent="0.2">
      <c r="A666" s="141" t="s">
        <v>1114</v>
      </c>
      <c r="B666" s="63" t="s">
        <v>1126</v>
      </c>
      <c r="C666" s="142" t="s">
        <v>1082</v>
      </c>
      <c r="D666" s="63" t="s">
        <v>1356</v>
      </c>
      <c r="E666" s="64" t="str">
        <f t="shared" si="40"/>
        <v>Communications</v>
      </c>
      <c r="F666" s="65" t="s">
        <v>1010</v>
      </c>
      <c r="G666" s="66" t="str">
        <f>IF(IFERROR(SEARCH(G$6,$D666),0)&gt;0,TRIM(VLOOKUP(G$6,'Lifeline-Capability XWalk'!$F$6:$G$38,2,FALSE)),"")</f>
        <v/>
      </c>
      <c r="H666" s="67" t="str">
        <f>IF(IFERROR(SEARCH(H$6,$D666),0)&gt;0,TRIM(VLOOKUP(H$6,'Lifeline-Capability XWalk'!$F$6:$G$38,2,FALSE)),"")</f>
        <v/>
      </c>
      <c r="I666" s="67" t="str">
        <f>IF(IFERROR(SEARCH(I$6,$D666),0)&gt;0,TRIM(VLOOKUP(I$6,'Lifeline-Capability XWalk'!$F$6:$G$38,2,FALSE)),"")</f>
        <v/>
      </c>
      <c r="J666" s="67" t="str">
        <f>IF(IFERROR(SEARCH(J$6,$D666),0)&gt;0,TRIM(VLOOKUP(J$6,'Lifeline-Capability XWalk'!$F$6:$G$38,2,FALSE)),"")</f>
        <v/>
      </c>
      <c r="K666" s="67" t="str">
        <f>IF(IFERROR(SEARCH(K$6,$D666),0)&gt;0,TRIM(VLOOKUP(K$6,'Lifeline-Capability XWalk'!$F$6:$G$38,2,FALSE)),"")</f>
        <v/>
      </c>
      <c r="L666" s="67" t="str">
        <f>IF(IFERROR(SEARCH(L$6,$D666),0)&gt;0,TRIM(VLOOKUP(L$6,'Lifeline-Capability XWalk'!$F$6:$G$38,2,FALSE)),"")</f>
        <v/>
      </c>
      <c r="M666" s="67" t="str">
        <f>IF(IFERROR(SEARCH(M$6,$D666),0)&gt;0,TRIM(VLOOKUP(M$6,'Lifeline-Capability XWalk'!$F$6:$G$38,2,FALSE)),"")</f>
        <v/>
      </c>
      <c r="N666" s="67" t="str">
        <f>IF(IFERROR(SEARCH(N$6,$D666),0)&gt;0,TRIM(VLOOKUP(N$6,'Lifeline-Capability XWalk'!$F$6:$G$38,2,FALSE)),"")</f>
        <v/>
      </c>
      <c r="O666" s="67" t="str">
        <f>IF(IFERROR(SEARCH(O$6,$D666),0)&gt;0,TRIM(VLOOKUP(O$6,'Lifeline-Capability XWalk'!$F$6:$G$38,2,FALSE)),"")</f>
        <v/>
      </c>
      <c r="P666" s="67" t="str">
        <f>IF(IFERROR(SEARCH(P$6,$D666),0)&gt;0,TRIM(VLOOKUP(P$6,'Lifeline-Capability XWalk'!$F$6:$G$38,2,FALSE)),"")</f>
        <v/>
      </c>
      <c r="Q666" s="67" t="str">
        <f>IF(IFERROR(SEARCH(Q$6,$D666),0)&gt;0,TRIM(VLOOKUP(Q$6,'Lifeline-Capability XWalk'!$F$6:$G$38,2,FALSE)),"")</f>
        <v/>
      </c>
      <c r="R666" s="67" t="str">
        <f>IF(IFERROR(SEARCH(R$6,$D666),0)&gt;0,TRIM(VLOOKUP(R$6,'Lifeline-Capability XWalk'!$F$6:$G$38,2,FALSE)),"")</f>
        <v/>
      </c>
      <c r="S666" s="67" t="str">
        <f>IF(IFERROR(SEARCH(S$6,$D666),0)&gt;0,TRIM(VLOOKUP(S$6,'Lifeline-Capability XWalk'!$F$6:$G$38,2,FALSE)),"")</f>
        <v/>
      </c>
      <c r="T666" s="67" t="str">
        <f>IF(IFERROR(SEARCH(T$6,$D666),0)&gt;0,TRIM(VLOOKUP(T$6,'Lifeline-Capability XWalk'!$F$6:$G$38,2,FALSE)),"")</f>
        <v/>
      </c>
      <c r="U666" s="67" t="str">
        <f>IF(IFERROR(SEARCH(U$6,$D666),0)&gt;0,TRIM(VLOOKUP(U$6,'Lifeline-Capability XWalk'!$F$6:$G$38,2,FALSE)),"")</f>
        <v/>
      </c>
      <c r="V666" s="67" t="str">
        <f>IF(IFERROR(SEARCH(V$6,$D666),0)&gt;0,TRIM(VLOOKUP(V$6,'Lifeline-Capability XWalk'!$F$6:$G$38,2,FALSE)),"")</f>
        <v/>
      </c>
      <c r="W666" s="67" t="str">
        <f>IF(IFERROR(SEARCH(W$6,$D666),0)&gt;0,TRIM(VLOOKUP(W$6,'Lifeline-Capability XWalk'!$F$6:$G$38,2,FALSE)),"")</f>
        <v/>
      </c>
      <c r="X666" s="67" t="str">
        <f>IF(IFERROR(SEARCH(X$6,$D666),0)&gt;0,TRIM(VLOOKUP(X$6,'Lifeline-Capability XWalk'!$F$6:$G$38,2,FALSE)),"")</f>
        <v/>
      </c>
      <c r="Y666" s="67" t="str">
        <f>IF(IFERROR(SEARCH(Y$6,$D666),0)&gt;0,TRIM(VLOOKUP(Y$6,'Lifeline-Capability XWalk'!$F$6:$G$38,2,FALSE)),"")</f>
        <v/>
      </c>
      <c r="Z666" s="67" t="str">
        <f>IF(IFERROR(SEARCH(Z$6,$D666),0)&gt;0,TRIM(VLOOKUP(Z$6,'Lifeline-Capability XWalk'!$F$6:$G$38,2,FALSE)),"")</f>
        <v/>
      </c>
      <c r="AA666" s="67" t="str">
        <f>IF(IFERROR(SEARCH(AA$6,$D666),0)&gt;0,TRIM(VLOOKUP(AA$6,'Lifeline-Capability XWalk'!$F$6:$G$38,2,FALSE)),"")</f>
        <v>Communications</v>
      </c>
      <c r="AB666" s="67" t="str">
        <f>IF(IFERROR(SEARCH(AB$6,$D666),0)&gt;0,TRIM(VLOOKUP(AB$6,'Lifeline-Capability XWalk'!$F$6:$G$38,2,FALSE)),"")</f>
        <v>Communications</v>
      </c>
      <c r="AC666" s="67" t="str">
        <f>IF(IFERROR(SEARCH(AC$6,$D666),0)&gt;0,TRIM(VLOOKUP(AC$6,'Lifeline-Capability XWalk'!$F$6:$G$38,2,FALSE)),"")</f>
        <v/>
      </c>
      <c r="AD666" s="67" t="str">
        <f>IF(IFERROR(SEARCH(AD$6,$D666),0)&gt;0,TRIM(VLOOKUP(AD$6,'Lifeline-Capability XWalk'!$F$6:$G$38,2,FALSE)),"")</f>
        <v/>
      </c>
      <c r="AE666" s="67" t="str">
        <f>IF(IFERROR(SEARCH(AE$6,$D666),0)&gt;0,TRIM(VLOOKUP(AE$6,'Lifeline-Capability XWalk'!$F$6:$G$38,2,FALSE)),"")</f>
        <v/>
      </c>
      <c r="AF666" s="67" t="str">
        <f>IF(IFERROR(SEARCH(AF$6,$D666),0)&gt;0,TRIM(VLOOKUP(AF$6,'Lifeline-Capability XWalk'!$F$6:$G$38,2,FALSE)),"")</f>
        <v/>
      </c>
      <c r="AG666" s="67" t="str">
        <f>IF(IFERROR(SEARCH(AG$6,$D666),0)&gt;0,TRIM(VLOOKUP(AG$6,'Lifeline-Capability XWalk'!$F$6:$G$38,2,FALSE)),"")</f>
        <v/>
      </c>
      <c r="AH666" s="67" t="str">
        <f>IF(IFERROR(SEARCH(AH$6,$D666),0)&gt;0,TRIM(VLOOKUP(AH$6,'Lifeline-Capability XWalk'!$F$6:$G$38,2,FALSE)),"")</f>
        <v/>
      </c>
      <c r="AI666" s="67" t="str">
        <f>IF(IFERROR(SEARCH(AI$6,$D666),0)&gt;0,TRIM(VLOOKUP(AI$6,'Lifeline-Capability XWalk'!$F$6:$G$38,2,FALSE)),"")</f>
        <v/>
      </c>
      <c r="AJ666" s="67" t="str">
        <f>IF(IFERROR(SEARCH(AJ$6,$D666),0)&gt;0,TRIM(VLOOKUP(AJ$6,'Lifeline-Capability XWalk'!$F$6:$G$38,2,FALSE)),"")</f>
        <v/>
      </c>
      <c r="AK666" s="67" t="str">
        <f>IF(IFERROR(SEARCH(AK$6,$D666),0)&gt;0,TRIM(VLOOKUP(AK$6,'Lifeline-Capability XWalk'!$F$6:$G$38,2,FALSE)),"")</f>
        <v/>
      </c>
      <c r="AL666" s="68" t="str">
        <f>IF(IFERROR(SEARCH(AL$6,$D666),0)&gt;0,TRIM(VLOOKUP(AL$6,'Lifeline-Capability XWalk'!$F$6:$G$38,2,FALSE)),"")</f>
        <v/>
      </c>
      <c r="AM666" s="24" t="str">
        <f t="shared" si="38"/>
        <v/>
      </c>
      <c r="AN666" s="24" t="str">
        <f t="shared" si="39"/>
        <v/>
      </c>
      <c r="AO666" s="24" t="str">
        <f t="shared" si="39"/>
        <v/>
      </c>
      <c r="AP666" s="24" t="str">
        <f t="shared" si="39"/>
        <v/>
      </c>
      <c r="AQ666" s="24" t="str">
        <f t="shared" si="39"/>
        <v>Communications</v>
      </c>
      <c r="AR666" s="24" t="str">
        <f t="shared" si="39"/>
        <v/>
      </c>
      <c r="AS666" s="24" t="str">
        <f t="shared" si="39"/>
        <v/>
      </c>
      <c r="AT666" s="24" t="str">
        <f t="shared" si="39"/>
        <v/>
      </c>
      <c r="AU666" s="24" t="str">
        <f t="shared" si="39"/>
        <v/>
      </c>
    </row>
    <row r="667" spans="1:47" s="24" customFormat="1" ht="32.1" customHeight="1" x14ac:dyDescent="0.2">
      <c r="A667" s="141" t="s">
        <v>1114</v>
      </c>
      <c r="B667" s="63" t="s">
        <v>1126</v>
      </c>
      <c r="C667" s="142" t="s">
        <v>1082</v>
      </c>
      <c r="D667" s="63" t="s">
        <v>1106</v>
      </c>
      <c r="E667" s="64" t="str">
        <f t="shared" si="40"/>
        <v>Safety and Security; Food, Water, Shelter; Health and Medical; Energy; Communications; Hazardous Materials; Transportation; Water Systems;</v>
      </c>
      <c r="F667" s="65" t="s">
        <v>23</v>
      </c>
      <c r="G667" s="66" t="str">
        <f>IF(IFERROR(SEARCH(G$6,$D667),0)&gt;0,TRIM(VLOOKUP(G$6,'Lifeline-Capability XWalk'!$F$6:$G$38,2,FALSE)),"")</f>
        <v/>
      </c>
      <c r="H667" s="67" t="str">
        <f>IF(IFERROR(SEARCH(H$6,$D667),0)&gt;0,TRIM(VLOOKUP(H$6,'Lifeline-Capability XWalk'!$F$6:$G$38,2,FALSE)),"")</f>
        <v/>
      </c>
      <c r="I667" s="67" t="str">
        <f>IF(IFERROR(SEARCH(I$6,$D667),0)&gt;0,TRIM(VLOOKUP(I$6,'Lifeline-Capability XWalk'!$F$6:$G$38,2,FALSE)),"")</f>
        <v/>
      </c>
      <c r="J667" s="67" t="str">
        <f>IF(IFERROR(SEARCH(J$6,$D667),0)&gt;0,TRIM(VLOOKUP(J$6,'Lifeline-Capability XWalk'!$F$6:$G$38,2,FALSE)),"")</f>
        <v/>
      </c>
      <c r="K667" s="67" t="str">
        <f>IF(IFERROR(SEARCH(K$6,$D667),0)&gt;0,TRIM(VLOOKUP(K$6,'Lifeline-Capability XWalk'!$F$6:$G$38,2,FALSE)),"")</f>
        <v/>
      </c>
      <c r="L667" s="67" t="str">
        <f>IF(IFERROR(SEARCH(L$6,$D667),0)&gt;0,TRIM(VLOOKUP(L$6,'Lifeline-Capability XWalk'!$F$6:$G$38,2,FALSE)),"")</f>
        <v/>
      </c>
      <c r="M667" s="67" t="str">
        <f>IF(IFERROR(SEARCH(M$6,$D667),0)&gt;0,TRIM(VLOOKUP(M$6,'Lifeline-Capability XWalk'!$F$6:$G$38,2,FALSE)),"")</f>
        <v/>
      </c>
      <c r="N667" s="67" t="str">
        <f>IF(IFERROR(SEARCH(N$6,$D667),0)&gt;0,TRIM(VLOOKUP(N$6,'Lifeline-Capability XWalk'!$F$6:$G$38,2,FALSE)),"")</f>
        <v/>
      </c>
      <c r="O667" s="67" t="str">
        <f>IF(IFERROR(SEARCH(O$6,$D667),0)&gt;0,TRIM(VLOOKUP(O$6,'Lifeline-Capability XWalk'!$F$6:$G$38,2,FALSE)),"")</f>
        <v/>
      </c>
      <c r="P667" s="67" t="str">
        <f>IF(IFERROR(SEARCH(P$6,$D667),0)&gt;0,TRIM(VLOOKUP(P$6,'Lifeline-Capability XWalk'!$F$6:$G$38,2,FALSE)),"")</f>
        <v/>
      </c>
      <c r="Q667" s="67" t="str">
        <f>IF(IFERROR(SEARCH(Q$6,$D667),0)&gt;0,TRIM(VLOOKUP(Q$6,'Lifeline-Capability XWalk'!$F$6:$G$38,2,FALSE)),"")</f>
        <v/>
      </c>
      <c r="R667" s="67" t="str">
        <f>IF(IFERROR(SEARCH(R$6,$D667),0)&gt;0,TRIM(VLOOKUP(R$6,'Lifeline-Capability XWalk'!$F$6:$G$38,2,FALSE)),"")</f>
        <v/>
      </c>
      <c r="S667" s="67" t="str">
        <f>IF(IFERROR(SEARCH(S$6,$D667),0)&gt;0,TRIM(VLOOKUP(S$6,'Lifeline-Capability XWalk'!$F$6:$G$38,2,FALSE)),"")</f>
        <v/>
      </c>
      <c r="T667" s="67" t="str">
        <f>IF(IFERROR(SEARCH(T$6,$D667),0)&gt;0,TRIM(VLOOKUP(T$6,'Lifeline-Capability XWalk'!$F$6:$G$38,2,FALSE)),"")</f>
        <v/>
      </c>
      <c r="U667" s="67" t="str">
        <f>IF(IFERROR(SEARCH(U$6,$D667),0)&gt;0,TRIM(VLOOKUP(U$6,'Lifeline-Capability XWalk'!$F$6:$G$38,2,FALSE)),"")</f>
        <v/>
      </c>
      <c r="V667" s="67" t="str">
        <f>IF(IFERROR(SEARCH(V$6,$D667),0)&gt;0,TRIM(VLOOKUP(V$6,'Lifeline-Capability XWalk'!$F$6:$G$38,2,FALSE)),"")</f>
        <v/>
      </c>
      <c r="W667" s="67" t="str">
        <f>IF(IFERROR(SEARCH(W$6,$D667),0)&gt;0,TRIM(VLOOKUP(W$6,'Lifeline-Capability XWalk'!$F$6:$G$38,2,FALSE)),"")</f>
        <v/>
      </c>
      <c r="X667" s="67" t="str">
        <f>IF(IFERROR(SEARCH(X$6,$D667),0)&gt;0,TRIM(VLOOKUP(X$6,'Lifeline-Capability XWalk'!$F$6:$G$38,2,FALSE)),"")</f>
        <v/>
      </c>
      <c r="Y667" s="67" t="str">
        <f>IF(IFERROR(SEARCH(Y$6,$D667),0)&gt;0,TRIM(VLOOKUP(Y$6,'Lifeline-Capability XWalk'!$F$6:$G$38,2,FALSE)),"")</f>
        <v/>
      </c>
      <c r="Z667" s="67" t="str">
        <f>IF(IFERROR(SEARCH(Z$6,$D667),0)&gt;0,TRIM(VLOOKUP(Z$6,'Lifeline-Capability XWalk'!$F$6:$G$38,2,FALSE)),"")</f>
        <v/>
      </c>
      <c r="AA667" s="67" t="str">
        <f>IF(IFERROR(SEARCH(AA$6,$D667),0)&gt;0,TRIM(VLOOKUP(AA$6,'Lifeline-Capability XWalk'!$F$6:$G$38,2,FALSE)),"")</f>
        <v/>
      </c>
      <c r="AB667" s="67" t="str">
        <f>IF(IFERROR(SEARCH(AB$6,$D667),0)&gt;0,TRIM(VLOOKUP(AB$6,'Lifeline-Capability XWalk'!$F$6:$G$38,2,FALSE)),"")</f>
        <v/>
      </c>
      <c r="AC667" s="67" t="str">
        <f>IF(IFERROR(SEARCH(AC$6,$D667),0)&gt;0,TRIM(VLOOKUP(AC$6,'Lifeline-Capability XWalk'!$F$6:$G$38,2,FALSE)),"")</f>
        <v/>
      </c>
      <c r="AD667" s="67" t="str">
        <f>IF(IFERROR(SEARCH(AD$6,$D667),0)&gt;0,TRIM(VLOOKUP(AD$6,'Lifeline-Capability XWalk'!$F$6:$G$38,2,FALSE)),"")</f>
        <v>Safety and Security; Food, Water, Shelter; Health and Medical; Energy; Communications; Hazardous Materials; Transportation; Water Systems;</v>
      </c>
      <c r="AE667" s="67" t="str">
        <f>IF(IFERROR(SEARCH(AE$6,$D667),0)&gt;0,TRIM(VLOOKUP(AE$6,'Lifeline-Capability XWalk'!$F$6:$G$38,2,FALSE)),"")</f>
        <v/>
      </c>
      <c r="AF667" s="67" t="str">
        <f>IF(IFERROR(SEARCH(AF$6,$D667),0)&gt;0,TRIM(VLOOKUP(AF$6,'Lifeline-Capability XWalk'!$F$6:$G$38,2,FALSE)),"")</f>
        <v/>
      </c>
      <c r="AG667" s="67" t="str">
        <f>IF(IFERROR(SEARCH(AG$6,$D667),0)&gt;0,TRIM(VLOOKUP(AG$6,'Lifeline-Capability XWalk'!$F$6:$G$38,2,FALSE)),"")</f>
        <v/>
      </c>
      <c r="AH667" s="67" t="str">
        <f>IF(IFERROR(SEARCH(AH$6,$D667),0)&gt;0,TRIM(VLOOKUP(AH$6,'Lifeline-Capability XWalk'!$F$6:$G$38,2,FALSE)),"")</f>
        <v/>
      </c>
      <c r="AI667" s="67" t="str">
        <f>IF(IFERROR(SEARCH(AI$6,$D667),0)&gt;0,TRIM(VLOOKUP(AI$6,'Lifeline-Capability XWalk'!$F$6:$G$38,2,FALSE)),"")</f>
        <v/>
      </c>
      <c r="AJ667" s="67" t="str">
        <f>IF(IFERROR(SEARCH(AJ$6,$D667),0)&gt;0,TRIM(VLOOKUP(AJ$6,'Lifeline-Capability XWalk'!$F$6:$G$38,2,FALSE)),"")</f>
        <v/>
      </c>
      <c r="AK667" s="67" t="str">
        <f>IF(IFERROR(SEARCH(AK$6,$D667),0)&gt;0,TRIM(VLOOKUP(AK$6,'Lifeline-Capability XWalk'!$F$6:$G$38,2,FALSE)),"")</f>
        <v/>
      </c>
      <c r="AL667" s="68" t="str">
        <f>IF(IFERROR(SEARCH(AL$6,$D667),0)&gt;0,TRIM(VLOOKUP(AL$6,'Lifeline-Capability XWalk'!$F$6:$G$38,2,FALSE)),"")</f>
        <v/>
      </c>
      <c r="AM667" s="24" t="str">
        <f t="shared" si="38"/>
        <v/>
      </c>
      <c r="AN667" s="24" t="str">
        <f t="shared" si="39"/>
        <v/>
      </c>
      <c r="AO667" s="24" t="str">
        <f t="shared" si="39"/>
        <v/>
      </c>
      <c r="AP667" s="24" t="str">
        <f t="shared" si="39"/>
        <v/>
      </c>
      <c r="AQ667" s="24" t="str">
        <f t="shared" si="39"/>
        <v/>
      </c>
      <c r="AR667" s="24" t="str">
        <f t="shared" si="39"/>
        <v/>
      </c>
      <c r="AS667" s="24" t="str">
        <f t="shared" si="39"/>
        <v/>
      </c>
      <c r="AT667" s="24" t="str">
        <f t="shared" si="39"/>
        <v/>
      </c>
      <c r="AU667" s="24" t="str">
        <f t="shared" si="39"/>
        <v>Safety and Security; Food, Water, Shelter; Health and Medical; Energy; Communications; Hazardous Materials; Transportation; Water Systems;</v>
      </c>
    </row>
    <row r="668" spans="1:47" s="24" customFormat="1" ht="32.1" customHeight="1" x14ac:dyDescent="0.2">
      <c r="A668" s="141" t="s">
        <v>1114</v>
      </c>
      <c r="B668" s="63" t="s">
        <v>1126</v>
      </c>
      <c r="C668" s="142" t="s">
        <v>1082</v>
      </c>
      <c r="D668" s="63" t="s">
        <v>1351</v>
      </c>
      <c r="E668" s="64" t="str">
        <f t="shared" si="40"/>
        <v>Safety and Security; Food, Water, Shelter; Health and Medical; Energy; Communications; Hazardous Materials; Transportation; Water Systems;</v>
      </c>
      <c r="F668" s="65" t="s">
        <v>1011</v>
      </c>
      <c r="G668" s="66" t="str">
        <f>IF(IFERROR(SEARCH(G$6,$D668),0)&gt;0,TRIM(VLOOKUP(G$6,'Lifeline-Capability XWalk'!$F$6:$G$38,2,FALSE)),"")</f>
        <v/>
      </c>
      <c r="H668" s="67" t="str">
        <f>IF(IFERROR(SEARCH(H$6,$D668),0)&gt;0,TRIM(VLOOKUP(H$6,'Lifeline-Capability XWalk'!$F$6:$G$38,2,FALSE)),"")</f>
        <v/>
      </c>
      <c r="I668" s="67" t="str">
        <f>IF(IFERROR(SEARCH(I$6,$D668),0)&gt;0,TRIM(VLOOKUP(I$6,'Lifeline-Capability XWalk'!$F$6:$G$38,2,FALSE)),"")</f>
        <v/>
      </c>
      <c r="J668" s="67" t="str">
        <f>IF(IFERROR(SEARCH(J$6,$D668),0)&gt;0,TRIM(VLOOKUP(J$6,'Lifeline-Capability XWalk'!$F$6:$G$38,2,FALSE)),"")</f>
        <v/>
      </c>
      <c r="K668" s="67" t="str">
        <f>IF(IFERROR(SEARCH(K$6,$D668),0)&gt;0,TRIM(VLOOKUP(K$6,'Lifeline-Capability XWalk'!$F$6:$G$38,2,FALSE)),"")</f>
        <v/>
      </c>
      <c r="L668" s="67" t="str">
        <f>IF(IFERROR(SEARCH(L$6,$D668),0)&gt;0,TRIM(VLOOKUP(L$6,'Lifeline-Capability XWalk'!$F$6:$G$38,2,FALSE)),"")</f>
        <v/>
      </c>
      <c r="M668" s="67" t="str">
        <f>IF(IFERROR(SEARCH(M$6,$D668),0)&gt;0,TRIM(VLOOKUP(M$6,'Lifeline-Capability XWalk'!$F$6:$G$38,2,FALSE)),"")</f>
        <v/>
      </c>
      <c r="N668" s="67" t="str">
        <f>IF(IFERROR(SEARCH(N$6,$D668),0)&gt;0,TRIM(VLOOKUP(N$6,'Lifeline-Capability XWalk'!$F$6:$G$38,2,FALSE)),"")</f>
        <v/>
      </c>
      <c r="O668" s="67" t="str">
        <f>IF(IFERROR(SEARCH(O$6,$D668),0)&gt;0,TRIM(VLOOKUP(O$6,'Lifeline-Capability XWalk'!$F$6:$G$38,2,FALSE)),"")</f>
        <v/>
      </c>
      <c r="P668" s="67" t="str">
        <f>IF(IFERROR(SEARCH(P$6,$D668),0)&gt;0,TRIM(VLOOKUP(P$6,'Lifeline-Capability XWalk'!$F$6:$G$38,2,FALSE)),"")</f>
        <v/>
      </c>
      <c r="Q668" s="67" t="str">
        <f>IF(IFERROR(SEARCH(Q$6,$D668),0)&gt;0,TRIM(VLOOKUP(Q$6,'Lifeline-Capability XWalk'!$F$6:$G$38,2,FALSE)),"")</f>
        <v/>
      </c>
      <c r="R668" s="67" t="str">
        <f>IF(IFERROR(SEARCH(R$6,$D668),0)&gt;0,TRIM(VLOOKUP(R$6,'Lifeline-Capability XWalk'!$F$6:$G$38,2,FALSE)),"")</f>
        <v/>
      </c>
      <c r="S668" s="67" t="str">
        <f>IF(IFERROR(SEARCH(S$6,$D668),0)&gt;0,TRIM(VLOOKUP(S$6,'Lifeline-Capability XWalk'!$F$6:$G$38,2,FALSE)),"")</f>
        <v/>
      </c>
      <c r="T668" s="67" t="str">
        <f>IF(IFERROR(SEARCH(T$6,$D668),0)&gt;0,TRIM(VLOOKUP(T$6,'Lifeline-Capability XWalk'!$F$6:$G$38,2,FALSE)),"")</f>
        <v/>
      </c>
      <c r="U668" s="67" t="str">
        <f>IF(IFERROR(SEARCH(U$6,$D668),0)&gt;0,TRIM(VLOOKUP(U$6,'Lifeline-Capability XWalk'!$F$6:$G$38,2,FALSE)),"")</f>
        <v/>
      </c>
      <c r="V668" s="67" t="str">
        <f>IF(IFERROR(SEARCH(V$6,$D668),0)&gt;0,TRIM(VLOOKUP(V$6,'Lifeline-Capability XWalk'!$F$6:$G$38,2,FALSE)),"")</f>
        <v/>
      </c>
      <c r="W668" s="67" t="str">
        <f>IF(IFERROR(SEARCH(W$6,$D668),0)&gt;0,TRIM(VLOOKUP(W$6,'Lifeline-Capability XWalk'!$F$6:$G$38,2,FALSE)),"")</f>
        <v/>
      </c>
      <c r="X668" s="67" t="str">
        <f>IF(IFERROR(SEARCH(X$6,$D668),0)&gt;0,TRIM(VLOOKUP(X$6,'Lifeline-Capability XWalk'!$F$6:$G$38,2,FALSE)),"")</f>
        <v/>
      </c>
      <c r="Y668" s="67" t="str">
        <f>IF(IFERROR(SEARCH(Y$6,$D668),0)&gt;0,TRIM(VLOOKUP(Y$6,'Lifeline-Capability XWalk'!$F$6:$G$38,2,FALSE)),"")</f>
        <v/>
      </c>
      <c r="Z668" s="67" t="str">
        <f>IF(IFERROR(SEARCH(Z$6,$D668),0)&gt;0,TRIM(VLOOKUP(Z$6,'Lifeline-Capability XWalk'!$F$6:$G$38,2,FALSE)),"")</f>
        <v/>
      </c>
      <c r="AA668" s="67" t="str">
        <f>IF(IFERROR(SEARCH(AA$6,$D668),0)&gt;0,TRIM(VLOOKUP(AA$6,'Lifeline-Capability XWalk'!$F$6:$G$38,2,FALSE)),"")</f>
        <v>Communications</v>
      </c>
      <c r="AB668" s="67" t="str">
        <f>IF(IFERROR(SEARCH(AB$6,$D668),0)&gt;0,TRIM(VLOOKUP(AB$6,'Lifeline-Capability XWalk'!$F$6:$G$38,2,FALSE)),"")</f>
        <v>Communications</v>
      </c>
      <c r="AC668" s="67" t="str">
        <f>IF(IFERROR(SEARCH(AC$6,$D668),0)&gt;0,TRIM(VLOOKUP(AC$6,'Lifeline-Capability XWalk'!$F$6:$G$38,2,FALSE)),"")</f>
        <v/>
      </c>
      <c r="AD668" s="67" t="str">
        <f>IF(IFERROR(SEARCH(AD$6,$D668),0)&gt;0,TRIM(VLOOKUP(AD$6,'Lifeline-Capability XWalk'!$F$6:$G$38,2,FALSE)),"")</f>
        <v>Safety and Security; Food, Water, Shelter; Health and Medical; Energy; Communications; Hazardous Materials; Transportation; Water Systems;</v>
      </c>
      <c r="AE668" s="67" t="str">
        <f>IF(IFERROR(SEARCH(AE$6,$D668),0)&gt;0,TRIM(VLOOKUP(AE$6,'Lifeline-Capability XWalk'!$F$6:$G$38,2,FALSE)),"")</f>
        <v/>
      </c>
      <c r="AF668" s="67" t="str">
        <f>IF(IFERROR(SEARCH(AF$6,$D668),0)&gt;0,TRIM(VLOOKUP(AF$6,'Lifeline-Capability XWalk'!$F$6:$G$38,2,FALSE)),"")</f>
        <v/>
      </c>
      <c r="AG668" s="67" t="str">
        <f>IF(IFERROR(SEARCH(AG$6,$D668),0)&gt;0,TRIM(VLOOKUP(AG$6,'Lifeline-Capability XWalk'!$F$6:$G$38,2,FALSE)),"")</f>
        <v/>
      </c>
      <c r="AH668" s="67" t="str">
        <f>IF(IFERROR(SEARCH(AH$6,$D668),0)&gt;0,TRIM(VLOOKUP(AH$6,'Lifeline-Capability XWalk'!$F$6:$G$38,2,FALSE)),"")</f>
        <v/>
      </c>
      <c r="AI668" s="67" t="str">
        <f>IF(IFERROR(SEARCH(AI$6,$D668),0)&gt;0,TRIM(VLOOKUP(AI$6,'Lifeline-Capability XWalk'!$F$6:$G$38,2,FALSE)),"")</f>
        <v/>
      </c>
      <c r="AJ668" s="67" t="str">
        <f>IF(IFERROR(SEARCH(AJ$6,$D668),0)&gt;0,TRIM(VLOOKUP(AJ$6,'Lifeline-Capability XWalk'!$F$6:$G$38,2,FALSE)),"")</f>
        <v>Safety and Security; Food, Water, Shelter; Health and Medical; Energy; Communications; Hazardous Materials; Transportation; Water Systems;</v>
      </c>
      <c r="AK668" s="67" t="str">
        <f>IF(IFERROR(SEARCH(AK$6,$D668),0)&gt;0,TRIM(VLOOKUP(AK$6,'Lifeline-Capability XWalk'!$F$6:$G$38,2,FALSE)),"")</f>
        <v/>
      </c>
      <c r="AL668" s="68" t="str">
        <f>IF(IFERROR(SEARCH(AL$6,$D668),0)&gt;0,TRIM(VLOOKUP(AL$6,'Lifeline-Capability XWalk'!$F$6:$G$38,2,FALSE)),"")</f>
        <v/>
      </c>
      <c r="AM668" s="24" t="str">
        <f t="shared" si="38"/>
        <v/>
      </c>
      <c r="AN668" s="24" t="str">
        <f t="shared" si="39"/>
        <v/>
      </c>
      <c r="AO668" s="24" t="str">
        <f t="shared" si="39"/>
        <v/>
      </c>
      <c r="AP668" s="24" t="str">
        <f t="shared" si="39"/>
        <v/>
      </c>
      <c r="AQ668" s="24" t="str">
        <f t="shared" si="39"/>
        <v>Communications</v>
      </c>
      <c r="AR668" s="24" t="str">
        <f t="shared" si="39"/>
        <v/>
      </c>
      <c r="AS668" s="24" t="str">
        <f t="shared" si="39"/>
        <v/>
      </c>
      <c r="AT668" s="24" t="str">
        <f t="shared" si="39"/>
        <v/>
      </c>
      <c r="AU668" s="24" t="str">
        <f t="shared" si="39"/>
        <v>Safety and Security; Food, Water, Shelter; Health and Medical; Energy; Communications; Hazardous Materials; Transportation; Water Systems;</v>
      </c>
    </row>
    <row r="669" spans="1:47" s="24" customFormat="1" ht="32.1" customHeight="1" x14ac:dyDescent="0.2">
      <c r="A669" s="141" t="s">
        <v>1114</v>
      </c>
      <c r="B669" s="63" t="s">
        <v>1126</v>
      </c>
      <c r="C669" s="142" t="s">
        <v>1082</v>
      </c>
      <c r="D669" s="63" t="s">
        <v>1324</v>
      </c>
      <c r="E669" s="64" t="str">
        <f t="shared" si="40"/>
        <v>Communications</v>
      </c>
      <c r="F669" s="65" t="s">
        <v>24</v>
      </c>
      <c r="G669" s="66" t="str">
        <f>IF(IFERROR(SEARCH(G$6,$D669),0)&gt;0,TRIM(VLOOKUP(G$6,'Lifeline-Capability XWalk'!$F$6:$G$38,2,FALSE)),"")</f>
        <v/>
      </c>
      <c r="H669" s="67" t="str">
        <f>IF(IFERROR(SEARCH(H$6,$D669),0)&gt;0,TRIM(VLOOKUP(H$6,'Lifeline-Capability XWalk'!$F$6:$G$38,2,FALSE)),"")</f>
        <v/>
      </c>
      <c r="I669" s="67" t="str">
        <f>IF(IFERROR(SEARCH(I$6,$D669),0)&gt;0,TRIM(VLOOKUP(I$6,'Lifeline-Capability XWalk'!$F$6:$G$38,2,FALSE)),"")</f>
        <v/>
      </c>
      <c r="J669" s="67" t="str">
        <f>IF(IFERROR(SEARCH(J$6,$D669),0)&gt;0,TRIM(VLOOKUP(J$6,'Lifeline-Capability XWalk'!$F$6:$G$38,2,FALSE)),"")</f>
        <v/>
      </c>
      <c r="K669" s="67" t="str">
        <f>IF(IFERROR(SEARCH(K$6,$D669),0)&gt;0,TRIM(VLOOKUP(K$6,'Lifeline-Capability XWalk'!$F$6:$G$38,2,FALSE)),"")</f>
        <v/>
      </c>
      <c r="L669" s="67" t="str">
        <f>IF(IFERROR(SEARCH(L$6,$D669),0)&gt;0,TRIM(VLOOKUP(L$6,'Lifeline-Capability XWalk'!$F$6:$G$38,2,FALSE)),"")</f>
        <v/>
      </c>
      <c r="M669" s="67" t="str">
        <f>IF(IFERROR(SEARCH(M$6,$D669),0)&gt;0,TRIM(VLOOKUP(M$6,'Lifeline-Capability XWalk'!$F$6:$G$38,2,FALSE)),"")</f>
        <v/>
      </c>
      <c r="N669" s="67" t="str">
        <f>IF(IFERROR(SEARCH(N$6,$D669),0)&gt;0,TRIM(VLOOKUP(N$6,'Lifeline-Capability XWalk'!$F$6:$G$38,2,FALSE)),"")</f>
        <v/>
      </c>
      <c r="O669" s="67" t="str">
        <f>IF(IFERROR(SEARCH(O$6,$D669),0)&gt;0,TRIM(VLOOKUP(O$6,'Lifeline-Capability XWalk'!$F$6:$G$38,2,FALSE)),"")</f>
        <v/>
      </c>
      <c r="P669" s="67" t="str">
        <f>IF(IFERROR(SEARCH(P$6,$D669),0)&gt;0,TRIM(VLOOKUP(P$6,'Lifeline-Capability XWalk'!$F$6:$G$38,2,FALSE)),"")</f>
        <v/>
      </c>
      <c r="Q669" s="67" t="str">
        <f>IF(IFERROR(SEARCH(Q$6,$D669),0)&gt;0,TRIM(VLOOKUP(Q$6,'Lifeline-Capability XWalk'!$F$6:$G$38,2,FALSE)),"")</f>
        <v/>
      </c>
      <c r="R669" s="67" t="str">
        <f>IF(IFERROR(SEARCH(R$6,$D669),0)&gt;0,TRIM(VLOOKUP(R$6,'Lifeline-Capability XWalk'!$F$6:$G$38,2,FALSE)),"")</f>
        <v/>
      </c>
      <c r="S669" s="67" t="str">
        <f>IF(IFERROR(SEARCH(S$6,$D669),0)&gt;0,TRIM(VLOOKUP(S$6,'Lifeline-Capability XWalk'!$F$6:$G$38,2,FALSE)),"")</f>
        <v/>
      </c>
      <c r="T669" s="67" t="str">
        <f>IF(IFERROR(SEARCH(T$6,$D669),0)&gt;0,TRIM(VLOOKUP(T$6,'Lifeline-Capability XWalk'!$F$6:$G$38,2,FALSE)),"")</f>
        <v/>
      </c>
      <c r="U669" s="67" t="str">
        <f>IF(IFERROR(SEARCH(U$6,$D669),0)&gt;0,TRIM(VLOOKUP(U$6,'Lifeline-Capability XWalk'!$F$6:$G$38,2,FALSE)),"")</f>
        <v/>
      </c>
      <c r="V669" s="67" t="str">
        <f>IF(IFERROR(SEARCH(V$6,$D669),0)&gt;0,TRIM(VLOOKUP(V$6,'Lifeline-Capability XWalk'!$F$6:$G$38,2,FALSE)),"")</f>
        <v/>
      </c>
      <c r="W669" s="67" t="str">
        <f>IF(IFERROR(SEARCH(W$6,$D669),0)&gt;0,TRIM(VLOOKUP(W$6,'Lifeline-Capability XWalk'!$F$6:$G$38,2,FALSE)),"")</f>
        <v/>
      </c>
      <c r="X669" s="67" t="str">
        <f>IF(IFERROR(SEARCH(X$6,$D669),0)&gt;0,TRIM(VLOOKUP(X$6,'Lifeline-Capability XWalk'!$F$6:$G$38,2,FALSE)),"")</f>
        <v/>
      </c>
      <c r="Y669" s="67" t="str">
        <f>IF(IFERROR(SEARCH(Y$6,$D669),0)&gt;0,TRIM(VLOOKUP(Y$6,'Lifeline-Capability XWalk'!$F$6:$G$38,2,FALSE)),"")</f>
        <v/>
      </c>
      <c r="Z669" s="67" t="str">
        <f>IF(IFERROR(SEARCH(Z$6,$D669),0)&gt;0,TRIM(VLOOKUP(Z$6,'Lifeline-Capability XWalk'!$F$6:$G$38,2,FALSE)),"")</f>
        <v/>
      </c>
      <c r="AA669" s="67" t="str">
        <f>IF(IFERROR(SEARCH(AA$6,$D669),0)&gt;0,TRIM(VLOOKUP(AA$6,'Lifeline-Capability XWalk'!$F$6:$G$38,2,FALSE)),"")</f>
        <v>Communications</v>
      </c>
      <c r="AB669" s="67" t="str">
        <f>IF(IFERROR(SEARCH(AB$6,$D669),0)&gt;0,TRIM(VLOOKUP(AB$6,'Lifeline-Capability XWalk'!$F$6:$G$38,2,FALSE)),"")</f>
        <v/>
      </c>
      <c r="AC669" s="67" t="str">
        <f>IF(IFERROR(SEARCH(AC$6,$D669),0)&gt;0,TRIM(VLOOKUP(AC$6,'Lifeline-Capability XWalk'!$F$6:$G$38,2,FALSE)),"")</f>
        <v/>
      </c>
      <c r="AD669" s="67" t="str">
        <f>IF(IFERROR(SEARCH(AD$6,$D669),0)&gt;0,TRIM(VLOOKUP(AD$6,'Lifeline-Capability XWalk'!$F$6:$G$38,2,FALSE)),"")</f>
        <v/>
      </c>
      <c r="AE669" s="67" t="str">
        <f>IF(IFERROR(SEARCH(AE$6,$D669),0)&gt;0,TRIM(VLOOKUP(AE$6,'Lifeline-Capability XWalk'!$F$6:$G$38,2,FALSE)),"")</f>
        <v/>
      </c>
      <c r="AF669" s="67" t="str">
        <f>IF(IFERROR(SEARCH(AF$6,$D669),0)&gt;0,TRIM(VLOOKUP(AF$6,'Lifeline-Capability XWalk'!$F$6:$G$38,2,FALSE)),"")</f>
        <v/>
      </c>
      <c r="AG669" s="67" t="str">
        <f>IF(IFERROR(SEARCH(AG$6,$D669),0)&gt;0,TRIM(VLOOKUP(AG$6,'Lifeline-Capability XWalk'!$F$6:$G$38,2,FALSE)),"")</f>
        <v/>
      </c>
      <c r="AH669" s="67" t="str">
        <f>IF(IFERROR(SEARCH(AH$6,$D669),0)&gt;0,TRIM(VLOOKUP(AH$6,'Lifeline-Capability XWalk'!$F$6:$G$38,2,FALSE)),"")</f>
        <v/>
      </c>
      <c r="AI669" s="67" t="str">
        <f>IF(IFERROR(SEARCH(AI$6,$D669),0)&gt;0,TRIM(VLOOKUP(AI$6,'Lifeline-Capability XWalk'!$F$6:$G$38,2,FALSE)),"")</f>
        <v/>
      </c>
      <c r="AJ669" s="67" t="str">
        <f>IF(IFERROR(SEARCH(AJ$6,$D669),0)&gt;0,TRIM(VLOOKUP(AJ$6,'Lifeline-Capability XWalk'!$F$6:$G$38,2,FALSE)),"")</f>
        <v/>
      </c>
      <c r="AK669" s="67" t="str">
        <f>IF(IFERROR(SEARCH(AK$6,$D669),0)&gt;0,TRIM(VLOOKUP(AK$6,'Lifeline-Capability XWalk'!$F$6:$G$38,2,FALSE)),"")</f>
        <v/>
      </c>
      <c r="AL669" s="68" t="str">
        <f>IF(IFERROR(SEARCH(AL$6,$D669),0)&gt;0,TRIM(VLOOKUP(AL$6,'Lifeline-Capability XWalk'!$F$6:$G$38,2,FALSE)),"")</f>
        <v/>
      </c>
      <c r="AM669" s="24" t="str">
        <f t="shared" si="38"/>
        <v/>
      </c>
      <c r="AN669" s="24" t="str">
        <f t="shared" si="39"/>
        <v/>
      </c>
      <c r="AO669" s="24" t="str">
        <f t="shared" si="39"/>
        <v/>
      </c>
      <c r="AP669" s="24" t="str">
        <f t="shared" si="39"/>
        <v/>
      </c>
      <c r="AQ669" s="24" t="str">
        <f t="shared" si="39"/>
        <v>Communications</v>
      </c>
      <c r="AR669" s="24" t="str">
        <f t="shared" si="39"/>
        <v/>
      </c>
      <c r="AS669" s="24" t="str">
        <f t="shared" si="39"/>
        <v/>
      </c>
      <c r="AT669" s="24" t="str">
        <f t="shared" si="39"/>
        <v/>
      </c>
      <c r="AU669" s="24" t="str">
        <f t="shared" si="39"/>
        <v/>
      </c>
    </row>
    <row r="670" spans="1:47" s="24" customFormat="1" ht="32.1" customHeight="1" x14ac:dyDescent="0.2">
      <c r="A670" s="141" t="s">
        <v>1114</v>
      </c>
      <c r="B670" s="63" t="s">
        <v>1126</v>
      </c>
      <c r="C670" s="142" t="s">
        <v>1082</v>
      </c>
      <c r="D670" s="63" t="s">
        <v>1104</v>
      </c>
      <c r="E670" s="64" t="str">
        <f t="shared" si="40"/>
        <v>Communications</v>
      </c>
      <c r="F670" s="65" t="s">
        <v>474</v>
      </c>
      <c r="G670" s="66" t="str">
        <f>IF(IFERROR(SEARCH(G$6,$D670),0)&gt;0,TRIM(VLOOKUP(G$6,'Lifeline-Capability XWalk'!$F$6:$G$38,2,FALSE)),"")</f>
        <v/>
      </c>
      <c r="H670" s="67" t="str">
        <f>IF(IFERROR(SEARCH(H$6,$D670),0)&gt;0,TRIM(VLOOKUP(H$6,'Lifeline-Capability XWalk'!$F$6:$G$38,2,FALSE)),"")</f>
        <v/>
      </c>
      <c r="I670" s="67" t="str">
        <f>IF(IFERROR(SEARCH(I$6,$D670),0)&gt;0,TRIM(VLOOKUP(I$6,'Lifeline-Capability XWalk'!$F$6:$G$38,2,FALSE)),"")</f>
        <v/>
      </c>
      <c r="J670" s="67" t="str">
        <f>IF(IFERROR(SEARCH(J$6,$D670),0)&gt;0,TRIM(VLOOKUP(J$6,'Lifeline-Capability XWalk'!$F$6:$G$38,2,FALSE)),"")</f>
        <v/>
      </c>
      <c r="K670" s="67" t="str">
        <f>IF(IFERROR(SEARCH(K$6,$D670),0)&gt;0,TRIM(VLOOKUP(K$6,'Lifeline-Capability XWalk'!$F$6:$G$38,2,FALSE)),"")</f>
        <v/>
      </c>
      <c r="L670" s="67" t="str">
        <f>IF(IFERROR(SEARCH(L$6,$D670),0)&gt;0,TRIM(VLOOKUP(L$6,'Lifeline-Capability XWalk'!$F$6:$G$38,2,FALSE)),"")</f>
        <v/>
      </c>
      <c r="M670" s="67" t="str">
        <f>IF(IFERROR(SEARCH(M$6,$D670),0)&gt;0,TRIM(VLOOKUP(M$6,'Lifeline-Capability XWalk'!$F$6:$G$38,2,FALSE)),"")</f>
        <v/>
      </c>
      <c r="N670" s="67" t="str">
        <f>IF(IFERROR(SEARCH(N$6,$D670),0)&gt;0,TRIM(VLOOKUP(N$6,'Lifeline-Capability XWalk'!$F$6:$G$38,2,FALSE)),"")</f>
        <v/>
      </c>
      <c r="O670" s="67" t="str">
        <f>IF(IFERROR(SEARCH(O$6,$D670),0)&gt;0,TRIM(VLOOKUP(O$6,'Lifeline-Capability XWalk'!$F$6:$G$38,2,FALSE)),"")</f>
        <v/>
      </c>
      <c r="P670" s="67" t="str">
        <f>IF(IFERROR(SEARCH(P$6,$D670),0)&gt;0,TRIM(VLOOKUP(P$6,'Lifeline-Capability XWalk'!$F$6:$G$38,2,FALSE)),"")</f>
        <v/>
      </c>
      <c r="Q670" s="67" t="str">
        <f>IF(IFERROR(SEARCH(Q$6,$D670),0)&gt;0,TRIM(VLOOKUP(Q$6,'Lifeline-Capability XWalk'!$F$6:$G$38,2,FALSE)),"")</f>
        <v/>
      </c>
      <c r="R670" s="67" t="str">
        <f>IF(IFERROR(SEARCH(R$6,$D670),0)&gt;0,TRIM(VLOOKUP(R$6,'Lifeline-Capability XWalk'!$F$6:$G$38,2,FALSE)),"")</f>
        <v/>
      </c>
      <c r="S670" s="67" t="str">
        <f>IF(IFERROR(SEARCH(S$6,$D670),0)&gt;0,TRIM(VLOOKUP(S$6,'Lifeline-Capability XWalk'!$F$6:$G$38,2,FALSE)),"")</f>
        <v/>
      </c>
      <c r="T670" s="67" t="str">
        <f>IF(IFERROR(SEARCH(T$6,$D670),0)&gt;0,TRIM(VLOOKUP(T$6,'Lifeline-Capability XWalk'!$F$6:$G$38,2,FALSE)),"")</f>
        <v/>
      </c>
      <c r="U670" s="67" t="str">
        <f>IF(IFERROR(SEARCH(U$6,$D670),0)&gt;0,TRIM(VLOOKUP(U$6,'Lifeline-Capability XWalk'!$F$6:$G$38,2,FALSE)),"")</f>
        <v/>
      </c>
      <c r="V670" s="67" t="str">
        <f>IF(IFERROR(SEARCH(V$6,$D670),0)&gt;0,TRIM(VLOOKUP(V$6,'Lifeline-Capability XWalk'!$F$6:$G$38,2,FALSE)),"")</f>
        <v/>
      </c>
      <c r="W670" s="67" t="str">
        <f>IF(IFERROR(SEARCH(W$6,$D670),0)&gt;0,TRIM(VLOOKUP(W$6,'Lifeline-Capability XWalk'!$F$6:$G$38,2,FALSE)),"")</f>
        <v/>
      </c>
      <c r="X670" s="67" t="str">
        <f>IF(IFERROR(SEARCH(X$6,$D670),0)&gt;0,TRIM(VLOOKUP(X$6,'Lifeline-Capability XWalk'!$F$6:$G$38,2,FALSE)),"")</f>
        <v/>
      </c>
      <c r="Y670" s="67" t="str">
        <f>IF(IFERROR(SEARCH(Y$6,$D670),0)&gt;0,TRIM(VLOOKUP(Y$6,'Lifeline-Capability XWalk'!$F$6:$G$38,2,FALSE)),"")</f>
        <v/>
      </c>
      <c r="Z670" s="67" t="str">
        <f>IF(IFERROR(SEARCH(Z$6,$D670),0)&gt;0,TRIM(VLOOKUP(Z$6,'Lifeline-Capability XWalk'!$F$6:$G$38,2,FALSE)),"")</f>
        <v/>
      </c>
      <c r="AA670" s="67" t="str">
        <f>IF(IFERROR(SEARCH(AA$6,$D670),0)&gt;0,TRIM(VLOOKUP(AA$6,'Lifeline-Capability XWalk'!$F$6:$G$38,2,FALSE)),"")</f>
        <v/>
      </c>
      <c r="AB670" s="67" t="str">
        <f>IF(IFERROR(SEARCH(AB$6,$D670),0)&gt;0,TRIM(VLOOKUP(AB$6,'Lifeline-Capability XWalk'!$F$6:$G$38,2,FALSE)),"")</f>
        <v/>
      </c>
      <c r="AC670" s="67" t="str">
        <f>IF(IFERROR(SEARCH(AC$6,$D670),0)&gt;0,TRIM(VLOOKUP(AC$6,'Lifeline-Capability XWalk'!$F$6:$G$38,2,FALSE)),"")</f>
        <v/>
      </c>
      <c r="AD670" s="67" t="str">
        <f>IF(IFERROR(SEARCH(AD$6,$D670),0)&gt;0,TRIM(VLOOKUP(AD$6,'Lifeline-Capability XWalk'!$F$6:$G$38,2,FALSE)),"")</f>
        <v/>
      </c>
      <c r="AE670" s="67" t="str">
        <f>IF(IFERROR(SEARCH(AE$6,$D670),0)&gt;0,TRIM(VLOOKUP(AE$6,'Lifeline-Capability XWalk'!$F$6:$G$38,2,FALSE)),"")</f>
        <v/>
      </c>
      <c r="AF670" s="67" t="str">
        <f>IF(IFERROR(SEARCH(AF$6,$D670),0)&gt;0,TRIM(VLOOKUP(AF$6,'Lifeline-Capability XWalk'!$F$6:$G$38,2,FALSE)),"")</f>
        <v>Communications</v>
      </c>
      <c r="AG670" s="67" t="str">
        <f>IF(IFERROR(SEARCH(AG$6,$D670),0)&gt;0,TRIM(VLOOKUP(AG$6,'Lifeline-Capability XWalk'!$F$6:$G$38,2,FALSE)),"")</f>
        <v/>
      </c>
      <c r="AH670" s="67" t="str">
        <f>IF(IFERROR(SEARCH(AH$6,$D670),0)&gt;0,TRIM(VLOOKUP(AH$6,'Lifeline-Capability XWalk'!$F$6:$G$38,2,FALSE)),"")</f>
        <v/>
      </c>
      <c r="AI670" s="67" t="str">
        <f>IF(IFERROR(SEARCH(AI$6,$D670),0)&gt;0,TRIM(VLOOKUP(AI$6,'Lifeline-Capability XWalk'!$F$6:$G$38,2,FALSE)),"")</f>
        <v/>
      </c>
      <c r="AJ670" s="67" t="str">
        <f>IF(IFERROR(SEARCH(AJ$6,$D670),0)&gt;0,TRIM(VLOOKUP(AJ$6,'Lifeline-Capability XWalk'!$F$6:$G$38,2,FALSE)),"")</f>
        <v/>
      </c>
      <c r="AK670" s="67" t="str">
        <f>IF(IFERROR(SEARCH(AK$6,$D670),0)&gt;0,TRIM(VLOOKUP(AK$6,'Lifeline-Capability XWalk'!$F$6:$G$38,2,FALSE)),"")</f>
        <v/>
      </c>
      <c r="AL670" s="68" t="str">
        <f>IF(IFERROR(SEARCH(AL$6,$D670),0)&gt;0,TRIM(VLOOKUP(AL$6,'Lifeline-Capability XWalk'!$F$6:$G$38,2,FALSE)),"")</f>
        <v/>
      </c>
      <c r="AM670" s="24" t="str">
        <f t="shared" si="38"/>
        <v/>
      </c>
      <c r="AN670" s="24" t="str">
        <f t="shared" si="39"/>
        <v/>
      </c>
      <c r="AO670" s="24" t="str">
        <f t="shared" si="39"/>
        <v/>
      </c>
      <c r="AP670" s="24" t="str">
        <f t="shared" si="39"/>
        <v/>
      </c>
      <c r="AQ670" s="24" t="str">
        <f t="shared" si="39"/>
        <v>Communications</v>
      </c>
      <c r="AR670" s="24" t="str">
        <f t="shared" si="39"/>
        <v/>
      </c>
      <c r="AS670" s="24" t="str">
        <f t="shared" si="39"/>
        <v/>
      </c>
      <c r="AT670" s="24" t="str">
        <f t="shared" si="39"/>
        <v/>
      </c>
      <c r="AU670" s="24" t="str">
        <f t="shared" si="39"/>
        <v/>
      </c>
    </row>
    <row r="671" spans="1:47" s="24" customFormat="1" ht="32.1" customHeight="1" x14ac:dyDescent="0.2">
      <c r="A671" s="141" t="s">
        <v>1114</v>
      </c>
      <c r="B671" s="63" t="s">
        <v>1126</v>
      </c>
      <c r="C671" s="142" t="s">
        <v>1082</v>
      </c>
      <c r="D671" s="63" t="s">
        <v>1277</v>
      </c>
      <c r="E671" s="64" t="str">
        <f t="shared" si="40"/>
        <v>Safety and Security; Food, Water, Shelter; Health and Medical; Energy; Communications; Hazardous Materials; Transportation; Water Systems;</v>
      </c>
      <c r="F671" s="65" t="s">
        <v>25</v>
      </c>
      <c r="G671" s="66" t="str">
        <f>IF(IFERROR(SEARCH(G$6,$D671),0)&gt;0,TRIM(VLOOKUP(G$6,'Lifeline-Capability XWalk'!$F$6:$G$38,2,FALSE)),"")</f>
        <v/>
      </c>
      <c r="H671" s="67" t="str">
        <f>IF(IFERROR(SEARCH(H$6,$D671),0)&gt;0,TRIM(VLOOKUP(H$6,'Lifeline-Capability XWalk'!$F$6:$G$38,2,FALSE)),"")</f>
        <v/>
      </c>
      <c r="I671" s="67" t="str">
        <f>IF(IFERROR(SEARCH(I$6,$D671),0)&gt;0,TRIM(VLOOKUP(I$6,'Lifeline-Capability XWalk'!$F$6:$G$38,2,FALSE)),"")</f>
        <v/>
      </c>
      <c r="J671" s="67" t="str">
        <f>IF(IFERROR(SEARCH(J$6,$D671),0)&gt;0,TRIM(VLOOKUP(J$6,'Lifeline-Capability XWalk'!$F$6:$G$38,2,FALSE)),"")</f>
        <v/>
      </c>
      <c r="K671" s="67" t="str">
        <f>IF(IFERROR(SEARCH(K$6,$D671),0)&gt;0,TRIM(VLOOKUP(K$6,'Lifeline-Capability XWalk'!$F$6:$G$38,2,FALSE)),"")</f>
        <v/>
      </c>
      <c r="L671" s="67" t="str">
        <f>IF(IFERROR(SEARCH(L$6,$D671),0)&gt;0,TRIM(VLOOKUP(L$6,'Lifeline-Capability XWalk'!$F$6:$G$38,2,FALSE)),"")</f>
        <v/>
      </c>
      <c r="M671" s="67" t="str">
        <f>IF(IFERROR(SEARCH(M$6,$D671),0)&gt;0,TRIM(VLOOKUP(M$6,'Lifeline-Capability XWalk'!$F$6:$G$38,2,FALSE)),"")</f>
        <v/>
      </c>
      <c r="N671" s="67" t="str">
        <f>IF(IFERROR(SEARCH(N$6,$D671),0)&gt;0,TRIM(VLOOKUP(N$6,'Lifeline-Capability XWalk'!$F$6:$G$38,2,FALSE)),"")</f>
        <v/>
      </c>
      <c r="O671" s="67" t="str">
        <f>IF(IFERROR(SEARCH(O$6,$D671),0)&gt;0,TRIM(VLOOKUP(O$6,'Lifeline-Capability XWalk'!$F$6:$G$38,2,FALSE)),"")</f>
        <v/>
      </c>
      <c r="P671" s="67" t="str">
        <f>IF(IFERROR(SEARCH(P$6,$D671),0)&gt;0,TRIM(VLOOKUP(P$6,'Lifeline-Capability XWalk'!$F$6:$G$38,2,FALSE)),"")</f>
        <v>Health and Medical</v>
      </c>
      <c r="Q671" s="67" t="str">
        <f>IF(IFERROR(SEARCH(Q$6,$D671),0)&gt;0,TRIM(VLOOKUP(Q$6,'Lifeline-Capability XWalk'!$F$6:$G$38,2,FALSE)),"")</f>
        <v/>
      </c>
      <c r="R671" s="67" t="str">
        <f>IF(IFERROR(SEARCH(R$6,$D671),0)&gt;0,TRIM(VLOOKUP(R$6,'Lifeline-Capability XWalk'!$F$6:$G$38,2,FALSE)),"")</f>
        <v/>
      </c>
      <c r="S671" s="67" t="str">
        <f>IF(IFERROR(SEARCH(S$6,$D671),0)&gt;0,TRIM(VLOOKUP(S$6,'Lifeline-Capability XWalk'!$F$6:$G$38,2,FALSE)),"")</f>
        <v/>
      </c>
      <c r="T671" s="67" t="str">
        <f>IF(IFERROR(SEARCH(T$6,$D671),0)&gt;0,TRIM(VLOOKUP(T$6,'Lifeline-Capability XWalk'!$F$6:$G$38,2,FALSE)),"")</f>
        <v/>
      </c>
      <c r="U671" s="67" t="str">
        <f>IF(IFERROR(SEARCH(U$6,$D671),0)&gt;0,TRIM(VLOOKUP(U$6,'Lifeline-Capability XWalk'!$F$6:$G$38,2,FALSE)),"")</f>
        <v/>
      </c>
      <c r="V671" s="67" t="str">
        <f>IF(IFERROR(SEARCH(V$6,$D671),0)&gt;0,TRIM(VLOOKUP(V$6,'Lifeline-Capability XWalk'!$F$6:$G$38,2,FALSE)),"")</f>
        <v/>
      </c>
      <c r="W671" s="67" t="str">
        <f>IF(IFERROR(SEARCH(W$6,$D671),0)&gt;0,TRIM(VLOOKUP(W$6,'Lifeline-Capability XWalk'!$F$6:$G$38,2,FALSE)),"")</f>
        <v/>
      </c>
      <c r="X671" s="67" t="str">
        <f>IF(IFERROR(SEARCH(X$6,$D671),0)&gt;0,TRIM(VLOOKUP(X$6,'Lifeline-Capability XWalk'!$F$6:$G$38,2,FALSE)),"")</f>
        <v/>
      </c>
      <c r="Y671" s="67" t="str">
        <f>IF(IFERROR(SEARCH(Y$6,$D671),0)&gt;0,TRIM(VLOOKUP(Y$6,'Lifeline-Capability XWalk'!$F$6:$G$38,2,FALSE)),"")</f>
        <v/>
      </c>
      <c r="Z671" s="67" t="str">
        <f>IF(IFERROR(SEARCH(Z$6,$D671),0)&gt;0,TRIM(VLOOKUP(Z$6,'Lifeline-Capability XWalk'!$F$6:$G$38,2,FALSE)),"")</f>
        <v/>
      </c>
      <c r="AA671" s="67" t="str">
        <f>IF(IFERROR(SEARCH(AA$6,$D671),0)&gt;0,TRIM(VLOOKUP(AA$6,'Lifeline-Capability XWalk'!$F$6:$G$38,2,FALSE)),"")</f>
        <v/>
      </c>
      <c r="AB671" s="67" t="str">
        <f>IF(IFERROR(SEARCH(AB$6,$D671),0)&gt;0,TRIM(VLOOKUP(AB$6,'Lifeline-Capability XWalk'!$F$6:$G$38,2,FALSE)),"")</f>
        <v/>
      </c>
      <c r="AC671" s="67" t="str">
        <f>IF(IFERROR(SEARCH(AC$6,$D671),0)&gt;0,TRIM(VLOOKUP(AC$6,'Lifeline-Capability XWalk'!$F$6:$G$38,2,FALSE)),"")</f>
        <v/>
      </c>
      <c r="AD671" s="67" t="str">
        <f>IF(IFERROR(SEARCH(AD$6,$D671),0)&gt;0,TRIM(VLOOKUP(AD$6,'Lifeline-Capability XWalk'!$F$6:$G$38,2,FALSE)),"")</f>
        <v>Safety and Security; Food, Water, Shelter; Health and Medical; Energy; Communications; Hazardous Materials; Transportation; Water Systems;</v>
      </c>
      <c r="AE671" s="67" t="str">
        <f>IF(IFERROR(SEARCH(AE$6,$D671),0)&gt;0,TRIM(VLOOKUP(AE$6,'Lifeline-Capability XWalk'!$F$6:$G$38,2,FALSE)),"")</f>
        <v/>
      </c>
      <c r="AF671" s="67" t="str">
        <f>IF(IFERROR(SEARCH(AF$6,$D671),0)&gt;0,TRIM(VLOOKUP(AF$6,'Lifeline-Capability XWalk'!$F$6:$G$38,2,FALSE)),"")</f>
        <v/>
      </c>
      <c r="AG671" s="67" t="str">
        <f>IF(IFERROR(SEARCH(AG$6,$D671),0)&gt;0,TRIM(VLOOKUP(AG$6,'Lifeline-Capability XWalk'!$F$6:$G$38,2,FALSE)),"")</f>
        <v/>
      </c>
      <c r="AH671" s="67" t="str">
        <f>IF(IFERROR(SEARCH(AH$6,$D671),0)&gt;0,TRIM(VLOOKUP(AH$6,'Lifeline-Capability XWalk'!$F$6:$G$38,2,FALSE)),"")</f>
        <v/>
      </c>
      <c r="AI671" s="67" t="str">
        <f>IF(IFERROR(SEARCH(AI$6,$D671),0)&gt;0,TRIM(VLOOKUP(AI$6,'Lifeline-Capability XWalk'!$F$6:$G$38,2,FALSE)),"")</f>
        <v/>
      </c>
      <c r="AJ671" s="67" t="str">
        <f>IF(IFERROR(SEARCH(AJ$6,$D671),0)&gt;0,TRIM(VLOOKUP(AJ$6,'Lifeline-Capability XWalk'!$F$6:$G$38,2,FALSE)),"")</f>
        <v/>
      </c>
      <c r="AK671" s="67" t="str">
        <f>IF(IFERROR(SEARCH(AK$6,$D671),0)&gt;0,TRIM(VLOOKUP(AK$6,'Lifeline-Capability XWalk'!$F$6:$G$38,2,FALSE)),"")</f>
        <v/>
      </c>
      <c r="AL671" s="68" t="str">
        <f>IF(IFERROR(SEARCH(AL$6,$D671),0)&gt;0,TRIM(VLOOKUP(AL$6,'Lifeline-Capability XWalk'!$F$6:$G$38,2,FALSE)),"")</f>
        <v/>
      </c>
      <c r="AM671" s="24" t="str">
        <f t="shared" si="38"/>
        <v/>
      </c>
      <c r="AN671" s="24" t="str">
        <f t="shared" si="39"/>
        <v/>
      </c>
      <c r="AO671" s="24" t="str">
        <f t="shared" si="39"/>
        <v>Health and Medical</v>
      </c>
      <c r="AP671" s="24" t="str">
        <f t="shared" si="39"/>
        <v/>
      </c>
      <c r="AQ671" s="24" t="str">
        <f t="shared" si="39"/>
        <v/>
      </c>
      <c r="AR671" s="24" t="str">
        <f t="shared" si="39"/>
        <v/>
      </c>
      <c r="AS671" s="24" t="str">
        <f t="shared" si="39"/>
        <v/>
      </c>
      <c r="AT671" s="24" t="str">
        <f t="shared" si="39"/>
        <v/>
      </c>
      <c r="AU671" s="24" t="str">
        <f t="shared" si="39"/>
        <v>Safety and Security; Food, Water, Shelter; Health and Medical; Energy; Communications; Hazardous Materials; Transportation; Water Systems;</v>
      </c>
    </row>
    <row r="672" spans="1:47" s="24" customFormat="1" ht="32.1" customHeight="1" x14ac:dyDescent="0.2">
      <c r="A672" s="141" t="s">
        <v>1114</v>
      </c>
      <c r="B672" s="63" t="s">
        <v>1126</v>
      </c>
      <c r="C672" s="142" t="s">
        <v>1082</v>
      </c>
      <c r="D672" s="63" t="s">
        <v>1261</v>
      </c>
      <c r="E672" s="64" t="str">
        <f t="shared" si="40"/>
        <v>Safety and Security; Food, Water, Shelter; Health and Medical; Energy; Communications; Hazardous Materials; Transportation; Water Systems;</v>
      </c>
      <c r="F672" s="65" t="s">
        <v>475</v>
      </c>
      <c r="G672" s="66" t="str">
        <f>IF(IFERROR(SEARCH(G$6,$D672),0)&gt;0,TRIM(VLOOKUP(G$6,'Lifeline-Capability XWalk'!$F$6:$G$38,2,FALSE)),"")</f>
        <v/>
      </c>
      <c r="H672" s="67" t="str">
        <f>IF(IFERROR(SEARCH(H$6,$D672),0)&gt;0,TRIM(VLOOKUP(H$6,'Lifeline-Capability XWalk'!$F$6:$G$38,2,FALSE)),"")</f>
        <v/>
      </c>
      <c r="I672" s="67" t="str">
        <f>IF(IFERROR(SEARCH(I$6,$D672),0)&gt;0,TRIM(VLOOKUP(I$6,'Lifeline-Capability XWalk'!$F$6:$G$38,2,FALSE)),"")</f>
        <v/>
      </c>
      <c r="J672" s="67" t="str">
        <f>IF(IFERROR(SEARCH(J$6,$D672),0)&gt;0,TRIM(VLOOKUP(J$6,'Lifeline-Capability XWalk'!$F$6:$G$38,2,FALSE)),"")</f>
        <v/>
      </c>
      <c r="K672" s="67" t="str">
        <f>IF(IFERROR(SEARCH(K$6,$D672),0)&gt;0,TRIM(VLOOKUP(K$6,'Lifeline-Capability XWalk'!$F$6:$G$38,2,FALSE)),"")</f>
        <v/>
      </c>
      <c r="L672" s="67" t="str">
        <f>IF(IFERROR(SEARCH(L$6,$D672),0)&gt;0,TRIM(VLOOKUP(L$6,'Lifeline-Capability XWalk'!$F$6:$G$38,2,FALSE)),"")</f>
        <v/>
      </c>
      <c r="M672" s="67" t="str">
        <f>IF(IFERROR(SEARCH(M$6,$D672),0)&gt;0,TRIM(VLOOKUP(M$6,'Lifeline-Capability XWalk'!$F$6:$G$38,2,FALSE)),"")</f>
        <v/>
      </c>
      <c r="N672" s="67" t="str">
        <f>IF(IFERROR(SEARCH(N$6,$D672),0)&gt;0,TRIM(VLOOKUP(N$6,'Lifeline-Capability XWalk'!$F$6:$G$38,2,FALSE)),"")</f>
        <v/>
      </c>
      <c r="O672" s="67" t="str">
        <f>IF(IFERROR(SEARCH(O$6,$D672),0)&gt;0,TRIM(VLOOKUP(O$6,'Lifeline-Capability XWalk'!$F$6:$G$38,2,FALSE)),"")</f>
        <v/>
      </c>
      <c r="P672" s="67" t="str">
        <f>IF(IFERROR(SEARCH(P$6,$D672),0)&gt;0,TRIM(VLOOKUP(P$6,'Lifeline-Capability XWalk'!$F$6:$G$38,2,FALSE)),"")</f>
        <v/>
      </c>
      <c r="Q672" s="67" t="str">
        <f>IF(IFERROR(SEARCH(Q$6,$D672),0)&gt;0,TRIM(VLOOKUP(Q$6,'Lifeline-Capability XWalk'!$F$6:$G$38,2,FALSE)),"")</f>
        <v/>
      </c>
      <c r="R672" s="67" t="str">
        <f>IF(IFERROR(SEARCH(R$6,$D672),0)&gt;0,TRIM(VLOOKUP(R$6,'Lifeline-Capability XWalk'!$F$6:$G$38,2,FALSE)),"")</f>
        <v/>
      </c>
      <c r="S672" s="67" t="str">
        <f>IF(IFERROR(SEARCH(S$6,$D672),0)&gt;0,TRIM(VLOOKUP(S$6,'Lifeline-Capability XWalk'!$F$6:$G$38,2,FALSE)),"")</f>
        <v/>
      </c>
      <c r="T672" s="67" t="str">
        <f>IF(IFERROR(SEARCH(T$6,$D672),0)&gt;0,TRIM(VLOOKUP(T$6,'Lifeline-Capability XWalk'!$F$6:$G$38,2,FALSE)),"")</f>
        <v/>
      </c>
      <c r="U672" s="67" t="str">
        <f>IF(IFERROR(SEARCH(U$6,$D672),0)&gt;0,TRIM(VLOOKUP(U$6,'Lifeline-Capability XWalk'!$F$6:$G$38,2,FALSE)),"")</f>
        <v/>
      </c>
      <c r="V672" s="67" t="str">
        <f>IF(IFERROR(SEARCH(V$6,$D672),0)&gt;0,TRIM(VLOOKUP(V$6,'Lifeline-Capability XWalk'!$F$6:$G$38,2,FALSE)),"")</f>
        <v/>
      </c>
      <c r="W672" s="67" t="str">
        <f>IF(IFERROR(SEARCH(W$6,$D672),0)&gt;0,TRIM(VLOOKUP(W$6,'Lifeline-Capability XWalk'!$F$6:$G$38,2,FALSE)),"")</f>
        <v/>
      </c>
      <c r="X672" s="67" t="str">
        <f>IF(IFERROR(SEARCH(X$6,$D672),0)&gt;0,TRIM(VLOOKUP(X$6,'Lifeline-Capability XWalk'!$F$6:$G$38,2,FALSE)),"")</f>
        <v/>
      </c>
      <c r="Y672" s="67" t="str">
        <f>IF(IFERROR(SEARCH(Y$6,$D672),0)&gt;0,TRIM(VLOOKUP(Y$6,'Lifeline-Capability XWalk'!$F$6:$G$38,2,FALSE)),"")</f>
        <v/>
      </c>
      <c r="Z672" s="67" t="str">
        <f>IF(IFERROR(SEARCH(Z$6,$D672),0)&gt;0,TRIM(VLOOKUP(Z$6,'Lifeline-Capability XWalk'!$F$6:$G$38,2,FALSE)),"")</f>
        <v/>
      </c>
      <c r="AA672" s="67" t="str">
        <f>IF(IFERROR(SEARCH(AA$6,$D672),0)&gt;0,TRIM(VLOOKUP(AA$6,'Lifeline-Capability XWalk'!$F$6:$G$38,2,FALSE)),"")</f>
        <v/>
      </c>
      <c r="AB672" s="67" t="str">
        <f>IF(IFERROR(SEARCH(AB$6,$D672),0)&gt;0,TRIM(VLOOKUP(AB$6,'Lifeline-Capability XWalk'!$F$6:$G$38,2,FALSE)),"")</f>
        <v/>
      </c>
      <c r="AC672" s="67" t="str">
        <f>IF(IFERROR(SEARCH(AC$6,$D672),0)&gt;0,TRIM(VLOOKUP(AC$6,'Lifeline-Capability XWalk'!$F$6:$G$38,2,FALSE)),"")</f>
        <v/>
      </c>
      <c r="AD672" s="67" t="str">
        <f>IF(IFERROR(SEARCH(AD$6,$D672),0)&gt;0,TRIM(VLOOKUP(AD$6,'Lifeline-Capability XWalk'!$F$6:$G$38,2,FALSE)),"")</f>
        <v>Safety and Security; Food, Water, Shelter; Health and Medical; Energy; Communications; Hazardous Materials; Transportation; Water Systems;</v>
      </c>
      <c r="AE672" s="67" t="str">
        <f>IF(IFERROR(SEARCH(AE$6,$D672),0)&gt;0,TRIM(VLOOKUP(AE$6,'Lifeline-Capability XWalk'!$F$6:$G$38,2,FALSE)),"")</f>
        <v/>
      </c>
      <c r="AF672" s="67" t="str">
        <f>IF(IFERROR(SEARCH(AF$6,$D672),0)&gt;0,TRIM(VLOOKUP(AF$6,'Lifeline-Capability XWalk'!$F$6:$G$38,2,FALSE)),"")</f>
        <v>Communications</v>
      </c>
      <c r="AG672" s="67" t="str">
        <f>IF(IFERROR(SEARCH(AG$6,$D672),0)&gt;0,TRIM(VLOOKUP(AG$6,'Lifeline-Capability XWalk'!$F$6:$G$38,2,FALSE)),"")</f>
        <v/>
      </c>
      <c r="AH672" s="67" t="str">
        <f>IF(IFERROR(SEARCH(AH$6,$D672),0)&gt;0,TRIM(VLOOKUP(AH$6,'Lifeline-Capability XWalk'!$F$6:$G$38,2,FALSE)),"")</f>
        <v/>
      </c>
      <c r="AI672" s="67" t="str">
        <f>IF(IFERROR(SEARCH(AI$6,$D672),0)&gt;0,TRIM(VLOOKUP(AI$6,'Lifeline-Capability XWalk'!$F$6:$G$38,2,FALSE)),"")</f>
        <v/>
      </c>
      <c r="AJ672" s="67" t="str">
        <f>IF(IFERROR(SEARCH(AJ$6,$D672),0)&gt;0,TRIM(VLOOKUP(AJ$6,'Lifeline-Capability XWalk'!$F$6:$G$38,2,FALSE)),"")</f>
        <v/>
      </c>
      <c r="AK672" s="67" t="str">
        <f>IF(IFERROR(SEARCH(AK$6,$D672),0)&gt;0,TRIM(VLOOKUP(AK$6,'Lifeline-Capability XWalk'!$F$6:$G$38,2,FALSE)),"")</f>
        <v/>
      </c>
      <c r="AL672" s="68" t="str">
        <f>IF(IFERROR(SEARCH(AL$6,$D672),0)&gt;0,TRIM(VLOOKUP(AL$6,'Lifeline-Capability XWalk'!$F$6:$G$38,2,FALSE)),"")</f>
        <v/>
      </c>
      <c r="AM672" s="24" t="str">
        <f t="shared" si="38"/>
        <v/>
      </c>
      <c r="AN672" s="24" t="str">
        <f t="shared" si="39"/>
        <v/>
      </c>
      <c r="AO672" s="24" t="str">
        <f t="shared" si="39"/>
        <v/>
      </c>
      <c r="AP672" s="24" t="str">
        <f t="shared" si="39"/>
        <v/>
      </c>
      <c r="AQ672" s="24" t="str">
        <f t="shared" si="39"/>
        <v>Communications</v>
      </c>
      <c r="AR672" s="24" t="str">
        <f t="shared" si="39"/>
        <v/>
      </c>
      <c r="AS672" s="24" t="str">
        <f t="shared" si="39"/>
        <v/>
      </c>
      <c r="AT672" s="24" t="str">
        <f t="shared" si="39"/>
        <v/>
      </c>
      <c r="AU672" s="24" t="str">
        <f t="shared" si="39"/>
        <v>Safety and Security; Food, Water, Shelter; Health and Medical; Energy; Communications; Hazardous Materials; Transportation; Water Systems;</v>
      </c>
    </row>
    <row r="673" spans="1:47" s="24" customFormat="1" ht="32.1" customHeight="1" x14ac:dyDescent="0.2">
      <c r="A673" s="141" t="s">
        <v>1114</v>
      </c>
      <c r="B673" s="63" t="s">
        <v>1126</v>
      </c>
      <c r="C673" s="142" t="s">
        <v>1082</v>
      </c>
      <c r="D673" s="63" t="s">
        <v>1601</v>
      </c>
      <c r="E673" s="64" t="str">
        <f t="shared" si="40"/>
        <v>Safety and Security; Food, Water, Shelter; Health and Medical; Energy; Communications; Hazardous Materials; Transportation; Water Systems;</v>
      </c>
      <c r="F673" s="65" t="s">
        <v>476</v>
      </c>
      <c r="G673" s="66" t="str">
        <f>IF(IFERROR(SEARCH(G$6,$D673),0)&gt;0,TRIM(VLOOKUP(G$6,'Lifeline-Capability XWalk'!$F$6:$G$38,2,FALSE)),"")</f>
        <v/>
      </c>
      <c r="H673" s="67" t="str">
        <f>IF(IFERROR(SEARCH(H$6,$D673),0)&gt;0,TRIM(VLOOKUP(H$6,'Lifeline-Capability XWalk'!$F$6:$G$38,2,FALSE)),"")</f>
        <v/>
      </c>
      <c r="I673" s="67" t="str">
        <f>IF(IFERROR(SEARCH(I$6,$D673),0)&gt;0,TRIM(VLOOKUP(I$6,'Lifeline-Capability XWalk'!$F$6:$G$38,2,FALSE)),"")</f>
        <v/>
      </c>
      <c r="J673" s="67" t="str">
        <f>IF(IFERROR(SEARCH(J$6,$D673),0)&gt;0,TRIM(VLOOKUP(J$6,'Lifeline-Capability XWalk'!$F$6:$G$38,2,FALSE)),"")</f>
        <v/>
      </c>
      <c r="K673" s="67" t="str">
        <f>IF(IFERROR(SEARCH(K$6,$D673),0)&gt;0,TRIM(VLOOKUP(K$6,'Lifeline-Capability XWalk'!$F$6:$G$38,2,FALSE)),"")</f>
        <v/>
      </c>
      <c r="L673" s="67" t="str">
        <f>IF(IFERROR(SEARCH(L$6,$D673),0)&gt;0,TRIM(VLOOKUP(L$6,'Lifeline-Capability XWalk'!$F$6:$G$38,2,FALSE)),"")</f>
        <v/>
      </c>
      <c r="M673" s="67" t="str">
        <f>IF(IFERROR(SEARCH(M$6,$D673),0)&gt;0,TRIM(VLOOKUP(M$6,'Lifeline-Capability XWalk'!$F$6:$G$38,2,FALSE)),"")</f>
        <v/>
      </c>
      <c r="N673" s="67" t="str">
        <f>IF(IFERROR(SEARCH(N$6,$D673),0)&gt;0,TRIM(VLOOKUP(N$6,'Lifeline-Capability XWalk'!$F$6:$G$38,2,FALSE)),"")</f>
        <v/>
      </c>
      <c r="O673" s="67" t="str">
        <f>IF(IFERROR(SEARCH(O$6,$D673),0)&gt;0,TRIM(VLOOKUP(O$6,'Lifeline-Capability XWalk'!$F$6:$G$38,2,FALSE)),"")</f>
        <v/>
      </c>
      <c r="P673" s="67" t="str">
        <f>IF(IFERROR(SEARCH(P$6,$D673),0)&gt;0,TRIM(VLOOKUP(P$6,'Lifeline-Capability XWalk'!$F$6:$G$38,2,FALSE)),"")</f>
        <v/>
      </c>
      <c r="Q673" s="67" t="str">
        <f>IF(IFERROR(SEARCH(Q$6,$D673),0)&gt;0,TRIM(VLOOKUP(Q$6,'Lifeline-Capability XWalk'!$F$6:$G$38,2,FALSE)),"")</f>
        <v/>
      </c>
      <c r="R673" s="67" t="str">
        <f>IF(IFERROR(SEARCH(R$6,$D673),0)&gt;0,TRIM(VLOOKUP(R$6,'Lifeline-Capability XWalk'!$F$6:$G$38,2,FALSE)),"")</f>
        <v/>
      </c>
      <c r="S673" s="67" t="str">
        <f>IF(IFERROR(SEARCH(S$6,$D673),0)&gt;0,TRIM(VLOOKUP(S$6,'Lifeline-Capability XWalk'!$F$6:$G$38,2,FALSE)),"")</f>
        <v/>
      </c>
      <c r="T673" s="67" t="str">
        <f>IF(IFERROR(SEARCH(T$6,$D673),0)&gt;0,TRIM(VLOOKUP(T$6,'Lifeline-Capability XWalk'!$F$6:$G$38,2,FALSE)),"")</f>
        <v/>
      </c>
      <c r="U673" s="67" t="str">
        <f>IF(IFERROR(SEARCH(U$6,$D673),0)&gt;0,TRIM(VLOOKUP(U$6,'Lifeline-Capability XWalk'!$F$6:$G$38,2,FALSE)),"")</f>
        <v/>
      </c>
      <c r="V673" s="67" t="str">
        <f>IF(IFERROR(SEARCH(V$6,$D673),0)&gt;0,TRIM(VLOOKUP(V$6,'Lifeline-Capability XWalk'!$F$6:$G$38,2,FALSE)),"")</f>
        <v/>
      </c>
      <c r="W673" s="67" t="str">
        <f>IF(IFERROR(SEARCH(W$6,$D673),0)&gt;0,TRIM(VLOOKUP(W$6,'Lifeline-Capability XWalk'!$F$6:$G$38,2,FALSE)),"")</f>
        <v/>
      </c>
      <c r="X673" s="67" t="str">
        <f>IF(IFERROR(SEARCH(X$6,$D673),0)&gt;0,TRIM(VLOOKUP(X$6,'Lifeline-Capability XWalk'!$F$6:$G$38,2,FALSE)),"")</f>
        <v/>
      </c>
      <c r="Y673" s="67" t="str">
        <f>IF(IFERROR(SEARCH(Y$6,$D673),0)&gt;0,TRIM(VLOOKUP(Y$6,'Lifeline-Capability XWalk'!$F$6:$G$38,2,FALSE)),"")</f>
        <v/>
      </c>
      <c r="Z673" s="67" t="str">
        <f>IF(IFERROR(SEARCH(Z$6,$D673),0)&gt;0,TRIM(VLOOKUP(Z$6,'Lifeline-Capability XWalk'!$F$6:$G$38,2,FALSE)),"")</f>
        <v/>
      </c>
      <c r="AA673" s="67" t="str">
        <f>IF(IFERROR(SEARCH(AA$6,$D673),0)&gt;0,TRIM(VLOOKUP(AA$6,'Lifeline-Capability XWalk'!$F$6:$G$38,2,FALSE)),"")</f>
        <v>Communications</v>
      </c>
      <c r="AB673" s="67" t="str">
        <f>IF(IFERROR(SEARCH(AB$6,$D673),0)&gt;0,TRIM(VLOOKUP(AB$6,'Lifeline-Capability XWalk'!$F$6:$G$38,2,FALSE)),"")</f>
        <v>Communications</v>
      </c>
      <c r="AC673" s="67" t="str">
        <f>IF(IFERROR(SEARCH(AC$6,$D673),0)&gt;0,TRIM(VLOOKUP(AC$6,'Lifeline-Capability XWalk'!$F$6:$G$38,2,FALSE)),"")</f>
        <v/>
      </c>
      <c r="AD673" s="67" t="str">
        <f>IF(IFERROR(SEARCH(AD$6,$D673),0)&gt;0,TRIM(VLOOKUP(AD$6,'Lifeline-Capability XWalk'!$F$6:$G$38,2,FALSE)),"")</f>
        <v>Safety and Security; Food, Water, Shelter; Health and Medical; Energy; Communications; Hazardous Materials; Transportation; Water Systems;</v>
      </c>
      <c r="AE673" s="67" t="str">
        <f>IF(IFERROR(SEARCH(AE$6,$D673),0)&gt;0,TRIM(VLOOKUP(AE$6,'Lifeline-Capability XWalk'!$F$6:$G$38,2,FALSE)),"")</f>
        <v/>
      </c>
      <c r="AF673" s="67" t="str">
        <f>IF(IFERROR(SEARCH(AF$6,$D673),0)&gt;0,TRIM(VLOOKUP(AF$6,'Lifeline-Capability XWalk'!$F$6:$G$38,2,FALSE)),"")</f>
        <v>Communications</v>
      </c>
      <c r="AG673" s="67" t="str">
        <f>IF(IFERROR(SEARCH(AG$6,$D673),0)&gt;0,TRIM(VLOOKUP(AG$6,'Lifeline-Capability XWalk'!$F$6:$G$38,2,FALSE)),"")</f>
        <v/>
      </c>
      <c r="AH673" s="67" t="str">
        <f>IF(IFERROR(SEARCH(AH$6,$D673),0)&gt;0,TRIM(VLOOKUP(AH$6,'Lifeline-Capability XWalk'!$F$6:$G$38,2,FALSE)),"")</f>
        <v/>
      </c>
      <c r="AI673" s="67" t="str">
        <f>IF(IFERROR(SEARCH(AI$6,$D673),0)&gt;0,TRIM(VLOOKUP(AI$6,'Lifeline-Capability XWalk'!$F$6:$G$38,2,FALSE)),"")</f>
        <v/>
      </c>
      <c r="AJ673" s="67" t="str">
        <f>IF(IFERROR(SEARCH(AJ$6,$D673),0)&gt;0,TRIM(VLOOKUP(AJ$6,'Lifeline-Capability XWalk'!$F$6:$G$38,2,FALSE)),"")</f>
        <v/>
      </c>
      <c r="AK673" s="67" t="str">
        <f>IF(IFERROR(SEARCH(AK$6,$D673),0)&gt;0,TRIM(VLOOKUP(AK$6,'Lifeline-Capability XWalk'!$F$6:$G$38,2,FALSE)),"")</f>
        <v/>
      </c>
      <c r="AL673" s="68" t="str">
        <f>IF(IFERROR(SEARCH(AL$6,$D673),0)&gt;0,TRIM(VLOOKUP(AL$6,'Lifeline-Capability XWalk'!$F$6:$G$38,2,FALSE)),"")</f>
        <v/>
      </c>
      <c r="AM673" s="24" t="str">
        <f t="shared" si="38"/>
        <v/>
      </c>
      <c r="AN673" s="24" t="str">
        <f t="shared" si="39"/>
        <v/>
      </c>
      <c r="AO673" s="24" t="str">
        <f t="shared" ref="AN673:AU704" si="41">IF(COUNTIF($G673:$AL673,AO$6)&gt;0,AO$6,"")</f>
        <v/>
      </c>
      <c r="AP673" s="24" t="str">
        <f t="shared" si="41"/>
        <v/>
      </c>
      <c r="AQ673" s="24" t="str">
        <f t="shared" si="41"/>
        <v>Communications</v>
      </c>
      <c r="AR673" s="24" t="str">
        <f t="shared" si="41"/>
        <v/>
      </c>
      <c r="AS673" s="24" t="str">
        <f t="shared" si="41"/>
        <v/>
      </c>
      <c r="AT673" s="24" t="str">
        <f t="shared" si="41"/>
        <v/>
      </c>
      <c r="AU673" s="24" t="str">
        <f t="shared" si="41"/>
        <v>Safety and Security; Food, Water, Shelter; Health and Medical; Energy; Communications; Hazardous Materials; Transportation; Water Systems;</v>
      </c>
    </row>
    <row r="674" spans="1:47" s="24" customFormat="1" ht="32.1" customHeight="1" x14ac:dyDescent="0.2">
      <c r="A674" s="141" t="s">
        <v>1114</v>
      </c>
      <c r="B674" s="63" t="s">
        <v>1126</v>
      </c>
      <c r="C674" s="142" t="s">
        <v>1082</v>
      </c>
      <c r="D674" s="63" t="s">
        <v>1615</v>
      </c>
      <c r="E674" s="64" t="str">
        <f t="shared" si="40"/>
        <v>Safety and Security; Food, Water, Shelter; Health and Medical; Energy; Communications; Hazardous Materials; Transportation; Water Systems;</v>
      </c>
      <c r="F674" s="65" t="s">
        <v>477</v>
      </c>
      <c r="G674" s="66" t="str">
        <f>IF(IFERROR(SEARCH(G$6,$D674),0)&gt;0,TRIM(VLOOKUP(G$6,'Lifeline-Capability XWalk'!$F$6:$G$38,2,FALSE)),"")</f>
        <v/>
      </c>
      <c r="H674" s="67" t="str">
        <f>IF(IFERROR(SEARCH(H$6,$D674),0)&gt;0,TRIM(VLOOKUP(H$6,'Lifeline-Capability XWalk'!$F$6:$G$38,2,FALSE)),"")</f>
        <v/>
      </c>
      <c r="I674" s="67" t="str">
        <f>IF(IFERROR(SEARCH(I$6,$D674),0)&gt;0,TRIM(VLOOKUP(I$6,'Lifeline-Capability XWalk'!$F$6:$G$38,2,FALSE)),"")</f>
        <v/>
      </c>
      <c r="J674" s="67" t="str">
        <f>IF(IFERROR(SEARCH(J$6,$D674),0)&gt;0,TRIM(VLOOKUP(J$6,'Lifeline-Capability XWalk'!$F$6:$G$38,2,FALSE)),"")</f>
        <v/>
      </c>
      <c r="K674" s="67" t="str">
        <f>IF(IFERROR(SEARCH(K$6,$D674),0)&gt;0,TRIM(VLOOKUP(K$6,'Lifeline-Capability XWalk'!$F$6:$G$38,2,FALSE)),"")</f>
        <v/>
      </c>
      <c r="L674" s="67" t="str">
        <f>IF(IFERROR(SEARCH(L$6,$D674),0)&gt;0,TRIM(VLOOKUP(L$6,'Lifeline-Capability XWalk'!$F$6:$G$38,2,FALSE)),"")</f>
        <v/>
      </c>
      <c r="M674" s="67" t="str">
        <f>IF(IFERROR(SEARCH(M$6,$D674),0)&gt;0,TRIM(VLOOKUP(M$6,'Lifeline-Capability XWalk'!$F$6:$G$38,2,FALSE)),"")</f>
        <v/>
      </c>
      <c r="N674" s="67" t="str">
        <f>IF(IFERROR(SEARCH(N$6,$D674),0)&gt;0,TRIM(VLOOKUP(N$6,'Lifeline-Capability XWalk'!$F$6:$G$38,2,FALSE)),"")</f>
        <v/>
      </c>
      <c r="O674" s="67" t="str">
        <f>IF(IFERROR(SEARCH(O$6,$D674),0)&gt;0,TRIM(VLOOKUP(O$6,'Lifeline-Capability XWalk'!$F$6:$G$38,2,FALSE)),"")</f>
        <v/>
      </c>
      <c r="P674" s="67" t="str">
        <f>IF(IFERROR(SEARCH(P$6,$D674),0)&gt;0,TRIM(VLOOKUP(P$6,'Lifeline-Capability XWalk'!$F$6:$G$38,2,FALSE)),"")</f>
        <v/>
      </c>
      <c r="Q674" s="67" t="str">
        <f>IF(IFERROR(SEARCH(Q$6,$D674),0)&gt;0,TRIM(VLOOKUP(Q$6,'Lifeline-Capability XWalk'!$F$6:$G$38,2,FALSE)),"")</f>
        <v/>
      </c>
      <c r="R674" s="67" t="str">
        <f>IF(IFERROR(SEARCH(R$6,$D674),0)&gt;0,TRIM(VLOOKUP(R$6,'Lifeline-Capability XWalk'!$F$6:$G$38,2,FALSE)),"")</f>
        <v/>
      </c>
      <c r="S674" s="67" t="str">
        <f>IF(IFERROR(SEARCH(S$6,$D674),0)&gt;0,TRIM(VLOOKUP(S$6,'Lifeline-Capability XWalk'!$F$6:$G$38,2,FALSE)),"")</f>
        <v/>
      </c>
      <c r="T674" s="67" t="str">
        <f>IF(IFERROR(SEARCH(T$6,$D674),0)&gt;0,TRIM(VLOOKUP(T$6,'Lifeline-Capability XWalk'!$F$6:$G$38,2,FALSE)),"")</f>
        <v/>
      </c>
      <c r="U674" s="67" t="str">
        <f>IF(IFERROR(SEARCH(U$6,$D674),0)&gt;0,TRIM(VLOOKUP(U$6,'Lifeline-Capability XWalk'!$F$6:$G$38,2,FALSE)),"")</f>
        <v/>
      </c>
      <c r="V674" s="67" t="str">
        <f>IF(IFERROR(SEARCH(V$6,$D674),0)&gt;0,TRIM(VLOOKUP(V$6,'Lifeline-Capability XWalk'!$F$6:$G$38,2,FALSE)),"")</f>
        <v/>
      </c>
      <c r="W674" s="67" t="str">
        <f>IF(IFERROR(SEARCH(W$6,$D674),0)&gt;0,TRIM(VLOOKUP(W$6,'Lifeline-Capability XWalk'!$F$6:$G$38,2,FALSE)),"")</f>
        <v/>
      </c>
      <c r="X674" s="67" t="str">
        <f>IF(IFERROR(SEARCH(X$6,$D674),0)&gt;0,TRIM(VLOOKUP(X$6,'Lifeline-Capability XWalk'!$F$6:$G$38,2,FALSE)),"")</f>
        <v/>
      </c>
      <c r="Y674" s="67" t="str">
        <f>IF(IFERROR(SEARCH(Y$6,$D674),0)&gt;0,TRIM(VLOOKUP(Y$6,'Lifeline-Capability XWalk'!$F$6:$G$38,2,FALSE)),"")</f>
        <v/>
      </c>
      <c r="Z674" s="67" t="str">
        <f>IF(IFERROR(SEARCH(Z$6,$D674),0)&gt;0,TRIM(VLOOKUP(Z$6,'Lifeline-Capability XWalk'!$F$6:$G$38,2,FALSE)),"")</f>
        <v/>
      </c>
      <c r="AA674" s="67" t="str">
        <f>IF(IFERROR(SEARCH(AA$6,$D674),0)&gt;0,TRIM(VLOOKUP(AA$6,'Lifeline-Capability XWalk'!$F$6:$G$38,2,FALSE)),"")</f>
        <v>Communications</v>
      </c>
      <c r="AB674" s="67" t="str">
        <f>IF(IFERROR(SEARCH(AB$6,$D674),0)&gt;0,TRIM(VLOOKUP(AB$6,'Lifeline-Capability XWalk'!$F$6:$G$38,2,FALSE)),"")</f>
        <v>Communications</v>
      </c>
      <c r="AC674" s="67" t="str">
        <f>IF(IFERROR(SEARCH(AC$6,$D674),0)&gt;0,TRIM(VLOOKUP(AC$6,'Lifeline-Capability XWalk'!$F$6:$G$38,2,FALSE)),"")</f>
        <v/>
      </c>
      <c r="AD674" s="67" t="str">
        <f>IF(IFERROR(SEARCH(AD$6,$D674),0)&gt;0,TRIM(VLOOKUP(AD$6,'Lifeline-Capability XWalk'!$F$6:$G$38,2,FALSE)),"")</f>
        <v>Safety and Security; Food, Water, Shelter; Health and Medical; Energy; Communications; Hazardous Materials; Transportation; Water Systems;</v>
      </c>
      <c r="AE674" s="67" t="str">
        <f>IF(IFERROR(SEARCH(AE$6,$D674),0)&gt;0,TRIM(VLOOKUP(AE$6,'Lifeline-Capability XWalk'!$F$6:$G$38,2,FALSE)),"")</f>
        <v/>
      </c>
      <c r="AF674" s="67" t="str">
        <f>IF(IFERROR(SEARCH(AF$6,$D674),0)&gt;0,TRIM(VLOOKUP(AF$6,'Lifeline-Capability XWalk'!$F$6:$G$38,2,FALSE)),"")</f>
        <v/>
      </c>
      <c r="AG674" s="67" t="str">
        <f>IF(IFERROR(SEARCH(AG$6,$D674),0)&gt;0,TRIM(VLOOKUP(AG$6,'Lifeline-Capability XWalk'!$F$6:$G$38,2,FALSE)),"")</f>
        <v/>
      </c>
      <c r="AH674" s="67" t="str">
        <f>IF(IFERROR(SEARCH(AH$6,$D674),0)&gt;0,TRIM(VLOOKUP(AH$6,'Lifeline-Capability XWalk'!$F$6:$G$38,2,FALSE)),"")</f>
        <v/>
      </c>
      <c r="AI674" s="67" t="str">
        <f>IF(IFERROR(SEARCH(AI$6,$D674),0)&gt;0,TRIM(VLOOKUP(AI$6,'Lifeline-Capability XWalk'!$F$6:$G$38,2,FALSE)),"")</f>
        <v/>
      </c>
      <c r="AJ674" s="67" t="str">
        <f>IF(IFERROR(SEARCH(AJ$6,$D674),0)&gt;0,TRIM(VLOOKUP(AJ$6,'Lifeline-Capability XWalk'!$F$6:$G$38,2,FALSE)),"")</f>
        <v>Safety and Security; Food, Water, Shelter; Health and Medical; Energy; Communications; Hazardous Materials; Transportation; Water Systems;</v>
      </c>
      <c r="AK674" s="67" t="str">
        <f>IF(IFERROR(SEARCH(AK$6,$D674),0)&gt;0,TRIM(VLOOKUP(AK$6,'Lifeline-Capability XWalk'!$F$6:$G$38,2,FALSE)),"")</f>
        <v/>
      </c>
      <c r="AL674" s="68" t="str">
        <f>IF(IFERROR(SEARCH(AL$6,$D674),0)&gt;0,TRIM(VLOOKUP(AL$6,'Lifeline-Capability XWalk'!$F$6:$G$38,2,FALSE)),"")</f>
        <v/>
      </c>
      <c r="AM674" s="24" t="str">
        <f t="shared" ref="AM674:AU729" si="42">IF(COUNTIF($G674:$AL674,AM$6)&gt;0,AM$6,"")</f>
        <v/>
      </c>
      <c r="AN674" s="24" t="str">
        <f t="shared" si="41"/>
        <v/>
      </c>
      <c r="AO674" s="24" t="str">
        <f t="shared" si="41"/>
        <v/>
      </c>
      <c r="AP674" s="24" t="str">
        <f t="shared" si="41"/>
        <v/>
      </c>
      <c r="AQ674" s="24" t="str">
        <f t="shared" si="41"/>
        <v>Communications</v>
      </c>
      <c r="AR674" s="24" t="str">
        <f t="shared" si="41"/>
        <v/>
      </c>
      <c r="AS674" s="24" t="str">
        <f t="shared" si="41"/>
        <v/>
      </c>
      <c r="AT674" s="24" t="str">
        <f t="shared" si="41"/>
        <v/>
      </c>
      <c r="AU674" s="24" t="str">
        <f t="shared" si="41"/>
        <v>Safety and Security; Food, Water, Shelter; Health and Medical; Energy; Communications; Hazardous Materials; Transportation; Water Systems;</v>
      </c>
    </row>
    <row r="675" spans="1:47" s="24" customFormat="1" ht="32.1" customHeight="1" x14ac:dyDescent="0.2">
      <c r="A675" s="141" t="s">
        <v>1114</v>
      </c>
      <c r="B675" s="63" t="s">
        <v>1126</v>
      </c>
      <c r="C675" s="142" t="s">
        <v>1082</v>
      </c>
      <c r="D675" s="63" t="s">
        <v>1324</v>
      </c>
      <c r="E675" s="64" t="str">
        <f t="shared" si="40"/>
        <v>Communications</v>
      </c>
      <c r="F675" s="65" t="s">
        <v>478</v>
      </c>
      <c r="G675" s="66" t="str">
        <f>IF(IFERROR(SEARCH(G$6,$D675),0)&gt;0,TRIM(VLOOKUP(G$6,'Lifeline-Capability XWalk'!$F$6:$G$38,2,FALSE)),"")</f>
        <v/>
      </c>
      <c r="H675" s="67" t="str">
        <f>IF(IFERROR(SEARCH(H$6,$D675),0)&gt;0,TRIM(VLOOKUP(H$6,'Lifeline-Capability XWalk'!$F$6:$G$38,2,FALSE)),"")</f>
        <v/>
      </c>
      <c r="I675" s="67" t="str">
        <f>IF(IFERROR(SEARCH(I$6,$D675),0)&gt;0,TRIM(VLOOKUP(I$6,'Lifeline-Capability XWalk'!$F$6:$G$38,2,FALSE)),"")</f>
        <v/>
      </c>
      <c r="J675" s="67" t="str">
        <f>IF(IFERROR(SEARCH(J$6,$D675),0)&gt;0,TRIM(VLOOKUP(J$6,'Lifeline-Capability XWalk'!$F$6:$G$38,2,FALSE)),"")</f>
        <v/>
      </c>
      <c r="K675" s="67" t="str">
        <f>IF(IFERROR(SEARCH(K$6,$D675),0)&gt;0,TRIM(VLOOKUP(K$6,'Lifeline-Capability XWalk'!$F$6:$G$38,2,FALSE)),"")</f>
        <v/>
      </c>
      <c r="L675" s="67" t="str">
        <f>IF(IFERROR(SEARCH(L$6,$D675),0)&gt;0,TRIM(VLOOKUP(L$6,'Lifeline-Capability XWalk'!$F$6:$G$38,2,FALSE)),"")</f>
        <v/>
      </c>
      <c r="M675" s="67" t="str">
        <f>IF(IFERROR(SEARCH(M$6,$D675),0)&gt;0,TRIM(VLOOKUP(M$6,'Lifeline-Capability XWalk'!$F$6:$G$38,2,FALSE)),"")</f>
        <v/>
      </c>
      <c r="N675" s="67" t="str">
        <f>IF(IFERROR(SEARCH(N$6,$D675),0)&gt;0,TRIM(VLOOKUP(N$6,'Lifeline-Capability XWalk'!$F$6:$G$38,2,FALSE)),"")</f>
        <v/>
      </c>
      <c r="O675" s="67" t="str">
        <f>IF(IFERROR(SEARCH(O$6,$D675),0)&gt;0,TRIM(VLOOKUP(O$6,'Lifeline-Capability XWalk'!$F$6:$G$38,2,FALSE)),"")</f>
        <v/>
      </c>
      <c r="P675" s="67" t="str">
        <f>IF(IFERROR(SEARCH(P$6,$D675),0)&gt;0,TRIM(VLOOKUP(P$6,'Lifeline-Capability XWalk'!$F$6:$G$38,2,FALSE)),"")</f>
        <v/>
      </c>
      <c r="Q675" s="67" t="str">
        <f>IF(IFERROR(SEARCH(Q$6,$D675),0)&gt;0,TRIM(VLOOKUP(Q$6,'Lifeline-Capability XWalk'!$F$6:$G$38,2,FALSE)),"")</f>
        <v/>
      </c>
      <c r="R675" s="67" t="str">
        <f>IF(IFERROR(SEARCH(R$6,$D675),0)&gt;0,TRIM(VLOOKUP(R$6,'Lifeline-Capability XWalk'!$F$6:$G$38,2,FALSE)),"")</f>
        <v/>
      </c>
      <c r="S675" s="67" t="str">
        <f>IF(IFERROR(SEARCH(S$6,$D675),0)&gt;0,TRIM(VLOOKUP(S$6,'Lifeline-Capability XWalk'!$F$6:$G$38,2,FALSE)),"")</f>
        <v/>
      </c>
      <c r="T675" s="67" t="str">
        <f>IF(IFERROR(SEARCH(T$6,$D675),0)&gt;0,TRIM(VLOOKUP(T$6,'Lifeline-Capability XWalk'!$F$6:$G$38,2,FALSE)),"")</f>
        <v/>
      </c>
      <c r="U675" s="67" t="str">
        <f>IF(IFERROR(SEARCH(U$6,$D675),0)&gt;0,TRIM(VLOOKUP(U$6,'Lifeline-Capability XWalk'!$F$6:$G$38,2,FALSE)),"")</f>
        <v/>
      </c>
      <c r="V675" s="67" t="str">
        <f>IF(IFERROR(SEARCH(V$6,$D675),0)&gt;0,TRIM(VLOOKUP(V$6,'Lifeline-Capability XWalk'!$F$6:$G$38,2,FALSE)),"")</f>
        <v/>
      </c>
      <c r="W675" s="67" t="str">
        <f>IF(IFERROR(SEARCH(W$6,$D675),0)&gt;0,TRIM(VLOOKUP(W$6,'Lifeline-Capability XWalk'!$F$6:$G$38,2,FALSE)),"")</f>
        <v/>
      </c>
      <c r="X675" s="67" t="str">
        <f>IF(IFERROR(SEARCH(X$6,$D675),0)&gt;0,TRIM(VLOOKUP(X$6,'Lifeline-Capability XWalk'!$F$6:$G$38,2,FALSE)),"")</f>
        <v/>
      </c>
      <c r="Y675" s="67" t="str">
        <f>IF(IFERROR(SEARCH(Y$6,$D675),0)&gt;0,TRIM(VLOOKUP(Y$6,'Lifeline-Capability XWalk'!$F$6:$G$38,2,FALSE)),"")</f>
        <v/>
      </c>
      <c r="Z675" s="67" t="str">
        <f>IF(IFERROR(SEARCH(Z$6,$D675),0)&gt;0,TRIM(VLOOKUP(Z$6,'Lifeline-Capability XWalk'!$F$6:$G$38,2,FALSE)),"")</f>
        <v/>
      </c>
      <c r="AA675" s="67" t="str">
        <f>IF(IFERROR(SEARCH(AA$6,$D675),0)&gt;0,TRIM(VLOOKUP(AA$6,'Lifeline-Capability XWalk'!$F$6:$G$38,2,FALSE)),"")</f>
        <v>Communications</v>
      </c>
      <c r="AB675" s="67" t="str">
        <f>IF(IFERROR(SEARCH(AB$6,$D675),0)&gt;0,TRIM(VLOOKUP(AB$6,'Lifeline-Capability XWalk'!$F$6:$G$38,2,FALSE)),"")</f>
        <v/>
      </c>
      <c r="AC675" s="67" t="str">
        <f>IF(IFERROR(SEARCH(AC$6,$D675),0)&gt;0,TRIM(VLOOKUP(AC$6,'Lifeline-Capability XWalk'!$F$6:$G$38,2,FALSE)),"")</f>
        <v/>
      </c>
      <c r="AD675" s="67" t="str">
        <f>IF(IFERROR(SEARCH(AD$6,$D675),0)&gt;0,TRIM(VLOOKUP(AD$6,'Lifeline-Capability XWalk'!$F$6:$G$38,2,FALSE)),"")</f>
        <v/>
      </c>
      <c r="AE675" s="67" t="str">
        <f>IF(IFERROR(SEARCH(AE$6,$D675),0)&gt;0,TRIM(VLOOKUP(AE$6,'Lifeline-Capability XWalk'!$F$6:$G$38,2,FALSE)),"")</f>
        <v/>
      </c>
      <c r="AF675" s="67" t="str">
        <f>IF(IFERROR(SEARCH(AF$6,$D675),0)&gt;0,TRIM(VLOOKUP(AF$6,'Lifeline-Capability XWalk'!$F$6:$G$38,2,FALSE)),"")</f>
        <v/>
      </c>
      <c r="AG675" s="67" t="str">
        <f>IF(IFERROR(SEARCH(AG$6,$D675),0)&gt;0,TRIM(VLOOKUP(AG$6,'Lifeline-Capability XWalk'!$F$6:$G$38,2,FALSE)),"")</f>
        <v/>
      </c>
      <c r="AH675" s="67" t="str">
        <f>IF(IFERROR(SEARCH(AH$6,$D675),0)&gt;0,TRIM(VLOOKUP(AH$6,'Lifeline-Capability XWalk'!$F$6:$G$38,2,FALSE)),"")</f>
        <v/>
      </c>
      <c r="AI675" s="67" t="str">
        <f>IF(IFERROR(SEARCH(AI$6,$D675),0)&gt;0,TRIM(VLOOKUP(AI$6,'Lifeline-Capability XWalk'!$F$6:$G$38,2,FALSE)),"")</f>
        <v/>
      </c>
      <c r="AJ675" s="67" t="str">
        <f>IF(IFERROR(SEARCH(AJ$6,$D675),0)&gt;0,TRIM(VLOOKUP(AJ$6,'Lifeline-Capability XWalk'!$F$6:$G$38,2,FALSE)),"")</f>
        <v/>
      </c>
      <c r="AK675" s="67" t="str">
        <f>IF(IFERROR(SEARCH(AK$6,$D675),0)&gt;0,TRIM(VLOOKUP(AK$6,'Lifeline-Capability XWalk'!$F$6:$G$38,2,FALSE)),"")</f>
        <v/>
      </c>
      <c r="AL675" s="68" t="str">
        <f>IF(IFERROR(SEARCH(AL$6,$D675),0)&gt;0,TRIM(VLOOKUP(AL$6,'Lifeline-Capability XWalk'!$F$6:$G$38,2,FALSE)),"")</f>
        <v/>
      </c>
      <c r="AM675" s="24" t="str">
        <f t="shared" si="42"/>
        <v/>
      </c>
      <c r="AN675" s="24" t="str">
        <f t="shared" si="41"/>
        <v/>
      </c>
      <c r="AO675" s="24" t="str">
        <f t="shared" si="41"/>
        <v/>
      </c>
      <c r="AP675" s="24" t="str">
        <f t="shared" si="41"/>
        <v/>
      </c>
      <c r="AQ675" s="24" t="str">
        <f t="shared" si="41"/>
        <v>Communications</v>
      </c>
      <c r="AR675" s="24" t="str">
        <f t="shared" si="41"/>
        <v/>
      </c>
      <c r="AS675" s="24" t="str">
        <f t="shared" si="41"/>
        <v/>
      </c>
      <c r="AT675" s="24" t="str">
        <f t="shared" si="41"/>
        <v/>
      </c>
      <c r="AU675" s="24" t="str">
        <f t="shared" si="41"/>
        <v/>
      </c>
    </row>
    <row r="676" spans="1:47" s="24" customFormat="1" ht="32.1" customHeight="1" x14ac:dyDescent="0.2">
      <c r="A676" s="141" t="s">
        <v>1114</v>
      </c>
      <c r="B676" s="63" t="s">
        <v>1126</v>
      </c>
      <c r="C676" s="142" t="s">
        <v>1082</v>
      </c>
      <c r="D676" s="63" t="s">
        <v>1601</v>
      </c>
      <c r="E676" s="64" t="str">
        <f t="shared" si="40"/>
        <v>Safety and Security; Food, Water, Shelter; Health and Medical; Energy; Communications; Hazardous Materials; Transportation; Water Systems;</v>
      </c>
      <c r="F676" s="65" t="s">
        <v>479</v>
      </c>
      <c r="G676" s="66" t="str">
        <f>IF(IFERROR(SEARCH(G$6,$D676),0)&gt;0,TRIM(VLOOKUP(G$6,'Lifeline-Capability XWalk'!$F$6:$G$38,2,FALSE)),"")</f>
        <v/>
      </c>
      <c r="H676" s="67" t="str">
        <f>IF(IFERROR(SEARCH(H$6,$D676),0)&gt;0,TRIM(VLOOKUP(H$6,'Lifeline-Capability XWalk'!$F$6:$G$38,2,FALSE)),"")</f>
        <v/>
      </c>
      <c r="I676" s="67" t="str">
        <f>IF(IFERROR(SEARCH(I$6,$D676),0)&gt;0,TRIM(VLOOKUP(I$6,'Lifeline-Capability XWalk'!$F$6:$G$38,2,FALSE)),"")</f>
        <v/>
      </c>
      <c r="J676" s="67" t="str">
        <f>IF(IFERROR(SEARCH(J$6,$D676),0)&gt;0,TRIM(VLOOKUP(J$6,'Lifeline-Capability XWalk'!$F$6:$G$38,2,FALSE)),"")</f>
        <v/>
      </c>
      <c r="K676" s="67" t="str">
        <f>IF(IFERROR(SEARCH(K$6,$D676),0)&gt;0,TRIM(VLOOKUP(K$6,'Lifeline-Capability XWalk'!$F$6:$G$38,2,FALSE)),"")</f>
        <v/>
      </c>
      <c r="L676" s="67" t="str">
        <f>IF(IFERROR(SEARCH(L$6,$D676),0)&gt;0,TRIM(VLOOKUP(L$6,'Lifeline-Capability XWalk'!$F$6:$G$38,2,FALSE)),"")</f>
        <v/>
      </c>
      <c r="M676" s="67" t="str">
        <f>IF(IFERROR(SEARCH(M$6,$D676),0)&gt;0,TRIM(VLOOKUP(M$6,'Lifeline-Capability XWalk'!$F$6:$G$38,2,FALSE)),"")</f>
        <v/>
      </c>
      <c r="N676" s="67" t="str">
        <f>IF(IFERROR(SEARCH(N$6,$D676),0)&gt;0,TRIM(VLOOKUP(N$6,'Lifeline-Capability XWalk'!$F$6:$G$38,2,FALSE)),"")</f>
        <v/>
      </c>
      <c r="O676" s="67" t="str">
        <f>IF(IFERROR(SEARCH(O$6,$D676),0)&gt;0,TRIM(VLOOKUP(O$6,'Lifeline-Capability XWalk'!$F$6:$G$38,2,FALSE)),"")</f>
        <v/>
      </c>
      <c r="P676" s="67" t="str">
        <f>IF(IFERROR(SEARCH(P$6,$D676),0)&gt;0,TRIM(VLOOKUP(P$6,'Lifeline-Capability XWalk'!$F$6:$G$38,2,FALSE)),"")</f>
        <v/>
      </c>
      <c r="Q676" s="67" t="str">
        <f>IF(IFERROR(SEARCH(Q$6,$D676),0)&gt;0,TRIM(VLOOKUP(Q$6,'Lifeline-Capability XWalk'!$F$6:$G$38,2,FALSE)),"")</f>
        <v/>
      </c>
      <c r="R676" s="67" t="str">
        <f>IF(IFERROR(SEARCH(R$6,$D676),0)&gt;0,TRIM(VLOOKUP(R$6,'Lifeline-Capability XWalk'!$F$6:$G$38,2,FALSE)),"")</f>
        <v/>
      </c>
      <c r="S676" s="67" t="str">
        <f>IF(IFERROR(SEARCH(S$6,$D676),0)&gt;0,TRIM(VLOOKUP(S$6,'Lifeline-Capability XWalk'!$F$6:$G$38,2,FALSE)),"")</f>
        <v/>
      </c>
      <c r="T676" s="67" t="str">
        <f>IF(IFERROR(SEARCH(T$6,$D676),0)&gt;0,TRIM(VLOOKUP(T$6,'Lifeline-Capability XWalk'!$F$6:$G$38,2,FALSE)),"")</f>
        <v/>
      </c>
      <c r="U676" s="67" t="str">
        <f>IF(IFERROR(SEARCH(U$6,$D676),0)&gt;0,TRIM(VLOOKUP(U$6,'Lifeline-Capability XWalk'!$F$6:$G$38,2,FALSE)),"")</f>
        <v/>
      </c>
      <c r="V676" s="67" t="str">
        <f>IF(IFERROR(SEARCH(V$6,$D676),0)&gt;0,TRIM(VLOOKUP(V$6,'Lifeline-Capability XWalk'!$F$6:$G$38,2,FALSE)),"")</f>
        <v/>
      </c>
      <c r="W676" s="67" t="str">
        <f>IF(IFERROR(SEARCH(W$6,$D676),0)&gt;0,TRIM(VLOOKUP(W$6,'Lifeline-Capability XWalk'!$F$6:$G$38,2,FALSE)),"")</f>
        <v/>
      </c>
      <c r="X676" s="67" t="str">
        <f>IF(IFERROR(SEARCH(X$6,$D676),0)&gt;0,TRIM(VLOOKUP(X$6,'Lifeline-Capability XWalk'!$F$6:$G$38,2,FALSE)),"")</f>
        <v/>
      </c>
      <c r="Y676" s="67" t="str">
        <f>IF(IFERROR(SEARCH(Y$6,$D676),0)&gt;0,TRIM(VLOOKUP(Y$6,'Lifeline-Capability XWalk'!$F$6:$G$38,2,FALSE)),"")</f>
        <v/>
      </c>
      <c r="Z676" s="67" t="str">
        <f>IF(IFERROR(SEARCH(Z$6,$D676),0)&gt;0,TRIM(VLOOKUP(Z$6,'Lifeline-Capability XWalk'!$F$6:$G$38,2,FALSE)),"")</f>
        <v/>
      </c>
      <c r="AA676" s="67" t="str">
        <f>IF(IFERROR(SEARCH(AA$6,$D676),0)&gt;0,TRIM(VLOOKUP(AA$6,'Lifeline-Capability XWalk'!$F$6:$G$38,2,FALSE)),"")</f>
        <v>Communications</v>
      </c>
      <c r="AB676" s="67" t="str">
        <f>IF(IFERROR(SEARCH(AB$6,$D676),0)&gt;0,TRIM(VLOOKUP(AB$6,'Lifeline-Capability XWalk'!$F$6:$G$38,2,FALSE)),"")</f>
        <v>Communications</v>
      </c>
      <c r="AC676" s="67" t="str">
        <f>IF(IFERROR(SEARCH(AC$6,$D676),0)&gt;0,TRIM(VLOOKUP(AC$6,'Lifeline-Capability XWalk'!$F$6:$G$38,2,FALSE)),"")</f>
        <v/>
      </c>
      <c r="AD676" s="67" t="str">
        <f>IF(IFERROR(SEARCH(AD$6,$D676),0)&gt;0,TRIM(VLOOKUP(AD$6,'Lifeline-Capability XWalk'!$F$6:$G$38,2,FALSE)),"")</f>
        <v>Safety and Security; Food, Water, Shelter; Health and Medical; Energy; Communications; Hazardous Materials; Transportation; Water Systems;</v>
      </c>
      <c r="AE676" s="67" t="str">
        <f>IF(IFERROR(SEARCH(AE$6,$D676),0)&gt;0,TRIM(VLOOKUP(AE$6,'Lifeline-Capability XWalk'!$F$6:$G$38,2,FALSE)),"")</f>
        <v/>
      </c>
      <c r="AF676" s="67" t="str">
        <f>IF(IFERROR(SEARCH(AF$6,$D676),0)&gt;0,TRIM(VLOOKUP(AF$6,'Lifeline-Capability XWalk'!$F$6:$G$38,2,FALSE)),"")</f>
        <v>Communications</v>
      </c>
      <c r="AG676" s="67" t="str">
        <f>IF(IFERROR(SEARCH(AG$6,$D676),0)&gt;0,TRIM(VLOOKUP(AG$6,'Lifeline-Capability XWalk'!$F$6:$G$38,2,FALSE)),"")</f>
        <v/>
      </c>
      <c r="AH676" s="67" t="str">
        <f>IF(IFERROR(SEARCH(AH$6,$D676),0)&gt;0,TRIM(VLOOKUP(AH$6,'Lifeline-Capability XWalk'!$F$6:$G$38,2,FALSE)),"")</f>
        <v/>
      </c>
      <c r="AI676" s="67" t="str">
        <f>IF(IFERROR(SEARCH(AI$6,$D676),0)&gt;0,TRIM(VLOOKUP(AI$6,'Lifeline-Capability XWalk'!$F$6:$G$38,2,FALSE)),"")</f>
        <v/>
      </c>
      <c r="AJ676" s="67" t="str">
        <f>IF(IFERROR(SEARCH(AJ$6,$D676),0)&gt;0,TRIM(VLOOKUP(AJ$6,'Lifeline-Capability XWalk'!$F$6:$G$38,2,FALSE)),"")</f>
        <v/>
      </c>
      <c r="AK676" s="67" t="str">
        <f>IF(IFERROR(SEARCH(AK$6,$D676),0)&gt;0,TRIM(VLOOKUP(AK$6,'Lifeline-Capability XWalk'!$F$6:$G$38,2,FALSE)),"")</f>
        <v/>
      </c>
      <c r="AL676" s="68" t="str">
        <f>IF(IFERROR(SEARCH(AL$6,$D676),0)&gt;0,TRIM(VLOOKUP(AL$6,'Lifeline-Capability XWalk'!$F$6:$G$38,2,FALSE)),"")</f>
        <v/>
      </c>
      <c r="AM676" s="24" t="str">
        <f t="shared" si="42"/>
        <v/>
      </c>
      <c r="AN676" s="24" t="str">
        <f t="shared" si="41"/>
        <v/>
      </c>
      <c r="AO676" s="24" t="str">
        <f t="shared" si="41"/>
        <v/>
      </c>
      <c r="AP676" s="24" t="str">
        <f t="shared" si="41"/>
        <v/>
      </c>
      <c r="AQ676" s="24" t="str">
        <f t="shared" si="41"/>
        <v>Communications</v>
      </c>
      <c r="AR676" s="24" t="str">
        <f t="shared" si="41"/>
        <v/>
      </c>
      <c r="AS676" s="24" t="str">
        <f t="shared" si="41"/>
        <v/>
      </c>
      <c r="AT676" s="24" t="str">
        <f t="shared" si="41"/>
        <v/>
      </c>
      <c r="AU676" s="24" t="str">
        <f t="shared" si="41"/>
        <v>Safety and Security; Food, Water, Shelter; Health and Medical; Energy; Communications; Hazardous Materials; Transportation; Water Systems;</v>
      </c>
    </row>
    <row r="677" spans="1:47" s="24" customFormat="1" ht="32.1" customHeight="1" x14ac:dyDescent="0.2">
      <c r="A677" s="141" t="s">
        <v>1114</v>
      </c>
      <c r="B677" s="63" t="s">
        <v>1126</v>
      </c>
      <c r="C677" s="142" t="s">
        <v>1082</v>
      </c>
      <c r="D677" s="63" t="s">
        <v>1601</v>
      </c>
      <c r="E677" s="64" t="str">
        <f t="shared" si="40"/>
        <v>Safety and Security; Food, Water, Shelter; Health and Medical; Energy; Communications; Hazardous Materials; Transportation; Water Systems;</v>
      </c>
      <c r="F677" s="65" t="s">
        <v>1012</v>
      </c>
      <c r="G677" s="66" t="str">
        <f>IF(IFERROR(SEARCH(G$6,$D677),0)&gt;0,TRIM(VLOOKUP(G$6,'Lifeline-Capability XWalk'!$F$6:$G$38,2,FALSE)),"")</f>
        <v/>
      </c>
      <c r="H677" s="67" t="str">
        <f>IF(IFERROR(SEARCH(H$6,$D677),0)&gt;0,TRIM(VLOOKUP(H$6,'Lifeline-Capability XWalk'!$F$6:$G$38,2,FALSE)),"")</f>
        <v/>
      </c>
      <c r="I677" s="67" t="str">
        <f>IF(IFERROR(SEARCH(I$6,$D677),0)&gt;0,TRIM(VLOOKUP(I$6,'Lifeline-Capability XWalk'!$F$6:$G$38,2,FALSE)),"")</f>
        <v/>
      </c>
      <c r="J677" s="67" t="str">
        <f>IF(IFERROR(SEARCH(J$6,$D677),0)&gt;0,TRIM(VLOOKUP(J$6,'Lifeline-Capability XWalk'!$F$6:$G$38,2,FALSE)),"")</f>
        <v/>
      </c>
      <c r="K677" s="67" t="str">
        <f>IF(IFERROR(SEARCH(K$6,$D677),0)&gt;0,TRIM(VLOOKUP(K$6,'Lifeline-Capability XWalk'!$F$6:$G$38,2,FALSE)),"")</f>
        <v/>
      </c>
      <c r="L677" s="67" t="str">
        <f>IF(IFERROR(SEARCH(L$6,$D677),0)&gt;0,TRIM(VLOOKUP(L$6,'Lifeline-Capability XWalk'!$F$6:$G$38,2,FALSE)),"")</f>
        <v/>
      </c>
      <c r="M677" s="67" t="str">
        <f>IF(IFERROR(SEARCH(M$6,$D677),0)&gt;0,TRIM(VLOOKUP(M$6,'Lifeline-Capability XWalk'!$F$6:$G$38,2,FALSE)),"")</f>
        <v/>
      </c>
      <c r="N677" s="67" t="str">
        <f>IF(IFERROR(SEARCH(N$6,$D677),0)&gt;0,TRIM(VLOOKUP(N$6,'Lifeline-Capability XWalk'!$F$6:$G$38,2,FALSE)),"")</f>
        <v/>
      </c>
      <c r="O677" s="67" t="str">
        <f>IF(IFERROR(SEARCH(O$6,$D677),0)&gt;0,TRIM(VLOOKUP(O$6,'Lifeline-Capability XWalk'!$F$6:$G$38,2,FALSE)),"")</f>
        <v/>
      </c>
      <c r="P677" s="67" t="str">
        <f>IF(IFERROR(SEARCH(P$6,$D677),0)&gt;0,TRIM(VLOOKUP(P$6,'Lifeline-Capability XWalk'!$F$6:$G$38,2,FALSE)),"")</f>
        <v/>
      </c>
      <c r="Q677" s="67" t="str">
        <f>IF(IFERROR(SEARCH(Q$6,$D677),0)&gt;0,TRIM(VLOOKUP(Q$6,'Lifeline-Capability XWalk'!$F$6:$G$38,2,FALSE)),"")</f>
        <v/>
      </c>
      <c r="R677" s="67" t="str">
        <f>IF(IFERROR(SEARCH(R$6,$D677),0)&gt;0,TRIM(VLOOKUP(R$6,'Lifeline-Capability XWalk'!$F$6:$G$38,2,FALSE)),"")</f>
        <v/>
      </c>
      <c r="S677" s="67" t="str">
        <f>IF(IFERROR(SEARCH(S$6,$D677),0)&gt;0,TRIM(VLOOKUP(S$6,'Lifeline-Capability XWalk'!$F$6:$G$38,2,FALSE)),"")</f>
        <v/>
      </c>
      <c r="T677" s="67" t="str">
        <f>IF(IFERROR(SEARCH(T$6,$D677),0)&gt;0,TRIM(VLOOKUP(T$6,'Lifeline-Capability XWalk'!$F$6:$G$38,2,FALSE)),"")</f>
        <v/>
      </c>
      <c r="U677" s="67" t="str">
        <f>IF(IFERROR(SEARCH(U$6,$D677),0)&gt;0,TRIM(VLOOKUP(U$6,'Lifeline-Capability XWalk'!$F$6:$G$38,2,FALSE)),"")</f>
        <v/>
      </c>
      <c r="V677" s="67" t="str">
        <f>IF(IFERROR(SEARCH(V$6,$D677),0)&gt;0,TRIM(VLOOKUP(V$6,'Lifeline-Capability XWalk'!$F$6:$G$38,2,FALSE)),"")</f>
        <v/>
      </c>
      <c r="W677" s="67" t="str">
        <f>IF(IFERROR(SEARCH(W$6,$D677),0)&gt;0,TRIM(VLOOKUP(W$6,'Lifeline-Capability XWalk'!$F$6:$G$38,2,FALSE)),"")</f>
        <v/>
      </c>
      <c r="X677" s="67" t="str">
        <f>IF(IFERROR(SEARCH(X$6,$D677),0)&gt;0,TRIM(VLOOKUP(X$6,'Lifeline-Capability XWalk'!$F$6:$G$38,2,FALSE)),"")</f>
        <v/>
      </c>
      <c r="Y677" s="67" t="str">
        <f>IF(IFERROR(SEARCH(Y$6,$D677),0)&gt;0,TRIM(VLOOKUP(Y$6,'Lifeline-Capability XWalk'!$F$6:$G$38,2,FALSE)),"")</f>
        <v/>
      </c>
      <c r="Z677" s="67" t="str">
        <f>IF(IFERROR(SEARCH(Z$6,$D677),0)&gt;0,TRIM(VLOOKUP(Z$6,'Lifeline-Capability XWalk'!$F$6:$G$38,2,FALSE)),"")</f>
        <v/>
      </c>
      <c r="AA677" s="67" t="str">
        <f>IF(IFERROR(SEARCH(AA$6,$D677),0)&gt;0,TRIM(VLOOKUP(AA$6,'Lifeline-Capability XWalk'!$F$6:$G$38,2,FALSE)),"")</f>
        <v>Communications</v>
      </c>
      <c r="AB677" s="67" t="str">
        <f>IF(IFERROR(SEARCH(AB$6,$D677),0)&gt;0,TRIM(VLOOKUP(AB$6,'Lifeline-Capability XWalk'!$F$6:$G$38,2,FALSE)),"")</f>
        <v>Communications</v>
      </c>
      <c r="AC677" s="67" t="str">
        <f>IF(IFERROR(SEARCH(AC$6,$D677),0)&gt;0,TRIM(VLOOKUP(AC$6,'Lifeline-Capability XWalk'!$F$6:$G$38,2,FALSE)),"")</f>
        <v/>
      </c>
      <c r="AD677" s="67" t="str">
        <f>IF(IFERROR(SEARCH(AD$6,$D677),0)&gt;0,TRIM(VLOOKUP(AD$6,'Lifeline-Capability XWalk'!$F$6:$G$38,2,FALSE)),"")</f>
        <v>Safety and Security; Food, Water, Shelter; Health and Medical; Energy; Communications; Hazardous Materials; Transportation; Water Systems;</v>
      </c>
      <c r="AE677" s="67" t="str">
        <f>IF(IFERROR(SEARCH(AE$6,$D677),0)&gt;0,TRIM(VLOOKUP(AE$6,'Lifeline-Capability XWalk'!$F$6:$G$38,2,FALSE)),"")</f>
        <v/>
      </c>
      <c r="AF677" s="67" t="str">
        <f>IF(IFERROR(SEARCH(AF$6,$D677),0)&gt;0,TRIM(VLOOKUP(AF$6,'Lifeline-Capability XWalk'!$F$6:$G$38,2,FALSE)),"")</f>
        <v>Communications</v>
      </c>
      <c r="AG677" s="67" t="str">
        <f>IF(IFERROR(SEARCH(AG$6,$D677),0)&gt;0,TRIM(VLOOKUP(AG$6,'Lifeline-Capability XWalk'!$F$6:$G$38,2,FALSE)),"")</f>
        <v/>
      </c>
      <c r="AH677" s="67" t="str">
        <f>IF(IFERROR(SEARCH(AH$6,$D677),0)&gt;0,TRIM(VLOOKUP(AH$6,'Lifeline-Capability XWalk'!$F$6:$G$38,2,FALSE)),"")</f>
        <v/>
      </c>
      <c r="AI677" s="67" t="str">
        <f>IF(IFERROR(SEARCH(AI$6,$D677),0)&gt;0,TRIM(VLOOKUP(AI$6,'Lifeline-Capability XWalk'!$F$6:$G$38,2,FALSE)),"")</f>
        <v/>
      </c>
      <c r="AJ677" s="67" t="str">
        <f>IF(IFERROR(SEARCH(AJ$6,$D677),0)&gt;0,TRIM(VLOOKUP(AJ$6,'Lifeline-Capability XWalk'!$F$6:$G$38,2,FALSE)),"")</f>
        <v/>
      </c>
      <c r="AK677" s="67" t="str">
        <f>IF(IFERROR(SEARCH(AK$6,$D677),0)&gt;0,TRIM(VLOOKUP(AK$6,'Lifeline-Capability XWalk'!$F$6:$G$38,2,FALSE)),"")</f>
        <v/>
      </c>
      <c r="AL677" s="68" t="str">
        <f>IF(IFERROR(SEARCH(AL$6,$D677),0)&gt;0,TRIM(VLOOKUP(AL$6,'Lifeline-Capability XWalk'!$F$6:$G$38,2,FALSE)),"")</f>
        <v/>
      </c>
      <c r="AM677" s="24" t="str">
        <f t="shared" si="42"/>
        <v/>
      </c>
      <c r="AN677" s="24" t="str">
        <f t="shared" si="41"/>
        <v/>
      </c>
      <c r="AO677" s="24" t="str">
        <f t="shared" si="41"/>
        <v/>
      </c>
      <c r="AP677" s="24" t="str">
        <f t="shared" si="41"/>
        <v/>
      </c>
      <c r="AQ677" s="24" t="str">
        <f t="shared" si="41"/>
        <v>Communications</v>
      </c>
      <c r="AR677" s="24" t="str">
        <f t="shared" si="41"/>
        <v/>
      </c>
      <c r="AS677" s="24" t="str">
        <f t="shared" si="41"/>
        <v/>
      </c>
      <c r="AT677" s="24" t="str">
        <f t="shared" si="41"/>
        <v/>
      </c>
      <c r="AU677" s="24" t="str">
        <f t="shared" si="41"/>
        <v>Safety and Security; Food, Water, Shelter; Health and Medical; Energy; Communications; Hazardous Materials; Transportation; Water Systems;</v>
      </c>
    </row>
    <row r="678" spans="1:47" s="24" customFormat="1" ht="32.1" customHeight="1" x14ac:dyDescent="0.2">
      <c r="A678" s="141" t="s">
        <v>1114</v>
      </c>
      <c r="B678" s="63" t="s">
        <v>1126</v>
      </c>
      <c r="C678" s="142" t="s">
        <v>1082</v>
      </c>
      <c r="D678" s="63" t="s">
        <v>1616</v>
      </c>
      <c r="E678" s="64" t="str">
        <f t="shared" si="40"/>
        <v>Safety and Security; Food, Water, Shelter; Health and Medical; Energy; Communications; Hazardous Materials; Transportation; Water Systems;</v>
      </c>
      <c r="F678" s="65" t="s">
        <v>480</v>
      </c>
      <c r="G678" s="66" t="str">
        <f>IF(IFERROR(SEARCH(G$6,$D678),0)&gt;0,TRIM(VLOOKUP(G$6,'Lifeline-Capability XWalk'!$F$6:$G$38,2,FALSE)),"")</f>
        <v/>
      </c>
      <c r="H678" s="67" t="str">
        <f>IF(IFERROR(SEARCH(H$6,$D678),0)&gt;0,TRIM(VLOOKUP(H$6,'Lifeline-Capability XWalk'!$F$6:$G$38,2,FALSE)),"")</f>
        <v/>
      </c>
      <c r="I678" s="67" t="str">
        <f>IF(IFERROR(SEARCH(I$6,$D678),0)&gt;0,TRIM(VLOOKUP(I$6,'Lifeline-Capability XWalk'!$F$6:$G$38,2,FALSE)),"")</f>
        <v/>
      </c>
      <c r="J678" s="67" t="str">
        <f>IF(IFERROR(SEARCH(J$6,$D678),0)&gt;0,TRIM(VLOOKUP(J$6,'Lifeline-Capability XWalk'!$F$6:$G$38,2,FALSE)),"")</f>
        <v/>
      </c>
      <c r="K678" s="67" t="str">
        <f>IF(IFERROR(SEARCH(K$6,$D678),0)&gt;0,TRIM(VLOOKUP(K$6,'Lifeline-Capability XWalk'!$F$6:$G$38,2,FALSE)),"")</f>
        <v/>
      </c>
      <c r="L678" s="67" t="str">
        <f>IF(IFERROR(SEARCH(L$6,$D678),0)&gt;0,TRIM(VLOOKUP(L$6,'Lifeline-Capability XWalk'!$F$6:$G$38,2,FALSE)),"")</f>
        <v/>
      </c>
      <c r="M678" s="67" t="str">
        <f>IF(IFERROR(SEARCH(M$6,$D678),0)&gt;0,TRIM(VLOOKUP(M$6,'Lifeline-Capability XWalk'!$F$6:$G$38,2,FALSE)),"")</f>
        <v/>
      </c>
      <c r="N678" s="67" t="str">
        <f>IF(IFERROR(SEARCH(N$6,$D678),0)&gt;0,TRIM(VLOOKUP(N$6,'Lifeline-Capability XWalk'!$F$6:$G$38,2,FALSE)),"")</f>
        <v/>
      </c>
      <c r="O678" s="67" t="str">
        <f>IF(IFERROR(SEARCH(O$6,$D678),0)&gt;0,TRIM(VLOOKUP(O$6,'Lifeline-Capability XWalk'!$F$6:$G$38,2,FALSE)),"")</f>
        <v/>
      </c>
      <c r="P678" s="67" t="str">
        <f>IF(IFERROR(SEARCH(P$6,$D678),0)&gt;0,TRIM(VLOOKUP(P$6,'Lifeline-Capability XWalk'!$F$6:$G$38,2,FALSE)),"")</f>
        <v/>
      </c>
      <c r="Q678" s="67" t="str">
        <f>IF(IFERROR(SEARCH(Q$6,$D678),0)&gt;0,TRIM(VLOOKUP(Q$6,'Lifeline-Capability XWalk'!$F$6:$G$38,2,FALSE)),"")</f>
        <v/>
      </c>
      <c r="R678" s="67" t="str">
        <f>IF(IFERROR(SEARCH(R$6,$D678),0)&gt;0,TRIM(VLOOKUP(R$6,'Lifeline-Capability XWalk'!$F$6:$G$38,2,FALSE)),"")</f>
        <v/>
      </c>
      <c r="S678" s="67" t="str">
        <f>IF(IFERROR(SEARCH(S$6,$D678),0)&gt;0,TRIM(VLOOKUP(S$6,'Lifeline-Capability XWalk'!$F$6:$G$38,2,FALSE)),"")</f>
        <v/>
      </c>
      <c r="T678" s="67" t="str">
        <f>IF(IFERROR(SEARCH(T$6,$D678),0)&gt;0,TRIM(VLOOKUP(T$6,'Lifeline-Capability XWalk'!$F$6:$G$38,2,FALSE)),"")</f>
        <v/>
      </c>
      <c r="U678" s="67" t="str">
        <f>IF(IFERROR(SEARCH(U$6,$D678),0)&gt;0,TRIM(VLOOKUP(U$6,'Lifeline-Capability XWalk'!$F$6:$G$38,2,FALSE)),"")</f>
        <v/>
      </c>
      <c r="V678" s="67" t="str">
        <f>IF(IFERROR(SEARCH(V$6,$D678),0)&gt;0,TRIM(VLOOKUP(V$6,'Lifeline-Capability XWalk'!$F$6:$G$38,2,FALSE)),"")</f>
        <v/>
      </c>
      <c r="W678" s="67" t="str">
        <f>IF(IFERROR(SEARCH(W$6,$D678),0)&gt;0,TRIM(VLOOKUP(W$6,'Lifeline-Capability XWalk'!$F$6:$G$38,2,FALSE)),"")</f>
        <v/>
      </c>
      <c r="X678" s="67" t="str">
        <f>IF(IFERROR(SEARCH(X$6,$D678),0)&gt;0,TRIM(VLOOKUP(X$6,'Lifeline-Capability XWalk'!$F$6:$G$38,2,FALSE)),"")</f>
        <v/>
      </c>
      <c r="Y678" s="67" t="str">
        <f>IF(IFERROR(SEARCH(Y$6,$D678),0)&gt;0,TRIM(VLOOKUP(Y$6,'Lifeline-Capability XWalk'!$F$6:$G$38,2,FALSE)),"")</f>
        <v/>
      </c>
      <c r="Z678" s="67" t="str">
        <f>IF(IFERROR(SEARCH(Z$6,$D678),0)&gt;0,TRIM(VLOOKUP(Z$6,'Lifeline-Capability XWalk'!$F$6:$G$38,2,FALSE)),"")</f>
        <v>Safety and Security</v>
      </c>
      <c r="AA678" s="67" t="str">
        <f>IF(IFERROR(SEARCH(AA$6,$D678),0)&gt;0,TRIM(VLOOKUP(AA$6,'Lifeline-Capability XWalk'!$F$6:$G$38,2,FALSE)),"")</f>
        <v>Communications</v>
      </c>
      <c r="AB678" s="67" t="str">
        <f>IF(IFERROR(SEARCH(AB$6,$D678),0)&gt;0,TRIM(VLOOKUP(AB$6,'Lifeline-Capability XWalk'!$F$6:$G$38,2,FALSE)),"")</f>
        <v>Communications</v>
      </c>
      <c r="AC678" s="67" t="str">
        <f>IF(IFERROR(SEARCH(AC$6,$D678),0)&gt;0,TRIM(VLOOKUP(AC$6,'Lifeline-Capability XWalk'!$F$6:$G$38,2,FALSE)),"")</f>
        <v/>
      </c>
      <c r="AD678" s="67" t="str">
        <f>IF(IFERROR(SEARCH(AD$6,$D678),0)&gt;0,TRIM(VLOOKUP(AD$6,'Lifeline-Capability XWalk'!$F$6:$G$38,2,FALSE)),"")</f>
        <v>Safety and Security; Food, Water, Shelter; Health and Medical; Energy; Communications; Hazardous Materials; Transportation; Water Systems;</v>
      </c>
      <c r="AE678" s="67" t="str">
        <f>IF(IFERROR(SEARCH(AE$6,$D678),0)&gt;0,TRIM(VLOOKUP(AE$6,'Lifeline-Capability XWalk'!$F$6:$G$38,2,FALSE)),"")</f>
        <v>Health and Medical</v>
      </c>
      <c r="AF678" s="67" t="str">
        <f>IF(IFERROR(SEARCH(AF$6,$D678),0)&gt;0,TRIM(VLOOKUP(AF$6,'Lifeline-Capability XWalk'!$F$6:$G$38,2,FALSE)),"")</f>
        <v/>
      </c>
      <c r="AG678" s="67" t="str">
        <f>IF(IFERROR(SEARCH(AG$6,$D678),0)&gt;0,TRIM(VLOOKUP(AG$6,'Lifeline-Capability XWalk'!$F$6:$G$38,2,FALSE)),"")</f>
        <v/>
      </c>
      <c r="AH678" s="67" t="str">
        <f>IF(IFERROR(SEARCH(AH$6,$D678),0)&gt;0,TRIM(VLOOKUP(AH$6,'Lifeline-Capability XWalk'!$F$6:$G$38,2,FALSE)),"")</f>
        <v/>
      </c>
      <c r="AI678" s="67" t="str">
        <f>IF(IFERROR(SEARCH(AI$6,$D678),0)&gt;0,TRIM(VLOOKUP(AI$6,'Lifeline-Capability XWalk'!$F$6:$G$38,2,FALSE)),"")</f>
        <v/>
      </c>
      <c r="AJ678" s="67" t="str">
        <f>IF(IFERROR(SEARCH(AJ$6,$D678),0)&gt;0,TRIM(VLOOKUP(AJ$6,'Lifeline-Capability XWalk'!$F$6:$G$38,2,FALSE)),"")</f>
        <v>Safety and Security; Food, Water, Shelter; Health and Medical; Energy; Communications; Hazardous Materials; Transportation; Water Systems;</v>
      </c>
      <c r="AK678" s="67" t="str">
        <f>IF(IFERROR(SEARCH(AK$6,$D678),0)&gt;0,TRIM(VLOOKUP(AK$6,'Lifeline-Capability XWalk'!$F$6:$G$38,2,FALSE)),"")</f>
        <v/>
      </c>
      <c r="AL678" s="68" t="str">
        <f>IF(IFERROR(SEARCH(AL$6,$D678),0)&gt;0,TRIM(VLOOKUP(AL$6,'Lifeline-Capability XWalk'!$F$6:$G$38,2,FALSE)),"")</f>
        <v/>
      </c>
      <c r="AM678" s="24" t="str">
        <f t="shared" si="42"/>
        <v>Safety and Security</v>
      </c>
      <c r="AN678" s="24" t="str">
        <f t="shared" si="41"/>
        <v/>
      </c>
      <c r="AO678" s="24" t="str">
        <f t="shared" si="41"/>
        <v>Health and Medical</v>
      </c>
      <c r="AP678" s="24" t="str">
        <f t="shared" si="41"/>
        <v/>
      </c>
      <c r="AQ678" s="24" t="str">
        <f t="shared" si="41"/>
        <v>Communications</v>
      </c>
      <c r="AR678" s="24" t="str">
        <f t="shared" si="41"/>
        <v/>
      </c>
      <c r="AS678" s="24" t="str">
        <f t="shared" si="41"/>
        <v/>
      </c>
      <c r="AT678" s="24" t="str">
        <f t="shared" si="41"/>
        <v/>
      </c>
      <c r="AU678" s="24" t="str">
        <f t="shared" si="41"/>
        <v>Safety and Security; Food, Water, Shelter; Health and Medical; Energy; Communications; Hazardous Materials; Transportation; Water Systems;</v>
      </c>
    </row>
    <row r="679" spans="1:47" s="24" customFormat="1" ht="32.1" customHeight="1" x14ac:dyDescent="0.2">
      <c r="A679" s="141" t="s">
        <v>1114</v>
      </c>
      <c r="B679" s="63" t="s">
        <v>1126</v>
      </c>
      <c r="C679" s="142" t="s">
        <v>1082</v>
      </c>
      <c r="D679" s="63" t="s">
        <v>1617</v>
      </c>
      <c r="E679" s="64" t="str">
        <f t="shared" si="40"/>
        <v>Safety and Security; Food, Water, Shelter; Health and Medical; Energy; Communications; Hazardous Materials; Transportation; Water Systems;</v>
      </c>
      <c r="F679" s="65" t="s">
        <v>481</v>
      </c>
      <c r="G679" s="66" t="str">
        <f>IF(IFERROR(SEARCH(G$6,$D679),0)&gt;0,TRIM(VLOOKUP(G$6,'Lifeline-Capability XWalk'!$F$6:$G$38,2,FALSE)),"")</f>
        <v/>
      </c>
      <c r="H679" s="67" t="str">
        <f>IF(IFERROR(SEARCH(H$6,$D679),0)&gt;0,TRIM(VLOOKUP(H$6,'Lifeline-Capability XWalk'!$F$6:$G$38,2,FALSE)),"")</f>
        <v/>
      </c>
      <c r="I679" s="67" t="str">
        <f>IF(IFERROR(SEARCH(I$6,$D679),0)&gt;0,TRIM(VLOOKUP(I$6,'Lifeline-Capability XWalk'!$F$6:$G$38,2,FALSE)),"")</f>
        <v/>
      </c>
      <c r="J679" s="67" t="str">
        <f>IF(IFERROR(SEARCH(J$6,$D679),0)&gt;0,TRIM(VLOOKUP(J$6,'Lifeline-Capability XWalk'!$F$6:$G$38,2,FALSE)),"")</f>
        <v/>
      </c>
      <c r="K679" s="67" t="str">
        <f>IF(IFERROR(SEARCH(K$6,$D679),0)&gt;0,TRIM(VLOOKUP(K$6,'Lifeline-Capability XWalk'!$F$6:$G$38,2,FALSE)),"")</f>
        <v/>
      </c>
      <c r="L679" s="67" t="str">
        <f>IF(IFERROR(SEARCH(L$6,$D679),0)&gt;0,TRIM(VLOOKUP(L$6,'Lifeline-Capability XWalk'!$F$6:$G$38,2,FALSE)),"")</f>
        <v/>
      </c>
      <c r="M679" s="67" t="str">
        <f>IF(IFERROR(SEARCH(M$6,$D679),0)&gt;0,TRIM(VLOOKUP(M$6,'Lifeline-Capability XWalk'!$F$6:$G$38,2,FALSE)),"")</f>
        <v/>
      </c>
      <c r="N679" s="67" t="str">
        <f>IF(IFERROR(SEARCH(N$6,$D679),0)&gt;0,TRIM(VLOOKUP(N$6,'Lifeline-Capability XWalk'!$F$6:$G$38,2,FALSE)),"")</f>
        <v/>
      </c>
      <c r="O679" s="67" t="str">
        <f>IF(IFERROR(SEARCH(O$6,$D679),0)&gt;0,TRIM(VLOOKUP(O$6,'Lifeline-Capability XWalk'!$F$6:$G$38,2,FALSE)),"")</f>
        <v/>
      </c>
      <c r="P679" s="67" t="str">
        <f>IF(IFERROR(SEARCH(P$6,$D679),0)&gt;0,TRIM(VLOOKUP(P$6,'Lifeline-Capability XWalk'!$F$6:$G$38,2,FALSE)),"")</f>
        <v/>
      </c>
      <c r="Q679" s="67" t="str">
        <f>IF(IFERROR(SEARCH(Q$6,$D679),0)&gt;0,TRIM(VLOOKUP(Q$6,'Lifeline-Capability XWalk'!$F$6:$G$38,2,FALSE)),"")</f>
        <v/>
      </c>
      <c r="R679" s="67" t="str">
        <f>IF(IFERROR(SEARCH(R$6,$D679),0)&gt;0,TRIM(VLOOKUP(R$6,'Lifeline-Capability XWalk'!$F$6:$G$38,2,FALSE)),"")</f>
        <v/>
      </c>
      <c r="S679" s="67" t="str">
        <f>IF(IFERROR(SEARCH(S$6,$D679),0)&gt;0,TRIM(VLOOKUP(S$6,'Lifeline-Capability XWalk'!$F$6:$G$38,2,FALSE)),"")</f>
        <v/>
      </c>
      <c r="T679" s="67" t="str">
        <f>IF(IFERROR(SEARCH(T$6,$D679),0)&gt;0,TRIM(VLOOKUP(T$6,'Lifeline-Capability XWalk'!$F$6:$G$38,2,FALSE)),"")</f>
        <v/>
      </c>
      <c r="U679" s="67" t="str">
        <f>IF(IFERROR(SEARCH(U$6,$D679),0)&gt;0,TRIM(VLOOKUP(U$6,'Lifeline-Capability XWalk'!$F$6:$G$38,2,FALSE)),"")</f>
        <v/>
      </c>
      <c r="V679" s="67" t="str">
        <f>IF(IFERROR(SEARCH(V$6,$D679),0)&gt;0,TRIM(VLOOKUP(V$6,'Lifeline-Capability XWalk'!$F$6:$G$38,2,FALSE)),"")</f>
        <v/>
      </c>
      <c r="W679" s="67" t="str">
        <f>IF(IFERROR(SEARCH(W$6,$D679),0)&gt;0,TRIM(VLOOKUP(W$6,'Lifeline-Capability XWalk'!$F$6:$G$38,2,FALSE)),"")</f>
        <v/>
      </c>
      <c r="X679" s="67" t="str">
        <f>IF(IFERROR(SEARCH(X$6,$D679),0)&gt;0,TRIM(VLOOKUP(X$6,'Lifeline-Capability XWalk'!$F$6:$G$38,2,FALSE)),"")</f>
        <v/>
      </c>
      <c r="Y679" s="67" t="str">
        <f>IF(IFERROR(SEARCH(Y$6,$D679),0)&gt;0,TRIM(VLOOKUP(Y$6,'Lifeline-Capability XWalk'!$F$6:$G$38,2,FALSE)),"")</f>
        <v/>
      </c>
      <c r="Z679" s="67" t="str">
        <f>IF(IFERROR(SEARCH(Z$6,$D679),0)&gt;0,TRIM(VLOOKUP(Z$6,'Lifeline-Capability XWalk'!$F$6:$G$38,2,FALSE)),"")</f>
        <v/>
      </c>
      <c r="AA679" s="67" t="str">
        <f>IF(IFERROR(SEARCH(AA$6,$D679),0)&gt;0,TRIM(VLOOKUP(AA$6,'Lifeline-Capability XWalk'!$F$6:$G$38,2,FALSE)),"")</f>
        <v>Communications</v>
      </c>
      <c r="AB679" s="67" t="str">
        <f>IF(IFERROR(SEARCH(AB$6,$D679),0)&gt;0,TRIM(VLOOKUP(AB$6,'Lifeline-Capability XWalk'!$F$6:$G$38,2,FALSE)),"")</f>
        <v>Communications</v>
      </c>
      <c r="AC679" s="67" t="str">
        <f>IF(IFERROR(SEARCH(AC$6,$D679),0)&gt;0,TRIM(VLOOKUP(AC$6,'Lifeline-Capability XWalk'!$F$6:$G$38,2,FALSE)),"")</f>
        <v/>
      </c>
      <c r="AD679" s="67" t="str">
        <f>IF(IFERROR(SEARCH(AD$6,$D679),0)&gt;0,TRIM(VLOOKUP(AD$6,'Lifeline-Capability XWalk'!$F$6:$G$38,2,FALSE)),"")</f>
        <v/>
      </c>
      <c r="AE679" s="67" t="str">
        <f>IF(IFERROR(SEARCH(AE$6,$D679),0)&gt;0,TRIM(VLOOKUP(AE$6,'Lifeline-Capability XWalk'!$F$6:$G$38,2,FALSE)),"")</f>
        <v/>
      </c>
      <c r="AF679" s="67" t="str">
        <f>IF(IFERROR(SEARCH(AF$6,$D679),0)&gt;0,TRIM(VLOOKUP(AF$6,'Lifeline-Capability XWalk'!$F$6:$G$38,2,FALSE)),"")</f>
        <v>Communications</v>
      </c>
      <c r="AG679" s="67" t="str">
        <f>IF(IFERROR(SEARCH(AG$6,$D679),0)&gt;0,TRIM(VLOOKUP(AG$6,'Lifeline-Capability XWalk'!$F$6:$G$38,2,FALSE)),"")</f>
        <v/>
      </c>
      <c r="AH679" s="67" t="str">
        <f>IF(IFERROR(SEARCH(AH$6,$D679),0)&gt;0,TRIM(VLOOKUP(AH$6,'Lifeline-Capability XWalk'!$F$6:$G$38,2,FALSE)),"")</f>
        <v/>
      </c>
      <c r="AI679" s="67" t="str">
        <f>IF(IFERROR(SEARCH(AI$6,$D679),0)&gt;0,TRIM(VLOOKUP(AI$6,'Lifeline-Capability XWalk'!$F$6:$G$38,2,FALSE)),"")</f>
        <v/>
      </c>
      <c r="AJ679" s="67" t="str">
        <f>IF(IFERROR(SEARCH(AJ$6,$D679),0)&gt;0,TRIM(VLOOKUP(AJ$6,'Lifeline-Capability XWalk'!$F$6:$G$38,2,FALSE)),"")</f>
        <v>Safety and Security; Food, Water, Shelter; Health and Medical; Energy; Communications; Hazardous Materials; Transportation; Water Systems;</v>
      </c>
      <c r="AK679" s="67" t="str">
        <f>IF(IFERROR(SEARCH(AK$6,$D679),0)&gt;0,TRIM(VLOOKUP(AK$6,'Lifeline-Capability XWalk'!$F$6:$G$38,2,FALSE)),"")</f>
        <v/>
      </c>
      <c r="AL679" s="68" t="str">
        <f>IF(IFERROR(SEARCH(AL$6,$D679),0)&gt;0,TRIM(VLOOKUP(AL$6,'Lifeline-Capability XWalk'!$F$6:$G$38,2,FALSE)),"")</f>
        <v/>
      </c>
      <c r="AM679" s="24" t="str">
        <f t="shared" si="42"/>
        <v/>
      </c>
      <c r="AN679" s="24" t="str">
        <f t="shared" si="41"/>
        <v/>
      </c>
      <c r="AO679" s="24" t="str">
        <f t="shared" si="41"/>
        <v/>
      </c>
      <c r="AP679" s="24" t="str">
        <f t="shared" si="41"/>
        <v/>
      </c>
      <c r="AQ679" s="24" t="str">
        <f t="shared" si="41"/>
        <v>Communications</v>
      </c>
      <c r="AR679" s="24" t="str">
        <f t="shared" si="41"/>
        <v/>
      </c>
      <c r="AS679" s="24" t="str">
        <f t="shared" si="41"/>
        <v/>
      </c>
      <c r="AT679" s="24" t="str">
        <f t="shared" si="41"/>
        <v/>
      </c>
      <c r="AU679" s="24" t="str">
        <f t="shared" si="41"/>
        <v>Safety and Security; Food, Water, Shelter; Health and Medical; Energy; Communications; Hazardous Materials; Transportation; Water Systems;</v>
      </c>
    </row>
    <row r="680" spans="1:47" s="24" customFormat="1" ht="32.1" customHeight="1" x14ac:dyDescent="0.2">
      <c r="A680" s="141" t="s">
        <v>1114</v>
      </c>
      <c r="B680" s="63" t="s">
        <v>1126</v>
      </c>
      <c r="C680" s="142" t="s">
        <v>1082</v>
      </c>
      <c r="D680" s="63" t="s">
        <v>1104</v>
      </c>
      <c r="E680" s="64" t="str">
        <f t="shared" si="40"/>
        <v>Communications</v>
      </c>
      <c r="F680" s="65" t="s">
        <v>1013</v>
      </c>
      <c r="G680" s="66" t="str">
        <f>IF(IFERROR(SEARCH(G$6,$D680),0)&gt;0,TRIM(VLOOKUP(G$6,'Lifeline-Capability XWalk'!$F$6:$G$38,2,FALSE)),"")</f>
        <v/>
      </c>
      <c r="H680" s="67" t="str">
        <f>IF(IFERROR(SEARCH(H$6,$D680),0)&gt;0,TRIM(VLOOKUP(H$6,'Lifeline-Capability XWalk'!$F$6:$G$38,2,FALSE)),"")</f>
        <v/>
      </c>
      <c r="I680" s="67" t="str">
        <f>IF(IFERROR(SEARCH(I$6,$D680),0)&gt;0,TRIM(VLOOKUP(I$6,'Lifeline-Capability XWalk'!$F$6:$G$38,2,FALSE)),"")</f>
        <v/>
      </c>
      <c r="J680" s="67" t="str">
        <f>IF(IFERROR(SEARCH(J$6,$D680),0)&gt;0,TRIM(VLOOKUP(J$6,'Lifeline-Capability XWalk'!$F$6:$G$38,2,FALSE)),"")</f>
        <v/>
      </c>
      <c r="K680" s="67" t="str">
        <f>IF(IFERROR(SEARCH(K$6,$D680),0)&gt;0,TRIM(VLOOKUP(K$6,'Lifeline-Capability XWalk'!$F$6:$G$38,2,FALSE)),"")</f>
        <v/>
      </c>
      <c r="L680" s="67" t="str">
        <f>IF(IFERROR(SEARCH(L$6,$D680),0)&gt;0,TRIM(VLOOKUP(L$6,'Lifeline-Capability XWalk'!$F$6:$G$38,2,FALSE)),"")</f>
        <v/>
      </c>
      <c r="M680" s="67" t="str">
        <f>IF(IFERROR(SEARCH(M$6,$D680),0)&gt;0,TRIM(VLOOKUP(M$6,'Lifeline-Capability XWalk'!$F$6:$G$38,2,FALSE)),"")</f>
        <v/>
      </c>
      <c r="N680" s="67" t="str">
        <f>IF(IFERROR(SEARCH(N$6,$D680),0)&gt;0,TRIM(VLOOKUP(N$6,'Lifeline-Capability XWalk'!$F$6:$G$38,2,FALSE)),"")</f>
        <v/>
      </c>
      <c r="O680" s="67" t="str">
        <f>IF(IFERROR(SEARCH(O$6,$D680),0)&gt;0,TRIM(VLOOKUP(O$6,'Lifeline-Capability XWalk'!$F$6:$G$38,2,FALSE)),"")</f>
        <v/>
      </c>
      <c r="P680" s="67" t="str">
        <f>IF(IFERROR(SEARCH(P$6,$D680),0)&gt;0,TRIM(VLOOKUP(P$6,'Lifeline-Capability XWalk'!$F$6:$G$38,2,FALSE)),"")</f>
        <v/>
      </c>
      <c r="Q680" s="67" t="str">
        <f>IF(IFERROR(SEARCH(Q$6,$D680),0)&gt;0,TRIM(VLOOKUP(Q$6,'Lifeline-Capability XWalk'!$F$6:$G$38,2,FALSE)),"")</f>
        <v/>
      </c>
      <c r="R680" s="67" t="str">
        <f>IF(IFERROR(SEARCH(R$6,$D680),0)&gt;0,TRIM(VLOOKUP(R$6,'Lifeline-Capability XWalk'!$F$6:$G$38,2,FALSE)),"")</f>
        <v/>
      </c>
      <c r="S680" s="67" t="str">
        <f>IF(IFERROR(SEARCH(S$6,$D680),0)&gt;0,TRIM(VLOOKUP(S$6,'Lifeline-Capability XWalk'!$F$6:$G$38,2,FALSE)),"")</f>
        <v/>
      </c>
      <c r="T680" s="67" t="str">
        <f>IF(IFERROR(SEARCH(T$6,$D680),0)&gt;0,TRIM(VLOOKUP(T$6,'Lifeline-Capability XWalk'!$F$6:$G$38,2,FALSE)),"")</f>
        <v/>
      </c>
      <c r="U680" s="67" t="str">
        <f>IF(IFERROR(SEARCH(U$6,$D680),0)&gt;0,TRIM(VLOOKUP(U$6,'Lifeline-Capability XWalk'!$F$6:$G$38,2,FALSE)),"")</f>
        <v/>
      </c>
      <c r="V680" s="67" t="str">
        <f>IF(IFERROR(SEARCH(V$6,$D680),0)&gt;0,TRIM(VLOOKUP(V$6,'Lifeline-Capability XWalk'!$F$6:$G$38,2,FALSE)),"")</f>
        <v/>
      </c>
      <c r="W680" s="67" t="str">
        <f>IF(IFERROR(SEARCH(W$6,$D680),0)&gt;0,TRIM(VLOOKUP(W$6,'Lifeline-Capability XWalk'!$F$6:$G$38,2,FALSE)),"")</f>
        <v/>
      </c>
      <c r="X680" s="67" t="str">
        <f>IF(IFERROR(SEARCH(X$6,$D680),0)&gt;0,TRIM(VLOOKUP(X$6,'Lifeline-Capability XWalk'!$F$6:$G$38,2,FALSE)),"")</f>
        <v/>
      </c>
      <c r="Y680" s="67" t="str">
        <f>IF(IFERROR(SEARCH(Y$6,$D680),0)&gt;0,TRIM(VLOOKUP(Y$6,'Lifeline-Capability XWalk'!$F$6:$G$38,2,FALSE)),"")</f>
        <v/>
      </c>
      <c r="Z680" s="67" t="str">
        <f>IF(IFERROR(SEARCH(Z$6,$D680),0)&gt;0,TRIM(VLOOKUP(Z$6,'Lifeline-Capability XWalk'!$F$6:$G$38,2,FALSE)),"")</f>
        <v/>
      </c>
      <c r="AA680" s="67" t="str">
        <f>IF(IFERROR(SEARCH(AA$6,$D680),0)&gt;0,TRIM(VLOOKUP(AA$6,'Lifeline-Capability XWalk'!$F$6:$G$38,2,FALSE)),"")</f>
        <v/>
      </c>
      <c r="AB680" s="67" t="str">
        <f>IF(IFERROR(SEARCH(AB$6,$D680),0)&gt;0,TRIM(VLOOKUP(AB$6,'Lifeline-Capability XWalk'!$F$6:$G$38,2,FALSE)),"")</f>
        <v/>
      </c>
      <c r="AC680" s="67" t="str">
        <f>IF(IFERROR(SEARCH(AC$6,$D680),0)&gt;0,TRIM(VLOOKUP(AC$6,'Lifeline-Capability XWalk'!$F$6:$G$38,2,FALSE)),"")</f>
        <v/>
      </c>
      <c r="AD680" s="67" t="str">
        <f>IF(IFERROR(SEARCH(AD$6,$D680),0)&gt;0,TRIM(VLOOKUP(AD$6,'Lifeline-Capability XWalk'!$F$6:$G$38,2,FALSE)),"")</f>
        <v/>
      </c>
      <c r="AE680" s="67" t="str">
        <f>IF(IFERROR(SEARCH(AE$6,$D680),0)&gt;0,TRIM(VLOOKUP(AE$6,'Lifeline-Capability XWalk'!$F$6:$G$38,2,FALSE)),"")</f>
        <v/>
      </c>
      <c r="AF680" s="67" t="str">
        <f>IF(IFERROR(SEARCH(AF$6,$D680),0)&gt;0,TRIM(VLOOKUP(AF$6,'Lifeline-Capability XWalk'!$F$6:$G$38,2,FALSE)),"")</f>
        <v>Communications</v>
      </c>
      <c r="AG680" s="67" t="str">
        <f>IF(IFERROR(SEARCH(AG$6,$D680),0)&gt;0,TRIM(VLOOKUP(AG$6,'Lifeline-Capability XWalk'!$F$6:$G$38,2,FALSE)),"")</f>
        <v/>
      </c>
      <c r="AH680" s="67" t="str">
        <f>IF(IFERROR(SEARCH(AH$6,$D680),0)&gt;0,TRIM(VLOOKUP(AH$6,'Lifeline-Capability XWalk'!$F$6:$G$38,2,FALSE)),"")</f>
        <v/>
      </c>
      <c r="AI680" s="67" t="str">
        <f>IF(IFERROR(SEARCH(AI$6,$D680),0)&gt;0,TRIM(VLOOKUP(AI$6,'Lifeline-Capability XWalk'!$F$6:$G$38,2,FALSE)),"")</f>
        <v/>
      </c>
      <c r="AJ680" s="67" t="str">
        <f>IF(IFERROR(SEARCH(AJ$6,$D680),0)&gt;0,TRIM(VLOOKUP(AJ$6,'Lifeline-Capability XWalk'!$F$6:$G$38,2,FALSE)),"")</f>
        <v/>
      </c>
      <c r="AK680" s="67" t="str">
        <f>IF(IFERROR(SEARCH(AK$6,$D680),0)&gt;0,TRIM(VLOOKUP(AK$6,'Lifeline-Capability XWalk'!$F$6:$G$38,2,FALSE)),"")</f>
        <v/>
      </c>
      <c r="AL680" s="68" t="str">
        <f>IF(IFERROR(SEARCH(AL$6,$D680),0)&gt;0,TRIM(VLOOKUP(AL$6,'Lifeline-Capability XWalk'!$F$6:$G$38,2,FALSE)),"")</f>
        <v/>
      </c>
      <c r="AM680" s="24" t="str">
        <f t="shared" si="42"/>
        <v/>
      </c>
      <c r="AN680" s="24" t="str">
        <f t="shared" si="41"/>
        <v/>
      </c>
      <c r="AO680" s="24" t="str">
        <f t="shared" si="41"/>
        <v/>
      </c>
      <c r="AP680" s="24" t="str">
        <f t="shared" si="41"/>
        <v/>
      </c>
      <c r="AQ680" s="24" t="str">
        <f t="shared" si="41"/>
        <v>Communications</v>
      </c>
      <c r="AR680" s="24" t="str">
        <f t="shared" si="41"/>
        <v/>
      </c>
      <c r="AS680" s="24" t="str">
        <f t="shared" si="41"/>
        <v/>
      </c>
      <c r="AT680" s="24" t="str">
        <f t="shared" si="41"/>
        <v/>
      </c>
      <c r="AU680" s="24" t="str">
        <f t="shared" si="41"/>
        <v/>
      </c>
    </row>
    <row r="681" spans="1:47" s="24" customFormat="1" ht="32.1" customHeight="1" x14ac:dyDescent="0.2">
      <c r="A681" s="141" t="s">
        <v>1114</v>
      </c>
      <c r="B681" s="63" t="s">
        <v>1126</v>
      </c>
      <c r="C681" s="142" t="s">
        <v>1082</v>
      </c>
      <c r="D681" s="63" t="s">
        <v>1356</v>
      </c>
      <c r="E681" s="64" t="str">
        <f t="shared" si="40"/>
        <v>Communications</v>
      </c>
      <c r="F681" s="65" t="s">
        <v>1014</v>
      </c>
      <c r="G681" s="66" t="str">
        <f>IF(IFERROR(SEARCH(G$6,$D681),0)&gt;0,TRIM(VLOOKUP(G$6,'Lifeline-Capability XWalk'!$F$6:$G$38,2,FALSE)),"")</f>
        <v/>
      </c>
      <c r="H681" s="67" t="str">
        <f>IF(IFERROR(SEARCH(H$6,$D681),0)&gt;0,TRIM(VLOOKUP(H$6,'Lifeline-Capability XWalk'!$F$6:$G$38,2,FALSE)),"")</f>
        <v/>
      </c>
      <c r="I681" s="67" t="str">
        <f>IF(IFERROR(SEARCH(I$6,$D681),0)&gt;0,TRIM(VLOOKUP(I$6,'Lifeline-Capability XWalk'!$F$6:$G$38,2,FALSE)),"")</f>
        <v/>
      </c>
      <c r="J681" s="67" t="str">
        <f>IF(IFERROR(SEARCH(J$6,$D681),0)&gt;0,TRIM(VLOOKUP(J$6,'Lifeline-Capability XWalk'!$F$6:$G$38,2,FALSE)),"")</f>
        <v/>
      </c>
      <c r="K681" s="67" t="str">
        <f>IF(IFERROR(SEARCH(K$6,$D681),0)&gt;0,TRIM(VLOOKUP(K$6,'Lifeline-Capability XWalk'!$F$6:$G$38,2,FALSE)),"")</f>
        <v/>
      </c>
      <c r="L681" s="67" t="str">
        <f>IF(IFERROR(SEARCH(L$6,$D681),0)&gt;0,TRIM(VLOOKUP(L$6,'Lifeline-Capability XWalk'!$F$6:$G$38,2,FALSE)),"")</f>
        <v/>
      </c>
      <c r="M681" s="67" t="str">
        <f>IF(IFERROR(SEARCH(M$6,$D681),0)&gt;0,TRIM(VLOOKUP(M$6,'Lifeline-Capability XWalk'!$F$6:$G$38,2,FALSE)),"")</f>
        <v/>
      </c>
      <c r="N681" s="67" t="str">
        <f>IF(IFERROR(SEARCH(N$6,$D681),0)&gt;0,TRIM(VLOOKUP(N$6,'Lifeline-Capability XWalk'!$F$6:$G$38,2,FALSE)),"")</f>
        <v/>
      </c>
      <c r="O681" s="67" t="str">
        <f>IF(IFERROR(SEARCH(O$6,$D681),0)&gt;0,TRIM(VLOOKUP(O$6,'Lifeline-Capability XWalk'!$F$6:$G$38,2,FALSE)),"")</f>
        <v/>
      </c>
      <c r="P681" s="67" t="str">
        <f>IF(IFERROR(SEARCH(P$6,$D681),0)&gt;0,TRIM(VLOOKUP(P$6,'Lifeline-Capability XWalk'!$F$6:$G$38,2,FALSE)),"")</f>
        <v/>
      </c>
      <c r="Q681" s="67" t="str">
        <f>IF(IFERROR(SEARCH(Q$6,$D681),0)&gt;0,TRIM(VLOOKUP(Q$6,'Lifeline-Capability XWalk'!$F$6:$G$38,2,FALSE)),"")</f>
        <v/>
      </c>
      <c r="R681" s="67" t="str">
        <f>IF(IFERROR(SEARCH(R$6,$D681),0)&gt;0,TRIM(VLOOKUP(R$6,'Lifeline-Capability XWalk'!$F$6:$G$38,2,FALSE)),"")</f>
        <v/>
      </c>
      <c r="S681" s="67" t="str">
        <f>IF(IFERROR(SEARCH(S$6,$D681),0)&gt;0,TRIM(VLOOKUP(S$6,'Lifeline-Capability XWalk'!$F$6:$G$38,2,FALSE)),"")</f>
        <v/>
      </c>
      <c r="T681" s="67" t="str">
        <f>IF(IFERROR(SEARCH(T$6,$D681),0)&gt;0,TRIM(VLOOKUP(T$6,'Lifeline-Capability XWalk'!$F$6:$G$38,2,FALSE)),"")</f>
        <v/>
      </c>
      <c r="U681" s="67" t="str">
        <f>IF(IFERROR(SEARCH(U$6,$D681),0)&gt;0,TRIM(VLOOKUP(U$6,'Lifeline-Capability XWalk'!$F$6:$G$38,2,FALSE)),"")</f>
        <v/>
      </c>
      <c r="V681" s="67" t="str">
        <f>IF(IFERROR(SEARCH(V$6,$D681),0)&gt;0,TRIM(VLOOKUP(V$6,'Lifeline-Capability XWalk'!$F$6:$G$38,2,FALSE)),"")</f>
        <v/>
      </c>
      <c r="W681" s="67" t="str">
        <f>IF(IFERROR(SEARCH(W$6,$D681),0)&gt;0,TRIM(VLOOKUP(W$6,'Lifeline-Capability XWalk'!$F$6:$G$38,2,FALSE)),"")</f>
        <v/>
      </c>
      <c r="X681" s="67" t="str">
        <f>IF(IFERROR(SEARCH(X$6,$D681),0)&gt;0,TRIM(VLOOKUP(X$6,'Lifeline-Capability XWalk'!$F$6:$G$38,2,FALSE)),"")</f>
        <v/>
      </c>
      <c r="Y681" s="67" t="str">
        <f>IF(IFERROR(SEARCH(Y$6,$D681),0)&gt;0,TRIM(VLOOKUP(Y$6,'Lifeline-Capability XWalk'!$F$6:$G$38,2,FALSE)),"")</f>
        <v/>
      </c>
      <c r="Z681" s="67" t="str">
        <f>IF(IFERROR(SEARCH(Z$6,$D681),0)&gt;0,TRIM(VLOOKUP(Z$6,'Lifeline-Capability XWalk'!$F$6:$G$38,2,FALSE)),"")</f>
        <v/>
      </c>
      <c r="AA681" s="67" t="str">
        <f>IF(IFERROR(SEARCH(AA$6,$D681),0)&gt;0,TRIM(VLOOKUP(AA$6,'Lifeline-Capability XWalk'!$F$6:$G$38,2,FALSE)),"")</f>
        <v>Communications</v>
      </c>
      <c r="AB681" s="67" t="str">
        <f>IF(IFERROR(SEARCH(AB$6,$D681),0)&gt;0,TRIM(VLOOKUP(AB$6,'Lifeline-Capability XWalk'!$F$6:$G$38,2,FALSE)),"")</f>
        <v>Communications</v>
      </c>
      <c r="AC681" s="67" t="str">
        <f>IF(IFERROR(SEARCH(AC$6,$D681),0)&gt;0,TRIM(VLOOKUP(AC$6,'Lifeline-Capability XWalk'!$F$6:$G$38,2,FALSE)),"")</f>
        <v/>
      </c>
      <c r="AD681" s="67" t="str">
        <f>IF(IFERROR(SEARCH(AD$6,$D681),0)&gt;0,TRIM(VLOOKUP(AD$6,'Lifeline-Capability XWalk'!$F$6:$G$38,2,FALSE)),"")</f>
        <v/>
      </c>
      <c r="AE681" s="67" t="str">
        <f>IF(IFERROR(SEARCH(AE$6,$D681),0)&gt;0,TRIM(VLOOKUP(AE$6,'Lifeline-Capability XWalk'!$F$6:$G$38,2,FALSE)),"")</f>
        <v/>
      </c>
      <c r="AF681" s="67" t="str">
        <f>IF(IFERROR(SEARCH(AF$6,$D681),0)&gt;0,TRIM(VLOOKUP(AF$6,'Lifeline-Capability XWalk'!$F$6:$G$38,2,FALSE)),"")</f>
        <v/>
      </c>
      <c r="AG681" s="67" t="str">
        <f>IF(IFERROR(SEARCH(AG$6,$D681),0)&gt;0,TRIM(VLOOKUP(AG$6,'Lifeline-Capability XWalk'!$F$6:$G$38,2,FALSE)),"")</f>
        <v/>
      </c>
      <c r="AH681" s="67" t="str">
        <f>IF(IFERROR(SEARCH(AH$6,$D681),0)&gt;0,TRIM(VLOOKUP(AH$6,'Lifeline-Capability XWalk'!$F$6:$G$38,2,FALSE)),"")</f>
        <v/>
      </c>
      <c r="AI681" s="67" t="str">
        <f>IF(IFERROR(SEARCH(AI$6,$D681),0)&gt;0,TRIM(VLOOKUP(AI$6,'Lifeline-Capability XWalk'!$F$6:$G$38,2,FALSE)),"")</f>
        <v/>
      </c>
      <c r="AJ681" s="67" t="str">
        <f>IF(IFERROR(SEARCH(AJ$6,$D681),0)&gt;0,TRIM(VLOOKUP(AJ$6,'Lifeline-Capability XWalk'!$F$6:$G$38,2,FALSE)),"")</f>
        <v/>
      </c>
      <c r="AK681" s="67" t="str">
        <f>IF(IFERROR(SEARCH(AK$6,$D681),0)&gt;0,TRIM(VLOOKUP(AK$6,'Lifeline-Capability XWalk'!$F$6:$G$38,2,FALSE)),"")</f>
        <v/>
      </c>
      <c r="AL681" s="68" t="str">
        <f>IF(IFERROR(SEARCH(AL$6,$D681),0)&gt;0,TRIM(VLOOKUP(AL$6,'Lifeline-Capability XWalk'!$F$6:$G$38,2,FALSE)),"")</f>
        <v/>
      </c>
      <c r="AM681" s="24" t="str">
        <f t="shared" si="42"/>
        <v/>
      </c>
      <c r="AN681" s="24" t="str">
        <f t="shared" si="41"/>
        <v/>
      </c>
      <c r="AO681" s="24" t="str">
        <f t="shared" si="41"/>
        <v/>
      </c>
      <c r="AP681" s="24" t="str">
        <f t="shared" si="41"/>
        <v/>
      </c>
      <c r="AQ681" s="24" t="str">
        <f t="shared" si="41"/>
        <v>Communications</v>
      </c>
      <c r="AR681" s="24" t="str">
        <f t="shared" si="41"/>
        <v/>
      </c>
      <c r="AS681" s="24" t="str">
        <f t="shared" si="41"/>
        <v/>
      </c>
      <c r="AT681" s="24" t="str">
        <f t="shared" si="41"/>
        <v/>
      </c>
      <c r="AU681" s="24" t="str">
        <f t="shared" si="41"/>
        <v/>
      </c>
    </row>
    <row r="682" spans="1:47" s="24" customFormat="1" ht="32.1" customHeight="1" x14ac:dyDescent="0.2">
      <c r="A682" s="141" t="s">
        <v>1114</v>
      </c>
      <c r="B682" s="63" t="s">
        <v>1126</v>
      </c>
      <c r="C682" s="142" t="s">
        <v>1082</v>
      </c>
      <c r="D682" s="63" t="s">
        <v>1104</v>
      </c>
      <c r="E682" s="64" t="str">
        <f t="shared" si="40"/>
        <v>Communications</v>
      </c>
      <c r="F682" s="65" t="s">
        <v>482</v>
      </c>
      <c r="G682" s="66" t="str">
        <f>IF(IFERROR(SEARCH(G$6,$D682),0)&gt;0,TRIM(VLOOKUP(G$6,'Lifeline-Capability XWalk'!$F$6:$G$38,2,FALSE)),"")</f>
        <v/>
      </c>
      <c r="H682" s="67" t="str">
        <f>IF(IFERROR(SEARCH(H$6,$D682),0)&gt;0,TRIM(VLOOKUP(H$6,'Lifeline-Capability XWalk'!$F$6:$G$38,2,FALSE)),"")</f>
        <v/>
      </c>
      <c r="I682" s="67" t="str">
        <f>IF(IFERROR(SEARCH(I$6,$D682),0)&gt;0,TRIM(VLOOKUP(I$6,'Lifeline-Capability XWalk'!$F$6:$G$38,2,FALSE)),"")</f>
        <v/>
      </c>
      <c r="J682" s="67" t="str">
        <f>IF(IFERROR(SEARCH(J$6,$D682),0)&gt;0,TRIM(VLOOKUP(J$6,'Lifeline-Capability XWalk'!$F$6:$G$38,2,FALSE)),"")</f>
        <v/>
      </c>
      <c r="K682" s="67" t="str">
        <f>IF(IFERROR(SEARCH(K$6,$D682),0)&gt;0,TRIM(VLOOKUP(K$6,'Lifeline-Capability XWalk'!$F$6:$G$38,2,FALSE)),"")</f>
        <v/>
      </c>
      <c r="L682" s="67" t="str">
        <f>IF(IFERROR(SEARCH(L$6,$D682),0)&gt;0,TRIM(VLOOKUP(L$6,'Lifeline-Capability XWalk'!$F$6:$G$38,2,FALSE)),"")</f>
        <v/>
      </c>
      <c r="M682" s="67" t="str">
        <f>IF(IFERROR(SEARCH(M$6,$D682),0)&gt;0,TRIM(VLOOKUP(M$6,'Lifeline-Capability XWalk'!$F$6:$G$38,2,FALSE)),"")</f>
        <v/>
      </c>
      <c r="N682" s="67" t="str">
        <f>IF(IFERROR(SEARCH(N$6,$D682),0)&gt;0,TRIM(VLOOKUP(N$6,'Lifeline-Capability XWalk'!$F$6:$G$38,2,FALSE)),"")</f>
        <v/>
      </c>
      <c r="O682" s="67" t="str">
        <f>IF(IFERROR(SEARCH(O$6,$D682),0)&gt;0,TRIM(VLOOKUP(O$6,'Lifeline-Capability XWalk'!$F$6:$G$38,2,FALSE)),"")</f>
        <v/>
      </c>
      <c r="P682" s="67" t="str">
        <f>IF(IFERROR(SEARCH(P$6,$D682),0)&gt;0,TRIM(VLOOKUP(P$6,'Lifeline-Capability XWalk'!$F$6:$G$38,2,FALSE)),"")</f>
        <v/>
      </c>
      <c r="Q682" s="67" t="str">
        <f>IF(IFERROR(SEARCH(Q$6,$D682),0)&gt;0,TRIM(VLOOKUP(Q$6,'Lifeline-Capability XWalk'!$F$6:$G$38,2,FALSE)),"")</f>
        <v/>
      </c>
      <c r="R682" s="67" t="str">
        <f>IF(IFERROR(SEARCH(R$6,$D682),0)&gt;0,TRIM(VLOOKUP(R$6,'Lifeline-Capability XWalk'!$F$6:$G$38,2,FALSE)),"")</f>
        <v/>
      </c>
      <c r="S682" s="67" t="str">
        <f>IF(IFERROR(SEARCH(S$6,$D682),0)&gt;0,TRIM(VLOOKUP(S$6,'Lifeline-Capability XWalk'!$F$6:$G$38,2,FALSE)),"")</f>
        <v/>
      </c>
      <c r="T682" s="67" t="str">
        <f>IF(IFERROR(SEARCH(T$6,$D682),0)&gt;0,TRIM(VLOOKUP(T$6,'Lifeline-Capability XWalk'!$F$6:$G$38,2,FALSE)),"")</f>
        <v/>
      </c>
      <c r="U682" s="67" t="str">
        <f>IF(IFERROR(SEARCH(U$6,$D682),0)&gt;0,TRIM(VLOOKUP(U$6,'Lifeline-Capability XWalk'!$F$6:$G$38,2,FALSE)),"")</f>
        <v/>
      </c>
      <c r="V682" s="67" t="str">
        <f>IF(IFERROR(SEARCH(V$6,$D682),0)&gt;0,TRIM(VLOOKUP(V$6,'Lifeline-Capability XWalk'!$F$6:$G$38,2,FALSE)),"")</f>
        <v/>
      </c>
      <c r="W682" s="67" t="str">
        <f>IF(IFERROR(SEARCH(W$6,$D682),0)&gt;0,TRIM(VLOOKUP(W$6,'Lifeline-Capability XWalk'!$F$6:$G$38,2,FALSE)),"")</f>
        <v/>
      </c>
      <c r="X682" s="67" t="str">
        <f>IF(IFERROR(SEARCH(X$6,$D682),0)&gt;0,TRIM(VLOOKUP(X$6,'Lifeline-Capability XWalk'!$F$6:$G$38,2,FALSE)),"")</f>
        <v/>
      </c>
      <c r="Y682" s="67" t="str">
        <f>IF(IFERROR(SEARCH(Y$6,$D682),0)&gt;0,TRIM(VLOOKUP(Y$6,'Lifeline-Capability XWalk'!$F$6:$G$38,2,FALSE)),"")</f>
        <v/>
      </c>
      <c r="Z682" s="67" t="str">
        <f>IF(IFERROR(SEARCH(Z$6,$D682),0)&gt;0,TRIM(VLOOKUP(Z$6,'Lifeline-Capability XWalk'!$F$6:$G$38,2,FALSE)),"")</f>
        <v/>
      </c>
      <c r="AA682" s="67" t="str">
        <f>IF(IFERROR(SEARCH(AA$6,$D682),0)&gt;0,TRIM(VLOOKUP(AA$6,'Lifeline-Capability XWalk'!$F$6:$G$38,2,FALSE)),"")</f>
        <v/>
      </c>
      <c r="AB682" s="67" t="str">
        <f>IF(IFERROR(SEARCH(AB$6,$D682),0)&gt;0,TRIM(VLOOKUP(AB$6,'Lifeline-Capability XWalk'!$F$6:$G$38,2,FALSE)),"")</f>
        <v/>
      </c>
      <c r="AC682" s="67" t="str">
        <f>IF(IFERROR(SEARCH(AC$6,$D682),0)&gt;0,TRIM(VLOOKUP(AC$6,'Lifeline-Capability XWalk'!$F$6:$G$38,2,FALSE)),"")</f>
        <v/>
      </c>
      <c r="AD682" s="67" t="str">
        <f>IF(IFERROR(SEARCH(AD$6,$D682),0)&gt;0,TRIM(VLOOKUP(AD$6,'Lifeline-Capability XWalk'!$F$6:$G$38,2,FALSE)),"")</f>
        <v/>
      </c>
      <c r="AE682" s="67" t="str">
        <f>IF(IFERROR(SEARCH(AE$6,$D682),0)&gt;0,TRIM(VLOOKUP(AE$6,'Lifeline-Capability XWalk'!$F$6:$G$38,2,FALSE)),"")</f>
        <v/>
      </c>
      <c r="AF682" s="67" t="str">
        <f>IF(IFERROR(SEARCH(AF$6,$D682),0)&gt;0,TRIM(VLOOKUP(AF$6,'Lifeline-Capability XWalk'!$F$6:$G$38,2,FALSE)),"")</f>
        <v>Communications</v>
      </c>
      <c r="AG682" s="67" t="str">
        <f>IF(IFERROR(SEARCH(AG$6,$D682),0)&gt;0,TRIM(VLOOKUP(AG$6,'Lifeline-Capability XWalk'!$F$6:$G$38,2,FALSE)),"")</f>
        <v/>
      </c>
      <c r="AH682" s="67" t="str">
        <f>IF(IFERROR(SEARCH(AH$6,$D682),0)&gt;0,TRIM(VLOOKUP(AH$6,'Lifeline-Capability XWalk'!$F$6:$G$38,2,FALSE)),"")</f>
        <v/>
      </c>
      <c r="AI682" s="67" t="str">
        <f>IF(IFERROR(SEARCH(AI$6,$D682),0)&gt;0,TRIM(VLOOKUP(AI$6,'Lifeline-Capability XWalk'!$F$6:$G$38,2,FALSE)),"")</f>
        <v/>
      </c>
      <c r="AJ682" s="67" t="str">
        <f>IF(IFERROR(SEARCH(AJ$6,$D682),0)&gt;0,TRIM(VLOOKUP(AJ$6,'Lifeline-Capability XWalk'!$F$6:$G$38,2,FALSE)),"")</f>
        <v/>
      </c>
      <c r="AK682" s="67" t="str">
        <f>IF(IFERROR(SEARCH(AK$6,$D682),0)&gt;0,TRIM(VLOOKUP(AK$6,'Lifeline-Capability XWalk'!$F$6:$G$38,2,FALSE)),"")</f>
        <v/>
      </c>
      <c r="AL682" s="68" t="str">
        <f>IF(IFERROR(SEARCH(AL$6,$D682),0)&gt;0,TRIM(VLOOKUP(AL$6,'Lifeline-Capability XWalk'!$F$6:$G$38,2,FALSE)),"")</f>
        <v/>
      </c>
      <c r="AM682" s="24" t="str">
        <f t="shared" si="42"/>
        <v/>
      </c>
      <c r="AN682" s="24" t="str">
        <f t="shared" si="41"/>
        <v/>
      </c>
      <c r="AO682" s="24" t="str">
        <f t="shared" si="41"/>
        <v/>
      </c>
      <c r="AP682" s="24" t="str">
        <f t="shared" si="41"/>
        <v/>
      </c>
      <c r="AQ682" s="24" t="str">
        <f t="shared" si="41"/>
        <v>Communications</v>
      </c>
      <c r="AR682" s="24" t="str">
        <f t="shared" si="41"/>
        <v/>
      </c>
      <c r="AS682" s="24" t="str">
        <f t="shared" si="41"/>
        <v/>
      </c>
      <c r="AT682" s="24" t="str">
        <f t="shared" si="41"/>
        <v/>
      </c>
      <c r="AU682" s="24" t="str">
        <f t="shared" si="41"/>
        <v/>
      </c>
    </row>
    <row r="683" spans="1:47" s="24" customFormat="1" ht="32.1" customHeight="1" x14ac:dyDescent="0.2">
      <c r="A683" s="141" t="s">
        <v>1114</v>
      </c>
      <c r="B683" s="63" t="s">
        <v>1126</v>
      </c>
      <c r="C683" s="142" t="s">
        <v>1082</v>
      </c>
      <c r="D683" s="63" t="s">
        <v>1277</v>
      </c>
      <c r="E683" s="64" t="str">
        <f t="shared" si="40"/>
        <v>Safety and Security; Food, Water, Shelter; Health and Medical; Energy; Communications; Hazardous Materials; Transportation; Water Systems;</v>
      </c>
      <c r="F683" s="65" t="s">
        <v>483</v>
      </c>
      <c r="G683" s="66" t="str">
        <f>IF(IFERROR(SEARCH(G$6,$D683),0)&gt;0,TRIM(VLOOKUP(G$6,'Lifeline-Capability XWalk'!$F$6:$G$38,2,FALSE)),"")</f>
        <v/>
      </c>
      <c r="H683" s="67" t="str">
        <f>IF(IFERROR(SEARCH(H$6,$D683),0)&gt;0,TRIM(VLOOKUP(H$6,'Lifeline-Capability XWalk'!$F$6:$G$38,2,FALSE)),"")</f>
        <v/>
      </c>
      <c r="I683" s="67" t="str">
        <f>IF(IFERROR(SEARCH(I$6,$D683),0)&gt;0,TRIM(VLOOKUP(I$6,'Lifeline-Capability XWalk'!$F$6:$G$38,2,FALSE)),"")</f>
        <v/>
      </c>
      <c r="J683" s="67" t="str">
        <f>IF(IFERROR(SEARCH(J$6,$D683),0)&gt;0,TRIM(VLOOKUP(J$6,'Lifeline-Capability XWalk'!$F$6:$G$38,2,FALSE)),"")</f>
        <v/>
      </c>
      <c r="K683" s="67" t="str">
        <f>IF(IFERROR(SEARCH(K$6,$D683),0)&gt;0,TRIM(VLOOKUP(K$6,'Lifeline-Capability XWalk'!$F$6:$G$38,2,FALSE)),"")</f>
        <v/>
      </c>
      <c r="L683" s="67" t="str">
        <f>IF(IFERROR(SEARCH(L$6,$D683),0)&gt;0,TRIM(VLOOKUP(L$6,'Lifeline-Capability XWalk'!$F$6:$G$38,2,FALSE)),"")</f>
        <v/>
      </c>
      <c r="M683" s="67" t="str">
        <f>IF(IFERROR(SEARCH(M$6,$D683),0)&gt;0,TRIM(VLOOKUP(M$6,'Lifeline-Capability XWalk'!$F$6:$G$38,2,FALSE)),"")</f>
        <v/>
      </c>
      <c r="N683" s="67" t="str">
        <f>IF(IFERROR(SEARCH(N$6,$D683),0)&gt;0,TRIM(VLOOKUP(N$6,'Lifeline-Capability XWalk'!$F$6:$G$38,2,FALSE)),"")</f>
        <v/>
      </c>
      <c r="O683" s="67" t="str">
        <f>IF(IFERROR(SEARCH(O$6,$D683),0)&gt;0,TRIM(VLOOKUP(O$6,'Lifeline-Capability XWalk'!$F$6:$G$38,2,FALSE)),"")</f>
        <v/>
      </c>
      <c r="P683" s="67" t="str">
        <f>IF(IFERROR(SEARCH(P$6,$D683),0)&gt;0,TRIM(VLOOKUP(P$6,'Lifeline-Capability XWalk'!$F$6:$G$38,2,FALSE)),"")</f>
        <v>Health and Medical</v>
      </c>
      <c r="Q683" s="67" t="str">
        <f>IF(IFERROR(SEARCH(Q$6,$D683),0)&gt;0,TRIM(VLOOKUP(Q$6,'Lifeline-Capability XWalk'!$F$6:$G$38,2,FALSE)),"")</f>
        <v/>
      </c>
      <c r="R683" s="67" t="str">
        <f>IF(IFERROR(SEARCH(R$6,$D683),0)&gt;0,TRIM(VLOOKUP(R$6,'Lifeline-Capability XWalk'!$F$6:$G$38,2,FALSE)),"")</f>
        <v/>
      </c>
      <c r="S683" s="67" t="str">
        <f>IF(IFERROR(SEARCH(S$6,$D683),0)&gt;0,TRIM(VLOOKUP(S$6,'Lifeline-Capability XWalk'!$F$6:$G$38,2,FALSE)),"")</f>
        <v/>
      </c>
      <c r="T683" s="67" t="str">
        <f>IF(IFERROR(SEARCH(T$6,$D683),0)&gt;0,TRIM(VLOOKUP(T$6,'Lifeline-Capability XWalk'!$F$6:$G$38,2,FALSE)),"")</f>
        <v/>
      </c>
      <c r="U683" s="67" t="str">
        <f>IF(IFERROR(SEARCH(U$6,$D683),0)&gt;0,TRIM(VLOOKUP(U$6,'Lifeline-Capability XWalk'!$F$6:$G$38,2,FALSE)),"")</f>
        <v/>
      </c>
      <c r="V683" s="67" t="str">
        <f>IF(IFERROR(SEARCH(V$6,$D683),0)&gt;0,TRIM(VLOOKUP(V$6,'Lifeline-Capability XWalk'!$F$6:$G$38,2,FALSE)),"")</f>
        <v/>
      </c>
      <c r="W683" s="67" t="str">
        <f>IF(IFERROR(SEARCH(W$6,$D683),0)&gt;0,TRIM(VLOOKUP(W$6,'Lifeline-Capability XWalk'!$F$6:$G$38,2,FALSE)),"")</f>
        <v/>
      </c>
      <c r="X683" s="67" t="str">
        <f>IF(IFERROR(SEARCH(X$6,$D683),0)&gt;0,TRIM(VLOOKUP(X$6,'Lifeline-Capability XWalk'!$F$6:$G$38,2,FALSE)),"")</f>
        <v/>
      </c>
      <c r="Y683" s="67" t="str">
        <f>IF(IFERROR(SEARCH(Y$6,$D683),0)&gt;0,TRIM(VLOOKUP(Y$6,'Lifeline-Capability XWalk'!$F$6:$G$38,2,FALSE)),"")</f>
        <v/>
      </c>
      <c r="Z683" s="67" t="str">
        <f>IF(IFERROR(SEARCH(Z$6,$D683),0)&gt;0,TRIM(VLOOKUP(Z$6,'Lifeline-Capability XWalk'!$F$6:$G$38,2,FALSE)),"")</f>
        <v/>
      </c>
      <c r="AA683" s="67" t="str">
        <f>IF(IFERROR(SEARCH(AA$6,$D683),0)&gt;0,TRIM(VLOOKUP(AA$6,'Lifeline-Capability XWalk'!$F$6:$G$38,2,FALSE)),"")</f>
        <v/>
      </c>
      <c r="AB683" s="67" t="str">
        <f>IF(IFERROR(SEARCH(AB$6,$D683),0)&gt;0,TRIM(VLOOKUP(AB$6,'Lifeline-Capability XWalk'!$F$6:$G$38,2,FALSE)),"")</f>
        <v/>
      </c>
      <c r="AC683" s="67" t="str">
        <f>IF(IFERROR(SEARCH(AC$6,$D683),0)&gt;0,TRIM(VLOOKUP(AC$6,'Lifeline-Capability XWalk'!$F$6:$G$38,2,FALSE)),"")</f>
        <v/>
      </c>
      <c r="AD683" s="67" t="str">
        <f>IF(IFERROR(SEARCH(AD$6,$D683),0)&gt;0,TRIM(VLOOKUP(AD$6,'Lifeline-Capability XWalk'!$F$6:$G$38,2,FALSE)),"")</f>
        <v>Safety and Security; Food, Water, Shelter; Health and Medical; Energy; Communications; Hazardous Materials; Transportation; Water Systems;</v>
      </c>
      <c r="AE683" s="67" t="str">
        <f>IF(IFERROR(SEARCH(AE$6,$D683),0)&gt;0,TRIM(VLOOKUP(AE$6,'Lifeline-Capability XWalk'!$F$6:$G$38,2,FALSE)),"")</f>
        <v/>
      </c>
      <c r="AF683" s="67" t="str">
        <f>IF(IFERROR(SEARCH(AF$6,$D683),0)&gt;0,TRIM(VLOOKUP(AF$6,'Lifeline-Capability XWalk'!$F$6:$G$38,2,FALSE)),"")</f>
        <v/>
      </c>
      <c r="AG683" s="67" t="str">
        <f>IF(IFERROR(SEARCH(AG$6,$D683),0)&gt;0,TRIM(VLOOKUP(AG$6,'Lifeline-Capability XWalk'!$F$6:$G$38,2,FALSE)),"")</f>
        <v/>
      </c>
      <c r="AH683" s="67" t="str">
        <f>IF(IFERROR(SEARCH(AH$6,$D683),0)&gt;0,TRIM(VLOOKUP(AH$6,'Lifeline-Capability XWalk'!$F$6:$G$38,2,FALSE)),"")</f>
        <v/>
      </c>
      <c r="AI683" s="67" t="str">
        <f>IF(IFERROR(SEARCH(AI$6,$D683),0)&gt;0,TRIM(VLOOKUP(AI$6,'Lifeline-Capability XWalk'!$F$6:$G$38,2,FALSE)),"")</f>
        <v/>
      </c>
      <c r="AJ683" s="67" t="str">
        <f>IF(IFERROR(SEARCH(AJ$6,$D683),0)&gt;0,TRIM(VLOOKUP(AJ$6,'Lifeline-Capability XWalk'!$F$6:$G$38,2,FALSE)),"")</f>
        <v/>
      </c>
      <c r="AK683" s="67" t="str">
        <f>IF(IFERROR(SEARCH(AK$6,$D683),0)&gt;0,TRIM(VLOOKUP(AK$6,'Lifeline-Capability XWalk'!$F$6:$G$38,2,FALSE)),"")</f>
        <v/>
      </c>
      <c r="AL683" s="68" t="str">
        <f>IF(IFERROR(SEARCH(AL$6,$D683),0)&gt;0,TRIM(VLOOKUP(AL$6,'Lifeline-Capability XWalk'!$F$6:$G$38,2,FALSE)),"")</f>
        <v/>
      </c>
      <c r="AM683" s="24" t="str">
        <f t="shared" si="42"/>
        <v/>
      </c>
      <c r="AN683" s="24" t="str">
        <f t="shared" si="41"/>
        <v/>
      </c>
      <c r="AO683" s="24" t="str">
        <f t="shared" si="41"/>
        <v>Health and Medical</v>
      </c>
      <c r="AP683" s="24" t="str">
        <f t="shared" si="41"/>
        <v/>
      </c>
      <c r="AQ683" s="24" t="str">
        <f t="shared" si="41"/>
        <v/>
      </c>
      <c r="AR683" s="24" t="str">
        <f t="shared" si="41"/>
        <v/>
      </c>
      <c r="AS683" s="24" t="str">
        <f t="shared" si="41"/>
        <v/>
      </c>
      <c r="AT683" s="24" t="str">
        <f t="shared" si="41"/>
        <v/>
      </c>
      <c r="AU683" s="24" t="str">
        <f t="shared" si="41"/>
        <v>Safety and Security; Food, Water, Shelter; Health and Medical; Energy; Communications; Hazardous Materials; Transportation; Water Systems;</v>
      </c>
    </row>
    <row r="684" spans="1:47" s="24" customFormat="1" ht="32.1" customHeight="1" x14ac:dyDescent="0.2">
      <c r="A684" s="141" t="s">
        <v>1114</v>
      </c>
      <c r="B684" s="63" t="s">
        <v>1126</v>
      </c>
      <c r="C684" s="142" t="s">
        <v>1082</v>
      </c>
      <c r="D684" s="63" t="s">
        <v>1616</v>
      </c>
      <c r="E684" s="64" t="str">
        <f t="shared" si="40"/>
        <v>Safety and Security; Food, Water, Shelter; Health and Medical; Energy; Communications; Hazardous Materials; Transportation; Water Systems;</v>
      </c>
      <c r="F684" s="65" t="s">
        <v>484</v>
      </c>
      <c r="G684" s="66" t="str">
        <f>IF(IFERROR(SEARCH(G$6,$D684),0)&gt;0,TRIM(VLOOKUP(G$6,'Lifeline-Capability XWalk'!$F$6:$G$38,2,FALSE)),"")</f>
        <v/>
      </c>
      <c r="H684" s="67" t="str">
        <f>IF(IFERROR(SEARCH(H$6,$D684),0)&gt;0,TRIM(VLOOKUP(H$6,'Lifeline-Capability XWalk'!$F$6:$G$38,2,FALSE)),"")</f>
        <v/>
      </c>
      <c r="I684" s="67" t="str">
        <f>IF(IFERROR(SEARCH(I$6,$D684),0)&gt;0,TRIM(VLOOKUP(I$6,'Lifeline-Capability XWalk'!$F$6:$G$38,2,FALSE)),"")</f>
        <v/>
      </c>
      <c r="J684" s="67" t="str">
        <f>IF(IFERROR(SEARCH(J$6,$D684),0)&gt;0,TRIM(VLOOKUP(J$6,'Lifeline-Capability XWalk'!$F$6:$G$38,2,FALSE)),"")</f>
        <v/>
      </c>
      <c r="K684" s="67" t="str">
        <f>IF(IFERROR(SEARCH(K$6,$D684),0)&gt;0,TRIM(VLOOKUP(K$6,'Lifeline-Capability XWalk'!$F$6:$G$38,2,FALSE)),"")</f>
        <v/>
      </c>
      <c r="L684" s="67" t="str">
        <f>IF(IFERROR(SEARCH(L$6,$D684),0)&gt;0,TRIM(VLOOKUP(L$6,'Lifeline-Capability XWalk'!$F$6:$G$38,2,FALSE)),"")</f>
        <v/>
      </c>
      <c r="M684" s="67" t="str">
        <f>IF(IFERROR(SEARCH(M$6,$D684),0)&gt;0,TRIM(VLOOKUP(M$6,'Lifeline-Capability XWalk'!$F$6:$G$38,2,FALSE)),"")</f>
        <v/>
      </c>
      <c r="N684" s="67" t="str">
        <f>IF(IFERROR(SEARCH(N$6,$D684),0)&gt;0,TRIM(VLOOKUP(N$6,'Lifeline-Capability XWalk'!$F$6:$G$38,2,FALSE)),"")</f>
        <v/>
      </c>
      <c r="O684" s="67" t="str">
        <f>IF(IFERROR(SEARCH(O$6,$D684),0)&gt;0,TRIM(VLOOKUP(O$6,'Lifeline-Capability XWalk'!$F$6:$G$38,2,FALSE)),"")</f>
        <v/>
      </c>
      <c r="P684" s="67" t="str">
        <f>IF(IFERROR(SEARCH(P$6,$D684),0)&gt;0,TRIM(VLOOKUP(P$6,'Lifeline-Capability XWalk'!$F$6:$G$38,2,FALSE)),"")</f>
        <v/>
      </c>
      <c r="Q684" s="67" t="str">
        <f>IF(IFERROR(SEARCH(Q$6,$D684),0)&gt;0,TRIM(VLOOKUP(Q$6,'Lifeline-Capability XWalk'!$F$6:$G$38,2,FALSE)),"")</f>
        <v/>
      </c>
      <c r="R684" s="67" t="str">
        <f>IF(IFERROR(SEARCH(R$6,$D684),0)&gt;0,TRIM(VLOOKUP(R$6,'Lifeline-Capability XWalk'!$F$6:$G$38,2,FALSE)),"")</f>
        <v/>
      </c>
      <c r="S684" s="67" t="str">
        <f>IF(IFERROR(SEARCH(S$6,$D684),0)&gt;0,TRIM(VLOOKUP(S$6,'Lifeline-Capability XWalk'!$F$6:$G$38,2,FALSE)),"")</f>
        <v/>
      </c>
      <c r="T684" s="67" t="str">
        <f>IF(IFERROR(SEARCH(T$6,$D684),0)&gt;0,TRIM(VLOOKUP(T$6,'Lifeline-Capability XWalk'!$F$6:$G$38,2,FALSE)),"")</f>
        <v/>
      </c>
      <c r="U684" s="67" t="str">
        <f>IF(IFERROR(SEARCH(U$6,$D684),0)&gt;0,TRIM(VLOOKUP(U$6,'Lifeline-Capability XWalk'!$F$6:$G$38,2,FALSE)),"")</f>
        <v/>
      </c>
      <c r="V684" s="67" t="str">
        <f>IF(IFERROR(SEARCH(V$6,$D684),0)&gt;0,TRIM(VLOOKUP(V$6,'Lifeline-Capability XWalk'!$F$6:$G$38,2,FALSE)),"")</f>
        <v/>
      </c>
      <c r="W684" s="67" t="str">
        <f>IF(IFERROR(SEARCH(W$6,$D684),0)&gt;0,TRIM(VLOOKUP(W$6,'Lifeline-Capability XWalk'!$F$6:$G$38,2,FALSE)),"")</f>
        <v/>
      </c>
      <c r="X684" s="67" t="str">
        <f>IF(IFERROR(SEARCH(X$6,$D684),0)&gt;0,TRIM(VLOOKUP(X$6,'Lifeline-Capability XWalk'!$F$6:$G$38,2,FALSE)),"")</f>
        <v/>
      </c>
      <c r="Y684" s="67" t="str">
        <f>IF(IFERROR(SEARCH(Y$6,$D684),0)&gt;0,TRIM(VLOOKUP(Y$6,'Lifeline-Capability XWalk'!$F$6:$G$38,2,FALSE)),"")</f>
        <v/>
      </c>
      <c r="Z684" s="67" t="str">
        <f>IF(IFERROR(SEARCH(Z$6,$D684),0)&gt;0,TRIM(VLOOKUP(Z$6,'Lifeline-Capability XWalk'!$F$6:$G$38,2,FALSE)),"")</f>
        <v>Safety and Security</v>
      </c>
      <c r="AA684" s="67" t="str">
        <f>IF(IFERROR(SEARCH(AA$6,$D684),0)&gt;0,TRIM(VLOOKUP(AA$6,'Lifeline-Capability XWalk'!$F$6:$G$38,2,FALSE)),"")</f>
        <v>Communications</v>
      </c>
      <c r="AB684" s="67" t="str">
        <f>IF(IFERROR(SEARCH(AB$6,$D684),0)&gt;0,TRIM(VLOOKUP(AB$6,'Lifeline-Capability XWalk'!$F$6:$G$38,2,FALSE)),"")</f>
        <v>Communications</v>
      </c>
      <c r="AC684" s="67" t="str">
        <f>IF(IFERROR(SEARCH(AC$6,$D684),0)&gt;0,TRIM(VLOOKUP(AC$6,'Lifeline-Capability XWalk'!$F$6:$G$38,2,FALSE)),"")</f>
        <v/>
      </c>
      <c r="AD684" s="67" t="str">
        <f>IF(IFERROR(SEARCH(AD$6,$D684),0)&gt;0,TRIM(VLOOKUP(AD$6,'Lifeline-Capability XWalk'!$F$6:$G$38,2,FALSE)),"")</f>
        <v>Safety and Security; Food, Water, Shelter; Health and Medical; Energy; Communications; Hazardous Materials; Transportation; Water Systems;</v>
      </c>
      <c r="AE684" s="67" t="str">
        <f>IF(IFERROR(SEARCH(AE$6,$D684),0)&gt;0,TRIM(VLOOKUP(AE$6,'Lifeline-Capability XWalk'!$F$6:$G$38,2,FALSE)),"")</f>
        <v>Health and Medical</v>
      </c>
      <c r="AF684" s="67" t="str">
        <f>IF(IFERROR(SEARCH(AF$6,$D684),0)&gt;0,TRIM(VLOOKUP(AF$6,'Lifeline-Capability XWalk'!$F$6:$G$38,2,FALSE)),"")</f>
        <v/>
      </c>
      <c r="AG684" s="67" t="str">
        <f>IF(IFERROR(SEARCH(AG$6,$D684),0)&gt;0,TRIM(VLOOKUP(AG$6,'Lifeline-Capability XWalk'!$F$6:$G$38,2,FALSE)),"")</f>
        <v/>
      </c>
      <c r="AH684" s="67" t="str">
        <f>IF(IFERROR(SEARCH(AH$6,$D684),0)&gt;0,TRIM(VLOOKUP(AH$6,'Lifeline-Capability XWalk'!$F$6:$G$38,2,FALSE)),"")</f>
        <v/>
      </c>
      <c r="AI684" s="67" t="str">
        <f>IF(IFERROR(SEARCH(AI$6,$D684),0)&gt;0,TRIM(VLOOKUP(AI$6,'Lifeline-Capability XWalk'!$F$6:$G$38,2,FALSE)),"")</f>
        <v/>
      </c>
      <c r="AJ684" s="67" t="str">
        <f>IF(IFERROR(SEARCH(AJ$6,$D684),0)&gt;0,TRIM(VLOOKUP(AJ$6,'Lifeline-Capability XWalk'!$F$6:$G$38,2,FALSE)),"")</f>
        <v>Safety and Security; Food, Water, Shelter; Health and Medical; Energy; Communications; Hazardous Materials; Transportation; Water Systems;</v>
      </c>
      <c r="AK684" s="67" t="str">
        <f>IF(IFERROR(SEARCH(AK$6,$D684),0)&gt;0,TRIM(VLOOKUP(AK$6,'Lifeline-Capability XWalk'!$F$6:$G$38,2,FALSE)),"")</f>
        <v/>
      </c>
      <c r="AL684" s="68" t="str">
        <f>IF(IFERROR(SEARCH(AL$6,$D684),0)&gt;0,TRIM(VLOOKUP(AL$6,'Lifeline-Capability XWalk'!$F$6:$G$38,2,FALSE)),"")</f>
        <v/>
      </c>
      <c r="AM684" s="24" t="str">
        <f t="shared" si="42"/>
        <v>Safety and Security</v>
      </c>
      <c r="AN684" s="24" t="str">
        <f t="shared" si="41"/>
        <v/>
      </c>
      <c r="AO684" s="24" t="str">
        <f t="shared" si="41"/>
        <v>Health and Medical</v>
      </c>
      <c r="AP684" s="24" t="str">
        <f t="shared" si="41"/>
        <v/>
      </c>
      <c r="AQ684" s="24" t="str">
        <f t="shared" si="41"/>
        <v>Communications</v>
      </c>
      <c r="AR684" s="24" t="str">
        <f t="shared" si="41"/>
        <v/>
      </c>
      <c r="AS684" s="24" t="str">
        <f t="shared" si="41"/>
        <v/>
      </c>
      <c r="AT684" s="24" t="str">
        <f t="shared" si="41"/>
        <v/>
      </c>
      <c r="AU684" s="24" t="str">
        <f t="shared" si="41"/>
        <v>Safety and Security; Food, Water, Shelter; Health and Medical; Energy; Communications; Hazardous Materials; Transportation; Water Systems;</v>
      </c>
    </row>
    <row r="685" spans="1:47" s="24" customFormat="1" ht="32.1" customHeight="1" x14ac:dyDescent="0.2">
      <c r="A685" s="141" t="s">
        <v>1114</v>
      </c>
      <c r="B685" s="63" t="s">
        <v>1126</v>
      </c>
      <c r="C685" s="142" t="s">
        <v>1082</v>
      </c>
      <c r="D685" s="63" t="s">
        <v>1277</v>
      </c>
      <c r="E685" s="64" t="str">
        <f t="shared" si="40"/>
        <v>Safety and Security; Food, Water, Shelter; Health and Medical; Energy; Communications; Hazardous Materials; Transportation; Water Systems;</v>
      </c>
      <c r="F685" s="65" t="s">
        <v>485</v>
      </c>
      <c r="G685" s="66" t="str">
        <f>IF(IFERROR(SEARCH(G$6,$D685),0)&gt;0,TRIM(VLOOKUP(G$6,'Lifeline-Capability XWalk'!$F$6:$G$38,2,FALSE)),"")</f>
        <v/>
      </c>
      <c r="H685" s="67" t="str">
        <f>IF(IFERROR(SEARCH(H$6,$D685),0)&gt;0,TRIM(VLOOKUP(H$6,'Lifeline-Capability XWalk'!$F$6:$G$38,2,FALSE)),"")</f>
        <v/>
      </c>
      <c r="I685" s="67" t="str">
        <f>IF(IFERROR(SEARCH(I$6,$D685),0)&gt;0,TRIM(VLOOKUP(I$6,'Lifeline-Capability XWalk'!$F$6:$G$38,2,FALSE)),"")</f>
        <v/>
      </c>
      <c r="J685" s="67" t="str">
        <f>IF(IFERROR(SEARCH(J$6,$D685),0)&gt;0,TRIM(VLOOKUP(J$6,'Lifeline-Capability XWalk'!$F$6:$G$38,2,FALSE)),"")</f>
        <v/>
      </c>
      <c r="K685" s="67" t="str">
        <f>IF(IFERROR(SEARCH(K$6,$D685),0)&gt;0,TRIM(VLOOKUP(K$6,'Lifeline-Capability XWalk'!$F$6:$G$38,2,FALSE)),"")</f>
        <v/>
      </c>
      <c r="L685" s="67" t="str">
        <f>IF(IFERROR(SEARCH(L$6,$D685),0)&gt;0,TRIM(VLOOKUP(L$6,'Lifeline-Capability XWalk'!$F$6:$G$38,2,FALSE)),"")</f>
        <v/>
      </c>
      <c r="M685" s="67" t="str">
        <f>IF(IFERROR(SEARCH(M$6,$D685),0)&gt;0,TRIM(VLOOKUP(M$6,'Lifeline-Capability XWalk'!$F$6:$G$38,2,FALSE)),"")</f>
        <v/>
      </c>
      <c r="N685" s="67" t="str">
        <f>IF(IFERROR(SEARCH(N$6,$D685),0)&gt;0,TRIM(VLOOKUP(N$6,'Lifeline-Capability XWalk'!$F$6:$G$38,2,FALSE)),"")</f>
        <v/>
      </c>
      <c r="O685" s="67" t="str">
        <f>IF(IFERROR(SEARCH(O$6,$D685),0)&gt;0,TRIM(VLOOKUP(O$6,'Lifeline-Capability XWalk'!$F$6:$G$38,2,FALSE)),"")</f>
        <v/>
      </c>
      <c r="P685" s="67" t="str">
        <f>IF(IFERROR(SEARCH(P$6,$D685),0)&gt;0,TRIM(VLOOKUP(P$6,'Lifeline-Capability XWalk'!$F$6:$G$38,2,FALSE)),"")</f>
        <v>Health and Medical</v>
      </c>
      <c r="Q685" s="67" t="str">
        <f>IF(IFERROR(SEARCH(Q$6,$D685),0)&gt;0,TRIM(VLOOKUP(Q$6,'Lifeline-Capability XWalk'!$F$6:$G$38,2,FALSE)),"")</f>
        <v/>
      </c>
      <c r="R685" s="67" t="str">
        <f>IF(IFERROR(SEARCH(R$6,$D685),0)&gt;0,TRIM(VLOOKUP(R$6,'Lifeline-Capability XWalk'!$F$6:$G$38,2,FALSE)),"")</f>
        <v/>
      </c>
      <c r="S685" s="67" t="str">
        <f>IF(IFERROR(SEARCH(S$6,$D685),0)&gt;0,TRIM(VLOOKUP(S$6,'Lifeline-Capability XWalk'!$F$6:$G$38,2,FALSE)),"")</f>
        <v/>
      </c>
      <c r="T685" s="67" t="str">
        <f>IF(IFERROR(SEARCH(T$6,$D685),0)&gt;0,TRIM(VLOOKUP(T$6,'Lifeline-Capability XWalk'!$F$6:$G$38,2,FALSE)),"")</f>
        <v/>
      </c>
      <c r="U685" s="67" t="str">
        <f>IF(IFERROR(SEARCH(U$6,$D685),0)&gt;0,TRIM(VLOOKUP(U$6,'Lifeline-Capability XWalk'!$F$6:$G$38,2,FALSE)),"")</f>
        <v/>
      </c>
      <c r="V685" s="67" t="str">
        <f>IF(IFERROR(SEARCH(V$6,$D685),0)&gt;0,TRIM(VLOOKUP(V$6,'Lifeline-Capability XWalk'!$F$6:$G$38,2,FALSE)),"")</f>
        <v/>
      </c>
      <c r="W685" s="67" t="str">
        <f>IF(IFERROR(SEARCH(W$6,$D685),0)&gt;0,TRIM(VLOOKUP(W$6,'Lifeline-Capability XWalk'!$F$6:$G$38,2,FALSE)),"")</f>
        <v/>
      </c>
      <c r="X685" s="67" t="str">
        <f>IF(IFERROR(SEARCH(X$6,$D685),0)&gt;0,TRIM(VLOOKUP(X$6,'Lifeline-Capability XWalk'!$F$6:$G$38,2,FALSE)),"")</f>
        <v/>
      </c>
      <c r="Y685" s="67" t="str">
        <f>IF(IFERROR(SEARCH(Y$6,$D685),0)&gt;0,TRIM(VLOOKUP(Y$6,'Lifeline-Capability XWalk'!$F$6:$G$38,2,FALSE)),"")</f>
        <v/>
      </c>
      <c r="Z685" s="67" t="str">
        <f>IF(IFERROR(SEARCH(Z$6,$D685),0)&gt;0,TRIM(VLOOKUP(Z$6,'Lifeline-Capability XWalk'!$F$6:$G$38,2,FALSE)),"")</f>
        <v/>
      </c>
      <c r="AA685" s="67" t="str">
        <f>IF(IFERROR(SEARCH(AA$6,$D685),0)&gt;0,TRIM(VLOOKUP(AA$6,'Lifeline-Capability XWalk'!$F$6:$G$38,2,FALSE)),"")</f>
        <v/>
      </c>
      <c r="AB685" s="67" t="str">
        <f>IF(IFERROR(SEARCH(AB$6,$D685),0)&gt;0,TRIM(VLOOKUP(AB$6,'Lifeline-Capability XWalk'!$F$6:$G$38,2,FALSE)),"")</f>
        <v/>
      </c>
      <c r="AC685" s="67" t="str">
        <f>IF(IFERROR(SEARCH(AC$6,$D685),0)&gt;0,TRIM(VLOOKUP(AC$6,'Lifeline-Capability XWalk'!$F$6:$G$38,2,FALSE)),"")</f>
        <v/>
      </c>
      <c r="AD685" s="67" t="str">
        <f>IF(IFERROR(SEARCH(AD$6,$D685),0)&gt;0,TRIM(VLOOKUP(AD$6,'Lifeline-Capability XWalk'!$F$6:$G$38,2,FALSE)),"")</f>
        <v>Safety and Security; Food, Water, Shelter; Health and Medical; Energy; Communications; Hazardous Materials; Transportation; Water Systems;</v>
      </c>
      <c r="AE685" s="67" t="str">
        <f>IF(IFERROR(SEARCH(AE$6,$D685),0)&gt;0,TRIM(VLOOKUP(AE$6,'Lifeline-Capability XWalk'!$F$6:$G$38,2,FALSE)),"")</f>
        <v/>
      </c>
      <c r="AF685" s="67" t="str">
        <f>IF(IFERROR(SEARCH(AF$6,$D685),0)&gt;0,TRIM(VLOOKUP(AF$6,'Lifeline-Capability XWalk'!$F$6:$G$38,2,FALSE)),"")</f>
        <v/>
      </c>
      <c r="AG685" s="67" t="str">
        <f>IF(IFERROR(SEARCH(AG$6,$D685),0)&gt;0,TRIM(VLOOKUP(AG$6,'Lifeline-Capability XWalk'!$F$6:$G$38,2,FALSE)),"")</f>
        <v/>
      </c>
      <c r="AH685" s="67" t="str">
        <f>IF(IFERROR(SEARCH(AH$6,$D685),0)&gt;0,TRIM(VLOOKUP(AH$6,'Lifeline-Capability XWalk'!$F$6:$G$38,2,FALSE)),"")</f>
        <v/>
      </c>
      <c r="AI685" s="67" t="str">
        <f>IF(IFERROR(SEARCH(AI$6,$D685),0)&gt;0,TRIM(VLOOKUP(AI$6,'Lifeline-Capability XWalk'!$F$6:$G$38,2,FALSE)),"")</f>
        <v/>
      </c>
      <c r="AJ685" s="67" t="str">
        <f>IF(IFERROR(SEARCH(AJ$6,$D685),0)&gt;0,TRIM(VLOOKUP(AJ$6,'Lifeline-Capability XWalk'!$F$6:$G$38,2,FALSE)),"")</f>
        <v/>
      </c>
      <c r="AK685" s="67" t="str">
        <f>IF(IFERROR(SEARCH(AK$6,$D685),0)&gt;0,TRIM(VLOOKUP(AK$6,'Lifeline-Capability XWalk'!$F$6:$G$38,2,FALSE)),"")</f>
        <v/>
      </c>
      <c r="AL685" s="68" t="str">
        <f>IF(IFERROR(SEARCH(AL$6,$D685),0)&gt;0,TRIM(VLOOKUP(AL$6,'Lifeline-Capability XWalk'!$F$6:$G$38,2,FALSE)),"")</f>
        <v/>
      </c>
      <c r="AM685" s="24" t="str">
        <f t="shared" si="42"/>
        <v/>
      </c>
      <c r="AN685" s="24" t="str">
        <f t="shared" si="41"/>
        <v/>
      </c>
      <c r="AO685" s="24" t="str">
        <f t="shared" si="41"/>
        <v>Health and Medical</v>
      </c>
      <c r="AP685" s="24" t="str">
        <f t="shared" si="41"/>
        <v/>
      </c>
      <c r="AQ685" s="24" t="str">
        <f t="shared" si="41"/>
        <v/>
      </c>
      <c r="AR685" s="24" t="str">
        <f t="shared" si="41"/>
        <v/>
      </c>
      <c r="AS685" s="24" t="str">
        <f t="shared" si="41"/>
        <v/>
      </c>
      <c r="AT685" s="24" t="str">
        <f t="shared" si="41"/>
        <v/>
      </c>
      <c r="AU685" s="24" t="str">
        <f t="shared" si="41"/>
        <v>Safety and Security; Food, Water, Shelter; Health and Medical; Energy; Communications; Hazardous Materials; Transportation; Water Systems;</v>
      </c>
    </row>
    <row r="686" spans="1:47" s="24" customFormat="1" ht="32.1" customHeight="1" x14ac:dyDescent="0.2">
      <c r="A686" s="141" t="s">
        <v>1114</v>
      </c>
      <c r="B686" s="63" t="s">
        <v>1126</v>
      </c>
      <c r="C686" s="142" t="s">
        <v>1082</v>
      </c>
      <c r="D686" s="63" t="s">
        <v>1104</v>
      </c>
      <c r="E686" s="64" t="str">
        <f t="shared" si="40"/>
        <v>Communications</v>
      </c>
      <c r="F686" s="65" t="s">
        <v>486</v>
      </c>
      <c r="G686" s="66" t="str">
        <f>IF(IFERROR(SEARCH(G$6,$D686),0)&gt;0,TRIM(VLOOKUP(G$6,'Lifeline-Capability XWalk'!$F$6:$G$38,2,FALSE)),"")</f>
        <v/>
      </c>
      <c r="H686" s="67" t="str">
        <f>IF(IFERROR(SEARCH(H$6,$D686),0)&gt;0,TRIM(VLOOKUP(H$6,'Lifeline-Capability XWalk'!$F$6:$G$38,2,FALSE)),"")</f>
        <v/>
      </c>
      <c r="I686" s="67" t="str">
        <f>IF(IFERROR(SEARCH(I$6,$D686),0)&gt;0,TRIM(VLOOKUP(I$6,'Lifeline-Capability XWalk'!$F$6:$G$38,2,FALSE)),"")</f>
        <v/>
      </c>
      <c r="J686" s="67" t="str">
        <f>IF(IFERROR(SEARCH(J$6,$D686),0)&gt;0,TRIM(VLOOKUP(J$6,'Lifeline-Capability XWalk'!$F$6:$G$38,2,FALSE)),"")</f>
        <v/>
      </c>
      <c r="K686" s="67" t="str">
        <f>IF(IFERROR(SEARCH(K$6,$D686),0)&gt;0,TRIM(VLOOKUP(K$6,'Lifeline-Capability XWalk'!$F$6:$G$38,2,FALSE)),"")</f>
        <v/>
      </c>
      <c r="L686" s="67" t="str">
        <f>IF(IFERROR(SEARCH(L$6,$D686),0)&gt;0,TRIM(VLOOKUP(L$6,'Lifeline-Capability XWalk'!$F$6:$G$38,2,FALSE)),"")</f>
        <v/>
      </c>
      <c r="M686" s="67" t="str">
        <f>IF(IFERROR(SEARCH(M$6,$D686),0)&gt;0,TRIM(VLOOKUP(M$6,'Lifeline-Capability XWalk'!$F$6:$G$38,2,FALSE)),"")</f>
        <v/>
      </c>
      <c r="N686" s="67" t="str">
        <f>IF(IFERROR(SEARCH(N$6,$D686),0)&gt;0,TRIM(VLOOKUP(N$6,'Lifeline-Capability XWalk'!$F$6:$G$38,2,FALSE)),"")</f>
        <v/>
      </c>
      <c r="O686" s="67" t="str">
        <f>IF(IFERROR(SEARCH(O$6,$D686),0)&gt;0,TRIM(VLOOKUP(O$6,'Lifeline-Capability XWalk'!$F$6:$G$38,2,FALSE)),"")</f>
        <v/>
      </c>
      <c r="P686" s="67" t="str">
        <f>IF(IFERROR(SEARCH(P$6,$D686),0)&gt;0,TRIM(VLOOKUP(P$6,'Lifeline-Capability XWalk'!$F$6:$G$38,2,FALSE)),"")</f>
        <v/>
      </c>
      <c r="Q686" s="67" t="str">
        <f>IF(IFERROR(SEARCH(Q$6,$D686),0)&gt;0,TRIM(VLOOKUP(Q$6,'Lifeline-Capability XWalk'!$F$6:$G$38,2,FALSE)),"")</f>
        <v/>
      </c>
      <c r="R686" s="67" t="str">
        <f>IF(IFERROR(SEARCH(R$6,$D686),0)&gt;0,TRIM(VLOOKUP(R$6,'Lifeline-Capability XWalk'!$F$6:$G$38,2,FALSE)),"")</f>
        <v/>
      </c>
      <c r="S686" s="67" t="str">
        <f>IF(IFERROR(SEARCH(S$6,$D686),0)&gt;0,TRIM(VLOOKUP(S$6,'Lifeline-Capability XWalk'!$F$6:$G$38,2,FALSE)),"")</f>
        <v/>
      </c>
      <c r="T686" s="67" t="str">
        <f>IF(IFERROR(SEARCH(T$6,$D686),0)&gt;0,TRIM(VLOOKUP(T$6,'Lifeline-Capability XWalk'!$F$6:$G$38,2,FALSE)),"")</f>
        <v/>
      </c>
      <c r="U686" s="67" t="str">
        <f>IF(IFERROR(SEARCH(U$6,$D686),0)&gt;0,TRIM(VLOOKUP(U$6,'Lifeline-Capability XWalk'!$F$6:$G$38,2,FALSE)),"")</f>
        <v/>
      </c>
      <c r="V686" s="67" t="str">
        <f>IF(IFERROR(SEARCH(V$6,$D686),0)&gt;0,TRIM(VLOOKUP(V$6,'Lifeline-Capability XWalk'!$F$6:$G$38,2,FALSE)),"")</f>
        <v/>
      </c>
      <c r="W686" s="67" t="str">
        <f>IF(IFERROR(SEARCH(W$6,$D686),0)&gt;0,TRIM(VLOOKUP(W$6,'Lifeline-Capability XWalk'!$F$6:$G$38,2,FALSE)),"")</f>
        <v/>
      </c>
      <c r="X686" s="67" t="str">
        <f>IF(IFERROR(SEARCH(X$6,$D686),0)&gt;0,TRIM(VLOOKUP(X$6,'Lifeline-Capability XWalk'!$F$6:$G$38,2,FALSE)),"")</f>
        <v/>
      </c>
      <c r="Y686" s="67" t="str">
        <f>IF(IFERROR(SEARCH(Y$6,$D686),0)&gt;0,TRIM(VLOOKUP(Y$6,'Lifeline-Capability XWalk'!$F$6:$G$38,2,FALSE)),"")</f>
        <v/>
      </c>
      <c r="Z686" s="67" t="str">
        <f>IF(IFERROR(SEARCH(Z$6,$D686),0)&gt;0,TRIM(VLOOKUP(Z$6,'Lifeline-Capability XWalk'!$F$6:$G$38,2,FALSE)),"")</f>
        <v/>
      </c>
      <c r="AA686" s="67" t="str">
        <f>IF(IFERROR(SEARCH(AA$6,$D686),0)&gt;0,TRIM(VLOOKUP(AA$6,'Lifeline-Capability XWalk'!$F$6:$G$38,2,FALSE)),"")</f>
        <v/>
      </c>
      <c r="AB686" s="67" t="str">
        <f>IF(IFERROR(SEARCH(AB$6,$D686),0)&gt;0,TRIM(VLOOKUP(AB$6,'Lifeline-Capability XWalk'!$F$6:$G$38,2,FALSE)),"")</f>
        <v/>
      </c>
      <c r="AC686" s="67" t="str">
        <f>IF(IFERROR(SEARCH(AC$6,$D686),0)&gt;0,TRIM(VLOOKUP(AC$6,'Lifeline-Capability XWalk'!$F$6:$G$38,2,FALSE)),"")</f>
        <v/>
      </c>
      <c r="AD686" s="67" t="str">
        <f>IF(IFERROR(SEARCH(AD$6,$D686),0)&gt;0,TRIM(VLOOKUP(AD$6,'Lifeline-Capability XWalk'!$F$6:$G$38,2,FALSE)),"")</f>
        <v/>
      </c>
      <c r="AE686" s="67" t="str">
        <f>IF(IFERROR(SEARCH(AE$6,$D686),0)&gt;0,TRIM(VLOOKUP(AE$6,'Lifeline-Capability XWalk'!$F$6:$G$38,2,FALSE)),"")</f>
        <v/>
      </c>
      <c r="AF686" s="67" t="str">
        <f>IF(IFERROR(SEARCH(AF$6,$D686),0)&gt;0,TRIM(VLOOKUP(AF$6,'Lifeline-Capability XWalk'!$F$6:$G$38,2,FALSE)),"")</f>
        <v>Communications</v>
      </c>
      <c r="AG686" s="67" t="str">
        <f>IF(IFERROR(SEARCH(AG$6,$D686),0)&gt;0,TRIM(VLOOKUP(AG$6,'Lifeline-Capability XWalk'!$F$6:$G$38,2,FALSE)),"")</f>
        <v/>
      </c>
      <c r="AH686" s="67" t="str">
        <f>IF(IFERROR(SEARCH(AH$6,$D686),0)&gt;0,TRIM(VLOOKUP(AH$6,'Lifeline-Capability XWalk'!$F$6:$G$38,2,FALSE)),"")</f>
        <v/>
      </c>
      <c r="AI686" s="67" t="str">
        <f>IF(IFERROR(SEARCH(AI$6,$D686),0)&gt;0,TRIM(VLOOKUP(AI$6,'Lifeline-Capability XWalk'!$F$6:$G$38,2,FALSE)),"")</f>
        <v/>
      </c>
      <c r="AJ686" s="67" t="str">
        <f>IF(IFERROR(SEARCH(AJ$6,$D686),0)&gt;0,TRIM(VLOOKUP(AJ$6,'Lifeline-Capability XWalk'!$F$6:$G$38,2,FALSE)),"")</f>
        <v/>
      </c>
      <c r="AK686" s="67" t="str">
        <f>IF(IFERROR(SEARCH(AK$6,$D686),0)&gt;0,TRIM(VLOOKUP(AK$6,'Lifeline-Capability XWalk'!$F$6:$G$38,2,FALSE)),"")</f>
        <v/>
      </c>
      <c r="AL686" s="68" t="str">
        <f>IF(IFERROR(SEARCH(AL$6,$D686),0)&gt;0,TRIM(VLOOKUP(AL$6,'Lifeline-Capability XWalk'!$F$6:$G$38,2,FALSE)),"")</f>
        <v/>
      </c>
      <c r="AM686" s="24" t="str">
        <f t="shared" si="42"/>
        <v/>
      </c>
      <c r="AN686" s="24" t="str">
        <f t="shared" si="41"/>
        <v/>
      </c>
      <c r="AO686" s="24" t="str">
        <f t="shared" si="41"/>
        <v/>
      </c>
      <c r="AP686" s="24" t="str">
        <f t="shared" si="41"/>
        <v/>
      </c>
      <c r="AQ686" s="24" t="str">
        <f t="shared" si="41"/>
        <v>Communications</v>
      </c>
      <c r="AR686" s="24" t="str">
        <f t="shared" si="41"/>
        <v/>
      </c>
      <c r="AS686" s="24" t="str">
        <f t="shared" si="41"/>
        <v/>
      </c>
      <c r="AT686" s="24" t="str">
        <f t="shared" si="41"/>
        <v/>
      </c>
      <c r="AU686" s="24" t="str">
        <f t="shared" si="41"/>
        <v/>
      </c>
    </row>
    <row r="687" spans="1:47" s="24" customFormat="1" ht="32.1" customHeight="1" x14ac:dyDescent="0.2">
      <c r="A687" s="141" t="s">
        <v>1114</v>
      </c>
      <c r="B687" s="63" t="s">
        <v>1126</v>
      </c>
      <c r="C687" s="142" t="s">
        <v>1082</v>
      </c>
      <c r="D687" s="63" t="s">
        <v>1589</v>
      </c>
      <c r="E687" s="64" t="str">
        <f t="shared" si="40"/>
        <v>Safety and Security; Food, Water, Shelter; Health and Medical; Energy; Communications; Hazardous Materials; Transportation; Water Systems;</v>
      </c>
      <c r="F687" s="65" t="s">
        <v>487</v>
      </c>
      <c r="G687" s="66" t="str">
        <f>IF(IFERROR(SEARCH(G$6,$D687),0)&gt;0,TRIM(VLOOKUP(G$6,'Lifeline-Capability XWalk'!$F$6:$G$38,2,FALSE)),"")</f>
        <v/>
      </c>
      <c r="H687" s="67" t="str">
        <f>IF(IFERROR(SEARCH(H$6,$D687),0)&gt;0,TRIM(VLOOKUP(H$6,'Lifeline-Capability XWalk'!$F$6:$G$38,2,FALSE)),"")</f>
        <v/>
      </c>
      <c r="I687" s="67" t="str">
        <f>IF(IFERROR(SEARCH(I$6,$D687),0)&gt;0,TRIM(VLOOKUP(I$6,'Lifeline-Capability XWalk'!$F$6:$G$38,2,FALSE)),"")</f>
        <v/>
      </c>
      <c r="J687" s="67" t="str">
        <f>IF(IFERROR(SEARCH(J$6,$D687),0)&gt;0,TRIM(VLOOKUP(J$6,'Lifeline-Capability XWalk'!$F$6:$G$38,2,FALSE)),"")</f>
        <v/>
      </c>
      <c r="K687" s="67" t="str">
        <f>IF(IFERROR(SEARCH(K$6,$D687),0)&gt;0,TRIM(VLOOKUP(K$6,'Lifeline-Capability XWalk'!$F$6:$G$38,2,FALSE)),"")</f>
        <v/>
      </c>
      <c r="L687" s="67" t="str">
        <f>IF(IFERROR(SEARCH(L$6,$D687),0)&gt;0,TRIM(VLOOKUP(L$6,'Lifeline-Capability XWalk'!$F$6:$G$38,2,FALSE)),"")</f>
        <v/>
      </c>
      <c r="M687" s="67" t="str">
        <f>IF(IFERROR(SEARCH(M$6,$D687),0)&gt;0,TRIM(VLOOKUP(M$6,'Lifeline-Capability XWalk'!$F$6:$G$38,2,FALSE)),"")</f>
        <v/>
      </c>
      <c r="N687" s="67" t="str">
        <f>IF(IFERROR(SEARCH(N$6,$D687),0)&gt;0,TRIM(VLOOKUP(N$6,'Lifeline-Capability XWalk'!$F$6:$G$38,2,FALSE)),"")</f>
        <v/>
      </c>
      <c r="O687" s="67" t="str">
        <f>IF(IFERROR(SEARCH(O$6,$D687),0)&gt;0,TRIM(VLOOKUP(O$6,'Lifeline-Capability XWalk'!$F$6:$G$38,2,FALSE)),"")</f>
        <v/>
      </c>
      <c r="P687" s="67" t="str">
        <f>IF(IFERROR(SEARCH(P$6,$D687),0)&gt;0,TRIM(VLOOKUP(P$6,'Lifeline-Capability XWalk'!$F$6:$G$38,2,FALSE)),"")</f>
        <v/>
      </c>
      <c r="Q687" s="67" t="str">
        <f>IF(IFERROR(SEARCH(Q$6,$D687),0)&gt;0,TRIM(VLOOKUP(Q$6,'Lifeline-Capability XWalk'!$F$6:$G$38,2,FALSE)),"")</f>
        <v/>
      </c>
      <c r="R687" s="67" t="str">
        <f>IF(IFERROR(SEARCH(R$6,$D687),0)&gt;0,TRIM(VLOOKUP(R$6,'Lifeline-Capability XWalk'!$F$6:$G$38,2,FALSE)),"")</f>
        <v/>
      </c>
      <c r="S687" s="67" t="str">
        <f>IF(IFERROR(SEARCH(S$6,$D687),0)&gt;0,TRIM(VLOOKUP(S$6,'Lifeline-Capability XWalk'!$F$6:$G$38,2,FALSE)),"")</f>
        <v/>
      </c>
      <c r="T687" s="67" t="str">
        <f>IF(IFERROR(SEARCH(T$6,$D687),0)&gt;0,TRIM(VLOOKUP(T$6,'Lifeline-Capability XWalk'!$F$6:$G$38,2,FALSE)),"")</f>
        <v/>
      </c>
      <c r="U687" s="67" t="str">
        <f>IF(IFERROR(SEARCH(U$6,$D687),0)&gt;0,TRIM(VLOOKUP(U$6,'Lifeline-Capability XWalk'!$F$6:$G$38,2,FALSE)),"")</f>
        <v/>
      </c>
      <c r="V687" s="67" t="str">
        <f>IF(IFERROR(SEARCH(V$6,$D687),0)&gt;0,TRIM(VLOOKUP(V$6,'Lifeline-Capability XWalk'!$F$6:$G$38,2,FALSE)),"")</f>
        <v/>
      </c>
      <c r="W687" s="67" t="str">
        <f>IF(IFERROR(SEARCH(W$6,$D687),0)&gt;0,TRIM(VLOOKUP(W$6,'Lifeline-Capability XWalk'!$F$6:$G$38,2,FALSE)),"")</f>
        <v/>
      </c>
      <c r="X687" s="67" t="str">
        <f>IF(IFERROR(SEARCH(X$6,$D687),0)&gt;0,TRIM(VLOOKUP(X$6,'Lifeline-Capability XWalk'!$F$6:$G$38,2,FALSE)),"")</f>
        <v/>
      </c>
      <c r="Y687" s="67" t="str">
        <f>IF(IFERROR(SEARCH(Y$6,$D687),0)&gt;0,TRIM(VLOOKUP(Y$6,'Lifeline-Capability XWalk'!$F$6:$G$38,2,FALSE)),"")</f>
        <v/>
      </c>
      <c r="Z687" s="67" t="str">
        <f>IF(IFERROR(SEARCH(Z$6,$D687),0)&gt;0,TRIM(VLOOKUP(Z$6,'Lifeline-Capability XWalk'!$F$6:$G$38,2,FALSE)),"")</f>
        <v/>
      </c>
      <c r="AA687" s="67" t="str">
        <f>IF(IFERROR(SEARCH(AA$6,$D687),0)&gt;0,TRIM(VLOOKUP(AA$6,'Lifeline-Capability XWalk'!$F$6:$G$38,2,FALSE)),"")</f>
        <v>Communications</v>
      </c>
      <c r="AB687" s="67" t="str">
        <f>IF(IFERROR(SEARCH(AB$6,$D687),0)&gt;0,TRIM(VLOOKUP(AB$6,'Lifeline-Capability XWalk'!$F$6:$G$38,2,FALSE)),"")</f>
        <v>Communications</v>
      </c>
      <c r="AC687" s="67" t="str">
        <f>IF(IFERROR(SEARCH(AC$6,$D687),0)&gt;0,TRIM(VLOOKUP(AC$6,'Lifeline-Capability XWalk'!$F$6:$G$38,2,FALSE)),"")</f>
        <v/>
      </c>
      <c r="AD687" s="67" t="str">
        <f>IF(IFERROR(SEARCH(AD$6,$D687),0)&gt;0,TRIM(VLOOKUP(AD$6,'Lifeline-Capability XWalk'!$F$6:$G$38,2,FALSE)),"")</f>
        <v>Safety and Security; Food, Water, Shelter; Health and Medical; Energy; Communications; Hazardous Materials; Transportation; Water Systems;</v>
      </c>
      <c r="AE687" s="67" t="str">
        <f>IF(IFERROR(SEARCH(AE$6,$D687),0)&gt;0,TRIM(VLOOKUP(AE$6,'Lifeline-Capability XWalk'!$F$6:$G$38,2,FALSE)),"")</f>
        <v/>
      </c>
      <c r="AF687" s="67" t="str">
        <f>IF(IFERROR(SEARCH(AF$6,$D687),0)&gt;0,TRIM(VLOOKUP(AF$6,'Lifeline-Capability XWalk'!$F$6:$G$38,2,FALSE)),"")</f>
        <v/>
      </c>
      <c r="AG687" s="67" t="str">
        <f>IF(IFERROR(SEARCH(AG$6,$D687),0)&gt;0,TRIM(VLOOKUP(AG$6,'Lifeline-Capability XWalk'!$F$6:$G$38,2,FALSE)),"")</f>
        <v/>
      </c>
      <c r="AH687" s="67" t="str">
        <f>IF(IFERROR(SEARCH(AH$6,$D687),0)&gt;0,TRIM(VLOOKUP(AH$6,'Lifeline-Capability XWalk'!$F$6:$G$38,2,FALSE)),"")</f>
        <v/>
      </c>
      <c r="AI687" s="67" t="str">
        <f>IF(IFERROR(SEARCH(AI$6,$D687),0)&gt;0,TRIM(VLOOKUP(AI$6,'Lifeline-Capability XWalk'!$F$6:$G$38,2,FALSE)),"")</f>
        <v/>
      </c>
      <c r="AJ687" s="67" t="str">
        <f>IF(IFERROR(SEARCH(AJ$6,$D687),0)&gt;0,TRIM(VLOOKUP(AJ$6,'Lifeline-Capability XWalk'!$F$6:$G$38,2,FALSE)),"")</f>
        <v/>
      </c>
      <c r="AK687" s="67" t="str">
        <f>IF(IFERROR(SEARCH(AK$6,$D687),0)&gt;0,TRIM(VLOOKUP(AK$6,'Lifeline-Capability XWalk'!$F$6:$G$38,2,FALSE)),"")</f>
        <v/>
      </c>
      <c r="AL687" s="68" t="str">
        <f>IF(IFERROR(SEARCH(AL$6,$D687),0)&gt;0,TRIM(VLOOKUP(AL$6,'Lifeline-Capability XWalk'!$F$6:$G$38,2,FALSE)),"")</f>
        <v/>
      </c>
      <c r="AM687" s="24" t="str">
        <f t="shared" si="42"/>
        <v/>
      </c>
      <c r="AN687" s="24" t="str">
        <f t="shared" si="41"/>
        <v/>
      </c>
      <c r="AO687" s="24" t="str">
        <f t="shared" si="41"/>
        <v/>
      </c>
      <c r="AP687" s="24" t="str">
        <f t="shared" si="41"/>
        <v/>
      </c>
      <c r="AQ687" s="24" t="str">
        <f t="shared" si="41"/>
        <v>Communications</v>
      </c>
      <c r="AR687" s="24" t="str">
        <f t="shared" si="41"/>
        <v/>
      </c>
      <c r="AS687" s="24" t="str">
        <f t="shared" si="41"/>
        <v/>
      </c>
      <c r="AT687" s="24" t="str">
        <f t="shared" si="41"/>
        <v/>
      </c>
      <c r="AU687" s="24" t="str">
        <f t="shared" si="41"/>
        <v>Safety and Security; Food, Water, Shelter; Health and Medical; Energy; Communications; Hazardous Materials; Transportation; Water Systems;</v>
      </c>
    </row>
    <row r="688" spans="1:47" s="24" customFormat="1" ht="32.1" customHeight="1" x14ac:dyDescent="0.2">
      <c r="A688" s="141" t="s">
        <v>1114</v>
      </c>
      <c r="B688" s="63" t="s">
        <v>1126</v>
      </c>
      <c r="C688" s="142" t="s">
        <v>1082</v>
      </c>
      <c r="D688" s="63" t="s">
        <v>1104</v>
      </c>
      <c r="E688" s="64" t="str">
        <f t="shared" si="40"/>
        <v>Communications</v>
      </c>
      <c r="F688" s="65" t="s">
        <v>488</v>
      </c>
      <c r="G688" s="66" t="str">
        <f>IF(IFERROR(SEARCH(G$6,$D688),0)&gt;0,TRIM(VLOOKUP(G$6,'Lifeline-Capability XWalk'!$F$6:$G$38,2,FALSE)),"")</f>
        <v/>
      </c>
      <c r="H688" s="67" t="str">
        <f>IF(IFERROR(SEARCH(H$6,$D688),0)&gt;0,TRIM(VLOOKUP(H$6,'Lifeline-Capability XWalk'!$F$6:$G$38,2,FALSE)),"")</f>
        <v/>
      </c>
      <c r="I688" s="67" t="str">
        <f>IF(IFERROR(SEARCH(I$6,$D688),0)&gt;0,TRIM(VLOOKUP(I$6,'Lifeline-Capability XWalk'!$F$6:$G$38,2,FALSE)),"")</f>
        <v/>
      </c>
      <c r="J688" s="67" t="str">
        <f>IF(IFERROR(SEARCH(J$6,$D688),0)&gt;0,TRIM(VLOOKUP(J$6,'Lifeline-Capability XWalk'!$F$6:$G$38,2,FALSE)),"")</f>
        <v/>
      </c>
      <c r="K688" s="67" t="str">
        <f>IF(IFERROR(SEARCH(K$6,$D688),0)&gt;0,TRIM(VLOOKUP(K$6,'Lifeline-Capability XWalk'!$F$6:$G$38,2,FALSE)),"")</f>
        <v/>
      </c>
      <c r="L688" s="67" t="str">
        <f>IF(IFERROR(SEARCH(L$6,$D688),0)&gt;0,TRIM(VLOOKUP(L$6,'Lifeline-Capability XWalk'!$F$6:$G$38,2,FALSE)),"")</f>
        <v/>
      </c>
      <c r="M688" s="67" t="str">
        <f>IF(IFERROR(SEARCH(M$6,$D688),0)&gt;0,TRIM(VLOOKUP(M$6,'Lifeline-Capability XWalk'!$F$6:$G$38,2,FALSE)),"")</f>
        <v/>
      </c>
      <c r="N688" s="67" t="str">
        <f>IF(IFERROR(SEARCH(N$6,$D688),0)&gt;0,TRIM(VLOOKUP(N$6,'Lifeline-Capability XWalk'!$F$6:$G$38,2,FALSE)),"")</f>
        <v/>
      </c>
      <c r="O688" s="67" t="str">
        <f>IF(IFERROR(SEARCH(O$6,$D688),0)&gt;0,TRIM(VLOOKUP(O$6,'Lifeline-Capability XWalk'!$F$6:$G$38,2,FALSE)),"")</f>
        <v/>
      </c>
      <c r="P688" s="67" t="str">
        <f>IF(IFERROR(SEARCH(P$6,$D688),0)&gt;0,TRIM(VLOOKUP(P$6,'Lifeline-Capability XWalk'!$F$6:$G$38,2,FALSE)),"")</f>
        <v/>
      </c>
      <c r="Q688" s="67" t="str">
        <f>IF(IFERROR(SEARCH(Q$6,$D688),0)&gt;0,TRIM(VLOOKUP(Q$6,'Lifeline-Capability XWalk'!$F$6:$G$38,2,FALSE)),"")</f>
        <v/>
      </c>
      <c r="R688" s="67" t="str">
        <f>IF(IFERROR(SEARCH(R$6,$D688),0)&gt;0,TRIM(VLOOKUP(R$6,'Lifeline-Capability XWalk'!$F$6:$G$38,2,FALSE)),"")</f>
        <v/>
      </c>
      <c r="S688" s="67" t="str">
        <f>IF(IFERROR(SEARCH(S$6,$D688),0)&gt;0,TRIM(VLOOKUP(S$6,'Lifeline-Capability XWalk'!$F$6:$G$38,2,FALSE)),"")</f>
        <v/>
      </c>
      <c r="T688" s="67" t="str">
        <f>IF(IFERROR(SEARCH(T$6,$D688),0)&gt;0,TRIM(VLOOKUP(T$6,'Lifeline-Capability XWalk'!$F$6:$G$38,2,FALSE)),"")</f>
        <v/>
      </c>
      <c r="U688" s="67" t="str">
        <f>IF(IFERROR(SEARCH(U$6,$D688),0)&gt;0,TRIM(VLOOKUP(U$6,'Lifeline-Capability XWalk'!$F$6:$G$38,2,FALSE)),"")</f>
        <v/>
      </c>
      <c r="V688" s="67" t="str">
        <f>IF(IFERROR(SEARCH(V$6,$D688),0)&gt;0,TRIM(VLOOKUP(V$6,'Lifeline-Capability XWalk'!$F$6:$G$38,2,FALSE)),"")</f>
        <v/>
      </c>
      <c r="W688" s="67" t="str">
        <f>IF(IFERROR(SEARCH(W$6,$D688),0)&gt;0,TRIM(VLOOKUP(W$6,'Lifeline-Capability XWalk'!$F$6:$G$38,2,FALSE)),"")</f>
        <v/>
      </c>
      <c r="X688" s="67" t="str">
        <f>IF(IFERROR(SEARCH(X$6,$D688),0)&gt;0,TRIM(VLOOKUP(X$6,'Lifeline-Capability XWalk'!$F$6:$G$38,2,FALSE)),"")</f>
        <v/>
      </c>
      <c r="Y688" s="67" t="str">
        <f>IF(IFERROR(SEARCH(Y$6,$D688),0)&gt;0,TRIM(VLOOKUP(Y$6,'Lifeline-Capability XWalk'!$F$6:$G$38,2,FALSE)),"")</f>
        <v/>
      </c>
      <c r="Z688" s="67" t="str">
        <f>IF(IFERROR(SEARCH(Z$6,$D688),0)&gt;0,TRIM(VLOOKUP(Z$6,'Lifeline-Capability XWalk'!$F$6:$G$38,2,FALSE)),"")</f>
        <v/>
      </c>
      <c r="AA688" s="67" t="str">
        <f>IF(IFERROR(SEARCH(AA$6,$D688),0)&gt;0,TRIM(VLOOKUP(AA$6,'Lifeline-Capability XWalk'!$F$6:$G$38,2,FALSE)),"")</f>
        <v/>
      </c>
      <c r="AB688" s="67" t="str">
        <f>IF(IFERROR(SEARCH(AB$6,$D688),0)&gt;0,TRIM(VLOOKUP(AB$6,'Lifeline-Capability XWalk'!$F$6:$G$38,2,FALSE)),"")</f>
        <v/>
      </c>
      <c r="AC688" s="67" t="str">
        <f>IF(IFERROR(SEARCH(AC$6,$D688),0)&gt;0,TRIM(VLOOKUP(AC$6,'Lifeline-Capability XWalk'!$F$6:$G$38,2,FALSE)),"")</f>
        <v/>
      </c>
      <c r="AD688" s="67" t="str">
        <f>IF(IFERROR(SEARCH(AD$6,$D688),0)&gt;0,TRIM(VLOOKUP(AD$6,'Lifeline-Capability XWalk'!$F$6:$G$38,2,FALSE)),"")</f>
        <v/>
      </c>
      <c r="AE688" s="67" t="str">
        <f>IF(IFERROR(SEARCH(AE$6,$D688),0)&gt;0,TRIM(VLOOKUP(AE$6,'Lifeline-Capability XWalk'!$F$6:$G$38,2,FALSE)),"")</f>
        <v/>
      </c>
      <c r="AF688" s="67" t="str">
        <f>IF(IFERROR(SEARCH(AF$6,$D688),0)&gt;0,TRIM(VLOOKUP(AF$6,'Lifeline-Capability XWalk'!$F$6:$G$38,2,FALSE)),"")</f>
        <v>Communications</v>
      </c>
      <c r="AG688" s="67" t="str">
        <f>IF(IFERROR(SEARCH(AG$6,$D688),0)&gt;0,TRIM(VLOOKUP(AG$6,'Lifeline-Capability XWalk'!$F$6:$G$38,2,FALSE)),"")</f>
        <v/>
      </c>
      <c r="AH688" s="67" t="str">
        <f>IF(IFERROR(SEARCH(AH$6,$D688),0)&gt;0,TRIM(VLOOKUP(AH$6,'Lifeline-Capability XWalk'!$F$6:$G$38,2,FALSE)),"")</f>
        <v/>
      </c>
      <c r="AI688" s="67" t="str">
        <f>IF(IFERROR(SEARCH(AI$6,$D688),0)&gt;0,TRIM(VLOOKUP(AI$6,'Lifeline-Capability XWalk'!$F$6:$G$38,2,FALSE)),"")</f>
        <v/>
      </c>
      <c r="AJ688" s="67" t="str">
        <f>IF(IFERROR(SEARCH(AJ$6,$D688),0)&gt;0,TRIM(VLOOKUP(AJ$6,'Lifeline-Capability XWalk'!$F$6:$G$38,2,FALSE)),"")</f>
        <v/>
      </c>
      <c r="AK688" s="67" t="str">
        <f>IF(IFERROR(SEARCH(AK$6,$D688),0)&gt;0,TRIM(VLOOKUP(AK$6,'Lifeline-Capability XWalk'!$F$6:$G$38,2,FALSE)),"")</f>
        <v/>
      </c>
      <c r="AL688" s="68" t="str">
        <f>IF(IFERROR(SEARCH(AL$6,$D688),0)&gt;0,TRIM(VLOOKUP(AL$6,'Lifeline-Capability XWalk'!$F$6:$G$38,2,FALSE)),"")</f>
        <v/>
      </c>
      <c r="AM688" s="24" t="str">
        <f t="shared" si="42"/>
        <v/>
      </c>
      <c r="AN688" s="24" t="str">
        <f t="shared" si="41"/>
        <v/>
      </c>
      <c r="AO688" s="24" t="str">
        <f t="shared" si="41"/>
        <v/>
      </c>
      <c r="AP688" s="24" t="str">
        <f t="shared" si="41"/>
        <v/>
      </c>
      <c r="AQ688" s="24" t="str">
        <f t="shared" si="41"/>
        <v>Communications</v>
      </c>
      <c r="AR688" s="24" t="str">
        <f t="shared" si="41"/>
        <v/>
      </c>
      <c r="AS688" s="24" t="str">
        <f t="shared" si="41"/>
        <v/>
      </c>
      <c r="AT688" s="24" t="str">
        <f t="shared" si="41"/>
        <v/>
      </c>
      <c r="AU688" s="24" t="str">
        <f t="shared" si="41"/>
        <v/>
      </c>
    </row>
    <row r="689" spans="1:47" s="24" customFormat="1" ht="32.1" customHeight="1" x14ac:dyDescent="0.2">
      <c r="A689" s="141" t="s">
        <v>1114</v>
      </c>
      <c r="B689" s="63" t="s">
        <v>1126</v>
      </c>
      <c r="C689" s="142" t="s">
        <v>1084</v>
      </c>
      <c r="D689" s="63" t="s">
        <v>1278</v>
      </c>
      <c r="E689" s="64" t="str">
        <f t="shared" si="40"/>
        <v>Safety and Security; Food, Water, Shelter; Health and Medical; Energy; Communications; Hazardous Materials; Transportation; Water Systems;</v>
      </c>
      <c r="F689" s="65" t="s">
        <v>489</v>
      </c>
      <c r="G689" s="66" t="str">
        <f>IF(IFERROR(SEARCH(G$6,$D689),0)&gt;0,TRIM(VLOOKUP(G$6,'Lifeline-Capability XWalk'!$F$6:$G$38,2,FALSE)),"")</f>
        <v/>
      </c>
      <c r="H689" s="67" t="str">
        <f>IF(IFERROR(SEARCH(H$6,$D689),0)&gt;0,TRIM(VLOOKUP(H$6,'Lifeline-Capability XWalk'!$F$6:$G$38,2,FALSE)),"")</f>
        <v/>
      </c>
      <c r="I689" s="67" t="str">
        <f>IF(IFERROR(SEARCH(I$6,$D689),0)&gt;0,TRIM(VLOOKUP(I$6,'Lifeline-Capability XWalk'!$F$6:$G$38,2,FALSE)),"")</f>
        <v/>
      </c>
      <c r="J689" s="67" t="str">
        <f>IF(IFERROR(SEARCH(J$6,$D689),0)&gt;0,TRIM(VLOOKUP(J$6,'Lifeline-Capability XWalk'!$F$6:$G$38,2,FALSE)),"")</f>
        <v/>
      </c>
      <c r="K689" s="67" t="str">
        <f>IF(IFERROR(SEARCH(K$6,$D689),0)&gt;0,TRIM(VLOOKUP(K$6,'Lifeline-Capability XWalk'!$F$6:$G$38,2,FALSE)),"")</f>
        <v/>
      </c>
      <c r="L689" s="67" t="str">
        <f>IF(IFERROR(SEARCH(L$6,$D689),0)&gt;0,TRIM(VLOOKUP(L$6,'Lifeline-Capability XWalk'!$F$6:$G$38,2,FALSE)),"")</f>
        <v/>
      </c>
      <c r="M689" s="67" t="str">
        <f>IF(IFERROR(SEARCH(M$6,$D689),0)&gt;0,TRIM(VLOOKUP(M$6,'Lifeline-Capability XWalk'!$F$6:$G$38,2,FALSE)),"")</f>
        <v/>
      </c>
      <c r="N689" s="67" t="str">
        <f>IF(IFERROR(SEARCH(N$6,$D689),0)&gt;0,TRIM(VLOOKUP(N$6,'Lifeline-Capability XWalk'!$F$6:$G$38,2,FALSE)),"")</f>
        <v/>
      </c>
      <c r="O689" s="67" t="str">
        <f>IF(IFERROR(SEARCH(O$6,$D689),0)&gt;0,TRIM(VLOOKUP(O$6,'Lifeline-Capability XWalk'!$F$6:$G$38,2,FALSE)),"")</f>
        <v/>
      </c>
      <c r="P689" s="67" t="str">
        <f>IF(IFERROR(SEARCH(P$6,$D689),0)&gt;0,TRIM(VLOOKUP(P$6,'Lifeline-Capability XWalk'!$F$6:$G$38,2,FALSE)),"")</f>
        <v>Health and Medical</v>
      </c>
      <c r="Q689" s="67" t="str">
        <f>IF(IFERROR(SEARCH(Q$6,$D689),0)&gt;0,TRIM(VLOOKUP(Q$6,'Lifeline-Capability XWalk'!$F$6:$G$38,2,FALSE)),"")</f>
        <v/>
      </c>
      <c r="R689" s="67" t="str">
        <f>IF(IFERROR(SEARCH(R$6,$D689),0)&gt;0,TRIM(VLOOKUP(R$6,'Lifeline-Capability XWalk'!$F$6:$G$38,2,FALSE)),"")</f>
        <v/>
      </c>
      <c r="S689" s="67" t="str">
        <f>IF(IFERROR(SEARCH(S$6,$D689),0)&gt;0,TRIM(VLOOKUP(S$6,'Lifeline-Capability XWalk'!$F$6:$G$38,2,FALSE)),"")</f>
        <v/>
      </c>
      <c r="T689" s="67" t="str">
        <f>IF(IFERROR(SEARCH(T$6,$D689),0)&gt;0,TRIM(VLOOKUP(T$6,'Lifeline-Capability XWalk'!$F$6:$G$38,2,FALSE)),"")</f>
        <v/>
      </c>
      <c r="U689" s="67" t="str">
        <f>IF(IFERROR(SEARCH(U$6,$D689),0)&gt;0,TRIM(VLOOKUP(U$6,'Lifeline-Capability XWalk'!$F$6:$G$38,2,FALSE)),"")</f>
        <v/>
      </c>
      <c r="V689" s="67" t="str">
        <f>IF(IFERROR(SEARCH(V$6,$D689),0)&gt;0,TRIM(VLOOKUP(V$6,'Lifeline-Capability XWalk'!$F$6:$G$38,2,FALSE)),"")</f>
        <v/>
      </c>
      <c r="W689" s="67" t="str">
        <f>IF(IFERROR(SEARCH(W$6,$D689),0)&gt;0,TRIM(VLOOKUP(W$6,'Lifeline-Capability XWalk'!$F$6:$G$38,2,FALSE)),"")</f>
        <v/>
      </c>
      <c r="X689" s="67" t="str">
        <f>IF(IFERROR(SEARCH(X$6,$D689),0)&gt;0,TRIM(VLOOKUP(X$6,'Lifeline-Capability XWalk'!$F$6:$G$38,2,FALSE)),"")</f>
        <v/>
      </c>
      <c r="Y689" s="67" t="str">
        <f>IF(IFERROR(SEARCH(Y$6,$D689),0)&gt;0,TRIM(VLOOKUP(Y$6,'Lifeline-Capability XWalk'!$F$6:$G$38,2,FALSE)),"")</f>
        <v/>
      </c>
      <c r="Z689" s="67" t="str">
        <f>IF(IFERROR(SEARCH(Z$6,$D689),0)&gt;0,TRIM(VLOOKUP(Z$6,'Lifeline-Capability XWalk'!$F$6:$G$38,2,FALSE)),"")</f>
        <v/>
      </c>
      <c r="AA689" s="67" t="str">
        <f>IF(IFERROR(SEARCH(AA$6,$D689),0)&gt;0,TRIM(VLOOKUP(AA$6,'Lifeline-Capability XWalk'!$F$6:$G$38,2,FALSE)),"")</f>
        <v/>
      </c>
      <c r="AB689" s="67" t="str">
        <f>IF(IFERROR(SEARCH(AB$6,$D689),0)&gt;0,TRIM(VLOOKUP(AB$6,'Lifeline-Capability XWalk'!$F$6:$G$38,2,FALSE)),"")</f>
        <v/>
      </c>
      <c r="AC689" s="67" t="str">
        <f>IF(IFERROR(SEARCH(AC$6,$D689),0)&gt;0,TRIM(VLOOKUP(AC$6,'Lifeline-Capability XWalk'!$F$6:$G$38,2,FALSE)),"")</f>
        <v/>
      </c>
      <c r="AD689" s="67" t="str">
        <f>IF(IFERROR(SEARCH(AD$6,$D689),0)&gt;0,TRIM(VLOOKUP(AD$6,'Lifeline-Capability XWalk'!$F$6:$G$38,2,FALSE)),"")</f>
        <v>Safety and Security; Food, Water, Shelter; Health and Medical; Energy; Communications; Hazardous Materials; Transportation; Water Systems;</v>
      </c>
      <c r="AE689" s="67" t="str">
        <f>IF(IFERROR(SEARCH(AE$6,$D689),0)&gt;0,TRIM(VLOOKUP(AE$6,'Lifeline-Capability XWalk'!$F$6:$G$38,2,FALSE)),"")</f>
        <v/>
      </c>
      <c r="AF689" s="67" t="str">
        <f>IF(IFERROR(SEARCH(AF$6,$D689),0)&gt;0,TRIM(VLOOKUP(AF$6,'Lifeline-Capability XWalk'!$F$6:$G$38,2,FALSE)),"")</f>
        <v>Communications</v>
      </c>
      <c r="AG689" s="67" t="str">
        <f>IF(IFERROR(SEARCH(AG$6,$D689),0)&gt;0,TRIM(VLOOKUP(AG$6,'Lifeline-Capability XWalk'!$F$6:$G$38,2,FALSE)),"")</f>
        <v/>
      </c>
      <c r="AH689" s="67" t="str">
        <f>IF(IFERROR(SEARCH(AH$6,$D689),0)&gt;0,TRIM(VLOOKUP(AH$6,'Lifeline-Capability XWalk'!$F$6:$G$38,2,FALSE)),"")</f>
        <v/>
      </c>
      <c r="AI689" s="67" t="str">
        <f>IF(IFERROR(SEARCH(AI$6,$D689),0)&gt;0,TRIM(VLOOKUP(AI$6,'Lifeline-Capability XWalk'!$F$6:$G$38,2,FALSE)),"")</f>
        <v/>
      </c>
      <c r="AJ689" s="67" t="str">
        <f>IF(IFERROR(SEARCH(AJ$6,$D689),0)&gt;0,TRIM(VLOOKUP(AJ$6,'Lifeline-Capability XWalk'!$F$6:$G$38,2,FALSE)),"")</f>
        <v/>
      </c>
      <c r="AK689" s="67" t="str">
        <f>IF(IFERROR(SEARCH(AK$6,$D689),0)&gt;0,TRIM(VLOOKUP(AK$6,'Lifeline-Capability XWalk'!$F$6:$G$38,2,FALSE)),"")</f>
        <v/>
      </c>
      <c r="AL689" s="68" t="str">
        <f>IF(IFERROR(SEARCH(AL$6,$D689),0)&gt;0,TRIM(VLOOKUP(AL$6,'Lifeline-Capability XWalk'!$F$6:$G$38,2,FALSE)),"")</f>
        <v/>
      </c>
      <c r="AM689" s="24" t="str">
        <f t="shared" si="42"/>
        <v/>
      </c>
      <c r="AN689" s="24" t="str">
        <f t="shared" si="41"/>
        <v/>
      </c>
      <c r="AO689" s="24" t="str">
        <f t="shared" si="41"/>
        <v>Health and Medical</v>
      </c>
      <c r="AP689" s="24" t="str">
        <f t="shared" si="41"/>
        <v/>
      </c>
      <c r="AQ689" s="24" t="str">
        <f t="shared" si="41"/>
        <v>Communications</v>
      </c>
      <c r="AR689" s="24" t="str">
        <f t="shared" si="41"/>
        <v/>
      </c>
      <c r="AS689" s="24" t="str">
        <f t="shared" si="41"/>
        <v/>
      </c>
      <c r="AT689" s="24" t="str">
        <f t="shared" si="41"/>
        <v/>
      </c>
      <c r="AU689" s="24" t="str">
        <f>IF(COUNTIF($G689:$AL689,AU$6)&gt;0,AU$6,"")</f>
        <v>Safety and Security; Food, Water, Shelter; Health and Medical; Energy; Communications; Hazardous Materials; Transportation; Water Systems;</v>
      </c>
    </row>
    <row r="690" spans="1:47" s="24" customFormat="1" ht="32.1" customHeight="1" x14ac:dyDescent="0.2">
      <c r="A690" s="141" t="s">
        <v>1114</v>
      </c>
      <c r="B690" s="63" t="s">
        <v>1126</v>
      </c>
      <c r="C690" s="142" t="s">
        <v>1082</v>
      </c>
      <c r="D690" s="63" t="s">
        <v>1104</v>
      </c>
      <c r="E690" s="64" t="str">
        <f t="shared" si="40"/>
        <v>Communications</v>
      </c>
      <c r="F690" s="65" t="s">
        <v>490</v>
      </c>
      <c r="G690" s="66" t="str">
        <f>IF(IFERROR(SEARCH(G$6,$D690),0)&gt;0,TRIM(VLOOKUP(G$6,'Lifeline-Capability XWalk'!$F$6:$G$38,2,FALSE)),"")</f>
        <v/>
      </c>
      <c r="H690" s="67" t="str">
        <f>IF(IFERROR(SEARCH(H$6,$D690),0)&gt;0,TRIM(VLOOKUP(H$6,'Lifeline-Capability XWalk'!$F$6:$G$38,2,FALSE)),"")</f>
        <v/>
      </c>
      <c r="I690" s="67" t="str">
        <f>IF(IFERROR(SEARCH(I$6,$D690),0)&gt;0,TRIM(VLOOKUP(I$6,'Lifeline-Capability XWalk'!$F$6:$G$38,2,FALSE)),"")</f>
        <v/>
      </c>
      <c r="J690" s="67" t="str">
        <f>IF(IFERROR(SEARCH(J$6,$D690),0)&gt;0,TRIM(VLOOKUP(J$6,'Lifeline-Capability XWalk'!$F$6:$G$38,2,FALSE)),"")</f>
        <v/>
      </c>
      <c r="K690" s="67" t="str">
        <f>IF(IFERROR(SEARCH(K$6,$D690),0)&gt;0,TRIM(VLOOKUP(K$6,'Lifeline-Capability XWalk'!$F$6:$G$38,2,FALSE)),"")</f>
        <v/>
      </c>
      <c r="L690" s="67" t="str">
        <f>IF(IFERROR(SEARCH(L$6,$D690),0)&gt;0,TRIM(VLOOKUP(L$6,'Lifeline-Capability XWalk'!$F$6:$G$38,2,FALSE)),"")</f>
        <v/>
      </c>
      <c r="M690" s="67" t="str">
        <f>IF(IFERROR(SEARCH(M$6,$D690),0)&gt;0,TRIM(VLOOKUP(M$6,'Lifeline-Capability XWalk'!$F$6:$G$38,2,FALSE)),"")</f>
        <v/>
      </c>
      <c r="N690" s="67" t="str">
        <f>IF(IFERROR(SEARCH(N$6,$D690),0)&gt;0,TRIM(VLOOKUP(N$6,'Lifeline-Capability XWalk'!$F$6:$G$38,2,FALSE)),"")</f>
        <v/>
      </c>
      <c r="O690" s="67" t="str">
        <f>IF(IFERROR(SEARCH(O$6,$D690),0)&gt;0,TRIM(VLOOKUP(O$6,'Lifeline-Capability XWalk'!$F$6:$G$38,2,FALSE)),"")</f>
        <v/>
      </c>
      <c r="P690" s="67" t="str">
        <f>IF(IFERROR(SEARCH(P$6,$D690),0)&gt;0,TRIM(VLOOKUP(P$6,'Lifeline-Capability XWalk'!$F$6:$G$38,2,FALSE)),"")</f>
        <v/>
      </c>
      <c r="Q690" s="67" t="str">
        <f>IF(IFERROR(SEARCH(Q$6,$D690),0)&gt;0,TRIM(VLOOKUP(Q$6,'Lifeline-Capability XWalk'!$F$6:$G$38,2,FALSE)),"")</f>
        <v/>
      </c>
      <c r="R690" s="67" t="str">
        <f>IF(IFERROR(SEARCH(R$6,$D690),0)&gt;0,TRIM(VLOOKUP(R$6,'Lifeline-Capability XWalk'!$F$6:$G$38,2,FALSE)),"")</f>
        <v/>
      </c>
      <c r="S690" s="67" t="str">
        <f>IF(IFERROR(SEARCH(S$6,$D690),0)&gt;0,TRIM(VLOOKUP(S$6,'Lifeline-Capability XWalk'!$F$6:$G$38,2,FALSE)),"")</f>
        <v/>
      </c>
      <c r="T690" s="67" t="str">
        <f>IF(IFERROR(SEARCH(T$6,$D690),0)&gt;0,TRIM(VLOOKUP(T$6,'Lifeline-Capability XWalk'!$F$6:$G$38,2,FALSE)),"")</f>
        <v/>
      </c>
      <c r="U690" s="67" t="str">
        <f>IF(IFERROR(SEARCH(U$6,$D690),0)&gt;0,TRIM(VLOOKUP(U$6,'Lifeline-Capability XWalk'!$F$6:$G$38,2,FALSE)),"")</f>
        <v/>
      </c>
      <c r="V690" s="67" t="str">
        <f>IF(IFERROR(SEARCH(V$6,$D690),0)&gt;0,TRIM(VLOOKUP(V$6,'Lifeline-Capability XWalk'!$F$6:$G$38,2,FALSE)),"")</f>
        <v/>
      </c>
      <c r="W690" s="67" t="str">
        <f>IF(IFERROR(SEARCH(W$6,$D690),0)&gt;0,TRIM(VLOOKUP(W$6,'Lifeline-Capability XWalk'!$F$6:$G$38,2,FALSE)),"")</f>
        <v/>
      </c>
      <c r="X690" s="67" t="str">
        <f>IF(IFERROR(SEARCH(X$6,$D690),0)&gt;0,TRIM(VLOOKUP(X$6,'Lifeline-Capability XWalk'!$F$6:$G$38,2,FALSE)),"")</f>
        <v/>
      </c>
      <c r="Y690" s="67" t="str">
        <f>IF(IFERROR(SEARCH(Y$6,$D690),0)&gt;0,TRIM(VLOOKUP(Y$6,'Lifeline-Capability XWalk'!$F$6:$G$38,2,FALSE)),"")</f>
        <v/>
      </c>
      <c r="Z690" s="67" t="str">
        <f>IF(IFERROR(SEARCH(Z$6,$D690),0)&gt;0,TRIM(VLOOKUP(Z$6,'Lifeline-Capability XWalk'!$F$6:$G$38,2,FALSE)),"")</f>
        <v/>
      </c>
      <c r="AA690" s="67" t="str">
        <f>IF(IFERROR(SEARCH(AA$6,$D690),0)&gt;0,TRIM(VLOOKUP(AA$6,'Lifeline-Capability XWalk'!$F$6:$G$38,2,FALSE)),"")</f>
        <v/>
      </c>
      <c r="AB690" s="67" t="str">
        <f>IF(IFERROR(SEARCH(AB$6,$D690),0)&gt;0,TRIM(VLOOKUP(AB$6,'Lifeline-Capability XWalk'!$F$6:$G$38,2,FALSE)),"")</f>
        <v/>
      </c>
      <c r="AC690" s="67" t="str">
        <f>IF(IFERROR(SEARCH(AC$6,$D690),0)&gt;0,TRIM(VLOOKUP(AC$6,'Lifeline-Capability XWalk'!$F$6:$G$38,2,FALSE)),"")</f>
        <v/>
      </c>
      <c r="AD690" s="67" t="str">
        <f>IF(IFERROR(SEARCH(AD$6,$D690),0)&gt;0,TRIM(VLOOKUP(AD$6,'Lifeline-Capability XWalk'!$F$6:$G$38,2,FALSE)),"")</f>
        <v/>
      </c>
      <c r="AE690" s="67" t="str">
        <f>IF(IFERROR(SEARCH(AE$6,$D690),0)&gt;0,TRIM(VLOOKUP(AE$6,'Lifeline-Capability XWalk'!$F$6:$G$38,2,FALSE)),"")</f>
        <v/>
      </c>
      <c r="AF690" s="67" t="str">
        <f>IF(IFERROR(SEARCH(AF$6,$D690),0)&gt;0,TRIM(VLOOKUP(AF$6,'Lifeline-Capability XWalk'!$F$6:$G$38,2,FALSE)),"")</f>
        <v>Communications</v>
      </c>
      <c r="AG690" s="67" t="str">
        <f>IF(IFERROR(SEARCH(AG$6,$D690),0)&gt;0,TRIM(VLOOKUP(AG$6,'Lifeline-Capability XWalk'!$F$6:$G$38,2,FALSE)),"")</f>
        <v/>
      </c>
      <c r="AH690" s="67" t="str">
        <f>IF(IFERROR(SEARCH(AH$6,$D690),0)&gt;0,TRIM(VLOOKUP(AH$6,'Lifeline-Capability XWalk'!$F$6:$G$38,2,FALSE)),"")</f>
        <v/>
      </c>
      <c r="AI690" s="67" t="str">
        <f>IF(IFERROR(SEARCH(AI$6,$D690),0)&gt;0,TRIM(VLOOKUP(AI$6,'Lifeline-Capability XWalk'!$F$6:$G$38,2,FALSE)),"")</f>
        <v/>
      </c>
      <c r="AJ690" s="67" t="str">
        <f>IF(IFERROR(SEARCH(AJ$6,$D690),0)&gt;0,TRIM(VLOOKUP(AJ$6,'Lifeline-Capability XWalk'!$F$6:$G$38,2,FALSE)),"")</f>
        <v/>
      </c>
      <c r="AK690" s="67" t="str">
        <f>IF(IFERROR(SEARCH(AK$6,$D690),0)&gt;0,TRIM(VLOOKUP(AK$6,'Lifeline-Capability XWalk'!$F$6:$G$38,2,FALSE)),"")</f>
        <v/>
      </c>
      <c r="AL690" s="68" t="str">
        <f>IF(IFERROR(SEARCH(AL$6,$D690),0)&gt;0,TRIM(VLOOKUP(AL$6,'Lifeline-Capability XWalk'!$F$6:$G$38,2,FALSE)),"")</f>
        <v/>
      </c>
      <c r="AM690" s="24" t="str">
        <f t="shared" si="42"/>
        <v/>
      </c>
      <c r="AN690" s="24" t="str">
        <f t="shared" si="41"/>
        <v/>
      </c>
      <c r="AO690" s="24" t="str">
        <f t="shared" si="41"/>
        <v/>
      </c>
      <c r="AP690" s="24" t="str">
        <f t="shared" si="41"/>
        <v/>
      </c>
      <c r="AQ690" s="24" t="str">
        <f t="shared" si="41"/>
        <v>Communications</v>
      </c>
      <c r="AR690" s="24" t="str">
        <f t="shared" si="41"/>
        <v/>
      </c>
      <c r="AS690" s="24" t="str">
        <f t="shared" si="41"/>
        <v/>
      </c>
      <c r="AT690" s="24" t="str">
        <f t="shared" si="41"/>
        <v/>
      </c>
      <c r="AU690" s="24" t="str">
        <f t="shared" si="41"/>
        <v/>
      </c>
    </row>
    <row r="691" spans="1:47" s="24" customFormat="1" ht="32.1" customHeight="1" x14ac:dyDescent="0.2">
      <c r="A691" s="141" t="s">
        <v>1114</v>
      </c>
      <c r="B691" s="63" t="s">
        <v>1126</v>
      </c>
      <c r="C691" s="142" t="s">
        <v>1082</v>
      </c>
      <c r="D691" s="63" t="s">
        <v>1616</v>
      </c>
      <c r="E691" s="64" t="str">
        <f t="shared" si="40"/>
        <v>Safety and Security; Food, Water, Shelter; Health and Medical; Energy; Communications; Hazardous Materials; Transportation; Water Systems;</v>
      </c>
      <c r="F691" s="65" t="s">
        <v>492</v>
      </c>
      <c r="G691" s="66" t="str">
        <f>IF(IFERROR(SEARCH(G$6,$D691),0)&gt;0,TRIM(VLOOKUP(G$6,'Lifeline-Capability XWalk'!$F$6:$G$38,2,FALSE)),"")</f>
        <v/>
      </c>
      <c r="H691" s="67" t="str">
        <f>IF(IFERROR(SEARCH(H$6,$D691),0)&gt;0,TRIM(VLOOKUP(H$6,'Lifeline-Capability XWalk'!$F$6:$G$38,2,FALSE)),"")</f>
        <v/>
      </c>
      <c r="I691" s="67" t="str">
        <f>IF(IFERROR(SEARCH(I$6,$D691),0)&gt;0,TRIM(VLOOKUP(I$6,'Lifeline-Capability XWalk'!$F$6:$G$38,2,FALSE)),"")</f>
        <v/>
      </c>
      <c r="J691" s="67" t="str">
        <f>IF(IFERROR(SEARCH(J$6,$D691),0)&gt;0,TRIM(VLOOKUP(J$6,'Lifeline-Capability XWalk'!$F$6:$G$38,2,FALSE)),"")</f>
        <v/>
      </c>
      <c r="K691" s="67" t="str">
        <f>IF(IFERROR(SEARCH(K$6,$D691),0)&gt;0,TRIM(VLOOKUP(K$6,'Lifeline-Capability XWalk'!$F$6:$G$38,2,FALSE)),"")</f>
        <v/>
      </c>
      <c r="L691" s="67" t="str">
        <f>IF(IFERROR(SEARCH(L$6,$D691),0)&gt;0,TRIM(VLOOKUP(L$6,'Lifeline-Capability XWalk'!$F$6:$G$38,2,FALSE)),"")</f>
        <v/>
      </c>
      <c r="M691" s="67" t="str">
        <f>IF(IFERROR(SEARCH(M$6,$D691),0)&gt;0,TRIM(VLOOKUP(M$6,'Lifeline-Capability XWalk'!$F$6:$G$38,2,FALSE)),"")</f>
        <v/>
      </c>
      <c r="N691" s="67" t="str">
        <f>IF(IFERROR(SEARCH(N$6,$D691),0)&gt;0,TRIM(VLOOKUP(N$6,'Lifeline-Capability XWalk'!$F$6:$G$38,2,FALSE)),"")</f>
        <v/>
      </c>
      <c r="O691" s="67" t="str">
        <f>IF(IFERROR(SEARCH(O$6,$D691),0)&gt;0,TRIM(VLOOKUP(O$6,'Lifeline-Capability XWalk'!$F$6:$G$38,2,FALSE)),"")</f>
        <v/>
      </c>
      <c r="P691" s="67" t="str">
        <f>IF(IFERROR(SEARCH(P$6,$D691),0)&gt;0,TRIM(VLOOKUP(P$6,'Lifeline-Capability XWalk'!$F$6:$G$38,2,FALSE)),"")</f>
        <v/>
      </c>
      <c r="Q691" s="67" t="str">
        <f>IF(IFERROR(SEARCH(Q$6,$D691),0)&gt;0,TRIM(VLOOKUP(Q$6,'Lifeline-Capability XWalk'!$F$6:$G$38,2,FALSE)),"")</f>
        <v/>
      </c>
      <c r="R691" s="67" t="str">
        <f>IF(IFERROR(SEARCH(R$6,$D691),0)&gt;0,TRIM(VLOOKUP(R$6,'Lifeline-Capability XWalk'!$F$6:$G$38,2,FALSE)),"")</f>
        <v/>
      </c>
      <c r="S691" s="67" t="str">
        <f>IF(IFERROR(SEARCH(S$6,$D691),0)&gt;0,TRIM(VLOOKUP(S$6,'Lifeline-Capability XWalk'!$F$6:$G$38,2,FALSE)),"")</f>
        <v/>
      </c>
      <c r="T691" s="67" t="str">
        <f>IF(IFERROR(SEARCH(T$6,$D691),0)&gt;0,TRIM(VLOOKUP(T$6,'Lifeline-Capability XWalk'!$F$6:$G$38,2,FALSE)),"")</f>
        <v/>
      </c>
      <c r="U691" s="67" t="str">
        <f>IF(IFERROR(SEARCH(U$6,$D691),0)&gt;0,TRIM(VLOOKUP(U$6,'Lifeline-Capability XWalk'!$F$6:$G$38,2,FALSE)),"")</f>
        <v/>
      </c>
      <c r="V691" s="67" t="str">
        <f>IF(IFERROR(SEARCH(V$6,$D691),0)&gt;0,TRIM(VLOOKUP(V$6,'Lifeline-Capability XWalk'!$F$6:$G$38,2,FALSE)),"")</f>
        <v/>
      </c>
      <c r="W691" s="67" t="str">
        <f>IF(IFERROR(SEARCH(W$6,$D691),0)&gt;0,TRIM(VLOOKUP(W$6,'Lifeline-Capability XWalk'!$F$6:$G$38,2,FALSE)),"")</f>
        <v/>
      </c>
      <c r="X691" s="67" t="str">
        <f>IF(IFERROR(SEARCH(X$6,$D691),0)&gt;0,TRIM(VLOOKUP(X$6,'Lifeline-Capability XWalk'!$F$6:$G$38,2,FALSE)),"")</f>
        <v/>
      </c>
      <c r="Y691" s="67" t="str">
        <f>IF(IFERROR(SEARCH(Y$6,$D691),0)&gt;0,TRIM(VLOOKUP(Y$6,'Lifeline-Capability XWalk'!$F$6:$G$38,2,FALSE)),"")</f>
        <v/>
      </c>
      <c r="Z691" s="67" t="str">
        <f>IF(IFERROR(SEARCH(Z$6,$D691),0)&gt;0,TRIM(VLOOKUP(Z$6,'Lifeline-Capability XWalk'!$F$6:$G$38,2,FALSE)),"")</f>
        <v>Safety and Security</v>
      </c>
      <c r="AA691" s="67" t="str">
        <f>IF(IFERROR(SEARCH(AA$6,$D691),0)&gt;0,TRIM(VLOOKUP(AA$6,'Lifeline-Capability XWalk'!$F$6:$G$38,2,FALSE)),"")</f>
        <v>Communications</v>
      </c>
      <c r="AB691" s="67" t="str">
        <f>IF(IFERROR(SEARCH(AB$6,$D691),0)&gt;0,TRIM(VLOOKUP(AB$6,'Lifeline-Capability XWalk'!$F$6:$G$38,2,FALSE)),"")</f>
        <v>Communications</v>
      </c>
      <c r="AC691" s="67" t="str">
        <f>IF(IFERROR(SEARCH(AC$6,$D691),0)&gt;0,TRIM(VLOOKUP(AC$6,'Lifeline-Capability XWalk'!$F$6:$G$38,2,FALSE)),"")</f>
        <v/>
      </c>
      <c r="AD691" s="67" t="str">
        <f>IF(IFERROR(SEARCH(AD$6,$D691),0)&gt;0,TRIM(VLOOKUP(AD$6,'Lifeline-Capability XWalk'!$F$6:$G$38,2,FALSE)),"")</f>
        <v>Safety and Security; Food, Water, Shelter; Health and Medical; Energy; Communications; Hazardous Materials; Transportation; Water Systems;</v>
      </c>
      <c r="AE691" s="67" t="str">
        <f>IF(IFERROR(SEARCH(AE$6,$D691),0)&gt;0,TRIM(VLOOKUP(AE$6,'Lifeline-Capability XWalk'!$F$6:$G$38,2,FALSE)),"")</f>
        <v>Health and Medical</v>
      </c>
      <c r="AF691" s="67" t="str">
        <f>IF(IFERROR(SEARCH(AF$6,$D691),0)&gt;0,TRIM(VLOOKUP(AF$6,'Lifeline-Capability XWalk'!$F$6:$G$38,2,FALSE)),"")</f>
        <v/>
      </c>
      <c r="AG691" s="67" t="str">
        <f>IF(IFERROR(SEARCH(AG$6,$D691),0)&gt;0,TRIM(VLOOKUP(AG$6,'Lifeline-Capability XWalk'!$F$6:$G$38,2,FALSE)),"")</f>
        <v/>
      </c>
      <c r="AH691" s="67" t="str">
        <f>IF(IFERROR(SEARCH(AH$6,$D691),0)&gt;0,TRIM(VLOOKUP(AH$6,'Lifeline-Capability XWalk'!$F$6:$G$38,2,FALSE)),"")</f>
        <v/>
      </c>
      <c r="AI691" s="67" t="str">
        <f>IF(IFERROR(SEARCH(AI$6,$D691),0)&gt;0,TRIM(VLOOKUP(AI$6,'Lifeline-Capability XWalk'!$F$6:$G$38,2,FALSE)),"")</f>
        <v/>
      </c>
      <c r="AJ691" s="67" t="str">
        <f>IF(IFERROR(SEARCH(AJ$6,$D691),0)&gt;0,TRIM(VLOOKUP(AJ$6,'Lifeline-Capability XWalk'!$F$6:$G$38,2,FALSE)),"")</f>
        <v>Safety and Security; Food, Water, Shelter; Health and Medical; Energy; Communications; Hazardous Materials; Transportation; Water Systems;</v>
      </c>
      <c r="AK691" s="67" t="str">
        <f>IF(IFERROR(SEARCH(AK$6,$D691),0)&gt;0,TRIM(VLOOKUP(AK$6,'Lifeline-Capability XWalk'!$F$6:$G$38,2,FALSE)),"")</f>
        <v/>
      </c>
      <c r="AL691" s="68" t="str">
        <f>IF(IFERROR(SEARCH(AL$6,$D691),0)&gt;0,TRIM(VLOOKUP(AL$6,'Lifeline-Capability XWalk'!$F$6:$G$38,2,FALSE)),"")</f>
        <v/>
      </c>
      <c r="AM691" s="24" t="str">
        <f t="shared" si="42"/>
        <v>Safety and Security</v>
      </c>
      <c r="AN691" s="24" t="str">
        <f t="shared" si="41"/>
        <v/>
      </c>
      <c r="AO691" s="24" t="str">
        <f t="shared" si="41"/>
        <v>Health and Medical</v>
      </c>
      <c r="AP691" s="24" t="str">
        <f t="shared" si="41"/>
        <v/>
      </c>
      <c r="AQ691" s="24" t="str">
        <f t="shared" si="41"/>
        <v>Communications</v>
      </c>
      <c r="AR691" s="24" t="str">
        <f t="shared" si="41"/>
        <v/>
      </c>
      <c r="AS691" s="24" t="str">
        <f t="shared" si="41"/>
        <v/>
      </c>
      <c r="AT691" s="24" t="str">
        <f t="shared" si="41"/>
        <v/>
      </c>
      <c r="AU691" s="24" t="str">
        <f t="shared" si="41"/>
        <v>Safety and Security; Food, Water, Shelter; Health and Medical; Energy; Communications; Hazardous Materials; Transportation; Water Systems;</v>
      </c>
    </row>
    <row r="692" spans="1:47" s="24" customFormat="1" ht="32.1" customHeight="1" x14ac:dyDescent="0.2">
      <c r="A692" s="141" t="s">
        <v>1114</v>
      </c>
      <c r="B692" s="63" t="s">
        <v>1126</v>
      </c>
      <c r="C692" s="142" t="s">
        <v>1082</v>
      </c>
      <c r="D692" s="63" t="s">
        <v>1104</v>
      </c>
      <c r="E692" s="64" t="str">
        <f t="shared" si="40"/>
        <v>Communications</v>
      </c>
      <c r="F692" s="65" t="s">
        <v>493</v>
      </c>
      <c r="G692" s="66" t="str">
        <f>IF(IFERROR(SEARCH(G$6,$D692),0)&gt;0,TRIM(VLOOKUP(G$6,'Lifeline-Capability XWalk'!$F$6:$G$38,2,FALSE)),"")</f>
        <v/>
      </c>
      <c r="H692" s="67" t="str">
        <f>IF(IFERROR(SEARCH(H$6,$D692),0)&gt;0,TRIM(VLOOKUP(H$6,'Lifeline-Capability XWalk'!$F$6:$G$38,2,FALSE)),"")</f>
        <v/>
      </c>
      <c r="I692" s="67" t="str">
        <f>IF(IFERROR(SEARCH(I$6,$D692),0)&gt;0,TRIM(VLOOKUP(I$6,'Lifeline-Capability XWalk'!$F$6:$G$38,2,FALSE)),"")</f>
        <v/>
      </c>
      <c r="J692" s="67" t="str">
        <f>IF(IFERROR(SEARCH(J$6,$D692),0)&gt;0,TRIM(VLOOKUP(J$6,'Lifeline-Capability XWalk'!$F$6:$G$38,2,FALSE)),"")</f>
        <v/>
      </c>
      <c r="K692" s="67" t="str">
        <f>IF(IFERROR(SEARCH(K$6,$D692),0)&gt;0,TRIM(VLOOKUP(K$6,'Lifeline-Capability XWalk'!$F$6:$G$38,2,FALSE)),"")</f>
        <v/>
      </c>
      <c r="L692" s="67" t="str">
        <f>IF(IFERROR(SEARCH(L$6,$D692),0)&gt;0,TRIM(VLOOKUP(L$6,'Lifeline-Capability XWalk'!$F$6:$G$38,2,FALSE)),"")</f>
        <v/>
      </c>
      <c r="M692" s="67" t="str">
        <f>IF(IFERROR(SEARCH(M$6,$D692),0)&gt;0,TRIM(VLOOKUP(M$6,'Lifeline-Capability XWalk'!$F$6:$G$38,2,FALSE)),"")</f>
        <v/>
      </c>
      <c r="N692" s="67" t="str">
        <f>IF(IFERROR(SEARCH(N$6,$D692),0)&gt;0,TRIM(VLOOKUP(N$6,'Lifeline-Capability XWalk'!$F$6:$G$38,2,FALSE)),"")</f>
        <v/>
      </c>
      <c r="O692" s="67" t="str">
        <f>IF(IFERROR(SEARCH(O$6,$D692),0)&gt;0,TRIM(VLOOKUP(O$6,'Lifeline-Capability XWalk'!$F$6:$G$38,2,FALSE)),"")</f>
        <v/>
      </c>
      <c r="P692" s="67" t="str">
        <f>IF(IFERROR(SEARCH(P$6,$D692),0)&gt;0,TRIM(VLOOKUP(P$6,'Lifeline-Capability XWalk'!$F$6:$G$38,2,FALSE)),"")</f>
        <v/>
      </c>
      <c r="Q692" s="67" t="str">
        <f>IF(IFERROR(SEARCH(Q$6,$D692),0)&gt;0,TRIM(VLOOKUP(Q$6,'Lifeline-Capability XWalk'!$F$6:$G$38,2,FALSE)),"")</f>
        <v/>
      </c>
      <c r="R692" s="67" t="str">
        <f>IF(IFERROR(SEARCH(R$6,$D692),0)&gt;0,TRIM(VLOOKUP(R$6,'Lifeline-Capability XWalk'!$F$6:$G$38,2,FALSE)),"")</f>
        <v/>
      </c>
      <c r="S692" s="67" t="str">
        <f>IF(IFERROR(SEARCH(S$6,$D692),0)&gt;0,TRIM(VLOOKUP(S$6,'Lifeline-Capability XWalk'!$F$6:$G$38,2,FALSE)),"")</f>
        <v/>
      </c>
      <c r="T692" s="67" t="str">
        <f>IF(IFERROR(SEARCH(T$6,$D692),0)&gt;0,TRIM(VLOOKUP(T$6,'Lifeline-Capability XWalk'!$F$6:$G$38,2,FALSE)),"")</f>
        <v/>
      </c>
      <c r="U692" s="67" t="str">
        <f>IF(IFERROR(SEARCH(U$6,$D692),0)&gt;0,TRIM(VLOOKUP(U$6,'Lifeline-Capability XWalk'!$F$6:$G$38,2,FALSE)),"")</f>
        <v/>
      </c>
      <c r="V692" s="67" t="str">
        <f>IF(IFERROR(SEARCH(V$6,$D692),0)&gt;0,TRIM(VLOOKUP(V$6,'Lifeline-Capability XWalk'!$F$6:$G$38,2,FALSE)),"")</f>
        <v/>
      </c>
      <c r="W692" s="67" t="str">
        <f>IF(IFERROR(SEARCH(W$6,$D692),0)&gt;0,TRIM(VLOOKUP(W$6,'Lifeline-Capability XWalk'!$F$6:$G$38,2,FALSE)),"")</f>
        <v/>
      </c>
      <c r="X692" s="67" t="str">
        <f>IF(IFERROR(SEARCH(X$6,$D692),0)&gt;0,TRIM(VLOOKUP(X$6,'Lifeline-Capability XWalk'!$F$6:$G$38,2,FALSE)),"")</f>
        <v/>
      </c>
      <c r="Y692" s="67" t="str">
        <f>IF(IFERROR(SEARCH(Y$6,$D692),0)&gt;0,TRIM(VLOOKUP(Y$6,'Lifeline-Capability XWalk'!$F$6:$G$38,2,FALSE)),"")</f>
        <v/>
      </c>
      <c r="Z692" s="67" t="str">
        <f>IF(IFERROR(SEARCH(Z$6,$D692),0)&gt;0,TRIM(VLOOKUP(Z$6,'Lifeline-Capability XWalk'!$F$6:$G$38,2,FALSE)),"")</f>
        <v/>
      </c>
      <c r="AA692" s="67" t="str">
        <f>IF(IFERROR(SEARCH(AA$6,$D692),0)&gt;0,TRIM(VLOOKUP(AA$6,'Lifeline-Capability XWalk'!$F$6:$G$38,2,FALSE)),"")</f>
        <v/>
      </c>
      <c r="AB692" s="67" t="str">
        <f>IF(IFERROR(SEARCH(AB$6,$D692),0)&gt;0,TRIM(VLOOKUP(AB$6,'Lifeline-Capability XWalk'!$F$6:$G$38,2,FALSE)),"")</f>
        <v/>
      </c>
      <c r="AC692" s="67" t="str">
        <f>IF(IFERROR(SEARCH(AC$6,$D692),0)&gt;0,TRIM(VLOOKUP(AC$6,'Lifeline-Capability XWalk'!$F$6:$G$38,2,FALSE)),"")</f>
        <v/>
      </c>
      <c r="AD692" s="67" t="str">
        <f>IF(IFERROR(SEARCH(AD$6,$D692),0)&gt;0,TRIM(VLOOKUP(AD$6,'Lifeline-Capability XWalk'!$F$6:$G$38,2,FALSE)),"")</f>
        <v/>
      </c>
      <c r="AE692" s="67" t="str">
        <f>IF(IFERROR(SEARCH(AE$6,$D692),0)&gt;0,TRIM(VLOOKUP(AE$6,'Lifeline-Capability XWalk'!$F$6:$G$38,2,FALSE)),"")</f>
        <v/>
      </c>
      <c r="AF692" s="67" t="str">
        <f>IF(IFERROR(SEARCH(AF$6,$D692),0)&gt;0,TRIM(VLOOKUP(AF$6,'Lifeline-Capability XWalk'!$F$6:$G$38,2,FALSE)),"")</f>
        <v>Communications</v>
      </c>
      <c r="AG692" s="67" t="str">
        <f>IF(IFERROR(SEARCH(AG$6,$D692),0)&gt;0,TRIM(VLOOKUP(AG$6,'Lifeline-Capability XWalk'!$F$6:$G$38,2,FALSE)),"")</f>
        <v/>
      </c>
      <c r="AH692" s="67" t="str">
        <f>IF(IFERROR(SEARCH(AH$6,$D692),0)&gt;0,TRIM(VLOOKUP(AH$6,'Lifeline-Capability XWalk'!$F$6:$G$38,2,FALSE)),"")</f>
        <v/>
      </c>
      <c r="AI692" s="67" t="str">
        <f>IF(IFERROR(SEARCH(AI$6,$D692),0)&gt;0,TRIM(VLOOKUP(AI$6,'Lifeline-Capability XWalk'!$F$6:$G$38,2,FALSE)),"")</f>
        <v/>
      </c>
      <c r="AJ692" s="67" t="str">
        <f>IF(IFERROR(SEARCH(AJ$6,$D692),0)&gt;0,TRIM(VLOOKUP(AJ$6,'Lifeline-Capability XWalk'!$F$6:$G$38,2,FALSE)),"")</f>
        <v/>
      </c>
      <c r="AK692" s="67" t="str">
        <f>IF(IFERROR(SEARCH(AK$6,$D692),0)&gt;0,TRIM(VLOOKUP(AK$6,'Lifeline-Capability XWalk'!$F$6:$G$38,2,FALSE)),"")</f>
        <v/>
      </c>
      <c r="AL692" s="68" t="str">
        <f>IF(IFERROR(SEARCH(AL$6,$D692),0)&gt;0,TRIM(VLOOKUP(AL$6,'Lifeline-Capability XWalk'!$F$6:$G$38,2,FALSE)),"")</f>
        <v/>
      </c>
      <c r="AM692" s="24" t="str">
        <f t="shared" si="42"/>
        <v/>
      </c>
      <c r="AN692" s="24" t="str">
        <f t="shared" si="41"/>
        <v/>
      </c>
      <c r="AO692" s="24" t="str">
        <f t="shared" si="41"/>
        <v/>
      </c>
      <c r="AP692" s="24" t="str">
        <f t="shared" si="41"/>
        <v/>
      </c>
      <c r="AQ692" s="24" t="str">
        <f t="shared" si="41"/>
        <v>Communications</v>
      </c>
      <c r="AR692" s="24" t="str">
        <f t="shared" si="41"/>
        <v/>
      </c>
      <c r="AS692" s="24" t="str">
        <f t="shared" si="41"/>
        <v/>
      </c>
      <c r="AT692" s="24" t="str">
        <f t="shared" si="41"/>
        <v/>
      </c>
      <c r="AU692" s="24" t="str">
        <f t="shared" si="41"/>
        <v/>
      </c>
    </row>
    <row r="693" spans="1:47" s="24" customFormat="1" ht="32.1" customHeight="1" x14ac:dyDescent="0.2">
      <c r="A693" s="141" t="s">
        <v>1114</v>
      </c>
      <c r="B693" s="63" t="s">
        <v>1126</v>
      </c>
      <c r="C693" s="142" t="s">
        <v>1084</v>
      </c>
      <c r="D693" s="63" t="s">
        <v>1261</v>
      </c>
      <c r="E693" s="64" t="str">
        <f t="shared" si="40"/>
        <v>Safety and Security; Food, Water, Shelter; Health and Medical; Energy; Communications; Hazardous Materials; Transportation; Water Systems;</v>
      </c>
      <c r="F693" s="65" t="s">
        <v>494</v>
      </c>
      <c r="G693" s="66" t="str">
        <f>IF(IFERROR(SEARCH(G$6,$D693),0)&gt;0,TRIM(VLOOKUP(G$6,'Lifeline-Capability XWalk'!$F$6:$G$38,2,FALSE)),"")</f>
        <v/>
      </c>
      <c r="H693" s="67" t="str">
        <f>IF(IFERROR(SEARCH(H$6,$D693),0)&gt;0,TRIM(VLOOKUP(H$6,'Lifeline-Capability XWalk'!$F$6:$G$38,2,FALSE)),"")</f>
        <v/>
      </c>
      <c r="I693" s="67" t="str">
        <f>IF(IFERROR(SEARCH(I$6,$D693),0)&gt;0,TRIM(VLOOKUP(I$6,'Lifeline-Capability XWalk'!$F$6:$G$38,2,FALSE)),"")</f>
        <v/>
      </c>
      <c r="J693" s="67" t="str">
        <f>IF(IFERROR(SEARCH(J$6,$D693),0)&gt;0,TRIM(VLOOKUP(J$6,'Lifeline-Capability XWalk'!$F$6:$G$38,2,FALSE)),"")</f>
        <v/>
      </c>
      <c r="K693" s="67" t="str">
        <f>IF(IFERROR(SEARCH(K$6,$D693),0)&gt;0,TRIM(VLOOKUP(K$6,'Lifeline-Capability XWalk'!$F$6:$G$38,2,FALSE)),"")</f>
        <v/>
      </c>
      <c r="L693" s="67" t="str">
        <f>IF(IFERROR(SEARCH(L$6,$D693),0)&gt;0,TRIM(VLOOKUP(L$6,'Lifeline-Capability XWalk'!$F$6:$G$38,2,FALSE)),"")</f>
        <v/>
      </c>
      <c r="M693" s="67" t="str">
        <f>IF(IFERROR(SEARCH(M$6,$D693),0)&gt;0,TRIM(VLOOKUP(M$6,'Lifeline-Capability XWalk'!$F$6:$G$38,2,FALSE)),"")</f>
        <v/>
      </c>
      <c r="N693" s="67" t="str">
        <f>IF(IFERROR(SEARCH(N$6,$D693),0)&gt;0,TRIM(VLOOKUP(N$6,'Lifeline-Capability XWalk'!$F$6:$G$38,2,FALSE)),"")</f>
        <v/>
      </c>
      <c r="O693" s="67" t="str">
        <f>IF(IFERROR(SEARCH(O$6,$D693),0)&gt;0,TRIM(VLOOKUP(O$6,'Lifeline-Capability XWalk'!$F$6:$G$38,2,FALSE)),"")</f>
        <v/>
      </c>
      <c r="P693" s="67" t="str">
        <f>IF(IFERROR(SEARCH(P$6,$D693),0)&gt;0,TRIM(VLOOKUP(P$6,'Lifeline-Capability XWalk'!$F$6:$G$38,2,FALSE)),"")</f>
        <v/>
      </c>
      <c r="Q693" s="67" t="str">
        <f>IF(IFERROR(SEARCH(Q$6,$D693),0)&gt;0,TRIM(VLOOKUP(Q$6,'Lifeline-Capability XWalk'!$F$6:$G$38,2,FALSE)),"")</f>
        <v/>
      </c>
      <c r="R693" s="67" t="str">
        <f>IF(IFERROR(SEARCH(R$6,$D693),0)&gt;0,TRIM(VLOOKUP(R$6,'Lifeline-Capability XWalk'!$F$6:$G$38,2,FALSE)),"")</f>
        <v/>
      </c>
      <c r="S693" s="67" t="str">
        <f>IF(IFERROR(SEARCH(S$6,$D693),0)&gt;0,TRIM(VLOOKUP(S$6,'Lifeline-Capability XWalk'!$F$6:$G$38,2,FALSE)),"")</f>
        <v/>
      </c>
      <c r="T693" s="67" t="str">
        <f>IF(IFERROR(SEARCH(T$6,$D693),0)&gt;0,TRIM(VLOOKUP(T$6,'Lifeline-Capability XWalk'!$F$6:$G$38,2,FALSE)),"")</f>
        <v/>
      </c>
      <c r="U693" s="67" t="str">
        <f>IF(IFERROR(SEARCH(U$6,$D693),0)&gt;0,TRIM(VLOOKUP(U$6,'Lifeline-Capability XWalk'!$F$6:$G$38,2,FALSE)),"")</f>
        <v/>
      </c>
      <c r="V693" s="67" t="str">
        <f>IF(IFERROR(SEARCH(V$6,$D693),0)&gt;0,TRIM(VLOOKUP(V$6,'Lifeline-Capability XWalk'!$F$6:$G$38,2,FALSE)),"")</f>
        <v/>
      </c>
      <c r="W693" s="67" t="str">
        <f>IF(IFERROR(SEARCH(W$6,$D693),0)&gt;0,TRIM(VLOOKUP(W$6,'Lifeline-Capability XWalk'!$F$6:$G$38,2,FALSE)),"")</f>
        <v/>
      </c>
      <c r="X693" s="67" t="str">
        <f>IF(IFERROR(SEARCH(X$6,$D693),0)&gt;0,TRIM(VLOOKUP(X$6,'Lifeline-Capability XWalk'!$F$6:$G$38,2,FALSE)),"")</f>
        <v/>
      </c>
      <c r="Y693" s="67" t="str">
        <f>IF(IFERROR(SEARCH(Y$6,$D693),0)&gt;0,TRIM(VLOOKUP(Y$6,'Lifeline-Capability XWalk'!$F$6:$G$38,2,FALSE)),"")</f>
        <v/>
      </c>
      <c r="Z693" s="67" t="str">
        <f>IF(IFERROR(SEARCH(Z$6,$D693),0)&gt;0,TRIM(VLOOKUP(Z$6,'Lifeline-Capability XWalk'!$F$6:$G$38,2,FALSE)),"")</f>
        <v/>
      </c>
      <c r="AA693" s="67" t="str">
        <f>IF(IFERROR(SEARCH(AA$6,$D693),0)&gt;0,TRIM(VLOOKUP(AA$6,'Lifeline-Capability XWalk'!$F$6:$G$38,2,FALSE)),"")</f>
        <v/>
      </c>
      <c r="AB693" s="67" t="str">
        <f>IF(IFERROR(SEARCH(AB$6,$D693),0)&gt;0,TRIM(VLOOKUP(AB$6,'Lifeline-Capability XWalk'!$F$6:$G$38,2,FALSE)),"")</f>
        <v/>
      </c>
      <c r="AC693" s="67" t="str">
        <f>IF(IFERROR(SEARCH(AC$6,$D693),0)&gt;0,TRIM(VLOOKUP(AC$6,'Lifeline-Capability XWalk'!$F$6:$G$38,2,FALSE)),"")</f>
        <v/>
      </c>
      <c r="AD693" s="67" t="str">
        <f>IF(IFERROR(SEARCH(AD$6,$D693),0)&gt;0,TRIM(VLOOKUP(AD$6,'Lifeline-Capability XWalk'!$F$6:$G$38,2,FALSE)),"")</f>
        <v>Safety and Security; Food, Water, Shelter; Health and Medical; Energy; Communications; Hazardous Materials; Transportation; Water Systems;</v>
      </c>
      <c r="AE693" s="67" t="str">
        <f>IF(IFERROR(SEARCH(AE$6,$D693),0)&gt;0,TRIM(VLOOKUP(AE$6,'Lifeline-Capability XWalk'!$F$6:$G$38,2,FALSE)),"")</f>
        <v/>
      </c>
      <c r="AF693" s="67" t="str">
        <f>IF(IFERROR(SEARCH(AF$6,$D693),0)&gt;0,TRIM(VLOOKUP(AF$6,'Lifeline-Capability XWalk'!$F$6:$G$38,2,FALSE)),"")</f>
        <v>Communications</v>
      </c>
      <c r="AG693" s="67" t="str">
        <f>IF(IFERROR(SEARCH(AG$6,$D693),0)&gt;0,TRIM(VLOOKUP(AG$6,'Lifeline-Capability XWalk'!$F$6:$G$38,2,FALSE)),"")</f>
        <v/>
      </c>
      <c r="AH693" s="67" t="str">
        <f>IF(IFERROR(SEARCH(AH$6,$D693),0)&gt;0,TRIM(VLOOKUP(AH$6,'Lifeline-Capability XWalk'!$F$6:$G$38,2,FALSE)),"")</f>
        <v/>
      </c>
      <c r="AI693" s="67" t="str">
        <f>IF(IFERROR(SEARCH(AI$6,$D693),0)&gt;0,TRIM(VLOOKUP(AI$6,'Lifeline-Capability XWalk'!$F$6:$G$38,2,FALSE)),"")</f>
        <v/>
      </c>
      <c r="AJ693" s="67" t="str">
        <f>IF(IFERROR(SEARCH(AJ$6,$D693),0)&gt;0,TRIM(VLOOKUP(AJ$6,'Lifeline-Capability XWalk'!$F$6:$G$38,2,FALSE)),"")</f>
        <v/>
      </c>
      <c r="AK693" s="67" t="str">
        <f>IF(IFERROR(SEARCH(AK$6,$D693),0)&gt;0,TRIM(VLOOKUP(AK$6,'Lifeline-Capability XWalk'!$F$6:$G$38,2,FALSE)),"")</f>
        <v/>
      </c>
      <c r="AL693" s="68" t="str">
        <f>IF(IFERROR(SEARCH(AL$6,$D693),0)&gt;0,TRIM(VLOOKUP(AL$6,'Lifeline-Capability XWalk'!$F$6:$G$38,2,FALSE)),"")</f>
        <v/>
      </c>
      <c r="AM693" s="24" t="str">
        <f t="shared" si="42"/>
        <v/>
      </c>
      <c r="AN693" s="24" t="str">
        <f t="shared" si="41"/>
        <v/>
      </c>
      <c r="AO693" s="24" t="str">
        <f t="shared" si="41"/>
        <v/>
      </c>
      <c r="AP693" s="24" t="str">
        <f t="shared" si="41"/>
        <v/>
      </c>
      <c r="AQ693" s="24" t="str">
        <f t="shared" si="41"/>
        <v>Communications</v>
      </c>
      <c r="AR693" s="24" t="str">
        <f t="shared" si="41"/>
        <v/>
      </c>
      <c r="AS693" s="24" t="str">
        <f t="shared" si="41"/>
        <v/>
      </c>
      <c r="AT693" s="24" t="str">
        <f t="shared" si="41"/>
        <v/>
      </c>
      <c r="AU693" s="24" t="str">
        <f t="shared" si="41"/>
        <v>Safety and Security; Food, Water, Shelter; Health and Medical; Energy; Communications; Hazardous Materials; Transportation; Water Systems;</v>
      </c>
    </row>
    <row r="694" spans="1:47" s="24" customFormat="1" ht="32.1" customHeight="1" x14ac:dyDescent="0.2">
      <c r="A694" s="141" t="s">
        <v>1114</v>
      </c>
      <c r="B694" s="63" t="s">
        <v>1126</v>
      </c>
      <c r="C694" s="142" t="s">
        <v>1082</v>
      </c>
      <c r="D694" s="63" t="s">
        <v>1104</v>
      </c>
      <c r="E694" s="64" t="str">
        <f t="shared" si="40"/>
        <v>Communications</v>
      </c>
      <c r="F694" s="65" t="s">
        <v>495</v>
      </c>
      <c r="G694" s="66" t="str">
        <f>IF(IFERROR(SEARCH(G$6,$D694),0)&gt;0,TRIM(VLOOKUP(G$6,'Lifeline-Capability XWalk'!$F$6:$G$38,2,FALSE)),"")</f>
        <v/>
      </c>
      <c r="H694" s="67" t="str">
        <f>IF(IFERROR(SEARCH(H$6,$D694),0)&gt;0,TRIM(VLOOKUP(H$6,'Lifeline-Capability XWalk'!$F$6:$G$38,2,FALSE)),"")</f>
        <v/>
      </c>
      <c r="I694" s="67" t="str">
        <f>IF(IFERROR(SEARCH(I$6,$D694),0)&gt;0,TRIM(VLOOKUP(I$6,'Lifeline-Capability XWalk'!$F$6:$G$38,2,FALSE)),"")</f>
        <v/>
      </c>
      <c r="J694" s="67" t="str">
        <f>IF(IFERROR(SEARCH(J$6,$D694),0)&gt;0,TRIM(VLOOKUP(J$6,'Lifeline-Capability XWalk'!$F$6:$G$38,2,FALSE)),"")</f>
        <v/>
      </c>
      <c r="K694" s="67" t="str">
        <f>IF(IFERROR(SEARCH(K$6,$D694),0)&gt;0,TRIM(VLOOKUP(K$6,'Lifeline-Capability XWalk'!$F$6:$G$38,2,FALSE)),"")</f>
        <v/>
      </c>
      <c r="L694" s="67" t="str">
        <f>IF(IFERROR(SEARCH(L$6,$D694),0)&gt;0,TRIM(VLOOKUP(L$6,'Lifeline-Capability XWalk'!$F$6:$G$38,2,FALSE)),"")</f>
        <v/>
      </c>
      <c r="M694" s="67" t="str">
        <f>IF(IFERROR(SEARCH(M$6,$D694),0)&gt;0,TRIM(VLOOKUP(M$6,'Lifeline-Capability XWalk'!$F$6:$G$38,2,FALSE)),"")</f>
        <v/>
      </c>
      <c r="N694" s="67" t="str">
        <f>IF(IFERROR(SEARCH(N$6,$D694),0)&gt;0,TRIM(VLOOKUP(N$6,'Lifeline-Capability XWalk'!$F$6:$G$38,2,FALSE)),"")</f>
        <v/>
      </c>
      <c r="O694" s="67" t="str">
        <f>IF(IFERROR(SEARCH(O$6,$D694),0)&gt;0,TRIM(VLOOKUP(O$6,'Lifeline-Capability XWalk'!$F$6:$G$38,2,FALSE)),"")</f>
        <v/>
      </c>
      <c r="P694" s="67" t="str">
        <f>IF(IFERROR(SEARCH(P$6,$D694),0)&gt;0,TRIM(VLOOKUP(P$6,'Lifeline-Capability XWalk'!$F$6:$G$38,2,FALSE)),"")</f>
        <v/>
      </c>
      <c r="Q694" s="67" t="str">
        <f>IF(IFERROR(SEARCH(Q$6,$D694),0)&gt;0,TRIM(VLOOKUP(Q$6,'Lifeline-Capability XWalk'!$F$6:$G$38,2,FALSE)),"")</f>
        <v/>
      </c>
      <c r="R694" s="67" t="str">
        <f>IF(IFERROR(SEARCH(R$6,$D694),0)&gt;0,TRIM(VLOOKUP(R$6,'Lifeline-Capability XWalk'!$F$6:$G$38,2,FALSE)),"")</f>
        <v/>
      </c>
      <c r="S694" s="67" t="str">
        <f>IF(IFERROR(SEARCH(S$6,$D694),0)&gt;0,TRIM(VLOOKUP(S$6,'Lifeline-Capability XWalk'!$F$6:$G$38,2,FALSE)),"")</f>
        <v/>
      </c>
      <c r="T694" s="67" t="str">
        <f>IF(IFERROR(SEARCH(T$6,$D694),0)&gt;0,TRIM(VLOOKUP(T$6,'Lifeline-Capability XWalk'!$F$6:$G$38,2,FALSE)),"")</f>
        <v/>
      </c>
      <c r="U694" s="67" t="str">
        <f>IF(IFERROR(SEARCH(U$6,$D694),0)&gt;0,TRIM(VLOOKUP(U$6,'Lifeline-Capability XWalk'!$F$6:$G$38,2,FALSE)),"")</f>
        <v/>
      </c>
      <c r="V694" s="67" t="str">
        <f>IF(IFERROR(SEARCH(V$6,$D694),0)&gt;0,TRIM(VLOOKUP(V$6,'Lifeline-Capability XWalk'!$F$6:$G$38,2,FALSE)),"")</f>
        <v/>
      </c>
      <c r="W694" s="67" t="str">
        <f>IF(IFERROR(SEARCH(W$6,$D694),0)&gt;0,TRIM(VLOOKUP(W$6,'Lifeline-Capability XWalk'!$F$6:$G$38,2,FALSE)),"")</f>
        <v/>
      </c>
      <c r="X694" s="67" t="str">
        <f>IF(IFERROR(SEARCH(X$6,$D694),0)&gt;0,TRIM(VLOOKUP(X$6,'Lifeline-Capability XWalk'!$F$6:$G$38,2,FALSE)),"")</f>
        <v/>
      </c>
      <c r="Y694" s="67" t="str">
        <f>IF(IFERROR(SEARCH(Y$6,$D694),0)&gt;0,TRIM(VLOOKUP(Y$6,'Lifeline-Capability XWalk'!$F$6:$G$38,2,FALSE)),"")</f>
        <v/>
      </c>
      <c r="Z694" s="67" t="str">
        <f>IF(IFERROR(SEARCH(Z$6,$D694),0)&gt;0,TRIM(VLOOKUP(Z$6,'Lifeline-Capability XWalk'!$F$6:$G$38,2,FALSE)),"")</f>
        <v/>
      </c>
      <c r="AA694" s="67" t="str">
        <f>IF(IFERROR(SEARCH(AA$6,$D694),0)&gt;0,TRIM(VLOOKUP(AA$6,'Lifeline-Capability XWalk'!$F$6:$G$38,2,FALSE)),"")</f>
        <v/>
      </c>
      <c r="AB694" s="67" t="str">
        <f>IF(IFERROR(SEARCH(AB$6,$D694),0)&gt;0,TRIM(VLOOKUP(AB$6,'Lifeline-Capability XWalk'!$F$6:$G$38,2,FALSE)),"")</f>
        <v/>
      </c>
      <c r="AC694" s="67" t="str">
        <f>IF(IFERROR(SEARCH(AC$6,$D694),0)&gt;0,TRIM(VLOOKUP(AC$6,'Lifeline-Capability XWalk'!$F$6:$G$38,2,FALSE)),"")</f>
        <v/>
      </c>
      <c r="AD694" s="67" t="str">
        <f>IF(IFERROR(SEARCH(AD$6,$D694),0)&gt;0,TRIM(VLOOKUP(AD$6,'Lifeline-Capability XWalk'!$F$6:$G$38,2,FALSE)),"")</f>
        <v/>
      </c>
      <c r="AE694" s="67" t="str">
        <f>IF(IFERROR(SEARCH(AE$6,$D694),0)&gt;0,TRIM(VLOOKUP(AE$6,'Lifeline-Capability XWalk'!$F$6:$G$38,2,FALSE)),"")</f>
        <v/>
      </c>
      <c r="AF694" s="67" t="str">
        <f>IF(IFERROR(SEARCH(AF$6,$D694),0)&gt;0,TRIM(VLOOKUP(AF$6,'Lifeline-Capability XWalk'!$F$6:$G$38,2,FALSE)),"")</f>
        <v>Communications</v>
      </c>
      <c r="AG694" s="67" t="str">
        <f>IF(IFERROR(SEARCH(AG$6,$D694),0)&gt;0,TRIM(VLOOKUP(AG$6,'Lifeline-Capability XWalk'!$F$6:$G$38,2,FALSE)),"")</f>
        <v/>
      </c>
      <c r="AH694" s="67" t="str">
        <f>IF(IFERROR(SEARCH(AH$6,$D694),0)&gt;0,TRIM(VLOOKUP(AH$6,'Lifeline-Capability XWalk'!$F$6:$G$38,2,FALSE)),"")</f>
        <v/>
      </c>
      <c r="AI694" s="67" t="str">
        <f>IF(IFERROR(SEARCH(AI$6,$D694),0)&gt;0,TRIM(VLOOKUP(AI$6,'Lifeline-Capability XWalk'!$F$6:$G$38,2,FALSE)),"")</f>
        <v/>
      </c>
      <c r="AJ694" s="67" t="str">
        <f>IF(IFERROR(SEARCH(AJ$6,$D694),0)&gt;0,TRIM(VLOOKUP(AJ$6,'Lifeline-Capability XWalk'!$F$6:$G$38,2,FALSE)),"")</f>
        <v/>
      </c>
      <c r="AK694" s="67" t="str">
        <f>IF(IFERROR(SEARCH(AK$6,$D694),0)&gt;0,TRIM(VLOOKUP(AK$6,'Lifeline-Capability XWalk'!$F$6:$G$38,2,FALSE)),"")</f>
        <v/>
      </c>
      <c r="AL694" s="68" t="str">
        <f>IF(IFERROR(SEARCH(AL$6,$D694),0)&gt;0,TRIM(VLOOKUP(AL$6,'Lifeline-Capability XWalk'!$F$6:$G$38,2,FALSE)),"")</f>
        <v/>
      </c>
      <c r="AM694" s="24" t="str">
        <f t="shared" si="42"/>
        <v/>
      </c>
      <c r="AN694" s="24" t="str">
        <f t="shared" si="41"/>
        <v/>
      </c>
      <c r="AO694" s="24" t="str">
        <f t="shared" si="41"/>
        <v/>
      </c>
      <c r="AP694" s="24" t="str">
        <f t="shared" si="41"/>
        <v/>
      </c>
      <c r="AQ694" s="24" t="str">
        <f t="shared" si="41"/>
        <v>Communications</v>
      </c>
      <c r="AR694" s="24" t="str">
        <f t="shared" si="41"/>
        <v/>
      </c>
      <c r="AS694" s="24" t="str">
        <f t="shared" si="41"/>
        <v/>
      </c>
      <c r="AT694" s="24" t="str">
        <f t="shared" si="41"/>
        <v/>
      </c>
      <c r="AU694" s="24" t="str">
        <f t="shared" si="41"/>
        <v/>
      </c>
    </row>
    <row r="695" spans="1:47" s="24" customFormat="1" ht="32.1" customHeight="1" x14ac:dyDescent="0.2">
      <c r="A695" s="141" t="s">
        <v>1114</v>
      </c>
      <c r="B695" s="63" t="s">
        <v>1126</v>
      </c>
      <c r="C695" s="142" t="s">
        <v>1082</v>
      </c>
      <c r="D695" s="63" t="s">
        <v>1104</v>
      </c>
      <c r="E695" s="64" t="str">
        <f t="shared" si="40"/>
        <v>Communications</v>
      </c>
      <c r="F695" s="65" t="s">
        <v>496</v>
      </c>
      <c r="G695" s="66" t="str">
        <f>IF(IFERROR(SEARCH(G$6,$D695),0)&gt;0,TRIM(VLOOKUP(G$6,'Lifeline-Capability XWalk'!$F$6:$G$38,2,FALSE)),"")</f>
        <v/>
      </c>
      <c r="H695" s="67" t="str">
        <f>IF(IFERROR(SEARCH(H$6,$D695),0)&gt;0,TRIM(VLOOKUP(H$6,'Lifeline-Capability XWalk'!$F$6:$G$38,2,FALSE)),"")</f>
        <v/>
      </c>
      <c r="I695" s="67" t="str">
        <f>IF(IFERROR(SEARCH(I$6,$D695),0)&gt;0,TRIM(VLOOKUP(I$6,'Lifeline-Capability XWalk'!$F$6:$G$38,2,FALSE)),"")</f>
        <v/>
      </c>
      <c r="J695" s="67" t="str">
        <f>IF(IFERROR(SEARCH(J$6,$D695),0)&gt;0,TRIM(VLOOKUP(J$6,'Lifeline-Capability XWalk'!$F$6:$G$38,2,FALSE)),"")</f>
        <v/>
      </c>
      <c r="K695" s="67" t="str">
        <f>IF(IFERROR(SEARCH(K$6,$D695),0)&gt;0,TRIM(VLOOKUP(K$6,'Lifeline-Capability XWalk'!$F$6:$G$38,2,FALSE)),"")</f>
        <v/>
      </c>
      <c r="L695" s="67" t="str">
        <f>IF(IFERROR(SEARCH(L$6,$D695),0)&gt;0,TRIM(VLOOKUP(L$6,'Lifeline-Capability XWalk'!$F$6:$G$38,2,FALSE)),"")</f>
        <v/>
      </c>
      <c r="M695" s="67" t="str">
        <f>IF(IFERROR(SEARCH(M$6,$D695),0)&gt;0,TRIM(VLOOKUP(M$6,'Lifeline-Capability XWalk'!$F$6:$G$38,2,FALSE)),"")</f>
        <v/>
      </c>
      <c r="N695" s="67" t="str">
        <f>IF(IFERROR(SEARCH(N$6,$D695),0)&gt;0,TRIM(VLOOKUP(N$6,'Lifeline-Capability XWalk'!$F$6:$G$38,2,FALSE)),"")</f>
        <v/>
      </c>
      <c r="O695" s="67" t="str">
        <f>IF(IFERROR(SEARCH(O$6,$D695),0)&gt;0,TRIM(VLOOKUP(O$6,'Lifeline-Capability XWalk'!$F$6:$G$38,2,FALSE)),"")</f>
        <v/>
      </c>
      <c r="P695" s="67" t="str">
        <f>IF(IFERROR(SEARCH(P$6,$D695),0)&gt;0,TRIM(VLOOKUP(P$6,'Lifeline-Capability XWalk'!$F$6:$G$38,2,FALSE)),"")</f>
        <v/>
      </c>
      <c r="Q695" s="67" t="str">
        <f>IF(IFERROR(SEARCH(Q$6,$D695),0)&gt;0,TRIM(VLOOKUP(Q$6,'Lifeline-Capability XWalk'!$F$6:$G$38,2,FALSE)),"")</f>
        <v/>
      </c>
      <c r="R695" s="67" t="str">
        <f>IF(IFERROR(SEARCH(R$6,$D695),0)&gt;0,TRIM(VLOOKUP(R$6,'Lifeline-Capability XWalk'!$F$6:$G$38,2,FALSE)),"")</f>
        <v/>
      </c>
      <c r="S695" s="67" t="str">
        <f>IF(IFERROR(SEARCH(S$6,$D695),0)&gt;0,TRIM(VLOOKUP(S$6,'Lifeline-Capability XWalk'!$F$6:$G$38,2,FALSE)),"")</f>
        <v/>
      </c>
      <c r="T695" s="67" t="str">
        <f>IF(IFERROR(SEARCH(T$6,$D695),0)&gt;0,TRIM(VLOOKUP(T$6,'Lifeline-Capability XWalk'!$F$6:$G$38,2,FALSE)),"")</f>
        <v/>
      </c>
      <c r="U695" s="67" t="str">
        <f>IF(IFERROR(SEARCH(U$6,$D695),0)&gt;0,TRIM(VLOOKUP(U$6,'Lifeline-Capability XWalk'!$F$6:$G$38,2,FALSE)),"")</f>
        <v/>
      </c>
      <c r="V695" s="67" t="str">
        <f>IF(IFERROR(SEARCH(V$6,$D695),0)&gt;0,TRIM(VLOOKUP(V$6,'Lifeline-Capability XWalk'!$F$6:$G$38,2,FALSE)),"")</f>
        <v/>
      </c>
      <c r="W695" s="67" t="str">
        <f>IF(IFERROR(SEARCH(W$6,$D695),0)&gt;0,TRIM(VLOOKUP(W$6,'Lifeline-Capability XWalk'!$F$6:$G$38,2,FALSE)),"")</f>
        <v/>
      </c>
      <c r="X695" s="67" t="str">
        <f>IF(IFERROR(SEARCH(X$6,$D695),0)&gt;0,TRIM(VLOOKUP(X$6,'Lifeline-Capability XWalk'!$F$6:$G$38,2,FALSE)),"")</f>
        <v/>
      </c>
      <c r="Y695" s="67" t="str">
        <f>IF(IFERROR(SEARCH(Y$6,$D695),0)&gt;0,TRIM(VLOOKUP(Y$6,'Lifeline-Capability XWalk'!$F$6:$G$38,2,FALSE)),"")</f>
        <v/>
      </c>
      <c r="Z695" s="67" t="str">
        <f>IF(IFERROR(SEARCH(Z$6,$D695),0)&gt;0,TRIM(VLOOKUP(Z$6,'Lifeline-Capability XWalk'!$F$6:$G$38,2,FALSE)),"")</f>
        <v/>
      </c>
      <c r="AA695" s="67" t="str">
        <f>IF(IFERROR(SEARCH(AA$6,$D695),0)&gt;0,TRIM(VLOOKUP(AA$6,'Lifeline-Capability XWalk'!$F$6:$G$38,2,FALSE)),"")</f>
        <v/>
      </c>
      <c r="AB695" s="67" t="str">
        <f>IF(IFERROR(SEARCH(AB$6,$D695),0)&gt;0,TRIM(VLOOKUP(AB$6,'Lifeline-Capability XWalk'!$F$6:$G$38,2,FALSE)),"")</f>
        <v/>
      </c>
      <c r="AC695" s="67" t="str">
        <f>IF(IFERROR(SEARCH(AC$6,$D695),0)&gt;0,TRIM(VLOOKUP(AC$6,'Lifeline-Capability XWalk'!$F$6:$G$38,2,FALSE)),"")</f>
        <v/>
      </c>
      <c r="AD695" s="67" t="str">
        <f>IF(IFERROR(SEARCH(AD$6,$D695),0)&gt;0,TRIM(VLOOKUP(AD$6,'Lifeline-Capability XWalk'!$F$6:$G$38,2,FALSE)),"")</f>
        <v/>
      </c>
      <c r="AE695" s="67" t="str">
        <f>IF(IFERROR(SEARCH(AE$6,$D695),0)&gt;0,TRIM(VLOOKUP(AE$6,'Lifeline-Capability XWalk'!$F$6:$G$38,2,FALSE)),"")</f>
        <v/>
      </c>
      <c r="AF695" s="67" t="str">
        <f>IF(IFERROR(SEARCH(AF$6,$D695),0)&gt;0,TRIM(VLOOKUP(AF$6,'Lifeline-Capability XWalk'!$F$6:$G$38,2,FALSE)),"")</f>
        <v>Communications</v>
      </c>
      <c r="AG695" s="67" t="str">
        <f>IF(IFERROR(SEARCH(AG$6,$D695),0)&gt;0,TRIM(VLOOKUP(AG$6,'Lifeline-Capability XWalk'!$F$6:$G$38,2,FALSE)),"")</f>
        <v/>
      </c>
      <c r="AH695" s="67" t="str">
        <f>IF(IFERROR(SEARCH(AH$6,$D695),0)&gt;0,TRIM(VLOOKUP(AH$6,'Lifeline-Capability XWalk'!$F$6:$G$38,2,FALSE)),"")</f>
        <v/>
      </c>
      <c r="AI695" s="67" t="str">
        <f>IF(IFERROR(SEARCH(AI$6,$D695),0)&gt;0,TRIM(VLOOKUP(AI$6,'Lifeline-Capability XWalk'!$F$6:$G$38,2,FALSE)),"")</f>
        <v/>
      </c>
      <c r="AJ695" s="67" t="str">
        <f>IF(IFERROR(SEARCH(AJ$6,$D695),0)&gt;0,TRIM(VLOOKUP(AJ$6,'Lifeline-Capability XWalk'!$F$6:$G$38,2,FALSE)),"")</f>
        <v/>
      </c>
      <c r="AK695" s="67" t="str">
        <f>IF(IFERROR(SEARCH(AK$6,$D695),0)&gt;0,TRIM(VLOOKUP(AK$6,'Lifeline-Capability XWalk'!$F$6:$G$38,2,FALSE)),"")</f>
        <v/>
      </c>
      <c r="AL695" s="68" t="str">
        <f>IF(IFERROR(SEARCH(AL$6,$D695),0)&gt;0,TRIM(VLOOKUP(AL$6,'Lifeline-Capability XWalk'!$F$6:$G$38,2,FALSE)),"")</f>
        <v/>
      </c>
      <c r="AM695" s="24" t="str">
        <f t="shared" si="42"/>
        <v/>
      </c>
      <c r="AN695" s="24" t="str">
        <f t="shared" si="41"/>
        <v/>
      </c>
      <c r="AO695" s="24" t="str">
        <f t="shared" si="41"/>
        <v/>
      </c>
      <c r="AP695" s="24" t="str">
        <f t="shared" si="41"/>
        <v/>
      </c>
      <c r="AQ695" s="24" t="str">
        <f t="shared" si="41"/>
        <v>Communications</v>
      </c>
      <c r="AR695" s="24" t="str">
        <f t="shared" si="41"/>
        <v/>
      </c>
      <c r="AS695" s="24" t="str">
        <f t="shared" si="41"/>
        <v/>
      </c>
      <c r="AT695" s="24" t="str">
        <f t="shared" si="41"/>
        <v/>
      </c>
      <c r="AU695" s="24" t="str">
        <f t="shared" si="41"/>
        <v/>
      </c>
    </row>
    <row r="696" spans="1:47" s="24" customFormat="1" ht="32.1" customHeight="1" x14ac:dyDescent="0.2">
      <c r="A696" s="141" t="s">
        <v>1114</v>
      </c>
      <c r="B696" s="63" t="s">
        <v>1126</v>
      </c>
      <c r="C696" s="142" t="s">
        <v>1082</v>
      </c>
      <c r="D696" s="63" t="s">
        <v>1278</v>
      </c>
      <c r="E696" s="64" t="str">
        <f t="shared" si="40"/>
        <v>Safety and Security; Food, Water, Shelter; Health and Medical; Energy; Communications; Hazardous Materials; Transportation; Water Systems;</v>
      </c>
      <c r="F696" s="65" t="s">
        <v>497</v>
      </c>
      <c r="G696" s="66" t="str">
        <f>IF(IFERROR(SEARCH(G$6,$D696),0)&gt;0,TRIM(VLOOKUP(G$6,'Lifeline-Capability XWalk'!$F$6:$G$38,2,FALSE)),"")</f>
        <v/>
      </c>
      <c r="H696" s="67" t="str">
        <f>IF(IFERROR(SEARCH(H$6,$D696),0)&gt;0,TRIM(VLOOKUP(H$6,'Lifeline-Capability XWalk'!$F$6:$G$38,2,FALSE)),"")</f>
        <v/>
      </c>
      <c r="I696" s="67" t="str">
        <f>IF(IFERROR(SEARCH(I$6,$D696),0)&gt;0,TRIM(VLOOKUP(I$6,'Lifeline-Capability XWalk'!$F$6:$G$38,2,FALSE)),"")</f>
        <v/>
      </c>
      <c r="J696" s="67" t="str">
        <f>IF(IFERROR(SEARCH(J$6,$D696),0)&gt;0,TRIM(VLOOKUP(J$6,'Lifeline-Capability XWalk'!$F$6:$G$38,2,FALSE)),"")</f>
        <v/>
      </c>
      <c r="K696" s="67" t="str">
        <f>IF(IFERROR(SEARCH(K$6,$D696),0)&gt;0,TRIM(VLOOKUP(K$6,'Lifeline-Capability XWalk'!$F$6:$G$38,2,FALSE)),"")</f>
        <v/>
      </c>
      <c r="L696" s="67" t="str">
        <f>IF(IFERROR(SEARCH(L$6,$D696),0)&gt;0,TRIM(VLOOKUP(L$6,'Lifeline-Capability XWalk'!$F$6:$G$38,2,FALSE)),"")</f>
        <v/>
      </c>
      <c r="M696" s="67" t="str">
        <f>IF(IFERROR(SEARCH(M$6,$D696),0)&gt;0,TRIM(VLOOKUP(M$6,'Lifeline-Capability XWalk'!$F$6:$G$38,2,FALSE)),"")</f>
        <v/>
      </c>
      <c r="N696" s="67" t="str">
        <f>IF(IFERROR(SEARCH(N$6,$D696),0)&gt;0,TRIM(VLOOKUP(N$6,'Lifeline-Capability XWalk'!$F$6:$G$38,2,FALSE)),"")</f>
        <v/>
      </c>
      <c r="O696" s="67" t="str">
        <f>IF(IFERROR(SEARCH(O$6,$D696),0)&gt;0,TRIM(VLOOKUP(O$6,'Lifeline-Capability XWalk'!$F$6:$G$38,2,FALSE)),"")</f>
        <v/>
      </c>
      <c r="P696" s="67" t="str">
        <f>IF(IFERROR(SEARCH(P$6,$D696),0)&gt;0,TRIM(VLOOKUP(P$6,'Lifeline-Capability XWalk'!$F$6:$G$38,2,FALSE)),"")</f>
        <v>Health and Medical</v>
      </c>
      <c r="Q696" s="67" t="str">
        <f>IF(IFERROR(SEARCH(Q$6,$D696),0)&gt;0,TRIM(VLOOKUP(Q$6,'Lifeline-Capability XWalk'!$F$6:$G$38,2,FALSE)),"")</f>
        <v/>
      </c>
      <c r="R696" s="67" t="str">
        <f>IF(IFERROR(SEARCH(R$6,$D696),0)&gt;0,TRIM(VLOOKUP(R$6,'Lifeline-Capability XWalk'!$F$6:$G$38,2,FALSE)),"")</f>
        <v/>
      </c>
      <c r="S696" s="67" t="str">
        <f>IF(IFERROR(SEARCH(S$6,$D696),0)&gt;0,TRIM(VLOOKUP(S$6,'Lifeline-Capability XWalk'!$F$6:$G$38,2,FALSE)),"")</f>
        <v/>
      </c>
      <c r="T696" s="67" t="str">
        <f>IF(IFERROR(SEARCH(T$6,$D696),0)&gt;0,TRIM(VLOOKUP(T$6,'Lifeline-Capability XWalk'!$F$6:$G$38,2,FALSE)),"")</f>
        <v/>
      </c>
      <c r="U696" s="67" t="str">
        <f>IF(IFERROR(SEARCH(U$6,$D696),0)&gt;0,TRIM(VLOOKUP(U$6,'Lifeline-Capability XWalk'!$F$6:$G$38,2,FALSE)),"")</f>
        <v/>
      </c>
      <c r="V696" s="67" t="str">
        <f>IF(IFERROR(SEARCH(V$6,$D696),0)&gt;0,TRIM(VLOOKUP(V$6,'Lifeline-Capability XWalk'!$F$6:$G$38,2,FALSE)),"")</f>
        <v/>
      </c>
      <c r="W696" s="67" t="str">
        <f>IF(IFERROR(SEARCH(W$6,$D696),0)&gt;0,TRIM(VLOOKUP(W$6,'Lifeline-Capability XWalk'!$F$6:$G$38,2,FALSE)),"")</f>
        <v/>
      </c>
      <c r="X696" s="67" t="str">
        <f>IF(IFERROR(SEARCH(X$6,$D696),0)&gt;0,TRIM(VLOOKUP(X$6,'Lifeline-Capability XWalk'!$F$6:$G$38,2,FALSE)),"")</f>
        <v/>
      </c>
      <c r="Y696" s="67" t="str">
        <f>IF(IFERROR(SEARCH(Y$6,$D696),0)&gt;0,TRIM(VLOOKUP(Y$6,'Lifeline-Capability XWalk'!$F$6:$G$38,2,FALSE)),"")</f>
        <v/>
      </c>
      <c r="Z696" s="67" t="str">
        <f>IF(IFERROR(SEARCH(Z$6,$D696),0)&gt;0,TRIM(VLOOKUP(Z$6,'Lifeline-Capability XWalk'!$F$6:$G$38,2,FALSE)),"")</f>
        <v/>
      </c>
      <c r="AA696" s="67" t="str">
        <f>IF(IFERROR(SEARCH(AA$6,$D696),0)&gt;0,TRIM(VLOOKUP(AA$6,'Lifeline-Capability XWalk'!$F$6:$G$38,2,FALSE)),"")</f>
        <v/>
      </c>
      <c r="AB696" s="67" t="str">
        <f>IF(IFERROR(SEARCH(AB$6,$D696),0)&gt;0,TRIM(VLOOKUP(AB$6,'Lifeline-Capability XWalk'!$F$6:$G$38,2,FALSE)),"")</f>
        <v/>
      </c>
      <c r="AC696" s="67" t="str">
        <f>IF(IFERROR(SEARCH(AC$6,$D696),0)&gt;0,TRIM(VLOOKUP(AC$6,'Lifeline-Capability XWalk'!$F$6:$G$38,2,FALSE)),"")</f>
        <v/>
      </c>
      <c r="AD696" s="67" t="str">
        <f>IF(IFERROR(SEARCH(AD$6,$D696),0)&gt;0,TRIM(VLOOKUP(AD$6,'Lifeline-Capability XWalk'!$F$6:$G$38,2,FALSE)),"")</f>
        <v>Safety and Security; Food, Water, Shelter; Health and Medical; Energy; Communications; Hazardous Materials; Transportation; Water Systems;</v>
      </c>
      <c r="AE696" s="67" t="str">
        <f>IF(IFERROR(SEARCH(AE$6,$D696),0)&gt;0,TRIM(VLOOKUP(AE$6,'Lifeline-Capability XWalk'!$F$6:$G$38,2,FALSE)),"")</f>
        <v/>
      </c>
      <c r="AF696" s="67" t="str">
        <f>IF(IFERROR(SEARCH(AF$6,$D696),0)&gt;0,TRIM(VLOOKUP(AF$6,'Lifeline-Capability XWalk'!$F$6:$G$38,2,FALSE)),"")</f>
        <v>Communications</v>
      </c>
      <c r="AG696" s="67" t="str">
        <f>IF(IFERROR(SEARCH(AG$6,$D696),0)&gt;0,TRIM(VLOOKUP(AG$6,'Lifeline-Capability XWalk'!$F$6:$G$38,2,FALSE)),"")</f>
        <v/>
      </c>
      <c r="AH696" s="67" t="str">
        <f>IF(IFERROR(SEARCH(AH$6,$D696),0)&gt;0,TRIM(VLOOKUP(AH$6,'Lifeline-Capability XWalk'!$F$6:$G$38,2,FALSE)),"")</f>
        <v/>
      </c>
      <c r="AI696" s="67" t="str">
        <f>IF(IFERROR(SEARCH(AI$6,$D696),0)&gt;0,TRIM(VLOOKUP(AI$6,'Lifeline-Capability XWalk'!$F$6:$G$38,2,FALSE)),"")</f>
        <v/>
      </c>
      <c r="AJ696" s="67" t="str">
        <f>IF(IFERROR(SEARCH(AJ$6,$D696),0)&gt;0,TRIM(VLOOKUP(AJ$6,'Lifeline-Capability XWalk'!$F$6:$G$38,2,FALSE)),"")</f>
        <v/>
      </c>
      <c r="AK696" s="67" t="str">
        <f>IF(IFERROR(SEARCH(AK$6,$D696),0)&gt;0,TRIM(VLOOKUP(AK$6,'Lifeline-Capability XWalk'!$F$6:$G$38,2,FALSE)),"")</f>
        <v/>
      </c>
      <c r="AL696" s="68" t="str">
        <f>IF(IFERROR(SEARCH(AL$6,$D696),0)&gt;0,TRIM(VLOOKUP(AL$6,'Lifeline-Capability XWalk'!$F$6:$G$38,2,FALSE)),"")</f>
        <v/>
      </c>
      <c r="AM696" s="24" t="str">
        <f t="shared" si="42"/>
        <v/>
      </c>
      <c r="AN696" s="24" t="str">
        <f t="shared" si="41"/>
        <v/>
      </c>
      <c r="AO696" s="24" t="str">
        <f t="shared" si="41"/>
        <v>Health and Medical</v>
      </c>
      <c r="AP696" s="24" t="str">
        <f t="shared" si="41"/>
        <v/>
      </c>
      <c r="AQ696" s="24" t="str">
        <f t="shared" si="41"/>
        <v>Communications</v>
      </c>
      <c r="AR696" s="24" t="str">
        <f t="shared" si="41"/>
        <v/>
      </c>
      <c r="AS696" s="24" t="str">
        <f t="shared" si="41"/>
        <v/>
      </c>
      <c r="AT696" s="24" t="str">
        <f t="shared" si="41"/>
        <v/>
      </c>
      <c r="AU696" s="24" t="str">
        <f t="shared" si="41"/>
        <v>Safety and Security; Food, Water, Shelter; Health and Medical; Energy; Communications; Hazardous Materials; Transportation; Water Systems;</v>
      </c>
    </row>
    <row r="697" spans="1:47" s="24" customFormat="1" ht="32.1" customHeight="1" x14ac:dyDescent="0.2">
      <c r="A697" s="141" t="s">
        <v>1114</v>
      </c>
      <c r="B697" s="63" t="s">
        <v>1126</v>
      </c>
      <c r="C697" s="142" t="s">
        <v>1082</v>
      </c>
      <c r="D697" s="63" t="s">
        <v>1589</v>
      </c>
      <c r="E697" s="64" t="str">
        <f t="shared" si="40"/>
        <v>Safety and Security; Food, Water, Shelter; Health and Medical; Energy; Communications; Hazardous Materials; Transportation; Water Systems;</v>
      </c>
      <c r="F697" s="65" t="s">
        <v>498</v>
      </c>
      <c r="G697" s="66" t="str">
        <f>IF(IFERROR(SEARCH(G$6,$D697),0)&gt;0,TRIM(VLOOKUP(G$6,'Lifeline-Capability XWalk'!$F$6:$G$38,2,FALSE)),"")</f>
        <v/>
      </c>
      <c r="H697" s="67" t="str">
        <f>IF(IFERROR(SEARCH(H$6,$D697),0)&gt;0,TRIM(VLOOKUP(H$6,'Lifeline-Capability XWalk'!$F$6:$G$38,2,FALSE)),"")</f>
        <v/>
      </c>
      <c r="I697" s="67" t="str">
        <f>IF(IFERROR(SEARCH(I$6,$D697),0)&gt;0,TRIM(VLOOKUP(I$6,'Lifeline-Capability XWalk'!$F$6:$G$38,2,FALSE)),"")</f>
        <v/>
      </c>
      <c r="J697" s="67" t="str">
        <f>IF(IFERROR(SEARCH(J$6,$D697),0)&gt;0,TRIM(VLOOKUP(J$6,'Lifeline-Capability XWalk'!$F$6:$G$38,2,FALSE)),"")</f>
        <v/>
      </c>
      <c r="K697" s="67" t="str">
        <f>IF(IFERROR(SEARCH(K$6,$D697),0)&gt;0,TRIM(VLOOKUP(K$6,'Lifeline-Capability XWalk'!$F$6:$G$38,2,FALSE)),"")</f>
        <v/>
      </c>
      <c r="L697" s="67" t="str">
        <f>IF(IFERROR(SEARCH(L$6,$D697),0)&gt;0,TRIM(VLOOKUP(L$6,'Lifeline-Capability XWalk'!$F$6:$G$38,2,FALSE)),"")</f>
        <v/>
      </c>
      <c r="M697" s="67" t="str">
        <f>IF(IFERROR(SEARCH(M$6,$D697),0)&gt;0,TRIM(VLOOKUP(M$6,'Lifeline-Capability XWalk'!$F$6:$G$38,2,FALSE)),"")</f>
        <v/>
      </c>
      <c r="N697" s="67" t="str">
        <f>IF(IFERROR(SEARCH(N$6,$D697),0)&gt;0,TRIM(VLOOKUP(N$6,'Lifeline-Capability XWalk'!$F$6:$G$38,2,FALSE)),"")</f>
        <v/>
      </c>
      <c r="O697" s="67" t="str">
        <f>IF(IFERROR(SEARCH(O$6,$D697),0)&gt;0,TRIM(VLOOKUP(O$6,'Lifeline-Capability XWalk'!$F$6:$G$38,2,FALSE)),"")</f>
        <v/>
      </c>
      <c r="P697" s="67" t="str">
        <f>IF(IFERROR(SEARCH(P$6,$D697),0)&gt;0,TRIM(VLOOKUP(P$6,'Lifeline-Capability XWalk'!$F$6:$G$38,2,FALSE)),"")</f>
        <v/>
      </c>
      <c r="Q697" s="67" t="str">
        <f>IF(IFERROR(SEARCH(Q$6,$D697),0)&gt;0,TRIM(VLOOKUP(Q$6,'Lifeline-Capability XWalk'!$F$6:$G$38,2,FALSE)),"")</f>
        <v/>
      </c>
      <c r="R697" s="67" t="str">
        <f>IF(IFERROR(SEARCH(R$6,$D697),0)&gt;0,TRIM(VLOOKUP(R$6,'Lifeline-Capability XWalk'!$F$6:$G$38,2,FALSE)),"")</f>
        <v/>
      </c>
      <c r="S697" s="67" t="str">
        <f>IF(IFERROR(SEARCH(S$6,$D697),0)&gt;0,TRIM(VLOOKUP(S$6,'Lifeline-Capability XWalk'!$F$6:$G$38,2,FALSE)),"")</f>
        <v/>
      </c>
      <c r="T697" s="67" t="str">
        <f>IF(IFERROR(SEARCH(T$6,$D697),0)&gt;0,TRIM(VLOOKUP(T$6,'Lifeline-Capability XWalk'!$F$6:$G$38,2,FALSE)),"")</f>
        <v/>
      </c>
      <c r="U697" s="67" t="str">
        <f>IF(IFERROR(SEARCH(U$6,$D697),0)&gt;0,TRIM(VLOOKUP(U$6,'Lifeline-Capability XWalk'!$F$6:$G$38,2,FALSE)),"")</f>
        <v/>
      </c>
      <c r="V697" s="67" t="str">
        <f>IF(IFERROR(SEARCH(V$6,$D697),0)&gt;0,TRIM(VLOOKUP(V$6,'Lifeline-Capability XWalk'!$F$6:$G$38,2,FALSE)),"")</f>
        <v/>
      </c>
      <c r="W697" s="67" t="str">
        <f>IF(IFERROR(SEARCH(W$6,$D697),0)&gt;0,TRIM(VLOOKUP(W$6,'Lifeline-Capability XWalk'!$F$6:$G$38,2,FALSE)),"")</f>
        <v/>
      </c>
      <c r="X697" s="67" t="str">
        <f>IF(IFERROR(SEARCH(X$6,$D697),0)&gt;0,TRIM(VLOOKUP(X$6,'Lifeline-Capability XWalk'!$F$6:$G$38,2,FALSE)),"")</f>
        <v/>
      </c>
      <c r="Y697" s="67" t="str">
        <f>IF(IFERROR(SEARCH(Y$6,$D697),0)&gt;0,TRIM(VLOOKUP(Y$6,'Lifeline-Capability XWalk'!$F$6:$G$38,2,FALSE)),"")</f>
        <v/>
      </c>
      <c r="Z697" s="67" t="str">
        <f>IF(IFERROR(SEARCH(Z$6,$D697),0)&gt;0,TRIM(VLOOKUP(Z$6,'Lifeline-Capability XWalk'!$F$6:$G$38,2,FALSE)),"")</f>
        <v/>
      </c>
      <c r="AA697" s="67" t="str">
        <f>IF(IFERROR(SEARCH(AA$6,$D697),0)&gt;0,TRIM(VLOOKUP(AA$6,'Lifeline-Capability XWalk'!$F$6:$G$38,2,FALSE)),"")</f>
        <v>Communications</v>
      </c>
      <c r="AB697" s="67" t="str">
        <f>IF(IFERROR(SEARCH(AB$6,$D697),0)&gt;0,TRIM(VLOOKUP(AB$6,'Lifeline-Capability XWalk'!$F$6:$G$38,2,FALSE)),"")</f>
        <v>Communications</v>
      </c>
      <c r="AC697" s="67" t="str">
        <f>IF(IFERROR(SEARCH(AC$6,$D697),0)&gt;0,TRIM(VLOOKUP(AC$6,'Lifeline-Capability XWalk'!$F$6:$G$38,2,FALSE)),"")</f>
        <v/>
      </c>
      <c r="AD697" s="67" t="str">
        <f>IF(IFERROR(SEARCH(AD$6,$D697),0)&gt;0,TRIM(VLOOKUP(AD$6,'Lifeline-Capability XWalk'!$F$6:$G$38,2,FALSE)),"")</f>
        <v>Safety and Security; Food, Water, Shelter; Health and Medical; Energy; Communications; Hazardous Materials; Transportation; Water Systems;</v>
      </c>
      <c r="AE697" s="67" t="str">
        <f>IF(IFERROR(SEARCH(AE$6,$D697),0)&gt;0,TRIM(VLOOKUP(AE$6,'Lifeline-Capability XWalk'!$F$6:$G$38,2,FALSE)),"")</f>
        <v/>
      </c>
      <c r="AF697" s="67" t="str">
        <f>IF(IFERROR(SEARCH(AF$6,$D697),0)&gt;0,TRIM(VLOOKUP(AF$6,'Lifeline-Capability XWalk'!$F$6:$G$38,2,FALSE)),"")</f>
        <v/>
      </c>
      <c r="AG697" s="67" t="str">
        <f>IF(IFERROR(SEARCH(AG$6,$D697),0)&gt;0,TRIM(VLOOKUP(AG$6,'Lifeline-Capability XWalk'!$F$6:$G$38,2,FALSE)),"")</f>
        <v/>
      </c>
      <c r="AH697" s="67" t="str">
        <f>IF(IFERROR(SEARCH(AH$6,$D697),0)&gt;0,TRIM(VLOOKUP(AH$6,'Lifeline-Capability XWalk'!$F$6:$G$38,2,FALSE)),"")</f>
        <v/>
      </c>
      <c r="AI697" s="67" t="str">
        <f>IF(IFERROR(SEARCH(AI$6,$D697),0)&gt;0,TRIM(VLOOKUP(AI$6,'Lifeline-Capability XWalk'!$F$6:$G$38,2,FALSE)),"")</f>
        <v/>
      </c>
      <c r="AJ697" s="67" t="str">
        <f>IF(IFERROR(SEARCH(AJ$6,$D697),0)&gt;0,TRIM(VLOOKUP(AJ$6,'Lifeline-Capability XWalk'!$F$6:$G$38,2,FALSE)),"")</f>
        <v/>
      </c>
      <c r="AK697" s="67" t="str">
        <f>IF(IFERROR(SEARCH(AK$6,$D697),0)&gt;0,TRIM(VLOOKUP(AK$6,'Lifeline-Capability XWalk'!$F$6:$G$38,2,FALSE)),"")</f>
        <v/>
      </c>
      <c r="AL697" s="68" t="str">
        <f>IF(IFERROR(SEARCH(AL$6,$D697),0)&gt;0,TRIM(VLOOKUP(AL$6,'Lifeline-Capability XWalk'!$F$6:$G$38,2,FALSE)),"")</f>
        <v/>
      </c>
      <c r="AM697" s="24" t="str">
        <f t="shared" si="42"/>
        <v/>
      </c>
      <c r="AN697" s="24" t="str">
        <f t="shared" si="41"/>
        <v/>
      </c>
      <c r="AO697" s="24" t="str">
        <f t="shared" si="41"/>
        <v/>
      </c>
      <c r="AP697" s="24" t="str">
        <f t="shared" si="41"/>
        <v/>
      </c>
      <c r="AQ697" s="24" t="str">
        <f t="shared" si="41"/>
        <v>Communications</v>
      </c>
      <c r="AR697" s="24" t="str">
        <f t="shared" si="41"/>
        <v/>
      </c>
      <c r="AS697" s="24" t="str">
        <f t="shared" si="41"/>
        <v/>
      </c>
      <c r="AT697" s="24" t="str">
        <f t="shared" si="41"/>
        <v/>
      </c>
      <c r="AU697" s="24" t="str">
        <f t="shared" si="41"/>
        <v>Safety and Security; Food, Water, Shelter; Health and Medical; Energy; Communications; Hazardous Materials; Transportation; Water Systems;</v>
      </c>
    </row>
    <row r="698" spans="1:47" s="24" customFormat="1" ht="32.1" customHeight="1" x14ac:dyDescent="0.2">
      <c r="A698" s="141" t="s">
        <v>1114</v>
      </c>
      <c r="B698" s="63" t="s">
        <v>1126</v>
      </c>
      <c r="C698" s="142" t="s">
        <v>1084</v>
      </c>
      <c r="D698" s="63" t="s">
        <v>1618</v>
      </c>
      <c r="E698" s="64" t="str">
        <f t="shared" si="40"/>
        <v>Safety and Security; Food, Water, Shelter; Health and Medical; Energy; Communications; Hazardous Materials; Transportation; Water Systems;</v>
      </c>
      <c r="F698" s="65" t="s">
        <v>499</v>
      </c>
      <c r="G698" s="66" t="str">
        <f>IF(IFERROR(SEARCH(G$6,$D698),0)&gt;0,TRIM(VLOOKUP(G$6,'Lifeline-Capability XWalk'!$F$6:$G$38,2,FALSE)),"")</f>
        <v/>
      </c>
      <c r="H698" s="67" t="str">
        <f>IF(IFERROR(SEARCH(H$6,$D698),0)&gt;0,TRIM(VLOOKUP(H$6,'Lifeline-Capability XWalk'!$F$6:$G$38,2,FALSE)),"")</f>
        <v/>
      </c>
      <c r="I698" s="67" t="str">
        <f>IF(IFERROR(SEARCH(I$6,$D698),0)&gt;0,TRIM(VLOOKUP(I$6,'Lifeline-Capability XWalk'!$F$6:$G$38,2,FALSE)),"")</f>
        <v/>
      </c>
      <c r="J698" s="67" t="str">
        <f>IF(IFERROR(SEARCH(J$6,$D698),0)&gt;0,TRIM(VLOOKUP(J$6,'Lifeline-Capability XWalk'!$F$6:$G$38,2,FALSE)),"")</f>
        <v/>
      </c>
      <c r="K698" s="67" t="str">
        <f>IF(IFERROR(SEARCH(K$6,$D698),0)&gt;0,TRIM(VLOOKUP(K$6,'Lifeline-Capability XWalk'!$F$6:$G$38,2,FALSE)),"")</f>
        <v/>
      </c>
      <c r="L698" s="67" t="str">
        <f>IF(IFERROR(SEARCH(L$6,$D698),0)&gt;0,TRIM(VLOOKUP(L$6,'Lifeline-Capability XWalk'!$F$6:$G$38,2,FALSE)),"")</f>
        <v/>
      </c>
      <c r="M698" s="67" t="str">
        <f>IF(IFERROR(SEARCH(M$6,$D698),0)&gt;0,TRIM(VLOOKUP(M$6,'Lifeline-Capability XWalk'!$F$6:$G$38,2,FALSE)),"")</f>
        <v/>
      </c>
      <c r="N698" s="67" t="str">
        <f>IF(IFERROR(SEARCH(N$6,$D698),0)&gt;0,TRIM(VLOOKUP(N$6,'Lifeline-Capability XWalk'!$F$6:$G$38,2,FALSE)),"")</f>
        <v/>
      </c>
      <c r="O698" s="67" t="str">
        <f>IF(IFERROR(SEARCH(O$6,$D698),0)&gt;0,TRIM(VLOOKUP(O$6,'Lifeline-Capability XWalk'!$F$6:$G$38,2,FALSE)),"")</f>
        <v/>
      </c>
      <c r="P698" s="67" t="str">
        <f>IF(IFERROR(SEARCH(P$6,$D698),0)&gt;0,TRIM(VLOOKUP(P$6,'Lifeline-Capability XWalk'!$F$6:$G$38,2,FALSE)),"")</f>
        <v>Health and Medical</v>
      </c>
      <c r="Q698" s="67" t="str">
        <f>IF(IFERROR(SEARCH(Q$6,$D698),0)&gt;0,TRIM(VLOOKUP(Q$6,'Lifeline-Capability XWalk'!$F$6:$G$38,2,FALSE)),"")</f>
        <v/>
      </c>
      <c r="R698" s="67" t="str">
        <f>IF(IFERROR(SEARCH(R$6,$D698),0)&gt;0,TRIM(VLOOKUP(R$6,'Lifeline-Capability XWalk'!$F$6:$G$38,2,FALSE)),"")</f>
        <v/>
      </c>
      <c r="S698" s="67" t="str">
        <f>IF(IFERROR(SEARCH(S$6,$D698),0)&gt;0,TRIM(VLOOKUP(S$6,'Lifeline-Capability XWalk'!$F$6:$G$38,2,FALSE)),"")</f>
        <v/>
      </c>
      <c r="T698" s="67" t="str">
        <f>IF(IFERROR(SEARCH(T$6,$D698),0)&gt;0,TRIM(VLOOKUP(T$6,'Lifeline-Capability XWalk'!$F$6:$G$38,2,FALSE)),"")</f>
        <v/>
      </c>
      <c r="U698" s="67" t="str">
        <f>IF(IFERROR(SEARCH(U$6,$D698),0)&gt;0,TRIM(VLOOKUP(U$6,'Lifeline-Capability XWalk'!$F$6:$G$38,2,FALSE)),"")</f>
        <v/>
      </c>
      <c r="V698" s="67" t="str">
        <f>IF(IFERROR(SEARCH(V$6,$D698),0)&gt;0,TRIM(VLOOKUP(V$6,'Lifeline-Capability XWalk'!$F$6:$G$38,2,FALSE)),"")</f>
        <v/>
      </c>
      <c r="W698" s="67" t="str">
        <f>IF(IFERROR(SEARCH(W$6,$D698),0)&gt;0,TRIM(VLOOKUP(W$6,'Lifeline-Capability XWalk'!$F$6:$G$38,2,FALSE)),"")</f>
        <v/>
      </c>
      <c r="X698" s="67" t="str">
        <f>IF(IFERROR(SEARCH(X$6,$D698),0)&gt;0,TRIM(VLOOKUP(X$6,'Lifeline-Capability XWalk'!$F$6:$G$38,2,FALSE)),"")</f>
        <v/>
      </c>
      <c r="Y698" s="67" t="str">
        <f>IF(IFERROR(SEARCH(Y$6,$D698),0)&gt;0,TRIM(VLOOKUP(Y$6,'Lifeline-Capability XWalk'!$F$6:$G$38,2,FALSE)),"")</f>
        <v/>
      </c>
      <c r="Z698" s="67" t="str">
        <f>IF(IFERROR(SEARCH(Z$6,$D698),0)&gt;0,TRIM(VLOOKUP(Z$6,'Lifeline-Capability XWalk'!$F$6:$G$38,2,FALSE)),"")</f>
        <v/>
      </c>
      <c r="AA698" s="67" t="str">
        <f>IF(IFERROR(SEARCH(AA$6,$D698),0)&gt;0,TRIM(VLOOKUP(AA$6,'Lifeline-Capability XWalk'!$F$6:$G$38,2,FALSE)),"")</f>
        <v>Communications</v>
      </c>
      <c r="AB698" s="67" t="str">
        <f>IF(IFERROR(SEARCH(AB$6,$D698),0)&gt;0,TRIM(VLOOKUP(AB$6,'Lifeline-Capability XWalk'!$F$6:$G$38,2,FALSE)),"")</f>
        <v>Communications</v>
      </c>
      <c r="AC698" s="67" t="str">
        <f>IF(IFERROR(SEARCH(AC$6,$D698),0)&gt;0,TRIM(VLOOKUP(AC$6,'Lifeline-Capability XWalk'!$F$6:$G$38,2,FALSE)),"")</f>
        <v/>
      </c>
      <c r="AD698" s="67" t="str">
        <f>IF(IFERROR(SEARCH(AD$6,$D698),0)&gt;0,TRIM(VLOOKUP(AD$6,'Lifeline-Capability XWalk'!$F$6:$G$38,2,FALSE)),"")</f>
        <v>Safety and Security; Food, Water, Shelter; Health and Medical; Energy; Communications; Hazardous Materials; Transportation; Water Systems;</v>
      </c>
      <c r="AE698" s="67" t="str">
        <f>IF(IFERROR(SEARCH(AE$6,$D698),0)&gt;0,TRIM(VLOOKUP(AE$6,'Lifeline-Capability XWalk'!$F$6:$G$38,2,FALSE)),"")</f>
        <v/>
      </c>
      <c r="AF698" s="67" t="str">
        <f>IF(IFERROR(SEARCH(AF$6,$D698),0)&gt;0,TRIM(VLOOKUP(AF$6,'Lifeline-Capability XWalk'!$F$6:$G$38,2,FALSE)),"")</f>
        <v/>
      </c>
      <c r="AG698" s="67" t="str">
        <f>IF(IFERROR(SEARCH(AG$6,$D698),0)&gt;0,TRIM(VLOOKUP(AG$6,'Lifeline-Capability XWalk'!$F$6:$G$38,2,FALSE)),"")</f>
        <v/>
      </c>
      <c r="AH698" s="67" t="str">
        <f>IF(IFERROR(SEARCH(AH$6,$D698),0)&gt;0,TRIM(VLOOKUP(AH$6,'Lifeline-Capability XWalk'!$F$6:$G$38,2,FALSE)),"")</f>
        <v/>
      </c>
      <c r="AI698" s="67" t="str">
        <f>IF(IFERROR(SEARCH(AI$6,$D698),0)&gt;0,TRIM(VLOOKUP(AI$6,'Lifeline-Capability XWalk'!$F$6:$G$38,2,FALSE)),"")</f>
        <v/>
      </c>
      <c r="AJ698" s="67" t="str">
        <f>IF(IFERROR(SEARCH(AJ$6,$D698),0)&gt;0,TRIM(VLOOKUP(AJ$6,'Lifeline-Capability XWalk'!$F$6:$G$38,2,FALSE)),"")</f>
        <v/>
      </c>
      <c r="AK698" s="67" t="str">
        <f>IF(IFERROR(SEARCH(AK$6,$D698),0)&gt;0,TRIM(VLOOKUP(AK$6,'Lifeline-Capability XWalk'!$F$6:$G$38,2,FALSE)),"")</f>
        <v/>
      </c>
      <c r="AL698" s="68" t="str">
        <f>IF(IFERROR(SEARCH(AL$6,$D698),0)&gt;0,TRIM(VLOOKUP(AL$6,'Lifeline-Capability XWalk'!$F$6:$G$38,2,FALSE)),"")</f>
        <v/>
      </c>
      <c r="AM698" s="24" t="str">
        <f t="shared" si="42"/>
        <v/>
      </c>
      <c r="AN698" s="24" t="str">
        <f t="shared" si="41"/>
        <v/>
      </c>
      <c r="AO698" s="24" t="str">
        <f t="shared" si="41"/>
        <v>Health and Medical</v>
      </c>
      <c r="AP698" s="24" t="str">
        <f t="shared" si="41"/>
        <v/>
      </c>
      <c r="AQ698" s="24" t="str">
        <f t="shared" si="41"/>
        <v>Communications</v>
      </c>
      <c r="AR698" s="24" t="str">
        <f t="shared" si="41"/>
        <v/>
      </c>
      <c r="AS698" s="24" t="str">
        <f t="shared" si="41"/>
        <v/>
      </c>
      <c r="AT698" s="24" t="str">
        <f t="shared" si="41"/>
        <v/>
      </c>
      <c r="AU698" s="24" t="str">
        <f t="shared" si="41"/>
        <v>Safety and Security; Food, Water, Shelter; Health and Medical; Energy; Communications; Hazardous Materials; Transportation; Water Systems;</v>
      </c>
    </row>
    <row r="699" spans="1:47" s="24" customFormat="1" ht="32.1" customHeight="1" x14ac:dyDescent="0.2">
      <c r="A699" s="141" t="s">
        <v>1114</v>
      </c>
      <c r="B699" s="63" t="s">
        <v>1126</v>
      </c>
      <c r="C699" s="142" t="s">
        <v>1082</v>
      </c>
      <c r="D699" s="63" t="s">
        <v>1261</v>
      </c>
      <c r="E699" s="64" t="str">
        <f t="shared" si="40"/>
        <v>Safety and Security; Food, Water, Shelter; Health and Medical; Energy; Communications; Hazardous Materials; Transportation; Water Systems;</v>
      </c>
      <c r="F699" s="65" t="s">
        <v>1015</v>
      </c>
      <c r="G699" s="66" t="str">
        <f>IF(IFERROR(SEARCH(G$6,$D699),0)&gt;0,TRIM(VLOOKUP(G$6,'Lifeline-Capability XWalk'!$F$6:$G$38,2,FALSE)),"")</f>
        <v/>
      </c>
      <c r="H699" s="67" t="str">
        <f>IF(IFERROR(SEARCH(H$6,$D699),0)&gt;0,TRIM(VLOOKUP(H$6,'Lifeline-Capability XWalk'!$F$6:$G$38,2,FALSE)),"")</f>
        <v/>
      </c>
      <c r="I699" s="67" t="str">
        <f>IF(IFERROR(SEARCH(I$6,$D699),0)&gt;0,TRIM(VLOOKUP(I$6,'Lifeline-Capability XWalk'!$F$6:$G$38,2,FALSE)),"")</f>
        <v/>
      </c>
      <c r="J699" s="67" t="str">
        <f>IF(IFERROR(SEARCH(J$6,$D699),0)&gt;0,TRIM(VLOOKUP(J$6,'Lifeline-Capability XWalk'!$F$6:$G$38,2,FALSE)),"")</f>
        <v/>
      </c>
      <c r="K699" s="67" t="str">
        <f>IF(IFERROR(SEARCH(K$6,$D699),0)&gt;0,TRIM(VLOOKUP(K$6,'Lifeline-Capability XWalk'!$F$6:$G$38,2,FALSE)),"")</f>
        <v/>
      </c>
      <c r="L699" s="67" t="str">
        <f>IF(IFERROR(SEARCH(L$6,$D699),0)&gt;0,TRIM(VLOOKUP(L$6,'Lifeline-Capability XWalk'!$F$6:$G$38,2,FALSE)),"")</f>
        <v/>
      </c>
      <c r="M699" s="67" t="str">
        <f>IF(IFERROR(SEARCH(M$6,$D699),0)&gt;0,TRIM(VLOOKUP(M$6,'Lifeline-Capability XWalk'!$F$6:$G$38,2,FALSE)),"")</f>
        <v/>
      </c>
      <c r="N699" s="67" t="str">
        <f>IF(IFERROR(SEARCH(N$6,$D699),0)&gt;0,TRIM(VLOOKUP(N$6,'Lifeline-Capability XWalk'!$F$6:$G$38,2,FALSE)),"")</f>
        <v/>
      </c>
      <c r="O699" s="67" t="str">
        <f>IF(IFERROR(SEARCH(O$6,$D699),0)&gt;0,TRIM(VLOOKUP(O$6,'Lifeline-Capability XWalk'!$F$6:$G$38,2,FALSE)),"")</f>
        <v/>
      </c>
      <c r="P699" s="67" t="str">
        <f>IF(IFERROR(SEARCH(P$6,$D699),0)&gt;0,TRIM(VLOOKUP(P$6,'Lifeline-Capability XWalk'!$F$6:$G$38,2,FALSE)),"")</f>
        <v/>
      </c>
      <c r="Q699" s="67" t="str">
        <f>IF(IFERROR(SEARCH(Q$6,$D699),0)&gt;0,TRIM(VLOOKUP(Q$6,'Lifeline-Capability XWalk'!$F$6:$G$38,2,FALSE)),"")</f>
        <v/>
      </c>
      <c r="R699" s="67" t="str">
        <f>IF(IFERROR(SEARCH(R$6,$D699),0)&gt;0,TRIM(VLOOKUP(R$6,'Lifeline-Capability XWalk'!$F$6:$G$38,2,FALSE)),"")</f>
        <v/>
      </c>
      <c r="S699" s="67" t="str">
        <f>IF(IFERROR(SEARCH(S$6,$D699),0)&gt;0,TRIM(VLOOKUP(S$6,'Lifeline-Capability XWalk'!$F$6:$G$38,2,FALSE)),"")</f>
        <v/>
      </c>
      <c r="T699" s="67" t="str">
        <f>IF(IFERROR(SEARCH(T$6,$D699),0)&gt;0,TRIM(VLOOKUP(T$6,'Lifeline-Capability XWalk'!$F$6:$G$38,2,FALSE)),"")</f>
        <v/>
      </c>
      <c r="U699" s="67" t="str">
        <f>IF(IFERROR(SEARCH(U$6,$D699),0)&gt;0,TRIM(VLOOKUP(U$6,'Lifeline-Capability XWalk'!$F$6:$G$38,2,FALSE)),"")</f>
        <v/>
      </c>
      <c r="V699" s="67" t="str">
        <f>IF(IFERROR(SEARCH(V$6,$D699),0)&gt;0,TRIM(VLOOKUP(V$6,'Lifeline-Capability XWalk'!$F$6:$G$38,2,FALSE)),"")</f>
        <v/>
      </c>
      <c r="W699" s="67" t="str">
        <f>IF(IFERROR(SEARCH(W$6,$D699),0)&gt;0,TRIM(VLOOKUP(W$6,'Lifeline-Capability XWalk'!$F$6:$G$38,2,FALSE)),"")</f>
        <v/>
      </c>
      <c r="X699" s="67" t="str">
        <f>IF(IFERROR(SEARCH(X$6,$D699),0)&gt;0,TRIM(VLOOKUP(X$6,'Lifeline-Capability XWalk'!$F$6:$G$38,2,FALSE)),"")</f>
        <v/>
      </c>
      <c r="Y699" s="67" t="str">
        <f>IF(IFERROR(SEARCH(Y$6,$D699),0)&gt;0,TRIM(VLOOKUP(Y$6,'Lifeline-Capability XWalk'!$F$6:$G$38,2,FALSE)),"")</f>
        <v/>
      </c>
      <c r="Z699" s="67" t="str">
        <f>IF(IFERROR(SEARCH(Z$6,$D699),0)&gt;0,TRIM(VLOOKUP(Z$6,'Lifeline-Capability XWalk'!$F$6:$G$38,2,FALSE)),"")</f>
        <v/>
      </c>
      <c r="AA699" s="67" t="str">
        <f>IF(IFERROR(SEARCH(AA$6,$D699),0)&gt;0,TRIM(VLOOKUP(AA$6,'Lifeline-Capability XWalk'!$F$6:$G$38,2,FALSE)),"")</f>
        <v/>
      </c>
      <c r="AB699" s="67" t="str">
        <f>IF(IFERROR(SEARCH(AB$6,$D699),0)&gt;0,TRIM(VLOOKUP(AB$6,'Lifeline-Capability XWalk'!$F$6:$G$38,2,FALSE)),"")</f>
        <v/>
      </c>
      <c r="AC699" s="67" t="str">
        <f>IF(IFERROR(SEARCH(AC$6,$D699),0)&gt;0,TRIM(VLOOKUP(AC$6,'Lifeline-Capability XWalk'!$F$6:$G$38,2,FALSE)),"")</f>
        <v/>
      </c>
      <c r="AD699" s="67" t="str">
        <f>IF(IFERROR(SEARCH(AD$6,$D699),0)&gt;0,TRIM(VLOOKUP(AD$6,'Lifeline-Capability XWalk'!$F$6:$G$38,2,FALSE)),"")</f>
        <v>Safety and Security; Food, Water, Shelter; Health and Medical; Energy; Communications; Hazardous Materials; Transportation; Water Systems;</v>
      </c>
      <c r="AE699" s="67" t="str">
        <f>IF(IFERROR(SEARCH(AE$6,$D699),0)&gt;0,TRIM(VLOOKUP(AE$6,'Lifeline-Capability XWalk'!$F$6:$G$38,2,FALSE)),"")</f>
        <v/>
      </c>
      <c r="AF699" s="67" t="str">
        <f>IF(IFERROR(SEARCH(AF$6,$D699),0)&gt;0,TRIM(VLOOKUP(AF$6,'Lifeline-Capability XWalk'!$F$6:$G$38,2,FALSE)),"")</f>
        <v>Communications</v>
      </c>
      <c r="AG699" s="67" t="str">
        <f>IF(IFERROR(SEARCH(AG$6,$D699),0)&gt;0,TRIM(VLOOKUP(AG$6,'Lifeline-Capability XWalk'!$F$6:$G$38,2,FALSE)),"")</f>
        <v/>
      </c>
      <c r="AH699" s="67" t="str">
        <f>IF(IFERROR(SEARCH(AH$6,$D699),0)&gt;0,TRIM(VLOOKUP(AH$6,'Lifeline-Capability XWalk'!$F$6:$G$38,2,FALSE)),"")</f>
        <v/>
      </c>
      <c r="AI699" s="67" t="str">
        <f>IF(IFERROR(SEARCH(AI$6,$D699),0)&gt;0,TRIM(VLOOKUP(AI$6,'Lifeline-Capability XWalk'!$F$6:$G$38,2,FALSE)),"")</f>
        <v/>
      </c>
      <c r="AJ699" s="67" t="str">
        <f>IF(IFERROR(SEARCH(AJ$6,$D699),0)&gt;0,TRIM(VLOOKUP(AJ$6,'Lifeline-Capability XWalk'!$F$6:$G$38,2,FALSE)),"")</f>
        <v/>
      </c>
      <c r="AK699" s="67" t="str">
        <f>IF(IFERROR(SEARCH(AK$6,$D699),0)&gt;0,TRIM(VLOOKUP(AK$6,'Lifeline-Capability XWalk'!$F$6:$G$38,2,FALSE)),"")</f>
        <v/>
      </c>
      <c r="AL699" s="68" t="str">
        <f>IF(IFERROR(SEARCH(AL$6,$D699),0)&gt;0,TRIM(VLOOKUP(AL$6,'Lifeline-Capability XWalk'!$F$6:$G$38,2,FALSE)),"")</f>
        <v/>
      </c>
      <c r="AM699" s="24" t="str">
        <f t="shared" si="42"/>
        <v/>
      </c>
      <c r="AN699" s="24" t="str">
        <f t="shared" si="41"/>
        <v/>
      </c>
      <c r="AO699" s="24" t="str">
        <f t="shared" si="41"/>
        <v/>
      </c>
      <c r="AP699" s="24" t="str">
        <f t="shared" si="41"/>
        <v/>
      </c>
      <c r="AQ699" s="24" t="str">
        <f t="shared" si="41"/>
        <v>Communications</v>
      </c>
      <c r="AR699" s="24" t="str">
        <f t="shared" si="41"/>
        <v/>
      </c>
      <c r="AS699" s="24" t="str">
        <f t="shared" si="41"/>
        <v/>
      </c>
      <c r="AT699" s="24" t="str">
        <f t="shared" si="41"/>
        <v/>
      </c>
      <c r="AU699" s="24" t="str">
        <f t="shared" si="41"/>
        <v>Safety and Security; Food, Water, Shelter; Health and Medical; Energy; Communications; Hazardous Materials; Transportation; Water Systems;</v>
      </c>
    </row>
    <row r="700" spans="1:47" s="24" customFormat="1" ht="32.1" customHeight="1" x14ac:dyDescent="0.2">
      <c r="A700" s="141" t="s">
        <v>1114</v>
      </c>
      <c r="B700" s="63" t="s">
        <v>1126</v>
      </c>
      <c r="C700" s="142" t="s">
        <v>1082</v>
      </c>
      <c r="D700" s="63" t="s">
        <v>1278</v>
      </c>
      <c r="E700" s="64" t="str">
        <f t="shared" si="40"/>
        <v>Safety and Security; Food, Water, Shelter; Health and Medical; Energy; Communications; Hazardous Materials; Transportation; Water Systems;</v>
      </c>
      <c r="F700" s="65" t="s">
        <v>500</v>
      </c>
      <c r="G700" s="66" t="str">
        <f>IF(IFERROR(SEARCH(G$6,$D700),0)&gt;0,TRIM(VLOOKUP(G$6,'Lifeline-Capability XWalk'!$F$6:$G$38,2,FALSE)),"")</f>
        <v/>
      </c>
      <c r="H700" s="67" t="str">
        <f>IF(IFERROR(SEARCH(H$6,$D700),0)&gt;0,TRIM(VLOOKUP(H$6,'Lifeline-Capability XWalk'!$F$6:$G$38,2,FALSE)),"")</f>
        <v/>
      </c>
      <c r="I700" s="67" t="str">
        <f>IF(IFERROR(SEARCH(I$6,$D700),0)&gt;0,TRIM(VLOOKUP(I$6,'Lifeline-Capability XWalk'!$F$6:$G$38,2,FALSE)),"")</f>
        <v/>
      </c>
      <c r="J700" s="67" t="str">
        <f>IF(IFERROR(SEARCH(J$6,$D700),0)&gt;0,TRIM(VLOOKUP(J$6,'Lifeline-Capability XWalk'!$F$6:$G$38,2,FALSE)),"")</f>
        <v/>
      </c>
      <c r="K700" s="67" t="str">
        <f>IF(IFERROR(SEARCH(K$6,$D700),0)&gt;0,TRIM(VLOOKUP(K$6,'Lifeline-Capability XWalk'!$F$6:$G$38,2,FALSE)),"")</f>
        <v/>
      </c>
      <c r="L700" s="67" t="str">
        <f>IF(IFERROR(SEARCH(L$6,$D700),0)&gt;0,TRIM(VLOOKUP(L$6,'Lifeline-Capability XWalk'!$F$6:$G$38,2,FALSE)),"")</f>
        <v/>
      </c>
      <c r="M700" s="67" t="str">
        <f>IF(IFERROR(SEARCH(M$6,$D700),0)&gt;0,TRIM(VLOOKUP(M$6,'Lifeline-Capability XWalk'!$F$6:$G$38,2,FALSE)),"")</f>
        <v/>
      </c>
      <c r="N700" s="67" t="str">
        <f>IF(IFERROR(SEARCH(N$6,$D700),0)&gt;0,TRIM(VLOOKUP(N$6,'Lifeline-Capability XWalk'!$F$6:$G$38,2,FALSE)),"")</f>
        <v/>
      </c>
      <c r="O700" s="67" t="str">
        <f>IF(IFERROR(SEARCH(O$6,$D700),0)&gt;0,TRIM(VLOOKUP(O$6,'Lifeline-Capability XWalk'!$F$6:$G$38,2,FALSE)),"")</f>
        <v/>
      </c>
      <c r="P700" s="67" t="str">
        <f>IF(IFERROR(SEARCH(P$6,$D700),0)&gt;0,TRIM(VLOOKUP(P$6,'Lifeline-Capability XWalk'!$F$6:$G$38,2,FALSE)),"")</f>
        <v>Health and Medical</v>
      </c>
      <c r="Q700" s="67" t="str">
        <f>IF(IFERROR(SEARCH(Q$6,$D700),0)&gt;0,TRIM(VLOOKUP(Q$6,'Lifeline-Capability XWalk'!$F$6:$G$38,2,FALSE)),"")</f>
        <v/>
      </c>
      <c r="R700" s="67" t="str">
        <f>IF(IFERROR(SEARCH(R$6,$D700),0)&gt;0,TRIM(VLOOKUP(R$6,'Lifeline-Capability XWalk'!$F$6:$G$38,2,FALSE)),"")</f>
        <v/>
      </c>
      <c r="S700" s="67" t="str">
        <f>IF(IFERROR(SEARCH(S$6,$D700),0)&gt;0,TRIM(VLOOKUP(S$6,'Lifeline-Capability XWalk'!$F$6:$G$38,2,FALSE)),"")</f>
        <v/>
      </c>
      <c r="T700" s="67" t="str">
        <f>IF(IFERROR(SEARCH(T$6,$D700),0)&gt;0,TRIM(VLOOKUP(T$6,'Lifeline-Capability XWalk'!$F$6:$G$38,2,FALSE)),"")</f>
        <v/>
      </c>
      <c r="U700" s="67" t="str">
        <f>IF(IFERROR(SEARCH(U$6,$D700),0)&gt;0,TRIM(VLOOKUP(U$6,'Lifeline-Capability XWalk'!$F$6:$G$38,2,FALSE)),"")</f>
        <v/>
      </c>
      <c r="V700" s="67" t="str">
        <f>IF(IFERROR(SEARCH(V$6,$D700),0)&gt;0,TRIM(VLOOKUP(V$6,'Lifeline-Capability XWalk'!$F$6:$G$38,2,FALSE)),"")</f>
        <v/>
      </c>
      <c r="W700" s="67" t="str">
        <f>IF(IFERROR(SEARCH(W$6,$D700),0)&gt;0,TRIM(VLOOKUP(W$6,'Lifeline-Capability XWalk'!$F$6:$G$38,2,FALSE)),"")</f>
        <v/>
      </c>
      <c r="X700" s="67" t="str">
        <f>IF(IFERROR(SEARCH(X$6,$D700),0)&gt;0,TRIM(VLOOKUP(X$6,'Lifeline-Capability XWalk'!$F$6:$G$38,2,FALSE)),"")</f>
        <v/>
      </c>
      <c r="Y700" s="67" t="str">
        <f>IF(IFERROR(SEARCH(Y$6,$D700),0)&gt;0,TRIM(VLOOKUP(Y$6,'Lifeline-Capability XWalk'!$F$6:$G$38,2,FALSE)),"")</f>
        <v/>
      </c>
      <c r="Z700" s="67" t="str">
        <f>IF(IFERROR(SEARCH(Z$6,$D700),0)&gt;0,TRIM(VLOOKUP(Z$6,'Lifeline-Capability XWalk'!$F$6:$G$38,2,FALSE)),"")</f>
        <v/>
      </c>
      <c r="AA700" s="67" t="str">
        <f>IF(IFERROR(SEARCH(AA$6,$D700),0)&gt;0,TRIM(VLOOKUP(AA$6,'Lifeline-Capability XWalk'!$F$6:$G$38,2,FALSE)),"")</f>
        <v/>
      </c>
      <c r="AB700" s="67" t="str">
        <f>IF(IFERROR(SEARCH(AB$6,$D700),0)&gt;0,TRIM(VLOOKUP(AB$6,'Lifeline-Capability XWalk'!$F$6:$G$38,2,FALSE)),"")</f>
        <v/>
      </c>
      <c r="AC700" s="67" t="str">
        <f>IF(IFERROR(SEARCH(AC$6,$D700),0)&gt;0,TRIM(VLOOKUP(AC$6,'Lifeline-Capability XWalk'!$F$6:$G$38,2,FALSE)),"")</f>
        <v/>
      </c>
      <c r="AD700" s="67" t="str">
        <f>IF(IFERROR(SEARCH(AD$6,$D700),0)&gt;0,TRIM(VLOOKUP(AD$6,'Lifeline-Capability XWalk'!$F$6:$G$38,2,FALSE)),"")</f>
        <v>Safety and Security; Food, Water, Shelter; Health and Medical; Energy; Communications; Hazardous Materials; Transportation; Water Systems;</v>
      </c>
      <c r="AE700" s="67" t="str">
        <f>IF(IFERROR(SEARCH(AE$6,$D700),0)&gt;0,TRIM(VLOOKUP(AE$6,'Lifeline-Capability XWalk'!$F$6:$G$38,2,FALSE)),"")</f>
        <v/>
      </c>
      <c r="AF700" s="67" t="str">
        <f>IF(IFERROR(SEARCH(AF$6,$D700),0)&gt;0,TRIM(VLOOKUP(AF$6,'Lifeline-Capability XWalk'!$F$6:$G$38,2,FALSE)),"")</f>
        <v>Communications</v>
      </c>
      <c r="AG700" s="67" t="str">
        <f>IF(IFERROR(SEARCH(AG$6,$D700),0)&gt;0,TRIM(VLOOKUP(AG$6,'Lifeline-Capability XWalk'!$F$6:$G$38,2,FALSE)),"")</f>
        <v/>
      </c>
      <c r="AH700" s="67" t="str">
        <f>IF(IFERROR(SEARCH(AH$6,$D700),0)&gt;0,TRIM(VLOOKUP(AH$6,'Lifeline-Capability XWalk'!$F$6:$G$38,2,FALSE)),"")</f>
        <v/>
      </c>
      <c r="AI700" s="67" t="str">
        <f>IF(IFERROR(SEARCH(AI$6,$D700),0)&gt;0,TRIM(VLOOKUP(AI$6,'Lifeline-Capability XWalk'!$F$6:$G$38,2,FALSE)),"")</f>
        <v/>
      </c>
      <c r="AJ700" s="67" t="str">
        <f>IF(IFERROR(SEARCH(AJ$6,$D700),0)&gt;0,TRIM(VLOOKUP(AJ$6,'Lifeline-Capability XWalk'!$F$6:$G$38,2,FALSE)),"")</f>
        <v/>
      </c>
      <c r="AK700" s="67" t="str">
        <f>IF(IFERROR(SEARCH(AK$6,$D700),0)&gt;0,TRIM(VLOOKUP(AK$6,'Lifeline-Capability XWalk'!$F$6:$G$38,2,FALSE)),"")</f>
        <v/>
      </c>
      <c r="AL700" s="68" t="str">
        <f>IF(IFERROR(SEARCH(AL$6,$D700),0)&gt;0,TRIM(VLOOKUP(AL$6,'Lifeline-Capability XWalk'!$F$6:$G$38,2,FALSE)),"")</f>
        <v/>
      </c>
      <c r="AM700" s="24" t="str">
        <f t="shared" si="42"/>
        <v/>
      </c>
      <c r="AN700" s="24" t="str">
        <f t="shared" si="41"/>
        <v/>
      </c>
      <c r="AO700" s="24" t="str">
        <f t="shared" si="41"/>
        <v>Health and Medical</v>
      </c>
      <c r="AP700" s="24" t="str">
        <f t="shared" si="41"/>
        <v/>
      </c>
      <c r="AQ700" s="24" t="str">
        <f t="shared" si="41"/>
        <v>Communications</v>
      </c>
      <c r="AR700" s="24" t="str">
        <f t="shared" si="41"/>
        <v/>
      </c>
      <c r="AS700" s="24" t="str">
        <f t="shared" si="41"/>
        <v/>
      </c>
      <c r="AT700" s="24" t="str">
        <f t="shared" si="41"/>
        <v/>
      </c>
      <c r="AU700" s="24" t="str">
        <f t="shared" si="41"/>
        <v>Safety and Security; Food, Water, Shelter; Health and Medical; Energy; Communications; Hazardous Materials; Transportation; Water Systems;</v>
      </c>
    </row>
    <row r="701" spans="1:47" s="24" customFormat="1" ht="32.1" customHeight="1" x14ac:dyDescent="0.2">
      <c r="A701" s="141" t="s">
        <v>1114</v>
      </c>
      <c r="B701" s="63" t="s">
        <v>1126</v>
      </c>
      <c r="C701" s="142" t="s">
        <v>1082</v>
      </c>
      <c r="D701" s="63" t="s">
        <v>1104</v>
      </c>
      <c r="E701" s="64" t="str">
        <f t="shared" si="40"/>
        <v>Communications</v>
      </c>
      <c r="F701" s="65" t="s">
        <v>501</v>
      </c>
      <c r="G701" s="66" t="str">
        <f>IF(IFERROR(SEARCH(G$6,$D701),0)&gt;0,TRIM(VLOOKUP(G$6,'Lifeline-Capability XWalk'!$F$6:$G$38,2,FALSE)),"")</f>
        <v/>
      </c>
      <c r="H701" s="67" t="str">
        <f>IF(IFERROR(SEARCH(H$6,$D701),0)&gt;0,TRIM(VLOOKUP(H$6,'Lifeline-Capability XWalk'!$F$6:$G$38,2,FALSE)),"")</f>
        <v/>
      </c>
      <c r="I701" s="67" t="str">
        <f>IF(IFERROR(SEARCH(I$6,$D701),0)&gt;0,TRIM(VLOOKUP(I$6,'Lifeline-Capability XWalk'!$F$6:$G$38,2,FALSE)),"")</f>
        <v/>
      </c>
      <c r="J701" s="67" t="str">
        <f>IF(IFERROR(SEARCH(J$6,$D701),0)&gt;0,TRIM(VLOOKUP(J$6,'Lifeline-Capability XWalk'!$F$6:$G$38,2,FALSE)),"")</f>
        <v/>
      </c>
      <c r="K701" s="67" t="str">
        <f>IF(IFERROR(SEARCH(K$6,$D701),0)&gt;0,TRIM(VLOOKUP(K$6,'Lifeline-Capability XWalk'!$F$6:$G$38,2,FALSE)),"")</f>
        <v/>
      </c>
      <c r="L701" s="67" t="str">
        <f>IF(IFERROR(SEARCH(L$6,$D701),0)&gt;0,TRIM(VLOOKUP(L$6,'Lifeline-Capability XWalk'!$F$6:$G$38,2,FALSE)),"")</f>
        <v/>
      </c>
      <c r="M701" s="67" t="str">
        <f>IF(IFERROR(SEARCH(M$6,$D701),0)&gt;0,TRIM(VLOOKUP(M$6,'Lifeline-Capability XWalk'!$F$6:$G$38,2,FALSE)),"")</f>
        <v/>
      </c>
      <c r="N701" s="67" t="str">
        <f>IF(IFERROR(SEARCH(N$6,$D701),0)&gt;0,TRIM(VLOOKUP(N$6,'Lifeline-Capability XWalk'!$F$6:$G$38,2,FALSE)),"")</f>
        <v/>
      </c>
      <c r="O701" s="67" t="str">
        <f>IF(IFERROR(SEARCH(O$6,$D701),0)&gt;0,TRIM(VLOOKUP(O$6,'Lifeline-Capability XWalk'!$F$6:$G$38,2,FALSE)),"")</f>
        <v/>
      </c>
      <c r="P701" s="67" t="str">
        <f>IF(IFERROR(SEARCH(P$6,$D701),0)&gt;0,TRIM(VLOOKUP(P$6,'Lifeline-Capability XWalk'!$F$6:$G$38,2,FALSE)),"")</f>
        <v/>
      </c>
      <c r="Q701" s="67" t="str">
        <f>IF(IFERROR(SEARCH(Q$6,$D701),0)&gt;0,TRIM(VLOOKUP(Q$6,'Lifeline-Capability XWalk'!$F$6:$G$38,2,FALSE)),"")</f>
        <v/>
      </c>
      <c r="R701" s="67" t="str">
        <f>IF(IFERROR(SEARCH(R$6,$D701),0)&gt;0,TRIM(VLOOKUP(R$6,'Lifeline-Capability XWalk'!$F$6:$G$38,2,FALSE)),"")</f>
        <v/>
      </c>
      <c r="S701" s="67" t="str">
        <f>IF(IFERROR(SEARCH(S$6,$D701),0)&gt;0,TRIM(VLOOKUP(S$6,'Lifeline-Capability XWalk'!$F$6:$G$38,2,FALSE)),"")</f>
        <v/>
      </c>
      <c r="T701" s="67" t="str">
        <f>IF(IFERROR(SEARCH(T$6,$D701),0)&gt;0,TRIM(VLOOKUP(T$6,'Lifeline-Capability XWalk'!$F$6:$G$38,2,FALSE)),"")</f>
        <v/>
      </c>
      <c r="U701" s="67" t="str">
        <f>IF(IFERROR(SEARCH(U$6,$D701),0)&gt;0,TRIM(VLOOKUP(U$6,'Lifeline-Capability XWalk'!$F$6:$G$38,2,FALSE)),"")</f>
        <v/>
      </c>
      <c r="V701" s="67" t="str">
        <f>IF(IFERROR(SEARCH(V$6,$D701),0)&gt;0,TRIM(VLOOKUP(V$6,'Lifeline-Capability XWalk'!$F$6:$G$38,2,FALSE)),"")</f>
        <v/>
      </c>
      <c r="W701" s="67" t="str">
        <f>IF(IFERROR(SEARCH(W$6,$D701),0)&gt;0,TRIM(VLOOKUP(W$6,'Lifeline-Capability XWalk'!$F$6:$G$38,2,FALSE)),"")</f>
        <v/>
      </c>
      <c r="X701" s="67" t="str">
        <f>IF(IFERROR(SEARCH(X$6,$D701),0)&gt;0,TRIM(VLOOKUP(X$6,'Lifeline-Capability XWalk'!$F$6:$G$38,2,FALSE)),"")</f>
        <v/>
      </c>
      <c r="Y701" s="67" t="str">
        <f>IF(IFERROR(SEARCH(Y$6,$D701),0)&gt;0,TRIM(VLOOKUP(Y$6,'Lifeline-Capability XWalk'!$F$6:$G$38,2,FALSE)),"")</f>
        <v/>
      </c>
      <c r="Z701" s="67" t="str">
        <f>IF(IFERROR(SEARCH(Z$6,$D701),0)&gt;0,TRIM(VLOOKUP(Z$6,'Lifeline-Capability XWalk'!$F$6:$G$38,2,FALSE)),"")</f>
        <v/>
      </c>
      <c r="AA701" s="67" t="str">
        <f>IF(IFERROR(SEARCH(AA$6,$D701),0)&gt;0,TRIM(VLOOKUP(AA$6,'Lifeline-Capability XWalk'!$F$6:$G$38,2,FALSE)),"")</f>
        <v/>
      </c>
      <c r="AB701" s="67" t="str">
        <f>IF(IFERROR(SEARCH(AB$6,$D701),0)&gt;0,TRIM(VLOOKUP(AB$6,'Lifeline-Capability XWalk'!$F$6:$G$38,2,FALSE)),"")</f>
        <v/>
      </c>
      <c r="AC701" s="67" t="str">
        <f>IF(IFERROR(SEARCH(AC$6,$D701),0)&gt;0,TRIM(VLOOKUP(AC$6,'Lifeline-Capability XWalk'!$F$6:$G$38,2,FALSE)),"")</f>
        <v/>
      </c>
      <c r="AD701" s="67" t="str">
        <f>IF(IFERROR(SEARCH(AD$6,$D701),0)&gt;0,TRIM(VLOOKUP(AD$6,'Lifeline-Capability XWalk'!$F$6:$G$38,2,FALSE)),"")</f>
        <v/>
      </c>
      <c r="AE701" s="67" t="str">
        <f>IF(IFERROR(SEARCH(AE$6,$D701),0)&gt;0,TRIM(VLOOKUP(AE$6,'Lifeline-Capability XWalk'!$F$6:$G$38,2,FALSE)),"")</f>
        <v/>
      </c>
      <c r="AF701" s="67" t="str">
        <f>IF(IFERROR(SEARCH(AF$6,$D701),0)&gt;0,TRIM(VLOOKUP(AF$6,'Lifeline-Capability XWalk'!$F$6:$G$38,2,FALSE)),"")</f>
        <v>Communications</v>
      </c>
      <c r="AG701" s="67" t="str">
        <f>IF(IFERROR(SEARCH(AG$6,$D701),0)&gt;0,TRIM(VLOOKUP(AG$6,'Lifeline-Capability XWalk'!$F$6:$G$38,2,FALSE)),"")</f>
        <v/>
      </c>
      <c r="AH701" s="67" t="str">
        <f>IF(IFERROR(SEARCH(AH$6,$D701),0)&gt;0,TRIM(VLOOKUP(AH$6,'Lifeline-Capability XWalk'!$F$6:$G$38,2,FALSE)),"")</f>
        <v/>
      </c>
      <c r="AI701" s="67" t="str">
        <f>IF(IFERROR(SEARCH(AI$6,$D701),0)&gt;0,TRIM(VLOOKUP(AI$6,'Lifeline-Capability XWalk'!$F$6:$G$38,2,FALSE)),"")</f>
        <v/>
      </c>
      <c r="AJ701" s="67" t="str">
        <f>IF(IFERROR(SEARCH(AJ$6,$D701),0)&gt;0,TRIM(VLOOKUP(AJ$6,'Lifeline-Capability XWalk'!$F$6:$G$38,2,FALSE)),"")</f>
        <v/>
      </c>
      <c r="AK701" s="67" t="str">
        <f>IF(IFERROR(SEARCH(AK$6,$D701),0)&gt;0,TRIM(VLOOKUP(AK$6,'Lifeline-Capability XWalk'!$F$6:$G$38,2,FALSE)),"")</f>
        <v/>
      </c>
      <c r="AL701" s="68" t="str">
        <f>IF(IFERROR(SEARCH(AL$6,$D701),0)&gt;0,TRIM(VLOOKUP(AL$6,'Lifeline-Capability XWalk'!$F$6:$G$38,2,FALSE)),"")</f>
        <v/>
      </c>
      <c r="AM701" s="24" t="str">
        <f t="shared" si="42"/>
        <v/>
      </c>
      <c r="AN701" s="24" t="str">
        <f t="shared" si="41"/>
        <v/>
      </c>
      <c r="AO701" s="24" t="str">
        <f t="shared" si="41"/>
        <v/>
      </c>
      <c r="AP701" s="24" t="str">
        <f t="shared" si="41"/>
        <v/>
      </c>
      <c r="AQ701" s="24" t="str">
        <f t="shared" si="41"/>
        <v>Communications</v>
      </c>
      <c r="AR701" s="24" t="str">
        <f t="shared" si="41"/>
        <v/>
      </c>
      <c r="AS701" s="24" t="str">
        <f t="shared" si="41"/>
        <v/>
      </c>
      <c r="AT701" s="24" t="str">
        <f t="shared" si="41"/>
        <v/>
      </c>
      <c r="AU701" s="24" t="str">
        <f t="shared" si="41"/>
        <v/>
      </c>
    </row>
    <row r="702" spans="1:47" s="24" customFormat="1" ht="32.1" customHeight="1" x14ac:dyDescent="0.2">
      <c r="A702" s="141" t="s">
        <v>1114</v>
      </c>
      <c r="B702" s="63" t="s">
        <v>1126</v>
      </c>
      <c r="C702" s="142" t="s">
        <v>1082</v>
      </c>
      <c r="D702" s="63" t="s">
        <v>1618</v>
      </c>
      <c r="E702" s="64" t="str">
        <f t="shared" si="40"/>
        <v>Safety and Security; Food, Water, Shelter; Health and Medical; Energy; Communications; Hazardous Materials; Transportation; Water Systems;</v>
      </c>
      <c r="F702" s="65" t="s">
        <v>502</v>
      </c>
      <c r="G702" s="66" t="str">
        <f>IF(IFERROR(SEARCH(G$6,$D702),0)&gt;0,TRIM(VLOOKUP(G$6,'Lifeline-Capability XWalk'!$F$6:$G$38,2,FALSE)),"")</f>
        <v/>
      </c>
      <c r="H702" s="67" t="str">
        <f>IF(IFERROR(SEARCH(H$6,$D702),0)&gt;0,TRIM(VLOOKUP(H$6,'Lifeline-Capability XWalk'!$F$6:$G$38,2,FALSE)),"")</f>
        <v/>
      </c>
      <c r="I702" s="67" t="str">
        <f>IF(IFERROR(SEARCH(I$6,$D702),0)&gt;0,TRIM(VLOOKUP(I$6,'Lifeline-Capability XWalk'!$F$6:$G$38,2,FALSE)),"")</f>
        <v/>
      </c>
      <c r="J702" s="67" t="str">
        <f>IF(IFERROR(SEARCH(J$6,$D702),0)&gt;0,TRIM(VLOOKUP(J$6,'Lifeline-Capability XWalk'!$F$6:$G$38,2,FALSE)),"")</f>
        <v/>
      </c>
      <c r="K702" s="67" t="str">
        <f>IF(IFERROR(SEARCH(K$6,$D702),0)&gt;0,TRIM(VLOOKUP(K$6,'Lifeline-Capability XWalk'!$F$6:$G$38,2,FALSE)),"")</f>
        <v/>
      </c>
      <c r="L702" s="67" t="str">
        <f>IF(IFERROR(SEARCH(L$6,$D702),0)&gt;0,TRIM(VLOOKUP(L$6,'Lifeline-Capability XWalk'!$F$6:$G$38,2,FALSE)),"")</f>
        <v/>
      </c>
      <c r="M702" s="67" t="str">
        <f>IF(IFERROR(SEARCH(M$6,$D702),0)&gt;0,TRIM(VLOOKUP(M$6,'Lifeline-Capability XWalk'!$F$6:$G$38,2,FALSE)),"")</f>
        <v/>
      </c>
      <c r="N702" s="67" t="str">
        <f>IF(IFERROR(SEARCH(N$6,$D702),0)&gt;0,TRIM(VLOOKUP(N$6,'Lifeline-Capability XWalk'!$F$6:$G$38,2,FALSE)),"")</f>
        <v/>
      </c>
      <c r="O702" s="67" t="str">
        <f>IF(IFERROR(SEARCH(O$6,$D702),0)&gt;0,TRIM(VLOOKUP(O$6,'Lifeline-Capability XWalk'!$F$6:$G$38,2,FALSE)),"")</f>
        <v/>
      </c>
      <c r="P702" s="67" t="str">
        <f>IF(IFERROR(SEARCH(P$6,$D702),0)&gt;0,TRIM(VLOOKUP(P$6,'Lifeline-Capability XWalk'!$F$6:$G$38,2,FALSE)),"")</f>
        <v>Health and Medical</v>
      </c>
      <c r="Q702" s="67" t="str">
        <f>IF(IFERROR(SEARCH(Q$6,$D702),0)&gt;0,TRIM(VLOOKUP(Q$6,'Lifeline-Capability XWalk'!$F$6:$G$38,2,FALSE)),"")</f>
        <v/>
      </c>
      <c r="R702" s="67" t="str">
        <f>IF(IFERROR(SEARCH(R$6,$D702),0)&gt;0,TRIM(VLOOKUP(R$6,'Lifeline-Capability XWalk'!$F$6:$G$38,2,FALSE)),"")</f>
        <v/>
      </c>
      <c r="S702" s="67" t="str">
        <f>IF(IFERROR(SEARCH(S$6,$D702),0)&gt;0,TRIM(VLOOKUP(S$6,'Lifeline-Capability XWalk'!$F$6:$G$38,2,FALSE)),"")</f>
        <v/>
      </c>
      <c r="T702" s="67" t="str">
        <f>IF(IFERROR(SEARCH(T$6,$D702),0)&gt;0,TRIM(VLOOKUP(T$6,'Lifeline-Capability XWalk'!$F$6:$G$38,2,FALSE)),"")</f>
        <v/>
      </c>
      <c r="U702" s="67" t="str">
        <f>IF(IFERROR(SEARCH(U$6,$D702),0)&gt;0,TRIM(VLOOKUP(U$6,'Lifeline-Capability XWalk'!$F$6:$G$38,2,FALSE)),"")</f>
        <v/>
      </c>
      <c r="V702" s="67" t="str">
        <f>IF(IFERROR(SEARCH(V$6,$D702),0)&gt;0,TRIM(VLOOKUP(V$6,'Lifeline-Capability XWalk'!$F$6:$G$38,2,FALSE)),"")</f>
        <v/>
      </c>
      <c r="W702" s="67" t="str">
        <f>IF(IFERROR(SEARCH(W$6,$D702),0)&gt;0,TRIM(VLOOKUP(W$6,'Lifeline-Capability XWalk'!$F$6:$G$38,2,FALSE)),"")</f>
        <v/>
      </c>
      <c r="X702" s="67" t="str">
        <f>IF(IFERROR(SEARCH(X$6,$D702),0)&gt;0,TRIM(VLOOKUP(X$6,'Lifeline-Capability XWalk'!$F$6:$G$38,2,FALSE)),"")</f>
        <v/>
      </c>
      <c r="Y702" s="67" t="str">
        <f>IF(IFERROR(SEARCH(Y$6,$D702),0)&gt;0,TRIM(VLOOKUP(Y$6,'Lifeline-Capability XWalk'!$F$6:$G$38,2,FALSE)),"")</f>
        <v/>
      </c>
      <c r="Z702" s="67" t="str">
        <f>IF(IFERROR(SEARCH(Z$6,$D702),0)&gt;0,TRIM(VLOOKUP(Z$6,'Lifeline-Capability XWalk'!$F$6:$G$38,2,FALSE)),"")</f>
        <v/>
      </c>
      <c r="AA702" s="67" t="str">
        <f>IF(IFERROR(SEARCH(AA$6,$D702),0)&gt;0,TRIM(VLOOKUP(AA$6,'Lifeline-Capability XWalk'!$F$6:$G$38,2,FALSE)),"")</f>
        <v>Communications</v>
      </c>
      <c r="AB702" s="67" t="str">
        <f>IF(IFERROR(SEARCH(AB$6,$D702),0)&gt;0,TRIM(VLOOKUP(AB$6,'Lifeline-Capability XWalk'!$F$6:$G$38,2,FALSE)),"")</f>
        <v>Communications</v>
      </c>
      <c r="AC702" s="67" t="str">
        <f>IF(IFERROR(SEARCH(AC$6,$D702),0)&gt;0,TRIM(VLOOKUP(AC$6,'Lifeline-Capability XWalk'!$F$6:$G$38,2,FALSE)),"")</f>
        <v/>
      </c>
      <c r="AD702" s="67" t="str">
        <f>IF(IFERROR(SEARCH(AD$6,$D702),0)&gt;0,TRIM(VLOOKUP(AD$6,'Lifeline-Capability XWalk'!$F$6:$G$38,2,FALSE)),"")</f>
        <v>Safety and Security; Food, Water, Shelter; Health and Medical; Energy; Communications; Hazardous Materials; Transportation; Water Systems;</v>
      </c>
      <c r="AE702" s="67" t="str">
        <f>IF(IFERROR(SEARCH(AE$6,$D702),0)&gt;0,TRIM(VLOOKUP(AE$6,'Lifeline-Capability XWalk'!$F$6:$G$38,2,FALSE)),"")</f>
        <v/>
      </c>
      <c r="AF702" s="67" t="str">
        <f>IF(IFERROR(SEARCH(AF$6,$D702),0)&gt;0,TRIM(VLOOKUP(AF$6,'Lifeline-Capability XWalk'!$F$6:$G$38,2,FALSE)),"")</f>
        <v/>
      </c>
      <c r="AG702" s="67" t="str">
        <f>IF(IFERROR(SEARCH(AG$6,$D702),0)&gt;0,TRIM(VLOOKUP(AG$6,'Lifeline-Capability XWalk'!$F$6:$G$38,2,FALSE)),"")</f>
        <v/>
      </c>
      <c r="AH702" s="67" t="str">
        <f>IF(IFERROR(SEARCH(AH$6,$D702),0)&gt;0,TRIM(VLOOKUP(AH$6,'Lifeline-Capability XWalk'!$F$6:$G$38,2,FALSE)),"")</f>
        <v/>
      </c>
      <c r="AI702" s="67" t="str">
        <f>IF(IFERROR(SEARCH(AI$6,$D702),0)&gt;0,TRIM(VLOOKUP(AI$6,'Lifeline-Capability XWalk'!$F$6:$G$38,2,FALSE)),"")</f>
        <v/>
      </c>
      <c r="AJ702" s="67" t="str">
        <f>IF(IFERROR(SEARCH(AJ$6,$D702),0)&gt;0,TRIM(VLOOKUP(AJ$6,'Lifeline-Capability XWalk'!$F$6:$G$38,2,FALSE)),"")</f>
        <v/>
      </c>
      <c r="AK702" s="67" t="str">
        <f>IF(IFERROR(SEARCH(AK$6,$D702),0)&gt;0,TRIM(VLOOKUP(AK$6,'Lifeline-Capability XWalk'!$F$6:$G$38,2,FALSE)),"")</f>
        <v/>
      </c>
      <c r="AL702" s="68" t="str">
        <f>IF(IFERROR(SEARCH(AL$6,$D702),0)&gt;0,TRIM(VLOOKUP(AL$6,'Lifeline-Capability XWalk'!$F$6:$G$38,2,FALSE)),"")</f>
        <v/>
      </c>
      <c r="AM702" s="24" t="str">
        <f t="shared" si="42"/>
        <v/>
      </c>
      <c r="AN702" s="24" t="str">
        <f t="shared" si="41"/>
        <v/>
      </c>
      <c r="AO702" s="24" t="str">
        <f t="shared" si="41"/>
        <v>Health and Medical</v>
      </c>
      <c r="AP702" s="24" t="str">
        <f t="shared" si="41"/>
        <v/>
      </c>
      <c r="AQ702" s="24" t="str">
        <f t="shared" si="41"/>
        <v>Communications</v>
      </c>
      <c r="AR702" s="24" t="str">
        <f t="shared" si="41"/>
        <v/>
      </c>
      <c r="AS702" s="24" t="str">
        <f t="shared" si="41"/>
        <v/>
      </c>
      <c r="AT702" s="24" t="str">
        <f t="shared" si="41"/>
        <v/>
      </c>
      <c r="AU702" s="24" t="str">
        <f t="shared" si="41"/>
        <v>Safety and Security; Food, Water, Shelter; Health and Medical; Energy; Communications; Hazardous Materials; Transportation; Water Systems;</v>
      </c>
    </row>
    <row r="703" spans="1:47" s="24" customFormat="1" ht="32.1" customHeight="1" x14ac:dyDescent="0.2">
      <c r="A703" s="141" t="s">
        <v>1114</v>
      </c>
      <c r="B703" s="63" t="s">
        <v>1126</v>
      </c>
      <c r="C703" s="142" t="s">
        <v>1082</v>
      </c>
      <c r="D703" s="63" t="s">
        <v>1261</v>
      </c>
      <c r="E703" s="64" t="str">
        <f t="shared" si="40"/>
        <v>Safety and Security; Food, Water, Shelter; Health and Medical; Energy; Communications; Hazardous Materials; Transportation; Water Systems;</v>
      </c>
      <c r="F703" s="65" t="s">
        <v>503</v>
      </c>
      <c r="G703" s="66" t="str">
        <f>IF(IFERROR(SEARCH(G$6,$D703),0)&gt;0,TRIM(VLOOKUP(G$6,'Lifeline-Capability XWalk'!$F$6:$G$38,2,FALSE)),"")</f>
        <v/>
      </c>
      <c r="H703" s="67" t="str">
        <f>IF(IFERROR(SEARCH(H$6,$D703),0)&gt;0,TRIM(VLOOKUP(H$6,'Lifeline-Capability XWalk'!$F$6:$G$38,2,FALSE)),"")</f>
        <v/>
      </c>
      <c r="I703" s="67" t="str">
        <f>IF(IFERROR(SEARCH(I$6,$D703),0)&gt;0,TRIM(VLOOKUP(I$6,'Lifeline-Capability XWalk'!$F$6:$G$38,2,FALSE)),"")</f>
        <v/>
      </c>
      <c r="J703" s="67" t="str">
        <f>IF(IFERROR(SEARCH(J$6,$D703),0)&gt;0,TRIM(VLOOKUP(J$6,'Lifeline-Capability XWalk'!$F$6:$G$38,2,FALSE)),"")</f>
        <v/>
      </c>
      <c r="K703" s="67" t="str">
        <f>IF(IFERROR(SEARCH(K$6,$D703),0)&gt;0,TRIM(VLOOKUP(K$6,'Lifeline-Capability XWalk'!$F$6:$G$38,2,FALSE)),"")</f>
        <v/>
      </c>
      <c r="L703" s="67" t="str">
        <f>IF(IFERROR(SEARCH(L$6,$D703),0)&gt;0,TRIM(VLOOKUP(L$6,'Lifeline-Capability XWalk'!$F$6:$G$38,2,FALSE)),"")</f>
        <v/>
      </c>
      <c r="M703" s="67" t="str">
        <f>IF(IFERROR(SEARCH(M$6,$D703),0)&gt;0,TRIM(VLOOKUP(M$6,'Lifeline-Capability XWalk'!$F$6:$G$38,2,FALSE)),"")</f>
        <v/>
      </c>
      <c r="N703" s="67" t="str">
        <f>IF(IFERROR(SEARCH(N$6,$D703),0)&gt;0,TRIM(VLOOKUP(N$6,'Lifeline-Capability XWalk'!$F$6:$G$38,2,FALSE)),"")</f>
        <v/>
      </c>
      <c r="O703" s="67" t="str">
        <f>IF(IFERROR(SEARCH(O$6,$D703),0)&gt;0,TRIM(VLOOKUP(O$6,'Lifeline-Capability XWalk'!$F$6:$G$38,2,FALSE)),"")</f>
        <v/>
      </c>
      <c r="P703" s="67" t="str">
        <f>IF(IFERROR(SEARCH(P$6,$D703),0)&gt;0,TRIM(VLOOKUP(P$6,'Lifeline-Capability XWalk'!$F$6:$G$38,2,FALSE)),"")</f>
        <v/>
      </c>
      <c r="Q703" s="67" t="str">
        <f>IF(IFERROR(SEARCH(Q$6,$D703),0)&gt;0,TRIM(VLOOKUP(Q$6,'Lifeline-Capability XWalk'!$F$6:$G$38,2,FALSE)),"")</f>
        <v/>
      </c>
      <c r="R703" s="67" t="str">
        <f>IF(IFERROR(SEARCH(R$6,$D703),0)&gt;0,TRIM(VLOOKUP(R$6,'Lifeline-Capability XWalk'!$F$6:$G$38,2,FALSE)),"")</f>
        <v/>
      </c>
      <c r="S703" s="67" t="str">
        <f>IF(IFERROR(SEARCH(S$6,$D703),0)&gt;0,TRIM(VLOOKUP(S$6,'Lifeline-Capability XWalk'!$F$6:$G$38,2,FALSE)),"")</f>
        <v/>
      </c>
      <c r="T703" s="67" t="str">
        <f>IF(IFERROR(SEARCH(T$6,$D703),0)&gt;0,TRIM(VLOOKUP(T$6,'Lifeline-Capability XWalk'!$F$6:$G$38,2,FALSE)),"")</f>
        <v/>
      </c>
      <c r="U703" s="67" t="str">
        <f>IF(IFERROR(SEARCH(U$6,$D703),0)&gt;0,TRIM(VLOOKUP(U$6,'Lifeline-Capability XWalk'!$F$6:$G$38,2,FALSE)),"")</f>
        <v/>
      </c>
      <c r="V703" s="67" t="str">
        <f>IF(IFERROR(SEARCH(V$6,$D703),0)&gt;0,TRIM(VLOOKUP(V$6,'Lifeline-Capability XWalk'!$F$6:$G$38,2,FALSE)),"")</f>
        <v/>
      </c>
      <c r="W703" s="67" t="str">
        <f>IF(IFERROR(SEARCH(W$6,$D703),0)&gt;0,TRIM(VLOOKUP(W$6,'Lifeline-Capability XWalk'!$F$6:$G$38,2,FALSE)),"")</f>
        <v/>
      </c>
      <c r="X703" s="67" t="str">
        <f>IF(IFERROR(SEARCH(X$6,$D703),0)&gt;0,TRIM(VLOOKUP(X$6,'Lifeline-Capability XWalk'!$F$6:$G$38,2,FALSE)),"")</f>
        <v/>
      </c>
      <c r="Y703" s="67" t="str">
        <f>IF(IFERROR(SEARCH(Y$6,$D703),0)&gt;0,TRIM(VLOOKUP(Y$6,'Lifeline-Capability XWalk'!$F$6:$G$38,2,FALSE)),"")</f>
        <v/>
      </c>
      <c r="Z703" s="67" t="str">
        <f>IF(IFERROR(SEARCH(Z$6,$D703),0)&gt;0,TRIM(VLOOKUP(Z$6,'Lifeline-Capability XWalk'!$F$6:$G$38,2,FALSE)),"")</f>
        <v/>
      </c>
      <c r="AA703" s="67" t="str">
        <f>IF(IFERROR(SEARCH(AA$6,$D703),0)&gt;0,TRIM(VLOOKUP(AA$6,'Lifeline-Capability XWalk'!$F$6:$G$38,2,FALSE)),"")</f>
        <v/>
      </c>
      <c r="AB703" s="67" t="str">
        <f>IF(IFERROR(SEARCH(AB$6,$D703),0)&gt;0,TRIM(VLOOKUP(AB$6,'Lifeline-Capability XWalk'!$F$6:$G$38,2,FALSE)),"")</f>
        <v/>
      </c>
      <c r="AC703" s="67" t="str">
        <f>IF(IFERROR(SEARCH(AC$6,$D703),0)&gt;0,TRIM(VLOOKUP(AC$6,'Lifeline-Capability XWalk'!$F$6:$G$38,2,FALSE)),"")</f>
        <v/>
      </c>
      <c r="AD703" s="67" t="str">
        <f>IF(IFERROR(SEARCH(AD$6,$D703),0)&gt;0,TRIM(VLOOKUP(AD$6,'Lifeline-Capability XWalk'!$F$6:$G$38,2,FALSE)),"")</f>
        <v>Safety and Security; Food, Water, Shelter; Health and Medical; Energy; Communications; Hazardous Materials; Transportation; Water Systems;</v>
      </c>
      <c r="AE703" s="67" t="str">
        <f>IF(IFERROR(SEARCH(AE$6,$D703),0)&gt;0,TRIM(VLOOKUP(AE$6,'Lifeline-Capability XWalk'!$F$6:$G$38,2,FALSE)),"")</f>
        <v/>
      </c>
      <c r="AF703" s="67" t="str">
        <f>IF(IFERROR(SEARCH(AF$6,$D703),0)&gt;0,TRIM(VLOOKUP(AF$6,'Lifeline-Capability XWalk'!$F$6:$G$38,2,FALSE)),"")</f>
        <v>Communications</v>
      </c>
      <c r="AG703" s="67" t="str">
        <f>IF(IFERROR(SEARCH(AG$6,$D703),0)&gt;0,TRIM(VLOOKUP(AG$6,'Lifeline-Capability XWalk'!$F$6:$G$38,2,FALSE)),"")</f>
        <v/>
      </c>
      <c r="AH703" s="67" t="str">
        <f>IF(IFERROR(SEARCH(AH$6,$D703),0)&gt;0,TRIM(VLOOKUP(AH$6,'Lifeline-Capability XWalk'!$F$6:$G$38,2,FALSE)),"")</f>
        <v/>
      </c>
      <c r="AI703" s="67" t="str">
        <f>IF(IFERROR(SEARCH(AI$6,$D703),0)&gt;0,TRIM(VLOOKUP(AI$6,'Lifeline-Capability XWalk'!$F$6:$G$38,2,FALSE)),"")</f>
        <v/>
      </c>
      <c r="AJ703" s="67" t="str">
        <f>IF(IFERROR(SEARCH(AJ$6,$D703),0)&gt;0,TRIM(VLOOKUP(AJ$6,'Lifeline-Capability XWalk'!$F$6:$G$38,2,FALSE)),"")</f>
        <v/>
      </c>
      <c r="AK703" s="67" t="str">
        <f>IF(IFERROR(SEARCH(AK$6,$D703),0)&gt;0,TRIM(VLOOKUP(AK$6,'Lifeline-Capability XWalk'!$F$6:$G$38,2,FALSE)),"")</f>
        <v/>
      </c>
      <c r="AL703" s="68" t="str">
        <f>IF(IFERROR(SEARCH(AL$6,$D703),0)&gt;0,TRIM(VLOOKUP(AL$6,'Lifeline-Capability XWalk'!$F$6:$G$38,2,FALSE)),"")</f>
        <v/>
      </c>
      <c r="AM703" s="24" t="str">
        <f t="shared" si="42"/>
        <v/>
      </c>
      <c r="AN703" s="24" t="str">
        <f t="shared" si="41"/>
        <v/>
      </c>
      <c r="AO703" s="24" t="str">
        <f t="shared" si="41"/>
        <v/>
      </c>
      <c r="AP703" s="24" t="str">
        <f t="shared" si="41"/>
        <v/>
      </c>
      <c r="AQ703" s="24" t="str">
        <f t="shared" si="41"/>
        <v>Communications</v>
      </c>
      <c r="AR703" s="24" t="str">
        <f t="shared" si="41"/>
        <v/>
      </c>
      <c r="AS703" s="24" t="str">
        <f t="shared" si="41"/>
        <v/>
      </c>
      <c r="AT703" s="24" t="str">
        <f t="shared" si="41"/>
        <v/>
      </c>
      <c r="AU703" s="24" t="str">
        <f t="shared" si="41"/>
        <v>Safety and Security; Food, Water, Shelter; Health and Medical; Energy; Communications; Hazardous Materials; Transportation; Water Systems;</v>
      </c>
    </row>
    <row r="704" spans="1:47" s="24" customFormat="1" ht="32.1" customHeight="1" x14ac:dyDescent="0.2">
      <c r="A704" s="141" t="s">
        <v>1114</v>
      </c>
      <c r="B704" s="63" t="s">
        <v>1126</v>
      </c>
      <c r="C704" s="142" t="s">
        <v>1082</v>
      </c>
      <c r="D704" s="63" t="s">
        <v>1261</v>
      </c>
      <c r="E704" s="64" t="str">
        <f t="shared" si="40"/>
        <v>Safety and Security; Food, Water, Shelter; Health and Medical; Energy; Communications; Hazardous Materials; Transportation; Water Systems;</v>
      </c>
      <c r="F704" s="65" t="s">
        <v>504</v>
      </c>
      <c r="G704" s="66" t="str">
        <f>IF(IFERROR(SEARCH(G$6,$D704),0)&gt;0,TRIM(VLOOKUP(G$6,'Lifeline-Capability XWalk'!$F$6:$G$38,2,FALSE)),"")</f>
        <v/>
      </c>
      <c r="H704" s="67" t="str">
        <f>IF(IFERROR(SEARCH(H$6,$D704),0)&gt;0,TRIM(VLOOKUP(H$6,'Lifeline-Capability XWalk'!$F$6:$G$38,2,FALSE)),"")</f>
        <v/>
      </c>
      <c r="I704" s="67" t="str">
        <f>IF(IFERROR(SEARCH(I$6,$D704),0)&gt;0,TRIM(VLOOKUP(I$6,'Lifeline-Capability XWalk'!$F$6:$G$38,2,FALSE)),"")</f>
        <v/>
      </c>
      <c r="J704" s="67" t="str">
        <f>IF(IFERROR(SEARCH(J$6,$D704),0)&gt;0,TRIM(VLOOKUP(J$6,'Lifeline-Capability XWalk'!$F$6:$G$38,2,FALSE)),"")</f>
        <v/>
      </c>
      <c r="K704" s="67" t="str">
        <f>IF(IFERROR(SEARCH(K$6,$D704),0)&gt;0,TRIM(VLOOKUP(K$6,'Lifeline-Capability XWalk'!$F$6:$G$38,2,FALSE)),"")</f>
        <v/>
      </c>
      <c r="L704" s="67" t="str">
        <f>IF(IFERROR(SEARCH(L$6,$D704),0)&gt;0,TRIM(VLOOKUP(L$6,'Lifeline-Capability XWalk'!$F$6:$G$38,2,FALSE)),"")</f>
        <v/>
      </c>
      <c r="M704" s="67" t="str">
        <f>IF(IFERROR(SEARCH(M$6,$D704),0)&gt;0,TRIM(VLOOKUP(M$6,'Lifeline-Capability XWalk'!$F$6:$G$38,2,FALSE)),"")</f>
        <v/>
      </c>
      <c r="N704" s="67" t="str">
        <f>IF(IFERROR(SEARCH(N$6,$D704),0)&gt;0,TRIM(VLOOKUP(N$6,'Lifeline-Capability XWalk'!$F$6:$G$38,2,FALSE)),"")</f>
        <v/>
      </c>
      <c r="O704" s="67" t="str">
        <f>IF(IFERROR(SEARCH(O$6,$D704),0)&gt;0,TRIM(VLOOKUP(O$6,'Lifeline-Capability XWalk'!$F$6:$G$38,2,FALSE)),"")</f>
        <v/>
      </c>
      <c r="P704" s="67" t="str">
        <f>IF(IFERROR(SEARCH(P$6,$D704),0)&gt;0,TRIM(VLOOKUP(P$6,'Lifeline-Capability XWalk'!$F$6:$G$38,2,FALSE)),"")</f>
        <v/>
      </c>
      <c r="Q704" s="67" t="str">
        <f>IF(IFERROR(SEARCH(Q$6,$D704),0)&gt;0,TRIM(VLOOKUP(Q$6,'Lifeline-Capability XWalk'!$F$6:$G$38,2,FALSE)),"")</f>
        <v/>
      </c>
      <c r="R704" s="67" t="str">
        <f>IF(IFERROR(SEARCH(R$6,$D704),0)&gt;0,TRIM(VLOOKUP(R$6,'Lifeline-Capability XWalk'!$F$6:$G$38,2,FALSE)),"")</f>
        <v/>
      </c>
      <c r="S704" s="67" t="str">
        <f>IF(IFERROR(SEARCH(S$6,$D704),0)&gt;0,TRIM(VLOOKUP(S$6,'Lifeline-Capability XWalk'!$F$6:$G$38,2,FALSE)),"")</f>
        <v/>
      </c>
      <c r="T704" s="67" t="str">
        <f>IF(IFERROR(SEARCH(T$6,$D704),0)&gt;0,TRIM(VLOOKUP(T$6,'Lifeline-Capability XWalk'!$F$6:$G$38,2,FALSE)),"")</f>
        <v/>
      </c>
      <c r="U704" s="67" t="str">
        <f>IF(IFERROR(SEARCH(U$6,$D704),0)&gt;0,TRIM(VLOOKUP(U$6,'Lifeline-Capability XWalk'!$F$6:$G$38,2,FALSE)),"")</f>
        <v/>
      </c>
      <c r="V704" s="67" t="str">
        <f>IF(IFERROR(SEARCH(V$6,$D704),0)&gt;0,TRIM(VLOOKUP(V$6,'Lifeline-Capability XWalk'!$F$6:$G$38,2,FALSE)),"")</f>
        <v/>
      </c>
      <c r="W704" s="67" t="str">
        <f>IF(IFERROR(SEARCH(W$6,$D704),0)&gt;0,TRIM(VLOOKUP(W$6,'Lifeline-Capability XWalk'!$F$6:$G$38,2,FALSE)),"")</f>
        <v/>
      </c>
      <c r="X704" s="67" t="str">
        <f>IF(IFERROR(SEARCH(X$6,$D704),0)&gt;0,TRIM(VLOOKUP(X$6,'Lifeline-Capability XWalk'!$F$6:$G$38,2,FALSE)),"")</f>
        <v/>
      </c>
      <c r="Y704" s="67" t="str">
        <f>IF(IFERROR(SEARCH(Y$6,$D704),0)&gt;0,TRIM(VLOOKUP(Y$6,'Lifeline-Capability XWalk'!$F$6:$G$38,2,FALSE)),"")</f>
        <v/>
      </c>
      <c r="Z704" s="67" t="str">
        <f>IF(IFERROR(SEARCH(Z$6,$D704),0)&gt;0,TRIM(VLOOKUP(Z$6,'Lifeline-Capability XWalk'!$F$6:$G$38,2,FALSE)),"")</f>
        <v/>
      </c>
      <c r="AA704" s="67" t="str">
        <f>IF(IFERROR(SEARCH(AA$6,$D704),0)&gt;0,TRIM(VLOOKUP(AA$6,'Lifeline-Capability XWalk'!$F$6:$G$38,2,FALSE)),"")</f>
        <v/>
      </c>
      <c r="AB704" s="67" t="str">
        <f>IF(IFERROR(SEARCH(AB$6,$D704),0)&gt;0,TRIM(VLOOKUP(AB$6,'Lifeline-Capability XWalk'!$F$6:$G$38,2,FALSE)),"")</f>
        <v/>
      </c>
      <c r="AC704" s="67" t="str">
        <f>IF(IFERROR(SEARCH(AC$6,$D704),0)&gt;0,TRIM(VLOOKUP(AC$6,'Lifeline-Capability XWalk'!$F$6:$G$38,2,FALSE)),"")</f>
        <v/>
      </c>
      <c r="AD704" s="67" t="str">
        <f>IF(IFERROR(SEARCH(AD$6,$D704),0)&gt;0,TRIM(VLOOKUP(AD$6,'Lifeline-Capability XWalk'!$F$6:$G$38,2,FALSE)),"")</f>
        <v>Safety and Security; Food, Water, Shelter; Health and Medical; Energy; Communications; Hazardous Materials; Transportation; Water Systems;</v>
      </c>
      <c r="AE704" s="67" t="str">
        <f>IF(IFERROR(SEARCH(AE$6,$D704),0)&gt;0,TRIM(VLOOKUP(AE$6,'Lifeline-Capability XWalk'!$F$6:$G$38,2,FALSE)),"")</f>
        <v/>
      </c>
      <c r="AF704" s="67" t="str">
        <f>IF(IFERROR(SEARCH(AF$6,$D704),0)&gt;0,TRIM(VLOOKUP(AF$6,'Lifeline-Capability XWalk'!$F$6:$G$38,2,FALSE)),"")</f>
        <v>Communications</v>
      </c>
      <c r="AG704" s="67" t="str">
        <f>IF(IFERROR(SEARCH(AG$6,$D704),0)&gt;0,TRIM(VLOOKUP(AG$6,'Lifeline-Capability XWalk'!$F$6:$G$38,2,FALSE)),"")</f>
        <v/>
      </c>
      <c r="AH704" s="67" t="str">
        <f>IF(IFERROR(SEARCH(AH$6,$D704),0)&gt;0,TRIM(VLOOKUP(AH$6,'Lifeline-Capability XWalk'!$F$6:$G$38,2,FALSE)),"")</f>
        <v/>
      </c>
      <c r="AI704" s="67" t="str">
        <f>IF(IFERROR(SEARCH(AI$6,$D704),0)&gt;0,TRIM(VLOOKUP(AI$6,'Lifeline-Capability XWalk'!$F$6:$G$38,2,FALSE)),"")</f>
        <v/>
      </c>
      <c r="AJ704" s="67" t="str">
        <f>IF(IFERROR(SEARCH(AJ$6,$D704),0)&gt;0,TRIM(VLOOKUP(AJ$6,'Lifeline-Capability XWalk'!$F$6:$G$38,2,FALSE)),"")</f>
        <v/>
      </c>
      <c r="AK704" s="67" t="str">
        <f>IF(IFERROR(SEARCH(AK$6,$D704),0)&gt;0,TRIM(VLOOKUP(AK$6,'Lifeline-Capability XWalk'!$F$6:$G$38,2,FALSE)),"")</f>
        <v/>
      </c>
      <c r="AL704" s="68" t="str">
        <f>IF(IFERROR(SEARCH(AL$6,$D704),0)&gt;0,TRIM(VLOOKUP(AL$6,'Lifeline-Capability XWalk'!$F$6:$G$38,2,FALSE)),"")</f>
        <v/>
      </c>
      <c r="AM704" s="24" t="str">
        <f t="shared" si="42"/>
        <v/>
      </c>
      <c r="AN704" s="24" t="str">
        <f t="shared" si="41"/>
        <v/>
      </c>
      <c r="AO704" s="24" t="str">
        <f t="shared" si="41"/>
        <v/>
      </c>
      <c r="AP704" s="24" t="str">
        <f t="shared" si="41"/>
        <v/>
      </c>
      <c r="AQ704" s="24" t="str">
        <f t="shared" si="41"/>
        <v>Communications</v>
      </c>
      <c r="AR704" s="24" t="str">
        <f t="shared" si="41"/>
        <v/>
      </c>
      <c r="AS704" s="24" t="str">
        <f t="shared" si="41"/>
        <v/>
      </c>
      <c r="AT704" s="24" t="str">
        <f t="shared" si="41"/>
        <v/>
      </c>
      <c r="AU704" s="24" t="str">
        <f t="shared" si="41"/>
        <v>Safety and Security; Food, Water, Shelter; Health and Medical; Energy; Communications; Hazardous Materials; Transportation; Water Systems;</v>
      </c>
    </row>
    <row r="705" spans="1:47" s="24" customFormat="1" ht="32.1" customHeight="1" x14ac:dyDescent="0.2">
      <c r="A705" s="141" t="s">
        <v>1114</v>
      </c>
      <c r="B705" s="63" t="s">
        <v>1126</v>
      </c>
      <c r="C705" s="142" t="s">
        <v>1082</v>
      </c>
      <c r="D705" s="63" t="s">
        <v>1589</v>
      </c>
      <c r="E705" s="64" t="str">
        <f t="shared" si="40"/>
        <v>Safety and Security; Food, Water, Shelter; Health and Medical; Energy; Communications; Hazardous Materials; Transportation; Water Systems;</v>
      </c>
      <c r="F705" s="65" t="s">
        <v>505</v>
      </c>
      <c r="G705" s="66" t="str">
        <f>IF(IFERROR(SEARCH(G$6,$D705),0)&gt;0,TRIM(VLOOKUP(G$6,'Lifeline-Capability XWalk'!$F$6:$G$38,2,FALSE)),"")</f>
        <v/>
      </c>
      <c r="H705" s="67" t="str">
        <f>IF(IFERROR(SEARCH(H$6,$D705),0)&gt;0,TRIM(VLOOKUP(H$6,'Lifeline-Capability XWalk'!$F$6:$G$38,2,FALSE)),"")</f>
        <v/>
      </c>
      <c r="I705" s="67" t="str">
        <f>IF(IFERROR(SEARCH(I$6,$D705),0)&gt;0,TRIM(VLOOKUP(I$6,'Lifeline-Capability XWalk'!$F$6:$G$38,2,FALSE)),"")</f>
        <v/>
      </c>
      <c r="J705" s="67" t="str">
        <f>IF(IFERROR(SEARCH(J$6,$D705),0)&gt;0,TRIM(VLOOKUP(J$6,'Lifeline-Capability XWalk'!$F$6:$G$38,2,FALSE)),"")</f>
        <v/>
      </c>
      <c r="K705" s="67" t="str">
        <f>IF(IFERROR(SEARCH(K$6,$D705),0)&gt;0,TRIM(VLOOKUP(K$6,'Lifeline-Capability XWalk'!$F$6:$G$38,2,FALSE)),"")</f>
        <v/>
      </c>
      <c r="L705" s="67" t="str">
        <f>IF(IFERROR(SEARCH(L$6,$D705),0)&gt;0,TRIM(VLOOKUP(L$6,'Lifeline-Capability XWalk'!$F$6:$G$38,2,FALSE)),"")</f>
        <v/>
      </c>
      <c r="M705" s="67" t="str">
        <f>IF(IFERROR(SEARCH(M$6,$D705),0)&gt;0,TRIM(VLOOKUP(M$6,'Lifeline-Capability XWalk'!$F$6:$G$38,2,FALSE)),"")</f>
        <v/>
      </c>
      <c r="N705" s="67" t="str">
        <f>IF(IFERROR(SEARCH(N$6,$D705),0)&gt;0,TRIM(VLOOKUP(N$6,'Lifeline-Capability XWalk'!$F$6:$G$38,2,FALSE)),"")</f>
        <v/>
      </c>
      <c r="O705" s="67" t="str">
        <f>IF(IFERROR(SEARCH(O$6,$D705),0)&gt;0,TRIM(VLOOKUP(O$6,'Lifeline-Capability XWalk'!$F$6:$G$38,2,FALSE)),"")</f>
        <v/>
      </c>
      <c r="P705" s="67" t="str">
        <f>IF(IFERROR(SEARCH(P$6,$D705),0)&gt;0,TRIM(VLOOKUP(P$6,'Lifeline-Capability XWalk'!$F$6:$G$38,2,FALSE)),"")</f>
        <v/>
      </c>
      <c r="Q705" s="67" t="str">
        <f>IF(IFERROR(SEARCH(Q$6,$D705),0)&gt;0,TRIM(VLOOKUP(Q$6,'Lifeline-Capability XWalk'!$F$6:$G$38,2,FALSE)),"")</f>
        <v/>
      </c>
      <c r="R705" s="67" t="str">
        <f>IF(IFERROR(SEARCH(R$6,$D705),0)&gt;0,TRIM(VLOOKUP(R$6,'Lifeline-Capability XWalk'!$F$6:$G$38,2,FALSE)),"")</f>
        <v/>
      </c>
      <c r="S705" s="67" t="str">
        <f>IF(IFERROR(SEARCH(S$6,$D705),0)&gt;0,TRIM(VLOOKUP(S$6,'Lifeline-Capability XWalk'!$F$6:$G$38,2,FALSE)),"")</f>
        <v/>
      </c>
      <c r="T705" s="67" t="str">
        <f>IF(IFERROR(SEARCH(T$6,$D705),0)&gt;0,TRIM(VLOOKUP(T$6,'Lifeline-Capability XWalk'!$F$6:$G$38,2,FALSE)),"")</f>
        <v/>
      </c>
      <c r="U705" s="67" t="str">
        <f>IF(IFERROR(SEARCH(U$6,$D705),0)&gt;0,TRIM(VLOOKUP(U$6,'Lifeline-Capability XWalk'!$F$6:$G$38,2,FALSE)),"")</f>
        <v/>
      </c>
      <c r="V705" s="67" t="str">
        <f>IF(IFERROR(SEARCH(V$6,$D705),0)&gt;0,TRIM(VLOOKUP(V$6,'Lifeline-Capability XWalk'!$F$6:$G$38,2,FALSE)),"")</f>
        <v/>
      </c>
      <c r="W705" s="67" t="str">
        <f>IF(IFERROR(SEARCH(W$6,$D705),0)&gt;0,TRIM(VLOOKUP(W$6,'Lifeline-Capability XWalk'!$F$6:$G$38,2,FALSE)),"")</f>
        <v/>
      </c>
      <c r="X705" s="67" t="str">
        <f>IF(IFERROR(SEARCH(X$6,$D705),0)&gt;0,TRIM(VLOOKUP(X$6,'Lifeline-Capability XWalk'!$F$6:$G$38,2,FALSE)),"")</f>
        <v/>
      </c>
      <c r="Y705" s="67" t="str">
        <f>IF(IFERROR(SEARCH(Y$6,$D705),0)&gt;0,TRIM(VLOOKUP(Y$6,'Lifeline-Capability XWalk'!$F$6:$G$38,2,FALSE)),"")</f>
        <v/>
      </c>
      <c r="Z705" s="67" t="str">
        <f>IF(IFERROR(SEARCH(Z$6,$D705),0)&gt;0,TRIM(VLOOKUP(Z$6,'Lifeline-Capability XWalk'!$F$6:$G$38,2,FALSE)),"")</f>
        <v/>
      </c>
      <c r="AA705" s="67" t="str">
        <f>IF(IFERROR(SEARCH(AA$6,$D705),0)&gt;0,TRIM(VLOOKUP(AA$6,'Lifeline-Capability XWalk'!$F$6:$G$38,2,FALSE)),"")</f>
        <v>Communications</v>
      </c>
      <c r="AB705" s="67" t="str">
        <f>IF(IFERROR(SEARCH(AB$6,$D705),0)&gt;0,TRIM(VLOOKUP(AB$6,'Lifeline-Capability XWalk'!$F$6:$G$38,2,FALSE)),"")</f>
        <v>Communications</v>
      </c>
      <c r="AC705" s="67" t="str">
        <f>IF(IFERROR(SEARCH(AC$6,$D705),0)&gt;0,TRIM(VLOOKUP(AC$6,'Lifeline-Capability XWalk'!$F$6:$G$38,2,FALSE)),"")</f>
        <v/>
      </c>
      <c r="AD705" s="67" t="str">
        <f>IF(IFERROR(SEARCH(AD$6,$D705),0)&gt;0,TRIM(VLOOKUP(AD$6,'Lifeline-Capability XWalk'!$F$6:$G$38,2,FALSE)),"")</f>
        <v>Safety and Security; Food, Water, Shelter; Health and Medical; Energy; Communications; Hazardous Materials; Transportation; Water Systems;</v>
      </c>
      <c r="AE705" s="67" t="str">
        <f>IF(IFERROR(SEARCH(AE$6,$D705),0)&gt;0,TRIM(VLOOKUP(AE$6,'Lifeline-Capability XWalk'!$F$6:$G$38,2,FALSE)),"")</f>
        <v/>
      </c>
      <c r="AF705" s="67" t="str">
        <f>IF(IFERROR(SEARCH(AF$6,$D705),0)&gt;0,TRIM(VLOOKUP(AF$6,'Lifeline-Capability XWalk'!$F$6:$G$38,2,FALSE)),"")</f>
        <v/>
      </c>
      <c r="AG705" s="67" t="str">
        <f>IF(IFERROR(SEARCH(AG$6,$D705),0)&gt;0,TRIM(VLOOKUP(AG$6,'Lifeline-Capability XWalk'!$F$6:$G$38,2,FALSE)),"")</f>
        <v/>
      </c>
      <c r="AH705" s="67" t="str">
        <f>IF(IFERROR(SEARCH(AH$6,$D705),0)&gt;0,TRIM(VLOOKUP(AH$6,'Lifeline-Capability XWalk'!$F$6:$G$38,2,FALSE)),"")</f>
        <v/>
      </c>
      <c r="AI705" s="67" t="str">
        <f>IF(IFERROR(SEARCH(AI$6,$D705),0)&gt;0,TRIM(VLOOKUP(AI$6,'Lifeline-Capability XWalk'!$F$6:$G$38,2,FALSE)),"")</f>
        <v/>
      </c>
      <c r="AJ705" s="67" t="str">
        <f>IF(IFERROR(SEARCH(AJ$6,$D705),0)&gt;0,TRIM(VLOOKUP(AJ$6,'Lifeline-Capability XWalk'!$F$6:$G$38,2,FALSE)),"")</f>
        <v/>
      </c>
      <c r="AK705" s="67" t="str">
        <f>IF(IFERROR(SEARCH(AK$6,$D705),0)&gt;0,TRIM(VLOOKUP(AK$6,'Lifeline-Capability XWalk'!$F$6:$G$38,2,FALSE)),"")</f>
        <v/>
      </c>
      <c r="AL705" s="68" t="str">
        <f>IF(IFERROR(SEARCH(AL$6,$D705),0)&gt;0,TRIM(VLOOKUP(AL$6,'Lifeline-Capability XWalk'!$F$6:$G$38,2,FALSE)),"")</f>
        <v/>
      </c>
      <c r="AM705" s="24" t="str">
        <f t="shared" si="42"/>
        <v/>
      </c>
      <c r="AN705" s="24" t="str">
        <f t="shared" si="42"/>
        <v/>
      </c>
      <c r="AO705" s="24" t="str">
        <f t="shared" si="42"/>
        <v/>
      </c>
      <c r="AP705" s="24" t="str">
        <f t="shared" si="42"/>
        <v/>
      </c>
      <c r="AQ705" s="24" t="str">
        <f t="shared" si="42"/>
        <v>Communications</v>
      </c>
      <c r="AR705" s="24" t="str">
        <f t="shared" si="42"/>
        <v/>
      </c>
      <c r="AS705" s="24" t="str">
        <f t="shared" si="42"/>
        <v/>
      </c>
      <c r="AT705" s="24" t="str">
        <f t="shared" si="42"/>
        <v/>
      </c>
      <c r="AU705" s="24" t="str">
        <f t="shared" si="42"/>
        <v>Safety and Security; Food, Water, Shelter; Health and Medical; Energy; Communications; Hazardous Materials; Transportation; Water Systems;</v>
      </c>
    </row>
    <row r="706" spans="1:47" s="24" customFormat="1" ht="32.1" customHeight="1" x14ac:dyDescent="0.2">
      <c r="A706" s="141" t="s">
        <v>1114</v>
      </c>
      <c r="B706" s="63" t="s">
        <v>1126</v>
      </c>
      <c r="C706" s="142" t="s">
        <v>1082</v>
      </c>
      <c r="D706" s="63" t="s">
        <v>1351</v>
      </c>
      <c r="E706" s="64" t="str">
        <f t="shared" si="40"/>
        <v>Safety and Security; Food, Water, Shelter; Health and Medical; Energy; Communications; Hazardous Materials; Transportation; Water Systems;</v>
      </c>
      <c r="F706" s="65" t="s">
        <v>506</v>
      </c>
      <c r="G706" s="66" t="str">
        <f>IF(IFERROR(SEARCH(G$6,$D706),0)&gt;0,TRIM(VLOOKUP(G$6,'Lifeline-Capability XWalk'!$F$6:$G$38,2,FALSE)),"")</f>
        <v/>
      </c>
      <c r="H706" s="67" t="str">
        <f>IF(IFERROR(SEARCH(H$6,$D706),0)&gt;0,TRIM(VLOOKUP(H$6,'Lifeline-Capability XWalk'!$F$6:$G$38,2,FALSE)),"")</f>
        <v/>
      </c>
      <c r="I706" s="67" t="str">
        <f>IF(IFERROR(SEARCH(I$6,$D706),0)&gt;0,TRIM(VLOOKUP(I$6,'Lifeline-Capability XWalk'!$F$6:$G$38,2,FALSE)),"")</f>
        <v/>
      </c>
      <c r="J706" s="67" t="str">
        <f>IF(IFERROR(SEARCH(J$6,$D706),0)&gt;0,TRIM(VLOOKUP(J$6,'Lifeline-Capability XWalk'!$F$6:$G$38,2,FALSE)),"")</f>
        <v/>
      </c>
      <c r="K706" s="67" t="str">
        <f>IF(IFERROR(SEARCH(K$6,$D706),0)&gt;0,TRIM(VLOOKUP(K$6,'Lifeline-Capability XWalk'!$F$6:$G$38,2,FALSE)),"")</f>
        <v/>
      </c>
      <c r="L706" s="67" t="str">
        <f>IF(IFERROR(SEARCH(L$6,$D706),0)&gt;0,TRIM(VLOOKUP(L$6,'Lifeline-Capability XWalk'!$F$6:$G$38,2,FALSE)),"")</f>
        <v/>
      </c>
      <c r="M706" s="67" t="str">
        <f>IF(IFERROR(SEARCH(M$6,$D706),0)&gt;0,TRIM(VLOOKUP(M$6,'Lifeline-Capability XWalk'!$F$6:$G$38,2,FALSE)),"")</f>
        <v/>
      </c>
      <c r="N706" s="67" t="str">
        <f>IF(IFERROR(SEARCH(N$6,$D706),0)&gt;0,TRIM(VLOOKUP(N$6,'Lifeline-Capability XWalk'!$F$6:$G$38,2,FALSE)),"")</f>
        <v/>
      </c>
      <c r="O706" s="67" t="str">
        <f>IF(IFERROR(SEARCH(O$6,$D706),0)&gt;0,TRIM(VLOOKUP(O$6,'Lifeline-Capability XWalk'!$F$6:$G$38,2,FALSE)),"")</f>
        <v/>
      </c>
      <c r="P706" s="67" t="str">
        <f>IF(IFERROR(SEARCH(P$6,$D706),0)&gt;0,TRIM(VLOOKUP(P$6,'Lifeline-Capability XWalk'!$F$6:$G$38,2,FALSE)),"")</f>
        <v/>
      </c>
      <c r="Q706" s="67" t="str">
        <f>IF(IFERROR(SEARCH(Q$6,$D706),0)&gt;0,TRIM(VLOOKUP(Q$6,'Lifeline-Capability XWalk'!$F$6:$G$38,2,FALSE)),"")</f>
        <v/>
      </c>
      <c r="R706" s="67" t="str">
        <f>IF(IFERROR(SEARCH(R$6,$D706),0)&gt;0,TRIM(VLOOKUP(R$6,'Lifeline-Capability XWalk'!$F$6:$G$38,2,FALSE)),"")</f>
        <v/>
      </c>
      <c r="S706" s="67" t="str">
        <f>IF(IFERROR(SEARCH(S$6,$D706),0)&gt;0,TRIM(VLOOKUP(S$6,'Lifeline-Capability XWalk'!$F$6:$G$38,2,FALSE)),"")</f>
        <v/>
      </c>
      <c r="T706" s="67" t="str">
        <f>IF(IFERROR(SEARCH(T$6,$D706),0)&gt;0,TRIM(VLOOKUP(T$6,'Lifeline-Capability XWalk'!$F$6:$G$38,2,FALSE)),"")</f>
        <v/>
      </c>
      <c r="U706" s="67" t="str">
        <f>IF(IFERROR(SEARCH(U$6,$D706),0)&gt;0,TRIM(VLOOKUP(U$6,'Lifeline-Capability XWalk'!$F$6:$G$38,2,FALSE)),"")</f>
        <v/>
      </c>
      <c r="V706" s="67" t="str">
        <f>IF(IFERROR(SEARCH(V$6,$D706),0)&gt;0,TRIM(VLOOKUP(V$6,'Lifeline-Capability XWalk'!$F$6:$G$38,2,FALSE)),"")</f>
        <v/>
      </c>
      <c r="W706" s="67" t="str">
        <f>IF(IFERROR(SEARCH(W$6,$D706),0)&gt;0,TRIM(VLOOKUP(W$6,'Lifeline-Capability XWalk'!$F$6:$G$38,2,FALSE)),"")</f>
        <v/>
      </c>
      <c r="X706" s="67" t="str">
        <f>IF(IFERROR(SEARCH(X$6,$D706),0)&gt;0,TRIM(VLOOKUP(X$6,'Lifeline-Capability XWalk'!$F$6:$G$38,2,FALSE)),"")</f>
        <v/>
      </c>
      <c r="Y706" s="67" t="str">
        <f>IF(IFERROR(SEARCH(Y$6,$D706),0)&gt;0,TRIM(VLOOKUP(Y$6,'Lifeline-Capability XWalk'!$F$6:$G$38,2,FALSE)),"")</f>
        <v/>
      </c>
      <c r="Z706" s="67" t="str">
        <f>IF(IFERROR(SEARCH(Z$6,$D706),0)&gt;0,TRIM(VLOOKUP(Z$6,'Lifeline-Capability XWalk'!$F$6:$G$38,2,FALSE)),"")</f>
        <v/>
      </c>
      <c r="AA706" s="67" t="str">
        <f>IF(IFERROR(SEARCH(AA$6,$D706),0)&gt;0,TRIM(VLOOKUP(AA$6,'Lifeline-Capability XWalk'!$F$6:$G$38,2,FALSE)),"")</f>
        <v>Communications</v>
      </c>
      <c r="AB706" s="67" t="str">
        <f>IF(IFERROR(SEARCH(AB$6,$D706),0)&gt;0,TRIM(VLOOKUP(AB$6,'Lifeline-Capability XWalk'!$F$6:$G$38,2,FALSE)),"")</f>
        <v>Communications</v>
      </c>
      <c r="AC706" s="67" t="str">
        <f>IF(IFERROR(SEARCH(AC$6,$D706),0)&gt;0,TRIM(VLOOKUP(AC$6,'Lifeline-Capability XWalk'!$F$6:$G$38,2,FALSE)),"")</f>
        <v/>
      </c>
      <c r="AD706" s="67" t="str">
        <f>IF(IFERROR(SEARCH(AD$6,$D706),0)&gt;0,TRIM(VLOOKUP(AD$6,'Lifeline-Capability XWalk'!$F$6:$G$38,2,FALSE)),"")</f>
        <v>Safety and Security; Food, Water, Shelter; Health and Medical; Energy; Communications; Hazardous Materials; Transportation; Water Systems;</v>
      </c>
      <c r="AE706" s="67" t="str">
        <f>IF(IFERROR(SEARCH(AE$6,$D706),0)&gt;0,TRIM(VLOOKUP(AE$6,'Lifeline-Capability XWalk'!$F$6:$G$38,2,FALSE)),"")</f>
        <v/>
      </c>
      <c r="AF706" s="67" t="str">
        <f>IF(IFERROR(SEARCH(AF$6,$D706),0)&gt;0,TRIM(VLOOKUP(AF$6,'Lifeline-Capability XWalk'!$F$6:$G$38,2,FALSE)),"")</f>
        <v/>
      </c>
      <c r="AG706" s="67" t="str">
        <f>IF(IFERROR(SEARCH(AG$6,$D706),0)&gt;0,TRIM(VLOOKUP(AG$6,'Lifeline-Capability XWalk'!$F$6:$G$38,2,FALSE)),"")</f>
        <v/>
      </c>
      <c r="AH706" s="67" t="str">
        <f>IF(IFERROR(SEARCH(AH$6,$D706),0)&gt;0,TRIM(VLOOKUP(AH$6,'Lifeline-Capability XWalk'!$F$6:$G$38,2,FALSE)),"")</f>
        <v/>
      </c>
      <c r="AI706" s="67" t="str">
        <f>IF(IFERROR(SEARCH(AI$6,$D706),0)&gt;0,TRIM(VLOOKUP(AI$6,'Lifeline-Capability XWalk'!$F$6:$G$38,2,FALSE)),"")</f>
        <v/>
      </c>
      <c r="AJ706" s="67" t="str">
        <f>IF(IFERROR(SEARCH(AJ$6,$D706),0)&gt;0,TRIM(VLOOKUP(AJ$6,'Lifeline-Capability XWalk'!$F$6:$G$38,2,FALSE)),"")</f>
        <v>Safety and Security; Food, Water, Shelter; Health and Medical; Energy; Communications; Hazardous Materials; Transportation; Water Systems;</v>
      </c>
      <c r="AK706" s="67" t="str">
        <f>IF(IFERROR(SEARCH(AK$6,$D706),0)&gt;0,TRIM(VLOOKUP(AK$6,'Lifeline-Capability XWalk'!$F$6:$G$38,2,FALSE)),"")</f>
        <v/>
      </c>
      <c r="AL706" s="68" t="str">
        <f>IF(IFERROR(SEARCH(AL$6,$D706),0)&gt;0,TRIM(VLOOKUP(AL$6,'Lifeline-Capability XWalk'!$F$6:$G$38,2,FALSE)),"")</f>
        <v/>
      </c>
      <c r="AM706" s="24" t="str">
        <f t="shared" si="42"/>
        <v/>
      </c>
      <c r="AN706" s="24" t="str">
        <f t="shared" si="42"/>
        <v/>
      </c>
      <c r="AO706" s="24" t="str">
        <f t="shared" si="42"/>
        <v/>
      </c>
      <c r="AP706" s="24" t="str">
        <f t="shared" si="42"/>
        <v/>
      </c>
      <c r="AQ706" s="24" t="str">
        <f t="shared" si="42"/>
        <v>Communications</v>
      </c>
      <c r="AR706" s="24" t="str">
        <f t="shared" si="42"/>
        <v/>
      </c>
      <c r="AS706" s="24" t="str">
        <f t="shared" si="42"/>
        <v/>
      </c>
      <c r="AT706" s="24" t="str">
        <f t="shared" si="42"/>
        <v/>
      </c>
      <c r="AU706" s="24" t="str">
        <f t="shared" si="42"/>
        <v>Safety and Security; Food, Water, Shelter; Health and Medical; Energy; Communications; Hazardous Materials; Transportation; Water Systems;</v>
      </c>
    </row>
    <row r="707" spans="1:47" s="24" customFormat="1" ht="32.1" customHeight="1" x14ac:dyDescent="0.2">
      <c r="A707" s="141" t="s">
        <v>1114</v>
      </c>
      <c r="B707" s="63" t="s">
        <v>1126</v>
      </c>
      <c r="C707" s="142" t="s">
        <v>1082</v>
      </c>
      <c r="D707" s="63" t="s">
        <v>1588</v>
      </c>
      <c r="E707" s="64" t="str">
        <f t="shared" si="40"/>
        <v>Safety and Security; Food, Water, Shelter; Health and Medical; Energy; Communications; Hazardous Materials; Transportation; Water Systems;</v>
      </c>
      <c r="F707" s="65" t="s">
        <v>507</v>
      </c>
      <c r="G707" s="66" t="str">
        <f>IF(IFERROR(SEARCH(G$6,$D707),0)&gt;0,TRIM(VLOOKUP(G$6,'Lifeline-Capability XWalk'!$F$6:$G$38,2,FALSE)),"")</f>
        <v/>
      </c>
      <c r="H707" s="67" t="str">
        <f>IF(IFERROR(SEARCH(H$6,$D707),0)&gt;0,TRIM(VLOOKUP(H$6,'Lifeline-Capability XWalk'!$F$6:$G$38,2,FALSE)),"")</f>
        <v/>
      </c>
      <c r="I707" s="67" t="str">
        <f>IF(IFERROR(SEARCH(I$6,$D707),0)&gt;0,TRIM(VLOOKUP(I$6,'Lifeline-Capability XWalk'!$F$6:$G$38,2,FALSE)),"")</f>
        <v/>
      </c>
      <c r="J707" s="67" t="str">
        <f>IF(IFERROR(SEARCH(J$6,$D707),0)&gt;0,TRIM(VLOOKUP(J$6,'Lifeline-Capability XWalk'!$F$6:$G$38,2,FALSE)),"")</f>
        <v/>
      </c>
      <c r="K707" s="67" t="str">
        <f>IF(IFERROR(SEARCH(K$6,$D707),0)&gt;0,TRIM(VLOOKUP(K$6,'Lifeline-Capability XWalk'!$F$6:$G$38,2,FALSE)),"")</f>
        <v/>
      </c>
      <c r="L707" s="67" t="str">
        <f>IF(IFERROR(SEARCH(L$6,$D707),0)&gt;0,TRIM(VLOOKUP(L$6,'Lifeline-Capability XWalk'!$F$6:$G$38,2,FALSE)),"")</f>
        <v/>
      </c>
      <c r="M707" s="67" t="str">
        <f>IF(IFERROR(SEARCH(M$6,$D707),0)&gt;0,TRIM(VLOOKUP(M$6,'Lifeline-Capability XWalk'!$F$6:$G$38,2,FALSE)),"")</f>
        <v/>
      </c>
      <c r="N707" s="67" t="str">
        <f>IF(IFERROR(SEARCH(N$6,$D707),0)&gt;0,TRIM(VLOOKUP(N$6,'Lifeline-Capability XWalk'!$F$6:$G$38,2,FALSE)),"")</f>
        <v/>
      </c>
      <c r="O707" s="67" t="str">
        <f>IF(IFERROR(SEARCH(O$6,$D707),0)&gt;0,TRIM(VLOOKUP(O$6,'Lifeline-Capability XWalk'!$F$6:$G$38,2,FALSE)),"")</f>
        <v/>
      </c>
      <c r="P707" s="67" t="str">
        <f>IF(IFERROR(SEARCH(P$6,$D707),0)&gt;0,TRIM(VLOOKUP(P$6,'Lifeline-Capability XWalk'!$F$6:$G$38,2,FALSE)),"")</f>
        <v/>
      </c>
      <c r="Q707" s="67" t="str">
        <f>IF(IFERROR(SEARCH(Q$6,$D707),0)&gt;0,TRIM(VLOOKUP(Q$6,'Lifeline-Capability XWalk'!$F$6:$G$38,2,FALSE)),"")</f>
        <v/>
      </c>
      <c r="R707" s="67" t="str">
        <f>IF(IFERROR(SEARCH(R$6,$D707),0)&gt;0,TRIM(VLOOKUP(R$6,'Lifeline-Capability XWalk'!$F$6:$G$38,2,FALSE)),"")</f>
        <v/>
      </c>
      <c r="S707" s="67" t="str">
        <f>IF(IFERROR(SEARCH(S$6,$D707),0)&gt;0,TRIM(VLOOKUP(S$6,'Lifeline-Capability XWalk'!$F$6:$G$38,2,FALSE)),"")</f>
        <v/>
      </c>
      <c r="T707" s="67" t="str">
        <f>IF(IFERROR(SEARCH(T$6,$D707),0)&gt;0,TRIM(VLOOKUP(T$6,'Lifeline-Capability XWalk'!$F$6:$G$38,2,FALSE)),"")</f>
        <v/>
      </c>
      <c r="U707" s="67" t="str">
        <f>IF(IFERROR(SEARCH(U$6,$D707),0)&gt;0,TRIM(VLOOKUP(U$6,'Lifeline-Capability XWalk'!$F$6:$G$38,2,FALSE)),"")</f>
        <v/>
      </c>
      <c r="V707" s="67" t="str">
        <f>IF(IFERROR(SEARCH(V$6,$D707),0)&gt;0,TRIM(VLOOKUP(V$6,'Lifeline-Capability XWalk'!$F$6:$G$38,2,FALSE)),"")</f>
        <v/>
      </c>
      <c r="W707" s="67" t="str">
        <f>IF(IFERROR(SEARCH(W$6,$D707),0)&gt;0,TRIM(VLOOKUP(W$6,'Lifeline-Capability XWalk'!$F$6:$G$38,2,FALSE)),"")</f>
        <v/>
      </c>
      <c r="X707" s="67" t="str">
        <f>IF(IFERROR(SEARCH(X$6,$D707),0)&gt;0,TRIM(VLOOKUP(X$6,'Lifeline-Capability XWalk'!$F$6:$G$38,2,FALSE)),"")</f>
        <v/>
      </c>
      <c r="Y707" s="67" t="str">
        <f>IF(IFERROR(SEARCH(Y$6,$D707),0)&gt;0,TRIM(VLOOKUP(Y$6,'Lifeline-Capability XWalk'!$F$6:$G$38,2,FALSE)),"")</f>
        <v/>
      </c>
      <c r="Z707" s="67" t="str">
        <f>IF(IFERROR(SEARCH(Z$6,$D707),0)&gt;0,TRIM(VLOOKUP(Z$6,'Lifeline-Capability XWalk'!$F$6:$G$38,2,FALSE)),"")</f>
        <v/>
      </c>
      <c r="AA707" s="67" t="str">
        <f>IF(IFERROR(SEARCH(AA$6,$D707),0)&gt;0,TRIM(VLOOKUP(AA$6,'Lifeline-Capability XWalk'!$F$6:$G$38,2,FALSE)),"")</f>
        <v>Communications</v>
      </c>
      <c r="AB707" s="67" t="str">
        <f>IF(IFERROR(SEARCH(AB$6,$D707),0)&gt;0,TRIM(VLOOKUP(AB$6,'Lifeline-Capability XWalk'!$F$6:$G$38,2,FALSE)),"")</f>
        <v/>
      </c>
      <c r="AC707" s="67" t="str">
        <f>IF(IFERROR(SEARCH(AC$6,$D707),0)&gt;0,TRIM(VLOOKUP(AC$6,'Lifeline-Capability XWalk'!$F$6:$G$38,2,FALSE)),"")</f>
        <v/>
      </c>
      <c r="AD707" s="67" t="str">
        <f>IF(IFERROR(SEARCH(AD$6,$D707),0)&gt;0,TRIM(VLOOKUP(AD$6,'Lifeline-Capability XWalk'!$F$6:$G$38,2,FALSE)),"")</f>
        <v>Safety and Security; Food, Water, Shelter; Health and Medical; Energy; Communications; Hazardous Materials; Transportation; Water Systems;</v>
      </c>
      <c r="AE707" s="67" t="str">
        <f>IF(IFERROR(SEARCH(AE$6,$D707),0)&gt;0,TRIM(VLOOKUP(AE$6,'Lifeline-Capability XWalk'!$F$6:$G$38,2,FALSE)),"")</f>
        <v/>
      </c>
      <c r="AF707" s="67" t="str">
        <f>IF(IFERROR(SEARCH(AF$6,$D707),0)&gt;0,TRIM(VLOOKUP(AF$6,'Lifeline-Capability XWalk'!$F$6:$G$38,2,FALSE)),"")</f>
        <v/>
      </c>
      <c r="AG707" s="67" t="str">
        <f>IF(IFERROR(SEARCH(AG$6,$D707),0)&gt;0,TRIM(VLOOKUP(AG$6,'Lifeline-Capability XWalk'!$F$6:$G$38,2,FALSE)),"")</f>
        <v/>
      </c>
      <c r="AH707" s="67" t="str">
        <f>IF(IFERROR(SEARCH(AH$6,$D707),0)&gt;0,TRIM(VLOOKUP(AH$6,'Lifeline-Capability XWalk'!$F$6:$G$38,2,FALSE)),"")</f>
        <v/>
      </c>
      <c r="AI707" s="67" t="str">
        <f>IF(IFERROR(SEARCH(AI$6,$D707),0)&gt;0,TRIM(VLOOKUP(AI$6,'Lifeline-Capability XWalk'!$F$6:$G$38,2,FALSE)),"")</f>
        <v/>
      </c>
      <c r="AJ707" s="67" t="str">
        <f>IF(IFERROR(SEARCH(AJ$6,$D707),0)&gt;0,TRIM(VLOOKUP(AJ$6,'Lifeline-Capability XWalk'!$F$6:$G$38,2,FALSE)),"")</f>
        <v/>
      </c>
      <c r="AK707" s="67" t="str">
        <f>IF(IFERROR(SEARCH(AK$6,$D707),0)&gt;0,TRIM(VLOOKUP(AK$6,'Lifeline-Capability XWalk'!$F$6:$G$38,2,FALSE)),"")</f>
        <v/>
      </c>
      <c r="AL707" s="68" t="str">
        <f>IF(IFERROR(SEARCH(AL$6,$D707),0)&gt;0,TRIM(VLOOKUP(AL$6,'Lifeline-Capability XWalk'!$F$6:$G$38,2,FALSE)),"")</f>
        <v/>
      </c>
      <c r="AM707" s="24" t="str">
        <f t="shared" si="42"/>
        <v/>
      </c>
      <c r="AN707" s="24" t="str">
        <f t="shared" si="42"/>
        <v/>
      </c>
      <c r="AO707" s="24" t="str">
        <f t="shared" si="42"/>
        <v/>
      </c>
      <c r="AP707" s="24" t="str">
        <f t="shared" si="42"/>
        <v/>
      </c>
      <c r="AQ707" s="24" t="str">
        <f t="shared" si="42"/>
        <v>Communications</v>
      </c>
      <c r="AR707" s="24" t="str">
        <f t="shared" si="42"/>
        <v/>
      </c>
      <c r="AS707" s="24" t="str">
        <f t="shared" si="42"/>
        <v/>
      </c>
      <c r="AT707" s="24" t="str">
        <f t="shared" si="42"/>
        <v/>
      </c>
      <c r="AU707" s="24" t="str">
        <f t="shared" si="42"/>
        <v>Safety and Security; Food, Water, Shelter; Health and Medical; Energy; Communications; Hazardous Materials; Transportation; Water Systems;</v>
      </c>
    </row>
    <row r="708" spans="1:47" s="24" customFormat="1" ht="32.1" customHeight="1" x14ac:dyDescent="0.2">
      <c r="A708" s="141" t="s">
        <v>1114</v>
      </c>
      <c r="B708" s="63" t="s">
        <v>1128</v>
      </c>
      <c r="C708" s="142" t="s">
        <v>1082</v>
      </c>
      <c r="D708" s="63" t="s">
        <v>1589</v>
      </c>
      <c r="E708" s="64" t="str">
        <f t="shared" si="40"/>
        <v>Safety and Security; Food, Water, Shelter; Health and Medical; Energy; Communications; Hazardous Materials; Transportation; Water Systems;</v>
      </c>
      <c r="F708" s="65" t="s">
        <v>317</v>
      </c>
      <c r="G708" s="66" t="str">
        <f>IF(IFERROR(SEARCH(G$6,$D708),0)&gt;0,TRIM(VLOOKUP(G$6,'Lifeline-Capability XWalk'!$F$6:$G$38,2,FALSE)),"")</f>
        <v/>
      </c>
      <c r="H708" s="67" t="str">
        <f>IF(IFERROR(SEARCH(H$6,$D708),0)&gt;0,TRIM(VLOOKUP(H$6,'Lifeline-Capability XWalk'!$F$6:$G$38,2,FALSE)),"")</f>
        <v/>
      </c>
      <c r="I708" s="67" t="str">
        <f>IF(IFERROR(SEARCH(I$6,$D708),0)&gt;0,TRIM(VLOOKUP(I$6,'Lifeline-Capability XWalk'!$F$6:$G$38,2,FALSE)),"")</f>
        <v/>
      </c>
      <c r="J708" s="67" t="str">
        <f>IF(IFERROR(SEARCH(J$6,$D708),0)&gt;0,TRIM(VLOOKUP(J$6,'Lifeline-Capability XWalk'!$F$6:$G$38,2,FALSE)),"")</f>
        <v/>
      </c>
      <c r="K708" s="67" t="str">
        <f>IF(IFERROR(SEARCH(K$6,$D708),0)&gt;0,TRIM(VLOOKUP(K$6,'Lifeline-Capability XWalk'!$F$6:$G$38,2,FALSE)),"")</f>
        <v/>
      </c>
      <c r="L708" s="67" t="str">
        <f>IF(IFERROR(SEARCH(L$6,$D708),0)&gt;0,TRIM(VLOOKUP(L$6,'Lifeline-Capability XWalk'!$F$6:$G$38,2,FALSE)),"")</f>
        <v/>
      </c>
      <c r="M708" s="67" t="str">
        <f>IF(IFERROR(SEARCH(M$6,$D708),0)&gt;0,TRIM(VLOOKUP(M$6,'Lifeline-Capability XWalk'!$F$6:$G$38,2,FALSE)),"")</f>
        <v/>
      </c>
      <c r="N708" s="67" t="str">
        <f>IF(IFERROR(SEARCH(N$6,$D708),0)&gt;0,TRIM(VLOOKUP(N$6,'Lifeline-Capability XWalk'!$F$6:$G$38,2,FALSE)),"")</f>
        <v/>
      </c>
      <c r="O708" s="67" t="str">
        <f>IF(IFERROR(SEARCH(O$6,$D708),0)&gt;0,TRIM(VLOOKUP(O$6,'Lifeline-Capability XWalk'!$F$6:$G$38,2,FALSE)),"")</f>
        <v/>
      </c>
      <c r="P708" s="67" t="str">
        <f>IF(IFERROR(SEARCH(P$6,$D708),0)&gt;0,TRIM(VLOOKUP(P$6,'Lifeline-Capability XWalk'!$F$6:$G$38,2,FALSE)),"")</f>
        <v/>
      </c>
      <c r="Q708" s="67" t="str">
        <f>IF(IFERROR(SEARCH(Q$6,$D708),0)&gt;0,TRIM(VLOOKUP(Q$6,'Lifeline-Capability XWalk'!$F$6:$G$38,2,FALSE)),"")</f>
        <v/>
      </c>
      <c r="R708" s="67" t="str">
        <f>IF(IFERROR(SEARCH(R$6,$D708),0)&gt;0,TRIM(VLOOKUP(R$6,'Lifeline-Capability XWalk'!$F$6:$G$38,2,FALSE)),"")</f>
        <v/>
      </c>
      <c r="S708" s="67" t="str">
        <f>IF(IFERROR(SEARCH(S$6,$D708),0)&gt;0,TRIM(VLOOKUP(S$6,'Lifeline-Capability XWalk'!$F$6:$G$38,2,FALSE)),"")</f>
        <v/>
      </c>
      <c r="T708" s="67" t="str">
        <f>IF(IFERROR(SEARCH(T$6,$D708),0)&gt;0,TRIM(VLOOKUP(T$6,'Lifeline-Capability XWalk'!$F$6:$G$38,2,FALSE)),"")</f>
        <v/>
      </c>
      <c r="U708" s="67" t="str">
        <f>IF(IFERROR(SEARCH(U$6,$D708),0)&gt;0,TRIM(VLOOKUP(U$6,'Lifeline-Capability XWalk'!$F$6:$G$38,2,FALSE)),"")</f>
        <v/>
      </c>
      <c r="V708" s="67" t="str">
        <f>IF(IFERROR(SEARCH(V$6,$D708),0)&gt;0,TRIM(VLOOKUP(V$6,'Lifeline-Capability XWalk'!$F$6:$G$38,2,FALSE)),"")</f>
        <v/>
      </c>
      <c r="W708" s="67" t="str">
        <f>IF(IFERROR(SEARCH(W$6,$D708),0)&gt;0,TRIM(VLOOKUP(W$6,'Lifeline-Capability XWalk'!$F$6:$G$38,2,FALSE)),"")</f>
        <v/>
      </c>
      <c r="X708" s="67" t="str">
        <f>IF(IFERROR(SEARCH(X$6,$D708),0)&gt;0,TRIM(VLOOKUP(X$6,'Lifeline-Capability XWalk'!$F$6:$G$38,2,FALSE)),"")</f>
        <v/>
      </c>
      <c r="Y708" s="67" t="str">
        <f>IF(IFERROR(SEARCH(Y$6,$D708),0)&gt;0,TRIM(VLOOKUP(Y$6,'Lifeline-Capability XWalk'!$F$6:$G$38,2,FALSE)),"")</f>
        <v/>
      </c>
      <c r="Z708" s="67" t="str">
        <f>IF(IFERROR(SEARCH(Z$6,$D708),0)&gt;0,TRIM(VLOOKUP(Z$6,'Lifeline-Capability XWalk'!$F$6:$G$38,2,FALSE)),"")</f>
        <v/>
      </c>
      <c r="AA708" s="67" t="str">
        <f>IF(IFERROR(SEARCH(AA$6,$D708),0)&gt;0,TRIM(VLOOKUP(AA$6,'Lifeline-Capability XWalk'!$F$6:$G$38,2,FALSE)),"")</f>
        <v>Communications</v>
      </c>
      <c r="AB708" s="67" t="str">
        <f>IF(IFERROR(SEARCH(AB$6,$D708),0)&gt;0,TRIM(VLOOKUP(AB$6,'Lifeline-Capability XWalk'!$F$6:$G$38,2,FALSE)),"")</f>
        <v>Communications</v>
      </c>
      <c r="AC708" s="67" t="str">
        <f>IF(IFERROR(SEARCH(AC$6,$D708),0)&gt;0,TRIM(VLOOKUP(AC$6,'Lifeline-Capability XWalk'!$F$6:$G$38,2,FALSE)),"")</f>
        <v/>
      </c>
      <c r="AD708" s="67" t="str">
        <f>IF(IFERROR(SEARCH(AD$6,$D708),0)&gt;0,TRIM(VLOOKUP(AD$6,'Lifeline-Capability XWalk'!$F$6:$G$38,2,FALSE)),"")</f>
        <v>Safety and Security; Food, Water, Shelter; Health and Medical; Energy; Communications; Hazardous Materials; Transportation; Water Systems;</v>
      </c>
      <c r="AE708" s="67" t="str">
        <f>IF(IFERROR(SEARCH(AE$6,$D708),0)&gt;0,TRIM(VLOOKUP(AE$6,'Lifeline-Capability XWalk'!$F$6:$G$38,2,FALSE)),"")</f>
        <v/>
      </c>
      <c r="AF708" s="67" t="str">
        <f>IF(IFERROR(SEARCH(AF$6,$D708),0)&gt;0,TRIM(VLOOKUP(AF$6,'Lifeline-Capability XWalk'!$F$6:$G$38,2,FALSE)),"")</f>
        <v/>
      </c>
      <c r="AG708" s="67" t="str">
        <f>IF(IFERROR(SEARCH(AG$6,$D708),0)&gt;0,TRIM(VLOOKUP(AG$6,'Lifeline-Capability XWalk'!$F$6:$G$38,2,FALSE)),"")</f>
        <v/>
      </c>
      <c r="AH708" s="67" t="str">
        <f>IF(IFERROR(SEARCH(AH$6,$D708),0)&gt;0,TRIM(VLOOKUP(AH$6,'Lifeline-Capability XWalk'!$F$6:$G$38,2,FALSE)),"")</f>
        <v/>
      </c>
      <c r="AI708" s="67" t="str">
        <f>IF(IFERROR(SEARCH(AI$6,$D708),0)&gt;0,TRIM(VLOOKUP(AI$6,'Lifeline-Capability XWalk'!$F$6:$G$38,2,FALSE)),"")</f>
        <v/>
      </c>
      <c r="AJ708" s="67" t="str">
        <f>IF(IFERROR(SEARCH(AJ$6,$D708),0)&gt;0,TRIM(VLOOKUP(AJ$6,'Lifeline-Capability XWalk'!$F$6:$G$38,2,FALSE)),"")</f>
        <v/>
      </c>
      <c r="AK708" s="67" t="str">
        <f>IF(IFERROR(SEARCH(AK$6,$D708),0)&gt;0,TRIM(VLOOKUP(AK$6,'Lifeline-Capability XWalk'!$F$6:$G$38,2,FALSE)),"")</f>
        <v/>
      </c>
      <c r="AL708" s="68" t="str">
        <f>IF(IFERROR(SEARCH(AL$6,$D708),0)&gt;0,TRIM(VLOOKUP(AL$6,'Lifeline-Capability XWalk'!$F$6:$G$38,2,FALSE)),"")</f>
        <v/>
      </c>
      <c r="AM708" s="24" t="str">
        <f t="shared" si="42"/>
        <v/>
      </c>
      <c r="AN708" s="24" t="str">
        <f t="shared" si="42"/>
        <v/>
      </c>
      <c r="AO708" s="24" t="str">
        <f t="shared" si="42"/>
        <v/>
      </c>
      <c r="AP708" s="24" t="str">
        <f t="shared" si="42"/>
        <v/>
      </c>
      <c r="AQ708" s="24" t="str">
        <f t="shared" si="42"/>
        <v>Communications</v>
      </c>
      <c r="AR708" s="24" t="str">
        <f t="shared" si="42"/>
        <v/>
      </c>
      <c r="AS708" s="24" t="str">
        <f t="shared" si="42"/>
        <v/>
      </c>
      <c r="AT708" s="24" t="str">
        <f t="shared" si="42"/>
        <v/>
      </c>
      <c r="AU708" s="24" t="str">
        <f t="shared" si="42"/>
        <v>Safety and Security; Food, Water, Shelter; Health and Medical; Energy; Communications; Hazardous Materials; Transportation; Water Systems;</v>
      </c>
    </row>
    <row r="709" spans="1:47" s="24" customFormat="1" ht="32.1" customHeight="1" x14ac:dyDescent="0.2">
      <c r="A709" s="141" t="s">
        <v>1114</v>
      </c>
      <c r="B709" s="63" t="s">
        <v>1128</v>
      </c>
      <c r="C709" s="142" t="s">
        <v>1082</v>
      </c>
      <c r="D709" s="63" t="s">
        <v>1589</v>
      </c>
      <c r="E709" s="64" t="str">
        <f t="shared" si="40"/>
        <v>Safety and Security; Food, Water, Shelter; Health and Medical; Energy; Communications; Hazardous Materials; Transportation; Water Systems;</v>
      </c>
      <c r="F709" s="65" t="s">
        <v>321</v>
      </c>
      <c r="G709" s="66" t="str">
        <f>IF(IFERROR(SEARCH(G$6,$D709),0)&gt;0,TRIM(VLOOKUP(G$6,'Lifeline-Capability XWalk'!$F$6:$G$38,2,FALSE)),"")</f>
        <v/>
      </c>
      <c r="H709" s="67" t="str">
        <f>IF(IFERROR(SEARCH(H$6,$D709),0)&gt;0,TRIM(VLOOKUP(H$6,'Lifeline-Capability XWalk'!$F$6:$G$38,2,FALSE)),"")</f>
        <v/>
      </c>
      <c r="I709" s="67" t="str">
        <f>IF(IFERROR(SEARCH(I$6,$D709),0)&gt;0,TRIM(VLOOKUP(I$6,'Lifeline-Capability XWalk'!$F$6:$G$38,2,FALSE)),"")</f>
        <v/>
      </c>
      <c r="J709" s="67" t="str">
        <f>IF(IFERROR(SEARCH(J$6,$D709),0)&gt;0,TRIM(VLOOKUP(J$6,'Lifeline-Capability XWalk'!$F$6:$G$38,2,FALSE)),"")</f>
        <v/>
      </c>
      <c r="K709" s="67" t="str">
        <f>IF(IFERROR(SEARCH(K$6,$D709),0)&gt;0,TRIM(VLOOKUP(K$6,'Lifeline-Capability XWalk'!$F$6:$G$38,2,FALSE)),"")</f>
        <v/>
      </c>
      <c r="L709" s="67" t="str">
        <f>IF(IFERROR(SEARCH(L$6,$D709),0)&gt;0,TRIM(VLOOKUP(L$6,'Lifeline-Capability XWalk'!$F$6:$G$38,2,FALSE)),"")</f>
        <v/>
      </c>
      <c r="M709" s="67" t="str">
        <f>IF(IFERROR(SEARCH(M$6,$D709),0)&gt;0,TRIM(VLOOKUP(M$6,'Lifeline-Capability XWalk'!$F$6:$G$38,2,FALSE)),"")</f>
        <v/>
      </c>
      <c r="N709" s="67" t="str">
        <f>IF(IFERROR(SEARCH(N$6,$D709),0)&gt;0,TRIM(VLOOKUP(N$6,'Lifeline-Capability XWalk'!$F$6:$G$38,2,FALSE)),"")</f>
        <v/>
      </c>
      <c r="O709" s="67" t="str">
        <f>IF(IFERROR(SEARCH(O$6,$D709),0)&gt;0,TRIM(VLOOKUP(O$6,'Lifeline-Capability XWalk'!$F$6:$G$38,2,FALSE)),"")</f>
        <v/>
      </c>
      <c r="P709" s="67" t="str">
        <f>IF(IFERROR(SEARCH(P$6,$D709),0)&gt;0,TRIM(VLOOKUP(P$6,'Lifeline-Capability XWalk'!$F$6:$G$38,2,FALSE)),"")</f>
        <v/>
      </c>
      <c r="Q709" s="67" t="str">
        <f>IF(IFERROR(SEARCH(Q$6,$D709),0)&gt;0,TRIM(VLOOKUP(Q$6,'Lifeline-Capability XWalk'!$F$6:$G$38,2,FALSE)),"")</f>
        <v/>
      </c>
      <c r="R709" s="67" t="str">
        <f>IF(IFERROR(SEARCH(R$6,$D709),0)&gt;0,TRIM(VLOOKUP(R$6,'Lifeline-Capability XWalk'!$F$6:$G$38,2,FALSE)),"")</f>
        <v/>
      </c>
      <c r="S709" s="67" t="str">
        <f>IF(IFERROR(SEARCH(S$6,$D709),0)&gt;0,TRIM(VLOOKUP(S$6,'Lifeline-Capability XWalk'!$F$6:$G$38,2,FALSE)),"")</f>
        <v/>
      </c>
      <c r="T709" s="67" t="str">
        <f>IF(IFERROR(SEARCH(T$6,$D709),0)&gt;0,TRIM(VLOOKUP(T$6,'Lifeline-Capability XWalk'!$F$6:$G$38,2,FALSE)),"")</f>
        <v/>
      </c>
      <c r="U709" s="67" t="str">
        <f>IF(IFERROR(SEARCH(U$6,$D709),0)&gt;0,TRIM(VLOOKUP(U$6,'Lifeline-Capability XWalk'!$F$6:$G$38,2,FALSE)),"")</f>
        <v/>
      </c>
      <c r="V709" s="67" t="str">
        <f>IF(IFERROR(SEARCH(V$6,$D709),0)&gt;0,TRIM(VLOOKUP(V$6,'Lifeline-Capability XWalk'!$F$6:$G$38,2,FALSE)),"")</f>
        <v/>
      </c>
      <c r="W709" s="67" t="str">
        <f>IF(IFERROR(SEARCH(W$6,$D709),0)&gt;0,TRIM(VLOOKUP(W$6,'Lifeline-Capability XWalk'!$F$6:$G$38,2,FALSE)),"")</f>
        <v/>
      </c>
      <c r="X709" s="67" t="str">
        <f>IF(IFERROR(SEARCH(X$6,$D709),0)&gt;0,TRIM(VLOOKUP(X$6,'Lifeline-Capability XWalk'!$F$6:$G$38,2,FALSE)),"")</f>
        <v/>
      </c>
      <c r="Y709" s="67" t="str">
        <f>IF(IFERROR(SEARCH(Y$6,$D709),0)&gt;0,TRIM(VLOOKUP(Y$6,'Lifeline-Capability XWalk'!$F$6:$G$38,2,FALSE)),"")</f>
        <v/>
      </c>
      <c r="Z709" s="67" t="str">
        <f>IF(IFERROR(SEARCH(Z$6,$D709),0)&gt;0,TRIM(VLOOKUP(Z$6,'Lifeline-Capability XWalk'!$F$6:$G$38,2,FALSE)),"")</f>
        <v/>
      </c>
      <c r="AA709" s="67" t="str">
        <f>IF(IFERROR(SEARCH(AA$6,$D709),0)&gt;0,TRIM(VLOOKUP(AA$6,'Lifeline-Capability XWalk'!$F$6:$G$38,2,FALSE)),"")</f>
        <v>Communications</v>
      </c>
      <c r="AB709" s="67" t="str">
        <f>IF(IFERROR(SEARCH(AB$6,$D709),0)&gt;0,TRIM(VLOOKUP(AB$6,'Lifeline-Capability XWalk'!$F$6:$G$38,2,FALSE)),"")</f>
        <v>Communications</v>
      </c>
      <c r="AC709" s="67" t="str">
        <f>IF(IFERROR(SEARCH(AC$6,$D709),0)&gt;0,TRIM(VLOOKUP(AC$6,'Lifeline-Capability XWalk'!$F$6:$G$38,2,FALSE)),"")</f>
        <v/>
      </c>
      <c r="AD709" s="67" t="str">
        <f>IF(IFERROR(SEARCH(AD$6,$D709),0)&gt;0,TRIM(VLOOKUP(AD$6,'Lifeline-Capability XWalk'!$F$6:$G$38,2,FALSE)),"")</f>
        <v>Safety and Security; Food, Water, Shelter; Health and Medical; Energy; Communications; Hazardous Materials; Transportation; Water Systems;</v>
      </c>
      <c r="AE709" s="67" t="str">
        <f>IF(IFERROR(SEARCH(AE$6,$D709),0)&gt;0,TRIM(VLOOKUP(AE$6,'Lifeline-Capability XWalk'!$F$6:$G$38,2,FALSE)),"")</f>
        <v/>
      </c>
      <c r="AF709" s="67" t="str">
        <f>IF(IFERROR(SEARCH(AF$6,$D709),0)&gt;0,TRIM(VLOOKUP(AF$6,'Lifeline-Capability XWalk'!$F$6:$G$38,2,FALSE)),"")</f>
        <v/>
      </c>
      <c r="AG709" s="67" t="str">
        <f>IF(IFERROR(SEARCH(AG$6,$D709),0)&gt;0,TRIM(VLOOKUP(AG$6,'Lifeline-Capability XWalk'!$F$6:$G$38,2,FALSE)),"")</f>
        <v/>
      </c>
      <c r="AH709" s="67" t="str">
        <f>IF(IFERROR(SEARCH(AH$6,$D709),0)&gt;0,TRIM(VLOOKUP(AH$6,'Lifeline-Capability XWalk'!$F$6:$G$38,2,FALSE)),"")</f>
        <v/>
      </c>
      <c r="AI709" s="67" t="str">
        <f>IF(IFERROR(SEARCH(AI$6,$D709),0)&gt;0,TRIM(VLOOKUP(AI$6,'Lifeline-Capability XWalk'!$F$6:$G$38,2,FALSE)),"")</f>
        <v/>
      </c>
      <c r="AJ709" s="67" t="str">
        <f>IF(IFERROR(SEARCH(AJ$6,$D709),0)&gt;0,TRIM(VLOOKUP(AJ$6,'Lifeline-Capability XWalk'!$F$6:$G$38,2,FALSE)),"")</f>
        <v/>
      </c>
      <c r="AK709" s="67" t="str">
        <f>IF(IFERROR(SEARCH(AK$6,$D709),0)&gt;0,TRIM(VLOOKUP(AK$6,'Lifeline-Capability XWalk'!$F$6:$G$38,2,FALSE)),"")</f>
        <v/>
      </c>
      <c r="AL709" s="68" t="str">
        <f>IF(IFERROR(SEARCH(AL$6,$D709),0)&gt;0,TRIM(VLOOKUP(AL$6,'Lifeline-Capability XWalk'!$F$6:$G$38,2,FALSE)),"")</f>
        <v/>
      </c>
      <c r="AM709" s="24" t="str">
        <f t="shared" si="42"/>
        <v/>
      </c>
      <c r="AN709" s="24" t="str">
        <f t="shared" si="42"/>
        <v/>
      </c>
      <c r="AO709" s="24" t="str">
        <f t="shared" si="42"/>
        <v/>
      </c>
      <c r="AP709" s="24" t="str">
        <f t="shared" si="42"/>
        <v/>
      </c>
      <c r="AQ709" s="24" t="str">
        <f t="shared" si="42"/>
        <v>Communications</v>
      </c>
      <c r="AR709" s="24" t="str">
        <f t="shared" si="42"/>
        <v/>
      </c>
      <c r="AS709" s="24" t="str">
        <f t="shared" si="42"/>
        <v/>
      </c>
      <c r="AT709" s="24" t="str">
        <f t="shared" si="42"/>
        <v/>
      </c>
      <c r="AU709" s="24" t="str">
        <f t="shared" si="42"/>
        <v>Safety and Security; Food, Water, Shelter; Health and Medical; Energy; Communications; Hazardous Materials; Transportation; Water Systems;</v>
      </c>
    </row>
    <row r="710" spans="1:47" s="24" customFormat="1" ht="32.1" customHeight="1" x14ac:dyDescent="0.2">
      <c r="A710" s="141" t="s">
        <v>1114</v>
      </c>
      <c r="B710" s="63" t="s">
        <v>1128</v>
      </c>
      <c r="C710" s="142" t="s">
        <v>1082</v>
      </c>
      <c r="D710" s="63" t="s">
        <v>1619</v>
      </c>
      <c r="E710" s="64" t="str">
        <f t="shared" si="40"/>
        <v>Safety and Security; Food, Water, Shelter; Health and Medical; Energy; Communications; Hazardous Materials; Transportation; Water Systems;</v>
      </c>
      <c r="F710" s="65" t="s">
        <v>322</v>
      </c>
      <c r="G710" s="66" t="str">
        <f>IF(IFERROR(SEARCH(G$6,$D710),0)&gt;0,TRIM(VLOOKUP(G$6,'Lifeline-Capability XWalk'!$F$6:$G$38,2,FALSE)),"")</f>
        <v/>
      </c>
      <c r="H710" s="67" t="str">
        <f>IF(IFERROR(SEARCH(H$6,$D710),0)&gt;0,TRIM(VLOOKUP(H$6,'Lifeline-Capability XWalk'!$F$6:$G$38,2,FALSE)),"")</f>
        <v/>
      </c>
      <c r="I710" s="67" t="str">
        <f>IF(IFERROR(SEARCH(I$6,$D710),0)&gt;0,TRIM(VLOOKUP(I$6,'Lifeline-Capability XWalk'!$F$6:$G$38,2,FALSE)),"")</f>
        <v/>
      </c>
      <c r="J710" s="67" t="str">
        <f>IF(IFERROR(SEARCH(J$6,$D710),0)&gt;0,TRIM(VLOOKUP(J$6,'Lifeline-Capability XWalk'!$F$6:$G$38,2,FALSE)),"")</f>
        <v/>
      </c>
      <c r="K710" s="67" t="str">
        <f>IF(IFERROR(SEARCH(K$6,$D710),0)&gt;0,TRIM(VLOOKUP(K$6,'Lifeline-Capability XWalk'!$F$6:$G$38,2,FALSE)),"")</f>
        <v/>
      </c>
      <c r="L710" s="67" t="str">
        <f>IF(IFERROR(SEARCH(L$6,$D710),0)&gt;0,TRIM(VLOOKUP(L$6,'Lifeline-Capability XWalk'!$F$6:$G$38,2,FALSE)),"")</f>
        <v/>
      </c>
      <c r="M710" s="67" t="str">
        <f>IF(IFERROR(SEARCH(M$6,$D710),0)&gt;0,TRIM(VLOOKUP(M$6,'Lifeline-Capability XWalk'!$F$6:$G$38,2,FALSE)),"")</f>
        <v/>
      </c>
      <c r="N710" s="67" t="str">
        <f>IF(IFERROR(SEARCH(N$6,$D710),0)&gt;0,TRIM(VLOOKUP(N$6,'Lifeline-Capability XWalk'!$F$6:$G$38,2,FALSE)),"")</f>
        <v/>
      </c>
      <c r="O710" s="67" t="str">
        <f>IF(IFERROR(SEARCH(O$6,$D710),0)&gt;0,TRIM(VLOOKUP(O$6,'Lifeline-Capability XWalk'!$F$6:$G$38,2,FALSE)),"")</f>
        <v/>
      </c>
      <c r="P710" s="67" t="str">
        <f>IF(IFERROR(SEARCH(P$6,$D710),0)&gt;0,TRIM(VLOOKUP(P$6,'Lifeline-Capability XWalk'!$F$6:$G$38,2,FALSE)),"")</f>
        <v/>
      </c>
      <c r="Q710" s="67" t="str">
        <f>IF(IFERROR(SEARCH(Q$6,$D710),0)&gt;0,TRIM(VLOOKUP(Q$6,'Lifeline-Capability XWalk'!$F$6:$G$38,2,FALSE)),"")</f>
        <v/>
      </c>
      <c r="R710" s="67" t="str">
        <f>IF(IFERROR(SEARCH(R$6,$D710),0)&gt;0,TRIM(VLOOKUP(R$6,'Lifeline-Capability XWalk'!$F$6:$G$38,2,FALSE)),"")</f>
        <v/>
      </c>
      <c r="S710" s="67" t="str">
        <f>IF(IFERROR(SEARCH(S$6,$D710),0)&gt;0,TRIM(VLOOKUP(S$6,'Lifeline-Capability XWalk'!$F$6:$G$38,2,FALSE)),"")</f>
        <v/>
      </c>
      <c r="T710" s="67" t="str">
        <f>IF(IFERROR(SEARCH(T$6,$D710),0)&gt;0,TRIM(VLOOKUP(T$6,'Lifeline-Capability XWalk'!$F$6:$G$38,2,FALSE)),"")</f>
        <v/>
      </c>
      <c r="U710" s="67" t="str">
        <f>IF(IFERROR(SEARCH(U$6,$D710),0)&gt;0,TRIM(VLOOKUP(U$6,'Lifeline-Capability XWalk'!$F$6:$G$38,2,FALSE)),"")</f>
        <v/>
      </c>
      <c r="V710" s="67" t="str">
        <f>IF(IFERROR(SEARCH(V$6,$D710),0)&gt;0,TRIM(VLOOKUP(V$6,'Lifeline-Capability XWalk'!$F$6:$G$38,2,FALSE)),"")</f>
        <v/>
      </c>
      <c r="W710" s="67" t="str">
        <f>IF(IFERROR(SEARCH(W$6,$D710),0)&gt;0,TRIM(VLOOKUP(W$6,'Lifeline-Capability XWalk'!$F$6:$G$38,2,FALSE)),"")</f>
        <v/>
      </c>
      <c r="X710" s="67" t="str">
        <f>IF(IFERROR(SEARCH(X$6,$D710),0)&gt;0,TRIM(VLOOKUP(X$6,'Lifeline-Capability XWalk'!$F$6:$G$38,2,FALSE)),"")</f>
        <v/>
      </c>
      <c r="Y710" s="67" t="str">
        <f>IF(IFERROR(SEARCH(Y$6,$D710),0)&gt;0,TRIM(VLOOKUP(Y$6,'Lifeline-Capability XWalk'!$F$6:$G$38,2,FALSE)),"")</f>
        <v/>
      </c>
      <c r="Z710" s="67" t="str">
        <f>IF(IFERROR(SEARCH(Z$6,$D710),0)&gt;0,TRIM(VLOOKUP(Z$6,'Lifeline-Capability XWalk'!$F$6:$G$38,2,FALSE)),"")</f>
        <v/>
      </c>
      <c r="AA710" s="67" t="str">
        <f>IF(IFERROR(SEARCH(AA$6,$D710),0)&gt;0,TRIM(VLOOKUP(AA$6,'Lifeline-Capability XWalk'!$F$6:$G$38,2,FALSE)),"")</f>
        <v>Communications</v>
      </c>
      <c r="AB710" s="67" t="str">
        <f>IF(IFERROR(SEARCH(AB$6,$D710),0)&gt;0,TRIM(VLOOKUP(AB$6,'Lifeline-Capability XWalk'!$F$6:$G$38,2,FALSE)),"")</f>
        <v>Communications</v>
      </c>
      <c r="AC710" s="67" t="str">
        <f>IF(IFERROR(SEARCH(AC$6,$D710),0)&gt;0,TRIM(VLOOKUP(AC$6,'Lifeline-Capability XWalk'!$F$6:$G$38,2,FALSE)),"")</f>
        <v/>
      </c>
      <c r="AD710" s="67" t="str">
        <f>IF(IFERROR(SEARCH(AD$6,$D710),0)&gt;0,TRIM(VLOOKUP(AD$6,'Lifeline-Capability XWalk'!$F$6:$G$38,2,FALSE)),"")</f>
        <v>Safety and Security; Food, Water, Shelter; Health and Medical; Energy; Communications; Hazardous Materials; Transportation; Water Systems;</v>
      </c>
      <c r="AE710" s="67" t="str">
        <f>IF(IFERROR(SEARCH(AE$6,$D710),0)&gt;0,TRIM(VLOOKUP(AE$6,'Lifeline-Capability XWalk'!$F$6:$G$38,2,FALSE)),"")</f>
        <v/>
      </c>
      <c r="AF710" s="67" t="str">
        <f>IF(IFERROR(SEARCH(AF$6,$D710),0)&gt;0,TRIM(VLOOKUP(AF$6,'Lifeline-Capability XWalk'!$F$6:$G$38,2,FALSE)),"")</f>
        <v>Communications</v>
      </c>
      <c r="AG710" s="67" t="str">
        <f>IF(IFERROR(SEARCH(AG$6,$D710),0)&gt;0,TRIM(VLOOKUP(AG$6,'Lifeline-Capability XWalk'!$F$6:$G$38,2,FALSE)),"")</f>
        <v/>
      </c>
      <c r="AH710" s="67" t="str">
        <f>IF(IFERROR(SEARCH(AH$6,$D710),0)&gt;0,TRIM(VLOOKUP(AH$6,'Lifeline-Capability XWalk'!$F$6:$G$38,2,FALSE)),"")</f>
        <v/>
      </c>
      <c r="AI710" s="67" t="str">
        <f>IF(IFERROR(SEARCH(AI$6,$D710),0)&gt;0,TRIM(VLOOKUP(AI$6,'Lifeline-Capability XWalk'!$F$6:$G$38,2,FALSE)),"")</f>
        <v/>
      </c>
      <c r="AJ710" s="67" t="str">
        <f>IF(IFERROR(SEARCH(AJ$6,$D710),0)&gt;0,TRIM(VLOOKUP(AJ$6,'Lifeline-Capability XWalk'!$F$6:$G$38,2,FALSE)),"")</f>
        <v/>
      </c>
      <c r="AK710" s="67" t="str">
        <f>IF(IFERROR(SEARCH(AK$6,$D710),0)&gt;0,TRIM(VLOOKUP(AK$6,'Lifeline-Capability XWalk'!$F$6:$G$38,2,FALSE)),"")</f>
        <v/>
      </c>
      <c r="AL710" s="68" t="str">
        <f>IF(IFERROR(SEARCH(AL$6,$D710),0)&gt;0,TRIM(VLOOKUP(AL$6,'Lifeline-Capability XWalk'!$F$6:$G$38,2,FALSE)),"")</f>
        <v/>
      </c>
      <c r="AM710" s="24" t="str">
        <f t="shared" si="42"/>
        <v/>
      </c>
      <c r="AN710" s="24" t="str">
        <f t="shared" si="42"/>
        <v/>
      </c>
      <c r="AO710" s="24" t="str">
        <f t="shared" si="42"/>
        <v/>
      </c>
      <c r="AP710" s="24" t="str">
        <f t="shared" si="42"/>
        <v/>
      </c>
      <c r="AQ710" s="24" t="str">
        <f t="shared" si="42"/>
        <v>Communications</v>
      </c>
      <c r="AR710" s="24" t="str">
        <f t="shared" si="42"/>
        <v/>
      </c>
      <c r="AS710" s="24" t="str">
        <f t="shared" si="42"/>
        <v/>
      </c>
      <c r="AT710" s="24" t="str">
        <f t="shared" si="42"/>
        <v/>
      </c>
      <c r="AU710" s="24" t="str">
        <f t="shared" si="42"/>
        <v>Safety and Security; Food, Water, Shelter; Health and Medical; Energy; Communications; Hazardous Materials; Transportation; Water Systems;</v>
      </c>
    </row>
    <row r="711" spans="1:47" s="24" customFormat="1" ht="32.1" customHeight="1" x14ac:dyDescent="0.2">
      <c r="A711" s="141" t="s">
        <v>1114</v>
      </c>
      <c r="B711" s="63" t="s">
        <v>1128</v>
      </c>
      <c r="C711" s="142" t="s">
        <v>1082</v>
      </c>
      <c r="D711" s="63" t="s">
        <v>1602</v>
      </c>
      <c r="E711" s="64" t="str">
        <f t="shared" si="40"/>
        <v>Safety and Security; Food, Water, Shelter; Health and Medical; Energy; Communications; Hazardous Materials; Transportation; Water Systems;</v>
      </c>
      <c r="F711" s="65" t="s">
        <v>330</v>
      </c>
      <c r="G711" s="66" t="str">
        <f>IF(IFERROR(SEARCH(G$6,$D711),0)&gt;0,TRIM(VLOOKUP(G$6,'Lifeline-Capability XWalk'!$F$6:$G$38,2,FALSE)),"")</f>
        <v/>
      </c>
      <c r="H711" s="67" t="str">
        <f>IF(IFERROR(SEARCH(H$6,$D711),0)&gt;0,TRIM(VLOOKUP(H$6,'Lifeline-Capability XWalk'!$F$6:$G$38,2,FALSE)),"")</f>
        <v/>
      </c>
      <c r="I711" s="67" t="str">
        <f>IF(IFERROR(SEARCH(I$6,$D711),0)&gt;0,TRIM(VLOOKUP(I$6,'Lifeline-Capability XWalk'!$F$6:$G$38,2,FALSE)),"")</f>
        <v/>
      </c>
      <c r="J711" s="67" t="str">
        <f>IF(IFERROR(SEARCH(J$6,$D711),0)&gt;0,TRIM(VLOOKUP(J$6,'Lifeline-Capability XWalk'!$F$6:$G$38,2,FALSE)),"")</f>
        <v/>
      </c>
      <c r="K711" s="67" t="str">
        <f>IF(IFERROR(SEARCH(K$6,$D711),0)&gt;0,TRIM(VLOOKUP(K$6,'Lifeline-Capability XWalk'!$F$6:$G$38,2,FALSE)),"")</f>
        <v/>
      </c>
      <c r="L711" s="67" t="str">
        <f>IF(IFERROR(SEARCH(L$6,$D711),0)&gt;0,TRIM(VLOOKUP(L$6,'Lifeline-Capability XWalk'!$F$6:$G$38,2,FALSE)),"")</f>
        <v/>
      </c>
      <c r="M711" s="67" t="str">
        <f>IF(IFERROR(SEARCH(M$6,$D711),0)&gt;0,TRIM(VLOOKUP(M$6,'Lifeline-Capability XWalk'!$F$6:$G$38,2,FALSE)),"")</f>
        <v/>
      </c>
      <c r="N711" s="67" t="str">
        <f>IF(IFERROR(SEARCH(N$6,$D711),0)&gt;0,TRIM(VLOOKUP(N$6,'Lifeline-Capability XWalk'!$F$6:$G$38,2,FALSE)),"")</f>
        <v/>
      </c>
      <c r="O711" s="67" t="str">
        <f>IF(IFERROR(SEARCH(O$6,$D711),0)&gt;0,TRIM(VLOOKUP(O$6,'Lifeline-Capability XWalk'!$F$6:$G$38,2,FALSE)),"")</f>
        <v/>
      </c>
      <c r="P711" s="67" t="str">
        <f>IF(IFERROR(SEARCH(P$6,$D711),0)&gt;0,TRIM(VLOOKUP(P$6,'Lifeline-Capability XWalk'!$F$6:$G$38,2,FALSE)),"")</f>
        <v/>
      </c>
      <c r="Q711" s="67" t="str">
        <f>IF(IFERROR(SEARCH(Q$6,$D711),0)&gt;0,TRIM(VLOOKUP(Q$6,'Lifeline-Capability XWalk'!$F$6:$G$38,2,FALSE)),"")</f>
        <v/>
      </c>
      <c r="R711" s="67" t="str">
        <f>IF(IFERROR(SEARCH(R$6,$D711),0)&gt;0,TRIM(VLOOKUP(R$6,'Lifeline-Capability XWalk'!$F$6:$G$38,2,FALSE)),"")</f>
        <v/>
      </c>
      <c r="S711" s="67" t="str">
        <f>IF(IFERROR(SEARCH(S$6,$D711),0)&gt;0,TRIM(VLOOKUP(S$6,'Lifeline-Capability XWalk'!$F$6:$G$38,2,FALSE)),"")</f>
        <v/>
      </c>
      <c r="T711" s="67" t="str">
        <f>IF(IFERROR(SEARCH(T$6,$D711),0)&gt;0,TRIM(VLOOKUP(T$6,'Lifeline-Capability XWalk'!$F$6:$G$38,2,FALSE)),"")</f>
        <v/>
      </c>
      <c r="U711" s="67" t="str">
        <f>IF(IFERROR(SEARCH(U$6,$D711),0)&gt;0,TRIM(VLOOKUP(U$6,'Lifeline-Capability XWalk'!$F$6:$G$38,2,FALSE)),"")</f>
        <v>Safety and Security; Food, Water, Shelter; Health and Medical; Energy; Communications; Hazardous Materials; Transportation; Water Systems;</v>
      </c>
      <c r="V711" s="67" t="str">
        <f>IF(IFERROR(SEARCH(V$6,$D711),0)&gt;0,TRIM(VLOOKUP(V$6,'Lifeline-Capability XWalk'!$F$6:$G$38,2,FALSE)),"")</f>
        <v/>
      </c>
      <c r="W711" s="67" t="str">
        <f>IF(IFERROR(SEARCH(W$6,$D711),0)&gt;0,TRIM(VLOOKUP(W$6,'Lifeline-Capability XWalk'!$F$6:$G$38,2,FALSE)),"")</f>
        <v/>
      </c>
      <c r="X711" s="67" t="str">
        <f>IF(IFERROR(SEARCH(X$6,$D711),0)&gt;0,TRIM(VLOOKUP(X$6,'Lifeline-Capability XWalk'!$F$6:$G$38,2,FALSE)),"")</f>
        <v/>
      </c>
      <c r="Y711" s="67" t="str">
        <f>IF(IFERROR(SEARCH(Y$6,$D711),0)&gt;0,TRIM(VLOOKUP(Y$6,'Lifeline-Capability XWalk'!$F$6:$G$38,2,FALSE)),"")</f>
        <v/>
      </c>
      <c r="Z711" s="67" t="str">
        <f>IF(IFERROR(SEARCH(Z$6,$D711),0)&gt;0,TRIM(VLOOKUP(Z$6,'Lifeline-Capability XWalk'!$F$6:$G$38,2,FALSE)),"")</f>
        <v/>
      </c>
      <c r="AA711" s="67" t="str">
        <f>IF(IFERROR(SEARCH(AA$6,$D711),0)&gt;0,TRIM(VLOOKUP(AA$6,'Lifeline-Capability XWalk'!$F$6:$G$38,2,FALSE)),"")</f>
        <v>Communications</v>
      </c>
      <c r="AB711" s="67" t="str">
        <f>IF(IFERROR(SEARCH(AB$6,$D711),0)&gt;0,TRIM(VLOOKUP(AB$6,'Lifeline-Capability XWalk'!$F$6:$G$38,2,FALSE)),"")</f>
        <v>Communications</v>
      </c>
      <c r="AC711" s="67" t="str">
        <f>IF(IFERROR(SEARCH(AC$6,$D711),0)&gt;0,TRIM(VLOOKUP(AC$6,'Lifeline-Capability XWalk'!$F$6:$G$38,2,FALSE)),"")</f>
        <v/>
      </c>
      <c r="AD711" s="67" t="str">
        <f>IF(IFERROR(SEARCH(AD$6,$D711),0)&gt;0,TRIM(VLOOKUP(AD$6,'Lifeline-Capability XWalk'!$F$6:$G$38,2,FALSE)),"")</f>
        <v>Safety and Security; Food, Water, Shelter; Health and Medical; Energy; Communications; Hazardous Materials; Transportation; Water Systems;</v>
      </c>
      <c r="AE711" s="67" t="str">
        <f>IF(IFERROR(SEARCH(AE$6,$D711),0)&gt;0,TRIM(VLOOKUP(AE$6,'Lifeline-Capability XWalk'!$F$6:$G$38,2,FALSE)),"")</f>
        <v/>
      </c>
      <c r="AF711" s="67" t="str">
        <f>IF(IFERROR(SEARCH(AF$6,$D711),0)&gt;0,TRIM(VLOOKUP(AF$6,'Lifeline-Capability XWalk'!$F$6:$G$38,2,FALSE)),"")</f>
        <v/>
      </c>
      <c r="AG711" s="67" t="str">
        <f>IF(IFERROR(SEARCH(AG$6,$D711),0)&gt;0,TRIM(VLOOKUP(AG$6,'Lifeline-Capability XWalk'!$F$6:$G$38,2,FALSE)),"")</f>
        <v/>
      </c>
      <c r="AH711" s="67" t="str">
        <f>IF(IFERROR(SEARCH(AH$6,$D711),0)&gt;0,TRIM(VLOOKUP(AH$6,'Lifeline-Capability XWalk'!$F$6:$G$38,2,FALSE)),"")</f>
        <v/>
      </c>
      <c r="AI711" s="67" t="str">
        <f>IF(IFERROR(SEARCH(AI$6,$D711),0)&gt;0,TRIM(VLOOKUP(AI$6,'Lifeline-Capability XWalk'!$F$6:$G$38,2,FALSE)),"")</f>
        <v/>
      </c>
      <c r="AJ711" s="67" t="str">
        <f>IF(IFERROR(SEARCH(AJ$6,$D711),0)&gt;0,TRIM(VLOOKUP(AJ$6,'Lifeline-Capability XWalk'!$F$6:$G$38,2,FALSE)),"")</f>
        <v>Safety and Security; Food, Water, Shelter; Health and Medical; Energy; Communications; Hazardous Materials; Transportation; Water Systems;</v>
      </c>
      <c r="AK711" s="67" t="str">
        <f>IF(IFERROR(SEARCH(AK$6,$D711),0)&gt;0,TRIM(VLOOKUP(AK$6,'Lifeline-Capability XWalk'!$F$6:$G$38,2,FALSE)),"")</f>
        <v/>
      </c>
      <c r="AL711" s="68" t="str">
        <f>IF(IFERROR(SEARCH(AL$6,$D711),0)&gt;0,TRIM(VLOOKUP(AL$6,'Lifeline-Capability XWalk'!$F$6:$G$38,2,FALSE)),"")</f>
        <v/>
      </c>
      <c r="AM711" s="24" t="str">
        <f t="shared" si="42"/>
        <v/>
      </c>
      <c r="AN711" s="24" t="str">
        <f t="shared" si="42"/>
        <v/>
      </c>
      <c r="AO711" s="24" t="str">
        <f t="shared" si="42"/>
        <v/>
      </c>
      <c r="AP711" s="24" t="str">
        <f t="shared" si="42"/>
        <v/>
      </c>
      <c r="AQ711" s="24" t="str">
        <f t="shared" si="42"/>
        <v>Communications</v>
      </c>
      <c r="AR711" s="24" t="str">
        <f t="shared" si="42"/>
        <v/>
      </c>
      <c r="AS711" s="24" t="str">
        <f t="shared" si="42"/>
        <v/>
      </c>
      <c r="AT711" s="24" t="str">
        <f t="shared" si="42"/>
        <v/>
      </c>
      <c r="AU711" s="24" t="str">
        <f t="shared" si="42"/>
        <v>Safety and Security; Food, Water, Shelter; Health and Medical; Energy; Communications; Hazardous Materials; Transportation; Water Systems;</v>
      </c>
    </row>
    <row r="712" spans="1:47" s="24" customFormat="1" ht="32.1" customHeight="1" x14ac:dyDescent="0.2">
      <c r="A712" s="141" t="s">
        <v>1114</v>
      </c>
      <c r="B712" s="63" t="s">
        <v>1128</v>
      </c>
      <c r="C712" s="142" t="s">
        <v>1082</v>
      </c>
      <c r="D712" s="63" t="s">
        <v>1619</v>
      </c>
      <c r="E712" s="64" t="str">
        <f t="shared" si="40"/>
        <v>Safety and Security; Food, Water, Shelter; Health and Medical; Energy; Communications; Hazardous Materials; Transportation; Water Systems;</v>
      </c>
      <c r="F712" s="65" t="s">
        <v>871</v>
      </c>
      <c r="G712" s="66" t="str">
        <f>IF(IFERROR(SEARCH(G$6,$D712),0)&gt;0,TRIM(VLOOKUP(G$6,'Lifeline-Capability XWalk'!$F$6:$G$38,2,FALSE)),"")</f>
        <v/>
      </c>
      <c r="H712" s="67" t="str">
        <f>IF(IFERROR(SEARCH(H$6,$D712),0)&gt;0,TRIM(VLOOKUP(H$6,'Lifeline-Capability XWalk'!$F$6:$G$38,2,FALSE)),"")</f>
        <v/>
      </c>
      <c r="I712" s="67" t="str">
        <f>IF(IFERROR(SEARCH(I$6,$D712),0)&gt;0,TRIM(VLOOKUP(I$6,'Lifeline-Capability XWalk'!$F$6:$G$38,2,FALSE)),"")</f>
        <v/>
      </c>
      <c r="J712" s="67" t="str">
        <f>IF(IFERROR(SEARCH(J$6,$D712),0)&gt;0,TRIM(VLOOKUP(J$6,'Lifeline-Capability XWalk'!$F$6:$G$38,2,FALSE)),"")</f>
        <v/>
      </c>
      <c r="K712" s="67" t="str">
        <f>IF(IFERROR(SEARCH(K$6,$D712),0)&gt;0,TRIM(VLOOKUP(K$6,'Lifeline-Capability XWalk'!$F$6:$G$38,2,FALSE)),"")</f>
        <v/>
      </c>
      <c r="L712" s="67" t="str">
        <f>IF(IFERROR(SEARCH(L$6,$D712),0)&gt;0,TRIM(VLOOKUP(L$6,'Lifeline-Capability XWalk'!$F$6:$G$38,2,FALSE)),"")</f>
        <v/>
      </c>
      <c r="M712" s="67" t="str">
        <f>IF(IFERROR(SEARCH(M$6,$D712),0)&gt;0,TRIM(VLOOKUP(M$6,'Lifeline-Capability XWalk'!$F$6:$G$38,2,FALSE)),"")</f>
        <v/>
      </c>
      <c r="N712" s="67" t="str">
        <f>IF(IFERROR(SEARCH(N$6,$D712),0)&gt;0,TRIM(VLOOKUP(N$6,'Lifeline-Capability XWalk'!$F$6:$G$38,2,FALSE)),"")</f>
        <v/>
      </c>
      <c r="O712" s="67" t="str">
        <f>IF(IFERROR(SEARCH(O$6,$D712),0)&gt;0,TRIM(VLOOKUP(O$6,'Lifeline-Capability XWalk'!$F$6:$G$38,2,FALSE)),"")</f>
        <v/>
      </c>
      <c r="P712" s="67" t="str">
        <f>IF(IFERROR(SEARCH(P$6,$D712),0)&gt;0,TRIM(VLOOKUP(P$6,'Lifeline-Capability XWalk'!$F$6:$G$38,2,FALSE)),"")</f>
        <v/>
      </c>
      <c r="Q712" s="67" t="str">
        <f>IF(IFERROR(SEARCH(Q$6,$D712),0)&gt;0,TRIM(VLOOKUP(Q$6,'Lifeline-Capability XWalk'!$F$6:$G$38,2,FALSE)),"")</f>
        <v/>
      </c>
      <c r="R712" s="67" t="str">
        <f>IF(IFERROR(SEARCH(R$6,$D712),0)&gt;0,TRIM(VLOOKUP(R$6,'Lifeline-Capability XWalk'!$F$6:$G$38,2,FALSE)),"")</f>
        <v/>
      </c>
      <c r="S712" s="67" t="str">
        <f>IF(IFERROR(SEARCH(S$6,$D712),0)&gt;0,TRIM(VLOOKUP(S$6,'Lifeline-Capability XWalk'!$F$6:$G$38,2,FALSE)),"")</f>
        <v/>
      </c>
      <c r="T712" s="67" t="str">
        <f>IF(IFERROR(SEARCH(T$6,$D712),0)&gt;0,TRIM(VLOOKUP(T$6,'Lifeline-Capability XWalk'!$F$6:$G$38,2,FALSE)),"")</f>
        <v/>
      </c>
      <c r="U712" s="67" t="str">
        <f>IF(IFERROR(SEARCH(U$6,$D712),0)&gt;0,TRIM(VLOOKUP(U$6,'Lifeline-Capability XWalk'!$F$6:$G$38,2,FALSE)),"")</f>
        <v/>
      </c>
      <c r="V712" s="67" t="str">
        <f>IF(IFERROR(SEARCH(V$6,$D712),0)&gt;0,TRIM(VLOOKUP(V$6,'Lifeline-Capability XWalk'!$F$6:$G$38,2,FALSE)),"")</f>
        <v/>
      </c>
      <c r="W712" s="67" t="str">
        <f>IF(IFERROR(SEARCH(W$6,$D712),0)&gt;0,TRIM(VLOOKUP(W$6,'Lifeline-Capability XWalk'!$F$6:$G$38,2,FALSE)),"")</f>
        <v/>
      </c>
      <c r="X712" s="67" t="str">
        <f>IF(IFERROR(SEARCH(X$6,$D712),0)&gt;0,TRIM(VLOOKUP(X$6,'Lifeline-Capability XWalk'!$F$6:$G$38,2,FALSE)),"")</f>
        <v/>
      </c>
      <c r="Y712" s="67" t="str">
        <f>IF(IFERROR(SEARCH(Y$6,$D712),0)&gt;0,TRIM(VLOOKUP(Y$6,'Lifeline-Capability XWalk'!$F$6:$G$38,2,FALSE)),"")</f>
        <v/>
      </c>
      <c r="Z712" s="67" t="str">
        <f>IF(IFERROR(SEARCH(Z$6,$D712),0)&gt;0,TRIM(VLOOKUP(Z$6,'Lifeline-Capability XWalk'!$F$6:$G$38,2,FALSE)),"")</f>
        <v/>
      </c>
      <c r="AA712" s="67" t="str">
        <f>IF(IFERROR(SEARCH(AA$6,$D712),0)&gt;0,TRIM(VLOOKUP(AA$6,'Lifeline-Capability XWalk'!$F$6:$G$38,2,FALSE)),"")</f>
        <v>Communications</v>
      </c>
      <c r="AB712" s="67" t="str">
        <f>IF(IFERROR(SEARCH(AB$6,$D712),0)&gt;0,TRIM(VLOOKUP(AB$6,'Lifeline-Capability XWalk'!$F$6:$G$38,2,FALSE)),"")</f>
        <v>Communications</v>
      </c>
      <c r="AC712" s="67" t="str">
        <f>IF(IFERROR(SEARCH(AC$6,$D712),0)&gt;0,TRIM(VLOOKUP(AC$6,'Lifeline-Capability XWalk'!$F$6:$G$38,2,FALSE)),"")</f>
        <v/>
      </c>
      <c r="AD712" s="67" t="str">
        <f>IF(IFERROR(SEARCH(AD$6,$D712),0)&gt;0,TRIM(VLOOKUP(AD$6,'Lifeline-Capability XWalk'!$F$6:$G$38,2,FALSE)),"")</f>
        <v>Safety and Security; Food, Water, Shelter; Health and Medical; Energy; Communications; Hazardous Materials; Transportation; Water Systems;</v>
      </c>
      <c r="AE712" s="67" t="str">
        <f>IF(IFERROR(SEARCH(AE$6,$D712),0)&gt;0,TRIM(VLOOKUP(AE$6,'Lifeline-Capability XWalk'!$F$6:$G$38,2,FALSE)),"")</f>
        <v/>
      </c>
      <c r="AF712" s="67" t="str">
        <f>IF(IFERROR(SEARCH(AF$6,$D712),0)&gt;0,TRIM(VLOOKUP(AF$6,'Lifeline-Capability XWalk'!$F$6:$G$38,2,FALSE)),"")</f>
        <v>Communications</v>
      </c>
      <c r="AG712" s="67" t="str">
        <f>IF(IFERROR(SEARCH(AG$6,$D712),0)&gt;0,TRIM(VLOOKUP(AG$6,'Lifeline-Capability XWalk'!$F$6:$G$38,2,FALSE)),"")</f>
        <v/>
      </c>
      <c r="AH712" s="67" t="str">
        <f>IF(IFERROR(SEARCH(AH$6,$D712),0)&gt;0,TRIM(VLOOKUP(AH$6,'Lifeline-Capability XWalk'!$F$6:$G$38,2,FALSE)),"")</f>
        <v/>
      </c>
      <c r="AI712" s="67" t="str">
        <f>IF(IFERROR(SEARCH(AI$6,$D712),0)&gt;0,TRIM(VLOOKUP(AI$6,'Lifeline-Capability XWalk'!$F$6:$G$38,2,FALSE)),"")</f>
        <v/>
      </c>
      <c r="AJ712" s="67" t="str">
        <f>IF(IFERROR(SEARCH(AJ$6,$D712),0)&gt;0,TRIM(VLOOKUP(AJ$6,'Lifeline-Capability XWalk'!$F$6:$G$38,2,FALSE)),"")</f>
        <v/>
      </c>
      <c r="AK712" s="67" t="str">
        <f>IF(IFERROR(SEARCH(AK$6,$D712),0)&gt;0,TRIM(VLOOKUP(AK$6,'Lifeline-Capability XWalk'!$F$6:$G$38,2,FALSE)),"")</f>
        <v/>
      </c>
      <c r="AL712" s="68" t="str">
        <f>IF(IFERROR(SEARCH(AL$6,$D712),0)&gt;0,TRIM(VLOOKUP(AL$6,'Lifeline-Capability XWalk'!$F$6:$G$38,2,FALSE)),"")</f>
        <v/>
      </c>
      <c r="AM712" s="24" t="str">
        <f t="shared" si="42"/>
        <v/>
      </c>
      <c r="AN712" s="24" t="str">
        <f t="shared" si="42"/>
        <v/>
      </c>
      <c r="AO712" s="24" t="str">
        <f t="shared" si="42"/>
        <v/>
      </c>
      <c r="AP712" s="24" t="str">
        <f t="shared" si="42"/>
        <v/>
      </c>
      <c r="AQ712" s="24" t="str">
        <f t="shared" si="42"/>
        <v>Communications</v>
      </c>
      <c r="AR712" s="24" t="str">
        <f t="shared" si="42"/>
        <v/>
      </c>
      <c r="AS712" s="24" t="str">
        <f t="shared" si="42"/>
        <v/>
      </c>
      <c r="AT712" s="24" t="str">
        <f t="shared" si="42"/>
        <v/>
      </c>
      <c r="AU712" s="24" t="str">
        <f t="shared" si="42"/>
        <v>Safety and Security; Food, Water, Shelter; Health and Medical; Energy; Communications; Hazardous Materials; Transportation; Water Systems;</v>
      </c>
    </row>
    <row r="713" spans="1:47" s="24" customFormat="1" ht="32.1" customHeight="1" x14ac:dyDescent="0.2">
      <c r="A713" s="141" t="s">
        <v>1114</v>
      </c>
      <c r="B713" s="63" t="s">
        <v>1128</v>
      </c>
      <c r="C713" s="142" t="s">
        <v>1082</v>
      </c>
      <c r="D713" s="63" t="s">
        <v>1620</v>
      </c>
      <c r="E713" s="64" t="str">
        <f t="shared" si="40"/>
        <v>Safety and Security; Food, Water, Shelter; Health and Medical; Energy; Communications; Hazardous Materials; Transportation; Water Systems;</v>
      </c>
      <c r="F713" s="65" t="s">
        <v>16</v>
      </c>
      <c r="G713" s="66" t="str">
        <f>IF(IFERROR(SEARCH(G$6,$D713),0)&gt;0,TRIM(VLOOKUP(G$6,'Lifeline-Capability XWalk'!$F$6:$G$38,2,FALSE)),"")</f>
        <v/>
      </c>
      <c r="H713" s="67" t="str">
        <f>IF(IFERROR(SEARCH(H$6,$D713),0)&gt;0,TRIM(VLOOKUP(H$6,'Lifeline-Capability XWalk'!$F$6:$G$38,2,FALSE)),"")</f>
        <v/>
      </c>
      <c r="I713" s="67" t="str">
        <f>IF(IFERROR(SEARCH(I$6,$D713),0)&gt;0,TRIM(VLOOKUP(I$6,'Lifeline-Capability XWalk'!$F$6:$G$38,2,FALSE)),"")</f>
        <v>Transportation</v>
      </c>
      <c r="J713" s="67" t="str">
        <f>IF(IFERROR(SEARCH(J$6,$D713),0)&gt;0,TRIM(VLOOKUP(J$6,'Lifeline-Capability XWalk'!$F$6:$G$38,2,FALSE)),"")</f>
        <v/>
      </c>
      <c r="K713" s="67" t="str">
        <f>IF(IFERROR(SEARCH(K$6,$D713),0)&gt;0,TRIM(VLOOKUP(K$6,'Lifeline-Capability XWalk'!$F$6:$G$38,2,FALSE)),"")</f>
        <v/>
      </c>
      <c r="L713" s="67" t="str">
        <f>IF(IFERROR(SEARCH(L$6,$D713),0)&gt;0,TRIM(VLOOKUP(L$6,'Lifeline-Capability XWalk'!$F$6:$G$38,2,FALSE)),"")</f>
        <v/>
      </c>
      <c r="M713" s="67" t="str">
        <f>IF(IFERROR(SEARCH(M$6,$D713),0)&gt;0,TRIM(VLOOKUP(M$6,'Lifeline-Capability XWalk'!$F$6:$G$38,2,FALSE)),"")</f>
        <v/>
      </c>
      <c r="N713" s="67" t="str">
        <f>IF(IFERROR(SEARCH(N$6,$D713),0)&gt;0,TRIM(VLOOKUP(N$6,'Lifeline-Capability XWalk'!$F$6:$G$38,2,FALSE)),"")</f>
        <v/>
      </c>
      <c r="O713" s="67" t="str">
        <f>IF(IFERROR(SEARCH(O$6,$D713),0)&gt;0,TRIM(VLOOKUP(O$6,'Lifeline-Capability XWalk'!$F$6:$G$38,2,FALSE)),"")</f>
        <v/>
      </c>
      <c r="P713" s="67" t="str">
        <f>IF(IFERROR(SEARCH(P$6,$D713),0)&gt;0,TRIM(VLOOKUP(P$6,'Lifeline-Capability XWalk'!$F$6:$G$38,2,FALSE)),"")</f>
        <v/>
      </c>
      <c r="Q713" s="67" t="str">
        <f>IF(IFERROR(SEARCH(Q$6,$D713),0)&gt;0,TRIM(VLOOKUP(Q$6,'Lifeline-Capability XWalk'!$F$6:$G$38,2,FALSE)),"")</f>
        <v/>
      </c>
      <c r="R713" s="67" t="str">
        <f>IF(IFERROR(SEARCH(R$6,$D713),0)&gt;0,TRIM(VLOOKUP(R$6,'Lifeline-Capability XWalk'!$F$6:$G$38,2,FALSE)),"")</f>
        <v/>
      </c>
      <c r="S713" s="67" t="str">
        <f>IF(IFERROR(SEARCH(S$6,$D713),0)&gt;0,TRIM(VLOOKUP(S$6,'Lifeline-Capability XWalk'!$F$6:$G$38,2,FALSE)),"")</f>
        <v/>
      </c>
      <c r="T713" s="67" t="str">
        <f>IF(IFERROR(SEARCH(T$6,$D713),0)&gt;0,TRIM(VLOOKUP(T$6,'Lifeline-Capability XWalk'!$F$6:$G$38,2,FALSE)),"")</f>
        <v/>
      </c>
      <c r="U713" s="67" t="str">
        <f>IF(IFERROR(SEARCH(U$6,$D713),0)&gt;0,TRIM(VLOOKUP(U$6,'Lifeline-Capability XWalk'!$F$6:$G$38,2,FALSE)),"")</f>
        <v/>
      </c>
      <c r="V713" s="67" t="str">
        <f>IF(IFERROR(SEARCH(V$6,$D713),0)&gt;0,TRIM(VLOOKUP(V$6,'Lifeline-Capability XWalk'!$F$6:$G$38,2,FALSE)),"")</f>
        <v/>
      </c>
      <c r="W713" s="67" t="str">
        <f>IF(IFERROR(SEARCH(W$6,$D713),0)&gt;0,TRIM(VLOOKUP(W$6,'Lifeline-Capability XWalk'!$F$6:$G$38,2,FALSE)),"")</f>
        <v/>
      </c>
      <c r="X713" s="67" t="str">
        <f>IF(IFERROR(SEARCH(X$6,$D713),0)&gt;0,TRIM(VLOOKUP(X$6,'Lifeline-Capability XWalk'!$F$6:$G$38,2,FALSE)),"")</f>
        <v/>
      </c>
      <c r="Y713" s="67" t="str">
        <f>IF(IFERROR(SEARCH(Y$6,$D713),0)&gt;0,TRIM(VLOOKUP(Y$6,'Lifeline-Capability XWalk'!$F$6:$G$38,2,FALSE)),"")</f>
        <v/>
      </c>
      <c r="Z713" s="67" t="str">
        <f>IF(IFERROR(SEARCH(Z$6,$D713),0)&gt;0,TRIM(VLOOKUP(Z$6,'Lifeline-Capability XWalk'!$F$6:$G$38,2,FALSE)),"")</f>
        <v/>
      </c>
      <c r="AA713" s="67" t="str">
        <f>IF(IFERROR(SEARCH(AA$6,$D713),0)&gt;0,TRIM(VLOOKUP(AA$6,'Lifeline-Capability XWalk'!$F$6:$G$38,2,FALSE)),"")</f>
        <v>Communications</v>
      </c>
      <c r="AB713" s="67" t="str">
        <f>IF(IFERROR(SEARCH(AB$6,$D713),0)&gt;0,TRIM(VLOOKUP(AB$6,'Lifeline-Capability XWalk'!$F$6:$G$38,2,FALSE)),"")</f>
        <v>Communications</v>
      </c>
      <c r="AC713" s="67" t="str">
        <f>IF(IFERROR(SEARCH(AC$6,$D713),0)&gt;0,TRIM(VLOOKUP(AC$6,'Lifeline-Capability XWalk'!$F$6:$G$38,2,FALSE)),"")</f>
        <v/>
      </c>
      <c r="AD713" s="67" t="str">
        <f>IF(IFERROR(SEARCH(AD$6,$D713),0)&gt;0,TRIM(VLOOKUP(AD$6,'Lifeline-Capability XWalk'!$F$6:$G$38,2,FALSE)),"")</f>
        <v>Safety and Security; Food, Water, Shelter; Health and Medical; Energy; Communications; Hazardous Materials; Transportation; Water Systems;</v>
      </c>
      <c r="AE713" s="67" t="str">
        <f>IF(IFERROR(SEARCH(AE$6,$D713),0)&gt;0,TRIM(VLOOKUP(AE$6,'Lifeline-Capability XWalk'!$F$6:$G$38,2,FALSE)),"")</f>
        <v/>
      </c>
      <c r="AF713" s="67" t="str">
        <f>IF(IFERROR(SEARCH(AF$6,$D713),0)&gt;0,TRIM(VLOOKUP(AF$6,'Lifeline-Capability XWalk'!$F$6:$G$38,2,FALSE)),"")</f>
        <v/>
      </c>
      <c r="AG713" s="67" t="str">
        <f>IF(IFERROR(SEARCH(AG$6,$D713),0)&gt;0,TRIM(VLOOKUP(AG$6,'Lifeline-Capability XWalk'!$F$6:$G$38,2,FALSE)),"")</f>
        <v/>
      </c>
      <c r="AH713" s="67" t="str">
        <f>IF(IFERROR(SEARCH(AH$6,$D713),0)&gt;0,TRIM(VLOOKUP(AH$6,'Lifeline-Capability XWalk'!$F$6:$G$38,2,FALSE)),"")</f>
        <v/>
      </c>
      <c r="AI713" s="67" t="str">
        <f>IF(IFERROR(SEARCH(AI$6,$D713),0)&gt;0,TRIM(VLOOKUP(AI$6,'Lifeline-Capability XWalk'!$F$6:$G$38,2,FALSE)),"")</f>
        <v/>
      </c>
      <c r="AJ713" s="67" t="str">
        <f>IF(IFERROR(SEARCH(AJ$6,$D713),0)&gt;0,TRIM(VLOOKUP(AJ$6,'Lifeline-Capability XWalk'!$F$6:$G$38,2,FALSE)),"")</f>
        <v>Safety and Security; Food, Water, Shelter; Health and Medical; Energy; Communications; Hazardous Materials; Transportation; Water Systems;</v>
      </c>
      <c r="AK713" s="67" t="str">
        <f>IF(IFERROR(SEARCH(AK$6,$D713),0)&gt;0,TRIM(VLOOKUP(AK$6,'Lifeline-Capability XWalk'!$F$6:$G$38,2,FALSE)),"")</f>
        <v/>
      </c>
      <c r="AL713" s="68" t="str">
        <f>IF(IFERROR(SEARCH(AL$6,$D713),0)&gt;0,TRIM(VLOOKUP(AL$6,'Lifeline-Capability XWalk'!$F$6:$G$38,2,FALSE)),"")</f>
        <v/>
      </c>
      <c r="AM713" s="24" t="str">
        <f t="shared" si="42"/>
        <v/>
      </c>
      <c r="AN713" s="24" t="str">
        <f t="shared" si="42"/>
        <v/>
      </c>
      <c r="AO713" s="24" t="str">
        <f t="shared" si="42"/>
        <v/>
      </c>
      <c r="AP713" s="24" t="str">
        <f t="shared" si="42"/>
        <v/>
      </c>
      <c r="AQ713" s="24" t="str">
        <f t="shared" si="42"/>
        <v>Communications</v>
      </c>
      <c r="AR713" s="24" t="str">
        <f t="shared" si="42"/>
        <v/>
      </c>
      <c r="AS713" s="24" t="str">
        <f t="shared" si="42"/>
        <v>Transportation</v>
      </c>
      <c r="AT713" s="24" t="str">
        <f t="shared" si="42"/>
        <v/>
      </c>
      <c r="AU713" s="24" t="str">
        <f t="shared" si="42"/>
        <v>Safety and Security; Food, Water, Shelter; Health and Medical; Energy; Communications; Hazardous Materials; Transportation; Water Systems;</v>
      </c>
    </row>
    <row r="714" spans="1:47" s="24" customFormat="1" ht="32.1" customHeight="1" x14ac:dyDescent="0.2">
      <c r="A714" s="141" t="s">
        <v>1114</v>
      </c>
      <c r="B714" s="63" t="s">
        <v>1128</v>
      </c>
      <c r="C714" s="142" t="s">
        <v>1082</v>
      </c>
      <c r="D714" s="63" t="s">
        <v>1621</v>
      </c>
      <c r="E714" s="64" t="str">
        <f t="shared" si="40"/>
        <v>Safety and Security; Food, Water, Shelter; Health and Medical; Energy; Communications; Hazardous Materials; Transportation; Water Systems;</v>
      </c>
      <c r="F714" s="65" t="s">
        <v>1017</v>
      </c>
      <c r="G714" s="66" t="str">
        <f>IF(IFERROR(SEARCH(G$6,$D714),0)&gt;0,TRIM(VLOOKUP(G$6,'Lifeline-Capability XWalk'!$F$6:$G$38,2,FALSE)),"")</f>
        <v/>
      </c>
      <c r="H714" s="67" t="str">
        <f>IF(IFERROR(SEARCH(H$6,$D714),0)&gt;0,TRIM(VLOOKUP(H$6,'Lifeline-Capability XWalk'!$F$6:$G$38,2,FALSE)),"")</f>
        <v/>
      </c>
      <c r="I714" s="67" t="str">
        <f>IF(IFERROR(SEARCH(I$6,$D714),0)&gt;0,TRIM(VLOOKUP(I$6,'Lifeline-Capability XWalk'!$F$6:$G$38,2,FALSE)),"")</f>
        <v/>
      </c>
      <c r="J714" s="67" t="str">
        <f>IF(IFERROR(SEARCH(J$6,$D714),0)&gt;0,TRIM(VLOOKUP(J$6,'Lifeline-Capability XWalk'!$F$6:$G$38,2,FALSE)),"")</f>
        <v/>
      </c>
      <c r="K714" s="67" t="str">
        <f>IF(IFERROR(SEARCH(K$6,$D714),0)&gt;0,TRIM(VLOOKUP(K$6,'Lifeline-Capability XWalk'!$F$6:$G$38,2,FALSE)),"")</f>
        <v/>
      </c>
      <c r="L714" s="67" t="str">
        <f>IF(IFERROR(SEARCH(L$6,$D714),0)&gt;0,TRIM(VLOOKUP(L$6,'Lifeline-Capability XWalk'!$F$6:$G$38,2,FALSE)),"")</f>
        <v/>
      </c>
      <c r="M714" s="67" t="str">
        <f>IF(IFERROR(SEARCH(M$6,$D714),0)&gt;0,TRIM(VLOOKUP(M$6,'Lifeline-Capability XWalk'!$F$6:$G$38,2,FALSE)),"")</f>
        <v/>
      </c>
      <c r="N714" s="67" t="str">
        <f>IF(IFERROR(SEARCH(N$6,$D714),0)&gt;0,TRIM(VLOOKUP(N$6,'Lifeline-Capability XWalk'!$F$6:$G$38,2,FALSE)),"")</f>
        <v/>
      </c>
      <c r="O714" s="67" t="str">
        <f>IF(IFERROR(SEARCH(O$6,$D714),0)&gt;0,TRIM(VLOOKUP(O$6,'Lifeline-Capability XWalk'!$F$6:$G$38,2,FALSE)),"")</f>
        <v/>
      </c>
      <c r="P714" s="67" t="str">
        <f>IF(IFERROR(SEARCH(P$6,$D714),0)&gt;0,TRIM(VLOOKUP(P$6,'Lifeline-Capability XWalk'!$F$6:$G$38,2,FALSE)),"")</f>
        <v/>
      </c>
      <c r="Q714" s="67" t="str">
        <f>IF(IFERROR(SEARCH(Q$6,$D714),0)&gt;0,TRIM(VLOOKUP(Q$6,'Lifeline-Capability XWalk'!$F$6:$G$38,2,FALSE)),"")</f>
        <v/>
      </c>
      <c r="R714" s="67" t="str">
        <f>IF(IFERROR(SEARCH(R$6,$D714),0)&gt;0,TRIM(VLOOKUP(R$6,'Lifeline-Capability XWalk'!$F$6:$G$38,2,FALSE)),"")</f>
        <v/>
      </c>
      <c r="S714" s="67" t="str">
        <f>IF(IFERROR(SEARCH(S$6,$D714),0)&gt;0,TRIM(VLOOKUP(S$6,'Lifeline-Capability XWalk'!$F$6:$G$38,2,FALSE)),"")</f>
        <v/>
      </c>
      <c r="T714" s="67" t="str">
        <f>IF(IFERROR(SEARCH(T$6,$D714),0)&gt;0,TRIM(VLOOKUP(T$6,'Lifeline-Capability XWalk'!$F$6:$G$38,2,FALSE)),"")</f>
        <v/>
      </c>
      <c r="U714" s="67" t="str">
        <f>IF(IFERROR(SEARCH(U$6,$D714),0)&gt;0,TRIM(VLOOKUP(U$6,'Lifeline-Capability XWalk'!$F$6:$G$38,2,FALSE)),"")</f>
        <v/>
      </c>
      <c r="V714" s="67" t="str">
        <f>IF(IFERROR(SEARCH(V$6,$D714),0)&gt;0,TRIM(VLOOKUP(V$6,'Lifeline-Capability XWalk'!$F$6:$G$38,2,FALSE)),"")</f>
        <v/>
      </c>
      <c r="W714" s="67" t="str">
        <f>IF(IFERROR(SEARCH(W$6,$D714),0)&gt;0,TRIM(VLOOKUP(W$6,'Lifeline-Capability XWalk'!$F$6:$G$38,2,FALSE)),"")</f>
        <v/>
      </c>
      <c r="X714" s="67" t="str">
        <f>IF(IFERROR(SEARCH(X$6,$D714),0)&gt;0,TRIM(VLOOKUP(X$6,'Lifeline-Capability XWalk'!$F$6:$G$38,2,FALSE)),"")</f>
        <v/>
      </c>
      <c r="Y714" s="67" t="str">
        <f>IF(IFERROR(SEARCH(Y$6,$D714),0)&gt;0,TRIM(VLOOKUP(Y$6,'Lifeline-Capability XWalk'!$F$6:$G$38,2,FALSE)),"")</f>
        <v/>
      </c>
      <c r="Z714" s="67" t="str">
        <f>IF(IFERROR(SEARCH(Z$6,$D714),0)&gt;0,TRIM(VLOOKUP(Z$6,'Lifeline-Capability XWalk'!$F$6:$G$38,2,FALSE)),"")</f>
        <v/>
      </c>
      <c r="AA714" s="67" t="str">
        <f>IF(IFERROR(SEARCH(AA$6,$D714),0)&gt;0,TRIM(VLOOKUP(AA$6,'Lifeline-Capability XWalk'!$F$6:$G$38,2,FALSE)),"")</f>
        <v>Communications</v>
      </c>
      <c r="AB714" s="67" t="str">
        <f>IF(IFERROR(SEARCH(AB$6,$D714),0)&gt;0,TRIM(VLOOKUP(AB$6,'Lifeline-Capability XWalk'!$F$6:$G$38,2,FALSE)),"")</f>
        <v>Communications</v>
      </c>
      <c r="AC714" s="67" t="str">
        <f>IF(IFERROR(SEARCH(AC$6,$D714),0)&gt;0,TRIM(VLOOKUP(AC$6,'Lifeline-Capability XWalk'!$F$6:$G$38,2,FALSE)),"")</f>
        <v/>
      </c>
      <c r="AD714" s="67" t="str">
        <f>IF(IFERROR(SEARCH(AD$6,$D714),0)&gt;0,TRIM(VLOOKUP(AD$6,'Lifeline-Capability XWalk'!$F$6:$G$38,2,FALSE)),"")</f>
        <v>Safety and Security; Food, Water, Shelter; Health and Medical; Energy; Communications; Hazardous Materials; Transportation; Water Systems;</v>
      </c>
      <c r="AE714" s="67" t="str">
        <f>IF(IFERROR(SEARCH(AE$6,$D714),0)&gt;0,TRIM(VLOOKUP(AE$6,'Lifeline-Capability XWalk'!$F$6:$G$38,2,FALSE)),"")</f>
        <v>Health and Medical</v>
      </c>
      <c r="AF714" s="67" t="str">
        <f>IF(IFERROR(SEARCH(AF$6,$D714),0)&gt;0,TRIM(VLOOKUP(AF$6,'Lifeline-Capability XWalk'!$F$6:$G$38,2,FALSE)),"")</f>
        <v>Communications</v>
      </c>
      <c r="AG714" s="67" t="str">
        <f>IF(IFERROR(SEARCH(AG$6,$D714),0)&gt;0,TRIM(VLOOKUP(AG$6,'Lifeline-Capability XWalk'!$F$6:$G$38,2,FALSE)),"")</f>
        <v/>
      </c>
      <c r="AH714" s="67" t="str">
        <f>IF(IFERROR(SEARCH(AH$6,$D714),0)&gt;0,TRIM(VLOOKUP(AH$6,'Lifeline-Capability XWalk'!$F$6:$G$38,2,FALSE)),"")</f>
        <v/>
      </c>
      <c r="AI714" s="67" t="str">
        <f>IF(IFERROR(SEARCH(AI$6,$D714),0)&gt;0,TRIM(VLOOKUP(AI$6,'Lifeline-Capability XWalk'!$F$6:$G$38,2,FALSE)),"")</f>
        <v/>
      </c>
      <c r="AJ714" s="67" t="str">
        <f>IF(IFERROR(SEARCH(AJ$6,$D714),0)&gt;0,TRIM(VLOOKUP(AJ$6,'Lifeline-Capability XWalk'!$F$6:$G$38,2,FALSE)),"")</f>
        <v>Safety and Security; Food, Water, Shelter; Health and Medical; Energy; Communications; Hazardous Materials; Transportation; Water Systems;</v>
      </c>
      <c r="AK714" s="67" t="str">
        <f>IF(IFERROR(SEARCH(AK$6,$D714),0)&gt;0,TRIM(VLOOKUP(AK$6,'Lifeline-Capability XWalk'!$F$6:$G$38,2,FALSE)),"")</f>
        <v/>
      </c>
      <c r="AL714" s="68" t="str">
        <f>IF(IFERROR(SEARCH(AL$6,$D714),0)&gt;0,TRIM(VLOOKUP(AL$6,'Lifeline-Capability XWalk'!$F$6:$G$38,2,FALSE)),"")</f>
        <v/>
      </c>
      <c r="AM714" s="24" t="str">
        <f t="shared" si="42"/>
        <v/>
      </c>
      <c r="AN714" s="24" t="str">
        <f t="shared" si="42"/>
        <v/>
      </c>
      <c r="AO714" s="24" t="str">
        <f t="shared" si="42"/>
        <v>Health and Medical</v>
      </c>
      <c r="AP714" s="24" t="str">
        <f t="shared" si="42"/>
        <v/>
      </c>
      <c r="AQ714" s="24" t="str">
        <f t="shared" si="42"/>
        <v>Communications</v>
      </c>
      <c r="AR714" s="24" t="str">
        <f t="shared" si="42"/>
        <v/>
      </c>
      <c r="AS714" s="24" t="str">
        <f t="shared" si="42"/>
        <v/>
      </c>
      <c r="AT714" s="24" t="str">
        <f t="shared" si="42"/>
        <v/>
      </c>
      <c r="AU714" s="24" t="str">
        <f t="shared" si="42"/>
        <v>Safety and Security; Food, Water, Shelter; Health and Medical; Energy; Communications; Hazardous Materials; Transportation; Water Systems;</v>
      </c>
    </row>
    <row r="715" spans="1:47" s="24" customFormat="1" ht="32.1" customHeight="1" x14ac:dyDescent="0.2">
      <c r="A715" s="141" t="s">
        <v>1114</v>
      </c>
      <c r="B715" s="142" t="s">
        <v>1128</v>
      </c>
      <c r="C715" s="142" t="s">
        <v>1082</v>
      </c>
      <c r="D715" s="63" t="s">
        <v>1104</v>
      </c>
      <c r="E715" s="64" t="str">
        <f t="shared" si="40"/>
        <v>Communications</v>
      </c>
      <c r="F715" s="65" t="s">
        <v>1424</v>
      </c>
      <c r="G715" s="66" t="str">
        <f>IF(IFERROR(SEARCH(G$6,$D715),0)&gt;0,TRIM(VLOOKUP(G$6,'Lifeline-Capability XWalk'!$F$6:$G$38,2,FALSE)),"")</f>
        <v/>
      </c>
      <c r="H715" s="67" t="str">
        <f>IF(IFERROR(SEARCH(H$6,$D715),0)&gt;0,TRIM(VLOOKUP(H$6,'Lifeline-Capability XWalk'!$F$6:$G$38,2,FALSE)),"")</f>
        <v/>
      </c>
      <c r="I715" s="67" t="str">
        <f>IF(IFERROR(SEARCH(I$6,$D715),0)&gt;0,TRIM(VLOOKUP(I$6,'Lifeline-Capability XWalk'!$F$6:$G$38,2,FALSE)),"")</f>
        <v/>
      </c>
      <c r="J715" s="67" t="str">
        <f>IF(IFERROR(SEARCH(J$6,$D715),0)&gt;0,TRIM(VLOOKUP(J$6,'Lifeline-Capability XWalk'!$F$6:$G$38,2,FALSE)),"")</f>
        <v/>
      </c>
      <c r="K715" s="67" t="str">
        <f>IF(IFERROR(SEARCH(K$6,$D715),0)&gt;0,TRIM(VLOOKUP(K$6,'Lifeline-Capability XWalk'!$F$6:$G$38,2,FALSE)),"")</f>
        <v/>
      </c>
      <c r="L715" s="67" t="str">
        <f>IF(IFERROR(SEARCH(L$6,$D715),0)&gt;0,TRIM(VLOOKUP(L$6,'Lifeline-Capability XWalk'!$F$6:$G$38,2,FALSE)),"")</f>
        <v/>
      </c>
      <c r="M715" s="67" t="str">
        <f>IF(IFERROR(SEARCH(M$6,$D715),0)&gt;0,TRIM(VLOOKUP(M$6,'Lifeline-Capability XWalk'!$F$6:$G$38,2,FALSE)),"")</f>
        <v/>
      </c>
      <c r="N715" s="67" t="str">
        <f>IF(IFERROR(SEARCH(N$6,$D715),0)&gt;0,TRIM(VLOOKUP(N$6,'Lifeline-Capability XWalk'!$F$6:$G$38,2,FALSE)),"")</f>
        <v/>
      </c>
      <c r="O715" s="67" t="str">
        <f>IF(IFERROR(SEARCH(O$6,$D715),0)&gt;0,TRIM(VLOOKUP(O$6,'Lifeline-Capability XWalk'!$F$6:$G$38,2,FALSE)),"")</f>
        <v/>
      </c>
      <c r="P715" s="67" t="str">
        <f>IF(IFERROR(SEARCH(P$6,$D715),0)&gt;0,TRIM(VLOOKUP(P$6,'Lifeline-Capability XWalk'!$F$6:$G$38,2,FALSE)),"")</f>
        <v/>
      </c>
      <c r="Q715" s="67" t="str">
        <f>IF(IFERROR(SEARCH(Q$6,$D715),0)&gt;0,TRIM(VLOOKUP(Q$6,'Lifeline-Capability XWalk'!$F$6:$G$38,2,FALSE)),"")</f>
        <v/>
      </c>
      <c r="R715" s="67" t="str">
        <f>IF(IFERROR(SEARCH(R$6,$D715),0)&gt;0,TRIM(VLOOKUP(R$6,'Lifeline-Capability XWalk'!$F$6:$G$38,2,FALSE)),"")</f>
        <v/>
      </c>
      <c r="S715" s="67" t="str">
        <f>IF(IFERROR(SEARCH(S$6,$D715),0)&gt;0,TRIM(VLOOKUP(S$6,'Lifeline-Capability XWalk'!$F$6:$G$38,2,FALSE)),"")</f>
        <v/>
      </c>
      <c r="T715" s="67" t="str">
        <f>IF(IFERROR(SEARCH(T$6,$D715),0)&gt;0,TRIM(VLOOKUP(T$6,'Lifeline-Capability XWalk'!$F$6:$G$38,2,FALSE)),"")</f>
        <v/>
      </c>
      <c r="U715" s="67" t="str">
        <f>IF(IFERROR(SEARCH(U$6,$D715),0)&gt;0,TRIM(VLOOKUP(U$6,'Lifeline-Capability XWalk'!$F$6:$G$38,2,FALSE)),"")</f>
        <v/>
      </c>
      <c r="V715" s="67" t="str">
        <f>IF(IFERROR(SEARCH(V$6,$D715),0)&gt;0,TRIM(VLOOKUP(V$6,'Lifeline-Capability XWalk'!$F$6:$G$38,2,FALSE)),"")</f>
        <v/>
      </c>
      <c r="W715" s="67" t="str">
        <f>IF(IFERROR(SEARCH(W$6,$D715),0)&gt;0,TRIM(VLOOKUP(W$6,'Lifeline-Capability XWalk'!$F$6:$G$38,2,FALSE)),"")</f>
        <v/>
      </c>
      <c r="X715" s="67" t="str">
        <f>IF(IFERROR(SEARCH(X$6,$D715),0)&gt;0,TRIM(VLOOKUP(X$6,'Lifeline-Capability XWalk'!$F$6:$G$38,2,FALSE)),"")</f>
        <v/>
      </c>
      <c r="Y715" s="67" t="str">
        <f>IF(IFERROR(SEARCH(Y$6,$D715),0)&gt;0,TRIM(VLOOKUP(Y$6,'Lifeline-Capability XWalk'!$F$6:$G$38,2,FALSE)),"")</f>
        <v/>
      </c>
      <c r="Z715" s="67" t="str">
        <f>IF(IFERROR(SEARCH(Z$6,$D715),0)&gt;0,TRIM(VLOOKUP(Z$6,'Lifeline-Capability XWalk'!$F$6:$G$38,2,FALSE)),"")</f>
        <v/>
      </c>
      <c r="AA715" s="67" t="str">
        <f>IF(IFERROR(SEARCH(AA$6,$D715),0)&gt;0,TRIM(VLOOKUP(AA$6,'Lifeline-Capability XWalk'!$F$6:$G$38,2,FALSE)),"")</f>
        <v/>
      </c>
      <c r="AB715" s="67" t="str">
        <f>IF(IFERROR(SEARCH(AB$6,$D715),0)&gt;0,TRIM(VLOOKUP(AB$6,'Lifeline-Capability XWalk'!$F$6:$G$38,2,FALSE)),"")</f>
        <v/>
      </c>
      <c r="AC715" s="67" t="str">
        <f>IF(IFERROR(SEARCH(AC$6,$D715),0)&gt;0,TRIM(VLOOKUP(AC$6,'Lifeline-Capability XWalk'!$F$6:$G$38,2,FALSE)),"")</f>
        <v/>
      </c>
      <c r="AD715" s="67" t="str">
        <f>IF(IFERROR(SEARCH(AD$6,$D715),0)&gt;0,TRIM(VLOOKUP(AD$6,'Lifeline-Capability XWalk'!$F$6:$G$38,2,FALSE)),"")</f>
        <v/>
      </c>
      <c r="AE715" s="67" t="str">
        <f>IF(IFERROR(SEARCH(AE$6,$D715),0)&gt;0,TRIM(VLOOKUP(AE$6,'Lifeline-Capability XWalk'!$F$6:$G$38,2,FALSE)),"")</f>
        <v/>
      </c>
      <c r="AF715" s="67" t="str">
        <f>IF(IFERROR(SEARCH(AF$6,$D715),0)&gt;0,TRIM(VLOOKUP(AF$6,'Lifeline-Capability XWalk'!$F$6:$G$38,2,FALSE)),"")</f>
        <v>Communications</v>
      </c>
      <c r="AG715" s="67" t="str">
        <f>IF(IFERROR(SEARCH(AG$6,$D715),0)&gt;0,TRIM(VLOOKUP(AG$6,'Lifeline-Capability XWalk'!$F$6:$G$38,2,FALSE)),"")</f>
        <v/>
      </c>
      <c r="AH715" s="67" t="str">
        <f>IF(IFERROR(SEARCH(AH$6,$D715),0)&gt;0,TRIM(VLOOKUP(AH$6,'Lifeline-Capability XWalk'!$F$6:$G$38,2,FALSE)),"")</f>
        <v/>
      </c>
      <c r="AI715" s="67" t="str">
        <f>IF(IFERROR(SEARCH(AI$6,$D715),0)&gt;0,TRIM(VLOOKUP(AI$6,'Lifeline-Capability XWalk'!$F$6:$G$38,2,FALSE)),"")</f>
        <v/>
      </c>
      <c r="AJ715" s="67" t="str">
        <f>IF(IFERROR(SEARCH(AJ$6,$D715),0)&gt;0,TRIM(VLOOKUP(AJ$6,'Lifeline-Capability XWalk'!$F$6:$G$38,2,FALSE)),"")</f>
        <v/>
      </c>
      <c r="AK715" s="67" t="str">
        <f>IF(IFERROR(SEARCH(AK$6,$D715),0)&gt;0,TRIM(VLOOKUP(AK$6,'Lifeline-Capability XWalk'!$F$6:$G$38,2,FALSE)),"")</f>
        <v/>
      </c>
      <c r="AL715" s="68" t="str">
        <f>IF(IFERROR(SEARCH(AL$6,$D715),0)&gt;0,TRIM(VLOOKUP(AL$6,'Lifeline-Capability XWalk'!$F$6:$G$38,2,FALSE)),"")</f>
        <v/>
      </c>
      <c r="AM715" s="24" t="str">
        <f t="shared" si="42"/>
        <v/>
      </c>
      <c r="AN715" s="24" t="str">
        <f t="shared" si="42"/>
        <v/>
      </c>
      <c r="AO715" s="24" t="str">
        <f t="shared" si="42"/>
        <v/>
      </c>
      <c r="AP715" s="24" t="str">
        <f t="shared" si="42"/>
        <v/>
      </c>
      <c r="AQ715" s="24" t="str">
        <f t="shared" si="42"/>
        <v>Communications</v>
      </c>
      <c r="AR715" s="24" t="str">
        <f t="shared" si="42"/>
        <v/>
      </c>
      <c r="AS715" s="24" t="str">
        <f t="shared" si="42"/>
        <v/>
      </c>
      <c r="AT715" s="24" t="str">
        <f t="shared" si="42"/>
        <v/>
      </c>
      <c r="AU715" s="24" t="str">
        <f t="shared" si="42"/>
        <v/>
      </c>
    </row>
    <row r="716" spans="1:47" s="24" customFormat="1" ht="32.1" customHeight="1" x14ac:dyDescent="0.2">
      <c r="A716" s="141" t="s">
        <v>1114</v>
      </c>
      <c r="B716" s="142" t="s">
        <v>1128</v>
      </c>
      <c r="C716" s="142" t="s">
        <v>1082</v>
      </c>
      <c r="D716" s="63" t="s">
        <v>1104</v>
      </c>
      <c r="E716" s="64" t="str">
        <f t="shared" si="40"/>
        <v>Communications</v>
      </c>
      <c r="F716" s="65" t="s">
        <v>1425</v>
      </c>
      <c r="G716" s="66" t="str">
        <f>IF(IFERROR(SEARCH(G$6,$D716),0)&gt;0,TRIM(VLOOKUP(G$6,'Lifeline-Capability XWalk'!$F$6:$G$38,2,FALSE)),"")</f>
        <v/>
      </c>
      <c r="H716" s="67" t="str">
        <f>IF(IFERROR(SEARCH(H$6,$D716),0)&gt;0,TRIM(VLOOKUP(H$6,'Lifeline-Capability XWalk'!$F$6:$G$38,2,FALSE)),"")</f>
        <v/>
      </c>
      <c r="I716" s="67" t="str">
        <f>IF(IFERROR(SEARCH(I$6,$D716),0)&gt;0,TRIM(VLOOKUP(I$6,'Lifeline-Capability XWalk'!$F$6:$G$38,2,FALSE)),"")</f>
        <v/>
      </c>
      <c r="J716" s="67" t="str">
        <f>IF(IFERROR(SEARCH(J$6,$D716),0)&gt;0,TRIM(VLOOKUP(J$6,'Lifeline-Capability XWalk'!$F$6:$G$38,2,FALSE)),"")</f>
        <v/>
      </c>
      <c r="K716" s="67" t="str">
        <f>IF(IFERROR(SEARCH(K$6,$D716),0)&gt;0,TRIM(VLOOKUP(K$6,'Lifeline-Capability XWalk'!$F$6:$G$38,2,FALSE)),"")</f>
        <v/>
      </c>
      <c r="L716" s="67" t="str">
        <f>IF(IFERROR(SEARCH(L$6,$D716),0)&gt;0,TRIM(VLOOKUP(L$6,'Lifeline-Capability XWalk'!$F$6:$G$38,2,FALSE)),"")</f>
        <v/>
      </c>
      <c r="M716" s="67" t="str">
        <f>IF(IFERROR(SEARCH(M$6,$D716),0)&gt;0,TRIM(VLOOKUP(M$6,'Lifeline-Capability XWalk'!$F$6:$G$38,2,FALSE)),"")</f>
        <v/>
      </c>
      <c r="N716" s="67" t="str">
        <f>IF(IFERROR(SEARCH(N$6,$D716),0)&gt;0,TRIM(VLOOKUP(N$6,'Lifeline-Capability XWalk'!$F$6:$G$38,2,FALSE)),"")</f>
        <v/>
      </c>
      <c r="O716" s="67" t="str">
        <f>IF(IFERROR(SEARCH(O$6,$D716),0)&gt;0,TRIM(VLOOKUP(O$6,'Lifeline-Capability XWalk'!$F$6:$G$38,2,FALSE)),"")</f>
        <v/>
      </c>
      <c r="P716" s="67" t="str">
        <f>IF(IFERROR(SEARCH(P$6,$D716),0)&gt;0,TRIM(VLOOKUP(P$6,'Lifeline-Capability XWalk'!$F$6:$G$38,2,FALSE)),"")</f>
        <v/>
      </c>
      <c r="Q716" s="67" t="str">
        <f>IF(IFERROR(SEARCH(Q$6,$D716),0)&gt;0,TRIM(VLOOKUP(Q$6,'Lifeline-Capability XWalk'!$F$6:$G$38,2,FALSE)),"")</f>
        <v/>
      </c>
      <c r="R716" s="67" t="str">
        <f>IF(IFERROR(SEARCH(R$6,$D716),0)&gt;0,TRIM(VLOOKUP(R$6,'Lifeline-Capability XWalk'!$F$6:$G$38,2,FALSE)),"")</f>
        <v/>
      </c>
      <c r="S716" s="67" t="str">
        <f>IF(IFERROR(SEARCH(S$6,$D716),0)&gt;0,TRIM(VLOOKUP(S$6,'Lifeline-Capability XWalk'!$F$6:$G$38,2,FALSE)),"")</f>
        <v/>
      </c>
      <c r="T716" s="67" t="str">
        <f>IF(IFERROR(SEARCH(T$6,$D716),0)&gt;0,TRIM(VLOOKUP(T$6,'Lifeline-Capability XWalk'!$F$6:$G$38,2,FALSE)),"")</f>
        <v/>
      </c>
      <c r="U716" s="67" t="str">
        <f>IF(IFERROR(SEARCH(U$6,$D716),0)&gt;0,TRIM(VLOOKUP(U$6,'Lifeline-Capability XWalk'!$F$6:$G$38,2,FALSE)),"")</f>
        <v/>
      </c>
      <c r="V716" s="67" t="str">
        <f>IF(IFERROR(SEARCH(V$6,$D716),0)&gt;0,TRIM(VLOOKUP(V$6,'Lifeline-Capability XWalk'!$F$6:$G$38,2,FALSE)),"")</f>
        <v/>
      </c>
      <c r="W716" s="67" t="str">
        <f>IF(IFERROR(SEARCH(W$6,$D716),0)&gt;0,TRIM(VLOOKUP(W$6,'Lifeline-Capability XWalk'!$F$6:$G$38,2,FALSE)),"")</f>
        <v/>
      </c>
      <c r="X716" s="67" t="str">
        <f>IF(IFERROR(SEARCH(X$6,$D716),0)&gt;0,TRIM(VLOOKUP(X$6,'Lifeline-Capability XWalk'!$F$6:$G$38,2,FALSE)),"")</f>
        <v/>
      </c>
      <c r="Y716" s="67" t="str">
        <f>IF(IFERROR(SEARCH(Y$6,$D716),0)&gt;0,TRIM(VLOOKUP(Y$6,'Lifeline-Capability XWalk'!$F$6:$G$38,2,FALSE)),"")</f>
        <v/>
      </c>
      <c r="Z716" s="67" t="str">
        <f>IF(IFERROR(SEARCH(Z$6,$D716),0)&gt;0,TRIM(VLOOKUP(Z$6,'Lifeline-Capability XWalk'!$F$6:$G$38,2,FALSE)),"")</f>
        <v/>
      </c>
      <c r="AA716" s="67" t="str">
        <f>IF(IFERROR(SEARCH(AA$6,$D716),0)&gt;0,TRIM(VLOOKUP(AA$6,'Lifeline-Capability XWalk'!$F$6:$G$38,2,FALSE)),"")</f>
        <v/>
      </c>
      <c r="AB716" s="67" t="str">
        <f>IF(IFERROR(SEARCH(AB$6,$D716),0)&gt;0,TRIM(VLOOKUP(AB$6,'Lifeline-Capability XWalk'!$F$6:$G$38,2,FALSE)),"")</f>
        <v/>
      </c>
      <c r="AC716" s="67" t="str">
        <f>IF(IFERROR(SEARCH(AC$6,$D716),0)&gt;0,TRIM(VLOOKUP(AC$6,'Lifeline-Capability XWalk'!$F$6:$G$38,2,FALSE)),"")</f>
        <v/>
      </c>
      <c r="AD716" s="67" t="str">
        <f>IF(IFERROR(SEARCH(AD$6,$D716),0)&gt;0,TRIM(VLOOKUP(AD$6,'Lifeline-Capability XWalk'!$F$6:$G$38,2,FALSE)),"")</f>
        <v/>
      </c>
      <c r="AE716" s="67" t="str">
        <f>IF(IFERROR(SEARCH(AE$6,$D716),0)&gt;0,TRIM(VLOOKUP(AE$6,'Lifeline-Capability XWalk'!$F$6:$G$38,2,FALSE)),"")</f>
        <v/>
      </c>
      <c r="AF716" s="67" t="str">
        <f>IF(IFERROR(SEARCH(AF$6,$D716),0)&gt;0,TRIM(VLOOKUP(AF$6,'Lifeline-Capability XWalk'!$F$6:$G$38,2,FALSE)),"")</f>
        <v>Communications</v>
      </c>
      <c r="AG716" s="67" t="str">
        <f>IF(IFERROR(SEARCH(AG$6,$D716),0)&gt;0,TRIM(VLOOKUP(AG$6,'Lifeline-Capability XWalk'!$F$6:$G$38,2,FALSE)),"")</f>
        <v/>
      </c>
      <c r="AH716" s="67" t="str">
        <f>IF(IFERROR(SEARCH(AH$6,$D716),0)&gt;0,TRIM(VLOOKUP(AH$6,'Lifeline-Capability XWalk'!$F$6:$G$38,2,FALSE)),"")</f>
        <v/>
      </c>
      <c r="AI716" s="67" t="str">
        <f>IF(IFERROR(SEARCH(AI$6,$D716),0)&gt;0,TRIM(VLOOKUP(AI$6,'Lifeline-Capability XWalk'!$F$6:$G$38,2,FALSE)),"")</f>
        <v/>
      </c>
      <c r="AJ716" s="67" t="str">
        <f>IF(IFERROR(SEARCH(AJ$6,$D716),0)&gt;0,TRIM(VLOOKUP(AJ$6,'Lifeline-Capability XWalk'!$F$6:$G$38,2,FALSE)),"")</f>
        <v/>
      </c>
      <c r="AK716" s="67" t="str">
        <f>IF(IFERROR(SEARCH(AK$6,$D716),0)&gt;0,TRIM(VLOOKUP(AK$6,'Lifeline-Capability XWalk'!$F$6:$G$38,2,FALSE)),"")</f>
        <v/>
      </c>
      <c r="AL716" s="68" t="str">
        <f>IF(IFERROR(SEARCH(AL$6,$D716),0)&gt;0,TRIM(VLOOKUP(AL$6,'Lifeline-Capability XWalk'!$F$6:$G$38,2,FALSE)),"")</f>
        <v/>
      </c>
      <c r="AM716" s="24" t="str">
        <f t="shared" si="42"/>
        <v/>
      </c>
      <c r="AN716" s="24" t="str">
        <f t="shared" si="42"/>
        <v/>
      </c>
      <c r="AO716" s="24" t="str">
        <f t="shared" si="42"/>
        <v/>
      </c>
      <c r="AP716" s="24" t="str">
        <f t="shared" si="42"/>
        <v/>
      </c>
      <c r="AQ716" s="24" t="str">
        <f t="shared" si="42"/>
        <v>Communications</v>
      </c>
      <c r="AR716" s="24" t="str">
        <f t="shared" si="42"/>
        <v/>
      </c>
      <c r="AS716" s="24" t="str">
        <f t="shared" si="42"/>
        <v/>
      </c>
      <c r="AT716" s="24" t="str">
        <f t="shared" si="42"/>
        <v/>
      </c>
      <c r="AU716" s="24" t="str">
        <f t="shared" si="42"/>
        <v/>
      </c>
    </row>
    <row r="717" spans="1:47" s="24" customFormat="1" ht="32.1" customHeight="1" x14ac:dyDescent="0.2">
      <c r="A717" s="141" t="s">
        <v>1114</v>
      </c>
      <c r="B717" s="142" t="s">
        <v>1128</v>
      </c>
      <c r="C717" s="142" t="s">
        <v>1082</v>
      </c>
      <c r="D717" s="63" t="s">
        <v>1104</v>
      </c>
      <c r="E717" s="64" t="str">
        <f t="shared" si="40"/>
        <v>Communications</v>
      </c>
      <c r="F717" s="65" t="s">
        <v>1020</v>
      </c>
      <c r="G717" s="66" t="str">
        <f>IF(IFERROR(SEARCH(G$6,$D717),0)&gt;0,TRIM(VLOOKUP(G$6,'Lifeline-Capability XWalk'!$F$6:$G$38,2,FALSE)),"")</f>
        <v/>
      </c>
      <c r="H717" s="67" t="str">
        <f>IF(IFERROR(SEARCH(H$6,$D717),0)&gt;0,TRIM(VLOOKUP(H$6,'Lifeline-Capability XWalk'!$F$6:$G$38,2,FALSE)),"")</f>
        <v/>
      </c>
      <c r="I717" s="67" t="str">
        <f>IF(IFERROR(SEARCH(I$6,$D717),0)&gt;0,TRIM(VLOOKUP(I$6,'Lifeline-Capability XWalk'!$F$6:$G$38,2,FALSE)),"")</f>
        <v/>
      </c>
      <c r="J717" s="67" t="str">
        <f>IF(IFERROR(SEARCH(J$6,$D717),0)&gt;0,TRIM(VLOOKUP(J$6,'Lifeline-Capability XWalk'!$F$6:$G$38,2,FALSE)),"")</f>
        <v/>
      </c>
      <c r="K717" s="67" t="str">
        <f>IF(IFERROR(SEARCH(K$6,$D717),0)&gt;0,TRIM(VLOOKUP(K$6,'Lifeline-Capability XWalk'!$F$6:$G$38,2,FALSE)),"")</f>
        <v/>
      </c>
      <c r="L717" s="67" t="str">
        <f>IF(IFERROR(SEARCH(L$6,$D717),0)&gt;0,TRIM(VLOOKUP(L$6,'Lifeline-Capability XWalk'!$F$6:$G$38,2,FALSE)),"")</f>
        <v/>
      </c>
      <c r="M717" s="67" t="str">
        <f>IF(IFERROR(SEARCH(M$6,$D717),0)&gt;0,TRIM(VLOOKUP(M$6,'Lifeline-Capability XWalk'!$F$6:$G$38,2,FALSE)),"")</f>
        <v/>
      </c>
      <c r="N717" s="67" t="str">
        <f>IF(IFERROR(SEARCH(N$6,$D717),0)&gt;0,TRIM(VLOOKUP(N$6,'Lifeline-Capability XWalk'!$F$6:$G$38,2,FALSE)),"")</f>
        <v/>
      </c>
      <c r="O717" s="67" t="str">
        <f>IF(IFERROR(SEARCH(O$6,$D717),0)&gt;0,TRIM(VLOOKUP(O$6,'Lifeline-Capability XWalk'!$F$6:$G$38,2,FALSE)),"")</f>
        <v/>
      </c>
      <c r="P717" s="67" t="str">
        <f>IF(IFERROR(SEARCH(P$6,$D717),0)&gt;0,TRIM(VLOOKUP(P$6,'Lifeline-Capability XWalk'!$F$6:$G$38,2,FALSE)),"")</f>
        <v/>
      </c>
      <c r="Q717" s="67" t="str">
        <f>IF(IFERROR(SEARCH(Q$6,$D717),0)&gt;0,TRIM(VLOOKUP(Q$6,'Lifeline-Capability XWalk'!$F$6:$G$38,2,FALSE)),"")</f>
        <v/>
      </c>
      <c r="R717" s="67" t="str">
        <f>IF(IFERROR(SEARCH(R$6,$D717),0)&gt;0,TRIM(VLOOKUP(R$6,'Lifeline-Capability XWalk'!$F$6:$G$38,2,FALSE)),"")</f>
        <v/>
      </c>
      <c r="S717" s="67" t="str">
        <f>IF(IFERROR(SEARCH(S$6,$D717),0)&gt;0,TRIM(VLOOKUP(S$6,'Lifeline-Capability XWalk'!$F$6:$G$38,2,FALSE)),"")</f>
        <v/>
      </c>
      <c r="T717" s="67" t="str">
        <f>IF(IFERROR(SEARCH(T$6,$D717),0)&gt;0,TRIM(VLOOKUP(T$6,'Lifeline-Capability XWalk'!$F$6:$G$38,2,FALSE)),"")</f>
        <v/>
      </c>
      <c r="U717" s="67" t="str">
        <f>IF(IFERROR(SEARCH(U$6,$D717),0)&gt;0,TRIM(VLOOKUP(U$6,'Lifeline-Capability XWalk'!$F$6:$G$38,2,FALSE)),"")</f>
        <v/>
      </c>
      <c r="V717" s="67" t="str">
        <f>IF(IFERROR(SEARCH(V$6,$D717),0)&gt;0,TRIM(VLOOKUP(V$6,'Lifeline-Capability XWalk'!$F$6:$G$38,2,FALSE)),"")</f>
        <v/>
      </c>
      <c r="W717" s="67" t="str">
        <f>IF(IFERROR(SEARCH(W$6,$D717),0)&gt;0,TRIM(VLOOKUP(W$6,'Lifeline-Capability XWalk'!$F$6:$G$38,2,FALSE)),"")</f>
        <v/>
      </c>
      <c r="X717" s="67" t="str">
        <f>IF(IFERROR(SEARCH(X$6,$D717),0)&gt;0,TRIM(VLOOKUP(X$6,'Lifeline-Capability XWalk'!$F$6:$G$38,2,FALSE)),"")</f>
        <v/>
      </c>
      <c r="Y717" s="67" t="str">
        <f>IF(IFERROR(SEARCH(Y$6,$D717),0)&gt;0,TRIM(VLOOKUP(Y$6,'Lifeline-Capability XWalk'!$F$6:$G$38,2,FALSE)),"")</f>
        <v/>
      </c>
      <c r="Z717" s="67" t="str">
        <f>IF(IFERROR(SEARCH(Z$6,$D717),0)&gt;0,TRIM(VLOOKUP(Z$6,'Lifeline-Capability XWalk'!$F$6:$G$38,2,FALSE)),"")</f>
        <v/>
      </c>
      <c r="AA717" s="67" t="str">
        <f>IF(IFERROR(SEARCH(AA$6,$D717),0)&gt;0,TRIM(VLOOKUP(AA$6,'Lifeline-Capability XWalk'!$F$6:$G$38,2,FALSE)),"")</f>
        <v/>
      </c>
      <c r="AB717" s="67" t="str">
        <f>IF(IFERROR(SEARCH(AB$6,$D717),0)&gt;0,TRIM(VLOOKUP(AB$6,'Lifeline-Capability XWalk'!$F$6:$G$38,2,FALSE)),"")</f>
        <v/>
      </c>
      <c r="AC717" s="67" t="str">
        <f>IF(IFERROR(SEARCH(AC$6,$D717),0)&gt;0,TRIM(VLOOKUP(AC$6,'Lifeline-Capability XWalk'!$F$6:$G$38,2,FALSE)),"")</f>
        <v/>
      </c>
      <c r="AD717" s="67" t="str">
        <f>IF(IFERROR(SEARCH(AD$6,$D717),0)&gt;0,TRIM(VLOOKUP(AD$6,'Lifeline-Capability XWalk'!$F$6:$G$38,2,FALSE)),"")</f>
        <v/>
      </c>
      <c r="AE717" s="67" t="str">
        <f>IF(IFERROR(SEARCH(AE$6,$D717),0)&gt;0,TRIM(VLOOKUP(AE$6,'Lifeline-Capability XWalk'!$F$6:$G$38,2,FALSE)),"")</f>
        <v/>
      </c>
      <c r="AF717" s="67" t="str">
        <f>IF(IFERROR(SEARCH(AF$6,$D717),0)&gt;0,TRIM(VLOOKUP(AF$6,'Lifeline-Capability XWalk'!$F$6:$G$38,2,FALSE)),"")</f>
        <v>Communications</v>
      </c>
      <c r="AG717" s="67" t="str">
        <f>IF(IFERROR(SEARCH(AG$6,$D717),0)&gt;0,TRIM(VLOOKUP(AG$6,'Lifeline-Capability XWalk'!$F$6:$G$38,2,FALSE)),"")</f>
        <v/>
      </c>
      <c r="AH717" s="67" t="str">
        <f>IF(IFERROR(SEARCH(AH$6,$D717),0)&gt;0,TRIM(VLOOKUP(AH$6,'Lifeline-Capability XWalk'!$F$6:$G$38,2,FALSE)),"")</f>
        <v/>
      </c>
      <c r="AI717" s="67" t="str">
        <f>IF(IFERROR(SEARCH(AI$6,$D717),0)&gt;0,TRIM(VLOOKUP(AI$6,'Lifeline-Capability XWalk'!$F$6:$G$38,2,FALSE)),"")</f>
        <v/>
      </c>
      <c r="AJ717" s="67" t="str">
        <f>IF(IFERROR(SEARCH(AJ$6,$D717),0)&gt;0,TRIM(VLOOKUP(AJ$6,'Lifeline-Capability XWalk'!$F$6:$G$38,2,FALSE)),"")</f>
        <v/>
      </c>
      <c r="AK717" s="67" t="str">
        <f>IF(IFERROR(SEARCH(AK$6,$D717),0)&gt;0,TRIM(VLOOKUP(AK$6,'Lifeline-Capability XWalk'!$F$6:$G$38,2,FALSE)),"")</f>
        <v/>
      </c>
      <c r="AL717" s="68" t="str">
        <f>IF(IFERROR(SEARCH(AL$6,$D717),0)&gt;0,TRIM(VLOOKUP(AL$6,'Lifeline-Capability XWalk'!$F$6:$G$38,2,FALSE)),"")</f>
        <v/>
      </c>
      <c r="AM717" s="24" t="str">
        <f t="shared" si="42"/>
        <v/>
      </c>
      <c r="AN717" s="24" t="str">
        <f t="shared" si="42"/>
        <v/>
      </c>
      <c r="AO717" s="24" t="str">
        <f t="shared" si="42"/>
        <v/>
      </c>
      <c r="AP717" s="24" t="str">
        <f t="shared" si="42"/>
        <v/>
      </c>
      <c r="AQ717" s="24" t="str">
        <f t="shared" si="42"/>
        <v>Communications</v>
      </c>
      <c r="AR717" s="24" t="str">
        <f t="shared" si="42"/>
        <v/>
      </c>
      <c r="AS717" s="24" t="str">
        <f t="shared" si="42"/>
        <v/>
      </c>
      <c r="AT717" s="24" t="str">
        <f t="shared" si="42"/>
        <v/>
      </c>
      <c r="AU717" s="24" t="str">
        <f t="shared" si="42"/>
        <v/>
      </c>
    </row>
    <row r="718" spans="1:47" s="24" customFormat="1" ht="32.1" customHeight="1" x14ac:dyDescent="0.2">
      <c r="A718" s="141" t="s">
        <v>1114</v>
      </c>
      <c r="B718" s="142" t="s">
        <v>1128</v>
      </c>
      <c r="C718" s="142" t="s">
        <v>1082</v>
      </c>
      <c r="D718" s="63" t="s">
        <v>1104</v>
      </c>
      <c r="E718" s="64" t="str">
        <f t="shared" si="40"/>
        <v>Communications</v>
      </c>
      <c r="F718" s="65" t="s">
        <v>1019</v>
      </c>
      <c r="G718" s="66" t="str">
        <f>IF(IFERROR(SEARCH(G$6,$D718),0)&gt;0,TRIM(VLOOKUP(G$6,'Lifeline-Capability XWalk'!$F$6:$G$38,2,FALSE)),"")</f>
        <v/>
      </c>
      <c r="H718" s="67" t="str">
        <f>IF(IFERROR(SEARCH(H$6,$D718),0)&gt;0,TRIM(VLOOKUP(H$6,'Lifeline-Capability XWalk'!$F$6:$G$38,2,FALSE)),"")</f>
        <v/>
      </c>
      <c r="I718" s="67" t="str">
        <f>IF(IFERROR(SEARCH(I$6,$D718),0)&gt;0,TRIM(VLOOKUP(I$6,'Lifeline-Capability XWalk'!$F$6:$G$38,2,FALSE)),"")</f>
        <v/>
      </c>
      <c r="J718" s="67" t="str">
        <f>IF(IFERROR(SEARCH(J$6,$D718),0)&gt;0,TRIM(VLOOKUP(J$6,'Lifeline-Capability XWalk'!$F$6:$G$38,2,FALSE)),"")</f>
        <v/>
      </c>
      <c r="K718" s="67" t="str">
        <f>IF(IFERROR(SEARCH(K$6,$D718),0)&gt;0,TRIM(VLOOKUP(K$6,'Lifeline-Capability XWalk'!$F$6:$G$38,2,FALSE)),"")</f>
        <v/>
      </c>
      <c r="L718" s="67" t="str">
        <f>IF(IFERROR(SEARCH(L$6,$D718),0)&gt;0,TRIM(VLOOKUP(L$6,'Lifeline-Capability XWalk'!$F$6:$G$38,2,FALSE)),"")</f>
        <v/>
      </c>
      <c r="M718" s="67" t="str">
        <f>IF(IFERROR(SEARCH(M$6,$D718),0)&gt;0,TRIM(VLOOKUP(M$6,'Lifeline-Capability XWalk'!$F$6:$G$38,2,FALSE)),"")</f>
        <v/>
      </c>
      <c r="N718" s="67" t="str">
        <f>IF(IFERROR(SEARCH(N$6,$D718),0)&gt;0,TRIM(VLOOKUP(N$6,'Lifeline-Capability XWalk'!$F$6:$G$38,2,FALSE)),"")</f>
        <v/>
      </c>
      <c r="O718" s="67" t="str">
        <f>IF(IFERROR(SEARCH(O$6,$D718),0)&gt;0,TRIM(VLOOKUP(O$6,'Lifeline-Capability XWalk'!$F$6:$G$38,2,FALSE)),"")</f>
        <v/>
      </c>
      <c r="P718" s="67" t="str">
        <f>IF(IFERROR(SEARCH(P$6,$D718),0)&gt;0,TRIM(VLOOKUP(P$6,'Lifeline-Capability XWalk'!$F$6:$G$38,2,FALSE)),"")</f>
        <v/>
      </c>
      <c r="Q718" s="67" t="str">
        <f>IF(IFERROR(SEARCH(Q$6,$D718),0)&gt;0,TRIM(VLOOKUP(Q$6,'Lifeline-Capability XWalk'!$F$6:$G$38,2,FALSE)),"")</f>
        <v/>
      </c>
      <c r="R718" s="67" t="str">
        <f>IF(IFERROR(SEARCH(R$6,$D718),0)&gt;0,TRIM(VLOOKUP(R$6,'Lifeline-Capability XWalk'!$F$6:$G$38,2,FALSE)),"")</f>
        <v/>
      </c>
      <c r="S718" s="67" t="str">
        <f>IF(IFERROR(SEARCH(S$6,$D718),0)&gt;0,TRIM(VLOOKUP(S$6,'Lifeline-Capability XWalk'!$F$6:$G$38,2,FALSE)),"")</f>
        <v/>
      </c>
      <c r="T718" s="67" t="str">
        <f>IF(IFERROR(SEARCH(T$6,$D718),0)&gt;0,TRIM(VLOOKUP(T$6,'Lifeline-Capability XWalk'!$F$6:$G$38,2,FALSE)),"")</f>
        <v/>
      </c>
      <c r="U718" s="67" t="str">
        <f>IF(IFERROR(SEARCH(U$6,$D718),0)&gt;0,TRIM(VLOOKUP(U$6,'Lifeline-Capability XWalk'!$F$6:$G$38,2,FALSE)),"")</f>
        <v/>
      </c>
      <c r="V718" s="67" t="str">
        <f>IF(IFERROR(SEARCH(V$6,$D718),0)&gt;0,TRIM(VLOOKUP(V$6,'Lifeline-Capability XWalk'!$F$6:$G$38,2,FALSE)),"")</f>
        <v/>
      </c>
      <c r="W718" s="67" t="str">
        <f>IF(IFERROR(SEARCH(W$6,$D718),0)&gt;0,TRIM(VLOOKUP(W$6,'Lifeline-Capability XWalk'!$F$6:$G$38,2,FALSE)),"")</f>
        <v/>
      </c>
      <c r="X718" s="67" t="str">
        <f>IF(IFERROR(SEARCH(X$6,$D718),0)&gt;0,TRIM(VLOOKUP(X$6,'Lifeline-Capability XWalk'!$F$6:$G$38,2,FALSE)),"")</f>
        <v/>
      </c>
      <c r="Y718" s="67" t="str">
        <f>IF(IFERROR(SEARCH(Y$6,$D718),0)&gt;0,TRIM(VLOOKUP(Y$6,'Lifeline-Capability XWalk'!$F$6:$G$38,2,FALSE)),"")</f>
        <v/>
      </c>
      <c r="Z718" s="67" t="str">
        <f>IF(IFERROR(SEARCH(Z$6,$D718),0)&gt;0,TRIM(VLOOKUP(Z$6,'Lifeline-Capability XWalk'!$F$6:$G$38,2,FALSE)),"")</f>
        <v/>
      </c>
      <c r="AA718" s="67" t="str">
        <f>IF(IFERROR(SEARCH(AA$6,$D718),0)&gt;0,TRIM(VLOOKUP(AA$6,'Lifeline-Capability XWalk'!$F$6:$G$38,2,FALSE)),"")</f>
        <v/>
      </c>
      <c r="AB718" s="67" t="str">
        <f>IF(IFERROR(SEARCH(AB$6,$D718),0)&gt;0,TRIM(VLOOKUP(AB$6,'Lifeline-Capability XWalk'!$F$6:$G$38,2,FALSE)),"")</f>
        <v/>
      </c>
      <c r="AC718" s="67" t="str">
        <f>IF(IFERROR(SEARCH(AC$6,$D718),0)&gt;0,TRIM(VLOOKUP(AC$6,'Lifeline-Capability XWalk'!$F$6:$G$38,2,FALSE)),"")</f>
        <v/>
      </c>
      <c r="AD718" s="67" t="str">
        <f>IF(IFERROR(SEARCH(AD$6,$D718),0)&gt;0,TRIM(VLOOKUP(AD$6,'Lifeline-Capability XWalk'!$F$6:$G$38,2,FALSE)),"")</f>
        <v/>
      </c>
      <c r="AE718" s="67" t="str">
        <f>IF(IFERROR(SEARCH(AE$6,$D718),0)&gt;0,TRIM(VLOOKUP(AE$6,'Lifeline-Capability XWalk'!$F$6:$G$38,2,FALSE)),"")</f>
        <v/>
      </c>
      <c r="AF718" s="67" t="str">
        <f>IF(IFERROR(SEARCH(AF$6,$D718),0)&gt;0,TRIM(VLOOKUP(AF$6,'Lifeline-Capability XWalk'!$F$6:$G$38,2,FALSE)),"")</f>
        <v>Communications</v>
      </c>
      <c r="AG718" s="67" t="str">
        <f>IF(IFERROR(SEARCH(AG$6,$D718),0)&gt;0,TRIM(VLOOKUP(AG$6,'Lifeline-Capability XWalk'!$F$6:$G$38,2,FALSE)),"")</f>
        <v/>
      </c>
      <c r="AH718" s="67" t="str">
        <f>IF(IFERROR(SEARCH(AH$6,$D718),0)&gt;0,TRIM(VLOOKUP(AH$6,'Lifeline-Capability XWalk'!$F$6:$G$38,2,FALSE)),"")</f>
        <v/>
      </c>
      <c r="AI718" s="67" t="str">
        <f>IF(IFERROR(SEARCH(AI$6,$D718),0)&gt;0,TRIM(VLOOKUP(AI$6,'Lifeline-Capability XWalk'!$F$6:$G$38,2,FALSE)),"")</f>
        <v/>
      </c>
      <c r="AJ718" s="67" t="str">
        <f>IF(IFERROR(SEARCH(AJ$6,$D718),0)&gt;0,TRIM(VLOOKUP(AJ$6,'Lifeline-Capability XWalk'!$F$6:$G$38,2,FALSE)),"")</f>
        <v/>
      </c>
      <c r="AK718" s="67" t="str">
        <f>IF(IFERROR(SEARCH(AK$6,$D718),0)&gt;0,TRIM(VLOOKUP(AK$6,'Lifeline-Capability XWalk'!$F$6:$G$38,2,FALSE)),"")</f>
        <v/>
      </c>
      <c r="AL718" s="68" t="str">
        <f>IF(IFERROR(SEARCH(AL$6,$D718),0)&gt;0,TRIM(VLOOKUP(AL$6,'Lifeline-Capability XWalk'!$F$6:$G$38,2,FALSE)),"")</f>
        <v/>
      </c>
      <c r="AM718" s="24" t="str">
        <f t="shared" si="42"/>
        <v/>
      </c>
      <c r="AN718" s="24" t="str">
        <f t="shared" si="42"/>
        <v/>
      </c>
      <c r="AO718" s="24" t="str">
        <f t="shared" si="42"/>
        <v/>
      </c>
      <c r="AP718" s="24" t="str">
        <f t="shared" si="42"/>
        <v/>
      </c>
      <c r="AQ718" s="24" t="str">
        <f t="shared" si="42"/>
        <v>Communications</v>
      </c>
      <c r="AR718" s="24" t="str">
        <f t="shared" si="42"/>
        <v/>
      </c>
      <c r="AS718" s="24" t="str">
        <f t="shared" si="42"/>
        <v/>
      </c>
      <c r="AT718" s="24" t="str">
        <f t="shared" si="42"/>
        <v/>
      </c>
      <c r="AU718" s="24" t="str">
        <f t="shared" si="42"/>
        <v/>
      </c>
    </row>
    <row r="719" spans="1:47" s="24" customFormat="1" ht="32.1" customHeight="1" x14ac:dyDescent="0.2">
      <c r="A719" s="141" t="s">
        <v>1114</v>
      </c>
      <c r="B719" s="142" t="s">
        <v>1128</v>
      </c>
      <c r="C719" s="142" t="s">
        <v>1082</v>
      </c>
      <c r="D719" s="63" t="s">
        <v>1104</v>
      </c>
      <c r="E719" s="64" t="str">
        <f t="shared" si="40"/>
        <v>Communications</v>
      </c>
      <c r="F719" s="65" t="s">
        <v>1426</v>
      </c>
      <c r="G719" s="66" t="str">
        <f>IF(IFERROR(SEARCH(G$6,$D719),0)&gt;0,TRIM(VLOOKUP(G$6,'Lifeline-Capability XWalk'!$F$6:$G$38,2,FALSE)),"")</f>
        <v/>
      </c>
      <c r="H719" s="67" t="str">
        <f>IF(IFERROR(SEARCH(H$6,$D719),0)&gt;0,TRIM(VLOOKUP(H$6,'Lifeline-Capability XWalk'!$F$6:$G$38,2,FALSE)),"")</f>
        <v/>
      </c>
      <c r="I719" s="67" t="str">
        <f>IF(IFERROR(SEARCH(I$6,$D719),0)&gt;0,TRIM(VLOOKUP(I$6,'Lifeline-Capability XWalk'!$F$6:$G$38,2,FALSE)),"")</f>
        <v/>
      </c>
      <c r="J719" s="67" t="str">
        <f>IF(IFERROR(SEARCH(J$6,$D719),0)&gt;0,TRIM(VLOOKUP(J$6,'Lifeline-Capability XWalk'!$F$6:$G$38,2,FALSE)),"")</f>
        <v/>
      </c>
      <c r="K719" s="67" t="str">
        <f>IF(IFERROR(SEARCH(K$6,$D719),0)&gt;0,TRIM(VLOOKUP(K$6,'Lifeline-Capability XWalk'!$F$6:$G$38,2,FALSE)),"")</f>
        <v/>
      </c>
      <c r="L719" s="67" t="str">
        <f>IF(IFERROR(SEARCH(L$6,$D719),0)&gt;0,TRIM(VLOOKUP(L$6,'Lifeline-Capability XWalk'!$F$6:$G$38,2,FALSE)),"")</f>
        <v/>
      </c>
      <c r="M719" s="67" t="str">
        <f>IF(IFERROR(SEARCH(M$6,$D719),0)&gt;0,TRIM(VLOOKUP(M$6,'Lifeline-Capability XWalk'!$F$6:$G$38,2,FALSE)),"")</f>
        <v/>
      </c>
      <c r="N719" s="67" t="str">
        <f>IF(IFERROR(SEARCH(N$6,$D719),0)&gt;0,TRIM(VLOOKUP(N$6,'Lifeline-Capability XWalk'!$F$6:$G$38,2,FALSE)),"")</f>
        <v/>
      </c>
      <c r="O719" s="67" t="str">
        <f>IF(IFERROR(SEARCH(O$6,$D719),0)&gt;0,TRIM(VLOOKUP(O$6,'Lifeline-Capability XWalk'!$F$6:$G$38,2,FALSE)),"")</f>
        <v/>
      </c>
      <c r="P719" s="67" t="str">
        <f>IF(IFERROR(SEARCH(P$6,$D719),0)&gt;0,TRIM(VLOOKUP(P$6,'Lifeline-Capability XWalk'!$F$6:$G$38,2,FALSE)),"")</f>
        <v/>
      </c>
      <c r="Q719" s="67" t="str">
        <f>IF(IFERROR(SEARCH(Q$6,$D719),0)&gt;0,TRIM(VLOOKUP(Q$6,'Lifeline-Capability XWalk'!$F$6:$G$38,2,FALSE)),"")</f>
        <v/>
      </c>
      <c r="R719" s="67" t="str">
        <f>IF(IFERROR(SEARCH(R$6,$D719),0)&gt;0,TRIM(VLOOKUP(R$6,'Lifeline-Capability XWalk'!$F$6:$G$38,2,FALSE)),"")</f>
        <v/>
      </c>
      <c r="S719" s="67" t="str">
        <f>IF(IFERROR(SEARCH(S$6,$D719),0)&gt;0,TRIM(VLOOKUP(S$6,'Lifeline-Capability XWalk'!$F$6:$G$38,2,FALSE)),"")</f>
        <v/>
      </c>
      <c r="T719" s="67" t="str">
        <f>IF(IFERROR(SEARCH(T$6,$D719),0)&gt;0,TRIM(VLOOKUP(T$6,'Lifeline-Capability XWalk'!$F$6:$G$38,2,FALSE)),"")</f>
        <v/>
      </c>
      <c r="U719" s="67" t="str">
        <f>IF(IFERROR(SEARCH(U$6,$D719),0)&gt;0,TRIM(VLOOKUP(U$6,'Lifeline-Capability XWalk'!$F$6:$G$38,2,FALSE)),"")</f>
        <v/>
      </c>
      <c r="V719" s="67" t="str">
        <f>IF(IFERROR(SEARCH(V$6,$D719),0)&gt;0,TRIM(VLOOKUP(V$6,'Lifeline-Capability XWalk'!$F$6:$G$38,2,FALSE)),"")</f>
        <v/>
      </c>
      <c r="W719" s="67" t="str">
        <f>IF(IFERROR(SEARCH(W$6,$D719),0)&gt;0,TRIM(VLOOKUP(W$6,'Lifeline-Capability XWalk'!$F$6:$G$38,2,FALSE)),"")</f>
        <v/>
      </c>
      <c r="X719" s="67" t="str">
        <f>IF(IFERROR(SEARCH(X$6,$D719),0)&gt;0,TRIM(VLOOKUP(X$6,'Lifeline-Capability XWalk'!$F$6:$G$38,2,FALSE)),"")</f>
        <v/>
      </c>
      <c r="Y719" s="67" t="str">
        <f>IF(IFERROR(SEARCH(Y$6,$D719),0)&gt;0,TRIM(VLOOKUP(Y$6,'Lifeline-Capability XWalk'!$F$6:$G$38,2,FALSE)),"")</f>
        <v/>
      </c>
      <c r="Z719" s="67" t="str">
        <f>IF(IFERROR(SEARCH(Z$6,$D719),0)&gt;0,TRIM(VLOOKUP(Z$6,'Lifeline-Capability XWalk'!$F$6:$G$38,2,FALSE)),"")</f>
        <v/>
      </c>
      <c r="AA719" s="67" t="str">
        <f>IF(IFERROR(SEARCH(AA$6,$D719),0)&gt;0,TRIM(VLOOKUP(AA$6,'Lifeline-Capability XWalk'!$F$6:$G$38,2,FALSE)),"")</f>
        <v/>
      </c>
      <c r="AB719" s="67" t="str">
        <f>IF(IFERROR(SEARCH(AB$6,$D719),0)&gt;0,TRIM(VLOOKUP(AB$6,'Lifeline-Capability XWalk'!$F$6:$G$38,2,FALSE)),"")</f>
        <v/>
      </c>
      <c r="AC719" s="67" t="str">
        <f>IF(IFERROR(SEARCH(AC$6,$D719),0)&gt;0,TRIM(VLOOKUP(AC$6,'Lifeline-Capability XWalk'!$F$6:$G$38,2,FALSE)),"")</f>
        <v/>
      </c>
      <c r="AD719" s="67" t="str">
        <f>IF(IFERROR(SEARCH(AD$6,$D719),0)&gt;0,TRIM(VLOOKUP(AD$6,'Lifeline-Capability XWalk'!$F$6:$G$38,2,FALSE)),"")</f>
        <v/>
      </c>
      <c r="AE719" s="67" t="str">
        <f>IF(IFERROR(SEARCH(AE$6,$D719),0)&gt;0,TRIM(VLOOKUP(AE$6,'Lifeline-Capability XWalk'!$F$6:$G$38,2,FALSE)),"")</f>
        <v/>
      </c>
      <c r="AF719" s="67" t="str">
        <f>IF(IFERROR(SEARCH(AF$6,$D719),0)&gt;0,TRIM(VLOOKUP(AF$6,'Lifeline-Capability XWalk'!$F$6:$G$38,2,FALSE)),"")</f>
        <v>Communications</v>
      </c>
      <c r="AG719" s="67" t="str">
        <f>IF(IFERROR(SEARCH(AG$6,$D719),0)&gt;0,TRIM(VLOOKUP(AG$6,'Lifeline-Capability XWalk'!$F$6:$G$38,2,FALSE)),"")</f>
        <v/>
      </c>
      <c r="AH719" s="67" t="str">
        <f>IF(IFERROR(SEARCH(AH$6,$D719),0)&gt;0,TRIM(VLOOKUP(AH$6,'Lifeline-Capability XWalk'!$F$6:$G$38,2,FALSE)),"")</f>
        <v/>
      </c>
      <c r="AI719" s="67" t="str">
        <f>IF(IFERROR(SEARCH(AI$6,$D719),0)&gt;0,TRIM(VLOOKUP(AI$6,'Lifeline-Capability XWalk'!$F$6:$G$38,2,FALSE)),"")</f>
        <v/>
      </c>
      <c r="AJ719" s="67" t="str">
        <f>IF(IFERROR(SEARCH(AJ$6,$D719),0)&gt;0,TRIM(VLOOKUP(AJ$6,'Lifeline-Capability XWalk'!$F$6:$G$38,2,FALSE)),"")</f>
        <v/>
      </c>
      <c r="AK719" s="67" t="str">
        <f>IF(IFERROR(SEARCH(AK$6,$D719),0)&gt;0,TRIM(VLOOKUP(AK$6,'Lifeline-Capability XWalk'!$F$6:$G$38,2,FALSE)),"")</f>
        <v/>
      </c>
      <c r="AL719" s="68" t="str">
        <f>IF(IFERROR(SEARCH(AL$6,$D719),0)&gt;0,TRIM(VLOOKUP(AL$6,'Lifeline-Capability XWalk'!$F$6:$G$38,2,FALSE)),"")</f>
        <v/>
      </c>
      <c r="AM719" s="24" t="str">
        <f t="shared" si="42"/>
        <v/>
      </c>
      <c r="AN719" s="24" t="str">
        <f t="shared" si="42"/>
        <v/>
      </c>
      <c r="AO719" s="24" t="str">
        <f t="shared" si="42"/>
        <v/>
      </c>
      <c r="AP719" s="24" t="str">
        <f t="shared" si="42"/>
        <v/>
      </c>
      <c r="AQ719" s="24" t="str">
        <f t="shared" si="42"/>
        <v>Communications</v>
      </c>
      <c r="AR719" s="24" t="str">
        <f t="shared" si="42"/>
        <v/>
      </c>
      <c r="AS719" s="24" t="str">
        <f t="shared" si="42"/>
        <v/>
      </c>
      <c r="AT719" s="24" t="str">
        <f t="shared" si="42"/>
        <v/>
      </c>
      <c r="AU719" s="24" t="str">
        <f t="shared" si="42"/>
        <v/>
      </c>
    </row>
    <row r="720" spans="1:47" s="24" customFormat="1" ht="32.1" customHeight="1" x14ac:dyDescent="0.2">
      <c r="A720" s="141" t="s">
        <v>1114</v>
      </c>
      <c r="B720" s="142" t="s">
        <v>1128</v>
      </c>
      <c r="C720" s="142" t="s">
        <v>1082</v>
      </c>
      <c r="D720" s="63" t="s">
        <v>1622</v>
      </c>
      <c r="E720" s="64" t="str">
        <f t="shared" si="40"/>
        <v>Safety and Security; Food, Water, Shelter; Health and Medical; Energy; Communications; Hazardous Materials; Transportation; Water Systems;</v>
      </c>
      <c r="F720" s="65" t="s">
        <v>1022</v>
      </c>
      <c r="G720" s="66" t="str">
        <f>IF(IFERROR(SEARCH(G$6,$D720),0)&gt;0,TRIM(VLOOKUP(G$6,'Lifeline-Capability XWalk'!$F$6:$G$38,2,FALSE)),"")</f>
        <v/>
      </c>
      <c r="H720" s="67" t="str">
        <f>IF(IFERROR(SEARCH(H$6,$D720),0)&gt;0,TRIM(VLOOKUP(H$6,'Lifeline-Capability XWalk'!$F$6:$G$38,2,FALSE)),"")</f>
        <v/>
      </c>
      <c r="I720" s="67" t="str">
        <f>IF(IFERROR(SEARCH(I$6,$D720),0)&gt;0,TRIM(VLOOKUP(I$6,'Lifeline-Capability XWalk'!$F$6:$G$38,2,FALSE)),"")</f>
        <v/>
      </c>
      <c r="J720" s="67" t="str">
        <f>IF(IFERROR(SEARCH(J$6,$D720),0)&gt;0,TRIM(VLOOKUP(J$6,'Lifeline-Capability XWalk'!$F$6:$G$38,2,FALSE)),"")</f>
        <v/>
      </c>
      <c r="K720" s="67" t="str">
        <f>IF(IFERROR(SEARCH(K$6,$D720),0)&gt;0,TRIM(VLOOKUP(K$6,'Lifeline-Capability XWalk'!$F$6:$G$38,2,FALSE)),"")</f>
        <v/>
      </c>
      <c r="L720" s="67" t="str">
        <f>IF(IFERROR(SEARCH(L$6,$D720),0)&gt;0,TRIM(VLOOKUP(L$6,'Lifeline-Capability XWalk'!$F$6:$G$38,2,FALSE)),"")</f>
        <v/>
      </c>
      <c r="M720" s="67" t="str">
        <f>IF(IFERROR(SEARCH(M$6,$D720),0)&gt;0,TRIM(VLOOKUP(M$6,'Lifeline-Capability XWalk'!$F$6:$G$38,2,FALSE)),"")</f>
        <v/>
      </c>
      <c r="N720" s="67" t="str">
        <f>IF(IFERROR(SEARCH(N$6,$D720),0)&gt;0,TRIM(VLOOKUP(N$6,'Lifeline-Capability XWalk'!$F$6:$G$38,2,FALSE)),"")</f>
        <v/>
      </c>
      <c r="O720" s="67" t="str">
        <f>IF(IFERROR(SEARCH(O$6,$D720),0)&gt;0,TRIM(VLOOKUP(O$6,'Lifeline-Capability XWalk'!$F$6:$G$38,2,FALSE)),"")</f>
        <v/>
      </c>
      <c r="P720" s="67" t="str">
        <f>IF(IFERROR(SEARCH(P$6,$D720),0)&gt;0,TRIM(VLOOKUP(P$6,'Lifeline-Capability XWalk'!$F$6:$G$38,2,FALSE)),"")</f>
        <v/>
      </c>
      <c r="Q720" s="67" t="str">
        <f>IF(IFERROR(SEARCH(Q$6,$D720),0)&gt;0,TRIM(VLOOKUP(Q$6,'Lifeline-Capability XWalk'!$F$6:$G$38,2,FALSE)),"")</f>
        <v/>
      </c>
      <c r="R720" s="67" t="str">
        <f>IF(IFERROR(SEARCH(R$6,$D720),0)&gt;0,TRIM(VLOOKUP(R$6,'Lifeline-Capability XWalk'!$F$6:$G$38,2,FALSE)),"")</f>
        <v/>
      </c>
      <c r="S720" s="67" t="str">
        <f>IF(IFERROR(SEARCH(S$6,$D720),0)&gt;0,TRIM(VLOOKUP(S$6,'Lifeline-Capability XWalk'!$F$6:$G$38,2,FALSE)),"")</f>
        <v/>
      </c>
      <c r="T720" s="67" t="str">
        <f>IF(IFERROR(SEARCH(T$6,$D720),0)&gt;0,TRIM(VLOOKUP(T$6,'Lifeline-Capability XWalk'!$F$6:$G$38,2,FALSE)),"")</f>
        <v/>
      </c>
      <c r="U720" s="67" t="str">
        <f>IF(IFERROR(SEARCH(U$6,$D720),0)&gt;0,TRIM(VLOOKUP(U$6,'Lifeline-Capability XWalk'!$F$6:$G$38,2,FALSE)),"")</f>
        <v/>
      </c>
      <c r="V720" s="67" t="str">
        <f>IF(IFERROR(SEARCH(V$6,$D720),0)&gt;0,TRIM(VLOOKUP(V$6,'Lifeline-Capability XWalk'!$F$6:$G$38,2,FALSE)),"")</f>
        <v/>
      </c>
      <c r="W720" s="67" t="str">
        <f>IF(IFERROR(SEARCH(W$6,$D720),0)&gt;0,TRIM(VLOOKUP(W$6,'Lifeline-Capability XWalk'!$F$6:$G$38,2,FALSE)),"")</f>
        <v>Health and Medical</v>
      </c>
      <c r="X720" s="67" t="str">
        <f>IF(IFERROR(SEARCH(X$6,$D720),0)&gt;0,TRIM(VLOOKUP(X$6,'Lifeline-Capability XWalk'!$F$6:$G$38,2,FALSE)),"")</f>
        <v/>
      </c>
      <c r="Y720" s="67" t="str">
        <f>IF(IFERROR(SEARCH(Y$6,$D720),0)&gt;0,TRIM(VLOOKUP(Y$6,'Lifeline-Capability XWalk'!$F$6:$G$38,2,FALSE)),"")</f>
        <v/>
      </c>
      <c r="Z720" s="67" t="str">
        <f>IF(IFERROR(SEARCH(Z$6,$D720),0)&gt;0,TRIM(VLOOKUP(Z$6,'Lifeline-Capability XWalk'!$F$6:$G$38,2,FALSE)),"")</f>
        <v/>
      </c>
      <c r="AA720" s="67" t="str">
        <f>IF(IFERROR(SEARCH(AA$6,$D720),0)&gt;0,TRIM(VLOOKUP(AA$6,'Lifeline-Capability XWalk'!$F$6:$G$38,2,FALSE)),"")</f>
        <v>Communications</v>
      </c>
      <c r="AB720" s="67" t="str">
        <f>IF(IFERROR(SEARCH(AB$6,$D720),0)&gt;0,TRIM(VLOOKUP(AB$6,'Lifeline-Capability XWalk'!$F$6:$G$38,2,FALSE)),"")</f>
        <v>Communications</v>
      </c>
      <c r="AC720" s="67" t="str">
        <f>IF(IFERROR(SEARCH(AC$6,$D720),0)&gt;0,TRIM(VLOOKUP(AC$6,'Lifeline-Capability XWalk'!$F$6:$G$38,2,FALSE)),"")</f>
        <v/>
      </c>
      <c r="AD720" s="67" t="str">
        <f>IF(IFERROR(SEARCH(AD$6,$D720),0)&gt;0,TRIM(VLOOKUP(AD$6,'Lifeline-Capability XWalk'!$F$6:$G$38,2,FALSE)),"")</f>
        <v>Safety and Security; Food, Water, Shelter; Health and Medical; Energy; Communications; Hazardous Materials; Transportation; Water Systems;</v>
      </c>
      <c r="AE720" s="67" t="str">
        <f>IF(IFERROR(SEARCH(AE$6,$D720),0)&gt;0,TRIM(VLOOKUP(AE$6,'Lifeline-Capability XWalk'!$F$6:$G$38,2,FALSE)),"")</f>
        <v/>
      </c>
      <c r="AF720" s="67" t="str">
        <f>IF(IFERROR(SEARCH(AF$6,$D720),0)&gt;0,TRIM(VLOOKUP(AF$6,'Lifeline-Capability XWalk'!$F$6:$G$38,2,FALSE)),"")</f>
        <v/>
      </c>
      <c r="AG720" s="67" t="str">
        <f>IF(IFERROR(SEARCH(AG$6,$D720),0)&gt;0,TRIM(VLOOKUP(AG$6,'Lifeline-Capability XWalk'!$F$6:$G$38,2,FALSE)),"")</f>
        <v/>
      </c>
      <c r="AH720" s="67" t="str">
        <f>IF(IFERROR(SEARCH(AH$6,$D720),0)&gt;0,TRIM(VLOOKUP(AH$6,'Lifeline-Capability XWalk'!$F$6:$G$38,2,FALSE)),"")</f>
        <v/>
      </c>
      <c r="AI720" s="67" t="str">
        <f>IF(IFERROR(SEARCH(AI$6,$D720),0)&gt;0,TRIM(VLOOKUP(AI$6,'Lifeline-Capability XWalk'!$F$6:$G$38,2,FALSE)),"")</f>
        <v/>
      </c>
      <c r="AJ720" s="67" t="str">
        <f>IF(IFERROR(SEARCH(AJ$6,$D720),0)&gt;0,TRIM(VLOOKUP(AJ$6,'Lifeline-Capability XWalk'!$F$6:$G$38,2,FALSE)),"")</f>
        <v>Safety and Security; Food, Water, Shelter; Health and Medical; Energy; Communications; Hazardous Materials; Transportation; Water Systems;</v>
      </c>
      <c r="AK720" s="67" t="str">
        <f>IF(IFERROR(SEARCH(AK$6,$D720),0)&gt;0,TRIM(VLOOKUP(AK$6,'Lifeline-Capability XWalk'!$F$6:$G$38,2,FALSE)),"")</f>
        <v/>
      </c>
      <c r="AL720" s="68" t="str">
        <f>IF(IFERROR(SEARCH(AL$6,$D720),0)&gt;0,TRIM(VLOOKUP(AL$6,'Lifeline-Capability XWalk'!$F$6:$G$38,2,FALSE)),"")</f>
        <v/>
      </c>
      <c r="AM720" s="24" t="str">
        <f t="shared" si="42"/>
        <v/>
      </c>
      <c r="AN720" s="24" t="str">
        <f t="shared" si="42"/>
        <v/>
      </c>
      <c r="AO720" s="24" t="str">
        <f t="shared" si="42"/>
        <v>Health and Medical</v>
      </c>
      <c r="AP720" s="24" t="str">
        <f t="shared" si="42"/>
        <v/>
      </c>
      <c r="AQ720" s="24" t="str">
        <f t="shared" si="42"/>
        <v>Communications</v>
      </c>
      <c r="AR720" s="24" t="str">
        <f t="shared" si="42"/>
        <v/>
      </c>
      <c r="AS720" s="24" t="str">
        <f t="shared" si="42"/>
        <v/>
      </c>
      <c r="AT720" s="24" t="str">
        <f t="shared" si="42"/>
        <v/>
      </c>
      <c r="AU720" s="24" t="str">
        <f t="shared" si="42"/>
        <v>Safety and Security; Food, Water, Shelter; Health and Medical; Energy; Communications; Hazardous Materials; Transportation; Water Systems;</v>
      </c>
    </row>
    <row r="721" spans="1:47" s="24" customFormat="1" ht="32.1" customHeight="1" x14ac:dyDescent="0.2">
      <c r="A721" s="141" t="s">
        <v>1114</v>
      </c>
      <c r="B721" s="142" t="s">
        <v>1128</v>
      </c>
      <c r="C721" s="142" t="s">
        <v>2249</v>
      </c>
      <c r="D721" s="63" t="s">
        <v>1284</v>
      </c>
      <c r="E721" s="64" t="str">
        <f t="shared" si="40"/>
        <v>Safety and Security; Food, Water, Shelter; Health and Medical; Energy; Communications; Hazardous Materials; Transportation; Water Systems;</v>
      </c>
      <c r="F721" s="65" t="s">
        <v>1427</v>
      </c>
      <c r="G721" s="66" t="str">
        <f>IF(IFERROR(SEARCH(G$6,$D721),0)&gt;0,TRIM(VLOOKUP(G$6,'Lifeline-Capability XWalk'!$F$6:$G$38,2,FALSE)),"")</f>
        <v/>
      </c>
      <c r="H721" s="67" t="str">
        <f>IF(IFERROR(SEARCH(H$6,$D721),0)&gt;0,TRIM(VLOOKUP(H$6,'Lifeline-Capability XWalk'!$F$6:$G$38,2,FALSE)),"")</f>
        <v/>
      </c>
      <c r="I721" s="67" t="str">
        <f>IF(IFERROR(SEARCH(I$6,$D721),0)&gt;0,TRIM(VLOOKUP(I$6,'Lifeline-Capability XWalk'!$F$6:$G$38,2,FALSE)),"")</f>
        <v/>
      </c>
      <c r="J721" s="67" t="str">
        <f>IF(IFERROR(SEARCH(J$6,$D721),0)&gt;0,TRIM(VLOOKUP(J$6,'Lifeline-Capability XWalk'!$F$6:$G$38,2,FALSE)),"")</f>
        <v/>
      </c>
      <c r="K721" s="67" t="str">
        <f>IF(IFERROR(SEARCH(K$6,$D721),0)&gt;0,TRIM(VLOOKUP(K$6,'Lifeline-Capability XWalk'!$F$6:$G$38,2,FALSE)),"")</f>
        <v/>
      </c>
      <c r="L721" s="67" t="str">
        <f>IF(IFERROR(SEARCH(L$6,$D721),0)&gt;0,TRIM(VLOOKUP(L$6,'Lifeline-Capability XWalk'!$F$6:$G$38,2,FALSE)),"")</f>
        <v/>
      </c>
      <c r="M721" s="67" t="str">
        <f>IF(IFERROR(SEARCH(M$6,$D721),0)&gt;0,TRIM(VLOOKUP(M$6,'Lifeline-Capability XWalk'!$F$6:$G$38,2,FALSE)),"")</f>
        <v/>
      </c>
      <c r="N721" s="67" t="str">
        <f>IF(IFERROR(SEARCH(N$6,$D721),0)&gt;0,TRIM(VLOOKUP(N$6,'Lifeline-Capability XWalk'!$F$6:$G$38,2,FALSE)),"")</f>
        <v/>
      </c>
      <c r="O721" s="67" t="str">
        <f>IF(IFERROR(SEARCH(O$6,$D721),0)&gt;0,TRIM(VLOOKUP(O$6,'Lifeline-Capability XWalk'!$F$6:$G$38,2,FALSE)),"")</f>
        <v/>
      </c>
      <c r="P721" s="67" t="str">
        <f>IF(IFERROR(SEARCH(P$6,$D721),0)&gt;0,TRIM(VLOOKUP(P$6,'Lifeline-Capability XWalk'!$F$6:$G$38,2,FALSE)),"")</f>
        <v/>
      </c>
      <c r="Q721" s="67" t="str">
        <f>IF(IFERROR(SEARCH(Q$6,$D721),0)&gt;0,TRIM(VLOOKUP(Q$6,'Lifeline-Capability XWalk'!$F$6:$G$38,2,FALSE)),"")</f>
        <v/>
      </c>
      <c r="R721" s="67" t="str">
        <f>IF(IFERROR(SEARCH(R$6,$D721),0)&gt;0,TRIM(VLOOKUP(R$6,'Lifeline-Capability XWalk'!$F$6:$G$38,2,FALSE)),"")</f>
        <v/>
      </c>
      <c r="S721" s="67" t="str">
        <f>IF(IFERROR(SEARCH(S$6,$D721),0)&gt;0,TRIM(VLOOKUP(S$6,'Lifeline-Capability XWalk'!$F$6:$G$38,2,FALSE)),"")</f>
        <v/>
      </c>
      <c r="T721" s="67" t="str">
        <f>IF(IFERROR(SEARCH(T$6,$D721),0)&gt;0,TRIM(VLOOKUP(T$6,'Lifeline-Capability XWalk'!$F$6:$G$38,2,FALSE)),"")</f>
        <v/>
      </c>
      <c r="U721" s="67" t="str">
        <f>IF(IFERROR(SEARCH(U$6,$D721),0)&gt;0,TRIM(VLOOKUP(U$6,'Lifeline-Capability XWalk'!$F$6:$G$38,2,FALSE)),"")</f>
        <v/>
      </c>
      <c r="V721" s="67" t="str">
        <f>IF(IFERROR(SEARCH(V$6,$D721),0)&gt;0,TRIM(VLOOKUP(V$6,'Lifeline-Capability XWalk'!$F$6:$G$38,2,FALSE)),"")</f>
        <v/>
      </c>
      <c r="W721" s="67" t="str">
        <f>IF(IFERROR(SEARCH(W$6,$D721),0)&gt;0,TRIM(VLOOKUP(W$6,'Lifeline-Capability XWalk'!$F$6:$G$38,2,FALSE)),"")</f>
        <v/>
      </c>
      <c r="X721" s="67" t="str">
        <f>IF(IFERROR(SEARCH(X$6,$D721),0)&gt;0,TRIM(VLOOKUP(X$6,'Lifeline-Capability XWalk'!$F$6:$G$38,2,FALSE)),"")</f>
        <v/>
      </c>
      <c r="Y721" s="67" t="str">
        <f>IF(IFERROR(SEARCH(Y$6,$D721),0)&gt;0,TRIM(VLOOKUP(Y$6,'Lifeline-Capability XWalk'!$F$6:$G$38,2,FALSE)),"")</f>
        <v/>
      </c>
      <c r="Z721" s="67" t="str">
        <f>IF(IFERROR(SEARCH(Z$6,$D721),0)&gt;0,TRIM(VLOOKUP(Z$6,'Lifeline-Capability XWalk'!$F$6:$G$38,2,FALSE)),"")</f>
        <v/>
      </c>
      <c r="AA721" s="67" t="str">
        <f>IF(IFERROR(SEARCH(AA$6,$D721),0)&gt;0,TRIM(VLOOKUP(AA$6,'Lifeline-Capability XWalk'!$F$6:$G$38,2,FALSE)),"")</f>
        <v/>
      </c>
      <c r="AB721" s="67" t="str">
        <f>IF(IFERROR(SEARCH(AB$6,$D721),0)&gt;0,TRIM(VLOOKUP(AB$6,'Lifeline-Capability XWalk'!$F$6:$G$38,2,FALSE)),"")</f>
        <v/>
      </c>
      <c r="AC721" s="67" t="str">
        <f>IF(IFERROR(SEARCH(AC$6,$D721),0)&gt;0,TRIM(VLOOKUP(AC$6,'Lifeline-Capability XWalk'!$F$6:$G$38,2,FALSE)),"")</f>
        <v/>
      </c>
      <c r="AD721" s="67" t="str">
        <f>IF(IFERROR(SEARCH(AD$6,$D721),0)&gt;0,TRIM(VLOOKUP(AD$6,'Lifeline-Capability XWalk'!$F$6:$G$38,2,FALSE)),"")</f>
        <v>Safety and Security; Food, Water, Shelter; Health and Medical; Energy; Communications; Hazardous Materials; Transportation; Water Systems;</v>
      </c>
      <c r="AE721" s="67" t="str">
        <f>IF(IFERROR(SEARCH(AE$6,$D721),0)&gt;0,TRIM(VLOOKUP(AE$6,'Lifeline-Capability XWalk'!$F$6:$G$38,2,FALSE)),"")</f>
        <v/>
      </c>
      <c r="AF721" s="67" t="str">
        <f>IF(IFERROR(SEARCH(AF$6,$D721),0)&gt;0,TRIM(VLOOKUP(AF$6,'Lifeline-Capability XWalk'!$F$6:$G$38,2,FALSE)),"")</f>
        <v>Communications</v>
      </c>
      <c r="AG721" s="67" t="str">
        <f>IF(IFERROR(SEARCH(AG$6,$D721),0)&gt;0,TRIM(VLOOKUP(AG$6,'Lifeline-Capability XWalk'!$F$6:$G$38,2,FALSE)),"")</f>
        <v/>
      </c>
      <c r="AH721" s="67" t="str">
        <f>IF(IFERROR(SEARCH(AH$6,$D721),0)&gt;0,TRIM(VLOOKUP(AH$6,'Lifeline-Capability XWalk'!$F$6:$G$38,2,FALSE)),"")</f>
        <v/>
      </c>
      <c r="AI721" s="67" t="str">
        <f>IF(IFERROR(SEARCH(AI$6,$D721),0)&gt;0,TRIM(VLOOKUP(AI$6,'Lifeline-Capability XWalk'!$F$6:$G$38,2,FALSE)),"")</f>
        <v/>
      </c>
      <c r="AJ721" s="67" t="str">
        <f>IF(IFERROR(SEARCH(AJ$6,$D721),0)&gt;0,TRIM(VLOOKUP(AJ$6,'Lifeline-Capability XWalk'!$F$6:$G$38,2,FALSE)),"")</f>
        <v/>
      </c>
      <c r="AK721" s="67" t="str">
        <f>IF(IFERROR(SEARCH(AK$6,$D721),0)&gt;0,TRIM(VLOOKUP(AK$6,'Lifeline-Capability XWalk'!$F$6:$G$38,2,FALSE)),"")</f>
        <v/>
      </c>
      <c r="AL721" s="68" t="str">
        <f>IF(IFERROR(SEARCH(AL$6,$D721),0)&gt;0,TRIM(VLOOKUP(AL$6,'Lifeline-Capability XWalk'!$F$6:$G$38,2,FALSE)),"")</f>
        <v/>
      </c>
      <c r="AM721" s="24" t="str">
        <f t="shared" si="42"/>
        <v/>
      </c>
      <c r="AN721" s="24" t="str">
        <f t="shared" si="42"/>
        <v/>
      </c>
      <c r="AO721" s="24" t="str">
        <f t="shared" si="42"/>
        <v/>
      </c>
      <c r="AP721" s="24" t="str">
        <f t="shared" si="42"/>
        <v/>
      </c>
      <c r="AQ721" s="24" t="str">
        <f t="shared" si="42"/>
        <v>Communications</v>
      </c>
      <c r="AR721" s="24" t="str">
        <f t="shared" si="42"/>
        <v/>
      </c>
      <c r="AS721" s="24" t="str">
        <f t="shared" si="42"/>
        <v/>
      </c>
      <c r="AT721" s="24" t="str">
        <f t="shared" si="42"/>
        <v/>
      </c>
      <c r="AU721" s="24" t="str">
        <f t="shared" si="42"/>
        <v>Safety and Security; Food, Water, Shelter; Health and Medical; Energy; Communications; Hazardous Materials; Transportation; Water Systems;</v>
      </c>
    </row>
    <row r="722" spans="1:47" s="24" customFormat="1" ht="32.1" customHeight="1" x14ac:dyDescent="0.2">
      <c r="A722" s="141" t="s">
        <v>1114</v>
      </c>
      <c r="B722" s="142" t="s">
        <v>1128</v>
      </c>
      <c r="C722" s="142" t="s">
        <v>1082</v>
      </c>
      <c r="D722" s="63" t="s">
        <v>1623</v>
      </c>
      <c r="E722" s="64" t="str">
        <f t="shared" si="40"/>
        <v>Safety and Security; Food, Water, Shelter; Health and Medical; Energy; Communications; Hazardous Materials; Transportation; Water Systems;</v>
      </c>
      <c r="F722" s="65" t="s">
        <v>1025</v>
      </c>
      <c r="G722" s="66" t="str">
        <f>IF(IFERROR(SEARCH(G$6,$D722),0)&gt;0,TRIM(VLOOKUP(G$6,'Lifeline-Capability XWalk'!$F$6:$G$38,2,FALSE)),"")</f>
        <v/>
      </c>
      <c r="H722" s="67" t="str">
        <f>IF(IFERROR(SEARCH(H$6,$D722),0)&gt;0,TRIM(VLOOKUP(H$6,'Lifeline-Capability XWalk'!$F$6:$G$38,2,FALSE)),"")</f>
        <v/>
      </c>
      <c r="I722" s="67" t="str">
        <f>IF(IFERROR(SEARCH(I$6,$D722),0)&gt;0,TRIM(VLOOKUP(I$6,'Lifeline-Capability XWalk'!$F$6:$G$38,2,FALSE)),"")</f>
        <v/>
      </c>
      <c r="J722" s="67" t="str">
        <f>IF(IFERROR(SEARCH(J$6,$D722),0)&gt;0,TRIM(VLOOKUP(J$6,'Lifeline-Capability XWalk'!$F$6:$G$38,2,FALSE)),"")</f>
        <v/>
      </c>
      <c r="K722" s="67" t="str">
        <f>IF(IFERROR(SEARCH(K$6,$D722),0)&gt;0,TRIM(VLOOKUP(K$6,'Lifeline-Capability XWalk'!$F$6:$G$38,2,FALSE)),"")</f>
        <v/>
      </c>
      <c r="L722" s="67" t="str">
        <f>IF(IFERROR(SEARCH(L$6,$D722),0)&gt;0,TRIM(VLOOKUP(L$6,'Lifeline-Capability XWalk'!$F$6:$G$38,2,FALSE)),"")</f>
        <v/>
      </c>
      <c r="M722" s="67" t="str">
        <f>IF(IFERROR(SEARCH(M$6,$D722),0)&gt;0,TRIM(VLOOKUP(M$6,'Lifeline-Capability XWalk'!$F$6:$G$38,2,FALSE)),"")</f>
        <v/>
      </c>
      <c r="N722" s="67" t="str">
        <f>IF(IFERROR(SEARCH(N$6,$D722),0)&gt;0,TRIM(VLOOKUP(N$6,'Lifeline-Capability XWalk'!$F$6:$G$38,2,FALSE)),"")</f>
        <v/>
      </c>
      <c r="O722" s="67" t="str">
        <f>IF(IFERROR(SEARCH(O$6,$D722),0)&gt;0,TRIM(VLOOKUP(O$6,'Lifeline-Capability XWalk'!$F$6:$G$38,2,FALSE)),"")</f>
        <v/>
      </c>
      <c r="P722" s="67" t="str">
        <f>IF(IFERROR(SEARCH(P$6,$D722),0)&gt;0,TRIM(VLOOKUP(P$6,'Lifeline-Capability XWalk'!$F$6:$G$38,2,FALSE)),"")</f>
        <v/>
      </c>
      <c r="Q722" s="67" t="str">
        <f>IF(IFERROR(SEARCH(Q$6,$D722),0)&gt;0,TRIM(VLOOKUP(Q$6,'Lifeline-Capability XWalk'!$F$6:$G$38,2,FALSE)),"")</f>
        <v/>
      </c>
      <c r="R722" s="67" t="str">
        <f>IF(IFERROR(SEARCH(R$6,$D722),0)&gt;0,TRIM(VLOOKUP(R$6,'Lifeline-Capability XWalk'!$F$6:$G$38,2,FALSE)),"")</f>
        <v/>
      </c>
      <c r="S722" s="67" t="str">
        <f>IF(IFERROR(SEARCH(S$6,$D722),0)&gt;0,TRIM(VLOOKUP(S$6,'Lifeline-Capability XWalk'!$F$6:$G$38,2,FALSE)),"")</f>
        <v/>
      </c>
      <c r="T722" s="67" t="str">
        <f>IF(IFERROR(SEARCH(T$6,$D722),0)&gt;0,TRIM(VLOOKUP(T$6,'Lifeline-Capability XWalk'!$F$6:$G$38,2,FALSE)),"")</f>
        <v/>
      </c>
      <c r="U722" s="67" t="str">
        <f>IF(IFERROR(SEARCH(U$6,$D722),0)&gt;0,TRIM(VLOOKUP(U$6,'Lifeline-Capability XWalk'!$F$6:$G$38,2,FALSE)),"")</f>
        <v/>
      </c>
      <c r="V722" s="67" t="str">
        <f>IF(IFERROR(SEARCH(V$6,$D722),0)&gt;0,TRIM(VLOOKUP(V$6,'Lifeline-Capability XWalk'!$F$6:$G$38,2,FALSE)),"")</f>
        <v/>
      </c>
      <c r="W722" s="67" t="str">
        <f>IF(IFERROR(SEARCH(W$6,$D722),0)&gt;0,TRIM(VLOOKUP(W$6,'Lifeline-Capability XWalk'!$F$6:$G$38,2,FALSE)),"")</f>
        <v/>
      </c>
      <c r="X722" s="67" t="str">
        <f>IF(IFERROR(SEARCH(X$6,$D722),0)&gt;0,TRIM(VLOOKUP(X$6,'Lifeline-Capability XWalk'!$F$6:$G$38,2,FALSE)),"")</f>
        <v/>
      </c>
      <c r="Y722" s="67" t="str">
        <f>IF(IFERROR(SEARCH(Y$6,$D722),0)&gt;0,TRIM(VLOOKUP(Y$6,'Lifeline-Capability XWalk'!$F$6:$G$38,2,FALSE)),"")</f>
        <v/>
      </c>
      <c r="Z722" s="67" t="str">
        <f>IF(IFERROR(SEARCH(Z$6,$D722),0)&gt;0,TRIM(VLOOKUP(Z$6,'Lifeline-Capability XWalk'!$F$6:$G$38,2,FALSE)),"")</f>
        <v>Safety and Security</v>
      </c>
      <c r="AA722" s="67" t="str">
        <f>IF(IFERROR(SEARCH(AA$6,$D722),0)&gt;0,TRIM(VLOOKUP(AA$6,'Lifeline-Capability XWalk'!$F$6:$G$38,2,FALSE)),"")</f>
        <v>Communications</v>
      </c>
      <c r="AB722" s="67" t="str">
        <f>IF(IFERROR(SEARCH(AB$6,$D722),0)&gt;0,TRIM(VLOOKUP(AB$6,'Lifeline-Capability XWalk'!$F$6:$G$38,2,FALSE)),"")</f>
        <v>Communications</v>
      </c>
      <c r="AC722" s="67" t="str">
        <f>IF(IFERROR(SEARCH(AC$6,$D722),0)&gt;0,TRIM(VLOOKUP(AC$6,'Lifeline-Capability XWalk'!$F$6:$G$38,2,FALSE)),"")</f>
        <v/>
      </c>
      <c r="AD722" s="67" t="str">
        <f>IF(IFERROR(SEARCH(AD$6,$D722),0)&gt;0,TRIM(VLOOKUP(AD$6,'Lifeline-Capability XWalk'!$F$6:$G$38,2,FALSE)),"")</f>
        <v>Safety and Security; Food, Water, Shelter; Health and Medical; Energy; Communications; Hazardous Materials; Transportation; Water Systems;</v>
      </c>
      <c r="AE722" s="67" t="str">
        <f>IF(IFERROR(SEARCH(AE$6,$D722),0)&gt;0,TRIM(VLOOKUP(AE$6,'Lifeline-Capability XWalk'!$F$6:$G$38,2,FALSE)),"")</f>
        <v/>
      </c>
      <c r="AF722" s="67" t="str">
        <f>IF(IFERROR(SEARCH(AF$6,$D722),0)&gt;0,TRIM(VLOOKUP(AF$6,'Lifeline-Capability XWalk'!$F$6:$G$38,2,FALSE)),"")</f>
        <v>Communications</v>
      </c>
      <c r="AG722" s="67" t="str">
        <f>IF(IFERROR(SEARCH(AG$6,$D722),0)&gt;0,TRIM(VLOOKUP(AG$6,'Lifeline-Capability XWalk'!$F$6:$G$38,2,FALSE)),"")</f>
        <v/>
      </c>
      <c r="AH722" s="67" t="str">
        <f>IF(IFERROR(SEARCH(AH$6,$D722),0)&gt;0,TRIM(VLOOKUP(AH$6,'Lifeline-Capability XWalk'!$F$6:$G$38,2,FALSE)),"")</f>
        <v/>
      </c>
      <c r="AI722" s="67" t="str">
        <f>IF(IFERROR(SEARCH(AI$6,$D722),0)&gt;0,TRIM(VLOOKUP(AI$6,'Lifeline-Capability XWalk'!$F$6:$G$38,2,FALSE)),"")</f>
        <v/>
      </c>
      <c r="AJ722" s="67" t="str">
        <f>IF(IFERROR(SEARCH(AJ$6,$D722),0)&gt;0,TRIM(VLOOKUP(AJ$6,'Lifeline-Capability XWalk'!$F$6:$G$38,2,FALSE)),"")</f>
        <v>Safety and Security; Food, Water, Shelter; Health and Medical; Energy; Communications; Hazardous Materials; Transportation; Water Systems;</v>
      </c>
      <c r="AK722" s="67" t="str">
        <f>IF(IFERROR(SEARCH(AK$6,$D722),0)&gt;0,TRIM(VLOOKUP(AK$6,'Lifeline-Capability XWalk'!$F$6:$G$38,2,FALSE)),"")</f>
        <v/>
      </c>
      <c r="AL722" s="68" t="str">
        <f>IF(IFERROR(SEARCH(AL$6,$D722),0)&gt;0,TRIM(VLOOKUP(AL$6,'Lifeline-Capability XWalk'!$F$6:$G$38,2,FALSE)),"")</f>
        <v/>
      </c>
      <c r="AM722" s="24" t="str">
        <f t="shared" si="42"/>
        <v>Safety and Security</v>
      </c>
      <c r="AN722" s="24" t="str">
        <f t="shared" si="42"/>
        <v/>
      </c>
      <c r="AO722" s="24" t="str">
        <f t="shared" si="42"/>
        <v/>
      </c>
      <c r="AP722" s="24" t="str">
        <f t="shared" si="42"/>
        <v/>
      </c>
      <c r="AQ722" s="24" t="str">
        <f t="shared" si="42"/>
        <v>Communications</v>
      </c>
      <c r="AR722" s="24" t="str">
        <f t="shared" si="42"/>
        <v/>
      </c>
      <c r="AS722" s="24" t="str">
        <f t="shared" si="42"/>
        <v/>
      </c>
      <c r="AT722" s="24" t="str">
        <f t="shared" si="42"/>
        <v/>
      </c>
      <c r="AU722" s="24" t="str">
        <f t="shared" si="42"/>
        <v>Safety and Security; Food, Water, Shelter; Health and Medical; Energy; Communications; Hazardous Materials; Transportation; Water Systems;</v>
      </c>
    </row>
    <row r="723" spans="1:47" s="24" customFormat="1" ht="32.1" customHeight="1" x14ac:dyDescent="0.2">
      <c r="A723" s="141" t="s">
        <v>1114</v>
      </c>
      <c r="B723" s="142" t="s">
        <v>1128</v>
      </c>
      <c r="C723" s="142" t="s">
        <v>1082</v>
      </c>
      <c r="D723" s="63" t="s">
        <v>1104</v>
      </c>
      <c r="E723" s="64" t="str">
        <f t="shared" si="40"/>
        <v>Communications</v>
      </c>
      <c r="F723" s="65" t="s">
        <v>1026</v>
      </c>
      <c r="G723" s="66" t="str">
        <f>IF(IFERROR(SEARCH(G$6,$D723),0)&gt;0,TRIM(VLOOKUP(G$6,'Lifeline-Capability XWalk'!$F$6:$G$38,2,FALSE)),"")</f>
        <v/>
      </c>
      <c r="H723" s="67" t="str">
        <f>IF(IFERROR(SEARCH(H$6,$D723),0)&gt;0,TRIM(VLOOKUP(H$6,'Lifeline-Capability XWalk'!$F$6:$G$38,2,FALSE)),"")</f>
        <v/>
      </c>
      <c r="I723" s="67" t="str">
        <f>IF(IFERROR(SEARCH(I$6,$D723),0)&gt;0,TRIM(VLOOKUP(I$6,'Lifeline-Capability XWalk'!$F$6:$G$38,2,FALSE)),"")</f>
        <v/>
      </c>
      <c r="J723" s="67" t="str">
        <f>IF(IFERROR(SEARCH(J$6,$D723),0)&gt;0,TRIM(VLOOKUP(J$6,'Lifeline-Capability XWalk'!$F$6:$G$38,2,FALSE)),"")</f>
        <v/>
      </c>
      <c r="K723" s="67" t="str">
        <f>IF(IFERROR(SEARCH(K$6,$D723),0)&gt;0,TRIM(VLOOKUP(K$6,'Lifeline-Capability XWalk'!$F$6:$G$38,2,FALSE)),"")</f>
        <v/>
      </c>
      <c r="L723" s="67" t="str">
        <f>IF(IFERROR(SEARCH(L$6,$D723),0)&gt;0,TRIM(VLOOKUP(L$6,'Lifeline-Capability XWalk'!$F$6:$G$38,2,FALSE)),"")</f>
        <v/>
      </c>
      <c r="M723" s="67" t="str">
        <f>IF(IFERROR(SEARCH(M$6,$D723),0)&gt;0,TRIM(VLOOKUP(M$6,'Lifeline-Capability XWalk'!$F$6:$G$38,2,FALSE)),"")</f>
        <v/>
      </c>
      <c r="N723" s="67" t="str">
        <f>IF(IFERROR(SEARCH(N$6,$D723),0)&gt;0,TRIM(VLOOKUP(N$6,'Lifeline-Capability XWalk'!$F$6:$G$38,2,FALSE)),"")</f>
        <v/>
      </c>
      <c r="O723" s="67" t="str">
        <f>IF(IFERROR(SEARCH(O$6,$D723),0)&gt;0,TRIM(VLOOKUP(O$6,'Lifeline-Capability XWalk'!$F$6:$G$38,2,FALSE)),"")</f>
        <v/>
      </c>
      <c r="P723" s="67" t="str">
        <f>IF(IFERROR(SEARCH(P$6,$D723),0)&gt;0,TRIM(VLOOKUP(P$6,'Lifeline-Capability XWalk'!$F$6:$G$38,2,FALSE)),"")</f>
        <v/>
      </c>
      <c r="Q723" s="67" t="str">
        <f>IF(IFERROR(SEARCH(Q$6,$D723),0)&gt;0,TRIM(VLOOKUP(Q$6,'Lifeline-Capability XWalk'!$F$6:$G$38,2,FALSE)),"")</f>
        <v/>
      </c>
      <c r="R723" s="67" t="str">
        <f>IF(IFERROR(SEARCH(R$6,$D723),0)&gt;0,TRIM(VLOOKUP(R$6,'Lifeline-Capability XWalk'!$F$6:$G$38,2,FALSE)),"")</f>
        <v/>
      </c>
      <c r="S723" s="67" t="str">
        <f>IF(IFERROR(SEARCH(S$6,$D723),0)&gt;0,TRIM(VLOOKUP(S$6,'Lifeline-Capability XWalk'!$F$6:$G$38,2,FALSE)),"")</f>
        <v/>
      </c>
      <c r="T723" s="67" t="str">
        <f>IF(IFERROR(SEARCH(T$6,$D723),0)&gt;0,TRIM(VLOOKUP(T$6,'Lifeline-Capability XWalk'!$F$6:$G$38,2,FALSE)),"")</f>
        <v/>
      </c>
      <c r="U723" s="67" t="str">
        <f>IF(IFERROR(SEARCH(U$6,$D723),0)&gt;0,TRIM(VLOOKUP(U$6,'Lifeline-Capability XWalk'!$F$6:$G$38,2,FALSE)),"")</f>
        <v/>
      </c>
      <c r="V723" s="67" t="str">
        <f>IF(IFERROR(SEARCH(V$6,$D723),0)&gt;0,TRIM(VLOOKUP(V$6,'Lifeline-Capability XWalk'!$F$6:$G$38,2,FALSE)),"")</f>
        <v/>
      </c>
      <c r="W723" s="67" t="str">
        <f>IF(IFERROR(SEARCH(W$6,$D723),0)&gt;0,TRIM(VLOOKUP(W$6,'Lifeline-Capability XWalk'!$F$6:$G$38,2,FALSE)),"")</f>
        <v/>
      </c>
      <c r="X723" s="67" t="str">
        <f>IF(IFERROR(SEARCH(X$6,$D723),0)&gt;0,TRIM(VLOOKUP(X$6,'Lifeline-Capability XWalk'!$F$6:$G$38,2,FALSE)),"")</f>
        <v/>
      </c>
      <c r="Y723" s="67" t="str">
        <f>IF(IFERROR(SEARCH(Y$6,$D723),0)&gt;0,TRIM(VLOOKUP(Y$6,'Lifeline-Capability XWalk'!$F$6:$G$38,2,FALSE)),"")</f>
        <v/>
      </c>
      <c r="Z723" s="67" t="str">
        <f>IF(IFERROR(SEARCH(Z$6,$D723),0)&gt;0,TRIM(VLOOKUP(Z$6,'Lifeline-Capability XWalk'!$F$6:$G$38,2,FALSE)),"")</f>
        <v/>
      </c>
      <c r="AA723" s="67" t="str">
        <f>IF(IFERROR(SEARCH(AA$6,$D723),0)&gt;0,TRIM(VLOOKUP(AA$6,'Lifeline-Capability XWalk'!$F$6:$G$38,2,FALSE)),"")</f>
        <v/>
      </c>
      <c r="AB723" s="67" t="str">
        <f>IF(IFERROR(SEARCH(AB$6,$D723),0)&gt;0,TRIM(VLOOKUP(AB$6,'Lifeline-Capability XWalk'!$F$6:$G$38,2,FALSE)),"")</f>
        <v/>
      </c>
      <c r="AC723" s="67" t="str">
        <f>IF(IFERROR(SEARCH(AC$6,$D723),0)&gt;0,TRIM(VLOOKUP(AC$6,'Lifeline-Capability XWalk'!$F$6:$G$38,2,FALSE)),"")</f>
        <v/>
      </c>
      <c r="AD723" s="67" t="str">
        <f>IF(IFERROR(SEARCH(AD$6,$D723),0)&gt;0,TRIM(VLOOKUP(AD$6,'Lifeline-Capability XWalk'!$F$6:$G$38,2,FALSE)),"")</f>
        <v/>
      </c>
      <c r="AE723" s="67" t="str">
        <f>IF(IFERROR(SEARCH(AE$6,$D723),0)&gt;0,TRIM(VLOOKUP(AE$6,'Lifeline-Capability XWalk'!$F$6:$G$38,2,FALSE)),"")</f>
        <v/>
      </c>
      <c r="AF723" s="67" t="str">
        <f>IF(IFERROR(SEARCH(AF$6,$D723),0)&gt;0,TRIM(VLOOKUP(AF$6,'Lifeline-Capability XWalk'!$F$6:$G$38,2,FALSE)),"")</f>
        <v>Communications</v>
      </c>
      <c r="AG723" s="67" t="str">
        <f>IF(IFERROR(SEARCH(AG$6,$D723),0)&gt;0,TRIM(VLOOKUP(AG$6,'Lifeline-Capability XWalk'!$F$6:$G$38,2,FALSE)),"")</f>
        <v/>
      </c>
      <c r="AH723" s="67" t="str">
        <f>IF(IFERROR(SEARCH(AH$6,$D723),0)&gt;0,TRIM(VLOOKUP(AH$6,'Lifeline-Capability XWalk'!$F$6:$G$38,2,FALSE)),"")</f>
        <v/>
      </c>
      <c r="AI723" s="67" t="str">
        <f>IF(IFERROR(SEARCH(AI$6,$D723),0)&gt;0,TRIM(VLOOKUP(AI$6,'Lifeline-Capability XWalk'!$F$6:$G$38,2,FALSE)),"")</f>
        <v/>
      </c>
      <c r="AJ723" s="67" t="str">
        <f>IF(IFERROR(SEARCH(AJ$6,$D723),0)&gt;0,TRIM(VLOOKUP(AJ$6,'Lifeline-Capability XWalk'!$F$6:$G$38,2,FALSE)),"")</f>
        <v/>
      </c>
      <c r="AK723" s="67" t="str">
        <f>IF(IFERROR(SEARCH(AK$6,$D723),0)&gt;0,TRIM(VLOOKUP(AK$6,'Lifeline-Capability XWalk'!$F$6:$G$38,2,FALSE)),"")</f>
        <v/>
      </c>
      <c r="AL723" s="68" t="str">
        <f>IF(IFERROR(SEARCH(AL$6,$D723),0)&gt;0,TRIM(VLOOKUP(AL$6,'Lifeline-Capability XWalk'!$F$6:$G$38,2,FALSE)),"")</f>
        <v/>
      </c>
      <c r="AM723" s="24" t="str">
        <f t="shared" si="42"/>
        <v/>
      </c>
      <c r="AN723" s="24" t="str">
        <f t="shared" si="42"/>
        <v/>
      </c>
      <c r="AO723" s="24" t="str">
        <f t="shared" si="42"/>
        <v/>
      </c>
      <c r="AP723" s="24" t="str">
        <f t="shared" si="42"/>
        <v/>
      </c>
      <c r="AQ723" s="24" t="str">
        <f t="shared" si="42"/>
        <v>Communications</v>
      </c>
      <c r="AR723" s="24" t="str">
        <f t="shared" si="42"/>
        <v/>
      </c>
      <c r="AS723" s="24" t="str">
        <f t="shared" si="42"/>
        <v/>
      </c>
      <c r="AT723" s="24" t="str">
        <f t="shared" si="42"/>
        <v/>
      </c>
      <c r="AU723" s="24" t="str">
        <f t="shared" si="42"/>
        <v/>
      </c>
    </row>
    <row r="724" spans="1:47" s="24" customFormat="1" ht="32.1" customHeight="1" x14ac:dyDescent="0.2">
      <c r="A724" s="141" t="s">
        <v>1114</v>
      </c>
      <c r="B724" s="142" t="s">
        <v>1128</v>
      </c>
      <c r="C724" s="142" t="s">
        <v>1082</v>
      </c>
      <c r="D724" s="63" t="s">
        <v>1599</v>
      </c>
      <c r="E724" s="64" t="str">
        <f t="shared" si="40"/>
        <v>Safety and Security; Food, Water, Shelter; Health and Medical; Energy; Communications; Hazardous Materials; Transportation; Water Systems;</v>
      </c>
      <c r="F724" s="65" t="s">
        <v>1028</v>
      </c>
      <c r="G724" s="66" t="str">
        <f>IF(IFERROR(SEARCH(G$6,$D724),0)&gt;0,TRIM(VLOOKUP(G$6,'Lifeline-Capability XWalk'!$F$6:$G$38,2,FALSE)),"")</f>
        <v/>
      </c>
      <c r="H724" s="67" t="str">
        <f>IF(IFERROR(SEARCH(H$6,$D724),0)&gt;0,TRIM(VLOOKUP(H$6,'Lifeline-Capability XWalk'!$F$6:$G$38,2,FALSE)),"")</f>
        <v/>
      </c>
      <c r="I724" s="67" t="str">
        <f>IF(IFERROR(SEARCH(I$6,$D724),0)&gt;0,TRIM(VLOOKUP(I$6,'Lifeline-Capability XWalk'!$F$6:$G$38,2,FALSE)),"")</f>
        <v/>
      </c>
      <c r="J724" s="67" t="str">
        <f>IF(IFERROR(SEARCH(J$6,$D724),0)&gt;0,TRIM(VLOOKUP(J$6,'Lifeline-Capability XWalk'!$F$6:$G$38,2,FALSE)),"")</f>
        <v/>
      </c>
      <c r="K724" s="67" t="str">
        <f>IF(IFERROR(SEARCH(K$6,$D724),0)&gt;0,TRIM(VLOOKUP(K$6,'Lifeline-Capability XWalk'!$F$6:$G$38,2,FALSE)),"")</f>
        <v/>
      </c>
      <c r="L724" s="67" t="str">
        <f>IF(IFERROR(SEARCH(L$6,$D724),0)&gt;0,TRIM(VLOOKUP(L$6,'Lifeline-Capability XWalk'!$F$6:$G$38,2,FALSE)),"")</f>
        <v/>
      </c>
      <c r="M724" s="67" t="str">
        <f>IF(IFERROR(SEARCH(M$6,$D724),0)&gt;0,TRIM(VLOOKUP(M$6,'Lifeline-Capability XWalk'!$F$6:$G$38,2,FALSE)),"")</f>
        <v/>
      </c>
      <c r="N724" s="67" t="str">
        <f>IF(IFERROR(SEARCH(N$6,$D724),0)&gt;0,TRIM(VLOOKUP(N$6,'Lifeline-Capability XWalk'!$F$6:$G$38,2,FALSE)),"")</f>
        <v/>
      </c>
      <c r="O724" s="67" t="str">
        <f>IF(IFERROR(SEARCH(O$6,$D724),0)&gt;0,TRIM(VLOOKUP(O$6,'Lifeline-Capability XWalk'!$F$6:$G$38,2,FALSE)),"")</f>
        <v/>
      </c>
      <c r="P724" s="67" t="str">
        <f>IF(IFERROR(SEARCH(P$6,$D724),0)&gt;0,TRIM(VLOOKUP(P$6,'Lifeline-Capability XWalk'!$F$6:$G$38,2,FALSE)),"")</f>
        <v/>
      </c>
      <c r="Q724" s="67" t="str">
        <f>IF(IFERROR(SEARCH(Q$6,$D724),0)&gt;0,TRIM(VLOOKUP(Q$6,'Lifeline-Capability XWalk'!$F$6:$G$38,2,FALSE)),"")</f>
        <v/>
      </c>
      <c r="R724" s="67" t="str">
        <f>IF(IFERROR(SEARCH(R$6,$D724),0)&gt;0,TRIM(VLOOKUP(R$6,'Lifeline-Capability XWalk'!$F$6:$G$38,2,FALSE)),"")</f>
        <v/>
      </c>
      <c r="S724" s="67" t="str">
        <f>IF(IFERROR(SEARCH(S$6,$D724),0)&gt;0,TRIM(VLOOKUP(S$6,'Lifeline-Capability XWalk'!$F$6:$G$38,2,FALSE)),"")</f>
        <v/>
      </c>
      <c r="T724" s="67" t="str">
        <f>IF(IFERROR(SEARCH(T$6,$D724),0)&gt;0,TRIM(VLOOKUP(T$6,'Lifeline-Capability XWalk'!$F$6:$G$38,2,FALSE)),"")</f>
        <v/>
      </c>
      <c r="U724" s="67" t="str">
        <f>IF(IFERROR(SEARCH(U$6,$D724),0)&gt;0,TRIM(VLOOKUP(U$6,'Lifeline-Capability XWalk'!$F$6:$G$38,2,FALSE)),"")</f>
        <v/>
      </c>
      <c r="V724" s="67" t="str">
        <f>IF(IFERROR(SEARCH(V$6,$D724),0)&gt;0,TRIM(VLOOKUP(V$6,'Lifeline-Capability XWalk'!$F$6:$G$38,2,FALSE)),"")</f>
        <v/>
      </c>
      <c r="W724" s="67" t="str">
        <f>IF(IFERROR(SEARCH(W$6,$D724),0)&gt;0,TRIM(VLOOKUP(W$6,'Lifeline-Capability XWalk'!$F$6:$G$38,2,FALSE)),"")</f>
        <v/>
      </c>
      <c r="X724" s="67" t="str">
        <f>IF(IFERROR(SEARCH(X$6,$D724),0)&gt;0,TRIM(VLOOKUP(X$6,'Lifeline-Capability XWalk'!$F$6:$G$38,2,FALSE)),"")</f>
        <v/>
      </c>
      <c r="Y724" s="67" t="str">
        <f>IF(IFERROR(SEARCH(Y$6,$D724),0)&gt;0,TRIM(VLOOKUP(Y$6,'Lifeline-Capability XWalk'!$F$6:$G$38,2,FALSE)),"")</f>
        <v/>
      </c>
      <c r="Z724" s="67" t="str">
        <f>IF(IFERROR(SEARCH(Z$6,$D724),0)&gt;0,TRIM(VLOOKUP(Z$6,'Lifeline-Capability XWalk'!$F$6:$G$38,2,FALSE)),"")</f>
        <v>Safety and Security</v>
      </c>
      <c r="AA724" s="67" t="str">
        <f>IF(IFERROR(SEARCH(AA$6,$D724),0)&gt;0,TRIM(VLOOKUP(AA$6,'Lifeline-Capability XWalk'!$F$6:$G$38,2,FALSE)),"")</f>
        <v>Communications</v>
      </c>
      <c r="AB724" s="67" t="str">
        <f>IF(IFERROR(SEARCH(AB$6,$D724),0)&gt;0,TRIM(VLOOKUP(AB$6,'Lifeline-Capability XWalk'!$F$6:$G$38,2,FALSE)),"")</f>
        <v>Communications</v>
      </c>
      <c r="AC724" s="67" t="str">
        <f>IF(IFERROR(SEARCH(AC$6,$D724),0)&gt;0,TRIM(VLOOKUP(AC$6,'Lifeline-Capability XWalk'!$F$6:$G$38,2,FALSE)),"")</f>
        <v/>
      </c>
      <c r="AD724" s="67" t="str">
        <f>IF(IFERROR(SEARCH(AD$6,$D724),0)&gt;0,TRIM(VLOOKUP(AD$6,'Lifeline-Capability XWalk'!$F$6:$G$38,2,FALSE)),"")</f>
        <v>Safety and Security; Food, Water, Shelter; Health and Medical; Energy; Communications; Hazardous Materials; Transportation; Water Systems;</v>
      </c>
      <c r="AE724" s="67" t="str">
        <f>IF(IFERROR(SEARCH(AE$6,$D724),0)&gt;0,TRIM(VLOOKUP(AE$6,'Lifeline-Capability XWalk'!$F$6:$G$38,2,FALSE)),"")</f>
        <v/>
      </c>
      <c r="AF724" s="67" t="str">
        <f>IF(IFERROR(SEARCH(AF$6,$D724),0)&gt;0,TRIM(VLOOKUP(AF$6,'Lifeline-Capability XWalk'!$F$6:$G$38,2,FALSE)),"")</f>
        <v/>
      </c>
      <c r="AG724" s="67" t="str">
        <f>IF(IFERROR(SEARCH(AG$6,$D724),0)&gt;0,TRIM(VLOOKUP(AG$6,'Lifeline-Capability XWalk'!$F$6:$G$38,2,FALSE)),"")</f>
        <v/>
      </c>
      <c r="AH724" s="67" t="str">
        <f>IF(IFERROR(SEARCH(AH$6,$D724),0)&gt;0,TRIM(VLOOKUP(AH$6,'Lifeline-Capability XWalk'!$F$6:$G$38,2,FALSE)),"")</f>
        <v/>
      </c>
      <c r="AI724" s="67" t="str">
        <f>IF(IFERROR(SEARCH(AI$6,$D724),0)&gt;0,TRIM(VLOOKUP(AI$6,'Lifeline-Capability XWalk'!$F$6:$G$38,2,FALSE)),"")</f>
        <v/>
      </c>
      <c r="AJ724" s="67" t="str">
        <f>IF(IFERROR(SEARCH(AJ$6,$D724),0)&gt;0,TRIM(VLOOKUP(AJ$6,'Lifeline-Capability XWalk'!$F$6:$G$38,2,FALSE)),"")</f>
        <v>Safety and Security; Food, Water, Shelter; Health and Medical; Energy; Communications; Hazardous Materials; Transportation; Water Systems;</v>
      </c>
      <c r="AK724" s="67" t="str">
        <f>IF(IFERROR(SEARCH(AK$6,$D724),0)&gt;0,TRIM(VLOOKUP(AK$6,'Lifeline-Capability XWalk'!$F$6:$G$38,2,FALSE)),"")</f>
        <v/>
      </c>
      <c r="AL724" s="68" t="str">
        <f>IF(IFERROR(SEARCH(AL$6,$D724),0)&gt;0,TRIM(VLOOKUP(AL$6,'Lifeline-Capability XWalk'!$F$6:$G$38,2,FALSE)),"")</f>
        <v/>
      </c>
      <c r="AM724" s="24" t="str">
        <f t="shared" si="42"/>
        <v>Safety and Security</v>
      </c>
      <c r="AN724" s="24" t="str">
        <f t="shared" si="42"/>
        <v/>
      </c>
      <c r="AO724" s="24" t="str">
        <f t="shared" si="42"/>
        <v/>
      </c>
      <c r="AP724" s="24" t="str">
        <f t="shared" si="42"/>
        <v/>
      </c>
      <c r="AQ724" s="24" t="str">
        <f t="shared" si="42"/>
        <v>Communications</v>
      </c>
      <c r="AR724" s="24" t="str">
        <f t="shared" si="42"/>
        <v/>
      </c>
      <c r="AS724" s="24" t="str">
        <f t="shared" si="42"/>
        <v/>
      </c>
      <c r="AT724" s="24" t="str">
        <f t="shared" si="42"/>
        <v/>
      </c>
      <c r="AU724" s="24" t="str">
        <f t="shared" si="42"/>
        <v>Safety and Security; Food, Water, Shelter; Health and Medical; Energy; Communications; Hazardous Materials; Transportation; Water Systems;</v>
      </c>
    </row>
    <row r="725" spans="1:47" s="24" customFormat="1" ht="32.1" customHeight="1" x14ac:dyDescent="0.2">
      <c r="A725" s="141" t="s">
        <v>1114</v>
      </c>
      <c r="B725" s="142" t="s">
        <v>1128</v>
      </c>
      <c r="C725" s="142" t="s">
        <v>1082</v>
      </c>
      <c r="D725" s="63" t="s">
        <v>1606</v>
      </c>
      <c r="E725" s="64" t="str">
        <f t="shared" si="40"/>
        <v>Communications</v>
      </c>
      <c r="F725" s="65" t="s">
        <v>1428</v>
      </c>
      <c r="G725" s="66" t="str">
        <f>IF(IFERROR(SEARCH(G$6,$D725),0)&gt;0,TRIM(VLOOKUP(G$6,'Lifeline-Capability XWalk'!$F$6:$G$38,2,FALSE)),"")</f>
        <v/>
      </c>
      <c r="H725" s="67" t="str">
        <f>IF(IFERROR(SEARCH(H$6,$D725),0)&gt;0,TRIM(VLOOKUP(H$6,'Lifeline-Capability XWalk'!$F$6:$G$38,2,FALSE)),"")</f>
        <v/>
      </c>
      <c r="I725" s="67" t="str">
        <f>IF(IFERROR(SEARCH(I$6,$D725),0)&gt;0,TRIM(VLOOKUP(I$6,'Lifeline-Capability XWalk'!$F$6:$G$38,2,FALSE)),"")</f>
        <v/>
      </c>
      <c r="J725" s="67" t="str">
        <f>IF(IFERROR(SEARCH(J$6,$D725),0)&gt;0,TRIM(VLOOKUP(J$6,'Lifeline-Capability XWalk'!$F$6:$G$38,2,FALSE)),"")</f>
        <v/>
      </c>
      <c r="K725" s="67" t="str">
        <f>IF(IFERROR(SEARCH(K$6,$D725),0)&gt;0,TRIM(VLOOKUP(K$6,'Lifeline-Capability XWalk'!$F$6:$G$38,2,FALSE)),"")</f>
        <v/>
      </c>
      <c r="L725" s="67" t="str">
        <f>IF(IFERROR(SEARCH(L$6,$D725),0)&gt;0,TRIM(VLOOKUP(L$6,'Lifeline-Capability XWalk'!$F$6:$G$38,2,FALSE)),"")</f>
        <v/>
      </c>
      <c r="M725" s="67" t="str">
        <f>IF(IFERROR(SEARCH(M$6,$D725),0)&gt;0,TRIM(VLOOKUP(M$6,'Lifeline-Capability XWalk'!$F$6:$G$38,2,FALSE)),"")</f>
        <v/>
      </c>
      <c r="N725" s="67" t="str">
        <f>IF(IFERROR(SEARCH(N$6,$D725),0)&gt;0,TRIM(VLOOKUP(N$6,'Lifeline-Capability XWalk'!$F$6:$G$38,2,FALSE)),"")</f>
        <v/>
      </c>
      <c r="O725" s="67" t="str">
        <f>IF(IFERROR(SEARCH(O$6,$D725),0)&gt;0,TRIM(VLOOKUP(O$6,'Lifeline-Capability XWalk'!$F$6:$G$38,2,FALSE)),"")</f>
        <v/>
      </c>
      <c r="P725" s="67" t="str">
        <f>IF(IFERROR(SEARCH(P$6,$D725),0)&gt;0,TRIM(VLOOKUP(P$6,'Lifeline-Capability XWalk'!$F$6:$G$38,2,FALSE)),"")</f>
        <v/>
      </c>
      <c r="Q725" s="67" t="str">
        <f>IF(IFERROR(SEARCH(Q$6,$D725),0)&gt;0,TRIM(VLOOKUP(Q$6,'Lifeline-Capability XWalk'!$F$6:$G$38,2,FALSE)),"")</f>
        <v/>
      </c>
      <c r="R725" s="67" t="str">
        <f>IF(IFERROR(SEARCH(R$6,$D725),0)&gt;0,TRIM(VLOOKUP(R$6,'Lifeline-Capability XWalk'!$F$6:$G$38,2,FALSE)),"")</f>
        <v/>
      </c>
      <c r="S725" s="67" t="str">
        <f>IF(IFERROR(SEARCH(S$6,$D725),0)&gt;0,TRIM(VLOOKUP(S$6,'Lifeline-Capability XWalk'!$F$6:$G$38,2,FALSE)),"")</f>
        <v/>
      </c>
      <c r="T725" s="67" t="str">
        <f>IF(IFERROR(SEARCH(T$6,$D725),0)&gt;0,TRIM(VLOOKUP(T$6,'Lifeline-Capability XWalk'!$F$6:$G$38,2,FALSE)),"")</f>
        <v/>
      </c>
      <c r="U725" s="67" t="str">
        <f>IF(IFERROR(SEARCH(U$6,$D725),0)&gt;0,TRIM(VLOOKUP(U$6,'Lifeline-Capability XWalk'!$F$6:$G$38,2,FALSE)),"")</f>
        <v/>
      </c>
      <c r="V725" s="67" t="str">
        <f>IF(IFERROR(SEARCH(V$6,$D725),0)&gt;0,TRIM(VLOOKUP(V$6,'Lifeline-Capability XWalk'!$F$6:$G$38,2,FALSE)),"")</f>
        <v/>
      </c>
      <c r="W725" s="67" t="str">
        <f>IF(IFERROR(SEARCH(W$6,$D725),0)&gt;0,TRIM(VLOOKUP(W$6,'Lifeline-Capability XWalk'!$F$6:$G$38,2,FALSE)),"")</f>
        <v/>
      </c>
      <c r="X725" s="67" t="str">
        <f>IF(IFERROR(SEARCH(X$6,$D725),0)&gt;0,TRIM(VLOOKUP(X$6,'Lifeline-Capability XWalk'!$F$6:$G$38,2,FALSE)),"")</f>
        <v/>
      </c>
      <c r="Y725" s="67" t="str">
        <f>IF(IFERROR(SEARCH(Y$6,$D725),0)&gt;0,TRIM(VLOOKUP(Y$6,'Lifeline-Capability XWalk'!$F$6:$G$38,2,FALSE)),"")</f>
        <v/>
      </c>
      <c r="Z725" s="67" t="str">
        <f>IF(IFERROR(SEARCH(Z$6,$D725),0)&gt;0,TRIM(VLOOKUP(Z$6,'Lifeline-Capability XWalk'!$F$6:$G$38,2,FALSE)),"")</f>
        <v/>
      </c>
      <c r="AA725" s="67" t="str">
        <f>IF(IFERROR(SEARCH(AA$6,$D725),0)&gt;0,TRIM(VLOOKUP(AA$6,'Lifeline-Capability XWalk'!$F$6:$G$38,2,FALSE)),"")</f>
        <v>Communications</v>
      </c>
      <c r="AB725" s="67" t="str">
        <f>IF(IFERROR(SEARCH(AB$6,$D725),0)&gt;0,TRIM(VLOOKUP(AB$6,'Lifeline-Capability XWalk'!$F$6:$G$38,2,FALSE)),"")</f>
        <v>Communications</v>
      </c>
      <c r="AC725" s="67" t="str">
        <f>IF(IFERROR(SEARCH(AC$6,$D725),0)&gt;0,TRIM(VLOOKUP(AC$6,'Lifeline-Capability XWalk'!$F$6:$G$38,2,FALSE)),"")</f>
        <v/>
      </c>
      <c r="AD725" s="67" t="str">
        <f>IF(IFERROR(SEARCH(AD$6,$D725),0)&gt;0,TRIM(VLOOKUP(AD$6,'Lifeline-Capability XWalk'!$F$6:$G$38,2,FALSE)),"")</f>
        <v/>
      </c>
      <c r="AE725" s="67" t="str">
        <f>IF(IFERROR(SEARCH(AE$6,$D725),0)&gt;0,TRIM(VLOOKUP(AE$6,'Lifeline-Capability XWalk'!$F$6:$G$38,2,FALSE)),"")</f>
        <v/>
      </c>
      <c r="AF725" s="67" t="str">
        <f>IF(IFERROR(SEARCH(AF$6,$D725),0)&gt;0,TRIM(VLOOKUP(AF$6,'Lifeline-Capability XWalk'!$F$6:$G$38,2,FALSE)),"")</f>
        <v>Communications</v>
      </c>
      <c r="AG725" s="67" t="str">
        <f>IF(IFERROR(SEARCH(AG$6,$D725),0)&gt;0,TRIM(VLOOKUP(AG$6,'Lifeline-Capability XWalk'!$F$6:$G$38,2,FALSE)),"")</f>
        <v/>
      </c>
      <c r="AH725" s="67" t="str">
        <f>IF(IFERROR(SEARCH(AH$6,$D725),0)&gt;0,TRIM(VLOOKUP(AH$6,'Lifeline-Capability XWalk'!$F$6:$G$38,2,FALSE)),"")</f>
        <v/>
      </c>
      <c r="AI725" s="67" t="str">
        <f>IF(IFERROR(SEARCH(AI$6,$D725),0)&gt;0,TRIM(VLOOKUP(AI$6,'Lifeline-Capability XWalk'!$F$6:$G$38,2,FALSE)),"")</f>
        <v/>
      </c>
      <c r="AJ725" s="67" t="str">
        <f>IF(IFERROR(SEARCH(AJ$6,$D725),0)&gt;0,TRIM(VLOOKUP(AJ$6,'Lifeline-Capability XWalk'!$F$6:$G$38,2,FALSE)),"")</f>
        <v/>
      </c>
      <c r="AK725" s="67" t="str">
        <f>IF(IFERROR(SEARCH(AK$6,$D725),0)&gt;0,TRIM(VLOOKUP(AK$6,'Lifeline-Capability XWalk'!$F$6:$G$38,2,FALSE)),"")</f>
        <v/>
      </c>
      <c r="AL725" s="68" t="str">
        <f>IF(IFERROR(SEARCH(AL$6,$D725),0)&gt;0,TRIM(VLOOKUP(AL$6,'Lifeline-Capability XWalk'!$F$6:$G$38,2,FALSE)),"")</f>
        <v/>
      </c>
      <c r="AM725" s="24" t="str">
        <f t="shared" si="42"/>
        <v/>
      </c>
      <c r="AN725" s="24" t="str">
        <f t="shared" si="42"/>
        <v/>
      </c>
      <c r="AO725" s="24" t="str">
        <f t="shared" si="42"/>
        <v/>
      </c>
      <c r="AP725" s="24" t="str">
        <f t="shared" si="42"/>
        <v/>
      </c>
      <c r="AQ725" s="24" t="str">
        <f t="shared" si="42"/>
        <v>Communications</v>
      </c>
      <c r="AR725" s="24" t="str">
        <f t="shared" si="42"/>
        <v/>
      </c>
      <c r="AS725" s="24" t="str">
        <f t="shared" si="42"/>
        <v/>
      </c>
      <c r="AT725" s="24" t="str">
        <f t="shared" si="42"/>
        <v/>
      </c>
      <c r="AU725" s="24" t="str">
        <f t="shared" si="42"/>
        <v/>
      </c>
    </row>
    <row r="726" spans="1:47" s="24" customFormat="1" ht="32.1" customHeight="1" x14ac:dyDescent="0.2">
      <c r="A726" s="141" t="s">
        <v>1114</v>
      </c>
      <c r="B726" s="142" t="s">
        <v>1128</v>
      </c>
      <c r="C726" s="142" t="s">
        <v>1082</v>
      </c>
      <c r="D726" s="63" t="s">
        <v>1104</v>
      </c>
      <c r="E726" s="64" t="str">
        <f t="shared" si="40"/>
        <v>Communications</v>
      </c>
      <c r="F726" s="65" t="s">
        <v>1055</v>
      </c>
      <c r="G726" s="66" t="str">
        <f>IF(IFERROR(SEARCH(G$6,$D726),0)&gt;0,TRIM(VLOOKUP(G$6,'Lifeline-Capability XWalk'!$F$6:$G$38,2,FALSE)),"")</f>
        <v/>
      </c>
      <c r="H726" s="67" t="str">
        <f>IF(IFERROR(SEARCH(H$6,$D726),0)&gt;0,TRIM(VLOOKUP(H$6,'Lifeline-Capability XWalk'!$F$6:$G$38,2,FALSE)),"")</f>
        <v/>
      </c>
      <c r="I726" s="67" t="str">
        <f>IF(IFERROR(SEARCH(I$6,$D726),0)&gt;0,TRIM(VLOOKUP(I$6,'Lifeline-Capability XWalk'!$F$6:$G$38,2,FALSE)),"")</f>
        <v/>
      </c>
      <c r="J726" s="67" t="str">
        <f>IF(IFERROR(SEARCH(J$6,$D726),0)&gt;0,TRIM(VLOOKUP(J$6,'Lifeline-Capability XWalk'!$F$6:$G$38,2,FALSE)),"")</f>
        <v/>
      </c>
      <c r="K726" s="67" t="str">
        <f>IF(IFERROR(SEARCH(K$6,$D726),0)&gt;0,TRIM(VLOOKUP(K$6,'Lifeline-Capability XWalk'!$F$6:$G$38,2,FALSE)),"")</f>
        <v/>
      </c>
      <c r="L726" s="67" t="str">
        <f>IF(IFERROR(SEARCH(L$6,$D726),0)&gt;0,TRIM(VLOOKUP(L$6,'Lifeline-Capability XWalk'!$F$6:$G$38,2,FALSE)),"")</f>
        <v/>
      </c>
      <c r="M726" s="67" t="str">
        <f>IF(IFERROR(SEARCH(M$6,$D726),0)&gt;0,TRIM(VLOOKUP(M$6,'Lifeline-Capability XWalk'!$F$6:$G$38,2,FALSE)),"")</f>
        <v/>
      </c>
      <c r="N726" s="67" t="str">
        <f>IF(IFERROR(SEARCH(N$6,$D726),0)&gt;0,TRIM(VLOOKUP(N$6,'Lifeline-Capability XWalk'!$F$6:$G$38,2,FALSE)),"")</f>
        <v/>
      </c>
      <c r="O726" s="67" t="str">
        <f>IF(IFERROR(SEARCH(O$6,$D726),0)&gt;0,TRIM(VLOOKUP(O$6,'Lifeline-Capability XWalk'!$F$6:$G$38,2,FALSE)),"")</f>
        <v/>
      </c>
      <c r="P726" s="67" t="str">
        <f>IF(IFERROR(SEARCH(P$6,$D726),0)&gt;0,TRIM(VLOOKUP(P$6,'Lifeline-Capability XWalk'!$F$6:$G$38,2,FALSE)),"")</f>
        <v/>
      </c>
      <c r="Q726" s="67" t="str">
        <f>IF(IFERROR(SEARCH(Q$6,$D726),0)&gt;0,TRIM(VLOOKUP(Q$6,'Lifeline-Capability XWalk'!$F$6:$G$38,2,FALSE)),"")</f>
        <v/>
      </c>
      <c r="R726" s="67" t="str">
        <f>IF(IFERROR(SEARCH(R$6,$D726),0)&gt;0,TRIM(VLOOKUP(R$6,'Lifeline-Capability XWalk'!$F$6:$G$38,2,FALSE)),"")</f>
        <v/>
      </c>
      <c r="S726" s="67" t="str">
        <f>IF(IFERROR(SEARCH(S$6,$D726),0)&gt;0,TRIM(VLOOKUP(S$6,'Lifeline-Capability XWalk'!$F$6:$G$38,2,FALSE)),"")</f>
        <v/>
      </c>
      <c r="T726" s="67" t="str">
        <f>IF(IFERROR(SEARCH(T$6,$D726),0)&gt;0,TRIM(VLOOKUP(T$6,'Lifeline-Capability XWalk'!$F$6:$G$38,2,FALSE)),"")</f>
        <v/>
      </c>
      <c r="U726" s="67" t="str">
        <f>IF(IFERROR(SEARCH(U$6,$D726),0)&gt;0,TRIM(VLOOKUP(U$6,'Lifeline-Capability XWalk'!$F$6:$G$38,2,FALSE)),"")</f>
        <v/>
      </c>
      <c r="V726" s="67" t="str">
        <f>IF(IFERROR(SEARCH(V$6,$D726),0)&gt;0,TRIM(VLOOKUP(V$6,'Lifeline-Capability XWalk'!$F$6:$G$38,2,FALSE)),"")</f>
        <v/>
      </c>
      <c r="W726" s="67" t="str">
        <f>IF(IFERROR(SEARCH(W$6,$D726),0)&gt;0,TRIM(VLOOKUP(W$6,'Lifeline-Capability XWalk'!$F$6:$G$38,2,FALSE)),"")</f>
        <v/>
      </c>
      <c r="X726" s="67" t="str">
        <f>IF(IFERROR(SEARCH(X$6,$D726),0)&gt;0,TRIM(VLOOKUP(X$6,'Lifeline-Capability XWalk'!$F$6:$G$38,2,FALSE)),"")</f>
        <v/>
      </c>
      <c r="Y726" s="67" t="str">
        <f>IF(IFERROR(SEARCH(Y$6,$D726),0)&gt;0,TRIM(VLOOKUP(Y$6,'Lifeline-Capability XWalk'!$F$6:$G$38,2,FALSE)),"")</f>
        <v/>
      </c>
      <c r="Z726" s="67" t="str">
        <f>IF(IFERROR(SEARCH(Z$6,$D726),0)&gt;0,TRIM(VLOOKUP(Z$6,'Lifeline-Capability XWalk'!$F$6:$G$38,2,FALSE)),"")</f>
        <v/>
      </c>
      <c r="AA726" s="67" t="str">
        <f>IF(IFERROR(SEARCH(AA$6,$D726),0)&gt;0,TRIM(VLOOKUP(AA$6,'Lifeline-Capability XWalk'!$F$6:$G$38,2,FALSE)),"")</f>
        <v/>
      </c>
      <c r="AB726" s="67" t="str">
        <f>IF(IFERROR(SEARCH(AB$6,$D726),0)&gt;0,TRIM(VLOOKUP(AB$6,'Lifeline-Capability XWalk'!$F$6:$G$38,2,FALSE)),"")</f>
        <v/>
      </c>
      <c r="AC726" s="67" t="str">
        <f>IF(IFERROR(SEARCH(AC$6,$D726),0)&gt;0,TRIM(VLOOKUP(AC$6,'Lifeline-Capability XWalk'!$F$6:$G$38,2,FALSE)),"")</f>
        <v/>
      </c>
      <c r="AD726" s="67" t="str">
        <f>IF(IFERROR(SEARCH(AD$6,$D726),0)&gt;0,TRIM(VLOOKUP(AD$6,'Lifeline-Capability XWalk'!$F$6:$G$38,2,FALSE)),"")</f>
        <v/>
      </c>
      <c r="AE726" s="67" t="str">
        <f>IF(IFERROR(SEARCH(AE$6,$D726),0)&gt;0,TRIM(VLOOKUP(AE$6,'Lifeline-Capability XWalk'!$F$6:$G$38,2,FALSE)),"")</f>
        <v/>
      </c>
      <c r="AF726" s="67" t="str">
        <f>IF(IFERROR(SEARCH(AF$6,$D726),0)&gt;0,TRIM(VLOOKUP(AF$6,'Lifeline-Capability XWalk'!$F$6:$G$38,2,FALSE)),"")</f>
        <v>Communications</v>
      </c>
      <c r="AG726" s="67" t="str">
        <f>IF(IFERROR(SEARCH(AG$6,$D726),0)&gt;0,TRIM(VLOOKUP(AG$6,'Lifeline-Capability XWalk'!$F$6:$G$38,2,FALSE)),"")</f>
        <v/>
      </c>
      <c r="AH726" s="67" t="str">
        <f>IF(IFERROR(SEARCH(AH$6,$D726),0)&gt;0,TRIM(VLOOKUP(AH$6,'Lifeline-Capability XWalk'!$F$6:$G$38,2,FALSE)),"")</f>
        <v/>
      </c>
      <c r="AI726" s="67" t="str">
        <f>IF(IFERROR(SEARCH(AI$6,$D726),0)&gt;0,TRIM(VLOOKUP(AI$6,'Lifeline-Capability XWalk'!$F$6:$G$38,2,FALSE)),"")</f>
        <v/>
      </c>
      <c r="AJ726" s="67" t="str">
        <f>IF(IFERROR(SEARCH(AJ$6,$D726),0)&gt;0,TRIM(VLOOKUP(AJ$6,'Lifeline-Capability XWalk'!$F$6:$G$38,2,FALSE)),"")</f>
        <v/>
      </c>
      <c r="AK726" s="67" t="str">
        <f>IF(IFERROR(SEARCH(AK$6,$D726),0)&gt;0,TRIM(VLOOKUP(AK$6,'Lifeline-Capability XWalk'!$F$6:$G$38,2,FALSE)),"")</f>
        <v/>
      </c>
      <c r="AL726" s="68" t="str">
        <f>IF(IFERROR(SEARCH(AL$6,$D726),0)&gt;0,TRIM(VLOOKUP(AL$6,'Lifeline-Capability XWalk'!$F$6:$G$38,2,FALSE)),"")</f>
        <v/>
      </c>
      <c r="AM726" s="24" t="str">
        <f t="shared" si="42"/>
        <v/>
      </c>
      <c r="AN726" s="24" t="str">
        <f t="shared" si="42"/>
        <v/>
      </c>
      <c r="AO726" s="24" t="str">
        <f t="shared" si="42"/>
        <v/>
      </c>
      <c r="AP726" s="24" t="str">
        <f t="shared" si="42"/>
        <v/>
      </c>
      <c r="AQ726" s="24" t="str">
        <f t="shared" si="42"/>
        <v>Communications</v>
      </c>
      <c r="AR726" s="24" t="str">
        <f t="shared" si="42"/>
        <v/>
      </c>
      <c r="AS726" s="24" t="str">
        <f t="shared" si="42"/>
        <v/>
      </c>
      <c r="AT726" s="24" t="str">
        <f t="shared" si="42"/>
        <v/>
      </c>
      <c r="AU726" s="24" t="str">
        <f t="shared" si="42"/>
        <v/>
      </c>
    </row>
    <row r="727" spans="1:47" s="24" customFormat="1" ht="32.1" customHeight="1" x14ac:dyDescent="0.2">
      <c r="A727" s="141" t="s">
        <v>1114</v>
      </c>
      <c r="B727" s="142" t="s">
        <v>1128</v>
      </c>
      <c r="C727" s="142" t="s">
        <v>1082</v>
      </c>
      <c r="D727" s="63" t="s">
        <v>1356</v>
      </c>
      <c r="E727" s="64" t="str">
        <f t="shared" si="40"/>
        <v>Communications</v>
      </c>
      <c r="F727" s="65" t="s">
        <v>1070</v>
      </c>
      <c r="G727" s="66" t="str">
        <f>IF(IFERROR(SEARCH(G$6,$D727),0)&gt;0,TRIM(VLOOKUP(G$6,'Lifeline-Capability XWalk'!$F$6:$G$38,2,FALSE)),"")</f>
        <v/>
      </c>
      <c r="H727" s="67" t="str">
        <f>IF(IFERROR(SEARCH(H$6,$D727),0)&gt;0,TRIM(VLOOKUP(H$6,'Lifeline-Capability XWalk'!$F$6:$G$38,2,FALSE)),"")</f>
        <v/>
      </c>
      <c r="I727" s="67" t="str">
        <f>IF(IFERROR(SEARCH(I$6,$D727),0)&gt;0,TRIM(VLOOKUP(I$6,'Lifeline-Capability XWalk'!$F$6:$G$38,2,FALSE)),"")</f>
        <v/>
      </c>
      <c r="J727" s="67" t="str">
        <f>IF(IFERROR(SEARCH(J$6,$D727),0)&gt;0,TRIM(VLOOKUP(J$6,'Lifeline-Capability XWalk'!$F$6:$G$38,2,FALSE)),"")</f>
        <v/>
      </c>
      <c r="K727" s="67" t="str">
        <f>IF(IFERROR(SEARCH(K$6,$D727),0)&gt;0,TRIM(VLOOKUP(K$6,'Lifeline-Capability XWalk'!$F$6:$G$38,2,FALSE)),"")</f>
        <v/>
      </c>
      <c r="L727" s="67" t="str">
        <f>IF(IFERROR(SEARCH(L$6,$D727),0)&gt;0,TRIM(VLOOKUP(L$6,'Lifeline-Capability XWalk'!$F$6:$G$38,2,FALSE)),"")</f>
        <v/>
      </c>
      <c r="M727" s="67" t="str">
        <f>IF(IFERROR(SEARCH(M$6,$D727),0)&gt;0,TRIM(VLOOKUP(M$6,'Lifeline-Capability XWalk'!$F$6:$G$38,2,FALSE)),"")</f>
        <v/>
      </c>
      <c r="N727" s="67" t="str">
        <f>IF(IFERROR(SEARCH(N$6,$D727),0)&gt;0,TRIM(VLOOKUP(N$6,'Lifeline-Capability XWalk'!$F$6:$G$38,2,FALSE)),"")</f>
        <v/>
      </c>
      <c r="O727" s="67" t="str">
        <f>IF(IFERROR(SEARCH(O$6,$D727),0)&gt;0,TRIM(VLOOKUP(O$6,'Lifeline-Capability XWalk'!$F$6:$G$38,2,FALSE)),"")</f>
        <v/>
      </c>
      <c r="P727" s="67" t="str">
        <f>IF(IFERROR(SEARCH(P$6,$D727),0)&gt;0,TRIM(VLOOKUP(P$6,'Lifeline-Capability XWalk'!$F$6:$G$38,2,FALSE)),"")</f>
        <v/>
      </c>
      <c r="Q727" s="67" t="str">
        <f>IF(IFERROR(SEARCH(Q$6,$D727),0)&gt;0,TRIM(VLOOKUP(Q$6,'Lifeline-Capability XWalk'!$F$6:$G$38,2,FALSE)),"")</f>
        <v/>
      </c>
      <c r="R727" s="67" t="str">
        <f>IF(IFERROR(SEARCH(R$6,$D727),0)&gt;0,TRIM(VLOOKUP(R$6,'Lifeline-Capability XWalk'!$F$6:$G$38,2,FALSE)),"")</f>
        <v/>
      </c>
      <c r="S727" s="67" t="str">
        <f>IF(IFERROR(SEARCH(S$6,$D727),0)&gt;0,TRIM(VLOOKUP(S$6,'Lifeline-Capability XWalk'!$F$6:$G$38,2,FALSE)),"")</f>
        <v/>
      </c>
      <c r="T727" s="67" t="str">
        <f>IF(IFERROR(SEARCH(T$6,$D727),0)&gt;0,TRIM(VLOOKUP(T$6,'Lifeline-Capability XWalk'!$F$6:$G$38,2,FALSE)),"")</f>
        <v/>
      </c>
      <c r="U727" s="67" t="str">
        <f>IF(IFERROR(SEARCH(U$6,$D727),0)&gt;0,TRIM(VLOOKUP(U$6,'Lifeline-Capability XWalk'!$F$6:$G$38,2,FALSE)),"")</f>
        <v/>
      </c>
      <c r="V727" s="67" t="str">
        <f>IF(IFERROR(SEARCH(V$6,$D727),0)&gt;0,TRIM(VLOOKUP(V$6,'Lifeline-Capability XWalk'!$F$6:$G$38,2,FALSE)),"")</f>
        <v/>
      </c>
      <c r="W727" s="67" t="str">
        <f>IF(IFERROR(SEARCH(W$6,$D727),0)&gt;0,TRIM(VLOOKUP(W$6,'Lifeline-Capability XWalk'!$F$6:$G$38,2,FALSE)),"")</f>
        <v/>
      </c>
      <c r="X727" s="67" t="str">
        <f>IF(IFERROR(SEARCH(X$6,$D727),0)&gt;0,TRIM(VLOOKUP(X$6,'Lifeline-Capability XWalk'!$F$6:$G$38,2,FALSE)),"")</f>
        <v/>
      </c>
      <c r="Y727" s="67" t="str">
        <f>IF(IFERROR(SEARCH(Y$6,$D727),0)&gt;0,TRIM(VLOOKUP(Y$6,'Lifeline-Capability XWalk'!$F$6:$G$38,2,FALSE)),"")</f>
        <v/>
      </c>
      <c r="Z727" s="67" t="str">
        <f>IF(IFERROR(SEARCH(Z$6,$D727),0)&gt;0,TRIM(VLOOKUP(Z$6,'Lifeline-Capability XWalk'!$F$6:$G$38,2,FALSE)),"")</f>
        <v/>
      </c>
      <c r="AA727" s="67" t="str">
        <f>IF(IFERROR(SEARCH(AA$6,$D727),0)&gt;0,TRIM(VLOOKUP(AA$6,'Lifeline-Capability XWalk'!$F$6:$G$38,2,FALSE)),"")</f>
        <v>Communications</v>
      </c>
      <c r="AB727" s="67" t="str">
        <f>IF(IFERROR(SEARCH(AB$6,$D727),0)&gt;0,TRIM(VLOOKUP(AB$6,'Lifeline-Capability XWalk'!$F$6:$G$38,2,FALSE)),"")</f>
        <v>Communications</v>
      </c>
      <c r="AC727" s="67" t="str">
        <f>IF(IFERROR(SEARCH(AC$6,$D727),0)&gt;0,TRIM(VLOOKUP(AC$6,'Lifeline-Capability XWalk'!$F$6:$G$38,2,FALSE)),"")</f>
        <v/>
      </c>
      <c r="AD727" s="67" t="str">
        <f>IF(IFERROR(SEARCH(AD$6,$D727),0)&gt;0,TRIM(VLOOKUP(AD$6,'Lifeline-Capability XWalk'!$F$6:$G$38,2,FALSE)),"")</f>
        <v/>
      </c>
      <c r="AE727" s="67" t="str">
        <f>IF(IFERROR(SEARCH(AE$6,$D727),0)&gt;0,TRIM(VLOOKUP(AE$6,'Lifeline-Capability XWalk'!$F$6:$G$38,2,FALSE)),"")</f>
        <v/>
      </c>
      <c r="AF727" s="67" t="str">
        <f>IF(IFERROR(SEARCH(AF$6,$D727),0)&gt;0,TRIM(VLOOKUP(AF$6,'Lifeline-Capability XWalk'!$F$6:$G$38,2,FALSE)),"")</f>
        <v/>
      </c>
      <c r="AG727" s="67" t="str">
        <f>IF(IFERROR(SEARCH(AG$6,$D727),0)&gt;0,TRIM(VLOOKUP(AG$6,'Lifeline-Capability XWalk'!$F$6:$G$38,2,FALSE)),"")</f>
        <v/>
      </c>
      <c r="AH727" s="67" t="str">
        <f>IF(IFERROR(SEARCH(AH$6,$D727),0)&gt;0,TRIM(VLOOKUP(AH$6,'Lifeline-Capability XWalk'!$F$6:$G$38,2,FALSE)),"")</f>
        <v/>
      </c>
      <c r="AI727" s="67" t="str">
        <f>IF(IFERROR(SEARCH(AI$6,$D727),0)&gt;0,TRIM(VLOOKUP(AI$6,'Lifeline-Capability XWalk'!$F$6:$G$38,2,FALSE)),"")</f>
        <v/>
      </c>
      <c r="AJ727" s="67" t="str">
        <f>IF(IFERROR(SEARCH(AJ$6,$D727),0)&gt;0,TRIM(VLOOKUP(AJ$6,'Lifeline-Capability XWalk'!$F$6:$G$38,2,FALSE)),"")</f>
        <v/>
      </c>
      <c r="AK727" s="67" t="str">
        <f>IF(IFERROR(SEARCH(AK$6,$D727),0)&gt;0,TRIM(VLOOKUP(AK$6,'Lifeline-Capability XWalk'!$F$6:$G$38,2,FALSE)),"")</f>
        <v/>
      </c>
      <c r="AL727" s="68" t="str">
        <f>IF(IFERROR(SEARCH(AL$6,$D727),0)&gt;0,TRIM(VLOOKUP(AL$6,'Lifeline-Capability XWalk'!$F$6:$G$38,2,FALSE)),"")</f>
        <v/>
      </c>
      <c r="AM727" s="24" t="str">
        <f t="shared" si="42"/>
        <v/>
      </c>
      <c r="AN727" s="24" t="str">
        <f t="shared" si="42"/>
        <v/>
      </c>
      <c r="AO727" s="24" t="str">
        <f t="shared" si="42"/>
        <v/>
      </c>
      <c r="AP727" s="24" t="str">
        <f t="shared" si="42"/>
        <v/>
      </c>
      <c r="AQ727" s="24" t="str">
        <f t="shared" si="42"/>
        <v>Communications</v>
      </c>
      <c r="AR727" s="24" t="str">
        <f t="shared" si="42"/>
        <v/>
      </c>
      <c r="AS727" s="24" t="str">
        <f t="shared" si="42"/>
        <v/>
      </c>
      <c r="AT727" s="24" t="str">
        <f t="shared" si="42"/>
        <v/>
      </c>
      <c r="AU727" s="24" t="str">
        <f t="shared" si="42"/>
        <v/>
      </c>
    </row>
    <row r="728" spans="1:47" s="24" customFormat="1" ht="32.1" customHeight="1" x14ac:dyDescent="0.2">
      <c r="A728" s="141" t="s">
        <v>1114</v>
      </c>
      <c r="B728" s="142" t="s">
        <v>1128</v>
      </c>
      <c r="C728" s="142" t="s">
        <v>1082</v>
      </c>
      <c r="D728" s="63" t="s">
        <v>1589</v>
      </c>
      <c r="E728" s="64" t="str">
        <f t="shared" si="40"/>
        <v>Safety and Security; Food, Water, Shelter; Health and Medical; Energy; Communications; Hazardous Materials; Transportation; Water Systems;</v>
      </c>
      <c r="F728" s="65" t="s">
        <v>1073</v>
      </c>
      <c r="G728" s="66" t="str">
        <f>IF(IFERROR(SEARCH(G$6,$D728),0)&gt;0,TRIM(VLOOKUP(G$6,'Lifeline-Capability XWalk'!$F$6:$G$38,2,FALSE)),"")</f>
        <v/>
      </c>
      <c r="H728" s="67" t="str">
        <f>IF(IFERROR(SEARCH(H$6,$D728),0)&gt;0,TRIM(VLOOKUP(H$6,'Lifeline-Capability XWalk'!$F$6:$G$38,2,FALSE)),"")</f>
        <v/>
      </c>
      <c r="I728" s="67" t="str">
        <f>IF(IFERROR(SEARCH(I$6,$D728),0)&gt;0,TRIM(VLOOKUP(I$6,'Lifeline-Capability XWalk'!$F$6:$G$38,2,FALSE)),"")</f>
        <v/>
      </c>
      <c r="J728" s="67" t="str">
        <f>IF(IFERROR(SEARCH(J$6,$D728),0)&gt;0,TRIM(VLOOKUP(J$6,'Lifeline-Capability XWalk'!$F$6:$G$38,2,FALSE)),"")</f>
        <v/>
      </c>
      <c r="K728" s="67" t="str">
        <f>IF(IFERROR(SEARCH(K$6,$D728),0)&gt;0,TRIM(VLOOKUP(K$6,'Lifeline-Capability XWalk'!$F$6:$G$38,2,FALSE)),"")</f>
        <v/>
      </c>
      <c r="L728" s="67" t="str">
        <f>IF(IFERROR(SEARCH(L$6,$D728),0)&gt;0,TRIM(VLOOKUP(L$6,'Lifeline-Capability XWalk'!$F$6:$G$38,2,FALSE)),"")</f>
        <v/>
      </c>
      <c r="M728" s="67" t="str">
        <f>IF(IFERROR(SEARCH(M$6,$D728),0)&gt;0,TRIM(VLOOKUP(M$6,'Lifeline-Capability XWalk'!$F$6:$G$38,2,FALSE)),"")</f>
        <v/>
      </c>
      <c r="N728" s="67" t="str">
        <f>IF(IFERROR(SEARCH(N$6,$D728),0)&gt;0,TRIM(VLOOKUP(N$6,'Lifeline-Capability XWalk'!$F$6:$G$38,2,FALSE)),"")</f>
        <v/>
      </c>
      <c r="O728" s="67" t="str">
        <f>IF(IFERROR(SEARCH(O$6,$D728),0)&gt;0,TRIM(VLOOKUP(O$6,'Lifeline-Capability XWalk'!$F$6:$G$38,2,FALSE)),"")</f>
        <v/>
      </c>
      <c r="P728" s="67" t="str">
        <f>IF(IFERROR(SEARCH(P$6,$D728),0)&gt;0,TRIM(VLOOKUP(P$6,'Lifeline-Capability XWalk'!$F$6:$G$38,2,FALSE)),"")</f>
        <v/>
      </c>
      <c r="Q728" s="67" t="str">
        <f>IF(IFERROR(SEARCH(Q$6,$D728),0)&gt;0,TRIM(VLOOKUP(Q$6,'Lifeline-Capability XWalk'!$F$6:$G$38,2,FALSE)),"")</f>
        <v/>
      </c>
      <c r="R728" s="67" t="str">
        <f>IF(IFERROR(SEARCH(R$6,$D728),0)&gt;0,TRIM(VLOOKUP(R$6,'Lifeline-Capability XWalk'!$F$6:$G$38,2,FALSE)),"")</f>
        <v/>
      </c>
      <c r="S728" s="67" t="str">
        <f>IF(IFERROR(SEARCH(S$6,$D728),0)&gt;0,TRIM(VLOOKUP(S$6,'Lifeline-Capability XWalk'!$F$6:$G$38,2,FALSE)),"")</f>
        <v/>
      </c>
      <c r="T728" s="67" t="str">
        <f>IF(IFERROR(SEARCH(T$6,$D728),0)&gt;0,TRIM(VLOOKUP(T$6,'Lifeline-Capability XWalk'!$F$6:$G$38,2,FALSE)),"")</f>
        <v/>
      </c>
      <c r="U728" s="67" t="str">
        <f>IF(IFERROR(SEARCH(U$6,$D728),0)&gt;0,TRIM(VLOOKUP(U$6,'Lifeline-Capability XWalk'!$F$6:$G$38,2,FALSE)),"")</f>
        <v/>
      </c>
      <c r="V728" s="67" t="str">
        <f>IF(IFERROR(SEARCH(V$6,$D728),0)&gt;0,TRIM(VLOOKUP(V$6,'Lifeline-Capability XWalk'!$F$6:$G$38,2,FALSE)),"")</f>
        <v/>
      </c>
      <c r="W728" s="67" t="str">
        <f>IF(IFERROR(SEARCH(W$6,$D728),0)&gt;0,TRIM(VLOOKUP(W$6,'Lifeline-Capability XWalk'!$F$6:$G$38,2,FALSE)),"")</f>
        <v/>
      </c>
      <c r="X728" s="67" t="str">
        <f>IF(IFERROR(SEARCH(X$6,$D728),0)&gt;0,TRIM(VLOOKUP(X$6,'Lifeline-Capability XWalk'!$F$6:$G$38,2,FALSE)),"")</f>
        <v/>
      </c>
      <c r="Y728" s="67" t="str">
        <f>IF(IFERROR(SEARCH(Y$6,$D728),0)&gt;0,TRIM(VLOOKUP(Y$6,'Lifeline-Capability XWalk'!$F$6:$G$38,2,FALSE)),"")</f>
        <v/>
      </c>
      <c r="Z728" s="67" t="str">
        <f>IF(IFERROR(SEARCH(Z$6,$D728),0)&gt;0,TRIM(VLOOKUP(Z$6,'Lifeline-Capability XWalk'!$F$6:$G$38,2,FALSE)),"")</f>
        <v/>
      </c>
      <c r="AA728" s="67" t="str">
        <f>IF(IFERROR(SEARCH(AA$6,$D728),0)&gt;0,TRIM(VLOOKUP(AA$6,'Lifeline-Capability XWalk'!$F$6:$G$38,2,FALSE)),"")</f>
        <v>Communications</v>
      </c>
      <c r="AB728" s="67" t="str">
        <f>IF(IFERROR(SEARCH(AB$6,$D728),0)&gt;0,TRIM(VLOOKUP(AB$6,'Lifeline-Capability XWalk'!$F$6:$G$38,2,FALSE)),"")</f>
        <v>Communications</v>
      </c>
      <c r="AC728" s="67" t="str">
        <f>IF(IFERROR(SEARCH(AC$6,$D728),0)&gt;0,TRIM(VLOOKUP(AC$6,'Lifeline-Capability XWalk'!$F$6:$G$38,2,FALSE)),"")</f>
        <v/>
      </c>
      <c r="AD728" s="67" t="str">
        <f>IF(IFERROR(SEARCH(AD$6,$D728),0)&gt;0,TRIM(VLOOKUP(AD$6,'Lifeline-Capability XWalk'!$F$6:$G$38,2,FALSE)),"")</f>
        <v>Safety and Security; Food, Water, Shelter; Health and Medical; Energy; Communications; Hazardous Materials; Transportation; Water Systems;</v>
      </c>
      <c r="AE728" s="67" t="str">
        <f>IF(IFERROR(SEARCH(AE$6,$D728),0)&gt;0,TRIM(VLOOKUP(AE$6,'Lifeline-Capability XWalk'!$F$6:$G$38,2,FALSE)),"")</f>
        <v/>
      </c>
      <c r="AF728" s="67" t="str">
        <f>IF(IFERROR(SEARCH(AF$6,$D728),0)&gt;0,TRIM(VLOOKUP(AF$6,'Lifeline-Capability XWalk'!$F$6:$G$38,2,FALSE)),"")</f>
        <v/>
      </c>
      <c r="AG728" s="67" t="str">
        <f>IF(IFERROR(SEARCH(AG$6,$D728),0)&gt;0,TRIM(VLOOKUP(AG$6,'Lifeline-Capability XWalk'!$F$6:$G$38,2,FALSE)),"")</f>
        <v/>
      </c>
      <c r="AH728" s="67" t="str">
        <f>IF(IFERROR(SEARCH(AH$6,$D728),0)&gt;0,TRIM(VLOOKUP(AH$6,'Lifeline-Capability XWalk'!$F$6:$G$38,2,FALSE)),"")</f>
        <v/>
      </c>
      <c r="AI728" s="67" t="str">
        <f>IF(IFERROR(SEARCH(AI$6,$D728),0)&gt;0,TRIM(VLOOKUP(AI$6,'Lifeline-Capability XWalk'!$F$6:$G$38,2,FALSE)),"")</f>
        <v/>
      </c>
      <c r="AJ728" s="67" t="str">
        <f>IF(IFERROR(SEARCH(AJ$6,$D728),0)&gt;0,TRIM(VLOOKUP(AJ$6,'Lifeline-Capability XWalk'!$F$6:$G$38,2,FALSE)),"")</f>
        <v/>
      </c>
      <c r="AK728" s="67" t="str">
        <f>IF(IFERROR(SEARCH(AK$6,$D728),0)&gt;0,TRIM(VLOOKUP(AK$6,'Lifeline-Capability XWalk'!$F$6:$G$38,2,FALSE)),"")</f>
        <v/>
      </c>
      <c r="AL728" s="68" t="str">
        <f>IF(IFERROR(SEARCH(AL$6,$D728),0)&gt;0,TRIM(VLOOKUP(AL$6,'Lifeline-Capability XWalk'!$F$6:$G$38,2,FALSE)),"")</f>
        <v/>
      </c>
      <c r="AM728" s="24" t="str">
        <f t="shared" si="42"/>
        <v/>
      </c>
      <c r="AN728" s="24" t="str">
        <f t="shared" si="42"/>
        <v/>
      </c>
      <c r="AO728" s="24" t="str">
        <f t="shared" si="42"/>
        <v/>
      </c>
      <c r="AP728" s="24" t="str">
        <f t="shared" si="42"/>
        <v/>
      </c>
      <c r="AQ728" s="24" t="str">
        <f t="shared" si="42"/>
        <v>Communications</v>
      </c>
      <c r="AR728" s="24" t="str">
        <f t="shared" si="42"/>
        <v/>
      </c>
      <c r="AS728" s="24" t="str">
        <f t="shared" si="42"/>
        <v/>
      </c>
      <c r="AT728" s="24" t="str">
        <f t="shared" si="42"/>
        <v/>
      </c>
      <c r="AU728" s="24" t="str">
        <f t="shared" si="42"/>
        <v>Safety and Security; Food, Water, Shelter; Health and Medical; Energy; Communications; Hazardous Materials; Transportation; Water Systems;</v>
      </c>
    </row>
    <row r="729" spans="1:47" s="24" customFormat="1" ht="32.1" customHeight="1" x14ac:dyDescent="0.2">
      <c r="A729" s="141" t="s">
        <v>1114</v>
      </c>
      <c r="B729" s="142" t="s">
        <v>1128</v>
      </c>
      <c r="C729" s="142" t="s">
        <v>1082</v>
      </c>
      <c r="D729" s="63" t="s">
        <v>1104</v>
      </c>
      <c r="E729" s="64" t="str">
        <f t="shared" ref="E729:E792" si="43">IF(AU729=AU$6,AU$6,_xlfn.TEXTJOIN(", ",TRUE,_xlfn.UNIQUE(AM729:AT729)))</f>
        <v>Communications</v>
      </c>
      <c r="F729" s="65" t="s">
        <v>1074</v>
      </c>
      <c r="G729" s="66" t="str">
        <f>IF(IFERROR(SEARCH(G$6,$D729),0)&gt;0,TRIM(VLOOKUP(G$6,'Lifeline-Capability XWalk'!$F$6:$G$38,2,FALSE)),"")</f>
        <v/>
      </c>
      <c r="H729" s="67" t="str">
        <f>IF(IFERROR(SEARCH(H$6,$D729),0)&gt;0,TRIM(VLOOKUP(H$6,'Lifeline-Capability XWalk'!$F$6:$G$38,2,FALSE)),"")</f>
        <v/>
      </c>
      <c r="I729" s="67" t="str">
        <f>IF(IFERROR(SEARCH(I$6,$D729),0)&gt;0,TRIM(VLOOKUP(I$6,'Lifeline-Capability XWalk'!$F$6:$G$38,2,FALSE)),"")</f>
        <v/>
      </c>
      <c r="J729" s="67" t="str">
        <f>IF(IFERROR(SEARCH(J$6,$D729),0)&gt;0,TRIM(VLOOKUP(J$6,'Lifeline-Capability XWalk'!$F$6:$G$38,2,FALSE)),"")</f>
        <v/>
      </c>
      <c r="K729" s="67" t="str">
        <f>IF(IFERROR(SEARCH(K$6,$D729),0)&gt;0,TRIM(VLOOKUP(K$6,'Lifeline-Capability XWalk'!$F$6:$G$38,2,FALSE)),"")</f>
        <v/>
      </c>
      <c r="L729" s="67" t="str">
        <f>IF(IFERROR(SEARCH(L$6,$D729),0)&gt;0,TRIM(VLOOKUP(L$6,'Lifeline-Capability XWalk'!$F$6:$G$38,2,FALSE)),"")</f>
        <v/>
      </c>
      <c r="M729" s="67" t="str">
        <f>IF(IFERROR(SEARCH(M$6,$D729),0)&gt;0,TRIM(VLOOKUP(M$6,'Lifeline-Capability XWalk'!$F$6:$G$38,2,FALSE)),"")</f>
        <v/>
      </c>
      <c r="N729" s="67" t="str">
        <f>IF(IFERROR(SEARCH(N$6,$D729),0)&gt;0,TRIM(VLOOKUP(N$6,'Lifeline-Capability XWalk'!$F$6:$G$38,2,FALSE)),"")</f>
        <v/>
      </c>
      <c r="O729" s="67" t="str">
        <f>IF(IFERROR(SEARCH(O$6,$D729),0)&gt;0,TRIM(VLOOKUP(O$6,'Lifeline-Capability XWalk'!$F$6:$G$38,2,FALSE)),"")</f>
        <v/>
      </c>
      <c r="P729" s="67" t="str">
        <f>IF(IFERROR(SEARCH(P$6,$D729),0)&gt;0,TRIM(VLOOKUP(P$6,'Lifeline-Capability XWalk'!$F$6:$G$38,2,FALSE)),"")</f>
        <v/>
      </c>
      <c r="Q729" s="67" t="str">
        <f>IF(IFERROR(SEARCH(Q$6,$D729),0)&gt;0,TRIM(VLOOKUP(Q$6,'Lifeline-Capability XWalk'!$F$6:$G$38,2,FALSE)),"")</f>
        <v/>
      </c>
      <c r="R729" s="67" t="str">
        <f>IF(IFERROR(SEARCH(R$6,$D729),0)&gt;0,TRIM(VLOOKUP(R$6,'Lifeline-Capability XWalk'!$F$6:$G$38,2,FALSE)),"")</f>
        <v/>
      </c>
      <c r="S729" s="67" t="str">
        <f>IF(IFERROR(SEARCH(S$6,$D729),0)&gt;0,TRIM(VLOOKUP(S$6,'Lifeline-Capability XWalk'!$F$6:$G$38,2,FALSE)),"")</f>
        <v/>
      </c>
      <c r="T729" s="67" t="str">
        <f>IF(IFERROR(SEARCH(T$6,$D729),0)&gt;0,TRIM(VLOOKUP(T$6,'Lifeline-Capability XWalk'!$F$6:$G$38,2,FALSE)),"")</f>
        <v/>
      </c>
      <c r="U729" s="67" t="str">
        <f>IF(IFERROR(SEARCH(U$6,$D729),0)&gt;0,TRIM(VLOOKUP(U$6,'Lifeline-Capability XWalk'!$F$6:$G$38,2,FALSE)),"")</f>
        <v/>
      </c>
      <c r="V729" s="67" t="str">
        <f>IF(IFERROR(SEARCH(V$6,$D729),0)&gt;0,TRIM(VLOOKUP(V$6,'Lifeline-Capability XWalk'!$F$6:$G$38,2,FALSE)),"")</f>
        <v/>
      </c>
      <c r="W729" s="67" t="str">
        <f>IF(IFERROR(SEARCH(W$6,$D729),0)&gt;0,TRIM(VLOOKUP(W$6,'Lifeline-Capability XWalk'!$F$6:$G$38,2,FALSE)),"")</f>
        <v/>
      </c>
      <c r="X729" s="67" t="str">
        <f>IF(IFERROR(SEARCH(X$6,$D729),0)&gt;0,TRIM(VLOOKUP(X$6,'Lifeline-Capability XWalk'!$F$6:$G$38,2,FALSE)),"")</f>
        <v/>
      </c>
      <c r="Y729" s="67" t="str">
        <f>IF(IFERROR(SEARCH(Y$6,$D729),0)&gt;0,TRIM(VLOOKUP(Y$6,'Lifeline-Capability XWalk'!$F$6:$G$38,2,FALSE)),"")</f>
        <v/>
      </c>
      <c r="Z729" s="67" t="str">
        <f>IF(IFERROR(SEARCH(Z$6,$D729),0)&gt;0,TRIM(VLOOKUP(Z$6,'Lifeline-Capability XWalk'!$F$6:$G$38,2,FALSE)),"")</f>
        <v/>
      </c>
      <c r="AA729" s="67" t="str">
        <f>IF(IFERROR(SEARCH(AA$6,$D729),0)&gt;0,TRIM(VLOOKUP(AA$6,'Lifeline-Capability XWalk'!$F$6:$G$38,2,FALSE)),"")</f>
        <v/>
      </c>
      <c r="AB729" s="67" t="str">
        <f>IF(IFERROR(SEARCH(AB$6,$D729),0)&gt;0,TRIM(VLOOKUP(AB$6,'Lifeline-Capability XWalk'!$F$6:$G$38,2,FALSE)),"")</f>
        <v/>
      </c>
      <c r="AC729" s="67" t="str">
        <f>IF(IFERROR(SEARCH(AC$6,$D729),0)&gt;0,TRIM(VLOOKUP(AC$6,'Lifeline-Capability XWalk'!$F$6:$G$38,2,FALSE)),"")</f>
        <v/>
      </c>
      <c r="AD729" s="67" t="str">
        <f>IF(IFERROR(SEARCH(AD$6,$D729),0)&gt;0,TRIM(VLOOKUP(AD$6,'Lifeline-Capability XWalk'!$F$6:$G$38,2,FALSE)),"")</f>
        <v/>
      </c>
      <c r="AE729" s="67" t="str">
        <f>IF(IFERROR(SEARCH(AE$6,$D729),0)&gt;0,TRIM(VLOOKUP(AE$6,'Lifeline-Capability XWalk'!$F$6:$G$38,2,FALSE)),"")</f>
        <v/>
      </c>
      <c r="AF729" s="67" t="str">
        <f>IF(IFERROR(SEARCH(AF$6,$D729),0)&gt;0,TRIM(VLOOKUP(AF$6,'Lifeline-Capability XWalk'!$F$6:$G$38,2,FALSE)),"")</f>
        <v>Communications</v>
      </c>
      <c r="AG729" s="67" t="str">
        <f>IF(IFERROR(SEARCH(AG$6,$D729),0)&gt;0,TRIM(VLOOKUP(AG$6,'Lifeline-Capability XWalk'!$F$6:$G$38,2,FALSE)),"")</f>
        <v/>
      </c>
      <c r="AH729" s="67" t="str">
        <f>IF(IFERROR(SEARCH(AH$6,$D729),0)&gt;0,TRIM(VLOOKUP(AH$6,'Lifeline-Capability XWalk'!$F$6:$G$38,2,FALSE)),"")</f>
        <v/>
      </c>
      <c r="AI729" s="67" t="str">
        <f>IF(IFERROR(SEARCH(AI$6,$D729),0)&gt;0,TRIM(VLOOKUP(AI$6,'Lifeline-Capability XWalk'!$F$6:$G$38,2,FALSE)),"")</f>
        <v/>
      </c>
      <c r="AJ729" s="67" t="str">
        <f>IF(IFERROR(SEARCH(AJ$6,$D729),0)&gt;0,TRIM(VLOOKUP(AJ$6,'Lifeline-Capability XWalk'!$F$6:$G$38,2,FALSE)),"")</f>
        <v/>
      </c>
      <c r="AK729" s="67" t="str">
        <f>IF(IFERROR(SEARCH(AK$6,$D729),0)&gt;0,TRIM(VLOOKUP(AK$6,'Lifeline-Capability XWalk'!$F$6:$G$38,2,FALSE)),"")</f>
        <v/>
      </c>
      <c r="AL729" s="68" t="str">
        <f>IF(IFERROR(SEARCH(AL$6,$D729),0)&gt;0,TRIM(VLOOKUP(AL$6,'Lifeline-Capability XWalk'!$F$6:$G$38,2,FALSE)),"")</f>
        <v/>
      </c>
      <c r="AM729" s="24" t="str">
        <f t="shared" si="42"/>
        <v/>
      </c>
      <c r="AN729" s="24" t="str">
        <f t="shared" si="42"/>
        <v/>
      </c>
      <c r="AO729" s="24" t="str">
        <f t="shared" si="42"/>
        <v/>
      </c>
      <c r="AP729" s="24" t="str">
        <f t="shared" si="42"/>
        <v/>
      </c>
      <c r="AQ729" s="24" t="str">
        <f t="shared" si="42"/>
        <v>Communications</v>
      </c>
      <c r="AR729" s="24" t="str">
        <f t="shared" si="42"/>
        <v/>
      </c>
      <c r="AS729" s="24" t="str">
        <f t="shared" si="42"/>
        <v/>
      </c>
      <c r="AT729" s="24" t="str">
        <f t="shared" si="42"/>
        <v/>
      </c>
      <c r="AU729" s="24" t="str">
        <f t="shared" ref="AN729:AU761" si="44">IF(COUNTIF($G729:$AL729,AU$6)&gt;0,AU$6,"")</f>
        <v/>
      </c>
    </row>
    <row r="730" spans="1:47" s="24" customFormat="1" ht="32.1" customHeight="1" x14ac:dyDescent="0.2">
      <c r="A730" s="141" t="s">
        <v>1114</v>
      </c>
      <c r="B730" s="142" t="s">
        <v>1128</v>
      </c>
      <c r="C730" s="142" t="s">
        <v>1082</v>
      </c>
      <c r="D730" s="63" t="s">
        <v>1281</v>
      </c>
      <c r="E730" s="64" t="str">
        <f t="shared" si="43"/>
        <v>Safety and Security, Communications</v>
      </c>
      <c r="F730" s="65" t="s">
        <v>1079</v>
      </c>
      <c r="G730" s="66" t="str">
        <f>IF(IFERROR(SEARCH(G$6,$D730),0)&gt;0,TRIM(VLOOKUP(G$6,'Lifeline-Capability XWalk'!$F$6:$G$38,2,FALSE)),"")</f>
        <v/>
      </c>
      <c r="H730" s="67" t="str">
        <f>IF(IFERROR(SEARCH(H$6,$D730),0)&gt;0,TRIM(VLOOKUP(H$6,'Lifeline-Capability XWalk'!$F$6:$G$38,2,FALSE)),"")</f>
        <v/>
      </c>
      <c r="I730" s="67" t="str">
        <f>IF(IFERROR(SEARCH(I$6,$D730),0)&gt;0,TRIM(VLOOKUP(I$6,'Lifeline-Capability XWalk'!$F$6:$G$38,2,FALSE)),"")</f>
        <v/>
      </c>
      <c r="J730" s="67" t="str">
        <f>IF(IFERROR(SEARCH(J$6,$D730),0)&gt;0,TRIM(VLOOKUP(J$6,'Lifeline-Capability XWalk'!$F$6:$G$38,2,FALSE)),"")</f>
        <v/>
      </c>
      <c r="K730" s="67" t="str">
        <f>IF(IFERROR(SEARCH(K$6,$D730),0)&gt;0,TRIM(VLOOKUP(K$6,'Lifeline-Capability XWalk'!$F$6:$G$38,2,FALSE)),"")</f>
        <v/>
      </c>
      <c r="L730" s="67" t="str">
        <f>IF(IFERROR(SEARCH(L$6,$D730),0)&gt;0,TRIM(VLOOKUP(L$6,'Lifeline-Capability XWalk'!$F$6:$G$38,2,FALSE)),"")</f>
        <v/>
      </c>
      <c r="M730" s="67" t="str">
        <f>IF(IFERROR(SEARCH(M$6,$D730),0)&gt;0,TRIM(VLOOKUP(M$6,'Lifeline-Capability XWalk'!$F$6:$G$38,2,FALSE)),"")</f>
        <v/>
      </c>
      <c r="N730" s="67" t="str">
        <f>IF(IFERROR(SEARCH(N$6,$D730),0)&gt;0,TRIM(VLOOKUP(N$6,'Lifeline-Capability XWalk'!$F$6:$G$38,2,FALSE)),"")</f>
        <v/>
      </c>
      <c r="O730" s="67" t="str">
        <f>IF(IFERROR(SEARCH(O$6,$D730),0)&gt;0,TRIM(VLOOKUP(O$6,'Lifeline-Capability XWalk'!$F$6:$G$38,2,FALSE)),"")</f>
        <v/>
      </c>
      <c r="P730" s="67" t="str">
        <f>IF(IFERROR(SEARCH(P$6,$D730),0)&gt;0,TRIM(VLOOKUP(P$6,'Lifeline-Capability XWalk'!$F$6:$G$38,2,FALSE)),"")</f>
        <v/>
      </c>
      <c r="Q730" s="67" t="str">
        <f>IF(IFERROR(SEARCH(Q$6,$D730),0)&gt;0,TRIM(VLOOKUP(Q$6,'Lifeline-Capability XWalk'!$F$6:$G$38,2,FALSE)),"")</f>
        <v/>
      </c>
      <c r="R730" s="67" t="str">
        <f>IF(IFERROR(SEARCH(R$6,$D730),0)&gt;0,TRIM(VLOOKUP(R$6,'Lifeline-Capability XWalk'!$F$6:$G$38,2,FALSE)),"")</f>
        <v/>
      </c>
      <c r="S730" s="67" t="str">
        <f>IF(IFERROR(SEARCH(S$6,$D730),0)&gt;0,TRIM(VLOOKUP(S$6,'Lifeline-Capability XWalk'!$F$6:$G$38,2,FALSE)),"")</f>
        <v/>
      </c>
      <c r="T730" s="67" t="str">
        <f>IF(IFERROR(SEARCH(T$6,$D730),0)&gt;0,TRIM(VLOOKUP(T$6,'Lifeline-Capability XWalk'!$F$6:$G$38,2,FALSE)),"")</f>
        <v/>
      </c>
      <c r="U730" s="67" t="str">
        <f>IF(IFERROR(SEARCH(U$6,$D730),0)&gt;0,TRIM(VLOOKUP(U$6,'Lifeline-Capability XWalk'!$F$6:$G$38,2,FALSE)),"")</f>
        <v/>
      </c>
      <c r="V730" s="67" t="str">
        <f>IF(IFERROR(SEARCH(V$6,$D730),0)&gt;0,TRIM(VLOOKUP(V$6,'Lifeline-Capability XWalk'!$F$6:$G$38,2,FALSE)),"")</f>
        <v/>
      </c>
      <c r="W730" s="67" t="str">
        <f>IF(IFERROR(SEARCH(W$6,$D730),0)&gt;0,TRIM(VLOOKUP(W$6,'Lifeline-Capability XWalk'!$F$6:$G$38,2,FALSE)),"")</f>
        <v/>
      </c>
      <c r="X730" s="67" t="str">
        <f>IF(IFERROR(SEARCH(X$6,$D730),0)&gt;0,TRIM(VLOOKUP(X$6,'Lifeline-Capability XWalk'!$F$6:$G$38,2,FALSE)),"")</f>
        <v/>
      </c>
      <c r="Y730" s="67" t="str">
        <f>IF(IFERROR(SEARCH(Y$6,$D730),0)&gt;0,TRIM(VLOOKUP(Y$6,'Lifeline-Capability XWalk'!$F$6:$G$38,2,FALSE)),"")</f>
        <v/>
      </c>
      <c r="Z730" s="67" t="str">
        <f>IF(IFERROR(SEARCH(Z$6,$D730),0)&gt;0,TRIM(VLOOKUP(Z$6,'Lifeline-Capability XWalk'!$F$6:$G$38,2,FALSE)),"")</f>
        <v>Safety and Security</v>
      </c>
      <c r="AA730" s="67" t="str">
        <f>IF(IFERROR(SEARCH(AA$6,$D730),0)&gt;0,TRIM(VLOOKUP(AA$6,'Lifeline-Capability XWalk'!$F$6:$G$38,2,FALSE)),"")</f>
        <v/>
      </c>
      <c r="AB730" s="67" t="str">
        <f>IF(IFERROR(SEARCH(AB$6,$D730),0)&gt;0,TRIM(VLOOKUP(AB$6,'Lifeline-Capability XWalk'!$F$6:$G$38,2,FALSE)),"")</f>
        <v/>
      </c>
      <c r="AC730" s="67" t="str">
        <f>IF(IFERROR(SEARCH(AC$6,$D730),0)&gt;0,TRIM(VLOOKUP(AC$6,'Lifeline-Capability XWalk'!$F$6:$G$38,2,FALSE)),"")</f>
        <v/>
      </c>
      <c r="AD730" s="67" t="str">
        <f>IF(IFERROR(SEARCH(AD$6,$D730),0)&gt;0,TRIM(VLOOKUP(AD$6,'Lifeline-Capability XWalk'!$F$6:$G$38,2,FALSE)),"")</f>
        <v/>
      </c>
      <c r="AE730" s="67" t="str">
        <f>IF(IFERROR(SEARCH(AE$6,$D730),0)&gt;0,TRIM(VLOOKUP(AE$6,'Lifeline-Capability XWalk'!$F$6:$G$38,2,FALSE)),"")</f>
        <v/>
      </c>
      <c r="AF730" s="67" t="str">
        <f>IF(IFERROR(SEARCH(AF$6,$D730),0)&gt;0,TRIM(VLOOKUP(AF$6,'Lifeline-Capability XWalk'!$F$6:$G$38,2,FALSE)),"")</f>
        <v>Communications</v>
      </c>
      <c r="AG730" s="67" t="str">
        <f>IF(IFERROR(SEARCH(AG$6,$D730),0)&gt;0,TRIM(VLOOKUP(AG$6,'Lifeline-Capability XWalk'!$F$6:$G$38,2,FALSE)),"")</f>
        <v/>
      </c>
      <c r="AH730" s="67" t="str">
        <f>IF(IFERROR(SEARCH(AH$6,$D730),0)&gt;0,TRIM(VLOOKUP(AH$6,'Lifeline-Capability XWalk'!$F$6:$G$38,2,FALSE)),"")</f>
        <v/>
      </c>
      <c r="AI730" s="67" t="str">
        <f>IF(IFERROR(SEARCH(AI$6,$D730),0)&gt;0,TRIM(VLOOKUP(AI$6,'Lifeline-Capability XWalk'!$F$6:$G$38,2,FALSE)),"")</f>
        <v/>
      </c>
      <c r="AJ730" s="67" t="str">
        <f>IF(IFERROR(SEARCH(AJ$6,$D730),0)&gt;0,TRIM(VLOOKUP(AJ$6,'Lifeline-Capability XWalk'!$F$6:$G$38,2,FALSE)),"")</f>
        <v/>
      </c>
      <c r="AK730" s="67" t="str">
        <f>IF(IFERROR(SEARCH(AK$6,$D730),0)&gt;0,TRIM(VLOOKUP(AK$6,'Lifeline-Capability XWalk'!$F$6:$G$38,2,FALSE)),"")</f>
        <v/>
      </c>
      <c r="AL730" s="68" t="str">
        <f>IF(IFERROR(SEARCH(AL$6,$D730),0)&gt;0,TRIM(VLOOKUP(AL$6,'Lifeline-Capability XWalk'!$F$6:$G$38,2,FALSE)),"")</f>
        <v/>
      </c>
      <c r="AM730" s="24" t="str">
        <f t="shared" ref="AM730:AM793" si="45">IF(COUNTIF($G730:$AL730,AM$6)&gt;0,AM$6,"")</f>
        <v>Safety and Security</v>
      </c>
      <c r="AN730" s="24" t="str">
        <f t="shared" si="44"/>
        <v/>
      </c>
      <c r="AO730" s="24" t="str">
        <f t="shared" si="44"/>
        <v/>
      </c>
      <c r="AP730" s="24" t="str">
        <f t="shared" si="44"/>
        <v/>
      </c>
      <c r="AQ730" s="24" t="str">
        <f t="shared" si="44"/>
        <v>Communications</v>
      </c>
      <c r="AR730" s="24" t="str">
        <f t="shared" si="44"/>
        <v/>
      </c>
      <c r="AS730" s="24" t="str">
        <f t="shared" si="44"/>
        <v/>
      </c>
      <c r="AT730" s="24" t="str">
        <f t="shared" si="44"/>
        <v/>
      </c>
      <c r="AU730" s="24" t="str">
        <f t="shared" si="44"/>
        <v/>
      </c>
    </row>
    <row r="731" spans="1:47" s="24" customFormat="1" ht="32.1" customHeight="1" x14ac:dyDescent="0.2">
      <c r="A731" s="141" t="s">
        <v>1114</v>
      </c>
      <c r="B731" s="63" t="s">
        <v>1133</v>
      </c>
      <c r="C731" s="142" t="s">
        <v>1082</v>
      </c>
      <c r="D731" s="63" t="s">
        <v>1104</v>
      </c>
      <c r="E731" s="64" t="str">
        <f t="shared" si="43"/>
        <v>Communications</v>
      </c>
      <c r="F731" s="65" t="s">
        <v>841</v>
      </c>
      <c r="G731" s="66" t="str">
        <f>IF(IFERROR(SEARCH(G$6,$D731),0)&gt;0,TRIM(VLOOKUP(G$6,'Lifeline-Capability XWalk'!$F$6:$G$38,2,FALSE)),"")</f>
        <v/>
      </c>
      <c r="H731" s="67" t="str">
        <f>IF(IFERROR(SEARCH(H$6,$D731),0)&gt;0,TRIM(VLOOKUP(H$6,'Lifeline-Capability XWalk'!$F$6:$G$38,2,FALSE)),"")</f>
        <v/>
      </c>
      <c r="I731" s="67" t="str">
        <f>IF(IFERROR(SEARCH(I$6,$D731),0)&gt;0,TRIM(VLOOKUP(I$6,'Lifeline-Capability XWalk'!$F$6:$G$38,2,FALSE)),"")</f>
        <v/>
      </c>
      <c r="J731" s="67" t="str">
        <f>IF(IFERROR(SEARCH(J$6,$D731),0)&gt;0,TRIM(VLOOKUP(J$6,'Lifeline-Capability XWalk'!$F$6:$G$38,2,FALSE)),"")</f>
        <v/>
      </c>
      <c r="K731" s="67" t="str">
        <f>IF(IFERROR(SEARCH(K$6,$D731),0)&gt;0,TRIM(VLOOKUP(K$6,'Lifeline-Capability XWalk'!$F$6:$G$38,2,FALSE)),"")</f>
        <v/>
      </c>
      <c r="L731" s="67" t="str">
        <f>IF(IFERROR(SEARCH(L$6,$D731),0)&gt;0,TRIM(VLOOKUP(L$6,'Lifeline-Capability XWalk'!$F$6:$G$38,2,FALSE)),"")</f>
        <v/>
      </c>
      <c r="M731" s="67" t="str">
        <f>IF(IFERROR(SEARCH(M$6,$D731),0)&gt;0,TRIM(VLOOKUP(M$6,'Lifeline-Capability XWalk'!$F$6:$G$38,2,FALSE)),"")</f>
        <v/>
      </c>
      <c r="N731" s="67" t="str">
        <f>IF(IFERROR(SEARCH(N$6,$D731),0)&gt;0,TRIM(VLOOKUP(N$6,'Lifeline-Capability XWalk'!$F$6:$G$38,2,FALSE)),"")</f>
        <v/>
      </c>
      <c r="O731" s="67" t="str">
        <f>IF(IFERROR(SEARCH(O$6,$D731),0)&gt;0,TRIM(VLOOKUP(O$6,'Lifeline-Capability XWalk'!$F$6:$G$38,2,FALSE)),"")</f>
        <v/>
      </c>
      <c r="P731" s="67" t="str">
        <f>IF(IFERROR(SEARCH(P$6,$D731),0)&gt;0,TRIM(VLOOKUP(P$6,'Lifeline-Capability XWalk'!$F$6:$G$38,2,FALSE)),"")</f>
        <v/>
      </c>
      <c r="Q731" s="67" t="str">
        <f>IF(IFERROR(SEARCH(Q$6,$D731),0)&gt;0,TRIM(VLOOKUP(Q$6,'Lifeline-Capability XWalk'!$F$6:$G$38,2,FALSE)),"")</f>
        <v/>
      </c>
      <c r="R731" s="67" t="str">
        <f>IF(IFERROR(SEARCH(R$6,$D731),0)&gt;0,TRIM(VLOOKUP(R$6,'Lifeline-Capability XWalk'!$F$6:$G$38,2,FALSE)),"")</f>
        <v/>
      </c>
      <c r="S731" s="67" t="str">
        <f>IF(IFERROR(SEARCH(S$6,$D731),0)&gt;0,TRIM(VLOOKUP(S$6,'Lifeline-Capability XWalk'!$F$6:$G$38,2,FALSE)),"")</f>
        <v/>
      </c>
      <c r="T731" s="67" t="str">
        <f>IF(IFERROR(SEARCH(T$6,$D731),0)&gt;0,TRIM(VLOOKUP(T$6,'Lifeline-Capability XWalk'!$F$6:$G$38,2,FALSE)),"")</f>
        <v/>
      </c>
      <c r="U731" s="67" t="str">
        <f>IF(IFERROR(SEARCH(U$6,$D731),0)&gt;0,TRIM(VLOOKUP(U$6,'Lifeline-Capability XWalk'!$F$6:$G$38,2,FALSE)),"")</f>
        <v/>
      </c>
      <c r="V731" s="67" t="str">
        <f>IF(IFERROR(SEARCH(V$6,$D731),0)&gt;0,TRIM(VLOOKUP(V$6,'Lifeline-Capability XWalk'!$F$6:$G$38,2,FALSE)),"")</f>
        <v/>
      </c>
      <c r="W731" s="67" t="str">
        <f>IF(IFERROR(SEARCH(W$6,$D731),0)&gt;0,TRIM(VLOOKUP(W$6,'Lifeline-Capability XWalk'!$F$6:$G$38,2,FALSE)),"")</f>
        <v/>
      </c>
      <c r="X731" s="67" t="str">
        <f>IF(IFERROR(SEARCH(X$6,$D731),0)&gt;0,TRIM(VLOOKUP(X$6,'Lifeline-Capability XWalk'!$F$6:$G$38,2,FALSE)),"")</f>
        <v/>
      </c>
      <c r="Y731" s="67" t="str">
        <f>IF(IFERROR(SEARCH(Y$6,$D731),0)&gt;0,TRIM(VLOOKUP(Y$6,'Lifeline-Capability XWalk'!$F$6:$G$38,2,FALSE)),"")</f>
        <v/>
      </c>
      <c r="Z731" s="67" t="str">
        <f>IF(IFERROR(SEARCH(Z$6,$D731),0)&gt;0,TRIM(VLOOKUP(Z$6,'Lifeline-Capability XWalk'!$F$6:$G$38,2,FALSE)),"")</f>
        <v/>
      </c>
      <c r="AA731" s="67" t="str">
        <f>IF(IFERROR(SEARCH(AA$6,$D731),0)&gt;0,TRIM(VLOOKUP(AA$6,'Lifeline-Capability XWalk'!$F$6:$G$38,2,FALSE)),"")</f>
        <v/>
      </c>
      <c r="AB731" s="67" t="str">
        <f>IF(IFERROR(SEARCH(AB$6,$D731),0)&gt;0,TRIM(VLOOKUP(AB$6,'Lifeline-Capability XWalk'!$F$6:$G$38,2,FALSE)),"")</f>
        <v/>
      </c>
      <c r="AC731" s="67" t="str">
        <f>IF(IFERROR(SEARCH(AC$6,$D731),0)&gt;0,TRIM(VLOOKUP(AC$6,'Lifeline-Capability XWalk'!$F$6:$G$38,2,FALSE)),"")</f>
        <v/>
      </c>
      <c r="AD731" s="67" t="str">
        <f>IF(IFERROR(SEARCH(AD$6,$D731),0)&gt;0,TRIM(VLOOKUP(AD$6,'Lifeline-Capability XWalk'!$F$6:$G$38,2,FALSE)),"")</f>
        <v/>
      </c>
      <c r="AE731" s="67" t="str">
        <f>IF(IFERROR(SEARCH(AE$6,$D731),0)&gt;0,TRIM(VLOOKUP(AE$6,'Lifeline-Capability XWalk'!$F$6:$G$38,2,FALSE)),"")</f>
        <v/>
      </c>
      <c r="AF731" s="67" t="str">
        <f>IF(IFERROR(SEARCH(AF$6,$D731),0)&gt;0,TRIM(VLOOKUP(AF$6,'Lifeline-Capability XWalk'!$F$6:$G$38,2,FALSE)),"")</f>
        <v>Communications</v>
      </c>
      <c r="AG731" s="67" t="str">
        <f>IF(IFERROR(SEARCH(AG$6,$D731),0)&gt;0,TRIM(VLOOKUP(AG$6,'Lifeline-Capability XWalk'!$F$6:$G$38,2,FALSE)),"")</f>
        <v/>
      </c>
      <c r="AH731" s="67" t="str">
        <f>IF(IFERROR(SEARCH(AH$6,$D731),0)&gt;0,TRIM(VLOOKUP(AH$6,'Lifeline-Capability XWalk'!$F$6:$G$38,2,FALSE)),"")</f>
        <v/>
      </c>
      <c r="AI731" s="67" t="str">
        <f>IF(IFERROR(SEARCH(AI$6,$D731),0)&gt;0,TRIM(VLOOKUP(AI$6,'Lifeline-Capability XWalk'!$F$6:$G$38,2,FALSE)),"")</f>
        <v/>
      </c>
      <c r="AJ731" s="67" t="str">
        <f>IF(IFERROR(SEARCH(AJ$6,$D731),0)&gt;0,TRIM(VLOOKUP(AJ$6,'Lifeline-Capability XWalk'!$F$6:$G$38,2,FALSE)),"")</f>
        <v/>
      </c>
      <c r="AK731" s="67" t="str">
        <f>IF(IFERROR(SEARCH(AK$6,$D731),0)&gt;0,TRIM(VLOOKUP(AK$6,'Lifeline-Capability XWalk'!$F$6:$G$38,2,FALSE)),"")</f>
        <v/>
      </c>
      <c r="AL731" s="68" t="str">
        <f>IF(IFERROR(SEARCH(AL$6,$D731),0)&gt;0,TRIM(VLOOKUP(AL$6,'Lifeline-Capability XWalk'!$F$6:$G$38,2,FALSE)),"")</f>
        <v/>
      </c>
      <c r="AM731" s="24" t="str">
        <f t="shared" si="45"/>
        <v/>
      </c>
      <c r="AN731" s="24" t="str">
        <f t="shared" si="44"/>
        <v/>
      </c>
      <c r="AO731" s="24" t="str">
        <f t="shared" si="44"/>
        <v/>
      </c>
      <c r="AP731" s="24" t="str">
        <f t="shared" si="44"/>
        <v/>
      </c>
      <c r="AQ731" s="24" t="str">
        <f t="shared" si="44"/>
        <v>Communications</v>
      </c>
      <c r="AR731" s="24" t="str">
        <f t="shared" si="44"/>
        <v/>
      </c>
      <c r="AS731" s="24" t="str">
        <f t="shared" si="44"/>
        <v/>
      </c>
      <c r="AT731" s="24" t="str">
        <f t="shared" si="44"/>
        <v/>
      </c>
      <c r="AU731" s="24" t="str">
        <f t="shared" si="44"/>
        <v/>
      </c>
    </row>
    <row r="732" spans="1:47" s="24" customFormat="1" ht="32.1" customHeight="1" x14ac:dyDescent="0.2">
      <c r="A732" s="141" t="s">
        <v>1114</v>
      </c>
      <c r="B732" s="63" t="s">
        <v>1133</v>
      </c>
      <c r="C732" s="142" t="s">
        <v>1082</v>
      </c>
      <c r="D732" s="63" t="s">
        <v>1279</v>
      </c>
      <c r="E732" s="64" t="str">
        <f t="shared" si="43"/>
        <v>Safety and Security; Food, Water, Shelter; Health and Medical; Energy; Communications; Hazardous Materials; Transportation; Water Systems;</v>
      </c>
      <c r="F732" s="65" t="s">
        <v>13</v>
      </c>
      <c r="G732" s="66" t="str">
        <f>IF(IFERROR(SEARCH(G$6,$D732),0)&gt;0,TRIM(VLOOKUP(G$6,'Lifeline-Capability XWalk'!$F$6:$G$38,2,FALSE)),"")</f>
        <v/>
      </c>
      <c r="H732" s="67" t="str">
        <f>IF(IFERROR(SEARCH(H$6,$D732),0)&gt;0,TRIM(VLOOKUP(H$6,'Lifeline-Capability XWalk'!$F$6:$G$38,2,FALSE)),"")</f>
        <v>Safety and Security; Food, Water, Shelter; Health and Medical; Energy; Communications; Hazardous Materials; Transportation; Water Systems;</v>
      </c>
      <c r="I732" s="67" t="str">
        <f>IF(IFERROR(SEARCH(I$6,$D732),0)&gt;0,TRIM(VLOOKUP(I$6,'Lifeline-Capability XWalk'!$F$6:$G$38,2,FALSE)),"")</f>
        <v/>
      </c>
      <c r="J732" s="67" t="str">
        <f>IF(IFERROR(SEARCH(J$6,$D732),0)&gt;0,TRIM(VLOOKUP(J$6,'Lifeline-Capability XWalk'!$F$6:$G$38,2,FALSE)),"")</f>
        <v/>
      </c>
      <c r="K732" s="67" t="str">
        <f>IF(IFERROR(SEARCH(K$6,$D732),0)&gt;0,TRIM(VLOOKUP(K$6,'Lifeline-Capability XWalk'!$F$6:$G$38,2,FALSE)),"")</f>
        <v/>
      </c>
      <c r="L732" s="67" t="str">
        <f>IF(IFERROR(SEARCH(L$6,$D732),0)&gt;0,TRIM(VLOOKUP(L$6,'Lifeline-Capability XWalk'!$F$6:$G$38,2,FALSE)),"")</f>
        <v/>
      </c>
      <c r="M732" s="67" t="str">
        <f>IF(IFERROR(SEARCH(M$6,$D732),0)&gt;0,TRIM(VLOOKUP(M$6,'Lifeline-Capability XWalk'!$F$6:$G$38,2,FALSE)),"")</f>
        <v/>
      </c>
      <c r="N732" s="67" t="str">
        <f>IF(IFERROR(SEARCH(N$6,$D732),0)&gt;0,TRIM(VLOOKUP(N$6,'Lifeline-Capability XWalk'!$F$6:$G$38,2,FALSE)),"")</f>
        <v/>
      </c>
      <c r="O732" s="67" t="str">
        <f>IF(IFERROR(SEARCH(O$6,$D732),0)&gt;0,TRIM(VLOOKUP(O$6,'Lifeline-Capability XWalk'!$F$6:$G$38,2,FALSE)),"")</f>
        <v/>
      </c>
      <c r="P732" s="67" t="str">
        <f>IF(IFERROR(SEARCH(P$6,$D732),0)&gt;0,TRIM(VLOOKUP(P$6,'Lifeline-Capability XWalk'!$F$6:$G$38,2,FALSE)),"")</f>
        <v/>
      </c>
      <c r="Q732" s="67" t="str">
        <f>IF(IFERROR(SEARCH(Q$6,$D732),0)&gt;0,TRIM(VLOOKUP(Q$6,'Lifeline-Capability XWalk'!$F$6:$G$38,2,FALSE)),"")</f>
        <v/>
      </c>
      <c r="R732" s="67" t="str">
        <f>IF(IFERROR(SEARCH(R$6,$D732),0)&gt;0,TRIM(VLOOKUP(R$6,'Lifeline-Capability XWalk'!$F$6:$G$38,2,FALSE)),"")</f>
        <v/>
      </c>
      <c r="S732" s="67" t="str">
        <f>IF(IFERROR(SEARCH(S$6,$D732),0)&gt;0,TRIM(VLOOKUP(S$6,'Lifeline-Capability XWalk'!$F$6:$G$38,2,FALSE)),"")</f>
        <v/>
      </c>
      <c r="T732" s="67" t="str">
        <f>IF(IFERROR(SEARCH(T$6,$D732),0)&gt;0,TRIM(VLOOKUP(T$6,'Lifeline-Capability XWalk'!$F$6:$G$38,2,FALSE)),"")</f>
        <v/>
      </c>
      <c r="U732" s="67" t="str">
        <f>IF(IFERROR(SEARCH(U$6,$D732),0)&gt;0,TRIM(VLOOKUP(U$6,'Lifeline-Capability XWalk'!$F$6:$G$38,2,FALSE)),"")</f>
        <v/>
      </c>
      <c r="V732" s="67" t="str">
        <f>IF(IFERROR(SEARCH(V$6,$D732),0)&gt;0,TRIM(VLOOKUP(V$6,'Lifeline-Capability XWalk'!$F$6:$G$38,2,FALSE)),"")</f>
        <v/>
      </c>
      <c r="W732" s="67" t="str">
        <f>IF(IFERROR(SEARCH(W$6,$D732),0)&gt;0,TRIM(VLOOKUP(W$6,'Lifeline-Capability XWalk'!$F$6:$G$38,2,FALSE)),"")</f>
        <v/>
      </c>
      <c r="X732" s="67" t="str">
        <f>IF(IFERROR(SEARCH(X$6,$D732),0)&gt;0,TRIM(VLOOKUP(X$6,'Lifeline-Capability XWalk'!$F$6:$G$38,2,FALSE)),"")</f>
        <v/>
      </c>
      <c r="Y732" s="67" t="str">
        <f>IF(IFERROR(SEARCH(Y$6,$D732),0)&gt;0,TRIM(VLOOKUP(Y$6,'Lifeline-Capability XWalk'!$F$6:$G$38,2,FALSE)),"")</f>
        <v/>
      </c>
      <c r="Z732" s="67" t="str">
        <f>IF(IFERROR(SEARCH(Z$6,$D732),0)&gt;0,TRIM(VLOOKUP(Z$6,'Lifeline-Capability XWalk'!$F$6:$G$38,2,FALSE)),"")</f>
        <v/>
      </c>
      <c r="AA732" s="67" t="str">
        <f>IF(IFERROR(SEARCH(AA$6,$D732),0)&gt;0,TRIM(VLOOKUP(AA$6,'Lifeline-Capability XWalk'!$F$6:$G$38,2,FALSE)),"")</f>
        <v/>
      </c>
      <c r="AB732" s="67" t="str">
        <f>IF(IFERROR(SEARCH(AB$6,$D732),0)&gt;0,TRIM(VLOOKUP(AB$6,'Lifeline-Capability XWalk'!$F$6:$G$38,2,FALSE)),"")</f>
        <v/>
      </c>
      <c r="AC732" s="67" t="str">
        <f>IF(IFERROR(SEARCH(AC$6,$D732),0)&gt;0,TRIM(VLOOKUP(AC$6,'Lifeline-Capability XWalk'!$F$6:$G$38,2,FALSE)),"")</f>
        <v/>
      </c>
      <c r="AD732" s="67" t="str">
        <f>IF(IFERROR(SEARCH(AD$6,$D732),0)&gt;0,TRIM(VLOOKUP(AD$6,'Lifeline-Capability XWalk'!$F$6:$G$38,2,FALSE)),"")</f>
        <v/>
      </c>
      <c r="AE732" s="67" t="str">
        <f>IF(IFERROR(SEARCH(AE$6,$D732),0)&gt;0,TRIM(VLOOKUP(AE$6,'Lifeline-Capability XWalk'!$F$6:$G$38,2,FALSE)),"")</f>
        <v/>
      </c>
      <c r="AF732" s="67" t="str">
        <f>IF(IFERROR(SEARCH(AF$6,$D732),0)&gt;0,TRIM(VLOOKUP(AF$6,'Lifeline-Capability XWalk'!$F$6:$G$38,2,FALSE)),"")</f>
        <v>Communications</v>
      </c>
      <c r="AG732" s="67" t="str">
        <f>IF(IFERROR(SEARCH(AG$6,$D732),0)&gt;0,TRIM(VLOOKUP(AG$6,'Lifeline-Capability XWalk'!$F$6:$G$38,2,FALSE)),"")</f>
        <v/>
      </c>
      <c r="AH732" s="67" t="str">
        <f>IF(IFERROR(SEARCH(AH$6,$D732),0)&gt;0,TRIM(VLOOKUP(AH$6,'Lifeline-Capability XWalk'!$F$6:$G$38,2,FALSE)),"")</f>
        <v/>
      </c>
      <c r="AI732" s="67" t="str">
        <f>IF(IFERROR(SEARCH(AI$6,$D732),0)&gt;0,TRIM(VLOOKUP(AI$6,'Lifeline-Capability XWalk'!$F$6:$G$38,2,FALSE)),"")</f>
        <v/>
      </c>
      <c r="AJ732" s="67" t="str">
        <f>IF(IFERROR(SEARCH(AJ$6,$D732),0)&gt;0,TRIM(VLOOKUP(AJ$6,'Lifeline-Capability XWalk'!$F$6:$G$38,2,FALSE)),"")</f>
        <v/>
      </c>
      <c r="AK732" s="67" t="str">
        <f>IF(IFERROR(SEARCH(AK$6,$D732),0)&gt;0,TRIM(VLOOKUP(AK$6,'Lifeline-Capability XWalk'!$F$6:$G$38,2,FALSE)),"")</f>
        <v/>
      </c>
      <c r="AL732" s="68" t="str">
        <f>IF(IFERROR(SEARCH(AL$6,$D732),0)&gt;0,TRIM(VLOOKUP(AL$6,'Lifeline-Capability XWalk'!$F$6:$G$38,2,FALSE)),"")</f>
        <v/>
      </c>
      <c r="AM732" s="24" t="str">
        <f t="shared" si="45"/>
        <v/>
      </c>
      <c r="AN732" s="24" t="str">
        <f t="shared" si="44"/>
        <v/>
      </c>
      <c r="AO732" s="24" t="str">
        <f t="shared" si="44"/>
        <v/>
      </c>
      <c r="AP732" s="24" t="str">
        <f t="shared" si="44"/>
        <v/>
      </c>
      <c r="AQ732" s="24" t="str">
        <f t="shared" si="44"/>
        <v>Communications</v>
      </c>
      <c r="AR732" s="24" t="str">
        <f t="shared" si="44"/>
        <v/>
      </c>
      <c r="AS732" s="24" t="str">
        <f t="shared" si="44"/>
        <v/>
      </c>
      <c r="AT732" s="24" t="str">
        <f t="shared" si="44"/>
        <v/>
      </c>
      <c r="AU732" s="24" t="str">
        <f t="shared" si="44"/>
        <v>Safety and Security; Food, Water, Shelter; Health and Medical; Energy; Communications; Hazardous Materials; Transportation; Water Systems;</v>
      </c>
    </row>
    <row r="733" spans="1:47" s="24" customFormat="1" ht="32.1" customHeight="1" x14ac:dyDescent="0.2">
      <c r="A733" s="141" t="s">
        <v>1114</v>
      </c>
      <c r="B733" s="63" t="s">
        <v>1133</v>
      </c>
      <c r="C733" s="142" t="s">
        <v>1082</v>
      </c>
      <c r="D733" s="63" t="s">
        <v>1105</v>
      </c>
      <c r="E733" s="64" t="str">
        <f t="shared" si="43"/>
        <v>Safety and Security; Food, Water, Shelter; Health and Medical; Energy; Communications; Hazardous Materials; Transportation; Water Systems;</v>
      </c>
      <c r="F733" s="65" t="s">
        <v>335</v>
      </c>
      <c r="G733" s="66" t="str">
        <f>IF(IFERROR(SEARCH(G$6,$D733),0)&gt;0,TRIM(VLOOKUP(G$6,'Lifeline-Capability XWalk'!$F$6:$G$38,2,FALSE)),"")</f>
        <v/>
      </c>
      <c r="H733" s="67" t="str">
        <f>IF(IFERROR(SEARCH(H$6,$D733),0)&gt;0,TRIM(VLOOKUP(H$6,'Lifeline-Capability XWalk'!$F$6:$G$38,2,FALSE)),"")</f>
        <v/>
      </c>
      <c r="I733" s="67" t="str">
        <f>IF(IFERROR(SEARCH(I$6,$D733),0)&gt;0,TRIM(VLOOKUP(I$6,'Lifeline-Capability XWalk'!$F$6:$G$38,2,FALSE)),"")</f>
        <v/>
      </c>
      <c r="J733" s="67" t="str">
        <f>IF(IFERROR(SEARCH(J$6,$D733),0)&gt;0,TRIM(VLOOKUP(J$6,'Lifeline-Capability XWalk'!$F$6:$G$38,2,FALSE)),"")</f>
        <v/>
      </c>
      <c r="K733" s="67" t="str">
        <f>IF(IFERROR(SEARCH(K$6,$D733),0)&gt;0,TRIM(VLOOKUP(K$6,'Lifeline-Capability XWalk'!$F$6:$G$38,2,FALSE)),"")</f>
        <v/>
      </c>
      <c r="L733" s="67" t="str">
        <f>IF(IFERROR(SEARCH(L$6,$D733),0)&gt;0,TRIM(VLOOKUP(L$6,'Lifeline-Capability XWalk'!$F$6:$G$38,2,FALSE)),"")</f>
        <v/>
      </c>
      <c r="M733" s="67" t="str">
        <f>IF(IFERROR(SEARCH(M$6,$D733),0)&gt;0,TRIM(VLOOKUP(M$6,'Lifeline-Capability XWalk'!$F$6:$G$38,2,FALSE)),"")</f>
        <v/>
      </c>
      <c r="N733" s="67" t="str">
        <f>IF(IFERROR(SEARCH(N$6,$D733),0)&gt;0,TRIM(VLOOKUP(N$6,'Lifeline-Capability XWalk'!$F$6:$G$38,2,FALSE)),"")</f>
        <v/>
      </c>
      <c r="O733" s="67" t="str">
        <f>IF(IFERROR(SEARCH(O$6,$D733),0)&gt;0,TRIM(VLOOKUP(O$6,'Lifeline-Capability XWalk'!$F$6:$G$38,2,FALSE)),"")</f>
        <v/>
      </c>
      <c r="P733" s="67" t="str">
        <f>IF(IFERROR(SEARCH(P$6,$D733),0)&gt;0,TRIM(VLOOKUP(P$6,'Lifeline-Capability XWalk'!$F$6:$G$38,2,FALSE)),"")</f>
        <v/>
      </c>
      <c r="Q733" s="67" t="str">
        <f>IF(IFERROR(SEARCH(Q$6,$D733),0)&gt;0,TRIM(VLOOKUP(Q$6,'Lifeline-Capability XWalk'!$F$6:$G$38,2,FALSE)),"")</f>
        <v/>
      </c>
      <c r="R733" s="67" t="str">
        <f>IF(IFERROR(SEARCH(R$6,$D733),0)&gt;0,TRIM(VLOOKUP(R$6,'Lifeline-Capability XWalk'!$F$6:$G$38,2,FALSE)),"")</f>
        <v/>
      </c>
      <c r="S733" s="67" t="str">
        <f>IF(IFERROR(SEARCH(S$6,$D733),0)&gt;0,TRIM(VLOOKUP(S$6,'Lifeline-Capability XWalk'!$F$6:$G$38,2,FALSE)),"")</f>
        <v/>
      </c>
      <c r="T733" s="67" t="str">
        <f>IF(IFERROR(SEARCH(T$6,$D733),0)&gt;0,TRIM(VLOOKUP(T$6,'Lifeline-Capability XWalk'!$F$6:$G$38,2,FALSE)),"")</f>
        <v/>
      </c>
      <c r="U733" s="67" t="str">
        <f>IF(IFERROR(SEARCH(U$6,$D733),0)&gt;0,TRIM(VLOOKUP(U$6,'Lifeline-Capability XWalk'!$F$6:$G$38,2,FALSE)),"")</f>
        <v/>
      </c>
      <c r="V733" s="67" t="str">
        <f>IF(IFERROR(SEARCH(V$6,$D733),0)&gt;0,TRIM(VLOOKUP(V$6,'Lifeline-Capability XWalk'!$F$6:$G$38,2,FALSE)),"")</f>
        <v/>
      </c>
      <c r="W733" s="67" t="str">
        <f>IF(IFERROR(SEARCH(W$6,$D733),0)&gt;0,TRIM(VLOOKUP(W$6,'Lifeline-Capability XWalk'!$F$6:$G$38,2,FALSE)),"")</f>
        <v/>
      </c>
      <c r="X733" s="67" t="str">
        <f>IF(IFERROR(SEARCH(X$6,$D733),0)&gt;0,TRIM(VLOOKUP(X$6,'Lifeline-Capability XWalk'!$F$6:$G$38,2,FALSE)),"")</f>
        <v/>
      </c>
      <c r="Y733" s="67" t="str">
        <f>IF(IFERROR(SEARCH(Y$6,$D733),0)&gt;0,TRIM(VLOOKUP(Y$6,'Lifeline-Capability XWalk'!$F$6:$G$38,2,FALSE)),"")</f>
        <v/>
      </c>
      <c r="Z733" s="67" t="str">
        <f>IF(IFERROR(SEARCH(Z$6,$D733),0)&gt;0,TRIM(VLOOKUP(Z$6,'Lifeline-Capability XWalk'!$F$6:$G$38,2,FALSE)),"")</f>
        <v/>
      </c>
      <c r="AA733" s="67" t="str">
        <f>IF(IFERROR(SEARCH(AA$6,$D733),0)&gt;0,TRIM(VLOOKUP(AA$6,'Lifeline-Capability XWalk'!$F$6:$G$38,2,FALSE)),"")</f>
        <v/>
      </c>
      <c r="AB733" s="67" t="str">
        <f>IF(IFERROR(SEARCH(AB$6,$D733),0)&gt;0,TRIM(VLOOKUP(AB$6,'Lifeline-Capability XWalk'!$F$6:$G$38,2,FALSE)),"")</f>
        <v/>
      </c>
      <c r="AC733" s="67" t="str">
        <f>IF(IFERROR(SEARCH(AC$6,$D733),0)&gt;0,TRIM(VLOOKUP(AC$6,'Lifeline-Capability XWalk'!$F$6:$G$38,2,FALSE)),"")</f>
        <v/>
      </c>
      <c r="AD733" s="67" t="str">
        <f>IF(IFERROR(SEARCH(AD$6,$D733),0)&gt;0,TRIM(VLOOKUP(AD$6,'Lifeline-Capability XWalk'!$F$6:$G$38,2,FALSE)),"")</f>
        <v/>
      </c>
      <c r="AE733" s="67" t="str">
        <f>IF(IFERROR(SEARCH(AE$6,$D733),0)&gt;0,TRIM(VLOOKUP(AE$6,'Lifeline-Capability XWalk'!$F$6:$G$38,2,FALSE)),"")</f>
        <v/>
      </c>
      <c r="AF733" s="67" t="str">
        <f>IF(IFERROR(SEARCH(AF$6,$D733),0)&gt;0,TRIM(VLOOKUP(AF$6,'Lifeline-Capability XWalk'!$F$6:$G$38,2,FALSE)),"")</f>
        <v/>
      </c>
      <c r="AG733" s="67" t="str">
        <f>IF(IFERROR(SEARCH(AG$6,$D733),0)&gt;0,TRIM(VLOOKUP(AG$6,'Lifeline-Capability XWalk'!$F$6:$G$38,2,FALSE)),"")</f>
        <v/>
      </c>
      <c r="AH733" s="67" t="str">
        <f>IF(IFERROR(SEARCH(AH$6,$D733),0)&gt;0,TRIM(VLOOKUP(AH$6,'Lifeline-Capability XWalk'!$F$6:$G$38,2,FALSE)),"")</f>
        <v/>
      </c>
      <c r="AI733" s="67" t="str">
        <f>IF(IFERROR(SEARCH(AI$6,$D733),0)&gt;0,TRIM(VLOOKUP(AI$6,'Lifeline-Capability XWalk'!$F$6:$G$38,2,FALSE)),"")</f>
        <v/>
      </c>
      <c r="AJ733" s="67" t="str">
        <f>IF(IFERROR(SEARCH(AJ$6,$D733),0)&gt;0,TRIM(VLOOKUP(AJ$6,'Lifeline-Capability XWalk'!$F$6:$G$38,2,FALSE)),"")</f>
        <v>Safety and Security; Food, Water, Shelter; Health and Medical; Energy; Communications; Hazardous Materials; Transportation; Water Systems;</v>
      </c>
      <c r="AK733" s="67" t="str">
        <f>IF(IFERROR(SEARCH(AK$6,$D733),0)&gt;0,TRIM(VLOOKUP(AK$6,'Lifeline-Capability XWalk'!$F$6:$G$38,2,FALSE)),"")</f>
        <v/>
      </c>
      <c r="AL733" s="68" t="str">
        <f>IF(IFERROR(SEARCH(AL$6,$D733),0)&gt;0,TRIM(VLOOKUP(AL$6,'Lifeline-Capability XWalk'!$F$6:$G$38,2,FALSE)),"")</f>
        <v/>
      </c>
      <c r="AM733" s="24" t="str">
        <f t="shared" si="45"/>
        <v/>
      </c>
      <c r="AN733" s="24" t="str">
        <f t="shared" si="44"/>
        <v/>
      </c>
      <c r="AO733" s="24" t="str">
        <f t="shared" si="44"/>
        <v/>
      </c>
      <c r="AP733" s="24" t="str">
        <f t="shared" si="44"/>
        <v/>
      </c>
      <c r="AQ733" s="24" t="str">
        <f t="shared" si="44"/>
        <v/>
      </c>
      <c r="AR733" s="24" t="str">
        <f t="shared" si="44"/>
        <v/>
      </c>
      <c r="AS733" s="24" t="str">
        <f t="shared" si="44"/>
        <v/>
      </c>
      <c r="AT733" s="24" t="str">
        <f t="shared" si="44"/>
        <v/>
      </c>
      <c r="AU733" s="24" t="str">
        <f t="shared" si="44"/>
        <v>Safety and Security; Food, Water, Shelter; Health and Medical; Energy; Communications; Hazardous Materials; Transportation; Water Systems;</v>
      </c>
    </row>
    <row r="734" spans="1:47" s="24" customFormat="1" ht="32.1" customHeight="1" x14ac:dyDescent="0.2">
      <c r="A734" s="141" t="s">
        <v>1114</v>
      </c>
      <c r="B734" s="63" t="s">
        <v>1133</v>
      </c>
      <c r="C734" s="142" t="s">
        <v>1082</v>
      </c>
      <c r="D734" s="63" t="s">
        <v>1624</v>
      </c>
      <c r="E734" s="64" t="str">
        <f t="shared" si="43"/>
        <v>Communications, Hazardous Materials</v>
      </c>
      <c r="F734" s="65" t="s">
        <v>857</v>
      </c>
      <c r="G734" s="66" t="str">
        <f>IF(IFERROR(SEARCH(G$6,$D734),0)&gt;0,TRIM(VLOOKUP(G$6,'Lifeline-Capability XWalk'!$F$6:$G$38,2,FALSE)),"")</f>
        <v/>
      </c>
      <c r="H734" s="67" t="str">
        <f>IF(IFERROR(SEARCH(H$6,$D734),0)&gt;0,TRIM(VLOOKUP(H$6,'Lifeline-Capability XWalk'!$F$6:$G$38,2,FALSE)),"")</f>
        <v/>
      </c>
      <c r="I734" s="67" t="str">
        <f>IF(IFERROR(SEARCH(I$6,$D734),0)&gt;0,TRIM(VLOOKUP(I$6,'Lifeline-Capability XWalk'!$F$6:$G$38,2,FALSE)),"")</f>
        <v/>
      </c>
      <c r="J734" s="67" t="str">
        <f>IF(IFERROR(SEARCH(J$6,$D734),0)&gt;0,TRIM(VLOOKUP(J$6,'Lifeline-Capability XWalk'!$F$6:$G$38,2,FALSE)),"")</f>
        <v/>
      </c>
      <c r="K734" s="67" t="str">
        <f>IF(IFERROR(SEARCH(K$6,$D734),0)&gt;0,TRIM(VLOOKUP(K$6,'Lifeline-Capability XWalk'!$F$6:$G$38,2,FALSE)),"")</f>
        <v/>
      </c>
      <c r="L734" s="67" t="str">
        <f>IF(IFERROR(SEARCH(L$6,$D734),0)&gt;0,TRIM(VLOOKUP(L$6,'Lifeline-Capability XWalk'!$F$6:$G$38,2,FALSE)),"")</f>
        <v>Hazardous Materials</v>
      </c>
      <c r="M734" s="67" t="str">
        <f>IF(IFERROR(SEARCH(M$6,$D734),0)&gt;0,TRIM(VLOOKUP(M$6,'Lifeline-Capability XWalk'!$F$6:$G$38,2,FALSE)),"")</f>
        <v/>
      </c>
      <c r="N734" s="67" t="str">
        <f>IF(IFERROR(SEARCH(N$6,$D734),0)&gt;0,TRIM(VLOOKUP(N$6,'Lifeline-Capability XWalk'!$F$6:$G$38,2,FALSE)),"")</f>
        <v/>
      </c>
      <c r="O734" s="67" t="str">
        <f>IF(IFERROR(SEARCH(O$6,$D734),0)&gt;0,TRIM(VLOOKUP(O$6,'Lifeline-Capability XWalk'!$F$6:$G$38,2,FALSE)),"")</f>
        <v/>
      </c>
      <c r="P734" s="67" t="str">
        <f>IF(IFERROR(SEARCH(P$6,$D734),0)&gt;0,TRIM(VLOOKUP(P$6,'Lifeline-Capability XWalk'!$F$6:$G$38,2,FALSE)),"")</f>
        <v/>
      </c>
      <c r="Q734" s="67" t="str">
        <f>IF(IFERROR(SEARCH(Q$6,$D734),0)&gt;0,TRIM(VLOOKUP(Q$6,'Lifeline-Capability XWalk'!$F$6:$G$38,2,FALSE)),"")</f>
        <v/>
      </c>
      <c r="R734" s="67" t="str">
        <f>IF(IFERROR(SEARCH(R$6,$D734),0)&gt;0,TRIM(VLOOKUP(R$6,'Lifeline-Capability XWalk'!$F$6:$G$38,2,FALSE)),"")</f>
        <v/>
      </c>
      <c r="S734" s="67" t="str">
        <f>IF(IFERROR(SEARCH(S$6,$D734),0)&gt;0,TRIM(VLOOKUP(S$6,'Lifeline-Capability XWalk'!$F$6:$G$38,2,FALSE)),"")</f>
        <v/>
      </c>
      <c r="T734" s="67" t="str">
        <f>IF(IFERROR(SEARCH(T$6,$D734),0)&gt;0,TRIM(VLOOKUP(T$6,'Lifeline-Capability XWalk'!$F$6:$G$38,2,FALSE)),"")</f>
        <v/>
      </c>
      <c r="U734" s="67" t="str">
        <f>IF(IFERROR(SEARCH(U$6,$D734),0)&gt;0,TRIM(VLOOKUP(U$6,'Lifeline-Capability XWalk'!$F$6:$G$38,2,FALSE)),"")</f>
        <v/>
      </c>
      <c r="V734" s="67" t="str">
        <f>IF(IFERROR(SEARCH(V$6,$D734),0)&gt;0,TRIM(VLOOKUP(V$6,'Lifeline-Capability XWalk'!$F$6:$G$38,2,FALSE)),"")</f>
        <v/>
      </c>
      <c r="W734" s="67" t="str">
        <f>IF(IFERROR(SEARCH(W$6,$D734),0)&gt;0,TRIM(VLOOKUP(W$6,'Lifeline-Capability XWalk'!$F$6:$G$38,2,FALSE)),"")</f>
        <v/>
      </c>
      <c r="X734" s="67" t="str">
        <f>IF(IFERROR(SEARCH(X$6,$D734),0)&gt;0,TRIM(VLOOKUP(X$6,'Lifeline-Capability XWalk'!$F$6:$G$38,2,FALSE)),"")</f>
        <v/>
      </c>
      <c r="Y734" s="67" t="str">
        <f>IF(IFERROR(SEARCH(Y$6,$D734),0)&gt;0,TRIM(VLOOKUP(Y$6,'Lifeline-Capability XWalk'!$F$6:$G$38,2,FALSE)),"")</f>
        <v/>
      </c>
      <c r="Z734" s="67" t="str">
        <f>IF(IFERROR(SEARCH(Z$6,$D734),0)&gt;0,TRIM(VLOOKUP(Z$6,'Lifeline-Capability XWalk'!$F$6:$G$38,2,FALSE)),"")</f>
        <v/>
      </c>
      <c r="AA734" s="67" t="str">
        <f>IF(IFERROR(SEARCH(AA$6,$D734),0)&gt;0,TRIM(VLOOKUP(AA$6,'Lifeline-Capability XWalk'!$F$6:$G$38,2,FALSE)),"")</f>
        <v>Communications</v>
      </c>
      <c r="AB734" s="67" t="str">
        <f>IF(IFERROR(SEARCH(AB$6,$D734),0)&gt;0,TRIM(VLOOKUP(AB$6,'Lifeline-Capability XWalk'!$F$6:$G$38,2,FALSE)),"")</f>
        <v/>
      </c>
      <c r="AC734" s="67" t="str">
        <f>IF(IFERROR(SEARCH(AC$6,$D734),0)&gt;0,TRIM(VLOOKUP(AC$6,'Lifeline-Capability XWalk'!$F$6:$G$38,2,FALSE)),"")</f>
        <v/>
      </c>
      <c r="AD734" s="67" t="str">
        <f>IF(IFERROR(SEARCH(AD$6,$D734),0)&gt;0,TRIM(VLOOKUP(AD$6,'Lifeline-Capability XWalk'!$F$6:$G$38,2,FALSE)),"")</f>
        <v/>
      </c>
      <c r="AE734" s="67" t="str">
        <f>IF(IFERROR(SEARCH(AE$6,$D734),0)&gt;0,TRIM(VLOOKUP(AE$6,'Lifeline-Capability XWalk'!$F$6:$G$38,2,FALSE)),"")</f>
        <v/>
      </c>
      <c r="AF734" s="67" t="str">
        <f>IF(IFERROR(SEARCH(AF$6,$D734),0)&gt;0,TRIM(VLOOKUP(AF$6,'Lifeline-Capability XWalk'!$F$6:$G$38,2,FALSE)),"")</f>
        <v/>
      </c>
      <c r="AG734" s="67" t="str">
        <f>IF(IFERROR(SEARCH(AG$6,$D734),0)&gt;0,TRIM(VLOOKUP(AG$6,'Lifeline-Capability XWalk'!$F$6:$G$38,2,FALSE)),"")</f>
        <v/>
      </c>
      <c r="AH734" s="67" t="str">
        <f>IF(IFERROR(SEARCH(AH$6,$D734),0)&gt;0,TRIM(VLOOKUP(AH$6,'Lifeline-Capability XWalk'!$F$6:$G$38,2,FALSE)),"")</f>
        <v/>
      </c>
      <c r="AI734" s="67" t="str">
        <f>IF(IFERROR(SEARCH(AI$6,$D734),0)&gt;0,TRIM(VLOOKUP(AI$6,'Lifeline-Capability XWalk'!$F$6:$G$38,2,FALSE)),"")</f>
        <v/>
      </c>
      <c r="AJ734" s="67" t="str">
        <f>IF(IFERROR(SEARCH(AJ$6,$D734),0)&gt;0,TRIM(VLOOKUP(AJ$6,'Lifeline-Capability XWalk'!$F$6:$G$38,2,FALSE)),"")</f>
        <v/>
      </c>
      <c r="AK734" s="67" t="str">
        <f>IF(IFERROR(SEARCH(AK$6,$D734),0)&gt;0,TRIM(VLOOKUP(AK$6,'Lifeline-Capability XWalk'!$F$6:$G$38,2,FALSE)),"")</f>
        <v/>
      </c>
      <c r="AL734" s="68" t="str">
        <f>IF(IFERROR(SEARCH(AL$6,$D734),0)&gt;0,TRIM(VLOOKUP(AL$6,'Lifeline-Capability XWalk'!$F$6:$G$38,2,FALSE)),"")</f>
        <v/>
      </c>
      <c r="AM734" s="24" t="str">
        <f t="shared" si="45"/>
        <v/>
      </c>
      <c r="AN734" s="24" t="str">
        <f t="shared" si="44"/>
        <v/>
      </c>
      <c r="AO734" s="24" t="str">
        <f t="shared" si="44"/>
        <v/>
      </c>
      <c r="AP734" s="24" t="str">
        <f t="shared" si="44"/>
        <v/>
      </c>
      <c r="AQ734" s="24" t="str">
        <f t="shared" si="44"/>
        <v>Communications</v>
      </c>
      <c r="AR734" s="24" t="str">
        <f t="shared" si="44"/>
        <v>Hazardous Materials</v>
      </c>
      <c r="AS734" s="24" t="str">
        <f t="shared" si="44"/>
        <v/>
      </c>
      <c r="AT734" s="24" t="str">
        <f t="shared" si="44"/>
        <v/>
      </c>
      <c r="AU734" s="24" t="str">
        <f t="shared" si="44"/>
        <v/>
      </c>
    </row>
    <row r="735" spans="1:47" s="24" customFormat="1" ht="32.1" customHeight="1" x14ac:dyDescent="0.2">
      <c r="A735" s="141" t="s">
        <v>1114</v>
      </c>
      <c r="B735" s="63" t="s">
        <v>1133</v>
      </c>
      <c r="C735" s="142" t="s">
        <v>1082</v>
      </c>
      <c r="D735" s="63" t="s">
        <v>1104</v>
      </c>
      <c r="E735" s="64" t="str">
        <f t="shared" si="43"/>
        <v>Communications</v>
      </c>
      <c r="F735" s="65" t="s">
        <v>860</v>
      </c>
      <c r="G735" s="66" t="str">
        <f>IF(IFERROR(SEARCH(G$6,$D735),0)&gt;0,TRIM(VLOOKUP(G$6,'Lifeline-Capability XWalk'!$F$6:$G$38,2,FALSE)),"")</f>
        <v/>
      </c>
      <c r="H735" s="67" t="str">
        <f>IF(IFERROR(SEARCH(H$6,$D735),0)&gt;0,TRIM(VLOOKUP(H$6,'Lifeline-Capability XWalk'!$F$6:$G$38,2,FALSE)),"")</f>
        <v/>
      </c>
      <c r="I735" s="67" t="str">
        <f>IF(IFERROR(SEARCH(I$6,$D735),0)&gt;0,TRIM(VLOOKUP(I$6,'Lifeline-Capability XWalk'!$F$6:$G$38,2,FALSE)),"")</f>
        <v/>
      </c>
      <c r="J735" s="67" t="str">
        <f>IF(IFERROR(SEARCH(J$6,$D735),0)&gt;0,TRIM(VLOOKUP(J$6,'Lifeline-Capability XWalk'!$F$6:$G$38,2,FALSE)),"")</f>
        <v/>
      </c>
      <c r="K735" s="67" t="str">
        <f>IF(IFERROR(SEARCH(K$6,$D735),0)&gt;0,TRIM(VLOOKUP(K$6,'Lifeline-Capability XWalk'!$F$6:$G$38,2,FALSE)),"")</f>
        <v/>
      </c>
      <c r="L735" s="67" t="str">
        <f>IF(IFERROR(SEARCH(L$6,$D735),0)&gt;0,TRIM(VLOOKUP(L$6,'Lifeline-Capability XWalk'!$F$6:$G$38,2,FALSE)),"")</f>
        <v/>
      </c>
      <c r="M735" s="67" t="str">
        <f>IF(IFERROR(SEARCH(M$6,$D735),0)&gt;0,TRIM(VLOOKUP(M$6,'Lifeline-Capability XWalk'!$F$6:$G$38,2,FALSE)),"")</f>
        <v/>
      </c>
      <c r="N735" s="67" t="str">
        <f>IF(IFERROR(SEARCH(N$6,$D735),0)&gt;0,TRIM(VLOOKUP(N$6,'Lifeline-Capability XWalk'!$F$6:$G$38,2,FALSE)),"")</f>
        <v/>
      </c>
      <c r="O735" s="67" t="str">
        <f>IF(IFERROR(SEARCH(O$6,$D735),0)&gt;0,TRIM(VLOOKUP(O$6,'Lifeline-Capability XWalk'!$F$6:$G$38,2,FALSE)),"")</f>
        <v/>
      </c>
      <c r="P735" s="67" t="str">
        <f>IF(IFERROR(SEARCH(P$6,$D735),0)&gt;0,TRIM(VLOOKUP(P$6,'Lifeline-Capability XWalk'!$F$6:$G$38,2,FALSE)),"")</f>
        <v/>
      </c>
      <c r="Q735" s="67" t="str">
        <f>IF(IFERROR(SEARCH(Q$6,$D735),0)&gt;0,TRIM(VLOOKUP(Q$6,'Lifeline-Capability XWalk'!$F$6:$G$38,2,FALSE)),"")</f>
        <v/>
      </c>
      <c r="R735" s="67" t="str">
        <f>IF(IFERROR(SEARCH(R$6,$D735),0)&gt;0,TRIM(VLOOKUP(R$6,'Lifeline-Capability XWalk'!$F$6:$G$38,2,FALSE)),"")</f>
        <v/>
      </c>
      <c r="S735" s="67" t="str">
        <f>IF(IFERROR(SEARCH(S$6,$D735),0)&gt;0,TRIM(VLOOKUP(S$6,'Lifeline-Capability XWalk'!$F$6:$G$38,2,FALSE)),"")</f>
        <v/>
      </c>
      <c r="T735" s="67" t="str">
        <f>IF(IFERROR(SEARCH(T$6,$D735),0)&gt;0,TRIM(VLOOKUP(T$6,'Lifeline-Capability XWalk'!$F$6:$G$38,2,FALSE)),"")</f>
        <v/>
      </c>
      <c r="U735" s="67" t="str">
        <f>IF(IFERROR(SEARCH(U$6,$D735),0)&gt;0,TRIM(VLOOKUP(U$6,'Lifeline-Capability XWalk'!$F$6:$G$38,2,FALSE)),"")</f>
        <v/>
      </c>
      <c r="V735" s="67" t="str">
        <f>IF(IFERROR(SEARCH(V$6,$D735),0)&gt;0,TRIM(VLOOKUP(V$6,'Lifeline-Capability XWalk'!$F$6:$G$38,2,FALSE)),"")</f>
        <v/>
      </c>
      <c r="W735" s="67" t="str">
        <f>IF(IFERROR(SEARCH(W$6,$D735),0)&gt;0,TRIM(VLOOKUP(W$6,'Lifeline-Capability XWalk'!$F$6:$G$38,2,FALSE)),"")</f>
        <v/>
      </c>
      <c r="X735" s="67" t="str">
        <f>IF(IFERROR(SEARCH(X$6,$D735),0)&gt;0,TRIM(VLOOKUP(X$6,'Lifeline-Capability XWalk'!$F$6:$G$38,2,FALSE)),"")</f>
        <v/>
      </c>
      <c r="Y735" s="67" t="str">
        <f>IF(IFERROR(SEARCH(Y$6,$D735),0)&gt;0,TRIM(VLOOKUP(Y$6,'Lifeline-Capability XWalk'!$F$6:$G$38,2,FALSE)),"")</f>
        <v/>
      </c>
      <c r="Z735" s="67" t="str">
        <f>IF(IFERROR(SEARCH(Z$6,$D735),0)&gt;0,TRIM(VLOOKUP(Z$6,'Lifeline-Capability XWalk'!$F$6:$G$38,2,FALSE)),"")</f>
        <v/>
      </c>
      <c r="AA735" s="67" t="str">
        <f>IF(IFERROR(SEARCH(AA$6,$D735),0)&gt;0,TRIM(VLOOKUP(AA$6,'Lifeline-Capability XWalk'!$F$6:$G$38,2,FALSE)),"")</f>
        <v/>
      </c>
      <c r="AB735" s="67" t="str">
        <f>IF(IFERROR(SEARCH(AB$6,$D735),0)&gt;0,TRIM(VLOOKUP(AB$6,'Lifeline-Capability XWalk'!$F$6:$G$38,2,FALSE)),"")</f>
        <v/>
      </c>
      <c r="AC735" s="67" t="str">
        <f>IF(IFERROR(SEARCH(AC$6,$D735),0)&gt;0,TRIM(VLOOKUP(AC$6,'Lifeline-Capability XWalk'!$F$6:$G$38,2,FALSE)),"")</f>
        <v/>
      </c>
      <c r="AD735" s="67" t="str">
        <f>IF(IFERROR(SEARCH(AD$6,$D735),0)&gt;0,TRIM(VLOOKUP(AD$6,'Lifeline-Capability XWalk'!$F$6:$G$38,2,FALSE)),"")</f>
        <v/>
      </c>
      <c r="AE735" s="67" t="str">
        <f>IF(IFERROR(SEARCH(AE$6,$D735),0)&gt;0,TRIM(VLOOKUP(AE$6,'Lifeline-Capability XWalk'!$F$6:$G$38,2,FALSE)),"")</f>
        <v/>
      </c>
      <c r="AF735" s="67" t="str">
        <f>IF(IFERROR(SEARCH(AF$6,$D735),0)&gt;0,TRIM(VLOOKUP(AF$6,'Lifeline-Capability XWalk'!$F$6:$G$38,2,FALSE)),"")</f>
        <v>Communications</v>
      </c>
      <c r="AG735" s="67" t="str">
        <f>IF(IFERROR(SEARCH(AG$6,$D735),0)&gt;0,TRIM(VLOOKUP(AG$6,'Lifeline-Capability XWalk'!$F$6:$G$38,2,FALSE)),"")</f>
        <v/>
      </c>
      <c r="AH735" s="67" t="str">
        <f>IF(IFERROR(SEARCH(AH$6,$D735),0)&gt;0,TRIM(VLOOKUP(AH$6,'Lifeline-Capability XWalk'!$F$6:$G$38,2,FALSE)),"")</f>
        <v/>
      </c>
      <c r="AI735" s="67" t="str">
        <f>IF(IFERROR(SEARCH(AI$6,$D735),0)&gt;0,TRIM(VLOOKUP(AI$6,'Lifeline-Capability XWalk'!$F$6:$G$38,2,FALSE)),"")</f>
        <v/>
      </c>
      <c r="AJ735" s="67" t="str">
        <f>IF(IFERROR(SEARCH(AJ$6,$D735),0)&gt;0,TRIM(VLOOKUP(AJ$6,'Lifeline-Capability XWalk'!$F$6:$G$38,2,FALSE)),"")</f>
        <v/>
      </c>
      <c r="AK735" s="67" t="str">
        <f>IF(IFERROR(SEARCH(AK$6,$D735),0)&gt;0,TRIM(VLOOKUP(AK$6,'Lifeline-Capability XWalk'!$F$6:$G$38,2,FALSE)),"")</f>
        <v/>
      </c>
      <c r="AL735" s="68" t="str">
        <f>IF(IFERROR(SEARCH(AL$6,$D735),0)&gt;0,TRIM(VLOOKUP(AL$6,'Lifeline-Capability XWalk'!$F$6:$G$38,2,FALSE)),"")</f>
        <v/>
      </c>
      <c r="AM735" s="24" t="str">
        <f t="shared" si="45"/>
        <v/>
      </c>
      <c r="AN735" s="24" t="str">
        <f t="shared" si="44"/>
        <v/>
      </c>
      <c r="AO735" s="24" t="str">
        <f t="shared" si="44"/>
        <v/>
      </c>
      <c r="AP735" s="24" t="str">
        <f t="shared" si="44"/>
        <v/>
      </c>
      <c r="AQ735" s="24" t="str">
        <f t="shared" si="44"/>
        <v>Communications</v>
      </c>
      <c r="AR735" s="24" t="str">
        <f t="shared" si="44"/>
        <v/>
      </c>
      <c r="AS735" s="24" t="str">
        <f t="shared" si="44"/>
        <v/>
      </c>
      <c r="AT735" s="24" t="str">
        <f t="shared" si="44"/>
        <v/>
      </c>
      <c r="AU735" s="24" t="str">
        <f t="shared" si="44"/>
        <v/>
      </c>
    </row>
    <row r="736" spans="1:47" s="24" customFormat="1" ht="32.1" customHeight="1" x14ac:dyDescent="0.2">
      <c r="A736" s="141" t="s">
        <v>1114</v>
      </c>
      <c r="B736" s="63" t="s">
        <v>1133</v>
      </c>
      <c r="C736" s="142" t="s">
        <v>1082</v>
      </c>
      <c r="D736" s="63" t="s">
        <v>1104</v>
      </c>
      <c r="E736" s="64" t="str">
        <f t="shared" si="43"/>
        <v>Communications</v>
      </c>
      <c r="F736" s="65" t="s">
        <v>861</v>
      </c>
      <c r="G736" s="66" t="str">
        <f>IF(IFERROR(SEARCH(G$6,$D736),0)&gt;0,TRIM(VLOOKUP(G$6,'Lifeline-Capability XWalk'!$F$6:$G$38,2,FALSE)),"")</f>
        <v/>
      </c>
      <c r="H736" s="67" t="str">
        <f>IF(IFERROR(SEARCH(H$6,$D736),0)&gt;0,TRIM(VLOOKUP(H$6,'Lifeline-Capability XWalk'!$F$6:$G$38,2,FALSE)),"")</f>
        <v/>
      </c>
      <c r="I736" s="67" t="str">
        <f>IF(IFERROR(SEARCH(I$6,$D736),0)&gt;0,TRIM(VLOOKUP(I$6,'Lifeline-Capability XWalk'!$F$6:$G$38,2,FALSE)),"")</f>
        <v/>
      </c>
      <c r="J736" s="67" t="str">
        <f>IF(IFERROR(SEARCH(J$6,$D736),0)&gt;0,TRIM(VLOOKUP(J$6,'Lifeline-Capability XWalk'!$F$6:$G$38,2,FALSE)),"")</f>
        <v/>
      </c>
      <c r="K736" s="67" t="str">
        <f>IF(IFERROR(SEARCH(K$6,$D736),0)&gt;0,TRIM(VLOOKUP(K$6,'Lifeline-Capability XWalk'!$F$6:$G$38,2,FALSE)),"")</f>
        <v/>
      </c>
      <c r="L736" s="67" t="str">
        <f>IF(IFERROR(SEARCH(L$6,$D736),0)&gt;0,TRIM(VLOOKUP(L$6,'Lifeline-Capability XWalk'!$F$6:$G$38,2,FALSE)),"")</f>
        <v/>
      </c>
      <c r="M736" s="67" t="str">
        <f>IF(IFERROR(SEARCH(M$6,$D736),0)&gt;0,TRIM(VLOOKUP(M$6,'Lifeline-Capability XWalk'!$F$6:$G$38,2,FALSE)),"")</f>
        <v/>
      </c>
      <c r="N736" s="67" t="str">
        <f>IF(IFERROR(SEARCH(N$6,$D736),0)&gt;0,TRIM(VLOOKUP(N$6,'Lifeline-Capability XWalk'!$F$6:$G$38,2,FALSE)),"")</f>
        <v/>
      </c>
      <c r="O736" s="67" t="str">
        <f>IF(IFERROR(SEARCH(O$6,$D736),0)&gt;0,TRIM(VLOOKUP(O$6,'Lifeline-Capability XWalk'!$F$6:$G$38,2,FALSE)),"")</f>
        <v/>
      </c>
      <c r="P736" s="67" t="str">
        <f>IF(IFERROR(SEARCH(P$6,$D736),0)&gt;0,TRIM(VLOOKUP(P$6,'Lifeline-Capability XWalk'!$F$6:$G$38,2,FALSE)),"")</f>
        <v/>
      </c>
      <c r="Q736" s="67" t="str">
        <f>IF(IFERROR(SEARCH(Q$6,$D736),0)&gt;0,TRIM(VLOOKUP(Q$6,'Lifeline-Capability XWalk'!$F$6:$G$38,2,FALSE)),"")</f>
        <v/>
      </c>
      <c r="R736" s="67" t="str">
        <f>IF(IFERROR(SEARCH(R$6,$D736),0)&gt;0,TRIM(VLOOKUP(R$6,'Lifeline-Capability XWalk'!$F$6:$G$38,2,FALSE)),"")</f>
        <v/>
      </c>
      <c r="S736" s="67" t="str">
        <f>IF(IFERROR(SEARCH(S$6,$D736),0)&gt;0,TRIM(VLOOKUP(S$6,'Lifeline-Capability XWalk'!$F$6:$G$38,2,FALSE)),"")</f>
        <v/>
      </c>
      <c r="T736" s="67" t="str">
        <f>IF(IFERROR(SEARCH(T$6,$D736),0)&gt;0,TRIM(VLOOKUP(T$6,'Lifeline-Capability XWalk'!$F$6:$G$38,2,FALSE)),"")</f>
        <v/>
      </c>
      <c r="U736" s="67" t="str">
        <f>IF(IFERROR(SEARCH(U$6,$D736),0)&gt;0,TRIM(VLOOKUP(U$6,'Lifeline-Capability XWalk'!$F$6:$G$38,2,FALSE)),"")</f>
        <v/>
      </c>
      <c r="V736" s="67" t="str">
        <f>IF(IFERROR(SEARCH(V$6,$D736),0)&gt;0,TRIM(VLOOKUP(V$6,'Lifeline-Capability XWalk'!$F$6:$G$38,2,FALSE)),"")</f>
        <v/>
      </c>
      <c r="W736" s="67" t="str">
        <f>IF(IFERROR(SEARCH(W$6,$D736),0)&gt;0,TRIM(VLOOKUP(W$6,'Lifeline-Capability XWalk'!$F$6:$G$38,2,FALSE)),"")</f>
        <v/>
      </c>
      <c r="X736" s="67" t="str">
        <f>IF(IFERROR(SEARCH(X$6,$D736),0)&gt;0,TRIM(VLOOKUP(X$6,'Lifeline-Capability XWalk'!$F$6:$G$38,2,FALSE)),"")</f>
        <v/>
      </c>
      <c r="Y736" s="67" t="str">
        <f>IF(IFERROR(SEARCH(Y$6,$D736),0)&gt;0,TRIM(VLOOKUP(Y$6,'Lifeline-Capability XWalk'!$F$6:$G$38,2,FALSE)),"")</f>
        <v/>
      </c>
      <c r="Z736" s="67" t="str">
        <f>IF(IFERROR(SEARCH(Z$6,$D736),0)&gt;0,TRIM(VLOOKUP(Z$6,'Lifeline-Capability XWalk'!$F$6:$G$38,2,FALSE)),"")</f>
        <v/>
      </c>
      <c r="AA736" s="67" t="str">
        <f>IF(IFERROR(SEARCH(AA$6,$D736),0)&gt;0,TRIM(VLOOKUP(AA$6,'Lifeline-Capability XWalk'!$F$6:$G$38,2,FALSE)),"")</f>
        <v/>
      </c>
      <c r="AB736" s="67" t="str">
        <f>IF(IFERROR(SEARCH(AB$6,$D736),0)&gt;0,TRIM(VLOOKUP(AB$6,'Lifeline-Capability XWalk'!$F$6:$G$38,2,FALSE)),"")</f>
        <v/>
      </c>
      <c r="AC736" s="67" t="str">
        <f>IF(IFERROR(SEARCH(AC$6,$D736),0)&gt;0,TRIM(VLOOKUP(AC$6,'Lifeline-Capability XWalk'!$F$6:$G$38,2,FALSE)),"")</f>
        <v/>
      </c>
      <c r="AD736" s="67" t="str">
        <f>IF(IFERROR(SEARCH(AD$6,$D736),0)&gt;0,TRIM(VLOOKUP(AD$6,'Lifeline-Capability XWalk'!$F$6:$G$38,2,FALSE)),"")</f>
        <v/>
      </c>
      <c r="AE736" s="67" t="str">
        <f>IF(IFERROR(SEARCH(AE$6,$D736),0)&gt;0,TRIM(VLOOKUP(AE$6,'Lifeline-Capability XWalk'!$F$6:$G$38,2,FALSE)),"")</f>
        <v/>
      </c>
      <c r="AF736" s="67" t="str">
        <f>IF(IFERROR(SEARCH(AF$6,$D736),0)&gt;0,TRIM(VLOOKUP(AF$6,'Lifeline-Capability XWalk'!$F$6:$G$38,2,FALSE)),"")</f>
        <v>Communications</v>
      </c>
      <c r="AG736" s="67" t="str">
        <f>IF(IFERROR(SEARCH(AG$6,$D736),0)&gt;0,TRIM(VLOOKUP(AG$6,'Lifeline-Capability XWalk'!$F$6:$G$38,2,FALSE)),"")</f>
        <v/>
      </c>
      <c r="AH736" s="67" t="str">
        <f>IF(IFERROR(SEARCH(AH$6,$D736),0)&gt;0,TRIM(VLOOKUP(AH$6,'Lifeline-Capability XWalk'!$F$6:$G$38,2,FALSE)),"")</f>
        <v/>
      </c>
      <c r="AI736" s="67" t="str">
        <f>IF(IFERROR(SEARCH(AI$6,$D736),0)&gt;0,TRIM(VLOOKUP(AI$6,'Lifeline-Capability XWalk'!$F$6:$G$38,2,FALSE)),"")</f>
        <v/>
      </c>
      <c r="AJ736" s="67" t="str">
        <f>IF(IFERROR(SEARCH(AJ$6,$D736),0)&gt;0,TRIM(VLOOKUP(AJ$6,'Lifeline-Capability XWalk'!$F$6:$G$38,2,FALSE)),"")</f>
        <v/>
      </c>
      <c r="AK736" s="67" t="str">
        <f>IF(IFERROR(SEARCH(AK$6,$D736),0)&gt;0,TRIM(VLOOKUP(AK$6,'Lifeline-Capability XWalk'!$F$6:$G$38,2,FALSE)),"")</f>
        <v/>
      </c>
      <c r="AL736" s="68" t="str">
        <f>IF(IFERROR(SEARCH(AL$6,$D736),0)&gt;0,TRIM(VLOOKUP(AL$6,'Lifeline-Capability XWalk'!$F$6:$G$38,2,FALSE)),"")</f>
        <v/>
      </c>
      <c r="AM736" s="24" t="str">
        <f t="shared" si="45"/>
        <v/>
      </c>
      <c r="AN736" s="24" t="str">
        <f t="shared" si="44"/>
        <v/>
      </c>
      <c r="AO736" s="24" t="str">
        <f t="shared" si="44"/>
        <v/>
      </c>
      <c r="AP736" s="24" t="str">
        <f t="shared" si="44"/>
        <v/>
      </c>
      <c r="AQ736" s="24" t="str">
        <f t="shared" si="44"/>
        <v>Communications</v>
      </c>
      <c r="AR736" s="24" t="str">
        <f t="shared" si="44"/>
        <v/>
      </c>
      <c r="AS736" s="24" t="str">
        <f t="shared" si="44"/>
        <v/>
      </c>
      <c r="AT736" s="24" t="str">
        <f t="shared" si="44"/>
        <v/>
      </c>
      <c r="AU736" s="24" t="str">
        <f t="shared" si="44"/>
        <v/>
      </c>
    </row>
    <row r="737" spans="1:47" s="24" customFormat="1" ht="32.1" customHeight="1" x14ac:dyDescent="0.2">
      <c r="A737" s="141" t="s">
        <v>1114</v>
      </c>
      <c r="B737" s="63" t="s">
        <v>1133</v>
      </c>
      <c r="C737" s="142" t="s">
        <v>1082</v>
      </c>
      <c r="D737" s="63" t="s">
        <v>1510</v>
      </c>
      <c r="E737" s="64" t="str">
        <f t="shared" si="43"/>
        <v>Safety and Security; Food, Water, Shelter; Health and Medical; Energy; Communications; Hazardous Materials; Transportation; Water Systems;</v>
      </c>
      <c r="F737" s="65" t="s">
        <v>1334</v>
      </c>
      <c r="G737" s="66" t="str">
        <f>IF(IFERROR(SEARCH(G$6,$D737),0)&gt;0,TRIM(VLOOKUP(G$6,'Lifeline-Capability XWalk'!$F$6:$G$38,2,FALSE)),"")</f>
        <v/>
      </c>
      <c r="H737" s="67" t="str">
        <f>IF(IFERROR(SEARCH(H$6,$D737),0)&gt;0,TRIM(VLOOKUP(H$6,'Lifeline-Capability XWalk'!$F$6:$G$38,2,FALSE)),"")</f>
        <v/>
      </c>
      <c r="I737" s="67" t="str">
        <f>IF(IFERROR(SEARCH(I$6,$D737),0)&gt;0,TRIM(VLOOKUP(I$6,'Lifeline-Capability XWalk'!$F$6:$G$38,2,FALSE)),"")</f>
        <v/>
      </c>
      <c r="J737" s="67" t="str">
        <f>IF(IFERROR(SEARCH(J$6,$D737),0)&gt;0,TRIM(VLOOKUP(J$6,'Lifeline-Capability XWalk'!$F$6:$G$38,2,FALSE)),"")</f>
        <v/>
      </c>
      <c r="K737" s="67" t="str">
        <f>IF(IFERROR(SEARCH(K$6,$D737),0)&gt;0,TRIM(VLOOKUP(K$6,'Lifeline-Capability XWalk'!$F$6:$G$38,2,FALSE)),"")</f>
        <v/>
      </c>
      <c r="L737" s="67" t="str">
        <f>IF(IFERROR(SEARCH(L$6,$D737),0)&gt;0,TRIM(VLOOKUP(L$6,'Lifeline-Capability XWalk'!$F$6:$G$38,2,FALSE)),"")</f>
        <v/>
      </c>
      <c r="M737" s="67" t="str">
        <f>IF(IFERROR(SEARCH(M$6,$D737),0)&gt;0,TRIM(VLOOKUP(M$6,'Lifeline-Capability XWalk'!$F$6:$G$38,2,FALSE)),"")</f>
        <v/>
      </c>
      <c r="N737" s="67" t="str">
        <f>IF(IFERROR(SEARCH(N$6,$D737),0)&gt;0,TRIM(VLOOKUP(N$6,'Lifeline-Capability XWalk'!$F$6:$G$38,2,FALSE)),"")</f>
        <v/>
      </c>
      <c r="O737" s="67" t="str">
        <f>IF(IFERROR(SEARCH(O$6,$D737),0)&gt;0,TRIM(VLOOKUP(O$6,'Lifeline-Capability XWalk'!$F$6:$G$38,2,FALSE)),"")</f>
        <v/>
      </c>
      <c r="P737" s="67" t="str">
        <f>IF(IFERROR(SEARCH(P$6,$D737),0)&gt;0,TRIM(VLOOKUP(P$6,'Lifeline-Capability XWalk'!$F$6:$G$38,2,FALSE)),"")</f>
        <v/>
      </c>
      <c r="Q737" s="67" t="str">
        <f>IF(IFERROR(SEARCH(Q$6,$D737),0)&gt;0,TRIM(VLOOKUP(Q$6,'Lifeline-Capability XWalk'!$F$6:$G$38,2,FALSE)),"")</f>
        <v/>
      </c>
      <c r="R737" s="67" t="str">
        <f>IF(IFERROR(SEARCH(R$6,$D737),0)&gt;0,TRIM(VLOOKUP(R$6,'Lifeline-Capability XWalk'!$F$6:$G$38,2,FALSE)),"")</f>
        <v/>
      </c>
      <c r="S737" s="67" t="str">
        <f>IF(IFERROR(SEARCH(S$6,$D737),0)&gt;0,TRIM(VLOOKUP(S$6,'Lifeline-Capability XWalk'!$F$6:$G$38,2,FALSE)),"")</f>
        <v/>
      </c>
      <c r="T737" s="67" t="str">
        <f>IF(IFERROR(SEARCH(T$6,$D737),0)&gt;0,TRIM(VLOOKUP(T$6,'Lifeline-Capability XWalk'!$F$6:$G$38,2,FALSE)),"")</f>
        <v/>
      </c>
      <c r="U737" s="67" t="str">
        <f>IF(IFERROR(SEARCH(U$6,$D737),0)&gt;0,TRIM(VLOOKUP(U$6,'Lifeline-Capability XWalk'!$F$6:$G$38,2,FALSE)),"")</f>
        <v>Safety and Security; Food, Water, Shelter; Health and Medical; Energy; Communications; Hazardous Materials; Transportation; Water Systems;</v>
      </c>
      <c r="V737" s="67" t="str">
        <f>IF(IFERROR(SEARCH(V$6,$D737),0)&gt;0,TRIM(VLOOKUP(V$6,'Lifeline-Capability XWalk'!$F$6:$G$38,2,FALSE)),"")</f>
        <v/>
      </c>
      <c r="W737" s="67" t="str">
        <f>IF(IFERROR(SEARCH(W$6,$D737),0)&gt;0,TRIM(VLOOKUP(W$6,'Lifeline-Capability XWalk'!$F$6:$G$38,2,FALSE)),"")</f>
        <v/>
      </c>
      <c r="X737" s="67" t="str">
        <f>IF(IFERROR(SEARCH(X$6,$D737),0)&gt;0,TRIM(VLOOKUP(X$6,'Lifeline-Capability XWalk'!$F$6:$G$38,2,FALSE)),"")</f>
        <v/>
      </c>
      <c r="Y737" s="67" t="str">
        <f>IF(IFERROR(SEARCH(Y$6,$D737),0)&gt;0,TRIM(VLOOKUP(Y$6,'Lifeline-Capability XWalk'!$F$6:$G$38,2,FALSE)),"")</f>
        <v/>
      </c>
      <c r="Z737" s="67" t="str">
        <f>IF(IFERROR(SEARCH(Z$6,$D737),0)&gt;0,TRIM(VLOOKUP(Z$6,'Lifeline-Capability XWalk'!$F$6:$G$38,2,FALSE)),"")</f>
        <v/>
      </c>
      <c r="AA737" s="67" t="str">
        <f>IF(IFERROR(SEARCH(AA$6,$D737),0)&gt;0,TRIM(VLOOKUP(AA$6,'Lifeline-Capability XWalk'!$F$6:$G$38,2,FALSE)),"")</f>
        <v>Communications</v>
      </c>
      <c r="AB737" s="67" t="str">
        <f>IF(IFERROR(SEARCH(AB$6,$D737),0)&gt;0,TRIM(VLOOKUP(AB$6,'Lifeline-Capability XWalk'!$F$6:$G$38,2,FALSE)),"")</f>
        <v>Communications</v>
      </c>
      <c r="AC737" s="67" t="str">
        <f>IF(IFERROR(SEARCH(AC$6,$D737),0)&gt;0,TRIM(VLOOKUP(AC$6,'Lifeline-Capability XWalk'!$F$6:$G$38,2,FALSE)),"")</f>
        <v/>
      </c>
      <c r="AD737" s="67" t="str">
        <f>IF(IFERROR(SEARCH(AD$6,$D737),0)&gt;0,TRIM(VLOOKUP(AD$6,'Lifeline-Capability XWalk'!$F$6:$G$38,2,FALSE)),"")</f>
        <v/>
      </c>
      <c r="AE737" s="67" t="str">
        <f>IF(IFERROR(SEARCH(AE$6,$D737),0)&gt;0,TRIM(VLOOKUP(AE$6,'Lifeline-Capability XWalk'!$F$6:$G$38,2,FALSE)),"")</f>
        <v/>
      </c>
      <c r="AF737" s="67" t="str">
        <f>IF(IFERROR(SEARCH(AF$6,$D737),0)&gt;0,TRIM(VLOOKUP(AF$6,'Lifeline-Capability XWalk'!$F$6:$G$38,2,FALSE)),"")</f>
        <v/>
      </c>
      <c r="AG737" s="67" t="str">
        <f>IF(IFERROR(SEARCH(AG$6,$D737),0)&gt;0,TRIM(VLOOKUP(AG$6,'Lifeline-Capability XWalk'!$F$6:$G$38,2,FALSE)),"")</f>
        <v/>
      </c>
      <c r="AH737" s="67" t="str">
        <f>IF(IFERROR(SEARCH(AH$6,$D737),0)&gt;0,TRIM(VLOOKUP(AH$6,'Lifeline-Capability XWalk'!$F$6:$G$38,2,FALSE)),"")</f>
        <v/>
      </c>
      <c r="AI737" s="67" t="str">
        <f>IF(IFERROR(SEARCH(AI$6,$D737),0)&gt;0,TRIM(VLOOKUP(AI$6,'Lifeline-Capability XWalk'!$F$6:$G$38,2,FALSE)),"")</f>
        <v/>
      </c>
      <c r="AJ737" s="67" t="str">
        <f>IF(IFERROR(SEARCH(AJ$6,$D737),0)&gt;0,TRIM(VLOOKUP(AJ$6,'Lifeline-Capability XWalk'!$F$6:$G$38,2,FALSE)),"")</f>
        <v/>
      </c>
      <c r="AK737" s="67" t="str">
        <f>IF(IFERROR(SEARCH(AK$6,$D737),0)&gt;0,TRIM(VLOOKUP(AK$6,'Lifeline-Capability XWalk'!$F$6:$G$38,2,FALSE)),"")</f>
        <v/>
      </c>
      <c r="AL737" s="68" t="str">
        <f>IF(IFERROR(SEARCH(AL$6,$D737),0)&gt;0,TRIM(VLOOKUP(AL$6,'Lifeline-Capability XWalk'!$F$6:$G$38,2,FALSE)),"")</f>
        <v/>
      </c>
      <c r="AM737" s="24" t="str">
        <f t="shared" si="45"/>
        <v/>
      </c>
      <c r="AN737" s="24" t="str">
        <f t="shared" si="44"/>
        <v/>
      </c>
      <c r="AO737" s="24" t="str">
        <f t="shared" si="44"/>
        <v/>
      </c>
      <c r="AP737" s="24" t="str">
        <f t="shared" si="44"/>
        <v/>
      </c>
      <c r="AQ737" s="24" t="str">
        <f t="shared" si="44"/>
        <v>Communications</v>
      </c>
      <c r="AR737" s="24" t="str">
        <f t="shared" si="44"/>
        <v/>
      </c>
      <c r="AS737" s="24" t="str">
        <f t="shared" si="44"/>
        <v/>
      </c>
      <c r="AT737" s="24" t="str">
        <f t="shared" si="44"/>
        <v/>
      </c>
      <c r="AU737" s="24" t="str">
        <f t="shared" si="44"/>
        <v>Safety and Security; Food, Water, Shelter; Health and Medical; Energy; Communications; Hazardous Materials; Transportation; Water Systems;</v>
      </c>
    </row>
    <row r="738" spans="1:47" s="24" customFormat="1" ht="32.1" customHeight="1" x14ac:dyDescent="0.2">
      <c r="A738" s="141" t="s">
        <v>1114</v>
      </c>
      <c r="B738" s="63" t="s">
        <v>1133</v>
      </c>
      <c r="C738" s="142" t="s">
        <v>1082</v>
      </c>
      <c r="D738" s="63" t="s">
        <v>1624</v>
      </c>
      <c r="E738" s="64" t="str">
        <f t="shared" si="43"/>
        <v>Communications, Hazardous Materials</v>
      </c>
      <c r="F738" s="65" t="s">
        <v>862</v>
      </c>
      <c r="G738" s="66" t="str">
        <f>IF(IFERROR(SEARCH(G$6,$D738),0)&gt;0,TRIM(VLOOKUP(G$6,'Lifeline-Capability XWalk'!$F$6:$G$38,2,FALSE)),"")</f>
        <v/>
      </c>
      <c r="H738" s="67" t="str">
        <f>IF(IFERROR(SEARCH(H$6,$D738),0)&gt;0,TRIM(VLOOKUP(H$6,'Lifeline-Capability XWalk'!$F$6:$G$38,2,FALSE)),"")</f>
        <v/>
      </c>
      <c r="I738" s="67" t="str">
        <f>IF(IFERROR(SEARCH(I$6,$D738),0)&gt;0,TRIM(VLOOKUP(I$6,'Lifeline-Capability XWalk'!$F$6:$G$38,2,FALSE)),"")</f>
        <v/>
      </c>
      <c r="J738" s="67" t="str">
        <f>IF(IFERROR(SEARCH(J$6,$D738),0)&gt;0,TRIM(VLOOKUP(J$6,'Lifeline-Capability XWalk'!$F$6:$G$38,2,FALSE)),"")</f>
        <v/>
      </c>
      <c r="K738" s="67" t="str">
        <f>IF(IFERROR(SEARCH(K$6,$D738),0)&gt;0,TRIM(VLOOKUP(K$6,'Lifeline-Capability XWalk'!$F$6:$G$38,2,FALSE)),"")</f>
        <v/>
      </c>
      <c r="L738" s="67" t="str">
        <f>IF(IFERROR(SEARCH(L$6,$D738),0)&gt;0,TRIM(VLOOKUP(L$6,'Lifeline-Capability XWalk'!$F$6:$G$38,2,FALSE)),"")</f>
        <v>Hazardous Materials</v>
      </c>
      <c r="M738" s="67" t="str">
        <f>IF(IFERROR(SEARCH(M$6,$D738),0)&gt;0,TRIM(VLOOKUP(M$6,'Lifeline-Capability XWalk'!$F$6:$G$38,2,FALSE)),"")</f>
        <v/>
      </c>
      <c r="N738" s="67" t="str">
        <f>IF(IFERROR(SEARCH(N$6,$D738),0)&gt;0,TRIM(VLOOKUP(N$6,'Lifeline-Capability XWalk'!$F$6:$G$38,2,FALSE)),"")</f>
        <v/>
      </c>
      <c r="O738" s="67" t="str">
        <f>IF(IFERROR(SEARCH(O$6,$D738),0)&gt;0,TRIM(VLOOKUP(O$6,'Lifeline-Capability XWalk'!$F$6:$G$38,2,FALSE)),"")</f>
        <v/>
      </c>
      <c r="P738" s="67" t="str">
        <f>IF(IFERROR(SEARCH(P$6,$D738),0)&gt;0,TRIM(VLOOKUP(P$6,'Lifeline-Capability XWalk'!$F$6:$G$38,2,FALSE)),"")</f>
        <v/>
      </c>
      <c r="Q738" s="67" t="str">
        <f>IF(IFERROR(SEARCH(Q$6,$D738),0)&gt;0,TRIM(VLOOKUP(Q$6,'Lifeline-Capability XWalk'!$F$6:$G$38,2,FALSE)),"")</f>
        <v/>
      </c>
      <c r="R738" s="67" t="str">
        <f>IF(IFERROR(SEARCH(R$6,$D738),0)&gt;0,TRIM(VLOOKUP(R$6,'Lifeline-Capability XWalk'!$F$6:$G$38,2,FALSE)),"")</f>
        <v/>
      </c>
      <c r="S738" s="67" t="str">
        <f>IF(IFERROR(SEARCH(S$6,$D738),0)&gt;0,TRIM(VLOOKUP(S$6,'Lifeline-Capability XWalk'!$F$6:$G$38,2,FALSE)),"")</f>
        <v/>
      </c>
      <c r="T738" s="67" t="str">
        <f>IF(IFERROR(SEARCH(T$6,$D738),0)&gt;0,TRIM(VLOOKUP(T$6,'Lifeline-Capability XWalk'!$F$6:$G$38,2,FALSE)),"")</f>
        <v/>
      </c>
      <c r="U738" s="67" t="str">
        <f>IF(IFERROR(SEARCH(U$6,$D738),0)&gt;0,TRIM(VLOOKUP(U$6,'Lifeline-Capability XWalk'!$F$6:$G$38,2,FALSE)),"")</f>
        <v/>
      </c>
      <c r="V738" s="67" t="str">
        <f>IF(IFERROR(SEARCH(V$6,$D738),0)&gt;0,TRIM(VLOOKUP(V$6,'Lifeline-Capability XWalk'!$F$6:$G$38,2,FALSE)),"")</f>
        <v/>
      </c>
      <c r="W738" s="67" t="str">
        <f>IF(IFERROR(SEARCH(W$6,$D738),0)&gt;0,TRIM(VLOOKUP(W$6,'Lifeline-Capability XWalk'!$F$6:$G$38,2,FALSE)),"")</f>
        <v/>
      </c>
      <c r="X738" s="67" t="str">
        <f>IF(IFERROR(SEARCH(X$6,$D738),0)&gt;0,TRIM(VLOOKUP(X$6,'Lifeline-Capability XWalk'!$F$6:$G$38,2,FALSE)),"")</f>
        <v/>
      </c>
      <c r="Y738" s="67" t="str">
        <f>IF(IFERROR(SEARCH(Y$6,$D738),0)&gt;0,TRIM(VLOOKUP(Y$6,'Lifeline-Capability XWalk'!$F$6:$G$38,2,FALSE)),"")</f>
        <v/>
      </c>
      <c r="Z738" s="67" t="str">
        <f>IF(IFERROR(SEARCH(Z$6,$D738),0)&gt;0,TRIM(VLOOKUP(Z$6,'Lifeline-Capability XWalk'!$F$6:$G$38,2,FALSE)),"")</f>
        <v/>
      </c>
      <c r="AA738" s="67" t="str">
        <f>IF(IFERROR(SEARCH(AA$6,$D738),0)&gt;0,TRIM(VLOOKUP(AA$6,'Lifeline-Capability XWalk'!$F$6:$G$38,2,FALSE)),"")</f>
        <v>Communications</v>
      </c>
      <c r="AB738" s="67" t="str">
        <f>IF(IFERROR(SEARCH(AB$6,$D738),0)&gt;0,TRIM(VLOOKUP(AB$6,'Lifeline-Capability XWalk'!$F$6:$G$38,2,FALSE)),"")</f>
        <v/>
      </c>
      <c r="AC738" s="67" t="str">
        <f>IF(IFERROR(SEARCH(AC$6,$D738),0)&gt;0,TRIM(VLOOKUP(AC$6,'Lifeline-Capability XWalk'!$F$6:$G$38,2,FALSE)),"")</f>
        <v/>
      </c>
      <c r="AD738" s="67" t="str">
        <f>IF(IFERROR(SEARCH(AD$6,$D738),0)&gt;0,TRIM(VLOOKUP(AD$6,'Lifeline-Capability XWalk'!$F$6:$G$38,2,FALSE)),"")</f>
        <v/>
      </c>
      <c r="AE738" s="67" t="str">
        <f>IF(IFERROR(SEARCH(AE$6,$D738),0)&gt;0,TRIM(VLOOKUP(AE$6,'Lifeline-Capability XWalk'!$F$6:$G$38,2,FALSE)),"")</f>
        <v/>
      </c>
      <c r="AF738" s="67" t="str">
        <f>IF(IFERROR(SEARCH(AF$6,$D738),0)&gt;0,TRIM(VLOOKUP(AF$6,'Lifeline-Capability XWalk'!$F$6:$G$38,2,FALSE)),"")</f>
        <v/>
      </c>
      <c r="AG738" s="67" t="str">
        <f>IF(IFERROR(SEARCH(AG$6,$D738),0)&gt;0,TRIM(VLOOKUP(AG$6,'Lifeline-Capability XWalk'!$F$6:$G$38,2,FALSE)),"")</f>
        <v/>
      </c>
      <c r="AH738" s="67" t="str">
        <f>IF(IFERROR(SEARCH(AH$6,$D738),0)&gt;0,TRIM(VLOOKUP(AH$6,'Lifeline-Capability XWalk'!$F$6:$G$38,2,FALSE)),"")</f>
        <v/>
      </c>
      <c r="AI738" s="67" t="str">
        <f>IF(IFERROR(SEARCH(AI$6,$D738),0)&gt;0,TRIM(VLOOKUP(AI$6,'Lifeline-Capability XWalk'!$F$6:$G$38,2,FALSE)),"")</f>
        <v/>
      </c>
      <c r="AJ738" s="67" t="str">
        <f>IF(IFERROR(SEARCH(AJ$6,$D738),0)&gt;0,TRIM(VLOOKUP(AJ$6,'Lifeline-Capability XWalk'!$F$6:$G$38,2,FALSE)),"")</f>
        <v/>
      </c>
      <c r="AK738" s="67" t="str">
        <f>IF(IFERROR(SEARCH(AK$6,$D738),0)&gt;0,TRIM(VLOOKUP(AK$6,'Lifeline-Capability XWalk'!$F$6:$G$38,2,FALSE)),"")</f>
        <v/>
      </c>
      <c r="AL738" s="68" t="str">
        <f>IF(IFERROR(SEARCH(AL$6,$D738),0)&gt;0,TRIM(VLOOKUP(AL$6,'Lifeline-Capability XWalk'!$F$6:$G$38,2,FALSE)),"")</f>
        <v/>
      </c>
      <c r="AM738" s="24" t="str">
        <f t="shared" si="45"/>
        <v/>
      </c>
      <c r="AN738" s="24" t="str">
        <f t="shared" si="44"/>
        <v/>
      </c>
      <c r="AO738" s="24" t="str">
        <f t="shared" si="44"/>
        <v/>
      </c>
      <c r="AP738" s="24" t="str">
        <f t="shared" si="44"/>
        <v/>
      </c>
      <c r="AQ738" s="24" t="str">
        <f t="shared" si="44"/>
        <v>Communications</v>
      </c>
      <c r="AR738" s="24" t="str">
        <f t="shared" si="44"/>
        <v>Hazardous Materials</v>
      </c>
      <c r="AS738" s="24" t="str">
        <f t="shared" si="44"/>
        <v/>
      </c>
      <c r="AT738" s="24" t="str">
        <f t="shared" si="44"/>
        <v/>
      </c>
      <c r="AU738" s="24" t="str">
        <f t="shared" si="44"/>
        <v/>
      </c>
    </row>
    <row r="739" spans="1:47" s="24" customFormat="1" ht="32.1" customHeight="1" x14ac:dyDescent="0.2">
      <c r="A739" s="141" t="s">
        <v>1114</v>
      </c>
      <c r="B739" s="63" t="s">
        <v>1133</v>
      </c>
      <c r="C739" s="142" t="s">
        <v>1082</v>
      </c>
      <c r="D739" s="63" t="s">
        <v>1605</v>
      </c>
      <c r="E739" s="64" t="str">
        <f t="shared" si="43"/>
        <v>Communications</v>
      </c>
      <c r="F739" s="65" t="s">
        <v>14</v>
      </c>
      <c r="G739" s="66" t="str">
        <f>IF(IFERROR(SEARCH(G$6,$D739),0)&gt;0,TRIM(VLOOKUP(G$6,'Lifeline-Capability XWalk'!$F$6:$G$38,2,FALSE)),"")</f>
        <v/>
      </c>
      <c r="H739" s="67" t="str">
        <f>IF(IFERROR(SEARCH(H$6,$D739),0)&gt;0,TRIM(VLOOKUP(H$6,'Lifeline-Capability XWalk'!$F$6:$G$38,2,FALSE)),"")</f>
        <v/>
      </c>
      <c r="I739" s="67" t="str">
        <f>IF(IFERROR(SEARCH(I$6,$D739),0)&gt;0,TRIM(VLOOKUP(I$6,'Lifeline-Capability XWalk'!$F$6:$G$38,2,FALSE)),"")</f>
        <v/>
      </c>
      <c r="J739" s="67" t="str">
        <f>IF(IFERROR(SEARCH(J$6,$D739),0)&gt;0,TRIM(VLOOKUP(J$6,'Lifeline-Capability XWalk'!$F$6:$G$38,2,FALSE)),"")</f>
        <v/>
      </c>
      <c r="K739" s="67" t="str">
        <f>IF(IFERROR(SEARCH(K$6,$D739),0)&gt;0,TRIM(VLOOKUP(K$6,'Lifeline-Capability XWalk'!$F$6:$G$38,2,FALSE)),"")</f>
        <v/>
      </c>
      <c r="L739" s="67" t="str">
        <f>IF(IFERROR(SEARCH(L$6,$D739),0)&gt;0,TRIM(VLOOKUP(L$6,'Lifeline-Capability XWalk'!$F$6:$G$38,2,FALSE)),"")</f>
        <v/>
      </c>
      <c r="M739" s="67" t="str">
        <f>IF(IFERROR(SEARCH(M$6,$D739),0)&gt;0,TRIM(VLOOKUP(M$6,'Lifeline-Capability XWalk'!$F$6:$G$38,2,FALSE)),"")</f>
        <v/>
      </c>
      <c r="N739" s="67" t="str">
        <f>IF(IFERROR(SEARCH(N$6,$D739),0)&gt;0,TRIM(VLOOKUP(N$6,'Lifeline-Capability XWalk'!$F$6:$G$38,2,FALSE)),"")</f>
        <v/>
      </c>
      <c r="O739" s="67" t="str">
        <f>IF(IFERROR(SEARCH(O$6,$D739),0)&gt;0,TRIM(VLOOKUP(O$6,'Lifeline-Capability XWalk'!$F$6:$G$38,2,FALSE)),"")</f>
        <v/>
      </c>
      <c r="P739" s="67" t="str">
        <f>IF(IFERROR(SEARCH(P$6,$D739),0)&gt;0,TRIM(VLOOKUP(P$6,'Lifeline-Capability XWalk'!$F$6:$G$38,2,FALSE)),"")</f>
        <v/>
      </c>
      <c r="Q739" s="67" t="str">
        <f>IF(IFERROR(SEARCH(Q$6,$D739),0)&gt;0,TRIM(VLOOKUP(Q$6,'Lifeline-Capability XWalk'!$F$6:$G$38,2,FALSE)),"")</f>
        <v/>
      </c>
      <c r="R739" s="67" t="str">
        <f>IF(IFERROR(SEARCH(R$6,$D739),0)&gt;0,TRIM(VLOOKUP(R$6,'Lifeline-Capability XWalk'!$F$6:$G$38,2,FALSE)),"")</f>
        <v/>
      </c>
      <c r="S739" s="67" t="str">
        <f>IF(IFERROR(SEARCH(S$6,$D739),0)&gt;0,TRIM(VLOOKUP(S$6,'Lifeline-Capability XWalk'!$F$6:$G$38,2,FALSE)),"")</f>
        <v/>
      </c>
      <c r="T739" s="67" t="str">
        <f>IF(IFERROR(SEARCH(T$6,$D739),0)&gt;0,TRIM(VLOOKUP(T$6,'Lifeline-Capability XWalk'!$F$6:$G$38,2,FALSE)),"")</f>
        <v/>
      </c>
      <c r="U739" s="67" t="str">
        <f>IF(IFERROR(SEARCH(U$6,$D739),0)&gt;0,TRIM(VLOOKUP(U$6,'Lifeline-Capability XWalk'!$F$6:$G$38,2,FALSE)),"")</f>
        <v/>
      </c>
      <c r="V739" s="67" t="str">
        <f>IF(IFERROR(SEARCH(V$6,$D739),0)&gt;0,TRIM(VLOOKUP(V$6,'Lifeline-Capability XWalk'!$F$6:$G$38,2,FALSE)),"")</f>
        <v/>
      </c>
      <c r="W739" s="67" t="str">
        <f>IF(IFERROR(SEARCH(W$6,$D739),0)&gt;0,TRIM(VLOOKUP(W$6,'Lifeline-Capability XWalk'!$F$6:$G$38,2,FALSE)),"")</f>
        <v/>
      </c>
      <c r="X739" s="67" t="str">
        <f>IF(IFERROR(SEARCH(X$6,$D739),0)&gt;0,TRIM(VLOOKUP(X$6,'Lifeline-Capability XWalk'!$F$6:$G$38,2,FALSE)),"")</f>
        <v/>
      </c>
      <c r="Y739" s="67" t="str">
        <f>IF(IFERROR(SEARCH(Y$6,$D739),0)&gt;0,TRIM(VLOOKUP(Y$6,'Lifeline-Capability XWalk'!$F$6:$G$38,2,FALSE)),"")</f>
        <v/>
      </c>
      <c r="Z739" s="67" t="str">
        <f>IF(IFERROR(SEARCH(Z$6,$D739),0)&gt;0,TRIM(VLOOKUP(Z$6,'Lifeline-Capability XWalk'!$F$6:$G$38,2,FALSE)),"")</f>
        <v/>
      </c>
      <c r="AA739" s="67" t="str">
        <f>IF(IFERROR(SEARCH(AA$6,$D739),0)&gt;0,TRIM(VLOOKUP(AA$6,'Lifeline-Capability XWalk'!$F$6:$G$38,2,FALSE)),"")</f>
        <v>Communications</v>
      </c>
      <c r="AB739" s="67" t="str">
        <f>IF(IFERROR(SEARCH(AB$6,$D739),0)&gt;0,TRIM(VLOOKUP(AB$6,'Lifeline-Capability XWalk'!$F$6:$G$38,2,FALSE)),"")</f>
        <v/>
      </c>
      <c r="AC739" s="67" t="str">
        <f>IF(IFERROR(SEARCH(AC$6,$D739),0)&gt;0,TRIM(VLOOKUP(AC$6,'Lifeline-Capability XWalk'!$F$6:$G$38,2,FALSE)),"")</f>
        <v/>
      </c>
      <c r="AD739" s="67" t="str">
        <f>IF(IFERROR(SEARCH(AD$6,$D739),0)&gt;0,TRIM(VLOOKUP(AD$6,'Lifeline-Capability XWalk'!$F$6:$G$38,2,FALSE)),"")</f>
        <v/>
      </c>
      <c r="AE739" s="67" t="str">
        <f>IF(IFERROR(SEARCH(AE$6,$D739),0)&gt;0,TRIM(VLOOKUP(AE$6,'Lifeline-Capability XWalk'!$F$6:$G$38,2,FALSE)),"")</f>
        <v/>
      </c>
      <c r="AF739" s="67" t="str">
        <f>IF(IFERROR(SEARCH(AF$6,$D739),0)&gt;0,TRIM(VLOOKUP(AF$6,'Lifeline-Capability XWalk'!$F$6:$G$38,2,FALSE)),"")</f>
        <v>Communications</v>
      </c>
      <c r="AG739" s="67" t="str">
        <f>IF(IFERROR(SEARCH(AG$6,$D739),0)&gt;0,TRIM(VLOOKUP(AG$6,'Lifeline-Capability XWalk'!$F$6:$G$38,2,FALSE)),"")</f>
        <v/>
      </c>
      <c r="AH739" s="67" t="str">
        <f>IF(IFERROR(SEARCH(AH$6,$D739),0)&gt;0,TRIM(VLOOKUP(AH$6,'Lifeline-Capability XWalk'!$F$6:$G$38,2,FALSE)),"")</f>
        <v/>
      </c>
      <c r="AI739" s="67" t="str">
        <f>IF(IFERROR(SEARCH(AI$6,$D739),0)&gt;0,TRIM(VLOOKUP(AI$6,'Lifeline-Capability XWalk'!$F$6:$G$38,2,FALSE)),"")</f>
        <v/>
      </c>
      <c r="AJ739" s="67" t="str">
        <f>IF(IFERROR(SEARCH(AJ$6,$D739),0)&gt;0,TRIM(VLOOKUP(AJ$6,'Lifeline-Capability XWalk'!$F$6:$G$38,2,FALSE)),"")</f>
        <v/>
      </c>
      <c r="AK739" s="67" t="str">
        <f>IF(IFERROR(SEARCH(AK$6,$D739),0)&gt;0,TRIM(VLOOKUP(AK$6,'Lifeline-Capability XWalk'!$F$6:$G$38,2,FALSE)),"")</f>
        <v/>
      </c>
      <c r="AL739" s="68" t="str">
        <f>IF(IFERROR(SEARCH(AL$6,$D739),0)&gt;0,TRIM(VLOOKUP(AL$6,'Lifeline-Capability XWalk'!$F$6:$G$38,2,FALSE)),"")</f>
        <v/>
      </c>
      <c r="AM739" s="24" t="str">
        <f t="shared" si="45"/>
        <v/>
      </c>
      <c r="AN739" s="24" t="str">
        <f t="shared" si="44"/>
        <v/>
      </c>
      <c r="AO739" s="24" t="str">
        <f t="shared" si="44"/>
        <v/>
      </c>
      <c r="AP739" s="24" t="str">
        <f t="shared" si="44"/>
        <v/>
      </c>
      <c r="AQ739" s="24" t="str">
        <f t="shared" si="44"/>
        <v>Communications</v>
      </c>
      <c r="AR739" s="24" t="str">
        <f t="shared" si="44"/>
        <v/>
      </c>
      <c r="AS739" s="24" t="str">
        <f t="shared" si="44"/>
        <v/>
      </c>
      <c r="AT739" s="24" t="str">
        <f t="shared" si="44"/>
        <v/>
      </c>
      <c r="AU739" s="24" t="str">
        <f t="shared" si="44"/>
        <v/>
      </c>
    </row>
    <row r="740" spans="1:47" s="24" customFormat="1" ht="32.1" customHeight="1" x14ac:dyDescent="0.2">
      <c r="A740" s="141" t="s">
        <v>1114</v>
      </c>
      <c r="B740" s="63" t="s">
        <v>1133</v>
      </c>
      <c r="C740" s="142" t="s">
        <v>1082</v>
      </c>
      <c r="D740" s="63" t="s">
        <v>1279</v>
      </c>
      <c r="E740" s="64" t="str">
        <f t="shared" si="43"/>
        <v>Safety and Security; Food, Water, Shelter; Health and Medical; Energy; Communications; Hazardous Materials; Transportation; Water Systems;</v>
      </c>
      <c r="F740" s="65" t="s">
        <v>344</v>
      </c>
      <c r="G740" s="66" t="str">
        <f>IF(IFERROR(SEARCH(G$6,$D740),0)&gt;0,TRIM(VLOOKUP(G$6,'Lifeline-Capability XWalk'!$F$6:$G$38,2,FALSE)),"")</f>
        <v/>
      </c>
      <c r="H740" s="67" t="str">
        <f>IF(IFERROR(SEARCH(H$6,$D740),0)&gt;0,TRIM(VLOOKUP(H$6,'Lifeline-Capability XWalk'!$F$6:$G$38,2,FALSE)),"")</f>
        <v>Safety and Security; Food, Water, Shelter; Health and Medical; Energy; Communications; Hazardous Materials; Transportation; Water Systems;</v>
      </c>
      <c r="I740" s="67" t="str">
        <f>IF(IFERROR(SEARCH(I$6,$D740),0)&gt;0,TRIM(VLOOKUP(I$6,'Lifeline-Capability XWalk'!$F$6:$G$38,2,FALSE)),"")</f>
        <v/>
      </c>
      <c r="J740" s="67" t="str">
        <f>IF(IFERROR(SEARCH(J$6,$D740),0)&gt;0,TRIM(VLOOKUP(J$6,'Lifeline-Capability XWalk'!$F$6:$G$38,2,FALSE)),"")</f>
        <v/>
      </c>
      <c r="K740" s="67" t="str">
        <f>IF(IFERROR(SEARCH(K$6,$D740),0)&gt;0,TRIM(VLOOKUP(K$6,'Lifeline-Capability XWalk'!$F$6:$G$38,2,FALSE)),"")</f>
        <v/>
      </c>
      <c r="L740" s="67" t="str">
        <f>IF(IFERROR(SEARCH(L$6,$D740),0)&gt;0,TRIM(VLOOKUP(L$6,'Lifeline-Capability XWalk'!$F$6:$G$38,2,FALSE)),"")</f>
        <v/>
      </c>
      <c r="M740" s="67" t="str">
        <f>IF(IFERROR(SEARCH(M$6,$D740),0)&gt;0,TRIM(VLOOKUP(M$6,'Lifeline-Capability XWalk'!$F$6:$G$38,2,FALSE)),"")</f>
        <v/>
      </c>
      <c r="N740" s="67" t="str">
        <f>IF(IFERROR(SEARCH(N$6,$D740),0)&gt;0,TRIM(VLOOKUP(N$6,'Lifeline-Capability XWalk'!$F$6:$G$38,2,FALSE)),"")</f>
        <v/>
      </c>
      <c r="O740" s="67" t="str">
        <f>IF(IFERROR(SEARCH(O$6,$D740),0)&gt;0,TRIM(VLOOKUP(O$6,'Lifeline-Capability XWalk'!$F$6:$G$38,2,FALSE)),"")</f>
        <v/>
      </c>
      <c r="P740" s="67" t="str">
        <f>IF(IFERROR(SEARCH(P$6,$D740),0)&gt;0,TRIM(VLOOKUP(P$6,'Lifeline-Capability XWalk'!$F$6:$G$38,2,FALSE)),"")</f>
        <v/>
      </c>
      <c r="Q740" s="67" t="str">
        <f>IF(IFERROR(SEARCH(Q$6,$D740),0)&gt;0,TRIM(VLOOKUP(Q$6,'Lifeline-Capability XWalk'!$F$6:$G$38,2,FALSE)),"")</f>
        <v/>
      </c>
      <c r="R740" s="67" t="str">
        <f>IF(IFERROR(SEARCH(R$6,$D740),0)&gt;0,TRIM(VLOOKUP(R$6,'Lifeline-Capability XWalk'!$F$6:$G$38,2,FALSE)),"")</f>
        <v/>
      </c>
      <c r="S740" s="67" t="str">
        <f>IF(IFERROR(SEARCH(S$6,$D740),0)&gt;0,TRIM(VLOOKUP(S$6,'Lifeline-Capability XWalk'!$F$6:$G$38,2,FALSE)),"")</f>
        <v/>
      </c>
      <c r="T740" s="67" t="str">
        <f>IF(IFERROR(SEARCH(T$6,$D740),0)&gt;0,TRIM(VLOOKUP(T$6,'Lifeline-Capability XWalk'!$F$6:$G$38,2,FALSE)),"")</f>
        <v/>
      </c>
      <c r="U740" s="67" t="str">
        <f>IF(IFERROR(SEARCH(U$6,$D740),0)&gt;0,TRIM(VLOOKUP(U$6,'Lifeline-Capability XWalk'!$F$6:$G$38,2,FALSE)),"")</f>
        <v/>
      </c>
      <c r="V740" s="67" t="str">
        <f>IF(IFERROR(SEARCH(V$6,$D740),0)&gt;0,TRIM(VLOOKUP(V$6,'Lifeline-Capability XWalk'!$F$6:$G$38,2,FALSE)),"")</f>
        <v/>
      </c>
      <c r="W740" s="67" t="str">
        <f>IF(IFERROR(SEARCH(W$6,$D740),0)&gt;0,TRIM(VLOOKUP(W$6,'Lifeline-Capability XWalk'!$F$6:$G$38,2,FALSE)),"")</f>
        <v/>
      </c>
      <c r="X740" s="67" t="str">
        <f>IF(IFERROR(SEARCH(X$6,$D740),0)&gt;0,TRIM(VLOOKUP(X$6,'Lifeline-Capability XWalk'!$F$6:$G$38,2,FALSE)),"")</f>
        <v/>
      </c>
      <c r="Y740" s="67" t="str">
        <f>IF(IFERROR(SEARCH(Y$6,$D740),0)&gt;0,TRIM(VLOOKUP(Y$6,'Lifeline-Capability XWalk'!$F$6:$G$38,2,FALSE)),"")</f>
        <v/>
      </c>
      <c r="Z740" s="67" t="str">
        <f>IF(IFERROR(SEARCH(Z$6,$D740),0)&gt;0,TRIM(VLOOKUP(Z$6,'Lifeline-Capability XWalk'!$F$6:$G$38,2,FALSE)),"")</f>
        <v/>
      </c>
      <c r="AA740" s="67" t="str">
        <f>IF(IFERROR(SEARCH(AA$6,$D740),0)&gt;0,TRIM(VLOOKUP(AA$6,'Lifeline-Capability XWalk'!$F$6:$G$38,2,FALSE)),"")</f>
        <v/>
      </c>
      <c r="AB740" s="67" t="str">
        <f>IF(IFERROR(SEARCH(AB$6,$D740),0)&gt;0,TRIM(VLOOKUP(AB$6,'Lifeline-Capability XWalk'!$F$6:$G$38,2,FALSE)),"")</f>
        <v/>
      </c>
      <c r="AC740" s="67" t="str">
        <f>IF(IFERROR(SEARCH(AC$6,$D740),0)&gt;0,TRIM(VLOOKUP(AC$6,'Lifeline-Capability XWalk'!$F$6:$G$38,2,FALSE)),"")</f>
        <v/>
      </c>
      <c r="AD740" s="67" t="str">
        <f>IF(IFERROR(SEARCH(AD$6,$D740),0)&gt;0,TRIM(VLOOKUP(AD$6,'Lifeline-Capability XWalk'!$F$6:$G$38,2,FALSE)),"")</f>
        <v/>
      </c>
      <c r="AE740" s="67" t="str">
        <f>IF(IFERROR(SEARCH(AE$6,$D740),0)&gt;0,TRIM(VLOOKUP(AE$6,'Lifeline-Capability XWalk'!$F$6:$G$38,2,FALSE)),"")</f>
        <v/>
      </c>
      <c r="AF740" s="67" t="str">
        <f>IF(IFERROR(SEARCH(AF$6,$D740),0)&gt;0,TRIM(VLOOKUP(AF$6,'Lifeline-Capability XWalk'!$F$6:$G$38,2,FALSE)),"")</f>
        <v>Communications</v>
      </c>
      <c r="AG740" s="67" t="str">
        <f>IF(IFERROR(SEARCH(AG$6,$D740),0)&gt;0,TRIM(VLOOKUP(AG$6,'Lifeline-Capability XWalk'!$F$6:$G$38,2,FALSE)),"")</f>
        <v/>
      </c>
      <c r="AH740" s="67" t="str">
        <f>IF(IFERROR(SEARCH(AH$6,$D740),0)&gt;0,TRIM(VLOOKUP(AH$6,'Lifeline-Capability XWalk'!$F$6:$G$38,2,FALSE)),"")</f>
        <v/>
      </c>
      <c r="AI740" s="67" t="str">
        <f>IF(IFERROR(SEARCH(AI$6,$D740),0)&gt;0,TRIM(VLOOKUP(AI$6,'Lifeline-Capability XWalk'!$F$6:$G$38,2,FALSE)),"")</f>
        <v/>
      </c>
      <c r="AJ740" s="67" t="str">
        <f>IF(IFERROR(SEARCH(AJ$6,$D740),0)&gt;0,TRIM(VLOOKUP(AJ$6,'Lifeline-Capability XWalk'!$F$6:$G$38,2,FALSE)),"")</f>
        <v/>
      </c>
      <c r="AK740" s="67" t="str">
        <f>IF(IFERROR(SEARCH(AK$6,$D740),0)&gt;0,TRIM(VLOOKUP(AK$6,'Lifeline-Capability XWalk'!$F$6:$G$38,2,FALSE)),"")</f>
        <v/>
      </c>
      <c r="AL740" s="68" t="str">
        <f>IF(IFERROR(SEARCH(AL$6,$D740),0)&gt;0,TRIM(VLOOKUP(AL$6,'Lifeline-Capability XWalk'!$F$6:$G$38,2,FALSE)),"")</f>
        <v/>
      </c>
      <c r="AM740" s="24" t="str">
        <f t="shared" si="45"/>
        <v/>
      </c>
      <c r="AN740" s="24" t="str">
        <f t="shared" si="44"/>
        <v/>
      </c>
      <c r="AO740" s="24" t="str">
        <f t="shared" si="44"/>
        <v/>
      </c>
      <c r="AP740" s="24" t="str">
        <f t="shared" si="44"/>
        <v/>
      </c>
      <c r="AQ740" s="24" t="str">
        <f t="shared" si="44"/>
        <v>Communications</v>
      </c>
      <c r="AR740" s="24" t="str">
        <f t="shared" si="44"/>
        <v/>
      </c>
      <c r="AS740" s="24" t="str">
        <f t="shared" si="44"/>
        <v/>
      </c>
      <c r="AT740" s="24" t="str">
        <f t="shared" si="44"/>
        <v/>
      </c>
      <c r="AU740" s="24" t="str">
        <f t="shared" si="44"/>
        <v>Safety and Security; Food, Water, Shelter; Health and Medical; Energy; Communications; Hazardous Materials; Transportation; Water Systems;</v>
      </c>
    </row>
    <row r="741" spans="1:47" ht="32.1" customHeight="1" x14ac:dyDescent="0.2">
      <c r="A741" s="141" t="s">
        <v>1114</v>
      </c>
      <c r="B741" s="63" t="s">
        <v>1133</v>
      </c>
      <c r="C741" s="142" t="s">
        <v>1082</v>
      </c>
      <c r="D741" s="63" t="s">
        <v>1104</v>
      </c>
      <c r="E741" s="64" t="str">
        <f t="shared" si="43"/>
        <v>Communications</v>
      </c>
      <c r="F741" s="65" t="s">
        <v>345</v>
      </c>
      <c r="G741" s="66" t="str">
        <f>IF(IFERROR(SEARCH(G$6,$D741),0)&gt;0,TRIM(VLOOKUP(G$6,'Lifeline-Capability XWalk'!$F$6:$G$38,2,FALSE)),"")</f>
        <v/>
      </c>
      <c r="H741" s="67" t="str">
        <f>IF(IFERROR(SEARCH(H$6,$D741),0)&gt;0,TRIM(VLOOKUP(H$6,'Lifeline-Capability XWalk'!$F$6:$G$38,2,FALSE)),"")</f>
        <v/>
      </c>
      <c r="I741" s="67" t="str">
        <f>IF(IFERROR(SEARCH(I$6,$D741),0)&gt;0,TRIM(VLOOKUP(I$6,'Lifeline-Capability XWalk'!$F$6:$G$38,2,FALSE)),"")</f>
        <v/>
      </c>
      <c r="J741" s="67" t="str">
        <f>IF(IFERROR(SEARCH(J$6,$D741),0)&gt;0,TRIM(VLOOKUP(J$6,'Lifeline-Capability XWalk'!$F$6:$G$38,2,FALSE)),"")</f>
        <v/>
      </c>
      <c r="K741" s="67" t="str">
        <f>IF(IFERROR(SEARCH(K$6,$D741),0)&gt;0,TRIM(VLOOKUP(K$6,'Lifeline-Capability XWalk'!$F$6:$G$38,2,FALSE)),"")</f>
        <v/>
      </c>
      <c r="L741" s="67" t="str">
        <f>IF(IFERROR(SEARCH(L$6,$D741),0)&gt;0,TRIM(VLOOKUP(L$6,'Lifeline-Capability XWalk'!$F$6:$G$38,2,FALSE)),"")</f>
        <v/>
      </c>
      <c r="M741" s="67" t="str">
        <f>IF(IFERROR(SEARCH(M$6,$D741),0)&gt;0,TRIM(VLOOKUP(M$6,'Lifeline-Capability XWalk'!$F$6:$G$38,2,FALSE)),"")</f>
        <v/>
      </c>
      <c r="N741" s="67" t="str">
        <f>IF(IFERROR(SEARCH(N$6,$D741),0)&gt;0,TRIM(VLOOKUP(N$6,'Lifeline-Capability XWalk'!$F$6:$G$38,2,FALSE)),"")</f>
        <v/>
      </c>
      <c r="O741" s="67" t="str">
        <f>IF(IFERROR(SEARCH(O$6,$D741),0)&gt;0,TRIM(VLOOKUP(O$6,'Lifeline-Capability XWalk'!$F$6:$G$38,2,FALSE)),"")</f>
        <v/>
      </c>
      <c r="P741" s="67" t="str">
        <f>IF(IFERROR(SEARCH(P$6,$D741),0)&gt;0,TRIM(VLOOKUP(P$6,'Lifeline-Capability XWalk'!$F$6:$G$38,2,FALSE)),"")</f>
        <v/>
      </c>
      <c r="Q741" s="67" t="str">
        <f>IF(IFERROR(SEARCH(Q$6,$D741),0)&gt;0,TRIM(VLOOKUP(Q$6,'Lifeline-Capability XWalk'!$F$6:$G$38,2,FALSE)),"")</f>
        <v/>
      </c>
      <c r="R741" s="67" t="str">
        <f>IF(IFERROR(SEARCH(R$6,$D741),0)&gt;0,TRIM(VLOOKUP(R$6,'Lifeline-Capability XWalk'!$F$6:$G$38,2,FALSE)),"")</f>
        <v/>
      </c>
      <c r="S741" s="67" t="str">
        <f>IF(IFERROR(SEARCH(S$6,$D741),0)&gt;0,TRIM(VLOOKUP(S$6,'Lifeline-Capability XWalk'!$F$6:$G$38,2,FALSE)),"")</f>
        <v/>
      </c>
      <c r="T741" s="67" t="str">
        <f>IF(IFERROR(SEARCH(T$6,$D741),0)&gt;0,TRIM(VLOOKUP(T$6,'Lifeline-Capability XWalk'!$F$6:$G$38,2,FALSE)),"")</f>
        <v/>
      </c>
      <c r="U741" s="67" t="str">
        <f>IF(IFERROR(SEARCH(U$6,$D741),0)&gt;0,TRIM(VLOOKUP(U$6,'Lifeline-Capability XWalk'!$F$6:$G$38,2,FALSE)),"")</f>
        <v/>
      </c>
      <c r="V741" s="67" t="str">
        <f>IF(IFERROR(SEARCH(V$6,$D741),0)&gt;0,TRIM(VLOOKUP(V$6,'Lifeline-Capability XWalk'!$F$6:$G$38,2,FALSE)),"")</f>
        <v/>
      </c>
      <c r="W741" s="67" t="str">
        <f>IF(IFERROR(SEARCH(W$6,$D741),0)&gt;0,TRIM(VLOOKUP(W$6,'Lifeline-Capability XWalk'!$F$6:$G$38,2,FALSE)),"")</f>
        <v/>
      </c>
      <c r="X741" s="67" t="str">
        <f>IF(IFERROR(SEARCH(X$6,$D741),0)&gt;0,TRIM(VLOOKUP(X$6,'Lifeline-Capability XWalk'!$F$6:$G$38,2,FALSE)),"")</f>
        <v/>
      </c>
      <c r="Y741" s="67" t="str">
        <f>IF(IFERROR(SEARCH(Y$6,$D741),0)&gt;0,TRIM(VLOOKUP(Y$6,'Lifeline-Capability XWalk'!$F$6:$G$38,2,FALSE)),"")</f>
        <v/>
      </c>
      <c r="Z741" s="67" t="str">
        <f>IF(IFERROR(SEARCH(Z$6,$D741),0)&gt;0,TRIM(VLOOKUP(Z$6,'Lifeline-Capability XWalk'!$F$6:$G$38,2,FALSE)),"")</f>
        <v/>
      </c>
      <c r="AA741" s="67" t="str">
        <f>IF(IFERROR(SEARCH(AA$6,$D741),0)&gt;0,TRIM(VLOOKUP(AA$6,'Lifeline-Capability XWalk'!$F$6:$G$38,2,FALSE)),"")</f>
        <v/>
      </c>
      <c r="AB741" s="67" t="str">
        <f>IF(IFERROR(SEARCH(AB$6,$D741),0)&gt;0,TRIM(VLOOKUP(AB$6,'Lifeline-Capability XWalk'!$F$6:$G$38,2,FALSE)),"")</f>
        <v/>
      </c>
      <c r="AC741" s="67" t="str">
        <f>IF(IFERROR(SEARCH(AC$6,$D741),0)&gt;0,TRIM(VLOOKUP(AC$6,'Lifeline-Capability XWalk'!$F$6:$G$38,2,FALSE)),"")</f>
        <v/>
      </c>
      <c r="AD741" s="67" t="str">
        <f>IF(IFERROR(SEARCH(AD$6,$D741),0)&gt;0,TRIM(VLOOKUP(AD$6,'Lifeline-Capability XWalk'!$F$6:$G$38,2,FALSE)),"")</f>
        <v/>
      </c>
      <c r="AE741" s="67" t="str">
        <f>IF(IFERROR(SEARCH(AE$6,$D741),0)&gt;0,TRIM(VLOOKUP(AE$6,'Lifeline-Capability XWalk'!$F$6:$G$38,2,FALSE)),"")</f>
        <v/>
      </c>
      <c r="AF741" s="67" t="str">
        <f>IF(IFERROR(SEARCH(AF$6,$D741),0)&gt;0,TRIM(VLOOKUP(AF$6,'Lifeline-Capability XWalk'!$F$6:$G$38,2,FALSE)),"")</f>
        <v>Communications</v>
      </c>
      <c r="AG741" s="67" t="str">
        <f>IF(IFERROR(SEARCH(AG$6,$D741),0)&gt;0,TRIM(VLOOKUP(AG$6,'Lifeline-Capability XWalk'!$F$6:$G$38,2,FALSE)),"")</f>
        <v/>
      </c>
      <c r="AH741" s="67" t="str">
        <f>IF(IFERROR(SEARCH(AH$6,$D741),0)&gt;0,TRIM(VLOOKUP(AH$6,'Lifeline-Capability XWalk'!$F$6:$G$38,2,FALSE)),"")</f>
        <v/>
      </c>
      <c r="AI741" s="67" t="str">
        <f>IF(IFERROR(SEARCH(AI$6,$D741),0)&gt;0,TRIM(VLOOKUP(AI$6,'Lifeline-Capability XWalk'!$F$6:$G$38,2,FALSE)),"")</f>
        <v/>
      </c>
      <c r="AJ741" s="67" t="str">
        <f>IF(IFERROR(SEARCH(AJ$6,$D741),0)&gt;0,TRIM(VLOOKUP(AJ$6,'Lifeline-Capability XWalk'!$F$6:$G$38,2,FALSE)),"")</f>
        <v/>
      </c>
      <c r="AK741" s="67" t="str">
        <f>IF(IFERROR(SEARCH(AK$6,$D741),0)&gt;0,TRIM(VLOOKUP(AK$6,'Lifeline-Capability XWalk'!$F$6:$G$38,2,FALSE)),"")</f>
        <v/>
      </c>
      <c r="AL741" s="68" t="str">
        <f>IF(IFERROR(SEARCH(AL$6,$D741),0)&gt;0,TRIM(VLOOKUP(AL$6,'Lifeline-Capability XWalk'!$F$6:$G$38,2,FALSE)),"")</f>
        <v/>
      </c>
      <c r="AM741" s="24" t="str">
        <f t="shared" si="45"/>
        <v/>
      </c>
      <c r="AN741" s="24" t="str">
        <f t="shared" si="44"/>
        <v/>
      </c>
      <c r="AO741" s="24" t="str">
        <f t="shared" si="44"/>
        <v/>
      </c>
      <c r="AP741" s="24" t="str">
        <f t="shared" si="44"/>
        <v/>
      </c>
      <c r="AQ741" s="24" t="str">
        <f t="shared" si="44"/>
        <v>Communications</v>
      </c>
      <c r="AR741" s="24" t="str">
        <f t="shared" si="44"/>
        <v/>
      </c>
      <c r="AS741" s="24" t="str">
        <f t="shared" si="44"/>
        <v/>
      </c>
      <c r="AT741" s="24" t="str">
        <f t="shared" si="44"/>
        <v/>
      </c>
      <c r="AU741" s="24" t="str">
        <f t="shared" si="44"/>
        <v/>
      </c>
    </row>
    <row r="742" spans="1:47" ht="32.1" customHeight="1" x14ac:dyDescent="0.2">
      <c r="A742" s="141" t="s">
        <v>1114</v>
      </c>
      <c r="B742" s="63" t="s">
        <v>1133</v>
      </c>
      <c r="C742" s="142" t="s">
        <v>1082</v>
      </c>
      <c r="D742" s="63" t="s">
        <v>1539</v>
      </c>
      <c r="E742" s="64" t="str">
        <f t="shared" si="43"/>
        <v>Health and Medical, Communications, Transportation</v>
      </c>
      <c r="F742" s="65" t="s">
        <v>869</v>
      </c>
      <c r="G742" s="66" t="str">
        <f>IF(IFERROR(SEARCH(G$6,$D742),0)&gt;0,TRIM(VLOOKUP(G$6,'Lifeline-Capability XWalk'!$F$6:$G$38,2,FALSE)),"")</f>
        <v/>
      </c>
      <c r="H742" s="67" t="str">
        <f>IF(IFERROR(SEARCH(H$6,$D742),0)&gt;0,TRIM(VLOOKUP(H$6,'Lifeline-Capability XWalk'!$F$6:$G$38,2,FALSE)),"")</f>
        <v/>
      </c>
      <c r="I742" s="67" t="str">
        <f>IF(IFERROR(SEARCH(I$6,$D742),0)&gt;0,TRIM(VLOOKUP(I$6,'Lifeline-Capability XWalk'!$F$6:$G$38,2,FALSE)),"")</f>
        <v>Transportation</v>
      </c>
      <c r="J742" s="67" t="str">
        <f>IF(IFERROR(SEARCH(J$6,$D742),0)&gt;0,TRIM(VLOOKUP(J$6,'Lifeline-Capability XWalk'!$F$6:$G$38,2,FALSE)),"")</f>
        <v/>
      </c>
      <c r="K742" s="67" t="str">
        <f>IF(IFERROR(SEARCH(K$6,$D742),0)&gt;0,TRIM(VLOOKUP(K$6,'Lifeline-Capability XWalk'!$F$6:$G$38,2,FALSE)),"")</f>
        <v/>
      </c>
      <c r="L742" s="67" t="str">
        <f>IF(IFERROR(SEARCH(L$6,$D742),0)&gt;0,TRIM(VLOOKUP(L$6,'Lifeline-Capability XWalk'!$F$6:$G$38,2,FALSE)),"")</f>
        <v/>
      </c>
      <c r="M742" s="67" t="str">
        <f>IF(IFERROR(SEARCH(M$6,$D742),0)&gt;0,TRIM(VLOOKUP(M$6,'Lifeline-Capability XWalk'!$F$6:$G$38,2,FALSE)),"")</f>
        <v/>
      </c>
      <c r="N742" s="67" t="str">
        <f>IF(IFERROR(SEARCH(N$6,$D742),0)&gt;0,TRIM(VLOOKUP(N$6,'Lifeline-Capability XWalk'!$F$6:$G$38,2,FALSE)),"")</f>
        <v/>
      </c>
      <c r="O742" s="67" t="str">
        <f>IF(IFERROR(SEARCH(O$6,$D742),0)&gt;0,TRIM(VLOOKUP(O$6,'Lifeline-Capability XWalk'!$F$6:$G$38,2,FALSE)),"")</f>
        <v/>
      </c>
      <c r="P742" s="67" t="str">
        <f>IF(IFERROR(SEARCH(P$6,$D742),0)&gt;0,TRIM(VLOOKUP(P$6,'Lifeline-Capability XWalk'!$F$6:$G$38,2,FALSE)),"")</f>
        <v/>
      </c>
      <c r="Q742" s="67" t="str">
        <f>IF(IFERROR(SEARCH(Q$6,$D742),0)&gt;0,TRIM(VLOOKUP(Q$6,'Lifeline-Capability XWalk'!$F$6:$G$38,2,FALSE)),"")</f>
        <v/>
      </c>
      <c r="R742" s="67" t="str">
        <f>IF(IFERROR(SEARCH(R$6,$D742),0)&gt;0,TRIM(VLOOKUP(R$6,'Lifeline-Capability XWalk'!$F$6:$G$38,2,FALSE)),"")</f>
        <v/>
      </c>
      <c r="S742" s="67" t="str">
        <f>IF(IFERROR(SEARCH(S$6,$D742),0)&gt;0,TRIM(VLOOKUP(S$6,'Lifeline-Capability XWalk'!$F$6:$G$38,2,FALSE)),"")</f>
        <v/>
      </c>
      <c r="T742" s="67" t="str">
        <f>IF(IFERROR(SEARCH(T$6,$D742),0)&gt;0,TRIM(VLOOKUP(T$6,'Lifeline-Capability XWalk'!$F$6:$G$38,2,FALSE)),"")</f>
        <v/>
      </c>
      <c r="U742" s="67" t="str">
        <f>IF(IFERROR(SEARCH(U$6,$D742),0)&gt;0,TRIM(VLOOKUP(U$6,'Lifeline-Capability XWalk'!$F$6:$G$38,2,FALSE)),"")</f>
        <v/>
      </c>
      <c r="V742" s="67" t="str">
        <f>IF(IFERROR(SEARCH(V$6,$D742),0)&gt;0,TRIM(VLOOKUP(V$6,'Lifeline-Capability XWalk'!$F$6:$G$38,2,FALSE)),"")</f>
        <v/>
      </c>
      <c r="W742" s="67" t="str">
        <f>IF(IFERROR(SEARCH(W$6,$D742),0)&gt;0,TRIM(VLOOKUP(W$6,'Lifeline-Capability XWalk'!$F$6:$G$38,2,FALSE)),"")</f>
        <v>Health and Medical</v>
      </c>
      <c r="X742" s="67" t="str">
        <f>IF(IFERROR(SEARCH(X$6,$D742),0)&gt;0,TRIM(VLOOKUP(X$6,'Lifeline-Capability XWalk'!$F$6:$G$38,2,FALSE)),"")</f>
        <v/>
      </c>
      <c r="Y742" s="67" t="str">
        <f>IF(IFERROR(SEARCH(Y$6,$D742),0)&gt;0,TRIM(VLOOKUP(Y$6,'Lifeline-Capability XWalk'!$F$6:$G$38,2,FALSE)),"")</f>
        <v/>
      </c>
      <c r="Z742" s="67" t="str">
        <f>IF(IFERROR(SEARCH(Z$6,$D742),0)&gt;0,TRIM(VLOOKUP(Z$6,'Lifeline-Capability XWalk'!$F$6:$G$38,2,FALSE)),"")</f>
        <v/>
      </c>
      <c r="AA742" s="67" t="str">
        <f>IF(IFERROR(SEARCH(AA$6,$D742),0)&gt;0,TRIM(VLOOKUP(AA$6,'Lifeline-Capability XWalk'!$F$6:$G$38,2,FALSE)),"")</f>
        <v>Communications</v>
      </c>
      <c r="AB742" s="67" t="str">
        <f>IF(IFERROR(SEARCH(AB$6,$D742),0)&gt;0,TRIM(VLOOKUP(AB$6,'Lifeline-Capability XWalk'!$F$6:$G$38,2,FALSE)),"")</f>
        <v>Communications</v>
      </c>
      <c r="AC742" s="67" t="str">
        <f>IF(IFERROR(SEARCH(AC$6,$D742),0)&gt;0,TRIM(VLOOKUP(AC$6,'Lifeline-Capability XWalk'!$F$6:$G$38,2,FALSE)),"")</f>
        <v/>
      </c>
      <c r="AD742" s="67" t="str">
        <f>IF(IFERROR(SEARCH(AD$6,$D742),0)&gt;0,TRIM(VLOOKUP(AD$6,'Lifeline-Capability XWalk'!$F$6:$G$38,2,FALSE)),"")</f>
        <v/>
      </c>
      <c r="AE742" s="67" t="str">
        <f>IF(IFERROR(SEARCH(AE$6,$D742),0)&gt;0,TRIM(VLOOKUP(AE$6,'Lifeline-Capability XWalk'!$F$6:$G$38,2,FALSE)),"")</f>
        <v/>
      </c>
      <c r="AF742" s="67" t="str">
        <f>IF(IFERROR(SEARCH(AF$6,$D742),0)&gt;0,TRIM(VLOOKUP(AF$6,'Lifeline-Capability XWalk'!$F$6:$G$38,2,FALSE)),"")</f>
        <v/>
      </c>
      <c r="AG742" s="67" t="str">
        <f>IF(IFERROR(SEARCH(AG$6,$D742),0)&gt;0,TRIM(VLOOKUP(AG$6,'Lifeline-Capability XWalk'!$F$6:$G$38,2,FALSE)),"")</f>
        <v/>
      </c>
      <c r="AH742" s="67" t="str">
        <f>IF(IFERROR(SEARCH(AH$6,$D742),0)&gt;0,TRIM(VLOOKUP(AH$6,'Lifeline-Capability XWalk'!$F$6:$G$38,2,FALSE)),"")</f>
        <v/>
      </c>
      <c r="AI742" s="67" t="str">
        <f>IF(IFERROR(SEARCH(AI$6,$D742),0)&gt;0,TRIM(VLOOKUP(AI$6,'Lifeline-Capability XWalk'!$F$6:$G$38,2,FALSE)),"")</f>
        <v/>
      </c>
      <c r="AJ742" s="67" t="str">
        <f>IF(IFERROR(SEARCH(AJ$6,$D742),0)&gt;0,TRIM(VLOOKUP(AJ$6,'Lifeline-Capability XWalk'!$F$6:$G$38,2,FALSE)),"")</f>
        <v/>
      </c>
      <c r="AK742" s="67" t="str">
        <f>IF(IFERROR(SEARCH(AK$6,$D742),0)&gt;0,TRIM(VLOOKUP(AK$6,'Lifeline-Capability XWalk'!$F$6:$G$38,2,FALSE)),"")</f>
        <v/>
      </c>
      <c r="AL742" s="68" t="str">
        <f>IF(IFERROR(SEARCH(AL$6,$D742),0)&gt;0,TRIM(VLOOKUP(AL$6,'Lifeline-Capability XWalk'!$F$6:$G$38,2,FALSE)),"")</f>
        <v/>
      </c>
      <c r="AM742" s="24" t="str">
        <f t="shared" si="45"/>
        <v/>
      </c>
      <c r="AN742" s="24" t="str">
        <f t="shared" si="44"/>
        <v/>
      </c>
      <c r="AO742" s="24" t="str">
        <f t="shared" si="44"/>
        <v>Health and Medical</v>
      </c>
      <c r="AP742" s="24" t="str">
        <f t="shared" si="44"/>
        <v/>
      </c>
      <c r="AQ742" s="24" t="str">
        <f t="shared" si="44"/>
        <v>Communications</v>
      </c>
      <c r="AR742" s="24" t="str">
        <f t="shared" si="44"/>
        <v/>
      </c>
      <c r="AS742" s="24" t="str">
        <f t="shared" si="44"/>
        <v>Transportation</v>
      </c>
      <c r="AT742" s="24" t="str">
        <f t="shared" si="44"/>
        <v/>
      </c>
      <c r="AU742" s="24" t="str">
        <f t="shared" si="44"/>
        <v/>
      </c>
    </row>
    <row r="743" spans="1:47" ht="32.1" customHeight="1" x14ac:dyDescent="0.2">
      <c r="A743" s="141" t="s">
        <v>1114</v>
      </c>
      <c r="B743" s="63" t="s">
        <v>1133</v>
      </c>
      <c r="C743" s="142" t="s">
        <v>1082</v>
      </c>
      <c r="D743" s="63" t="s">
        <v>1589</v>
      </c>
      <c r="E743" s="64" t="str">
        <f t="shared" si="43"/>
        <v>Safety and Security; Food, Water, Shelter; Health and Medical; Energy; Communications; Hazardous Materials; Transportation; Water Systems;</v>
      </c>
      <c r="F743" s="65" t="s">
        <v>347</v>
      </c>
      <c r="G743" s="66" t="str">
        <f>IF(IFERROR(SEARCH(G$6,$D743),0)&gt;0,TRIM(VLOOKUP(G$6,'Lifeline-Capability XWalk'!$F$6:$G$38,2,FALSE)),"")</f>
        <v/>
      </c>
      <c r="H743" s="67" t="str">
        <f>IF(IFERROR(SEARCH(H$6,$D743),0)&gt;0,TRIM(VLOOKUP(H$6,'Lifeline-Capability XWalk'!$F$6:$G$38,2,FALSE)),"")</f>
        <v/>
      </c>
      <c r="I743" s="67" t="str">
        <f>IF(IFERROR(SEARCH(I$6,$D743),0)&gt;0,TRIM(VLOOKUP(I$6,'Lifeline-Capability XWalk'!$F$6:$G$38,2,FALSE)),"")</f>
        <v/>
      </c>
      <c r="J743" s="67" t="str">
        <f>IF(IFERROR(SEARCH(J$6,$D743),0)&gt;0,TRIM(VLOOKUP(J$6,'Lifeline-Capability XWalk'!$F$6:$G$38,2,FALSE)),"")</f>
        <v/>
      </c>
      <c r="K743" s="67" t="str">
        <f>IF(IFERROR(SEARCH(K$6,$D743),0)&gt;0,TRIM(VLOOKUP(K$6,'Lifeline-Capability XWalk'!$F$6:$G$38,2,FALSE)),"")</f>
        <v/>
      </c>
      <c r="L743" s="67" t="str">
        <f>IF(IFERROR(SEARCH(L$6,$D743),0)&gt;0,TRIM(VLOOKUP(L$6,'Lifeline-Capability XWalk'!$F$6:$G$38,2,FALSE)),"")</f>
        <v/>
      </c>
      <c r="M743" s="67" t="str">
        <f>IF(IFERROR(SEARCH(M$6,$D743),0)&gt;0,TRIM(VLOOKUP(M$6,'Lifeline-Capability XWalk'!$F$6:$G$38,2,FALSE)),"")</f>
        <v/>
      </c>
      <c r="N743" s="67" t="str">
        <f>IF(IFERROR(SEARCH(N$6,$D743),0)&gt;0,TRIM(VLOOKUP(N$6,'Lifeline-Capability XWalk'!$F$6:$G$38,2,FALSE)),"")</f>
        <v/>
      </c>
      <c r="O743" s="67" t="str">
        <f>IF(IFERROR(SEARCH(O$6,$D743),0)&gt;0,TRIM(VLOOKUP(O$6,'Lifeline-Capability XWalk'!$F$6:$G$38,2,FALSE)),"")</f>
        <v/>
      </c>
      <c r="P743" s="67" t="str">
        <f>IF(IFERROR(SEARCH(P$6,$D743),0)&gt;0,TRIM(VLOOKUP(P$6,'Lifeline-Capability XWalk'!$F$6:$G$38,2,FALSE)),"")</f>
        <v/>
      </c>
      <c r="Q743" s="67" t="str">
        <f>IF(IFERROR(SEARCH(Q$6,$D743),0)&gt;0,TRIM(VLOOKUP(Q$6,'Lifeline-Capability XWalk'!$F$6:$G$38,2,FALSE)),"")</f>
        <v/>
      </c>
      <c r="R743" s="67" t="str">
        <f>IF(IFERROR(SEARCH(R$6,$D743),0)&gt;0,TRIM(VLOOKUP(R$6,'Lifeline-Capability XWalk'!$F$6:$G$38,2,FALSE)),"")</f>
        <v/>
      </c>
      <c r="S743" s="67" t="str">
        <f>IF(IFERROR(SEARCH(S$6,$D743),0)&gt;0,TRIM(VLOOKUP(S$6,'Lifeline-Capability XWalk'!$F$6:$G$38,2,FALSE)),"")</f>
        <v/>
      </c>
      <c r="T743" s="67" t="str">
        <f>IF(IFERROR(SEARCH(T$6,$D743),0)&gt;0,TRIM(VLOOKUP(T$6,'Lifeline-Capability XWalk'!$F$6:$G$38,2,FALSE)),"")</f>
        <v/>
      </c>
      <c r="U743" s="67" t="str">
        <f>IF(IFERROR(SEARCH(U$6,$D743),0)&gt;0,TRIM(VLOOKUP(U$6,'Lifeline-Capability XWalk'!$F$6:$G$38,2,FALSE)),"")</f>
        <v/>
      </c>
      <c r="V743" s="67" t="str">
        <f>IF(IFERROR(SEARCH(V$6,$D743),0)&gt;0,TRIM(VLOOKUP(V$6,'Lifeline-Capability XWalk'!$F$6:$G$38,2,FALSE)),"")</f>
        <v/>
      </c>
      <c r="W743" s="67" t="str">
        <f>IF(IFERROR(SEARCH(W$6,$D743),0)&gt;0,TRIM(VLOOKUP(W$6,'Lifeline-Capability XWalk'!$F$6:$G$38,2,FALSE)),"")</f>
        <v/>
      </c>
      <c r="X743" s="67" t="str">
        <f>IF(IFERROR(SEARCH(X$6,$D743),0)&gt;0,TRIM(VLOOKUP(X$6,'Lifeline-Capability XWalk'!$F$6:$G$38,2,FALSE)),"")</f>
        <v/>
      </c>
      <c r="Y743" s="67" t="str">
        <f>IF(IFERROR(SEARCH(Y$6,$D743),0)&gt;0,TRIM(VLOOKUP(Y$6,'Lifeline-Capability XWalk'!$F$6:$G$38,2,FALSE)),"")</f>
        <v/>
      </c>
      <c r="Z743" s="67" t="str">
        <f>IF(IFERROR(SEARCH(Z$6,$D743),0)&gt;0,TRIM(VLOOKUP(Z$6,'Lifeline-Capability XWalk'!$F$6:$G$38,2,FALSE)),"")</f>
        <v/>
      </c>
      <c r="AA743" s="67" t="str">
        <f>IF(IFERROR(SEARCH(AA$6,$D743),0)&gt;0,TRIM(VLOOKUP(AA$6,'Lifeline-Capability XWalk'!$F$6:$G$38,2,FALSE)),"")</f>
        <v>Communications</v>
      </c>
      <c r="AB743" s="67" t="str">
        <f>IF(IFERROR(SEARCH(AB$6,$D743),0)&gt;0,TRIM(VLOOKUP(AB$6,'Lifeline-Capability XWalk'!$F$6:$G$38,2,FALSE)),"")</f>
        <v>Communications</v>
      </c>
      <c r="AC743" s="67" t="str">
        <f>IF(IFERROR(SEARCH(AC$6,$D743),0)&gt;0,TRIM(VLOOKUP(AC$6,'Lifeline-Capability XWalk'!$F$6:$G$38,2,FALSE)),"")</f>
        <v/>
      </c>
      <c r="AD743" s="67" t="str">
        <f>IF(IFERROR(SEARCH(AD$6,$D743),0)&gt;0,TRIM(VLOOKUP(AD$6,'Lifeline-Capability XWalk'!$F$6:$G$38,2,FALSE)),"")</f>
        <v>Safety and Security; Food, Water, Shelter; Health and Medical; Energy; Communications; Hazardous Materials; Transportation; Water Systems;</v>
      </c>
      <c r="AE743" s="67" t="str">
        <f>IF(IFERROR(SEARCH(AE$6,$D743),0)&gt;0,TRIM(VLOOKUP(AE$6,'Lifeline-Capability XWalk'!$F$6:$G$38,2,FALSE)),"")</f>
        <v/>
      </c>
      <c r="AF743" s="67" t="str">
        <f>IF(IFERROR(SEARCH(AF$6,$D743),0)&gt;0,TRIM(VLOOKUP(AF$6,'Lifeline-Capability XWalk'!$F$6:$G$38,2,FALSE)),"")</f>
        <v/>
      </c>
      <c r="AG743" s="67" t="str">
        <f>IF(IFERROR(SEARCH(AG$6,$D743),0)&gt;0,TRIM(VLOOKUP(AG$6,'Lifeline-Capability XWalk'!$F$6:$G$38,2,FALSE)),"")</f>
        <v/>
      </c>
      <c r="AH743" s="67" t="str">
        <f>IF(IFERROR(SEARCH(AH$6,$D743),0)&gt;0,TRIM(VLOOKUP(AH$6,'Lifeline-Capability XWalk'!$F$6:$G$38,2,FALSE)),"")</f>
        <v/>
      </c>
      <c r="AI743" s="67" t="str">
        <f>IF(IFERROR(SEARCH(AI$6,$D743),0)&gt;0,TRIM(VLOOKUP(AI$6,'Lifeline-Capability XWalk'!$F$6:$G$38,2,FALSE)),"")</f>
        <v/>
      </c>
      <c r="AJ743" s="67" t="str">
        <f>IF(IFERROR(SEARCH(AJ$6,$D743),0)&gt;0,TRIM(VLOOKUP(AJ$6,'Lifeline-Capability XWalk'!$F$6:$G$38,2,FALSE)),"")</f>
        <v/>
      </c>
      <c r="AK743" s="67" t="str">
        <f>IF(IFERROR(SEARCH(AK$6,$D743),0)&gt;0,TRIM(VLOOKUP(AK$6,'Lifeline-Capability XWalk'!$F$6:$G$38,2,FALSE)),"")</f>
        <v/>
      </c>
      <c r="AL743" s="68" t="str">
        <f>IF(IFERROR(SEARCH(AL$6,$D743),0)&gt;0,TRIM(VLOOKUP(AL$6,'Lifeline-Capability XWalk'!$F$6:$G$38,2,FALSE)),"")</f>
        <v/>
      </c>
      <c r="AM743" s="24" t="str">
        <f t="shared" si="45"/>
        <v/>
      </c>
      <c r="AN743" s="24" t="str">
        <f t="shared" si="44"/>
        <v/>
      </c>
      <c r="AO743" s="24" t="str">
        <f t="shared" si="44"/>
        <v/>
      </c>
      <c r="AP743" s="24" t="str">
        <f t="shared" si="44"/>
        <v/>
      </c>
      <c r="AQ743" s="24" t="str">
        <f t="shared" si="44"/>
        <v>Communications</v>
      </c>
      <c r="AR743" s="24" t="str">
        <f t="shared" si="44"/>
        <v/>
      </c>
      <c r="AS743" s="24" t="str">
        <f t="shared" si="44"/>
        <v/>
      </c>
      <c r="AT743" s="24" t="str">
        <f t="shared" si="44"/>
        <v/>
      </c>
      <c r="AU743" s="24" t="str">
        <f t="shared" si="44"/>
        <v>Safety and Security; Food, Water, Shelter; Health and Medical; Energy; Communications; Hazardous Materials; Transportation; Water Systems;</v>
      </c>
    </row>
    <row r="744" spans="1:47" ht="32.1" customHeight="1" x14ac:dyDescent="0.2">
      <c r="A744" s="141" t="s">
        <v>1114</v>
      </c>
      <c r="B744" s="63" t="s">
        <v>1133</v>
      </c>
      <c r="C744" s="142" t="s">
        <v>1082</v>
      </c>
      <c r="D744" s="63" t="s">
        <v>1104</v>
      </c>
      <c r="E744" s="64" t="str">
        <f t="shared" si="43"/>
        <v>Communications</v>
      </c>
      <c r="F744" s="65" t="s">
        <v>15</v>
      </c>
      <c r="G744" s="66" t="str">
        <f>IF(IFERROR(SEARCH(G$6,$D744),0)&gt;0,TRIM(VLOOKUP(G$6,'Lifeline-Capability XWalk'!$F$6:$G$38,2,FALSE)),"")</f>
        <v/>
      </c>
      <c r="H744" s="67" t="str">
        <f>IF(IFERROR(SEARCH(H$6,$D744),0)&gt;0,TRIM(VLOOKUP(H$6,'Lifeline-Capability XWalk'!$F$6:$G$38,2,FALSE)),"")</f>
        <v/>
      </c>
      <c r="I744" s="67" t="str">
        <f>IF(IFERROR(SEARCH(I$6,$D744),0)&gt;0,TRIM(VLOOKUP(I$6,'Lifeline-Capability XWalk'!$F$6:$G$38,2,FALSE)),"")</f>
        <v/>
      </c>
      <c r="J744" s="67" t="str">
        <f>IF(IFERROR(SEARCH(J$6,$D744),0)&gt;0,TRIM(VLOOKUP(J$6,'Lifeline-Capability XWalk'!$F$6:$G$38,2,FALSE)),"")</f>
        <v/>
      </c>
      <c r="K744" s="67" t="str">
        <f>IF(IFERROR(SEARCH(K$6,$D744),0)&gt;0,TRIM(VLOOKUP(K$6,'Lifeline-Capability XWalk'!$F$6:$G$38,2,FALSE)),"")</f>
        <v/>
      </c>
      <c r="L744" s="67" t="str">
        <f>IF(IFERROR(SEARCH(L$6,$D744),0)&gt;0,TRIM(VLOOKUP(L$6,'Lifeline-Capability XWalk'!$F$6:$G$38,2,FALSE)),"")</f>
        <v/>
      </c>
      <c r="M744" s="67" t="str">
        <f>IF(IFERROR(SEARCH(M$6,$D744),0)&gt;0,TRIM(VLOOKUP(M$6,'Lifeline-Capability XWalk'!$F$6:$G$38,2,FALSE)),"")</f>
        <v/>
      </c>
      <c r="N744" s="67" t="str">
        <f>IF(IFERROR(SEARCH(N$6,$D744),0)&gt;0,TRIM(VLOOKUP(N$6,'Lifeline-Capability XWalk'!$F$6:$G$38,2,FALSE)),"")</f>
        <v/>
      </c>
      <c r="O744" s="67" t="str">
        <f>IF(IFERROR(SEARCH(O$6,$D744),0)&gt;0,TRIM(VLOOKUP(O$6,'Lifeline-Capability XWalk'!$F$6:$G$38,2,FALSE)),"")</f>
        <v/>
      </c>
      <c r="P744" s="67" t="str">
        <f>IF(IFERROR(SEARCH(P$6,$D744),0)&gt;0,TRIM(VLOOKUP(P$6,'Lifeline-Capability XWalk'!$F$6:$G$38,2,FALSE)),"")</f>
        <v/>
      </c>
      <c r="Q744" s="67" t="str">
        <f>IF(IFERROR(SEARCH(Q$6,$D744),0)&gt;0,TRIM(VLOOKUP(Q$6,'Lifeline-Capability XWalk'!$F$6:$G$38,2,FALSE)),"")</f>
        <v/>
      </c>
      <c r="R744" s="67" t="str">
        <f>IF(IFERROR(SEARCH(R$6,$D744),0)&gt;0,TRIM(VLOOKUP(R$6,'Lifeline-Capability XWalk'!$F$6:$G$38,2,FALSE)),"")</f>
        <v/>
      </c>
      <c r="S744" s="67" t="str">
        <f>IF(IFERROR(SEARCH(S$6,$D744),0)&gt;0,TRIM(VLOOKUP(S$6,'Lifeline-Capability XWalk'!$F$6:$G$38,2,FALSE)),"")</f>
        <v/>
      </c>
      <c r="T744" s="67" t="str">
        <f>IF(IFERROR(SEARCH(T$6,$D744),0)&gt;0,TRIM(VLOOKUP(T$6,'Lifeline-Capability XWalk'!$F$6:$G$38,2,FALSE)),"")</f>
        <v/>
      </c>
      <c r="U744" s="67" t="str">
        <f>IF(IFERROR(SEARCH(U$6,$D744),0)&gt;0,TRIM(VLOOKUP(U$6,'Lifeline-Capability XWalk'!$F$6:$G$38,2,FALSE)),"")</f>
        <v/>
      </c>
      <c r="V744" s="67" t="str">
        <f>IF(IFERROR(SEARCH(V$6,$D744),0)&gt;0,TRIM(VLOOKUP(V$6,'Lifeline-Capability XWalk'!$F$6:$G$38,2,FALSE)),"")</f>
        <v/>
      </c>
      <c r="W744" s="67" t="str">
        <f>IF(IFERROR(SEARCH(W$6,$D744),0)&gt;0,TRIM(VLOOKUP(W$6,'Lifeline-Capability XWalk'!$F$6:$G$38,2,FALSE)),"")</f>
        <v/>
      </c>
      <c r="X744" s="67" t="str">
        <f>IF(IFERROR(SEARCH(X$6,$D744),0)&gt;0,TRIM(VLOOKUP(X$6,'Lifeline-Capability XWalk'!$F$6:$G$38,2,FALSE)),"")</f>
        <v/>
      </c>
      <c r="Y744" s="67" t="str">
        <f>IF(IFERROR(SEARCH(Y$6,$D744),0)&gt;0,TRIM(VLOOKUP(Y$6,'Lifeline-Capability XWalk'!$F$6:$G$38,2,FALSE)),"")</f>
        <v/>
      </c>
      <c r="Z744" s="67" t="str">
        <f>IF(IFERROR(SEARCH(Z$6,$D744),0)&gt;0,TRIM(VLOOKUP(Z$6,'Lifeline-Capability XWalk'!$F$6:$G$38,2,FALSE)),"")</f>
        <v/>
      </c>
      <c r="AA744" s="67" t="str">
        <f>IF(IFERROR(SEARCH(AA$6,$D744),0)&gt;0,TRIM(VLOOKUP(AA$6,'Lifeline-Capability XWalk'!$F$6:$G$38,2,FALSE)),"")</f>
        <v/>
      </c>
      <c r="AB744" s="67" t="str">
        <f>IF(IFERROR(SEARCH(AB$6,$D744),0)&gt;0,TRIM(VLOOKUP(AB$6,'Lifeline-Capability XWalk'!$F$6:$G$38,2,FALSE)),"")</f>
        <v/>
      </c>
      <c r="AC744" s="67" t="str">
        <f>IF(IFERROR(SEARCH(AC$6,$D744),0)&gt;0,TRIM(VLOOKUP(AC$6,'Lifeline-Capability XWalk'!$F$6:$G$38,2,FALSE)),"")</f>
        <v/>
      </c>
      <c r="AD744" s="67" t="str">
        <f>IF(IFERROR(SEARCH(AD$6,$D744),0)&gt;0,TRIM(VLOOKUP(AD$6,'Lifeline-Capability XWalk'!$F$6:$G$38,2,FALSE)),"")</f>
        <v/>
      </c>
      <c r="AE744" s="67" t="str">
        <f>IF(IFERROR(SEARCH(AE$6,$D744),0)&gt;0,TRIM(VLOOKUP(AE$6,'Lifeline-Capability XWalk'!$F$6:$G$38,2,FALSE)),"")</f>
        <v/>
      </c>
      <c r="AF744" s="67" t="str">
        <f>IF(IFERROR(SEARCH(AF$6,$D744),0)&gt;0,TRIM(VLOOKUP(AF$6,'Lifeline-Capability XWalk'!$F$6:$G$38,2,FALSE)),"")</f>
        <v>Communications</v>
      </c>
      <c r="AG744" s="67" t="str">
        <f>IF(IFERROR(SEARCH(AG$6,$D744),0)&gt;0,TRIM(VLOOKUP(AG$6,'Lifeline-Capability XWalk'!$F$6:$G$38,2,FALSE)),"")</f>
        <v/>
      </c>
      <c r="AH744" s="67" t="str">
        <f>IF(IFERROR(SEARCH(AH$6,$D744),0)&gt;0,TRIM(VLOOKUP(AH$6,'Lifeline-Capability XWalk'!$F$6:$G$38,2,FALSE)),"")</f>
        <v/>
      </c>
      <c r="AI744" s="67" t="str">
        <f>IF(IFERROR(SEARCH(AI$6,$D744),0)&gt;0,TRIM(VLOOKUP(AI$6,'Lifeline-Capability XWalk'!$F$6:$G$38,2,FALSE)),"")</f>
        <v/>
      </c>
      <c r="AJ744" s="67" t="str">
        <f>IF(IFERROR(SEARCH(AJ$6,$D744),0)&gt;0,TRIM(VLOOKUP(AJ$6,'Lifeline-Capability XWalk'!$F$6:$G$38,2,FALSE)),"")</f>
        <v/>
      </c>
      <c r="AK744" s="67" t="str">
        <f>IF(IFERROR(SEARCH(AK$6,$D744),0)&gt;0,TRIM(VLOOKUP(AK$6,'Lifeline-Capability XWalk'!$F$6:$G$38,2,FALSE)),"")</f>
        <v/>
      </c>
      <c r="AL744" s="68" t="str">
        <f>IF(IFERROR(SEARCH(AL$6,$D744),0)&gt;0,TRIM(VLOOKUP(AL$6,'Lifeline-Capability XWalk'!$F$6:$G$38,2,FALSE)),"")</f>
        <v/>
      </c>
      <c r="AM744" s="24" t="str">
        <f t="shared" si="45"/>
        <v/>
      </c>
      <c r="AN744" s="24" t="str">
        <f t="shared" si="44"/>
        <v/>
      </c>
      <c r="AO744" s="24" t="str">
        <f t="shared" si="44"/>
        <v/>
      </c>
      <c r="AP744" s="24" t="str">
        <f t="shared" si="44"/>
        <v/>
      </c>
      <c r="AQ744" s="24" t="str">
        <f t="shared" si="44"/>
        <v>Communications</v>
      </c>
      <c r="AR744" s="24" t="str">
        <f t="shared" si="44"/>
        <v/>
      </c>
      <c r="AS744" s="24" t="str">
        <f t="shared" si="44"/>
        <v/>
      </c>
      <c r="AT744" s="24" t="str">
        <f t="shared" si="44"/>
        <v/>
      </c>
      <c r="AU744" s="24" t="str">
        <f t="shared" si="44"/>
        <v/>
      </c>
    </row>
    <row r="745" spans="1:47" ht="32.1" customHeight="1" x14ac:dyDescent="0.2">
      <c r="A745" s="141" t="s">
        <v>1114</v>
      </c>
      <c r="B745" s="63" t="s">
        <v>1133</v>
      </c>
      <c r="C745" s="142" t="s">
        <v>1082</v>
      </c>
      <c r="D745" s="63" t="s">
        <v>1625</v>
      </c>
      <c r="E745" s="64" t="str">
        <f t="shared" si="43"/>
        <v>Safety and Security; Food, Water, Shelter; Health and Medical; Energy; Communications; Hazardous Materials; Transportation; Water Systems;</v>
      </c>
      <c r="F745" s="65" t="s">
        <v>348</v>
      </c>
      <c r="G745" s="66" t="str">
        <f>IF(IFERROR(SEARCH(G$6,$D745),0)&gt;0,TRIM(VLOOKUP(G$6,'Lifeline-Capability XWalk'!$F$6:$G$38,2,FALSE)),"")</f>
        <v/>
      </c>
      <c r="H745" s="67" t="str">
        <f>IF(IFERROR(SEARCH(H$6,$D745),0)&gt;0,TRIM(VLOOKUP(H$6,'Lifeline-Capability XWalk'!$F$6:$G$38,2,FALSE)),"")</f>
        <v/>
      </c>
      <c r="I745" s="67" t="str">
        <f>IF(IFERROR(SEARCH(I$6,$D745),0)&gt;0,TRIM(VLOOKUP(I$6,'Lifeline-Capability XWalk'!$F$6:$G$38,2,FALSE)),"")</f>
        <v/>
      </c>
      <c r="J745" s="67" t="str">
        <f>IF(IFERROR(SEARCH(J$6,$D745),0)&gt;0,TRIM(VLOOKUP(J$6,'Lifeline-Capability XWalk'!$F$6:$G$38,2,FALSE)),"")</f>
        <v/>
      </c>
      <c r="K745" s="67" t="str">
        <f>IF(IFERROR(SEARCH(K$6,$D745),0)&gt;0,TRIM(VLOOKUP(K$6,'Lifeline-Capability XWalk'!$F$6:$G$38,2,FALSE)),"")</f>
        <v/>
      </c>
      <c r="L745" s="67" t="str">
        <f>IF(IFERROR(SEARCH(L$6,$D745),0)&gt;0,TRIM(VLOOKUP(L$6,'Lifeline-Capability XWalk'!$F$6:$G$38,2,FALSE)),"")</f>
        <v/>
      </c>
      <c r="M745" s="67" t="str">
        <f>IF(IFERROR(SEARCH(M$6,$D745),0)&gt;0,TRIM(VLOOKUP(M$6,'Lifeline-Capability XWalk'!$F$6:$G$38,2,FALSE)),"")</f>
        <v/>
      </c>
      <c r="N745" s="67" t="str">
        <f>IF(IFERROR(SEARCH(N$6,$D745),0)&gt;0,TRIM(VLOOKUP(N$6,'Lifeline-Capability XWalk'!$F$6:$G$38,2,FALSE)),"")</f>
        <v/>
      </c>
      <c r="O745" s="67" t="str">
        <f>IF(IFERROR(SEARCH(O$6,$D745),0)&gt;0,TRIM(VLOOKUP(O$6,'Lifeline-Capability XWalk'!$F$6:$G$38,2,FALSE)),"")</f>
        <v/>
      </c>
      <c r="P745" s="67" t="str">
        <f>IF(IFERROR(SEARCH(P$6,$D745),0)&gt;0,TRIM(VLOOKUP(P$6,'Lifeline-Capability XWalk'!$F$6:$G$38,2,FALSE)),"")</f>
        <v/>
      </c>
      <c r="Q745" s="67" t="str">
        <f>IF(IFERROR(SEARCH(Q$6,$D745),0)&gt;0,TRIM(VLOOKUP(Q$6,'Lifeline-Capability XWalk'!$F$6:$G$38,2,FALSE)),"")</f>
        <v/>
      </c>
      <c r="R745" s="67" t="str">
        <f>IF(IFERROR(SEARCH(R$6,$D745),0)&gt;0,TRIM(VLOOKUP(R$6,'Lifeline-Capability XWalk'!$F$6:$G$38,2,FALSE)),"")</f>
        <v/>
      </c>
      <c r="S745" s="67" t="str">
        <f>IF(IFERROR(SEARCH(S$6,$D745),0)&gt;0,TRIM(VLOOKUP(S$6,'Lifeline-Capability XWalk'!$F$6:$G$38,2,FALSE)),"")</f>
        <v/>
      </c>
      <c r="T745" s="67" t="str">
        <f>IF(IFERROR(SEARCH(T$6,$D745),0)&gt;0,TRIM(VLOOKUP(T$6,'Lifeline-Capability XWalk'!$F$6:$G$38,2,FALSE)),"")</f>
        <v/>
      </c>
      <c r="U745" s="67" t="str">
        <f>IF(IFERROR(SEARCH(U$6,$D745),0)&gt;0,TRIM(VLOOKUP(U$6,'Lifeline-Capability XWalk'!$F$6:$G$38,2,FALSE)),"")</f>
        <v>Safety and Security; Food, Water, Shelter; Health and Medical; Energy; Communications; Hazardous Materials; Transportation; Water Systems;</v>
      </c>
      <c r="V745" s="67" t="str">
        <f>IF(IFERROR(SEARCH(V$6,$D745),0)&gt;0,TRIM(VLOOKUP(V$6,'Lifeline-Capability XWalk'!$F$6:$G$38,2,FALSE)),"")</f>
        <v/>
      </c>
      <c r="W745" s="67" t="str">
        <f>IF(IFERROR(SEARCH(W$6,$D745),0)&gt;0,TRIM(VLOOKUP(W$6,'Lifeline-Capability XWalk'!$F$6:$G$38,2,FALSE)),"")</f>
        <v>Health and Medical</v>
      </c>
      <c r="X745" s="67" t="str">
        <f>IF(IFERROR(SEARCH(X$6,$D745),0)&gt;0,TRIM(VLOOKUP(X$6,'Lifeline-Capability XWalk'!$F$6:$G$38,2,FALSE)),"")</f>
        <v/>
      </c>
      <c r="Y745" s="67" t="str">
        <f>IF(IFERROR(SEARCH(Y$6,$D745),0)&gt;0,TRIM(VLOOKUP(Y$6,'Lifeline-Capability XWalk'!$F$6:$G$38,2,FALSE)),"")</f>
        <v/>
      </c>
      <c r="Z745" s="67" t="str">
        <f>IF(IFERROR(SEARCH(Z$6,$D745),0)&gt;0,TRIM(VLOOKUP(Z$6,'Lifeline-Capability XWalk'!$F$6:$G$38,2,FALSE)),"")</f>
        <v/>
      </c>
      <c r="AA745" s="67" t="str">
        <f>IF(IFERROR(SEARCH(AA$6,$D745),0)&gt;0,TRIM(VLOOKUP(AA$6,'Lifeline-Capability XWalk'!$F$6:$G$38,2,FALSE)),"")</f>
        <v>Communications</v>
      </c>
      <c r="AB745" s="67" t="str">
        <f>IF(IFERROR(SEARCH(AB$6,$D745),0)&gt;0,TRIM(VLOOKUP(AB$6,'Lifeline-Capability XWalk'!$F$6:$G$38,2,FALSE)),"")</f>
        <v>Communications</v>
      </c>
      <c r="AC745" s="67" t="str">
        <f>IF(IFERROR(SEARCH(AC$6,$D745),0)&gt;0,TRIM(VLOOKUP(AC$6,'Lifeline-Capability XWalk'!$F$6:$G$38,2,FALSE)),"")</f>
        <v/>
      </c>
      <c r="AD745" s="67" t="str">
        <f>IF(IFERROR(SEARCH(AD$6,$D745),0)&gt;0,TRIM(VLOOKUP(AD$6,'Lifeline-Capability XWalk'!$F$6:$G$38,2,FALSE)),"")</f>
        <v>Safety and Security; Food, Water, Shelter; Health and Medical; Energy; Communications; Hazardous Materials; Transportation; Water Systems;</v>
      </c>
      <c r="AE745" s="67" t="str">
        <f>IF(IFERROR(SEARCH(AE$6,$D745),0)&gt;0,TRIM(VLOOKUP(AE$6,'Lifeline-Capability XWalk'!$F$6:$G$38,2,FALSE)),"")</f>
        <v/>
      </c>
      <c r="AF745" s="67" t="str">
        <f>IF(IFERROR(SEARCH(AF$6,$D745),0)&gt;0,TRIM(VLOOKUP(AF$6,'Lifeline-Capability XWalk'!$F$6:$G$38,2,FALSE)),"")</f>
        <v/>
      </c>
      <c r="AG745" s="67" t="str">
        <f>IF(IFERROR(SEARCH(AG$6,$D745),0)&gt;0,TRIM(VLOOKUP(AG$6,'Lifeline-Capability XWalk'!$F$6:$G$38,2,FALSE)),"")</f>
        <v/>
      </c>
      <c r="AH745" s="67" t="str">
        <f>IF(IFERROR(SEARCH(AH$6,$D745),0)&gt;0,TRIM(VLOOKUP(AH$6,'Lifeline-Capability XWalk'!$F$6:$G$38,2,FALSE)),"")</f>
        <v/>
      </c>
      <c r="AI745" s="67" t="str">
        <f>IF(IFERROR(SEARCH(AI$6,$D745),0)&gt;0,TRIM(VLOOKUP(AI$6,'Lifeline-Capability XWalk'!$F$6:$G$38,2,FALSE)),"")</f>
        <v/>
      </c>
      <c r="AJ745" s="67" t="str">
        <f>IF(IFERROR(SEARCH(AJ$6,$D745),0)&gt;0,TRIM(VLOOKUP(AJ$6,'Lifeline-Capability XWalk'!$F$6:$G$38,2,FALSE)),"")</f>
        <v/>
      </c>
      <c r="AK745" s="67" t="str">
        <f>IF(IFERROR(SEARCH(AK$6,$D745),0)&gt;0,TRIM(VLOOKUP(AK$6,'Lifeline-Capability XWalk'!$F$6:$G$38,2,FALSE)),"")</f>
        <v/>
      </c>
      <c r="AL745" s="68" t="str">
        <f>IF(IFERROR(SEARCH(AL$6,$D745),0)&gt;0,TRIM(VLOOKUP(AL$6,'Lifeline-Capability XWalk'!$F$6:$G$38,2,FALSE)),"")</f>
        <v/>
      </c>
      <c r="AM745" s="24" t="str">
        <f t="shared" si="45"/>
        <v/>
      </c>
      <c r="AN745" s="24" t="str">
        <f t="shared" si="44"/>
        <v/>
      </c>
      <c r="AO745" s="24" t="str">
        <f t="shared" si="44"/>
        <v>Health and Medical</v>
      </c>
      <c r="AP745" s="24" t="str">
        <f t="shared" si="44"/>
        <v/>
      </c>
      <c r="AQ745" s="24" t="str">
        <f t="shared" si="44"/>
        <v>Communications</v>
      </c>
      <c r="AR745" s="24" t="str">
        <f t="shared" si="44"/>
        <v/>
      </c>
      <c r="AS745" s="24" t="str">
        <f t="shared" si="44"/>
        <v/>
      </c>
      <c r="AT745" s="24" t="str">
        <f t="shared" si="44"/>
        <v/>
      </c>
      <c r="AU745" s="24" t="str">
        <f t="shared" si="44"/>
        <v>Safety and Security; Food, Water, Shelter; Health and Medical; Energy; Communications; Hazardous Materials; Transportation; Water Systems;</v>
      </c>
    </row>
    <row r="746" spans="1:47" ht="32.1" customHeight="1" x14ac:dyDescent="0.2">
      <c r="A746" s="141" t="s">
        <v>1114</v>
      </c>
      <c r="B746" s="63" t="s">
        <v>1133</v>
      </c>
      <c r="C746" s="142" t="s">
        <v>1082</v>
      </c>
      <c r="D746" s="63" t="s">
        <v>1279</v>
      </c>
      <c r="E746" s="64" t="str">
        <f t="shared" si="43"/>
        <v>Safety and Security; Food, Water, Shelter; Health and Medical; Energy; Communications; Hazardous Materials; Transportation; Water Systems;</v>
      </c>
      <c r="F746" s="65" t="s">
        <v>870</v>
      </c>
      <c r="G746" s="66" t="str">
        <f>IF(IFERROR(SEARCH(G$6,$D746),0)&gt;0,TRIM(VLOOKUP(G$6,'Lifeline-Capability XWalk'!$F$6:$G$38,2,FALSE)),"")</f>
        <v/>
      </c>
      <c r="H746" s="67" t="str">
        <f>IF(IFERROR(SEARCH(H$6,$D746),0)&gt;0,TRIM(VLOOKUP(H$6,'Lifeline-Capability XWalk'!$F$6:$G$38,2,FALSE)),"")</f>
        <v>Safety and Security; Food, Water, Shelter; Health and Medical; Energy; Communications; Hazardous Materials; Transportation; Water Systems;</v>
      </c>
      <c r="I746" s="67" t="str">
        <f>IF(IFERROR(SEARCH(I$6,$D746),0)&gt;0,TRIM(VLOOKUP(I$6,'Lifeline-Capability XWalk'!$F$6:$G$38,2,FALSE)),"")</f>
        <v/>
      </c>
      <c r="J746" s="67" t="str">
        <f>IF(IFERROR(SEARCH(J$6,$D746),0)&gt;0,TRIM(VLOOKUP(J$6,'Lifeline-Capability XWalk'!$F$6:$G$38,2,FALSE)),"")</f>
        <v/>
      </c>
      <c r="K746" s="67" t="str">
        <f>IF(IFERROR(SEARCH(K$6,$D746),0)&gt;0,TRIM(VLOOKUP(K$6,'Lifeline-Capability XWalk'!$F$6:$G$38,2,FALSE)),"")</f>
        <v/>
      </c>
      <c r="L746" s="67" t="str">
        <f>IF(IFERROR(SEARCH(L$6,$D746),0)&gt;0,TRIM(VLOOKUP(L$6,'Lifeline-Capability XWalk'!$F$6:$G$38,2,FALSE)),"")</f>
        <v/>
      </c>
      <c r="M746" s="67" t="str">
        <f>IF(IFERROR(SEARCH(M$6,$D746),0)&gt;0,TRIM(VLOOKUP(M$6,'Lifeline-Capability XWalk'!$F$6:$G$38,2,FALSE)),"")</f>
        <v/>
      </c>
      <c r="N746" s="67" t="str">
        <f>IF(IFERROR(SEARCH(N$6,$D746),0)&gt;0,TRIM(VLOOKUP(N$6,'Lifeline-Capability XWalk'!$F$6:$G$38,2,FALSE)),"")</f>
        <v/>
      </c>
      <c r="O746" s="67" t="str">
        <f>IF(IFERROR(SEARCH(O$6,$D746),0)&gt;0,TRIM(VLOOKUP(O$6,'Lifeline-Capability XWalk'!$F$6:$G$38,2,FALSE)),"")</f>
        <v/>
      </c>
      <c r="P746" s="67" t="str">
        <f>IF(IFERROR(SEARCH(P$6,$D746),0)&gt;0,TRIM(VLOOKUP(P$6,'Lifeline-Capability XWalk'!$F$6:$G$38,2,FALSE)),"")</f>
        <v/>
      </c>
      <c r="Q746" s="67" t="str">
        <f>IF(IFERROR(SEARCH(Q$6,$D746),0)&gt;0,TRIM(VLOOKUP(Q$6,'Lifeline-Capability XWalk'!$F$6:$G$38,2,FALSE)),"")</f>
        <v/>
      </c>
      <c r="R746" s="67" t="str">
        <f>IF(IFERROR(SEARCH(R$6,$D746),0)&gt;0,TRIM(VLOOKUP(R$6,'Lifeline-Capability XWalk'!$F$6:$G$38,2,FALSE)),"")</f>
        <v/>
      </c>
      <c r="S746" s="67" t="str">
        <f>IF(IFERROR(SEARCH(S$6,$D746),0)&gt;0,TRIM(VLOOKUP(S$6,'Lifeline-Capability XWalk'!$F$6:$G$38,2,FALSE)),"")</f>
        <v/>
      </c>
      <c r="T746" s="67" t="str">
        <f>IF(IFERROR(SEARCH(T$6,$D746),0)&gt;0,TRIM(VLOOKUP(T$6,'Lifeline-Capability XWalk'!$F$6:$G$38,2,FALSE)),"")</f>
        <v/>
      </c>
      <c r="U746" s="67" t="str">
        <f>IF(IFERROR(SEARCH(U$6,$D746),0)&gt;0,TRIM(VLOOKUP(U$6,'Lifeline-Capability XWalk'!$F$6:$G$38,2,FALSE)),"")</f>
        <v/>
      </c>
      <c r="V746" s="67" t="str">
        <f>IF(IFERROR(SEARCH(V$6,$D746),0)&gt;0,TRIM(VLOOKUP(V$6,'Lifeline-Capability XWalk'!$F$6:$G$38,2,FALSE)),"")</f>
        <v/>
      </c>
      <c r="W746" s="67" t="str">
        <f>IF(IFERROR(SEARCH(W$6,$D746),0)&gt;0,TRIM(VLOOKUP(W$6,'Lifeline-Capability XWalk'!$F$6:$G$38,2,FALSE)),"")</f>
        <v/>
      </c>
      <c r="X746" s="67" t="str">
        <f>IF(IFERROR(SEARCH(X$6,$D746),0)&gt;0,TRIM(VLOOKUP(X$6,'Lifeline-Capability XWalk'!$F$6:$G$38,2,FALSE)),"")</f>
        <v/>
      </c>
      <c r="Y746" s="67" t="str">
        <f>IF(IFERROR(SEARCH(Y$6,$D746),0)&gt;0,TRIM(VLOOKUP(Y$6,'Lifeline-Capability XWalk'!$F$6:$G$38,2,FALSE)),"")</f>
        <v/>
      </c>
      <c r="Z746" s="67" t="str">
        <f>IF(IFERROR(SEARCH(Z$6,$D746),0)&gt;0,TRIM(VLOOKUP(Z$6,'Lifeline-Capability XWalk'!$F$6:$G$38,2,FALSE)),"")</f>
        <v/>
      </c>
      <c r="AA746" s="67" t="str">
        <f>IF(IFERROR(SEARCH(AA$6,$D746),0)&gt;0,TRIM(VLOOKUP(AA$6,'Lifeline-Capability XWalk'!$F$6:$G$38,2,FALSE)),"")</f>
        <v/>
      </c>
      <c r="AB746" s="67" t="str">
        <f>IF(IFERROR(SEARCH(AB$6,$D746),0)&gt;0,TRIM(VLOOKUP(AB$6,'Lifeline-Capability XWalk'!$F$6:$G$38,2,FALSE)),"")</f>
        <v/>
      </c>
      <c r="AC746" s="67" t="str">
        <f>IF(IFERROR(SEARCH(AC$6,$D746),0)&gt;0,TRIM(VLOOKUP(AC$6,'Lifeline-Capability XWalk'!$F$6:$G$38,2,FALSE)),"")</f>
        <v/>
      </c>
      <c r="AD746" s="67" t="str">
        <f>IF(IFERROR(SEARCH(AD$6,$D746),0)&gt;0,TRIM(VLOOKUP(AD$6,'Lifeline-Capability XWalk'!$F$6:$G$38,2,FALSE)),"")</f>
        <v/>
      </c>
      <c r="AE746" s="67" t="str">
        <f>IF(IFERROR(SEARCH(AE$6,$D746),0)&gt;0,TRIM(VLOOKUP(AE$6,'Lifeline-Capability XWalk'!$F$6:$G$38,2,FALSE)),"")</f>
        <v/>
      </c>
      <c r="AF746" s="67" t="str">
        <f>IF(IFERROR(SEARCH(AF$6,$D746),0)&gt;0,TRIM(VLOOKUP(AF$6,'Lifeline-Capability XWalk'!$F$6:$G$38,2,FALSE)),"")</f>
        <v>Communications</v>
      </c>
      <c r="AG746" s="67" t="str">
        <f>IF(IFERROR(SEARCH(AG$6,$D746),0)&gt;0,TRIM(VLOOKUP(AG$6,'Lifeline-Capability XWalk'!$F$6:$G$38,2,FALSE)),"")</f>
        <v/>
      </c>
      <c r="AH746" s="67" t="str">
        <f>IF(IFERROR(SEARCH(AH$6,$D746),0)&gt;0,TRIM(VLOOKUP(AH$6,'Lifeline-Capability XWalk'!$F$6:$G$38,2,FALSE)),"")</f>
        <v/>
      </c>
      <c r="AI746" s="67" t="str">
        <f>IF(IFERROR(SEARCH(AI$6,$D746),0)&gt;0,TRIM(VLOOKUP(AI$6,'Lifeline-Capability XWalk'!$F$6:$G$38,2,FALSE)),"")</f>
        <v/>
      </c>
      <c r="AJ746" s="67" t="str">
        <f>IF(IFERROR(SEARCH(AJ$6,$D746),0)&gt;0,TRIM(VLOOKUP(AJ$6,'Lifeline-Capability XWalk'!$F$6:$G$38,2,FALSE)),"")</f>
        <v/>
      </c>
      <c r="AK746" s="67" t="str">
        <f>IF(IFERROR(SEARCH(AK$6,$D746),0)&gt;0,TRIM(VLOOKUP(AK$6,'Lifeline-Capability XWalk'!$F$6:$G$38,2,FALSE)),"")</f>
        <v/>
      </c>
      <c r="AL746" s="68" t="str">
        <f>IF(IFERROR(SEARCH(AL$6,$D746),0)&gt;0,TRIM(VLOOKUP(AL$6,'Lifeline-Capability XWalk'!$F$6:$G$38,2,FALSE)),"")</f>
        <v/>
      </c>
      <c r="AM746" s="24" t="str">
        <f t="shared" si="45"/>
        <v/>
      </c>
      <c r="AN746" s="24" t="str">
        <f t="shared" si="44"/>
        <v/>
      </c>
      <c r="AO746" s="24" t="str">
        <f t="shared" si="44"/>
        <v/>
      </c>
      <c r="AP746" s="24" t="str">
        <f t="shared" si="44"/>
        <v/>
      </c>
      <c r="AQ746" s="24" t="str">
        <f t="shared" si="44"/>
        <v>Communications</v>
      </c>
      <c r="AR746" s="24" t="str">
        <f t="shared" si="44"/>
        <v/>
      </c>
      <c r="AS746" s="24" t="str">
        <f t="shared" si="44"/>
        <v/>
      </c>
      <c r="AT746" s="24" t="str">
        <f t="shared" si="44"/>
        <v/>
      </c>
      <c r="AU746" s="24" t="str">
        <f t="shared" si="44"/>
        <v>Safety and Security; Food, Water, Shelter; Health and Medical; Energy; Communications; Hazardous Materials; Transportation; Water Systems;</v>
      </c>
    </row>
    <row r="747" spans="1:47" ht="32.1" customHeight="1" x14ac:dyDescent="0.2">
      <c r="A747" s="141" t="s">
        <v>1114</v>
      </c>
      <c r="B747" s="63" t="s">
        <v>1133</v>
      </c>
      <c r="C747" s="142" t="s">
        <v>1082</v>
      </c>
      <c r="D747" s="63" t="s">
        <v>1285</v>
      </c>
      <c r="E747" s="64" t="str">
        <f t="shared" si="43"/>
        <v>Communications</v>
      </c>
      <c r="F747" s="65" t="s">
        <v>875</v>
      </c>
      <c r="G747" s="66" t="str">
        <f>IF(IFERROR(SEARCH(G$6,$D747),0)&gt;0,TRIM(VLOOKUP(G$6,'Lifeline-Capability XWalk'!$F$6:$G$38,2,FALSE)),"")</f>
        <v/>
      </c>
      <c r="H747" s="67" t="str">
        <f>IF(IFERROR(SEARCH(H$6,$D747),0)&gt;0,TRIM(VLOOKUP(H$6,'Lifeline-Capability XWalk'!$F$6:$G$38,2,FALSE)),"")</f>
        <v/>
      </c>
      <c r="I747" s="67" t="str">
        <f>IF(IFERROR(SEARCH(I$6,$D747),0)&gt;0,TRIM(VLOOKUP(I$6,'Lifeline-Capability XWalk'!$F$6:$G$38,2,FALSE)),"")</f>
        <v/>
      </c>
      <c r="J747" s="67" t="str">
        <f>IF(IFERROR(SEARCH(J$6,$D747),0)&gt;0,TRIM(VLOOKUP(J$6,'Lifeline-Capability XWalk'!$F$6:$G$38,2,FALSE)),"")</f>
        <v/>
      </c>
      <c r="K747" s="67" t="str">
        <f>IF(IFERROR(SEARCH(K$6,$D747),0)&gt;0,TRIM(VLOOKUP(K$6,'Lifeline-Capability XWalk'!$F$6:$G$38,2,FALSE)),"")</f>
        <v/>
      </c>
      <c r="L747" s="67" t="str">
        <f>IF(IFERROR(SEARCH(L$6,$D747),0)&gt;0,TRIM(VLOOKUP(L$6,'Lifeline-Capability XWalk'!$F$6:$G$38,2,FALSE)),"")</f>
        <v/>
      </c>
      <c r="M747" s="67" t="str">
        <f>IF(IFERROR(SEARCH(M$6,$D747),0)&gt;0,TRIM(VLOOKUP(M$6,'Lifeline-Capability XWalk'!$F$6:$G$38,2,FALSE)),"")</f>
        <v/>
      </c>
      <c r="N747" s="67" t="str">
        <f>IF(IFERROR(SEARCH(N$6,$D747),0)&gt;0,TRIM(VLOOKUP(N$6,'Lifeline-Capability XWalk'!$F$6:$G$38,2,FALSE)),"")</f>
        <v/>
      </c>
      <c r="O747" s="67" t="str">
        <f>IF(IFERROR(SEARCH(O$6,$D747),0)&gt;0,TRIM(VLOOKUP(O$6,'Lifeline-Capability XWalk'!$F$6:$G$38,2,FALSE)),"")</f>
        <v/>
      </c>
      <c r="P747" s="67" t="str">
        <f>IF(IFERROR(SEARCH(P$6,$D747),0)&gt;0,TRIM(VLOOKUP(P$6,'Lifeline-Capability XWalk'!$F$6:$G$38,2,FALSE)),"")</f>
        <v/>
      </c>
      <c r="Q747" s="67" t="str">
        <f>IF(IFERROR(SEARCH(Q$6,$D747),0)&gt;0,TRIM(VLOOKUP(Q$6,'Lifeline-Capability XWalk'!$F$6:$G$38,2,FALSE)),"")</f>
        <v/>
      </c>
      <c r="R747" s="67" t="str">
        <f>IF(IFERROR(SEARCH(R$6,$D747),0)&gt;0,TRIM(VLOOKUP(R$6,'Lifeline-Capability XWalk'!$F$6:$G$38,2,FALSE)),"")</f>
        <v/>
      </c>
      <c r="S747" s="67" t="str">
        <f>IF(IFERROR(SEARCH(S$6,$D747),0)&gt;0,TRIM(VLOOKUP(S$6,'Lifeline-Capability XWalk'!$F$6:$G$38,2,FALSE)),"")</f>
        <v/>
      </c>
      <c r="T747" s="67" t="str">
        <f>IF(IFERROR(SEARCH(T$6,$D747),0)&gt;0,TRIM(VLOOKUP(T$6,'Lifeline-Capability XWalk'!$F$6:$G$38,2,FALSE)),"")</f>
        <v/>
      </c>
      <c r="U747" s="67" t="str">
        <f>IF(IFERROR(SEARCH(U$6,$D747),0)&gt;0,TRIM(VLOOKUP(U$6,'Lifeline-Capability XWalk'!$F$6:$G$38,2,FALSE)),"")</f>
        <v/>
      </c>
      <c r="V747" s="67" t="str">
        <f>IF(IFERROR(SEARCH(V$6,$D747),0)&gt;0,TRIM(VLOOKUP(V$6,'Lifeline-Capability XWalk'!$F$6:$G$38,2,FALSE)),"")</f>
        <v/>
      </c>
      <c r="W747" s="67" t="str">
        <f>IF(IFERROR(SEARCH(W$6,$D747),0)&gt;0,TRIM(VLOOKUP(W$6,'Lifeline-Capability XWalk'!$F$6:$G$38,2,FALSE)),"")</f>
        <v/>
      </c>
      <c r="X747" s="67" t="str">
        <f>IF(IFERROR(SEARCH(X$6,$D747),0)&gt;0,TRIM(VLOOKUP(X$6,'Lifeline-Capability XWalk'!$F$6:$G$38,2,FALSE)),"")</f>
        <v/>
      </c>
      <c r="Y747" s="67" t="str">
        <f>IF(IFERROR(SEARCH(Y$6,$D747),0)&gt;0,TRIM(VLOOKUP(Y$6,'Lifeline-Capability XWalk'!$F$6:$G$38,2,FALSE)),"")</f>
        <v/>
      </c>
      <c r="Z747" s="67" t="str">
        <f>IF(IFERROR(SEARCH(Z$6,$D747),0)&gt;0,TRIM(VLOOKUP(Z$6,'Lifeline-Capability XWalk'!$F$6:$G$38,2,FALSE)),"")</f>
        <v/>
      </c>
      <c r="AA747" s="67" t="str">
        <f>IF(IFERROR(SEARCH(AA$6,$D747),0)&gt;0,TRIM(VLOOKUP(AA$6,'Lifeline-Capability XWalk'!$F$6:$G$38,2,FALSE)),"")</f>
        <v/>
      </c>
      <c r="AB747" s="67" t="str">
        <f>IF(IFERROR(SEARCH(AB$6,$D747),0)&gt;0,TRIM(VLOOKUP(AB$6,'Lifeline-Capability XWalk'!$F$6:$G$38,2,FALSE)),"")</f>
        <v/>
      </c>
      <c r="AC747" s="67" t="str">
        <f>IF(IFERROR(SEARCH(AC$6,$D747),0)&gt;0,TRIM(VLOOKUP(AC$6,'Lifeline-Capability XWalk'!$F$6:$G$38,2,FALSE)),"")</f>
        <v/>
      </c>
      <c r="AD747" s="67" t="str">
        <f>IF(IFERROR(SEARCH(AD$6,$D747),0)&gt;0,TRIM(VLOOKUP(AD$6,'Lifeline-Capability XWalk'!$F$6:$G$38,2,FALSE)),"")</f>
        <v/>
      </c>
      <c r="AE747" s="67" t="str">
        <f>IF(IFERROR(SEARCH(AE$6,$D747),0)&gt;0,TRIM(VLOOKUP(AE$6,'Lifeline-Capability XWalk'!$F$6:$G$38,2,FALSE)),"")</f>
        <v/>
      </c>
      <c r="AF747" s="67" t="str">
        <f>IF(IFERROR(SEARCH(AF$6,$D747),0)&gt;0,TRIM(VLOOKUP(AF$6,'Lifeline-Capability XWalk'!$F$6:$G$38,2,FALSE)),"")</f>
        <v>Communications</v>
      </c>
      <c r="AG747" s="67" t="str">
        <f>IF(IFERROR(SEARCH(AG$6,$D747),0)&gt;0,TRIM(VLOOKUP(AG$6,'Lifeline-Capability XWalk'!$F$6:$G$38,2,FALSE)),"")</f>
        <v/>
      </c>
      <c r="AH747" s="67" t="str">
        <f>IF(IFERROR(SEARCH(AH$6,$D747),0)&gt;0,TRIM(VLOOKUP(AH$6,'Lifeline-Capability XWalk'!$F$6:$G$38,2,FALSE)),"")</f>
        <v/>
      </c>
      <c r="AI747" s="67" t="str">
        <f>IF(IFERROR(SEARCH(AI$6,$D747),0)&gt;0,TRIM(VLOOKUP(AI$6,'Lifeline-Capability XWalk'!$F$6:$G$38,2,FALSE)),"")</f>
        <v/>
      </c>
      <c r="AJ747" s="67" t="str">
        <f>IF(IFERROR(SEARCH(AJ$6,$D747),0)&gt;0,TRIM(VLOOKUP(AJ$6,'Lifeline-Capability XWalk'!$F$6:$G$38,2,FALSE)),"")</f>
        <v/>
      </c>
      <c r="AK747" s="67" t="str">
        <f>IF(IFERROR(SEARCH(AK$6,$D747),0)&gt;0,TRIM(VLOOKUP(AK$6,'Lifeline-Capability XWalk'!$F$6:$G$38,2,FALSE)),"")</f>
        <v/>
      </c>
      <c r="AL747" s="68" t="str">
        <f>IF(IFERROR(SEARCH(AL$6,$D747),0)&gt;0,TRIM(VLOOKUP(AL$6,'Lifeline-Capability XWalk'!$F$6:$G$38,2,FALSE)),"")</f>
        <v/>
      </c>
      <c r="AM747" s="24" t="str">
        <f t="shared" si="45"/>
        <v/>
      </c>
      <c r="AN747" s="24" t="str">
        <f t="shared" si="44"/>
        <v/>
      </c>
      <c r="AO747" s="24" t="str">
        <f t="shared" si="44"/>
        <v/>
      </c>
      <c r="AP747" s="24" t="str">
        <f t="shared" si="44"/>
        <v/>
      </c>
      <c r="AQ747" s="24" t="str">
        <f t="shared" si="44"/>
        <v>Communications</v>
      </c>
      <c r="AR747" s="24" t="str">
        <f t="shared" si="44"/>
        <v/>
      </c>
      <c r="AS747" s="24" t="str">
        <f t="shared" si="44"/>
        <v/>
      </c>
      <c r="AT747" s="24" t="str">
        <f t="shared" si="44"/>
        <v/>
      </c>
      <c r="AU747" s="24" t="str">
        <f t="shared" si="44"/>
        <v/>
      </c>
    </row>
    <row r="748" spans="1:47" ht="32.1" customHeight="1" x14ac:dyDescent="0.2">
      <c r="A748" s="141" t="s">
        <v>1114</v>
      </c>
      <c r="B748" s="142" t="s">
        <v>1133</v>
      </c>
      <c r="C748" s="142" t="s">
        <v>1082</v>
      </c>
      <c r="D748" s="63" t="s">
        <v>1353</v>
      </c>
      <c r="E748" s="64" t="str">
        <f t="shared" si="43"/>
        <v>Safety and Security; Food, Water, Shelter; Health and Medical; Energy; Communications; Hazardous Materials; Transportation; Water Systems;</v>
      </c>
      <c r="F748" s="72" t="s">
        <v>1033</v>
      </c>
      <c r="G748" s="66" t="str">
        <f>IF(IFERROR(SEARCH(G$6,$D748),0)&gt;0,TRIM(VLOOKUP(G$6,'Lifeline-Capability XWalk'!$F$6:$G$38,2,FALSE)),"")</f>
        <v/>
      </c>
      <c r="H748" s="67" t="str">
        <f>IF(IFERROR(SEARCH(H$6,$D748),0)&gt;0,TRIM(VLOOKUP(H$6,'Lifeline-Capability XWalk'!$F$6:$G$38,2,FALSE)),"")</f>
        <v/>
      </c>
      <c r="I748" s="67" t="str">
        <f>IF(IFERROR(SEARCH(I$6,$D748),0)&gt;0,TRIM(VLOOKUP(I$6,'Lifeline-Capability XWalk'!$F$6:$G$38,2,FALSE)),"")</f>
        <v/>
      </c>
      <c r="J748" s="67" t="str">
        <f>IF(IFERROR(SEARCH(J$6,$D748),0)&gt;0,TRIM(VLOOKUP(J$6,'Lifeline-Capability XWalk'!$F$6:$G$38,2,FALSE)),"")</f>
        <v/>
      </c>
      <c r="K748" s="67" t="str">
        <f>IF(IFERROR(SEARCH(K$6,$D748),0)&gt;0,TRIM(VLOOKUP(K$6,'Lifeline-Capability XWalk'!$F$6:$G$38,2,FALSE)),"")</f>
        <v/>
      </c>
      <c r="L748" s="67" t="str">
        <f>IF(IFERROR(SEARCH(L$6,$D748),0)&gt;0,TRIM(VLOOKUP(L$6,'Lifeline-Capability XWalk'!$F$6:$G$38,2,FALSE)),"")</f>
        <v/>
      </c>
      <c r="M748" s="67" t="str">
        <f>IF(IFERROR(SEARCH(M$6,$D748),0)&gt;0,TRIM(VLOOKUP(M$6,'Lifeline-Capability XWalk'!$F$6:$G$38,2,FALSE)),"")</f>
        <v/>
      </c>
      <c r="N748" s="67" t="str">
        <f>IF(IFERROR(SEARCH(N$6,$D748),0)&gt;0,TRIM(VLOOKUP(N$6,'Lifeline-Capability XWalk'!$F$6:$G$38,2,FALSE)),"")</f>
        <v/>
      </c>
      <c r="O748" s="67" t="str">
        <f>IF(IFERROR(SEARCH(O$6,$D748),0)&gt;0,TRIM(VLOOKUP(O$6,'Lifeline-Capability XWalk'!$F$6:$G$38,2,FALSE)),"")</f>
        <v/>
      </c>
      <c r="P748" s="67" t="str">
        <f>IF(IFERROR(SEARCH(P$6,$D748),0)&gt;0,TRIM(VLOOKUP(P$6,'Lifeline-Capability XWalk'!$F$6:$G$38,2,FALSE)),"")</f>
        <v/>
      </c>
      <c r="Q748" s="67" t="str">
        <f>IF(IFERROR(SEARCH(Q$6,$D748),0)&gt;0,TRIM(VLOOKUP(Q$6,'Lifeline-Capability XWalk'!$F$6:$G$38,2,FALSE)),"")</f>
        <v/>
      </c>
      <c r="R748" s="67" t="str">
        <f>IF(IFERROR(SEARCH(R$6,$D748),0)&gt;0,TRIM(VLOOKUP(R$6,'Lifeline-Capability XWalk'!$F$6:$G$38,2,FALSE)),"")</f>
        <v/>
      </c>
      <c r="S748" s="67" t="str">
        <f>IF(IFERROR(SEARCH(S$6,$D748),0)&gt;0,TRIM(VLOOKUP(S$6,'Lifeline-Capability XWalk'!$F$6:$G$38,2,FALSE)),"")</f>
        <v/>
      </c>
      <c r="T748" s="67" t="str">
        <f>IF(IFERROR(SEARCH(T$6,$D748),0)&gt;0,TRIM(VLOOKUP(T$6,'Lifeline-Capability XWalk'!$F$6:$G$38,2,FALSE)),"")</f>
        <v/>
      </c>
      <c r="U748" s="67" t="str">
        <f>IF(IFERROR(SEARCH(U$6,$D748),0)&gt;0,TRIM(VLOOKUP(U$6,'Lifeline-Capability XWalk'!$F$6:$G$38,2,FALSE)),"")</f>
        <v/>
      </c>
      <c r="V748" s="67" t="str">
        <f>IF(IFERROR(SEARCH(V$6,$D748),0)&gt;0,TRIM(VLOOKUP(V$6,'Lifeline-Capability XWalk'!$F$6:$G$38,2,FALSE)),"")</f>
        <v/>
      </c>
      <c r="W748" s="67" t="str">
        <f>IF(IFERROR(SEARCH(W$6,$D748),0)&gt;0,TRIM(VLOOKUP(W$6,'Lifeline-Capability XWalk'!$F$6:$G$38,2,FALSE)),"")</f>
        <v/>
      </c>
      <c r="X748" s="67" t="str">
        <f>IF(IFERROR(SEARCH(X$6,$D748),0)&gt;0,TRIM(VLOOKUP(X$6,'Lifeline-Capability XWalk'!$F$6:$G$38,2,FALSE)),"")</f>
        <v/>
      </c>
      <c r="Y748" s="67" t="str">
        <f>IF(IFERROR(SEARCH(Y$6,$D748),0)&gt;0,TRIM(VLOOKUP(Y$6,'Lifeline-Capability XWalk'!$F$6:$G$38,2,FALSE)),"")</f>
        <v/>
      </c>
      <c r="Z748" s="67" t="str">
        <f>IF(IFERROR(SEARCH(Z$6,$D748),0)&gt;0,TRIM(VLOOKUP(Z$6,'Lifeline-Capability XWalk'!$F$6:$G$38,2,FALSE)),"")</f>
        <v/>
      </c>
      <c r="AA748" s="67" t="str">
        <f>IF(IFERROR(SEARCH(AA$6,$D748),0)&gt;0,TRIM(VLOOKUP(AA$6,'Lifeline-Capability XWalk'!$F$6:$G$38,2,FALSE)),"")</f>
        <v>Communications</v>
      </c>
      <c r="AB748" s="67" t="str">
        <f>IF(IFERROR(SEARCH(AB$6,$D748),0)&gt;0,TRIM(VLOOKUP(AB$6,'Lifeline-Capability XWalk'!$F$6:$G$38,2,FALSE)),"")</f>
        <v>Communications</v>
      </c>
      <c r="AC748" s="67" t="str">
        <f>IF(IFERROR(SEARCH(AC$6,$D748),0)&gt;0,TRIM(VLOOKUP(AC$6,'Lifeline-Capability XWalk'!$F$6:$G$38,2,FALSE)),"")</f>
        <v/>
      </c>
      <c r="AD748" s="67" t="str">
        <f>IF(IFERROR(SEARCH(AD$6,$D748),0)&gt;0,TRIM(VLOOKUP(AD$6,'Lifeline-Capability XWalk'!$F$6:$G$38,2,FALSE)),"")</f>
        <v/>
      </c>
      <c r="AE748" s="67" t="str">
        <f>IF(IFERROR(SEARCH(AE$6,$D748),0)&gt;0,TRIM(VLOOKUP(AE$6,'Lifeline-Capability XWalk'!$F$6:$G$38,2,FALSE)),"")</f>
        <v/>
      </c>
      <c r="AF748" s="67" t="str">
        <f>IF(IFERROR(SEARCH(AF$6,$D748),0)&gt;0,TRIM(VLOOKUP(AF$6,'Lifeline-Capability XWalk'!$F$6:$G$38,2,FALSE)),"")</f>
        <v/>
      </c>
      <c r="AG748" s="67" t="str">
        <f>IF(IFERROR(SEARCH(AG$6,$D748),0)&gt;0,TRIM(VLOOKUP(AG$6,'Lifeline-Capability XWalk'!$F$6:$G$38,2,FALSE)),"")</f>
        <v/>
      </c>
      <c r="AH748" s="67" t="str">
        <f>IF(IFERROR(SEARCH(AH$6,$D748),0)&gt;0,TRIM(VLOOKUP(AH$6,'Lifeline-Capability XWalk'!$F$6:$G$38,2,FALSE)),"")</f>
        <v/>
      </c>
      <c r="AI748" s="67" t="str">
        <f>IF(IFERROR(SEARCH(AI$6,$D748),0)&gt;0,TRIM(VLOOKUP(AI$6,'Lifeline-Capability XWalk'!$F$6:$G$38,2,FALSE)),"")</f>
        <v/>
      </c>
      <c r="AJ748" s="67" t="str">
        <f>IF(IFERROR(SEARCH(AJ$6,$D748),0)&gt;0,TRIM(VLOOKUP(AJ$6,'Lifeline-Capability XWalk'!$F$6:$G$38,2,FALSE)),"")</f>
        <v>Safety and Security; Food, Water, Shelter; Health and Medical; Energy; Communications; Hazardous Materials; Transportation; Water Systems;</v>
      </c>
      <c r="AK748" s="67" t="str">
        <f>IF(IFERROR(SEARCH(AK$6,$D748),0)&gt;0,TRIM(VLOOKUP(AK$6,'Lifeline-Capability XWalk'!$F$6:$G$38,2,FALSE)),"")</f>
        <v/>
      </c>
      <c r="AL748" s="68" t="str">
        <f>IF(IFERROR(SEARCH(AL$6,$D748),0)&gt;0,TRIM(VLOOKUP(AL$6,'Lifeline-Capability XWalk'!$F$6:$G$38,2,FALSE)),"")</f>
        <v/>
      </c>
      <c r="AM748" s="24" t="str">
        <f t="shared" si="45"/>
        <v/>
      </c>
      <c r="AN748" s="24" t="str">
        <f t="shared" si="44"/>
        <v/>
      </c>
      <c r="AO748" s="24" t="str">
        <f t="shared" si="44"/>
        <v/>
      </c>
      <c r="AP748" s="24" t="str">
        <f t="shared" si="44"/>
        <v/>
      </c>
      <c r="AQ748" s="24" t="str">
        <f t="shared" si="44"/>
        <v>Communications</v>
      </c>
      <c r="AR748" s="24" t="str">
        <f t="shared" si="44"/>
        <v/>
      </c>
      <c r="AS748" s="24" t="str">
        <f t="shared" si="44"/>
        <v/>
      </c>
      <c r="AT748" s="24" t="str">
        <f t="shared" si="44"/>
        <v/>
      </c>
      <c r="AU748" s="24" t="str">
        <f t="shared" si="44"/>
        <v>Safety and Security; Food, Water, Shelter; Health and Medical; Energy; Communications; Hazardous Materials; Transportation; Water Systems;</v>
      </c>
    </row>
    <row r="749" spans="1:47" ht="32.1" customHeight="1" x14ac:dyDescent="0.2">
      <c r="A749" s="141" t="s">
        <v>1114</v>
      </c>
      <c r="B749" s="142" t="s">
        <v>1133</v>
      </c>
      <c r="C749" s="142" t="s">
        <v>1082</v>
      </c>
      <c r="D749" s="63" t="s">
        <v>1324</v>
      </c>
      <c r="E749" s="64" t="str">
        <f t="shared" si="43"/>
        <v>Communications</v>
      </c>
      <c r="F749" s="71" t="s">
        <v>1429</v>
      </c>
      <c r="G749" s="66" t="str">
        <f>IF(IFERROR(SEARCH(G$6,$D749),0)&gt;0,TRIM(VLOOKUP(G$6,'Lifeline-Capability XWalk'!$F$6:$G$38,2,FALSE)),"")</f>
        <v/>
      </c>
      <c r="H749" s="67" t="str">
        <f>IF(IFERROR(SEARCH(H$6,$D749),0)&gt;0,TRIM(VLOOKUP(H$6,'Lifeline-Capability XWalk'!$F$6:$G$38,2,FALSE)),"")</f>
        <v/>
      </c>
      <c r="I749" s="67" t="str">
        <f>IF(IFERROR(SEARCH(I$6,$D749),0)&gt;0,TRIM(VLOOKUP(I$6,'Lifeline-Capability XWalk'!$F$6:$G$38,2,FALSE)),"")</f>
        <v/>
      </c>
      <c r="J749" s="67" t="str">
        <f>IF(IFERROR(SEARCH(J$6,$D749),0)&gt;0,TRIM(VLOOKUP(J$6,'Lifeline-Capability XWalk'!$F$6:$G$38,2,FALSE)),"")</f>
        <v/>
      </c>
      <c r="K749" s="67" t="str">
        <f>IF(IFERROR(SEARCH(K$6,$D749),0)&gt;0,TRIM(VLOOKUP(K$6,'Lifeline-Capability XWalk'!$F$6:$G$38,2,FALSE)),"")</f>
        <v/>
      </c>
      <c r="L749" s="67" t="str">
        <f>IF(IFERROR(SEARCH(L$6,$D749),0)&gt;0,TRIM(VLOOKUP(L$6,'Lifeline-Capability XWalk'!$F$6:$G$38,2,FALSE)),"")</f>
        <v/>
      </c>
      <c r="M749" s="67" t="str">
        <f>IF(IFERROR(SEARCH(M$6,$D749),0)&gt;0,TRIM(VLOOKUP(M$6,'Lifeline-Capability XWalk'!$F$6:$G$38,2,FALSE)),"")</f>
        <v/>
      </c>
      <c r="N749" s="67" t="str">
        <f>IF(IFERROR(SEARCH(N$6,$D749),0)&gt;0,TRIM(VLOOKUP(N$6,'Lifeline-Capability XWalk'!$F$6:$G$38,2,FALSE)),"")</f>
        <v/>
      </c>
      <c r="O749" s="67" t="str">
        <f>IF(IFERROR(SEARCH(O$6,$D749),0)&gt;0,TRIM(VLOOKUP(O$6,'Lifeline-Capability XWalk'!$F$6:$G$38,2,FALSE)),"")</f>
        <v/>
      </c>
      <c r="P749" s="67" t="str">
        <f>IF(IFERROR(SEARCH(P$6,$D749),0)&gt;0,TRIM(VLOOKUP(P$6,'Lifeline-Capability XWalk'!$F$6:$G$38,2,FALSE)),"")</f>
        <v/>
      </c>
      <c r="Q749" s="67" t="str">
        <f>IF(IFERROR(SEARCH(Q$6,$D749),0)&gt;0,TRIM(VLOOKUP(Q$6,'Lifeline-Capability XWalk'!$F$6:$G$38,2,FALSE)),"")</f>
        <v/>
      </c>
      <c r="R749" s="67" t="str">
        <f>IF(IFERROR(SEARCH(R$6,$D749),0)&gt;0,TRIM(VLOOKUP(R$6,'Lifeline-Capability XWalk'!$F$6:$G$38,2,FALSE)),"")</f>
        <v/>
      </c>
      <c r="S749" s="67" t="str">
        <f>IF(IFERROR(SEARCH(S$6,$D749),0)&gt;0,TRIM(VLOOKUP(S$6,'Lifeline-Capability XWalk'!$F$6:$G$38,2,FALSE)),"")</f>
        <v/>
      </c>
      <c r="T749" s="67" t="str">
        <f>IF(IFERROR(SEARCH(T$6,$D749),0)&gt;0,TRIM(VLOOKUP(T$6,'Lifeline-Capability XWalk'!$F$6:$G$38,2,FALSE)),"")</f>
        <v/>
      </c>
      <c r="U749" s="67" t="str">
        <f>IF(IFERROR(SEARCH(U$6,$D749),0)&gt;0,TRIM(VLOOKUP(U$6,'Lifeline-Capability XWalk'!$F$6:$G$38,2,FALSE)),"")</f>
        <v/>
      </c>
      <c r="V749" s="67" t="str">
        <f>IF(IFERROR(SEARCH(V$6,$D749),0)&gt;0,TRIM(VLOOKUP(V$6,'Lifeline-Capability XWalk'!$F$6:$G$38,2,FALSE)),"")</f>
        <v/>
      </c>
      <c r="W749" s="67" t="str">
        <f>IF(IFERROR(SEARCH(W$6,$D749),0)&gt;0,TRIM(VLOOKUP(W$6,'Lifeline-Capability XWalk'!$F$6:$G$38,2,FALSE)),"")</f>
        <v/>
      </c>
      <c r="X749" s="67" t="str">
        <f>IF(IFERROR(SEARCH(X$6,$D749),0)&gt;0,TRIM(VLOOKUP(X$6,'Lifeline-Capability XWalk'!$F$6:$G$38,2,FALSE)),"")</f>
        <v/>
      </c>
      <c r="Y749" s="67" t="str">
        <f>IF(IFERROR(SEARCH(Y$6,$D749),0)&gt;0,TRIM(VLOOKUP(Y$6,'Lifeline-Capability XWalk'!$F$6:$G$38,2,FALSE)),"")</f>
        <v/>
      </c>
      <c r="Z749" s="67" t="str">
        <f>IF(IFERROR(SEARCH(Z$6,$D749),0)&gt;0,TRIM(VLOOKUP(Z$6,'Lifeline-Capability XWalk'!$F$6:$G$38,2,FALSE)),"")</f>
        <v/>
      </c>
      <c r="AA749" s="67" t="str">
        <f>IF(IFERROR(SEARCH(AA$6,$D749),0)&gt;0,TRIM(VLOOKUP(AA$6,'Lifeline-Capability XWalk'!$F$6:$G$38,2,FALSE)),"")</f>
        <v>Communications</v>
      </c>
      <c r="AB749" s="67" t="str">
        <f>IF(IFERROR(SEARCH(AB$6,$D749),0)&gt;0,TRIM(VLOOKUP(AB$6,'Lifeline-Capability XWalk'!$F$6:$G$38,2,FALSE)),"")</f>
        <v/>
      </c>
      <c r="AC749" s="67" t="str">
        <f>IF(IFERROR(SEARCH(AC$6,$D749),0)&gt;0,TRIM(VLOOKUP(AC$6,'Lifeline-Capability XWalk'!$F$6:$G$38,2,FALSE)),"")</f>
        <v/>
      </c>
      <c r="AD749" s="67" t="str">
        <f>IF(IFERROR(SEARCH(AD$6,$D749),0)&gt;0,TRIM(VLOOKUP(AD$6,'Lifeline-Capability XWalk'!$F$6:$G$38,2,FALSE)),"")</f>
        <v/>
      </c>
      <c r="AE749" s="67" t="str">
        <f>IF(IFERROR(SEARCH(AE$6,$D749),0)&gt;0,TRIM(VLOOKUP(AE$6,'Lifeline-Capability XWalk'!$F$6:$G$38,2,FALSE)),"")</f>
        <v/>
      </c>
      <c r="AF749" s="67" t="str">
        <f>IF(IFERROR(SEARCH(AF$6,$D749),0)&gt;0,TRIM(VLOOKUP(AF$6,'Lifeline-Capability XWalk'!$F$6:$G$38,2,FALSE)),"")</f>
        <v/>
      </c>
      <c r="AG749" s="67" t="str">
        <f>IF(IFERROR(SEARCH(AG$6,$D749),0)&gt;0,TRIM(VLOOKUP(AG$6,'Lifeline-Capability XWalk'!$F$6:$G$38,2,FALSE)),"")</f>
        <v/>
      </c>
      <c r="AH749" s="67" t="str">
        <f>IF(IFERROR(SEARCH(AH$6,$D749),0)&gt;0,TRIM(VLOOKUP(AH$6,'Lifeline-Capability XWalk'!$F$6:$G$38,2,FALSE)),"")</f>
        <v/>
      </c>
      <c r="AI749" s="67" t="str">
        <f>IF(IFERROR(SEARCH(AI$6,$D749),0)&gt;0,TRIM(VLOOKUP(AI$6,'Lifeline-Capability XWalk'!$F$6:$G$38,2,FALSE)),"")</f>
        <v/>
      </c>
      <c r="AJ749" s="67" t="str">
        <f>IF(IFERROR(SEARCH(AJ$6,$D749),0)&gt;0,TRIM(VLOOKUP(AJ$6,'Lifeline-Capability XWalk'!$F$6:$G$38,2,FALSE)),"")</f>
        <v/>
      </c>
      <c r="AK749" s="67" t="str">
        <f>IF(IFERROR(SEARCH(AK$6,$D749),0)&gt;0,TRIM(VLOOKUP(AK$6,'Lifeline-Capability XWalk'!$F$6:$G$38,2,FALSE)),"")</f>
        <v/>
      </c>
      <c r="AL749" s="68" t="str">
        <f>IF(IFERROR(SEARCH(AL$6,$D749),0)&gt;0,TRIM(VLOOKUP(AL$6,'Lifeline-Capability XWalk'!$F$6:$G$38,2,FALSE)),"")</f>
        <v/>
      </c>
      <c r="AM749" s="24" t="str">
        <f t="shared" si="45"/>
        <v/>
      </c>
      <c r="AN749" s="24" t="str">
        <f t="shared" si="44"/>
        <v/>
      </c>
      <c r="AO749" s="24" t="str">
        <f t="shared" si="44"/>
        <v/>
      </c>
      <c r="AP749" s="24" t="str">
        <f t="shared" si="44"/>
        <v/>
      </c>
      <c r="AQ749" s="24" t="str">
        <f t="shared" si="44"/>
        <v>Communications</v>
      </c>
      <c r="AR749" s="24" t="str">
        <f t="shared" si="44"/>
        <v/>
      </c>
      <c r="AS749" s="24" t="str">
        <f t="shared" si="44"/>
        <v/>
      </c>
      <c r="AT749" s="24" t="str">
        <f t="shared" si="44"/>
        <v/>
      </c>
      <c r="AU749" s="24" t="str">
        <f t="shared" si="44"/>
        <v/>
      </c>
    </row>
    <row r="750" spans="1:47" ht="32.1" customHeight="1" x14ac:dyDescent="0.2">
      <c r="A750" s="141" t="s">
        <v>1114</v>
      </c>
      <c r="B750" s="142" t="s">
        <v>1133</v>
      </c>
      <c r="C750" s="142" t="s">
        <v>1082</v>
      </c>
      <c r="D750" s="63" t="s">
        <v>1624</v>
      </c>
      <c r="E750" s="64" t="str">
        <f t="shared" si="43"/>
        <v>Communications, Hazardous Materials</v>
      </c>
      <c r="F750" s="72" t="s">
        <v>1035</v>
      </c>
      <c r="G750" s="66" t="str">
        <f>IF(IFERROR(SEARCH(G$6,$D750),0)&gt;0,TRIM(VLOOKUP(G$6,'Lifeline-Capability XWalk'!$F$6:$G$38,2,FALSE)),"")</f>
        <v/>
      </c>
      <c r="H750" s="67" t="str">
        <f>IF(IFERROR(SEARCH(H$6,$D750),0)&gt;0,TRIM(VLOOKUP(H$6,'Lifeline-Capability XWalk'!$F$6:$G$38,2,FALSE)),"")</f>
        <v/>
      </c>
      <c r="I750" s="67" t="str">
        <f>IF(IFERROR(SEARCH(I$6,$D750),0)&gt;0,TRIM(VLOOKUP(I$6,'Lifeline-Capability XWalk'!$F$6:$G$38,2,FALSE)),"")</f>
        <v/>
      </c>
      <c r="J750" s="67" t="str">
        <f>IF(IFERROR(SEARCH(J$6,$D750),0)&gt;0,TRIM(VLOOKUP(J$6,'Lifeline-Capability XWalk'!$F$6:$G$38,2,FALSE)),"")</f>
        <v/>
      </c>
      <c r="K750" s="67" t="str">
        <f>IF(IFERROR(SEARCH(K$6,$D750),0)&gt;0,TRIM(VLOOKUP(K$6,'Lifeline-Capability XWalk'!$F$6:$G$38,2,FALSE)),"")</f>
        <v/>
      </c>
      <c r="L750" s="67" t="str">
        <f>IF(IFERROR(SEARCH(L$6,$D750),0)&gt;0,TRIM(VLOOKUP(L$6,'Lifeline-Capability XWalk'!$F$6:$G$38,2,FALSE)),"")</f>
        <v>Hazardous Materials</v>
      </c>
      <c r="M750" s="67" t="str">
        <f>IF(IFERROR(SEARCH(M$6,$D750),0)&gt;0,TRIM(VLOOKUP(M$6,'Lifeline-Capability XWalk'!$F$6:$G$38,2,FALSE)),"")</f>
        <v/>
      </c>
      <c r="N750" s="67" t="str">
        <f>IF(IFERROR(SEARCH(N$6,$D750),0)&gt;0,TRIM(VLOOKUP(N$6,'Lifeline-Capability XWalk'!$F$6:$G$38,2,FALSE)),"")</f>
        <v/>
      </c>
      <c r="O750" s="67" t="str">
        <f>IF(IFERROR(SEARCH(O$6,$D750),0)&gt;0,TRIM(VLOOKUP(O$6,'Lifeline-Capability XWalk'!$F$6:$G$38,2,FALSE)),"")</f>
        <v/>
      </c>
      <c r="P750" s="67" t="str">
        <f>IF(IFERROR(SEARCH(P$6,$D750),0)&gt;0,TRIM(VLOOKUP(P$6,'Lifeline-Capability XWalk'!$F$6:$G$38,2,FALSE)),"")</f>
        <v/>
      </c>
      <c r="Q750" s="67" t="str">
        <f>IF(IFERROR(SEARCH(Q$6,$D750),0)&gt;0,TRIM(VLOOKUP(Q$6,'Lifeline-Capability XWalk'!$F$6:$G$38,2,FALSE)),"")</f>
        <v/>
      </c>
      <c r="R750" s="67" t="str">
        <f>IF(IFERROR(SEARCH(R$6,$D750),0)&gt;0,TRIM(VLOOKUP(R$6,'Lifeline-Capability XWalk'!$F$6:$G$38,2,FALSE)),"")</f>
        <v/>
      </c>
      <c r="S750" s="67" t="str">
        <f>IF(IFERROR(SEARCH(S$6,$D750),0)&gt;0,TRIM(VLOOKUP(S$6,'Lifeline-Capability XWalk'!$F$6:$G$38,2,FALSE)),"")</f>
        <v/>
      </c>
      <c r="T750" s="67" t="str">
        <f>IF(IFERROR(SEARCH(T$6,$D750),0)&gt;0,TRIM(VLOOKUP(T$6,'Lifeline-Capability XWalk'!$F$6:$G$38,2,FALSE)),"")</f>
        <v/>
      </c>
      <c r="U750" s="67" t="str">
        <f>IF(IFERROR(SEARCH(U$6,$D750),0)&gt;0,TRIM(VLOOKUP(U$6,'Lifeline-Capability XWalk'!$F$6:$G$38,2,FALSE)),"")</f>
        <v/>
      </c>
      <c r="V750" s="67" t="str">
        <f>IF(IFERROR(SEARCH(V$6,$D750),0)&gt;0,TRIM(VLOOKUP(V$6,'Lifeline-Capability XWalk'!$F$6:$G$38,2,FALSE)),"")</f>
        <v/>
      </c>
      <c r="W750" s="67" t="str">
        <f>IF(IFERROR(SEARCH(W$6,$D750),0)&gt;0,TRIM(VLOOKUP(W$6,'Lifeline-Capability XWalk'!$F$6:$G$38,2,FALSE)),"")</f>
        <v/>
      </c>
      <c r="X750" s="67" t="str">
        <f>IF(IFERROR(SEARCH(X$6,$D750),0)&gt;0,TRIM(VLOOKUP(X$6,'Lifeline-Capability XWalk'!$F$6:$G$38,2,FALSE)),"")</f>
        <v/>
      </c>
      <c r="Y750" s="67" t="str">
        <f>IF(IFERROR(SEARCH(Y$6,$D750),0)&gt;0,TRIM(VLOOKUP(Y$6,'Lifeline-Capability XWalk'!$F$6:$G$38,2,FALSE)),"")</f>
        <v/>
      </c>
      <c r="Z750" s="67" t="str">
        <f>IF(IFERROR(SEARCH(Z$6,$D750),0)&gt;0,TRIM(VLOOKUP(Z$6,'Lifeline-Capability XWalk'!$F$6:$G$38,2,FALSE)),"")</f>
        <v/>
      </c>
      <c r="AA750" s="67" t="str">
        <f>IF(IFERROR(SEARCH(AA$6,$D750),0)&gt;0,TRIM(VLOOKUP(AA$6,'Lifeline-Capability XWalk'!$F$6:$G$38,2,FALSE)),"")</f>
        <v>Communications</v>
      </c>
      <c r="AB750" s="67" t="str">
        <f>IF(IFERROR(SEARCH(AB$6,$D750),0)&gt;0,TRIM(VLOOKUP(AB$6,'Lifeline-Capability XWalk'!$F$6:$G$38,2,FALSE)),"")</f>
        <v/>
      </c>
      <c r="AC750" s="67" t="str">
        <f>IF(IFERROR(SEARCH(AC$6,$D750),0)&gt;0,TRIM(VLOOKUP(AC$6,'Lifeline-Capability XWalk'!$F$6:$G$38,2,FALSE)),"")</f>
        <v/>
      </c>
      <c r="AD750" s="67" t="str">
        <f>IF(IFERROR(SEARCH(AD$6,$D750),0)&gt;0,TRIM(VLOOKUP(AD$6,'Lifeline-Capability XWalk'!$F$6:$G$38,2,FALSE)),"")</f>
        <v/>
      </c>
      <c r="AE750" s="67" t="str">
        <f>IF(IFERROR(SEARCH(AE$6,$D750),0)&gt;0,TRIM(VLOOKUP(AE$6,'Lifeline-Capability XWalk'!$F$6:$G$38,2,FALSE)),"")</f>
        <v/>
      </c>
      <c r="AF750" s="67" t="str">
        <f>IF(IFERROR(SEARCH(AF$6,$D750),0)&gt;0,TRIM(VLOOKUP(AF$6,'Lifeline-Capability XWalk'!$F$6:$G$38,2,FALSE)),"")</f>
        <v/>
      </c>
      <c r="AG750" s="67" t="str">
        <f>IF(IFERROR(SEARCH(AG$6,$D750),0)&gt;0,TRIM(VLOOKUP(AG$6,'Lifeline-Capability XWalk'!$F$6:$G$38,2,FALSE)),"")</f>
        <v/>
      </c>
      <c r="AH750" s="67" t="str">
        <f>IF(IFERROR(SEARCH(AH$6,$D750),0)&gt;0,TRIM(VLOOKUP(AH$6,'Lifeline-Capability XWalk'!$F$6:$G$38,2,FALSE)),"")</f>
        <v/>
      </c>
      <c r="AI750" s="67" t="str">
        <f>IF(IFERROR(SEARCH(AI$6,$D750),0)&gt;0,TRIM(VLOOKUP(AI$6,'Lifeline-Capability XWalk'!$F$6:$G$38,2,FALSE)),"")</f>
        <v/>
      </c>
      <c r="AJ750" s="67" t="str">
        <f>IF(IFERROR(SEARCH(AJ$6,$D750),0)&gt;0,TRIM(VLOOKUP(AJ$6,'Lifeline-Capability XWalk'!$F$6:$G$38,2,FALSE)),"")</f>
        <v/>
      </c>
      <c r="AK750" s="67" t="str">
        <f>IF(IFERROR(SEARCH(AK$6,$D750),0)&gt;0,TRIM(VLOOKUP(AK$6,'Lifeline-Capability XWalk'!$F$6:$G$38,2,FALSE)),"")</f>
        <v/>
      </c>
      <c r="AL750" s="68" t="str">
        <f>IF(IFERROR(SEARCH(AL$6,$D750),0)&gt;0,TRIM(VLOOKUP(AL$6,'Lifeline-Capability XWalk'!$F$6:$G$38,2,FALSE)),"")</f>
        <v/>
      </c>
      <c r="AM750" s="24" t="str">
        <f t="shared" si="45"/>
        <v/>
      </c>
      <c r="AN750" s="24" t="str">
        <f t="shared" si="44"/>
        <v/>
      </c>
      <c r="AO750" s="24" t="str">
        <f t="shared" si="44"/>
        <v/>
      </c>
      <c r="AP750" s="24" t="str">
        <f t="shared" si="44"/>
        <v/>
      </c>
      <c r="AQ750" s="24" t="str">
        <f t="shared" si="44"/>
        <v>Communications</v>
      </c>
      <c r="AR750" s="24" t="str">
        <f t="shared" si="44"/>
        <v>Hazardous Materials</v>
      </c>
      <c r="AS750" s="24" t="str">
        <f t="shared" si="44"/>
        <v/>
      </c>
      <c r="AT750" s="24" t="str">
        <f t="shared" si="44"/>
        <v/>
      </c>
      <c r="AU750" s="24" t="str">
        <f t="shared" si="44"/>
        <v/>
      </c>
    </row>
    <row r="751" spans="1:47" ht="32.1" customHeight="1" x14ac:dyDescent="0.2">
      <c r="A751" s="141" t="s">
        <v>1114</v>
      </c>
      <c r="B751" s="142" t="s">
        <v>1133</v>
      </c>
      <c r="C751" s="142" t="s">
        <v>1082</v>
      </c>
      <c r="D751" s="63" t="s">
        <v>1582</v>
      </c>
      <c r="E751" s="64" t="str">
        <f t="shared" si="43"/>
        <v>Safety and Security; Food, Water, Shelter; Health and Medical; Energy; Communications; Hazardous Materials; Transportation; Water Systems;</v>
      </c>
      <c r="F751" s="71" t="s">
        <v>1430</v>
      </c>
      <c r="G751" s="66" t="str">
        <f>IF(IFERROR(SEARCH(G$6,$D751),0)&gt;0,TRIM(VLOOKUP(G$6,'Lifeline-Capability XWalk'!$F$6:$G$38,2,FALSE)),"")</f>
        <v/>
      </c>
      <c r="H751" s="67" t="str">
        <f>IF(IFERROR(SEARCH(H$6,$D751),0)&gt;0,TRIM(VLOOKUP(H$6,'Lifeline-Capability XWalk'!$F$6:$G$38,2,FALSE)),"")</f>
        <v/>
      </c>
      <c r="I751" s="67" t="str">
        <f>IF(IFERROR(SEARCH(I$6,$D751),0)&gt;0,TRIM(VLOOKUP(I$6,'Lifeline-Capability XWalk'!$F$6:$G$38,2,FALSE)),"")</f>
        <v>Transportation</v>
      </c>
      <c r="J751" s="67" t="str">
        <f>IF(IFERROR(SEARCH(J$6,$D751),0)&gt;0,TRIM(VLOOKUP(J$6,'Lifeline-Capability XWalk'!$F$6:$G$38,2,FALSE)),"")</f>
        <v/>
      </c>
      <c r="K751" s="67" t="str">
        <f>IF(IFERROR(SEARCH(K$6,$D751),0)&gt;0,TRIM(VLOOKUP(K$6,'Lifeline-Capability XWalk'!$F$6:$G$38,2,FALSE)),"")</f>
        <v/>
      </c>
      <c r="L751" s="67" t="str">
        <f>IF(IFERROR(SEARCH(L$6,$D751),0)&gt;0,TRIM(VLOOKUP(L$6,'Lifeline-Capability XWalk'!$F$6:$G$38,2,FALSE)),"")</f>
        <v/>
      </c>
      <c r="M751" s="67" t="str">
        <f>IF(IFERROR(SEARCH(M$6,$D751),0)&gt;0,TRIM(VLOOKUP(M$6,'Lifeline-Capability XWalk'!$F$6:$G$38,2,FALSE)),"")</f>
        <v/>
      </c>
      <c r="N751" s="67" t="str">
        <f>IF(IFERROR(SEARCH(N$6,$D751),0)&gt;0,TRIM(VLOOKUP(N$6,'Lifeline-Capability XWalk'!$F$6:$G$38,2,FALSE)),"")</f>
        <v/>
      </c>
      <c r="O751" s="67" t="str">
        <f>IF(IFERROR(SEARCH(O$6,$D751),0)&gt;0,TRIM(VLOOKUP(O$6,'Lifeline-Capability XWalk'!$F$6:$G$38,2,FALSE)),"")</f>
        <v/>
      </c>
      <c r="P751" s="67" t="str">
        <f>IF(IFERROR(SEARCH(P$6,$D751),0)&gt;0,TRIM(VLOOKUP(P$6,'Lifeline-Capability XWalk'!$F$6:$G$38,2,FALSE)),"")</f>
        <v/>
      </c>
      <c r="Q751" s="67" t="str">
        <f>IF(IFERROR(SEARCH(Q$6,$D751),0)&gt;0,TRIM(VLOOKUP(Q$6,'Lifeline-Capability XWalk'!$F$6:$G$38,2,FALSE)),"")</f>
        <v/>
      </c>
      <c r="R751" s="67" t="str">
        <f>IF(IFERROR(SEARCH(R$6,$D751),0)&gt;0,TRIM(VLOOKUP(R$6,'Lifeline-Capability XWalk'!$F$6:$G$38,2,FALSE)),"")</f>
        <v/>
      </c>
      <c r="S751" s="67" t="str">
        <f>IF(IFERROR(SEARCH(S$6,$D751),0)&gt;0,TRIM(VLOOKUP(S$6,'Lifeline-Capability XWalk'!$F$6:$G$38,2,FALSE)),"")</f>
        <v/>
      </c>
      <c r="T751" s="67" t="str">
        <f>IF(IFERROR(SEARCH(T$6,$D751),0)&gt;0,TRIM(VLOOKUP(T$6,'Lifeline-Capability XWalk'!$F$6:$G$38,2,FALSE)),"")</f>
        <v/>
      </c>
      <c r="U751" s="67" t="str">
        <f>IF(IFERROR(SEARCH(U$6,$D751),0)&gt;0,TRIM(VLOOKUP(U$6,'Lifeline-Capability XWalk'!$F$6:$G$38,2,FALSE)),"")</f>
        <v/>
      </c>
      <c r="V751" s="67" t="str">
        <f>IF(IFERROR(SEARCH(V$6,$D751),0)&gt;0,TRIM(VLOOKUP(V$6,'Lifeline-Capability XWalk'!$F$6:$G$38,2,FALSE)),"")</f>
        <v/>
      </c>
      <c r="W751" s="67" t="str">
        <f>IF(IFERROR(SEARCH(W$6,$D751),0)&gt;0,TRIM(VLOOKUP(W$6,'Lifeline-Capability XWalk'!$F$6:$G$38,2,FALSE)),"")</f>
        <v/>
      </c>
      <c r="X751" s="67" t="str">
        <f>IF(IFERROR(SEARCH(X$6,$D751),0)&gt;0,TRIM(VLOOKUP(X$6,'Lifeline-Capability XWalk'!$F$6:$G$38,2,FALSE)),"")</f>
        <v/>
      </c>
      <c r="Y751" s="67" t="str">
        <f>IF(IFERROR(SEARCH(Y$6,$D751),0)&gt;0,TRIM(VLOOKUP(Y$6,'Lifeline-Capability XWalk'!$F$6:$G$38,2,FALSE)),"")</f>
        <v/>
      </c>
      <c r="Z751" s="67" t="str">
        <f>IF(IFERROR(SEARCH(Z$6,$D751),0)&gt;0,TRIM(VLOOKUP(Z$6,'Lifeline-Capability XWalk'!$F$6:$G$38,2,FALSE)),"")</f>
        <v/>
      </c>
      <c r="AA751" s="67" t="str">
        <f>IF(IFERROR(SEARCH(AA$6,$D751),0)&gt;0,TRIM(VLOOKUP(AA$6,'Lifeline-Capability XWalk'!$F$6:$G$38,2,FALSE)),"")</f>
        <v>Communications</v>
      </c>
      <c r="AB751" s="67" t="str">
        <f>IF(IFERROR(SEARCH(AB$6,$D751),0)&gt;0,TRIM(VLOOKUP(AB$6,'Lifeline-Capability XWalk'!$F$6:$G$38,2,FALSE)),"")</f>
        <v>Communications</v>
      </c>
      <c r="AC751" s="67" t="str">
        <f>IF(IFERROR(SEARCH(AC$6,$D751),0)&gt;0,TRIM(VLOOKUP(AC$6,'Lifeline-Capability XWalk'!$F$6:$G$38,2,FALSE)),"")</f>
        <v/>
      </c>
      <c r="AD751" s="67" t="str">
        <f>IF(IFERROR(SEARCH(AD$6,$D751),0)&gt;0,TRIM(VLOOKUP(AD$6,'Lifeline-Capability XWalk'!$F$6:$G$38,2,FALSE)),"")</f>
        <v>Safety and Security; Food, Water, Shelter; Health and Medical; Energy; Communications; Hazardous Materials; Transportation; Water Systems;</v>
      </c>
      <c r="AE751" s="67" t="str">
        <f>IF(IFERROR(SEARCH(AE$6,$D751),0)&gt;0,TRIM(VLOOKUP(AE$6,'Lifeline-Capability XWalk'!$F$6:$G$38,2,FALSE)),"")</f>
        <v/>
      </c>
      <c r="AF751" s="67" t="str">
        <f>IF(IFERROR(SEARCH(AF$6,$D751),0)&gt;0,TRIM(VLOOKUP(AF$6,'Lifeline-Capability XWalk'!$F$6:$G$38,2,FALSE)),"")</f>
        <v/>
      </c>
      <c r="AG751" s="67" t="str">
        <f>IF(IFERROR(SEARCH(AG$6,$D751),0)&gt;0,TRIM(VLOOKUP(AG$6,'Lifeline-Capability XWalk'!$F$6:$G$38,2,FALSE)),"")</f>
        <v/>
      </c>
      <c r="AH751" s="67" t="str">
        <f>IF(IFERROR(SEARCH(AH$6,$D751),0)&gt;0,TRIM(VLOOKUP(AH$6,'Lifeline-Capability XWalk'!$F$6:$G$38,2,FALSE)),"")</f>
        <v/>
      </c>
      <c r="AI751" s="67" t="str">
        <f>IF(IFERROR(SEARCH(AI$6,$D751),0)&gt;0,TRIM(VLOOKUP(AI$6,'Lifeline-Capability XWalk'!$F$6:$G$38,2,FALSE)),"")</f>
        <v/>
      </c>
      <c r="AJ751" s="67" t="str">
        <f>IF(IFERROR(SEARCH(AJ$6,$D751),0)&gt;0,TRIM(VLOOKUP(AJ$6,'Lifeline-Capability XWalk'!$F$6:$G$38,2,FALSE)),"")</f>
        <v/>
      </c>
      <c r="AK751" s="67" t="str">
        <f>IF(IFERROR(SEARCH(AK$6,$D751),0)&gt;0,TRIM(VLOOKUP(AK$6,'Lifeline-Capability XWalk'!$F$6:$G$38,2,FALSE)),"")</f>
        <v/>
      </c>
      <c r="AL751" s="68" t="str">
        <f>IF(IFERROR(SEARCH(AL$6,$D751),0)&gt;0,TRIM(VLOOKUP(AL$6,'Lifeline-Capability XWalk'!$F$6:$G$38,2,FALSE)),"")</f>
        <v/>
      </c>
      <c r="AM751" s="24" t="str">
        <f t="shared" si="45"/>
        <v/>
      </c>
      <c r="AN751" s="24" t="str">
        <f t="shared" si="44"/>
        <v/>
      </c>
      <c r="AO751" s="24" t="str">
        <f t="shared" si="44"/>
        <v/>
      </c>
      <c r="AP751" s="24" t="str">
        <f t="shared" si="44"/>
        <v/>
      </c>
      <c r="AQ751" s="24" t="str">
        <f t="shared" si="44"/>
        <v>Communications</v>
      </c>
      <c r="AR751" s="24" t="str">
        <f t="shared" si="44"/>
        <v/>
      </c>
      <c r="AS751" s="24" t="str">
        <f t="shared" si="44"/>
        <v>Transportation</v>
      </c>
      <c r="AT751" s="24" t="str">
        <f t="shared" si="44"/>
        <v/>
      </c>
      <c r="AU751" s="24" t="str">
        <f t="shared" si="44"/>
        <v>Safety and Security; Food, Water, Shelter; Health and Medical; Energy; Communications; Hazardous Materials; Transportation; Water Systems;</v>
      </c>
    </row>
    <row r="752" spans="1:47" ht="32.1" customHeight="1" x14ac:dyDescent="0.2">
      <c r="A752" s="141" t="s">
        <v>1114</v>
      </c>
      <c r="B752" s="142" t="s">
        <v>1133</v>
      </c>
      <c r="C752" s="142" t="s">
        <v>1082</v>
      </c>
      <c r="D752" s="63" t="s">
        <v>1106</v>
      </c>
      <c r="E752" s="64" t="str">
        <f t="shared" si="43"/>
        <v>Safety and Security; Food, Water, Shelter; Health and Medical; Energy; Communications; Hazardous Materials; Transportation; Water Systems;</v>
      </c>
      <c r="F752" s="72" t="s">
        <v>1431</v>
      </c>
      <c r="G752" s="66" t="str">
        <f>IF(IFERROR(SEARCH(G$6,$D752),0)&gt;0,TRIM(VLOOKUP(G$6,'Lifeline-Capability XWalk'!$F$6:$G$38,2,FALSE)),"")</f>
        <v/>
      </c>
      <c r="H752" s="67" t="str">
        <f>IF(IFERROR(SEARCH(H$6,$D752),0)&gt;0,TRIM(VLOOKUP(H$6,'Lifeline-Capability XWalk'!$F$6:$G$38,2,FALSE)),"")</f>
        <v/>
      </c>
      <c r="I752" s="67" t="str">
        <f>IF(IFERROR(SEARCH(I$6,$D752),0)&gt;0,TRIM(VLOOKUP(I$6,'Lifeline-Capability XWalk'!$F$6:$G$38,2,FALSE)),"")</f>
        <v/>
      </c>
      <c r="J752" s="67" t="str">
        <f>IF(IFERROR(SEARCH(J$6,$D752),0)&gt;0,TRIM(VLOOKUP(J$6,'Lifeline-Capability XWalk'!$F$6:$G$38,2,FALSE)),"")</f>
        <v/>
      </c>
      <c r="K752" s="67" t="str">
        <f>IF(IFERROR(SEARCH(K$6,$D752),0)&gt;0,TRIM(VLOOKUP(K$6,'Lifeline-Capability XWalk'!$F$6:$G$38,2,FALSE)),"")</f>
        <v/>
      </c>
      <c r="L752" s="67" t="str">
        <f>IF(IFERROR(SEARCH(L$6,$D752),0)&gt;0,TRIM(VLOOKUP(L$6,'Lifeline-Capability XWalk'!$F$6:$G$38,2,FALSE)),"")</f>
        <v/>
      </c>
      <c r="M752" s="67" t="str">
        <f>IF(IFERROR(SEARCH(M$6,$D752),0)&gt;0,TRIM(VLOOKUP(M$6,'Lifeline-Capability XWalk'!$F$6:$G$38,2,FALSE)),"")</f>
        <v/>
      </c>
      <c r="N752" s="67" t="str">
        <f>IF(IFERROR(SEARCH(N$6,$D752),0)&gt;0,TRIM(VLOOKUP(N$6,'Lifeline-Capability XWalk'!$F$6:$G$38,2,FALSE)),"")</f>
        <v/>
      </c>
      <c r="O752" s="67" t="str">
        <f>IF(IFERROR(SEARCH(O$6,$D752),0)&gt;0,TRIM(VLOOKUP(O$6,'Lifeline-Capability XWalk'!$F$6:$G$38,2,FALSE)),"")</f>
        <v/>
      </c>
      <c r="P752" s="67" t="str">
        <f>IF(IFERROR(SEARCH(P$6,$D752),0)&gt;0,TRIM(VLOOKUP(P$6,'Lifeline-Capability XWalk'!$F$6:$G$38,2,FALSE)),"")</f>
        <v/>
      </c>
      <c r="Q752" s="67" t="str">
        <f>IF(IFERROR(SEARCH(Q$6,$D752),0)&gt;0,TRIM(VLOOKUP(Q$6,'Lifeline-Capability XWalk'!$F$6:$G$38,2,FALSE)),"")</f>
        <v/>
      </c>
      <c r="R752" s="67" t="str">
        <f>IF(IFERROR(SEARCH(R$6,$D752),0)&gt;0,TRIM(VLOOKUP(R$6,'Lifeline-Capability XWalk'!$F$6:$G$38,2,FALSE)),"")</f>
        <v/>
      </c>
      <c r="S752" s="67" t="str">
        <f>IF(IFERROR(SEARCH(S$6,$D752),0)&gt;0,TRIM(VLOOKUP(S$6,'Lifeline-Capability XWalk'!$F$6:$G$38,2,FALSE)),"")</f>
        <v/>
      </c>
      <c r="T752" s="67" t="str">
        <f>IF(IFERROR(SEARCH(T$6,$D752),0)&gt;0,TRIM(VLOOKUP(T$6,'Lifeline-Capability XWalk'!$F$6:$G$38,2,FALSE)),"")</f>
        <v/>
      </c>
      <c r="U752" s="67" t="str">
        <f>IF(IFERROR(SEARCH(U$6,$D752),0)&gt;0,TRIM(VLOOKUP(U$6,'Lifeline-Capability XWalk'!$F$6:$G$38,2,FALSE)),"")</f>
        <v/>
      </c>
      <c r="V752" s="67" t="str">
        <f>IF(IFERROR(SEARCH(V$6,$D752),0)&gt;0,TRIM(VLOOKUP(V$6,'Lifeline-Capability XWalk'!$F$6:$G$38,2,FALSE)),"")</f>
        <v/>
      </c>
      <c r="W752" s="67" t="str">
        <f>IF(IFERROR(SEARCH(W$6,$D752),0)&gt;0,TRIM(VLOOKUP(W$6,'Lifeline-Capability XWalk'!$F$6:$G$38,2,FALSE)),"")</f>
        <v/>
      </c>
      <c r="X752" s="67" t="str">
        <f>IF(IFERROR(SEARCH(X$6,$D752),0)&gt;0,TRIM(VLOOKUP(X$6,'Lifeline-Capability XWalk'!$F$6:$G$38,2,FALSE)),"")</f>
        <v/>
      </c>
      <c r="Y752" s="67" t="str">
        <f>IF(IFERROR(SEARCH(Y$6,$D752),0)&gt;0,TRIM(VLOOKUP(Y$6,'Lifeline-Capability XWalk'!$F$6:$G$38,2,FALSE)),"")</f>
        <v/>
      </c>
      <c r="Z752" s="67" t="str">
        <f>IF(IFERROR(SEARCH(Z$6,$D752),0)&gt;0,TRIM(VLOOKUP(Z$6,'Lifeline-Capability XWalk'!$F$6:$G$38,2,FALSE)),"")</f>
        <v/>
      </c>
      <c r="AA752" s="67" t="str">
        <f>IF(IFERROR(SEARCH(AA$6,$D752),0)&gt;0,TRIM(VLOOKUP(AA$6,'Lifeline-Capability XWalk'!$F$6:$G$38,2,FALSE)),"")</f>
        <v/>
      </c>
      <c r="AB752" s="67" t="str">
        <f>IF(IFERROR(SEARCH(AB$6,$D752),0)&gt;0,TRIM(VLOOKUP(AB$6,'Lifeline-Capability XWalk'!$F$6:$G$38,2,FALSE)),"")</f>
        <v/>
      </c>
      <c r="AC752" s="67" t="str">
        <f>IF(IFERROR(SEARCH(AC$6,$D752),0)&gt;0,TRIM(VLOOKUP(AC$6,'Lifeline-Capability XWalk'!$F$6:$G$38,2,FALSE)),"")</f>
        <v/>
      </c>
      <c r="AD752" s="67" t="str">
        <f>IF(IFERROR(SEARCH(AD$6,$D752),0)&gt;0,TRIM(VLOOKUP(AD$6,'Lifeline-Capability XWalk'!$F$6:$G$38,2,FALSE)),"")</f>
        <v>Safety and Security; Food, Water, Shelter; Health and Medical; Energy; Communications; Hazardous Materials; Transportation; Water Systems;</v>
      </c>
      <c r="AE752" s="67" t="str">
        <f>IF(IFERROR(SEARCH(AE$6,$D752),0)&gt;0,TRIM(VLOOKUP(AE$6,'Lifeline-Capability XWalk'!$F$6:$G$38,2,FALSE)),"")</f>
        <v/>
      </c>
      <c r="AF752" s="67" t="str">
        <f>IF(IFERROR(SEARCH(AF$6,$D752),0)&gt;0,TRIM(VLOOKUP(AF$6,'Lifeline-Capability XWalk'!$F$6:$G$38,2,FALSE)),"")</f>
        <v/>
      </c>
      <c r="AG752" s="67" t="str">
        <f>IF(IFERROR(SEARCH(AG$6,$D752),0)&gt;0,TRIM(VLOOKUP(AG$6,'Lifeline-Capability XWalk'!$F$6:$G$38,2,FALSE)),"")</f>
        <v/>
      </c>
      <c r="AH752" s="67" t="str">
        <f>IF(IFERROR(SEARCH(AH$6,$D752),0)&gt;0,TRIM(VLOOKUP(AH$6,'Lifeline-Capability XWalk'!$F$6:$G$38,2,FALSE)),"")</f>
        <v/>
      </c>
      <c r="AI752" s="67" t="str">
        <f>IF(IFERROR(SEARCH(AI$6,$D752),0)&gt;0,TRIM(VLOOKUP(AI$6,'Lifeline-Capability XWalk'!$F$6:$G$38,2,FALSE)),"")</f>
        <v/>
      </c>
      <c r="AJ752" s="67" t="str">
        <f>IF(IFERROR(SEARCH(AJ$6,$D752),0)&gt;0,TRIM(VLOOKUP(AJ$6,'Lifeline-Capability XWalk'!$F$6:$G$38,2,FALSE)),"")</f>
        <v/>
      </c>
      <c r="AK752" s="67" t="str">
        <f>IF(IFERROR(SEARCH(AK$6,$D752),0)&gt;0,TRIM(VLOOKUP(AK$6,'Lifeline-Capability XWalk'!$F$6:$G$38,2,FALSE)),"")</f>
        <v/>
      </c>
      <c r="AL752" s="68" t="str">
        <f>IF(IFERROR(SEARCH(AL$6,$D752),0)&gt;0,TRIM(VLOOKUP(AL$6,'Lifeline-Capability XWalk'!$F$6:$G$38,2,FALSE)),"")</f>
        <v/>
      </c>
      <c r="AM752" s="24" t="str">
        <f t="shared" si="45"/>
        <v/>
      </c>
      <c r="AN752" s="24" t="str">
        <f t="shared" si="44"/>
        <v/>
      </c>
      <c r="AO752" s="24" t="str">
        <f t="shared" si="44"/>
        <v/>
      </c>
      <c r="AP752" s="24" t="str">
        <f t="shared" si="44"/>
        <v/>
      </c>
      <c r="AQ752" s="24" t="str">
        <f t="shared" si="44"/>
        <v/>
      </c>
      <c r="AR752" s="24" t="str">
        <f t="shared" si="44"/>
        <v/>
      </c>
      <c r="AS752" s="24" t="str">
        <f t="shared" si="44"/>
        <v/>
      </c>
      <c r="AT752" s="24" t="str">
        <f t="shared" si="44"/>
        <v/>
      </c>
      <c r="AU752" s="24" t="str">
        <f t="shared" si="44"/>
        <v>Safety and Security; Food, Water, Shelter; Health and Medical; Energy; Communications; Hazardous Materials; Transportation; Water Systems;</v>
      </c>
    </row>
    <row r="753" spans="1:47" ht="32.1" customHeight="1" x14ac:dyDescent="0.2">
      <c r="A753" s="141" t="s">
        <v>1114</v>
      </c>
      <c r="B753" s="142" t="s">
        <v>1133</v>
      </c>
      <c r="C753" s="142" t="s">
        <v>1082</v>
      </c>
      <c r="D753" s="63" t="s">
        <v>1582</v>
      </c>
      <c r="E753" s="64" t="str">
        <f t="shared" si="43"/>
        <v>Safety and Security; Food, Water, Shelter; Health and Medical; Energy; Communications; Hazardous Materials; Transportation; Water Systems;</v>
      </c>
      <c r="F753" s="71" t="s">
        <v>1432</v>
      </c>
      <c r="G753" s="66" t="str">
        <f>IF(IFERROR(SEARCH(G$6,$D753),0)&gt;0,TRIM(VLOOKUP(G$6,'Lifeline-Capability XWalk'!$F$6:$G$38,2,FALSE)),"")</f>
        <v/>
      </c>
      <c r="H753" s="67" t="str">
        <f>IF(IFERROR(SEARCH(H$6,$D753),0)&gt;0,TRIM(VLOOKUP(H$6,'Lifeline-Capability XWalk'!$F$6:$G$38,2,FALSE)),"")</f>
        <v/>
      </c>
      <c r="I753" s="67" t="str">
        <f>IF(IFERROR(SEARCH(I$6,$D753),0)&gt;0,TRIM(VLOOKUP(I$6,'Lifeline-Capability XWalk'!$F$6:$G$38,2,FALSE)),"")</f>
        <v>Transportation</v>
      </c>
      <c r="J753" s="67" t="str">
        <f>IF(IFERROR(SEARCH(J$6,$D753),0)&gt;0,TRIM(VLOOKUP(J$6,'Lifeline-Capability XWalk'!$F$6:$G$38,2,FALSE)),"")</f>
        <v/>
      </c>
      <c r="K753" s="67" t="str">
        <f>IF(IFERROR(SEARCH(K$6,$D753),0)&gt;0,TRIM(VLOOKUP(K$6,'Lifeline-Capability XWalk'!$F$6:$G$38,2,FALSE)),"")</f>
        <v/>
      </c>
      <c r="L753" s="67" t="str">
        <f>IF(IFERROR(SEARCH(L$6,$D753),0)&gt;0,TRIM(VLOOKUP(L$6,'Lifeline-Capability XWalk'!$F$6:$G$38,2,FALSE)),"")</f>
        <v/>
      </c>
      <c r="M753" s="67" t="str">
        <f>IF(IFERROR(SEARCH(M$6,$D753),0)&gt;0,TRIM(VLOOKUP(M$6,'Lifeline-Capability XWalk'!$F$6:$G$38,2,FALSE)),"")</f>
        <v/>
      </c>
      <c r="N753" s="67" t="str">
        <f>IF(IFERROR(SEARCH(N$6,$D753),0)&gt;0,TRIM(VLOOKUP(N$6,'Lifeline-Capability XWalk'!$F$6:$G$38,2,FALSE)),"")</f>
        <v/>
      </c>
      <c r="O753" s="67" t="str">
        <f>IF(IFERROR(SEARCH(O$6,$D753),0)&gt;0,TRIM(VLOOKUP(O$6,'Lifeline-Capability XWalk'!$F$6:$G$38,2,FALSE)),"")</f>
        <v/>
      </c>
      <c r="P753" s="67" t="str">
        <f>IF(IFERROR(SEARCH(P$6,$D753),0)&gt;0,TRIM(VLOOKUP(P$6,'Lifeline-Capability XWalk'!$F$6:$G$38,2,FALSE)),"")</f>
        <v/>
      </c>
      <c r="Q753" s="67" t="str">
        <f>IF(IFERROR(SEARCH(Q$6,$D753),0)&gt;0,TRIM(VLOOKUP(Q$6,'Lifeline-Capability XWalk'!$F$6:$G$38,2,FALSE)),"")</f>
        <v/>
      </c>
      <c r="R753" s="67" t="str">
        <f>IF(IFERROR(SEARCH(R$6,$D753),0)&gt;0,TRIM(VLOOKUP(R$6,'Lifeline-Capability XWalk'!$F$6:$G$38,2,FALSE)),"")</f>
        <v/>
      </c>
      <c r="S753" s="67" t="str">
        <f>IF(IFERROR(SEARCH(S$6,$D753),0)&gt;0,TRIM(VLOOKUP(S$6,'Lifeline-Capability XWalk'!$F$6:$G$38,2,FALSE)),"")</f>
        <v/>
      </c>
      <c r="T753" s="67" t="str">
        <f>IF(IFERROR(SEARCH(T$6,$D753),0)&gt;0,TRIM(VLOOKUP(T$6,'Lifeline-Capability XWalk'!$F$6:$G$38,2,FALSE)),"")</f>
        <v/>
      </c>
      <c r="U753" s="67" t="str">
        <f>IF(IFERROR(SEARCH(U$6,$D753),0)&gt;0,TRIM(VLOOKUP(U$6,'Lifeline-Capability XWalk'!$F$6:$G$38,2,FALSE)),"")</f>
        <v/>
      </c>
      <c r="V753" s="67" t="str">
        <f>IF(IFERROR(SEARCH(V$6,$D753),0)&gt;0,TRIM(VLOOKUP(V$6,'Lifeline-Capability XWalk'!$F$6:$G$38,2,FALSE)),"")</f>
        <v/>
      </c>
      <c r="W753" s="67" t="str">
        <f>IF(IFERROR(SEARCH(W$6,$D753),0)&gt;0,TRIM(VLOOKUP(W$6,'Lifeline-Capability XWalk'!$F$6:$G$38,2,FALSE)),"")</f>
        <v/>
      </c>
      <c r="X753" s="67" t="str">
        <f>IF(IFERROR(SEARCH(X$6,$D753),0)&gt;0,TRIM(VLOOKUP(X$6,'Lifeline-Capability XWalk'!$F$6:$G$38,2,FALSE)),"")</f>
        <v/>
      </c>
      <c r="Y753" s="67" t="str">
        <f>IF(IFERROR(SEARCH(Y$6,$D753),0)&gt;0,TRIM(VLOOKUP(Y$6,'Lifeline-Capability XWalk'!$F$6:$G$38,2,FALSE)),"")</f>
        <v/>
      </c>
      <c r="Z753" s="67" t="str">
        <f>IF(IFERROR(SEARCH(Z$6,$D753),0)&gt;0,TRIM(VLOOKUP(Z$6,'Lifeline-Capability XWalk'!$F$6:$G$38,2,FALSE)),"")</f>
        <v/>
      </c>
      <c r="AA753" s="67" t="str">
        <f>IF(IFERROR(SEARCH(AA$6,$D753),0)&gt;0,TRIM(VLOOKUP(AA$6,'Lifeline-Capability XWalk'!$F$6:$G$38,2,FALSE)),"")</f>
        <v>Communications</v>
      </c>
      <c r="AB753" s="67" t="str">
        <f>IF(IFERROR(SEARCH(AB$6,$D753),0)&gt;0,TRIM(VLOOKUP(AB$6,'Lifeline-Capability XWalk'!$F$6:$G$38,2,FALSE)),"")</f>
        <v>Communications</v>
      </c>
      <c r="AC753" s="67" t="str">
        <f>IF(IFERROR(SEARCH(AC$6,$D753),0)&gt;0,TRIM(VLOOKUP(AC$6,'Lifeline-Capability XWalk'!$F$6:$G$38,2,FALSE)),"")</f>
        <v/>
      </c>
      <c r="AD753" s="67" t="str">
        <f>IF(IFERROR(SEARCH(AD$6,$D753),0)&gt;0,TRIM(VLOOKUP(AD$6,'Lifeline-Capability XWalk'!$F$6:$G$38,2,FALSE)),"")</f>
        <v>Safety and Security; Food, Water, Shelter; Health and Medical; Energy; Communications; Hazardous Materials; Transportation; Water Systems;</v>
      </c>
      <c r="AE753" s="67" t="str">
        <f>IF(IFERROR(SEARCH(AE$6,$D753),0)&gt;0,TRIM(VLOOKUP(AE$6,'Lifeline-Capability XWalk'!$F$6:$G$38,2,FALSE)),"")</f>
        <v/>
      </c>
      <c r="AF753" s="67" t="str">
        <f>IF(IFERROR(SEARCH(AF$6,$D753),0)&gt;0,TRIM(VLOOKUP(AF$6,'Lifeline-Capability XWalk'!$F$6:$G$38,2,FALSE)),"")</f>
        <v/>
      </c>
      <c r="AG753" s="67" t="str">
        <f>IF(IFERROR(SEARCH(AG$6,$D753),0)&gt;0,TRIM(VLOOKUP(AG$6,'Lifeline-Capability XWalk'!$F$6:$G$38,2,FALSE)),"")</f>
        <v/>
      </c>
      <c r="AH753" s="67" t="str">
        <f>IF(IFERROR(SEARCH(AH$6,$D753),0)&gt;0,TRIM(VLOOKUP(AH$6,'Lifeline-Capability XWalk'!$F$6:$G$38,2,FALSE)),"")</f>
        <v/>
      </c>
      <c r="AI753" s="67" t="str">
        <f>IF(IFERROR(SEARCH(AI$6,$D753),0)&gt;0,TRIM(VLOOKUP(AI$6,'Lifeline-Capability XWalk'!$F$6:$G$38,2,FALSE)),"")</f>
        <v/>
      </c>
      <c r="AJ753" s="67" t="str">
        <f>IF(IFERROR(SEARCH(AJ$6,$D753),0)&gt;0,TRIM(VLOOKUP(AJ$6,'Lifeline-Capability XWalk'!$F$6:$G$38,2,FALSE)),"")</f>
        <v/>
      </c>
      <c r="AK753" s="67" t="str">
        <f>IF(IFERROR(SEARCH(AK$6,$D753),0)&gt;0,TRIM(VLOOKUP(AK$6,'Lifeline-Capability XWalk'!$F$6:$G$38,2,FALSE)),"")</f>
        <v/>
      </c>
      <c r="AL753" s="68" t="str">
        <f>IF(IFERROR(SEARCH(AL$6,$D753),0)&gt;0,TRIM(VLOOKUP(AL$6,'Lifeline-Capability XWalk'!$F$6:$G$38,2,FALSE)),"")</f>
        <v/>
      </c>
      <c r="AM753" s="24" t="str">
        <f t="shared" si="45"/>
        <v/>
      </c>
      <c r="AN753" s="24" t="str">
        <f t="shared" si="44"/>
        <v/>
      </c>
      <c r="AO753" s="24" t="str">
        <f t="shared" si="44"/>
        <v/>
      </c>
      <c r="AP753" s="24" t="str">
        <f t="shared" si="44"/>
        <v/>
      </c>
      <c r="AQ753" s="24" t="str">
        <f t="shared" si="44"/>
        <v>Communications</v>
      </c>
      <c r="AR753" s="24" t="str">
        <f t="shared" si="44"/>
        <v/>
      </c>
      <c r="AS753" s="24" t="str">
        <f t="shared" si="44"/>
        <v>Transportation</v>
      </c>
      <c r="AT753" s="24" t="str">
        <f t="shared" si="44"/>
        <v/>
      </c>
      <c r="AU753" s="24" t="str">
        <f t="shared" si="44"/>
        <v>Safety and Security; Food, Water, Shelter; Health and Medical; Energy; Communications; Hazardous Materials; Transportation; Water Systems;</v>
      </c>
    </row>
    <row r="754" spans="1:47" ht="32.1" customHeight="1" x14ac:dyDescent="0.2">
      <c r="A754" s="141" t="s">
        <v>1114</v>
      </c>
      <c r="B754" s="142" t="s">
        <v>1133</v>
      </c>
      <c r="C754" s="142" t="s">
        <v>1082</v>
      </c>
      <c r="D754" s="63" t="s">
        <v>1104</v>
      </c>
      <c r="E754" s="64" t="str">
        <f t="shared" si="43"/>
        <v>Communications</v>
      </c>
      <c r="F754" s="72" t="s">
        <v>1037</v>
      </c>
      <c r="G754" s="66" t="str">
        <f>IF(IFERROR(SEARCH(G$6,$D754),0)&gt;0,TRIM(VLOOKUP(G$6,'Lifeline-Capability XWalk'!$F$6:$G$38,2,FALSE)),"")</f>
        <v/>
      </c>
      <c r="H754" s="67" t="str">
        <f>IF(IFERROR(SEARCH(H$6,$D754),0)&gt;0,TRIM(VLOOKUP(H$6,'Lifeline-Capability XWalk'!$F$6:$G$38,2,FALSE)),"")</f>
        <v/>
      </c>
      <c r="I754" s="67" t="str">
        <f>IF(IFERROR(SEARCH(I$6,$D754),0)&gt;0,TRIM(VLOOKUP(I$6,'Lifeline-Capability XWalk'!$F$6:$G$38,2,FALSE)),"")</f>
        <v/>
      </c>
      <c r="J754" s="67" t="str">
        <f>IF(IFERROR(SEARCH(J$6,$D754),0)&gt;0,TRIM(VLOOKUP(J$6,'Lifeline-Capability XWalk'!$F$6:$G$38,2,FALSE)),"")</f>
        <v/>
      </c>
      <c r="K754" s="67" t="str">
        <f>IF(IFERROR(SEARCH(K$6,$D754),0)&gt;0,TRIM(VLOOKUP(K$6,'Lifeline-Capability XWalk'!$F$6:$G$38,2,FALSE)),"")</f>
        <v/>
      </c>
      <c r="L754" s="67" t="str">
        <f>IF(IFERROR(SEARCH(L$6,$D754),0)&gt;0,TRIM(VLOOKUP(L$6,'Lifeline-Capability XWalk'!$F$6:$G$38,2,FALSE)),"")</f>
        <v/>
      </c>
      <c r="M754" s="67" t="str">
        <f>IF(IFERROR(SEARCH(M$6,$D754),0)&gt;0,TRIM(VLOOKUP(M$6,'Lifeline-Capability XWalk'!$F$6:$G$38,2,FALSE)),"")</f>
        <v/>
      </c>
      <c r="N754" s="67" t="str">
        <f>IF(IFERROR(SEARCH(N$6,$D754),0)&gt;0,TRIM(VLOOKUP(N$6,'Lifeline-Capability XWalk'!$F$6:$G$38,2,FALSE)),"")</f>
        <v/>
      </c>
      <c r="O754" s="67" t="str">
        <f>IF(IFERROR(SEARCH(O$6,$D754),0)&gt;0,TRIM(VLOOKUP(O$6,'Lifeline-Capability XWalk'!$F$6:$G$38,2,FALSE)),"")</f>
        <v/>
      </c>
      <c r="P754" s="67" t="str">
        <f>IF(IFERROR(SEARCH(P$6,$D754),0)&gt;0,TRIM(VLOOKUP(P$6,'Lifeline-Capability XWalk'!$F$6:$G$38,2,FALSE)),"")</f>
        <v/>
      </c>
      <c r="Q754" s="67" t="str">
        <f>IF(IFERROR(SEARCH(Q$6,$D754),0)&gt;0,TRIM(VLOOKUP(Q$6,'Lifeline-Capability XWalk'!$F$6:$G$38,2,FALSE)),"")</f>
        <v/>
      </c>
      <c r="R754" s="67" t="str">
        <f>IF(IFERROR(SEARCH(R$6,$D754),0)&gt;0,TRIM(VLOOKUP(R$6,'Lifeline-Capability XWalk'!$F$6:$G$38,2,FALSE)),"")</f>
        <v/>
      </c>
      <c r="S754" s="67" t="str">
        <f>IF(IFERROR(SEARCH(S$6,$D754),0)&gt;0,TRIM(VLOOKUP(S$6,'Lifeline-Capability XWalk'!$F$6:$G$38,2,FALSE)),"")</f>
        <v/>
      </c>
      <c r="T754" s="67" t="str">
        <f>IF(IFERROR(SEARCH(T$6,$D754),0)&gt;0,TRIM(VLOOKUP(T$6,'Lifeline-Capability XWalk'!$F$6:$G$38,2,FALSE)),"")</f>
        <v/>
      </c>
      <c r="U754" s="67" t="str">
        <f>IF(IFERROR(SEARCH(U$6,$D754),0)&gt;0,TRIM(VLOOKUP(U$6,'Lifeline-Capability XWalk'!$F$6:$G$38,2,FALSE)),"")</f>
        <v/>
      </c>
      <c r="V754" s="67" t="str">
        <f>IF(IFERROR(SEARCH(V$6,$D754),0)&gt;0,TRIM(VLOOKUP(V$6,'Lifeline-Capability XWalk'!$F$6:$G$38,2,FALSE)),"")</f>
        <v/>
      </c>
      <c r="W754" s="67" t="str">
        <f>IF(IFERROR(SEARCH(W$6,$D754),0)&gt;0,TRIM(VLOOKUP(W$6,'Lifeline-Capability XWalk'!$F$6:$G$38,2,FALSE)),"")</f>
        <v/>
      </c>
      <c r="X754" s="67" t="str">
        <f>IF(IFERROR(SEARCH(X$6,$D754),0)&gt;0,TRIM(VLOOKUP(X$6,'Lifeline-Capability XWalk'!$F$6:$G$38,2,FALSE)),"")</f>
        <v/>
      </c>
      <c r="Y754" s="67" t="str">
        <f>IF(IFERROR(SEARCH(Y$6,$D754),0)&gt;0,TRIM(VLOOKUP(Y$6,'Lifeline-Capability XWalk'!$F$6:$G$38,2,FALSE)),"")</f>
        <v/>
      </c>
      <c r="Z754" s="67" t="str">
        <f>IF(IFERROR(SEARCH(Z$6,$D754),0)&gt;0,TRIM(VLOOKUP(Z$6,'Lifeline-Capability XWalk'!$F$6:$G$38,2,FALSE)),"")</f>
        <v/>
      </c>
      <c r="AA754" s="67" t="str">
        <f>IF(IFERROR(SEARCH(AA$6,$D754),0)&gt;0,TRIM(VLOOKUP(AA$6,'Lifeline-Capability XWalk'!$F$6:$G$38,2,FALSE)),"")</f>
        <v/>
      </c>
      <c r="AB754" s="67" t="str">
        <f>IF(IFERROR(SEARCH(AB$6,$D754),0)&gt;0,TRIM(VLOOKUP(AB$6,'Lifeline-Capability XWalk'!$F$6:$G$38,2,FALSE)),"")</f>
        <v/>
      </c>
      <c r="AC754" s="67" t="str">
        <f>IF(IFERROR(SEARCH(AC$6,$D754),0)&gt;0,TRIM(VLOOKUP(AC$6,'Lifeline-Capability XWalk'!$F$6:$G$38,2,FALSE)),"")</f>
        <v/>
      </c>
      <c r="AD754" s="67" t="str">
        <f>IF(IFERROR(SEARCH(AD$6,$D754),0)&gt;0,TRIM(VLOOKUP(AD$6,'Lifeline-Capability XWalk'!$F$6:$G$38,2,FALSE)),"")</f>
        <v/>
      </c>
      <c r="AE754" s="67" t="str">
        <f>IF(IFERROR(SEARCH(AE$6,$D754),0)&gt;0,TRIM(VLOOKUP(AE$6,'Lifeline-Capability XWalk'!$F$6:$G$38,2,FALSE)),"")</f>
        <v/>
      </c>
      <c r="AF754" s="67" t="str">
        <f>IF(IFERROR(SEARCH(AF$6,$D754),0)&gt;0,TRIM(VLOOKUP(AF$6,'Lifeline-Capability XWalk'!$F$6:$G$38,2,FALSE)),"")</f>
        <v>Communications</v>
      </c>
      <c r="AG754" s="67" t="str">
        <f>IF(IFERROR(SEARCH(AG$6,$D754),0)&gt;0,TRIM(VLOOKUP(AG$6,'Lifeline-Capability XWalk'!$F$6:$G$38,2,FALSE)),"")</f>
        <v/>
      </c>
      <c r="AH754" s="67" t="str">
        <f>IF(IFERROR(SEARCH(AH$6,$D754),0)&gt;0,TRIM(VLOOKUP(AH$6,'Lifeline-Capability XWalk'!$F$6:$G$38,2,FALSE)),"")</f>
        <v/>
      </c>
      <c r="AI754" s="67" t="str">
        <f>IF(IFERROR(SEARCH(AI$6,$D754),0)&gt;0,TRIM(VLOOKUP(AI$6,'Lifeline-Capability XWalk'!$F$6:$G$38,2,FALSE)),"")</f>
        <v/>
      </c>
      <c r="AJ754" s="67" t="str">
        <f>IF(IFERROR(SEARCH(AJ$6,$D754),0)&gt;0,TRIM(VLOOKUP(AJ$6,'Lifeline-Capability XWalk'!$F$6:$G$38,2,FALSE)),"")</f>
        <v/>
      </c>
      <c r="AK754" s="67" t="str">
        <f>IF(IFERROR(SEARCH(AK$6,$D754),0)&gt;0,TRIM(VLOOKUP(AK$6,'Lifeline-Capability XWalk'!$F$6:$G$38,2,FALSE)),"")</f>
        <v/>
      </c>
      <c r="AL754" s="68" t="str">
        <f>IF(IFERROR(SEARCH(AL$6,$D754),0)&gt;0,TRIM(VLOOKUP(AL$6,'Lifeline-Capability XWalk'!$F$6:$G$38,2,FALSE)),"")</f>
        <v/>
      </c>
      <c r="AM754" s="24" t="str">
        <f t="shared" si="45"/>
        <v/>
      </c>
      <c r="AN754" s="24" t="str">
        <f t="shared" si="44"/>
        <v/>
      </c>
      <c r="AO754" s="24" t="str">
        <f t="shared" si="44"/>
        <v/>
      </c>
      <c r="AP754" s="24" t="str">
        <f t="shared" si="44"/>
        <v/>
      </c>
      <c r="AQ754" s="24" t="str">
        <f t="shared" si="44"/>
        <v>Communications</v>
      </c>
      <c r="AR754" s="24" t="str">
        <f t="shared" si="44"/>
        <v/>
      </c>
      <c r="AS754" s="24" t="str">
        <f t="shared" si="44"/>
        <v/>
      </c>
      <c r="AT754" s="24" t="str">
        <f t="shared" si="44"/>
        <v/>
      </c>
      <c r="AU754" s="24" t="str">
        <f t="shared" si="44"/>
        <v/>
      </c>
    </row>
    <row r="755" spans="1:47" ht="32.1" customHeight="1" x14ac:dyDescent="0.2">
      <c r="A755" s="141" t="s">
        <v>1114</v>
      </c>
      <c r="B755" s="142" t="s">
        <v>1133</v>
      </c>
      <c r="C755" s="142" t="s">
        <v>1082</v>
      </c>
      <c r="D755" s="63" t="s">
        <v>1104</v>
      </c>
      <c r="E755" s="64" t="str">
        <f t="shared" si="43"/>
        <v>Communications</v>
      </c>
      <c r="F755" s="76" t="s">
        <v>1038</v>
      </c>
      <c r="G755" s="66" t="str">
        <f>IF(IFERROR(SEARCH(G$6,$D755),0)&gt;0,TRIM(VLOOKUP(G$6,'Lifeline-Capability XWalk'!$F$6:$G$38,2,FALSE)),"")</f>
        <v/>
      </c>
      <c r="H755" s="67" t="str">
        <f>IF(IFERROR(SEARCH(H$6,$D755),0)&gt;0,TRIM(VLOOKUP(H$6,'Lifeline-Capability XWalk'!$F$6:$G$38,2,FALSE)),"")</f>
        <v/>
      </c>
      <c r="I755" s="67" t="str">
        <f>IF(IFERROR(SEARCH(I$6,$D755),0)&gt;0,TRIM(VLOOKUP(I$6,'Lifeline-Capability XWalk'!$F$6:$G$38,2,FALSE)),"")</f>
        <v/>
      </c>
      <c r="J755" s="67" t="str">
        <f>IF(IFERROR(SEARCH(J$6,$D755),0)&gt;0,TRIM(VLOOKUP(J$6,'Lifeline-Capability XWalk'!$F$6:$G$38,2,FALSE)),"")</f>
        <v/>
      </c>
      <c r="K755" s="67" t="str">
        <f>IF(IFERROR(SEARCH(K$6,$D755),0)&gt;0,TRIM(VLOOKUP(K$6,'Lifeline-Capability XWalk'!$F$6:$G$38,2,FALSE)),"")</f>
        <v/>
      </c>
      <c r="L755" s="67" t="str">
        <f>IF(IFERROR(SEARCH(L$6,$D755),0)&gt;0,TRIM(VLOOKUP(L$6,'Lifeline-Capability XWalk'!$F$6:$G$38,2,FALSE)),"")</f>
        <v/>
      </c>
      <c r="M755" s="67" t="str">
        <f>IF(IFERROR(SEARCH(M$6,$D755),0)&gt;0,TRIM(VLOOKUP(M$6,'Lifeline-Capability XWalk'!$F$6:$G$38,2,FALSE)),"")</f>
        <v/>
      </c>
      <c r="N755" s="67" t="str">
        <f>IF(IFERROR(SEARCH(N$6,$D755),0)&gt;0,TRIM(VLOOKUP(N$6,'Lifeline-Capability XWalk'!$F$6:$G$38,2,FALSE)),"")</f>
        <v/>
      </c>
      <c r="O755" s="67" t="str">
        <f>IF(IFERROR(SEARCH(O$6,$D755),0)&gt;0,TRIM(VLOOKUP(O$6,'Lifeline-Capability XWalk'!$F$6:$G$38,2,FALSE)),"")</f>
        <v/>
      </c>
      <c r="P755" s="67" t="str">
        <f>IF(IFERROR(SEARCH(P$6,$D755),0)&gt;0,TRIM(VLOOKUP(P$6,'Lifeline-Capability XWalk'!$F$6:$G$38,2,FALSE)),"")</f>
        <v/>
      </c>
      <c r="Q755" s="67" t="str">
        <f>IF(IFERROR(SEARCH(Q$6,$D755),0)&gt;0,TRIM(VLOOKUP(Q$6,'Lifeline-Capability XWalk'!$F$6:$G$38,2,FALSE)),"")</f>
        <v/>
      </c>
      <c r="R755" s="67" t="str">
        <f>IF(IFERROR(SEARCH(R$6,$D755),0)&gt;0,TRIM(VLOOKUP(R$6,'Lifeline-Capability XWalk'!$F$6:$G$38,2,FALSE)),"")</f>
        <v/>
      </c>
      <c r="S755" s="67" t="str">
        <f>IF(IFERROR(SEARCH(S$6,$D755),0)&gt;0,TRIM(VLOOKUP(S$6,'Lifeline-Capability XWalk'!$F$6:$G$38,2,FALSE)),"")</f>
        <v/>
      </c>
      <c r="T755" s="67" t="str">
        <f>IF(IFERROR(SEARCH(T$6,$D755),0)&gt;0,TRIM(VLOOKUP(T$6,'Lifeline-Capability XWalk'!$F$6:$G$38,2,FALSE)),"")</f>
        <v/>
      </c>
      <c r="U755" s="67" t="str">
        <f>IF(IFERROR(SEARCH(U$6,$D755),0)&gt;0,TRIM(VLOOKUP(U$6,'Lifeline-Capability XWalk'!$F$6:$G$38,2,FALSE)),"")</f>
        <v/>
      </c>
      <c r="V755" s="67" t="str">
        <f>IF(IFERROR(SEARCH(V$6,$D755),0)&gt;0,TRIM(VLOOKUP(V$6,'Lifeline-Capability XWalk'!$F$6:$G$38,2,FALSE)),"")</f>
        <v/>
      </c>
      <c r="W755" s="67" t="str">
        <f>IF(IFERROR(SEARCH(W$6,$D755),0)&gt;0,TRIM(VLOOKUP(W$6,'Lifeline-Capability XWalk'!$F$6:$G$38,2,FALSE)),"")</f>
        <v/>
      </c>
      <c r="X755" s="67" t="str">
        <f>IF(IFERROR(SEARCH(X$6,$D755),0)&gt;0,TRIM(VLOOKUP(X$6,'Lifeline-Capability XWalk'!$F$6:$G$38,2,FALSE)),"")</f>
        <v/>
      </c>
      <c r="Y755" s="67" t="str">
        <f>IF(IFERROR(SEARCH(Y$6,$D755),0)&gt;0,TRIM(VLOOKUP(Y$6,'Lifeline-Capability XWalk'!$F$6:$G$38,2,FALSE)),"")</f>
        <v/>
      </c>
      <c r="Z755" s="67" t="str">
        <f>IF(IFERROR(SEARCH(Z$6,$D755),0)&gt;0,TRIM(VLOOKUP(Z$6,'Lifeline-Capability XWalk'!$F$6:$G$38,2,FALSE)),"")</f>
        <v/>
      </c>
      <c r="AA755" s="67" t="str">
        <f>IF(IFERROR(SEARCH(AA$6,$D755),0)&gt;0,TRIM(VLOOKUP(AA$6,'Lifeline-Capability XWalk'!$F$6:$G$38,2,FALSE)),"")</f>
        <v/>
      </c>
      <c r="AB755" s="67" t="str">
        <f>IF(IFERROR(SEARCH(AB$6,$D755),0)&gt;0,TRIM(VLOOKUP(AB$6,'Lifeline-Capability XWalk'!$F$6:$G$38,2,FALSE)),"")</f>
        <v/>
      </c>
      <c r="AC755" s="67" t="str">
        <f>IF(IFERROR(SEARCH(AC$6,$D755),0)&gt;0,TRIM(VLOOKUP(AC$6,'Lifeline-Capability XWalk'!$F$6:$G$38,2,FALSE)),"")</f>
        <v/>
      </c>
      <c r="AD755" s="67" t="str">
        <f>IF(IFERROR(SEARCH(AD$6,$D755),0)&gt;0,TRIM(VLOOKUP(AD$6,'Lifeline-Capability XWalk'!$F$6:$G$38,2,FALSE)),"")</f>
        <v/>
      </c>
      <c r="AE755" s="67" t="str">
        <f>IF(IFERROR(SEARCH(AE$6,$D755),0)&gt;0,TRIM(VLOOKUP(AE$6,'Lifeline-Capability XWalk'!$F$6:$G$38,2,FALSE)),"")</f>
        <v/>
      </c>
      <c r="AF755" s="67" t="str">
        <f>IF(IFERROR(SEARCH(AF$6,$D755),0)&gt;0,TRIM(VLOOKUP(AF$6,'Lifeline-Capability XWalk'!$F$6:$G$38,2,FALSE)),"")</f>
        <v>Communications</v>
      </c>
      <c r="AG755" s="67" t="str">
        <f>IF(IFERROR(SEARCH(AG$6,$D755),0)&gt;0,TRIM(VLOOKUP(AG$6,'Lifeline-Capability XWalk'!$F$6:$G$38,2,FALSE)),"")</f>
        <v/>
      </c>
      <c r="AH755" s="67" t="str">
        <f>IF(IFERROR(SEARCH(AH$6,$D755),0)&gt;0,TRIM(VLOOKUP(AH$6,'Lifeline-Capability XWalk'!$F$6:$G$38,2,FALSE)),"")</f>
        <v/>
      </c>
      <c r="AI755" s="67" t="str">
        <f>IF(IFERROR(SEARCH(AI$6,$D755),0)&gt;0,TRIM(VLOOKUP(AI$6,'Lifeline-Capability XWalk'!$F$6:$G$38,2,FALSE)),"")</f>
        <v/>
      </c>
      <c r="AJ755" s="67" t="str">
        <f>IF(IFERROR(SEARCH(AJ$6,$D755),0)&gt;0,TRIM(VLOOKUP(AJ$6,'Lifeline-Capability XWalk'!$F$6:$G$38,2,FALSE)),"")</f>
        <v/>
      </c>
      <c r="AK755" s="67" t="str">
        <f>IF(IFERROR(SEARCH(AK$6,$D755),0)&gt;0,TRIM(VLOOKUP(AK$6,'Lifeline-Capability XWalk'!$F$6:$G$38,2,FALSE)),"")</f>
        <v/>
      </c>
      <c r="AL755" s="68" t="str">
        <f>IF(IFERROR(SEARCH(AL$6,$D755),0)&gt;0,TRIM(VLOOKUP(AL$6,'Lifeline-Capability XWalk'!$F$6:$G$38,2,FALSE)),"")</f>
        <v/>
      </c>
      <c r="AM755" s="24" t="str">
        <f t="shared" si="45"/>
        <v/>
      </c>
      <c r="AN755" s="24" t="str">
        <f t="shared" si="44"/>
        <v/>
      </c>
      <c r="AO755" s="24" t="str">
        <f t="shared" si="44"/>
        <v/>
      </c>
      <c r="AP755" s="24" t="str">
        <f t="shared" si="44"/>
        <v/>
      </c>
      <c r="AQ755" s="24" t="str">
        <f t="shared" si="44"/>
        <v>Communications</v>
      </c>
      <c r="AR755" s="24" t="str">
        <f t="shared" si="44"/>
        <v/>
      </c>
      <c r="AS755" s="24" t="str">
        <f t="shared" si="44"/>
        <v/>
      </c>
      <c r="AT755" s="24" t="str">
        <f t="shared" si="44"/>
        <v/>
      </c>
      <c r="AU755" s="24" t="str">
        <f t="shared" si="44"/>
        <v/>
      </c>
    </row>
    <row r="756" spans="1:47" ht="32.1" customHeight="1" x14ac:dyDescent="0.2">
      <c r="A756" s="141" t="s">
        <v>1114</v>
      </c>
      <c r="B756" s="142" t="s">
        <v>1133</v>
      </c>
      <c r="C756" s="142" t="s">
        <v>1082</v>
      </c>
      <c r="D756" s="63" t="s">
        <v>1324</v>
      </c>
      <c r="E756" s="64" t="str">
        <f t="shared" si="43"/>
        <v>Communications</v>
      </c>
      <c r="F756" s="65" t="s">
        <v>1433</v>
      </c>
      <c r="G756" s="66" t="str">
        <f>IF(IFERROR(SEARCH(G$6,$D756),0)&gt;0,TRIM(VLOOKUP(G$6,'Lifeline-Capability XWalk'!$F$6:$G$38,2,FALSE)),"")</f>
        <v/>
      </c>
      <c r="H756" s="67" t="str">
        <f>IF(IFERROR(SEARCH(H$6,$D756),0)&gt;0,TRIM(VLOOKUP(H$6,'Lifeline-Capability XWalk'!$F$6:$G$38,2,FALSE)),"")</f>
        <v/>
      </c>
      <c r="I756" s="67" t="str">
        <f>IF(IFERROR(SEARCH(I$6,$D756),0)&gt;0,TRIM(VLOOKUP(I$6,'Lifeline-Capability XWalk'!$F$6:$G$38,2,FALSE)),"")</f>
        <v/>
      </c>
      <c r="J756" s="67" t="str">
        <f>IF(IFERROR(SEARCH(J$6,$D756),0)&gt;0,TRIM(VLOOKUP(J$6,'Lifeline-Capability XWalk'!$F$6:$G$38,2,FALSE)),"")</f>
        <v/>
      </c>
      <c r="K756" s="67" t="str">
        <f>IF(IFERROR(SEARCH(K$6,$D756),0)&gt;0,TRIM(VLOOKUP(K$6,'Lifeline-Capability XWalk'!$F$6:$G$38,2,FALSE)),"")</f>
        <v/>
      </c>
      <c r="L756" s="67" t="str">
        <f>IF(IFERROR(SEARCH(L$6,$D756),0)&gt;0,TRIM(VLOOKUP(L$6,'Lifeline-Capability XWalk'!$F$6:$G$38,2,FALSE)),"")</f>
        <v/>
      </c>
      <c r="M756" s="67" t="str">
        <f>IF(IFERROR(SEARCH(M$6,$D756),0)&gt;0,TRIM(VLOOKUP(M$6,'Lifeline-Capability XWalk'!$F$6:$G$38,2,FALSE)),"")</f>
        <v/>
      </c>
      <c r="N756" s="67" t="str">
        <f>IF(IFERROR(SEARCH(N$6,$D756),0)&gt;0,TRIM(VLOOKUP(N$6,'Lifeline-Capability XWalk'!$F$6:$G$38,2,FALSE)),"")</f>
        <v/>
      </c>
      <c r="O756" s="67" t="str">
        <f>IF(IFERROR(SEARCH(O$6,$D756),0)&gt;0,TRIM(VLOOKUP(O$6,'Lifeline-Capability XWalk'!$F$6:$G$38,2,FALSE)),"")</f>
        <v/>
      </c>
      <c r="P756" s="67" t="str">
        <f>IF(IFERROR(SEARCH(P$6,$D756),0)&gt;0,TRIM(VLOOKUP(P$6,'Lifeline-Capability XWalk'!$F$6:$G$38,2,FALSE)),"")</f>
        <v/>
      </c>
      <c r="Q756" s="67" t="str">
        <f>IF(IFERROR(SEARCH(Q$6,$D756),0)&gt;0,TRIM(VLOOKUP(Q$6,'Lifeline-Capability XWalk'!$F$6:$G$38,2,FALSE)),"")</f>
        <v/>
      </c>
      <c r="R756" s="67" t="str">
        <f>IF(IFERROR(SEARCH(R$6,$D756),0)&gt;0,TRIM(VLOOKUP(R$6,'Lifeline-Capability XWalk'!$F$6:$G$38,2,FALSE)),"")</f>
        <v/>
      </c>
      <c r="S756" s="67" t="str">
        <f>IF(IFERROR(SEARCH(S$6,$D756),0)&gt;0,TRIM(VLOOKUP(S$6,'Lifeline-Capability XWalk'!$F$6:$G$38,2,FALSE)),"")</f>
        <v/>
      </c>
      <c r="T756" s="67" t="str">
        <f>IF(IFERROR(SEARCH(T$6,$D756),0)&gt;0,TRIM(VLOOKUP(T$6,'Lifeline-Capability XWalk'!$F$6:$G$38,2,FALSE)),"")</f>
        <v/>
      </c>
      <c r="U756" s="67" t="str">
        <f>IF(IFERROR(SEARCH(U$6,$D756),0)&gt;0,TRIM(VLOOKUP(U$6,'Lifeline-Capability XWalk'!$F$6:$G$38,2,FALSE)),"")</f>
        <v/>
      </c>
      <c r="V756" s="67" t="str">
        <f>IF(IFERROR(SEARCH(V$6,$D756),0)&gt;0,TRIM(VLOOKUP(V$6,'Lifeline-Capability XWalk'!$F$6:$G$38,2,FALSE)),"")</f>
        <v/>
      </c>
      <c r="W756" s="67" t="str">
        <f>IF(IFERROR(SEARCH(W$6,$D756),0)&gt;0,TRIM(VLOOKUP(W$6,'Lifeline-Capability XWalk'!$F$6:$G$38,2,FALSE)),"")</f>
        <v/>
      </c>
      <c r="X756" s="67" t="str">
        <f>IF(IFERROR(SEARCH(X$6,$D756),0)&gt;0,TRIM(VLOOKUP(X$6,'Lifeline-Capability XWalk'!$F$6:$G$38,2,FALSE)),"")</f>
        <v/>
      </c>
      <c r="Y756" s="67" t="str">
        <f>IF(IFERROR(SEARCH(Y$6,$D756),0)&gt;0,TRIM(VLOOKUP(Y$6,'Lifeline-Capability XWalk'!$F$6:$G$38,2,FALSE)),"")</f>
        <v/>
      </c>
      <c r="Z756" s="67" t="str">
        <f>IF(IFERROR(SEARCH(Z$6,$D756),0)&gt;0,TRIM(VLOOKUP(Z$6,'Lifeline-Capability XWalk'!$F$6:$G$38,2,FALSE)),"")</f>
        <v/>
      </c>
      <c r="AA756" s="67" t="str">
        <f>IF(IFERROR(SEARCH(AA$6,$D756),0)&gt;0,TRIM(VLOOKUP(AA$6,'Lifeline-Capability XWalk'!$F$6:$G$38,2,FALSE)),"")</f>
        <v>Communications</v>
      </c>
      <c r="AB756" s="67" t="str">
        <f>IF(IFERROR(SEARCH(AB$6,$D756),0)&gt;0,TRIM(VLOOKUP(AB$6,'Lifeline-Capability XWalk'!$F$6:$G$38,2,FALSE)),"")</f>
        <v/>
      </c>
      <c r="AC756" s="67" t="str">
        <f>IF(IFERROR(SEARCH(AC$6,$D756),0)&gt;0,TRIM(VLOOKUP(AC$6,'Lifeline-Capability XWalk'!$F$6:$G$38,2,FALSE)),"")</f>
        <v/>
      </c>
      <c r="AD756" s="67" t="str">
        <f>IF(IFERROR(SEARCH(AD$6,$D756),0)&gt;0,TRIM(VLOOKUP(AD$6,'Lifeline-Capability XWalk'!$F$6:$G$38,2,FALSE)),"")</f>
        <v/>
      </c>
      <c r="AE756" s="67" t="str">
        <f>IF(IFERROR(SEARCH(AE$6,$D756),0)&gt;0,TRIM(VLOOKUP(AE$6,'Lifeline-Capability XWalk'!$F$6:$G$38,2,FALSE)),"")</f>
        <v/>
      </c>
      <c r="AF756" s="67" t="str">
        <f>IF(IFERROR(SEARCH(AF$6,$D756),0)&gt;0,TRIM(VLOOKUP(AF$6,'Lifeline-Capability XWalk'!$F$6:$G$38,2,FALSE)),"")</f>
        <v/>
      </c>
      <c r="AG756" s="67" t="str">
        <f>IF(IFERROR(SEARCH(AG$6,$D756),0)&gt;0,TRIM(VLOOKUP(AG$6,'Lifeline-Capability XWalk'!$F$6:$G$38,2,FALSE)),"")</f>
        <v/>
      </c>
      <c r="AH756" s="67" t="str">
        <f>IF(IFERROR(SEARCH(AH$6,$D756),0)&gt;0,TRIM(VLOOKUP(AH$6,'Lifeline-Capability XWalk'!$F$6:$G$38,2,FALSE)),"")</f>
        <v/>
      </c>
      <c r="AI756" s="67" t="str">
        <f>IF(IFERROR(SEARCH(AI$6,$D756),0)&gt;0,TRIM(VLOOKUP(AI$6,'Lifeline-Capability XWalk'!$F$6:$G$38,2,FALSE)),"")</f>
        <v/>
      </c>
      <c r="AJ756" s="67" t="str">
        <f>IF(IFERROR(SEARCH(AJ$6,$D756),0)&gt;0,TRIM(VLOOKUP(AJ$6,'Lifeline-Capability XWalk'!$F$6:$G$38,2,FALSE)),"")</f>
        <v/>
      </c>
      <c r="AK756" s="67" t="str">
        <f>IF(IFERROR(SEARCH(AK$6,$D756),0)&gt;0,TRIM(VLOOKUP(AK$6,'Lifeline-Capability XWalk'!$F$6:$G$38,2,FALSE)),"")</f>
        <v/>
      </c>
      <c r="AL756" s="68" t="str">
        <f>IF(IFERROR(SEARCH(AL$6,$D756),0)&gt;0,TRIM(VLOOKUP(AL$6,'Lifeline-Capability XWalk'!$F$6:$G$38,2,FALSE)),"")</f>
        <v/>
      </c>
      <c r="AM756" s="24" t="str">
        <f t="shared" si="45"/>
        <v/>
      </c>
      <c r="AN756" s="24" t="str">
        <f t="shared" si="44"/>
        <v/>
      </c>
      <c r="AO756" s="24" t="str">
        <f t="shared" si="44"/>
        <v/>
      </c>
      <c r="AP756" s="24" t="str">
        <f t="shared" si="44"/>
        <v/>
      </c>
      <c r="AQ756" s="24" t="str">
        <f t="shared" si="44"/>
        <v>Communications</v>
      </c>
      <c r="AR756" s="24" t="str">
        <f t="shared" si="44"/>
        <v/>
      </c>
      <c r="AS756" s="24" t="str">
        <f t="shared" si="44"/>
        <v/>
      </c>
      <c r="AT756" s="24" t="str">
        <f t="shared" si="44"/>
        <v/>
      </c>
      <c r="AU756" s="24" t="str">
        <f t="shared" si="44"/>
        <v/>
      </c>
    </row>
    <row r="757" spans="1:47" ht="32.1" customHeight="1" x14ac:dyDescent="0.2">
      <c r="A757" s="141" t="s">
        <v>1114</v>
      </c>
      <c r="B757" s="142" t="s">
        <v>1133</v>
      </c>
      <c r="C757" s="142" t="s">
        <v>1082</v>
      </c>
      <c r="D757" s="63" t="s">
        <v>1324</v>
      </c>
      <c r="E757" s="64" t="str">
        <f t="shared" si="43"/>
        <v>Communications</v>
      </c>
      <c r="F757" s="71" t="s">
        <v>1434</v>
      </c>
      <c r="G757" s="66" t="str">
        <f>IF(IFERROR(SEARCH(G$6,$D757),0)&gt;0,TRIM(VLOOKUP(G$6,'Lifeline-Capability XWalk'!$F$6:$G$38,2,FALSE)),"")</f>
        <v/>
      </c>
      <c r="H757" s="67" t="str">
        <f>IF(IFERROR(SEARCH(H$6,$D757),0)&gt;0,TRIM(VLOOKUP(H$6,'Lifeline-Capability XWalk'!$F$6:$G$38,2,FALSE)),"")</f>
        <v/>
      </c>
      <c r="I757" s="67" t="str">
        <f>IF(IFERROR(SEARCH(I$6,$D757),0)&gt;0,TRIM(VLOOKUP(I$6,'Lifeline-Capability XWalk'!$F$6:$G$38,2,FALSE)),"")</f>
        <v/>
      </c>
      <c r="J757" s="67" t="str">
        <f>IF(IFERROR(SEARCH(J$6,$D757),0)&gt;0,TRIM(VLOOKUP(J$6,'Lifeline-Capability XWalk'!$F$6:$G$38,2,FALSE)),"")</f>
        <v/>
      </c>
      <c r="K757" s="67" t="str">
        <f>IF(IFERROR(SEARCH(K$6,$D757),0)&gt;0,TRIM(VLOOKUP(K$6,'Lifeline-Capability XWalk'!$F$6:$G$38,2,FALSE)),"")</f>
        <v/>
      </c>
      <c r="L757" s="67" t="str">
        <f>IF(IFERROR(SEARCH(L$6,$D757),0)&gt;0,TRIM(VLOOKUP(L$6,'Lifeline-Capability XWalk'!$F$6:$G$38,2,FALSE)),"")</f>
        <v/>
      </c>
      <c r="M757" s="67" t="str">
        <f>IF(IFERROR(SEARCH(M$6,$D757),0)&gt;0,TRIM(VLOOKUP(M$6,'Lifeline-Capability XWalk'!$F$6:$G$38,2,FALSE)),"")</f>
        <v/>
      </c>
      <c r="N757" s="67" t="str">
        <f>IF(IFERROR(SEARCH(N$6,$D757),0)&gt;0,TRIM(VLOOKUP(N$6,'Lifeline-Capability XWalk'!$F$6:$G$38,2,FALSE)),"")</f>
        <v/>
      </c>
      <c r="O757" s="67" t="str">
        <f>IF(IFERROR(SEARCH(O$6,$D757),0)&gt;0,TRIM(VLOOKUP(O$6,'Lifeline-Capability XWalk'!$F$6:$G$38,2,FALSE)),"")</f>
        <v/>
      </c>
      <c r="P757" s="67" t="str">
        <f>IF(IFERROR(SEARCH(P$6,$D757),0)&gt;0,TRIM(VLOOKUP(P$6,'Lifeline-Capability XWalk'!$F$6:$G$38,2,FALSE)),"")</f>
        <v/>
      </c>
      <c r="Q757" s="67" t="str">
        <f>IF(IFERROR(SEARCH(Q$6,$D757),0)&gt;0,TRIM(VLOOKUP(Q$6,'Lifeline-Capability XWalk'!$F$6:$G$38,2,FALSE)),"")</f>
        <v/>
      </c>
      <c r="R757" s="67" t="str">
        <f>IF(IFERROR(SEARCH(R$6,$D757),0)&gt;0,TRIM(VLOOKUP(R$6,'Lifeline-Capability XWalk'!$F$6:$G$38,2,FALSE)),"")</f>
        <v/>
      </c>
      <c r="S757" s="67" t="str">
        <f>IF(IFERROR(SEARCH(S$6,$D757),0)&gt;0,TRIM(VLOOKUP(S$6,'Lifeline-Capability XWalk'!$F$6:$G$38,2,FALSE)),"")</f>
        <v/>
      </c>
      <c r="T757" s="67" t="str">
        <f>IF(IFERROR(SEARCH(T$6,$D757),0)&gt;0,TRIM(VLOOKUP(T$6,'Lifeline-Capability XWalk'!$F$6:$G$38,2,FALSE)),"")</f>
        <v/>
      </c>
      <c r="U757" s="67" t="str">
        <f>IF(IFERROR(SEARCH(U$6,$D757),0)&gt;0,TRIM(VLOOKUP(U$6,'Lifeline-Capability XWalk'!$F$6:$G$38,2,FALSE)),"")</f>
        <v/>
      </c>
      <c r="V757" s="67" t="str">
        <f>IF(IFERROR(SEARCH(V$6,$D757),0)&gt;0,TRIM(VLOOKUP(V$6,'Lifeline-Capability XWalk'!$F$6:$G$38,2,FALSE)),"")</f>
        <v/>
      </c>
      <c r="W757" s="67" t="str">
        <f>IF(IFERROR(SEARCH(W$6,$D757),0)&gt;0,TRIM(VLOOKUP(W$6,'Lifeline-Capability XWalk'!$F$6:$G$38,2,FALSE)),"")</f>
        <v/>
      </c>
      <c r="X757" s="67" t="str">
        <f>IF(IFERROR(SEARCH(X$6,$D757),0)&gt;0,TRIM(VLOOKUP(X$6,'Lifeline-Capability XWalk'!$F$6:$G$38,2,FALSE)),"")</f>
        <v/>
      </c>
      <c r="Y757" s="67" t="str">
        <f>IF(IFERROR(SEARCH(Y$6,$D757),0)&gt;0,TRIM(VLOOKUP(Y$6,'Lifeline-Capability XWalk'!$F$6:$G$38,2,FALSE)),"")</f>
        <v/>
      </c>
      <c r="Z757" s="67" t="str">
        <f>IF(IFERROR(SEARCH(Z$6,$D757),0)&gt;0,TRIM(VLOOKUP(Z$6,'Lifeline-Capability XWalk'!$F$6:$G$38,2,FALSE)),"")</f>
        <v/>
      </c>
      <c r="AA757" s="67" t="str">
        <f>IF(IFERROR(SEARCH(AA$6,$D757),0)&gt;0,TRIM(VLOOKUP(AA$6,'Lifeline-Capability XWalk'!$F$6:$G$38,2,FALSE)),"")</f>
        <v>Communications</v>
      </c>
      <c r="AB757" s="67" t="str">
        <f>IF(IFERROR(SEARCH(AB$6,$D757),0)&gt;0,TRIM(VLOOKUP(AB$6,'Lifeline-Capability XWalk'!$F$6:$G$38,2,FALSE)),"")</f>
        <v/>
      </c>
      <c r="AC757" s="67" t="str">
        <f>IF(IFERROR(SEARCH(AC$6,$D757),0)&gt;0,TRIM(VLOOKUP(AC$6,'Lifeline-Capability XWalk'!$F$6:$G$38,2,FALSE)),"")</f>
        <v/>
      </c>
      <c r="AD757" s="67" t="str">
        <f>IF(IFERROR(SEARCH(AD$6,$D757),0)&gt;0,TRIM(VLOOKUP(AD$6,'Lifeline-Capability XWalk'!$F$6:$G$38,2,FALSE)),"")</f>
        <v/>
      </c>
      <c r="AE757" s="67" t="str">
        <f>IF(IFERROR(SEARCH(AE$6,$D757),0)&gt;0,TRIM(VLOOKUP(AE$6,'Lifeline-Capability XWalk'!$F$6:$G$38,2,FALSE)),"")</f>
        <v/>
      </c>
      <c r="AF757" s="67" t="str">
        <f>IF(IFERROR(SEARCH(AF$6,$D757),0)&gt;0,TRIM(VLOOKUP(AF$6,'Lifeline-Capability XWalk'!$F$6:$G$38,2,FALSE)),"")</f>
        <v/>
      </c>
      <c r="AG757" s="67" t="str">
        <f>IF(IFERROR(SEARCH(AG$6,$D757),0)&gt;0,TRIM(VLOOKUP(AG$6,'Lifeline-Capability XWalk'!$F$6:$G$38,2,FALSE)),"")</f>
        <v/>
      </c>
      <c r="AH757" s="67" t="str">
        <f>IF(IFERROR(SEARCH(AH$6,$D757),0)&gt;0,TRIM(VLOOKUP(AH$6,'Lifeline-Capability XWalk'!$F$6:$G$38,2,FALSE)),"")</f>
        <v/>
      </c>
      <c r="AI757" s="67" t="str">
        <f>IF(IFERROR(SEARCH(AI$6,$D757),0)&gt;0,TRIM(VLOOKUP(AI$6,'Lifeline-Capability XWalk'!$F$6:$G$38,2,FALSE)),"")</f>
        <v/>
      </c>
      <c r="AJ757" s="67" t="str">
        <f>IF(IFERROR(SEARCH(AJ$6,$D757),0)&gt;0,TRIM(VLOOKUP(AJ$6,'Lifeline-Capability XWalk'!$F$6:$G$38,2,FALSE)),"")</f>
        <v/>
      </c>
      <c r="AK757" s="67" t="str">
        <f>IF(IFERROR(SEARCH(AK$6,$D757),0)&gt;0,TRIM(VLOOKUP(AK$6,'Lifeline-Capability XWalk'!$F$6:$G$38,2,FALSE)),"")</f>
        <v/>
      </c>
      <c r="AL757" s="68" t="str">
        <f>IF(IFERROR(SEARCH(AL$6,$D757),0)&gt;0,TRIM(VLOOKUP(AL$6,'Lifeline-Capability XWalk'!$F$6:$G$38,2,FALSE)),"")</f>
        <v/>
      </c>
      <c r="AM757" s="24" t="str">
        <f t="shared" si="45"/>
        <v/>
      </c>
      <c r="AN757" s="24" t="str">
        <f t="shared" si="44"/>
        <v/>
      </c>
      <c r="AO757" s="24" t="str">
        <f t="shared" si="44"/>
        <v/>
      </c>
      <c r="AP757" s="24" t="str">
        <f t="shared" si="44"/>
        <v/>
      </c>
      <c r="AQ757" s="24" t="str">
        <f t="shared" si="44"/>
        <v>Communications</v>
      </c>
      <c r="AR757" s="24" t="str">
        <f t="shared" si="44"/>
        <v/>
      </c>
      <c r="AS757" s="24" t="str">
        <f t="shared" si="44"/>
        <v/>
      </c>
      <c r="AT757" s="24" t="str">
        <f t="shared" si="44"/>
        <v/>
      </c>
      <c r="AU757" s="24" t="str">
        <f t="shared" si="44"/>
        <v/>
      </c>
    </row>
    <row r="758" spans="1:47" ht="32.1" customHeight="1" x14ac:dyDescent="0.2">
      <c r="A758" s="141" t="s">
        <v>1114</v>
      </c>
      <c r="B758" s="142" t="s">
        <v>1133</v>
      </c>
      <c r="C758" s="142" t="s">
        <v>1082</v>
      </c>
      <c r="D758" s="63" t="s">
        <v>1356</v>
      </c>
      <c r="E758" s="64" t="str">
        <f t="shared" si="43"/>
        <v>Communications</v>
      </c>
      <c r="F758" s="65" t="s">
        <v>1435</v>
      </c>
      <c r="G758" s="66" t="str">
        <f>IF(IFERROR(SEARCH(G$6,$D758),0)&gt;0,TRIM(VLOOKUP(G$6,'Lifeline-Capability XWalk'!$F$6:$G$38,2,FALSE)),"")</f>
        <v/>
      </c>
      <c r="H758" s="67" t="str">
        <f>IF(IFERROR(SEARCH(H$6,$D758),0)&gt;0,TRIM(VLOOKUP(H$6,'Lifeline-Capability XWalk'!$F$6:$G$38,2,FALSE)),"")</f>
        <v/>
      </c>
      <c r="I758" s="67" t="str">
        <f>IF(IFERROR(SEARCH(I$6,$D758),0)&gt;0,TRIM(VLOOKUP(I$6,'Lifeline-Capability XWalk'!$F$6:$G$38,2,FALSE)),"")</f>
        <v/>
      </c>
      <c r="J758" s="67" t="str">
        <f>IF(IFERROR(SEARCH(J$6,$D758),0)&gt;0,TRIM(VLOOKUP(J$6,'Lifeline-Capability XWalk'!$F$6:$G$38,2,FALSE)),"")</f>
        <v/>
      </c>
      <c r="K758" s="67" t="str">
        <f>IF(IFERROR(SEARCH(K$6,$D758),0)&gt;0,TRIM(VLOOKUP(K$6,'Lifeline-Capability XWalk'!$F$6:$G$38,2,FALSE)),"")</f>
        <v/>
      </c>
      <c r="L758" s="67" t="str">
        <f>IF(IFERROR(SEARCH(L$6,$D758),0)&gt;0,TRIM(VLOOKUP(L$6,'Lifeline-Capability XWalk'!$F$6:$G$38,2,FALSE)),"")</f>
        <v/>
      </c>
      <c r="M758" s="67" t="str">
        <f>IF(IFERROR(SEARCH(M$6,$D758),0)&gt;0,TRIM(VLOOKUP(M$6,'Lifeline-Capability XWalk'!$F$6:$G$38,2,FALSE)),"")</f>
        <v/>
      </c>
      <c r="N758" s="67" t="str">
        <f>IF(IFERROR(SEARCH(N$6,$D758),0)&gt;0,TRIM(VLOOKUP(N$6,'Lifeline-Capability XWalk'!$F$6:$G$38,2,FALSE)),"")</f>
        <v/>
      </c>
      <c r="O758" s="67" t="str">
        <f>IF(IFERROR(SEARCH(O$6,$D758),0)&gt;0,TRIM(VLOOKUP(O$6,'Lifeline-Capability XWalk'!$F$6:$G$38,2,FALSE)),"")</f>
        <v/>
      </c>
      <c r="P758" s="67" t="str">
        <f>IF(IFERROR(SEARCH(P$6,$D758),0)&gt;0,TRIM(VLOOKUP(P$6,'Lifeline-Capability XWalk'!$F$6:$G$38,2,FALSE)),"")</f>
        <v/>
      </c>
      <c r="Q758" s="67" t="str">
        <f>IF(IFERROR(SEARCH(Q$6,$D758),0)&gt;0,TRIM(VLOOKUP(Q$6,'Lifeline-Capability XWalk'!$F$6:$G$38,2,FALSE)),"")</f>
        <v/>
      </c>
      <c r="R758" s="67" t="str">
        <f>IF(IFERROR(SEARCH(R$6,$D758),0)&gt;0,TRIM(VLOOKUP(R$6,'Lifeline-Capability XWalk'!$F$6:$G$38,2,FALSE)),"")</f>
        <v/>
      </c>
      <c r="S758" s="67" t="str">
        <f>IF(IFERROR(SEARCH(S$6,$D758),0)&gt;0,TRIM(VLOOKUP(S$6,'Lifeline-Capability XWalk'!$F$6:$G$38,2,FALSE)),"")</f>
        <v/>
      </c>
      <c r="T758" s="67" t="str">
        <f>IF(IFERROR(SEARCH(T$6,$D758),0)&gt;0,TRIM(VLOOKUP(T$6,'Lifeline-Capability XWalk'!$F$6:$G$38,2,FALSE)),"")</f>
        <v/>
      </c>
      <c r="U758" s="67" t="str">
        <f>IF(IFERROR(SEARCH(U$6,$D758),0)&gt;0,TRIM(VLOOKUP(U$6,'Lifeline-Capability XWalk'!$F$6:$G$38,2,FALSE)),"")</f>
        <v/>
      </c>
      <c r="V758" s="67" t="str">
        <f>IF(IFERROR(SEARCH(V$6,$D758),0)&gt;0,TRIM(VLOOKUP(V$6,'Lifeline-Capability XWalk'!$F$6:$G$38,2,FALSE)),"")</f>
        <v/>
      </c>
      <c r="W758" s="67" t="str">
        <f>IF(IFERROR(SEARCH(W$6,$D758),0)&gt;0,TRIM(VLOOKUP(W$6,'Lifeline-Capability XWalk'!$F$6:$G$38,2,FALSE)),"")</f>
        <v/>
      </c>
      <c r="X758" s="67" t="str">
        <f>IF(IFERROR(SEARCH(X$6,$D758),0)&gt;0,TRIM(VLOOKUP(X$6,'Lifeline-Capability XWalk'!$F$6:$G$38,2,FALSE)),"")</f>
        <v/>
      </c>
      <c r="Y758" s="67" t="str">
        <f>IF(IFERROR(SEARCH(Y$6,$D758),0)&gt;0,TRIM(VLOOKUP(Y$6,'Lifeline-Capability XWalk'!$F$6:$G$38,2,FALSE)),"")</f>
        <v/>
      </c>
      <c r="Z758" s="67" t="str">
        <f>IF(IFERROR(SEARCH(Z$6,$D758),0)&gt;0,TRIM(VLOOKUP(Z$6,'Lifeline-Capability XWalk'!$F$6:$G$38,2,FALSE)),"")</f>
        <v/>
      </c>
      <c r="AA758" s="67" t="str">
        <f>IF(IFERROR(SEARCH(AA$6,$D758),0)&gt;0,TRIM(VLOOKUP(AA$6,'Lifeline-Capability XWalk'!$F$6:$G$38,2,FALSE)),"")</f>
        <v>Communications</v>
      </c>
      <c r="AB758" s="67" t="str">
        <f>IF(IFERROR(SEARCH(AB$6,$D758),0)&gt;0,TRIM(VLOOKUP(AB$6,'Lifeline-Capability XWalk'!$F$6:$G$38,2,FALSE)),"")</f>
        <v>Communications</v>
      </c>
      <c r="AC758" s="67" t="str">
        <f>IF(IFERROR(SEARCH(AC$6,$D758),0)&gt;0,TRIM(VLOOKUP(AC$6,'Lifeline-Capability XWalk'!$F$6:$G$38,2,FALSE)),"")</f>
        <v/>
      </c>
      <c r="AD758" s="67" t="str">
        <f>IF(IFERROR(SEARCH(AD$6,$D758),0)&gt;0,TRIM(VLOOKUP(AD$6,'Lifeline-Capability XWalk'!$F$6:$G$38,2,FALSE)),"")</f>
        <v/>
      </c>
      <c r="AE758" s="67" t="str">
        <f>IF(IFERROR(SEARCH(AE$6,$D758),0)&gt;0,TRIM(VLOOKUP(AE$6,'Lifeline-Capability XWalk'!$F$6:$G$38,2,FALSE)),"")</f>
        <v/>
      </c>
      <c r="AF758" s="67" t="str">
        <f>IF(IFERROR(SEARCH(AF$6,$D758),0)&gt;0,TRIM(VLOOKUP(AF$6,'Lifeline-Capability XWalk'!$F$6:$G$38,2,FALSE)),"")</f>
        <v/>
      </c>
      <c r="AG758" s="67" t="str">
        <f>IF(IFERROR(SEARCH(AG$6,$D758),0)&gt;0,TRIM(VLOOKUP(AG$6,'Lifeline-Capability XWalk'!$F$6:$G$38,2,FALSE)),"")</f>
        <v/>
      </c>
      <c r="AH758" s="67" t="str">
        <f>IF(IFERROR(SEARCH(AH$6,$D758),0)&gt;0,TRIM(VLOOKUP(AH$6,'Lifeline-Capability XWalk'!$F$6:$G$38,2,FALSE)),"")</f>
        <v/>
      </c>
      <c r="AI758" s="67" t="str">
        <f>IF(IFERROR(SEARCH(AI$6,$D758),0)&gt;0,TRIM(VLOOKUP(AI$6,'Lifeline-Capability XWalk'!$F$6:$G$38,2,FALSE)),"")</f>
        <v/>
      </c>
      <c r="AJ758" s="67" t="str">
        <f>IF(IFERROR(SEARCH(AJ$6,$D758),0)&gt;0,TRIM(VLOOKUP(AJ$6,'Lifeline-Capability XWalk'!$F$6:$G$38,2,FALSE)),"")</f>
        <v/>
      </c>
      <c r="AK758" s="67" t="str">
        <f>IF(IFERROR(SEARCH(AK$6,$D758),0)&gt;0,TRIM(VLOOKUP(AK$6,'Lifeline-Capability XWalk'!$F$6:$G$38,2,FALSE)),"")</f>
        <v/>
      </c>
      <c r="AL758" s="68" t="str">
        <f>IF(IFERROR(SEARCH(AL$6,$D758),0)&gt;0,TRIM(VLOOKUP(AL$6,'Lifeline-Capability XWalk'!$F$6:$G$38,2,FALSE)),"")</f>
        <v/>
      </c>
      <c r="AM758" s="24" t="str">
        <f t="shared" si="45"/>
        <v/>
      </c>
      <c r="AN758" s="24" t="str">
        <f t="shared" si="44"/>
        <v/>
      </c>
      <c r="AO758" s="24" t="str">
        <f t="shared" si="44"/>
        <v/>
      </c>
      <c r="AP758" s="24" t="str">
        <f t="shared" si="44"/>
        <v/>
      </c>
      <c r="AQ758" s="24" t="str">
        <f t="shared" si="44"/>
        <v>Communications</v>
      </c>
      <c r="AR758" s="24" t="str">
        <f t="shared" si="44"/>
        <v/>
      </c>
      <c r="AS758" s="24" t="str">
        <f t="shared" si="44"/>
        <v/>
      </c>
      <c r="AT758" s="24" t="str">
        <f t="shared" si="44"/>
        <v/>
      </c>
      <c r="AU758" s="24" t="str">
        <f t="shared" si="44"/>
        <v/>
      </c>
    </row>
    <row r="759" spans="1:47" ht="32.1" customHeight="1" x14ac:dyDescent="0.2">
      <c r="A759" s="141" t="s">
        <v>1114</v>
      </c>
      <c r="B759" s="142" t="s">
        <v>1133</v>
      </c>
      <c r="C759" s="142" t="s">
        <v>1082</v>
      </c>
      <c r="D759" s="63" t="s">
        <v>1356</v>
      </c>
      <c r="E759" s="64" t="str">
        <f t="shared" si="43"/>
        <v>Communications</v>
      </c>
      <c r="F759" s="71" t="s">
        <v>1335</v>
      </c>
      <c r="G759" s="66" t="str">
        <f>IF(IFERROR(SEARCH(G$6,$D759),0)&gt;0,TRIM(VLOOKUP(G$6,'Lifeline-Capability XWalk'!$F$6:$G$38,2,FALSE)),"")</f>
        <v/>
      </c>
      <c r="H759" s="67" t="str">
        <f>IF(IFERROR(SEARCH(H$6,$D759),0)&gt;0,TRIM(VLOOKUP(H$6,'Lifeline-Capability XWalk'!$F$6:$G$38,2,FALSE)),"")</f>
        <v/>
      </c>
      <c r="I759" s="67" t="str">
        <f>IF(IFERROR(SEARCH(I$6,$D759),0)&gt;0,TRIM(VLOOKUP(I$6,'Lifeline-Capability XWalk'!$F$6:$G$38,2,FALSE)),"")</f>
        <v/>
      </c>
      <c r="J759" s="67" t="str">
        <f>IF(IFERROR(SEARCH(J$6,$D759),0)&gt;0,TRIM(VLOOKUP(J$6,'Lifeline-Capability XWalk'!$F$6:$G$38,2,FALSE)),"")</f>
        <v/>
      </c>
      <c r="K759" s="67" t="str">
        <f>IF(IFERROR(SEARCH(K$6,$D759),0)&gt;0,TRIM(VLOOKUP(K$6,'Lifeline-Capability XWalk'!$F$6:$G$38,2,FALSE)),"")</f>
        <v/>
      </c>
      <c r="L759" s="67" t="str">
        <f>IF(IFERROR(SEARCH(L$6,$D759),0)&gt;0,TRIM(VLOOKUP(L$6,'Lifeline-Capability XWalk'!$F$6:$G$38,2,FALSE)),"")</f>
        <v/>
      </c>
      <c r="M759" s="67" t="str">
        <f>IF(IFERROR(SEARCH(M$6,$D759),0)&gt;0,TRIM(VLOOKUP(M$6,'Lifeline-Capability XWalk'!$F$6:$G$38,2,FALSE)),"")</f>
        <v/>
      </c>
      <c r="N759" s="67" t="str">
        <f>IF(IFERROR(SEARCH(N$6,$D759),0)&gt;0,TRIM(VLOOKUP(N$6,'Lifeline-Capability XWalk'!$F$6:$G$38,2,FALSE)),"")</f>
        <v/>
      </c>
      <c r="O759" s="67" t="str">
        <f>IF(IFERROR(SEARCH(O$6,$D759),0)&gt;0,TRIM(VLOOKUP(O$6,'Lifeline-Capability XWalk'!$F$6:$G$38,2,FALSE)),"")</f>
        <v/>
      </c>
      <c r="P759" s="67" t="str">
        <f>IF(IFERROR(SEARCH(P$6,$D759),0)&gt;0,TRIM(VLOOKUP(P$6,'Lifeline-Capability XWalk'!$F$6:$G$38,2,FALSE)),"")</f>
        <v/>
      </c>
      <c r="Q759" s="67" t="str">
        <f>IF(IFERROR(SEARCH(Q$6,$D759),0)&gt;0,TRIM(VLOOKUP(Q$6,'Lifeline-Capability XWalk'!$F$6:$G$38,2,FALSE)),"")</f>
        <v/>
      </c>
      <c r="R759" s="67" t="str">
        <f>IF(IFERROR(SEARCH(R$6,$D759),0)&gt;0,TRIM(VLOOKUP(R$6,'Lifeline-Capability XWalk'!$F$6:$G$38,2,FALSE)),"")</f>
        <v/>
      </c>
      <c r="S759" s="67" t="str">
        <f>IF(IFERROR(SEARCH(S$6,$D759),0)&gt;0,TRIM(VLOOKUP(S$6,'Lifeline-Capability XWalk'!$F$6:$G$38,2,FALSE)),"")</f>
        <v/>
      </c>
      <c r="T759" s="67" t="str">
        <f>IF(IFERROR(SEARCH(T$6,$D759),0)&gt;0,TRIM(VLOOKUP(T$6,'Lifeline-Capability XWalk'!$F$6:$G$38,2,FALSE)),"")</f>
        <v/>
      </c>
      <c r="U759" s="67" t="str">
        <f>IF(IFERROR(SEARCH(U$6,$D759),0)&gt;0,TRIM(VLOOKUP(U$6,'Lifeline-Capability XWalk'!$F$6:$G$38,2,FALSE)),"")</f>
        <v/>
      </c>
      <c r="V759" s="67" t="str">
        <f>IF(IFERROR(SEARCH(V$6,$D759),0)&gt;0,TRIM(VLOOKUP(V$6,'Lifeline-Capability XWalk'!$F$6:$G$38,2,FALSE)),"")</f>
        <v/>
      </c>
      <c r="W759" s="67" t="str">
        <f>IF(IFERROR(SEARCH(W$6,$D759),0)&gt;0,TRIM(VLOOKUP(W$6,'Lifeline-Capability XWalk'!$F$6:$G$38,2,FALSE)),"")</f>
        <v/>
      </c>
      <c r="X759" s="67" t="str">
        <f>IF(IFERROR(SEARCH(X$6,$D759),0)&gt;0,TRIM(VLOOKUP(X$6,'Lifeline-Capability XWalk'!$F$6:$G$38,2,FALSE)),"")</f>
        <v/>
      </c>
      <c r="Y759" s="67" t="str">
        <f>IF(IFERROR(SEARCH(Y$6,$D759),0)&gt;0,TRIM(VLOOKUP(Y$6,'Lifeline-Capability XWalk'!$F$6:$G$38,2,FALSE)),"")</f>
        <v/>
      </c>
      <c r="Z759" s="67" t="str">
        <f>IF(IFERROR(SEARCH(Z$6,$D759),0)&gt;0,TRIM(VLOOKUP(Z$6,'Lifeline-Capability XWalk'!$F$6:$G$38,2,FALSE)),"")</f>
        <v/>
      </c>
      <c r="AA759" s="67" t="str">
        <f>IF(IFERROR(SEARCH(AA$6,$D759),0)&gt;0,TRIM(VLOOKUP(AA$6,'Lifeline-Capability XWalk'!$F$6:$G$38,2,FALSE)),"")</f>
        <v>Communications</v>
      </c>
      <c r="AB759" s="67" t="str">
        <f>IF(IFERROR(SEARCH(AB$6,$D759),0)&gt;0,TRIM(VLOOKUP(AB$6,'Lifeline-Capability XWalk'!$F$6:$G$38,2,FALSE)),"")</f>
        <v>Communications</v>
      </c>
      <c r="AC759" s="67" t="str">
        <f>IF(IFERROR(SEARCH(AC$6,$D759),0)&gt;0,TRIM(VLOOKUP(AC$6,'Lifeline-Capability XWalk'!$F$6:$G$38,2,FALSE)),"")</f>
        <v/>
      </c>
      <c r="AD759" s="67" t="str">
        <f>IF(IFERROR(SEARCH(AD$6,$D759),0)&gt;0,TRIM(VLOOKUP(AD$6,'Lifeline-Capability XWalk'!$F$6:$G$38,2,FALSE)),"")</f>
        <v/>
      </c>
      <c r="AE759" s="67" t="str">
        <f>IF(IFERROR(SEARCH(AE$6,$D759),0)&gt;0,TRIM(VLOOKUP(AE$6,'Lifeline-Capability XWalk'!$F$6:$G$38,2,FALSE)),"")</f>
        <v/>
      </c>
      <c r="AF759" s="67" t="str">
        <f>IF(IFERROR(SEARCH(AF$6,$D759),0)&gt;0,TRIM(VLOOKUP(AF$6,'Lifeline-Capability XWalk'!$F$6:$G$38,2,FALSE)),"")</f>
        <v/>
      </c>
      <c r="AG759" s="67" t="str">
        <f>IF(IFERROR(SEARCH(AG$6,$D759),0)&gt;0,TRIM(VLOOKUP(AG$6,'Lifeline-Capability XWalk'!$F$6:$G$38,2,FALSE)),"")</f>
        <v/>
      </c>
      <c r="AH759" s="67" t="str">
        <f>IF(IFERROR(SEARCH(AH$6,$D759),0)&gt;0,TRIM(VLOOKUP(AH$6,'Lifeline-Capability XWalk'!$F$6:$G$38,2,FALSE)),"")</f>
        <v/>
      </c>
      <c r="AI759" s="67" t="str">
        <f>IF(IFERROR(SEARCH(AI$6,$D759),0)&gt;0,TRIM(VLOOKUP(AI$6,'Lifeline-Capability XWalk'!$F$6:$G$38,2,FALSE)),"")</f>
        <v/>
      </c>
      <c r="AJ759" s="67" t="str">
        <f>IF(IFERROR(SEARCH(AJ$6,$D759),0)&gt;0,TRIM(VLOOKUP(AJ$6,'Lifeline-Capability XWalk'!$F$6:$G$38,2,FALSE)),"")</f>
        <v/>
      </c>
      <c r="AK759" s="67" t="str">
        <f>IF(IFERROR(SEARCH(AK$6,$D759),0)&gt;0,TRIM(VLOOKUP(AK$6,'Lifeline-Capability XWalk'!$F$6:$G$38,2,FALSE)),"")</f>
        <v/>
      </c>
      <c r="AL759" s="68" t="str">
        <f>IF(IFERROR(SEARCH(AL$6,$D759),0)&gt;0,TRIM(VLOOKUP(AL$6,'Lifeline-Capability XWalk'!$F$6:$G$38,2,FALSE)),"")</f>
        <v/>
      </c>
      <c r="AM759" s="24" t="str">
        <f t="shared" si="45"/>
        <v/>
      </c>
      <c r="AN759" s="24" t="str">
        <f t="shared" si="44"/>
        <v/>
      </c>
      <c r="AO759" s="24" t="str">
        <f t="shared" si="44"/>
        <v/>
      </c>
      <c r="AP759" s="24" t="str">
        <f t="shared" si="44"/>
        <v/>
      </c>
      <c r="AQ759" s="24" t="str">
        <f t="shared" si="44"/>
        <v>Communications</v>
      </c>
      <c r="AR759" s="24" t="str">
        <f t="shared" si="44"/>
        <v/>
      </c>
      <c r="AS759" s="24" t="str">
        <f t="shared" si="44"/>
        <v/>
      </c>
      <c r="AT759" s="24" t="str">
        <f t="shared" si="44"/>
        <v/>
      </c>
      <c r="AU759" s="24" t="str">
        <f t="shared" si="44"/>
        <v/>
      </c>
    </row>
    <row r="760" spans="1:47" ht="32.1" customHeight="1" x14ac:dyDescent="0.2">
      <c r="A760" s="141" t="s">
        <v>1114</v>
      </c>
      <c r="B760" s="142" t="s">
        <v>1133</v>
      </c>
      <c r="C760" s="142" t="s">
        <v>1082</v>
      </c>
      <c r="D760" s="63" t="s">
        <v>1545</v>
      </c>
      <c r="E760" s="64" t="str">
        <f t="shared" si="43"/>
        <v>Safety and Security; Food, Water, Shelter; Health and Medical; Energy; Communications; Hazardous Materials; Transportation; Water Systems;</v>
      </c>
      <c r="F760" s="65" t="s">
        <v>1039</v>
      </c>
      <c r="G760" s="66" t="str">
        <f>IF(IFERROR(SEARCH(G$6,$D760),0)&gt;0,TRIM(VLOOKUP(G$6,'Lifeline-Capability XWalk'!$F$6:$G$38,2,FALSE)),"")</f>
        <v/>
      </c>
      <c r="H760" s="67" t="str">
        <f>IF(IFERROR(SEARCH(H$6,$D760),0)&gt;0,TRIM(VLOOKUP(H$6,'Lifeline-Capability XWalk'!$F$6:$G$38,2,FALSE)),"")</f>
        <v/>
      </c>
      <c r="I760" s="67" t="str">
        <f>IF(IFERROR(SEARCH(I$6,$D760),0)&gt;0,TRIM(VLOOKUP(I$6,'Lifeline-Capability XWalk'!$F$6:$G$38,2,FALSE)),"")</f>
        <v/>
      </c>
      <c r="J760" s="67" t="str">
        <f>IF(IFERROR(SEARCH(J$6,$D760),0)&gt;0,TRIM(VLOOKUP(J$6,'Lifeline-Capability XWalk'!$F$6:$G$38,2,FALSE)),"")</f>
        <v/>
      </c>
      <c r="K760" s="67" t="str">
        <f>IF(IFERROR(SEARCH(K$6,$D760),0)&gt;0,TRIM(VLOOKUP(K$6,'Lifeline-Capability XWalk'!$F$6:$G$38,2,FALSE)),"")</f>
        <v/>
      </c>
      <c r="L760" s="67" t="str">
        <f>IF(IFERROR(SEARCH(L$6,$D760),0)&gt;0,TRIM(VLOOKUP(L$6,'Lifeline-Capability XWalk'!$F$6:$G$38,2,FALSE)),"")</f>
        <v/>
      </c>
      <c r="M760" s="67" t="str">
        <f>IF(IFERROR(SEARCH(M$6,$D760),0)&gt;0,TRIM(VLOOKUP(M$6,'Lifeline-Capability XWalk'!$F$6:$G$38,2,FALSE)),"")</f>
        <v/>
      </c>
      <c r="N760" s="67" t="str">
        <f>IF(IFERROR(SEARCH(N$6,$D760),0)&gt;0,TRIM(VLOOKUP(N$6,'Lifeline-Capability XWalk'!$F$6:$G$38,2,FALSE)),"")</f>
        <v/>
      </c>
      <c r="O760" s="67" t="str">
        <f>IF(IFERROR(SEARCH(O$6,$D760),0)&gt;0,TRIM(VLOOKUP(O$6,'Lifeline-Capability XWalk'!$F$6:$G$38,2,FALSE)),"")</f>
        <v/>
      </c>
      <c r="P760" s="67" t="str">
        <f>IF(IFERROR(SEARCH(P$6,$D760),0)&gt;0,TRIM(VLOOKUP(P$6,'Lifeline-Capability XWalk'!$F$6:$G$38,2,FALSE)),"")</f>
        <v/>
      </c>
      <c r="Q760" s="67" t="str">
        <f>IF(IFERROR(SEARCH(Q$6,$D760),0)&gt;0,TRIM(VLOOKUP(Q$6,'Lifeline-Capability XWalk'!$F$6:$G$38,2,FALSE)),"")</f>
        <v/>
      </c>
      <c r="R760" s="67" t="str">
        <f>IF(IFERROR(SEARCH(R$6,$D760),0)&gt;0,TRIM(VLOOKUP(R$6,'Lifeline-Capability XWalk'!$F$6:$G$38,2,FALSE)),"")</f>
        <v/>
      </c>
      <c r="S760" s="67" t="str">
        <f>IF(IFERROR(SEARCH(S$6,$D760),0)&gt;0,TRIM(VLOOKUP(S$6,'Lifeline-Capability XWalk'!$F$6:$G$38,2,FALSE)),"")</f>
        <v/>
      </c>
      <c r="T760" s="67" t="str">
        <f>IF(IFERROR(SEARCH(T$6,$D760),0)&gt;0,TRIM(VLOOKUP(T$6,'Lifeline-Capability XWalk'!$F$6:$G$38,2,FALSE)),"")</f>
        <v/>
      </c>
      <c r="U760" s="67" t="str">
        <f>IF(IFERROR(SEARCH(U$6,$D760),0)&gt;0,TRIM(VLOOKUP(U$6,'Lifeline-Capability XWalk'!$F$6:$G$38,2,FALSE)),"")</f>
        <v/>
      </c>
      <c r="V760" s="67" t="str">
        <f>IF(IFERROR(SEARCH(V$6,$D760),0)&gt;0,TRIM(VLOOKUP(V$6,'Lifeline-Capability XWalk'!$F$6:$G$38,2,FALSE)),"")</f>
        <v/>
      </c>
      <c r="W760" s="67" t="str">
        <f>IF(IFERROR(SEARCH(W$6,$D760),0)&gt;0,TRIM(VLOOKUP(W$6,'Lifeline-Capability XWalk'!$F$6:$G$38,2,FALSE)),"")</f>
        <v/>
      </c>
      <c r="X760" s="67" t="str">
        <f>IF(IFERROR(SEARCH(X$6,$D760),0)&gt;0,TRIM(VLOOKUP(X$6,'Lifeline-Capability XWalk'!$F$6:$G$38,2,FALSE)),"")</f>
        <v/>
      </c>
      <c r="Y760" s="67" t="str">
        <f>IF(IFERROR(SEARCH(Y$6,$D760),0)&gt;0,TRIM(VLOOKUP(Y$6,'Lifeline-Capability XWalk'!$F$6:$G$38,2,FALSE)),"")</f>
        <v/>
      </c>
      <c r="Z760" s="67" t="str">
        <f>IF(IFERROR(SEARCH(Z$6,$D760),0)&gt;0,TRIM(VLOOKUP(Z$6,'Lifeline-Capability XWalk'!$F$6:$G$38,2,FALSE)),"")</f>
        <v/>
      </c>
      <c r="AA760" s="67" t="str">
        <f>IF(IFERROR(SEARCH(AA$6,$D760),0)&gt;0,TRIM(VLOOKUP(AA$6,'Lifeline-Capability XWalk'!$F$6:$G$38,2,FALSE)),"")</f>
        <v>Communications</v>
      </c>
      <c r="AB760" s="67" t="str">
        <f>IF(IFERROR(SEARCH(AB$6,$D760),0)&gt;0,TRIM(VLOOKUP(AB$6,'Lifeline-Capability XWalk'!$F$6:$G$38,2,FALSE)),"")</f>
        <v>Communications</v>
      </c>
      <c r="AC760" s="67" t="str">
        <f>IF(IFERROR(SEARCH(AC$6,$D760),0)&gt;0,TRIM(VLOOKUP(AC$6,'Lifeline-Capability XWalk'!$F$6:$G$38,2,FALSE)),"")</f>
        <v/>
      </c>
      <c r="AD760" s="67" t="str">
        <f>IF(IFERROR(SEARCH(AD$6,$D760),0)&gt;0,TRIM(VLOOKUP(AD$6,'Lifeline-Capability XWalk'!$F$6:$G$38,2,FALSE)),"")</f>
        <v>Safety and Security; Food, Water, Shelter; Health and Medical; Energy; Communications; Hazardous Materials; Transportation; Water Systems;</v>
      </c>
      <c r="AE760" s="67" t="str">
        <f>IF(IFERROR(SEARCH(AE$6,$D760),0)&gt;0,TRIM(VLOOKUP(AE$6,'Lifeline-Capability XWalk'!$F$6:$G$38,2,FALSE)),"")</f>
        <v/>
      </c>
      <c r="AF760" s="67" t="str">
        <f>IF(IFERROR(SEARCH(AF$6,$D760),0)&gt;0,TRIM(VLOOKUP(AF$6,'Lifeline-Capability XWalk'!$F$6:$G$38,2,FALSE)),"")</f>
        <v/>
      </c>
      <c r="AG760" s="67" t="str">
        <f>IF(IFERROR(SEARCH(AG$6,$D760),0)&gt;0,TRIM(VLOOKUP(AG$6,'Lifeline-Capability XWalk'!$F$6:$G$38,2,FALSE)),"")</f>
        <v/>
      </c>
      <c r="AH760" s="67" t="str">
        <f>IF(IFERROR(SEARCH(AH$6,$D760),0)&gt;0,TRIM(VLOOKUP(AH$6,'Lifeline-Capability XWalk'!$F$6:$G$38,2,FALSE)),"")</f>
        <v/>
      </c>
      <c r="AI760" s="67" t="str">
        <f>IF(IFERROR(SEARCH(AI$6,$D760),0)&gt;0,TRIM(VLOOKUP(AI$6,'Lifeline-Capability XWalk'!$F$6:$G$38,2,FALSE)),"")</f>
        <v/>
      </c>
      <c r="AJ760" s="67" t="str">
        <f>IF(IFERROR(SEARCH(AJ$6,$D760),0)&gt;0,TRIM(VLOOKUP(AJ$6,'Lifeline-Capability XWalk'!$F$6:$G$38,2,FALSE)),"")</f>
        <v/>
      </c>
      <c r="AK760" s="67" t="str">
        <f>IF(IFERROR(SEARCH(AK$6,$D760),0)&gt;0,TRIM(VLOOKUP(AK$6,'Lifeline-Capability XWalk'!$F$6:$G$38,2,FALSE)),"")</f>
        <v/>
      </c>
      <c r="AL760" s="68" t="str">
        <f>IF(IFERROR(SEARCH(AL$6,$D760),0)&gt;0,TRIM(VLOOKUP(AL$6,'Lifeline-Capability XWalk'!$F$6:$G$38,2,FALSE)),"")</f>
        <v/>
      </c>
      <c r="AM760" s="24" t="str">
        <f t="shared" si="45"/>
        <v/>
      </c>
      <c r="AN760" s="24" t="str">
        <f t="shared" si="44"/>
        <v/>
      </c>
      <c r="AO760" s="24" t="str">
        <f t="shared" si="44"/>
        <v/>
      </c>
      <c r="AP760" s="24" t="str">
        <f t="shared" si="44"/>
        <v/>
      </c>
      <c r="AQ760" s="24" t="str">
        <f t="shared" si="44"/>
        <v>Communications</v>
      </c>
      <c r="AR760" s="24" t="str">
        <f t="shared" si="44"/>
        <v/>
      </c>
      <c r="AS760" s="24" t="str">
        <f t="shared" si="44"/>
        <v/>
      </c>
      <c r="AT760" s="24" t="str">
        <f t="shared" si="44"/>
        <v/>
      </c>
      <c r="AU760" s="24" t="str">
        <f t="shared" si="44"/>
        <v>Safety and Security; Food, Water, Shelter; Health and Medical; Energy; Communications; Hazardous Materials; Transportation; Water Systems;</v>
      </c>
    </row>
    <row r="761" spans="1:47" ht="32.1" customHeight="1" x14ac:dyDescent="0.2">
      <c r="A761" s="141" t="s">
        <v>1114</v>
      </c>
      <c r="B761" s="142" t="s">
        <v>1133</v>
      </c>
      <c r="C761" s="142" t="s">
        <v>1082</v>
      </c>
      <c r="D761" s="63" t="s">
        <v>1324</v>
      </c>
      <c r="E761" s="64" t="str">
        <f t="shared" si="43"/>
        <v>Communications</v>
      </c>
      <c r="F761" s="65" t="s">
        <v>1436</v>
      </c>
      <c r="G761" s="66" t="str">
        <f>IF(IFERROR(SEARCH(G$6,$D761),0)&gt;0,TRIM(VLOOKUP(G$6,'Lifeline-Capability XWalk'!$F$6:$G$38,2,FALSE)),"")</f>
        <v/>
      </c>
      <c r="H761" s="67" t="str">
        <f>IF(IFERROR(SEARCH(H$6,$D761),0)&gt;0,TRIM(VLOOKUP(H$6,'Lifeline-Capability XWalk'!$F$6:$G$38,2,FALSE)),"")</f>
        <v/>
      </c>
      <c r="I761" s="67" t="str">
        <f>IF(IFERROR(SEARCH(I$6,$D761),0)&gt;0,TRIM(VLOOKUP(I$6,'Lifeline-Capability XWalk'!$F$6:$G$38,2,FALSE)),"")</f>
        <v/>
      </c>
      <c r="J761" s="67" t="str">
        <f>IF(IFERROR(SEARCH(J$6,$D761),0)&gt;0,TRIM(VLOOKUP(J$6,'Lifeline-Capability XWalk'!$F$6:$G$38,2,FALSE)),"")</f>
        <v/>
      </c>
      <c r="K761" s="67" t="str">
        <f>IF(IFERROR(SEARCH(K$6,$D761),0)&gt;0,TRIM(VLOOKUP(K$6,'Lifeline-Capability XWalk'!$F$6:$G$38,2,FALSE)),"")</f>
        <v/>
      </c>
      <c r="L761" s="67" t="str">
        <f>IF(IFERROR(SEARCH(L$6,$D761),0)&gt;0,TRIM(VLOOKUP(L$6,'Lifeline-Capability XWalk'!$F$6:$G$38,2,FALSE)),"")</f>
        <v/>
      </c>
      <c r="M761" s="67" t="str">
        <f>IF(IFERROR(SEARCH(M$6,$D761),0)&gt;0,TRIM(VLOOKUP(M$6,'Lifeline-Capability XWalk'!$F$6:$G$38,2,FALSE)),"")</f>
        <v/>
      </c>
      <c r="N761" s="67" t="str">
        <f>IF(IFERROR(SEARCH(N$6,$D761),0)&gt;0,TRIM(VLOOKUP(N$6,'Lifeline-Capability XWalk'!$F$6:$G$38,2,FALSE)),"")</f>
        <v/>
      </c>
      <c r="O761" s="67" t="str">
        <f>IF(IFERROR(SEARCH(O$6,$D761),0)&gt;0,TRIM(VLOOKUP(O$6,'Lifeline-Capability XWalk'!$F$6:$G$38,2,FALSE)),"")</f>
        <v/>
      </c>
      <c r="P761" s="67" t="str">
        <f>IF(IFERROR(SEARCH(P$6,$D761),0)&gt;0,TRIM(VLOOKUP(P$6,'Lifeline-Capability XWalk'!$F$6:$G$38,2,FALSE)),"")</f>
        <v/>
      </c>
      <c r="Q761" s="67" t="str">
        <f>IF(IFERROR(SEARCH(Q$6,$D761),0)&gt;0,TRIM(VLOOKUP(Q$6,'Lifeline-Capability XWalk'!$F$6:$G$38,2,FALSE)),"")</f>
        <v/>
      </c>
      <c r="R761" s="67" t="str">
        <f>IF(IFERROR(SEARCH(R$6,$D761),0)&gt;0,TRIM(VLOOKUP(R$6,'Lifeline-Capability XWalk'!$F$6:$G$38,2,FALSE)),"")</f>
        <v/>
      </c>
      <c r="S761" s="67" t="str">
        <f>IF(IFERROR(SEARCH(S$6,$D761),0)&gt;0,TRIM(VLOOKUP(S$6,'Lifeline-Capability XWalk'!$F$6:$G$38,2,FALSE)),"")</f>
        <v/>
      </c>
      <c r="T761" s="67" t="str">
        <f>IF(IFERROR(SEARCH(T$6,$D761),0)&gt;0,TRIM(VLOOKUP(T$6,'Lifeline-Capability XWalk'!$F$6:$G$38,2,FALSE)),"")</f>
        <v/>
      </c>
      <c r="U761" s="67" t="str">
        <f>IF(IFERROR(SEARCH(U$6,$D761),0)&gt;0,TRIM(VLOOKUP(U$6,'Lifeline-Capability XWalk'!$F$6:$G$38,2,FALSE)),"")</f>
        <v/>
      </c>
      <c r="V761" s="67" t="str">
        <f>IF(IFERROR(SEARCH(V$6,$D761),0)&gt;0,TRIM(VLOOKUP(V$6,'Lifeline-Capability XWalk'!$F$6:$G$38,2,FALSE)),"")</f>
        <v/>
      </c>
      <c r="W761" s="67" t="str">
        <f>IF(IFERROR(SEARCH(W$6,$D761),0)&gt;0,TRIM(VLOOKUP(W$6,'Lifeline-Capability XWalk'!$F$6:$G$38,2,FALSE)),"")</f>
        <v/>
      </c>
      <c r="X761" s="67" t="str">
        <f>IF(IFERROR(SEARCH(X$6,$D761),0)&gt;0,TRIM(VLOOKUP(X$6,'Lifeline-Capability XWalk'!$F$6:$G$38,2,FALSE)),"")</f>
        <v/>
      </c>
      <c r="Y761" s="67" t="str">
        <f>IF(IFERROR(SEARCH(Y$6,$D761),0)&gt;0,TRIM(VLOOKUP(Y$6,'Lifeline-Capability XWalk'!$F$6:$G$38,2,FALSE)),"")</f>
        <v/>
      </c>
      <c r="Z761" s="67" t="str">
        <f>IF(IFERROR(SEARCH(Z$6,$D761),0)&gt;0,TRIM(VLOOKUP(Z$6,'Lifeline-Capability XWalk'!$F$6:$G$38,2,FALSE)),"")</f>
        <v/>
      </c>
      <c r="AA761" s="67" t="str">
        <f>IF(IFERROR(SEARCH(AA$6,$D761),0)&gt;0,TRIM(VLOOKUP(AA$6,'Lifeline-Capability XWalk'!$F$6:$G$38,2,FALSE)),"")</f>
        <v>Communications</v>
      </c>
      <c r="AB761" s="67" t="str">
        <f>IF(IFERROR(SEARCH(AB$6,$D761),0)&gt;0,TRIM(VLOOKUP(AB$6,'Lifeline-Capability XWalk'!$F$6:$G$38,2,FALSE)),"")</f>
        <v/>
      </c>
      <c r="AC761" s="67" t="str">
        <f>IF(IFERROR(SEARCH(AC$6,$D761),0)&gt;0,TRIM(VLOOKUP(AC$6,'Lifeline-Capability XWalk'!$F$6:$G$38,2,FALSE)),"")</f>
        <v/>
      </c>
      <c r="AD761" s="67" t="str">
        <f>IF(IFERROR(SEARCH(AD$6,$D761),0)&gt;0,TRIM(VLOOKUP(AD$6,'Lifeline-Capability XWalk'!$F$6:$G$38,2,FALSE)),"")</f>
        <v/>
      </c>
      <c r="AE761" s="67" t="str">
        <f>IF(IFERROR(SEARCH(AE$6,$D761),0)&gt;0,TRIM(VLOOKUP(AE$6,'Lifeline-Capability XWalk'!$F$6:$G$38,2,FALSE)),"")</f>
        <v/>
      </c>
      <c r="AF761" s="67" t="str">
        <f>IF(IFERROR(SEARCH(AF$6,$D761),0)&gt;0,TRIM(VLOOKUP(AF$6,'Lifeline-Capability XWalk'!$F$6:$G$38,2,FALSE)),"")</f>
        <v/>
      </c>
      <c r="AG761" s="67" t="str">
        <f>IF(IFERROR(SEARCH(AG$6,$D761),0)&gt;0,TRIM(VLOOKUP(AG$6,'Lifeline-Capability XWalk'!$F$6:$G$38,2,FALSE)),"")</f>
        <v/>
      </c>
      <c r="AH761" s="67" t="str">
        <f>IF(IFERROR(SEARCH(AH$6,$D761),0)&gt;0,TRIM(VLOOKUP(AH$6,'Lifeline-Capability XWalk'!$F$6:$G$38,2,FALSE)),"")</f>
        <v/>
      </c>
      <c r="AI761" s="67" t="str">
        <f>IF(IFERROR(SEARCH(AI$6,$D761),0)&gt;0,TRIM(VLOOKUP(AI$6,'Lifeline-Capability XWalk'!$F$6:$G$38,2,FALSE)),"")</f>
        <v/>
      </c>
      <c r="AJ761" s="67" t="str">
        <f>IF(IFERROR(SEARCH(AJ$6,$D761),0)&gt;0,TRIM(VLOOKUP(AJ$6,'Lifeline-Capability XWalk'!$F$6:$G$38,2,FALSE)),"")</f>
        <v/>
      </c>
      <c r="AK761" s="67" t="str">
        <f>IF(IFERROR(SEARCH(AK$6,$D761),0)&gt;0,TRIM(VLOOKUP(AK$6,'Lifeline-Capability XWalk'!$F$6:$G$38,2,FALSE)),"")</f>
        <v/>
      </c>
      <c r="AL761" s="68" t="str">
        <f>IF(IFERROR(SEARCH(AL$6,$D761),0)&gt;0,TRIM(VLOOKUP(AL$6,'Lifeline-Capability XWalk'!$F$6:$G$38,2,FALSE)),"")</f>
        <v/>
      </c>
      <c r="AM761" s="24" t="str">
        <f t="shared" si="45"/>
        <v/>
      </c>
      <c r="AN761" s="24" t="str">
        <f t="shared" si="44"/>
        <v/>
      </c>
      <c r="AO761" s="24" t="str">
        <f t="shared" si="44"/>
        <v/>
      </c>
      <c r="AP761" s="24" t="str">
        <f t="shared" si="44"/>
        <v/>
      </c>
      <c r="AQ761" s="24" t="str">
        <f t="shared" si="44"/>
        <v>Communications</v>
      </c>
      <c r="AR761" s="24" t="str">
        <f t="shared" si="44"/>
        <v/>
      </c>
      <c r="AS761" s="24" t="str">
        <f t="shared" si="44"/>
        <v/>
      </c>
      <c r="AT761" s="24" t="str">
        <f t="shared" ref="AN761:AU793" si="46">IF(COUNTIF($G761:$AL761,AT$6)&gt;0,AT$6,"")</f>
        <v/>
      </c>
      <c r="AU761" s="24" t="str">
        <f t="shared" si="46"/>
        <v/>
      </c>
    </row>
    <row r="762" spans="1:47" ht="32.1" customHeight="1" x14ac:dyDescent="0.2">
      <c r="A762" s="141" t="s">
        <v>1114</v>
      </c>
      <c r="B762" s="142" t="s">
        <v>1133</v>
      </c>
      <c r="C762" s="142" t="s">
        <v>1082</v>
      </c>
      <c r="D762" s="63" t="s">
        <v>1324</v>
      </c>
      <c r="E762" s="64" t="str">
        <f t="shared" si="43"/>
        <v>Communications</v>
      </c>
      <c r="F762" s="65" t="s">
        <v>1437</v>
      </c>
      <c r="G762" s="66" t="str">
        <f>IF(IFERROR(SEARCH(G$6,$D762),0)&gt;0,TRIM(VLOOKUP(G$6,'Lifeline-Capability XWalk'!$F$6:$G$38,2,FALSE)),"")</f>
        <v/>
      </c>
      <c r="H762" s="67" t="str">
        <f>IF(IFERROR(SEARCH(H$6,$D762),0)&gt;0,TRIM(VLOOKUP(H$6,'Lifeline-Capability XWalk'!$F$6:$G$38,2,FALSE)),"")</f>
        <v/>
      </c>
      <c r="I762" s="67" t="str">
        <f>IF(IFERROR(SEARCH(I$6,$D762),0)&gt;0,TRIM(VLOOKUP(I$6,'Lifeline-Capability XWalk'!$F$6:$G$38,2,FALSE)),"")</f>
        <v/>
      </c>
      <c r="J762" s="67" t="str">
        <f>IF(IFERROR(SEARCH(J$6,$D762),0)&gt;0,TRIM(VLOOKUP(J$6,'Lifeline-Capability XWalk'!$F$6:$G$38,2,FALSE)),"")</f>
        <v/>
      </c>
      <c r="K762" s="67" t="str">
        <f>IF(IFERROR(SEARCH(K$6,$D762),0)&gt;0,TRIM(VLOOKUP(K$6,'Lifeline-Capability XWalk'!$F$6:$G$38,2,FALSE)),"")</f>
        <v/>
      </c>
      <c r="L762" s="67" t="str">
        <f>IF(IFERROR(SEARCH(L$6,$D762),0)&gt;0,TRIM(VLOOKUP(L$6,'Lifeline-Capability XWalk'!$F$6:$G$38,2,FALSE)),"")</f>
        <v/>
      </c>
      <c r="M762" s="67" t="str">
        <f>IF(IFERROR(SEARCH(M$6,$D762),0)&gt;0,TRIM(VLOOKUP(M$6,'Lifeline-Capability XWalk'!$F$6:$G$38,2,FALSE)),"")</f>
        <v/>
      </c>
      <c r="N762" s="67" t="str">
        <f>IF(IFERROR(SEARCH(N$6,$D762),0)&gt;0,TRIM(VLOOKUP(N$6,'Lifeline-Capability XWalk'!$F$6:$G$38,2,FALSE)),"")</f>
        <v/>
      </c>
      <c r="O762" s="67" t="str">
        <f>IF(IFERROR(SEARCH(O$6,$D762),0)&gt;0,TRIM(VLOOKUP(O$6,'Lifeline-Capability XWalk'!$F$6:$G$38,2,FALSE)),"")</f>
        <v/>
      </c>
      <c r="P762" s="67" t="str">
        <f>IF(IFERROR(SEARCH(P$6,$D762),0)&gt;0,TRIM(VLOOKUP(P$6,'Lifeline-Capability XWalk'!$F$6:$G$38,2,FALSE)),"")</f>
        <v/>
      </c>
      <c r="Q762" s="67" t="str">
        <f>IF(IFERROR(SEARCH(Q$6,$D762),0)&gt;0,TRIM(VLOOKUP(Q$6,'Lifeline-Capability XWalk'!$F$6:$G$38,2,FALSE)),"")</f>
        <v/>
      </c>
      <c r="R762" s="67" t="str">
        <f>IF(IFERROR(SEARCH(R$6,$D762),0)&gt;0,TRIM(VLOOKUP(R$6,'Lifeline-Capability XWalk'!$F$6:$G$38,2,FALSE)),"")</f>
        <v/>
      </c>
      <c r="S762" s="67" t="str">
        <f>IF(IFERROR(SEARCH(S$6,$D762),0)&gt;0,TRIM(VLOOKUP(S$6,'Lifeline-Capability XWalk'!$F$6:$G$38,2,FALSE)),"")</f>
        <v/>
      </c>
      <c r="T762" s="67" t="str">
        <f>IF(IFERROR(SEARCH(T$6,$D762),0)&gt;0,TRIM(VLOOKUP(T$6,'Lifeline-Capability XWalk'!$F$6:$G$38,2,FALSE)),"")</f>
        <v/>
      </c>
      <c r="U762" s="67" t="str">
        <f>IF(IFERROR(SEARCH(U$6,$D762),0)&gt;0,TRIM(VLOOKUP(U$6,'Lifeline-Capability XWalk'!$F$6:$G$38,2,FALSE)),"")</f>
        <v/>
      </c>
      <c r="V762" s="67" t="str">
        <f>IF(IFERROR(SEARCH(V$6,$D762),0)&gt;0,TRIM(VLOOKUP(V$6,'Lifeline-Capability XWalk'!$F$6:$G$38,2,FALSE)),"")</f>
        <v/>
      </c>
      <c r="W762" s="67" t="str">
        <f>IF(IFERROR(SEARCH(W$6,$D762),0)&gt;0,TRIM(VLOOKUP(W$6,'Lifeline-Capability XWalk'!$F$6:$G$38,2,FALSE)),"")</f>
        <v/>
      </c>
      <c r="X762" s="67" t="str">
        <f>IF(IFERROR(SEARCH(X$6,$D762),0)&gt;0,TRIM(VLOOKUP(X$6,'Lifeline-Capability XWalk'!$F$6:$G$38,2,FALSE)),"")</f>
        <v/>
      </c>
      <c r="Y762" s="67" t="str">
        <f>IF(IFERROR(SEARCH(Y$6,$D762),0)&gt;0,TRIM(VLOOKUP(Y$6,'Lifeline-Capability XWalk'!$F$6:$G$38,2,FALSE)),"")</f>
        <v/>
      </c>
      <c r="Z762" s="67" t="str">
        <f>IF(IFERROR(SEARCH(Z$6,$D762),0)&gt;0,TRIM(VLOOKUP(Z$6,'Lifeline-Capability XWalk'!$F$6:$G$38,2,FALSE)),"")</f>
        <v/>
      </c>
      <c r="AA762" s="67" t="str">
        <f>IF(IFERROR(SEARCH(AA$6,$D762),0)&gt;0,TRIM(VLOOKUP(AA$6,'Lifeline-Capability XWalk'!$F$6:$G$38,2,FALSE)),"")</f>
        <v>Communications</v>
      </c>
      <c r="AB762" s="67" t="str">
        <f>IF(IFERROR(SEARCH(AB$6,$D762),0)&gt;0,TRIM(VLOOKUP(AB$6,'Lifeline-Capability XWalk'!$F$6:$G$38,2,FALSE)),"")</f>
        <v/>
      </c>
      <c r="AC762" s="67" t="str">
        <f>IF(IFERROR(SEARCH(AC$6,$D762),0)&gt;0,TRIM(VLOOKUP(AC$6,'Lifeline-Capability XWalk'!$F$6:$G$38,2,FALSE)),"")</f>
        <v/>
      </c>
      <c r="AD762" s="67" t="str">
        <f>IF(IFERROR(SEARCH(AD$6,$D762),0)&gt;0,TRIM(VLOOKUP(AD$6,'Lifeline-Capability XWalk'!$F$6:$G$38,2,FALSE)),"")</f>
        <v/>
      </c>
      <c r="AE762" s="67" t="str">
        <f>IF(IFERROR(SEARCH(AE$6,$D762),0)&gt;0,TRIM(VLOOKUP(AE$6,'Lifeline-Capability XWalk'!$F$6:$G$38,2,FALSE)),"")</f>
        <v/>
      </c>
      <c r="AF762" s="67" t="str">
        <f>IF(IFERROR(SEARCH(AF$6,$D762),0)&gt;0,TRIM(VLOOKUP(AF$6,'Lifeline-Capability XWalk'!$F$6:$G$38,2,FALSE)),"")</f>
        <v/>
      </c>
      <c r="AG762" s="67" t="str">
        <f>IF(IFERROR(SEARCH(AG$6,$D762),0)&gt;0,TRIM(VLOOKUP(AG$6,'Lifeline-Capability XWalk'!$F$6:$G$38,2,FALSE)),"")</f>
        <v/>
      </c>
      <c r="AH762" s="67" t="str">
        <f>IF(IFERROR(SEARCH(AH$6,$D762),0)&gt;0,TRIM(VLOOKUP(AH$6,'Lifeline-Capability XWalk'!$F$6:$G$38,2,FALSE)),"")</f>
        <v/>
      </c>
      <c r="AI762" s="67" t="str">
        <f>IF(IFERROR(SEARCH(AI$6,$D762),0)&gt;0,TRIM(VLOOKUP(AI$6,'Lifeline-Capability XWalk'!$F$6:$G$38,2,FALSE)),"")</f>
        <v/>
      </c>
      <c r="AJ762" s="67" t="str">
        <f>IF(IFERROR(SEARCH(AJ$6,$D762),0)&gt;0,TRIM(VLOOKUP(AJ$6,'Lifeline-Capability XWalk'!$F$6:$G$38,2,FALSE)),"")</f>
        <v/>
      </c>
      <c r="AK762" s="67" t="str">
        <f>IF(IFERROR(SEARCH(AK$6,$D762),0)&gt;0,TRIM(VLOOKUP(AK$6,'Lifeline-Capability XWalk'!$F$6:$G$38,2,FALSE)),"")</f>
        <v/>
      </c>
      <c r="AL762" s="68" t="str">
        <f>IF(IFERROR(SEARCH(AL$6,$D762),0)&gt;0,TRIM(VLOOKUP(AL$6,'Lifeline-Capability XWalk'!$F$6:$G$38,2,FALSE)),"")</f>
        <v/>
      </c>
      <c r="AM762" s="24" t="str">
        <f t="shared" si="45"/>
        <v/>
      </c>
      <c r="AN762" s="24" t="str">
        <f t="shared" si="46"/>
        <v/>
      </c>
      <c r="AO762" s="24" t="str">
        <f t="shared" si="46"/>
        <v/>
      </c>
      <c r="AP762" s="24" t="str">
        <f t="shared" si="46"/>
        <v/>
      </c>
      <c r="AQ762" s="24" t="str">
        <f t="shared" si="46"/>
        <v>Communications</v>
      </c>
      <c r="AR762" s="24" t="str">
        <f t="shared" si="46"/>
        <v/>
      </c>
      <c r="AS762" s="24" t="str">
        <f t="shared" si="46"/>
        <v/>
      </c>
      <c r="AT762" s="24" t="str">
        <f t="shared" si="46"/>
        <v/>
      </c>
      <c r="AU762" s="24" t="str">
        <f t="shared" si="46"/>
        <v/>
      </c>
    </row>
    <row r="763" spans="1:47" ht="32.1" customHeight="1" x14ac:dyDescent="0.2">
      <c r="A763" s="141" t="s">
        <v>1114</v>
      </c>
      <c r="B763" s="142" t="s">
        <v>1133</v>
      </c>
      <c r="C763" s="142" t="s">
        <v>1082</v>
      </c>
      <c r="D763" s="63" t="s">
        <v>1104</v>
      </c>
      <c r="E763" s="64" t="str">
        <f t="shared" si="43"/>
        <v>Communications</v>
      </c>
      <c r="F763" s="71" t="s">
        <v>1041</v>
      </c>
      <c r="G763" s="66" t="str">
        <f>IF(IFERROR(SEARCH(G$6,$D763),0)&gt;0,TRIM(VLOOKUP(G$6,'Lifeline-Capability XWalk'!$F$6:$G$38,2,FALSE)),"")</f>
        <v/>
      </c>
      <c r="H763" s="67" t="str">
        <f>IF(IFERROR(SEARCH(H$6,$D763),0)&gt;0,TRIM(VLOOKUP(H$6,'Lifeline-Capability XWalk'!$F$6:$G$38,2,FALSE)),"")</f>
        <v/>
      </c>
      <c r="I763" s="67" t="str">
        <f>IF(IFERROR(SEARCH(I$6,$D763),0)&gt;0,TRIM(VLOOKUP(I$6,'Lifeline-Capability XWalk'!$F$6:$G$38,2,FALSE)),"")</f>
        <v/>
      </c>
      <c r="J763" s="67" t="str">
        <f>IF(IFERROR(SEARCH(J$6,$D763),0)&gt;0,TRIM(VLOOKUP(J$6,'Lifeline-Capability XWalk'!$F$6:$G$38,2,FALSE)),"")</f>
        <v/>
      </c>
      <c r="K763" s="67" t="str">
        <f>IF(IFERROR(SEARCH(K$6,$D763),0)&gt;0,TRIM(VLOOKUP(K$6,'Lifeline-Capability XWalk'!$F$6:$G$38,2,FALSE)),"")</f>
        <v/>
      </c>
      <c r="L763" s="67" t="str">
        <f>IF(IFERROR(SEARCH(L$6,$D763),0)&gt;0,TRIM(VLOOKUP(L$6,'Lifeline-Capability XWalk'!$F$6:$G$38,2,FALSE)),"")</f>
        <v/>
      </c>
      <c r="M763" s="67" t="str">
        <f>IF(IFERROR(SEARCH(M$6,$D763),0)&gt;0,TRIM(VLOOKUP(M$6,'Lifeline-Capability XWalk'!$F$6:$G$38,2,FALSE)),"")</f>
        <v/>
      </c>
      <c r="N763" s="67" t="str">
        <f>IF(IFERROR(SEARCH(N$6,$D763),0)&gt;0,TRIM(VLOOKUP(N$6,'Lifeline-Capability XWalk'!$F$6:$G$38,2,FALSE)),"")</f>
        <v/>
      </c>
      <c r="O763" s="67" t="str">
        <f>IF(IFERROR(SEARCH(O$6,$D763),0)&gt;0,TRIM(VLOOKUP(O$6,'Lifeline-Capability XWalk'!$F$6:$G$38,2,FALSE)),"")</f>
        <v/>
      </c>
      <c r="P763" s="67" t="str">
        <f>IF(IFERROR(SEARCH(P$6,$D763),0)&gt;0,TRIM(VLOOKUP(P$6,'Lifeline-Capability XWalk'!$F$6:$G$38,2,FALSE)),"")</f>
        <v/>
      </c>
      <c r="Q763" s="67" t="str">
        <f>IF(IFERROR(SEARCH(Q$6,$D763),0)&gt;0,TRIM(VLOOKUP(Q$6,'Lifeline-Capability XWalk'!$F$6:$G$38,2,FALSE)),"")</f>
        <v/>
      </c>
      <c r="R763" s="67" t="str">
        <f>IF(IFERROR(SEARCH(R$6,$D763),0)&gt;0,TRIM(VLOOKUP(R$6,'Lifeline-Capability XWalk'!$F$6:$G$38,2,FALSE)),"")</f>
        <v/>
      </c>
      <c r="S763" s="67" t="str">
        <f>IF(IFERROR(SEARCH(S$6,$D763),0)&gt;0,TRIM(VLOOKUP(S$6,'Lifeline-Capability XWalk'!$F$6:$G$38,2,FALSE)),"")</f>
        <v/>
      </c>
      <c r="T763" s="67" t="str">
        <f>IF(IFERROR(SEARCH(T$6,$D763),0)&gt;0,TRIM(VLOOKUP(T$6,'Lifeline-Capability XWalk'!$F$6:$G$38,2,FALSE)),"")</f>
        <v/>
      </c>
      <c r="U763" s="67" t="str">
        <f>IF(IFERROR(SEARCH(U$6,$D763),0)&gt;0,TRIM(VLOOKUP(U$6,'Lifeline-Capability XWalk'!$F$6:$G$38,2,FALSE)),"")</f>
        <v/>
      </c>
      <c r="V763" s="67" t="str">
        <f>IF(IFERROR(SEARCH(V$6,$D763),0)&gt;0,TRIM(VLOOKUP(V$6,'Lifeline-Capability XWalk'!$F$6:$G$38,2,FALSE)),"")</f>
        <v/>
      </c>
      <c r="W763" s="67" t="str">
        <f>IF(IFERROR(SEARCH(W$6,$D763),0)&gt;0,TRIM(VLOOKUP(W$6,'Lifeline-Capability XWalk'!$F$6:$G$38,2,FALSE)),"")</f>
        <v/>
      </c>
      <c r="X763" s="67" t="str">
        <f>IF(IFERROR(SEARCH(X$6,$D763),0)&gt;0,TRIM(VLOOKUP(X$6,'Lifeline-Capability XWalk'!$F$6:$G$38,2,FALSE)),"")</f>
        <v/>
      </c>
      <c r="Y763" s="67" t="str">
        <f>IF(IFERROR(SEARCH(Y$6,$D763),0)&gt;0,TRIM(VLOOKUP(Y$6,'Lifeline-Capability XWalk'!$F$6:$G$38,2,FALSE)),"")</f>
        <v/>
      </c>
      <c r="Z763" s="67" t="str">
        <f>IF(IFERROR(SEARCH(Z$6,$D763),0)&gt;0,TRIM(VLOOKUP(Z$6,'Lifeline-Capability XWalk'!$F$6:$G$38,2,FALSE)),"")</f>
        <v/>
      </c>
      <c r="AA763" s="67" t="str">
        <f>IF(IFERROR(SEARCH(AA$6,$D763),0)&gt;0,TRIM(VLOOKUP(AA$6,'Lifeline-Capability XWalk'!$F$6:$G$38,2,FALSE)),"")</f>
        <v/>
      </c>
      <c r="AB763" s="67" t="str">
        <f>IF(IFERROR(SEARCH(AB$6,$D763),0)&gt;0,TRIM(VLOOKUP(AB$6,'Lifeline-Capability XWalk'!$F$6:$G$38,2,FALSE)),"")</f>
        <v/>
      </c>
      <c r="AC763" s="67" t="str">
        <f>IF(IFERROR(SEARCH(AC$6,$D763),0)&gt;0,TRIM(VLOOKUP(AC$6,'Lifeline-Capability XWalk'!$F$6:$G$38,2,FALSE)),"")</f>
        <v/>
      </c>
      <c r="AD763" s="67" t="str">
        <f>IF(IFERROR(SEARCH(AD$6,$D763),0)&gt;0,TRIM(VLOOKUP(AD$6,'Lifeline-Capability XWalk'!$F$6:$G$38,2,FALSE)),"")</f>
        <v/>
      </c>
      <c r="AE763" s="67" t="str">
        <f>IF(IFERROR(SEARCH(AE$6,$D763),0)&gt;0,TRIM(VLOOKUP(AE$6,'Lifeline-Capability XWalk'!$F$6:$G$38,2,FALSE)),"")</f>
        <v/>
      </c>
      <c r="AF763" s="67" t="str">
        <f>IF(IFERROR(SEARCH(AF$6,$D763),0)&gt;0,TRIM(VLOOKUP(AF$6,'Lifeline-Capability XWalk'!$F$6:$G$38,2,FALSE)),"")</f>
        <v>Communications</v>
      </c>
      <c r="AG763" s="67" t="str">
        <f>IF(IFERROR(SEARCH(AG$6,$D763),0)&gt;0,TRIM(VLOOKUP(AG$6,'Lifeline-Capability XWalk'!$F$6:$G$38,2,FALSE)),"")</f>
        <v/>
      </c>
      <c r="AH763" s="67" t="str">
        <f>IF(IFERROR(SEARCH(AH$6,$D763),0)&gt;0,TRIM(VLOOKUP(AH$6,'Lifeline-Capability XWalk'!$F$6:$G$38,2,FALSE)),"")</f>
        <v/>
      </c>
      <c r="AI763" s="67" t="str">
        <f>IF(IFERROR(SEARCH(AI$6,$D763),0)&gt;0,TRIM(VLOOKUP(AI$6,'Lifeline-Capability XWalk'!$F$6:$G$38,2,FALSE)),"")</f>
        <v/>
      </c>
      <c r="AJ763" s="67" t="str">
        <f>IF(IFERROR(SEARCH(AJ$6,$D763),0)&gt;0,TRIM(VLOOKUP(AJ$6,'Lifeline-Capability XWalk'!$F$6:$G$38,2,FALSE)),"")</f>
        <v/>
      </c>
      <c r="AK763" s="67" t="str">
        <f>IF(IFERROR(SEARCH(AK$6,$D763),0)&gt;0,TRIM(VLOOKUP(AK$6,'Lifeline-Capability XWalk'!$F$6:$G$38,2,FALSE)),"")</f>
        <v/>
      </c>
      <c r="AL763" s="68" t="str">
        <f>IF(IFERROR(SEARCH(AL$6,$D763),0)&gt;0,TRIM(VLOOKUP(AL$6,'Lifeline-Capability XWalk'!$F$6:$G$38,2,FALSE)),"")</f>
        <v/>
      </c>
      <c r="AM763" s="24" t="str">
        <f t="shared" si="45"/>
        <v/>
      </c>
      <c r="AN763" s="24" t="str">
        <f t="shared" si="46"/>
        <v/>
      </c>
      <c r="AO763" s="24" t="str">
        <f t="shared" si="46"/>
        <v/>
      </c>
      <c r="AP763" s="24" t="str">
        <f t="shared" si="46"/>
        <v/>
      </c>
      <c r="AQ763" s="24" t="str">
        <f t="shared" si="46"/>
        <v>Communications</v>
      </c>
      <c r="AR763" s="24" t="str">
        <f t="shared" si="46"/>
        <v/>
      </c>
      <c r="AS763" s="24" t="str">
        <f t="shared" si="46"/>
        <v/>
      </c>
      <c r="AT763" s="24" t="str">
        <f t="shared" si="46"/>
        <v/>
      </c>
      <c r="AU763" s="24" t="str">
        <f t="shared" si="46"/>
        <v/>
      </c>
    </row>
    <row r="764" spans="1:47" s="24" customFormat="1" ht="32.1" customHeight="1" x14ac:dyDescent="0.2">
      <c r="A764" s="141" t="s">
        <v>1114</v>
      </c>
      <c r="B764" s="142" t="s">
        <v>1133</v>
      </c>
      <c r="C764" s="142" t="s">
        <v>1082</v>
      </c>
      <c r="D764" s="63" t="s">
        <v>1324</v>
      </c>
      <c r="E764" s="64" t="str">
        <f t="shared" si="43"/>
        <v>Communications</v>
      </c>
      <c r="F764" s="72" t="s">
        <v>1438</v>
      </c>
      <c r="G764" s="66" t="str">
        <f>IF(IFERROR(SEARCH(G$6,$D764),0)&gt;0,TRIM(VLOOKUP(G$6,'Lifeline-Capability XWalk'!$F$6:$G$38,2,FALSE)),"")</f>
        <v/>
      </c>
      <c r="H764" s="67" t="str">
        <f>IF(IFERROR(SEARCH(H$6,$D764),0)&gt;0,TRIM(VLOOKUP(H$6,'Lifeline-Capability XWalk'!$F$6:$G$38,2,FALSE)),"")</f>
        <v/>
      </c>
      <c r="I764" s="67" t="str">
        <f>IF(IFERROR(SEARCH(I$6,$D764),0)&gt;0,TRIM(VLOOKUP(I$6,'Lifeline-Capability XWalk'!$F$6:$G$38,2,FALSE)),"")</f>
        <v/>
      </c>
      <c r="J764" s="67" t="str">
        <f>IF(IFERROR(SEARCH(J$6,$D764),0)&gt;0,TRIM(VLOOKUP(J$6,'Lifeline-Capability XWalk'!$F$6:$G$38,2,FALSE)),"")</f>
        <v/>
      </c>
      <c r="K764" s="67" t="str">
        <f>IF(IFERROR(SEARCH(K$6,$D764),0)&gt;0,TRIM(VLOOKUP(K$6,'Lifeline-Capability XWalk'!$F$6:$G$38,2,FALSE)),"")</f>
        <v/>
      </c>
      <c r="L764" s="67" t="str">
        <f>IF(IFERROR(SEARCH(L$6,$D764),0)&gt;0,TRIM(VLOOKUP(L$6,'Lifeline-Capability XWalk'!$F$6:$G$38,2,FALSE)),"")</f>
        <v/>
      </c>
      <c r="M764" s="67" t="str">
        <f>IF(IFERROR(SEARCH(M$6,$D764),0)&gt;0,TRIM(VLOOKUP(M$6,'Lifeline-Capability XWalk'!$F$6:$G$38,2,FALSE)),"")</f>
        <v/>
      </c>
      <c r="N764" s="67" t="str">
        <f>IF(IFERROR(SEARCH(N$6,$D764),0)&gt;0,TRIM(VLOOKUP(N$6,'Lifeline-Capability XWalk'!$F$6:$G$38,2,FALSE)),"")</f>
        <v/>
      </c>
      <c r="O764" s="67" t="str">
        <f>IF(IFERROR(SEARCH(O$6,$D764),0)&gt;0,TRIM(VLOOKUP(O$6,'Lifeline-Capability XWalk'!$F$6:$G$38,2,FALSE)),"")</f>
        <v/>
      </c>
      <c r="P764" s="67" t="str">
        <f>IF(IFERROR(SEARCH(P$6,$D764),0)&gt;0,TRIM(VLOOKUP(P$6,'Lifeline-Capability XWalk'!$F$6:$G$38,2,FALSE)),"")</f>
        <v/>
      </c>
      <c r="Q764" s="67" t="str">
        <f>IF(IFERROR(SEARCH(Q$6,$D764),0)&gt;0,TRIM(VLOOKUP(Q$6,'Lifeline-Capability XWalk'!$F$6:$G$38,2,FALSE)),"")</f>
        <v/>
      </c>
      <c r="R764" s="67" t="str">
        <f>IF(IFERROR(SEARCH(R$6,$D764),0)&gt;0,TRIM(VLOOKUP(R$6,'Lifeline-Capability XWalk'!$F$6:$G$38,2,FALSE)),"")</f>
        <v/>
      </c>
      <c r="S764" s="67" t="str">
        <f>IF(IFERROR(SEARCH(S$6,$D764),0)&gt;0,TRIM(VLOOKUP(S$6,'Lifeline-Capability XWalk'!$F$6:$G$38,2,FALSE)),"")</f>
        <v/>
      </c>
      <c r="T764" s="67" t="str">
        <f>IF(IFERROR(SEARCH(T$6,$D764),0)&gt;0,TRIM(VLOOKUP(T$6,'Lifeline-Capability XWalk'!$F$6:$G$38,2,FALSE)),"")</f>
        <v/>
      </c>
      <c r="U764" s="67" t="str">
        <f>IF(IFERROR(SEARCH(U$6,$D764),0)&gt;0,TRIM(VLOOKUP(U$6,'Lifeline-Capability XWalk'!$F$6:$G$38,2,FALSE)),"")</f>
        <v/>
      </c>
      <c r="V764" s="67" t="str">
        <f>IF(IFERROR(SEARCH(V$6,$D764),0)&gt;0,TRIM(VLOOKUP(V$6,'Lifeline-Capability XWalk'!$F$6:$G$38,2,FALSE)),"")</f>
        <v/>
      </c>
      <c r="W764" s="67" t="str">
        <f>IF(IFERROR(SEARCH(W$6,$D764),0)&gt;0,TRIM(VLOOKUP(W$6,'Lifeline-Capability XWalk'!$F$6:$G$38,2,FALSE)),"")</f>
        <v/>
      </c>
      <c r="X764" s="67" t="str">
        <f>IF(IFERROR(SEARCH(X$6,$D764),0)&gt;0,TRIM(VLOOKUP(X$6,'Lifeline-Capability XWalk'!$F$6:$G$38,2,FALSE)),"")</f>
        <v/>
      </c>
      <c r="Y764" s="67" t="str">
        <f>IF(IFERROR(SEARCH(Y$6,$D764),0)&gt;0,TRIM(VLOOKUP(Y$6,'Lifeline-Capability XWalk'!$F$6:$G$38,2,FALSE)),"")</f>
        <v/>
      </c>
      <c r="Z764" s="67" t="str">
        <f>IF(IFERROR(SEARCH(Z$6,$D764),0)&gt;0,TRIM(VLOOKUP(Z$6,'Lifeline-Capability XWalk'!$F$6:$G$38,2,FALSE)),"")</f>
        <v/>
      </c>
      <c r="AA764" s="67" t="str">
        <f>IF(IFERROR(SEARCH(AA$6,$D764),0)&gt;0,TRIM(VLOOKUP(AA$6,'Lifeline-Capability XWalk'!$F$6:$G$38,2,FALSE)),"")</f>
        <v>Communications</v>
      </c>
      <c r="AB764" s="67" t="str">
        <f>IF(IFERROR(SEARCH(AB$6,$D764),0)&gt;0,TRIM(VLOOKUP(AB$6,'Lifeline-Capability XWalk'!$F$6:$G$38,2,FALSE)),"")</f>
        <v/>
      </c>
      <c r="AC764" s="67" t="str">
        <f>IF(IFERROR(SEARCH(AC$6,$D764),0)&gt;0,TRIM(VLOOKUP(AC$6,'Lifeline-Capability XWalk'!$F$6:$G$38,2,FALSE)),"")</f>
        <v/>
      </c>
      <c r="AD764" s="67" t="str">
        <f>IF(IFERROR(SEARCH(AD$6,$D764),0)&gt;0,TRIM(VLOOKUP(AD$6,'Lifeline-Capability XWalk'!$F$6:$G$38,2,FALSE)),"")</f>
        <v/>
      </c>
      <c r="AE764" s="67" t="str">
        <f>IF(IFERROR(SEARCH(AE$6,$D764),0)&gt;0,TRIM(VLOOKUP(AE$6,'Lifeline-Capability XWalk'!$F$6:$G$38,2,FALSE)),"")</f>
        <v/>
      </c>
      <c r="AF764" s="67" t="str">
        <f>IF(IFERROR(SEARCH(AF$6,$D764),0)&gt;0,TRIM(VLOOKUP(AF$6,'Lifeline-Capability XWalk'!$F$6:$G$38,2,FALSE)),"")</f>
        <v/>
      </c>
      <c r="AG764" s="67" t="str">
        <f>IF(IFERROR(SEARCH(AG$6,$D764),0)&gt;0,TRIM(VLOOKUP(AG$6,'Lifeline-Capability XWalk'!$F$6:$G$38,2,FALSE)),"")</f>
        <v/>
      </c>
      <c r="AH764" s="67" t="str">
        <f>IF(IFERROR(SEARCH(AH$6,$D764),0)&gt;0,TRIM(VLOOKUP(AH$6,'Lifeline-Capability XWalk'!$F$6:$G$38,2,FALSE)),"")</f>
        <v/>
      </c>
      <c r="AI764" s="67" t="str">
        <f>IF(IFERROR(SEARCH(AI$6,$D764),0)&gt;0,TRIM(VLOOKUP(AI$6,'Lifeline-Capability XWalk'!$F$6:$G$38,2,FALSE)),"")</f>
        <v/>
      </c>
      <c r="AJ764" s="67" t="str">
        <f>IF(IFERROR(SEARCH(AJ$6,$D764),0)&gt;0,TRIM(VLOOKUP(AJ$6,'Lifeline-Capability XWalk'!$F$6:$G$38,2,FALSE)),"")</f>
        <v/>
      </c>
      <c r="AK764" s="67" t="str">
        <f>IF(IFERROR(SEARCH(AK$6,$D764),0)&gt;0,TRIM(VLOOKUP(AK$6,'Lifeline-Capability XWalk'!$F$6:$G$38,2,FALSE)),"")</f>
        <v/>
      </c>
      <c r="AL764" s="68" t="str">
        <f>IF(IFERROR(SEARCH(AL$6,$D764),0)&gt;0,TRIM(VLOOKUP(AL$6,'Lifeline-Capability XWalk'!$F$6:$G$38,2,FALSE)),"")</f>
        <v/>
      </c>
      <c r="AM764" s="24" t="str">
        <f t="shared" si="45"/>
        <v/>
      </c>
      <c r="AN764" s="24" t="str">
        <f t="shared" si="46"/>
        <v/>
      </c>
      <c r="AO764" s="24" t="str">
        <f t="shared" si="46"/>
        <v/>
      </c>
      <c r="AP764" s="24" t="str">
        <f t="shared" si="46"/>
        <v/>
      </c>
      <c r="AQ764" s="24" t="str">
        <f t="shared" si="46"/>
        <v>Communications</v>
      </c>
      <c r="AR764" s="24" t="str">
        <f t="shared" si="46"/>
        <v/>
      </c>
      <c r="AS764" s="24" t="str">
        <f t="shared" si="46"/>
        <v/>
      </c>
      <c r="AT764" s="24" t="str">
        <f t="shared" si="46"/>
        <v/>
      </c>
      <c r="AU764" s="24" t="str">
        <f t="shared" si="46"/>
        <v/>
      </c>
    </row>
    <row r="765" spans="1:47" s="24" customFormat="1" ht="32.1" customHeight="1" x14ac:dyDescent="0.2">
      <c r="A765" s="141" t="s">
        <v>1114</v>
      </c>
      <c r="B765" s="142" t="s">
        <v>1133</v>
      </c>
      <c r="C765" s="142" t="s">
        <v>1082</v>
      </c>
      <c r="D765" s="63" t="s">
        <v>1504</v>
      </c>
      <c r="E765" s="64" t="str">
        <f t="shared" si="43"/>
        <v>Safety and Security; Food, Water, Shelter; Health and Medical; Energy; Communications; Hazardous Materials; Transportation; Water Systems;</v>
      </c>
      <c r="F765" s="71" t="s">
        <v>1042</v>
      </c>
      <c r="G765" s="66" t="str">
        <f>IF(IFERROR(SEARCH(G$6,$D765),0)&gt;0,TRIM(VLOOKUP(G$6,'Lifeline-Capability XWalk'!$F$6:$G$38,2,FALSE)),"")</f>
        <v/>
      </c>
      <c r="H765" s="67" t="str">
        <f>IF(IFERROR(SEARCH(H$6,$D765),0)&gt;0,TRIM(VLOOKUP(H$6,'Lifeline-Capability XWalk'!$F$6:$G$38,2,FALSE)),"")</f>
        <v/>
      </c>
      <c r="I765" s="67" t="str">
        <f>IF(IFERROR(SEARCH(I$6,$D765),0)&gt;0,TRIM(VLOOKUP(I$6,'Lifeline-Capability XWalk'!$F$6:$G$38,2,FALSE)),"")</f>
        <v/>
      </c>
      <c r="J765" s="67" t="str">
        <f>IF(IFERROR(SEARCH(J$6,$D765),0)&gt;0,TRIM(VLOOKUP(J$6,'Lifeline-Capability XWalk'!$F$6:$G$38,2,FALSE)),"")</f>
        <v/>
      </c>
      <c r="K765" s="67" t="str">
        <f>IF(IFERROR(SEARCH(K$6,$D765),0)&gt;0,TRIM(VLOOKUP(K$6,'Lifeline-Capability XWalk'!$F$6:$G$38,2,FALSE)),"")</f>
        <v/>
      </c>
      <c r="L765" s="67" t="str">
        <f>IF(IFERROR(SEARCH(L$6,$D765),0)&gt;0,TRIM(VLOOKUP(L$6,'Lifeline-Capability XWalk'!$F$6:$G$38,2,FALSE)),"")</f>
        <v>Hazardous Materials</v>
      </c>
      <c r="M765" s="67" t="str">
        <f>IF(IFERROR(SEARCH(M$6,$D765),0)&gt;0,TRIM(VLOOKUP(M$6,'Lifeline-Capability XWalk'!$F$6:$G$38,2,FALSE)),"")</f>
        <v/>
      </c>
      <c r="N765" s="67" t="str">
        <f>IF(IFERROR(SEARCH(N$6,$D765),0)&gt;0,TRIM(VLOOKUP(N$6,'Lifeline-Capability XWalk'!$F$6:$G$38,2,FALSE)),"")</f>
        <v/>
      </c>
      <c r="O765" s="67" t="str">
        <f>IF(IFERROR(SEARCH(O$6,$D765),0)&gt;0,TRIM(VLOOKUP(O$6,'Lifeline-Capability XWalk'!$F$6:$G$38,2,FALSE)),"")</f>
        <v/>
      </c>
      <c r="P765" s="67" t="str">
        <f>IF(IFERROR(SEARCH(P$6,$D765),0)&gt;0,TRIM(VLOOKUP(P$6,'Lifeline-Capability XWalk'!$F$6:$G$38,2,FALSE)),"")</f>
        <v/>
      </c>
      <c r="Q765" s="67" t="str">
        <f>IF(IFERROR(SEARCH(Q$6,$D765),0)&gt;0,TRIM(VLOOKUP(Q$6,'Lifeline-Capability XWalk'!$F$6:$G$38,2,FALSE)),"")</f>
        <v/>
      </c>
      <c r="R765" s="67" t="str">
        <f>IF(IFERROR(SEARCH(R$6,$D765),0)&gt;0,TRIM(VLOOKUP(R$6,'Lifeline-Capability XWalk'!$F$6:$G$38,2,FALSE)),"")</f>
        <v/>
      </c>
      <c r="S765" s="67" t="str">
        <f>IF(IFERROR(SEARCH(S$6,$D765),0)&gt;0,TRIM(VLOOKUP(S$6,'Lifeline-Capability XWalk'!$F$6:$G$38,2,FALSE)),"")</f>
        <v/>
      </c>
      <c r="T765" s="67" t="str">
        <f>IF(IFERROR(SEARCH(T$6,$D765),0)&gt;0,TRIM(VLOOKUP(T$6,'Lifeline-Capability XWalk'!$F$6:$G$38,2,FALSE)),"")</f>
        <v/>
      </c>
      <c r="U765" s="67" t="str">
        <f>IF(IFERROR(SEARCH(U$6,$D765),0)&gt;0,TRIM(VLOOKUP(U$6,'Lifeline-Capability XWalk'!$F$6:$G$38,2,FALSE)),"")</f>
        <v/>
      </c>
      <c r="V765" s="67" t="str">
        <f>IF(IFERROR(SEARCH(V$6,$D765),0)&gt;0,TRIM(VLOOKUP(V$6,'Lifeline-Capability XWalk'!$F$6:$G$38,2,FALSE)),"")</f>
        <v/>
      </c>
      <c r="W765" s="67" t="str">
        <f>IF(IFERROR(SEARCH(W$6,$D765),0)&gt;0,TRIM(VLOOKUP(W$6,'Lifeline-Capability XWalk'!$F$6:$G$38,2,FALSE)),"")</f>
        <v/>
      </c>
      <c r="X765" s="67" t="str">
        <f>IF(IFERROR(SEARCH(X$6,$D765),0)&gt;0,TRIM(VLOOKUP(X$6,'Lifeline-Capability XWalk'!$F$6:$G$38,2,FALSE)),"")</f>
        <v/>
      </c>
      <c r="Y765" s="67" t="str">
        <f>IF(IFERROR(SEARCH(Y$6,$D765),0)&gt;0,TRIM(VLOOKUP(Y$6,'Lifeline-Capability XWalk'!$F$6:$G$38,2,FALSE)),"")</f>
        <v/>
      </c>
      <c r="Z765" s="67" t="str">
        <f>IF(IFERROR(SEARCH(Z$6,$D765),0)&gt;0,TRIM(VLOOKUP(Z$6,'Lifeline-Capability XWalk'!$F$6:$G$38,2,FALSE)),"")</f>
        <v/>
      </c>
      <c r="AA765" s="67" t="str">
        <f>IF(IFERROR(SEARCH(AA$6,$D765),0)&gt;0,TRIM(VLOOKUP(AA$6,'Lifeline-Capability XWalk'!$F$6:$G$38,2,FALSE)),"")</f>
        <v>Communications</v>
      </c>
      <c r="AB765" s="67" t="str">
        <f>IF(IFERROR(SEARCH(AB$6,$D765),0)&gt;0,TRIM(VLOOKUP(AB$6,'Lifeline-Capability XWalk'!$F$6:$G$38,2,FALSE)),"")</f>
        <v>Communications</v>
      </c>
      <c r="AC765" s="67" t="str">
        <f>IF(IFERROR(SEARCH(AC$6,$D765),0)&gt;0,TRIM(VLOOKUP(AC$6,'Lifeline-Capability XWalk'!$F$6:$G$38,2,FALSE)),"")</f>
        <v/>
      </c>
      <c r="AD765" s="67" t="str">
        <f>IF(IFERROR(SEARCH(AD$6,$D765),0)&gt;0,TRIM(VLOOKUP(AD$6,'Lifeline-Capability XWalk'!$F$6:$G$38,2,FALSE)),"")</f>
        <v/>
      </c>
      <c r="AE765" s="67" t="str">
        <f>IF(IFERROR(SEARCH(AE$6,$D765),0)&gt;0,TRIM(VLOOKUP(AE$6,'Lifeline-Capability XWalk'!$F$6:$G$38,2,FALSE)),"")</f>
        <v/>
      </c>
      <c r="AF765" s="67" t="str">
        <f>IF(IFERROR(SEARCH(AF$6,$D765),0)&gt;0,TRIM(VLOOKUP(AF$6,'Lifeline-Capability XWalk'!$F$6:$G$38,2,FALSE)),"")</f>
        <v/>
      </c>
      <c r="AG765" s="67" t="str">
        <f>IF(IFERROR(SEARCH(AG$6,$D765),0)&gt;0,TRIM(VLOOKUP(AG$6,'Lifeline-Capability XWalk'!$F$6:$G$38,2,FALSE)),"")</f>
        <v/>
      </c>
      <c r="AH765" s="67" t="str">
        <f>IF(IFERROR(SEARCH(AH$6,$D765),0)&gt;0,TRIM(VLOOKUP(AH$6,'Lifeline-Capability XWalk'!$F$6:$G$38,2,FALSE)),"")</f>
        <v/>
      </c>
      <c r="AI765" s="67" t="str">
        <f>IF(IFERROR(SEARCH(AI$6,$D765),0)&gt;0,TRIM(VLOOKUP(AI$6,'Lifeline-Capability XWalk'!$F$6:$G$38,2,FALSE)),"")</f>
        <v/>
      </c>
      <c r="AJ765" s="67" t="str">
        <f>IF(IFERROR(SEARCH(AJ$6,$D765),0)&gt;0,TRIM(VLOOKUP(AJ$6,'Lifeline-Capability XWalk'!$F$6:$G$38,2,FALSE)),"")</f>
        <v>Safety and Security; Food, Water, Shelter; Health and Medical; Energy; Communications; Hazardous Materials; Transportation; Water Systems;</v>
      </c>
      <c r="AK765" s="67" t="str">
        <f>IF(IFERROR(SEARCH(AK$6,$D765),0)&gt;0,TRIM(VLOOKUP(AK$6,'Lifeline-Capability XWalk'!$F$6:$G$38,2,FALSE)),"")</f>
        <v/>
      </c>
      <c r="AL765" s="68" t="str">
        <f>IF(IFERROR(SEARCH(AL$6,$D765),0)&gt;0,TRIM(VLOOKUP(AL$6,'Lifeline-Capability XWalk'!$F$6:$G$38,2,FALSE)),"")</f>
        <v/>
      </c>
      <c r="AM765" s="24" t="str">
        <f t="shared" si="45"/>
        <v/>
      </c>
      <c r="AN765" s="24" t="str">
        <f t="shared" si="46"/>
        <v/>
      </c>
      <c r="AO765" s="24" t="str">
        <f t="shared" si="46"/>
        <v/>
      </c>
      <c r="AP765" s="24" t="str">
        <f t="shared" si="46"/>
        <v/>
      </c>
      <c r="AQ765" s="24" t="str">
        <f t="shared" si="46"/>
        <v>Communications</v>
      </c>
      <c r="AR765" s="24" t="str">
        <f t="shared" si="46"/>
        <v>Hazardous Materials</v>
      </c>
      <c r="AS765" s="24" t="str">
        <f t="shared" si="46"/>
        <v/>
      </c>
      <c r="AT765" s="24" t="str">
        <f t="shared" si="46"/>
        <v/>
      </c>
      <c r="AU765" s="24" t="str">
        <f t="shared" si="46"/>
        <v>Safety and Security; Food, Water, Shelter; Health and Medical; Energy; Communications; Hazardous Materials; Transportation; Water Systems;</v>
      </c>
    </row>
    <row r="766" spans="1:47" ht="32.1" customHeight="1" x14ac:dyDescent="0.2">
      <c r="A766" s="141" t="s">
        <v>1114</v>
      </c>
      <c r="B766" s="63" t="s">
        <v>1120</v>
      </c>
      <c r="C766" s="142" t="s">
        <v>1393</v>
      </c>
      <c r="D766" s="63" t="s">
        <v>1356</v>
      </c>
      <c r="E766" s="64" t="str">
        <f t="shared" si="43"/>
        <v>Communications</v>
      </c>
      <c r="F766" s="65" t="s">
        <v>326</v>
      </c>
      <c r="G766" s="66" t="str">
        <f>IF(IFERROR(SEARCH(G$6,$D766),0)&gt;0,TRIM(VLOOKUP(G$6,'Lifeline-Capability XWalk'!$F$6:$G$38,2,FALSE)),"")</f>
        <v/>
      </c>
      <c r="H766" s="67" t="str">
        <f>IF(IFERROR(SEARCH(H$6,$D766),0)&gt;0,TRIM(VLOOKUP(H$6,'Lifeline-Capability XWalk'!$F$6:$G$38,2,FALSE)),"")</f>
        <v/>
      </c>
      <c r="I766" s="67" t="str">
        <f>IF(IFERROR(SEARCH(I$6,$D766),0)&gt;0,TRIM(VLOOKUP(I$6,'Lifeline-Capability XWalk'!$F$6:$G$38,2,FALSE)),"")</f>
        <v/>
      </c>
      <c r="J766" s="67" t="str">
        <f>IF(IFERROR(SEARCH(J$6,$D766),0)&gt;0,TRIM(VLOOKUP(J$6,'Lifeline-Capability XWalk'!$F$6:$G$38,2,FALSE)),"")</f>
        <v/>
      </c>
      <c r="K766" s="67" t="str">
        <f>IF(IFERROR(SEARCH(K$6,$D766),0)&gt;0,TRIM(VLOOKUP(K$6,'Lifeline-Capability XWalk'!$F$6:$G$38,2,FALSE)),"")</f>
        <v/>
      </c>
      <c r="L766" s="67" t="str">
        <f>IF(IFERROR(SEARCH(L$6,$D766),0)&gt;0,TRIM(VLOOKUP(L$6,'Lifeline-Capability XWalk'!$F$6:$G$38,2,FALSE)),"")</f>
        <v/>
      </c>
      <c r="M766" s="67" t="str">
        <f>IF(IFERROR(SEARCH(M$6,$D766),0)&gt;0,TRIM(VLOOKUP(M$6,'Lifeline-Capability XWalk'!$F$6:$G$38,2,FALSE)),"")</f>
        <v/>
      </c>
      <c r="N766" s="67" t="str">
        <f>IF(IFERROR(SEARCH(N$6,$D766),0)&gt;0,TRIM(VLOOKUP(N$6,'Lifeline-Capability XWalk'!$F$6:$G$38,2,FALSE)),"")</f>
        <v/>
      </c>
      <c r="O766" s="67" t="str">
        <f>IF(IFERROR(SEARCH(O$6,$D766),0)&gt;0,TRIM(VLOOKUP(O$6,'Lifeline-Capability XWalk'!$F$6:$G$38,2,FALSE)),"")</f>
        <v/>
      </c>
      <c r="P766" s="67" t="str">
        <f>IF(IFERROR(SEARCH(P$6,$D766),0)&gt;0,TRIM(VLOOKUP(P$6,'Lifeline-Capability XWalk'!$F$6:$G$38,2,FALSE)),"")</f>
        <v/>
      </c>
      <c r="Q766" s="67" t="str">
        <f>IF(IFERROR(SEARCH(Q$6,$D766),0)&gt;0,TRIM(VLOOKUP(Q$6,'Lifeline-Capability XWalk'!$F$6:$G$38,2,FALSE)),"")</f>
        <v/>
      </c>
      <c r="R766" s="67" t="str">
        <f>IF(IFERROR(SEARCH(R$6,$D766),0)&gt;0,TRIM(VLOOKUP(R$6,'Lifeline-Capability XWalk'!$F$6:$G$38,2,FALSE)),"")</f>
        <v/>
      </c>
      <c r="S766" s="67" t="str">
        <f>IF(IFERROR(SEARCH(S$6,$D766),0)&gt;0,TRIM(VLOOKUP(S$6,'Lifeline-Capability XWalk'!$F$6:$G$38,2,FALSE)),"")</f>
        <v/>
      </c>
      <c r="T766" s="67" t="str">
        <f>IF(IFERROR(SEARCH(T$6,$D766),0)&gt;0,TRIM(VLOOKUP(T$6,'Lifeline-Capability XWalk'!$F$6:$G$38,2,FALSE)),"")</f>
        <v/>
      </c>
      <c r="U766" s="67" t="str">
        <f>IF(IFERROR(SEARCH(U$6,$D766),0)&gt;0,TRIM(VLOOKUP(U$6,'Lifeline-Capability XWalk'!$F$6:$G$38,2,FALSE)),"")</f>
        <v/>
      </c>
      <c r="V766" s="67" t="str">
        <f>IF(IFERROR(SEARCH(V$6,$D766),0)&gt;0,TRIM(VLOOKUP(V$6,'Lifeline-Capability XWalk'!$F$6:$G$38,2,FALSE)),"")</f>
        <v/>
      </c>
      <c r="W766" s="67" t="str">
        <f>IF(IFERROR(SEARCH(W$6,$D766),0)&gt;0,TRIM(VLOOKUP(W$6,'Lifeline-Capability XWalk'!$F$6:$G$38,2,FALSE)),"")</f>
        <v/>
      </c>
      <c r="X766" s="67" t="str">
        <f>IF(IFERROR(SEARCH(X$6,$D766),0)&gt;0,TRIM(VLOOKUP(X$6,'Lifeline-Capability XWalk'!$F$6:$G$38,2,FALSE)),"")</f>
        <v/>
      </c>
      <c r="Y766" s="67" t="str">
        <f>IF(IFERROR(SEARCH(Y$6,$D766),0)&gt;0,TRIM(VLOOKUP(Y$6,'Lifeline-Capability XWalk'!$F$6:$G$38,2,FALSE)),"")</f>
        <v/>
      </c>
      <c r="Z766" s="67" t="str">
        <f>IF(IFERROR(SEARCH(Z$6,$D766),0)&gt;0,TRIM(VLOOKUP(Z$6,'Lifeline-Capability XWalk'!$F$6:$G$38,2,FALSE)),"")</f>
        <v/>
      </c>
      <c r="AA766" s="67" t="str">
        <f>IF(IFERROR(SEARCH(AA$6,$D766),0)&gt;0,TRIM(VLOOKUP(AA$6,'Lifeline-Capability XWalk'!$F$6:$G$38,2,FALSE)),"")</f>
        <v>Communications</v>
      </c>
      <c r="AB766" s="67" t="str">
        <f>IF(IFERROR(SEARCH(AB$6,$D766),0)&gt;0,TRIM(VLOOKUP(AB$6,'Lifeline-Capability XWalk'!$F$6:$G$38,2,FALSE)),"")</f>
        <v>Communications</v>
      </c>
      <c r="AC766" s="67" t="str">
        <f>IF(IFERROR(SEARCH(AC$6,$D766),0)&gt;0,TRIM(VLOOKUP(AC$6,'Lifeline-Capability XWalk'!$F$6:$G$38,2,FALSE)),"")</f>
        <v/>
      </c>
      <c r="AD766" s="67" t="str">
        <f>IF(IFERROR(SEARCH(AD$6,$D766),0)&gt;0,TRIM(VLOOKUP(AD$6,'Lifeline-Capability XWalk'!$F$6:$G$38,2,FALSE)),"")</f>
        <v/>
      </c>
      <c r="AE766" s="67" t="str">
        <f>IF(IFERROR(SEARCH(AE$6,$D766),0)&gt;0,TRIM(VLOOKUP(AE$6,'Lifeline-Capability XWalk'!$F$6:$G$38,2,FALSE)),"")</f>
        <v/>
      </c>
      <c r="AF766" s="67" t="str">
        <f>IF(IFERROR(SEARCH(AF$6,$D766),0)&gt;0,TRIM(VLOOKUP(AF$6,'Lifeline-Capability XWalk'!$F$6:$G$38,2,FALSE)),"")</f>
        <v/>
      </c>
      <c r="AG766" s="67" t="str">
        <f>IF(IFERROR(SEARCH(AG$6,$D766),0)&gt;0,TRIM(VLOOKUP(AG$6,'Lifeline-Capability XWalk'!$F$6:$G$38,2,FALSE)),"")</f>
        <v/>
      </c>
      <c r="AH766" s="67" t="str">
        <f>IF(IFERROR(SEARCH(AH$6,$D766),0)&gt;0,TRIM(VLOOKUP(AH$6,'Lifeline-Capability XWalk'!$F$6:$G$38,2,FALSE)),"")</f>
        <v/>
      </c>
      <c r="AI766" s="67" t="str">
        <f>IF(IFERROR(SEARCH(AI$6,$D766),0)&gt;0,TRIM(VLOOKUP(AI$6,'Lifeline-Capability XWalk'!$F$6:$G$38,2,FALSE)),"")</f>
        <v/>
      </c>
      <c r="AJ766" s="67" t="str">
        <f>IF(IFERROR(SEARCH(AJ$6,$D766),0)&gt;0,TRIM(VLOOKUP(AJ$6,'Lifeline-Capability XWalk'!$F$6:$G$38,2,FALSE)),"")</f>
        <v/>
      </c>
      <c r="AK766" s="67" t="str">
        <f>IF(IFERROR(SEARCH(AK$6,$D766),0)&gt;0,TRIM(VLOOKUP(AK$6,'Lifeline-Capability XWalk'!$F$6:$G$38,2,FALSE)),"")</f>
        <v/>
      </c>
      <c r="AL766" s="68" t="str">
        <f>IF(IFERROR(SEARCH(AL$6,$D766),0)&gt;0,TRIM(VLOOKUP(AL$6,'Lifeline-Capability XWalk'!$F$6:$G$38,2,FALSE)),"")</f>
        <v/>
      </c>
      <c r="AM766" s="24" t="str">
        <f t="shared" si="45"/>
        <v/>
      </c>
      <c r="AN766" s="24" t="str">
        <f t="shared" si="46"/>
        <v/>
      </c>
      <c r="AO766" s="24" t="str">
        <f t="shared" si="46"/>
        <v/>
      </c>
      <c r="AP766" s="24" t="str">
        <f t="shared" si="46"/>
        <v/>
      </c>
      <c r="AQ766" s="24" t="str">
        <f t="shared" si="46"/>
        <v>Communications</v>
      </c>
      <c r="AR766" s="24" t="str">
        <f t="shared" si="46"/>
        <v/>
      </c>
      <c r="AS766" s="24" t="str">
        <f t="shared" si="46"/>
        <v/>
      </c>
      <c r="AT766" s="24" t="str">
        <f t="shared" si="46"/>
        <v/>
      </c>
      <c r="AU766" s="24" t="str">
        <f t="shared" si="46"/>
        <v/>
      </c>
    </row>
    <row r="767" spans="1:47" ht="32.1" customHeight="1" x14ac:dyDescent="0.2">
      <c r="A767" s="141" t="s">
        <v>1114</v>
      </c>
      <c r="B767" s="63" t="s">
        <v>1120</v>
      </c>
      <c r="C767" s="142" t="s">
        <v>1082</v>
      </c>
      <c r="D767" s="63" t="s">
        <v>1324</v>
      </c>
      <c r="E767" s="64" t="str">
        <f t="shared" si="43"/>
        <v>Communications</v>
      </c>
      <c r="F767" s="65" t="s">
        <v>1336</v>
      </c>
      <c r="G767" s="66" t="str">
        <f>IF(IFERROR(SEARCH(G$6,$D767),0)&gt;0,TRIM(VLOOKUP(G$6,'Lifeline-Capability XWalk'!$F$6:$G$38,2,FALSE)),"")</f>
        <v/>
      </c>
      <c r="H767" s="67" t="str">
        <f>IF(IFERROR(SEARCH(H$6,$D767),0)&gt;0,TRIM(VLOOKUP(H$6,'Lifeline-Capability XWalk'!$F$6:$G$38,2,FALSE)),"")</f>
        <v/>
      </c>
      <c r="I767" s="67" t="str">
        <f>IF(IFERROR(SEARCH(I$6,$D767),0)&gt;0,TRIM(VLOOKUP(I$6,'Lifeline-Capability XWalk'!$F$6:$G$38,2,FALSE)),"")</f>
        <v/>
      </c>
      <c r="J767" s="67" t="str">
        <f>IF(IFERROR(SEARCH(J$6,$D767),0)&gt;0,TRIM(VLOOKUP(J$6,'Lifeline-Capability XWalk'!$F$6:$G$38,2,FALSE)),"")</f>
        <v/>
      </c>
      <c r="K767" s="67" t="str">
        <f>IF(IFERROR(SEARCH(K$6,$D767),0)&gt;0,TRIM(VLOOKUP(K$6,'Lifeline-Capability XWalk'!$F$6:$G$38,2,FALSE)),"")</f>
        <v/>
      </c>
      <c r="L767" s="67" t="str">
        <f>IF(IFERROR(SEARCH(L$6,$D767),0)&gt;0,TRIM(VLOOKUP(L$6,'Lifeline-Capability XWalk'!$F$6:$G$38,2,FALSE)),"")</f>
        <v/>
      </c>
      <c r="M767" s="67" t="str">
        <f>IF(IFERROR(SEARCH(M$6,$D767),0)&gt;0,TRIM(VLOOKUP(M$6,'Lifeline-Capability XWalk'!$F$6:$G$38,2,FALSE)),"")</f>
        <v/>
      </c>
      <c r="N767" s="67" t="str">
        <f>IF(IFERROR(SEARCH(N$6,$D767),0)&gt;0,TRIM(VLOOKUP(N$6,'Lifeline-Capability XWalk'!$F$6:$G$38,2,FALSE)),"")</f>
        <v/>
      </c>
      <c r="O767" s="67" t="str">
        <f>IF(IFERROR(SEARCH(O$6,$D767),0)&gt;0,TRIM(VLOOKUP(O$6,'Lifeline-Capability XWalk'!$F$6:$G$38,2,FALSE)),"")</f>
        <v/>
      </c>
      <c r="P767" s="67" t="str">
        <f>IF(IFERROR(SEARCH(P$6,$D767),0)&gt;0,TRIM(VLOOKUP(P$6,'Lifeline-Capability XWalk'!$F$6:$G$38,2,FALSE)),"")</f>
        <v/>
      </c>
      <c r="Q767" s="67" t="str">
        <f>IF(IFERROR(SEARCH(Q$6,$D767),0)&gt;0,TRIM(VLOOKUP(Q$6,'Lifeline-Capability XWalk'!$F$6:$G$38,2,FALSE)),"")</f>
        <v/>
      </c>
      <c r="R767" s="67" t="str">
        <f>IF(IFERROR(SEARCH(R$6,$D767),0)&gt;0,TRIM(VLOOKUP(R$6,'Lifeline-Capability XWalk'!$F$6:$G$38,2,FALSE)),"")</f>
        <v/>
      </c>
      <c r="S767" s="67" t="str">
        <f>IF(IFERROR(SEARCH(S$6,$D767),0)&gt;0,TRIM(VLOOKUP(S$6,'Lifeline-Capability XWalk'!$F$6:$G$38,2,FALSE)),"")</f>
        <v/>
      </c>
      <c r="T767" s="67" t="str">
        <f>IF(IFERROR(SEARCH(T$6,$D767),0)&gt;0,TRIM(VLOOKUP(T$6,'Lifeline-Capability XWalk'!$F$6:$G$38,2,FALSE)),"")</f>
        <v/>
      </c>
      <c r="U767" s="67" t="str">
        <f>IF(IFERROR(SEARCH(U$6,$D767),0)&gt;0,TRIM(VLOOKUP(U$6,'Lifeline-Capability XWalk'!$F$6:$G$38,2,FALSE)),"")</f>
        <v/>
      </c>
      <c r="V767" s="67" t="str">
        <f>IF(IFERROR(SEARCH(V$6,$D767),0)&gt;0,TRIM(VLOOKUP(V$6,'Lifeline-Capability XWalk'!$F$6:$G$38,2,FALSE)),"")</f>
        <v/>
      </c>
      <c r="W767" s="67" t="str">
        <f>IF(IFERROR(SEARCH(W$6,$D767),0)&gt;0,TRIM(VLOOKUP(W$6,'Lifeline-Capability XWalk'!$F$6:$G$38,2,FALSE)),"")</f>
        <v/>
      </c>
      <c r="X767" s="67" t="str">
        <f>IF(IFERROR(SEARCH(X$6,$D767),0)&gt;0,TRIM(VLOOKUP(X$6,'Lifeline-Capability XWalk'!$F$6:$G$38,2,FALSE)),"")</f>
        <v/>
      </c>
      <c r="Y767" s="67" t="str">
        <f>IF(IFERROR(SEARCH(Y$6,$D767),0)&gt;0,TRIM(VLOOKUP(Y$6,'Lifeline-Capability XWalk'!$F$6:$G$38,2,FALSE)),"")</f>
        <v/>
      </c>
      <c r="Z767" s="67" t="str">
        <f>IF(IFERROR(SEARCH(Z$6,$D767),0)&gt;0,TRIM(VLOOKUP(Z$6,'Lifeline-Capability XWalk'!$F$6:$G$38,2,FALSE)),"")</f>
        <v/>
      </c>
      <c r="AA767" s="67" t="str">
        <f>IF(IFERROR(SEARCH(AA$6,$D767),0)&gt;0,TRIM(VLOOKUP(AA$6,'Lifeline-Capability XWalk'!$F$6:$G$38,2,FALSE)),"")</f>
        <v>Communications</v>
      </c>
      <c r="AB767" s="67" t="str">
        <f>IF(IFERROR(SEARCH(AB$6,$D767),0)&gt;0,TRIM(VLOOKUP(AB$6,'Lifeline-Capability XWalk'!$F$6:$G$38,2,FALSE)),"")</f>
        <v/>
      </c>
      <c r="AC767" s="67" t="str">
        <f>IF(IFERROR(SEARCH(AC$6,$D767),0)&gt;0,TRIM(VLOOKUP(AC$6,'Lifeline-Capability XWalk'!$F$6:$G$38,2,FALSE)),"")</f>
        <v/>
      </c>
      <c r="AD767" s="67" t="str">
        <f>IF(IFERROR(SEARCH(AD$6,$D767),0)&gt;0,TRIM(VLOOKUP(AD$6,'Lifeline-Capability XWalk'!$F$6:$G$38,2,FALSE)),"")</f>
        <v/>
      </c>
      <c r="AE767" s="67" t="str">
        <f>IF(IFERROR(SEARCH(AE$6,$D767),0)&gt;0,TRIM(VLOOKUP(AE$6,'Lifeline-Capability XWalk'!$F$6:$G$38,2,FALSE)),"")</f>
        <v/>
      </c>
      <c r="AF767" s="67" t="str">
        <f>IF(IFERROR(SEARCH(AF$6,$D767),0)&gt;0,TRIM(VLOOKUP(AF$6,'Lifeline-Capability XWalk'!$F$6:$G$38,2,FALSE)),"")</f>
        <v/>
      </c>
      <c r="AG767" s="67" t="str">
        <f>IF(IFERROR(SEARCH(AG$6,$D767),0)&gt;0,TRIM(VLOOKUP(AG$6,'Lifeline-Capability XWalk'!$F$6:$G$38,2,FALSE)),"")</f>
        <v/>
      </c>
      <c r="AH767" s="67" t="str">
        <f>IF(IFERROR(SEARCH(AH$6,$D767),0)&gt;0,TRIM(VLOOKUP(AH$6,'Lifeline-Capability XWalk'!$F$6:$G$38,2,FALSE)),"")</f>
        <v/>
      </c>
      <c r="AI767" s="67" t="str">
        <f>IF(IFERROR(SEARCH(AI$6,$D767),0)&gt;0,TRIM(VLOOKUP(AI$6,'Lifeline-Capability XWalk'!$F$6:$G$38,2,FALSE)),"")</f>
        <v/>
      </c>
      <c r="AJ767" s="67" t="str">
        <f>IF(IFERROR(SEARCH(AJ$6,$D767),0)&gt;0,TRIM(VLOOKUP(AJ$6,'Lifeline-Capability XWalk'!$F$6:$G$38,2,FALSE)),"")</f>
        <v/>
      </c>
      <c r="AK767" s="67" t="str">
        <f>IF(IFERROR(SEARCH(AK$6,$D767),0)&gt;0,TRIM(VLOOKUP(AK$6,'Lifeline-Capability XWalk'!$F$6:$G$38,2,FALSE)),"")</f>
        <v/>
      </c>
      <c r="AL767" s="68" t="str">
        <f>IF(IFERROR(SEARCH(AL$6,$D767),0)&gt;0,TRIM(VLOOKUP(AL$6,'Lifeline-Capability XWalk'!$F$6:$G$38,2,FALSE)),"")</f>
        <v/>
      </c>
      <c r="AM767" s="24" t="str">
        <f t="shared" si="45"/>
        <v/>
      </c>
      <c r="AN767" s="24" t="str">
        <f t="shared" si="46"/>
        <v/>
      </c>
      <c r="AO767" s="24" t="str">
        <f t="shared" si="46"/>
        <v/>
      </c>
      <c r="AP767" s="24" t="str">
        <f t="shared" si="46"/>
        <v/>
      </c>
      <c r="AQ767" s="24" t="str">
        <f t="shared" si="46"/>
        <v>Communications</v>
      </c>
      <c r="AR767" s="24" t="str">
        <f t="shared" si="46"/>
        <v/>
      </c>
      <c r="AS767" s="24" t="str">
        <f t="shared" si="46"/>
        <v/>
      </c>
      <c r="AT767" s="24" t="str">
        <f t="shared" si="46"/>
        <v/>
      </c>
      <c r="AU767" s="24" t="str">
        <f t="shared" si="46"/>
        <v/>
      </c>
    </row>
    <row r="768" spans="1:47" ht="32.1" customHeight="1" x14ac:dyDescent="0.2">
      <c r="A768" s="141" t="s">
        <v>1114</v>
      </c>
      <c r="B768" s="63" t="s">
        <v>26</v>
      </c>
      <c r="C768" s="142" t="s">
        <v>1082</v>
      </c>
      <c r="D768" s="63" t="s">
        <v>1356</v>
      </c>
      <c r="E768" s="64" t="str">
        <f t="shared" si="43"/>
        <v>Communications</v>
      </c>
      <c r="F768" s="65" t="s">
        <v>319</v>
      </c>
      <c r="G768" s="66" t="str">
        <f>IF(IFERROR(SEARCH(G$6,$D768),0)&gt;0,TRIM(VLOOKUP(G$6,'Lifeline-Capability XWalk'!$F$6:$G$38,2,FALSE)),"")</f>
        <v/>
      </c>
      <c r="H768" s="67" t="str">
        <f>IF(IFERROR(SEARCH(H$6,$D768),0)&gt;0,TRIM(VLOOKUP(H$6,'Lifeline-Capability XWalk'!$F$6:$G$38,2,FALSE)),"")</f>
        <v/>
      </c>
      <c r="I768" s="67" t="str">
        <f>IF(IFERROR(SEARCH(I$6,$D768),0)&gt;0,TRIM(VLOOKUP(I$6,'Lifeline-Capability XWalk'!$F$6:$G$38,2,FALSE)),"")</f>
        <v/>
      </c>
      <c r="J768" s="67" t="str">
        <f>IF(IFERROR(SEARCH(J$6,$D768),0)&gt;0,TRIM(VLOOKUP(J$6,'Lifeline-Capability XWalk'!$F$6:$G$38,2,FALSE)),"")</f>
        <v/>
      </c>
      <c r="K768" s="67" t="str">
        <f>IF(IFERROR(SEARCH(K$6,$D768),0)&gt;0,TRIM(VLOOKUP(K$6,'Lifeline-Capability XWalk'!$F$6:$G$38,2,FALSE)),"")</f>
        <v/>
      </c>
      <c r="L768" s="67" t="str">
        <f>IF(IFERROR(SEARCH(L$6,$D768),0)&gt;0,TRIM(VLOOKUP(L$6,'Lifeline-Capability XWalk'!$F$6:$G$38,2,FALSE)),"")</f>
        <v/>
      </c>
      <c r="M768" s="67" t="str">
        <f>IF(IFERROR(SEARCH(M$6,$D768),0)&gt;0,TRIM(VLOOKUP(M$6,'Lifeline-Capability XWalk'!$F$6:$G$38,2,FALSE)),"")</f>
        <v/>
      </c>
      <c r="N768" s="67" t="str">
        <f>IF(IFERROR(SEARCH(N$6,$D768),0)&gt;0,TRIM(VLOOKUP(N$6,'Lifeline-Capability XWalk'!$F$6:$G$38,2,FALSE)),"")</f>
        <v/>
      </c>
      <c r="O768" s="67" t="str">
        <f>IF(IFERROR(SEARCH(O$6,$D768),0)&gt;0,TRIM(VLOOKUP(O$6,'Lifeline-Capability XWalk'!$F$6:$G$38,2,FALSE)),"")</f>
        <v/>
      </c>
      <c r="P768" s="67" t="str">
        <f>IF(IFERROR(SEARCH(P$6,$D768),0)&gt;0,TRIM(VLOOKUP(P$6,'Lifeline-Capability XWalk'!$F$6:$G$38,2,FALSE)),"")</f>
        <v/>
      </c>
      <c r="Q768" s="67" t="str">
        <f>IF(IFERROR(SEARCH(Q$6,$D768),0)&gt;0,TRIM(VLOOKUP(Q$6,'Lifeline-Capability XWalk'!$F$6:$G$38,2,FALSE)),"")</f>
        <v/>
      </c>
      <c r="R768" s="67" t="str">
        <f>IF(IFERROR(SEARCH(R$6,$D768),0)&gt;0,TRIM(VLOOKUP(R$6,'Lifeline-Capability XWalk'!$F$6:$G$38,2,FALSE)),"")</f>
        <v/>
      </c>
      <c r="S768" s="67" t="str">
        <f>IF(IFERROR(SEARCH(S$6,$D768),0)&gt;0,TRIM(VLOOKUP(S$6,'Lifeline-Capability XWalk'!$F$6:$G$38,2,FALSE)),"")</f>
        <v/>
      </c>
      <c r="T768" s="67" t="str">
        <f>IF(IFERROR(SEARCH(T$6,$D768),0)&gt;0,TRIM(VLOOKUP(T$6,'Lifeline-Capability XWalk'!$F$6:$G$38,2,FALSE)),"")</f>
        <v/>
      </c>
      <c r="U768" s="67" t="str">
        <f>IF(IFERROR(SEARCH(U$6,$D768),0)&gt;0,TRIM(VLOOKUP(U$6,'Lifeline-Capability XWalk'!$F$6:$G$38,2,FALSE)),"")</f>
        <v/>
      </c>
      <c r="V768" s="67" t="str">
        <f>IF(IFERROR(SEARCH(V$6,$D768),0)&gt;0,TRIM(VLOOKUP(V$6,'Lifeline-Capability XWalk'!$F$6:$G$38,2,FALSE)),"")</f>
        <v/>
      </c>
      <c r="W768" s="67" t="str">
        <f>IF(IFERROR(SEARCH(W$6,$D768),0)&gt;0,TRIM(VLOOKUP(W$6,'Lifeline-Capability XWalk'!$F$6:$G$38,2,FALSE)),"")</f>
        <v/>
      </c>
      <c r="X768" s="67" t="str">
        <f>IF(IFERROR(SEARCH(X$6,$D768),0)&gt;0,TRIM(VLOOKUP(X$6,'Lifeline-Capability XWalk'!$F$6:$G$38,2,FALSE)),"")</f>
        <v/>
      </c>
      <c r="Y768" s="67" t="str">
        <f>IF(IFERROR(SEARCH(Y$6,$D768),0)&gt;0,TRIM(VLOOKUP(Y$6,'Lifeline-Capability XWalk'!$F$6:$G$38,2,FALSE)),"")</f>
        <v/>
      </c>
      <c r="Z768" s="67" t="str">
        <f>IF(IFERROR(SEARCH(Z$6,$D768),0)&gt;0,TRIM(VLOOKUP(Z$6,'Lifeline-Capability XWalk'!$F$6:$G$38,2,FALSE)),"")</f>
        <v/>
      </c>
      <c r="AA768" s="67" t="str">
        <f>IF(IFERROR(SEARCH(AA$6,$D768),0)&gt;0,TRIM(VLOOKUP(AA$6,'Lifeline-Capability XWalk'!$F$6:$G$38,2,FALSE)),"")</f>
        <v>Communications</v>
      </c>
      <c r="AB768" s="67" t="str">
        <f>IF(IFERROR(SEARCH(AB$6,$D768),0)&gt;0,TRIM(VLOOKUP(AB$6,'Lifeline-Capability XWalk'!$F$6:$G$38,2,FALSE)),"")</f>
        <v>Communications</v>
      </c>
      <c r="AC768" s="67" t="str">
        <f>IF(IFERROR(SEARCH(AC$6,$D768),0)&gt;0,TRIM(VLOOKUP(AC$6,'Lifeline-Capability XWalk'!$F$6:$G$38,2,FALSE)),"")</f>
        <v/>
      </c>
      <c r="AD768" s="67" t="str">
        <f>IF(IFERROR(SEARCH(AD$6,$D768),0)&gt;0,TRIM(VLOOKUP(AD$6,'Lifeline-Capability XWalk'!$F$6:$G$38,2,FALSE)),"")</f>
        <v/>
      </c>
      <c r="AE768" s="67" t="str">
        <f>IF(IFERROR(SEARCH(AE$6,$D768),0)&gt;0,TRIM(VLOOKUP(AE$6,'Lifeline-Capability XWalk'!$F$6:$G$38,2,FALSE)),"")</f>
        <v/>
      </c>
      <c r="AF768" s="67" t="str">
        <f>IF(IFERROR(SEARCH(AF$6,$D768),0)&gt;0,TRIM(VLOOKUP(AF$6,'Lifeline-Capability XWalk'!$F$6:$G$38,2,FALSE)),"")</f>
        <v/>
      </c>
      <c r="AG768" s="67" t="str">
        <f>IF(IFERROR(SEARCH(AG$6,$D768),0)&gt;0,TRIM(VLOOKUP(AG$6,'Lifeline-Capability XWalk'!$F$6:$G$38,2,FALSE)),"")</f>
        <v/>
      </c>
      <c r="AH768" s="67" t="str">
        <f>IF(IFERROR(SEARCH(AH$6,$D768),0)&gt;0,TRIM(VLOOKUP(AH$6,'Lifeline-Capability XWalk'!$F$6:$G$38,2,FALSE)),"")</f>
        <v/>
      </c>
      <c r="AI768" s="67" t="str">
        <f>IF(IFERROR(SEARCH(AI$6,$D768),0)&gt;0,TRIM(VLOOKUP(AI$6,'Lifeline-Capability XWalk'!$F$6:$G$38,2,FALSE)),"")</f>
        <v/>
      </c>
      <c r="AJ768" s="67" t="str">
        <f>IF(IFERROR(SEARCH(AJ$6,$D768),0)&gt;0,TRIM(VLOOKUP(AJ$6,'Lifeline-Capability XWalk'!$F$6:$G$38,2,FALSE)),"")</f>
        <v/>
      </c>
      <c r="AK768" s="67" t="str">
        <f>IF(IFERROR(SEARCH(AK$6,$D768),0)&gt;0,TRIM(VLOOKUP(AK$6,'Lifeline-Capability XWalk'!$F$6:$G$38,2,FALSE)),"")</f>
        <v/>
      </c>
      <c r="AL768" s="68" t="str">
        <f>IF(IFERROR(SEARCH(AL$6,$D768),0)&gt;0,TRIM(VLOOKUP(AL$6,'Lifeline-Capability XWalk'!$F$6:$G$38,2,FALSE)),"")</f>
        <v/>
      </c>
      <c r="AM768" s="24" t="str">
        <f t="shared" si="45"/>
        <v/>
      </c>
      <c r="AN768" s="24" t="str">
        <f t="shared" si="46"/>
        <v/>
      </c>
      <c r="AO768" s="24" t="str">
        <f t="shared" si="46"/>
        <v/>
      </c>
      <c r="AP768" s="24" t="str">
        <f t="shared" si="46"/>
        <v/>
      </c>
      <c r="AQ768" s="24" t="str">
        <f t="shared" si="46"/>
        <v>Communications</v>
      </c>
      <c r="AR768" s="24" t="str">
        <f t="shared" si="46"/>
        <v/>
      </c>
      <c r="AS768" s="24" t="str">
        <f t="shared" si="46"/>
        <v/>
      </c>
      <c r="AT768" s="24" t="str">
        <f t="shared" si="46"/>
        <v/>
      </c>
      <c r="AU768" s="24" t="str">
        <f t="shared" si="46"/>
        <v/>
      </c>
    </row>
    <row r="769" spans="1:47" ht="32.1" customHeight="1" x14ac:dyDescent="0.2">
      <c r="A769" s="141" t="s">
        <v>1114</v>
      </c>
      <c r="B769" s="63" t="s">
        <v>26</v>
      </c>
      <c r="C769" s="142" t="s">
        <v>1082</v>
      </c>
      <c r="D769" s="63" t="s">
        <v>1324</v>
      </c>
      <c r="E769" s="64" t="str">
        <f t="shared" si="43"/>
        <v>Communications</v>
      </c>
      <c r="F769" s="65" t="s">
        <v>337</v>
      </c>
      <c r="G769" s="66" t="str">
        <f>IF(IFERROR(SEARCH(G$6,$D769),0)&gt;0,TRIM(VLOOKUP(G$6,'Lifeline-Capability XWalk'!$F$6:$G$38,2,FALSE)),"")</f>
        <v/>
      </c>
      <c r="H769" s="67" t="str">
        <f>IF(IFERROR(SEARCH(H$6,$D769),0)&gt;0,TRIM(VLOOKUP(H$6,'Lifeline-Capability XWalk'!$F$6:$G$38,2,FALSE)),"")</f>
        <v/>
      </c>
      <c r="I769" s="67" t="str">
        <f>IF(IFERROR(SEARCH(I$6,$D769),0)&gt;0,TRIM(VLOOKUP(I$6,'Lifeline-Capability XWalk'!$F$6:$G$38,2,FALSE)),"")</f>
        <v/>
      </c>
      <c r="J769" s="67" t="str">
        <f>IF(IFERROR(SEARCH(J$6,$D769),0)&gt;0,TRIM(VLOOKUP(J$6,'Lifeline-Capability XWalk'!$F$6:$G$38,2,FALSE)),"")</f>
        <v/>
      </c>
      <c r="K769" s="67" t="str">
        <f>IF(IFERROR(SEARCH(K$6,$D769),0)&gt;0,TRIM(VLOOKUP(K$6,'Lifeline-Capability XWalk'!$F$6:$G$38,2,FALSE)),"")</f>
        <v/>
      </c>
      <c r="L769" s="67" t="str">
        <f>IF(IFERROR(SEARCH(L$6,$D769),0)&gt;0,TRIM(VLOOKUP(L$6,'Lifeline-Capability XWalk'!$F$6:$G$38,2,FALSE)),"")</f>
        <v/>
      </c>
      <c r="M769" s="67" t="str">
        <f>IF(IFERROR(SEARCH(M$6,$D769),0)&gt;0,TRIM(VLOOKUP(M$6,'Lifeline-Capability XWalk'!$F$6:$G$38,2,FALSE)),"")</f>
        <v/>
      </c>
      <c r="N769" s="67" t="str">
        <f>IF(IFERROR(SEARCH(N$6,$D769),0)&gt;0,TRIM(VLOOKUP(N$6,'Lifeline-Capability XWalk'!$F$6:$G$38,2,FALSE)),"")</f>
        <v/>
      </c>
      <c r="O769" s="67" t="str">
        <f>IF(IFERROR(SEARCH(O$6,$D769),0)&gt;0,TRIM(VLOOKUP(O$6,'Lifeline-Capability XWalk'!$F$6:$G$38,2,FALSE)),"")</f>
        <v/>
      </c>
      <c r="P769" s="67" t="str">
        <f>IF(IFERROR(SEARCH(P$6,$D769),0)&gt;0,TRIM(VLOOKUP(P$6,'Lifeline-Capability XWalk'!$F$6:$G$38,2,FALSE)),"")</f>
        <v/>
      </c>
      <c r="Q769" s="67" t="str">
        <f>IF(IFERROR(SEARCH(Q$6,$D769),0)&gt;0,TRIM(VLOOKUP(Q$6,'Lifeline-Capability XWalk'!$F$6:$G$38,2,FALSE)),"")</f>
        <v/>
      </c>
      <c r="R769" s="67" t="str">
        <f>IF(IFERROR(SEARCH(R$6,$D769),0)&gt;0,TRIM(VLOOKUP(R$6,'Lifeline-Capability XWalk'!$F$6:$G$38,2,FALSE)),"")</f>
        <v/>
      </c>
      <c r="S769" s="67" t="str">
        <f>IF(IFERROR(SEARCH(S$6,$D769),0)&gt;0,TRIM(VLOOKUP(S$6,'Lifeline-Capability XWalk'!$F$6:$G$38,2,FALSE)),"")</f>
        <v/>
      </c>
      <c r="T769" s="67" t="str">
        <f>IF(IFERROR(SEARCH(T$6,$D769),0)&gt;0,TRIM(VLOOKUP(T$6,'Lifeline-Capability XWalk'!$F$6:$G$38,2,FALSE)),"")</f>
        <v/>
      </c>
      <c r="U769" s="67" t="str">
        <f>IF(IFERROR(SEARCH(U$6,$D769),0)&gt;0,TRIM(VLOOKUP(U$6,'Lifeline-Capability XWalk'!$F$6:$G$38,2,FALSE)),"")</f>
        <v/>
      </c>
      <c r="V769" s="67" t="str">
        <f>IF(IFERROR(SEARCH(V$6,$D769),0)&gt;0,TRIM(VLOOKUP(V$6,'Lifeline-Capability XWalk'!$F$6:$G$38,2,FALSE)),"")</f>
        <v/>
      </c>
      <c r="W769" s="67" t="str">
        <f>IF(IFERROR(SEARCH(W$6,$D769),0)&gt;0,TRIM(VLOOKUP(W$6,'Lifeline-Capability XWalk'!$F$6:$G$38,2,FALSE)),"")</f>
        <v/>
      </c>
      <c r="X769" s="67" t="str">
        <f>IF(IFERROR(SEARCH(X$6,$D769),0)&gt;0,TRIM(VLOOKUP(X$6,'Lifeline-Capability XWalk'!$F$6:$G$38,2,FALSE)),"")</f>
        <v/>
      </c>
      <c r="Y769" s="67" t="str">
        <f>IF(IFERROR(SEARCH(Y$6,$D769),0)&gt;0,TRIM(VLOOKUP(Y$6,'Lifeline-Capability XWalk'!$F$6:$G$38,2,FALSE)),"")</f>
        <v/>
      </c>
      <c r="Z769" s="67" t="str">
        <f>IF(IFERROR(SEARCH(Z$6,$D769),0)&gt;0,TRIM(VLOOKUP(Z$6,'Lifeline-Capability XWalk'!$F$6:$G$38,2,FALSE)),"")</f>
        <v/>
      </c>
      <c r="AA769" s="67" t="str">
        <f>IF(IFERROR(SEARCH(AA$6,$D769),0)&gt;0,TRIM(VLOOKUP(AA$6,'Lifeline-Capability XWalk'!$F$6:$G$38,2,FALSE)),"")</f>
        <v>Communications</v>
      </c>
      <c r="AB769" s="67" t="str">
        <f>IF(IFERROR(SEARCH(AB$6,$D769),0)&gt;0,TRIM(VLOOKUP(AB$6,'Lifeline-Capability XWalk'!$F$6:$G$38,2,FALSE)),"")</f>
        <v/>
      </c>
      <c r="AC769" s="67" t="str">
        <f>IF(IFERROR(SEARCH(AC$6,$D769),0)&gt;0,TRIM(VLOOKUP(AC$6,'Lifeline-Capability XWalk'!$F$6:$G$38,2,FALSE)),"")</f>
        <v/>
      </c>
      <c r="AD769" s="67" t="str">
        <f>IF(IFERROR(SEARCH(AD$6,$D769),0)&gt;0,TRIM(VLOOKUP(AD$6,'Lifeline-Capability XWalk'!$F$6:$G$38,2,FALSE)),"")</f>
        <v/>
      </c>
      <c r="AE769" s="67" t="str">
        <f>IF(IFERROR(SEARCH(AE$6,$D769),0)&gt;0,TRIM(VLOOKUP(AE$6,'Lifeline-Capability XWalk'!$F$6:$G$38,2,FALSE)),"")</f>
        <v/>
      </c>
      <c r="AF769" s="67" t="str">
        <f>IF(IFERROR(SEARCH(AF$6,$D769),0)&gt;0,TRIM(VLOOKUP(AF$6,'Lifeline-Capability XWalk'!$F$6:$G$38,2,FALSE)),"")</f>
        <v/>
      </c>
      <c r="AG769" s="67" t="str">
        <f>IF(IFERROR(SEARCH(AG$6,$D769),0)&gt;0,TRIM(VLOOKUP(AG$6,'Lifeline-Capability XWalk'!$F$6:$G$38,2,FALSE)),"")</f>
        <v/>
      </c>
      <c r="AH769" s="67" t="str">
        <f>IF(IFERROR(SEARCH(AH$6,$D769),0)&gt;0,TRIM(VLOOKUP(AH$6,'Lifeline-Capability XWalk'!$F$6:$G$38,2,FALSE)),"")</f>
        <v/>
      </c>
      <c r="AI769" s="67" t="str">
        <f>IF(IFERROR(SEARCH(AI$6,$D769),0)&gt;0,TRIM(VLOOKUP(AI$6,'Lifeline-Capability XWalk'!$F$6:$G$38,2,FALSE)),"")</f>
        <v/>
      </c>
      <c r="AJ769" s="67" t="str">
        <f>IF(IFERROR(SEARCH(AJ$6,$D769),0)&gt;0,TRIM(VLOOKUP(AJ$6,'Lifeline-Capability XWalk'!$F$6:$G$38,2,FALSE)),"")</f>
        <v/>
      </c>
      <c r="AK769" s="67" t="str">
        <f>IF(IFERROR(SEARCH(AK$6,$D769),0)&gt;0,TRIM(VLOOKUP(AK$6,'Lifeline-Capability XWalk'!$F$6:$G$38,2,FALSE)),"")</f>
        <v/>
      </c>
      <c r="AL769" s="68" t="str">
        <f>IF(IFERROR(SEARCH(AL$6,$D769),0)&gt;0,TRIM(VLOOKUP(AL$6,'Lifeline-Capability XWalk'!$F$6:$G$38,2,FALSE)),"")</f>
        <v/>
      </c>
      <c r="AM769" s="24" t="str">
        <f t="shared" si="45"/>
        <v/>
      </c>
      <c r="AN769" s="24" t="str">
        <f t="shared" si="46"/>
        <v/>
      </c>
      <c r="AO769" s="24" t="str">
        <f t="shared" si="46"/>
        <v/>
      </c>
      <c r="AP769" s="24" t="str">
        <f t="shared" si="46"/>
        <v/>
      </c>
      <c r="AQ769" s="24" t="str">
        <f t="shared" si="46"/>
        <v>Communications</v>
      </c>
      <c r="AR769" s="24" t="str">
        <f t="shared" si="46"/>
        <v/>
      </c>
      <c r="AS769" s="24" t="str">
        <f t="shared" si="46"/>
        <v/>
      </c>
      <c r="AT769" s="24" t="str">
        <f t="shared" si="46"/>
        <v/>
      </c>
      <c r="AU769" s="24" t="str">
        <f t="shared" si="46"/>
        <v/>
      </c>
    </row>
    <row r="770" spans="1:47" ht="32.1" customHeight="1" x14ac:dyDescent="0.2">
      <c r="A770" s="141" t="s">
        <v>1114</v>
      </c>
      <c r="B770" s="63" t="s">
        <v>26</v>
      </c>
      <c r="C770" s="142" t="s">
        <v>1082</v>
      </c>
      <c r="D770" s="63" t="s">
        <v>1324</v>
      </c>
      <c r="E770" s="64" t="str">
        <f t="shared" si="43"/>
        <v>Communications</v>
      </c>
      <c r="F770" s="65" t="s">
        <v>509</v>
      </c>
      <c r="G770" s="66" t="str">
        <f>IF(IFERROR(SEARCH(G$6,$D770),0)&gt;0,TRIM(VLOOKUP(G$6,'Lifeline-Capability XWalk'!$F$6:$G$38,2,FALSE)),"")</f>
        <v/>
      </c>
      <c r="H770" s="67" t="str">
        <f>IF(IFERROR(SEARCH(H$6,$D770),0)&gt;0,TRIM(VLOOKUP(H$6,'Lifeline-Capability XWalk'!$F$6:$G$38,2,FALSE)),"")</f>
        <v/>
      </c>
      <c r="I770" s="67" t="str">
        <f>IF(IFERROR(SEARCH(I$6,$D770),0)&gt;0,TRIM(VLOOKUP(I$6,'Lifeline-Capability XWalk'!$F$6:$G$38,2,FALSE)),"")</f>
        <v/>
      </c>
      <c r="J770" s="67" t="str">
        <f>IF(IFERROR(SEARCH(J$6,$D770),0)&gt;0,TRIM(VLOOKUP(J$6,'Lifeline-Capability XWalk'!$F$6:$G$38,2,FALSE)),"")</f>
        <v/>
      </c>
      <c r="K770" s="67" t="str">
        <f>IF(IFERROR(SEARCH(K$6,$D770),0)&gt;0,TRIM(VLOOKUP(K$6,'Lifeline-Capability XWalk'!$F$6:$G$38,2,FALSE)),"")</f>
        <v/>
      </c>
      <c r="L770" s="67" t="str">
        <f>IF(IFERROR(SEARCH(L$6,$D770),0)&gt;0,TRIM(VLOOKUP(L$6,'Lifeline-Capability XWalk'!$F$6:$G$38,2,FALSE)),"")</f>
        <v/>
      </c>
      <c r="M770" s="67" t="str">
        <f>IF(IFERROR(SEARCH(M$6,$D770),0)&gt;0,TRIM(VLOOKUP(M$6,'Lifeline-Capability XWalk'!$F$6:$G$38,2,FALSE)),"")</f>
        <v/>
      </c>
      <c r="N770" s="67" t="str">
        <f>IF(IFERROR(SEARCH(N$6,$D770),0)&gt;0,TRIM(VLOOKUP(N$6,'Lifeline-Capability XWalk'!$F$6:$G$38,2,FALSE)),"")</f>
        <v/>
      </c>
      <c r="O770" s="67" t="str">
        <f>IF(IFERROR(SEARCH(O$6,$D770),0)&gt;0,TRIM(VLOOKUP(O$6,'Lifeline-Capability XWalk'!$F$6:$G$38,2,FALSE)),"")</f>
        <v/>
      </c>
      <c r="P770" s="67" t="str">
        <f>IF(IFERROR(SEARCH(P$6,$D770),0)&gt;0,TRIM(VLOOKUP(P$6,'Lifeline-Capability XWalk'!$F$6:$G$38,2,FALSE)),"")</f>
        <v/>
      </c>
      <c r="Q770" s="67" t="str">
        <f>IF(IFERROR(SEARCH(Q$6,$D770),0)&gt;0,TRIM(VLOOKUP(Q$6,'Lifeline-Capability XWalk'!$F$6:$G$38,2,FALSE)),"")</f>
        <v/>
      </c>
      <c r="R770" s="67" t="str">
        <f>IF(IFERROR(SEARCH(R$6,$D770),0)&gt;0,TRIM(VLOOKUP(R$6,'Lifeline-Capability XWalk'!$F$6:$G$38,2,FALSE)),"")</f>
        <v/>
      </c>
      <c r="S770" s="67" t="str">
        <f>IF(IFERROR(SEARCH(S$6,$D770),0)&gt;0,TRIM(VLOOKUP(S$6,'Lifeline-Capability XWalk'!$F$6:$G$38,2,FALSE)),"")</f>
        <v/>
      </c>
      <c r="T770" s="67" t="str">
        <f>IF(IFERROR(SEARCH(T$6,$D770),0)&gt;0,TRIM(VLOOKUP(T$6,'Lifeline-Capability XWalk'!$F$6:$G$38,2,FALSE)),"")</f>
        <v/>
      </c>
      <c r="U770" s="67" t="str">
        <f>IF(IFERROR(SEARCH(U$6,$D770),0)&gt;0,TRIM(VLOOKUP(U$6,'Lifeline-Capability XWalk'!$F$6:$G$38,2,FALSE)),"")</f>
        <v/>
      </c>
      <c r="V770" s="67" t="str">
        <f>IF(IFERROR(SEARCH(V$6,$D770),0)&gt;0,TRIM(VLOOKUP(V$6,'Lifeline-Capability XWalk'!$F$6:$G$38,2,FALSE)),"")</f>
        <v/>
      </c>
      <c r="W770" s="67" t="str">
        <f>IF(IFERROR(SEARCH(W$6,$D770),0)&gt;0,TRIM(VLOOKUP(W$6,'Lifeline-Capability XWalk'!$F$6:$G$38,2,FALSE)),"")</f>
        <v/>
      </c>
      <c r="X770" s="67" t="str">
        <f>IF(IFERROR(SEARCH(X$6,$D770),0)&gt;0,TRIM(VLOOKUP(X$6,'Lifeline-Capability XWalk'!$F$6:$G$38,2,FALSE)),"")</f>
        <v/>
      </c>
      <c r="Y770" s="67" t="str">
        <f>IF(IFERROR(SEARCH(Y$6,$D770),0)&gt;0,TRIM(VLOOKUP(Y$6,'Lifeline-Capability XWalk'!$F$6:$G$38,2,FALSE)),"")</f>
        <v/>
      </c>
      <c r="Z770" s="67" t="str">
        <f>IF(IFERROR(SEARCH(Z$6,$D770),0)&gt;0,TRIM(VLOOKUP(Z$6,'Lifeline-Capability XWalk'!$F$6:$G$38,2,FALSE)),"")</f>
        <v/>
      </c>
      <c r="AA770" s="67" t="str">
        <f>IF(IFERROR(SEARCH(AA$6,$D770),0)&gt;0,TRIM(VLOOKUP(AA$6,'Lifeline-Capability XWalk'!$F$6:$G$38,2,FALSE)),"")</f>
        <v>Communications</v>
      </c>
      <c r="AB770" s="67" t="str">
        <f>IF(IFERROR(SEARCH(AB$6,$D770),0)&gt;0,TRIM(VLOOKUP(AB$6,'Lifeline-Capability XWalk'!$F$6:$G$38,2,FALSE)),"")</f>
        <v/>
      </c>
      <c r="AC770" s="67" t="str">
        <f>IF(IFERROR(SEARCH(AC$6,$D770),0)&gt;0,TRIM(VLOOKUP(AC$6,'Lifeline-Capability XWalk'!$F$6:$G$38,2,FALSE)),"")</f>
        <v/>
      </c>
      <c r="AD770" s="67" t="str">
        <f>IF(IFERROR(SEARCH(AD$6,$D770),0)&gt;0,TRIM(VLOOKUP(AD$6,'Lifeline-Capability XWalk'!$F$6:$G$38,2,FALSE)),"")</f>
        <v/>
      </c>
      <c r="AE770" s="67" t="str">
        <f>IF(IFERROR(SEARCH(AE$6,$D770),0)&gt;0,TRIM(VLOOKUP(AE$6,'Lifeline-Capability XWalk'!$F$6:$G$38,2,FALSE)),"")</f>
        <v/>
      </c>
      <c r="AF770" s="67" t="str">
        <f>IF(IFERROR(SEARCH(AF$6,$D770),0)&gt;0,TRIM(VLOOKUP(AF$6,'Lifeline-Capability XWalk'!$F$6:$G$38,2,FALSE)),"")</f>
        <v/>
      </c>
      <c r="AG770" s="67" t="str">
        <f>IF(IFERROR(SEARCH(AG$6,$D770),0)&gt;0,TRIM(VLOOKUP(AG$6,'Lifeline-Capability XWalk'!$F$6:$G$38,2,FALSE)),"")</f>
        <v/>
      </c>
      <c r="AH770" s="67" t="str">
        <f>IF(IFERROR(SEARCH(AH$6,$D770),0)&gt;0,TRIM(VLOOKUP(AH$6,'Lifeline-Capability XWalk'!$F$6:$G$38,2,FALSE)),"")</f>
        <v/>
      </c>
      <c r="AI770" s="67" t="str">
        <f>IF(IFERROR(SEARCH(AI$6,$D770),0)&gt;0,TRIM(VLOOKUP(AI$6,'Lifeline-Capability XWalk'!$F$6:$G$38,2,FALSE)),"")</f>
        <v/>
      </c>
      <c r="AJ770" s="67" t="str">
        <f>IF(IFERROR(SEARCH(AJ$6,$D770),0)&gt;0,TRIM(VLOOKUP(AJ$6,'Lifeline-Capability XWalk'!$F$6:$G$38,2,FALSE)),"")</f>
        <v/>
      </c>
      <c r="AK770" s="67" t="str">
        <f>IF(IFERROR(SEARCH(AK$6,$D770),0)&gt;0,TRIM(VLOOKUP(AK$6,'Lifeline-Capability XWalk'!$F$6:$G$38,2,FALSE)),"")</f>
        <v/>
      </c>
      <c r="AL770" s="68" t="str">
        <f>IF(IFERROR(SEARCH(AL$6,$D770),0)&gt;0,TRIM(VLOOKUP(AL$6,'Lifeline-Capability XWalk'!$F$6:$G$38,2,FALSE)),"")</f>
        <v/>
      </c>
      <c r="AM770" s="24" t="str">
        <f t="shared" si="45"/>
        <v/>
      </c>
      <c r="AN770" s="24" t="str">
        <f t="shared" si="46"/>
        <v/>
      </c>
      <c r="AO770" s="24" t="str">
        <f t="shared" si="46"/>
        <v/>
      </c>
      <c r="AP770" s="24" t="str">
        <f t="shared" si="46"/>
        <v/>
      </c>
      <c r="AQ770" s="24" t="str">
        <f t="shared" si="46"/>
        <v>Communications</v>
      </c>
      <c r="AR770" s="24" t="str">
        <f t="shared" si="46"/>
        <v/>
      </c>
      <c r="AS770" s="24" t="str">
        <f t="shared" si="46"/>
        <v/>
      </c>
      <c r="AT770" s="24" t="str">
        <f t="shared" si="46"/>
        <v/>
      </c>
      <c r="AU770" s="24" t="str">
        <f t="shared" si="46"/>
        <v/>
      </c>
    </row>
    <row r="771" spans="1:47" ht="32.1" customHeight="1" x14ac:dyDescent="0.2">
      <c r="A771" s="141" t="s">
        <v>1114</v>
      </c>
      <c r="B771" s="63" t="s">
        <v>26</v>
      </c>
      <c r="C771" s="142" t="s">
        <v>1082</v>
      </c>
      <c r="D771" s="63" t="s">
        <v>1472</v>
      </c>
      <c r="E771" s="64" t="str">
        <f t="shared" si="43"/>
        <v>Safety and Security, Communications</v>
      </c>
      <c r="F771" s="65" t="s">
        <v>510</v>
      </c>
      <c r="G771" s="66" t="str">
        <f>IF(IFERROR(SEARCH(G$6,$D771),0)&gt;0,TRIM(VLOOKUP(G$6,'Lifeline-Capability XWalk'!$F$6:$G$38,2,FALSE)),"")</f>
        <v/>
      </c>
      <c r="H771" s="67" t="str">
        <f>IF(IFERROR(SEARCH(H$6,$D771),0)&gt;0,TRIM(VLOOKUP(H$6,'Lifeline-Capability XWalk'!$F$6:$G$38,2,FALSE)),"")</f>
        <v/>
      </c>
      <c r="I771" s="67" t="str">
        <f>IF(IFERROR(SEARCH(I$6,$D771),0)&gt;0,TRIM(VLOOKUP(I$6,'Lifeline-Capability XWalk'!$F$6:$G$38,2,FALSE)),"")</f>
        <v/>
      </c>
      <c r="J771" s="67" t="str">
        <f>IF(IFERROR(SEARCH(J$6,$D771),0)&gt;0,TRIM(VLOOKUP(J$6,'Lifeline-Capability XWalk'!$F$6:$G$38,2,FALSE)),"")</f>
        <v/>
      </c>
      <c r="K771" s="67" t="str">
        <f>IF(IFERROR(SEARCH(K$6,$D771),0)&gt;0,TRIM(VLOOKUP(K$6,'Lifeline-Capability XWalk'!$F$6:$G$38,2,FALSE)),"")</f>
        <v/>
      </c>
      <c r="L771" s="67" t="str">
        <f>IF(IFERROR(SEARCH(L$6,$D771),0)&gt;0,TRIM(VLOOKUP(L$6,'Lifeline-Capability XWalk'!$F$6:$G$38,2,FALSE)),"")</f>
        <v/>
      </c>
      <c r="M771" s="67" t="str">
        <f>IF(IFERROR(SEARCH(M$6,$D771),0)&gt;0,TRIM(VLOOKUP(M$6,'Lifeline-Capability XWalk'!$F$6:$G$38,2,FALSE)),"")</f>
        <v/>
      </c>
      <c r="N771" s="67" t="str">
        <f>IF(IFERROR(SEARCH(N$6,$D771),0)&gt;0,TRIM(VLOOKUP(N$6,'Lifeline-Capability XWalk'!$F$6:$G$38,2,FALSE)),"")</f>
        <v/>
      </c>
      <c r="O771" s="67" t="str">
        <f>IF(IFERROR(SEARCH(O$6,$D771),0)&gt;0,TRIM(VLOOKUP(O$6,'Lifeline-Capability XWalk'!$F$6:$G$38,2,FALSE)),"")</f>
        <v/>
      </c>
      <c r="P771" s="67" t="str">
        <f>IF(IFERROR(SEARCH(P$6,$D771),0)&gt;0,TRIM(VLOOKUP(P$6,'Lifeline-Capability XWalk'!$F$6:$G$38,2,FALSE)),"")</f>
        <v/>
      </c>
      <c r="Q771" s="67" t="str">
        <f>IF(IFERROR(SEARCH(Q$6,$D771),0)&gt;0,TRIM(VLOOKUP(Q$6,'Lifeline-Capability XWalk'!$F$6:$G$38,2,FALSE)),"")</f>
        <v/>
      </c>
      <c r="R771" s="67" t="str">
        <f>IF(IFERROR(SEARCH(R$6,$D771),0)&gt;0,TRIM(VLOOKUP(R$6,'Lifeline-Capability XWalk'!$F$6:$G$38,2,FALSE)),"")</f>
        <v/>
      </c>
      <c r="S771" s="67" t="str">
        <f>IF(IFERROR(SEARCH(S$6,$D771),0)&gt;0,TRIM(VLOOKUP(S$6,'Lifeline-Capability XWalk'!$F$6:$G$38,2,FALSE)),"")</f>
        <v/>
      </c>
      <c r="T771" s="67" t="str">
        <f>IF(IFERROR(SEARCH(T$6,$D771),0)&gt;0,TRIM(VLOOKUP(T$6,'Lifeline-Capability XWalk'!$F$6:$G$38,2,FALSE)),"")</f>
        <v/>
      </c>
      <c r="U771" s="67" t="str">
        <f>IF(IFERROR(SEARCH(U$6,$D771),0)&gt;0,TRIM(VLOOKUP(U$6,'Lifeline-Capability XWalk'!$F$6:$G$38,2,FALSE)),"")</f>
        <v/>
      </c>
      <c r="V771" s="67" t="str">
        <f>IF(IFERROR(SEARCH(V$6,$D771),0)&gt;0,TRIM(VLOOKUP(V$6,'Lifeline-Capability XWalk'!$F$6:$G$38,2,FALSE)),"")</f>
        <v/>
      </c>
      <c r="W771" s="67" t="str">
        <f>IF(IFERROR(SEARCH(W$6,$D771),0)&gt;0,TRIM(VLOOKUP(W$6,'Lifeline-Capability XWalk'!$F$6:$G$38,2,FALSE)),"")</f>
        <v/>
      </c>
      <c r="X771" s="67" t="str">
        <f>IF(IFERROR(SEARCH(X$6,$D771),0)&gt;0,TRIM(VLOOKUP(X$6,'Lifeline-Capability XWalk'!$F$6:$G$38,2,FALSE)),"")</f>
        <v/>
      </c>
      <c r="Y771" s="67" t="str">
        <f>IF(IFERROR(SEARCH(Y$6,$D771),0)&gt;0,TRIM(VLOOKUP(Y$6,'Lifeline-Capability XWalk'!$F$6:$G$38,2,FALSE)),"")</f>
        <v/>
      </c>
      <c r="Z771" s="67" t="str">
        <f>IF(IFERROR(SEARCH(Z$6,$D771),0)&gt;0,TRIM(VLOOKUP(Z$6,'Lifeline-Capability XWalk'!$F$6:$G$38,2,FALSE)),"")</f>
        <v>Safety and Security</v>
      </c>
      <c r="AA771" s="67" t="str">
        <f>IF(IFERROR(SEARCH(AA$6,$D771),0)&gt;0,TRIM(VLOOKUP(AA$6,'Lifeline-Capability XWalk'!$F$6:$G$38,2,FALSE)),"")</f>
        <v>Communications</v>
      </c>
      <c r="AB771" s="67" t="str">
        <f>IF(IFERROR(SEARCH(AB$6,$D771),0)&gt;0,TRIM(VLOOKUP(AB$6,'Lifeline-Capability XWalk'!$F$6:$G$38,2,FALSE)),"")</f>
        <v>Communications</v>
      </c>
      <c r="AC771" s="67" t="str">
        <f>IF(IFERROR(SEARCH(AC$6,$D771),0)&gt;0,TRIM(VLOOKUP(AC$6,'Lifeline-Capability XWalk'!$F$6:$G$38,2,FALSE)),"")</f>
        <v/>
      </c>
      <c r="AD771" s="67" t="str">
        <f>IF(IFERROR(SEARCH(AD$6,$D771),0)&gt;0,TRIM(VLOOKUP(AD$6,'Lifeline-Capability XWalk'!$F$6:$G$38,2,FALSE)),"")</f>
        <v/>
      </c>
      <c r="AE771" s="67" t="str">
        <f>IF(IFERROR(SEARCH(AE$6,$D771),0)&gt;0,TRIM(VLOOKUP(AE$6,'Lifeline-Capability XWalk'!$F$6:$G$38,2,FALSE)),"")</f>
        <v/>
      </c>
      <c r="AF771" s="67" t="str">
        <f>IF(IFERROR(SEARCH(AF$6,$D771),0)&gt;0,TRIM(VLOOKUP(AF$6,'Lifeline-Capability XWalk'!$F$6:$G$38,2,FALSE)),"")</f>
        <v/>
      </c>
      <c r="AG771" s="67" t="str">
        <f>IF(IFERROR(SEARCH(AG$6,$D771),0)&gt;0,TRIM(VLOOKUP(AG$6,'Lifeline-Capability XWalk'!$F$6:$G$38,2,FALSE)),"")</f>
        <v/>
      </c>
      <c r="AH771" s="67" t="str">
        <f>IF(IFERROR(SEARCH(AH$6,$D771),0)&gt;0,TRIM(VLOOKUP(AH$6,'Lifeline-Capability XWalk'!$F$6:$G$38,2,FALSE)),"")</f>
        <v/>
      </c>
      <c r="AI771" s="67" t="str">
        <f>IF(IFERROR(SEARCH(AI$6,$D771),0)&gt;0,TRIM(VLOOKUP(AI$6,'Lifeline-Capability XWalk'!$F$6:$G$38,2,FALSE)),"")</f>
        <v/>
      </c>
      <c r="AJ771" s="67" t="str">
        <f>IF(IFERROR(SEARCH(AJ$6,$D771),0)&gt;0,TRIM(VLOOKUP(AJ$6,'Lifeline-Capability XWalk'!$F$6:$G$38,2,FALSE)),"")</f>
        <v/>
      </c>
      <c r="AK771" s="67" t="str">
        <f>IF(IFERROR(SEARCH(AK$6,$D771),0)&gt;0,TRIM(VLOOKUP(AK$6,'Lifeline-Capability XWalk'!$F$6:$G$38,2,FALSE)),"")</f>
        <v/>
      </c>
      <c r="AL771" s="68" t="str">
        <f>IF(IFERROR(SEARCH(AL$6,$D771),0)&gt;0,TRIM(VLOOKUP(AL$6,'Lifeline-Capability XWalk'!$F$6:$G$38,2,FALSE)),"")</f>
        <v/>
      </c>
      <c r="AM771" s="24" t="str">
        <f t="shared" si="45"/>
        <v>Safety and Security</v>
      </c>
      <c r="AN771" s="24" t="str">
        <f t="shared" si="46"/>
        <v/>
      </c>
      <c r="AO771" s="24" t="str">
        <f t="shared" si="46"/>
        <v/>
      </c>
      <c r="AP771" s="24" t="str">
        <f t="shared" si="46"/>
        <v/>
      </c>
      <c r="AQ771" s="24" t="str">
        <f t="shared" si="46"/>
        <v>Communications</v>
      </c>
      <c r="AR771" s="24" t="str">
        <f t="shared" si="46"/>
        <v/>
      </c>
      <c r="AS771" s="24" t="str">
        <f t="shared" si="46"/>
        <v/>
      </c>
      <c r="AT771" s="24" t="str">
        <f t="shared" si="46"/>
        <v/>
      </c>
      <c r="AU771" s="24" t="str">
        <f t="shared" si="46"/>
        <v/>
      </c>
    </row>
    <row r="772" spans="1:47" ht="32.1" customHeight="1" x14ac:dyDescent="0.2">
      <c r="A772" s="141" t="s">
        <v>1114</v>
      </c>
      <c r="B772" s="63" t="s">
        <v>26</v>
      </c>
      <c r="C772" s="142" t="s">
        <v>1082</v>
      </c>
      <c r="D772" s="63" t="s">
        <v>1104</v>
      </c>
      <c r="E772" s="64" t="str">
        <f t="shared" si="43"/>
        <v>Communications</v>
      </c>
      <c r="F772" s="65" t="s">
        <v>511</v>
      </c>
      <c r="G772" s="66" t="str">
        <f>IF(IFERROR(SEARCH(G$6,$D772),0)&gt;0,TRIM(VLOOKUP(G$6,'Lifeline-Capability XWalk'!$F$6:$G$38,2,FALSE)),"")</f>
        <v/>
      </c>
      <c r="H772" s="67" t="str">
        <f>IF(IFERROR(SEARCH(H$6,$D772),0)&gt;0,TRIM(VLOOKUP(H$6,'Lifeline-Capability XWalk'!$F$6:$G$38,2,FALSE)),"")</f>
        <v/>
      </c>
      <c r="I772" s="67" t="str">
        <f>IF(IFERROR(SEARCH(I$6,$D772),0)&gt;0,TRIM(VLOOKUP(I$6,'Lifeline-Capability XWalk'!$F$6:$G$38,2,FALSE)),"")</f>
        <v/>
      </c>
      <c r="J772" s="67" t="str">
        <f>IF(IFERROR(SEARCH(J$6,$D772),0)&gt;0,TRIM(VLOOKUP(J$6,'Lifeline-Capability XWalk'!$F$6:$G$38,2,FALSE)),"")</f>
        <v/>
      </c>
      <c r="K772" s="67" t="str">
        <f>IF(IFERROR(SEARCH(K$6,$D772),0)&gt;0,TRIM(VLOOKUP(K$6,'Lifeline-Capability XWalk'!$F$6:$G$38,2,FALSE)),"")</f>
        <v/>
      </c>
      <c r="L772" s="67" t="str">
        <f>IF(IFERROR(SEARCH(L$6,$D772),0)&gt;0,TRIM(VLOOKUP(L$6,'Lifeline-Capability XWalk'!$F$6:$G$38,2,FALSE)),"")</f>
        <v/>
      </c>
      <c r="M772" s="67" t="str">
        <f>IF(IFERROR(SEARCH(M$6,$D772),0)&gt;0,TRIM(VLOOKUP(M$6,'Lifeline-Capability XWalk'!$F$6:$G$38,2,FALSE)),"")</f>
        <v/>
      </c>
      <c r="N772" s="67" t="str">
        <f>IF(IFERROR(SEARCH(N$6,$D772),0)&gt;0,TRIM(VLOOKUP(N$6,'Lifeline-Capability XWalk'!$F$6:$G$38,2,FALSE)),"")</f>
        <v/>
      </c>
      <c r="O772" s="67" t="str">
        <f>IF(IFERROR(SEARCH(O$6,$D772),0)&gt;0,TRIM(VLOOKUP(O$6,'Lifeline-Capability XWalk'!$F$6:$G$38,2,FALSE)),"")</f>
        <v/>
      </c>
      <c r="P772" s="67" t="str">
        <f>IF(IFERROR(SEARCH(P$6,$D772),0)&gt;0,TRIM(VLOOKUP(P$6,'Lifeline-Capability XWalk'!$F$6:$G$38,2,FALSE)),"")</f>
        <v/>
      </c>
      <c r="Q772" s="67" t="str">
        <f>IF(IFERROR(SEARCH(Q$6,$D772),0)&gt;0,TRIM(VLOOKUP(Q$6,'Lifeline-Capability XWalk'!$F$6:$G$38,2,FALSE)),"")</f>
        <v/>
      </c>
      <c r="R772" s="67" t="str">
        <f>IF(IFERROR(SEARCH(R$6,$D772),0)&gt;0,TRIM(VLOOKUP(R$6,'Lifeline-Capability XWalk'!$F$6:$G$38,2,FALSE)),"")</f>
        <v/>
      </c>
      <c r="S772" s="67" t="str">
        <f>IF(IFERROR(SEARCH(S$6,$D772),0)&gt;0,TRIM(VLOOKUP(S$6,'Lifeline-Capability XWalk'!$F$6:$G$38,2,FALSE)),"")</f>
        <v/>
      </c>
      <c r="T772" s="67" t="str">
        <f>IF(IFERROR(SEARCH(T$6,$D772),0)&gt;0,TRIM(VLOOKUP(T$6,'Lifeline-Capability XWalk'!$F$6:$G$38,2,FALSE)),"")</f>
        <v/>
      </c>
      <c r="U772" s="67" t="str">
        <f>IF(IFERROR(SEARCH(U$6,$D772),0)&gt;0,TRIM(VLOOKUP(U$6,'Lifeline-Capability XWalk'!$F$6:$G$38,2,FALSE)),"")</f>
        <v/>
      </c>
      <c r="V772" s="67" t="str">
        <f>IF(IFERROR(SEARCH(V$6,$D772),0)&gt;0,TRIM(VLOOKUP(V$6,'Lifeline-Capability XWalk'!$F$6:$G$38,2,FALSE)),"")</f>
        <v/>
      </c>
      <c r="W772" s="67" t="str">
        <f>IF(IFERROR(SEARCH(W$6,$D772),0)&gt;0,TRIM(VLOOKUP(W$6,'Lifeline-Capability XWalk'!$F$6:$G$38,2,FALSE)),"")</f>
        <v/>
      </c>
      <c r="X772" s="67" t="str">
        <f>IF(IFERROR(SEARCH(X$6,$D772),0)&gt;0,TRIM(VLOOKUP(X$6,'Lifeline-Capability XWalk'!$F$6:$G$38,2,FALSE)),"")</f>
        <v/>
      </c>
      <c r="Y772" s="67" t="str">
        <f>IF(IFERROR(SEARCH(Y$6,$D772),0)&gt;0,TRIM(VLOOKUP(Y$6,'Lifeline-Capability XWalk'!$F$6:$G$38,2,FALSE)),"")</f>
        <v/>
      </c>
      <c r="Z772" s="67" t="str">
        <f>IF(IFERROR(SEARCH(Z$6,$D772),0)&gt;0,TRIM(VLOOKUP(Z$6,'Lifeline-Capability XWalk'!$F$6:$G$38,2,FALSE)),"")</f>
        <v/>
      </c>
      <c r="AA772" s="67" t="str">
        <f>IF(IFERROR(SEARCH(AA$6,$D772),0)&gt;0,TRIM(VLOOKUP(AA$6,'Lifeline-Capability XWalk'!$F$6:$G$38,2,FALSE)),"")</f>
        <v/>
      </c>
      <c r="AB772" s="67" t="str">
        <f>IF(IFERROR(SEARCH(AB$6,$D772),0)&gt;0,TRIM(VLOOKUP(AB$6,'Lifeline-Capability XWalk'!$F$6:$G$38,2,FALSE)),"")</f>
        <v/>
      </c>
      <c r="AC772" s="67" t="str">
        <f>IF(IFERROR(SEARCH(AC$6,$D772),0)&gt;0,TRIM(VLOOKUP(AC$6,'Lifeline-Capability XWalk'!$F$6:$G$38,2,FALSE)),"")</f>
        <v/>
      </c>
      <c r="AD772" s="67" t="str">
        <f>IF(IFERROR(SEARCH(AD$6,$D772),0)&gt;0,TRIM(VLOOKUP(AD$6,'Lifeline-Capability XWalk'!$F$6:$G$38,2,FALSE)),"")</f>
        <v/>
      </c>
      <c r="AE772" s="67" t="str">
        <f>IF(IFERROR(SEARCH(AE$6,$D772),0)&gt;0,TRIM(VLOOKUP(AE$6,'Lifeline-Capability XWalk'!$F$6:$G$38,2,FALSE)),"")</f>
        <v/>
      </c>
      <c r="AF772" s="67" t="str">
        <f>IF(IFERROR(SEARCH(AF$6,$D772),0)&gt;0,TRIM(VLOOKUP(AF$6,'Lifeline-Capability XWalk'!$F$6:$G$38,2,FALSE)),"")</f>
        <v>Communications</v>
      </c>
      <c r="AG772" s="67" t="str">
        <f>IF(IFERROR(SEARCH(AG$6,$D772),0)&gt;0,TRIM(VLOOKUP(AG$6,'Lifeline-Capability XWalk'!$F$6:$G$38,2,FALSE)),"")</f>
        <v/>
      </c>
      <c r="AH772" s="67" t="str">
        <f>IF(IFERROR(SEARCH(AH$6,$D772),0)&gt;0,TRIM(VLOOKUP(AH$6,'Lifeline-Capability XWalk'!$F$6:$G$38,2,FALSE)),"")</f>
        <v/>
      </c>
      <c r="AI772" s="67" t="str">
        <f>IF(IFERROR(SEARCH(AI$6,$D772),0)&gt;0,TRIM(VLOOKUP(AI$6,'Lifeline-Capability XWalk'!$F$6:$G$38,2,FALSE)),"")</f>
        <v/>
      </c>
      <c r="AJ772" s="67" t="str">
        <f>IF(IFERROR(SEARCH(AJ$6,$D772),0)&gt;0,TRIM(VLOOKUP(AJ$6,'Lifeline-Capability XWalk'!$F$6:$G$38,2,FALSE)),"")</f>
        <v/>
      </c>
      <c r="AK772" s="67" t="str">
        <f>IF(IFERROR(SEARCH(AK$6,$D772),0)&gt;0,TRIM(VLOOKUP(AK$6,'Lifeline-Capability XWalk'!$F$6:$G$38,2,FALSE)),"")</f>
        <v/>
      </c>
      <c r="AL772" s="68" t="str">
        <f>IF(IFERROR(SEARCH(AL$6,$D772),0)&gt;0,TRIM(VLOOKUP(AL$6,'Lifeline-Capability XWalk'!$F$6:$G$38,2,FALSE)),"")</f>
        <v/>
      </c>
      <c r="AM772" s="24" t="str">
        <f t="shared" si="45"/>
        <v/>
      </c>
      <c r="AN772" s="24" t="str">
        <f t="shared" si="46"/>
        <v/>
      </c>
      <c r="AO772" s="24" t="str">
        <f t="shared" si="46"/>
        <v/>
      </c>
      <c r="AP772" s="24" t="str">
        <f t="shared" si="46"/>
        <v/>
      </c>
      <c r="AQ772" s="24" t="str">
        <f t="shared" si="46"/>
        <v>Communications</v>
      </c>
      <c r="AR772" s="24" t="str">
        <f t="shared" si="46"/>
        <v/>
      </c>
      <c r="AS772" s="24" t="str">
        <f t="shared" si="46"/>
        <v/>
      </c>
      <c r="AT772" s="24" t="str">
        <f t="shared" si="46"/>
        <v/>
      </c>
      <c r="AU772" s="24" t="str">
        <f t="shared" si="46"/>
        <v/>
      </c>
    </row>
    <row r="773" spans="1:47" ht="32.1" customHeight="1" x14ac:dyDescent="0.2">
      <c r="A773" s="141" t="s">
        <v>1114</v>
      </c>
      <c r="B773" s="63" t="s">
        <v>26</v>
      </c>
      <c r="C773" s="142" t="s">
        <v>1082</v>
      </c>
      <c r="D773" s="63" t="s">
        <v>1356</v>
      </c>
      <c r="E773" s="64" t="str">
        <f t="shared" si="43"/>
        <v>Communications</v>
      </c>
      <c r="F773" s="65" t="s">
        <v>1016</v>
      </c>
      <c r="G773" s="66" t="str">
        <f>IF(IFERROR(SEARCH(G$6,$D773),0)&gt;0,TRIM(VLOOKUP(G$6,'Lifeline-Capability XWalk'!$F$6:$G$38,2,FALSE)),"")</f>
        <v/>
      </c>
      <c r="H773" s="67" t="str">
        <f>IF(IFERROR(SEARCH(H$6,$D773),0)&gt;0,TRIM(VLOOKUP(H$6,'Lifeline-Capability XWalk'!$F$6:$G$38,2,FALSE)),"")</f>
        <v/>
      </c>
      <c r="I773" s="67" t="str">
        <f>IF(IFERROR(SEARCH(I$6,$D773),0)&gt;0,TRIM(VLOOKUP(I$6,'Lifeline-Capability XWalk'!$F$6:$G$38,2,FALSE)),"")</f>
        <v/>
      </c>
      <c r="J773" s="67" t="str">
        <f>IF(IFERROR(SEARCH(J$6,$D773),0)&gt;0,TRIM(VLOOKUP(J$6,'Lifeline-Capability XWalk'!$F$6:$G$38,2,FALSE)),"")</f>
        <v/>
      </c>
      <c r="K773" s="67" t="str">
        <f>IF(IFERROR(SEARCH(K$6,$D773),0)&gt;0,TRIM(VLOOKUP(K$6,'Lifeline-Capability XWalk'!$F$6:$G$38,2,FALSE)),"")</f>
        <v/>
      </c>
      <c r="L773" s="67" t="str">
        <f>IF(IFERROR(SEARCH(L$6,$D773),0)&gt;0,TRIM(VLOOKUP(L$6,'Lifeline-Capability XWalk'!$F$6:$G$38,2,FALSE)),"")</f>
        <v/>
      </c>
      <c r="M773" s="67" t="str">
        <f>IF(IFERROR(SEARCH(M$6,$D773),0)&gt;0,TRIM(VLOOKUP(M$6,'Lifeline-Capability XWalk'!$F$6:$G$38,2,FALSE)),"")</f>
        <v/>
      </c>
      <c r="N773" s="67" t="str">
        <f>IF(IFERROR(SEARCH(N$6,$D773),0)&gt;0,TRIM(VLOOKUP(N$6,'Lifeline-Capability XWalk'!$F$6:$G$38,2,FALSE)),"")</f>
        <v/>
      </c>
      <c r="O773" s="67" t="str">
        <f>IF(IFERROR(SEARCH(O$6,$D773),0)&gt;0,TRIM(VLOOKUP(O$6,'Lifeline-Capability XWalk'!$F$6:$G$38,2,FALSE)),"")</f>
        <v/>
      </c>
      <c r="P773" s="67" t="str">
        <f>IF(IFERROR(SEARCH(P$6,$D773),0)&gt;0,TRIM(VLOOKUP(P$6,'Lifeline-Capability XWalk'!$F$6:$G$38,2,FALSE)),"")</f>
        <v/>
      </c>
      <c r="Q773" s="67" t="str">
        <f>IF(IFERROR(SEARCH(Q$6,$D773),0)&gt;0,TRIM(VLOOKUP(Q$6,'Lifeline-Capability XWalk'!$F$6:$G$38,2,FALSE)),"")</f>
        <v/>
      </c>
      <c r="R773" s="67" t="str">
        <f>IF(IFERROR(SEARCH(R$6,$D773),0)&gt;0,TRIM(VLOOKUP(R$6,'Lifeline-Capability XWalk'!$F$6:$G$38,2,FALSE)),"")</f>
        <v/>
      </c>
      <c r="S773" s="67" t="str">
        <f>IF(IFERROR(SEARCH(S$6,$D773),0)&gt;0,TRIM(VLOOKUP(S$6,'Lifeline-Capability XWalk'!$F$6:$G$38,2,FALSE)),"")</f>
        <v/>
      </c>
      <c r="T773" s="67" t="str">
        <f>IF(IFERROR(SEARCH(T$6,$D773),0)&gt;0,TRIM(VLOOKUP(T$6,'Lifeline-Capability XWalk'!$F$6:$G$38,2,FALSE)),"")</f>
        <v/>
      </c>
      <c r="U773" s="67" t="str">
        <f>IF(IFERROR(SEARCH(U$6,$D773),0)&gt;0,TRIM(VLOOKUP(U$6,'Lifeline-Capability XWalk'!$F$6:$G$38,2,FALSE)),"")</f>
        <v/>
      </c>
      <c r="V773" s="67" t="str">
        <f>IF(IFERROR(SEARCH(V$6,$D773),0)&gt;0,TRIM(VLOOKUP(V$6,'Lifeline-Capability XWalk'!$F$6:$G$38,2,FALSE)),"")</f>
        <v/>
      </c>
      <c r="W773" s="67" t="str">
        <f>IF(IFERROR(SEARCH(W$6,$D773),0)&gt;0,TRIM(VLOOKUP(W$6,'Lifeline-Capability XWalk'!$F$6:$G$38,2,FALSE)),"")</f>
        <v/>
      </c>
      <c r="X773" s="67" t="str">
        <f>IF(IFERROR(SEARCH(X$6,$D773),0)&gt;0,TRIM(VLOOKUP(X$6,'Lifeline-Capability XWalk'!$F$6:$G$38,2,FALSE)),"")</f>
        <v/>
      </c>
      <c r="Y773" s="67" t="str">
        <f>IF(IFERROR(SEARCH(Y$6,$D773),0)&gt;0,TRIM(VLOOKUP(Y$6,'Lifeline-Capability XWalk'!$F$6:$G$38,2,FALSE)),"")</f>
        <v/>
      </c>
      <c r="Z773" s="67" t="str">
        <f>IF(IFERROR(SEARCH(Z$6,$D773),0)&gt;0,TRIM(VLOOKUP(Z$6,'Lifeline-Capability XWalk'!$F$6:$G$38,2,FALSE)),"")</f>
        <v/>
      </c>
      <c r="AA773" s="67" t="str">
        <f>IF(IFERROR(SEARCH(AA$6,$D773),0)&gt;0,TRIM(VLOOKUP(AA$6,'Lifeline-Capability XWalk'!$F$6:$G$38,2,FALSE)),"")</f>
        <v>Communications</v>
      </c>
      <c r="AB773" s="67" t="str">
        <f>IF(IFERROR(SEARCH(AB$6,$D773),0)&gt;0,TRIM(VLOOKUP(AB$6,'Lifeline-Capability XWalk'!$F$6:$G$38,2,FALSE)),"")</f>
        <v>Communications</v>
      </c>
      <c r="AC773" s="67" t="str">
        <f>IF(IFERROR(SEARCH(AC$6,$D773),0)&gt;0,TRIM(VLOOKUP(AC$6,'Lifeline-Capability XWalk'!$F$6:$G$38,2,FALSE)),"")</f>
        <v/>
      </c>
      <c r="AD773" s="67" t="str">
        <f>IF(IFERROR(SEARCH(AD$6,$D773),0)&gt;0,TRIM(VLOOKUP(AD$6,'Lifeline-Capability XWalk'!$F$6:$G$38,2,FALSE)),"")</f>
        <v/>
      </c>
      <c r="AE773" s="67" t="str">
        <f>IF(IFERROR(SEARCH(AE$6,$D773),0)&gt;0,TRIM(VLOOKUP(AE$6,'Lifeline-Capability XWalk'!$F$6:$G$38,2,FALSE)),"")</f>
        <v/>
      </c>
      <c r="AF773" s="67" t="str">
        <f>IF(IFERROR(SEARCH(AF$6,$D773),0)&gt;0,TRIM(VLOOKUP(AF$6,'Lifeline-Capability XWalk'!$F$6:$G$38,2,FALSE)),"")</f>
        <v/>
      </c>
      <c r="AG773" s="67" t="str">
        <f>IF(IFERROR(SEARCH(AG$6,$D773),0)&gt;0,TRIM(VLOOKUP(AG$6,'Lifeline-Capability XWalk'!$F$6:$G$38,2,FALSE)),"")</f>
        <v/>
      </c>
      <c r="AH773" s="67" t="str">
        <f>IF(IFERROR(SEARCH(AH$6,$D773),0)&gt;0,TRIM(VLOOKUP(AH$6,'Lifeline-Capability XWalk'!$F$6:$G$38,2,FALSE)),"")</f>
        <v/>
      </c>
      <c r="AI773" s="67" t="str">
        <f>IF(IFERROR(SEARCH(AI$6,$D773),0)&gt;0,TRIM(VLOOKUP(AI$6,'Lifeline-Capability XWalk'!$F$6:$G$38,2,FALSE)),"")</f>
        <v/>
      </c>
      <c r="AJ773" s="67" t="str">
        <f>IF(IFERROR(SEARCH(AJ$6,$D773),0)&gt;0,TRIM(VLOOKUP(AJ$6,'Lifeline-Capability XWalk'!$F$6:$G$38,2,FALSE)),"")</f>
        <v/>
      </c>
      <c r="AK773" s="67" t="str">
        <f>IF(IFERROR(SEARCH(AK$6,$D773),0)&gt;0,TRIM(VLOOKUP(AK$6,'Lifeline-Capability XWalk'!$F$6:$G$38,2,FALSE)),"")</f>
        <v/>
      </c>
      <c r="AL773" s="68" t="str">
        <f>IF(IFERROR(SEARCH(AL$6,$D773),0)&gt;0,TRIM(VLOOKUP(AL$6,'Lifeline-Capability XWalk'!$F$6:$G$38,2,FALSE)),"")</f>
        <v/>
      </c>
      <c r="AM773" s="24" t="str">
        <f t="shared" si="45"/>
        <v/>
      </c>
      <c r="AN773" s="24" t="str">
        <f t="shared" si="46"/>
        <v/>
      </c>
      <c r="AO773" s="24" t="str">
        <f t="shared" si="46"/>
        <v/>
      </c>
      <c r="AP773" s="24" t="str">
        <f t="shared" si="46"/>
        <v/>
      </c>
      <c r="AQ773" s="24" t="str">
        <f t="shared" si="46"/>
        <v>Communications</v>
      </c>
      <c r="AR773" s="24" t="str">
        <f t="shared" si="46"/>
        <v/>
      </c>
      <c r="AS773" s="24" t="str">
        <f t="shared" si="46"/>
        <v/>
      </c>
      <c r="AT773" s="24" t="str">
        <f t="shared" si="46"/>
        <v/>
      </c>
      <c r="AU773" s="24" t="str">
        <f t="shared" si="46"/>
        <v/>
      </c>
    </row>
    <row r="774" spans="1:47" ht="32.1" customHeight="1" x14ac:dyDescent="0.2">
      <c r="A774" s="141" t="s">
        <v>1114</v>
      </c>
      <c r="B774" s="63" t="s">
        <v>26</v>
      </c>
      <c r="C774" s="142" t="s">
        <v>1082</v>
      </c>
      <c r="D774" s="63" t="s">
        <v>1324</v>
      </c>
      <c r="E774" s="64" t="str">
        <f t="shared" si="43"/>
        <v>Communications</v>
      </c>
      <c r="F774" s="65" t="s">
        <v>512</v>
      </c>
      <c r="G774" s="66" t="str">
        <f>IF(IFERROR(SEARCH(G$6,$D774),0)&gt;0,TRIM(VLOOKUP(G$6,'Lifeline-Capability XWalk'!$F$6:$G$38,2,FALSE)),"")</f>
        <v/>
      </c>
      <c r="H774" s="67" t="str">
        <f>IF(IFERROR(SEARCH(H$6,$D774),0)&gt;0,TRIM(VLOOKUP(H$6,'Lifeline-Capability XWalk'!$F$6:$G$38,2,FALSE)),"")</f>
        <v/>
      </c>
      <c r="I774" s="67" t="str">
        <f>IF(IFERROR(SEARCH(I$6,$D774),0)&gt;0,TRIM(VLOOKUP(I$6,'Lifeline-Capability XWalk'!$F$6:$G$38,2,FALSE)),"")</f>
        <v/>
      </c>
      <c r="J774" s="67" t="str">
        <f>IF(IFERROR(SEARCH(J$6,$D774),0)&gt;0,TRIM(VLOOKUP(J$6,'Lifeline-Capability XWalk'!$F$6:$G$38,2,FALSE)),"")</f>
        <v/>
      </c>
      <c r="K774" s="67" t="str">
        <f>IF(IFERROR(SEARCH(K$6,$D774),0)&gt;0,TRIM(VLOOKUP(K$6,'Lifeline-Capability XWalk'!$F$6:$G$38,2,FALSE)),"")</f>
        <v/>
      </c>
      <c r="L774" s="67" t="str">
        <f>IF(IFERROR(SEARCH(L$6,$D774),0)&gt;0,TRIM(VLOOKUP(L$6,'Lifeline-Capability XWalk'!$F$6:$G$38,2,FALSE)),"")</f>
        <v/>
      </c>
      <c r="M774" s="67" t="str">
        <f>IF(IFERROR(SEARCH(M$6,$D774),0)&gt;0,TRIM(VLOOKUP(M$6,'Lifeline-Capability XWalk'!$F$6:$G$38,2,FALSE)),"")</f>
        <v/>
      </c>
      <c r="N774" s="67" t="str">
        <f>IF(IFERROR(SEARCH(N$6,$D774),0)&gt;0,TRIM(VLOOKUP(N$6,'Lifeline-Capability XWalk'!$F$6:$G$38,2,FALSE)),"")</f>
        <v/>
      </c>
      <c r="O774" s="67" t="str">
        <f>IF(IFERROR(SEARCH(O$6,$D774),0)&gt;0,TRIM(VLOOKUP(O$6,'Lifeline-Capability XWalk'!$F$6:$G$38,2,FALSE)),"")</f>
        <v/>
      </c>
      <c r="P774" s="67" t="str">
        <f>IF(IFERROR(SEARCH(P$6,$D774),0)&gt;0,TRIM(VLOOKUP(P$6,'Lifeline-Capability XWalk'!$F$6:$G$38,2,FALSE)),"")</f>
        <v/>
      </c>
      <c r="Q774" s="67" t="str">
        <f>IF(IFERROR(SEARCH(Q$6,$D774),0)&gt;0,TRIM(VLOOKUP(Q$6,'Lifeline-Capability XWalk'!$F$6:$G$38,2,FALSE)),"")</f>
        <v/>
      </c>
      <c r="R774" s="67" t="str">
        <f>IF(IFERROR(SEARCH(R$6,$D774),0)&gt;0,TRIM(VLOOKUP(R$6,'Lifeline-Capability XWalk'!$F$6:$G$38,2,FALSE)),"")</f>
        <v/>
      </c>
      <c r="S774" s="67" t="str">
        <f>IF(IFERROR(SEARCH(S$6,$D774),0)&gt;0,TRIM(VLOOKUP(S$6,'Lifeline-Capability XWalk'!$F$6:$G$38,2,FALSE)),"")</f>
        <v/>
      </c>
      <c r="T774" s="67" t="str">
        <f>IF(IFERROR(SEARCH(T$6,$D774),0)&gt;0,TRIM(VLOOKUP(T$6,'Lifeline-Capability XWalk'!$F$6:$G$38,2,FALSE)),"")</f>
        <v/>
      </c>
      <c r="U774" s="67" t="str">
        <f>IF(IFERROR(SEARCH(U$6,$D774),0)&gt;0,TRIM(VLOOKUP(U$6,'Lifeline-Capability XWalk'!$F$6:$G$38,2,FALSE)),"")</f>
        <v/>
      </c>
      <c r="V774" s="67" t="str">
        <f>IF(IFERROR(SEARCH(V$6,$D774),0)&gt;0,TRIM(VLOOKUP(V$6,'Lifeline-Capability XWalk'!$F$6:$G$38,2,FALSE)),"")</f>
        <v/>
      </c>
      <c r="W774" s="67" t="str">
        <f>IF(IFERROR(SEARCH(W$6,$D774),0)&gt;0,TRIM(VLOOKUP(W$6,'Lifeline-Capability XWalk'!$F$6:$G$38,2,FALSE)),"")</f>
        <v/>
      </c>
      <c r="X774" s="67" t="str">
        <f>IF(IFERROR(SEARCH(X$6,$D774),0)&gt;0,TRIM(VLOOKUP(X$6,'Lifeline-Capability XWalk'!$F$6:$G$38,2,FALSE)),"")</f>
        <v/>
      </c>
      <c r="Y774" s="67" t="str">
        <f>IF(IFERROR(SEARCH(Y$6,$D774),0)&gt;0,TRIM(VLOOKUP(Y$6,'Lifeline-Capability XWalk'!$F$6:$G$38,2,FALSE)),"")</f>
        <v/>
      </c>
      <c r="Z774" s="67" t="str">
        <f>IF(IFERROR(SEARCH(Z$6,$D774),0)&gt;0,TRIM(VLOOKUP(Z$6,'Lifeline-Capability XWalk'!$F$6:$G$38,2,FALSE)),"")</f>
        <v/>
      </c>
      <c r="AA774" s="67" t="str">
        <f>IF(IFERROR(SEARCH(AA$6,$D774),0)&gt;0,TRIM(VLOOKUP(AA$6,'Lifeline-Capability XWalk'!$F$6:$G$38,2,FALSE)),"")</f>
        <v>Communications</v>
      </c>
      <c r="AB774" s="67" t="str">
        <f>IF(IFERROR(SEARCH(AB$6,$D774),0)&gt;0,TRIM(VLOOKUP(AB$6,'Lifeline-Capability XWalk'!$F$6:$G$38,2,FALSE)),"")</f>
        <v/>
      </c>
      <c r="AC774" s="67" t="str">
        <f>IF(IFERROR(SEARCH(AC$6,$D774),0)&gt;0,TRIM(VLOOKUP(AC$6,'Lifeline-Capability XWalk'!$F$6:$G$38,2,FALSE)),"")</f>
        <v/>
      </c>
      <c r="AD774" s="67" t="str">
        <f>IF(IFERROR(SEARCH(AD$6,$D774),0)&gt;0,TRIM(VLOOKUP(AD$6,'Lifeline-Capability XWalk'!$F$6:$G$38,2,FALSE)),"")</f>
        <v/>
      </c>
      <c r="AE774" s="67" t="str">
        <f>IF(IFERROR(SEARCH(AE$6,$D774),0)&gt;0,TRIM(VLOOKUP(AE$6,'Lifeline-Capability XWalk'!$F$6:$G$38,2,FALSE)),"")</f>
        <v/>
      </c>
      <c r="AF774" s="67" t="str">
        <f>IF(IFERROR(SEARCH(AF$6,$D774),0)&gt;0,TRIM(VLOOKUP(AF$6,'Lifeline-Capability XWalk'!$F$6:$G$38,2,FALSE)),"")</f>
        <v/>
      </c>
      <c r="AG774" s="67" t="str">
        <f>IF(IFERROR(SEARCH(AG$6,$D774),0)&gt;0,TRIM(VLOOKUP(AG$6,'Lifeline-Capability XWalk'!$F$6:$G$38,2,FALSE)),"")</f>
        <v/>
      </c>
      <c r="AH774" s="67" t="str">
        <f>IF(IFERROR(SEARCH(AH$6,$D774),0)&gt;0,TRIM(VLOOKUP(AH$6,'Lifeline-Capability XWalk'!$F$6:$G$38,2,FALSE)),"")</f>
        <v/>
      </c>
      <c r="AI774" s="67" t="str">
        <f>IF(IFERROR(SEARCH(AI$6,$D774),0)&gt;0,TRIM(VLOOKUP(AI$6,'Lifeline-Capability XWalk'!$F$6:$G$38,2,FALSE)),"")</f>
        <v/>
      </c>
      <c r="AJ774" s="67" t="str">
        <f>IF(IFERROR(SEARCH(AJ$6,$D774),0)&gt;0,TRIM(VLOOKUP(AJ$6,'Lifeline-Capability XWalk'!$F$6:$G$38,2,FALSE)),"")</f>
        <v/>
      </c>
      <c r="AK774" s="67" t="str">
        <f>IF(IFERROR(SEARCH(AK$6,$D774),0)&gt;0,TRIM(VLOOKUP(AK$6,'Lifeline-Capability XWalk'!$F$6:$G$38,2,FALSE)),"")</f>
        <v/>
      </c>
      <c r="AL774" s="68" t="str">
        <f>IF(IFERROR(SEARCH(AL$6,$D774),0)&gt;0,TRIM(VLOOKUP(AL$6,'Lifeline-Capability XWalk'!$F$6:$G$38,2,FALSE)),"")</f>
        <v/>
      </c>
      <c r="AM774" s="24" t="str">
        <f t="shared" si="45"/>
        <v/>
      </c>
      <c r="AN774" s="24" t="str">
        <f t="shared" si="46"/>
        <v/>
      </c>
      <c r="AO774" s="24" t="str">
        <f t="shared" si="46"/>
        <v/>
      </c>
      <c r="AP774" s="24" t="str">
        <f t="shared" si="46"/>
        <v/>
      </c>
      <c r="AQ774" s="24" t="str">
        <f t="shared" si="46"/>
        <v>Communications</v>
      </c>
      <c r="AR774" s="24" t="str">
        <f t="shared" si="46"/>
        <v/>
      </c>
      <c r="AS774" s="24" t="str">
        <f t="shared" si="46"/>
        <v/>
      </c>
      <c r="AT774" s="24" t="str">
        <f t="shared" si="46"/>
        <v/>
      </c>
      <c r="AU774" s="24" t="str">
        <f t="shared" si="46"/>
        <v/>
      </c>
    </row>
    <row r="775" spans="1:47" ht="32.1" customHeight="1" x14ac:dyDescent="0.2">
      <c r="A775" s="141" t="s">
        <v>1114</v>
      </c>
      <c r="B775" s="63" t="s">
        <v>26</v>
      </c>
      <c r="C775" s="142" t="s">
        <v>1082</v>
      </c>
      <c r="D775" s="63" t="s">
        <v>1357</v>
      </c>
      <c r="E775" s="64" t="str">
        <f t="shared" si="43"/>
        <v>Communications</v>
      </c>
      <c r="F775" s="65" t="s">
        <v>513</v>
      </c>
      <c r="G775" s="66" t="str">
        <f>IF(IFERROR(SEARCH(G$6,$D775),0)&gt;0,TRIM(VLOOKUP(G$6,'Lifeline-Capability XWalk'!$F$6:$G$38,2,FALSE)),"")</f>
        <v/>
      </c>
      <c r="H775" s="67" t="str">
        <f>IF(IFERROR(SEARCH(H$6,$D775),0)&gt;0,TRIM(VLOOKUP(H$6,'Lifeline-Capability XWalk'!$F$6:$G$38,2,FALSE)),"")</f>
        <v/>
      </c>
      <c r="I775" s="67" t="str">
        <f>IF(IFERROR(SEARCH(I$6,$D775),0)&gt;0,TRIM(VLOOKUP(I$6,'Lifeline-Capability XWalk'!$F$6:$G$38,2,FALSE)),"")</f>
        <v/>
      </c>
      <c r="J775" s="67" t="str">
        <f>IF(IFERROR(SEARCH(J$6,$D775),0)&gt;0,TRIM(VLOOKUP(J$6,'Lifeline-Capability XWalk'!$F$6:$G$38,2,FALSE)),"")</f>
        <v/>
      </c>
      <c r="K775" s="67" t="str">
        <f>IF(IFERROR(SEARCH(K$6,$D775),0)&gt;0,TRIM(VLOOKUP(K$6,'Lifeline-Capability XWalk'!$F$6:$G$38,2,FALSE)),"")</f>
        <v/>
      </c>
      <c r="L775" s="67" t="str">
        <f>IF(IFERROR(SEARCH(L$6,$D775),0)&gt;0,TRIM(VLOOKUP(L$6,'Lifeline-Capability XWalk'!$F$6:$G$38,2,FALSE)),"")</f>
        <v/>
      </c>
      <c r="M775" s="67" t="str">
        <f>IF(IFERROR(SEARCH(M$6,$D775),0)&gt;0,TRIM(VLOOKUP(M$6,'Lifeline-Capability XWalk'!$F$6:$G$38,2,FALSE)),"")</f>
        <v/>
      </c>
      <c r="N775" s="67" t="str">
        <f>IF(IFERROR(SEARCH(N$6,$D775),0)&gt;0,TRIM(VLOOKUP(N$6,'Lifeline-Capability XWalk'!$F$6:$G$38,2,FALSE)),"")</f>
        <v/>
      </c>
      <c r="O775" s="67" t="str">
        <f>IF(IFERROR(SEARCH(O$6,$D775),0)&gt;0,TRIM(VLOOKUP(O$6,'Lifeline-Capability XWalk'!$F$6:$G$38,2,FALSE)),"")</f>
        <v/>
      </c>
      <c r="P775" s="67" t="str">
        <f>IF(IFERROR(SEARCH(P$6,$D775),0)&gt;0,TRIM(VLOOKUP(P$6,'Lifeline-Capability XWalk'!$F$6:$G$38,2,FALSE)),"")</f>
        <v/>
      </c>
      <c r="Q775" s="67" t="str">
        <f>IF(IFERROR(SEARCH(Q$6,$D775),0)&gt;0,TRIM(VLOOKUP(Q$6,'Lifeline-Capability XWalk'!$F$6:$G$38,2,FALSE)),"")</f>
        <v/>
      </c>
      <c r="R775" s="67" t="str">
        <f>IF(IFERROR(SEARCH(R$6,$D775),0)&gt;0,TRIM(VLOOKUP(R$6,'Lifeline-Capability XWalk'!$F$6:$G$38,2,FALSE)),"")</f>
        <v/>
      </c>
      <c r="S775" s="67" t="str">
        <f>IF(IFERROR(SEARCH(S$6,$D775),0)&gt;0,TRIM(VLOOKUP(S$6,'Lifeline-Capability XWalk'!$F$6:$G$38,2,FALSE)),"")</f>
        <v/>
      </c>
      <c r="T775" s="67" t="str">
        <f>IF(IFERROR(SEARCH(T$6,$D775),0)&gt;0,TRIM(VLOOKUP(T$6,'Lifeline-Capability XWalk'!$F$6:$G$38,2,FALSE)),"")</f>
        <v/>
      </c>
      <c r="U775" s="67" t="str">
        <f>IF(IFERROR(SEARCH(U$6,$D775),0)&gt;0,TRIM(VLOOKUP(U$6,'Lifeline-Capability XWalk'!$F$6:$G$38,2,FALSE)),"")</f>
        <v/>
      </c>
      <c r="V775" s="67" t="str">
        <f>IF(IFERROR(SEARCH(V$6,$D775),0)&gt;0,TRIM(VLOOKUP(V$6,'Lifeline-Capability XWalk'!$F$6:$G$38,2,FALSE)),"")</f>
        <v/>
      </c>
      <c r="W775" s="67" t="str">
        <f>IF(IFERROR(SEARCH(W$6,$D775),0)&gt;0,TRIM(VLOOKUP(W$6,'Lifeline-Capability XWalk'!$F$6:$G$38,2,FALSE)),"")</f>
        <v/>
      </c>
      <c r="X775" s="67" t="str">
        <f>IF(IFERROR(SEARCH(X$6,$D775),0)&gt;0,TRIM(VLOOKUP(X$6,'Lifeline-Capability XWalk'!$F$6:$G$38,2,FALSE)),"")</f>
        <v/>
      </c>
      <c r="Y775" s="67" t="str">
        <f>IF(IFERROR(SEARCH(Y$6,$D775),0)&gt;0,TRIM(VLOOKUP(Y$6,'Lifeline-Capability XWalk'!$F$6:$G$38,2,FALSE)),"")</f>
        <v/>
      </c>
      <c r="Z775" s="67" t="str">
        <f>IF(IFERROR(SEARCH(Z$6,$D775),0)&gt;0,TRIM(VLOOKUP(Z$6,'Lifeline-Capability XWalk'!$F$6:$G$38,2,FALSE)),"")</f>
        <v/>
      </c>
      <c r="AA775" s="67" t="str">
        <f>IF(IFERROR(SEARCH(AA$6,$D775),0)&gt;0,TRIM(VLOOKUP(AA$6,'Lifeline-Capability XWalk'!$F$6:$G$38,2,FALSE)),"")</f>
        <v>Communications</v>
      </c>
      <c r="AB775" s="67" t="str">
        <f>IF(IFERROR(SEARCH(AB$6,$D775),0)&gt;0,TRIM(VLOOKUP(AB$6,'Lifeline-Capability XWalk'!$F$6:$G$38,2,FALSE)),"")</f>
        <v>Communications</v>
      </c>
      <c r="AC775" s="67" t="str">
        <f>IF(IFERROR(SEARCH(AC$6,$D775),0)&gt;0,TRIM(VLOOKUP(AC$6,'Lifeline-Capability XWalk'!$F$6:$G$38,2,FALSE)),"")</f>
        <v/>
      </c>
      <c r="AD775" s="67" t="str">
        <f>IF(IFERROR(SEARCH(AD$6,$D775),0)&gt;0,TRIM(VLOOKUP(AD$6,'Lifeline-Capability XWalk'!$F$6:$G$38,2,FALSE)),"")</f>
        <v/>
      </c>
      <c r="AE775" s="67" t="str">
        <f>IF(IFERROR(SEARCH(AE$6,$D775),0)&gt;0,TRIM(VLOOKUP(AE$6,'Lifeline-Capability XWalk'!$F$6:$G$38,2,FALSE)),"")</f>
        <v/>
      </c>
      <c r="AF775" s="67" t="str">
        <f>IF(IFERROR(SEARCH(AF$6,$D775),0)&gt;0,TRIM(VLOOKUP(AF$6,'Lifeline-Capability XWalk'!$F$6:$G$38,2,FALSE)),"")</f>
        <v>Communications</v>
      </c>
      <c r="AG775" s="67" t="str">
        <f>IF(IFERROR(SEARCH(AG$6,$D775),0)&gt;0,TRIM(VLOOKUP(AG$6,'Lifeline-Capability XWalk'!$F$6:$G$38,2,FALSE)),"")</f>
        <v/>
      </c>
      <c r="AH775" s="67" t="str">
        <f>IF(IFERROR(SEARCH(AH$6,$D775),0)&gt;0,TRIM(VLOOKUP(AH$6,'Lifeline-Capability XWalk'!$F$6:$G$38,2,FALSE)),"")</f>
        <v/>
      </c>
      <c r="AI775" s="67" t="str">
        <f>IF(IFERROR(SEARCH(AI$6,$D775),0)&gt;0,TRIM(VLOOKUP(AI$6,'Lifeline-Capability XWalk'!$F$6:$G$38,2,FALSE)),"")</f>
        <v/>
      </c>
      <c r="AJ775" s="67" t="str">
        <f>IF(IFERROR(SEARCH(AJ$6,$D775),0)&gt;0,TRIM(VLOOKUP(AJ$6,'Lifeline-Capability XWalk'!$F$6:$G$38,2,FALSE)),"")</f>
        <v/>
      </c>
      <c r="AK775" s="67" t="str">
        <f>IF(IFERROR(SEARCH(AK$6,$D775),0)&gt;0,TRIM(VLOOKUP(AK$6,'Lifeline-Capability XWalk'!$F$6:$G$38,2,FALSE)),"")</f>
        <v/>
      </c>
      <c r="AL775" s="68" t="str">
        <f>IF(IFERROR(SEARCH(AL$6,$D775),0)&gt;0,TRIM(VLOOKUP(AL$6,'Lifeline-Capability XWalk'!$F$6:$G$38,2,FALSE)),"")</f>
        <v/>
      </c>
      <c r="AM775" s="24" t="str">
        <f t="shared" si="45"/>
        <v/>
      </c>
      <c r="AN775" s="24" t="str">
        <f t="shared" si="46"/>
        <v/>
      </c>
      <c r="AO775" s="24" t="str">
        <f t="shared" si="46"/>
        <v/>
      </c>
      <c r="AP775" s="24" t="str">
        <f t="shared" si="46"/>
        <v/>
      </c>
      <c r="AQ775" s="24" t="str">
        <f t="shared" si="46"/>
        <v>Communications</v>
      </c>
      <c r="AR775" s="24" t="str">
        <f t="shared" si="46"/>
        <v/>
      </c>
      <c r="AS775" s="24" t="str">
        <f t="shared" si="46"/>
        <v/>
      </c>
      <c r="AT775" s="24" t="str">
        <f t="shared" si="46"/>
        <v/>
      </c>
      <c r="AU775" s="24" t="str">
        <f t="shared" si="46"/>
        <v/>
      </c>
    </row>
    <row r="776" spans="1:47" ht="32.1" customHeight="1" x14ac:dyDescent="0.2">
      <c r="A776" s="141" t="s">
        <v>1114</v>
      </c>
      <c r="B776" s="63" t="s">
        <v>26</v>
      </c>
      <c r="C776" s="142" t="s">
        <v>1082</v>
      </c>
      <c r="D776" s="63" t="s">
        <v>1324</v>
      </c>
      <c r="E776" s="64" t="str">
        <f t="shared" si="43"/>
        <v>Communications</v>
      </c>
      <c r="F776" s="65" t="s">
        <v>515</v>
      </c>
      <c r="G776" s="66" t="str">
        <f>IF(IFERROR(SEARCH(G$6,$D776),0)&gt;0,TRIM(VLOOKUP(G$6,'Lifeline-Capability XWalk'!$F$6:$G$38,2,FALSE)),"")</f>
        <v/>
      </c>
      <c r="H776" s="67" t="str">
        <f>IF(IFERROR(SEARCH(H$6,$D776),0)&gt;0,TRIM(VLOOKUP(H$6,'Lifeline-Capability XWalk'!$F$6:$G$38,2,FALSE)),"")</f>
        <v/>
      </c>
      <c r="I776" s="67" t="str">
        <f>IF(IFERROR(SEARCH(I$6,$D776),0)&gt;0,TRIM(VLOOKUP(I$6,'Lifeline-Capability XWalk'!$F$6:$G$38,2,FALSE)),"")</f>
        <v/>
      </c>
      <c r="J776" s="67" t="str">
        <f>IF(IFERROR(SEARCH(J$6,$D776),0)&gt;0,TRIM(VLOOKUP(J$6,'Lifeline-Capability XWalk'!$F$6:$G$38,2,FALSE)),"")</f>
        <v/>
      </c>
      <c r="K776" s="67" t="str">
        <f>IF(IFERROR(SEARCH(K$6,$D776),0)&gt;0,TRIM(VLOOKUP(K$6,'Lifeline-Capability XWalk'!$F$6:$G$38,2,FALSE)),"")</f>
        <v/>
      </c>
      <c r="L776" s="67" t="str">
        <f>IF(IFERROR(SEARCH(L$6,$D776),0)&gt;0,TRIM(VLOOKUP(L$6,'Lifeline-Capability XWalk'!$F$6:$G$38,2,FALSE)),"")</f>
        <v/>
      </c>
      <c r="M776" s="67" t="str">
        <f>IF(IFERROR(SEARCH(M$6,$D776),0)&gt;0,TRIM(VLOOKUP(M$6,'Lifeline-Capability XWalk'!$F$6:$G$38,2,FALSE)),"")</f>
        <v/>
      </c>
      <c r="N776" s="67" t="str">
        <f>IF(IFERROR(SEARCH(N$6,$D776),0)&gt;0,TRIM(VLOOKUP(N$6,'Lifeline-Capability XWalk'!$F$6:$G$38,2,FALSE)),"")</f>
        <v/>
      </c>
      <c r="O776" s="67" t="str">
        <f>IF(IFERROR(SEARCH(O$6,$D776),0)&gt;0,TRIM(VLOOKUP(O$6,'Lifeline-Capability XWalk'!$F$6:$G$38,2,FALSE)),"")</f>
        <v/>
      </c>
      <c r="P776" s="67" t="str">
        <f>IF(IFERROR(SEARCH(P$6,$D776),0)&gt;0,TRIM(VLOOKUP(P$6,'Lifeline-Capability XWalk'!$F$6:$G$38,2,FALSE)),"")</f>
        <v/>
      </c>
      <c r="Q776" s="67" t="str">
        <f>IF(IFERROR(SEARCH(Q$6,$D776),0)&gt;0,TRIM(VLOOKUP(Q$6,'Lifeline-Capability XWalk'!$F$6:$G$38,2,FALSE)),"")</f>
        <v/>
      </c>
      <c r="R776" s="67" t="str">
        <f>IF(IFERROR(SEARCH(R$6,$D776),0)&gt;0,TRIM(VLOOKUP(R$6,'Lifeline-Capability XWalk'!$F$6:$G$38,2,FALSE)),"")</f>
        <v/>
      </c>
      <c r="S776" s="67" t="str">
        <f>IF(IFERROR(SEARCH(S$6,$D776),0)&gt;0,TRIM(VLOOKUP(S$6,'Lifeline-Capability XWalk'!$F$6:$G$38,2,FALSE)),"")</f>
        <v/>
      </c>
      <c r="T776" s="67" t="str">
        <f>IF(IFERROR(SEARCH(T$6,$D776),0)&gt;0,TRIM(VLOOKUP(T$6,'Lifeline-Capability XWalk'!$F$6:$G$38,2,FALSE)),"")</f>
        <v/>
      </c>
      <c r="U776" s="67" t="str">
        <f>IF(IFERROR(SEARCH(U$6,$D776),0)&gt;0,TRIM(VLOOKUP(U$6,'Lifeline-Capability XWalk'!$F$6:$G$38,2,FALSE)),"")</f>
        <v/>
      </c>
      <c r="V776" s="67" t="str">
        <f>IF(IFERROR(SEARCH(V$6,$D776),0)&gt;0,TRIM(VLOOKUP(V$6,'Lifeline-Capability XWalk'!$F$6:$G$38,2,FALSE)),"")</f>
        <v/>
      </c>
      <c r="W776" s="67" t="str">
        <f>IF(IFERROR(SEARCH(W$6,$D776),0)&gt;0,TRIM(VLOOKUP(W$6,'Lifeline-Capability XWalk'!$F$6:$G$38,2,FALSE)),"")</f>
        <v/>
      </c>
      <c r="X776" s="67" t="str">
        <f>IF(IFERROR(SEARCH(X$6,$D776),0)&gt;0,TRIM(VLOOKUP(X$6,'Lifeline-Capability XWalk'!$F$6:$G$38,2,FALSE)),"")</f>
        <v/>
      </c>
      <c r="Y776" s="67" t="str">
        <f>IF(IFERROR(SEARCH(Y$6,$D776),0)&gt;0,TRIM(VLOOKUP(Y$6,'Lifeline-Capability XWalk'!$F$6:$G$38,2,FALSE)),"")</f>
        <v/>
      </c>
      <c r="Z776" s="67" t="str">
        <f>IF(IFERROR(SEARCH(Z$6,$D776),0)&gt;0,TRIM(VLOOKUP(Z$6,'Lifeline-Capability XWalk'!$F$6:$G$38,2,FALSE)),"")</f>
        <v/>
      </c>
      <c r="AA776" s="67" t="str">
        <f>IF(IFERROR(SEARCH(AA$6,$D776),0)&gt;0,TRIM(VLOOKUP(AA$6,'Lifeline-Capability XWalk'!$F$6:$G$38,2,FALSE)),"")</f>
        <v>Communications</v>
      </c>
      <c r="AB776" s="67" t="str">
        <f>IF(IFERROR(SEARCH(AB$6,$D776),0)&gt;0,TRIM(VLOOKUP(AB$6,'Lifeline-Capability XWalk'!$F$6:$G$38,2,FALSE)),"")</f>
        <v/>
      </c>
      <c r="AC776" s="67" t="str">
        <f>IF(IFERROR(SEARCH(AC$6,$D776),0)&gt;0,TRIM(VLOOKUP(AC$6,'Lifeline-Capability XWalk'!$F$6:$G$38,2,FALSE)),"")</f>
        <v/>
      </c>
      <c r="AD776" s="67" t="str">
        <f>IF(IFERROR(SEARCH(AD$6,$D776),0)&gt;0,TRIM(VLOOKUP(AD$6,'Lifeline-Capability XWalk'!$F$6:$G$38,2,FALSE)),"")</f>
        <v/>
      </c>
      <c r="AE776" s="67" t="str">
        <f>IF(IFERROR(SEARCH(AE$6,$D776),0)&gt;0,TRIM(VLOOKUP(AE$6,'Lifeline-Capability XWalk'!$F$6:$G$38,2,FALSE)),"")</f>
        <v/>
      </c>
      <c r="AF776" s="67" t="str">
        <f>IF(IFERROR(SEARCH(AF$6,$D776),0)&gt;0,TRIM(VLOOKUP(AF$6,'Lifeline-Capability XWalk'!$F$6:$G$38,2,FALSE)),"")</f>
        <v/>
      </c>
      <c r="AG776" s="67" t="str">
        <f>IF(IFERROR(SEARCH(AG$6,$D776),0)&gt;0,TRIM(VLOOKUP(AG$6,'Lifeline-Capability XWalk'!$F$6:$G$38,2,FALSE)),"")</f>
        <v/>
      </c>
      <c r="AH776" s="67" t="str">
        <f>IF(IFERROR(SEARCH(AH$6,$D776),0)&gt;0,TRIM(VLOOKUP(AH$6,'Lifeline-Capability XWalk'!$F$6:$G$38,2,FALSE)),"")</f>
        <v/>
      </c>
      <c r="AI776" s="67" t="str">
        <f>IF(IFERROR(SEARCH(AI$6,$D776),0)&gt;0,TRIM(VLOOKUP(AI$6,'Lifeline-Capability XWalk'!$F$6:$G$38,2,FALSE)),"")</f>
        <v/>
      </c>
      <c r="AJ776" s="67" t="str">
        <f>IF(IFERROR(SEARCH(AJ$6,$D776),0)&gt;0,TRIM(VLOOKUP(AJ$6,'Lifeline-Capability XWalk'!$F$6:$G$38,2,FALSE)),"")</f>
        <v/>
      </c>
      <c r="AK776" s="67" t="str">
        <f>IF(IFERROR(SEARCH(AK$6,$D776),0)&gt;0,TRIM(VLOOKUP(AK$6,'Lifeline-Capability XWalk'!$F$6:$G$38,2,FALSE)),"")</f>
        <v/>
      </c>
      <c r="AL776" s="68" t="str">
        <f>IF(IFERROR(SEARCH(AL$6,$D776),0)&gt;0,TRIM(VLOOKUP(AL$6,'Lifeline-Capability XWalk'!$F$6:$G$38,2,FALSE)),"")</f>
        <v/>
      </c>
      <c r="AM776" s="24" t="str">
        <f t="shared" si="45"/>
        <v/>
      </c>
      <c r="AN776" s="24" t="str">
        <f t="shared" si="46"/>
        <v/>
      </c>
      <c r="AO776" s="24" t="str">
        <f t="shared" si="46"/>
        <v/>
      </c>
      <c r="AP776" s="24" t="str">
        <f t="shared" si="46"/>
        <v/>
      </c>
      <c r="AQ776" s="24" t="str">
        <f t="shared" si="46"/>
        <v>Communications</v>
      </c>
      <c r="AR776" s="24" t="str">
        <f t="shared" si="46"/>
        <v/>
      </c>
      <c r="AS776" s="24" t="str">
        <f t="shared" si="46"/>
        <v/>
      </c>
      <c r="AT776" s="24" t="str">
        <f t="shared" si="46"/>
        <v/>
      </c>
      <c r="AU776" s="24" t="str">
        <f t="shared" si="46"/>
        <v/>
      </c>
    </row>
    <row r="777" spans="1:47" ht="32.1" customHeight="1" x14ac:dyDescent="0.2">
      <c r="A777" s="141" t="s">
        <v>1114</v>
      </c>
      <c r="B777" s="63" t="s">
        <v>26</v>
      </c>
      <c r="C777" s="142" t="s">
        <v>1082</v>
      </c>
      <c r="D777" s="63" t="s">
        <v>1324</v>
      </c>
      <c r="E777" s="64" t="str">
        <f t="shared" si="43"/>
        <v>Communications</v>
      </c>
      <c r="F777" s="65" t="s">
        <v>516</v>
      </c>
      <c r="G777" s="66" t="str">
        <f>IF(IFERROR(SEARCH(G$6,$D777),0)&gt;0,TRIM(VLOOKUP(G$6,'Lifeline-Capability XWalk'!$F$6:$G$38,2,FALSE)),"")</f>
        <v/>
      </c>
      <c r="H777" s="67" t="str">
        <f>IF(IFERROR(SEARCH(H$6,$D777),0)&gt;0,TRIM(VLOOKUP(H$6,'Lifeline-Capability XWalk'!$F$6:$G$38,2,FALSE)),"")</f>
        <v/>
      </c>
      <c r="I777" s="67" t="str">
        <f>IF(IFERROR(SEARCH(I$6,$D777),0)&gt;0,TRIM(VLOOKUP(I$6,'Lifeline-Capability XWalk'!$F$6:$G$38,2,FALSE)),"")</f>
        <v/>
      </c>
      <c r="J777" s="67" t="str">
        <f>IF(IFERROR(SEARCH(J$6,$D777),0)&gt;0,TRIM(VLOOKUP(J$6,'Lifeline-Capability XWalk'!$F$6:$G$38,2,FALSE)),"")</f>
        <v/>
      </c>
      <c r="K777" s="67" t="str">
        <f>IF(IFERROR(SEARCH(K$6,$D777),0)&gt;0,TRIM(VLOOKUP(K$6,'Lifeline-Capability XWalk'!$F$6:$G$38,2,FALSE)),"")</f>
        <v/>
      </c>
      <c r="L777" s="67" t="str">
        <f>IF(IFERROR(SEARCH(L$6,$D777),0)&gt;0,TRIM(VLOOKUP(L$6,'Lifeline-Capability XWalk'!$F$6:$G$38,2,FALSE)),"")</f>
        <v/>
      </c>
      <c r="M777" s="67" t="str">
        <f>IF(IFERROR(SEARCH(M$6,$D777),0)&gt;0,TRIM(VLOOKUP(M$6,'Lifeline-Capability XWalk'!$F$6:$G$38,2,FALSE)),"")</f>
        <v/>
      </c>
      <c r="N777" s="67" t="str">
        <f>IF(IFERROR(SEARCH(N$6,$D777),0)&gt;0,TRIM(VLOOKUP(N$6,'Lifeline-Capability XWalk'!$F$6:$G$38,2,FALSE)),"")</f>
        <v/>
      </c>
      <c r="O777" s="67" t="str">
        <f>IF(IFERROR(SEARCH(O$6,$D777),0)&gt;0,TRIM(VLOOKUP(O$6,'Lifeline-Capability XWalk'!$F$6:$G$38,2,FALSE)),"")</f>
        <v/>
      </c>
      <c r="P777" s="67" t="str">
        <f>IF(IFERROR(SEARCH(P$6,$D777),0)&gt;0,TRIM(VLOOKUP(P$6,'Lifeline-Capability XWalk'!$F$6:$G$38,2,FALSE)),"")</f>
        <v/>
      </c>
      <c r="Q777" s="67" t="str">
        <f>IF(IFERROR(SEARCH(Q$6,$D777),0)&gt;0,TRIM(VLOOKUP(Q$6,'Lifeline-Capability XWalk'!$F$6:$G$38,2,FALSE)),"")</f>
        <v/>
      </c>
      <c r="R777" s="67" t="str">
        <f>IF(IFERROR(SEARCH(R$6,$D777),0)&gt;0,TRIM(VLOOKUP(R$6,'Lifeline-Capability XWalk'!$F$6:$G$38,2,FALSE)),"")</f>
        <v/>
      </c>
      <c r="S777" s="67" t="str">
        <f>IF(IFERROR(SEARCH(S$6,$D777),0)&gt;0,TRIM(VLOOKUP(S$6,'Lifeline-Capability XWalk'!$F$6:$G$38,2,FALSE)),"")</f>
        <v/>
      </c>
      <c r="T777" s="67" t="str">
        <f>IF(IFERROR(SEARCH(T$6,$D777),0)&gt;0,TRIM(VLOOKUP(T$6,'Lifeline-Capability XWalk'!$F$6:$G$38,2,FALSE)),"")</f>
        <v/>
      </c>
      <c r="U777" s="67" t="str">
        <f>IF(IFERROR(SEARCH(U$6,$D777),0)&gt;0,TRIM(VLOOKUP(U$6,'Lifeline-Capability XWalk'!$F$6:$G$38,2,FALSE)),"")</f>
        <v/>
      </c>
      <c r="V777" s="67" t="str">
        <f>IF(IFERROR(SEARCH(V$6,$D777),0)&gt;0,TRIM(VLOOKUP(V$6,'Lifeline-Capability XWalk'!$F$6:$G$38,2,FALSE)),"")</f>
        <v/>
      </c>
      <c r="W777" s="67" t="str">
        <f>IF(IFERROR(SEARCH(W$6,$D777),0)&gt;0,TRIM(VLOOKUP(W$6,'Lifeline-Capability XWalk'!$F$6:$G$38,2,FALSE)),"")</f>
        <v/>
      </c>
      <c r="X777" s="67" t="str">
        <f>IF(IFERROR(SEARCH(X$6,$D777),0)&gt;0,TRIM(VLOOKUP(X$6,'Lifeline-Capability XWalk'!$F$6:$G$38,2,FALSE)),"")</f>
        <v/>
      </c>
      <c r="Y777" s="67" t="str">
        <f>IF(IFERROR(SEARCH(Y$6,$D777),0)&gt;0,TRIM(VLOOKUP(Y$6,'Lifeline-Capability XWalk'!$F$6:$G$38,2,FALSE)),"")</f>
        <v/>
      </c>
      <c r="Z777" s="67" t="str">
        <f>IF(IFERROR(SEARCH(Z$6,$D777),0)&gt;0,TRIM(VLOOKUP(Z$6,'Lifeline-Capability XWalk'!$F$6:$G$38,2,FALSE)),"")</f>
        <v/>
      </c>
      <c r="AA777" s="67" t="str">
        <f>IF(IFERROR(SEARCH(AA$6,$D777),0)&gt;0,TRIM(VLOOKUP(AA$6,'Lifeline-Capability XWalk'!$F$6:$G$38,2,FALSE)),"")</f>
        <v>Communications</v>
      </c>
      <c r="AB777" s="67" t="str">
        <f>IF(IFERROR(SEARCH(AB$6,$D777),0)&gt;0,TRIM(VLOOKUP(AB$6,'Lifeline-Capability XWalk'!$F$6:$G$38,2,FALSE)),"")</f>
        <v/>
      </c>
      <c r="AC777" s="67" t="str">
        <f>IF(IFERROR(SEARCH(AC$6,$D777),0)&gt;0,TRIM(VLOOKUP(AC$6,'Lifeline-Capability XWalk'!$F$6:$G$38,2,FALSE)),"")</f>
        <v/>
      </c>
      <c r="AD777" s="67" t="str">
        <f>IF(IFERROR(SEARCH(AD$6,$D777),0)&gt;0,TRIM(VLOOKUP(AD$6,'Lifeline-Capability XWalk'!$F$6:$G$38,2,FALSE)),"")</f>
        <v/>
      </c>
      <c r="AE777" s="67" t="str">
        <f>IF(IFERROR(SEARCH(AE$6,$D777),0)&gt;0,TRIM(VLOOKUP(AE$6,'Lifeline-Capability XWalk'!$F$6:$G$38,2,FALSE)),"")</f>
        <v/>
      </c>
      <c r="AF777" s="67" t="str">
        <f>IF(IFERROR(SEARCH(AF$6,$D777),0)&gt;0,TRIM(VLOOKUP(AF$6,'Lifeline-Capability XWalk'!$F$6:$G$38,2,FALSE)),"")</f>
        <v/>
      </c>
      <c r="AG777" s="67" t="str">
        <f>IF(IFERROR(SEARCH(AG$6,$D777),0)&gt;0,TRIM(VLOOKUP(AG$6,'Lifeline-Capability XWalk'!$F$6:$G$38,2,FALSE)),"")</f>
        <v/>
      </c>
      <c r="AH777" s="67" t="str">
        <f>IF(IFERROR(SEARCH(AH$6,$D777),0)&gt;0,TRIM(VLOOKUP(AH$6,'Lifeline-Capability XWalk'!$F$6:$G$38,2,FALSE)),"")</f>
        <v/>
      </c>
      <c r="AI777" s="67" t="str">
        <f>IF(IFERROR(SEARCH(AI$6,$D777),0)&gt;0,TRIM(VLOOKUP(AI$6,'Lifeline-Capability XWalk'!$F$6:$G$38,2,FALSE)),"")</f>
        <v/>
      </c>
      <c r="AJ777" s="67" t="str">
        <f>IF(IFERROR(SEARCH(AJ$6,$D777),0)&gt;0,TRIM(VLOOKUP(AJ$6,'Lifeline-Capability XWalk'!$F$6:$G$38,2,FALSE)),"")</f>
        <v/>
      </c>
      <c r="AK777" s="67" t="str">
        <f>IF(IFERROR(SEARCH(AK$6,$D777),0)&gt;0,TRIM(VLOOKUP(AK$6,'Lifeline-Capability XWalk'!$F$6:$G$38,2,FALSE)),"")</f>
        <v/>
      </c>
      <c r="AL777" s="68" t="str">
        <f>IF(IFERROR(SEARCH(AL$6,$D777),0)&gt;0,TRIM(VLOOKUP(AL$6,'Lifeline-Capability XWalk'!$F$6:$G$38,2,FALSE)),"")</f>
        <v/>
      </c>
      <c r="AM777" s="24" t="str">
        <f t="shared" si="45"/>
        <v/>
      </c>
      <c r="AN777" s="24" t="str">
        <f t="shared" si="46"/>
        <v/>
      </c>
      <c r="AO777" s="24" t="str">
        <f t="shared" si="46"/>
        <v/>
      </c>
      <c r="AP777" s="24" t="str">
        <f t="shared" si="46"/>
        <v/>
      </c>
      <c r="AQ777" s="24" t="str">
        <f t="shared" si="46"/>
        <v>Communications</v>
      </c>
      <c r="AR777" s="24" t="str">
        <f t="shared" si="46"/>
        <v/>
      </c>
      <c r="AS777" s="24" t="str">
        <f t="shared" si="46"/>
        <v/>
      </c>
      <c r="AT777" s="24" t="str">
        <f t="shared" si="46"/>
        <v/>
      </c>
      <c r="AU777" s="24" t="str">
        <f t="shared" si="46"/>
        <v/>
      </c>
    </row>
    <row r="778" spans="1:47" ht="32.1" customHeight="1" x14ac:dyDescent="0.2">
      <c r="A778" s="141" t="s">
        <v>1114</v>
      </c>
      <c r="B778" s="63" t="s">
        <v>26</v>
      </c>
      <c r="C778" s="142" t="s">
        <v>1082</v>
      </c>
      <c r="D778" s="63" t="s">
        <v>1324</v>
      </c>
      <c r="E778" s="64" t="str">
        <f t="shared" si="43"/>
        <v>Communications</v>
      </c>
      <c r="F778" s="65" t="s">
        <v>517</v>
      </c>
      <c r="G778" s="66" t="str">
        <f>IF(IFERROR(SEARCH(G$6,$D778),0)&gt;0,TRIM(VLOOKUP(G$6,'Lifeline-Capability XWalk'!$F$6:$G$38,2,FALSE)),"")</f>
        <v/>
      </c>
      <c r="H778" s="67" t="str">
        <f>IF(IFERROR(SEARCH(H$6,$D778),0)&gt;0,TRIM(VLOOKUP(H$6,'Lifeline-Capability XWalk'!$F$6:$G$38,2,FALSE)),"")</f>
        <v/>
      </c>
      <c r="I778" s="67" t="str">
        <f>IF(IFERROR(SEARCH(I$6,$D778),0)&gt;0,TRIM(VLOOKUP(I$6,'Lifeline-Capability XWalk'!$F$6:$G$38,2,FALSE)),"")</f>
        <v/>
      </c>
      <c r="J778" s="67" t="str">
        <f>IF(IFERROR(SEARCH(J$6,$D778),0)&gt;0,TRIM(VLOOKUP(J$6,'Lifeline-Capability XWalk'!$F$6:$G$38,2,FALSE)),"")</f>
        <v/>
      </c>
      <c r="K778" s="67" t="str">
        <f>IF(IFERROR(SEARCH(K$6,$D778),0)&gt;0,TRIM(VLOOKUP(K$6,'Lifeline-Capability XWalk'!$F$6:$G$38,2,FALSE)),"")</f>
        <v/>
      </c>
      <c r="L778" s="67" t="str">
        <f>IF(IFERROR(SEARCH(L$6,$D778),0)&gt;0,TRIM(VLOOKUP(L$6,'Lifeline-Capability XWalk'!$F$6:$G$38,2,FALSE)),"")</f>
        <v/>
      </c>
      <c r="M778" s="67" t="str">
        <f>IF(IFERROR(SEARCH(M$6,$D778),0)&gt;0,TRIM(VLOOKUP(M$6,'Lifeline-Capability XWalk'!$F$6:$G$38,2,FALSE)),"")</f>
        <v/>
      </c>
      <c r="N778" s="67" t="str">
        <f>IF(IFERROR(SEARCH(N$6,$D778),0)&gt;0,TRIM(VLOOKUP(N$6,'Lifeline-Capability XWalk'!$F$6:$G$38,2,FALSE)),"")</f>
        <v/>
      </c>
      <c r="O778" s="67" t="str">
        <f>IF(IFERROR(SEARCH(O$6,$D778),0)&gt;0,TRIM(VLOOKUP(O$6,'Lifeline-Capability XWalk'!$F$6:$G$38,2,FALSE)),"")</f>
        <v/>
      </c>
      <c r="P778" s="67" t="str">
        <f>IF(IFERROR(SEARCH(P$6,$D778),0)&gt;0,TRIM(VLOOKUP(P$6,'Lifeline-Capability XWalk'!$F$6:$G$38,2,FALSE)),"")</f>
        <v/>
      </c>
      <c r="Q778" s="67" t="str">
        <f>IF(IFERROR(SEARCH(Q$6,$D778),0)&gt;0,TRIM(VLOOKUP(Q$6,'Lifeline-Capability XWalk'!$F$6:$G$38,2,FALSE)),"")</f>
        <v/>
      </c>
      <c r="R778" s="67" t="str">
        <f>IF(IFERROR(SEARCH(R$6,$D778),0)&gt;0,TRIM(VLOOKUP(R$6,'Lifeline-Capability XWalk'!$F$6:$G$38,2,FALSE)),"")</f>
        <v/>
      </c>
      <c r="S778" s="67" t="str">
        <f>IF(IFERROR(SEARCH(S$6,$D778),0)&gt;0,TRIM(VLOOKUP(S$6,'Lifeline-Capability XWalk'!$F$6:$G$38,2,FALSE)),"")</f>
        <v/>
      </c>
      <c r="T778" s="67" t="str">
        <f>IF(IFERROR(SEARCH(T$6,$D778),0)&gt;0,TRIM(VLOOKUP(T$6,'Lifeline-Capability XWalk'!$F$6:$G$38,2,FALSE)),"")</f>
        <v/>
      </c>
      <c r="U778" s="67" t="str">
        <f>IF(IFERROR(SEARCH(U$6,$D778),0)&gt;0,TRIM(VLOOKUP(U$6,'Lifeline-Capability XWalk'!$F$6:$G$38,2,FALSE)),"")</f>
        <v/>
      </c>
      <c r="V778" s="67" t="str">
        <f>IF(IFERROR(SEARCH(V$6,$D778),0)&gt;0,TRIM(VLOOKUP(V$6,'Lifeline-Capability XWalk'!$F$6:$G$38,2,FALSE)),"")</f>
        <v/>
      </c>
      <c r="W778" s="67" t="str">
        <f>IF(IFERROR(SEARCH(W$6,$D778),0)&gt;0,TRIM(VLOOKUP(W$6,'Lifeline-Capability XWalk'!$F$6:$G$38,2,FALSE)),"")</f>
        <v/>
      </c>
      <c r="X778" s="67" t="str">
        <f>IF(IFERROR(SEARCH(X$6,$D778),0)&gt;0,TRIM(VLOOKUP(X$6,'Lifeline-Capability XWalk'!$F$6:$G$38,2,FALSE)),"")</f>
        <v/>
      </c>
      <c r="Y778" s="67" t="str">
        <f>IF(IFERROR(SEARCH(Y$6,$D778),0)&gt;0,TRIM(VLOOKUP(Y$6,'Lifeline-Capability XWalk'!$F$6:$G$38,2,FALSE)),"")</f>
        <v/>
      </c>
      <c r="Z778" s="67" t="str">
        <f>IF(IFERROR(SEARCH(Z$6,$D778),0)&gt;0,TRIM(VLOOKUP(Z$6,'Lifeline-Capability XWalk'!$F$6:$G$38,2,FALSE)),"")</f>
        <v/>
      </c>
      <c r="AA778" s="67" t="str">
        <f>IF(IFERROR(SEARCH(AA$6,$D778),0)&gt;0,TRIM(VLOOKUP(AA$6,'Lifeline-Capability XWalk'!$F$6:$G$38,2,FALSE)),"")</f>
        <v>Communications</v>
      </c>
      <c r="AB778" s="67" t="str">
        <f>IF(IFERROR(SEARCH(AB$6,$D778),0)&gt;0,TRIM(VLOOKUP(AB$6,'Lifeline-Capability XWalk'!$F$6:$G$38,2,FALSE)),"")</f>
        <v/>
      </c>
      <c r="AC778" s="67" t="str">
        <f>IF(IFERROR(SEARCH(AC$6,$D778),0)&gt;0,TRIM(VLOOKUP(AC$6,'Lifeline-Capability XWalk'!$F$6:$G$38,2,FALSE)),"")</f>
        <v/>
      </c>
      <c r="AD778" s="67" t="str">
        <f>IF(IFERROR(SEARCH(AD$6,$D778),0)&gt;0,TRIM(VLOOKUP(AD$6,'Lifeline-Capability XWalk'!$F$6:$G$38,2,FALSE)),"")</f>
        <v/>
      </c>
      <c r="AE778" s="67" t="str">
        <f>IF(IFERROR(SEARCH(AE$6,$D778),0)&gt;0,TRIM(VLOOKUP(AE$6,'Lifeline-Capability XWalk'!$F$6:$G$38,2,FALSE)),"")</f>
        <v/>
      </c>
      <c r="AF778" s="67" t="str">
        <f>IF(IFERROR(SEARCH(AF$6,$D778),0)&gt;0,TRIM(VLOOKUP(AF$6,'Lifeline-Capability XWalk'!$F$6:$G$38,2,FALSE)),"")</f>
        <v/>
      </c>
      <c r="AG778" s="67" t="str">
        <f>IF(IFERROR(SEARCH(AG$6,$D778),0)&gt;0,TRIM(VLOOKUP(AG$6,'Lifeline-Capability XWalk'!$F$6:$G$38,2,FALSE)),"")</f>
        <v/>
      </c>
      <c r="AH778" s="67" t="str">
        <f>IF(IFERROR(SEARCH(AH$6,$D778),0)&gt;0,TRIM(VLOOKUP(AH$6,'Lifeline-Capability XWalk'!$F$6:$G$38,2,FALSE)),"")</f>
        <v/>
      </c>
      <c r="AI778" s="67" t="str">
        <f>IF(IFERROR(SEARCH(AI$6,$D778),0)&gt;0,TRIM(VLOOKUP(AI$6,'Lifeline-Capability XWalk'!$F$6:$G$38,2,FALSE)),"")</f>
        <v/>
      </c>
      <c r="AJ778" s="67" t="str">
        <f>IF(IFERROR(SEARCH(AJ$6,$D778),0)&gt;0,TRIM(VLOOKUP(AJ$6,'Lifeline-Capability XWalk'!$F$6:$G$38,2,FALSE)),"")</f>
        <v/>
      </c>
      <c r="AK778" s="67" t="str">
        <f>IF(IFERROR(SEARCH(AK$6,$D778),0)&gt;0,TRIM(VLOOKUP(AK$6,'Lifeline-Capability XWalk'!$F$6:$G$38,2,FALSE)),"")</f>
        <v/>
      </c>
      <c r="AL778" s="68" t="str">
        <f>IF(IFERROR(SEARCH(AL$6,$D778),0)&gt;0,TRIM(VLOOKUP(AL$6,'Lifeline-Capability XWalk'!$F$6:$G$38,2,FALSE)),"")</f>
        <v/>
      </c>
      <c r="AM778" s="24" t="str">
        <f t="shared" si="45"/>
        <v/>
      </c>
      <c r="AN778" s="24" t="str">
        <f t="shared" si="46"/>
        <v/>
      </c>
      <c r="AO778" s="24" t="str">
        <f t="shared" si="46"/>
        <v/>
      </c>
      <c r="AP778" s="24" t="str">
        <f t="shared" si="46"/>
        <v/>
      </c>
      <c r="AQ778" s="24" t="str">
        <f t="shared" si="46"/>
        <v>Communications</v>
      </c>
      <c r="AR778" s="24" t="str">
        <f t="shared" si="46"/>
        <v/>
      </c>
      <c r="AS778" s="24" t="str">
        <f t="shared" si="46"/>
        <v/>
      </c>
      <c r="AT778" s="24" t="str">
        <f t="shared" si="46"/>
        <v/>
      </c>
      <c r="AU778" s="24" t="str">
        <f t="shared" si="46"/>
        <v/>
      </c>
    </row>
    <row r="779" spans="1:47" ht="32.1" customHeight="1" x14ac:dyDescent="0.2">
      <c r="A779" s="141" t="s">
        <v>1114</v>
      </c>
      <c r="B779" s="63" t="s">
        <v>26</v>
      </c>
      <c r="C779" s="142" t="s">
        <v>1082</v>
      </c>
      <c r="D779" s="63" t="s">
        <v>1104</v>
      </c>
      <c r="E779" s="64" t="str">
        <f t="shared" si="43"/>
        <v>Communications</v>
      </c>
      <c r="F779" s="65" t="s">
        <v>518</v>
      </c>
      <c r="G779" s="66" t="str">
        <f>IF(IFERROR(SEARCH(G$6,$D779),0)&gt;0,TRIM(VLOOKUP(G$6,'Lifeline-Capability XWalk'!$F$6:$G$38,2,FALSE)),"")</f>
        <v/>
      </c>
      <c r="H779" s="67" t="str">
        <f>IF(IFERROR(SEARCH(H$6,$D779),0)&gt;0,TRIM(VLOOKUP(H$6,'Lifeline-Capability XWalk'!$F$6:$G$38,2,FALSE)),"")</f>
        <v/>
      </c>
      <c r="I779" s="67" t="str">
        <f>IF(IFERROR(SEARCH(I$6,$D779),0)&gt;0,TRIM(VLOOKUP(I$6,'Lifeline-Capability XWalk'!$F$6:$G$38,2,FALSE)),"")</f>
        <v/>
      </c>
      <c r="J779" s="67" t="str">
        <f>IF(IFERROR(SEARCH(J$6,$D779),0)&gt;0,TRIM(VLOOKUP(J$6,'Lifeline-Capability XWalk'!$F$6:$G$38,2,FALSE)),"")</f>
        <v/>
      </c>
      <c r="K779" s="67" t="str">
        <f>IF(IFERROR(SEARCH(K$6,$D779),0)&gt;0,TRIM(VLOOKUP(K$6,'Lifeline-Capability XWalk'!$F$6:$G$38,2,FALSE)),"")</f>
        <v/>
      </c>
      <c r="L779" s="67" t="str">
        <f>IF(IFERROR(SEARCH(L$6,$D779),0)&gt;0,TRIM(VLOOKUP(L$6,'Lifeline-Capability XWalk'!$F$6:$G$38,2,FALSE)),"")</f>
        <v/>
      </c>
      <c r="M779" s="67" t="str">
        <f>IF(IFERROR(SEARCH(M$6,$D779),0)&gt;0,TRIM(VLOOKUP(M$6,'Lifeline-Capability XWalk'!$F$6:$G$38,2,FALSE)),"")</f>
        <v/>
      </c>
      <c r="N779" s="67" t="str">
        <f>IF(IFERROR(SEARCH(N$6,$D779),0)&gt;0,TRIM(VLOOKUP(N$6,'Lifeline-Capability XWalk'!$F$6:$G$38,2,FALSE)),"")</f>
        <v/>
      </c>
      <c r="O779" s="67" t="str">
        <f>IF(IFERROR(SEARCH(O$6,$D779),0)&gt;0,TRIM(VLOOKUP(O$6,'Lifeline-Capability XWalk'!$F$6:$G$38,2,FALSE)),"")</f>
        <v/>
      </c>
      <c r="P779" s="67" t="str">
        <f>IF(IFERROR(SEARCH(P$6,$D779),0)&gt;0,TRIM(VLOOKUP(P$6,'Lifeline-Capability XWalk'!$F$6:$G$38,2,FALSE)),"")</f>
        <v/>
      </c>
      <c r="Q779" s="67" t="str">
        <f>IF(IFERROR(SEARCH(Q$6,$D779),0)&gt;0,TRIM(VLOOKUP(Q$6,'Lifeline-Capability XWalk'!$F$6:$G$38,2,FALSE)),"")</f>
        <v/>
      </c>
      <c r="R779" s="67" t="str">
        <f>IF(IFERROR(SEARCH(R$6,$D779),0)&gt;0,TRIM(VLOOKUP(R$6,'Lifeline-Capability XWalk'!$F$6:$G$38,2,FALSE)),"")</f>
        <v/>
      </c>
      <c r="S779" s="67" t="str">
        <f>IF(IFERROR(SEARCH(S$6,$D779),0)&gt;0,TRIM(VLOOKUP(S$6,'Lifeline-Capability XWalk'!$F$6:$G$38,2,FALSE)),"")</f>
        <v/>
      </c>
      <c r="T779" s="67" t="str">
        <f>IF(IFERROR(SEARCH(T$6,$D779),0)&gt;0,TRIM(VLOOKUP(T$6,'Lifeline-Capability XWalk'!$F$6:$G$38,2,FALSE)),"")</f>
        <v/>
      </c>
      <c r="U779" s="67" t="str">
        <f>IF(IFERROR(SEARCH(U$6,$D779),0)&gt;0,TRIM(VLOOKUP(U$6,'Lifeline-Capability XWalk'!$F$6:$G$38,2,FALSE)),"")</f>
        <v/>
      </c>
      <c r="V779" s="67" t="str">
        <f>IF(IFERROR(SEARCH(V$6,$D779),0)&gt;0,TRIM(VLOOKUP(V$6,'Lifeline-Capability XWalk'!$F$6:$G$38,2,FALSE)),"")</f>
        <v/>
      </c>
      <c r="W779" s="67" t="str">
        <f>IF(IFERROR(SEARCH(W$6,$D779),0)&gt;0,TRIM(VLOOKUP(W$6,'Lifeline-Capability XWalk'!$F$6:$G$38,2,FALSE)),"")</f>
        <v/>
      </c>
      <c r="X779" s="67" t="str">
        <f>IF(IFERROR(SEARCH(X$6,$D779),0)&gt;0,TRIM(VLOOKUP(X$6,'Lifeline-Capability XWalk'!$F$6:$G$38,2,FALSE)),"")</f>
        <v/>
      </c>
      <c r="Y779" s="67" t="str">
        <f>IF(IFERROR(SEARCH(Y$6,$D779),0)&gt;0,TRIM(VLOOKUP(Y$6,'Lifeline-Capability XWalk'!$F$6:$G$38,2,FALSE)),"")</f>
        <v/>
      </c>
      <c r="Z779" s="67" t="str">
        <f>IF(IFERROR(SEARCH(Z$6,$D779),0)&gt;0,TRIM(VLOOKUP(Z$6,'Lifeline-Capability XWalk'!$F$6:$G$38,2,FALSE)),"")</f>
        <v/>
      </c>
      <c r="AA779" s="67" t="str">
        <f>IF(IFERROR(SEARCH(AA$6,$D779),0)&gt;0,TRIM(VLOOKUP(AA$6,'Lifeline-Capability XWalk'!$F$6:$G$38,2,FALSE)),"")</f>
        <v/>
      </c>
      <c r="AB779" s="67" t="str">
        <f>IF(IFERROR(SEARCH(AB$6,$D779),0)&gt;0,TRIM(VLOOKUP(AB$6,'Lifeline-Capability XWalk'!$F$6:$G$38,2,FALSE)),"")</f>
        <v/>
      </c>
      <c r="AC779" s="67" t="str">
        <f>IF(IFERROR(SEARCH(AC$6,$D779),0)&gt;0,TRIM(VLOOKUP(AC$6,'Lifeline-Capability XWalk'!$F$6:$G$38,2,FALSE)),"")</f>
        <v/>
      </c>
      <c r="AD779" s="67" t="str">
        <f>IF(IFERROR(SEARCH(AD$6,$D779),0)&gt;0,TRIM(VLOOKUP(AD$6,'Lifeline-Capability XWalk'!$F$6:$G$38,2,FALSE)),"")</f>
        <v/>
      </c>
      <c r="AE779" s="67" t="str">
        <f>IF(IFERROR(SEARCH(AE$6,$D779),0)&gt;0,TRIM(VLOOKUP(AE$6,'Lifeline-Capability XWalk'!$F$6:$G$38,2,FALSE)),"")</f>
        <v/>
      </c>
      <c r="AF779" s="67" t="str">
        <f>IF(IFERROR(SEARCH(AF$6,$D779),0)&gt;0,TRIM(VLOOKUP(AF$6,'Lifeline-Capability XWalk'!$F$6:$G$38,2,FALSE)),"")</f>
        <v>Communications</v>
      </c>
      <c r="AG779" s="67" t="str">
        <f>IF(IFERROR(SEARCH(AG$6,$D779),0)&gt;0,TRIM(VLOOKUP(AG$6,'Lifeline-Capability XWalk'!$F$6:$G$38,2,FALSE)),"")</f>
        <v/>
      </c>
      <c r="AH779" s="67" t="str">
        <f>IF(IFERROR(SEARCH(AH$6,$D779),0)&gt;0,TRIM(VLOOKUP(AH$6,'Lifeline-Capability XWalk'!$F$6:$G$38,2,FALSE)),"")</f>
        <v/>
      </c>
      <c r="AI779" s="67" t="str">
        <f>IF(IFERROR(SEARCH(AI$6,$D779),0)&gt;0,TRIM(VLOOKUP(AI$6,'Lifeline-Capability XWalk'!$F$6:$G$38,2,FALSE)),"")</f>
        <v/>
      </c>
      <c r="AJ779" s="67" t="str">
        <f>IF(IFERROR(SEARCH(AJ$6,$D779),0)&gt;0,TRIM(VLOOKUP(AJ$6,'Lifeline-Capability XWalk'!$F$6:$G$38,2,FALSE)),"")</f>
        <v/>
      </c>
      <c r="AK779" s="67" t="str">
        <f>IF(IFERROR(SEARCH(AK$6,$D779),0)&gt;0,TRIM(VLOOKUP(AK$6,'Lifeline-Capability XWalk'!$F$6:$G$38,2,FALSE)),"")</f>
        <v/>
      </c>
      <c r="AL779" s="68" t="str">
        <f>IF(IFERROR(SEARCH(AL$6,$D779),0)&gt;0,TRIM(VLOOKUP(AL$6,'Lifeline-Capability XWalk'!$F$6:$G$38,2,FALSE)),"")</f>
        <v/>
      </c>
      <c r="AM779" s="24" t="str">
        <f t="shared" si="45"/>
        <v/>
      </c>
      <c r="AN779" s="24" t="str">
        <f t="shared" si="46"/>
        <v/>
      </c>
      <c r="AO779" s="24" t="str">
        <f t="shared" si="46"/>
        <v/>
      </c>
      <c r="AP779" s="24" t="str">
        <f t="shared" si="46"/>
        <v/>
      </c>
      <c r="AQ779" s="24" t="str">
        <f t="shared" si="46"/>
        <v>Communications</v>
      </c>
      <c r="AR779" s="24" t="str">
        <f t="shared" si="46"/>
        <v/>
      </c>
      <c r="AS779" s="24" t="str">
        <f t="shared" si="46"/>
        <v/>
      </c>
      <c r="AT779" s="24" t="str">
        <f t="shared" si="46"/>
        <v/>
      </c>
      <c r="AU779" s="24" t="str">
        <f t="shared" si="46"/>
        <v/>
      </c>
    </row>
    <row r="780" spans="1:47" ht="32.1" customHeight="1" x14ac:dyDescent="0.2">
      <c r="A780" s="141" t="s">
        <v>1114</v>
      </c>
      <c r="B780" s="63" t="s">
        <v>26</v>
      </c>
      <c r="C780" s="142" t="s">
        <v>1082</v>
      </c>
      <c r="D780" s="63" t="s">
        <v>1324</v>
      </c>
      <c r="E780" s="64" t="str">
        <f t="shared" si="43"/>
        <v>Communications</v>
      </c>
      <c r="F780" s="65" t="s">
        <v>519</v>
      </c>
      <c r="G780" s="66" t="str">
        <f>IF(IFERROR(SEARCH(G$6,$D780),0)&gt;0,TRIM(VLOOKUP(G$6,'Lifeline-Capability XWalk'!$F$6:$G$38,2,FALSE)),"")</f>
        <v/>
      </c>
      <c r="H780" s="67" t="str">
        <f>IF(IFERROR(SEARCH(H$6,$D780),0)&gt;0,TRIM(VLOOKUP(H$6,'Lifeline-Capability XWalk'!$F$6:$G$38,2,FALSE)),"")</f>
        <v/>
      </c>
      <c r="I780" s="67" t="str">
        <f>IF(IFERROR(SEARCH(I$6,$D780),0)&gt;0,TRIM(VLOOKUP(I$6,'Lifeline-Capability XWalk'!$F$6:$G$38,2,FALSE)),"")</f>
        <v/>
      </c>
      <c r="J780" s="67" t="str">
        <f>IF(IFERROR(SEARCH(J$6,$D780),0)&gt;0,TRIM(VLOOKUP(J$6,'Lifeline-Capability XWalk'!$F$6:$G$38,2,FALSE)),"")</f>
        <v/>
      </c>
      <c r="K780" s="67" t="str">
        <f>IF(IFERROR(SEARCH(K$6,$D780),0)&gt;0,TRIM(VLOOKUP(K$6,'Lifeline-Capability XWalk'!$F$6:$G$38,2,FALSE)),"")</f>
        <v/>
      </c>
      <c r="L780" s="67" t="str">
        <f>IF(IFERROR(SEARCH(L$6,$D780),0)&gt;0,TRIM(VLOOKUP(L$6,'Lifeline-Capability XWalk'!$F$6:$G$38,2,FALSE)),"")</f>
        <v/>
      </c>
      <c r="M780" s="67" t="str">
        <f>IF(IFERROR(SEARCH(M$6,$D780),0)&gt;0,TRIM(VLOOKUP(M$6,'Lifeline-Capability XWalk'!$F$6:$G$38,2,FALSE)),"")</f>
        <v/>
      </c>
      <c r="N780" s="67" t="str">
        <f>IF(IFERROR(SEARCH(N$6,$D780),0)&gt;0,TRIM(VLOOKUP(N$6,'Lifeline-Capability XWalk'!$F$6:$G$38,2,FALSE)),"")</f>
        <v/>
      </c>
      <c r="O780" s="67" t="str">
        <f>IF(IFERROR(SEARCH(O$6,$D780),0)&gt;0,TRIM(VLOOKUP(O$6,'Lifeline-Capability XWalk'!$F$6:$G$38,2,FALSE)),"")</f>
        <v/>
      </c>
      <c r="P780" s="67" t="str">
        <f>IF(IFERROR(SEARCH(P$6,$D780),0)&gt;0,TRIM(VLOOKUP(P$6,'Lifeline-Capability XWalk'!$F$6:$G$38,2,FALSE)),"")</f>
        <v/>
      </c>
      <c r="Q780" s="67" t="str">
        <f>IF(IFERROR(SEARCH(Q$6,$D780),0)&gt;0,TRIM(VLOOKUP(Q$6,'Lifeline-Capability XWalk'!$F$6:$G$38,2,FALSE)),"")</f>
        <v/>
      </c>
      <c r="R780" s="67" t="str">
        <f>IF(IFERROR(SEARCH(R$6,$D780),0)&gt;0,TRIM(VLOOKUP(R$6,'Lifeline-Capability XWalk'!$F$6:$G$38,2,FALSE)),"")</f>
        <v/>
      </c>
      <c r="S780" s="67" t="str">
        <f>IF(IFERROR(SEARCH(S$6,$D780),0)&gt;0,TRIM(VLOOKUP(S$6,'Lifeline-Capability XWalk'!$F$6:$G$38,2,FALSE)),"")</f>
        <v/>
      </c>
      <c r="T780" s="67" t="str">
        <f>IF(IFERROR(SEARCH(T$6,$D780),0)&gt;0,TRIM(VLOOKUP(T$6,'Lifeline-Capability XWalk'!$F$6:$G$38,2,FALSE)),"")</f>
        <v/>
      </c>
      <c r="U780" s="67" t="str">
        <f>IF(IFERROR(SEARCH(U$6,$D780),0)&gt;0,TRIM(VLOOKUP(U$6,'Lifeline-Capability XWalk'!$F$6:$G$38,2,FALSE)),"")</f>
        <v/>
      </c>
      <c r="V780" s="67" t="str">
        <f>IF(IFERROR(SEARCH(V$6,$D780),0)&gt;0,TRIM(VLOOKUP(V$6,'Lifeline-Capability XWalk'!$F$6:$G$38,2,FALSE)),"")</f>
        <v/>
      </c>
      <c r="W780" s="67" t="str">
        <f>IF(IFERROR(SEARCH(W$6,$D780),0)&gt;0,TRIM(VLOOKUP(W$6,'Lifeline-Capability XWalk'!$F$6:$G$38,2,FALSE)),"")</f>
        <v/>
      </c>
      <c r="X780" s="67" t="str">
        <f>IF(IFERROR(SEARCH(X$6,$D780),0)&gt;0,TRIM(VLOOKUP(X$6,'Lifeline-Capability XWalk'!$F$6:$G$38,2,FALSE)),"")</f>
        <v/>
      </c>
      <c r="Y780" s="67" t="str">
        <f>IF(IFERROR(SEARCH(Y$6,$D780),0)&gt;0,TRIM(VLOOKUP(Y$6,'Lifeline-Capability XWalk'!$F$6:$G$38,2,FALSE)),"")</f>
        <v/>
      </c>
      <c r="Z780" s="67" t="str">
        <f>IF(IFERROR(SEARCH(Z$6,$D780),0)&gt;0,TRIM(VLOOKUP(Z$6,'Lifeline-Capability XWalk'!$F$6:$G$38,2,FALSE)),"")</f>
        <v/>
      </c>
      <c r="AA780" s="67" t="str">
        <f>IF(IFERROR(SEARCH(AA$6,$D780),0)&gt;0,TRIM(VLOOKUP(AA$6,'Lifeline-Capability XWalk'!$F$6:$G$38,2,FALSE)),"")</f>
        <v>Communications</v>
      </c>
      <c r="AB780" s="67" t="str">
        <f>IF(IFERROR(SEARCH(AB$6,$D780),0)&gt;0,TRIM(VLOOKUP(AB$6,'Lifeline-Capability XWalk'!$F$6:$G$38,2,FALSE)),"")</f>
        <v/>
      </c>
      <c r="AC780" s="67" t="str">
        <f>IF(IFERROR(SEARCH(AC$6,$D780),0)&gt;0,TRIM(VLOOKUP(AC$6,'Lifeline-Capability XWalk'!$F$6:$G$38,2,FALSE)),"")</f>
        <v/>
      </c>
      <c r="AD780" s="67" t="str">
        <f>IF(IFERROR(SEARCH(AD$6,$D780),0)&gt;0,TRIM(VLOOKUP(AD$6,'Lifeline-Capability XWalk'!$F$6:$G$38,2,FALSE)),"")</f>
        <v/>
      </c>
      <c r="AE780" s="67" t="str">
        <f>IF(IFERROR(SEARCH(AE$6,$D780),0)&gt;0,TRIM(VLOOKUP(AE$6,'Lifeline-Capability XWalk'!$F$6:$G$38,2,FALSE)),"")</f>
        <v/>
      </c>
      <c r="AF780" s="67" t="str">
        <f>IF(IFERROR(SEARCH(AF$6,$D780),0)&gt;0,TRIM(VLOOKUP(AF$6,'Lifeline-Capability XWalk'!$F$6:$G$38,2,FALSE)),"")</f>
        <v/>
      </c>
      <c r="AG780" s="67" t="str">
        <f>IF(IFERROR(SEARCH(AG$6,$D780),0)&gt;0,TRIM(VLOOKUP(AG$6,'Lifeline-Capability XWalk'!$F$6:$G$38,2,FALSE)),"")</f>
        <v/>
      </c>
      <c r="AH780" s="67" t="str">
        <f>IF(IFERROR(SEARCH(AH$6,$D780),0)&gt;0,TRIM(VLOOKUP(AH$6,'Lifeline-Capability XWalk'!$F$6:$G$38,2,FALSE)),"")</f>
        <v/>
      </c>
      <c r="AI780" s="67" t="str">
        <f>IF(IFERROR(SEARCH(AI$6,$D780),0)&gt;0,TRIM(VLOOKUP(AI$6,'Lifeline-Capability XWalk'!$F$6:$G$38,2,FALSE)),"")</f>
        <v/>
      </c>
      <c r="AJ780" s="67" t="str">
        <f>IF(IFERROR(SEARCH(AJ$6,$D780),0)&gt;0,TRIM(VLOOKUP(AJ$6,'Lifeline-Capability XWalk'!$F$6:$G$38,2,FALSE)),"")</f>
        <v/>
      </c>
      <c r="AK780" s="67" t="str">
        <f>IF(IFERROR(SEARCH(AK$6,$D780),0)&gt;0,TRIM(VLOOKUP(AK$6,'Lifeline-Capability XWalk'!$F$6:$G$38,2,FALSE)),"")</f>
        <v/>
      </c>
      <c r="AL780" s="68" t="str">
        <f>IF(IFERROR(SEARCH(AL$6,$D780),0)&gt;0,TRIM(VLOOKUP(AL$6,'Lifeline-Capability XWalk'!$F$6:$G$38,2,FALSE)),"")</f>
        <v/>
      </c>
      <c r="AM780" s="24" t="str">
        <f t="shared" si="45"/>
        <v/>
      </c>
      <c r="AN780" s="24" t="str">
        <f t="shared" si="46"/>
        <v/>
      </c>
      <c r="AO780" s="24" t="str">
        <f t="shared" si="46"/>
        <v/>
      </c>
      <c r="AP780" s="24" t="str">
        <f t="shared" si="46"/>
        <v/>
      </c>
      <c r="AQ780" s="24" t="str">
        <f t="shared" si="46"/>
        <v>Communications</v>
      </c>
      <c r="AR780" s="24" t="str">
        <f t="shared" si="46"/>
        <v/>
      </c>
      <c r="AS780" s="24" t="str">
        <f t="shared" si="46"/>
        <v/>
      </c>
      <c r="AT780" s="24" t="str">
        <f t="shared" si="46"/>
        <v/>
      </c>
      <c r="AU780" s="24" t="str">
        <f t="shared" si="46"/>
        <v/>
      </c>
    </row>
    <row r="781" spans="1:47" ht="32.1" customHeight="1" x14ac:dyDescent="0.2">
      <c r="A781" s="141" t="s">
        <v>1114</v>
      </c>
      <c r="B781" s="63" t="s">
        <v>26</v>
      </c>
      <c r="C781" s="142" t="s">
        <v>1082</v>
      </c>
      <c r="D781" s="63" t="s">
        <v>1104</v>
      </c>
      <c r="E781" s="64" t="str">
        <f t="shared" si="43"/>
        <v>Communications</v>
      </c>
      <c r="F781" s="65" t="s">
        <v>520</v>
      </c>
      <c r="G781" s="66" t="str">
        <f>IF(IFERROR(SEARCH(G$6,$D781),0)&gt;0,TRIM(VLOOKUP(G$6,'Lifeline-Capability XWalk'!$F$6:$G$38,2,FALSE)),"")</f>
        <v/>
      </c>
      <c r="H781" s="67" t="str">
        <f>IF(IFERROR(SEARCH(H$6,$D781),0)&gt;0,TRIM(VLOOKUP(H$6,'Lifeline-Capability XWalk'!$F$6:$G$38,2,FALSE)),"")</f>
        <v/>
      </c>
      <c r="I781" s="67" t="str">
        <f>IF(IFERROR(SEARCH(I$6,$D781),0)&gt;0,TRIM(VLOOKUP(I$6,'Lifeline-Capability XWalk'!$F$6:$G$38,2,FALSE)),"")</f>
        <v/>
      </c>
      <c r="J781" s="67" t="str">
        <f>IF(IFERROR(SEARCH(J$6,$D781),0)&gt;0,TRIM(VLOOKUP(J$6,'Lifeline-Capability XWalk'!$F$6:$G$38,2,FALSE)),"")</f>
        <v/>
      </c>
      <c r="K781" s="67" t="str">
        <f>IF(IFERROR(SEARCH(K$6,$D781),0)&gt;0,TRIM(VLOOKUP(K$6,'Lifeline-Capability XWalk'!$F$6:$G$38,2,FALSE)),"")</f>
        <v/>
      </c>
      <c r="L781" s="67" t="str">
        <f>IF(IFERROR(SEARCH(L$6,$D781),0)&gt;0,TRIM(VLOOKUP(L$6,'Lifeline-Capability XWalk'!$F$6:$G$38,2,FALSE)),"")</f>
        <v/>
      </c>
      <c r="M781" s="67" t="str">
        <f>IF(IFERROR(SEARCH(M$6,$D781),0)&gt;0,TRIM(VLOOKUP(M$6,'Lifeline-Capability XWalk'!$F$6:$G$38,2,FALSE)),"")</f>
        <v/>
      </c>
      <c r="N781" s="67" t="str">
        <f>IF(IFERROR(SEARCH(N$6,$D781),0)&gt;0,TRIM(VLOOKUP(N$6,'Lifeline-Capability XWalk'!$F$6:$G$38,2,FALSE)),"")</f>
        <v/>
      </c>
      <c r="O781" s="67" t="str">
        <f>IF(IFERROR(SEARCH(O$6,$D781),0)&gt;0,TRIM(VLOOKUP(O$6,'Lifeline-Capability XWalk'!$F$6:$G$38,2,FALSE)),"")</f>
        <v/>
      </c>
      <c r="P781" s="67" t="str">
        <f>IF(IFERROR(SEARCH(P$6,$D781),0)&gt;0,TRIM(VLOOKUP(P$6,'Lifeline-Capability XWalk'!$F$6:$G$38,2,FALSE)),"")</f>
        <v/>
      </c>
      <c r="Q781" s="67" t="str">
        <f>IF(IFERROR(SEARCH(Q$6,$D781),0)&gt;0,TRIM(VLOOKUP(Q$6,'Lifeline-Capability XWalk'!$F$6:$G$38,2,FALSE)),"")</f>
        <v/>
      </c>
      <c r="R781" s="67" t="str">
        <f>IF(IFERROR(SEARCH(R$6,$D781),0)&gt;0,TRIM(VLOOKUP(R$6,'Lifeline-Capability XWalk'!$F$6:$G$38,2,FALSE)),"")</f>
        <v/>
      </c>
      <c r="S781" s="67" t="str">
        <f>IF(IFERROR(SEARCH(S$6,$D781),0)&gt;0,TRIM(VLOOKUP(S$6,'Lifeline-Capability XWalk'!$F$6:$G$38,2,FALSE)),"")</f>
        <v/>
      </c>
      <c r="T781" s="67" t="str">
        <f>IF(IFERROR(SEARCH(T$6,$D781),0)&gt;0,TRIM(VLOOKUP(T$6,'Lifeline-Capability XWalk'!$F$6:$G$38,2,FALSE)),"")</f>
        <v/>
      </c>
      <c r="U781" s="67" t="str">
        <f>IF(IFERROR(SEARCH(U$6,$D781),0)&gt;0,TRIM(VLOOKUP(U$6,'Lifeline-Capability XWalk'!$F$6:$G$38,2,FALSE)),"")</f>
        <v/>
      </c>
      <c r="V781" s="67" t="str">
        <f>IF(IFERROR(SEARCH(V$6,$D781),0)&gt;0,TRIM(VLOOKUP(V$6,'Lifeline-Capability XWalk'!$F$6:$G$38,2,FALSE)),"")</f>
        <v/>
      </c>
      <c r="W781" s="67" t="str">
        <f>IF(IFERROR(SEARCH(W$6,$D781),0)&gt;0,TRIM(VLOOKUP(W$6,'Lifeline-Capability XWalk'!$F$6:$G$38,2,FALSE)),"")</f>
        <v/>
      </c>
      <c r="X781" s="67" t="str">
        <f>IF(IFERROR(SEARCH(X$6,$D781),0)&gt;0,TRIM(VLOOKUP(X$6,'Lifeline-Capability XWalk'!$F$6:$G$38,2,FALSE)),"")</f>
        <v/>
      </c>
      <c r="Y781" s="67" t="str">
        <f>IF(IFERROR(SEARCH(Y$6,$D781),0)&gt;0,TRIM(VLOOKUP(Y$6,'Lifeline-Capability XWalk'!$F$6:$G$38,2,FALSE)),"")</f>
        <v/>
      </c>
      <c r="Z781" s="67" t="str">
        <f>IF(IFERROR(SEARCH(Z$6,$D781),0)&gt;0,TRIM(VLOOKUP(Z$6,'Lifeline-Capability XWalk'!$F$6:$G$38,2,FALSE)),"")</f>
        <v/>
      </c>
      <c r="AA781" s="67" t="str">
        <f>IF(IFERROR(SEARCH(AA$6,$D781),0)&gt;0,TRIM(VLOOKUP(AA$6,'Lifeline-Capability XWalk'!$F$6:$G$38,2,FALSE)),"")</f>
        <v/>
      </c>
      <c r="AB781" s="67" t="str">
        <f>IF(IFERROR(SEARCH(AB$6,$D781),0)&gt;0,TRIM(VLOOKUP(AB$6,'Lifeline-Capability XWalk'!$F$6:$G$38,2,FALSE)),"")</f>
        <v/>
      </c>
      <c r="AC781" s="67" t="str">
        <f>IF(IFERROR(SEARCH(AC$6,$D781),0)&gt;0,TRIM(VLOOKUP(AC$6,'Lifeline-Capability XWalk'!$F$6:$G$38,2,FALSE)),"")</f>
        <v/>
      </c>
      <c r="AD781" s="67" t="str">
        <f>IF(IFERROR(SEARCH(AD$6,$D781),0)&gt;0,TRIM(VLOOKUP(AD$6,'Lifeline-Capability XWalk'!$F$6:$G$38,2,FALSE)),"")</f>
        <v/>
      </c>
      <c r="AE781" s="67" t="str">
        <f>IF(IFERROR(SEARCH(AE$6,$D781),0)&gt;0,TRIM(VLOOKUP(AE$6,'Lifeline-Capability XWalk'!$F$6:$G$38,2,FALSE)),"")</f>
        <v/>
      </c>
      <c r="AF781" s="67" t="str">
        <f>IF(IFERROR(SEARCH(AF$6,$D781),0)&gt;0,TRIM(VLOOKUP(AF$6,'Lifeline-Capability XWalk'!$F$6:$G$38,2,FALSE)),"")</f>
        <v>Communications</v>
      </c>
      <c r="AG781" s="67" t="str">
        <f>IF(IFERROR(SEARCH(AG$6,$D781),0)&gt;0,TRIM(VLOOKUP(AG$6,'Lifeline-Capability XWalk'!$F$6:$G$38,2,FALSE)),"")</f>
        <v/>
      </c>
      <c r="AH781" s="67" t="str">
        <f>IF(IFERROR(SEARCH(AH$6,$D781),0)&gt;0,TRIM(VLOOKUP(AH$6,'Lifeline-Capability XWalk'!$F$6:$G$38,2,FALSE)),"")</f>
        <v/>
      </c>
      <c r="AI781" s="67" t="str">
        <f>IF(IFERROR(SEARCH(AI$6,$D781),0)&gt;0,TRIM(VLOOKUP(AI$6,'Lifeline-Capability XWalk'!$F$6:$G$38,2,FALSE)),"")</f>
        <v/>
      </c>
      <c r="AJ781" s="67" t="str">
        <f>IF(IFERROR(SEARCH(AJ$6,$D781),0)&gt;0,TRIM(VLOOKUP(AJ$6,'Lifeline-Capability XWalk'!$F$6:$G$38,2,FALSE)),"")</f>
        <v/>
      </c>
      <c r="AK781" s="67" t="str">
        <f>IF(IFERROR(SEARCH(AK$6,$D781),0)&gt;0,TRIM(VLOOKUP(AK$6,'Lifeline-Capability XWalk'!$F$6:$G$38,2,FALSE)),"")</f>
        <v/>
      </c>
      <c r="AL781" s="68" t="str">
        <f>IF(IFERROR(SEARCH(AL$6,$D781),0)&gt;0,TRIM(VLOOKUP(AL$6,'Lifeline-Capability XWalk'!$F$6:$G$38,2,FALSE)),"")</f>
        <v/>
      </c>
      <c r="AM781" s="24" t="str">
        <f t="shared" si="45"/>
        <v/>
      </c>
      <c r="AN781" s="24" t="str">
        <f t="shared" si="46"/>
        <v/>
      </c>
      <c r="AO781" s="24" t="str">
        <f t="shared" si="46"/>
        <v/>
      </c>
      <c r="AP781" s="24" t="str">
        <f t="shared" si="46"/>
        <v/>
      </c>
      <c r="AQ781" s="24" t="str">
        <f t="shared" si="46"/>
        <v>Communications</v>
      </c>
      <c r="AR781" s="24" t="str">
        <f t="shared" si="46"/>
        <v/>
      </c>
      <c r="AS781" s="24" t="str">
        <f t="shared" si="46"/>
        <v/>
      </c>
      <c r="AT781" s="24" t="str">
        <f t="shared" si="46"/>
        <v/>
      </c>
      <c r="AU781" s="24" t="str">
        <f t="shared" si="46"/>
        <v/>
      </c>
    </row>
    <row r="782" spans="1:47" ht="32.1" customHeight="1" x14ac:dyDescent="0.2">
      <c r="A782" s="141" t="s">
        <v>1114</v>
      </c>
      <c r="B782" s="63" t="s">
        <v>26</v>
      </c>
      <c r="C782" s="142" t="s">
        <v>1082</v>
      </c>
      <c r="D782" s="63" t="s">
        <v>1324</v>
      </c>
      <c r="E782" s="64" t="str">
        <f t="shared" si="43"/>
        <v>Communications</v>
      </c>
      <c r="F782" s="65" t="s">
        <v>521</v>
      </c>
      <c r="G782" s="66" t="str">
        <f>IF(IFERROR(SEARCH(G$6,$D782),0)&gt;0,TRIM(VLOOKUP(G$6,'Lifeline-Capability XWalk'!$F$6:$G$38,2,FALSE)),"")</f>
        <v/>
      </c>
      <c r="H782" s="67" t="str">
        <f>IF(IFERROR(SEARCH(H$6,$D782),0)&gt;0,TRIM(VLOOKUP(H$6,'Lifeline-Capability XWalk'!$F$6:$G$38,2,FALSE)),"")</f>
        <v/>
      </c>
      <c r="I782" s="67" t="str">
        <f>IF(IFERROR(SEARCH(I$6,$D782),0)&gt;0,TRIM(VLOOKUP(I$6,'Lifeline-Capability XWalk'!$F$6:$G$38,2,FALSE)),"")</f>
        <v/>
      </c>
      <c r="J782" s="67" t="str">
        <f>IF(IFERROR(SEARCH(J$6,$D782),0)&gt;0,TRIM(VLOOKUP(J$6,'Lifeline-Capability XWalk'!$F$6:$G$38,2,FALSE)),"")</f>
        <v/>
      </c>
      <c r="K782" s="67" t="str">
        <f>IF(IFERROR(SEARCH(K$6,$D782),0)&gt;0,TRIM(VLOOKUP(K$6,'Lifeline-Capability XWalk'!$F$6:$G$38,2,FALSE)),"")</f>
        <v/>
      </c>
      <c r="L782" s="67" t="str">
        <f>IF(IFERROR(SEARCH(L$6,$D782),0)&gt;0,TRIM(VLOOKUP(L$6,'Lifeline-Capability XWalk'!$F$6:$G$38,2,FALSE)),"")</f>
        <v/>
      </c>
      <c r="M782" s="67" t="str">
        <f>IF(IFERROR(SEARCH(M$6,$D782),0)&gt;0,TRIM(VLOOKUP(M$6,'Lifeline-Capability XWalk'!$F$6:$G$38,2,FALSE)),"")</f>
        <v/>
      </c>
      <c r="N782" s="67" t="str">
        <f>IF(IFERROR(SEARCH(N$6,$D782),0)&gt;0,TRIM(VLOOKUP(N$6,'Lifeline-Capability XWalk'!$F$6:$G$38,2,FALSE)),"")</f>
        <v/>
      </c>
      <c r="O782" s="67" t="str">
        <f>IF(IFERROR(SEARCH(O$6,$D782),0)&gt;0,TRIM(VLOOKUP(O$6,'Lifeline-Capability XWalk'!$F$6:$G$38,2,FALSE)),"")</f>
        <v/>
      </c>
      <c r="P782" s="67" t="str">
        <f>IF(IFERROR(SEARCH(P$6,$D782),0)&gt;0,TRIM(VLOOKUP(P$6,'Lifeline-Capability XWalk'!$F$6:$G$38,2,FALSE)),"")</f>
        <v/>
      </c>
      <c r="Q782" s="67" t="str">
        <f>IF(IFERROR(SEARCH(Q$6,$D782),0)&gt;0,TRIM(VLOOKUP(Q$6,'Lifeline-Capability XWalk'!$F$6:$G$38,2,FALSE)),"")</f>
        <v/>
      </c>
      <c r="R782" s="67" t="str">
        <f>IF(IFERROR(SEARCH(R$6,$D782),0)&gt;0,TRIM(VLOOKUP(R$6,'Lifeline-Capability XWalk'!$F$6:$G$38,2,FALSE)),"")</f>
        <v/>
      </c>
      <c r="S782" s="67" t="str">
        <f>IF(IFERROR(SEARCH(S$6,$D782),0)&gt;0,TRIM(VLOOKUP(S$6,'Lifeline-Capability XWalk'!$F$6:$G$38,2,FALSE)),"")</f>
        <v/>
      </c>
      <c r="T782" s="67" t="str">
        <f>IF(IFERROR(SEARCH(T$6,$D782),0)&gt;0,TRIM(VLOOKUP(T$6,'Lifeline-Capability XWalk'!$F$6:$G$38,2,FALSE)),"")</f>
        <v/>
      </c>
      <c r="U782" s="67" t="str">
        <f>IF(IFERROR(SEARCH(U$6,$D782),0)&gt;0,TRIM(VLOOKUP(U$6,'Lifeline-Capability XWalk'!$F$6:$G$38,2,FALSE)),"")</f>
        <v/>
      </c>
      <c r="V782" s="67" t="str">
        <f>IF(IFERROR(SEARCH(V$6,$D782),0)&gt;0,TRIM(VLOOKUP(V$6,'Lifeline-Capability XWalk'!$F$6:$G$38,2,FALSE)),"")</f>
        <v/>
      </c>
      <c r="W782" s="67" t="str">
        <f>IF(IFERROR(SEARCH(W$6,$D782),0)&gt;0,TRIM(VLOOKUP(W$6,'Lifeline-Capability XWalk'!$F$6:$G$38,2,FALSE)),"")</f>
        <v/>
      </c>
      <c r="X782" s="67" t="str">
        <f>IF(IFERROR(SEARCH(X$6,$D782),0)&gt;0,TRIM(VLOOKUP(X$6,'Lifeline-Capability XWalk'!$F$6:$G$38,2,FALSE)),"")</f>
        <v/>
      </c>
      <c r="Y782" s="67" t="str">
        <f>IF(IFERROR(SEARCH(Y$6,$D782),0)&gt;0,TRIM(VLOOKUP(Y$6,'Lifeline-Capability XWalk'!$F$6:$G$38,2,FALSE)),"")</f>
        <v/>
      </c>
      <c r="Z782" s="67" t="str">
        <f>IF(IFERROR(SEARCH(Z$6,$D782),0)&gt;0,TRIM(VLOOKUP(Z$6,'Lifeline-Capability XWalk'!$F$6:$G$38,2,FALSE)),"")</f>
        <v/>
      </c>
      <c r="AA782" s="67" t="str">
        <f>IF(IFERROR(SEARCH(AA$6,$D782),0)&gt;0,TRIM(VLOOKUP(AA$6,'Lifeline-Capability XWalk'!$F$6:$G$38,2,FALSE)),"")</f>
        <v>Communications</v>
      </c>
      <c r="AB782" s="67" t="str">
        <f>IF(IFERROR(SEARCH(AB$6,$D782),0)&gt;0,TRIM(VLOOKUP(AB$6,'Lifeline-Capability XWalk'!$F$6:$G$38,2,FALSE)),"")</f>
        <v/>
      </c>
      <c r="AC782" s="67" t="str">
        <f>IF(IFERROR(SEARCH(AC$6,$D782),0)&gt;0,TRIM(VLOOKUP(AC$6,'Lifeline-Capability XWalk'!$F$6:$G$38,2,FALSE)),"")</f>
        <v/>
      </c>
      <c r="AD782" s="67" t="str">
        <f>IF(IFERROR(SEARCH(AD$6,$D782),0)&gt;0,TRIM(VLOOKUP(AD$6,'Lifeline-Capability XWalk'!$F$6:$G$38,2,FALSE)),"")</f>
        <v/>
      </c>
      <c r="AE782" s="67" t="str">
        <f>IF(IFERROR(SEARCH(AE$6,$D782),0)&gt;0,TRIM(VLOOKUP(AE$6,'Lifeline-Capability XWalk'!$F$6:$G$38,2,FALSE)),"")</f>
        <v/>
      </c>
      <c r="AF782" s="67" t="str">
        <f>IF(IFERROR(SEARCH(AF$6,$D782),0)&gt;0,TRIM(VLOOKUP(AF$6,'Lifeline-Capability XWalk'!$F$6:$G$38,2,FALSE)),"")</f>
        <v/>
      </c>
      <c r="AG782" s="67" t="str">
        <f>IF(IFERROR(SEARCH(AG$6,$D782),0)&gt;0,TRIM(VLOOKUP(AG$6,'Lifeline-Capability XWalk'!$F$6:$G$38,2,FALSE)),"")</f>
        <v/>
      </c>
      <c r="AH782" s="67" t="str">
        <f>IF(IFERROR(SEARCH(AH$6,$D782),0)&gt;0,TRIM(VLOOKUP(AH$6,'Lifeline-Capability XWalk'!$F$6:$G$38,2,FALSE)),"")</f>
        <v/>
      </c>
      <c r="AI782" s="67" t="str">
        <f>IF(IFERROR(SEARCH(AI$6,$D782),0)&gt;0,TRIM(VLOOKUP(AI$6,'Lifeline-Capability XWalk'!$F$6:$G$38,2,FALSE)),"")</f>
        <v/>
      </c>
      <c r="AJ782" s="67" t="str">
        <f>IF(IFERROR(SEARCH(AJ$6,$D782),0)&gt;0,TRIM(VLOOKUP(AJ$6,'Lifeline-Capability XWalk'!$F$6:$G$38,2,FALSE)),"")</f>
        <v/>
      </c>
      <c r="AK782" s="67" t="str">
        <f>IF(IFERROR(SEARCH(AK$6,$D782),0)&gt;0,TRIM(VLOOKUP(AK$6,'Lifeline-Capability XWalk'!$F$6:$G$38,2,FALSE)),"")</f>
        <v/>
      </c>
      <c r="AL782" s="68" t="str">
        <f>IF(IFERROR(SEARCH(AL$6,$D782),0)&gt;0,TRIM(VLOOKUP(AL$6,'Lifeline-Capability XWalk'!$F$6:$G$38,2,FALSE)),"")</f>
        <v/>
      </c>
      <c r="AM782" s="24" t="str">
        <f t="shared" si="45"/>
        <v/>
      </c>
      <c r="AN782" s="24" t="str">
        <f t="shared" si="46"/>
        <v/>
      </c>
      <c r="AO782" s="24" t="str">
        <f t="shared" si="46"/>
        <v/>
      </c>
      <c r="AP782" s="24" t="str">
        <f t="shared" si="46"/>
        <v/>
      </c>
      <c r="AQ782" s="24" t="str">
        <f t="shared" si="46"/>
        <v>Communications</v>
      </c>
      <c r="AR782" s="24" t="str">
        <f t="shared" si="46"/>
        <v/>
      </c>
      <c r="AS782" s="24" t="str">
        <f t="shared" si="46"/>
        <v/>
      </c>
      <c r="AT782" s="24" t="str">
        <f t="shared" si="46"/>
        <v/>
      </c>
      <c r="AU782" s="24" t="str">
        <f t="shared" si="46"/>
        <v/>
      </c>
    </row>
    <row r="783" spans="1:47" ht="32.1" customHeight="1" x14ac:dyDescent="0.2">
      <c r="A783" s="141" t="s">
        <v>1114</v>
      </c>
      <c r="B783" s="63" t="s">
        <v>26</v>
      </c>
      <c r="C783" s="142" t="s">
        <v>1082</v>
      </c>
      <c r="D783" s="63" t="s">
        <v>1104</v>
      </c>
      <c r="E783" s="64" t="str">
        <f t="shared" si="43"/>
        <v>Communications</v>
      </c>
      <c r="F783" s="65" t="s">
        <v>522</v>
      </c>
      <c r="G783" s="66" t="str">
        <f>IF(IFERROR(SEARCH(G$6,$D783),0)&gt;0,TRIM(VLOOKUP(G$6,'Lifeline-Capability XWalk'!$F$6:$G$38,2,FALSE)),"")</f>
        <v/>
      </c>
      <c r="H783" s="67" t="str">
        <f>IF(IFERROR(SEARCH(H$6,$D783),0)&gt;0,TRIM(VLOOKUP(H$6,'Lifeline-Capability XWalk'!$F$6:$G$38,2,FALSE)),"")</f>
        <v/>
      </c>
      <c r="I783" s="67" t="str">
        <f>IF(IFERROR(SEARCH(I$6,$D783),0)&gt;0,TRIM(VLOOKUP(I$6,'Lifeline-Capability XWalk'!$F$6:$G$38,2,FALSE)),"")</f>
        <v/>
      </c>
      <c r="J783" s="67" t="str">
        <f>IF(IFERROR(SEARCH(J$6,$D783),0)&gt;0,TRIM(VLOOKUP(J$6,'Lifeline-Capability XWalk'!$F$6:$G$38,2,FALSE)),"")</f>
        <v/>
      </c>
      <c r="K783" s="67" t="str">
        <f>IF(IFERROR(SEARCH(K$6,$D783),0)&gt;0,TRIM(VLOOKUP(K$6,'Lifeline-Capability XWalk'!$F$6:$G$38,2,FALSE)),"")</f>
        <v/>
      </c>
      <c r="L783" s="67" t="str">
        <f>IF(IFERROR(SEARCH(L$6,$D783),0)&gt;0,TRIM(VLOOKUP(L$6,'Lifeline-Capability XWalk'!$F$6:$G$38,2,FALSE)),"")</f>
        <v/>
      </c>
      <c r="M783" s="67" t="str">
        <f>IF(IFERROR(SEARCH(M$6,$D783),0)&gt;0,TRIM(VLOOKUP(M$6,'Lifeline-Capability XWalk'!$F$6:$G$38,2,FALSE)),"")</f>
        <v/>
      </c>
      <c r="N783" s="67" t="str">
        <f>IF(IFERROR(SEARCH(N$6,$D783),0)&gt;0,TRIM(VLOOKUP(N$6,'Lifeline-Capability XWalk'!$F$6:$G$38,2,FALSE)),"")</f>
        <v/>
      </c>
      <c r="O783" s="67" t="str">
        <f>IF(IFERROR(SEARCH(O$6,$D783),0)&gt;0,TRIM(VLOOKUP(O$6,'Lifeline-Capability XWalk'!$F$6:$G$38,2,FALSE)),"")</f>
        <v/>
      </c>
      <c r="P783" s="67" t="str">
        <f>IF(IFERROR(SEARCH(P$6,$D783),0)&gt;0,TRIM(VLOOKUP(P$6,'Lifeline-Capability XWalk'!$F$6:$G$38,2,FALSE)),"")</f>
        <v/>
      </c>
      <c r="Q783" s="67" t="str">
        <f>IF(IFERROR(SEARCH(Q$6,$D783),0)&gt;0,TRIM(VLOOKUP(Q$6,'Lifeline-Capability XWalk'!$F$6:$G$38,2,FALSE)),"")</f>
        <v/>
      </c>
      <c r="R783" s="67" t="str">
        <f>IF(IFERROR(SEARCH(R$6,$D783),0)&gt;0,TRIM(VLOOKUP(R$6,'Lifeline-Capability XWalk'!$F$6:$G$38,2,FALSE)),"")</f>
        <v/>
      </c>
      <c r="S783" s="67" t="str">
        <f>IF(IFERROR(SEARCH(S$6,$D783),0)&gt;0,TRIM(VLOOKUP(S$6,'Lifeline-Capability XWalk'!$F$6:$G$38,2,FALSE)),"")</f>
        <v/>
      </c>
      <c r="T783" s="67" t="str">
        <f>IF(IFERROR(SEARCH(T$6,$D783),0)&gt;0,TRIM(VLOOKUP(T$6,'Lifeline-Capability XWalk'!$F$6:$G$38,2,FALSE)),"")</f>
        <v/>
      </c>
      <c r="U783" s="67" t="str">
        <f>IF(IFERROR(SEARCH(U$6,$D783),0)&gt;0,TRIM(VLOOKUP(U$6,'Lifeline-Capability XWalk'!$F$6:$G$38,2,FALSE)),"")</f>
        <v/>
      </c>
      <c r="V783" s="67" t="str">
        <f>IF(IFERROR(SEARCH(V$6,$D783),0)&gt;0,TRIM(VLOOKUP(V$6,'Lifeline-Capability XWalk'!$F$6:$G$38,2,FALSE)),"")</f>
        <v/>
      </c>
      <c r="W783" s="67" t="str">
        <f>IF(IFERROR(SEARCH(W$6,$D783),0)&gt;0,TRIM(VLOOKUP(W$6,'Lifeline-Capability XWalk'!$F$6:$G$38,2,FALSE)),"")</f>
        <v/>
      </c>
      <c r="X783" s="67" t="str">
        <f>IF(IFERROR(SEARCH(X$6,$D783),0)&gt;0,TRIM(VLOOKUP(X$6,'Lifeline-Capability XWalk'!$F$6:$G$38,2,FALSE)),"")</f>
        <v/>
      </c>
      <c r="Y783" s="67" t="str">
        <f>IF(IFERROR(SEARCH(Y$6,$D783),0)&gt;0,TRIM(VLOOKUP(Y$6,'Lifeline-Capability XWalk'!$F$6:$G$38,2,FALSE)),"")</f>
        <v/>
      </c>
      <c r="Z783" s="67" t="str">
        <f>IF(IFERROR(SEARCH(Z$6,$D783),0)&gt;0,TRIM(VLOOKUP(Z$6,'Lifeline-Capability XWalk'!$F$6:$G$38,2,FALSE)),"")</f>
        <v/>
      </c>
      <c r="AA783" s="67" t="str">
        <f>IF(IFERROR(SEARCH(AA$6,$D783),0)&gt;0,TRIM(VLOOKUP(AA$6,'Lifeline-Capability XWalk'!$F$6:$G$38,2,FALSE)),"")</f>
        <v/>
      </c>
      <c r="AB783" s="67" t="str">
        <f>IF(IFERROR(SEARCH(AB$6,$D783),0)&gt;0,TRIM(VLOOKUP(AB$6,'Lifeline-Capability XWalk'!$F$6:$G$38,2,FALSE)),"")</f>
        <v/>
      </c>
      <c r="AC783" s="67" t="str">
        <f>IF(IFERROR(SEARCH(AC$6,$D783),0)&gt;0,TRIM(VLOOKUP(AC$6,'Lifeline-Capability XWalk'!$F$6:$G$38,2,FALSE)),"")</f>
        <v/>
      </c>
      <c r="AD783" s="67" t="str">
        <f>IF(IFERROR(SEARCH(AD$6,$D783),0)&gt;0,TRIM(VLOOKUP(AD$6,'Lifeline-Capability XWalk'!$F$6:$G$38,2,FALSE)),"")</f>
        <v/>
      </c>
      <c r="AE783" s="67" t="str">
        <f>IF(IFERROR(SEARCH(AE$6,$D783),0)&gt;0,TRIM(VLOOKUP(AE$6,'Lifeline-Capability XWalk'!$F$6:$G$38,2,FALSE)),"")</f>
        <v/>
      </c>
      <c r="AF783" s="67" t="str">
        <f>IF(IFERROR(SEARCH(AF$6,$D783),0)&gt;0,TRIM(VLOOKUP(AF$6,'Lifeline-Capability XWalk'!$F$6:$G$38,2,FALSE)),"")</f>
        <v>Communications</v>
      </c>
      <c r="AG783" s="67" t="str">
        <f>IF(IFERROR(SEARCH(AG$6,$D783),0)&gt;0,TRIM(VLOOKUP(AG$6,'Lifeline-Capability XWalk'!$F$6:$G$38,2,FALSE)),"")</f>
        <v/>
      </c>
      <c r="AH783" s="67" t="str">
        <f>IF(IFERROR(SEARCH(AH$6,$D783),0)&gt;0,TRIM(VLOOKUP(AH$6,'Lifeline-Capability XWalk'!$F$6:$G$38,2,FALSE)),"")</f>
        <v/>
      </c>
      <c r="AI783" s="67" t="str">
        <f>IF(IFERROR(SEARCH(AI$6,$D783),0)&gt;0,TRIM(VLOOKUP(AI$6,'Lifeline-Capability XWalk'!$F$6:$G$38,2,FALSE)),"")</f>
        <v/>
      </c>
      <c r="AJ783" s="67" t="str">
        <f>IF(IFERROR(SEARCH(AJ$6,$D783),0)&gt;0,TRIM(VLOOKUP(AJ$6,'Lifeline-Capability XWalk'!$F$6:$G$38,2,FALSE)),"")</f>
        <v/>
      </c>
      <c r="AK783" s="67" t="str">
        <f>IF(IFERROR(SEARCH(AK$6,$D783),0)&gt;0,TRIM(VLOOKUP(AK$6,'Lifeline-Capability XWalk'!$F$6:$G$38,2,FALSE)),"")</f>
        <v/>
      </c>
      <c r="AL783" s="68" t="str">
        <f>IF(IFERROR(SEARCH(AL$6,$D783),0)&gt;0,TRIM(VLOOKUP(AL$6,'Lifeline-Capability XWalk'!$F$6:$G$38,2,FALSE)),"")</f>
        <v/>
      </c>
      <c r="AM783" s="24" t="str">
        <f t="shared" si="45"/>
        <v/>
      </c>
      <c r="AN783" s="24" t="str">
        <f t="shared" si="46"/>
        <v/>
      </c>
      <c r="AO783" s="24" t="str">
        <f t="shared" si="46"/>
        <v/>
      </c>
      <c r="AP783" s="24" t="str">
        <f t="shared" si="46"/>
        <v/>
      </c>
      <c r="AQ783" s="24" t="str">
        <f t="shared" si="46"/>
        <v>Communications</v>
      </c>
      <c r="AR783" s="24" t="str">
        <f t="shared" si="46"/>
        <v/>
      </c>
      <c r="AS783" s="24" t="str">
        <f t="shared" si="46"/>
        <v/>
      </c>
      <c r="AT783" s="24" t="str">
        <f t="shared" si="46"/>
        <v/>
      </c>
      <c r="AU783" s="24" t="str">
        <f t="shared" si="46"/>
        <v/>
      </c>
    </row>
    <row r="784" spans="1:47" ht="32.1" customHeight="1" x14ac:dyDescent="0.2">
      <c r="A784" s="141" t="s">
        <v>1114</v>
      </c>
      <c r="B784" s="63" t="s">
        <v>26</v>
      </c>
      <c r="C784" s="142" t="s">
        <v>1082</v>
      </c>
      <c r="D784" s="63" t="s">
        <v>1356</v>
      </c>
      <c r="E784" s="64" t="str">
        <f t="shared" si="43"/>
        <v>Communications</v>
      </c>
      <c r="F784" s="65" t="s">
        <v>523</v>
      </c>
      <c r="G784" s="66" t="str">
        <f>IF(IFERROR(SEARCH(G$6,$D784),0)&gt;0,TRIM(VLOOKUP(G$6,'Lifeline-Capability XWalk'!$F$6:$G$38,2,FALSE)),"")</f>
        <v/>
      </c>
      <c r="H784" s="67" t="str">
        <f>IF(IFERROR(SEARCH(H$6,$D784),0)&gt;0,TRIM(VLOOKUP(H$6,'Lifeline-Capability XWalk'!$F$6:$G$38,2,FALSE)),"")</f>
        <v/>
      </c>
      <c r="I784" s="67" t="str">
        <f>IF(IFERROR(SEARCH(I$6,$D784),0)&gt;0,TRIM(VLOOKUP(I$6,'Lifeline-Capability XWalk'!$F$6:$G$38,2,FALSE)),"")</f>
        <v/>
      </c>
      <c r="J784" s="67" t="str">
        <f>IF(IFERROR(SEARCH(J$6,$D784),0)&gt;0,TRIM(VLOOKUP(J$6,'Lifeline-Capability XWalk'!$F$6:$G$38,2,FALSE)),"")</f>
        <v/>
      </c>
      <c r="K784" s="67" t="str">
        <f>IF(IFERROR(SEARCH(K$6,$D784),0)&gt;0,TRIM(VLOOKUP(K$6,'Lifeline-Capability XWalk'!$F$6:$G$38,2,FALSE)),"")</f>
        <v/>
      </c>
      <c r="L784" s="67" t="str">
        <f>IF(IFERROR(SEARCH(L$6,$D784),0)&gt;0,TRIM(VLOOKUP(L$6,'Lifeline-Capability XWalk'!$F$6:$G$38,2,FALSE)),"")</f>
        <v/>
      </c>
      <c r="M784" s="67" t="str">
        <f>IF(IFERROR(SEARCH(M$6,$D784),0)&gt;0,TRIM(VLOOKUP(M$6,'Lifeline-Capability XWalk'!$F$6:$G$38,2,FALSE)),"")</f>
        <v/>
      </c>
      <c r="N784" s="67" t="str">
        <f>IF(IFERROR(SEARCH(N$6,$D784),0)&gt;0,TRIM(VLOOKUP(N$6,'Lifeline-Capability XWalk'!$F$6:$G$38,2,FALSE)),"")</f>
        <v/>
      </c>
      <c r="O784" s="67" t="str">
        <f>IF(IFERROR(SEARCH(O$6,$D784),0)&gt;0,TRIM(VLOOKUP(O$6,'Lifeline-Capability XWalk'!$F$6:$G$38,2,FALSE)),"")</f>
        <v/>
      </c>
      <c r="P784" s="67" t="str">
        <f>IF(IFERROR(SEARCH(P$6,$D784),0)&gt;0,TRIM(VLOOKUP(P$6,'Lifeline-Capability XWalk'!$F$6:$G$38,2,FALSE)),"")</f>
        <v/>
      </c>
      <c r="Q784" s="67" t="str">
        <f>IF(IFERROR(SEARCH(Q$6,$D784),0)&gt;0,TRIM(VLOOKUP(Q$6,'Lifeline-Capability XWalk'!$F$6:$G$38,2,FALSE)),"")</f>
        <v/>
      </c>
      <c r="R784" s="67" t="str">
        <f>IF(IFERROR(SEARCH(R$6,$D784),0)&gt;0,TRIM(VLOOKUP(R$6,'Lifeline-Capability XWalk'!$F$6:$G$38,2,FALSE)),"")</f>
        <v/>
      </c>
      <c r="S784" s="67" t="str">
        <f>IF(IFERROR(SEARCH(S$6,$D784),0)&gt;0,TRIM(VLOOKUP(S$6,'Lifeline-Capability XWalk'!$F$6:$G$38,2,FALSE)),"")</f>
        <v/>
      </c>
      <c r="T784" s="67" t="str">
        <f>IF(IFERROR(SEARCH(T$6,$D784),0)&gt;0,TRIM(VLOOKUP(T$6,'Lifeline-Capability XWalk'!$F$6:$G$38,2,FALSE)),"")</f>
        <v/>
      </c>
      <c r="U784" s="67" t="str">
        <f>IF(IFERROR(SEARCH(U$6,$D784),0)&gt;0,TRIM(VLOOKUP(U$6,'Lifeline-Capability XWalk'!$F$6:$G$38,2,FALSE)),"")</f>
        <v/>
      </c>
      <c r="V784" s="67" t="str">
        <f>IF(IFERROR(SEARCH(V$6,$D784),0)&gt;0,TRIM(VLOOKUP(V$6,'Lifeline-Capability XWalk'!$F$6:$G$38,2,FALSE)),"")</f>
        <v/>
      </c>
      <c r="W784" s="67" t="str">
        <f>IF(IFERROR(SEARCH(W$6,$D784),0)&gt;0,TRIM(VLOOKUP(W$6,'Lifeline-Capability XWalk'!$F$6:$G$38,2,FALSE)),"")</f>
        <v/>
      </c>
      <c r="X784" s="67" t="str">
        <f>IF(IFERROR(SEARCH(X$6,$D784),0)&gt;0,TRIM(VLOOKUP(X$6,'Lifeline-Capability XWalk'!$F$6:$G$38,2,FALSE)),"")</f>
        <v/>
      </c>
      <c r="Y784" s="67" t="str">
        <f>IF(IFERROR(SEARCH(Y$6,$D784),0)&gt;0,TRIM(VLOOKUP(Y$6,'Lifeline-Capability XWalk'!$F$6:$G$38,2,FALSE)),"")</f>
        <v/>
      </c>
      <c r="Z784" s="67" t="str">
        <f>IF(IFERROR(SEARCH(Z$6,$D784),0)&gt;0,TRIM(VLOOKUP(Z$6,'Lifeline-Capability XWalk'!$F$6:$G$38,2,FALSE)),"")</f>
        <v/>
      </c>
      <c r="AA784" s="67" t="str">
        <f>IF(IFERROR(SEARCH(AA$6,$D784),0)&gt;0,TRIM(VLOOKUP(AA$6,'Lifeline-Capability XWalk'!$F$6:$G$38,2,FALSE)),"")</f>
        <v>Communications</v>
      </c>
      <c r="AB784" s="67" t="str">
        <f>IF(IFERROR(SEARCH(AB$6,$D784),0)&gt;0,TRIM(VLOOKUP(AB$6,'Lifeline-Capability XWalk'!$F$6:$G$38,2,FALSE)),"")</f>
        <v>Communications</v>
      </c>
      <c r="AC784" s="67" t="str">
        <f>IF(IFERROR(SEARCH(AC$6,$D784),0)&gt;0,TRIM(VLOOKUP(AC$6,'Lifeline-Capability XWalk'!$F$6:$G$38,2,FALSE)),"")</f>
        <v/>
      </c>
      <c r="AD784" s="67" t="str">
        <f>IF(IFERROR(SEARCH(AD$6,$D784),0)&gt;0,TRIM(VLOOKUP(AD$6,'Lifeline-Capability XWalk'!$F$6:$G$38,2,FALSE)),"")</f>
        <v/>
      </c>
      <c r="AE784" s="67" t="str">
        <f>IF(IFERROR(SEARCH(AE$6,$D784),0)&gt;0,TRIM(VLOOKUP(AE$6,'Lifeline-Capability XWalk'!$F$6:$G$38,2,FALSE)),"")</f>
        <v/>
      </c>
      <c r="AF784" s="67" t="str">
        <f>IF(IFERROR(SEARCH(AF$6,$D784),0)&gt;0,TRIM(VLOOKUP(AF$6,'Lifeline-Capability XWalk'!$F$6:$G$38,2,FALSE)),"")</f>
        <v/>
      </c>
      <c r="AG784" s="67" t="str">
        <f>IF(IFERROR(SEARCH(AG$6,$D784),0)&gt;0,TRIM(VLOOKUP(AG$6,'Lifeline-Capability XWalk'!$F$6:$G$38,2,FALSE)),"")</f>
        <v/>
      </c>
      <c r="AH784" s="67" t="str">
        <f>IF(IFERROR(SEARCH(AH$6,$D784),0)&gt;0,TRIM(VLOOKUP(AH$6,'Lifeline-Capability XWalk'!$F$6:$G$38,2,FALSE)),"")</f>
        <v/>
      </c>
      <c r="AI784" s="67" t="str">
        <f>IF(IFERROR(SEARCH(AI$6,$D784),0)&gt;0,TRIM(VLOOKUP(AI$6,'Lifeline-Capability XWalk'!$F$6:$G$38,2,FALSE)),"")</f>
        <v/>
      </c>
      <c r="AJ784" s="67" t="str">
        <f>IF(IFERROR(SEARCH(AJ$6,$D784),0)&gt;0,TRIM(VLOOKUP(AJ$6,'Lifeline-Capability XWalk'!$F$6:$G$38,2,FALSE)),"")</f>
        <v/>
      </c>
      <c r="AK784" s="67" t="str">
        <f>IF(IFERROR(SEARCH(AK$6,$D784),0)&gt;0,TRIM(VLOOKUP(AK$6,'Lifeline-Capability XWalk'!$F$6:$G$38,2,FALSE)),"")</f>
        <v/>
      </c>
      <c r="AL784" s="68" t="str">
        <f>IF(IFERROR(SEARCH(AL$6,$D784),0)&gt;0,TRIM(VLOOKUP(AL$6,'Lifeline-Capability XWalk'!$F$6:$G$38,2,FALSE)),"")</f>
        <v/>
      </c>
      <c r="AM784" s="24" t="str">
        <f t="shared" si="45"/>
        <v/>
      </c>
      <c r="AN784" s="24" t="str">
        <f t="shared" si="46"/>
        <v/>
      </c>
      <c r="AO784" s="24" t="str">
        <f t="shared" si="46"/>
        <v/>
      </c>
      <c r="AP784" s="24" t="str">
        <f t="shared" si="46"/>
        <v/>
      </c>
      <c r="AQ784" s="24" t="str">
        <f t="shared" si="46"/>
        <v>Communications</v>
      </c>
      <c r="AR784" s="24" t="str">
        <f t="shared" si="46"/>
        <v/>
      </c>
      <c r="AS784" s="24" t="str">
        <f t="shared" si="46"/>
        <v/>
      </c>
      <c r="AT784" s="24" t="str">
        <f t="shared" si="46"/>
        <v/>
      </c>
      <c r="AU784" s="24" t="str">
        <f t="shared" si="46"/>
        <v/>
      </c>
    </row>
    <row r="785" spans="1:47" ht="32.1" customHeight="1" x14ac:dyDescent="0.2">
      <c r="A785" s="141" t="s">
        <v>1114</v>
      </c>
      <c r="B785" s="63" t="s">
        <v>26</v>
      </c>
      <c r="C785" s="142" t="s">
        <v>1082</v>
      </c>
      <c r="D785" s="63" t="s">
        <v>1324</v>
      </c>
      <c r="E785" s="64" t="str">
        <f t="shared" si="43"/>
        <v>Communications</v>
      </c>
      <c r="F785" s="65" t="s">
        <v>524</v>
      </c>
      <c r="G785" s="66" t="str">
        <f>IF(IFERROR(SEARCH(G$6,$D785),0)&gt;0,TRIM(VLOOKUP(G$6,'Lifeline-Capability XWalk'!$F$6:$G$38,2,FALSE)),"")</f>
        <v/>
      </c>
      <c r="H785" s="67" t="str">
        <f>IF(IFERROR(SEARCH(H$6,$D785),0)&gt;0,TRIM(VLOOKUP(H$6,'Lifeline-Capability XWalk'!$F$6:$G$38,2,FALSE)),"")</f>
        <v/>
      </c>
      <c r="I785" s="67" t="str">
        <f>IF(IFERROR(SEARCH(I$6,$D785),0)&gt;0,TRIM(VLOOKUP(I$6,'Lifeline-Capability XWalk'!$F$6:$G$38,2,FALSE)),"")</f>
        <v/>
      </c>
      <c r="J785" s="67" t="str">
        <f>IF(IFERROR(SEARCH(J$6,$D785),0)&gt;0,TRIM(VLOOKUP(J$6,'Lifeline-Capability XWalk'!$F$6:$G$38,2,FALSE)),"")</f>
        <v/>
      </c>
      <c r="K785" s="67" t="str">
        <f>IF(IFERROR(SEARCH(K$6,$D785),0)&gt;0,TRIM(VLOOKUP(K$6,'Lifeline-Capability XWalk'!$F$6:$G$38,2,FALSE)),"")</f>
        <v/>
      </c>
      <c r="L785" s="67" t="str">
        <f>IF(IFERROR(SEARCH(L$6,$D785),0)&gt;0,TRIM(VLOOKUP(L$6,'Lifeline-Capability XWalk'!$F$6:$G$38,2,FALSE)),"")</f>
        <v/>
      </c>
      <c r="M785" s="67" t="str">
        <f>IF(IFERROR(SEARCH(M$6,$D785),0)&gt;0,TRIM(VLOOKUP(M$6,'Lifeline-Capability XWalk'!$F$6:$G$38,2,FALSE)),"")</f>
        <v/>
      </c>
      <c r="N785" s="67" t="str">
        <f>IF(IFERROR(SEARCH(N$6,$D785),0)&gt;0,TRIM(VLOOKUP(N$6,'Lifeline-Capability XWalk'!$F$6:$G$38,2,FALSE)),"")</f>
        <v/>
      </c>
      <c r="O785" s="67" t="str">
        <f>IF(IFERROR(SEARCH(O$6,$D785),0)&gt;0,TRIM(VLOOKUP(O$6,'Lifeline-Capability XWalk'!$F$6:$G$38,2,FALSE)),"")</f>
        <v/>
      </c>
      <c r="P785" s="67" t="str">
        <f>IF(IFERROR(SEARCH(P$6,$D785),0)&gt;0,TRIM(VLOOKUP(P$6,'Lifeline-Capability XWalk'!$F$6:$G$38,2,FALSE)),"")</f>
        <v/>
      </c>
      <c r="Q785" s="67" t="str">
        <f>IF(IFERROR(SEARCH(Q$6,$D785),0)&gt;0,TRIM(VLOOKUP(Q$6,'Lifeline-Capability XWalk'!$F$6:$G$38,2,FALSE)),"")</f>
        <v/>
      </c>
      <c r="R785" s="67" t="str">
        <f>IF(IFERROR(SEARCH(R$6,$D785),0)&gt;0,TRIM(VLOOKUP(R$6,'Lifeline-Capability XWalk'!$F$6:$G$38,2,FALSE)),"")</f>
        <v/>
      </c>
      <c r="S785" s="67" t="str">
        <f>IF(IFERROR(SEARCH(S$6,$D785),0)&gt;0,TRIM(VLOOKUP(S$6,'Lifeline-Capability XWalk'!$F$6:$G$38,2,FALSE)),"")</f>
        <v/>
      </c>
      <c r="T785" s="67" t="str">
        <f>IF(IFERROR(SEARCH(T$6,$D785),0)&gt;0,TRIM(VLOOKUP(T$6,'Lifeline-Capability XWalk'!$F$6:$G$38,2,FALSE)),"")</f>
        <v/>
      </c>
      <c r="U785" s="67" t="str">
        <f>IF(IFERROR(SEARCH(U$6,$D785),0)&gt;0,TRIM(VLOOKUP(U$6,'Lifeline-Capability XWalk'!$F$6:$G$38,2,FALSE)),"")</f>
        <v/>
      </c>
      <c r="V785" s="67" t="str">
        <f>IF(IFERROR(SEARCH(V$6,$D785),0)&gt;0,TRIM(VLOOKUP(V$6,'Lifeline-Capability XWalk'!$F$6:$G$38,2,FALSE)),"")</f>
        <v/>
      </c>
      <c r="W785" s="67" t="str">
        <f>IF(IFERROR(SEARCH(W$6,$D785),0)&gt;0,TRIM(VLOOKUP(W$6,'Lifeline-Capability XWalk'!$F$6:$G$38,2,FALSE)),"")</f>
        <v/>
      </c>
      <c r="X785" s="67" t="str">
        <f>IF(IFERROR(SEARCH(X$6,$D785),0)&gt;0,TRIM(VLOOKUP(X$6,'Lifeline-Capability XWalk'!$F$6:$G$38,2,FALSE)),"")</f>
        <v/>
      </c>
      <c r="Y785" s="67" t="str">
        <f>IF(IFERROR(SEARCH(Y$6,$D785),0)&gt;0,TRIM(VLOOKUP(Y$6,'Lifeline-Capability XWalk'!$F$6:$G$38,2,FALSE)),"")</f>
        <v/>
      </c>
      <c r="Z785" s="67" t="str">
        <f>IF(IFERROR(SEARCH(Z$6,$D785),0)&gt;0,TRIM(VLOOKUP(Z$6,'Lifeline-Capability XWalk'!$F$6:$G$38,2,FALSE)),"")</f>
        <v/>
      </c>
      <c r="AA785" s="67" t="str">
        <f>IF(IFERROR(SEARCH(AA$6,$D785),0)&gt;0,TRIM(VLOOKUP(AA$6,'Lifeline-Capability XWalk'!$F$6:$G$38,2,FALSE)),"")</f>
        <v>Communications</v>
      </c>
      <c r="AB785" s="67" t="str">
        <f>IF(IFERROR(SEARCH(AB$6,$D785),0)&gt;0,TRIM(VLOOKUP(AB$6,'Lifeline-Capability XWalk'!$F$6:$G$38,2,FALSE)),"")</f>
        <v/>
      </c>
      <c r="AC785" s="67" t="str">
        <f>IF(IFERROR(SEARCH(AC$6,$D785),0)&gt;0,TRIM(VLOOKUP(AC$6,'Lifeline-Capability XWalk'!$F$6:$G$38,2,FALSE)),"")</f>
        <v/>
      </c>
      <c r="AD785" s="67" t="str">
        <f>IF(IFERROR(SEARCH(AD$6,$D785),0)&gt;0,TRIM(VLOOKUP(AD$6,'Lifeline-Capability XWalk'!$F$6:$G$38,2,FALSE)),"")</f>
        <v/>
      </c>
      <c r="AE785" s="67" t="str">
        <f>IF(IFERROR(SEARCH(AE$6,$D785),0)&gt;0,TRIM(VLOOKUP(AE$6,'Lifeline-Capability XWalk'!$F$6:$G$38,2,FALSE)),"")</f>
        <v/>
      </c>
      <c r="AF785" s="67" t="str">
        <f>IF(IFERROR(SEARCH(AF$6,$D785),0)&gt;0,TRIM(VLOOKUP(AF$6,'Lifeline-Capability XWalk'!$F$6:$G$38,2,FALSE)),"")</f>
        <v/>
      </c>
      <c r="AG785" s="67" t="str">
        <f>IF(IFERROR(SEARCH(AG$6,$D785),0)&gt;0,TRIM(VLOOKUP(AG$6,'Lifeline-Capability XWalk'!$F$6:$G$38,2,FALSE)),"")</f>
        <v/>
      </c>
      <c r="AH785" s="67" t="str">
        <f>IF(IFERROR(SEARCH(AH$6,$D785),0)&gt;0,TRIM(VLOOKUP(AH$6,'Lifeline-Capability XWalk'!$F$6:$G$38,2,FALSE)),"")</f>
        <v/>
      </c>
      <c r="AI785" s="67" t="str">
        <f>IF(IFERROR(SEARCH(AI$6,$D785),0)&gt;0,TRIM(VLOOKUP(AI$6,'Lifeline-Capability XWalk'!$F$6:$G$38,2,FALSE)),"")</f>
        <v/>
      </c>
      <c r="AJ785" s="67" t="str">
        <f>IF(IFERROR(SEARCH(AJ$6,$D785),0)&gt;0,TRIM(VLOOKUP(AJ$6,'Lifeline-Capability XWalk'!$F$6:$G$38,2,FALSE)),"")</f>
        <v/>
      </c>
      <c r="AK785" s="67" t="str">
        <f>IF(IFERROR(SEARCH(AK$6,$D785),0)&gt;0,TRIM(VLOOKUP(AK$6,'Lifeline-Capability XWalk'!$F$6:$G$38,2,FALSE)),"")</f>
        <v/>
      </c>
      <c r="AL785" s="68" t="str">
        <f>IF(IFERROR(SEARCH(AL$6,$D785),0)&gt;0,TRIM(VLOOKUP(AL$6,'Lifeline-Capability XWalk'!$F$6:$G$38,2,FALSE)),"")</f>
        <v/>
      </c>
      <c r="AM785" s="24" t="str">
        <f t="shared" si="45"/>
        <v/>
      </c>
      <c r="AN785" s="24" t="str">
        <f t="shared" si="46"/>
        <v/>
      </c>
      <c r="AO785" s="24" t="str">
        <f t="shared" si="46"/>
        <v/>
      </c>
      <c r="AP785" s="24" t="str">
        <f t="shared" si="46"/>
        <v/>
      </c>
      <c r="AQ785" s="24" t="str">
        <f t="shared" si="46"/>
        <v>Communications</v>
      </c>
      <c r="AR785" s="24" t="str">
        <f t="shared" si="46"/>
        <v/>
      </c>
      <c r="AS785" s="24" t="str">
        <f t="shared" si="46"/>
        <v/>
      </c>
      <c r="AT785" s="24" t="str">
        <f t="shared" si="46"/>
        <v/>
      </c>
      <c r="AU785" s="24" t="str">
        <f t="shared" si="46"/>
        <v/>
      </c>
    </row>
    <row r="786" spans="1:47" ht="32.1" customHeight="1" x14ac:dyDescent="0.2">
      <c r="A786" s="141" t="s">
        <v>1114</v>
      </c>
      <c r="B786" s="63" t="s">
        <v>26</v>
      </c>
      <c r="C786" s="142" t="s">
        <v>1082</v>
      </c>
      <c r="D786" s="63" t="s">
        <v>1324</v>
      </c>
      <c r="E786" s="64" t="str">
        <f t="shared" si="43"/>
        <v>Communications</v>
      </c>
      <c r="F786" s="65" t="s">
        <v>525</v>
      </c>
      <c r="G786" s="66" t="str">
        <f>IF(IFERROR(SEARCH(G$6,$D786),0)&gt;0,TRIM(VLOOKUP(G$6,'Lifeline-Capability XWalk'!$F$6:$G$38,2,FALSE)),"")</f>
        <v/>
      </c>
      <c r="H786" s="67" t="str">
        <f>IF(IFERROR(SEARCH(H$6,$D786),0)&gt;0,TRIM(VLOOKUP(H$6,'Lifeline-Capability XWalk'!$F$6:$G$38,2,FALSE)),"")</f>
        <v/>
      </c>
      <c r="I786" s="67" t="str">
        <f>IF(IFERROR(SEARCH(I$6,$D786),0)&gt;0,TRIM(VLOOKUP(I$6,'Lifeline-Capability XWalk'!$F$6:$G$38,2,FALSE)),"")</f>
        <v/>
      </c>
      <c r="J786" s="67" t="str">
        <f>IF(IFERROR(SEARCH(J$6,$D786),0)&gt;0,TRIM(VLOOKUP(J$6,'Lifeline-Capability XWalk'!$F$6:$G$38,2,FALSE)),"")</f>
        <v/>
      </c>
      <c r="K786" s="67" t="str">
        <f>IF(IFERROR(SEARCH(K$6,$D786),0)&gt;0,TRIM(VLOOKUP(K$6,'Lifeline-Capability XWalk'!$F$6:$G$38,2,FALSE)),"")</f>
        <v/>
      </c>
      <c r="L786" s="67" t="str">
        <f>IF(IFERROR(SEARCH(L$6,$D786),0)&gt;0,TRIM(VLOOKUP(L$6,'Lifeline-Capability XWalk'!$F$6:$G$38,2,FALSE)),"")</f>
        <v/>
      </c>
      <c r="M786" s="67" t="str">
        <f>IF(IFERROR(SEARCH(M$6,$D786),0)&gt;0,TRIM(VLOOKUP(M$6,'Lifeline-Capability XWalk'!$F$6:$G$38,2,FALSE)),"")</f>
        <v/>
      </c>
      <c r="N786" s="67" t="str">
        <f>IF(IFERROR(SEARCH(N$6,$D786),0)&gt;0,TRIM(VLOOKUP(N$6,'Lifeline-Capability XWalk'!$F$6:$G$38,2,FALSE)),"")</f>
        <v/>
      </c>
      <c r="O786" s="67" t="str">
        <f>IF(IFERROR(SEARCH(O$6,$D786),0)&gt;0,TRIM(VLOOKUP(O$6,'Lifeline-Capability XWalk'!$F$6:$G$38,2,FALSE)),"")</f>
        <v/>
      </c>
      <c r="P786" s="67" t="str">
        <f>IF(IFERROR(SEARCH(P$6,$D786),0)&gt;0,TRIM(VLOOKUP(P$6,'Lifeline-Capability XWalk'!$F$6:$G$38,2,FALSE)),"")</f>
        <v/>
      </c>
      <c r="Q786" s="67" t="str">
        <f>IF(IFERROR(SEARCH(Q$6,$D786),0)&gt;0,TRIM(VLOOKUP(Q$6,'Lifeline-Capability XWalk'!$F$6:$G$38,2,FALSE)),"")</f>
        <v/>
      </c>
      <c r="R786" s="67" t="str">
        <f>IF(IFERROR(SEARCH(R$6,$D786),0)&gt;0,TRIM(VLOOKUP(R$6,'Lifeline-Capability XWalk'!$F$6:$G$38,2,FALSE)),"")</f>
        <v/>
      </c>
      <c r="S786" s="67" t="str">
        <f>IF(IFERROR(SEARCH(S$6,$D786),0)&gt;0,TRIM(VLOOKUP(S$6,'Lifeline-Capability XWalk'!$F$6:$G$38,2,FALSE)),"")</f>
        <v/>
      </c>
      <c r="T786" s="67" t="str">
        <f>IF(IFERROR(SEARCH(T$6,$D786),0)&gt;0,TRIM(VLOOKUP(T$6,'Lifeline-Capability XWalk'!$F$6:$G$38,2,FALSE)),"")</f>
        <v/>
      </c>
      <c r="U786" s="67" t="str">
        <f>IF(IFERROR(SEARCH(U$6,$D786),0)&gt;0,TRIM(VLOOKUP(U$6,'Lifeline-Capability XWalk'!$F$6:$G$38,2,FALSE)),"")</f>
        <v/>
      </c>
      <c r="V786" s="67" t="str">
        <f>IF(IFERROR(SEARCH(V$6,$D786),0)&gt;0,TRIM(VLOOKUP(V$6,'Lifeline-Capability XWalk'!$F$6:$G$38,2,FALSE)),"")</f>
        <v/>
      </c>
      <c r="W786" s="67" t="str">
        <f>IF(IFERROR(SEARCH(W$6,$D786),0)&gt;0,TRIM(VLOOKUP(W$6,'Lifeline-Capability XWalk'!$F$6:$G$38,2,FALSE)),"")</f>
        <v/>
      </c>
      <c r="X786" s="67" t="str">
        <f>IF(IFERROR(SEARCH(X$6,$D786),0)&gt;0,TRIM(VLOOKUP(X$6,'Lifeline-Capability XWalk'!$F$6:$G$38,2,FALSE)),"")</f>
        <v/>
      </c>
      <c r="Y786" s="67" t="str">
        <f>IF(IFERROR(SEARCH(Y$6,$D786),0)&gt;0,TRIM(VLOOKUP(Y$6,'Lifeline-Capability XWalk'!$F$6:$G$38,2,FALSE)),"")</f>
        <v/>
      </c>
      <c r="Z786" s="67" t="str">
        <f>IF(IFERROR(SEARCH(Z$6,$D786),0)&gt;0,TRIM(VLOOKUP(Z$6,'Lifeline-Capability XWalk'!$F$6:$G$38,2,FALSE)),"")</f>
        <v/>
      </c>
      <c r="AA786" s="67" t="str">
        <f>IF(IFERROR(SEARCH(AA$6,$D786),0)&gt;0,TRIM(VLOOKUP(AA$6,'Lifeline-Capability XWalk'!$F$6:$G$38,2,FALSE)),"")</f>
        <v>Communications</v>
      </c>
      <c r="AB786" s="67" t="str">
        <f>IF(IFERROR(SEARCH(AB$6,$D786),0)&gt;0,TRIM(VLOOKUP(AB$6,'Lifeline-Capability XWalk'!$F$6:$G$38,2,FALSE)),"")</f>
        <v/>
      </c>
      <c r="AC786" s="67" t="str">
        <f>IF(IFERROR(SEARCH(AC$6,$D786),0)&gt;0,TRIM(VLOOKUP(AC$6,'Lifeline-Capability XWalk'!$F$6:$G$38,2,FALSE)),"")</f>
        <v/>
      </c>
      <c r="AD786" s="67" t="str">
        <f>IF(IFERROR(SEARCH(AD$6,$D786),0)&gt;0,TRIM(VLOOKUP(AD$6,'Lifeline-Capability XWalk'!$F$6:$G$38,2,FALSE)),"")</f>
        <v/>
      </c>
      <c r="AE786" s="67" t="str">
        <f>IF(IFERROR(SEARCH(AE$6,$D786),0)&gt;0,TRIM(VLOOKUP(AE$6,'Lifeline-Capability XWalk'!$F$6:$G$38,2,FALSE)),"")</f>
        <v/>
      </c>
      <c r="AF786" s="67" t="str">
        <f>IF(IFERROR(SEARCH(AF$6,$D786),0)&gt;0,TRIM(VLOOKUP(AF$6,'Lifeline-Capability XWalk'!$F$6:$G$38,2,FALSE)),"")</f>
        <v/>
      </c>
      <c r="AG786" s="67" t="str">
        <f>IF(IFERROR(SEARCH(AG$6,$D786),0)&gt;0,TRIM(VLOOKUP(AG$6,'Lifeline-Capability XWalk'!$F$6:$G$38,2,FALSE)),"")</f>
        <v/>
      </c>
      <c r="AH786" s="67" t="str">
        <f>IF(IFERROR(SEARCH(AH$6,$D786),0)&gt;0,TRIM(VLOOKUP(AH$6,'Lifeline-Capability XWalk'!$F$6:$G$38,2,FALSE)),"")</f>
        <v/>
      </c>
      <c r="AI786" s="67" t="str">
        <f>IF(IFERROR(SEARCH(AI$6,$D786),0)&gt;0,TRIM(VLOOKUP(AI$6,'Lifeline-Capability XWalk'!$F$6:$G$38,2,FALSE)),"")</f>
        <v/>
      </c>
      <c r="AJ786" s="67" t="str">
        <f>IF(IFERROR(SEARCH(AJ$6,$D786),0)&gt;0,TRIM(VLOOKUP(AJ$6,'Lifeline-Capability XWalk'!$F$6:$G$38,2,FALSE)),"")</f>
        <v/>
      </c>
      <c r="AK786" s="67" t="str">
        <f>IF(IFERROR(SEARCH(AK$6,$D786),0)&gt;0,TRIM(VLOOKUP(AK$6,'Lifeline-Capability XWalk'!$F$6:$G$38,2,FALSE)),"")</f>
        <v/>
      </c>
      <c r="AL786" s="68" t="str">
        <f>IF(IFERROR(SEARCH(AL$6,$D786),0)&gt;0,TRIM(VLOOKUP(AL$6,'Lifeline-Capability XWalk'!$F$6:$G$38,2,FALSE)),"")</f>
        <v/>
      </c>
      <c r="AM786" s="24" t="str">
        <f t="shared" si="45"/>
        <v/>
      </c>
      <c r="AN786" s="24" t="str">
        <f t="shared" si="46"/>
        <v/>
      </c>
      <c r="AO786" s="24" t="str">
        <f t="shared" si="46"/>
        <v/>
      </c>
      <c r="AP786" s="24" t="str">
        <f t="shared" si="46"/>
        <v/>
      </c>
      <c r="AQ786" s="24" t="str">
        <f t="shared" si="46"/>
        <v>Communications</v>
      </c>
      <c r="AR786" s="24" t="str">
        <f t="shared" si="46"/>
        <v/>
      </c>
      <c r="AS786" s="24" t="str">
        <f t="shared" si="46"/>
        <v/>
      </c>
      <c r="AT786" s="24" t="str">
        <f t="shared" si="46"/>
        <v/>
      </c>
      <c r="AU786" s="24" t="str">
        <f t="shared" si="46"/>
        <v/>
      </c>
    </row>
    <row r="787" spans="1:47" ht="32.1" customHeight="1" x14ac:dyDescent="0.2">
      <c r="A787" s="141" t="s">
        <v>1114</v>
      </c>
      <c r="B787" s="63" t="s">
        <v>26</v>
      </c>
      <c r="C787" s="142" t="s">
        <v>1082</v>
      </c>
      <c r="D787" s="63" t="s">
        <v>1104</v>
      </c>
      <c r="E787" s="64" t="str">
        <f t="shared" si="43"/>
        <v>Communications</v>
      </c>
      <c r="F787" s="65" t="s">
        <v>526</v>
      </c>
      <c r="G787" s="66" t="str">
        <f>IF(IFERROR(SEARCH(G$6,$D787),0)&gt;0,TRIM(VLOOKUP(G$6,'Lifeline-Capability XWalk'!$F$6:$G$38,2,FALSE)),"")</f>
        <v/>
      </c>
      <c r="H787" s="67" t="str">
        <f>IF(IFERROR(SEARCH(H$6,$D787),0)&gt;0,TRIM(VLOOKUP(H$6,'Lifeline-Capability XWalk'!$F$6:$G$38,2,FALSE)),"")</f>
        <v/>
      </c>
      <c r="I787" s="67" t="str">
        <f>IF(IFERROR(SEARCH(I$6,$D787),0)&gt;0,TRIM(VLOOKUP(I$6,'Lifeline-Capability XWalk'!$F$6:$G$38,2,FALSE)),"")</f>
        <v/>
      </c>
      <c r="J787" s="67" t="str">
        <f>IF(IFERROR(SEARCH(J$6,$D787),0)&gt;0,TRIM(VLOOKUP(J$6,'Lifeline-Capability XWalk'!$F$6:$G$38,2,FALSE)),"")</f>
        <v/>
      </c>
      <c r="K787" s="67" t="str">
        <f>IF(IFERROR(SEARCH(K$6,$D787),0)&gt;0,TRIM(VLOOKUP(K$6,'Lifeline-Capability XWalk'!$F$6:$G$38,2,FALSE)),"")</f>
        <v/>
      </c>
      <c r="L787" s="67" t="str">
        <f>IF(IFERROR(SEARCH(L$6,$D787),0)&gt;0,TRIM(VLOOKUP(L$6,'Lifeline-Capability XWalk'!$F$6:$G$38,2,FALSE)),"")</f>
        <v/>
      </c>
      <c r="M787" s="67" t="str">
        <f>IF(IFERROR(SEARCH(M$6,$D787),0)&gt;0,TRIM(VLOOKUP(M$6,'Lifeline-Capability XWalk'!$F$6:$G$38,2,FALSE)),"")</f>
        <v/>
      </c>
      <c r="N787" s="67" t="str">
        <f>IF(IFERROR(SEARCH(N$6,$D787),0)&gt;0,TRIM(VLOOKUP(N$6,'Lifeline-Capability XWalk'!$F$6:$G$38,2,FALSE)),"")</f>
        <v/>
      </c>
      <c r="O787" s="67" t="str">
        <f>IF(IFERROR(SEARCH(O$6,$D787),0)&gt;0,TRIM(VLOOKUP(O$6,'Lifeline-Capability XWalk'!$F$6:$G$38,2,FALSE)),"")</f>
        <v/>
      </c>
      <c r="P787" s="67" t="str">
        <f>IF(IFERROR(SEARCH(P$6,$D787),0)&gt;0,TRIM(VLOOKUP(P$6,'Lifeline-Capability XWalk'!$F$6:$G$38,2,FALSE)),"")</f>
        <v/>
      </c>
      <c r="Q787" s="67" t="str">
        <f>IF(IFERROR(SEARCH(Q$6,$D787),0)&gt;0,TRIM(VLOOKUP(Q$6,'Lifeline-Capability XWalk'!$F$6:$G$38,2,FALSE)),"")</f>
        <v/>
      </c>
      <c r="R787" s="67" t="str">
        <f>IF(IFERROR(SEARCH(R$6,$D787),0)&gt;0,TRIM(VLOOKUP(R$6,'Lifeline-Capability XWalk'!$F$6:$G$38,2,FALSE)),"")</f>
        <v/>
      </c>
      <c r="S787" s="67" t="str">
        <f>IF(IFERROR(SEARCH(S$6,$D787),0)&gt;0,TRIM(VLOOKUP(S$6,'Lifeline-Capability XWalk'!$F$6:$G$38,2,FALSE)),"")</f>
        <v/>
      </c>
      <c r="T787" s="67" t="str">
        <f>IF(IFERROR(SEARCH(T$6,$D787),0)&gt;0,TRIM(VLOOKUP(T$6,'Lifeline-Capability XWalk'!$F$6:$G$38,2,FALSE)),"")</f>
        <v/>
      </c>
      <c r="U787" s="67" t="str">
        <f>IF(IFERROR(SEARCH(U$6,$D787),0)&gt;0,TRIM(VLOOKUP(U$6,'Lifeline-Capability XWalk'!$F$6:$G$38,2,FALSE)),"")</f>
        <v/>
      </c>
      <c r="V787" s="67" t="str">
        <f>IF(IFERROR(SEARCH(V$6,$D787),0)&gt;0,TRIM(VLOOKUP(V$6,'Lifeline-Capability XWalk'!$F$6:$G$38,2,FALSE)),"")</f>
        <v/>
      </c>
      <c r="W787" s="67" t="str">
        <f>IF(IFERROR(SEARCH(W$6,$D787),0)&gt;0,TRIM(VLOOKUP(W$6,'Lifeline-Capability XWalk'!$F$6:$G$38,2,FALSE)),"")</f>
        <v/>
      </c>
      <c r="X787" s="67" t="str">
        <f>IF(IFERROR(SEARCH(X$6,$D787),0)&gt;0,TRIM(VLOOKUP(X$6,'Lifeline-Capability XWalk'!$F$6:$G$38,2,FALSE)),"")</f>
        <v/>
      </c>
      <c r="Y787" s="67" t="str">
        <f>IF(IFERROR(SEARCH(Y$6,$D787),0)&gt;0,TRIM(VLOOKUP(Y$6,'Lifeline-Capability XWalk'!$F$6:$G$38,2,FALSE)),"")</f>
        <v/>
      </c>
      <c r="Z787" s="67" t="str">
        <f>IF(IFERROR(SEARCH(Z$6,$D787),0)&gt;0,TRIM(VLOOKUP(Z$6,'Lifeline-Capability XWalk'!$F$6:$G$38,2,FALSE)),"")</f>
        <v/>
      </c>
      <c r="AA787" s="67" t="str">
        <f>IF(IFERROR(SEARCH(AA$6,$D787),0)&gt;0,TRIM(VLOOKUP(AA$6,'Lifeline-Capability XWalk'!$F$6:$G$38,2,FALSE)),"")</f>
        <v/>
      </c>
      <c r="AB787" s="67" t="str">
        <f>IF(IFERROR(SEARCH(AB$6,$D787),0)&gt;0,TRIM(VLOOKUP(AB$6,'Lifeline-Capability XWalk'!$F$6:$G$38,2,FALSE)),"")</f>
        <v/>
      </c>
      <c r="AC787" s="67" t="str">
        <f>IF(IFERROR(SEARCH(AC$6,$D787),0)&gt;0,TRIM(VLOOKUP(AC$6,'Lifeline-Capability XWalk'!$F$6:$G$38,2,FALSE)),"")</f>
        <v/>
      </c>
      <c r="AD787" s="67" t="str">
        <f>IF(IFERROR(SEARCH(AD$6,$D787),0)&gt;0,TRIM(VLOOKUP(AD$6,'Lifeline-Capability XWalk'!$F$6:$G$38,2,FALSE)),"")</f>
        <v/>
      </c>
      <c r="AE787" s="67" t="str">
        <f>IF(IFERROR(SEARCH(AE$6,$D787),0)&gt;0,TRIM(VLOOKUP(AE$6,'Lifeline-Capability XWalk'!$F$6:$G$38,2,FALSE)),"")</f>
        <v/>
      </c>
      <c r="AF787" s="67" t="str">
        <f>IF(IFERROR(SEARCH(AF$6,$D787),0)&gt;0,TRIM(VLOOKUP(AF$6,'Lifeline-Capability XWalk'!$F$6:$G$38,2,FALSE)),"")</f>
        <v>Communications</v>
      </c>
      <c r="AG787" s="67" t="str">
        <f>IF(IFERROR(SEARCH(AG$6,$D787),0)&gt;0,TRIM(VLOOKUP(AG$6,'Lifeline-Capability XWalk'!$F$6:$G$38,2,FALSE)),"")</f>
        <v/>
      </c>
      <c r="AH787" s="67" t="str">
        <f>IF(IFERROR(SEARCH(AH$6,$D787),0)&gt;0,TRIM(VLOOKUP(AH$6,'Lifeline-Capability XWalk'!$F$6:$G$38,2,FALSE)),"")</f>
        <v/>
      </c>
      <c r="AI787" s="67" t="str">
        <f>IF(IFERROR(SEARCH(AI$6,$D787),0)&gt;0,TRIM(VLOOKUP(AI$6,'Lifeline-Capability XWalk'!$F$6:$G$38,2,FALSE)),"")</f>
        <v/>
      </c>
      <c r="AJ787" s="67" t="str">
        <f>IF(IFERROR(SEARCH(AJ$6,$D787),0)&gt;0,TRIM(VLOOKUP(AJ$6,'Lifeline-Capability XWalk'!$F$6:$G$38,2,FALSE)),"")</f>
        <v/>
      </c>
      <c r="AK787" s="67" t="str">
        <f>IF(IFERROR(SEARCH(AK$6,$D787),0)&gt;0,TRIM(VLOOKUP(AK$6,'Lifeline-Capability XWalk'!$F$6:$G$38,2,FALSE)),"")</f>
        <v/>
      </c>
      <c r="AL787" s="68" t="str">
        <f>IF(IFERROR(SEARCH(AL$6,$D787),0)&gt;0,TRIM(VLOOKUP(AL$6,'Lifeline-Capability XWalk'!$F$6:$G$38,2,FALSE)),"")</f>
        <v/>
      </c>
      <c r="AM787" s="24" t="str">
        <f t="shared" si="45"/>
        <v/>
      </c>
      <c r="AN787" s="24" t="str">
        <f t="shared" si="46"/>
        <v/>
      </c>
      <c r="AO787" s="24" t="str">
        <f t="shared" si="46"/>
        <v/>
      </c>
      <c r="AP787" s="24" t="str">
        <f t="shared" si="46"/>
        <v/>
      </c>
      <c r="AQ787" s="24" t="str">
        <f t="shared" si="46"/>
        <v>Communications</v>
      </c>
      <c r="AR787" s="24" t="str">
        <f t="shared" si="46"/>
        <v/>
      </c>
      <c r="AS787" s="24" t="str">
        <f t="shared" si="46"/>
        <v/>
      </c>
      <c r="AT787" s="24" t="str">
        <f t="shared" si="46"/>
        <v/>
      </c>
      <c r="AU787" s="24" t="str">
        <f t="shared" si="46"/>
        <v/>
      </c>
    </row>
    <row r="788" spans="1:47" ht="32.1" customHeight="1" x14ac:dyDescent="0.2">
      <c r="A788" s="141" t="s">
        <v>1114</v>
      </c>
      <c r="B788" s="63" t="s">
        <v>26</v>
      </c>
      <c r="C788" s="142" t="s">
        <v>1082</v>
      </c>
      <c r="D788" s="63" t="s">
        <v>1324</v>
      </c>
      <c r="E788" s="64" t="str">
        <f t="shared" si="43"/>
        <v>Communications</v>
      </c>
      <c r="F788" s="65" t="s">
        <v>527</v>
      </c>
      <c r="G788" s="66" t="str">
        <f>IF(IFERROR(SEARCH(G$6,$D788),0)&gt;0,TRIM(VLOOKUP(G$6,'Lifeline-Capability XWalk'!$F$6:$G$38,2,FALSE)),"")</f>
        <v/>
      </c>
      <c r="H788" s="67" t="str">
        <f>IF(IFERROR(SEARCH(H$6,$D788),0)&gt;0,TRIM(VLOOKUP(H$6,'Lifeline-Capability XWalk'!$F$6:$G$38,2,FALSE)),"")</f>
        <v/>
      </c>
      <c r="I788" s="67" t="str">
        <f>IF(IFERROR(SEARCH(I$6,$D788),0)&gt;0,TRIM(VLOOKUP(I$6,'Lifeline-Capability XWalk'!$F$6:$G$38,2,FALSE)),"")</f>
        <v/>
      </c>
      <c r="J788" s="67" t="str">
        <f>IF(IFERROR(SEARCH(J$6,$D788),0)&gt;0,TRIM(VLOOKUP(J$6,'Lifeline-Capability XWalk'!$F$6:$G$38,2,FALSE)),"")</f>
        <v/>
      </c>
      <c r="K788" s="67" t="str">
        <f>IF(IFERROR(SEARCH(K$6,$D788),0)&gt;0,TRIM(VLOOKUP(K$6,'Lifeline-Capability XWalk'!$F$6:$G$38,2,FALSE)),"")</f>
        <v/>
      </c>
      <c r="L788" s="67" t="str">
        <f>IF(IFERROR(SEARCH(L$6,$D788),0)&gt;0,TRIM(VLOOKUP(L$6,'Lifeline-Capability XWalk'!$F$6:$G$38,2,FALSE)),"")</f>
        <v/>
      </c>
      <c r="M788" s="67" t="str">
        <f>IF(IFERROR(SEARCH(M$6,$D788),0)&gt;0,TRIM(VLOOKUP(M$6,'Lifeline-Capability XWalk'!$F$6:$G$38,2,FALSE)),"")</f>
        <v/>
      </c>
      <c r="N788" s="67" t="str">
        <f>IF(IFERROR(SEARCH(N$6,$D788),0)&gt;0,TRIM(VLOOKUP(N$6,'Lifeline-Capability XWalk'!$F$6:$G$38,2,FALSE)),"")</f>
        <v/>
      </c>
      <c r="O788" s="67" t="str">
        <f>IF(IFERROR(SEARCH(O$6,$D788),0)&gt;0,TRIM(VLOOKUP(O$6,'Lifeline-Capability XWalk'!$F$6:$G$38,2,FALSE)),"")</f>
        <v/>
      </c>
      <c r="P788" s="67" t="str">
        <f>IF(IFERROR(SEARCH(P$6,$D788),0)&gt;0,TRIM(VLOOKUP(P$6,'Lifeline-Capability XWalk'!$F$6:$G$38,2,FALSE)),"")</f>
        <v/>
      </c>
      <c r="Q788" s="67" t="str">
        <f>IF(IFERROR(SEARCH(Q$6,$D788),0)&gt;0,TRIM(VLOOKUP(Q$6,'Lifeline-Capability XWalk'!$F$6:$G$38,2,FALSE)),"")</f>
        <v/>
      </c>
      <c r="R788" s="67" t="str">
        <f>IF(IFERROR(SEARCH(R$6,$D788),0)&gt;0,TRIM(VLOOKUP(R$6,'Lifeline-Capability XWalk'!$F$6:$G$38,2,FALSE)),"")</f>
        <v/>
      </c>
      <c r="S788" s="67" t="str">
        <f>IF(IFERROR(SEARCH(S$6,$D788),0)&gt;0,TRIM(VLOOKUP(S$6,'Lifeline-Capability XWalk'!$F$6:$G$38,2,FALSE)),"")</f>
        <v/>
      </c>
      <c r="T788" s="67" t="str">
        <f>IF(IFERROR(SEARCH(T$6,$D788),0)&gt;0,TRIM(VLOOKUP(T$6,'Lifeline-Capability XWalk'!$F$6:$G$38,2,FALSE)),"")</f>
        <v/>
      </c>
      <c r="U788" s="67" t="str">
        <f>IF(IFERROR(SEARCH(U$6,$D788),0)&gt;0,TRIM(VLOOKUP(U$6,'Lifeline-Capability XWalk'!$F$6:$G$38,2,FALSE)),"")</f>
        <v/>
      </c>
      <c r="V788" s="67" t="str">
        <f>IF(IFERROR(SEARCH(V$6,$D788),0)&gt;0,TRIM(VLOOKUP(V$6,'Lifeline-Capability XWalk'!$F$6:$G$38,2,FALSE)),"")</f>
        <v/>
      </c>
      <c r="W788" s="67" t="str">
        <f>IF(IFERROR(SEARCH(W$6,$D788),0)&gt;0,TRIM(VLOOKUP(W$6,'Lifeline-Capability XWalk'!$F$6:$G$38,2,FALSE)),"")</f>
        <v/>
      </c>
      <c r="X788" s="67" t="str">
        <f>IF(IFERROR(SEARCH(X$6,$D788),0)&gt;0,TRIM(VLOOKUP(X$6,'Lifeline-Capability XWalk'!$F$6:$G$38,2,FALSE)),"")</f>
        <v/>
      </c>
      <c r="Y788" s="67" t="str">
        <f>IF(IFERROR(SEARCH(Y$6,$D788),0)&gt;0,TRIM(VLOOKUP(Y$6,'Lifeline-Capability XWalk'!$F$6:$G$38,2,FALSE)),"")</f>
        <v/>
      </c>
      <c r="Z788" s="67" t="str">
        <f>IF(IFERROR(SEARCH(Z$6,$D788),0)&gt;0,TRIM(VLOOKUP(Z$6,'Lifeline-Capability XWalk'!$F$6:$G$38,2,FALSE)),"")</f>
        <v/>
      </c>
      <c r="AA788" s="67" t="str">
        <f>IF(IFERROR(SEARCH(AA$6,$D788),0)&gt;0,TRIM(VLOOKUP(AA$6,'Lifeline-Capability XWalk'!$F$6:$G$38,2,FALSE)),"")</f>
        <v>Communications</v>
      </c>
      <c r="AB788" s="67" t="str">
        <f>IF(IFERROR(SEARCH(AB$6,$D788),0)&gt;0,TRIM(VLOOKUP(AB$6,'Lifeline-Capability XWalk'!$F$6:$G$38,2,FALSE)),"")</f>
        <v/>
      </c>
      <c r="AC788" s="67" t="str">
        <f>IF(IFERROR(SEARCH(AC$6,$D788),0)&gt;0,TRIM(VLOOKUP(AC$6,'Lifeline-Capability XWalk'!$F$6:$G$38,2,FALSE)),"")</f>
        <v/>
      </c>
      <c r="AD788" s="67" t="str">
        <f>IF(IFERROR(SEARCH(AD$6,$D788),0)&gt;0,TRIM(VLOOKUP(AD$6,'Lifeline-Capability XWalk'!$F$6:$G$38,2,FALSE)),"")</f>
        <v/>
      </c>
      <c r="AE788" s="67" t="str">
        <f>IF(IFERROR(SEARCH(AE$6,$D788),0)&gt;0,TRIM(VLOOKUP(AE$6,'Lifeline-Capability XWalk'!$F$6:$G$38,2,FALSE)),"")</f>
        <v/>
      </c>
      <c r="AF788" s="67" t="str">
        <f>IF(IFERROR(SEARCH(AF$6,$D788),0)&gt;0,TRIM(VLOOKUP(AF$6,'Lifeline-Capability XWalk'!$F$6:$G$38,2,FALSE)),"")</f>
        <v/>
      </c>
      <c r="AG788" s="67" t="str">
        <f>IF(IFERROR(SEARCH(AG$6,$D788),0)&gt;0,TRIM(VLOOKUP(AG$6,'Lifeline-Capability XWalk'!$F$6:$G$38,2,FALSE)),"")</f>
        <v/>
      </c>
      <c r="AH788" s="67" t="str">
        <f>IF(IFERROR(SEARCH(AH$6,$D788),0)&gt;0,TRIM(VLOOKUP(AH$6,'Lifeline-Capability XWalk'!$F$6:$G$38,2,FALSE)),"")</f>
        <v/>
      </c>
      <c r="AI788" s="67" t="str">
        <f>IF(IFERROR(SEARCH(AI$6,$D788),0)&gt;0,TRIM(VLOOKUP(AI$6,'Lifeline-Capability XWalk'!$F$6:$G$38,2,FALSE)),"")</f>
        <v/>
      </c>
      <c r="AJ788" s="67" t="str">
        <f>IF(IFERROR(SEARCH(AJ$6,$D788),0)&gt;0,TRIM(VLOOKUP(AJ$6,'Lifeline-Capability XWalk'!$F$6:$G$38,2,FALSE)),"")</f>
        <v/>
      </c>
      <c r="AK788" s="67" t="str">
        <f>IF(IFERROR(SEARCH(AK$6,$D788),0)&gt;0,TRIM(VLOOKUP(AK$6,'Lifeline-Capability XWalk'!$F$6:$G$38,2,FALSE)),"")</f>
        <v/>
      </c>
      <c r="AL788" s="68" t="str">
        <f>IF(IFERROR(SEARCH(AL$6,$D788),0)&gt;0,TRIM(VLOOKUP(AL$6,'Lifeline-Capability XWalk'!$F$6:$G$38,2,FALSE)),"")</f>
        <v/>
      </c>
      <c r="AM788" s="24" t="str">
        <f t="shared" si="45"/>
        <v/>
      </c>
      <c r="AN788" s="24" t="str">
        <f t="shared" si="46"/>
        <v/>
      </c>
      <c r="AO788" s="24" t="str">
        <f t="shared" si="46"/>
        <v/>
      </c>
      <c r="AP788" s="24" t="str">
        <f t="shared" si="46"/>
        <v/>
      </c>
      <c r="AQ788" s="24" t="str">
        <f t="shared" si="46"/>
        <v>Communications</v>
      </c>
      <c r="AR788" s="24" t="str">
        <f t="shared" si="46"/>
        <v/>
      </c>
      <c r="AS788" s="24" t="str">
        <f t="shared" si="46"/>
        <v/>
      </c>
      <c r="AT788" s="24" t="str">
        <f t="shared" si="46"/>
        <v/>
      </c>
      <c r="AU788" s="24" t="str">
        <f t="shared" si="46"/>
        <v/>
      </c>
    </row>
    <row r="789" spans="1:47" ht="32.1" customHeight="1" x14ac:dyDescent="0.2">
      <c r="A789" s="141" t="s">
        <v>1114</v>
      </c>
      <c r="B789" s="63" t="s">
        <v>26</v>
      </c>
      <c r="C789" s="142" t="s">
        <v>1082</v>
      </c>
      <c r="D789" s="63" t="s">
        <v>1324</v>
      </c>
      <c r="E789" s="64" t="str">
        <f t="shared" si="43"/>
        <v>Communications</v>
      </c>
      <c r="F789" s="65" t="s">
        <v>528</v>
      </c>
      <c r="G789" s="66" t="str">
        <f>IF(IFERROR(SEARCH(G$6,$D789),0)&gt;0,TRIM(VLOOKUP(G$6,'Lifeline-Capability XWalk'!$F$6:$G$38,2,FALSE)),"")</f>
        <v/>
      </c>
      <c r="H789" s="67" t="str">
        <f>IF(IFERROR(SEARCH(H$6,$D789),0)&gt;0,TRIM(VLOOKUP(H$6,'Lifeline-Capability XWalk'!$F$6:$G$38,2,FALSE)),"")</f>
        <v/>
      </c>
      <c r="I789" s="67" t="str">
        <f>IF(IFERROR(SEARCH(I$6,$D789),0)&gt;0,TRIM(VLOOKUP(I$6,'Lifeline-Capability XWalk'!$F$6:$G$38,2,FALSE)),"")</f>
        <v/>
      </c>
      <c r="J789" s="67" t="str">
        <f>IF(IFERROR(SEARCH(J$6,$D789),0)&gt;0,TRIM(VLOOKUP(J$6,'Lifeline-Capability XWalk'!$F$6:$G$38,2,FALSE)),"")</f>
        <v/>
      </c>
      <c r="K789" s="67" t="str">
        <f>IF(IFERROR(SEARCH(K$6,$D789),0)&gt;0,TRIM(VLOOKUP(K$6,'Lifeline-Capability XWalk'!$F$6:$G$38,2,FALSE)),"")</f>
        <v/>
      </c>
      <c r="L789" s="67" t="str">
        <f>IF(IFERROR(SEARCH(L$6,$D789),0)&gt;0,TRIM(VLOOKUP(L$6,'Lifeline-Capability XWalk'!$F$6:$G$38,2,FALSE)),"")</f>
        <v/>
      </c>
      <c r="M789" s="67" t="str">
        <f>IF(IFERROR(SEARCH(M$6,$D789),0)&gt;0,TRIM(VLOOKUP(M$6,'Lifeline-Capability XWalk'!$F$6:$G$38,2,FALSE)),"")</f>
        <v/>
      </c>
      <c r="N789" s="67" t="str">
        <f>IF(IFERROR(SEARCH(N$6,$D789),0)&gt;0,TRIM(VLOOKUP(N$6,'Lifeline-Capability XWalk'!$F$6:$G$38,2,FALSE)),"")</f>
        <v/>
      </c>
      <c r="O789" s="67" t="str">
        <f>IF(IFERROR(SEARCH(O$6,$D789),0)&gt;0,TRIM(VLOOKUP(O$6,'Lifeline-Capability XWalk'!$F$6:$G$38,2,FALSE)),"")</f>
        <v/>
      </c>
      <c r="P789" s="67" t="str">
        <f>IF(IFERROR(SEARCH(P$6,$D789),0)&gt;0,TRIM(VLOOKUP(P$6,'Lifeline-Capability XWalk'!$F$6:$G$38,2,FALSE)),"")</f>
        <v/>
      </c>
      <c r="Q789" s="67" t="str">
        <f>IF(IFERROR(SEARCH(Q$6,$D789),0)&gt;0,TRIM(VLOOKUP(Q$6,'Lifeline-Capability XWalk'!$F$6:$G$38,2,FALSE)),"")</f>
        <v/>
      </c>
      <c r="R789" s="67" t="str">
        <f>IF(IFERROR(SEARCH(R$6,$D789),0)&gt;0,TRIM(VLOOKUP(R$6,'Lifeline-Capability XWalk'!$F$6:$G$38,2,FALSE)),"")</f>
        <v/>
      </c>
      <c r="S789" s="67" t="str">
        <f>IF(IFERROR(SEARCH(S$6,$D789),0)&gt;0,TRIM(VLOOKUP(S$6,'Lifeline-Capability XWalk'!$F$6:$G$38,2,FALSE)),"")</f>
        <v/>
      </c>
      <c r="T789" s="67" t="str">
        <f>IF(IFERROR(SEARCH(T$6,$D789),0)&gt;0,TRIM(VLOOKUP(T$6,'Lifeline-Capability XWalk'!$F$6:$G$38,2,FALSE)),"")</f>
        <v/>
      </c>
      <c r="U789" s="67" t="str">
        <f>IF(IFERROR(SEARCH(U$6,$D789),0)&gt;0,TRIM(VLOOKUP(U$6,'Lifeline-Capability XWalk'!$F$6:$G$38,2,FALSE)),"")</f>
        <v/>
      </c>
      <c r="V789" s="67" t="str">
        <f>IF(IFERROR(SEARCH(V$6,$D789),0)&gt;0,TRIM(VLOOKUP(V$6,'Lifeline-Capability XWalk'!$F$6:$G$38,2,FALSE)),"")</f>
        <v/>
      </c>
      <c r="W789" s="67" t="str">
        <f>IF(IFERROR(SEARCH(W$6,$D789),0)&gt;0,TRIM(VLOOKUP(W$6,'Lifeline-Capability XWalk'!$F$6:$G$38,2,FALSE)),"")</f>
        <v/>
      </c>
      <c r="X789" s="67" t="str">
        <f>IF(IFERROR(SEARCH(X$6,$D789),0)&gt;0,TRIM(VLOOKUP(X$6,'Lifeline-Capability XWalk'!$F$6:$G$38,2,FALSE)),"")</f>
        <v/>
      </c>
      <c r="Y789" s="67" t="str">
        <f>IF(IFERROR(SEARCH(Y$6,$D789),0)&gt;0,TRIM(VLOOKUP(Y$6,'Lifeline-Capability XWalk'!$F$6:$G$38,2,FALSE)),"")</f>
        <v/>
      </c>
      <c r="Z789" s="67" t="str">
        <f>IF(IFERROR(SEARCH(Z$6,$D789),0)&gt;0,TRIM(VLOOKUP(Z$6,'Lifeline-Capability XWalk'!$F$6:$G$38,2,FALSE)),"")</f>
        <v/>
      </c>
      <c r="AA789" s="67" t="str">
        <f>IF(IFERROR(SEARCH(AA$6,$D789),0)&gt;0,TRIM(VLOOKUP(AA$6,'Lifeline-Capability XWalk'!$F$6:$G$38,2,FALSE)),"")</f>
        <v>Communications</v>
      </c>
      <c r="AB789" s="67" t="str">
        <f>IF(IFERROR(SEARCH(AB$6,$D789),0)&gt;0,TRIM(VLOOKUP(AB$6,'Lifeline-Capability XWalk'!$F$6:$G$38,2,FALSE)),"")</f>
        <v/>
      </c>
      <c r="AC789" s="67" t="str">
        <f>IF(IFERROR(SEARCH(AC$6,$D789),0)&gt;0,TRIM(VLOOKUP(AC$6,'Lifeline-Capability XWalk'!$F$6:$G$38,2,FALSE)),"")</f>
        <v/>
      </c>
      <c r="AD789" s="67" t="str">
        <f>IF(IFERROR(SEARCH(AD$6,$D789),0)&gt;0,TRIM(VLOOKUP(AD$6,'Lifeline-Capability XWalk'!$F$6:$G$38,2,FALSE)),"")</f>
        <v/>
      </c>
      <c r="AE789" s="67" t="str">
        <f>IF(IFERROR(SEARCH(AE$6,$D789),0)&gt;0,TRIM(VLOOKUP(AE$6,'Lifeline-Capability XWalk'!$F$6:$G$38,2,FALSE)),"")</f>
        <v/>
      </c>
      <c r="AF789" s="67" t="str">
        <f>IF(IFERROR(SEARCH(AF$6,$D789),0)&gt;0,TRIM(VLOOKUP(AF$6,'Lifeline-Capability XWalk'!$F$6:$G$38,2,FALSE)),"")</f>
        <v/>
      </c>
      <c r="AG789" s="67" t="str">
        <f>IF(IFERROR(SEARCH(AG$6,$D789),0)&gt;0,TRIM(VLOOKUP(AG$6,'Lifeline-Capability XWalk'!$F$6:$G$38,2,FALSE)),"")</f>
        <v/>
      </c>
      <c r="AH789" s="67" t="str">
        <f>IF(IFERROR(SEARCH(AH$6,$D789),0)&gt;0,TRIM(VLOOKUP(AH$6,'Lifeline-Capability XWalk'!$F$6:$G$38,2,FALSE)),"")</f>
        <v/>
      </c>
      <c r="AI789" s="67" t="str">
        <f>IF(IFERROR(SEARCH(AI$6,$D789),0)&gt;0,TRIM(VLOOKUP(AI$6,'Lifeline-Capability XWalk'!$F$6:$G$38,2,FALSE)),"")</f>
        <v/>
      </c>
      <c r="AJ789" s="67" t="str">
        <f>IF(IFERROR(SEARCH(AJ$6,$D789),0)&gt;0,TRIM(VLOOKUP(AJ$6,'Lifeline-Capability XWalk'!$F$6:$G$38,2,FALSE)),"")</f>
        <v/>
      </c>
      <c r="AK789" s="67" t="str">
        <f>IF(IFERROR(SEARCH(AK$6,$D789),0)&gt;0,TRIM(VLOOKUP(AK$6,'Lifeline-Capability XWalk'!$F$6:$G$38,2,FALSE)),"")</f>
        <v/>
      </c>
      <c r="AL789" s="68" t="str">
        <f>IF(IFERROR(SEARCH(AL$6,$D789),0)&gt;0,TRIM(VLOOKUP(AL$6,'Lifeline-Capability XWalk'!$F$6:$G$38,2,FALSE)),"")</f>
        <v/>
      </c>
      <c r="AM789" s="24" t="str">
        <f t="shared" si="45"/>
        <v/>
      </c>
      <c r="AN789" s="24" t="str">
        <f t="shared" si="46"/>
        <v/>
      </c>
      <c r="AO789" s="24" t="str">
        <f t="shared" si="46"/>
        <v/>
      </c>
      <c r="AP789" s="24" t="str">
        <f t="shared" si="46"/>
        <v/>
      </c>
      <c r="AQ789" s="24" t="str">
        <f t="shared" si="46"/>
        <v>Communications</v>
      </c>
      <c r="AR789" s="24" t="str">
        <f t="shared" si="46"/>
        <v/>
      </c>
      <c r="AS789" s="24" t="str">
        <f t="shared" si="46"/>
        <v/>
      </c>
      <c r="AT789" s="24" t="str">
        <f t="shared" si="46"/>
        <v/>
      </c>
      <c r="AU789" s="24" t="str">
        <f t="shared" si="46"/>
        <v/>
      </c>
    </row>
    <row r="790" spans="1:47" ht="32.1" customHeight="1" x14ac:dyDescent="0.2">
      <c r="A790" s="141" t="s">
        <v>1114</v>
      </c>
      <c r="B790" s="142" t="s">
        <v>1122</v>
      </c>
      <c r="C790" s="142" t="s">
        <v>1082</v>
      </c>
      <c r="D790" s="63" t="s">
        <v>1324</v>
      </c>
      <c r="E790" s="64" t="str">
        <f t="shared" si="43"/>
        <v>Communications</v>
      </c>
      <c r="F790" s="72" t="s">
        <v>1044</v>
      </c>
      <c r="G790" s="66" t="str">
        <f>IF(IFERROR(SEARCH(G$6,$D790),0)&gt;0,TRIM(VLOOKUP(G$6,'Lifeline-Capability XWalk'!$F$6:$G$38,2,FALSE)),"")</f>
        <v/>
      </c>
      <c r="H790" s="67" t="str">
        <f>IF(IFERROR(SEARCH(H$6,$D790),0)&gt;0,TRIM(VLOOKUP(H$6,'Lifeline-Capability XWalk'!$F$6:$G$38,2,FALSE)),"")</f>
        <v/>
      </c>
      <c r="I790" s="67" t="str">
        <f>IF(IFERROR(SEARCH(I$6,$D790),0)&gt;0,TRIM(VLOOKUP(I$6,'Lifeline-Capability XWalk'!$F$6:$G$38,2,FALSE)),"")</f>
        <v/>
      </c>
      <c r="J790" s="67" t="str">
        <f>IF(IFERROR(SEARCH(J$6,$D790),0)&gt;0,TRIM(VLOOKUP(J$6,'Lifeline-Capability XWalk'!$F$6:$G$38,2,FALSE)),"")</f>
        <v/>
      </c>
      <c r="K790" s="67" t="str">
        <f>IF(IFERROR(SEARCH(K$6,$D790),0)&gt;0,TRIM(VLOOKUP(K$6,'Lifeline-Capability XWalk'!$F$6:$G$38,2,FALSE)),"")</f>
        <v/>
      </c>
      <c r="L790" s="67" t="str">
        <f>IF(IFERROR(SEARCH(L$6,$D790),0)&gt;0,TRIM(VLOOKUP(L$6,'Lifeline-Capability XWalk'!$F$6:$G$38,2,FALSE)),"")</f>
        <v/>
      </c>
      <c r="M790" s="67" t="str">
        <f>IF(IFERROR(SEARCH(M$6,$D790),0)&gt;0,TRIM(VLOOKUP(M$6,'Lifeline-Capability XWalk'!$F$6:$G$38,2,FALSE)),"")</f>
        <v/>
      </c>
      <c r="N790" s="67" t="str">
        <f>IF(IFERROR(SEARCH(N$6,$D790),0)&gt;0,TRIM(VLOOKUP(N$6,'Lifeline-Capability XWalk'!$F$6:$G$38,2,FALSE)),"")</f>
        <v/>
      </c>
      <c r="O790" s="67" t="str">
        <f>IF(IFERROR(SEARCH(O$6,$D790),0)&gt;0,TRIM(VLOOKUP(O$6,'Lifeline-Capability XWalk'!$F$6:$G$38,2,FALSE)),"")</f>
        <v/>
      </c>
      <c r="P790" s="67" t="str">
        <f>IF(IFERROR(SEARCH(P$6,$D790),0)&gt;0,TRIM(VLOOKUP(P$6,'Lifeline-Capability XWalk'!$F$6:$G$38,2,FALSE)),"")</f>
        <v/>
      </c>
      <c r="Q790" s="67" t="str">
        <f>IF(IFERROR(SEARCH(Q$6,$D790),0)&gt;0,TRIM(VLOOKUP(Q$6,'Lifeline-Capability XWalk'!$F$6:$G$38,2,FALSE)),"")</f>
        <v/>
      </c>
      <c r="R790" s="67" t="str">
        <f>IF(IFERROR(SEARCH(R$6,$D790),0)&gt;0,TRIM(VLOOKUP(R$6,'Lifeline-Capability XWalk'!$F$6:$G$38,2,FALSE)),"")</f>
        <v/>
      </c>
      <c r="S790" s="67" t="str">
        <f>IF(IFERROR(SEARCH(S$6,$D790),0)&gt;0,TRIM(VLOOKUP(S$6,'Lifeline-Capability XWalk'!$F$6:$G$38,2,FALSE)),"")</f>
        <v/>
      </c>
      <c r="T790" s="67" t="str">
        <f>IF(IFERROR(SEARCH(T$6,$D790),0)&gt;0,TRIM(VLOOKUP(T$6,'Lifeline-Capability XWalk'!$F$6:$G$38,2,FALSE)),"")</f>
        <v/>
      </c>
      <c r="U790" s="67" t="str">
        <f>IF(IFERROR(SEARCH(U$6,$D790),0)&gt;0,TRIM(VLOOKUP(U$6,'Lifeline-Capability XWalk'!$F$6:$G$38,2,FALSE)),"")</f>
        <v/>
      </c>
      <c r="V790" s="67" t="str">
        <f>IF(IFERROR(SEARCH(V$6,$D790),0)&gt;0,TRIM(VLOOKUP(V$6,'Lifeline-Capability XWalk'!$F$6:$G$38,2,FALSE)),"")</f>
        <v/>
      </c>
      <c r="W790" s="67" t="str">
        <f>IF(IFERROR(SEARCH(W$6,$D790),0)&gt;0,TRIM(VLOOKUP(W$6,'Lifeline-Capability XWalk'!$F$6:$G$38,2,FALSE)),"")</f>
        <v/>
      </c>
      <c r="X790" s="67" t="str">
        <f>IF(IFERROR(SEARCH(X$6,$D790),0)&gt;0,TRIM(VLOOKUP(X$6,'Lifeline-Capability XWalk'!$F$6:$G$38,2,FALSE)),"")</f>
        <v/>
      </c>
      <c r="Y790" s="67" t="str">
        <f>IF(IFERROR(SEARCH(Y$6,$D790),0)&gt;0,TRIM(VLOOKUP(Y$6,'Lifeline-Capability XWalk'!$F$6:$G$38,2,FALSE)),"")</f>
        <v/>
      </c>
      <c r="Z790" s="67" t="str">
        <f>IF(IFERROR(SEARCH(Z$6,$D790),0)&gt;0,TRIM(VLOOKUP(Z$6,'Lifeline-Capability XWalk'!$F$6:$G$38,2,FALSE)),"")</f>
        <v/>
      </c>
      <c r="AA790" s="67" t="str">
        <f>IF(IFERROR(SEARCH(AA$6,$D790),0)&gt;0,TRIM(VLOOKUP(AA$6,'Lifeline-Capability XWalk'!$F$6:$G$38,2,FALSE)),"")</f>
        <v>Communications</v>
      </c>
      <c r="AB790" s="67" t="str">
        <f>IF(IFERROR(SEARCH(AB$6,$D790),0)&gt;0,TRIM(VLOOKUP(AB$6,'Lifeline-Capability XWalk'!$F$6:$G$38,2,FALSE)),"")</f>
        <v/>
      </c>
      <c r="AC790" s="67" t="str">
        <f>IF(IFERROR(SEARCH(AC$6,$D790),0)&gt;0,TRIM(VLOOKUP(AC$6,'Lifeline-Capability XWalk'!$F$6:$G$38,2,FALSE)),"")</f>
        <v/>
      </c>
      <c r="AD790" s="67" t="str">
        <f>IF(IFERROR(SEARCH(AD$6,$D790),0)&gt;0,TRIM(VLOOKUP(AD$6,'Lifeline-Capability XWalk'!$F$6:$G$38,2,FALSE)),"")</f>
        <v/>
      </c>
      <c r="AE790" s="67" t="str">
        <f>IF(IFERROR(SEARCH(AE$6,$D790),0)&gt;0,TRIM(VLOOKUP(AE$6,'Lifeline-Capability XWalk'!$F$6:$G$38,2,FALSE)),"")</f>
        <v/>
      </c>
      <c r="AF790" s="67" t="str">
        <f>IF(IFERROR(SEARCH(AF$6,$D790),0)&gt;0,TRIM(VLOOKUP(AF$6,'Lifeline-Capability XWalk'!$F$6:$G$38,2,FALSE)),"")</f>
        <v/>
      </c>
      <c r="AG790" s="67" t="str">
        <f>IF(IFERROR(SEARCH(AG$6,$D790),0)&gt;0,TRIM(VLOOKUP(AG$6,'Lifeline-Capability XWalk'!$F$6:$G$38,2,FALSE)),"")</f>
        <v/>
      </c>
      <c r="AH790" s="67" t="str">
        <f>IF(IFERROR(SEARCH(AH$6,$D790),0)&gt;0,TRIM(VLOOKUP(AH$6,'Lifeline-Capability XWalk'!$F$6:$G$38,2,FALSE)),"")</f>
        <v/>
      </c>
      <c r="AI790" s="67" t="str">
        <f>IF(IFERROR(SEARCH(AI$6,$D790),0)&gt;0,TRIM(VLOOKUP(AI$6,'Lifeline-Capability XWalk'!$F$6:$G$38,2,FALSE)),"")</f>
        <v/>
      </c>
      <c r="AJ790" s="67" t="str">
        <f>IF(IFERROR(SEARCH(AJ$6,$D790),0)&gt;0,TRIM(VLOOKUP(AJ$6,'Lifeline-Capability XWalk'!$F$6:$G$38,2,FALSE)),"")</f>
        <v/>
      </c>
      <c r="AK790" s="67" t="str">
        <f>IF(IFERROR(SEARCH(AK$6,$D790),0)&gt;0,TRIM(VLOOKUP(AK$6,'Lifeline-Capability XWalk'!$F$6:$G$38,2,FALSE)),"")</f>
        <v/>
      </c>
      <c r="AL790" s="68" t="str">
        <f>IF(IFERROR(SEARCH(AL$6,$D790),0)&gt;0,TRIM(VLOOKUP(AL$6,'Lifeline-Capability XWalk'!$F$6:$G$38,2,FALSE)),"")</f>
        <v/>
      </c>
      <c r="AM790" s="24" t="str">
        <f t="shared" si="45"/>
        <v/>
      </c>
      <c r="AN790" s="24" t="str">
        <f t="shared" si="46"/>
        <v/>
      </c>
      <c r="AO790" s="24" t="str">
        <f t="shared" si="46"/>
        <v/>
      </c>
      <c r="AP790" s="24" t="str">
        <f t="shared" si="46"/>
        <v/>
      </c>
      <c r="AQ790" s="24" t="str">
        <f t="shared" si="46"/>
        <v>Communications</v>
      </c>
      <c r="AR790" s="24" t="str">
        <f t="shared" si="46"/>
        <v/>
      </c>
      <c r="AS790" s="24" t="str">
        <f t="shared" si="46"/>
        <v/>
      </c>
      <c r="AT790" s="24" t="str">
        <f t="shared" si="46"/>
        <v/>
      </c>
      <c r="AU790" s="24" t="str">
        <f t="shared" si="46"/>
        <v/>
      </c>
    </row>
    <row r="791" spans="1:47" ht="32.1" customHeight="1" x14ac:dyDescent="0.2">
      <c r="A791" s="143" t="s">
        <v>1114</v>
      </c>
      <c r="B791" s="69" t="s">
        <v>1122</v>
      </c>
      <c r="C791" s="144" t="s">
        <v>1082</v>
      </c>
      <c r="D791" s="69" t="s">
        <v>1356</v>
      </c>
      <c r="E791" s="64" t="str">
        <f t="shared" si="43"/>
        <v>Communications</v>
      </c>
      <c r="F791" s="77" t="s">
        <v>362</v>
      </c>
      <c r="G791" s="66" t="str">
        <f>IF(IFERROR(SEARCH(G$6,$D791),0)&gt;0,TRIM(VLOOKUP(G$6,'Lifeline-Capability XWalk'!$F$6:$G$38,2,FALSE)),"")</f>
        <v/>
      </c>
      <c r="H791" s="67" t="str">
        <f>IF(IFERROR(SEARCH(H$6,$D791),0)&gt;0,TRIM(VLOOKUP(H$6,'Lifeline-Capability XWalk'!$F$6:$G$38,2,FALSE)),"")</f>
        <v/>
      </c>
      <c r="I791" s="67" t="str">
        <f>IF(IFERROR(SEARCH(I$6,$D791),0)&gt;0,TRIM(VLOOKUP(I$6,'Lifeline-Capability XWalk'!$F$6:$G$38,2,FALSE)),"")</f>
        <v/>
      </c>
      <c r="J791" s="67" t="str">
        <f>IF(IFERROR(SEARCH(J$6,$D791),0)&gt;0,TRIM(VLOOKUP(J$6,'Lifeline-Capability XWalk'!$F$6:$G$38,2,FALSE)),"")</f>
        <v/>
      </c>
      <c r="K791" s="67" t="str">
        <f>IF(IFERROR(SEARCH(K$6,$D791),0)&gt;0,TRIM(VLOOKUP(K$6,'Lifeline-Capability XWalk'!$F$6:$G$38,2,FALSE)),"")</f>
        <v/>
      </c>
      <c r="L791" s="67" t="str">
        <f>IF(IFERROR(SEARCH(L$6,$D791),0)&gt;0,TRIM(VLOOKUP(L$6,'Lifeline-Capability XWalk'!$F$6:$G$38,2,FALSE)),"")</f>
        <v/>
      </c>
      <c r="M791" s="67" t="str">
        <f>IF(IFERROR(SEARCH(M$6,$D791),0)&gt;0,TRIM(VLOOKUP(M$6,'Lifeline-Capability XWalk'!$F$6:$G$38,2,FALSE)),"")</f>
        <v/>
      </c>
      <c r="N791" s="67" t="str">
        <f>IF(IFERROR(SEARCH(N$6,$D791),0)&gt;0,TRIM(VLOOKUP(N$6,'Lifeline-Capability XWalk'!$F$6:$G$38,2,FALSE)),"")</f>
        <v/>
      </c>
      <c r="O791" s="67" t="str">
        <f>IF(IFERROR(SEARCH(O$6,$D791),0)&gt;0,TRIM(VLOOKUP(O$6,'Lifeline-Capability XWalk'!$F$6:$G$38,2,FALSE)),"")</f>
        <v/>
      </c>
      <c r="P791" s="67" t="str">
        <f>IF(IFERROR(SEARCH(P$6,$D791),0)&gt;0,TRIM(VLOOKUP(P$6,'Lifeline-Capability XWalk'!$F$6:$G$38,2,FALSE)),"")</f>
        <v/>
      </c>
      <c r="Q791" s="67" t="str">
        <f>IF(IFERROR(SEARCH(Q$6,$D791),0)&gt;0,TRIM(VLOOKUP(Q$6,'Lifeline-Capability XWalk'!$F$6:$G$38,2,FALSE)),"")</f>
        <v/>
      </c>
      <c r="R791" s="67" t="str">
        <f>IF(IFERROR(SEARCH(R$6,$D791),0)&gt;0,TRIM(VLOOKUP(R$6,'Lifeline-Capability XWalk'!$F$6:$G$38,2,FALSE)),"")</f>
        <v/>
      </c>
      <c r="S791" s="67" t="str">
        <f>IF(IFERROR(SEARCH(S$6,$D791),0)&gt;0,TRIM(VLOOKUP(S$6,'Lifeline-Capability XWalk'!$F$6:$G$38,2,FALSE)),"")</f>
        <v/>
      </c>
      <c r="T791" s="67" t="str">
        <f>IF(IFERROR(SEARCH(T$6,$D791),0)&gt;0,TRIM(VLOOKUP(T$6,'Lifeline-Capability XWalk'!$F$6:$G$38,2,FALSE)),"")</f>
        <v/>
      </c>
      <c r="U791" s="67" t="str">
        <f>IF(IFERROR(SEARCH(U$6,$D791),0)&gt;0,TRIM(VLOOKUP(U$6,'Lifeline-Capability XWalk'!$F$6:$G$38,2,FALSE)),"")</f>
        <v/>
      </c>
      <c r="V791" s="67" t="str">
        <f>IF(IFERROR(SEARCH(V$6,$D791),0)&gt;0,TRIM(VLOOKUP(V$6,'Lifeline-Capability XWalk'!$F$6:$G$38,2,FALSE)),"")</f>
        <v/>
      </c>
      <c r="W791" s="67" t="str">
        <f>IF(IFERROR(SEARCH(W$6,$D791),0)&gt;0,TRIM(VLOOKUP(W$6,'Lifeline-Capability XWalk'!$F$6:$G$38,2,FALSE)),"")</f>
        <v/>
      </c>
      <c r="X791" s="67" t="str">
        <f>IF(IFERROR(SEARCH(X$6,$D791),0)&gt;0,TRIM(VLOOKUP(X$6,'Lifeline-Capability XWalk'!$F$6:$G$38,2,FALSE)),"")</f>
        <v/>
      </c>
      <c r="Y791" s="67" t="str">
        <f>IF(IFERROR(SEARCH(Y$6,$D791),0)&gt;0,TRIM(VLOOKUP(Y$6,'Lifeline-Capability XWalk'!$F$6:$G$38,2,FALSE)),"")</f>
        <v/>
      </c>
      <c r="Z791" s="67" t="str">
        <f>IF(IFERROR(SEARCH(Z$6,$D791),0)&gt;0,TRIM(VLOOKUP(Z$6,'Lifeline-Capability XWalk'!$F$6:$G$38,2,FALSE)),"")</f>
        <v/>
      </c>
      <c r="AA791" s="67" t="str">
        <f>IF(IFERROR(SEARCH(AA$6,$D791),0)&gt;0,TRIM(VLOOKUP(AA$6,'Lifeline-Capability XWalk'!$F$6:$G$38,2,FALSE)),"")</f>
        <v>Communications</v>
      </c>
      <c r="AB791" s="67" t="str">
        <f>IF(IFERROR(SEARCH(AB$6,$D791),0)&gt;0,TRIM(VLOOKUP(AB$6,'Lifeline-Capability XWalk'!$F$6:$G$38,2,FALSE)),"")</f>
        <v>Communications</v>
      </c>
      <c r="AC791" s="67" t="str">
        <f>IF(IFERROR(SEARCH(AC$6,$D791),0)&gt;0,TRIM(VLOOKUP(AC$6,'Lifeline-Capability XWalk'!$F$6:$G$38,2,FALSE)),"")</f>
        <v/>
      </c>
      <c r="AD791" s="67" t="str">
        <f>IF(IFERROR(SEARCH(AD$6,$D791),0)&gt;0,TRIM(VLOOKUP(AD$6,'Lifeline-Capability XWalk'!$F$6:$G$38,2,FALSE)),"")</f>
        <v/>
      </c>
      <c r="AE791" s="67" t="str">
        <f>IF(IFERROR(SEARCH(AE$6,$D791),0)&gt;0,TRIM(VLOOKUP(AE$6,'Lifeline-Capability XWalk'!$F$6:$G$38,2,FALSE)),"")</f>
        <v/>
      </c>
      <c r="AF791" s="67" t="str">
        <f>IF(IFERROR(SEARCH(AF$6,$D791),0)&gt;0,TRIM(VLOOKUP(AF$6,'Lifeline-Capability XWalk'!$F$6:$G$38,2,FALSE)),"")</f>
        <v/>
      </c>
      <c r="AG791" s="67" t="str">
        <f>IF(IFERROR(SEARCH(AG$6,$D791),0)&gt;0,TRIM(VLOOKUP(AG$6,'Lifeline-Capability XWalk'!$F$6:$G$38,2,FALSE)),"")</f>
        <v/>
      </c>
      <c r="AH791" s="67" t="str">
        <f>IF(IFERROR(SEARCH(AH$6,$D791),0)&gt;0,TRIM(VLOOKUP(AH$6,'Lifeline-Capability XWalk'!$F$6:$G$38,2,FALSE)),"")</f>
        <v/>
      </c>
      <c r="AI791" s="67" t="str">
        <f>IF(IFERROR(SEARCH(AI$6,$D791),0)&gt;0,TRIM(VLOOKUP(AI$6,'Lifeline-Capability XWalk'!$F$6:$G$38,2,FALSE)),"")</f>
        <v/>
      </c>
      <c r="AJ791" s="67" t="str">
        <f>IF(IFERROR(SEARCH(AJ$6,$D791),0)&gt;0,TRIM(VLOOKUP(AJ$6,'Lifeline-Capability XWalk'!$F$6:$G$38,2,FALSE)),"")</f>
        <v/>
      </c>
      <c r="AK791" s="67" t="str">
        <f>IF(IFERROR(SEARCH(AK$6,$D791),0)&gt;0,TRIM(VLOOKUP(AK$6,'Lifeline-Capability XWalk'!$F$6:$G$38,2,FALSE)),"")</f>
        <v/>
      </c>
      <c r="AL791" s="68" t="str">
        <f>IF(IFERROR(SEARCH(AL$6,$D791),0)&gt;0,TRIM(VLOOKUP(AL$6,'Lifeline-Capability XWalk'!$F$6:$G$38,2,FALSE)),"")</f>
        <v/>
      </c>
      <c r="AM791" s="24" t="str">
        <f t="shared" si="45"/>
        <v/>
      </c>
      <c r="AN791" s="24" t="str">
        <f t="shared" si="46"/>
        <v/>
      </c>
      <c r="AO791" s="24" t="str">
        <f t="shared" si="46"/>
        <v/>
      </c>
      <c r="AP791" s="24" t="str">
        <f t="shared" si="46"/>
        <v/>
      </c>
      <c r="AQ791" s="24" t="str">
        <f t="shared" si="46"/>
        <v>Communications</v>
      </c>
      <c r="AR791" s="24" t="str">
        <f t="shared" si="46"/>
        <v/>
      </c>
      <c r="AS791" s="24" t="str">
        <f t="shared" si="46"/>
        <v/>
      </c>
      <c r="AT791" s="24" t="str">
        <f t="shared" si="46"/>
        <v/>
      </c>
      <c r="AU791" s="24" t="str">
        <f t="shared" si="46"/>
        <v/>
      </c>
    </row>
    <row r="792" spans="1:47" ht="32.1" customHeight="1" x14ac:dyDescent="0.2">
      <c r="A792" s="143" t="s">
        <v>1114</v>
      </c>
      <c r="B792" s="69" t="s">
        <v>1122</v>
      </c>
      <c r="C792" s="144" t="s">
        <v>1082</v>
      </c>
      <c r="D792" s="69" t="s">
        <v>1356</v>
      </c>
      <c r="E792" s="64" t="str">
        <f t="shared" si="43"/>
        <v>Communications</v>
      </c>
      <c r="F792" s="70" t="s">
        <v>888</v>
      </c>
      <c r="G792" s="66" t="str">
        <f>IF(IFERROR(SEARCH(G$6,$D792),0)&gt;0,TRIM(VLOOKUP(G$6,'Lifeline-Capability XWalk'!$F$6:$G$38,2,FALSE)),"")</f>
        <v/>
      </c>
      <c r="H792" s="67" t="str">
        <f>IF(IFERROR(SEARCH(H$6,$D792),0)&gt;0,TRIM(VLOOKUP(H$6,'Lifeline-Capability XWalk'!$F$6:$G$38,2,FALSE)),"")</f>
        <v/>
      </c>
      <c r="I792" s="67" t="str">
        <f>IF(IFERROR(SEARCH(I$6,$D792),0)&gt;0,TRIM(VLOOKUP(I$6,'Lifeline-Capability XWalk'!$F$6:$G$38,2,FALSE)),"")</f>
        <v/>
      </c>
      <c r="J792" s="67" t="str">
        <f>IF(IFERROR(SEARCH(J$6,$D792),0)&gt;0,TRIM(VLOOKUP(J$6,'Lifeline-Capability XWalk'!$F$6:$G$38,2,FALSE)),"")</f>
        <v/>
      </c>
      <c r="K792" s="67" t="str">
        <f>IF(IFERROR(SEARCH(K$6,$D792),0)&gt;0,TRIM(VLOOKUP(K$6,'Lifeline-Capability XWalk'!$F$6:$G$38,2,FALSE)),"")</f>
        <v/>
      </c>
      <c r="L792" s="67" t="str">
        <f>IF(IFERROR(SEARCH(L$6,$D792),0)&gt;0,TRIM(VLOOKUP(L$6,'Lifeline-Capability XWalk'!$F$6:$G$38,2,FALSE)),"")</f>
        <v/>
      </c>
      <c r="M792" s="67" t="str">
        <f>IF(IFERROR(SEARCH(M$6,$D792),0)&gt;0,TRIM(VLOOKUP(M$6,'Lifeline-Capability XWalk'!$F$6:$G$38,2,FALSE)),"")</f>
        <v/>
      </c>
      <c r="N792" s="67" t="str">
        <f>IF(IFERROR(SEARCH(N$6,$D792),0)&gt;0,TRIM(VLOOKUP(N$6,'Lifeline-Capability XWalk'!$F$6:$G$38,2,FALSE)),"")</f>
        <v/>
      </c>
      <c r="O792" s="67" t="str">
        <f>IF(IFERROR(SEARCH(O$6,$D792),0)&gt;0,TRIM(VLOOKUP(O$6,'Lifeline-Capability XWalk'!$F$6:$G$38,2,FALSE)),"")</f>
        <v/>
      </c>
      <c r="P792" s="67" t="str">
        <f>IF(IFERROR(SEARCH(P$6,$D792),0)&gt;0,TRIM(VLOOKUP(P$6,'Lifeline-Capability XWalk'!$F$6:$G$38,2,FALSE)),"")</f>
        <v/>
      </c>
      <c r="Q792" s="67" t="str">
        <f>IF(IFERROR(SEARCH(Q$6,$D792),0)&gt;0,TRIM(VLOOKUP(Q$6,'Lifeline-Capability XWalk'!$F$6:$G$38,2,FALSE)),"")</f>
        <v/>
      </c>
      <c r="R792" s="67" t="str">
        <f>IF(IFERROR(SEARCH(R$6,$D792),0)&gt;0,TRIM(VLOOKUP(R$6,'Lifeline-Capability XWalk'!$F$6:$G$38,2,FALSE)),"")</f>
        <v/>
      </c>
      <c r="S792" s="67" t="str">
        <f>IF(IFERROR(SEARCH(S$6,$D792),0)&gt;0,TRIM(VLOOKUP(S$6,'Lifeline-Capability XWalk'!$F$6:$G$38,2,FALSE)),"")</f>
        <v/>
      </c>
      <c r="T792" s="67" t="str">
        <f>IF(IFERROR(SEARCH(T$6,$D792),0)&gt;0,TRIM(VLOOKUP(T$6,'Lifeline-Capability XWalk'!$F$6:$G$38,2,FALSE)),"")</f>
        <v/>
      </c>
      <c r="U792" s="67" t="str">
        <f>IF(IFERROR(SEARCH(U$6,$D792),0)&gt;0,TRIM(VLOOKUP(U$6,'Lifeline-Capability XWalk'!$F$6:$G$38,2,FALSE)),"")</f>
        <v/>
      </c>
      <c r="V792" s="67" t="str">
        <f>IF(IFERROR(SEARCH(V$6,$D792),0)&gt;0,TRIM(VLOOKUP(V$6,'Lifeline-Capability XWalk'!$F$6:$G$38,2,FALSE)),"")</f>
        <v/>
      </c>
      <c r="W792" s="67" t="str">
        <f>IF(IFERROR(SEARCH(W$6,$D792),0)&gt;0,TRIM(VLOOKUP(W$6,'Lifeline-Capability XWalk'!$F$6:$G$38,2,FALSE)),"")</f>
        <v/>
      </c>
      <c r="X792" s="67" t="str">
        <f>IF(IFERROR(SEARCH(X$6,$D792),0)&gt;0,TRIM(VLOOKUP(X$6,'Lifeline-Capability XWalk'!$F$6:$G$38,2,FALSE)),"")</f>
        <v/>
      </c>
      <c r="Y792" s="67" t="str">
        <f>IF(IFERROR(SEARCH(Y$6,$D792),0)&gt;0,TRIM(VLOOKUP(Y$6,'Lifeline-Capability XWalk'!$F$6:$G$38,2,FALSE)),"")</f>
        <v/>
      </c>
      <c r="Z792" s="67" t="str">
        <f>IF(IFERROR(SEARCH(Z$6,$D792),0)&gt;0,TRIM(VLOOKUP(Z$6,'Lifeline-Capability XWalk'!$F$6:$G$38,2,FALSE)),"")</f>
        <v/>
      </c>
      <c r="AA792" s="67" t="str">
        <f>IF(IFERROR(SEARCH(AA$6,$D792),0)&gt;0,TRIM(VLOOKUP(AA$6,'Lifeline-Capability XWalk'!$F$6:$G$38,2,FALSE)),"")</f>
        <v>Communications</v>
      </c>
      <c r="AB792" s="67" t="str">
        <f>IF(IFERROR(SEARCH(AB$6,$D792),0)&gt;0,TRIM(VLOOKUP(AB$6,'Lifeline-Capability XWalk'!$F$6:$G$38,2,FALSE)),"")</f>
        <v>Communications</v>
      </c>
      <c r="AC792" s="67" t="str">
        <f>IF(IFERROR(SEARCH(AC$6,$D792),0)&gt;0,TRIM(VLOOKUP(AC$6,'Lifeline-Capability XWalk'!$F$6:$G$38,2,FALSE)),"")</f>
        <v/>
      </c>
      <c r="AD792" s="67" t="str">
        <f>IF(IFERROR(SEARCH(AD$6,$D792),0)&gt;0,TRIM(VLOOKUP(AD$6,'Lifeline-Capability XWalk'!$F$6:$G$38,2,FALSE)),"")</f>
        <v/>
      </c>
      <c r="AE792" s="67" t="str">
        <f>IF(IFERROR(SEARCH(AE$6,$D792),0)&gt;0,TRIM(VLOOKUP(AE$6,'Lifeline-Capability XWalk'!$F$6:$G$38,2,FALSE)),"")</f>
        <v/>
      </c>
      <c r="AF792" s="67" t="str">
        <f>IF(IFERROR(SEARCH(AF$6,$D792),0)&gt;0,TRIM(VLOOKUP(AF$6,'Lifeline-Capability XWalk'!$F$6:$G$38,2,FALSE)),"")</f>
        <v/>
      </c>
      <c r="AG792" s="67" t="str">
        <f>IF(IFERROR(SEARCH(AG$6,$D792),0)&gt;0,TRIM(VLOOKUP(AG$6,'Lifeline-Capability XWalk'!$F$6:$G$38,2,FALSE)),"")</f>
        <v/>
      </c>
      <c r="AH792" s="67" t="str">
        <f>IF(IFERROR(SEARCH(AH$6,$D792),0)&gt;0,TRIM(VLOOKUP(AH$6,'Lifeline-Capability XWalk'!$F$6:$G$38,2,FALSE)),"")</f>
        <v/>
      </c>
      <c r="AI792" s="67" t="str">
        <f>IF(IFERROR(SEARCH(AI$6,$D792),0)&gt;0,TRIM(VLOOKUP(AI$6,'Lifeline-Capability XWalk'!$F$6:$G$38,2,FALSE)),"")</f>
        <v/>
      </c>
      <c r="AJ792" s="67" t="str">
        <f>IF(IFERROR(SEARCH(AJ$6,$D792),0)&gt;0,TRIM(VLOOKUP(AJ$6,'Lifeline-Capability XWalk'!$F$6:$G$38,2,FALSE)),"")</f>
        <v/>
      </c>
      <c r="AK792" s="67" t="str">
        <f>IF(IFERROR(SEARCH(AK$6,$D792),0)&gt;0,TRIM(VLOOKUP(AK$6,'Lifeline-Capability XWalk'!$F$6:$G$38,2,FALSE)),"")</f>
        <v/>
      </c>
      <c r="AL792" s="68" t="str">
        <f>IF(IFERROR(SEARCH(AL$6,$D792),0)&gt;0,TRIM(VLOOKUP(AL$6,'Lifeline-Capability XWalk'!$F$6:$G$38,2,FALSE)),"")</f>
        <v/>
      </c>
      <c r="AM792" s="24" t="str">
        <f t="shared" si="45"/>
        <v/>
      </c>
      <c r="AN792" s="24" t="str">
        <f t="shared" si="46"/>
        <v/>
      </c>
      <c r="AO792" s="24" t="str">
        <f t="shared" si="46"/>
        <v/>
      </c>
      <c r="AP792" s="24" t="str">
        <f t="shared" si="46"/>
        <v/>
      </c>
      <c r="AQ792" s="24" t="str">
        <f t="shared" si="46"/>
        <v>Communications</v>
      </c>
      <c r="AR792" s="24" t="str">
        <f t="shared" si="46"/>
        <v/>
      </c>
      <c r="AS792" s="24" t="str">
        <f t="shared" si="46"/>
        <v/>
      </c>
      <c r="AT792" s="24" t="str">
        <f t="shared" si="46"/>
        <v/>
      </c>
      <c r="AU792" s="24" t="str">
        <f t="shared" si="46"/>
        <v/>
      </c>
    </row>
    <row r="793" spans="1:47" ht="32.1" customHeight="1" x14ac:dyDescent="0.2">
      <c r="A793" s="143" t="s">
        <v>1114</v>
      </c>
      <c r="B793" s="69" t="s">
        <v>1122</v>
      </c>
      <c r="C793" s="144" t="s">
        <v>1082</v>
      </c>
      <c r="D793" s="69" t="s">
        <v>1104</v>
      </c>
      <c r="E793" s="64" t="str">
        <f t="shared" ref="E793:E856" si="47">IF(AU793=AU$6,AU$6,_xlfn.TEXTJOIN(", ",TRUE,_xlfn.UNIQUE(AM793:AT793)))</f>
        <v>Communications</v>
      </c>
      <c r="F793" s="70" t="s">
        <v>1337</v>
      </c>
      <c r="G793" s="66" t="str">
        <f>IF(IFERROR(SEARCH(G$6,$D793),0)&gt;0,TRIM(VLOOKUP(G$6,'Lifeline-Capability XWalk'!$F$6:$G$38,2,FALSE)),"")</f>
        <v/>
      </c>
      <c r="H793" s="67" t="str">
        <f>IF(IFERROR(SEARCH(H$6,$D793),0)&gt;0,TRIM(VLOOKUP(H$6,'Lifeline-Capability XWalk'!$F$6:$G$38,2,FALSE)),"")</f>
        <v/>
      </c>
      <c r="I793" s="67" t="str">
        <f>IF(IFERROR(SEARCH(I$6,$D793),0)&gt;0,TRIM(VLOOKUP(I$6,'Lifeline-Capability XWalk'!$F$6:$G$38,2,FALSE)),"")</f>
        <v/>
      </c>
      <c r="J793" s="67" t="str">
        <f>IF(IFERROR(SEARCH(J$6,$D793),0)&gt;0,TRIM(VLOOKUP(J$6,'Lifeline-Capability XWalk'!$F$6:$G$38,2,FALSE)),"")</f>
        <v/>
      </c>
      <c r="K793" s="67" t="str">
        <f>IF(IFERROR(SEARCH(K$6,$D793),0)&gt;0,TRIM(VLOOKUP(K$6,'Lifeline-Capability XWalk'!$F$6:$G$38,2,FALSE)),"")</f>
        <v/>
      </c>
      <c r="L793" s="67" t="str">
        <f>IF(IFERROR(SEARCH(L$6,$D793),0)&gt;0,TRIM(VLOOKUP(L$6,'Lifeline-Capability XWalk'!$F$6:$G$38,2,FALSE)),"")</f>
        <v/>
      </c>
      <c r="M793" s="67" t="str">
        <f>IF(IFERROR(SEARCH(M$6,$D793),0)&gt;0,TRIM(VLOOKUP(M$6,'Lifeline-Capability XWalk'!$F$6:$G$38,2,FALSE)),"")</f>
        <v/>
      </c>
      <c r="N793" s="67" t="str">
        <f>IF(IFERROR(SEARCH(N$6,$D793),0)&gt;0,TRIM(VLOOKUP(N$6,'Lifeline-Capability XWalk'!$F$6:$G$38,2,FALSE)),"")</f>
        <v/>
      </c>
      <c r="O793" s="67" t="str">
        <f>IF(IFERROR(SEARCH(O$6,$D793),0)&gt;0,TRIM(VLOOKUP(O$6,'Lifeline-Capability XWalk'!$F$6:$G$38,2,FALSE)),"")</f>
        <v/>
      </c>
      <c r="P793" s="67" t="str">
        <f>IF(IFERROR(SEARCH(P$6,$D793),0)&gt;0,TRIM(VLOOKUP(P$6,'Lifeline-Capability XWalk'!$F$6:$G$38,2,FALSE)),"")</f>
        <v/>
      </c>
      <c r="Q793" s="67" t="str">
        <f>IF(IFERROR(SEARCH(Q$6,$D793),0)&gt;0,TRIM(VLOOKUP(Q$6,'Lifeline-Capability XWalk'!$F$6:$G$38,2,FALSE)),"")</f>
        <v/>
      </c>
      <c r="R793" s="67" t="str">
        <f>IF(IFERROR(SEARCH(R$6,$D793),0)&gt;0,TRIM(VLOOKUP(R$6,'Lifeline-Capability XWalk'!$F$6:$G$38,2,FALSE)),"")</f>
        <v/>
      </c>
      <c r="S793" s="67" t="str">
        <f>IF(IFERROR(SEARCH(S$6,$D793),0)&gt;0,TRIM(VLOOKUP(S$6,'Lifeline-Capability XWalk'!$F$6:$G$38,2,FALSE)),"")</f>
        <v/>
      </c>
      <c r="T793" s="67" t="str">
        <f>IF(IFERROR(SEARCH(T$6,$D793),0)&gt;0,TRIM(VLOOKUP(T$6,'Lifeline-Capability XWalk'!$F$6:$G$38,2,FALSE)),"")</f>
        <v/>
      </c>
      <c r="U793" s="67" t="str">
        <f>IF(IFERROR(SEARCH(U$6,$D793),0)&gt;0,TRIM(VLOOKUP(U$6,'Lifeline-Capability XWalk'!$F$6:$G$38,2,FALSE)),"")</f>
        <v/>
      </c>
      <c r="V793" s="67" t="str">
        <f>IF(IFERROR(SEARCH(V$6,$D793),0)&gt;0,TRIM(VLOOKUP(V$6,'Lifeline-Capability XWalk'!$F$6:$G$38,2,FALSE)),"")</f>
        <v/>
      </c>
      <c r="W793" s="67" t="str">
        <f>IF(IFERROR(SEARCH(W$6,$D793),0)&gt;0,TRIM(VLOOKUP(W$6,'Lifeline-Capability XWalk'!$F$6:$G$38,2,FALSE)),"")</f>
        <v/>
      </c>
      <c r="X793" s="67" t="str">
        <f>IF(IFERROR(SEARCH(X$6,$D793),0)&gt;0,TRIM(VLOOKUP(X$6,'Lifeline-Capability XWalk'!$F$6:$G$38,2,FALSE)),"")</f>
        <v/>
      </c>
      <c r="Y793" s="67" t="str">
        <f>IF(IFERROR(SEARCH(Y$6,$D793),0)&gt;0,TRIM(VLOOKUP(Y$6,'Lifeline-Capability XWalk'!$F$6:$G$38,2,FALSE)),"")</f>
        <v/>
      </c>
      <c r="Z793" s="67" t="str">
        <f>IF(IFERROR(SEARCH(Z$6,$D793),0)&gt;0,TRIM(VLOOKUP(Z$6,'Lifeline-Capability XWalk'!$F$6:$G$38,2,FALSE)),"")</f>
        <v/>
      </c>
      <c r="AA793" s="67" t="str">
        <f>IF(IFERROR(SEARCH(AA$6,$D793),0)&gt;0,TRIM(VLOOKUP(AA$6,'Lifeline-Capability XWalk'!$F$6:$G$38,2,FALSE)),"")</f>
        <v/>
      </c>
      <c r="AB793" s="67" t="str">
        <f>IF(IFERROR(SEARCH(AB$6,$D793),0)&gt;0,TRIM(VLOOKUP(AB$6,'Lifeline-Capability XWalk'!$F$6:$G$38,2,FALSE)),"")</f>
        <v/>
      </c>
      <c r="AC793" s="67" t="str">
        <f>IF(IFERROR(SEARCH(AC$6,$D793),0)&gt;0,TRIM(VLOOKUP(AC$6,'Lifeline-Capability XWalk'!$F$6:$G$38,2,FALSE)),"")</f>
        <v/>
      </c>
      <c r="AD793" s="67" t="str">
        <f>IF(IFERROR(SEARCH(AD$6,$D793),0)&gt;0,TRIM(VLOOKUP(AD$6,'Lifeline-Capability XWalk'!$F$6:$G$38,2,FALSE)),"")</f>
        <v/>
      </c>
      <c r="AE793" s="67" t="str">
        <f>IF(IFERROR(SEARCH(AE$6,$D793),0)&gt;0,TRIM(VLOOKUP(AE$6,'Lifeline-Capability XWalk'!$F$6:$G$38,2,FALSE)),"")</f>
        <v/>
      </c>
      <c r="AF793" s="67" t="str">
        <f>IF(IFERROR(SEARCH(AF$6,$D793),0)&gt;0,TRIM(VLOOKUP(AF$6,'Lifeline-Capability XWalk'!$F$6:$G$38,2,FALSE)),"")</f>
        <v>Communications</v>
      </c>
      <c r="AG793" s="67" t="str">
        <f>IF(IFERROR(SEARCH(AG$6,$D793),0)&gt;0,TRIM(VLOOKUP(AG$6,'Lifeline-Capability XWalk'!$F$6:$G$38,2,FALSE)),"")</f>
        <v/>
      </c>
      <c r="AH793" s="67" t="str">
        <f>IF(IFERROR(SEARCH(AH$6,$D793),0)&gt;0,TRIM(VLOOKUP(AH$6,'Lifeline-Capability XWalk'!$F$6:$G$38,2,FALSE)),"")</f>
        <v/>
      </c>
      <c r="AI793" s="67" t="str">
        <f>IF(IFERROR(SEARCH(AI$6,$D793),0)&gt;0,TRIM(VLOOKUP(AI$6,'Lifeline-Capability XWalk'!$F$6:$G$38,2,FALSE)),"")</f>
        <v/>
      </c>
      <c r="AJ793" s="67" t="str">
        <f>IF(IFERROR(SEARCH(AJ$6,$D793),0)&gt;0,TRIM(VLOOKUP(AJ$6,'Lifeline-Capability XWalk'!$F$6:$G$38,2,FALSE)),"")</f>
        <v/>
      </c>
      <c r="AK793" s="67" t="str">
        <f>IF(IFERROR(SEARCH(AK$6,$D793),0)&gt;0,TRIM(VLOOKUP(AK$6,'Lifeline-Capability XWalk'!$F$6:$G$38,2,FALSE)),"")</f>
        <v/>
      </c>
      <c r="AL793" s="68" t="str">
        <f>IF(IFERROR(SEARCH(AL$6,$D793),0)&gt;0,TRIM(VLOOKUP(AL$6,'Lifeline-Capability XWalk'!$F$6:$G$38,2,FALSE)),"")</f>
        <v/>
      </c>
      <c r="AM793" s="24" t="str">
        <f t="shared" si="45"/>
        <v/>
      </c>
      <c r="AN793" s="24" t="str">
        <f t="shared" si="46"/>
        <v/>
      </c>
      <c r="AO793" s="24" t="str">
        <f t="shared" si="46"/>
        <v/>
      </c>
      <c r="AP793" s="24" t="str">
        <f t="shared" si="46"/>
        <v/>
      </c>
      <c r="AQ793" s="24" t="str">
        <f t="shared" si="46"/>
        <v>Communications</v>
      </c>
      <c r="AR793" s="24" t="str">
        <f t="shared" si="46"/>
        <v/>
      </c>
      <c r="AS793" s="24" t="str">
        <f t="shared" ref="AN793:AU825" si="48">IF(COUNTIF($G793:$AL793,AS$6)&gt;0,AS$6,"")</f>
        <v/>
      </c>
      <c r="AT793" s="24" t="str">
        <f t="shared" si="48"/>
        <v/>
      </c>
      <c r="AU793" s="24" t="str">
        <f t="shared" si="48"/>
        <v/>
      </c>
    </row>
    <row r="794" spans="1:47" ht="32.1" customHeight="1" x14ac:dyDescent="0.2">
      <c r="A794" s="143" t="s">
        <v>1114</v>
      </c>
      <c r="B794" s="69" t="s">
        <v>1122</v>
      </c>
      <c r="C794" s="144" t="s">
        <v>1082</v>
      </c>
      <c r="D794" s="69" t="s">
        <v>1472</v>
      </c>
      <c r="E794" s="64" t="str">
        <f t="shared" si="47"/>
        <v>Safety and Security, Communications</v>
      </c>
      <c r="F794" s="70" t="s">
        <v>889</v>
      </c>
      <c r="G794" s="66" t="str">
        <f>IF(IFERROR(SEARCH(G$6,$D794),0)&gt;0,TRIM(VLOOKUP(G$6,'Lifeline-Capability XWalk'!$F$6:$G$38,2,FALSE)),"")</f>
        <v/>
      </c>
      <c r="H794" s="67" t="str">
        <f>IF(IFERROR(SEARCH(H$6,$D794),0)&gt;0,TRIM(VLOOKUP(H$6,'Lifeline-Capability XWalk'!$F$6:$G$38,2,FALSE)),"")</f>
        <v/>
      </c>
      <c r="I794" s="67" t="str">
        <f>IF(IFERROR(SEARCH(I$6,$D794),0)&gt;0,TRIM(VLOOKUP(I$6,'Lifeline-Capability XWalk'!$F$6:$G$38,2,FALSE)),"")</f>
        <v/>
      </c>
      <c r="J794" s="67" t="str">
        <f>IF(IFERROR(SEARCH(J$6,$D794),0)&gt;0,TRIM(VLOOKUP(J$6,'Lifeline-Capability XWalk'!$F$6:$G$38,2,FALSE)),"")</f>
        <v/>
      </c>
      <c r="K794" s="67" t="str">
        <f>IF(IFERROR(SEARCH(K$6,$D794),0)&gt;0,TRIM(VLOOKUP(K$6,'Lifeline-Capability XWalk'!$F$6:$G$38,2,FALSE)),"")</f>
        <v/>
      </c>
      <c r="L794" s="67" t="str">
        <f>IF(IFERROR(SEARCH(L$6,$D794),0)&gt;0,TRIM(VLOOKUP(L$6,'Lifeline-Capability XWalk'!$F$6:$G$38,2,FALSE)),"")</f>
        <v/>
      </c>
      <c r="M794" s="67" t="str">
        <f>IF(IFERROR(SEARCH(M$6,$D794),0)&gt;0,TRIM(VLOOKUP(M$6,'Lifeline-Capability XWalk'!$F$6:$G$38,2,FALSE)),"")</f>
        <v/>
      </c>
      <c r="N794" s="67" t="str">
        <f>IF(IFERROR(SEARCH(N$6,$D794),0)&gt;0,TRIM(VLOOKUP(N$6,'Lifeline-Capability XWalk'!$F$6:$G$38,2,FALSE)),"")</f>
        <v/>
      </c>
      <c r="O794" s="67" t="str">
        <f>IF(IFERROR(SEARCH(O$6,$D794),0)&gt;0,TRIM(VLOOKUP(O$6,'Lifeline-Capability XWalk'!$F$6:$G$38,2,FALSE)),"")</f>
        <v/>
      </c>
      <c r="P794" s="67" t="str">
        <f>IF(IFERROR(SEARCH(P$6,$D794),0)&gt;0,TRIM(VLOOKUP(P$6,'Lifeline-Capability XWalk'!$F$6:$G$38,2,FALSE)),"")</f>
        <v/>
      </c>
      <c r="Q794" s="67" t="str">
        <f>IF(IFERROR(SEARCH(Q$6,$D794),0)&gt;0,TRIM(VLOOKUP(Q$6,'Lifeline-Capability XWalk'!$F$6:$G$38,2,FALSE)),"")</f>
        <v/>
      </c>
      <c r="R794" s="67" t="str">
        <f>IF(IFERROR(SEARCH(R$6,$D794),0)&gt;0,TRIM(VLOOKUP(R$6,'Lifeline-Capability XWalk'!$F$6:$G$38,2,FALSE)),"")</f>
        <v/>
      </c>
      <c r="S794" s="67" t="str">
        <f>IF(IFERROR(SEARCH(S$6,$D794),0)&gt;0,TRIM(VLOOKUP(S$6,'Lifeline-Capability XWalk'!$F$6:$G$38,2,FALSE)),"")</f>
        <v/>
      </c>
      <c r="T794" s="67" t="str">
        <f>IF(IFERROR(SEARCH(T$6,$D794),0)&gt;0,TRIM(VLOOKUP(T$6,'Lifeline-Capability XWalk'!$F$6:$G$38,2,FALSE)),"")</f>
        <v/>
      </c>
      <c r="U794" s="67" t="str">
        <f>IF(IFERROR(SEARCH(U$6,$D794),0)&gt;0,TRIM(VLOOKUP(U$6,'Lifeline-Capability XWalk'!$F$6:$G$38,2,FALSE)),"")</f>
        <v/>
      </c>
      <c r="V794" s="67" t="str">
        <f>IF(IFERROR(SEARCH(V$6,$D794),0)&gt;0,TRIM(VLOOKUP(V$6,'Lifeline-Capability XWalk'!$F$6:$G$38,2,FALSE)),"")</f>
        <v/>
      </c>
      <c r="W794" s="67" t="str">
        <f>IF(IFERROR(SEARCH(W$6,$D794),0)&gt;0,TRIM(VLOOKUP(W$6,'Lifeline-Capability XWalk'!$F$6:$G$38,2,FALSE)),"")</f>
        <v/>
      </c>
      <c r="X794" s="67" t="str">
        <f>IF(IFERROR(SEARCH(X$6,$D794),0)&gt;0,TRIM(VLOOKUP(X$6,'Lifeline-Capability XWalk'!$F$6:$G$38,2,FALSE)),"")</f>
        <v/>
      </c>
      <c r="Y794" s="67" t="str">
        <f>IF(IFERROR(SEARCH(Y$6,$D794),0)&gt;0,TRIM(VLOOKUP(Y$6,'Lifeline-Capability XWalk'!$F$6:$G$38,2,FALSE)),"")</f>
        <v/>
      </c>
      <c r="Z794" s="67" t="str">
        <f>IF(IFERROR(SEARCH(Z$6,$D794),0)&gt;0,TRIM(VLOOKUP(Z$6,'Lifeline-Capability XWalk'!$F$6:$G$38,2,FALSE)),"")</f>
        <v>Safety and Security</v>
      </c>
      <c r="AA794" s="67" t="str">
        <f>IF(IFERROR(SEARCH(AA$6,$D794),0)&gt;0,TRIM(VLOOKUP(AA$6,'Lifeline-Capability XWalk'!$F$6:$G$38,2,FALSE)),"")</f>
        <v>Communications</v>
      </c>
      <c r="AB794" s="67" t="str">
        <f>IF(IFERROR(SEARCH(AB$6,$D794),0)&gt;0,TRIM(VLOOKUP(AB$6,'Lifeline-Capability XWalk'!$F$6:$G$38,2,FALSE)),"")</f>
        <v>Communications</v>
      </c>
      <c r="AC794" s="67" t="str">
        <f>IF(IFERROR(SEARCH(AC$6,$D794),0)&gt;0,TRIM(VLOOKUP(AC$6,'Lifeline-Capability XWalk'!$F$6:$G$38,2,FALSE)),"")</f>
        <v/>
      </c>
      <c r="AD794" s="67" t="str">
        <f>IF(IFERROR(SEARCH(AD$6,$D794),0)&gt;0,TRIM(VLOOKUP(AD$6,'Lifeline-Capability XWalk'!$F$6:$G$38,2,FALSE)),"")</f>
        <v/>
      </c>
      <c r="AE794" s="67" t="str">
        <f>IF(IFERROR(SEARCH(AE$6,$D794),0)&gt;0,TRIM(VLOOKUP(AE$6,'Lifeline-Capability XWalk'!$F$6:$G$38,2,FALSE)),"")</f>
        <v/>
      </c>
      <c r="AF794" s="67" t="str">
        <f>IF(IFERROR(SEARCH(AF$6,$D794),0)&gt;0,TRIM(VLOOKUP(AF$6,'Lifeline-Capability XWalk'!$F$6:$G$38,2,FALSE)),"")</f>
        <v/>
      </c>
      <c r="AG794" s="67" t="str">
        <f>IF(IFERROR(SEARCH(AG$6,$D794),0)&gt;0,TRIM(VLOOKUP(AG$6,'Lifeline-Capability XWalk'!$F$6:$G$38,2,FALSE)),"")</f>
        <v/>
      </c>
      <c r="AH794" s="67" t="str">
        <f>IF(IFERROR(SEARCH(AH$6,$D794),0)&gt;0,TRIM(VLOOKUP(AH$6,'Lifeline-Capability XWalk'!$F$6:$G$38,2,FALSE)),"")</f>
        <v/>
      </c>
      <c r="AI794" s="67" t="str">
        <f>IF(IFERROR(SEARCH(AI$6,$D794),0)&gt;0,TRIM(VLOOKUP(AI$6,'Lifeline-Capability XWalk'!$F$6:$G$38,2,FALSE)),"")</f>
        <v/>
      </c>
      <c r="AJ794" s="67" t="str">
        <f>IF(IFERROR(SEARCH(AJ$6,$D794),0)&gt;0,TRIM(VLOOKUP(AJ$6,'Lifeline-Capability XWalk'!$F$6:$G$38,2,FALSE)),"")</f>
        <v/>
      </c>
      <c r="AK794" s="67" t="str">
        <f>IF(IFERROR(SEARCH(AK$6,$D794),0)&gt;0,TRIM(VLOOKUP(AK$6,'Lifeline-Capability XWalk'!$F$6:$G$38,2,FALSE)),"")</f>
        <v/>
      </c>
      <c r="AL794" s="68" t="str">
        <f>IF(IFERROR(SEARCH(AL$6,$D794),0)&gt;0,TRIM(VLOOKUP(AL$6,'Lifeline-Capability XWalk'!$F$6:$G$38,2,FALSE)),"")</f>
        <v/>
      </c>
      <c r="AM794" s="24" t="str">
        <f t="shared" ref="AM794:AM857" si="49">IF(COUNTIF($G794:$AL794,AM$6)&gt;0,AM$6,"")</f>
        <v>Safety and Security</v>
      </c>
      <c r="AN794" s="24" t="str">
        <f t="shared" si="48"/>
        <v/>
      </c>
      <c r="AO794" s="24" t="str">
        <f t="shared" si="48"/>
        <v/>
      </c>
      <c r="AP794" s="24" t="str">
        <f t="shared" si="48"/>
        <v/>
      </c>
      <c r="AQ794" s="24" t="str">
        <f t="shared" si="48"/>
        <v>Communications</v>
      </c>
      <c r="AR794" s="24" t="str">
        <f t="shared" si="48"/>
        <v/>
      </c>
      <c r="AS794" s="24" t="str">
        <f t="shared" si="48"/>
        <v/>
      </c>
      <c r="AT794" s="24" t="str">
        <f t="shared" si="48"/>
        <v/>
      </c>
      <c r="AU794" s="24" t="str">
        <f t="shared" si="48"/>
        <v/>
      </c>
    </row>
    <row r="795" spans="1:47" ht="32.1" customHeight="1" x14ac:dyDescent="0.2">
      <c r="A795" s="143" t="s">
        <v>1114</v>
      </c>
      <c r="B795" s="69" t="s">
        <v>1122</v>
      </c>
      <c r="C795" s="144" t="s">
        <v>1082</v>
      </c>
      <c r="D795" s="69" t="s">
        <v>1104</v>
      </c>
      <c r="E795" s="64" t="str">
        <f t="shared" si="47"/>
        <v>Communications</v>
      </c>
      <c r="F795" s="70" t="s">
        <v>893</v>
      </c>
      <c r="G795" s="66" t="str">
        <f>IF(IFERROR(SEARCH(G$6,$D795),0)&gt;0,TRIM(VLOOKUP(G$6,'Lifeline-Capability XWalk'!$F$6:$G$38,2,FALSE)),"")</f>
        <v/>
      </c>
      <c r="H795" s="67" t="str">
        <f>IF(IFERROR(SEARCH(H$6,$D795),0)&gt;0,TRIM(VLOOKUP(H$6,'Lifeline-Capability XWalk'!$F$6:$G$38,2,FALSE)),"")</f>
        <v/>
      </c>
      <c r="I795" s="67" t="str">
        <f>IF(IFERROR(SEARCH(I$6,$D795),0)&gt;0,TRIM(VLOOKUP(I$6,'Lifeline-Capability XWalk'!$F$6:$G$38,2,FALSE)),"")</f>
        <v/>
      </c>
      <c r="J795" s="67" t="str">
        <f>IF(IFERROR(SEARCH(J$6,$D795),0)&gt;0,TRIM(VLOOKUP(J$6,'Lifeline-Capability XWalk'!$F$6:$G$38,2,FALSE)),"")</f>
        <v/>
      </c>
      <c r="K795" s="67" t="str">
        <f>IF(IFERROR(SEARCH(K$6,$D795),0)&gt;0,TRIM(VLOOKUP(K$6,'Lifeline-Capability XWalk'!$F$6:$G$38,2,FALSE)),"")</f>
        <v/>
      </c>
      <c r="L795" s="67" t="str">
        <f>IF(IFERROR(SEARCH(L$6,$D795),0)&gt;0,TRIM(VLOOKUP(L$6,'Lifeline-Capability XWalk'!$F$6:$G$38,2,FALSE)),"")</f>
        <v/>
      </c>
      <c r="M795" s="67" t="str">
        <f>IF(IFERROR(SEARCH(M$6,$D795),0)&gt;0,TRIM(VLOOKUP(M$6,'Lifeline-Capability XWalk'!$F$6:$G$38,2,FALSE)),"")</f>
        <v/>
      </c>
      <c r="N795" s="67" t="str">
        <f>IF(IFERROR(SEARCH(N$6,$D795),0)&gt;0,TRIM(VLOOKUP(N$6,'Lifeline-Capability XWalk'!$F$6:$G$38,2,FALSE)),"")</f>
        <v/>
      </c>
      <c r="O795" s="67" t="str">
        <f>IF(IFERROR(SEARCH(O$6,$D795),0)&gt;0,TRIM(VLOOKUP(O$6,'Lifeline-Capability XWalk'!$F$6:$G$38,2,FALSE)),"")</f>
        <v/>
      </c>
      <c r="P795" s="67" t="str">
        <f>IF(IFERROR(SEARCH(P$6,$D795),0)&gt;0,TRIM(VLOOKUP(P$6,'Lifeline-Capability XWalk'!$F$6:$G$38,2,FALSE)),"")</f>
        <v/>
      </c>
      <c r="Q795" s="67" t="str">
        <f>IF(IFERROR(SEARCH(Q$6,$D795),0)&gt;0,TRIM(VLOOKUP(Q$6,'Lifeline-Capability XWalk'!$F$6:$G$38,2,FALSE)),"")</f>
        <v/>
      </c>
      <c r="R795" s="67" t="str">
        <f>IF(IFERROR(SEARCH(R$6,$D795),0)&gt;0,TRIM(VLOOKUP(R$6,'Lifeline-Capability XWalk'!$F$6:$G$38,2,FALSE)),"")</f>
        <v/>
      </c>
      <c r="S795" s="67" t="str">
        <f>IF(IFERROR(SEARCH(S$6,$D795),0)&gt;0,TRIM(VLOOKUP(S$6,'Lifeline-Capability XWalk'!$F$6:$G$38,2,FALSE)),"")</f>
        <v/>
      </c>
      <c r="T795" s="67" t="str">
        <f>IF(IFERROR(SEARCH(T$6,$D795),0)&gt;0,TRIM(VLOOKUP(T$6,'Lifeline-Capability XWalk'!$F$6:$G$38,2,FALSE)),"")</f>
        <v/>
      </c>
      <c r="U795" s="67" t="str">
        <f>IF(IFERROR(SEARCH(U$6,$D795),0)&gt;0,TRIM(VLOOKUP(U$6,'Lifeline-Capability XWalk'!$F$6:$G$38,2,FALSE)),"")</f>
        <v/>
      </c>
      <c r="V795" s="67" t="str">
        <f>IF(IFERROR(SEARCH(V$6,$D795),0)&gt;0,TRIM(VLOOKUP(V$6,'Lifeline-Capability XWalk'!$F$6:$G$38,2,FALSE)),"")</f>
        <v/>
      </c>
      <c r="W795" s="67" t="str">
        <f>IF(IFERROR(SEARCH(W$6,$D795),0)&gt;0,TRIM(VLOOKUP(W$6,'Lifeline-Capability XWalk'!$F$6:$G$38,2,FALSE)),"")</f>
        <v/>
      </c>
      <c r="X795" s="67" t="str">
        <f>IF(IFERROR(SEARCH(X$6,$D795),0)&gt;0,TRIM(VLOOKUP(X$6,'Lifeline-Capability XWalk'!$F$6:$G$38,2,FALSE)),"")</f>
        <v/>
      </c>
      <c r="Y795" s="67" t="str">
        <f>IF(IFERROR(SEARCH(Y$6,$D795),0)&gt;0,TRIM(VLOOKUP(Y$6,'Lifeline-Capability XWalk'!$F$6:$G$38,2,FALSE)),"")</f>
        <v/>
      </c>
      <c r="Z795" s="67" t="str">
        <f>IF(IFERROR(SEARCH(Z$6,$D795),0)&gt;0,TRIM(VLOOKUP(Z$6,'Lifeline-Capability XWalk'!$F$6:$G$38,2,FALSE)),"")</f>
        <v/>
      </c>
      <c r="AA795" s="67" t="str">
        <f>IF(IFERROR(SEARCH(AA$6,$D795),0)&gt;0,TRIM(VLOOKUP(AA$6,'Lifeline-Capability XWalk'!$F$6:$G$38,2,FALSE)),"")</f>
        <v/>
      </c>
      <c r="AB795" s="67" t="str">
        <f>IF(IFERROR(SEARCH(AB$6,$D795),0)&gt;0,TRIM(VLOOKUP(AB$6,'Lifeline-Capability XWalk'!$F$6:$G$38,2,FALSE)),"")</f>
        <v/>
      </c>
      <c r="AC795" s="67" t="str">
        <f>IF(IFERROR(SEARCH(AC$6,$D795),0)&gt;0,TRIM(VLOOKUP(AC$6,'Lifeline-Capability XWalk'!$F$6:$G$38,2,FALSE)),"")</f>
        <v/>
      </c>
      <c r="AD795" s="67" t="str">
        <f>IF(IFERROR(SEARCH(AD$6,$D795),0)&gt;0,TRIM(VLOOKUP(AD$6,'Lifeline-Capability XWalk'!$F$6:$G$38,2,FALSE)),"")</f>
        <v/>
      </c>
      <c r="AE795" s="67" t="str">
        <f>IF(IFERROR(SEARCH(AE$6,$D795),0)&gt;0,TRIM(VLOOKUP(AE$6,'Lifeline-Capability XWalk'!$F$6:$G$38,2,FALSE)),"")</f>
        <v/>
      </c>
      <c r="AF795" s="67" t="str">
        <f>IF(IFERROR(SEARCH(AF$6,$D795),0)&gt;0,TRIM(VLOOKUP(AF$6,'Lifeline-Capability XWalk'!$F$6:$G$38,2,FALSE)),"")</f>
        <v>Communications</v>
      </c>
      <c r="AG795" s="67" t="str">
        <f>IF(IFERROR(SEARCH(AG$6,$D795),0)&gt;0,TRIM(VLOOKUP(AG$6,'Lifeline-Capability XWalk'!$F$6:$G$38,2,FALSE)),"")</f>
        <v/>
      </c>
      <c r="AH795" s="67" t="str">
        <f>IF(IFERROR(SEARCH(AH$6,$D795),0)&gt;0,TRIM(VLOOKUP(AH$6,'Lifeline-Capability XWalk'!$F$6:$G$38,2,FALSE)),"")</f>
        <v/>
      </c>
      <c r="AI795" s="67" t="str">
        <f>IF(IFERROR(SEARCH(AI$6,$D795),0)&gt;0,TRIM(VLOOKUP(AI$6,'Lifeline-Capability XWalk'!$F$6:$G$38,2,FALSE)),"")</f>
        <v/>
      </c>
      <c r="AJ795" s="67" t="str">
        <f>IF(IFERROR(SEARCH(AJ$6,$D795),0)&gt;0,TRIM(VLOOKUP(AJ$6,'Lifeline-Capability XWalk'!$F$6:$G$38,2,FALSE)),"")</f>
        <v/>
      </c>
      <c r="AK795" s="67" t="str">
        <f>IF(IFERROR(SEARCH(AK$6,$D795),0)&gt;0,TRIM(VLOOKUP(AK$6,'Lifeline-Capability XWalk'!$F$6:$G$38,2,FALSE)),"")</f>
        <v/>
      </c>
      <c r="AL795" s="68" t="str">
        <f>IF(IFERROR(SEARCH(AL$6,$D795),0)&gt;0,TRIM(VLOOKUP(AL$6,'Lifeline-Capability XWalk'!$F$6:$G$38,2,FALSE)),"")</f>
        <v/>
      </c>
      <c r="AM795" s="24" t="str">
        <f t="shared" si="49"/>
        <v/>
      </c>
      <c r="AN795" s="24" t="str">
        <f t="shared" si="48"/>
        <v/>
      </c>
      <c r="AO795" s="24" t="str">
        <f t="shared" si="48"/>
        <v/>
      </c>
      <c r="AP795" s="24" t="str">
        <f t="shared" si="48"/>
        <v/>
      </c>
      <c r="AQ795" s="24" t="str">
        <f t="shared" si="48"/>
        <v>Communications</v>
      </c>
      <c r="AR795" s="24" t="str">
        <f t="shared" si="48"/>
        <v/>
      </c>
      <c r="AS795" s="24" t="str">
        <f t="shared" si="48"/>
        <v/>
      </c>
      <c r="AT795" s="24" t="str">
        <f t="shared" si="48"/>
        <v/>
      </c>
      <c r="AU795" s="24" t="str">
        <f t="shared" si="48"/>
        <v/>
      </c>
    </row>
    <row r="796" spans="1:47" s="24" customFormat="1" ht="32.1" customHeight="1" x14ac:dyDescent="0.2">
      <c r="A796" s="143" t="s">
        <v>1114</v>
      </c>
      <c r="B796" s="69" t="s">
        <v>1122</v>
      </c>
      <c r="C796" s="144" t="s">
        <v>1082</v>
      </c>
      <c r="D796" s="63" t="s">
        <v>1324</v>
      </c>
      <c r="E796" s="64" t="str">
        <f t="shared" si="47"/>
        <v>Communications</v>
      </c>
      <c r="F796" s="78" t="s">
        <v>895</v>
      </c>
      <c r="G796" s="66" t="str">
        <f>IF(IFERROR(SEARCH(G$6,$D796),0)&gt;0,TRIM(VLOOKUP(G$6,'Lifeline-Capability XWalk'!$F$6:$G$38,2,FALSE)),"")</f>
        <v/>
      </c>
      <c r="H796" s="67" t="str">
        <f>IF(IFERROR(SEARCH(H$6,$D796),0)&gt;0,TRIM(VLOOKUP(H$6,'Lifeline-Capability XWalk'!$F$6:$G$38,2,FALSE)),"")</f>
        <v/>
      </c>
      <c r="I796" s="67" t="str">
        <f>IF(IFERROR(SEARCH(I$6,$D796),0)&gt;0,TRIM(VLOOKUP(I$6,'Lifeline-Capability XWalk'!$F$6:$G$38,2,FALSE)),"")</f>
        <v/>
      </c>
      <c r="J796" s="67" t="str">
        <f>IF(IFERROR(SEARCH(J$6,$D796),0)&gt;0,TRIM(VLOOKUP(J$6,'Lifeline-Capability XWalk'!$F$6:$G$38,2,FALSE)),"")</f>
        <v/>
      </c>
      <c r="K796" s="67" t="str">
        <f>IF(IFERROR(SEARCH(K$6,$D796),0)&gt;0,TRIM(VLOOKUP(K$6,'Lifeline-Capability XWalk'!$F$6:$G$38,2,FALSE)),"")</f>
        <v/>
      </c>
      <c r="L796" s="67" t="str">
        <f>IF(IFERROR(SEARCH(L$6,$D796),0)&gt;0,TRIM(VLOOKUP(L$6,'Lifeline-Capability XWalk'!$F$6:$G$38,2,FALSE)),"")</f>
        <v/>
      </c>
      <c r="M796" s="67" t="str">
        <f>IF(IFERROR(SEARCH(M$6,$D796),0)&gt;0,TRIM(VLOOKUP(M$6,'Lifeline-Capability XWalk'!$F$6:$G$38,2,FALSE)),"")</f>
        <v/>
      </c>
      <c r="N796" s="67" t="str">
        <f>IF(IFERROR(SEARCH(N$6,$D796),0)&gt;0,TRIM(VLOOKUP(N$6,'Lifeline-Capability XWalk'!$F$6:$G$38,2,FALSE)),"")</f>
        <v/>
      </c>
      <c r="O796" s="67" t="str">
        <f>IF(IFERROR(SEARCH(O$6,$D796),0)&gt;0,TRIM(VLOOKUP(O$6,'Lifeline-Capability XWalk'!$F$6:$G$38,2,FALSE)),"")</f>
        <v/>
      </c>
      <c r="P796" s="67" t="str">
        <f>IF(IFERROR(SEARCH(P$6,$D796),0)&gt;0,TRIM(VLOOKUP(P$6,'Lifeline-Capability XWalk'!$F$6:$G$38,2,FALSE)),"")</f>
        <v/>
      </c>
      <c r="Q796" s="67" t="str">
        <f>IF(IFERROR(SEARCH(Q$6,$D796),0)&gt;0,TRIM(VLOOKUP(Q$6,'Lifeline-Capability XWalk'!$F$6:$G$38,2,FALSE)),"")</f>
        <v/>
      </c>
      <c r="R796" s="67" t="str">
        <f>IF(IFERROR(SEARCH(R$6,$D796),0)&gt;0,TRIM(VLOOKUP(R$6,'Lifeline-Capability XWalk'!$F$6:$G$38,2,FALSE)),"")</f>
        <v/>
      </c>
      <c r="S796" s="67" t="str">
        <f>IF(IFERROR(SEARCH(S$6,$D796),0)&gt;0,TRIM(VLOOKUP(S$6,'Lifeline-Capability XWalk'!$F$6:$G$38,2,FALSE)),"")</f>
        <v/>
      </c>
      <c r="T796" s="67" t="str">
        <f>IF(IFERROR(SEARCH(T$6,$D796),0)&gt;0,TRIM(VLOOKUP(T$6,'Lifeline-Capability XWalk'!$F$6:$G$38,2,FALSE)),"")</f>
        <v/>
      </c>
      <c r="U796" s="67" t="str">
        <f>IF(IFERROR(SEARCH(U$6,$D796),0)&gt;0,TRIM(VLOOKUP(U$6,'Lifeline-Capability XWalk'!$F$6:$G$38,2,FALSE)),"")</f>
        <v/>
      </c>
      <c r="V796" s="67" t="str">
        <f>IF(IFERROR(SEARCH(V$6,$D796),0)&gt;0,TRIM(VLOOKUP(V$6,'Lifeline-Capability XWalk'!$F$6:$G$38,2,FALSE)),"")</f>
        <v/>
      </c>
      <c r="W796" s="67" t="str">
        <f>IF(IFERROR(SEARCH(W$6,$D796),0)&gt;0,TRIM(VLOOKUP(W$6,'Lifeline-Capability XWalk'!$F$6:$G$38,2,FALSE)),"")</f>
        <v/>
      </c>
      <c r="X796" s="67" t="str">
        <f>IF(IFERROR(SEARCH(X$6,$D796),0)&gt;0,TRIM(VLOOKUP(X$6,'Lifeline-Capability XWalk'!$F$6:$G$38,2,FALSE)),"")</f>
        <v/>
      </c>
      <c r="Y796" s="67" t="str">
        <f>IF(IFERROR(SEARCH(Y$6,$D796),0)&gt;0,TRIM(VLOOKUP(Y$6,'Lifeline-Capability XWalk'!$F$6:$G$38,2,FALSE)),"")</f>
        <v/>
      </c>
      <c r="Z796" s="67" t="str">
        <f>IF(IFERROR(SEARCH(Z$6,$D796),0)&gt;0,TRIM(VLOOKUP(Z$6,'Lifeline-Capability XWalk'!$F$6:$G$38,2,FALSE)),"")</f>
        <v/>
      </c>
      <c r="AA796" s="67" t="str">
        <f>IF(IFERROR(SEARCH(AA$6,$D796),0)&gt;0,TRIM(VLOOKUP(AA$6,'Lifeline-Capability XWalk'!$F$6:$G$38,2,FALSE)),"")</f>
        <v>Communications</v>
      </c>
      <c r="AB796" s="67" t="str">
        <f>IF(IFERROR(SEARCH(AB$6,$D796),0)&gt;0,TRIM(VLOOKUP(AB$6,'Lifeline-Capability XWalk'!$F$6:$G$38,2,FALSE)),"")</f>
        <v/>
      </c>
      <c r="AC796" s="67" t="str">
        <f>IF(IFERROR(SEARCH(AC$6,$D796),0)&gt;0,TRIM(VLOOKUP(AC$6,'Lifeline-Capability XWalk'!$F$6:$G$38,2,FALSE)),"")</f>
        <v/>
      </c>
      <c r="AD796" s="67" t="str">
        <f>IF(IFERROR(SEARCH(AD$6,$D796),0)&gt;0,TRIM(VLOOKUP(AD$6,'Lifeline-Capability XWalk'!$F$6:$G$38,2,FALSE)),"")</f>
        <v/>
      </c>
      <c r="AE796" s="67" t="str">
        <f>IF(IFERROR(SEARCH(AE$6,$D796),0)&gt;0,TRIM(VLOOKUP(AE$6,'Lifeline-Capability XWalk'!$F$6:$G$38,2,FALSE)),"")</f>
        <v/>
      </c>
      <c r="AF796" s="67" t="str">
        <f>IF(IFERROR(SEARCH(AF$6,$D796),0)&gt;0,TRIM(VLOOKUP(AF$6,'Lifeline-Capability XWalk'!$F$6:$G$38,2,FALSE)),"")</f>
        <v/>
      </c>
      <c r="AG796" s="67" t="str">
        <f>IF(IFERROR(SEARCH(AG$6,$D796),0)&gt;0,TRIM(VLOOKUP(AG$6,'Lifeline-Capability XWalk'!$F$6:$G$38,2,FALSE)),"")</f>
        <v/>
      </c>
      <c r="AH796" s="67" t="str">
        <f>IF(IFERROR(SEARCH(AH$6,$D796),0)&gt;0,TRIM(VLOOKUP(AH$6,'Lifeline-Capability XWalk'!$F$6:$G$38,2,FALSE)),"")</f>
        <v/>
      </c>
      <c r="AI796" s="67" t="str">
        <f>IF(IFERROR(SEARCH(AI$6,$D796),0)&gt;0,TRIM(VLOOKUP(AI$6,'Lifeline-Capability XWalk'!$F$6:$G$38,2,FALSE)),"")</f>
        <v/>
      </c>
      <c r="AJ796" s="67" t="str">
        <f>IF(IFERROR(SEARCH(AJ$6,$D796),0)&gt;0,TRIM(VLOOKUP(AJ$6,'Lifeline-Capability XWalk'!$F$6:$G$38,2,FALSE)),"")</f>
        <v/>
      </c>
      <c r="AK796" s="67" t="str">
        <f>IF(IFERROR(SEARCH(AK$6,$D796),0)&gt;0,TRIM(VLOOKUP(AK$6,'Lifeline-Capability XWalk'!$F$6:$G$38,2,FALSE)),"")</f>
        <v/>
      </c>
      <c r="AL796" s="68" t="str">
        <f>IF(IFERROR(SEARCH(AL$6,$D796),0)&gt;0,TRIM(VLOOKUP(AL$6,'Lifeline-Capability XWalk'!$F$6:$G$38,2,FALSE)),"")</f>
        <v/>
      </c>
      <c r="AM796" s="24" t="str">
        <f t="shared" si="49"/>
        <v/>
      </c>
      <c r="AN796" s="24" t="str">
        <f t="shared" si="48"/>
        <v/>
      </c>
      <c r="AO796" s="24" t="str">
        <f t="shared" si="48"/>
        <v/>
      </c>
      <c r="AP796" s="24" t="str">
        <f t="shared" si="48"/>
        <v/>
      </c>
      <c r="AQ796" s="24" t="str">
        <f t="shared" si="48"/>
        <v>Communications</v>
      </c>
      <c r="AR796" s="24" t="str">
        <f t="shared" si="48"/>
        <v/>
      </c>
      <c r="AS796" s="24" t="str">
        <f t="shared" si="48"/>
        <v/>
      </c>
      <c r="AT796" s="24" t="str">
        <f t="shared" si="48"/>
        <v/>
      </c>
      <c r="AU796" s="24" t="str">
        <f t="shared" si="48"/>
        <v/>
      </c>
    </row>
    <row r="797" spans="1:47" ht="32.1" customHeight="1" x14ac:dyDescent="0.2">
      <c r="A797" s="143" t="s">
        <v>1114</v>
      </c>
      <c r="B797" s="69" t="s">
        <v>1122</v>
      </c>
      <c r="C797" s="144" t="s">
        <v>1082</v>
      </c>
      <c r="D797" s="63" t="s">
        <v>1324</v>
      </c>
      <c r="E797" s="64" t="str">
        <f t="shared" si="47"/>
        <v>Communications</v>
      </c>
      <c r="F797" s="77" t="s">
        <v>897</v>
      </c>
      <c r="G797" s="66" t="str">
        <f>IF(IFERROR(SEARCH(G$6,$D797),0)&gt;0,TRIM(VLOOKUP(G$6,'Lifeline-Capability XWalk'!$F$6:$G$38,2,FALSE)),"")</f>
        <v/>
      </c>
      <c r="H797" s="67" t="str">
        <f>IF(IFERROR(SEARCH(H$6,$D797),0)&gt;0,TRIM(VLOOKUP(H$6,'Lifeline-Capability XWalk'!$F$6:$G$38,2,FALSE)),"")</f>
        <v/>
      </c>
      <c r="I797" s="67" t="str">
        <f>IF(IFERROR(SEARCH(I$6,$D797),0)&gt;0,TRIM(VLOOKUP(I$6,'Lifeline-Capability XWalk'!$F$6:$G$38,2,FALSE)),"")</f>
        <v/>
      </c>
      <c r="J797" s="67" t="str">
        <f>IF(IFERROR(SEARCH(J$6,$D797),0)&gt;0,TRIM(VLOOKUP(J$6,'Lifeline-Capability XWalk'!$F$6:$G$38,2,FALSE)),"")</f>
        <v/>
      </c>
      <c r="K797" s="67" t="str">
        <f>IF(IFERROR(SEARCH(K$6,$D797),0)&gt;0,TRIM(VLOOKUP(K$6,'Lifeline-Capability XWalk'!$F$6:$G$38,2,FALSE)),"")</f>
        <v/>
      </c>
      <c r="L797" s="67" t="str">
        <f>IF(IFERROR(SEARCH(L$6,$D797),0)&gt;0,TRIM(VLOOKUP(L$6,'Lifeline-Capability XWalk'!$F$6:$G$38,2,FALSE)),"")</f>
        <v/>
      </c>
      <c r="M797" s="67" t="str">
        <f>IF(IFERROR(SEARCH(M$6,$D797),0)&gt;0,TRIM(VLOOKUP(M$6,'Lifeline-Capability XWalk'!$F$6:$G$38,2,FALSE)),"")</f>
        <v/>
      </c>
      <c r="N797" s="67" t="str">
        <f>IF(IFERROR(SEARCH(N$6,$D797),0)&gt;0,TRIM(VLOOKUP(N$6,'Lifeline-Capability XWalk'!$F$6:$G$38,2,FALSE)),"")</f>
        <v/>
      </c>
      <c r="O797" s="67" t="str">
        <f>IF(IFERROR(SEARCH(O$6,$D797),0)&gt;0,TRIM(VLOOKUP(O$6,'Lifeline-Capability XWalk'!$F$6:$G$38,2,FALSE)),"")</f>
        <v/>
      </c>
      <c r="P797" s="67" t="str">
        <f>IF(IFERROR(SEARCH(P$6,$D797),0)&gt;0,TRIM(VLOOKUP(P$6,'Lifeline-Capability XWalk'!$F$6:$G$38,2,FALSE)),"")</f>
        <v/>
      </c>
      <c r="Q797" s="67" t="str">
        <f>IF(IFERROR(SEARCH(Q$6,$D797),0)&gt;0,TRIM(VLOOKUP(Q$6,'Lifeline-Capability XWalk'!$F$6:$G$38,2,FALSE)),"")</f>
        <v/>
      </c>
      <c r="R797" s="67" t="str">
        <f>IF(IFERROR(SEARCH(R$6,$D797),0)&gt;0,TRIM(VLOOKUP(R$6,'Lifeline-Capability XWalk'!$F$6:$G$38,2,FALSE)),"")</f>
        <v/>
      </c>
      <c r="S797" s="67" t="str">
        <f>IF(IFERROR(SEARCH(S$6,$D797),0)&gt;0,TRIM(VLOOKUP(S$6,'Lifeline-Capability XWalk'!$F$6:$G$38,2,FALSE)),"")</f>
        <v/>
      </c>
      <c r="T797" s="67" t="str">
        <f>IF(IFERROR(SEARCH(T$6,$D797),0)&gt;0,TRIM(VLOOKUP(T$6,'Lifeline-Capability XWalk'!$F$6:$G$38,2,FALSE)),"")</f>
        <v/>
      </c>
      <c r="U797" s="67" t="str">
        <f>IF(IFERROR(SEARCH(U$6,$D797),0)&gt;0,TRIM(VLOOKUP(U$6,'Lifeline-Capability XWalk'!$F$6:$G$38,2,FALSE)),"")</f>
        <v/>
      </c>
      <c r="V797" s="67" t="str">
        <f>IF(IFERROR(SEARCH(V$6,$D797),0)&gt;0,TRIM(VLOOKUP(V$6,'Lifeline-Capability XWalk'!$F$6:$G$38,2,FALSE)),"")</f>
        <v/>
      </c>
      <c r="W797" s="67" t="str">
        <f>IF(IFERROR(SEARCH(W$6,$D797),0)&gt;0,TRIM(VLOOKUP(W$6,'Lifeline-Capability XWalk'!$F$6:$G$38,2,FALSE)),"")</f>
        <v/>
      </c>
      <c r="X797" s="67" t="str">
        <f>IF(IFERROR(SEARCH(X$6,$D797),0)&gt;0,TRIM(VLOOKUP(X$6,'Lifeline-Capability XWalk'!$F$6:$G$38,2,FALSE)),"")</f>
        <v/>
      </c>
      <c r="Y797" s="67" t="str">
        <f>IF(IFERROR(SEARCH(Y$6,$D797),0)&gt;0,TRIM(VLOOKUP(Y$6,'Lifeline-Capability XWalk'!$F$6:$G$38,2,FALSE)),"")</f>
        <v/>
      </c>
      <c r="Z797" s="67" t="str">
        <f>IF(IFERROR(SEARCH(Z$6,$D797),0)&gt;0,TRIM(VLOOKUP(Z$6,'Lifeline-Capability XWalk'!$F$6:$G$38,2,FALSE)),"")</f>
        <v/>
      </c>
      <c r="AA797" s="67" t="str">
        <f>IF(IFERROR(SEARCH(AA$6,$D797),0)&gt;0,TRIM(VLOOKUP(AA$6,'Lifeline-Capability XWalk'!$F$6:$G$38,2,FALSE)),"")</f>
        <v>Communications</v>
      </c>
      <c r="AB797" s="67" t="str">
        <f>IF(IFERROR(SEARCH(AB$6,$D797),0)&gt;0,TRIM(VLOOKUP(AB$6,'Lifeline-Capability XWalk'!$F$6:$G$38,2,FALSE)),"")</f>
        <v/>
      </c>
      <c r="AC797" s="67" t="str">
        <f>IF(IFERROR(SEARCH(AC$6,$D797),0)&gt;0,TRIM(VLOOKUP(AC$6,'Lifeline-Capability XWalk'!$F$6:$G$38,2,FALSE)),"")</f>
        <v/>
      </c>
      <c r="AD797" s="67" t="str">
        <f>IF(IFERROR(SEARCH(AD$6,$D797),0)&gt;0,TRIM(VLOOKUP(AD$6,'Lifeline-Capability XWalk'!$F$6:$G$38,2,FALSE)),"")</f>
        <v/>
      </c>
      <c r="AE797" s="67" t="str">
        <f>IF(IFERROR(SEARCH(AE$6,$D797),0)&gt;0,TRIM(VLOOKUP(AE$6,'Lifeline-Capability XWalk'!$F$6:$G$38,2,FALSE)),"")</f>
        <v/>
      </c>
      <c r="AF797" s="67" t="str">
        <f>IF(IFERROR(SEARCH(AF$6,$D797),0)&gt;0,TRIM(VLOOKUP(AF$6,'Lifeline-Capability XWalk'!$F$6:$G$38,2,FALSE)),"")</f>
        <v/>
      </c>
      <c r="AG797" s="67" t="str">
        <f>IF(IFERROR(SEARCH(AG$6,$D797),0)&gt;0,TRIM(VLOOKUP(AG$6,'Lifeline-Capability XWalk'!$F$6:$G$38,2,FALSE)),"")</f>
        <v/>
      </c>
      <c r="AH797" s="67" t="str">
        <f>IF(IFERROR(SEARCH(AH$6,$D797),0)&gt;0,TRIM(VLOOKUP(AH$6,'Lifeline-Capability XWalk'!$F$6:$G$38,2,FALSE)),"")</f>
        <v/>
      </c>
      <c r="AI797" s="67" t="str">
        <f>IF(IFERROR(SEARCH(AI$6,$D797),0)&gt;0,TRIM(VLOOKUP(AI$6,'Lifeline-Capability XWalk'!$F$6:$G$38,2,FALSE)),"")</f>
        <v/>
      </c>
      <c r="AJ797" s="67" t="str">
        <f>IF(IFERROR(SEARCH(AJ$6,$D797),0)&gt;0,TRIM(VLOOKUP(AJ$6,'Lifeline-Capability XWalk'!$F$6:$G$38,2,FALSE)),"")</f>
        <v/>
      </c>
      <c r="AK797" s="67" t="str">
        <f>IF(IFERROR(SEARCH(AK$6,$D797),0)&gt;0,TRIM(VLOOKUP(AK$6,'Lifeline-Capability XWalk'!$F$6:$G$38,2,FALSE)),"")</f>
        <v/>
      </c>
      <c r="AL797" s="68" t="str">
        <f>IF(IFERROR(SEARCH(AL$6,$D797),0)&gt;0,TRIM(VLOOKUP(AL$6,'Lifeline-Capability XWalk'!$F$6:$G$38,2,FALSE)),"")</f>
        <v/>
      </c>
      <c r="AM797" s="24" t="str">
        <f t="shared" si="49"/>
        <v/>
      </c>
      <c r="AN797" s="24" t="str">
        <f t="shared" si="48"/>
        <v/>
      </c>
      <c r="AO797" s="24" t="str">
        <f t="shared" si="48"/>
        <v/>
      </c>
      <c r="AP797" s="24" t="str">
        <f t="shared" si="48"/>
        <v/>
      </c>
      <c r="AQ797" s="24" t="str">
        <f t="shared" si="48"/>
        <v>Communications</v>
      </c>
      <c r="AR797" s="24" t="str">
        <f t="shared" si="48"/>
        <v/>
      </c>
      <c r="AS797" s="24" t="str">
        <f t="shared" si="48"/>
        <v/>
      </c>
      <c r="AT797" s="24" t="str">
        <f t="shared" si="48"/>
        <v/>
      </c>
      <c r="AU797" s="24" t="str">
        <f t="shared" si="48"/>
        <v/>
      </c>
    </row>
    <row r="798" spans="1:47" ht="32.1" customHeight="1" x14ac:dyDescent="0.2">
      <c r="A798" s="143" t="s">
        <v>1114</v>
      </c>
      <c r="B798" s="69" t="s">
        <v>1122</v>
      </c>
      <c r="C798" s="144" t="s">
        <v>1082</v>
      </c>
      <c r="D798" s="63" t="s">
        <v>1324</v>
      </c>
      <c r="E798" s="64" t="str">
        <f t="shared" si="47"/>
        <v>Communications</v>
      </c>
      <c r="F798" s="70" t="s">
        <v>1338</v>
      </c>
      <c r="G798" s="66" t="str">
        <f>IF(IFERROR(SEARCH(G$6,$D798),0)&gt;0,TRIM(VLOOKUP(G$6,'Lifeline-Capability XWalk'!$F$6:$G$38,2,FALSE)),"")</f>
        <v/>
      </c>
      <c r="H798" s="67" t="str">
        <f>IF(IFERROR(SEARCH(H$6,$D798),0)&gt;0,TRIM(VLOOKUP(H$6,'Lifeline-Capability XWalk'!$F$6:$G$38,2,FALSE)),"")</f>
        <v/>
      </c>
      <c r="I798" s="67" t="str">
        <f>IF(IFERROR(SEARCH(I$6,$D798),0)&gt;0,TRIM(VLOOKUP(I$6,'Lifeline-Capability XWalk'!$F$6:$G$38,2,FALSE)),"")</f>
        <v/>
      </c>
      <c r="J798" s="67" t="str">
        <f>IF(IFERROR(SEARCH(J$6,$D798),0)&gt;0,TRIM(VLOOKUP(J$6,'Lifeline-Capability XWalk'!$F$6:$G$38,2,FALSE)),"")</f>
        <v/>
      </c>
      <c r="K798" s="67" t="str">
        <f>IF(IFERROR(SEARCH(K$6,$D798),0)&gt;0,TRIM(VLOOKUP(K$6,'Lifeline-Capability XWalk'!$F$6:$G$38,2,FALSE)),"")</f>
        <v/>
      </c>
      <c r="L798" s="67" t="str">
        <f>IF(IFERROR(SEARCH(L$6,$D798),0)&gt;0,TRIM(VLOOKUP(L$6,'Lifeline-Capability XWalk'!$F$6:$G$38,2,FALSE)),"")</f>
        <v/>
      </c>
      <c r="M798" s="67" t="str">
        <f>IF(IFERROR(SEARCH(M$6,$D798),0)&gt;0,TRIM(VLOOKUP(M$6,'Lifeline-Capability XWalk'!$F$6:$G$38,2,FALSE)),"")</f>
        <v/>
      </c>
      <c r="N798" s="67" t="str">
        <f>IF(IFERROR(SEARCH(N$6,$D798),0)&gt;0,TRIM(VLOOKUP(N$6,'Lifeline-Capability XWalk'!$F$6:$G$38,2,FALSE)),"")</f>
        <v/>
      </c>
      <c r="O798" s="67" t="str">
        <f>IF(IFERROR(SEARCH(O$6,$D798),0)&gt;0,TRIM(VLOOKUP(O$6,'Lifeline-Capability XWalk'!$F$6:$G$38,2,FALSE)),"")</f>
        <v/>
      </c>
      <c r="P798" s="67" t="str">
        <f>IF(IFERROR(SEARCH(P$6,$D798),0)&gt;0,TRIM(VLOOKUP(P$6,'Lifeline-Capability XWalk'!$F$6:$G$38,2,FALSE)),"")</f>
        <v/>
      </c>
      <c r="Q798" s="67" t="str">
        <f>IF(IFERROR(SEARCH(Q$6,$D798),0)&gt;0,TRIM(VLOOKUP(Q$6,'Lifeline-Capability XWalk'!$F$6:$G$38,2,FALSE)),"")</f>
        <v/>
      </c>
      <c r="R798" s="67" t="str">
        <f>IF(IFERROR(SEARCH(R$6,$D798),0)&gt;0,TRIM(VLOOKUP(R$6,'Lifeline-Capability XWalk'!$F$6:$G$38,2,FALSE)),"")</f>
        <v/>
      </c>
      <c r="S798" s="67" t="str">
        <f>IF(IFERROR(SEARCH(S$6,$D798),0)&gt;0,TRIM(VLOOKUP(S$6,'Lifeline-Capability XWalk'!$F$6:$G$38,2,FALSE)),"")</f>
        <v/>
      </c>
      <c r="T798" s="67" t="str">
        <f>IF(IFERROR(SEARCH(T$6,$D798),0)&gt;0,TRIM(VLOOKUP(T$6,'Lifeline-Capability XWalk'!$F$6:$G$38,2,FALSE)),"")</f>
        <v/>
      </c>
      <c r="U798" s="67" t="str">
        <f>IF(IFERROR(SEARCH(U$6,$D798),0)&gt;0,TRIM(VLOOKUP(U$6,'Lifeline-Capability XWalk'!$F$6:$G$38,2,FALSE)),"")</f>
        <v/>
      </c>
      <c r="V798" s="67" t="str">
        <f>IF(IFERROR(SEARCH(V$6,$D798),0)&gt;0,TRIM(VLOOKUP(V$6,'Lifeline-Capability XWalk'!$F$6:$G$38,2,FALSE)),"")</f>
        <v/>
      </c>
      <c r="W798" s="67" t="str">
        <f>IF(IFERROR(SEARCH(W$6,$D798),0)&gt;0,TRIM(VLOOKUP(W$6,'Lifeline-Capability XWalk'!$F$6:$G$38,2,FALSE)),"")</f>
        <v/>
      </c>
      <c r="X798" s="67" t="str">
        <f>IF(IFERROR(SEARCH(X$6,$D798),0)&gt;0,TRIM(VLOOKUP(X$6,'Lifeline-Capability XWalk'!$F$6:$G$38,2,FALSE)),"")</f>
        <v/>
      </c>
      <c r="Y798" s="67" t="str">
        <f>IF(IFERROR(SEARCH(Y$6,$D798),0)&gt;0,TRIM(VLOOKUP(Y$6,'Lifeline-Capability XWalk'!$F$6:$G$38,2,FALSE)),"")</f>
        <v/>
      </c>
      <c r="Z798" s="67" t="str">
        <f>IF(IFERROR(SEARCH(Z$6,$D798),0)&gt;0,TRIM(VLOOKUP(Z$6,'Lifeline-Capability XWalk'!$F$6:$G$38,2,FALSE)),"")</f>
        <v/>
      </c>
      <c r="AA798" s="67" t="str">
        <f>IF(IFERROR(SEARCH(AA$6,$D798),0)&gt;0,TRIM(VLOOKUP(AA$6,'Lifeline-Capability XWalk'!$F$6:$G$38,2,FALSE)),"")</f>
        <v>Communications</v>
      </c>
      <c r="AB798" s="67" t="str">
        <f>IF(IFERROR(SEARCH(AB$6,$D798),0)&gt;0,TRIM(VLOOKUP(AB$6,'Lifeline-Capability XWalk'!$F$6:$G$38,2,FALSE)),"")</f>
        <v/>
      </c>
      <c r="AC798" s="67" t="str">
        <f>IF(IFERROR(SEARCH(AC$6,$D798),0)&gt;0,TRIM(VLOOKUP(AC$6,'Lifeline-Capability XWalk'!$F$6:$G$38,2,FALSE)),"")</f>
        <v/>
      </c>
      <c r="AD798" s="67" t="str">
        <f>IF(IFERROR(SEARCH(AD$6,$D798),0)&gt;0,TRIM(VLOOKUP(AD$6,'Lifeline-Capability XWalk'!$F$6:$G$38,2,FALSE)),"")</f>
        <v/>
      </c>
      <c r="AE798" s="67" t="str">
        <f>IF(IFERROR(SEARCH(AE$6,$D798),0)&gt;0,TRIM(VLOOKUP(AE$6,'Lifeline-Capability XWalk'!$F$6:$G$38,2,FALSE)),"")</f>
        <v/>
      </c>
      <c r="AF798" s="67" t="str">
        <f>IF(IFERROR(SEARCH(AF$6,$D798),0)&gt;0,TRIM(VLOOKUP(AF$6,'Lifeline-Capability XWalk'!$F$6:$G$38,2,FALSE)),"")</f>
        <v/>
      </c>
      <c r="AG798" s="67" t="str">
        <f>IF(IFERROR(SEARCH(AG$6,$D798),0)&gt;0,TRIM(VLOOKUP(AG$6,'Lifeline-Capability XWalk'!$F$6:$G$38,2,FALSE)),"")</f>
        <v/>
      </c>
      <c r="AH798" s="67" t="str">
        <f>IF(IFERROR(SEARCH(AH$6,$D798),0)&gt;0,TRIM(VLOOKUP(AH$6,'Lifeline-Capability XWalk'!$F$6:$G$38,2,FALSE)),"")</f>
        <v/>
      </c>
      <c r="AI798" s="67" t="str">
        <f>IF(IFERROR(SEARCH(AI$6,$D798),0)&gt;0,TRIM(VLOOKUP(AI$6,'Lifeline-Capability XWalk'!$F$6:$G$38,2,FALSE)),"")</f>
        <v/>
      </c>
      <c r="AJ798" s="67" t="str">
        <f>IF(IFERROR(SEARCH(AJ$6,$D798),0)&gt;0,TRIM(VLOOKUP(AJ$6,'Lifeline-Capability XWalk'!$F$6:$G$38,2,FALSE)),"")</f>
        <v/>
      </c>
      <c r="AK798" s="67" t="str">
        <f>IF(IFERROR(SEARCH(AK$6,$D798),0)&gt;0,TRIM(VLOOKUP(AK$6,'Lifeline-Capability XWalk'!$F$6:$G$38,2,FALSE)),"")</f>
        <v/>
      </c>
      <c r="AL798" s="68" t="str">
        <f>IF(IFERROR(SEARCH(AL$6,$D798),0)&gt;0,TRIM(VLOOKUP(AL$6,'Lifeline-Capability XWalk'!$F$6:$G$38,2,FALSE)),"")</f>
        <v/>
      </c>
      <c r="AM798" s="24" t="str">
        <f t="shared" si="49"/>
        <v/>
      </c>
      <c r="AN798" s="24" t="str">
        <f t="shared" si="48"/>
        <v/>
      </c>
      <c r="AO798" s="24" t="str">
        <f t="shared" si="48"/>
        <v/>
      </c>
      <c r="AP798" s="24" t="str">
        <f t="shared" si="48"/>
        <v/>
      </c>
      <c r="AQ798" s="24" t="str">
        <f t="shared" si="48"/>
        <v>Communications</v>
      </c>
      <c r="AR798" s="24" t="str">
        <f t="shared" si="48"/>
        <v/>
      </c>
      <c r="AS798" s="24" t="str">
        <f t="shared" si="48"/>
        <v/>
      </c>
      <c r="AT798" s="24" t="str">
        <f t="shared" si="48"/>
        <v/>
      </c>
      <c r="AU798" s="24" t="str">
        <f t="shared" si="48"/>
        <v/>
      </c>
    </row>
    <row r="799" spans="1:47" s="24" customFormat="1" ht="32.1" customHeight="1" x14ac:dyDescent="0.2">
      <c r="A799" s="143" t="s">
        <v>1114</v>
      </c>
      <c r="B799" s="69" t="s">
        <v>1122</v>
      </c>
      <c r="C799" s="144" t="s">
        <v>1082</v>
      </c>
      <c r="D799" s="63" t="s">
        <v>1324</v>
      </c>
      <c r="E799" s="64" t="str">
        <f t="shared" si="47"/>
        <v>Communications</v>
      </c>
      <c r="F799" s="77" t="s">
        <v>1339</v>
      </c>
      <c r="G799" s="66" t="str">
        <f>IF(IFERROR(SEARCH(G$6,$D799),0)&gt;0,TRIM(VLOOKUP(G$6,'Lifeline-Capability XWalk'!$F$6:$G$38,2,FALSE)),"")</f>
        <v/>
      </c>
      <c r="H799" s="67" t="str">
        <f>IF(IFERROR(SEARCH(H$6,$D799),0)&gt;0,TRIM(VLOOKUP(H$6,'Lifeline-Capability XWalk'!$F$6:$G$38,2,FALSE)),"")</f>
        <v/>
      </c>
      <c r="I799" s="67" t="str">
        <f>IF(IFERROR(SEARCH(I$6,$D799),0)&gt;0,TRIM(VLOOKUP(I$6,'Lifeline-Capability XWalk'!$F$6:$G$38,2,FALSE)),"")</f>
        <v/>
      </c>
      <c r="J799" s="67" t="str">
        <f>IF(IFERROR(SEARCH(J$6,$D799),0)&gt;0,TRIM(VLOOKUP(J$6,'Lifeline-Capability XWalk'!$F$6:$G$38,2,FALSE)),"")</f>
        <v/>
      </c>
      <c r="K799" s="67" t="str">
        <f>IF(IFERROR(SEARCH(K$6,$D799),0)&gt;0,TRIM(VLOOKUP(K$6,'Lifeline-Capability XWalk'!$F$6:$G$38,2,FALSE)),"")</f>
        <v/>
      </c>
      <c r="L799" s="67" t="str">
        <f>IF(IFERROR(SEARCH(L$6,$D799),0)&gt;0,TRIM(VLOOKUP(L$6,'Lifeline-Capability XWalk'!$F$6:$G$38,2,FALSE)),"")</f>
        <v/>
      </c>
      <c r="M799" s="67" t="str">
        <f>IF(IFERROR(SEARCH(M$6,$D799),0)&gt;0,TRIM(VLOOKUP(M$6,'Lifeline-Capability XWalk'!$F$6:$G$38,2,FALSE)),"")</f>
        <v/>
      </c>
      <c r="N799" s="67" t="str">
        <f>IF(IFERROR(SEARCH(N$6,$D799),0)&gt;0,TRIM(VLOOKUP(N$6,'Lifeline-Capability XWalk'!$F$6:$G$38,2,FALSE)),"")</f>
        <v/>
      </c>
      <c r="O799" s="67" t="str">
        <f>IF(IFERROR(SEARCH(O$6,$D799),0)&gt;0,TRIM(VLOOKUP(O$6,'Lifeline-Capability XWalk'!$F$6:$G$38,2,FALSE)),"")</f>
        <v/>
      </c>
      <c r="P799" s="67" t="str">
        <f>IF(IFERROR(SEARCH(P$6,$D799),0)&gt;0,TRIM(VLOOKUP(P$6,'Lifeline-Capability XWalk'!$F$6:$G$38,2,FALSE)),"")</f>
        <v/>
      </c>
      <c r="Q799" s="67" t="str">
        <f>IF(IFERROR(SEARCH(Q$6,$D799),0)&gt;0,TRIM(VLOOKUP(Q$6,'Lifeline-Capability XWalk'!$F$6:$G$38,2,FALSE)),"")</f>
        <v/>
      </c>
      <c r="R799" s="67" t="str">
        <f>IF(IFERROR(SEARCH(R$6,$D799),0)&gt;0,TRIM(VLOOKUP(R$6,'Lifeline-Capability XWalk'!$F$6:$G$38,2,FALSE)),"")</f>
        <v/>
      </c>
      <c r="S799" s="67" t="str">
        <f>IF(IFERROR(SEARCH(S$6,$D799),0)&gt;0,TRIM(VLOOKUP(S$6,'Lifeline-Capability XWalk'!$F$6:$G$38,2,FALSE)),"")</f>
        <v/>
      </c>
      <c r="T799" s="67" t="str">
        <f>IF(IFERROR(SEARCH(T$6,$D799),0)&gt;0,TRIM(VLOOKUP(T$6,'Lifeline-Capability XWalk'!$F$6:$G$38,2,FALSE)),"")</f>
        <v/>
      </c>
      <c r="U799" s="67" t="str">
        <f>IF(IFERROR(SEARCH(U$6,$D799),0)&gt;0,TRIM(VLOOKUP(U$6,'Lifeline-Capability XWalk'!$F$6:$G$38,2,FALSE)),"")</f>
        <v/>
      </c>
      <c r="V799" s="67" t="str">
        <f>IF(IFERROR(SEARCH(V$6,$D799),0)&gt;0,TRIM(VLOOKUP(V$6,'Lifeline-Capability XWalk'!$F$6:$G$38,2,FALSE)),"")</f>
        <v/>
      </c>
      <c r="W799" s="67" t="str">
        <f>IF(IFERROR(SEARCH(W$6,$D799),0)&gt;0,TRIM(VLOOKUP(W$6,'Lifeline-Capability XWalk'!$F$6:$G$38,2,FALSE)),"")</f>
        <v/>
      </c>
      <c r="X799" s="67" t="str">
        <f>IF(IFERROR(SEARCH(X$6,$D799),0)&gt;0,TRIM(VLOOKUP(X$6,'Lifeline-Capability XWalk'!$F$6:$G$38,2,FALSE)),"")</f>
        <v/>
      </c>
      <c r="Y799" s="67" t="str">
        <f>IF(IFERROR(SEARCH(Y$6,$D799),0)&gt;0,TRIM(VLOOKUP(Y$6,'Lifeline-Capability XWalk'!$F$6:$G$38,2,FALSE)),"")</f>
        <v/>
      </c>
      <c r="Z799" s="67" t="str">
        <f>IF(IFERROR(SEARCH(Z$6,$D799),0)&gt;0,TRIM(VLOOKUP(Z$6,'Lifeline-Capability XWalk'!$F$6:$G$38,2,FALSE)),"")</f>
        <v/>
      </c>
      <c r="AA799" s="67" t="str">
        <f>IF(IFERROR(SEARCH(AA$6,$D799),0)&gt;0,TRIM(VLOOKUP(AA$6,'Lifeline-Capability XWalk'!$F$6:$G$38,2,FALSE)),"")</f>
        <v>Communications</v>
      </c>
      <c r="AB799" s="67" t="str">
        <f>IF(IFERROR(SEARCH(AB$6,$D799),0)&gt;0,TRIM(VLOOKUP(AB$6,'Lifeline-Capability XWalk'!$F$6:$G$38,2,FALSE)),"")</f>
        <v/>
      </c>
      <c r="AC799" s="67" t="str">
        <f>IF(IFERROR(SEARCH(AC$6,$D799),0)&gt;0,TRIM(VLOOKUP(AC$6,'Lifeline-Capability XWalk'!$F$6:$G$38,2,FALSE)),"")</f>
        <v/>
      </c>
      <c r="AD799" s="67" t="str">
        <f>IF(IFERROR(SEARCH(AD$6,$D799),0)&gt;0,TRIM(VLOOKUP(AD$6,'Lifeline-Capability XWalk'!$F$6:$G$38,2,FALSE)),"")</f>
        <v/>
      </c>
      <c r="AE799" s="67" t="str">
        <f>IF(IFERROR(SEARCH(AE$6,$D799),0)&gt;0,TRIM(VLOOKUP(AE$6,'Lifeline-Capability XWalk'!$F$6:$G$38,2,FALSE)),"")</f>
        <v/>
      </c>
      <c r="AF799" s="67" t="str">
        <f>IF(IFERROR(SEARCH(AF$6,$D799),0)&gt;0,TRIM(VLOOKUP(AF$6,'Lifeline-Capability XWalk'!$F$6:$G$38,2,FALSE)),"")</f>
        <v/>
      </c>
      <c r="AG799" s="67" t="str">
        <f>IF(IFERROR(SEARCH(AG$6,$D799),0)&gt;0,TRIM(VLOOKUP(AG$6,'Lifeline-Capability XWalk'!$F$6:$G$38,2,FALSE)),"")</f>
        <v/>
      </c>
      <c r="AH799" s="67" t="str">
        <f>IF(IFERROR(SEARCH(AH$6,$D799),0)&gt;0,TRIM(VLOOKUP(AH$6,'Lifeline-Capability XWalk'!$F$6:$G$38,2,FALSE)),"")</f>
        <v/>
      </c>
      <c r="AI799" s="67" t="str">
        <f>IF(IFERROR(SEARCH(AI$6,$D799),0)&gt;0,TRIM(VLOOKUP(AI$6,'Lifeline-Capability XWalk'!$F$6:$G$38,2,FALSE)),"")</f>
        <v/>
      </c>
      <c r="AJ799" s="67" t="str">
        <f>IF(IFERROR(SEARCH(AJ$6,$D799),0)&gt;0,TRIM(VLOOKUP(AJ$6,'Lifeline-Capability XWalk'!$F$6:$G$38,2,FALSE)),"")</f>
        <v/>
      </c>
      <c r="AK799" s="67" t="str">
        <f>IF(IFERROR(SEARCH(AK$6,$D799),0)&gt;0,TRIM(VLOOKUP(AK$6,'Lifeline-Capability XWalk'!$F$6:$G$38,2,FALSE)),"")</f>
        <v/>
      </c>
      <c r="AL799" s="68" t="str">
        <f>IF(IFERROR(SEARCH(AL$6,$D799),0)&gt;0,TRIM(VLOOKUP(AL$6,'Lifeline-Capability XWalk'!$F$6:$G$38,2,FALSE)),"")</f>
        <v/>
      </c>
      <c r="AM799" s="24" t="str">
        <f t="shared" si="49"/>
        <v/>
      </c>
      <c r="AN799" s="24" t="str">
        <f t="shared" si="48"/>
        <v/>
      </c>
      <c r="AO799" s="24" t="str">
        <f t="shared" si="48"/>
        <v/>
      </c>
      <c r="AP799" s="24" t="str">
        <f t="shared" si="48"/>
        <v/>
      </c>
      <c r="AQ799" s="24" t="str">
        <f t="shared" si="48"/>
        <v>Communications</v>
      </c>
      <c r="AR799" s="24" t="str">
        <f t="shared" si="48"/>
        <v/>
      </c>
      <c r="AS799" s="24" t="str">
        <f t="shared" si="48"/>
        <v/>
      </c>
      <c r="AT799" s="24" t="str">
        <f t="shared" si="48"/>
        <v/>
      </c>
      <c r="AU799" s="24" t="str">
        <f t="shared" si="48"/>
        <v/>
      </c>
    </row>
    <row r="800" spans="1:47" s="24" customFormat="1" ht="32.1" customHeight="1" x14ac:dyDescent="0.2">
      <c r="A800" s="143" t="s">
        <v>1114</v>
      </c>
      <c r="B800" s="69" t="s">
        <v>1122</v>
      </c>
      <c r="C800" s="144" t="s">
        <v>1082</v>
      </c>
      <c r="D800" s="63" t="s">
        <v>1324</v>
      </c>
      <c r="E800" s="64" t="str">
        <f t="shared" si="47"/>
        <v>Communications</v>
      </c>
      <c r="F800" s="70" t="s">
        <v>1340</v>
      </c>
      <c r="G800" s="66" t="str">
        <f>IF(IFERROR(SEARCH(G$6,$D800),0)&gt;0,TRIM(VLOOKUP(G$6,'Lifeline-Capability XWalk'!$F$6:$G$38,2,FALSE)),"")</f>
        <v/>
      </c>
      <c r="H800" s="67" t="str">
        <f>IF(IFERROR(SEARCH(H$6,$D800),0)&gt;0,TRIM(VLOOKUP(H$6,'Lifeline-Capability XWalk'!$F$6:$G$38,2,FALSE)),"")</f>
        <v/>
      </c>
      <c r="I800" s="67" t="str">
        <f>IF(IFERROR(SEARCH(I$6,$D800),0)&gt;0,TRIM(VLOOKUP(I$6,'Lifeline-Capability XWalk'!$F$6:$G$38,2,FALSE)),"")</f>
        <v/>
      </c>
      <c r="J800" s="67" t="str">
        <f>IF(IFERROR(SEARCH(J$6,$D800),0)&gt;0,TRIM(VLOOKUP(J$6,'Lifeline-Capability XWalk'!$F$6:$G$38,2,FALSE)),"")</f>
        <v/>
      </c>
      <c r="K800" s="67" t="str">
        <f>IF(IFERROR(SEARCH(K$6,$D800),0)&gt;0,TRIM(VLOOKUP(K$6,'Lifeline-Capability XWalk'!$F$6:$G$38,2,FALSE)),"")</f>
        <v/>
      </c>
      <c r="L800" s="67" t="str">
        <f>IF(IFERROR(SEARCH(L$6,$D800),0)&gt;0,TRIM(VLOOKUP(L$6,'Lifeline-Capability XWalk'!$F$6:$G$38,2,FALSE)),"")</f>
        <v/>
      </c>
      <c r="M800" s="67" t="str">
        <f>IF(IFERROR(SEARCH(M$6,$D800),0)&gt;0,TRIM(VLOOKUP(M$6,'Lifeline-Capability XWalk'!$F$6:$G$38,2,FALSE)),"")</f>
        <v/>
      </c>
      <c r="N800" s="67" t="str">
        <f>IF(IFERROR(SEARCH(N$6,$D800),0)&gt;0,TRIM(VLOOKUP(N$6,'Lifeline-Capability XWalk'!$F$6:$G$38,2,FALSE)),"")</f>
        <v/>
      </c>
      <c r="O800" s="67" t="str">
        <f>IF(IFERROR(SEARCH(O$6,$D800),0)&gt;0,TRIM(VLOOKUP(O$6,'Lifeline-Capability XWalk'!$F$6:$G$38,2,FALSE)),"")</f>
        <v/>
      </c>
      <c r="P800" s="67" t="str">
        <f>IF(IFERROR(SEARCH(P$6,$D800),0)&gt;0,TRIM(VLOOKUP(P$6,'Lifeline-Capability XWalk'!$F$6:$G$38,2,FALSE)),"")</f>
        <v/>
      </c>
      <c r="Q800" s="67" t="str">
        <f>IF(IFERROR(SEARCH(Q$6,$D800),0)&gt;0,TRIM(VLOOKUP(Q$6,'Lifeline-Capability XWalk'!$F$6:$G$38,2,FALSE)),"")</f>
        <v/>
      </c>
      <c r="R800" s="67" t="str">
        <f>IF(IFERROR(SEARCH(R$6,$D800),0)&gt;0,TRIM(VLOOKUP(R$6,'Lifeline-Capability XWalk'!$F$6:$G$38,2,FALSE)),"")</f>
        <v/>
      </c>
      <c r="S800" s="67" t="str">
        <f>IF(IFERROR(SEARCH(S$6,$D800),0)&gt;0,TRIM(VLOOKUP(S$6,'Lifeline-Capability XWalk'!$F$6:$G$38,2,FALSE)),"")</f>
        <v/>
      </c>
      <c r="T800" s="67" t="str">
        <f>IF(IFERROR(SEARCH(T$6,$D800),0)&gt;0,TRIM(VLOOKUP(T$6,'Lifeline-Capability XWalk'!$F$6:$G$38,2,FALSE)),"")</f>
        <v/>
      </c>
      <c r="U800" s="67" t="str">
        <f>IF(IFERROR(SEARCH(U$6,$D800),0)&gt;0,TRIM(VLOOKUP(U$6,'Lifeline-Capability XWalk'!$F$6:$G$38,2,FALSE)),"")</f>
        <v/>
      </c>
      <c r="V800" s="67" t="str">
        <f>IF(IFERROR(SEARCH(V$6,$D800),0)&gt;0,TRIM(VLOOKUP(V$6,'Lifeline-Capability XWalk'!$F$6:$G$38,2,FALSE)),"")</f>
        <v/>
      </c>
      <c r="W800" s="67" t="str">
        <f>IF(IFERROR(SEARCH(W$6,$D800),0)&gt;0,TRIM(VLOOKUP(W$6,'Lifeline-Capability XWalk'!$F$6:$G$38,2,FALSE)),"")</f>
        <v/>
      </c>
      <c r="X800" s="67" t="str">
        <f>IF(IFERROR(SEARCH(X$6,$D800),0)&gt;0,TRIM(VLOOKUP(X$6,'Lifeline-Capability XWalk'!$F$6:$G$38,2,FALSE)),"")</f>
        <v/>
      </c>
      <c r="Y800" s="67" t="str">
        <f>IF(IFERROR(SEARCH(Y$6,$D800),0)&gt;0,TRIM(VLOOKUP(Y$6,'Lifeline-Capability XWalk'!$F$6:$G$38,2,FALSE)),"")</f>
        <v/>
      </c>
      <c r="Z800" s="67" t="str">
        <f>IF(IFERROR(SEARCH(Z$6,$D800),0)&gt;0,TRIM(VLOOKUP(Z$6,'Lifeline-Capability XWalk'!$F$6:$G$38,2,FALSE)),"")</f>
        <v/>
      </c>
      <c r="AA800" s="67" t="str">
        <f>IF(IFERROR(SEARCH(AA$6,$D800),0)&gt;0,TRIM(VLOOKUP(AA$6,'Lifeline-Capability XWalk'!$F$6:$G$38,2,FALSE)),"")</f>
        <v>Communications</v>
      </c>
      <c r="AB800" s="67" t="str">
        <f>IF(IFERROR(SEARCH(AB$6,$D800),0)&gt;0,TRIM(VLOOKUP(AB$6,'Lifeline-Capability XWalk'!$F$6:$G$38,2,FALSE)),"")</f>
        <v/>
      </c>
      <c r="AC800" s="67" t="str">
        <f>IF(IFERROR(SEARCH(AC$6,$D800),0)&gt;0,TRIM(VLOOKUP(AC$6,'Lifeline-Capability XWalk'!$F$6:$G$38,2,FALSE)),"")</f>
        <v/>
      </c>
      <c r="AD800" s="67" t="str">
        <f>IF(IFERROR(SEARCH(AD$6,$D800),0)&gt;0,TRIM(VLOOKUP(AD$6,'Lifeline-Capability XWalk'!$F$6:$G$38,2,FALSE)),"")</f>
        <v/>
      </c>
      <c r="AE800" s="67" t="str">
        <f>IF(IFERROR(SEARCH(AE$6,$D800),0)&gt;0,TRIM(VLOOKUP(AE$6,'Lifeline-Capability XWalk'!$F$6:$G$38,2,FALSE)),"")</f>
        <v/>
      </c>
      <c r="AF800" s="67" t="str">
        <f>IF(IFERROR(SEARCH(AF$6,$D800),0)&gt;0,TRIM(VLOOKUP(AF$6,'Lifeline-Capability XWalk'!$F$6:$G$38,2,FALSE)),"")</f>
        <v/>
      </c>
      <c r="AG800" s="67" t="str">
        <f>IF(IFERROR(SEARCH(AG$6,$D800),0)&gt;0,TRIM(VLOOKUP(AG$6,'Lifeline-Capability XWalk'!$F$6:$G$38,2,FALSE)),"")</f>
        <v/>
      </c>
      <c r="AH800" s="67" t="str">
        <f>IF(IFERROR(SEARCH(AH$6,$D800),0)&gt;0,TRIM(VLOOKUP(AH$6,'Lifeline-Capability XWalk'!$F$6:$G$38,2,FALSE)),"")</f>
        <v/>
      </c>
      <c r="AI800" s="67" t="str">
        <f>IF(IFERROR(SEARCH(AI$6,$D800),0)&gt;0,TRIM(VLOOKUP(AI$6,'Lifeline-Capability XWalk'!$F$6:$G$38,2,FALSE)),"")</f>
        <v/>
      </c>
      <c r="AJ800" s="67" t="str">
        <f>IF(IFERROR(SEARCH(AJ$6,$D800),0)&gt;0,TRIM(VLOOKUP(AJ$6,'Lifeline-Capability XWalk'!$F$6:$G$38,2,FALSE)),"")</f>
        <v/>
      </c>
      <c r="AK800" s="67" t="str">
        <f>IF(IFERROR(SEARCH(AK$6,$D800),0)&gt;0,TRIM(VLOOKUP(AK$6,'Lifeline-Capability XWalk'!$F$6:$G$38,2,FALSE)),"")</f>
        <v/>
      </c>
      <c r="AL800" s="68" t="str">
        <f>IF(IFERROR(SEARCH(AL$6,$D800),0)&gt;0,TRIM(VLOOKUP(AL$6,'Lifeline-Capability XWalk'!$F$6:$G$38,2,FALSE)),"")</f>
        <v/>
      </c>
      <c r="AM800" s="24" t="str">
        <f t="shared" si="49"/>
        <v/>
      </c>
      <c r="AN800" s="24" t="str">
        <f t="shared" si="48"/>
        <v/>
      </c>
      <c r="AO800" s="24" t="str">
        <f t="shared" si="48"/>
        <v/>
      </c>
      <c r="AP800" s="24" t="str">
        <f t="shared" si="48"/>
        <v/>
      </c>
      <c r="AQ800" s="24" t="str">
        <f t="shared" si="48"/>
        <v>Communications</v>
      </c>
      <c r="AR800" s="24" t="str">
        <f t="shared" si="48"/>
        <v/>
      </c>
      <c r="AS800" s="24" t="str">
        <f t="shared" si="48"/>
        <v/>
      </c>
      <c r="AT800" s="24" t="str">
        <f t="shared" si="48"/>
        <v/>
      </c>
      <c r="AU800" s="24" t="str">
        <f t="shared" si="48"/>
        <v/>
      </c>
    </row>
    <row r="801" spans="1:47" ht="32.1" customHeight="1" x14ac:dyDescent="0.2">
      <c r="A801" s="143" t="s">
        <v>1114</v>
      </c>
      <c r="B801" s="69" t="s">
        <v>1122</v>
      </c>
      <c r="C801" s="144" t="s">
        <v>1082</v>
      </c>
      <c r="D801" s="63" t="s">
        <v>1324</v>
      </c>
      <c r="E801" s="64" t="str">
        <f t="shared" si="47"/>
        <v>Communications</v>
      </c>
      <c r="F801" s="70" t="s">
        <v>1341</v>
      </c>
      <c r="G801" s="66" t="str">
        <f>IF(IFERROR(SEARCH(G$6,$D801),0)&gt;0,TRIM(VLOOKUP(G$6,'Lifeline-Capability XWalk'!$F$6:$G$38,2,FALSE)),"")</f>
        <v/>
      </c>
      <c r="H801" s="67" t="str">
        <f>IF(IFERROR(SEARCH(H$6,$D801),0)&gt;0,TRIM(VLOOKUP(H$6,'Lifeline-Capability XWalk'!$F$6:$G$38,2,FALSE)),"")</f>
        <v/>
      </c>
      <c r="I801" s="67" t="str">
        <f>IF(IFERROR(SEARCH(I$6,$D801),0)&gt;0,TRIM(VLOOKUP(I$6,'Lifeline-Capability XWalk'!$F$6:$G$38,2,FALSE)),"")</f>
        <v/>
      </c>
      <c r="J801" s="67" t="str">
        <f>IF(IFERROR(SEARCH(J$6,$D801),0)&gt;0,TRIM(VLOOKUP(J$6,'Lifeline-Capability XWalk'!$F$6:$G$38,2,FALSE)),"")</f>
        <v/>
      </c>
      <c r="K801" s="67" t="str">
        <f>IF(IFERROR(SEARCH(K$6,$D801),0)&gt;0,TRIM(VLOOKUP(K$6,'Lifeline-Capability XWalk'!$F$6:$G$38,2,FALSE)),"")</f>
        <v/>
      </c>
      <c r="L801" s="67" t="str">
        <f>IF(IFERROR(SEARCH(L$6,$D801),0)&gt;0,TRIM(VLOOKUP(L$6,'Lifeline-Capability XWalk'!$F$6:$G$38,2,FALSE)),"")</f>
        <v/>
      </c>
      <c r="M801" s="67" t="str">
        <f>IF(IFERROR(SEARCH(M$6,$D801),0)&gt;0,TRIM(VLOOKUP(M$6,'Lifeline-Capability XWalk'!$F$6:$G$38,2,FALSE)),"")</f>
        <v/>
      </c>
      <c r="N801" s="67" t="str">
        <f>IF(IFERROR(SEARCH(N$6,$D801),0)&gt;0,TRIM(VLOOKUP(N$6,'Lifeline-Capability XWalk'!$F$6:$G$38,2,FALSE)),"")</f>
        <v/>
      </c>
      <c r="O801" s="67" t="str">
        <f>IF(IFERROR(SEARCH(O$6,$D801),0)&gt;0,TRIM(VLOOKUP(O$6,'Lifeline-Capability XWalk'!$F$6:$G$38,2,FALSE)),"")</f>
        <v/>
      </c>
      <c r="P801" s="67" t="str">
        <f>IF(IFERROR(SEARCH(P$6,$D801),0)&gt;0,TRIM(VLOOKUP(P$6,'Lifeline-Capability XWalk'!$F$6:$G$38,2,FALSE)),"")</f>
        <v/>
      </c>
      <c r="Q801" s="67" t="str">
        <f>IF(IFERROR(SEARCH(Q$6,$D801),0)&gt;0,TRIM(VLOOKUP(Q$6,'Lifeline-Capability XWalk'!$F$6:$G$38,2,FALSE)),"")</f>
        <v/>
      </c>
      <c r="R801" s="67" t="str">
        <f>IF(IFERROR(SEARCH(R$6,$D801),0)&gt;0,TRIM(VLOOKUP(R$6,'Lifeline-Capability XWalk'!$F$6:$G$38,2,FALSE)),"")</f>
        <v/>
      </c>
      <c r="S801" s="67" t="str">
        <f>IF(IFERROR(SEARCH(S$6,$D801),0)&gt;0,TRIM(VLOOKUP(S$6,'Lifeline-Capability XWalk'!$F$6:$G$38,2,FALSE)),"")</f>
        <v/>
      </c>
      <c r="T801" s="67" t="str">
        <f>IF(IFERROR(SEARCH(T$6,$D801),0)&gt;0,TRIM(VLOOKUP(T$6,'Lifeline-Capability XWalk'!$F$6:$G$38,2,FALSE)),"")</f>
        <v/>
      </c>
      <c r="U801" s="67" t="str">
        <f>IF(IFERROR(SEARCH(U$6,$D801),0)&gt;0,TRIM(VLOOKUP(U$6,'Lifeline-Capability XWalk'!$F$6:$G$38,2,FALSE)),"")</f>
        <v/>
      </c>
      <c r="V801" s="67" t="str">
        <f>IF(IFERROR(SEARCH(V$6,$D801),0)&gt;0,TRIM(VLOOKUP(V$6,'Lifeline-Capability XWalk'!$F$6:$G$38,2,FALSE)),"")</f>
        <v/>
      </c>
      <c r="W801" s="67" t="str">
        <f>IF(IFERROR(SEARCH(W$6,$D801),0)&gt;0,TRIM(VLOOKUP(W$6,'Lifeline-Capability XWalk'!$F$6:$G$38,2,FALSE)),"")</f>
        <v/>
      </c>
      <c r="X801" s="67" t="str">
        <f>IF(IFERROR(SEARCH(X$6,$D801),0)&gt;0,TRIM(VLOOKUP(X$6,'Lifeline-Capability XWalk'!$F$6:$G$38,2,FALSE)),"")</f>
        <v/>
      </c>
      <c r="Y801" s="67" t="str">
        <f>IF(IFERROR(SEARCH(Y$6,$D801),0)&gt;0,TRIM(VLOOKUP(Y$6,'Lifeline-Capability XWalk'!$F$6:$G$38,2,FALSE)),"")</f>
        <v/>
      </c>
      <c r="Z801" s="67" t="str">
        <f>IF(IFERROR(SEARCH(Z$6,$D801),0)&gt;0,TRIM(VLOOKUP(Z$6,'Lifeline-Capability XWalk'!$F$6:$G$38,2,FALSE)),"")</f>
        <v/>
      </c>
      <c r="AA801" s="67" t="str">
        <f>IF(IFERROR(SEARCH(AA$6,$D801),0)&gt;0,TRIM(VLOOKUP(AA$6,'Lifeline-Capability XWalk'!$F$6:$G$38,2,FALSE)),"")</f>
        <v>Communications</v>
      </c>
      <c r="AB801" s="67" t="str">
        <f>IF(IFERROR(SEARCH(AB$6,$D801),0)&gt;0,TRIM(VLOOKUP(AB$6,'Lifeline-Capability XWalk'!$F$6:$G$38,2,FALSE)),"")</f>
        <v/>
      </c>
      <c r="AC801" s="67" t="str">
        <f>IF(IFERROR(SEARCH(AC$6,$D801),0)&gt;0,TRIM(VLOOKUP(AC$6,'Lifeline-Capability XWalk'!$F$6:$G$38,2,FALSE)),"")</f>
        <v/>
      </c>
      <c r="AD801" s="67" t="str">
        <f>IF(IFERROR(SEARCH(AD$6,$D801),0)&gt;0,TRIM(VLOOKUP(AD$6,'Lifeline-Capability XWalk'!$F$6:$G$38,2,FALSE)),"")</f>
        <v/>
      </c>
      <c r="AE801" s="67" t="str">
        <f>IF(IFERROR(SEARCH(AE$6,$D801),0)&gt;0,TRIM(VLOOKUP(AE$6,'Lifeline-Capability XWalk'!$F$6:$G$38,2,FALSE)),"")</f>
        <v/>
      </c>
      <c r="AF801" s="67" t="str">
        <f>IF(IFERROR(SEARCH(AF$6,$D801),0)&gt;0,TRIM(VLOOKUP(AF$6,'Lifeline-Capability XWalk'!$F$6:$G$38,2,FALSE)),"")</f>
        <v/>
      </c>
      <c r="AG801" s="67" t="str">
        <f>IF(IFERROR(SEARCH(AG$6,$D801),0)&gt;0,TRIM(VLOOKUP(AG$6,'Lifeline-Capability XWalk'!$F$6:$G$38,2,FALSE)),"")</f>
        <v/>
      </c>
      <c r="AH801" s="67" t="str">
        <f>IF(IFERROR(SEARCH(AH$6,$D801),0)&gt;0,TRIM(VLOOKUP(AH$6,'Lifeline-Capability XWalk'!$F$6:$G$38,2,FALSE)),"")</f>
        <v/>
      </c>
      <c r="AI801" s="67" t="str">
        <f>IF(IFERROR(SEARCH(AI$6,$D801),0)&gt;0,TRIM(VLOOKUP(AI$6,'Lifeline-Capability XWalk'!$F$6:$G$38,2,FALSE)),"")</f>
        <v/>
      </c>
      <c r="AJ801" s="67" t="str">
        <f>IF(IFERROR(SEARCH(AJ$6,$D801),0)&gt;0,TRIM(VLOOKUP(AJ$6,'Lifeline-Capability XWalk'!$F$6:$G$38,2,FALSE)),"")</f>
        <v/>
      </c>
      <c r="AK801" s="67" t="str">
        <f>IF(IFERROR(SEARCH(AK$6,$D801),0)&gt;0,TRIM(VLOOKUP(AK$6,'Lifeline-Capability XWalk'!$F$6:$G$38,2,FALSE)),"")</f>
        <v/>
      </c>
      <c r="AL801" s="68" t="str">
        <f>IF(IFERROR(SEARCH(AL$6,$D801),0)&gt;0,TRIM(VLOOKUP(AL$6,'Lifeline-Capability XWalk'!$F$6:$G$38,2,FALSE)),"")</f>
        <v/>
      </c>
      <c r="AM801" s="24" t="str">
        <f t="shared" si="49"/>
        <v/>
      </c>
      <c r="AN801" s="24" t="str">
        <f t="shared" si="48"/>
        <v/>
      </c>
      <c r="AO801" s="24" t="str">
        <f t="shared" si="48"/>
        <v/>
      </c>
      <c r="AP801" s="24" t="str">
        <f t="shared" si="48"/>
        <v/>
      </c>
      <c r="AQ801" s="24" t="str">
        <f t="shared" si="48"/>
        <v>Communications</v>
      </c>
      <c r="AR801" s="24" t="str">
        <f t="shared" si="48"/>
        <v/>
      </c>
      <c r="AS801" s="24" t="str">
        <f t="shared" si="48"/>
        <v/>
      </c>
      <c r="AT801" s="24" t="str">
        <f t="shared" si="48"/>
        <v/>
      </c>
      <c r="AU801" s="24" t="str">
        <f t="shared" si="48"/>
        <v/>
      </c>
    </row>
    <row r="802" spans="1:47" ht="32.1" customHeight="1" x14ac:dyDescent="0.2">
      <c r="A802" s="143" t="s">
        <v>1114</v>
      </c>
      <c r="B802" s="69" t="s">
        <v>1122</v>
      </c>
      <c r="C802" s="144" t="s">
        <v>1082</v>
      </c>
      <c r="D802" s="63" t="s">
        <v>1324</v>
      </c>
      <c r="E802" s="64" t="str">
        <f t="shared" si="47"/>
        <v>Communications</v>
      </c>
      <c r="F802" s="70" t="s">
        <v>904</v>
      </c>
      <c r="G802" s="66" t="str">
        <f>IF(IFERROR(SEARCH(G$6,$D802),0)&gt;0,TRIM(VLOOKUP(G$6,'Lifeline-Capability XWalk'!$F$6:$G$38,2,FALSE)),"")</f>
        <v/>
      </c>
      <c r="H802" s="67" t="str">
        <f>IF(IFERROR(SEARCH(H$6,$D802),0)&gt;0,TRIM(VLOOKUP(H$6,'Lifeline-Capability XWalk'!$F$6:$G$38,2,FALSE)),"")</f>
        <v/>
      </c>
      <c r="I802" s="67" t="str">
        <f>IF(IFERROR(SEARCH(I$6,$D802),0)&gt;0,TRIM(VLOOKUP(I$6,'Lifeline-Capability XWalk'!$F$6:$G$38,2,FALSE)),"")</f>
        <v/>
      </c>
      <c r="J802" s="67" t="str">
        <f>IF(IFERROR(SEARCH(J$6,$D802),0)&gt;0,TRIM(VLOOKUP(J$6,'Lifeline-Capability XWalk'!$F$6:$G$38,2,FALSE)),"")</f>
        <v/>
      </c>
      <c r="K802" s="67" t="str">
        <f>IF(IFERROR(SEARCH(K$6,$D802),0)&gt;0,TRIM(VLOOKUP(K$6,'Lifeline-Capability XWalk'!$F$6:$G$38,2,FALSE)),"")</f>
        <v/>
      </c>
      <c r="L802" s="67" t="str">
        <f>IF(IFERROR(SEARCH(L$6,$D802),0)&gt;0,TRIM(VLOOKUP(L$6,'Lifeline-Capability XWalk'!$F$6:$G$38,2,FALSE)),"")</f>
        <v/>
      </c>
      <c r="M802" s="67" t="str">
        <f>IF(IFERROR(SEARCH(M$6,$D802),0)&gt;0,TRIM(VLOOKUP(M$6,'Lifeline-Capability XWalk'!$F$6:$G$38,2,FALSE)),"")</f>
        <v/>
      </c>
      <c r="N802" s="67" t="str">
        <f>IF(IFERROR(SEARCH(N$6,$D802),0)&gt;0,TRIM(VLOOKUP(N$6,'Lifeline-Capability XWalk'!$F$6:$G$38,2,FALSE)),"")</f>
        <v/>
      </c>
      <c r="O802" s="67" t="str">
        <f>IF(IFERROR(SEARCH(O$6,$D802),0)&gt;0,TRIM(VLOOKUP(O$6,'Lifeline-Capability XWalk'!$F$6:$G$38,2,FALSE)),"")</f>
        <v/>
      </c>
      <c r="P802" s="67" t="str">
        <f>IF(IFERROR(SEARCH(P$6,$D802),0)&gt;0,TRIM(VLOOKUP(P$6,'Lifeline-Capability XWalk'!$F$6:$G$38,2,FALSE)),"")</f>
        <v/>
      </c>
      <c r="Q802" s="67" t="str">
        <f>IF(IFERROR(SEARCH(Q$6,$D802),0)&gt;0,TRIM(VLOOKUP(Q$6,'Lifeline-Capability XWalk'!$F$6:$G$38,2,FALSE)),"")</f>
        <v/>
      </c>
      <c r="R802" s="67" t="str">
        <f>IF(IFERROR(SEARCH(R$6,$D802),0)&gt;0,TRIM(VLOOKUP(R$6,'Lifeline-Capability XWalk'!$F$6:$G$38,2,FALSE)),"")</f>
        <v/>
      </c>
      <c r="S802" s="67" t="str">
        <f>IF(IFERROR(SEARCH(S$6,$D802),0)&gt;0,TRIM(VLOOKUP(S$6,'Lifeline-Capability XWalk'!$F$6:$G$38,2,FALSE)),"")</f>
        <v/>
      </c>
      <c r="T802" s="67" t="str">
        <f>IF(IFERROR(SEARCH(T$6,$D802),0)&gt;0,TRIM(VLOOKUP(T$6,'Lifeline-Capability XWalk'!$F$6:$G$38,2,FALSE)),"")</f>
        <v/>
      </c>
      <c r="U802" s="67" t="str">
        <f>IF(IFERROR(SEARCH(U$6,$D802),0)&gt;0,TRIM(VLOOKUP(U$6,'Lifeline-Capability XWalk'!$F$6:$G$38,2,FALSE)),"")</f>
        <v/>
      </c>
      <c r="V802" s="67" t="str">
        <f>IF(IFERROR(SEARCH(V$6,$D802),0)&gt;0,TRIM(VLOOKUP(V$6,'Lifeline-Capability XWalk'!$F$6:$G$38,2,FALSE)),"")</f>
        <v/>
      </c>
      <c r="W802" s="67" t="str">
        <f>IF(IFERROR(SEARCH(W$6,$D802),0)&gt;0,TRIM(VLOOKUP(W$6,'Lifeline-Capability XWalk'!$F$6:$G$38,2,FALSE)),"")</f>
        <v/>
      </c>
      <c r="X802" s="67" t="str">
        <f>IF(IFERROR(SEARCH(X$6,$D802),0)&gt;0,TRIM(VLOOKUP(X$6,'Lifeline-Capability XWalk'!$F$6:$G$38,2,FALSE)),"")</f>
        <v/>
      </c>
      <c r="Y802" s="67" t="str">
        <f>IF(IFERROR(SEARCH(Y$6,$D802),0)&gt;0,TRIM(VLOOKUP(Y$6,'Lifeline-Capability XWalk'!$F$6:$G$38,2,FALSE)),"")</f>
        <v/>
      </c>
      <c r="Z802" s="67" t="str">
        <f>IF(IFERROR(SEARCH(Z$6,$D802),0)&gt;0,TRIM(VLOOKUP(Z$6,'Lifeline-Capability XWalk'!$F$6:$G$38,2,FALSE)),"")</f>
        <v/>
      </c>
      <c r="AA802" s="67" t="str">
        <f>IF(IFERROR(SEARCH(AA$6,$D802),0)&gt;0,TRIM(VLOOKUP(AA$6,'Lifeline-Capability XWalk'!$F$6:$G$38,2,FALSE)),"")</f>
        <v>Communications</v>
      </c>
      <c r="AB802" s="67" t="str">
        <f>IF(IFERROR(SEARCH(AB$6,$D802),0)&gt;0,TRIM(VLOOKUP(AB$6,'Lifeline-Capability XWalk'!$F$6:$G$38,2,FALSE)),"")</f>
        <v/>
      </c>
      <c r="AC802" s="67" t="str">
        <f>IF(IFERROR(SEARCH(AC$6,$D802),0)&gt;0,TRIM(VLOOKUP(AC$6,'Lifeline-Capability XWalk'!$F$6:$G$38,2,FALSE)),"")</f>
        <v/>
      </c>
      <c r="AD802" s="67" t="str">
        <f>IF(IFERROR(SEARCH(AD$6,$D802),0)&gt;0,TRIM(VLOOKUP(AD$6,'Lifeline-Capability XWalk'!$F$6:$G$38,2,FALSE)),"")</f>
        <v/>
      </c>
      <c r="AE802" s="67" t="str">
        <f>IF(IFERROR(SEARCH(AE$6,$D802),0)&gt;0,TRIM(VLOOKUP(AE$6,'Lifeline-Capability XWalk'!$F$6:$G$38,2,FALSE)),"")</f>
        <v/>
      </c>
      <c r="AF802" s="67" t="str">
        <f>IF(IFERROR(SEARCH(AF$6,$D802),0)&gt;0,TRIM(VLOOKUP(AF$6,'Lifeline-Capability XWalk'!$F$6:$G$38,2,FALSE)),"")</f>
        <v/>
      </c>
      <c r="AG802" s="67" t="str">
        <f>IF(IFERROR(SEARCH(AG$6,$D802),0)&gt;0,TRIM(VLOOKUP(AG$6,'Lifeline-Capability XWalk'!$F$6:$G$38,2,FALSE)),"")</f>
        <v/>
      </c>
      <c r="AH802" s="67" t="str">
        <f>IF(IFERROR(SEARCH(AH$6,$D802),0)&gt;0,TRIM(VLOOKUP(AH$6,'Lifeline-Capability XWalk'!$F$6:$G$38,2,FALSE)),"")</f>
        <v/>
      </c>
      <c r="AI802" s="67" t="str">
        <f>IF(IFERROR(SEARCH(AI$6,$D802),0)&gt;0,TRIM(VLOOKUP(AI$6,'Lifeline-Capability XWalk'!$F$6:$G$38,2,FALSE)),"")</f>
        <v/>
      </c>
      <c r="AJ802" s="67" t="str">
        <f>IF(IFERROR(SEARCH(AJ$6,$D802),0)&gt;0,TRIM(VLOOKUP(AJ$6,'Lifeline-Capability XWalk'!$F$6:$G$38,2,FALSE)),"")</f>
        <v/>
      </c>
      <c r="AK802" s="67" t="str">
        <f>IF(IFERROR(SEARCH(AK$6,$D802),0)&gt;0,TRIM(VLOOKUP(AK$6,'Lifeline-Capability XWalk'!$F$6:$G$38,2,FALSE)),"")</f>
        <v/>
      </c>
      <c r="AL802" s="68" t="str">
        <f>IF(IFERROR(SEARCH(AL$6,$D802),0)&gt;0,TRIM(VLOOKUP(AL$6,'Lifeline-Capability XWalk'!$F$6:$G$38,2,FALSE)),"")</f>
        <v/>
      </c>
      <c r="AM802" s="24" t="str">
        <f t="shared" si="49"/>
        <v/>
      </c>
      <c r="AN802" s="24" t="str">
        <f t="shared" si="48"/>
        <v/>
      </c>
      <c r="AO802" s="24" t="str">
        <f t="shared" si="48"/>
        <v/>
      </c>
      <c r="AP802" s="24" t="str">
        <f t="shared" si="48"/>
        <v/>
      </c>
      <c r="AQ802" s="24" t="str">
        <f t="shared" si="48"/>
        <v>Communications</v>
      </c>
      <c r="AR802" s="24" t="str">
        <f t="shared" si="48"/>
        <v/>
      </c>
      <c r="AS802" s="24" t="str">
        <f t="shared" si="48"/>
        <v/>
      </c>
      <c r="AT802" s="24" t="str">
        <f t="shared" si="48"/>
        <v/>
      </c>
      <c r="AU802" s="24" t="str">
        <f t="shared" si="48"/>
        <v/>
      </c>
    </row>
    <row r="803" spans="1:47" ht="32.1" customHeight="1" x14ac:dyDescent="0.2">
      <c r="A803" s="143" t="s">
        <v>1114</v>
      </c>
      <c r="B803" s="69" t="s">
        <v>1122</v>
      </c>
      <c r="C803" s="144" t="s">
        <v>1082</v>
      </c>
      <c r="D803" s="63" t="s">
        <v>1324</v>
      </c>
      <c r="E803" s="64" t="str">
        <f t="shared" si="47"/>
        <v>Communications</v>
      </c>
      <c r="F803" s="70" t="s">
        <v>1439</v>
      </c>
      <c r="G803" s="66" t="str">
        <f>IF(IFERROR(SEARCH(G$6,$D803),0)&gt;0,TRIM(VLOOKUP(G$6,'Lifeline-Capability XWalk'!$F$6:$G$38,2,FALSE)),"")</f>
        <v/>
      </c>
      <c r="H803" s="67" t="str">
        <f>IF(IFERROR(SEARCH(H$6,$D803),0)&gt;0,TRIM(VLOOKUP(H$6,'Lifeline-Capability XWalk'!$F$6:$G$38,2,FALSE)),"")</f>
        <v/>
      </c>
      <c r="I803" s="67" t="str">
        <f>IF(IFERROR(SEARCH(I$6,$D803),0)&gt;0,TRIM(VLOOKUP(I$6,'Lifeline-Capability XWalk'!$F$6:$G$38,2,FALSE)),"")</f>
        <v/>
      </c>
      <c r="J803" s="67" t="str">
        <f>IF(IFERROR(SEARCH(J$6,$D803),0)&gt;0,TRIM(VLOOKUP(J$6,'Lifeline-Capability XWalk'!$F$6:$G$38,2,FALSE)),"")</f>
        <v/>
      </c>
      <c r="K803" s="67" t="str">
        <f>IF(IFERROR(SEARCH(K$6,$D803),0)&gt;0,TRIM(VLOOKUP(K$6,'Lifeline-Capability XWalk'!$F$6:$G$38,2,FALSE)),"")</f>
        <v/>
      </c>
      <c r="L803" s="67" t="str">
        <f>IF(IFERROR(SEARCH(L$6,$D803),0)&gt;0,TRIM(VLOOKUP(L$6,'Lifeline-Capability XWalk'!$F$6:$G$38,2,FALSE)),"")</f>
        <v/>
      </c>
      <c r="M803" s="67" t="str">
        <f>IF(IFERROR(SEARCH(M$6,$D803),0)&gt;0,TRIM(VLOOKUP(M$6,'Lifeline-Capability XWalk'!$F$6:$G$38,2,FALSE)),"")</f>
        <v/>
      </c>
      <c r="N803" s="67" t="str">
        <f>IF(IFERROR(SEARCH(N$6,$D803),0)&gt;0,TRIM(VLOOKUP(N$6,'Lifeline-Capability XWalk'!$F$6:$G$38,2,FALSE)),"")</f>
        <v/>
      </c>
      <c r="O803" s="67" t="str">
        <f>IF(IFERROR(SEARCH(O$6,$D803),0)&gt;0,TRIM(VLOOKUP(O$6,'Lifeline-Capability XWalk'!$F$6:$G$38,2,FALSE)),"")</f>
        <v/>
      </c>
      <c r="P803" s="67" t="str">
        <f>IF(IFERROR(SEARCH(P$6,$D803),0)&gt;0,TRIM(VLOOKUP(P$6,'Lifeline-Capability XWalk'!$F$6:$G$38,2,FALSE)),"")</f>
        <v/>
      </c>
      <c r="Q803" s="67" t="str">
        <f>IF(IFERROR(SEARCH(Q$6,$D803),0)&gt;0,TRIM(VLOOKUP(Q$6,'Lifeline-Capability XWalk'!$F$6:$G$38,2,FALSE)),"")</f>
        <v/>
      </c>
      <c r="R803" s="67" t="str">
        <f>IF(IFERROR(SEARCH(R$6,$D803),0)&gt;0,TRIM(VLOOKUP(R$6,'Lifeline-Capability XWalk'!$F$6:$G$38,2,FALSE)),"")</f>
        <v/>
      </c>
      <c r="S803" s="67" t="str">
        <f>IF(IFERROR(SEARCH(S$6,$D803),0)&gt;0,TRIM(VLOOKUP(S$6,'Lifeline-Capability XWalk'!$F$6:$G$38,2,FALSE)),"")</f>
        <v/>
      </c>
      <c r="T803" s="67" t="str">
        <f>IF(IFERROR(SEARCH(T$6,$D803),0)&gt;0,TRIM(VLOOKUP(T$6,'Lifeline-Capability XWalk'!$F$6:$G$38,2,FALSE)),"")</f>
        <v/>
      </c>
      <c r="U803" s="67" t="str">
        <f>IF(IFERROR(SEARCH(U$6,$D803),0)&gt;0,TRIM(VLOOKUP(U$6,'Lifeline-Capability XWalk'!$F$6:$G$38,2,FALSE)),"")</f>
        <v/>
      </c>
      <c r="V803" s="67" t="str">
        <f>IF(IFERROR(SEARCH(V$6,$D803),0)&gt;0,TRIM(VLOOKUP(V$6,'Lifeline-Capability XWalk'!$F$6:$G$38,2,FALSE)),"")</f>
        <v/>
      </c>
      <c r="W803" s="67" t="str">
        <f>IF(IFERROR(SEARCH(W$6,$D803),0)&gt;0,TRIM(VLOOKUP(W$6,'Lifeline-Capability XWalk'!$F$6:$G$38,2,FALSE)),"")</f>
        <v/>
      </c>
      <c r="X803" s="67" t="str">
        <f>IF(IFERROR(SEARCH(X$6,$D803),0)&gt;0,TRIM(VLOOKUP(X$6,'Lifeline-Capability XWalk'!$F$6:$G$38,2,FALSE)),"")</f>
        <v/>
      </c>
      <c r="Y803" s="67" t="str">
        <f>IF(IFERROR(SEARCH(Y$6,$D803),0)&gt;0,TRIM(VLOOKUP(Y$6,'Lifeline-Capability XWalk'!$F$6:$G$38,2,FALSE)),"")</f>
        <v/>
      </c>
      <c r="Z803" s="67" t="str">
        <f>IF(IFERROR(SEARCH(Z$6,$D803),0)&gt;0,TRIM(VLOOKUP(Z$6,'Lifeline-Capability XWalk'!$F$6:$G$38,2,FALSE)),"")</f>
        <v/>
      </c>
      <c r="AA803" s="67" t="str">
        <f>IF(IFERROR(SEARCH(AA$6,$D803),0)&gt;0,TRIM(VLOOKUP(AA$6,'Lifeline-Capability XWalk'!$F$6:$G$38,2,FALSE)),"")</f>
        <v>Communications</v>
      </c>
      <c r="AB803" s="67" t="str">
        <f>IF(IFERROR(SEARCH(AB$6,$D803),0)&gt;0,TRIM(VLOOKUP(AB$6,'Lifeline-Capability XWalk'!$F$6:$G$38,2,FALSE)),"")</f>
        <v/>
      </c>
      <c r="AC803" s="67" t="str">
        <f>IF(IFERROR(SEARCH(AC$6,$D803),0)&gt;0,TRIM(VLOOKUP(AC$6,'Lifeline-Capability XWalk'!$F$6:$G$38,2,FALSE)),"")</f>
        <v/>
      </c>
      <c r="AD803" s="67" t="str">
        <f>IF(IFERROR(SEARCH(AD$6,$D803),0)&gt;0,TRIM(VLOOKUP(AD$6,'Lifeline-Capability XWalk'!$F$6:$G$38,2,FALSE)),"")</f>
        <v/>
      </c>
      <c r="AE803" s="67" t="str">
        <f>IF(IFERROR(SEARCH(AE$6,$D803),0)&gt;0,TRIM(VLOOKUP(AE$6,'Lifeline-Capability XWalk'!$F$6:$G$38,2,FALSE)),"")</f>
        <v/>
      </c>
      <c r="AF803" s="67" t="str">
        <f>IF(IFERROR(SEARCH(AF$6,$D803),0)&gt;0,TRIM(VLOOKUP(AF$6,'Lifeline-Capability XWalk'!$F$6:$G$38,2,FALSE)),"")</f>
        <v/>
      </c>
      <c r="AG803" s="67" t="str">
        <f>IF(IFERROR(SEARCH(AG$6,$D803),0)&gt;0,TRIM(VLOOKUP(AG$6,'Lifeline-Capability XWalk'!$F$6:$G$38,2,FALSE)),"")</f>
        <v/>
      </c>
      <c r="AH803" s="67" t="str">
        <f>IF(IFERROR(SEARCH(AH$6,$D803),0)&gt;0,TRIM(VLOOKUP(AH$6,'Lifeline-Capability XWalk'!$F$6:$G$38,2,FALSE)),"")</f>
        <v/>
      </c>
      <c r="AI803" s="67" t="str">
        <f>IF(IFERROR(SEARCH(AI$6,$D803),0)&gt;0,TRIM(VLOOKUP(AI$6,'Lifeline-Capability XWalk'!$F$6:$G$38,2,FALSE)),"")</f>
        <v/>
      </c>
      <c r="AJ803" s="67" t="str">
        <f>IF(IFERROR(SEARCH(AJ$6,$D803),0)&gt;0,TRIM(VLOOKUP(AJ$6,'Lifeline-Capability XWalk'!$F$6:$G$38,2,FALSE)),"")</f>
        <v/>
      </c>
      <c r="AK803" s="67" t="str">
        <f>IF(IFERROR(SEARCH(AK$6,$D803),0)&gt;0,TRIM(VLOOKUP(AK$6,'Lifeline-Capability XWalk'!$F$6:$G$38,2,FALSE)),"")</f>
        <v/>
      </c>
      <c r="AL803" s="68" t="str">
        <f>IF(IFERROR(SEARCH(AL$6,$D803),0)&gt;0,TRIM(VLOOKUP(AL$6,'Lifeline-Capability XWalk'!$F$6:$G$38,2,FALSE)),"")</f>
        <v/>
      </c>
      <c r="AM803" s="24" t="str">
        <f t="shared" si="49"/>
        <v/>
      </c>
      <c r="AN803" s="24" t="str">
        <f t="shared" si="48"/>
        <v/>
      </c>
      <c r="AO803" s="24" t="str">
        <f t="shared" si="48"/>
        <v/>
      </c>
      <c r="AP803" s="24" t="str">
        <f t="shared" si="48"/>
        <v/>
      </c>
      <c r="AQ803" s="24" t="str">
        <f t="shared" si="48"/>
        <v>Communications</v>
      </c>
      <c r="AR803" s="24" t="str">
        <f t="shared" si="48"/>
        <v/>
      </c>
      <c r="AS803" s="24" t="str">
        <f t="shared" si="48"/>
        <v/>
      </c>
      <c r="AT803" s="24" t="str">
        <f t="shared" si="48"/>
        <v/>
      </c>
      <c r="AU803" s="24" t="str">
        <f t="shared" si="48"/>
        <v/>
      </c>
    </row>
    <row r="804" spans="1:47" ht="32.1" customHeight="1" x14ac:dyDescent="0.2">
      <c r="A804" s="143" t="s">
        <v>1114</v>
      </c>
      <c r="B804" s="69" t="s">
        <v>1122</v>
      </c>
      <c r="C804" s="144" t="s">
        <v>1082</v>
      </c>
      <c r="D804" s="63" t="s">
        <v>1324</v>
      </c>
      <c r="E804" s="64" t="str">
        <f t="shared" si="47"/>
        <v>Communications</v>
      </c>
      <c r="F804" s="70" t="s">
        <v>905</v>
      </c>
      <c r="G804" s="66" t="str">
        <f>IF(IFERROR(SEARCH(G$6,$D804),0)&gt;0,TRIM(VLOOKUP(G$6,'Lifeline-Capability XWalk'!$F$6:$G$38,2,FALSE)),"")</f>
        <v/>
      </c>
      <c r="H804" s="67" t="str">
        <f>IF(IFERROR(SEARCH(H$6,$D804),0)&gt;0,TRIM(VLOOKUP(H$6,'Lifeline-Capability XWalk'!$F$6:$G$38,2,FALSE)),"")</f>
        <v/>
      </c>
      <c r="I804" s="67" t="str">
        <f>IF(IFERROR(SEARCH(I$6,$D804),0)&gt;0,TRIM(VLOOKUP(I$6,'Lifeline-Capability XWalk'!$F$6:$G$38,2,FALSE)),"")</f>
        <v/>
      </c>
      <c r="J804" s="67" t="str">
        <f>IF(IFERROR(SEARCH(J$6,$D804),0)&gt;0,TRIM(VLOOKUP(J$6,'Lifeline-Capability XWalk'!$F$6:$G$38,2,FALSE)),"")</f>
        <v/>
      </c>
      <c r="K804" s="67" t="str">
        <f>IF(IFERROR(SEARCH(K$6,$D804),0)&gt;0,TRIM(VLOOKUP(K$6,'Lifeline-Capability XWalk'!$F$6:$G$38,2,FALSE)),"")</f>
        <v/>
      </c>
      <c r="L804" s="67" t="str">
        <f>IF(IFERROR(SEARCH(L$6,$D804),0)&gt;0,TRIM(VLOOKUP(L$6,'Lifeline-Capability XWalk'!$F$6:$G$38,2,FALSE)),"")</f>
        <v/>
      </c>
      <c r="M804" s="67" t="str">
        <f>IF(IFERROR(SEARCH(M$6,$D804),0)&gt;0,TRIM(VLOOKUP(M$6,'Lifeline-Capability XWalk'!$F$6:$G$38,2,FALSE)),"")</f>
        <v/>
      </c>
      <c r="N804" s="67" t="str">
        <f>IF(IFERROR(SEARCH(N$6,$D804),0)&gt;0,TRIM(VLOOKUP(N$6,'Lifeline-Capability XWalk'!$F$6:$G$38,2,FALSE)),"")</f>
        <v/>
      </c>
      <c r="O804" s="67" t="str">
        <f>IF(IFERROR(SEARCH(O$6,$D804),0)&gt;0,TRIM(VLOOKUP(O$6,'Lifeline-Capability XWalk'!$F$6:$G$38,2,FALSE)),"")</f>
        <v/>
      </c>
      <c r="P804" s="67" t="str">
        <f>IF(IFERROR(SEARCH(P$6,$D804),0)&gt;0,TRIM(VLOOKUP(P$6,'Lifeline-Capability XWalk'!$F$6:$G$38,2,FALSE)),"")</f>
        <v/>
      </c>
      <c r="Q804" s="67" t="str">
        <f>IF(IFERROR(SEARCH(Q$6,$D804),0)&gt;0,TRIM(VLOOKUP(Q$6,'Lifeline-Capability XWalk'!$F$6:$G$38,2,FALSE)),"")</f>
        <v/>
      </c>
      <c r="R804" s="67" t="str">
        <f>IF(IFERROR(SEARCH(R$6,$D804),0)&gt;0,TRIM(VLOOKUP(R$6,'Lifeline-Capability XWalk'!$F$6:$G$38,2,FALSE)),"")</f>
        <v/>
      </c>
      <c r="S804" s="67" t="str">
        <f>IF(IFERROR(SEARCH(S$6,$D804),0)&gt;0,TRIM(VLOOKUP(S$6,'Lifeline-Capability XWalk'!$F$6:$G$38,2,FALSE)),"")</f>
        <v/>
      </c>
      <c r="T804" s="67" t="str">
        <f>IF(IFERROR(SEARCH(T$6,$D804),0)&gt;0,TRIM(VLOOKUP(T$6,'Lifeline-Capability XWalk'!$F$6:$G$38,2,FALSE)),"")</f>
        <v/>
      </c>
      <c r="U804" s="67" t="str">
        <f>IF(IFERROR(SEARCH(U$6,$D804),0)&gt;0,TRIM(VLOOKUP(U$6,'Lifeline-Capability XWalk'!$F$6:$G$38,2,FALSE)),"")</f>
        <v/>
      </c>
      <c r="V804" s="67" t="str">
        <f>IF(IFERROR(SEARCH(V$6,$D804),0)&gt;0,TRIM(VLOOKUP(V$6,'Lifeline-Capability XWalk'!$F$6:$G$38,2,FALSE)),"")</f>
        <v/>
      </c>
      <c r="W804" s="67" t="str">
        <f>IF(IFERROR(SEARCH(W$6,$D804),0)&gt;0,TRIM(VLOOKUP(W$6,'Lifeline-Capability XWalk'!$F$6:$G$38,2,FALSE)),"")</f>
        <v/>
      </c>
      <c r="X804" s="67" t="str">
        <f>IF(IFERROR(SEARCH(X$6,$D804),0)&gt;0,TRIM(VLOOKUP(X$6,'Lifeline-Capability XWalk'!$F$6:$G$38,2,FALSE)),"")</f>
        <v/>
      </c>
      <c r="Y804" s="67" t="str">
        <f>IF(IFERROR(SEARCH(Y$6,$D804),0)&gt;0,TRIM(VLOOKUP(Y$6,'Lifeline-Capability XWalk'!$F$6:$G$38,2,FALSE)),"")</f>
        <v/>
      </c>
      <c r="Z804" s="67" t="str">
        <f>IF(IFERROR(SEARCH(Z$6,$D804),0)&gt;0,TRIM(VLOOKUP(Z$6,'Lifeline-Capability XWalk'!$F$6:$G$38,2,FALSE)),"")</f>
        <v/>
      </c>
      <c r="AA804" s="67" t="str">
        <f>IF(IFERROR(SEARCH(AA$6,$D804),0)&gt;0,TRIM(VLOOKUP(AA$6,'Lifeline-Capability XWalk'!$F$6:$G$38,2,FALSE)),"")</f>
        <v>Communications</v>
      </c>
      <c r="AB804" s="67" t="str">
        <f>IF(IFERROR(SEARCH(AB$6,$D804),0)&gt;0,TRIM(VLOOKUP(AB$6,'Lifeline-Capability XWalk'!$F$6:$G$38,2,FALSE)),"")</f>
        <v/>
      </c>
      <c r="AC804" s="67" t="str">
        <f>IF(IFERROR(SEARCH(AC$6,$D804),0)&gt;0,TRIM(VLOOKUP(AC$6,'Lifeline-Capability XWalk'!$F$6:$G$38,2,FALSE)),"")</f>
        <v/>
      </c>
      <c r="AD804" s="67" t="str">
        <f>IF(IFERROR(SEARCH(AD$6,$D804),0)&gt;0,TRIM(VLOOKUP(AD$6,'Lifeline-Capability XWalk'!$F$6:$G$38,2,FALSE)),"")</f>
        <v/>
      </c>
      <c r="AE804" s="67" t="str">
        <f>IF(IFERROR(SEARCH(AE$6,$D804),0)&gt;0,TRIM(VLOOKUP(AE$6,'Lifeline-Capability XWalk'!$F$6:$G$38,2,FALSE)),"")</f>
        <v/>
      </c>
      <c r="AF804" s="67" t="str">
        <f>IF(IFERROR(SEARCH(AF$6,$D804),0)&gt;0,TRIM(VLOOKUP(AF$6,'Lifeline-Capability XWalk'!$F$6:$G$38,2,FALSE)),"")</f>
        <v/>
      </c>
      <c r="AG804" s="67" t="str">
        <f>IF(IFERROR(SEARCH(AG$6,$D804),0)&gt;0,TRIM(VLOOKUP(AG$6,'Lifeline-Capability XWalk'!$F$6:$G$38,2,FALSE)),"")</f>
        <v/>
      </c>
      <c r="AH804" s="67" t="str">
        <f>IF(IFERROR(SEARCH(AH$6,$D804),0)&gt;0,TRIM(VLOOKUP(AH$6,'Lifeline-Capability XWalk'!$F$6:$G$38,2,FALSE)),"")</f>
        <v/>
      </c>
      <c r="AI804" s="67" t="str">
        <f>IF(IFERROR(SEARCH(AI$6,$D804),0)&gt;0,TRIM(VLOOKUP(AI$6,'Lifeline-Capability XWalk'!$F$6:$G$38,2,FALSE)),"")</f>
        <v/>
      </c>
      <c r="AJ804" s="67" t="str">
        <f>IF(IFERROR(SEARCH(AJ$6,$D804),0)&gt;0,TRIM(VLOOKUP(AJ$6,'Lifeline-Capability XWalk'!$F$6:$G$38,2,FALSE)),"")</f>
        <v/>
      </c>
      <c r="AK804" s="67" t="str">
        <f>IF(IFERROR(SEARCH(AK$6,$D804),0)&gt;0,TRIM(VLOOKUP(AK$6,'Lifeline-Capability XWalk'!$F$6:$G$38,2,FALSE)),"")</f>
        <v/>
      </c>
      <c r="AL804" s="68" t="str">
        <f>IF(IFERROR(SEARCH(AL$6,$D804),0)&gt;0,TRIM(VLOOKUP(AL$6,'Lifeline-Capability XWalk'!$F$6:$G$38,2,FALSE)),"")</f>
        <v/>
      </c>
      <c r="AM804" s="24" t="str">
        <f t="shared" si="49"/>
        <v/>
      </c>
      <c r="AN804" s="24" t="str">
        <f t="shared" si="48"/>
        <v/>
      </c>
      <c r="AO804" s="24" t="str">
        <f t="shared" si="48"/>
        <v/>
      </c>
      <c r="AP804" s="24" t="str">
        <f t="shared" si="48"/>
        <v/>
      </c>
      <c r="AQ804" s="24" t="str">
        <f t="shared" si="48"/>
        <v>Communications</v>
      </c>
      <c r="AR804" s="24" t="str">
        <f t="shared" si="48"/>
        <v/>
      </c>
      <c r="AS804" s="24" t="str">
        <f t="shared" si="48"/>
        <v/>
      </c>
      <c r="AT804" s="24" t="str">
        <f t="shared" si="48"/>
        <v/>
      </c>
      <c r="AU804" s="24" t="str">
        <f t="shared" si="48"/>
        <v/>
      </c>
    </row>
    <row r="805" spans="1:47" ht="32.1" customHeight="1" x14ac:dyDescent="0.2">
      <c r="A805" s="143" t="s">
        <v>1114</v>
      </c>
      <c r="B805" s="69" t="s">
        <v>1122</v>
      </c>
      <c r="C805" s="144" t="s">
        <v>1082</v>
      </c>
      <c r="D805" s="63" t="s">
        <v>1324</v>
      </c>
      <c r="E805" s="64" t="str">
        <f t="shared" si="47"/>
        <v>Communications</v>
      </c>
      <c r="F805" s="70" t="s">
        <v>906</v>
      </c>
      <c r="G805" s="66" t="str">
        <f>IF(IFERROR(SEARCH(G$6,$D805),0)&gt;0,TRIM(VLOOKUP(G$6,'Lifeline-Capability XWalk'!$F$6:$G$38,2,FALSE)),"")</f>
        <v/>
      </c>
      <c r="H805" s="67" t="str">
        <f>IF(IFERROR(SEARCH(H$6,$D805),0)&gt;0,TRIM(VLOOKUP(H$6,'Lifeline-Capability XWalk'!$F$6:$G$38,2,FALSE)),"")</f>
        <v/>
      </c>
      <c r="I805" s="67" t="str">
        <f>IF(IFERROR(SEARCH(I$6,$D805),0)&gt;0,TRIM(VLOOKUP(I$6,'Lifeline-Capability XWalk'!$F$6:$G$38,2,FALSE)),"")</f>
        <v/>
      </c>
      <c r="J805" s="67" t="str">
        <f>IF(IFERROR(SEARCH(J$6,$D805),0)&gt;0,TRIM(VLOOKUP(J$6,'Lifeline-Capability XWalk'!$F$6:$G$38,2,FALSE)),"")</f>
        <v/>
      </c>
      <c r="K805" s="67" t="str">
        <f>IF(IFERROR(SEARCH(K$6,$D805),0)&gt;0,TRIM(VLOOKUP(K$6,'Lifeline-Capability XWalk'!$F$6:$G$38,2,FALSE)),"")</f>
        <v/>
      </c>
      <c r="L805" s="67" t="str">
        <f>IF(IFERROR(SEARCH(L$6,$D805),0)&gt;0,TRIM(VLOOKUP(L$6,'Lifeline-Capability XWalk'!$F$6:$G$38,2,FALSE)),"")</f>
        <v/>
      </c>
      <c r="M805" s="67" t="str">
        <f>IF(IFERROR(SEARCH(M$6,$D805),0)&gt;0,TRIM(VLOOKUP(M$6,'Lifeline-Capability XWalk'!$F$6:$G$38,2,FALSE)),"")</f>
        <v/>
      </c>
      <c r="N805" s="67" t="str">
        <f>IF(IFERROR(SEARCH(N$6,$D805),0)&gt;0,TRIM(VLOOKUP(N$6,'Lifeline-Capability XWalk'!$F$6:$G$38,2,FALSE)),"")</f>
        <v/>
      </c>
      <c r="O805" s="67" t="str">
        <f>IF(IFERROR(SEARCH(O$6,$D805),0)&gt;0,TRIM(VLOOKUP(O$6,'Lifeline-Capability XWalk'!$F$6:$G$38,2,FALSE)),"")</f>
        <v/>
      </c>
      <c r="P805" s="67" t="str">
        <f>IF(IFERROR(SEARCH(P$6,$D805),0)&gt;0,TRIM(VLOOKUP(P$6,'Lifeline-Capability XWalk'!$F$6:$G$38,2,FALSE)),"")</f>
        <v/>
      </c>
      <c r="Q805" s="67" t="str">
        <f>IF(IFERROR(SEARCH(Q$6,$D805),0)&gt;0,TRIM(VLOOKUP(Q$6,'Lifeline-Capability XWalk'!$F$6:$G$38,2,FALSE)),"")</f>
        <v/>
      </c>
      <c r="R805" s="67" t="str">
        <f>IF(IFERROR(SEARCH(R$6,$D805),0)&gt;0,TRIM(VLOOKUP(R$6,'Lifeline-Capability XWalk'!$F$6:$G$38,2,FALSE)),"")</f>
        <v/>
      </c>
      <c r="S805" s="67" t="str">
        <f>IF(IFERROR(SEARCH(S$6,$D805),0)&gt;0,TRIM(VLOOKUP(S$6,'Lifeline-Capability XWalk'!$F$6:$G$38,2,FALSE)),"")</f>
        <v/>
      </c>
      <c r="T805" s="67" t="str">
        <f>IF(IFERROR(SEARCH(T$6,$D805),0)&gt;0,TRIM(VLOOKUP(T$6,'Lifeline-Capability XWalk'!$F$6:$G$38,2,FALSE)),"")</f>
        <v/>
      </c>
      <c r="U805" s="67" t="str">
        <f>IF(IFERROR(SEARCH(U$6,$D805),0)&gt;0,TRIM(VLOOKUP(U$6,'Lifeline-Capability XWalk'!$F$6:$G$38,2,FALSE)),"")</f>
        <v/>
      </c>
      <c r="V805" s="67" t="str">
        <f>IF(IFERROR(SEARCH(V$6,$D805),0)&gt;0,TRIM(VLOOKUP(V$6,'Lifeline-Capability XWalk'!$F$6:$G$38,2,FALSE)),"")</f>
        <v/>
      </c>
      <c r="W805" s="67" t="str">
        <f>IF(IFERROR(SEARCH(W$6,$D805),0)&gt;0,TRIM(VLOOKUP(W$6,'Lifeline-Capability XWalk'!$F$6:$G$38,2,FALSE)),"")</f>
        <v/>
      </c>
      <c r="X805" s="67" t="str">
        <f>IF(IFERROR(SEARCH(X$6,$D805),0)&gt;0,TRIM(VLOOKUP(X$6,'Lifeline-Capability XWalk'!$F$6:$G$38,2,FALSE)),"")</f>
        <v/>
      </c>
      <c r="Y805" s="67" t="str">
        <f>IF(IFERROR(SEARCH(Y$6,$D805),0)&gt;0,TRIM(VLOOKUP(Y$6,'Lifeline-Capability XWalk'!$F$6:$G$38,2,FALSE)),"")</f>
        <v/>
      </c>
      <c r="Z805" s="67" t="str">
        <f>IF(IFERROR(SEARCH(Z$6,$D805),0)&gt;0,TRIM(VLOOKUP(Z$6,'Lifeline-Capability XWalk'!$F$6:$G$38,2,FALSE)),"")</f>
        <v/>
      </c>
      <c r="AA805" s="67" t="str">
        <f>IF(IFERROR(SEARCH(AA$6,$D805),0)&gt;0,TRIM(VLOOKUP(AA$6,'Lifeline-Capability XWalk'!$F$6:$G$38,2,FALSE)),"")</f>
        <v>Communications</v>
      </c>
      <c r="AB805" s="67" t="str">
        <f>IF(IFERROR(SEARCH(AB$6,$D805),0)&gt;0,TRIM(VLOOKUP(AB$6,'Lifeline-Capability XWalk'!$F$6:$G$38,2,FALSE)),"")</f>
        <v/>
      </c>
      <c r="AC805" s="67" t="str">
        <f>IF(IFERROR(SEARCH(AC$6,$D805),0)&gt;0,TRIM(VLOOKUP(AC$6,'Lifeline-Capability XWalk'!$F$6:$G$38,2,FALSE)),"")</f>
        <v/>
      </c>
      <c r="AD805" s="67" t="str">
        <f>IF(IFERROR(SEARCH(AD$6,$D805),0)&gt;0,TRIM(VLOOKUP(AD$6,'Lifeline-Capability XWalk'!$F$6:$G$38,2,FALSE)),"")</f>
        <v/>
      </c>
      <c r="AE805" s="67" t="str">
        <f>IF(IFERROR(SEARCH(AE$6,$D805),0)&gt;0,TRIM(VLOOKUP(AE$6,'Lifeline-Capability XWalk'!$F$6:$G$38,2,FALSE)),"")</f>
        <v/>
      </c>
      <c r="AF805" s="67" t="str">
        <f>IF(IFERROR(SEARCH(AF$6,$D805),0)&gt;0,TRIM(VLOOKUP(AF$6,'Lifeline-Capability XWalk'!$F$6:$G$38,2,FALSE)),"")</f>
        <v/>
      </c>
      <c r="AG805" s="67" t="str">
        <f>IF(IFERROR(SEARCH(AG$6,$D805),0)&gt;0,TRIM(VLOOKUP(AG$6,'Lifeline-Capability XWalk'!$F$6:$G$38,2,FALSE)),"")</f>
        <v/>
      </c>
      <c r="AH805" s="67" t="str">
        <f>IF(IFERROR(SEARCH(AH$6,$D805),0)&gt;0,TRIM(VLOOKUP(AH$6,'Lifeline-Capability XWalk'!$F$6:$G$38,2,FALSE)),"")</f>
        <v/>
      </c>
      <c r="AI805" s="67" t="str">
        <f>IF(IFERROR(SEARCH(AI$6,$D805),0)&gt;0,TRIM(VLOOKUP(AI$6,'Lifeline-Capability XWalk'!$F$6:$G$38,2,FALSE)),"")</f>
        <v/>
      </c>
      <c r="AJ805" s="67" t="str">
        <f>IF(IFERROR(SEARCH(AJ$6,$D805),0)&gt;0,TRIM(VLOOKUP(AJ$6,'Lifeline-Capability XWalk'!$F$6:$G$38,2,FALSE)),"")</f>
        <v/>
      </c>
      <c r="AK805" s="67" t="str">
        <f>IF(IFERROR(SEARCH(AK$6,$D805),0)&gt;0,TRIM(VLOOKUP(AK$6,'Lifeline-Capability XWalk'!$F$6:$G$38,2,FALSE)),"")</f>
        <v/>
      </c>
      <c r="AL805" s="68" t="str">
        <f>IF(IFERROR(SEARCH(AL$6,$D805),0)&gt;0,TRIM(VLOOKUP(AL$6,'Lifeline-Capability XWalk'!$F$6:$G$38,2,FALSE)),"")</f>
        <v/>
      </c>
      <c r="AM805" s="24" t="str">
        <f t="shared" si="49"/>
        <v/>
      </c>
      <c r="AN805" s="24" t="str">
        <f t="shared" si="48"/>
        <v/>
      </c>
      <c r="AO805" s="24" t="str">
        <f t="shared" si="48"/>
        <v/>
      </c>
      <c r="AP805" s="24" t="str">
        <f t="shared" si="48"/>
        <v/>
      </c>
      <c r="AQ805" s="24" t="str">
        <f t="shared" si="48"/>
        <v>Communications</v>
      </c>
      <c r="AR805" s="24" t="str">
        <f t="shared" si="48"/>
        <v/>
      </c>
      <c r="AS805" s="24" t="str">
        <f t="shared" si="48"/>
        <v/>
      </c>
      <c r="AT805" s="24" t="str">
        <f t="shared" si="48"/>
        <v/>
      </c>
      <c r="AU805" s="24" t="str">
        <f t="shared" si="48"/>
        <v/>
      </c>
    </row>
    <row r="806" spans="1:47" ht="32.1" customHeight="1" x14ac:dyDescent="0.2">
      <c r="A806" s="143" t="s">
        <v>1114</v>
      </c>
      <c r="B806" s="69" t="s">
        <v>1122</v>
      </c>
      <c r="C806" s="144" t="s">
        <v>1082</v>
      </c>
      <c r="D806" s="63" t="s">
        <v>1324</v>
      </c>
      <c r="E806" s="64" t="str">
        <f t="shared" si="47"/>
        <v>Communications</v>
      </c>
      <c r="F806" s="70" t="s">
        <v>907</v>
      </c>
      <c r="G806" s="66" t="str">
        <f>IF(IFERROR(SEARCH(G$6,$D806),0)&gt;0,TRIM(VLOOKUP(G$6,'Lifeline-Capability XWalk'!$F$6:$G$38,2,FALSE)),"")</f>
        <v/>
      </c>
      <c r="H806" s="67" t="str">
        <f>IF(IFERROR(SEARCH(H$6,$D806),0)&gt;0,TRIM(VLOOKUP(H$6,'Lifeline-Capability XWalk'!$F$6:$G$38,2,FALSE)),"")</f>
        <v/>
      </c>
      <c r="I806" s="67" t="str">
        <f>IF(IFERROR(SEARCH(I$6,$D806),0)&gt;0,TRIM(VLOOKUP(I$6,'Lifeline-Capability XWalk'!$F$6:$G$38,2,FALSE)),"")</f>
        <v/>
      </c>
      <c r="J806" s="67" t="str">
        <f>IF(IFERROR(SEARCH(J$6,$D806),0)&gt;0,TRIM(VLOOKUP(J$6,'Lifeline-Capability XWalk'!$F$6:$G$38,2,FALSE)),"")</f>
        <v/>
      </c>
      <c r="K806" s="67" t="str">
        <f>IF(IFERROR(SEARCH(K$6,$D806),0)&gt;0,TRIM(VLOOKUP(K$6,'Lifeline-Capability XWalk'!$F$6:$G$38,2,FALSE)),"")</f>
        <v/>
      </c>
      <c r="L806" s="67" t="str">
        <f>IF(IFERROR(SEARCH(L$6,$D806),0)&gt;0,TRIM(VLOOKUP(L$6,'Lifeline-Capability XWalk'!$F$6:$G$38,2,FALSE)),"")</f>
        <v/>
      </c>
      <c r="M806" s="67" t="str">
        <f>IF(IFERROR(SEARCH(M$6,$D806),0)&gt;0,TRIM(VLOOKUP(M$6,'Lifeline-Capability XWalk'!$F$6:$G$38,2,FALSE)),"")</f>
        <v/>
      </c>
      <c r="N806" s="67" t="str">
        <f>IF(IFERROR(SEARCH(N$6,$D806),0)&gt;0,TRIM(VLOOKUP(N$6,'Lifeline-Capability XWalk'!$F$6:$G$38,2,FALSE)),"")</f>
        <v/>
      </c>
      <c r="O806" s="67" t="str">
        <f>IF(IFERROR(SEARCH(O$6,$D806),0)&gt;0,TRIM(VLOOKUP(O$6,'Lifeline-Capability XWalk'!$F$6:$G$38,2,FALSE)),"")</f>
        <v/>
      </c>
      <c r="P806" s="67" t="str">
        <f>IF(IFERROR(SEARCH(P$6,$D806),0)&gt;0,TRIM(VLOOKUP(P$6,'Lifeline-Capability XWalk'!$F$6:$G$38,2,FALSE)),"")</f>
        <v/>
      </c>
      <c r="Q806" s="67" t="str">
        <f>IF(IFERROR(SEARCH(Q$6,$D806),0)&gt;0,TRIM(VLOOKUP(Q$6,'Lifeline-Capability XWalk'!$F$6:$G$38,2,FALSE)),"")</f>
        <v/>
      </c>
      <c r="R806" s="67" t="str">
        <f>IF(IFERROR(SEARCH(R$6,$D806),0)&gt;0,TRIM(VLOOKUP(R$6,'Lifeline-Capability XWalk'!$F$6:$G$38,2,FALSE)),"")</f>
        <v/>
      </c>
      <c r="S806" s="67" t="str">
        <f>IF(IFERROR(SEARCH(S$6,$D806),0)&gt;0,TRIM(VLOOKUP(S$6,'Lifeline-Capability XWalk'!$F$6:$G$38,2,FALSE)),"")</f>
        <v/>
      </c>
      <c r="T806" s="67" t="str">
        <f>IF(IFERROR(SEARCH(T$6,$D806),0)&gt;0,TRIM(VLOOKUP(T$6,'Lifeline-Capability XWalk'!$F$6:$G$38,2,FALSE)),"")</f>
        <v/>
      </c>
      <c r="U806" s="67" t="str">
        <f>IF(IFERROR(SEARCH(U$6,$D806),0)&gt;0,TRIM(VLOOKUP(U$6,'Lifeline-Capability XWalk'!$F$6:$G$38,2,FALSE)),"")</f>
        <v/>
      </c>
      <c r="V806" s="67" t="str">
        <f>IF(IFERROR(SEARCH(V$6,$D806),0)&gt;0,TRIM(VLOOKUP(V$6,'Lifeline-Capability XWalk'!$F$6:$G$38,2,FALSE)),"")</f>
        <v/>
      </c>
      <c r="W806" s="67" t="str">
        <f>IF(IFERROR(SEARCH(W$6,$D806),0)&gt;0,TRIM(VLOOKUP(W$6,'Lifeline-Capability XWalk'!$F$6:$G$38,2,FALSE)),"")</f>
        <v/>
      </c>
      <c r="X806" s="67" t="str">
        <f>IF(IFERROR(SEARCH(X$6,$D806),0)&gt;0,TRIM(VLOOKUP(X$6,'Lifeline-Capability XWalk'!$F$6:$G$38,2,FALSE)),"")</f>
        <v/>
      </c>
      <c r="Y806" s="67" t="str">
        <f>IF(IFERROR(SEARCH(Y$6,$D806),0)&gt;0,TRIM(VLOOKUP(Y$6,'Lifeline-Capability XWalk'!$F$6:$G$38,2,FALSE)),"")</f>
        <v/>
      </c>
      <c r="Z806" s="67" t="str">
        <f>IF(IFERROR(SEARCH(Z$6,$D806),0)&gt;0,TRIM(VLOOKUP(Z$6,'Lifeline-Capability XWalk'!$F$6:$G$38,2,FALSE)),"")</f>
        <v/>
      </c>
      <c r="AA806" s="67" t="str">
        <f>IF(IFERROR(SEARCH(AA$6,$D806),0)&gt;0,TRIM(VLOOKUP(AA$6,'Lifeline-Capability XWalk'!$F$6:$G$38,2,FALSE)),"")</f>
        <v>Communications</v>
      </c>
      <c r="AB806" s="67" t="str">
        <f>IF(IFERROR(SEARCH(AB$6,$D806),0)&gt;0,TRIM(VLOOKUP(AB$6,'Lifeline-Capability XWalk'!$F$6:$G$38,2,FALSE)),"")</f>
        <v/>
      </c>
      <c r="AC806" s="67" t="str">
        <f>IF(IFERROR(SEARCH(AC$6,$D806),0)&gt;0,TRIM(VLOOKUP(AC$6,'Lifeline-Capability XWalk'!$F$6:$G$38,2,FALSE)),"")</f>
        <v/>
      </c>
      <c r="AD806" s="67" t="str">
        <f>IF(IFERROR(SEARCH(AD$6,$D806),0)&gt;0,TRIM(VLOOKUP(AD$6,'Lifeline-Capability XWalk'!$F$6:$G$38,2,FALSE)),"")</f>
        <v/>
      </c>
      <c r="AE806" s="67" t="str">
        <f>IF(IFERROR(SEARCH(AE$6,$D806),0)&gt;0,TRIM(VLOOKUP(AE$6,'Lifeline-Capability XWalk'!$F$6:$G$38,2,FALSE)),"")</f>
        <v/>
      </c>
      <c r="AF806" s="67" t="str">
        <f>IF(IFERROR(SEARCH(AF$6,$D806),0)&gt;0,TRIM(VLOOKUP(AF$6,'Lifeline-Capability XWalk'!$F$6:$G$38,2,FALSE)),"")</f>
        <v/>
      </c>
      <c r="AG806" s="67" t="str">
        <f>IF(IFERROR(SEARCH(AG$6,$D806),0)&gt;0,TRIM(VLOOKUP(AG$6,'Lifeline-Capability XWalk'!$F$6:$G$38,2,FALSE)),"")</f>
        <v/>
      </c>
      <c r="AH806" s="67" t="str">
        <f>IF(IFERROR(SEARCH(AH$6,$D806),0)&gt;0,TRIM(VLOOKUP(AH$6,'Lifeline-Capability XWalk'!$F$6:$G$38,2,FALSE)),"")</f>
        <v/>
      </c>
      <c r="AI806" s="67" t="str">
        <f>IF(IFERROR(SEARCH(AI$6,$D806),0)&gt;0,TRIM(VLOOKUP(AI$6,'Lifeline-Capability XWalk'!$F$6:$G$38,2,FALSE)),"")</f>
        <v/>
      </c>
      <c r="AJ806" s="67" t="str">
        <f>IF(IFERROR(SEARCH(AJ$6,$D806),0)&gt;0,TRIM(VLOOKUP(AJ$6,'Lifeline-Capability XWalk'!$F$6:$G$38,2,FALSE)),"")</f>
        <v/>
      </c>
      <c r="AK806" s="67" t="str">
        <f>IF(IFERROR(SEARCH(AK$6,$D806),0)&gt;0,TRIM(VLOOKUP(AK$6,'Lifeline-Capability XWalk'!$F$6:$G$38,2,FALSE)),"")</f>
        <v/>
      </c>
      <c r="AL806" s="68" t="str">
        <f>IF(IFERROR(SEARCH(AL$6,$D806),0)&gt;0,TRIM(VLOOKUP(AL$6,'Lifeline-Capability XWalk'!$F$6:$G$38,2,FALSE)),"")</f>
        <v/>
      </c>
      <c r="AM806" s="24" t="str">
        <f t="shared" si="49"/>
        <v/>
      </c>
      <c r="AN806" s="24" t="str">
        <f t="shared" si="48"/>
        <v/>
      </c>
      <c r="AO806" s="24" t="str">
        <f t="shared" si="48"/>
        <v/>
      </c>
      <c r="AP806" s="24" t="str">
        <f t="shared" si="48"/>
        <v/>
      </c>
      <c r="AQ806" s="24" t="str">
        <f t="shared" si="48"/>
        <v>Communications</v>
      </c>
      <c r="AR806" s="24" t="str">
        <f t="shared" si="48"/>
        <v/>
      </c>
      <c r="AS806" s="24" t="str">
        <f t="shared" si="48"/>
        <v/>
      </c>
      <c r="AT806" s="24" t="str">
        <f t="shared" si="48"/>
        <v/>
      </c>
      <c r="AU806" s="24" t="str">
        <f t="shared" si="48"/>
        <v/>
      </c>
    </row>
    <row r="807" spans="1:47" ht="32.1" customHeight="1" x14ac:dyDescent="0.2">
      <c r="A807" s="143" t="s">
        <v>1114</v>
      </c>
      <c r="B807" s="69" t="s">
        <v>1122</v>
      </c>
      <c r="C807" s="144" t="s">
        <v>1082</v>
      </c>
      <c r="D807" s="63" t="s">
        <v>1104</v>
      </c>
      <c r="E807" s="64" t="str">
        <f t="shared" si="47"/>
        <v>Communications</v>
      </c>
      <c r="F807" s="79" t="s">
        <v>1342</v>
      </c>
      <c r="G807" s="66" t="str">
        <f>IF(IFERROR(SEARCH(G$6,$D807),0)&gt;0,TRIM(VLOOKUP(G$6,'Lifeline-Capability XWalk'!$F$6:$G$38,2,FALSE)),"")</f>
        <v/>
      </c>
      <c r="H807" s="67" t="str">
        <f>IF(IFERROR(SEARCH(H$6,$D807),0)&gt;0,TRIM(VLOOKUP(H$6,'Lifeline-Capability XWalk'!$F$6:$G$38,2,FALSE)),"")</f>
        <v/>
      </c>
      <c r="I807" s="67" t="str">
        <f>IF(IFERROR(SEARCH(I$6,$D807),0)&gt;0,TRIM(VLOOKUP(I$6,'Lifeline-Capability XWalk'!$F$6:$G$38,2,FALSE)),"")</f>
        <v/>
      </c>
      <c r="J807" s="67" t="str">
        <f>IF(IFERROR(SEARCH(J$6,$D807),0)&gt;0,TRIM(VLOOKUP(J$6,'Lifeline-Capability XWalk'!$F$6:$G$38,2,FALSE)),"")</f>
        <v/>
      </c>
      <c r="K807" s="67" t="str">
        <f>IF(IFERROR(SEARCH(K$6,$D807),0)&gt;0,TRIM(VLOOKUP(K$6,'Lifeline-Capability XWalk'!$F$6:$G$38,2,FALSE)),"")</f>
        <v/>
      </c>
      <c r="L807" s="67" t="str">
        <f>IF(IFERROR(SEARCH(L$6,$D807),0)&gt;0,TRIM(VLOOKUP(L$6,'Lifeline-Capability XWalk'!$F$6:$G$38,2,FALSE)),"")</f>
        <v/>
      </c>
      <c r="M807" s="67" t="str">
        <f>IF(IFERROR(SEARCH(M$6,$D807),0)&gt;0,TRIM(VLOOKUP(M$6,'Lifeline-Capability XWalk'!$F$6:$G$38,2,FALSE)),"")</f>
        <v/>
      </c>
      <c r="N807" s="67" t="str">
        <f>IF(IFERROR(SEARCH(N$6,$D807),0)&gt;0,TRIM(VLOOKUP(N$6,'Lifeline-Capability XWalk'!$F$6:$G$38,2,FALSE)),"")</f>
        <v/>
      </c>
      <c r="O807" s="67" t="str">
        <f>IF(IFERROR(SEARCH(O$6,$D807),0)&gt;0,TRIM(VLOOKUP(O$6,'Lifeline-Capability XWalk'!$F$6:$G$38,2,FALSE)),"")</f>
        <v/>
      </c>
      <c r="P807" s="67" t="str">
        <f>IF(IFERROR(SEARCH(P$6,$D807),0)&gt;0,TRIM(VLOOKUP(P$6,'Lifeline-Capability XWalk'!$F$6:$G$38,2,FALSE)),"")</f>
        <v/>
      </c>
      <c r="Q807" s="67" t="str">
        <f>IF(IFERROR(SEARCH(Q$6,$D807),0)&gt;0,TRIM(VLOOKUP(Q$6,'Lifeline-Capability XWalk'!$F$6:$G$38,2,FALSE)),"")</f>
        <v/>
      </c>
      <c r="R807" s="67" t="str">
        <f>IF(IFERROR(SEARCH(R$6,$D807),0)&gt;0,TRIM(VLOOKUP(R$6,'Lifeline-Capability XWalk'!$F$6:$G$38,2,FALSE)),"")</f>
        <v/>
      </c>
      <c r="S807" s="67" t="str">
        <f>IF(IFERROR(SEARCH(S$6,$D807),0)&gt;0,TRIM(VLOOKUP(S$6,'Lifeline-Capability XWalk'!$F$6:$G$38,2,FALSE)),"")</f>
        <v/>
      </c>
      <c r="T807" s="67" t="str">
        <f>IF(IFERROR(SEARCH(T$6,$D807),0)&gt;0,TRIM(VLOOKUP(T$6,'Lifeline-Capability XWalk'!$F$6:$G$38,2,FALSE)),"")</f>
        <v/>
      </c>
      <c r="U807" s="67" t="str">
        <f>IF(IFERROR(SEARCH(U$6,$D807),0)&gt;0,TRIM(VLOOKUP(U$6,'Lifeline-Capability XWalk'!$F$6:$G$38,2,FALSE)),"")</f>
        <v/>
      </c>
      <c r="V807" s="67" t="str">
        <f>IF(IFERROR(SEARCH(V$6,$D807),0)&gt;0,TRIM(VLOOKUP(V$6,'Lifeline-Capability XWalk'!$F$6:$G$38,2,FALSE)),"")</f>
        <v/>
      </c>
      <c r="W807" s="67" t="str">
        <f>IF(IFERROR(SEARCH(W$6,$D807),0)&gt;0,TRIM(VLOOKUP(W$6,'Lifeline-Capability XWalk'!$F$6:$G$38,2,FALSE)),"")</f>
        <v/>
      </c>
      <c r="X807" s="67" t="str">
        <f>IF(IFERROR(SEARCH(X$6,$D807),0)&gt;0,TRIM(VLOOKUP(X$6,'Lifeline-Capability XWalk'!$F$6:$G$38,2,FALSE)),"")</f>
        <v/>
      </c>
      <c r="Y807" s="67" t="str">
        <f>IF(IFERROR(SEARCH(Y$6,$D807),0)&gt;0,TRIM(VLOOKUP(Y$6,'Lifeline-Capability XWalk'!$F$6:$G$38,2,FALSE)),"")</f>
        <v/>
      </c>
      <c r="Z807" s="67" t="str">
        <f>IF(IFERROR(SEARCH(Z$6,$D807),0)&gt;0,TRIM(VLOOKUP(Z$6,'Lifeline-Capability XWalk'!$F$6:$G$38,2,FALSE)),"")</f>
        <v/>
      </c>
      <c r="AA807" s="67" t="str">
        <f>IF(IFERROR(SEARCH(AA$6,$D807),0)&gt;0,TRIM(VLOOKUP(AA$6,'Lifeline-Capability XWalk'!$F$6:$G$38,2,FALSE)),"")</f>
        <v/>
      </c>
      <c r="AB807" s="67" t="str">
        <f>IF(IFERROR(SEARCH(AB$6,$D807),0)&gt;0,TRIM(VLOOKUP(AB$6,'Lifeline-Capability XWalk'!$F$6:$G$38,2,FALSE)),"")</f>
        <v/>
      </c>
      <c r="AC807" s="67" t="str">
        <f>IF(IFERROR(SEARCH(AC$6,$D807),0)&gt;0,TRIM(VLOOKUP(AC$6,'Lifeline-Capability XWalk'!$F$6:$G$38,2,FALSE)),"")</f>
        <v/>
      </c>
      <c r="AD807" s="67" t="str">
        <f>IF(IFERROR(SEARCH(AD$6,$D807),0)&gt;0,TRIM(VLOOKUP(AD$6,'Lifeline-Capability XWalk'!$F$6:$G$38,2,FALSE)),"")</f>
        <v/>
      </c>
      <c r="AE807" s="67" t="str">
        <f>IF(IFERROR(SEARCH(AE$6,$D807),0)&gt;0,TRIM(VLOOKUP(AE$6,'Lifeline-Capability XWalk'!$F$6:$G$38,2,FALSE)),"")</f>
        <v/>
      </c>
      <c r="AF807" s="67" t="str">
        <f>IF(IFERROR(SEARCH(AF$6,$D807),0)&gt;0,TRIM(VLOOKUP(AF$6,'Lifeline-Capability XWalk'!$F$6:$G$38,2,FALSE)),"")</f>
        <v>Communications</v>
      </c>
      <c r="AG807" s="67" t="str">
        <f>IF(IFERROR(SEARCH(AG$6,$D807),0)&gt;0,TRIM(VLOOKUP(AG$6,'Lifeline-Capability XWalk'!$F$6:$G$38,2,FALSE)),"")</f>
        <v/>
      </c>
      <c r="AH807" s="67" t="str">
        <f>IF(IFERROR(SEARCH(AH$6,$D807),0)&gt;0,TRIM(VLOOKUP(AH$6,'Lifeline-Capability XWalk'!$F$6:$G$38,2,FALSE)),"")</f>
        <v/>
      </c>
      <c r="AI807" s="67" t="str">
        <f>IF(IFERROR(SEARCH(AI$6,$D807),0)&gt;0,TRIM(VLOOKUP(AI$6,'Lifeline-Capability XWalk'!$F$6:$G$38,2,FALSE)),"")</f>
        <v/>
      </c>
      <c r="AJ807" s="67" t="str">
        <f>IF(IFERROR(SEARCH(AJ$6,$D807),0)&gt;0,TRIM(VLOOKUP(AJ$6,'Lifeline-Capability XWalk'!$F$6:$G$38,2,FALSE)),"")</f>
        <v/>
      </c>
      <c r="AK807" s="67" t="str">
        <f>IF(IFERROR(SEARCH(AK$6,$D807),0)&gt;0,TRIM(VLOOKUP(AK$6,'Lifeline-Capability XWalk'!$F$6:$G$38,2,FALSE)),"")</f>
        <v/>
      </c>
      <c r="AL807" s="68" t="str">
        <f>IF(IFERROR(SEARCH(AL$6,$D807),0)&gt;0,TRIM(VLOOKUP(AL$6,'Lifeline-Capability XWalk'!$F$6:$G$38,2,FALSE)),"")</f>
        <v/>
      </c>
      <c r="AM807" s="24" t="str">
        <f t="shared" si="49"/>
        <v/>
      </c>
      <c r="AN807" s="24" t="str">
        <f t="shared" si="48"/>
        <v/>
      </c>
      <c r="AO807" s="24" t="str">
        <f t="shared" si="48"/>
        <v/>
      </c>
      <c r="AP807" s="24" t="str">
        <f t="shared" si="48"/>
        <v/>
      </c>
      <c r="AQ807" s="24" t="str">
        <f t="shared" si="48"/>
        <v>Communications</v>
      </c>
      <c r="AR807" s="24" t="str">
        <f t="shared" si="48"/>
        <v/>
      </c>
      <c r="AS807" s="24" t="str">
        <f t="shared" si="48"/>
        <v/>
      </c>
      <c r="AT807" s="24" t="str">
        <f t="shared" si="48"/>
        <v/>
      </c>
      <c r="AU807" s="24" t="str">
        <f t="shared" si="48"/>
        <v/>
      </c>
    </row>
    <row r="808" spans="1:47" ht="32.1" customHeight="1" x14ac:dyDescent="0.2">
      <c r="A808" s="143" t="s">
        <v>1114</v>
      </c>
      <c r="B808" s="69" t="s">
        <v>1122</v>
      </c>
      <c r="C808" s="144" t="s">
        <v>1082</v>
      </c>
      <c r="D808" s="63" t="s">
        <v>1104</v>
      </c>
      <c r="E808" s="64" t="str">
        <f t="shared" si="47"/>
        <v>Communications</v>
      </c>
      <c r="F808" s="80" t="s">
        <v>910</v>
      </c>
      <c r="G808" s="66" t="str">
        <f>IF(IFERROR(SEARCH(G$6,$D808),0)&gt;0,TRIM(VLOOKUP(G$6,'Lifeline-Capability XWalk'!$F$6:$G$38,2,FALSE)),"")</f>
        <v/>
      </c>
      <c r="H808" s="67" t="str">
        <f>IF(IFERROR(SEARCH(H$6,$D808),0)&gt;0,TRIM(VLOOKUP(H$6,'Lifeline-Capability XWalk'!$F$6:$G$38,2,FALSE)),"")</f>
        <v/>
      </c>
      <c r="I808" s="67" t="str">
        <f>IF(IFERROR(SEARCH(I$6,$D808),0)&gt;0,TRIM(VLOOKUP(I$6,'Lifeline-Capability XWalk'!$F$6:$G$38,2,FALSE)),"")</f>
        <v/>
      </c>
      <c r="J808" s="67" t="str">
        <f>IF(IFERROR(SEARCH(J$6,$D808),0)&gt;0,TRIM(VLOOKUP(J$6,'Lifeline-Capability XWalk'!$F$6:$G$38,2,FALSE)),"")</f>
        <v/>
      </c>
      <c r="K808" s="67" t="str">
        <f>IF(IFERROR(SEARCH(K$6,$D808),0)&gt;0,TRIM(VLOOKUP(K$6,'Lifeline-Capability XWalk'!$F$6:$G$38,2,FALSE)),"")</f>
        <v/>
      </c>
      <c r="L808" s="67" t="str">
        <f>IF(IFERROR(SEARCH(L$6,$D808),0)&gt;0,TRIM(VLOOKUP(L$6,'Lifeline-Capability XWalk'!$F$6:$G$38,2,FALSE)),"")</f>
        <v/>
      </c>
      <c r="M808" s="67" t="str">
        <f>IF(IFERROR(SEARCH(M$6,$D808),0)&gt;0,TRIM(VLOOKUP(M$6,'Lifeline-Capability XWalk'!$F$6:$G$38,2,FALSE)),"")</f>
        <v/>
      </c>
      <c r="N808" s="67" t="str">
        <f>IF(IFERROR(SEARCH(N$6,$D808),0)&gt;0,TRIM(VLOOKUP(N$6,'Lifeline-Capability XWalk'!$F$6:$G$38,2,FALSE)),"")</f>
        <v/>
      </c>
      <c r="O808" s="67" t="str">
        <f>IF(IFERROR(SEARCH(O$6,$D808),0)&gt;0,TRIM(VLOOKUP(O$6,'Lifeline-Capability XWalk'!$F$6:$G$38,2,FALSE)),"")</f>
        <v/>
      </c>
      <c r="P808" s="67" t="str">
        <f>IF(IFERROR(SEARCH(P$6,$D808),0)&gt;0,TRIM(VLOOKUP(P$6,'Lifeline-Capability XWalk'!$F$6:$G$38,2,FALSE)),"")</f>
        <v/>
      </c>
      <c r="Q808" s="67" t="str">
        <f>IF(IFERROR(SEARCH(Q$6,$D808),0)&gt;0,TRIM(VLOOKUP(Q$6,'Lifeline-Capability XWalk'!$F$6:$G$38,2,FALSE)),"")</f>
        <v/>
      </c>
      <c r="R808" s="67" t="str">
        <f>IF(IFERROR(SEARCH(R$6,$D808),0)&gt;0,TRIM(VLOOKUP(R$6,'Lifeline-Capability XWalk'!$F$6:$G$38,2,FALSE)),"")</f>
        <v/>
      </c>
      <c r="S808" s="67" t="str">
        <f>IF(IFERROR(SEARCH(S$6,$D808),0)&gt;0,TRIM(VLOOKUP(S$6,'Lifeline-Capability XWalk'!$F$6:$G$38,2,FALSE)),"")</f>
        <v/>
      </c>
      <c r="T808" s="67" t="str">
        <f>IF(IFERROR(SEARCH(T$6,$D808),0)&gt;0,TRIM(VLOOKUP(T$6,'Lifeline-Capability XWalk'!$F$6:$G$38,2,FALSE)),"")</f>
        <v/>
      </c>
      <c r="U808" s="67" t="str">
        <f>IF(IFERROR(SEARCH(U$6,$D808),0)&gt;0,TRIM(VLOOKUP(U$6,'Lifeline-Capability XWalk'!$F$6:$G$38,2,FALSE)),"")</f>
        <v/>
      </c>
      <c r="V808" s="67" t="str">
        <f>IF(IFERROR(SEARCH(V$6,$D808),0)&gt;0,TRIM(VLOOKUP(V$6,'Lifeline-Capability XWalk'!$F$6:$G$38,2,FALSE)),"")</f>
        <v/>
      </c>
      <c r="W808" s="67" t="str">
        <f>IF(IFERROR(SEARCH(W$6,$D808),0)&gt;0,TRIM(VLOOKUP(W$6,'Lifeline-Capability XWalk'!$F$6:$G$38,2,FALSE)),"")</f>
        <v/>
      </c>
      <c r="X808" s="67" t="str">
        <f>IF(IFERROR(SEARCH(X$6,$D808),0)&gt;0,TRIM(VLOOKUP(X$6,'Lifeline-Capability XWalk'!$F$6:$G$38,2,FALSE)),"")</f>
        <v/>
      </c>
      <c r="Y808" s="67" t="str">
        <f>IF(IFERROR(SEARCH(Y$6,$D808),0)&gt;0,TRIM(VLOOKUP(Y$6,'Lifeline-Capability XWalk'!$F$6:$G$38,2,FALSE)),"")</f>
        <v/>
      </c>
      <c r="Z808" s="67" t="str">
        <f>IF(IFERROR(SEARCH(Z$6,$D808),0)&gt;0,TRIM(VLOOKUP(Z$6,'Lifeline-Capability XWalk'!$F$6:$G$38,2,FALSE)),"")</f>
        <v/>
      </c>
      <c r="AA808" s="67" t="str">
        <f>IF(IFERROR(SEARCH(AA$6,$D808),0)&gt;0,TRIM(VLOOKUP(AA$6,'Lifeline-Capability XWalk'!$F$6:$G$38,2,FALSE)),"")</f>
        <v/>
      </c>
      <c r="AB808" s="67" t="str">
        <f>IF(IFERROR(SEARCH(AB$6,$D808),0)&gt;0,TRIM(VLOOKUP(AB$6,'Lifeline-Capability XWalk'!$F$6:$G$38,2,FALSE)),"")</f>
        <v/>
      </c>
      <c r="AC808" s="67" t="str">
        <f>IF(IFERROR(SEARCH(AC$6,$D808),0)&gt;0,TRIM(VLOOKUP(AC$6,'Lifeline-Capability XWalk'!$F$6:$G$38,2,FALSE)),"")</f>
        <v/>
      </c>
      <c r="AD808" s="67" t="str">
        <f>IF(IFERROR(SEARCH(AD$6,$D808),0)&gt;0,TRIM(VLOOKUP(AD$6,'Lifeline-Capability XWalk'!$F$6:$G$38,2,FALSE)),"")</f>
        <v/>
      </c>
      <c r="AE808" s="67" t="str">
        <f>IF(IFERROR(SEARCH(AE$6,$D808),0)&gt;0,TRIM(VLOOKUP(AE$6,'Lifeline-Capability XWalk'!$F$6:$G$38,2,FALSE)),"")</f>
        <v/>
      </c>
      <c r="AF808" s="67" t="str">
        <f>IF(IFERROR(SEARCH(AF$6,$D808),0)&gt;0,TRIM(VLOOKUP(AF$6,'Lifeline-Capability XWalk'!$F$6:$G$38,2,FALSE)),"")</f>
        <v>Communications</v>
      </c>
      <c r="AG808" s="67" t="str">
        <f>IF(IFERROR(SEARCH(AG$6,$D808),0)&gt;0,TRIM(VLOOKUP(AG$6,'Lifeline-Capability XWalk'!$F$6:$G$38,2,FALSE)),"")</f>
        <v/>
      </c>
      <c r="AH808" s="67" t="str">
        <f>IF(IFERROR(SEARCH(AH$6,$D808),0)&gt;0,TRIM(VLOOKUP(AH$6,'Lifeline-Capability XWalk'!$F$6:$G$38,2,FALSE)),"")</f>
        <v/>
      </c>
      <c r="AI808" s="67" t="str">
        <f>IF(IFERROR(SEARCH(AI$6,$D808),0)&gt;0,TRIM(VLOOKUP(AI$6,'Lifeline-Capability XWalk'!$F$6:$G$38,2,FALSE)),"")</f>
        <v/>
      </c>
      <c r="AJ808" s="67" t="str">
        <f>IF(IFERROR(SEARCH(AJ$6,$D808),0)&gt;0,TRIM(VLOOKUP(AJ$6,'Lifeline-Capability XWalk'!$F$6:$G$38,2,FALSE)),"")</f>
        <v/>
      </c>
      <c r="AK808" s="67" t="str">
        <f>IF(IFERROR(SEARCH(AK$6,$D808),0)&gt;0,TRIM(VLOOKUP(AK$6,'Lifeline-Capability XWalk'!$F$6:$G$38,2,FALSE)),"")</f>
        <v/>
      </c>
      <c r="AL808" s="68" t="str">
        <f>IF(IFERROR(SEARCH(AL$6,$D808),0)&gt;0,TRIM(VLOOKUP(AL$6,'Lifeline-Capability XWalk'!$F$6:$G$38,2,FALSE)),"")</f>
        <v/>
      </c>
      <c r="AM808" s="24" t="str">
        <f t="shared" si="49"/>
        <v/>
      </c>
      <c r="AN808" s="24" t="str">
        <f t="shared" si="48"/>
        <v/>
      </c>
      <c r="AO808" s="24" t="str">
        <f t="shared" si="48"/>
        <v/>
      </c>
      <c r="AP808" s="24" t="str">
        <f t="shared" si="48"/>
        <v/>
      </c>
      <c r="AQ808" s="24" t="str">
        <f t="shared" si="48"/>
        <v>Communications</v>
      </c>
      <c r="AR808" s="24" t="str">
        <f t="shared" si="48"/>
        <v/>
      </c>
      <c r="AS808" s="24" t="str">
        <f t="shared" si="48"/>
        <v/>
      </c>
      <c r="AT808" s="24" t="str">
        <f t="shared" si="48"/>
        <v/>
      </c>
      <c r="AU808" s="24" t="str">
        <f t="shared" si="48"/>
        <v/>
      </c>
    </row>
    <row r="809" spans="1:47" ht="32.1" customHeight="1" x14ac:dyDescent="0.2">
      <c r="A809" s="143" t="s">
        <v>1114</v>
      </c>
      <c r="B809" s="69" t="s">
        <v>1122</v>
      </c>
      <c r="C809" s="144" t="s">
        <v>1082</v>
      </c>
      <c r="D809" s="63" t="s">
        <v>1104</v>
      </c>
      <c r="E809" s="64" t="str">
        <f t="shared" si="47"/>
        <v>Communications</v>
      </c>
      <c r="F809" s="70" t="s">
        <v>911</v>
      </c>
      <c r="G809" s="66" t="str">
        <f>IF(IFERROR(SEARCH(G$6,$D809),0)&gt;0,TRIM(VLOOKUP(G$6,'Lifeline-Capability XWalk'!$F$6:$G$38,2,FALSE)),"")</f>
        <v/>
      </c>
      <c r="H809" s="67" t="str">
        <f>IF(IFERROR(SEARCH(H$6,$D809),0)&gt;0,TRIM(VLOOKUP(H$6,'Lifeline-Capability XWalk'!$F$6:$G$38,2,FALSE)),"")</f>
        <v/>
      </c>
      <c r="I809" s="67" t="str">
        <f>IF(IFERROR(SEARCH(I$6,$D809),0)&gt;0,TRIM(VLOOKUP(I$6,'Lifeline-Capability XWalk'!$F$6:$G$38,2,FALSE)),"")</f>
        <v/>
      </c>
      <c r="J809" s="67" t="str">
        <f>IF(IFERROR(SEARCH(J$6,$D809),0)&gt;0,TRIM(VLOOKUP(J$6,'Lifeline-Capability XWalk'!$F$6:$G$38,2,FALSE)),"")</f>
        <v/>
      </c>
      <c r="K809" s="67" t="str">
        <f>IF(IFERROR(SEARCH(K$6,$D809),0)&gt;0,TRIM(VLOOKUP(K$6,'Lifeline-Capability XWalk'!$F$6:$G$38,2,FALSE)),"")</f>
        <v/>
      </c>
      <c r="L809" s="67" t="str">
        <f>IF(IFERROR(SEARCH(L$6,$D809),0)&gt;0,TRIM(VLOOKUP(L$6,'Lifeline-Capability XWalk'!$F$6:$G$38,2,FALSE)),"")</f>
        <v/>
      </c>
      <c r="M809" s="67" t="str">
        <f>IF(IFERROR(SEARCH(M$6,$D809),0)&gt;0,TRIM(VLOOKUP(M$6,'Lifeline-Capability XWalk'!$F$6:$G$38,2,FALSE)),"")</f>
        <v/>
      </c>
      <c r="N809" s="67" t="str">
        <f>IF(IFERROR(SEARCH(N$6,$D809),0)&gt;0,TRIM(VLOOKUP(N$6,'Lifeline-Capability XWalk'!$F$6:$G$38,2,FALSE)),"")</f>
        <v/>
      </c>
      <c r="O809" s="67" t="str">
        <f>IF(IFERROR(SEARCH(O$6,$D809),0)&gt;0,TRIM(VLOOKUP(O$6,'Lifeline-Capability XWalk'!$F$6:$G$38,2,FALSE)),"")</f>
        <v/>
      </c>
      <c r="P809" s="67" t="str">
        <f>IF(IFERROR(SEARCH(P$6,$D809),0)&gt;0,TRIM(VLOOKUP(P$6,'Lifeline-Capability XWalk'!$F$6:$G$38,2,FALSE)),"")</f>
        <v/>
      </c>
      <c r="Q809" s="67" t="str">
        <f>IF(IFERROR(SEARCH(Q$6,$D809),0)&gt;0,TRIM(VLOOKUP(Q$6,'Lifeline-Capability XWalk'!$F$6:$G$38,2,FALSE)),"")</f>
        <v/>
      </c>
      <c r="R809" s="67" t="str">
        <f>IF(IFERROR(SEARCH(R$6,$D809),0)&gt;0,TRIM(VLOOKUP(R$6,'Lifeline-Capability XWalk'!$F$6:$G$38,2,FALSE)),"")</f>
        <v/>
      </c>
      <c r="S809" s="67" t="str">
        <f>IF(IFERROR(SEARCH(S$6,$D809),0)&gt;0,TRIM(VLOOKUP(S$6,'Lifeline-Capability XWalk'!$F$6:$G$38,2,FALSE)),"")</f>
        <v/>
      </c>
      <c r="T809" s="67" t="str">
        <f>IF(IFERROR(SEARCH(T$6,$D809),0)&gt;0,TRIM(VLOOKUP(T$6,'Lifeline-Capability XWalk'!$F$6:$G$38,2,FALSE)),"")</f>
        <v/>
      </c>
      <c r="U809" s="67" t="str">
        <f>IF(IFERROR(SEARCH(U$6,$D809),0)&gt;0,TRIM(VLOOKUP(U$6,'Lifeline-Capability XWalk'!$F$6:$G$38,2,FALSE)),"")</f>
        <v/>
      </c>
      <c r="V809" s="67" t="str">
        <f>IF(IFERROR(SEARCH(V$6,$D809),0)&gt;0,TRIM(VLOOKUP(V$6,'Lifeline-Capability XWalk'!$F$6:$G$38,2,FALSE)),"")</f>
        <v/>
      </c>
      <c r="W809" s="67" t="str">
        <f>IF(IFERROR(SEARCH(W$6,$D809),0)&gt;0,TRIM(VLOOKUP(W$6,'Lifeline-Capability XWalk'!$F$6:$G$38,2,FALSE)),"")</f>
        <v/>
      </c>
      <c r="X809" s="67" t="str">
        <f>IF(IFERROR(SEARCH(X$6,$D809),0)&gt;0,TRIM(VLOOKUP(X$6,'Lifeline-Capability XWalk'!$F$6:$G$38,2,FALSE)),"")</f>
        <v/>
      </c>
      <c r="Y809" s="67" t="str">
        <f>IF(IFERROR(SEARCH(Y$6,$D809),0)&gt;0,TRIM(VLOOKUP(Y$6,'Lifeline-Capability XWalk'!$F$6:$G$38,2,FALSE)),"")</f>
        <v/>
      </c>
      <c r="Z809" s="67" t="str">
        <f>IF(IFERROR(SEARCH(Z$6,$D809),0)&gt;0,TRIM(VLOOKUP(Z$6,'Lifeline-Capability XWalk'!$F$6:$G$38,2,FALSE)),"")</f>
        <v/>
      </c>
      <c r="AA809" s="67" t="str">
        <f>IF(IFERROR(SEARCH(AA$6,$D809),0)&gt;0,TRIM(VLOOKUP(AA$6,'Lifeline-Capability XWalk'!$F$6:$G$38,2,FALSE)),"")</f>
        <v/>
      </c>
      <c r="AB809" s="67" t="str">
        <f>IF(IFERROR(SEARCH(AB$6,$D809),0)&gt;0,TRIM(VLOOKUP(AB$6,'Lifeline-Capability XWalk'!$F$6:$G$38,2,FALSE)),"")</f>
        <v/>
      </c>
      <c r="AC809" s="67" t="str">
        <f>IF(IFERROR(SEARCH(AC$6,$D809),0)&gt;0,TRIM(VLOOKUP(AC$6,'Lifeline-Capability XWalk'!$F$6:$G$38,2,FALSE)),"")</f>
        <v/>
      </c>
      <c r="AD809" s="67" t="str">
        <f>IF(IFERROR(SEARCH(AD$6,$D809),0)&gt;0,TRIM(VLOOKUP(AD$6,'Lifeline-Capability XWalk'!$F$6:$G$38,2,FALSE)),"")</f>
        <v/>
      </c>
      <c r="AE809" s="67" t="str">
        <f>IF(IFERROR(SEARCH(AE$6,$D809),0)&gt;0,TRIM(VLOOKUP(AE$6,'Lifeline-Capability XWalk'!$F$6:$G$38,2,FALSE)),"")</f>
        <v/>
      </c>
      <c r="AF809" s="67" t="str">
        <f>IF(IFERROR(SEARCH(AF$6,$D809),0)&gt;0,TRIM(VLOOKUP(AF$6,'Lifeline-Capability XWalk'!$F$6:$G$38,2,FALSE)),"")</f>
        <v>Communications</v>
      </c>
      <c r="AG809" s="67" t="str">
        <f>IF(IFERROR(SEARCH(AG$6,$D809),0)&gt;0,TRIM(VLOOKUP(AG$6,'Lifeline-Capability XWalk'!$F$6:$G$38,2,FALSE)),"")</f>
        <v/>
      </c>
      <c r="AH809" s="67" t="str">
        <f>IF(IFERROR(SEARCH(AH$6,$D809),0)&gt;0,TRIM(VLOOKUP(AH$6,'Lifeline-Capability XWalk'!$F$6:$G$38,2,FALSE)),"")</f>
        <v/>
      </c>
      <c r="AI809" s="67" t="str">
        <f>IF(IFERROR(SEARCH(AI$6,$D809),0)&gt;0,TRIM(VLOOKUP(AI$6,'Lifeline-Capability XWalk'!$F$6:$G$38,2,FALSE)),"")</f>
        <v/>
      </c>
      <c r="AJ809" s="67" t="str">
        <f>IF(IFERROR(SEARCH(AJ$6,$D809),0)&gt;0,TRIM(VLOOKUP(AJ$6,'Lifeline-Capability XWalk'!$F$6:$G$38,2,FALSE)),"")</f>
        <v/>
      </c>
      <c r="AK809" s="67" t="str">
        <f>IF(IFERROR(SEARCH(AK$6,$D809),0)&gt;0,TRIM(VLOOKUP(AK$6,'Lifeline-Capability XWalk'!$F$6:$G$38,2,FALSE)),"")</f>
        <v/>
      </c>
      <c r="AL809" s="68" t="str">
        <f>IF(IFERROR(SEARCH(AL$6,$D809),0)&gt;0,TRIM(VLOOKUP(AL$6,'Lifeline-Capability XWalk'!$F$6:$G$38,2,FALSE)),"")</f>
        <v/>
      </c>
      <c r="AM809" s="24" t="str">
        <f t="shared" si="49"/>
        <v/>
      </c>
      <c r="AN809" s="24" t="str">
        <f t="shared" si="48"/>
        <v/>
      </c>
      <c r="AO809" s="24" t="str">
        <f t="shared" si="48"/>
        <v/>
      </c>
      <c r="AP809" s="24" t="str">
        <f t="shared" si="48"/>
        <v/>
      </c>
      <c r="AQ809" s="24" t="str">
        <f t="shared" si="48"/>
        <v>Communications</v>
      </c>
      <c r="AR809" s="24" t="str">
        <f t="shared" si="48"/>
        <v/>
      </c>
      <c r="AS809" s="24" t="str">
        <f t="shared" si="48"/>
        <v/>
      </c>
      <c r="AT809" s="24" t="str">
        <f t="shared" si="48"/>
        <v/>
      </c>
      <c r="AU809" s="24" t="str">
        <f t="shared" si="48"/>
        <v/>
      </c>
    </row>
    <row r="810" spans="1:47" ht="32.1" customHeight="1" x14ac:dyDescent="0.2">
      <c r="A810" s="143" t="s">
        <v>1114</v>
      </c>
      <c r="B810" s="69" t="s">
        <v>1122</v>
      </c>
      <c r="C810" s="144" t="s">
        <v>1082</v>
      </c>
      <c r="D810" s="63" t="s">
        <v>1104</v>
      </c>
      <c r="E810" s="64" t="str">
        <f t="shared" si="47"/>
        <v>Communications</v>
      </c>
      <c r="F810" s="70" t="s">
        <v>913</v>
      </c>
      <c r="G810" s="66" t="str">
        <f>IF(IFERROR(SEARCH(G$6,$D810),0)&gt;0,TRIM(VLOOKUP(G$6,'Lifeline-Capability XWalk'!$F$6:$G$38,2,FALSE)),"")</f>
        <v/>
      </c>
      <c r="H810" s="67" t="str">
        <f>IF(IFERROR(SEARCH(H$6,$D810),0)&gt;0,TRIM(VLOOKUP(H$6,'Lifeline-Capability XWalk'!$F$6:$G$38,2,FALSE)),"")</f>
        <v/>
      </c>
      <c r="I810" s="67" t="str">
        <f>IF(IFERROR(SEARCH(I$6,$D810),0)&gt;0,TRIM(VLOOKUP(I$6,'Lifeline-Capability XWalk'!$F$6:$G$38,2,FALSE)),"")</f>
        <v/>
      </c>
      <c r="J810" s="67" t="str">
        <f>IF(IFERROR(SEARCH(J$6,$D810),0)&gt;0,TRIM(VLOOKUP(J$6,'Lifeline-Capability XWalk'!$F$6:$G$38,2,FALSE)),"")</f>
        <v/>
      </c>
      <c r="K810" s="67" t="str">
        <f>IF(IFERROR(SEARCH(K$6,$D810),0)&gt;0,TRIM(VLOOKUP(K$6,'Lifeline-Capability XWalk'!$F$6:$G$38,2,FALSE)),"")</f>
        <v/>
      </c>
      <c r="L810" s="67" t="str">
        <f>IF(IFERROR(SEARCH(L$6,$D810),0)&gt;0,TRIM(VLOOKUP(L$6,'Lifeline-Capability XWalk'!$F$6:$G$38,2,FALSE)),"")</f>
        <v/>
      </c>
      <c r="M810" s="67" t="str">
        <f>IF(IFERROR(SEARCH(M$6,$D810),0)&gt;0,TRIM(VLOOKUP(M$6,'Lifeline-Capability XWalk'!$F$6:$G$38,2,FALSE)),"")</f>
        <v/>
      </c>
      <c r="N810" s="67" t="str">
        <f>IF(IFERROR(SEARCH(N$6,$D810),0)&gt;0,TRIM(VLOOKUP(N$6,'Lifeline-Capability XWalk'!$F$6:$G$38,2,FALSE)),"")</f>
        <v/>
      </c>
      <c r="O810" s="67" t="str">
        <f>IF(IFERROR(SEARCH(O$6,$D810),0)&gt;0,TRIM(VLOOKUP(O$6,'Lifeline-Capability XWalk'!$F$6:$G$38,2,FALSE)),"")</f>
        <v/>
      </c>
      <c r="P810" s="67" t="str">
        <f>IF(IFERROR(SEARCH(P$6,$D810),0)&gt;0,TRIM(VLOOKUP(P$6,'Lifeline-Capability XWalk'!$F$6:$G$38,2,FALSE)),"")</f>
        <v/>
      </c>
      <c r="Q810" s="67" t="str">
        <f>IF(IFERROR(SEARCH(Q$6,$D810),0)&gt;0,TRIM(VLOOKUP(Q$6,'Lifeline-Capability XWalk'!$F$6:$G$38,2,FALSE)),"")</f>
        <v/>
      </c>
      <c r="R810" s="67" t="str">
        <f>IF(IFERROR(SEARCH(R$6,$D810),0)&gt;0,TRIM(VLOOKUP(R$6,'Lifeline-Capability XWalk'!$F$6:$G$38,2,FALSE)),"")</f>
        <v/>
      </c>
      <c r="S810" s="67" t="str">
        <f>IF(IFERROR(SEARCH(S$6,$D810),0)&gt;0,TRIM(VLOOKUP(S$6,'Lifeline-Capability XWalk'!$F$6:$G$38,2,FALSE)),"")</f>
        <v/>
      </c>
      <c r="T810" s="67" t="str">
        <f>IF(IFERROR(SEARCH(T$6,$D810),0)&gt;0,TRIM(VLOOKUP(T$6,'Lifeline-Capability XWalk'!$F$6:$G$38,2,FALSE)),"")</f>
        <v/>
      </c>
      <c r="U810" s="67" t="str">
        <f>IF(IFERROR(SEARCH(U$6,$D810),0)&gt;0,TRIM(VLOOKUP(U$6,'Lifeline-Capability XWalk'!$F$6:$G$38,2,FALSE)),"")</f>
        <v/>
      </c>
      <c r="V810" s="67" t="str">
        <f>IF(IFERROR(SEARCH(V$6,$D810),0)&gt;0,TRIM(VLOOKUP(V$6,'Lifeline-Capability XWalk'!$F$6:$G$38,2,FALSE)),"")</f>
        <v/>
      </c>
      <c r="W810" s="67" t="str">
        <f>IF(IFERROR(SEARCH(W$6,$D810),0)&gt;0,TRIM(VLOOKUP(W$6,'Lifeline-Capability XWalk'!$F$6:$G$38,2,FALSE)),"")</f>
        <v/>
      </c>
      <c r="X810" s="67" t="str">
        <f>IF(IFERROR(SEARCH(X$6,$D810),0)&gt;0,TRIM(VLOOKUP(X$6,'Lifeline-Capability XWalk'!$F$6:$G$38,2,FALSE)),"")</f>
        <v/>
      </c>
      <c r="Y810" s="67" t="str">
        <f>IF(IFERROR(SEARCH(Y$6,$D810),0)&gt;0,TRIM(VLOOKUP(Y$6,'Lifeline-Capability XWalk'!$F$6:$G$38,2,FALSE)),"")</f>
        <v/>
      </c>
      <c r="Z810" s="67" t="str">
        <f>IF(IFERROR(SEARCH(Z$6,$D810),0)&gt;0,TRIM(VLOOKUP(Z$6,'Lifeline-Capability XWalk'!$F$6:$G$38,2,FALSE)),"")</f>
        <v/>
      </c>
      <c r="AA810" s="67" t="str">
        <f>IF(IFERROR(SEARCH(AA$6,$D810),0)&gt;0,TRIM(VLOOKUP(AA$6,'Lifeline-Capability XWalk'!$F$6:$G$38,2,FALSE)),"")</f>
        <v/>
      </c>
      <c r="AB810" s="67" t="str">
        <f>IF(IFERROR(SEARCH(AB$6,$D810),0)&gt;0,TRIM(VLOOKUP(AB$6,'Lifeline-Capability XWalk'!$F$6:$G$38,2,FALSE)),"")</f>
        <v/>
      </c>
      <c r="AC810" s="67" t="str">
        <f>IF(IFERROR(SEARCH(AC$6,$D810),0)&gt;0,TRIM(VLOOKUP(AC$6,'Lifeline-Capability XWalk'!$F$6:$G$38,2,FALSE)),"")</f>
        <v/>
      </c>
      <c r="AD810" s="67" t="str">
        <f>IF(IFERROR(SEARCH(AD$6,$D810),0)&gt;0,TRIM(VLOOKUP(AD$6,'Lifeline-Capability XWalk'!$F$6:$G$38,2,FALSE)),"")</f>
        <v/>
      </c>
      <c r="AE810" s="67" t="str">
        <f>IF(IFERROR(SEARCH(AE$6,$D810),0)&gt;0,TRIM(VLOOKUP(AE$6,'Lifeline-Capability XWalk'!$F$6:$G$38,2,FALSE)),"")</f>
        <v/>
      </c>
      <c r="AF810" s="67" t="str">
        <f>IF(IFERROR(SEARCH(AF$6,$D810),0)&gt;0,TRIM(VLOOKUP(AF$6,'Lifeline-Capability XWalk'!$F$6:$G$38,2,FALSE)),"")</f>
        <v>Communications</v>
      </c>
      <c r="AG810" s="67" t="str">
        <f>IF(IFERROR(SEARCH(AG$6,$D810),0)&gt;0,TRIM(VLOOKUP(AG$6,'Lifeline-Capability XWalk'!$F$6:$G$38,2,FALSE)),"")</f>
        <v/>
      </c>
      <c r="AH810" s="67" t="str">
        <f>IF(IFERROR(SEARCH(AH$6,$D810),0)&gt;0,TRIM(VLOOKUP(AH$6,'Lifeline-Capability XWalk'!$F$6:$G$38,2,FALSE)),"")</f>
        <v/>
      </c>
      <c r="AI810" s="67" t="str">
        <f>IF(IFERROR(SEARCH(AI$6,$D810),0)&gt;0,TRIM(VLOOKUP(AI$6,'Lifeline-Capability XWalk'!$F$6:$G$38,2,FALSE)),"")</f>
        <v/>
      </c>
      <c r="AJ810" s="67" t="str">
        <f>IF(IFERROR(SEARCH(AJ$6,$D810),0)&gt;0,TRIM(VLOOKUP(AJ$6,'Lifeline-Capability XWalk'!$F$6:$G$38,2,FALSE)),"")</f>
        <v/>
      </c>
      <c r="AK810" s="67" t="str">
        <f>IF(IFERROR(SEARCH(AK$6,$D810),0)&gt;0,TRIM(VLOOKUP(AK$6,'Lifeline-Capability XWalk'!$F$6:$G$38,2,FALSE)),"")</f>
        <v/>
      </c>
      <c r="AL810" s="68" t="str">
        <f>IF(IFERROR(SEARCH(AL$6,$D810),0)&gt;0,TRIM(VLOOKUP(AL$6,'Lifeline-Capability XWalk'!$F$6:$G$38,2,FALSE)),"")</f>
        <v/>
      </c>
      <c r="AM810" s="24" t="str">
        <f t="shared" si="49"/>
        <v/>
      </c>
      <c r="AN810" s="24" t="str">
        <f t="shared" si="48"/>
        <v/>
      </c>
      <c r="AO810" s="24" t="str">
        <f t="shared" si="48"/>
        <v/>
      </c>
      <c r="AP810" s="24" t="str">
        <f t="shared" si="48"/>
        <v/>
      </c>
      <c r="AQ810" s="24" t="str">
        <f t="shared" si="48"/>
        <v>Communications</v>
      </c>
      <c r="AR810" s="24" t="str">
        <f t="shared" si="48"/>
        <v/>
      </c>
      <c r="AS810" s="24" t="str">
        <f t="shared" si="48"/>
        <v/>
      </c>
      <c r="AT810" s="24" t="str">
        <f t="shared" si="48"/>
        <v/>
      </c>
      <c r="AU810" s="24" t="str">
        <f t="shared" si="48"/>
        <v/>
      </c>
    </row>
    <row r="811" spans="1:47" ht="32.1" customHeight="1" x14ac:dyDescent="0.2">
      <c r="A811" s="143" t="s">
        <v>1114</v>
      </c>
      <c r="B811" s="69" t="s">
        <v>1122</v>
      </c>
      <c r="C811" s="144" t="s">
        <v>1082</v>
      </c>
      <c r="D811" s="63" t="s">
        <v>1104</v>
      </c>
      <c r="E811" s="64" t="str">
        <f t="shared" si="47"/>
        <v>Communications</v>
      </c>
      <c r="F811" s="70" t="s">
        <v>918</v>
      </c>
      <c r="G811" s="66" t="str">
        <f>IF(IFERROR(SEARCH(G$6,$D811),0)&gt;0,TRIM(VLOOKUP(G$6,'Lifeline-Capability XWalk'!$F$6:$G$38,2,FALSE)),"")</f>
        <v/>
      </c>
      <c r="H811" s="67" t="str">
        <f>IF(IFERROR(SEARCH(H$6,$D811),0)&gt;0,TRIM(VLOOKUP(H$6,'Lifeline-Capability XWalk'!$F$6:$G$38,2,FALSE)),"")</f>
        <v/>
      </c>
      <c r="I811" s="67" t="str">
        <f>IF(IFERROR(SEARCH(I$6,$D811),0)&gt;0,TRIM(VLOOKUP(I$6,'Lifeline-Capability XWalk'!$F$6:$G$38,2,FALSE)),"")</f>
        <v/>
      </c>
      <c r="J811" s="67" t="str">
        <f>IF(IFERROR(SEARCH(J$6,$D811),0)&gt;0,TRIM(VLOOKUP(J$6,'Lifeline-Capability XWalk'!$F$6:$G$38,2,FALSE)),"")</f>
        <v/>
      </c>
      <c r="K811" s="67" t="str">
        <f>IF(IFERROR(SEARCH(K$6,$D811),0)&gt;0,TRIM(VLOOKUP(K$6,'Lifeline-Capability XWalk'!$F$6:$G$38,2,FALSE)),"")</f>
        <v/>
      </c>
      <c r="L811" s="67" t="str">
        <f>IF(IFERROR(SEARCH(L$6,$D811),0)&gt;0,TRIM(VLOOKUP(L$6,'Lifeline-Capability XWalk'!$F$6:$G$38,2,FALSE)),"")</f>
        <v/>
      </c>
      <c r="M811" s="67" t="str">
        <f>IF(IFERROR(SEARCH(M$6,$D811),0)&gt;0,TRIM(VLOOKUP(M$6,'Lifeline-Capability XWalk'!$F$6:$G$38,2,FALSE)),"")</f>
        <v/>
      </c>
      <c r="N811" s="67" t="str">
        <f>IF(IFERROR(SEARCH(N$6,$D811),0)&gt;0,TRIM(VLOOKUP(N$6,'Lifeline-Capability XWalk'!$F$6:$G$38,2,FALSE)),"")</f>
        <v/>
      </c>
      <c r="O811" s="67" t="str">
        <f>IF(IFERROR(SEARCH(O$6,$D811),0)&gt;0,TRIM(VLOOKUP(O$6,'Lifeline-Capability XWalk'!$F$6:$G$38,2,FALSE)),"")</f>
        <v/>
      </c>
      <c r="P811" s="67" t="str">
        <f>IF(IFERROR(SEARCH(P$6,$D811),0)&gt;0,TRIM(VLOOKUP(P$6,'Lifeline-Capability XWalk'!$F$6:$G$38,2,FALSE)),"")</f>
        <v/>
      </c>
      <c r="Q811" s="67" t="str">
        <f>IF(IFERROR(SEARCH(Q$6,$D811),0)&gt;0,TRIM(VLOOKUP(Q$6,'Lifeline-Capability XWalk'!$F$6:$G$38,2,FALSE)),"")</f>
        <v/>
      </c>
      <c r="R811" s="67" t="str">
        <f>IF(IFERROR(SEARCH(R$6,$D811),0)&gt;0,TRIM(VLOOKUP(R$6,'Lifeline-Capability XWalk'!$F$6:$G$38,2,FALSE)),"")</f>
        <v/>
      </c>
      <c r="S811" s="67" t="str">
        <f>IF(IFERROR(SEARCH(S$6,$D811),0)&gt;0,TRIM(VLOOKUP(S$6,'Lifeline-Capability XWalk'!$F$6:$G$38,2,FALSE)),"")</f>
        <v/>
      </c>
      <c r="T811" s="67" t="str">
        <f>IF(IFERROR(SEARCH(T$6,$D811),0)&gt;0,TRIM(VLOOKUP(T$6,'Lifeline-Capability XWalk'!$F$6:$G$38,2,FALSE)),"")</f>
        <v/>
      </c>
      <c r="U811" s="67" t="str">
        <f>IF(IFERROR(SEARCH(U$6,$D811),0)&gt;0,TRIM(VLOOKUP(U$6,'Lifeline-Capability XWalk'!$F$6:$G$38,2,FALSE)),"")</f>
        <v/>
      </c>
      <c r="V811" s="67" t="str">
        <f>IF(IFERROR(SEARCH(V$6,$D811),0)&gt;0,TRIM(VLOOKUP(V$6,'Lifeline-Capability XWalk'!$F$6:$G$38,2,FALSE)),"")</f>
        <v/>
      </c>
      <c r="W811" s="67" t="str">
        <f>IF(IFERROR(SEARCH(W$6,$D811),0)&gt;0,TRIM(VLOOKUP(W$6,'Lifeline-Capability XWalk'!$F$6:$G$38,2,FALSE)),"")</f>
        <v/>
      </c>
      <c r="X811" s="67" t="str">
        <f>IF(IFERROR(SEARCH(X$6,$D811),0)&gt;0,TRIM(VLOOKUP(X$6,'Lifeline-Capability XWalk'!$F$6:$G$38,2,FALSE)),"")</f>
        <v/>
      </c>
      <c r="Y811" s="67" t="str">
        <f>IF(IFERROR(SEARCH(Y$6,$D811),0)&gt;0,TRIM(VLOOKUP(Y$6,'Lifeline-Capability XWalk'!$F$6:$G$38,2,FALSE)),"")</f>
        <v/>
      </c>
      <c r="Z811" s="67" t="str">
        <f>IF(IFERROR(SEARCH(Z$6,$D811),0)&gt;0,TRIM(VLOOKUP(Z$6,'Lifeline-Capability XWalk'!$F$6:$G$38,2,FALSE)),"")</f>
        <v/>
      </c>
      <c r="AA811" s="67" t="str">
        <f>IF(IFERROR(SEARCH(AA$6,$D811),0)&gt;0,TRIM(VLOOKUP(AA$6,'Lifeline-Capability XWalk'!$F$6:$G$38,2,FALSE)),"")</f>
        <v/>
      </c>
      <c r="AB811" s="67" t="str">
        <f>IF(IFERROR(SEARCH(AB$6,$D811),0)&gt;0,TRIM(VLOOKUP(AB$6,'Lifeline-Capability XWalk'!$F$6:$G$38,2,FALSE)),"")</f>
        <v/>
      </c>
      <c r="AC811" s="67" t="str">
        <f>IF(IFERROR(SEARCH(AC$6,$D811),0)&gt;0,TRIM(VLOOKUP(AC$6,'Lifeline-Capability XWalk'!$F$6:$G$38,2,FALSE)),"")</f>
        <v/>
      </c>
      <c r="AD811" s="67" t="str">
        <f>IF(IFERROR(SEARCH(AD$6,$D811),0)&gt;0,TRIM(VLOOKUP(AD$6,'Lifeline-Capability XWalk'!$F$6:$G$38,2,FALSE)),"")</f>
        <v/>
      </c>
      <c r="AE811" s="67" t="str">
        <f>IF(IFERROR(SEARCH(AE$6,$D811),0)&gt;0,TRIM(VLOOKUP(AE$6,'Lifeline-Capability XWalk'!$F$6:$G$38,2,FALSE)),"")</f>
        <v/>
      </c>
      <c r="AF811" s="67" t="str">
        <f>IF(IFERROR(SEARCH(AF$6,$D811),0)&gt;0,TRIM(VLOOKUP(AF$6,'Lifeline-Capability XWalk'!$F$6:$G$38,2,FALSE)),"")</f>
        <v>Communications</v>
      </c>
      <c r="AG811" s="67" t="str">
        <f>IF(IFERROR(SEARCH(AG$6,$D811),0)&gt;0,TRIM(VLOOKUP(AG$6,'Lifeline-Capability XWalk'!$F$6:$G$38,2,FALSE)),"")</f>
        <v/>
      </c>
      <c r="AH811" s="67" t="str">
        <f>IF(IFERROR(SEARCH(AH$6,$D811),0)&gt;0,TRIM(VLOOKUP(AH$6,'Lifeline-Capability XWalk'!$F$6:$G$38,2,FALSE)),"")</f>
        <v/>
      </c>
      <c r="AI811" s="67" t="str">
        <f>IF(IFERROR(SEARCH(AI$6,$D811),0)&gt;0,TRIM(VLOOKUP(AI$6,'Lifeline-Capability XWalk'!$F$6:$G$38,2,FALSE)),"")</f>
        <v/>
      </c>
      <c r="AJ811" s="67" t="str">
        <f>IF(IFERROR(SEARCH(AJ$6,$D811),0)&gt;0,TRIM(VLOOKUP(AJ$6,'Lifeline-Capability XWalk'!$F$6:$G$38,2,FALSE)),"")</f>
        <v/>
      </c>
      <c r="AK811" s="67" t="str">
        <f>IF(IFERROR(SEARCH(AK$6,$D811),0)&gt;0,TRIM(VLOOKUP(AK$6,'Lifeline-Capability XWalk'!$F$6:$G$38,2,FALSE)),"")</f>
        <v/>
      </c>
      <c r="AL811" s="68" t="str">
        <f>IF(IFERROR(SEARCH(AL$6,$D811),0)&gt;0,TRIM(VLOOKUP(AL$6,'Lifeline-Capability XWalk'!$F$6:$G$38,2,FALSE)),"")</f>
        <v/>
      </c>
      <c r="AM811" s="24" t="str">
        <f t="shared" si="49"/>
        <v/>
      </c>
      <c r="AN811" s="24" t="str">
        <f t="shared" si="48"/>
        <v/>
      </c>
      <c r="AO811" s="24" t="str">
        <f t="shared" si="48"/>
        <v/>
      </c>
      <c r="AP811" s="24" t="str">
        <f t="shared" si="48"/>
        <v/>
      </c>
      <c r="AQ811" s="24" t="str">
        <f t="shared" si="48"/>
        <v>Communications</v>
      </c>
      <c r="AR811" s="24" t="str">
        <f t="shared" si="48"/>
        <v/>
      </c>
      <c r="AS811" s="24" t="str">
        <f t="shared" si="48"/>
        <v/>
      </c>
      <c r="AT811" s="24" t="str">
        <f t="shared" si="48"/>
        <v/>
      </c>
      <c r="AU811" s="24" t="str">
        <f t="shared" si="48"/>
        <v/>
      </c>
    </row>
    <row r="812" spans="1:47" ht="32.1" customHeight="1" x14ac:dyDescent="0.2">
      <c r="A812" s="143" t="s">
        <v>1114</v>
      </c>
      <c r="B812" s="69" t="s">
        <v>1122</v>
      </c>
      <c r="C812" s="144" t="s">
        <v>1082</v>
      </c>
      <c r="D812" s="63" t="s">
        <v>1104</v>
      </c>
      <c r="E812" s="64" t="str">
        <f t="shared" si="47"/>
        <v>Communications</v>
      </c>
      <c r="F812" s="70" t="s">
        <v>373</v>
      </c>
      <c r="G812" s="66" t="str">
        <f>IF(IFERROR(SEARCH(G$6,$D812),0)&gt;0,TRIM(VLOOKUP(G$6,'Lifeline-Capability XWalk'!$F$6:$G$38,2,FALSE)),"")</f>
        <v/>
      </c>
      <c r="H812" s="67" t="str">
        <f>IF(IFERROR(SEARCH(H$6,$D812),0)&gt;0,TRIM(VLOOKUP(H$6,'Lifeline-Capability XWalk'!$F$6:$G$38,2,FALSE)),"")</f>
        <v/>
      </c>
      <c r="I812" s="67" t="str">
        <f>IF(IFERROR(SEARCH(I$6,$D812),0)&gt;0,TRIM(VLOOKUP(I$6,'Lifeline-Capability XWalk'!$F$6:$G$38,2,FALSE)),"")</f>
        <v/>
      </c>
      <c r="J812" s="67" t="str">
        <f>IF(IFERROR(SEARCH(J$6,$D812),0)&gt;0,TRIM(VLOOKUP(J$6,'Lifeline-Capability XWalk'!$F$6:$G$38,2,FALSE)),"")</f>
        <v/>
      </c>
      <c r="K812" s="67" t="str">
        <f>IF(IFERROR(SEARCH(K$6,$D812),0)&gt;0,TRIM(VLOOKUP(K$6,'Lifeline-Capability XWalk'!$F$6:$G$38,2,FALSE)),"")</f>
        <v/>
      </c>
      <c r="L812" s="67" t="str">
        <f>IF(IFERROR(SEARCH(L$6,$D812),0)&gt;0,TRIM(VLOOKUP(L$6,'Lifeline-Capability XWalk'!$F$6:$G$38,2,FALSE)),"")</f>
        <v/>
      </c>
      <c r="M812" s="67" t="str">
        <f>IF(IFERROR(SEARCH(M$6,$D812),0)&gt;0,TRIM(VLOOKUP(M$6,'Lifeline-Capability XWalk'!$F$6:$G$38,2,FALSE)),"")</f>
        <v/>
      </c>
      <c r="N812" s="67" t="str">
        <f>IF(IFERROR(SEARCH(N$6,$D812),0)&gt;0,TRIM(VLOOKUP(N$6,'Lifeline-Capability XWalk'!$F$6:$G$38,2,FALSE)),"")</f>
        <v/>
      </c>
      <c r="O812" s="67" t="str">
        <f>IF(IFERROR(SEARCH(O$6,$D812),0)&gt;0,TRIM(VLOOKUP(O$6,'Lifeline-Capability XWalk'!$F$6:$G$38,2,FALSE)),"")</f>
        <v/>
      </c>
      <c r="P812" s="67" t="str">
        <f>IF(IFERROR(SEARCH(P$6,$D812),0)&gt;0,TRIM(VLOOKUP(P$6,'Lifeline-Capability XWalk'!$F$6:$G$38,2,FALSE)),"")</f>
        <v/>
      </c>
      <c r="Q812" s="67" t="str">
        <f>IF(IFERROR(SEARCH(Q$6,$D812),0)&gt;0,TRIM(VLOOKUP(Q$6,'Lifeline-Capability XWalk'!$F$6:$G$38,2,FALSE)),"")</f>
        <v/>
      </c>
      <c r="R812" s="67" t="str">
        <f>IF(IFERROR(SEARCH(R$6,$D812),0)&gt;0,TRIM(VLOOKUP(R$6,'Lifeline-Capability XWalk'!$F$6:$G$38,2,FALSE)),"")</f>
        <v/>
      </c>
      <c r="S812" s="67" t="str">
        <f>IF(IFERROR(SEARCH(S$6,$D812),0)&gt;0,TRIM(VLOOKUP(S$6,'Lifeline-Capability XWalk'!$F$6:$G$38,2,FALSE)),"")</f>
        <v/>
      </c>
      <c r="T812" s="67" t="str">
        <f>IF(IFERROR(SEARCH(T$6,$D812),0)&gt;0,TRIM(VLOOKUP(T$6,'Lifeline-Capability XWalk'!$F$6:$G$38,2,FALSE)),"")</f>
        <v/>
      </c>
      <c r="U812" s="67" t="str">
        <f>IF(IFERROR(SEARCH(U$6,$D812),0)&gt;0,TRIM(VLOOKUP(U$6,'Lifeline-Capability XWalk'!$F$6:$G$38,2,FALSE)),"")</f>
        <v/>
      </c>
      <c r="V812" s="67" t="str">
        <f>IF(IFERROR(SEARCH(V$6,$D812),0)&gt;0,TRIM(VLOOKUP(V$6,'Lifeline-Capability XWalk'!$F$6:$G$38,2,FALSE)),"")</f>
        <v/>
      </c>
      <c r="W812" s="67" t="str">
        <f>IF(IFERROR(SEARCH(W$6,$D812),0)&gt;0,TRIM(VLOOKUP(W$6,'Lifeline-Capability XWalk'!$F$6:$G$38,2,FALSE)),"")</f>
        <v/>
      </c>
      <c r="X812" s="67" t="str">
        <f>IF(IFERROR(SEARCH(X$6,$D812),0)&gt;0,TRIM(VLOOKUP(X$6,'Lifeline-Capability XWalk'!$F$6:$G$38,2,FALSE)),"")</f>
        <v/>
      </c>
      <c r="Y812" s="67" t="str">
        <f>IF(IFERROR(SEARCH(Y$6,$D812),0)&gt;0,TRIM(VLOOKUP(Y$6,'Lifeline-Capability XWalk'!$F$6:$G$38,2,FALSE)),"")</f>
        <v/>
      </c>
      <c r="Z812" s="67" t="str">
        <f>IF(IFERROR(SEARCH(Z$6,$D812),0)&gt;0,TRIM(VLOOKUP(Z$6,'Lifeline-Capability XWalk'!$F$6:$G$38,2,FALSE)),"")</f>
        <v/>
      </c>
      <c r="AA812" s="67" t="str">
        <f>IF(IFERROR(SEARCH(AA$6,$D812),0)&gt;0,TRIM(VLOOKUP(AA$6,'Lifeline-Capability XWalk'!$F$6:$G$38,2,FALSE)),"")</f>
        <v/>
      </c>
      <c r="AB812" s="67" t="str">
        <f>IF(IFERROR(SEARCH(AB$6,$D812),0)&gt;0,TRIM(VLOOKUP(AB$6,'Lifeline-Capability XWalk'!$F$6:$G$38,2,FALSE)),"")</f>
        <v/>
      </c>
      <c r="AC812" s="67" t="str">
        <f>IF(IFERROR(SEARCH(AC$6,$D812),0)&gt;0,TRIM(VLOOKUP(AC$6,'Lifeline-Capability XWalk'!$F$6:$G$38,2,FALSE)),"")</f>
        <v/>
      </c>
      <c r="AD812" s="67" t="str">
        <f>IF(IFERROR(SEARCH(AD$6,$D812),0)&gt;0,TRIM(VLOOKUP(AD$6,'Lifeline-Capability XWalk'!$F$6:$G$38,2,FALSE)),"")</f>
        <v/>
      </c>
      <c r="AE812" s="67" t="str">
        <f>IF(IFERROR(SEARCH(AE$6,$D812),0)&gt;0,TRIM(VLOOKUP(AE$6,'Lifeline-Capability XWalk'!$F$6:$G$38,2,FALSE)),"")</f>
        <v/>
      </c>
      <c r="AF812" s="67" t="str">
        <f>IF(IFERROR(SEARCH(AF$6,$D812),0)&gt;0,TRIM(VLOOKUP(AF$6,'Lifeline-Capability XWalk'!$F$6:$G$38,2,FALSE)),"")</f>
        <v>Communications</v>
      </c>
      <c r="AG812" s="67" t="str">
        <f>IF(IFERROR(SEARCH(AG$6,$D812),0)&gt;0,TRIM(VLOOKUP(AG$6,'Lifeline-Capability XWalk'!$F$6:$G$38,2,FALSE)),"")</f>
        <v/>
      </c>
      <c r="AH812" s="67" t="str">
        <f>IF(IFERROR(SEARCH(AH$6,$D812),0)&gt;0,TRIM(VLOOKUP(AH$6,'Lifeline-Capability XWalk'!$F$6:$G$38,2,FALSE)),"")</f>
        <v/>
      </c>
      <c r="AI812" s="67" t="str">
        <f>IF(IFERROR(SEARCH(AI$6,$D812),0)&gt;0,TRIM(VLOOKUP(AI$6,'Lifeline-Capability XWalk'!$F$6:$G$38,2,FALSE)),"")</f>
        <v/>
      </c>
      <c r="AJ812" s="67" t="str">
        <f>IF(IFERROR(SEARCH(AJ$6,$D812),0)&gt;0,TRIM(VLOOKUP(AJ$6,'Lifeline-Capability XWalk'!$F$6:$G$38,2,FALSE)),"")</f>
        <v/>
      </c>
      <c r="AK812" s="67" t="str">
        <f>IF(IFERROR(SEARCH(AK$6,$D812),0)&gt;0,TRIM(VLOOKUP(AK$6,'Lifeline-Capability XWalk'!$F$6:$G$38,2,FALSE)),"")</f>
        <v/>
      </c>
      <c r="AL812" s="68" t="str">
        <f>IF(IFERROR(SEARCH(AL$6,$D812),0)&gt;0,TRIM(VLOOKUP(AL$6,'Lifeline-Capability XWalk'!$F$6:$G$38,2,FALSE)),"")</f>
        <v/>
      </c>
      <c r="AM812" s="24" t="str">
        <f t="shared" si="49"/>
        <v/>
      </c>
      <c r="AN812" s="24" t="str">
        <f t="shared" si="48"/>
        <v/>
      </c>
      <c r="AO812" s="24" t="str">
        <f t="shared" si="48"/>
        <v/>
      </c>
      <c r="AP812" s="24" t="str">
        <f t="shared" si="48"/>
        <v/>
      </c>
      <c r="AQ812" s="24" t="str">
        <f t="shared" si="48"/>
        <v>Communications</v>
      </c>
      <c r="AR812" s="24" t="str">
        <f t="shared" si="48"/>
        <v/>
      </c>
      <c r="AS812" s="24" t="str">
        <f t="shared" si="48"/>
        <v/>
      </c>
      <c r="AT812" s="24" t="str">
        <f t="shared" si="48"/>
        <v/>
      </c>
      <c r="AU812" s="24" t="str">
        <f t="shared" si="48"/>
        <v/>
      </c>
    </row>
    <row r="813" spans="1:47" ht="32.1" customHeight="1" x14ac:dyDescent="0.2">
      <c r="A813" s="143" t="s">
        <v>1114</v>
      </c>
      <c r="B813" s="69" t="s">
        <v>1122</v>
      </c>
      <c r="C813" s="144" t="s">
        <v>1082</v>
      </c>
      <c r="D813" s="63" t="s">
        <v>1104</v>
      </c>
      <c r="E813" s="64" t="str">
        <f t="shared" si="47"/>
        <v>Communications</v>
      </c>
      <c r="F813" s="79" t="s">
        <v>374</v>
      </c>
      <c r="G813" s="66" t="str">
        <f>IF(IFERROR(SEARCH(G$6,$D813),0)&gt;0,TRIM(VLOOKUP(G$6,'Lifeline-Capability XWalk'!$F$6:$G$38,2,FALSE)),"")</f>
        <v/>
      </c>
      <c r="H813" s="67" t="str">
        <f>IF(IFERROR(SEARCH(H$6,$D813),0)&gt;0,TRIM(VLOOKUP(H$6,'Lifeline-Capability XWalk'!$F$6:$G$38,2,FALSE)),"")</f>
        <v/>
      </c>
      <c r="I813" s="67" t="str">
        <f>IF(IFERROR(SEARCH(I$6,$D813),0)&gt;0,TRIM(VLOOKUP(I$6,'Lifeline-Capability XWalk'!$F$6:$G$38,2,FALSE)),"")</f>
        <v/>
      </c>
      <c r="J813" s="67" t="str">
        <f>IF(IFERROR(SEARCH(J$6,$D813),0)&gt;0,TRIM(VLOOKUP(J$6,'Lifeline-Capability XWalk'!$F$6:$G$38,2,FALSE)),"")</f>
        <v/>
      </c>
      <c r="K813" s="67" t="str">
        <f>IF(IFERROR(SEARCH(K$6,$D813),0)&gt;0,TRIM(VLOOKUP(K$6,'Lifeline-Capability XWalk'!$F$6:$G$38,2,FALSE)),"")</f>
        <v/>
      </c>
      <c r="L813" s="67" t="str">
        <f>IF(IFERROR(SEARCH(L$6,$D813),0)&gt;0,TRIM(VLOOKUP(L$6,'Lifeline-Capability XWalk'!$F$6:$G$38,2,FALSE)),"")</f>
        <v/>
      </c>
      <c r="M813" s="67" t="str">
        <f>IF(IFERROR(SEARCH(M$6,$D813),0)&gt;0,TRIM(VLOOKUP(M$6,'Lifeline-Capability XWalk'!$F$6:$G$38,2,FALSE)),"")</f>
        <v/>
      </c>
      <c r="N813" s="67" t="str">
        <f>IF(IFERROR(SEARCH(N$6,$D813),0)&gt;0,TRIM(VLOOKUP(N$6,'Lifeline-Capability XWalk'!$F$6:$G$38,2,FALSE)),"")</f>
        <v/>
      </c>
      <c r="O813" s="67" t="str">
        <f>IF(IFERROR(SEARCH(O$6,$D813),0)&gt;0,TRIM(VLOOKUP(O$6,'Lifeline-Capability XWalk'!$F$6:$G$38,2,FALSE)),"")</f>
        <v/>
      </c>
      <c r="P813" s="67" t="str">
        <f>IF(IFERROR(SEARCH(P$6,$D813),0)&gt;0,TRIM(VLOOKUP(P$6,'Lifeline-Capability XWalk'!$F$6:$G$38,2,FALSE)),"")</f>
        <v/>
      </c>
      <c r="Q813" s="67" t="str">
        <f>IF(IFERROR(SEARCH(Q$6,$D813),0)&gt;0,TRIM(VLOOKUP(Q$6,'Lifeline-Capability XWalk'!$F$6:$G$38,2,FALSE)),"")</f>
        <v/>
      </c>
      <c r="R813" s="67" t="str">
        <f>IF(IFERROR(SEARCH(R$6,$D813),0)&gt;0,TRIM(VLOOKUP(R$6,'Lifeline-Capability XWalk'!$F$6:$G$38,2,FALSE)),"")</f>
        <v/>
      </c>
      <c r="S813" s="67" t="str">
        <f>IF(IFERROR(SEARCH(S$6,$D813),0)&gt;0,TRIM(VLOOKUP(S$6,'Lifeline-Capability XWalk'!$F$6:$G$38,2,FALSE)),"")</f>
        <v/>
      </c>
      <c r="T813" s="67" t="str">
        <f>IF(IFERROR(SEARCH(T$6,$D813),0)&gt;0,TRIM(VLOOKUP(T$6,'Lifeline-Capability XWalk'!$F$6:$G$38,2,FALSE)),"")</f>
        <v/>
      </c>
      <c r="U813" s="67" t="str">
        <f>IF(IFERROR(SEARCH(U$6,$D813),0)&gt;0,TRIM(VLOOKUP(U$6,'Lifeline-Capability XWalk'!$F$6:$G$38,2,FALSE)),"")</f>
        <v/>
      </c>
      <c r="V813" s="67" t="str">
        <f>IF(IFERROR(SEARCH(V$6,$D813),0)&gt;0,TRIM(VLOOKUP(V$6,'Lifeline-Capability XWalk'!$F$6:$G$38,2,FALSE)),"")</f>
        <v/>
      </c>
      <c r="W813" s="67" t="str">
        <f>IF(IFERROR(SEARCH(W$6,$D813),0)&gt;0,TRIM(VLOOKUP(W$6,'Lifeline-Capability XWalk'!$F$6:$G$38,2,FALSE)),"")</f>
        <v/>
      </c>
      <c r="X813" s="67" t="str">
        <f>IF(IFERROR(SEARCH(X$6,$D813),0)&gt;0,TRIM(VLOOKUP(X$6,'Lifeline-Capability XWalk'!$F$6:$G$38,2,FALSE)),"")</f>
        <v/>
      </c>
      <c r="Y813" s="67" t="str">
        <f>IF(IFERROR(SEARCH(Y$6,$D813),0)&gt;0,TRIM(VLOOKUP(Y$6,'Lifeline-Capability XWalk'!$F$6:$G$38,2,FALSE)),"")</f>
        <v/>
      </c>
      <c r="Z813" s="67" t="str">
        <f>IF(IFERROR(SEARCH(Z$6,$D813),0)&gt;0,TRIM(VLOOKUP(Z$6,'Lifeline-Capability XWalk'!$F$6:$G$38,2,FALSE)),"")</f>
        <v/>
      </c>
      <c r="AA813" s="67" t="str">
        <f>IF(IFERROR(SEARCH(AA$6,$D813),0)&gt;0,TRIM(VLOOKUP(AA$6,'Lifeline-Capability XWalk'!$F$6:$G$38,2,FALSE)),"")</f>
        <v/>
      </c>
      <c r="AB813" s="67" t="str">
        <f>IF(IFERROR(SEARCH(AB$6,$D813),0)&gt;0,TRIM(VLOOKUP(AB$6,'Lifeline-Capability XWalk'!$F$6:$G$38,2,FALSE)),"")</f>
        <v/>
      </c>
      <c r="AC813" s="67" t="str">
        <f>IF(IFERROR(SEARCH(AC$6,$D813),0)&gt;0,TRIM(VLOOKUP(AC$6,'Lifeline-Capability XWalk'!$F$6:$G$38,2,FALSE)),"")</f>
        <v/>
      </c>
      <c r="AD813" s="67" t="str">
        <f>IF(IFERROR(SEARCH(AD$6,$D813),0)&gt;0,TRIM(VLOOKUP(AD$6,'Lifeline-Capability XWalk'!$F$6:$G$38,2,FALSE)),"")</f>
        <v/>
      </c>
      <c r="AE813" s="67" t="str">
        <f>IF(IFERROR(SEARCH(AE$6,$D813),0)&gt;0,TRIM(VLOOKUP(AE$6,'Lifeline-Capability XWalk'!$F$6:$G$38,2,FALSE)),"")</f>
        <v/>
      </c>
      <c r="AF813" s="67" t="str">
        <f>IF(IFERROR(SEARCH(AF$6,$D813),0)&gt;0,TRIM(VLOOKUP(AF$6,'Lifeline-Capability XWalk'!$F$6:$G$38,2,FALSE)),"")</f>
        <v>Communications</v>
      </c>
      <c r="AG813" s="67" t="str">
        <f>IF(IFERROR(SEARCH(AG$6,$D813),0)&gt;0,TRIM(VLOOKUP(AG$6,'Lifeline-Capability XWalk'!$F$6:$G$38,2,FALSE)),"")</f>
        <v/>
      </c>
      <c r="AH813" s="67" t="str">
        <f>IF(IFERROR(SEARCH(AH$6,$D813),0)&gt;0,TRIM(VLOOKUP(AH$6,'Lifeline-Capability XWalk'!$F$6:$G$38,2,FALSE)),"")</f>
        <v/>
      </c>
      <c r="AI813" s="67" t="str">
        <f>IF(IFERROR(SEARCH(AI$6,$D813),0)&gt;0,TRIM(VLOOKUP(AI$6,'Lifeline-Capability XWalk'!$F$6:$G$38,2,FALSE)),"")</f>
        <v/>
      </c>
      <c r="AJ813" s="67" t="str">
        <f>IF(IFERROR(SEARCH(AJ$6,$D813),0)&gt;0,TRIM(VLOOKUP(AJ$6,'Lifeline-Capability XWalk'!$F$6:$G$38,2,FALSE)),"")</f>
        <v/>
      </c>
      <c r="AK813" s="67" t="str">
        <f>IF(IFERROR(SEARCH(AK$6,$D813),0)&gt;0,TRIM(VLOOKUP(AK$6,'Lifeline-Capability XWalk'!$F$6:$G$38,2,FALSE)),"")</f>
        <v/>
      </c>
      <c r="AL813" s="68" t="str">
        <f>IF(IFERROR(SEARCH(AL$6,$D813),0)&gt;0,TRIM(VLOOKUP(AL$6,'Lifeline-Capability XWalk'!$F$6:$G$38,2,FALSE)),"")</f>
        <v/>
      </c>
      <c r="AM813" s="24" t="str">
        <f t="shared" si="49"/>
        <v/>
      </c>
      <c r="AN813" s="24" t="str">
        <f t="shared" si="48"/>
        <v/>
      </c>
      <c r="AO813" s="24" t="str">
        <f t="shared" si="48"/>
        <v/>
      </c>
      <c r="AP813" s="24" t="str">
        <f t="shared" si="48"/>
        <v/>
      </c>
      <c r="AQ813" s="24" t="str">
        <f t="shared" si="48"/>
        <v>Communications</v>
      </c>
      <c r="AR813" s="24" t="str">
        <f t="shared" si="48"/>
        <v/>
      </c>
      <c r="AS813" s="24" t="str">
        <f t="shared" si="48"/>
        <v/>
      </c>
      <c r="AT813" s="24" t="str">
        <f t="shared" si="48"/>
        <v/>
      </c>
      <c r="AU813" s="24" t="str">
        <f t="shared" si="48"/>
        <v/>
      </c>
    </row>
    <row r="814" spans="1:47" ht="32.1" customHeight="1" x14ac:dyDescent="0.2">
      <c r="A814" s="143" t="s">
        <v>1114</v>
      </c>
      <c r="B814" s="69" t="s">
        <v>1122</v>
      </c>
      <c r="C814" s="144" t="s">
        <v>1082</v>
      </c>
      <c r="D814" s="63" t="s">
        <v>1104</v>
      </c>
      <c r="E814" s="64" t="str">
        <f t="shared" si="47"/>
        <v>Communications</v>
      </c>
      <c r="F814" s="81" t="s">
        <v>919</v>
      </c>
      <c r="G814" s="66" t="str">
        <f>IF(IFERROR(SEARCH(G$6,$D814),0)&gt;0,TRIM(VLOOKUP(G$6,'Lifeline-Capability XWalk'!$F$6:$G$38,2,FALSE)),"")</f>
        <v/>
      </c>
      <c r="H814" s="67" t="str">
        <f>IF(IFERROR(SEARCH(H$6,$D814),0)&gt;0,TRIM(VLOOKUP(H$6,'Lifeline-Capability XWalk'!$F$6:$G$38,2,FALSE)),"")</f>
        <v/>
      </c>
      <c r="I814" s="67" t="str">
        <f>IF(IFERROR(SEARCH(I$6,$D814),0)&gt;0,TRIM(VLOOKUP(I$6,'Lifeline-Capability XWalk'!$F$6:$G$38,2,FALSE)),"")</f>
        <v/>
      </c>
      <c r="J814" s="67" t="str">
        <f>IF(IFERROR(SEARCH(J$6,$D814),0)&gt;0,TRIM(VLOOKUP(J$6,'Lifeline-Capability XWalk'!$F$6:$G$38,2,FALSE)),"")</f>
        <v/>
      </c>
      <c r="K814" s="67" t="str">
        <f>IF(IFERROR(SEARCH(K$6,$D814),0)&gt;0,TRIM(VLOOKUP(K$6,'Lifeline-Capability XWalk'!$F$6:$G$38,2,FALSE)),"")</f>
        <v/>
      </c>
      <c r="L814" s="67" t="str">
        <f>IF(IFERROR(SEARCH(L$6,$D814),0)&gt;0,TRIM(VLOOKUP(L$6,'Lifeline-Capability XWalk'!$F$6:$G$38,2,FALSE)),"")</f>
        <v/>
      </c>
      <c r="M814" s="67" t="str">
        <f>IF(IFERROR(SEARCH(M$6,$D814),0)&gt;0,TRIM(VLOOKUP(M$6,'Lifeline-Capability XWalk'!$F$6:$G$38,2,FALSE)),"")</f>
        <v/>
      </c>
      <c r="N814" s="67" t="str">
        <f>IF(IFERROR(SEARCH(N$6,$D814),0)&gt;0,TRIM(VLOOKUP(N$6,'Lifeline-Capability XWalk'!$F$6:$G$38,2,FALSE)),"")</f>
        <v/>
      </c>
      <c r="O814" s="67" t="str">
        <f>IF(IFERROR(SEARCH(O$6,$D814),0)&gt;0,TRIM(VLOOKUP(O$6,'Lifeline-Capability XWalk'!$F$6:$G$38,2,FALSE)),"")</f>
        <v/>
      </c>
      <c r="P814" s="67" t="str">
        <f>IF(IFERROR(SEARCH(P$6,$D814),0)&gt;0,TRIM(VLOOKUP(P$6,'Lifeline-Capability XWalk'!$F$6:$G$38,2,FALSE)),"")</f>
        <v/>
      </c>
      <c r="Q814" s="67" t="str">
        <f>IF(IFERROR(SEARCH(Q$6,$D814),0)&gt;0,TRIM(VLOOKUP(Q$6,'Lifeline-Capability XWalk'!$F$6:$G$38,2,FALSE)),"")</f>
        <v/>
      </c>
      <c r="R814" s="67" t="str">
        <f>IF(IFERROR(SEARCH(R$6,$D814),0)&gt;0,TRIM(VLOOKUP(R$6,'Lifeline-Capability XWalk'!$F$6:$G$38,2,FALSE)),"")</f>
        <v/>
      </c>
      <c r="S814" s="67" t="str">
        <f>IF(IFERROR(SEARCH(S$6,$D814),0)&gt;0,TRIM(VLOOKUP(S$6,'Lifeline-Capability XWalk'!$F$6:$G$38,2,FALSE)),"")</f>
        <v/>
      </c>
      <c r="T814" s="67" t="str">
        <f>IF(IFERROR(SEARCH(T$6,$D814),0)&gt;0,TRIM(VLOOKUP(T$6,'Lifeline-Capability XWalk'!$F$6:$G$38,2,FALSE)),"")</f>
        <v/>
      </c>
      <c r="U814" s="67" t="str">
        <f>IF(IFERROR(SEARCH(U$6,$D814),0)&gt;0,TRIM(VLOOKUP(U$6,'Lifeline-Capability XWalk'!$F$6:$G$38,2,FALSE)),"")</f>
        <v/>
      </c>
      <c r="V814" s="67" t="str">
        <f>IF(IFERROR(SEARCH(V$6,$D814),0)&gt;0,TRIM(VLOOKUP(V$6,'Lifeline-Capability XWalk'!$F$6:$G$38,2,FALSE)),"")</f>
        <v/>
      </c>
      <c r="W814" s="67" t="str">
        <f>IF(IFERROR(SEARCH(W$6,$D814),0)&gt;0,TRIM(VLOOKUP(W$6,'Lifeline-Capability XWalk'!$F$6:$G$38,2,FALSE)),"")</f>
        <v/>
      </c>
      <c r="X814" s="67" t="str">
        <f>IF(IFERROR(SEARCH(X$6,$D814),0)&gt;0,TRIM(VLOOKUP(X$6,'Lifeline-Capability XWalk'!$F$6:$G$38,2,FALSE)),"")</f>
        <v/>
      </c>
      <c r="Y814" s="67" t="str">
        <f>IF(IFERROR(SEARCH(Y$6,$D814),0)&gt;0,TRIM(VLOOKUP(Y$6,'Lifeline-Capability XWalk'!$F$6:$G$38,2,FALSE)),"")</f>
        <v/>
      </c>
      <c r="Z814" s="67" t="str">
        <f>IF(IFERROR(SEARCH(Z$6,$D814),0)&gt;0,TRIM(VLOOKUP(Z$6,'Lifeline-Capability XWalk'!$F$6:$G$38,2,FALSE)),"")</f>
        <v/>
      </c>
      <c r="AA814" s="67" t="str">
        <f>IF(IFERROR(SEARCH(AA$6,$D814),0)&gt;0,TRIM(VLOOKUP(AA$6,'Lifeline-Capability XWalk'!$F$6:$G$38,2,FALSE)),"")</f>
        <v/>
      </c>
      <c r="AB814" s="67" t="str">
        <f>IF(IFERROR(SEARCH(AB$6,$D814),0)&gt;0,TRIM(VLOOKUP(AB$6,'Lifeline-Capability XWalk'!$F$6:$G$38,2,FALSE)),"")</f>
        <v/>
      </c>
      <c r="AC814" s="67" t="str">
        <f>IF(IFERROR(SEARCH(AC$6,$D814),0)&gt;0,TRIM(VLOOKUP(AC$6,'Lifeline-Capability XWalk'!$F$6:$G$38,2,FALSE)),"")</f>
        <v/>
      </c>
      <c r="AD814" s="67" t="str">
        <f>IF(IFERROR(SEARCH(AD$6,$D814),0)&gt;0,TRIM(VLOOKUP(AD$6,'Lifeline-Capability XWalk'!$F$6:$G$38,2,FALSE)),"")</f>
        <v/>
      </c>
      <c r="AE814" s="67" t="str">
        <f>IF(IFERROR(SEARCH(AE$6,$D814),0)&gt;0,TRIM(VLOOKUP(AE$6,'Lifeline-Capability XWalk'!$F$6:$G$38,2,FALSE)),"")</f>
        <v/>
      </c>
      <c r="AF814" s="67" t="str">
        <f>IF(IFERROR(SEARCH(AF$6,$D814),0)&gt;0,TRIM(VLOOKUP(AF$6,'Lifeline-Capability XWalk'!$F$6:$G$38,2,FALSE)),"")</f>
        <v>Communications</v>
      </c>
      <c r="AG814" s="67" t="str">
        <f>IF(IFERROR(SEARCH(AG$6,$D814),0)&gt;0,TRIM(VLOOKUP(AG$6,'Lifeline-Capability XWalk'!$F$6:$G$38,2,FALSE)),"")</f>
        <v/>
      </c>
      <c r="AH814" s="67" t="str">
        <f>IF(IFERROR(SEARCH(AH$6,$D814),0)&gt;0,TRIM(VLOOKUP(AH$6,'Lifeline-Capability XWalk'!$F$6:$G$38,2,FALSE)),"")</f>
        <v/>
      </c>
      <c r="AI814" s="67" t="str">
        <f>IF(IFERROR(SEARCH(AI$6,$D814),0)&gt;0,TRIM(VLOOKUP(AI$6,'Lifeline-Capability XWalk'!$F$6:$G$38,2,FALSE)),"")</f>
        <v/>
      </c>
      <c r="AJ814" s="67" t="str">
        <f>IF(IFERROR(SEARCH(AJ$6,$D814),0)&gt;0,TRIM(VLOOKUP(AJ$6,'Lifeline-Capability XWalk'!$F$6:$G$38,2,FALSE)),"")</f>
        <v/>
      </c>
      <c r="AK814" s="67" t="str">
        <f>IF(IFERROR(SEARCH(AK$6,$D814),0)&gt;0,TRIM(VLOOKUP(AK$6,'Lifeline-Capability XWalk'!$F$6:$G$38,2,FALSE)),"")</f>
        <v/>
      </c>
      <c r="AL814" s="68" t="str">
        <f>IF(IFERROR(SEARCH(AL$6,$D814),0)&gt;0,TRIM(VLOOKUP(AL$6,'Lifeline-Capability XWalk'!$F$6:$G$38,2,FALSE)),"")</f>
        <v/>
      </c>
      <c r="AM814" s="24" t="str">
        <f t="shared" si="49"/>
        <v/>
      </c>
      <c r="AN814" s="24" t="str">
        <f t="shared" si="48"/>
        <v/>
      </c>
      <c r="AO814" s="24" t="str">
        <f t="shared" si="48"/>
        <v/>
      </c>
      <c r="AP814" s="24" t="str">
        <f t="shared" si="48"/>
        <v/>
      </c>
      <c r="AQ814" s="24" t="str">
        <f t="shared" si="48"/>
        <v>Communications</v>
      </c>
      <c r="AR814" s="24" t="str">
        <f t="shared" si="48"/>
        <v/>
      </c>
      <c r="AS814" s="24" t="str">
        <f t="shared" si="48"/>
        <v/>
      </c>
      <c r="AT814" s="24" t="str">
        <f t="shared" si="48"/>
        <v/>
      </c>
      <c r="AU814" s="24" t="str">
        <f t="shared" si="48"/>
        <v/>
      </c>
    </row>
    <row r="815" spans="1:47" ht="32.1" customHeight="1" x14ac:dyDescent="0.2">
      <c r="A815" s="143" t="s">
        <v>1114</v>
      </c>
      <c r="B815" s="69" t="s">
        <v>1122</v>
      </c>
      <c r="C815" s="144" t="s">
        <v>1082</v>
      </c>
      <c r="D815" s="63" t="s">
        <v>1104</v>
      </c>
      <c r="E815" s="64" t="str">
        <f t="shared" si="47"/>
        <v>Communications</v>
      </c>
      <c r="F815" s="70" t="s">
        <v>921</v>
      </c>
      <c r="G815" s="66" t="str">
        <f>IF(IFERROR(SEARCH(G$6,$D815),0)&gt;0,TRIM(VLOOKUP(G$6,'Lifeline-Capability XWalk'!$F$6:$G$38,2,FALSE)),"")</f>
        <v/>
      </c>
      <c r="H815" s="67" t="str">
        <f>IF(IFERROR(SEARCH(H$6,$D815),0)&gt;0,TRIM(VLOOKUP(H$6,'Lifeline-Capability XWalk'!$F$6:$G$38,2,FALSE)),"")</f>
        <v/>
      </c>
      <c r="I815" s="67" t="str">
        <f>IF(IFERROR(SEARCH(I$6,$D815),0)&gt;0,TRIM(VLOOKUP(I$6,'Lifeline-Capability XWalk'!$F$6:$G$38,2,FALSE)),"")</f>
        <v/>
      </c>
      <c r="J815" s="67" t="str">
        <f>IF(IFERROR(SEARCH(J$6,$D815),0)&gt;0,TRIM(VLOOKUP(J$6,'Lifeline-Capability XWalk'!$F$6:$G$38,2,FALSE)),"")</f>
        <v/>
      </c>
      <c r="K815" s="67" t="str">
        <f>IF(IFERROR(SEARCH(K$6,$D815),0)&gt;0,TRIM(VLOOKUP(K$6,'Lifeline-Capability XWalk'!$F$6:$G$38,2,FALSE)),"")</f>
        <v/>
      </c>
      <c r="L815" s="67" t="str">
        <f>IF(IFERROR(SEARCH(L$6,$D815),0)&gt;0,TRIM(VLOOKUP(L$6,'Lifeline-Capability XWalk'!$F$6:$G$38,2,FALSE)),"")</f>
        <v/>
      </c>
      <c r="M815" s="67" t="str">
        <f>IF(IFERROR(SEARCH(M$6,$D815),0)&gt;0,TRIM(VLOOKUP(M$6,'Lifeline-Capability XWalk'!$F$6:$G$38,2,FALSE)),"")</f>
        <v/>
      </c>
      <c r="N815" s="67" t="str">
        <f>IF(IFERROR(SEARCH(N$6,$D815),0)&gt;0,TRIM(VLOOKUP(N$6,'Lifeline-Capability XWalk'!$F$6:$G$38,2,FALSE)),"")</f>
        <v/>
      </c>
      <c r="O815" s="67" t="str">
        <f>IF(IFERROR(SEARCH(O$6,$D815),0)&gt;0,TRIM(VLOOKUP(O$6,'Lifeline-Capability XWalk'!$F$6:$G$38,2,FALSE)),"")</f>
        <v/>
      </c>
      <c r="P815" s="67" t="str">
        <f>IF(IFERROR(SEARCH(P$6,$D815),0)&gt;0,TRIM(VLOOKUP(P$6,'Lifeline-Capability XWalk'!$F$6:$G$38,2,FALSE)),"")</f>
        <v/>
      </c>
      <c r="Q815" s="67" t="str">
        <f>IF(IFERROR(SEARCH(Q$6,$D815),0)&gt;0,TRIM(VLOOKUP(Q$6,'Lifeline-Capability XWalk'!$F$6:$G$38,2,FALSE)),"")</f>
        <v/>
      </c>
      <c r="R815" s="67" t="str">
        <f>IF(IFERROR(SEARCH(R$6,$D815),0)&gt;0,TRIM(VLOOKUP(R$6,'Lifeline-Capability XWalk'!$F$6:$G$38,2,FALSE)),"")</f>
        <v/>
      </c>
      <c r="S815" s="67" t="str">
        <f>IF(IFERROR(SEARCH(S$6,$D815),0)&gt;0,TRIM(VLOOKUP(S$6,'Lifeline-Capability XWalk'!$F$6:$G$38,2,FALSE)),"")</f>
        <v/>
      </c>
      <c r="T815" s="67" t="str">
        <f>IF(IFERROR(SEARCH(T$6,$D815),0)&gt;0,TRIM(VLOOKUP(T$6,'Lifeline-Capability XWalk'!$F$6:$G$38,2,FALSE)),"")</f>
        <v/>
      </c>
      <c r="U815" s="67" t="str">
        <f>IF(IFERROR(SEARCH(U$6,$D815),0)&gt;0,TRIM(VLOOKUP(U$6,'Lifeline-Capability XWalk'!$F$6:$G$38,2,FALSE)),"")</f>
        <v/>
      </c>
      <c r="V815" s="67" t="str">
        <f>IF(IFERROR(SEARCH(V$6,$D815),0)&gt;0,TRIM(VLOOKUP(V$6,'Lifeline-Capability XWalk'!$F$6:$G$38,2,FALSE)),"")</f>
        <v/>
      </c>
      <c r="W815" s="67" t="str">
        <f>IF(IFERROR(SEARCH(W$6,$D815),0)&gt;0,TRIM(VLOOKUP(W$6,'Lifeline-Capability XWalk'!$F$6:$G$38,2,FALSE)),"")</f>
        <v/>
      </c>
      <c r="X815" s="67" t="str">
        <f>IF(IFERROR(SEARCH(X$6,$D815),0)&gt;0,TRIM(VLOOKUP(X$6,'Lifeline-Capability XWalk'!$F$6:$G$38,2,FALSE)),"")</f>
        <v/>
      </c>
      <c r="Y815" s="67" t="str">
        <f>IF(IFERROR(SEARCH(Y$6,$D815),0)&gt;0,TRIM(VLOOKUP(Y$6,'Lifeline-Capability XWalk'!$F$6:$G$38,2,FALSE)),"")</f>
        <v/>
      </c>
      <c r="Z815" s="67" t="str">
        <f>IF(IFERROR(SEARCH(Z$6,$D815),0)&gt;0,TRIM(VLOOKUP(Z$6,'Lifeline-Capability XWalk'!$F$6:$G$38,2,FALSE)),"")</f>
        <v/>
      </c>
      <c r="AA815" s="67" t="str">
        <f>IF(IFERROR(SEARCH(AA$6,$D815),0)&gt;0,TRIM(VLOOKUP(AA$6,'Lifeline-Capability XWalk'!$F$6:$G$38,2,FALSE)),"")</f>
        <v/>
      </c>
      <c r="AB815" s="67" t="str">
        <f>IF(IFERROR(SEARCH(AB$6,$D815),0)&gt;0,TRIM(VLOOKUP(AB$6,'Lifeline-Capability XWalk'!$F$6:$G$38,2,FALSE)),"")</f>
        <v/>
      </c>
      <c r="AC815" s="67" t="str">
        <f>IF(IFERROR(SEARCH(AC$6,$D815),0)&gt;0,TRIM(VLOOKUP(AC$6,'Lifeline-Capability XWalk'!$F$6:$G$38,2,FALSE)),"")</f>
        <v/>
      </c>
      <c r="AD815" s="67" t="str">
        <f>IF(IFERROR(SEARCH(AD$6,$D815),0)&gt;0,TRIM(VLOOKUP(AD$6,'Lifeline-Capability XWalk'!$F$6:$G$38,2,FALSE)),"")</f>
        <v/>
      </c>
      <c r="AE815" s="67" t="str">
        <f>IF(IFERROR(SEARCH(AE$6,$D815),0)&gt;0,TRIM(VLOOKUP(AE$6,'Lifeline-Capability XWalk'!$F$6:$G$38,2,FALSE)),"")</f>
        <v/>
      </c>
      <c r="AF815" s="67" t="str">
        <f>IF(IFERROR(SEARCH(AF$6,$D815),0)&gt;0,TRIM(VLOOKUP(AF$6,'Lifeline-Capability XWalk'!$F$6:$G$38,2,FALSE)),"")</f>
        <v>Communications</v>
      </c>
      <c r="AG815" s="67" t="str">
        <f>IF(IFERROR(SEARCH(AG$6,$D815),0)&gt;0,TRIM(VLOOKUP(AG$6,'Lifeline-Capability XWalk'!$F$6:$G$38,2,FALSE)),"")</f>
        <v/>
      </c>
      <c r="AH815" s="67" t="str">
        <f>IF(IFERROR(SEARCH(AH$6,$D815),0)&gt;0,TRIM(VLOOKUP(AH$6,'Lifeline-Capability XWalk'!$F$6:$G$38,2,FALSE)),"")</f>
        <v/>
      </c>
      <c r="AI815" s="67" t="str">
        <f>IF(IFERROR(SEARCH(AI$6,$D815),0)&gt;0,TRIM(VLOOKUP(AI$6,'Lifeline-Capability XWalk'!$F$6:$G$38,2,FALSE)),"")</f>
        <v/>
      </c>
      <c r="AJ815" s="67" t="str">
        <f>IF(IFERROR(SEARCH(AJ$6,$D815),0)&gt;0,TRIM(VLOOKUP(AJ$6,'Lifeline-Capability XWalk'!$F$6:$G$38,2,FALSE)),"")</f>
        <v/>
      </c>
      <c r="AK815" s="67" t="str">
        <f>IF(IFERROR(SEARCH(AK$6,$D815),0)&gt;0,TRIM(VLOOKUP(AK$6,'Lifeline-Capability XWalk'!$F$6:$G$38,2,FALSE)),"")</f>
        <v/>
      </c>
      <c r="AL815" s="68" t="str">
        <f>IF(IFERROR(SEARCH(AL$6,$D815),0)&gt;0,TRIM(VLOOKUP(AL$6,'Lifeline-Capability XWalk'!$F$6:$G$38,2,FALSE)),"")</f>
        <v/>
      </c>
      <c r="AM815" s="24" t="str">
        <f t="shared" si="49"/>
        <v/>
      </c>
      <c r="AN815" s="24" t="str">
        <f t="shared" si="48"/>
        <v/>
      </c>
      <c r="AO815" s="24" t="str">
        <f t="shared" si="48"/>
        <v/>
      </c>
      <c r="AP815" s="24" t="str">
        <f t="shared" si="48"/>
        <v/>
      </c>
      <c r="AQ815" s="24" t="str">
        <f t="shared" si="48"/>
        <v>Communications</v>
      </c>
      <c r="AR815" s="24" t="str">
        <f t="shared" si="48"/>
        <v/>
      </c>
      <c r="AS815" s="24" t="str">
        <f t="shared" si="48"/>
        <v/>
      </c>
      <c r="AT815" s="24" t="str">
        <f t="shared" si="48"/>
        <v/>
      </c>
      <c r="AU815" s="24" t="str">
        <f t="shared" si="48"/>
        <v/>
      </c>
    </row>
    <row r="816" spans="1:47" ht="32.1" customHeight="1" x14ac:dyDescent="0.2">
      <c r="A816" s="143" t="s">
        <v>1114</v>
      </c>
      <c r="B816" s="69" t="s">
        <v>1122</v>
      </c>
      <c r="C816" s="144" t="s">
        <v>1082</v>
      </c>
      <c r="D816" s="63" t="s">
        <v>1104</v>
      </c>
      <c r="E816" s="64" t="str">
        <f t="shared" si="47"/>
        <v>Communications</v>
      </c>
      <c r="F816" s="82" t="s">
        <v>375</v>
      </c>
      <c r="G816" s="66" t="str">
        <f>IF(IFERROR(SEARCH(G$6,$D816),0)&gt;0,TRIM(VLOOKUP(G$6,'Lifeline-Capability XWalk'!$F$6:$G$38,2,FALSE)),"")</f>
        <v/>
      </c>
      <c r="H816" s="67" t="str">
        <f>IF(IFERROR(SEARCH(H$6,$D816),0)&gt;0,TRIM(VLOOKUP(H$6,'Lifeline-Capability XWalk'!$F$6:$G$38,2,FALSE)),"")</f>
        <v/>
      </c>
      <c r="I816" s="67" t="str">
        <f>IF(IFERROR(SEARCH(I$6,$D816),0)&gt;0,TRIM(VLOOKUP(I$6,'Lifeline-Capability XWalk'!$F$6:$G$38,2,FALSE)),"")</f>
        <v/>
      </c>
      <c r="J816" s="67" t="str">
        <f>IF(IFERROR(SEARCH(J$6,$D816),0)&gt;0,TRIM(VLOOKUP(J$6,'Lifeline-Capability XWalk'!$F$6:$G$38,2,FALSE)),"")</f>
        <v/>
      </c>
      <c r="K816" s="67" t="str">
        <f>IF(IFERROR(SEARCH(K$6,$D816),0)&gt;0,TRIM(VLOOKUP(K$6,'Lifeline-Capability XWalk'!$F$6:$G$38,2,FALSE)),"")</f>
        <v/>
      </c>
      <c r="L816" s="67" t="str">
        <f>IF(IFERROR(SEARCH(L$6,$D816),0)&gt;0,TRIM(VLOOKUP(L$6,'Lifeline-Capability XWalk'!$F$6:$G$38,2,FALSE)),"")</f>
        <v/>
      </c>
      <c r="M816" s="67" t="str">
        <f>IF(IFERROR(SEARCH(M$6,$D816),0)&gt;0,TRIM(VLOOKUP(M$6,'Lifeline-Capability XWalk'!$F$6:$G$38,2,FALSE)),"")</f>
        <v/>
      </c>
      <c r="N816" s="67" t="str">
        <f>IF(IFERROR(SEARCH(N$6,$D816),0)&gt;0,TRIM(VLOOKUP(N$6,'Lifeline-Capability XWalk'!$F$6:$G$38,2,FALSE)),"")</f>
        <v/>
      </c>
      <c r="O816" s="67" t="str">
        <f>IF(IFERROR(SEARCH(O$6,$D816),0)&gt;0,TRIM(VLOOKUP(O$6,'Lifeline-Capability XWalk'!$F$6:$G$38,2,FALSE)),"")</f>
        <v/>
      </c>
      <c r="P816" s="67" t="str">
        <f>IF(IFERROR(SEARCH(P$6,$D816),0)&gt;0,TRIM(VLOOKUP(P$6,'Lifeline-Capability XWalk'!$F$6:$G$38,2,FALSE)),"")</f>
        <v/>
      </c>
      <c r="Q816" s="67" t="str">
        <f>IF(IFERROR(SEARCH(Q$6,$D816),0)&gt;0,TRIM(VLOOKUP(Q$6,'Lifeline-Capability XWalk'!$F$6:$G$38,2,FALSE)),"")</f>
        <v/>
      </c>
      <c r="R816" s="67" t="str">
        <f>IF(IFERROR(SEARCH(R$6,$D816),0)&gt;0,TRIM(VLOOKUP(R$6,'Lifeline-Capability XWalk'!$F$6:$G$38,2,FALSE)),"")</f>
        <v/>
      </c>
      <c r="S816" s="67" t="str">
        <f>IF(IFERROR(SEARCH(S$6,$D816),0)&gt;0,TRIM(VLOOKUP(S$6,'Lifeline-Capability XWalk'!$F$6:$G$38,2,FALSE)),"")</f>
        <v/>
      </c>
      <c r="T816" s="67" t="str">
        <f>IF(IFERROR(SEARCH(T$6,$D816),0)&gt;0,TRIM(VLOOKUP(T$6,'Lifeline-Capability XWalk'!$F$6:$G$38,2,FALSE)),"")</f>
        <v/>
      </c>
      <c r="U816" s="67" t="str">
        <f>IF(IFERROR(SEARCH(U$6,$D816),0)&gt;0,TRIM(VLOOKUP(U$6,'Lifeline-Capability XWalk'!$F$6:$G$38,2,FALSE)),"")</f>
        <v/>
      </c>
      <c r="V816" s="67" t="str">
        <f>IF(IFERROR(SEARCH(V$6,$D816),0)&gt;0,TRIM(VLOOKUP(V$6,'Lifeline-Capability XWalk'!$F$6:$G$38,2,FALSE)),"")</f>
        <v/>
      </c>
      <c r="W816" s="67" t="str">
        <f>IF(IFERROR(SEARCH(W$6,$D816),0)&gt;0,TRIM(VLOOKUP(W$6,'Lifeline-Capability XWalk'!$F$6:$G$38,2,FALSE)),"")</f>
        <v/>
      </c>
      <c r="X816" s="67" t="str">
        <f>IF(IFERROR(SEARCH(X$6,$D816),0)&gt;0,TRIM(VLOOKUP(X$6,'Lifeline-Capability XWalk'!$F$6:$G$38,2,FALSE)),"")</f>
        <v/>
      </c>
      <c r="Y816" s="67" t="str">
        <f>IF(IFERROR(SEARCH(Y$6,$D816),0)&gt;0,TRIM(VLOOKUP(Y$6,'Lifeline-Capability XWalk'!$F$6:$G$38,2,FALSE)),"")</f>
        <v/>
      </c>
      <c r="Z816" s="67" t="str">
        <f>IF(IFERROR(SEARCH(Z$6,$D816),0)&gt;0,TRIM(VLOOKUP(Z$6,'Lifeline-Capability XWalk'!$F$6:$G$38,2,FALSE)),"")</f>
        <v/>
      </c>
      <c r="AA816" s="67" t="str">
        <f>IF(IFERROR(SEARCH(AA$6,$D816),0)&gt;0,TRIM(VLOOKUP(AA$6,'Lifeline-Capability XWalk'!$F$6:$G$38,2,FALSE)),"")</f>
        <v/>
      </c>
      <c r="AB816" s="67" t="str">
        <f>IF(IFERROR(SEARCH(AB$6,$D816),0)&gt;0,TRIM(VLOOKUP(AB$6,'Lifeline-Capability XWalk'!$F$6:$G$38,2,FALSE)),"")</f>
        <v/>
      </c>
      <c r="AC816" s="67" t="str">
        <f>IF(IFERROR(SEARCH(AC$6,$D816),0)&gt;0,TRIM(VLOOKUP(AC$6,'Lifeline-Capability XWalk'!$F$6:$G$38,2,FALSE)),"")</f>
        <v/>
      </c>
      <c r="AD816" s="67" t="str">
        <f>IF(IFERROR(SEARCH(AD$6,$D816),0)&gt;0,TRIM(VLOOKUP(AD$6,'Lifeline-Capability XWalk'!$F$6:$G$38,2,FALSE)),"")</f>
        <v/>
      </c>
      <c r="AE816" s="67" t="str">
        <f>IF(IFERROR(SEARCH(AE$6,$D816),0)&gt;0,TRIM(VLOOKUP(AE$6,'Lifeline-Capability XWalk'!$F$6:$G$38,2,FALSE)),"")</f>
        <v/>
      </c>
      <c r="AF816" s="67" t="str">
        <f>IF(IFERROR(SEARCH(AF$6,$D816),0)&gt;0,TRIM(VLOOKUP(AF$6,'Lifeline-Capability XWalk'!$F$6:$G$38,2,FALSE)),"")</f>
        <v>Communications</v>
      </c>
      <c r="AG816" s="67" t="str">
        <f>IF(IFERROR(SEARCH(AG$6,$D816),0)&gt;0,TRIM(VLOOKUP(AG$6,'Lifeline-Capability XWalk'!$F$6:$G$38,2,FALSE)),"")</f>
        <v/>
      </c>
      <c r="AH816" s="67" t="str">
        <f>IF(IFERROR(SEARCH(AH$6,$D816),0)&gt;0,TRIM(VLOOKUP(AH$6,'Lifeline-Capability XWalk'!$F$6:$G$38,2,FALSE)),"")</f>
        <v/>
      </c>
      <c r="AI816" s="67" t="str">
        <f>IF(IFERROR(SEARCH(AI$6,$D816),0)&gt;0,TRIM(VLOOKUP(AI$6,'Lifeline-Capability XWalk'!$F$6:$G$38,2,FALSE)),"")</f>
        <v/>
      </c>
      <c r="AJ816" s="67" t="str">
        <f>IF(IFERROR(SEARCH(AJ$6,$D816),0)&gt;0,TRIM(VLOOKUP(AJ$6,'Lifeline-Capability XWalk'!$F$6:$G$38,2,FALSE)),"")</f>
        <v/>
      </c>
      <c r="AK816" s="67" t="str">
        <f>IF(IFERROR(SEARCH(AK$6,$D816),0)&gt;0,TRIM(VLOOKUP(AK$6,'Lifeline-Capability XWalk'!$F$6:$G$38,2,FALSE)),"")</f>
        <v/>
      </c>
      <c r="AL816" s="68" t="str">
        <f>IF(IFERROR(SEARCH(AL$6,$D816),0)&gt;0,TRIM(VLOOKUP(AL$6,'Lifeline-Capability XWalk'!$F$6:$G$38,2,FALSE)),"")</f>
        <v/>
      </c>
      <c r="AM816" s="24" t="str">
        <f t="shared" si="49"/>
        <v/>
      </c>
      <c r="AN816" s="24" t="str">
        <f t="shared" si="48"/>
        <v/>
      </c>
      <c r="AO816" s="24" t="str">
        <f t="shared" si="48"/>
        <v/>
      </c>
      <c r="AP816" s="24" t="str">
        <f t="shared" si="48"/>
        <v/>
      </c>
      <c r="AQ816" s="24" t="str">
        <f t="shared" si="48"/>
        <v>Communications</v>
      </c>
      <c r="AR816" s="24" t="str">
        <f t="shared" si="48"/>
        <v/>
      </c>
      <c r="AS816" s="24" t="str">
        <f t="shared" si="48"/>
        <v/>
      </c>
      <c r="AT816" s="24" t="str">
        <f t="shared" si="48"/>
        <v/>
      </c>
      <c r="AU816" s="24" t="str">
        <f t="shared" si="48"/>
        <v/>
      </c>
    </row>
    <row r="817" spans="1:47" ht="32.1" customHeight="1" x14ac:dyDescent="0.2">
      <c r="A817" s="143" t="s">
        <v>1114</v>
      </c>
      <c r="B817" s="69" t="s">
        <v>1122</v>
      </c>
      <c r="C817" s="144" t="s">
        <v>1082</v>
      </c>
      <c r="D817" s="63" t="s">
        <v>1104</v>
      </c>
      <c r="E817" s="64" t="str">
        <f t="shared" si="47"/>
        <v>Communications</v>
      </c>
      <c r="F817" s="80" t="s">
        <v>930</v>
      </c>
      <c r="G817" s="66" t="str">
        <f>IF(IFERROR(SEARCH(G$6,$D817),0)&gt;0,TRIM(VLOOKUP(G$6,'Lifeline-Capability XWalk'!$F$6:$G$38,2,FALSE)),"")</f>
        <v/>
      </c>
      <c r="H817" s="67" t="str">
        <f>IF(IFERROR(SEARCH(H$6,$D817),0)&gt;0,TRIM(VLOOKUP(H$6,'Lifeline-Capability XWalk'!$F$6:$G$38,2,FALSE)),"")</f>
        <v/>
      </c>
      <c r="I817" s="67" t="str">
        <f>IF(IFERROR(SEARCH(I$6,$D817),0)&gt;0,TRIM(VLOOKUP(I$6,'Lifeline-Capability XWalk'!$F$6:$G$38,2,FALSE)),"")</f>
        <v/>
      </c>
      <c r="J817" s="67" t="str">
        <f>IF(IFERROR(SEARCH(J$6,$D817),0)&gt;0,TRIM(VLOOKUP(J$6,'Lifeline-Capability XWalk'!$F$6:$G$38,2,FALSE)),"")</f>
        <v/>
      </c>
      <c r="K817" s="67" t="str">
        <f>IF(IFERROR(SEARCH(K$6,$D817),0)&gt;0,TRIM(VLOOKUP(K$6,'Lifeline-Capability XWalk'!$F$6:$G$38,2,FALSE)),"")</f>
        <v/>
      </c>
      <c r="L817" s="67" t="str">
        <f>IF(IFERROR(SEARCH(L$6,$D817),0)&gt;0,TRIM(VLOOKUP(L$6,'Lifeline-Capability XWalk'!$F$6:$G$38,2,FALSE)),"")</f>
        <v/>
      </c>
      <c r="M817" s="67" t="str">
        <f>IF(IFERROR(SEARCH(M$6,$D817),0)&gt;0,TRIM(VLOOKUP(M$6,'Lifeline-Capability XWalk'!$F$6:$G$38,2,FALSE)),"")</f>
        <v/>
      </c>
      <c r="N817" s="67" t="str">
        <f>IF(IFERROR(SEARCH(N$6,$D817),0)&gt;0,TRIM(VLOOKUP(N$6,'Lifeline-Capability XWalk'!$F$6:$G$38,2,FALSE)),"")</f>
        <v/>
      </c>
      <c r="O817" s="67" t="str">
        <f>IF(IFERROR(SEARCH(O$6,$D817),0)&gt;0,TRIM(VLOOKUP(O$6,'Lifeline-Capability XWalk'!$F$6:$G$38,2,FALSE)),"")</f>
        <v/>
      </c>
      <c r="P817" s="67" t="str">
        <f>IF(IFERROR(SEARCH(P$6,$D817),0)&gt;0,TRIM(VLOOKUP(P$6,'Lifeline-Capability XWalk'!$F$6:$G$38,2,FALSE)),"")</f>
        <v/>
      </c>
      <c r="Q817" s="67" t="str">
        <f>IF(IFERROR(SEARCH(Q$6,$D817),0)&gt;0,TRIM(VLOOKUP(Q$6,'Lifeline-Capability XWalk'!$F$6:$G$38,2,FALSE)),"")</f>
        <v/>
      </c>
      <c r="R817" s="67" t="str">
        <f>IF(IFERROR(SEARCH(R$6,$D817),0)&gt;0,TRIM(VLOOKUP(R$6,'Lifeline-Capability XWalk'!$F$6:$G$38,2,FALSE)),"")</f>
        <v/>
      </c>
      <c r="S817" s="67" t="str">
        <f>IF(IFERROR(SEARCH(S$6,$D817),0)&gt;0,TRIM(VLOOKUP(S$6,'Lifeline-Capability XWalk'!$F$6:$G$38,2,FALSE)),"")</f>
        <v/>
      </c>
      <c r="T817" s="67" t="str">
        <f>IF(IFERROR(SEARCH(T$6,$D817),0)&gt;0,TRIM(VLOOKUP(T$6,'Lifeline-Capability XWalk'!$F$6:$G$38,2,FALSE)),"")</f>
        <v/>
      </c>
      <c r="U817" s="67" t="str">
        <f>IF(IFERROR(SEARCH(U$6,$D817),0)&gt;0,TRIM(VLOOKUP(U$6,'Lifeline-Capability XWalk'!$F$6:$G$38,2,FALSE)),"")</f>
        <v/>
      </c>
      <c r="V817" s="67" t="str">
        <f>IF(IFERROR(SEARCH(V$6,$D817),0)&gt;0,TRIM(VLOOKUP(V$6,'Lifeline-Capability XWalk'!$F$6:$G$38,2,FALSE)),"")</f>
        <v/>
      </c>
      <c r="W817" s="67" t="str">
        <f>IF(IFERROR(SEARCH(W$6,$D817),0)&gt;0,TRIM(VLOOKUP(W$6,'Lifeline-Capability XWalk'!$F$6:$G$38,2,FALSE)),"")</f>
        <v/>
      </c>
      <c r="X817" s="67" t="str">
        <f>IF(IFERROR(SEARCH(X$6,$D817),0)&gt;0,TRIM(VLOOKUP(X$6,'Lifeline-Capability XWalk'!$F$6:$G$38,2,FALSE)),"")</f>
        <v/>
      </c>
      <c r="Y817" s="67" t="str">
        <f>IF(IFERROR(SEARCH(Y$6,$D817),0)&gt;0,TRIM(VLOOKUP(Y$6,'Lifeline-Capability XWalk'!$F$6:$G$38,2,FALSE)),"")</f>
        <v/>
      </c>
      <c r="Z817" s="67" t="str">
        <f>IF(IFERROR(SEARCH(Z$6,$D817),0)&gt;0,TRIM(VLOOKUP(Z$6,'Lifeline-Capability XWalk'!$F$6:$G$38,2,FALSE)),"")</f>
        <v/>
      </c>
      <c r="AA817" s="67" t="str">
        <f>IF(IFERROR(SEARCH(AA$6,$D817),0)&gt;0,TRIM(VLOOKUP(AA$6,'Lifeline-Capability XWalk'!$F$6:$G$38,2,FALSE)),"")</f>
        <v/>
      </c>
      <c r="AB817" s="67" t="str">
        <f>IF(IFERROR(SEARCH(AB$6,$D817),0)&gt;0,TRIM(VLOOKUP(AB$6,'Lifeline-Capability XWalk'!$F$6:$G$38,2,FALSE)),"")</f>
        <v/>
      </c>
      <c r="AC817" s="67" t="str">
        <f>IF(IFERROR(SEARCH(AC$6,$D817),0)&gt;0,TRIM(VLOOKUP(AC$6,'Lifeline-Capability XWalk'!$F$6:$G$38,2,FALSE)),"")</f>
        <v/>
      </c>
      <c r="AD817" s="67" t="str">
        <f>IF(IFERROR(SEARCH(AD$6,$D817),0)&gt;0,TRIM(VLOOKUP(AD$6,'Lifeline-Capability XWalk'!$F$6:$G$38,2,FALSE)),"")</f>
        <v/>
      </c>
      <c r="AE817" s="67" t="str">
        <f>IF(IFERROR(SEARCH(AE$6,$D817),0)&gt;0,TRIM(VLOOKUP(AE$6,'Lifeline-Capability XWalk'!$F$6:$G$38,2,FALSE)),"")</f>
        <v/>
      </c>
      <c r="AF817" s="67" t="str">
        <f>IF(IFERROR(SEARCH(AF$6,$D817),0)&gt;0,TRIM(VLOOKUP(AF$6,'Lifeline-Capability XWalk'!$F$6:$G$38,2,FALSE)),"")</f>
        <v>Communications</v>
      </c>
      <c r="AG817" s="67" t="str">
        <f>IF(IFERROR(SEARCH(AG$6,$D817),0)&gt;0,TRIM(VLOOKUP(AG$6,'Lifeline-Capability XWalk'!$F$6:$G$38,2,FALSE)),"")</f>
        <v/>
      </c>
      <c r="AH817" s="67" t="str">
        <f>IF(IFERROR(SEARCH(AH$6,$D817),0)&gt;0,TRIM(VLOOKUP(AH$6,'Lifeline-Capability XWalk'!$F$6:$G$38,2,FALSE)),"")</f>
        <v/>
      </c>
      <c r="AI817" s="67" t="str">
        <f>IF(IFERROR(SEARCH(AI$6,$D817),0)&gt;0,TRIM(VLOOKUP(AI$6,'Lifeline-Capability XWalk'!$F$6:$G$38,2,FALSE)),"")</f>
        <v/>
      </c>
      <c r="AJ817" s="67" t="str">
        <f>IF(IFERROR(SEARCH(AJ$6,$D817),0)&gt;0,TRIM(VLOOKUP(AJ$6,'Lifeline-Capability XWalk'!$F$6:$G$38,2,FALSE)),"")</f>
        <v/>
      </c>
      <c r="AK817" s="67" t="str">
        <f>IF(IFERROR(SEARCH(AK$6,$D817),0)&gt;0,TRIM(VLOOKUP(AK$6,'Lifeline-Capability XWalk'!$F$6:$G$38,2,FALSE)),"")</f>
        <v/>
      </c>
      <c r="AL817" s="68" t="str">
        <f>IF(IFERROR(SEARCH(AL$6,$D817),0)&gt;0,TRIM(VLOOKUP(AL$6,'Lifeline-Capability XWalk'!$F$6:$G$38,2,FALSE)),"")</f>
        <v/>
      </c>
      <c r="AM817" s="24" t="str">
        <f t="shared" si="49"/>
        <v/>
      </c>
      <c r="AN817" s="24" t="str">
        <f t="shared" si="48"/>
        <v/>
      </c>
      <c r="AO817" s="24" t="str">
        <f t="shared" si="48"/>
        <v/>
      </c>
      <c r="AP817" s="24" t="str">
        <f t="shared" si="48"/>
        <v/>
      </c>
      <c r="AQ817" s="24" t="str">
        <f t="shared" si="48"/>
        <v>Communications</v>
      </c>
      <c r="AR817" s="24" t="str">
        <f t="shared" si="48"/>
        <v/>
      </c>
      <c r="AS817" s="24" t="str">
        <f t="shared" si="48"/>
        <v/>
      </c>
      <c r="AT817" s="24" t="str">
        <f t="shared" si="48"/>
        <v/>
      </c>
      <c r="AU817" s="24" t="str">
        <f t="shared" si="48"/>
        <v/>
      </c>
    </row>
    <row r="818" spans="1:47" ht="32.1" customHeight="1" x14ac:dyDescent="0.2">
      <c r="A818" s="143" t="s">
        <v>1114</v>
      </c>
      <c r="B818" s="69" t="s">
        <v>1122</v>
      </c>
      <c r="C818" s="144" t="s">
        <v>1082</v>
      </c>
      <c r="D818" s="63" t="s">
        <v>1104</v>
      </c>
      <c r="E818" s="64" t="str">
        <f t="shared" si="47"/>
        <v>Communications</v>
      </c>
      <c r="F818" s="70" t="s">
        <v>378</v>
      </c>
      <c r="G818" s="66" t="str">
        <f>IF(IFERROR(SEARCH(G$6,$D818),0)&gt;0,TRIM(VLOOKUP(G$6,'Lifeline-Capability XWalk'!$F$6:$G$38,2,FALSE)),"")</f>
        <v/>
      </c>
      <c r="H818" s="67" t="str">
        <f>IF(IFERROR(SEARCH(H$6,$D818),0)&gt;0,TRIM(VLOOKUP(H$6,'Lifeline-Capability XWalk'!$F$6:$G$38,2,FALSE)),"")</f>
        <v/>
      </c>
      <c r="I818" s="67" t="str">
        <f>IF(IFERROR(SEARCH(I$6,$D818),0)&gt;0,TRIM(VLOOKUP(I$6,'Lifeline-Capability XWalk'!$F$6:$G$38,2,FALSE)),"")</f>
        <v/>
      </c>
      <c r="J818" s="67" t="str">
        <f>IF(IFERROR(SEARCH(J$6,$D818),0)&gt;0,TRIM(VLOOKUP(J$6,'Lifeline-Capability XWalk'!$F$6:$G$38,2,FALSE)),"")</f>
        <v/>
      </c>
      <c r="K818" s="67" t="str">
        <f>IF(IFERROR(SEARCH(K$6,$D818),0)&gt;0,TRIM(VLOOKUP(K$6,'Lifeline-Capability XWalk'!$F$6:$G$38,2,FALSE)),"")</f>
        <v/>
      </c>
      <c r="L818" s="67" t="str">
        <f>IF(IFERROR(SEARCH(L$6,$D818),0)&gt;0,TRIM(VLOOKUP(L$6,'Lifeline-Capability XWalk'!$F$6:$G$38,2,FALSE)),"")</f>
        <v/>
      </c>
      <c r="M818" s="67" t="str">
        <f>IF(IFERROR(SEARCH(M$6,$D818),0)&gt;0,TRIM(VLOOKUP(M$6,'Lifeline-Capability XWalk'!$F$6:$G$38,2,FALSE)),"")</f>
        <v/>
      </c>
      <c r="N818" s="67" t="str">
        <f>IF(IFERROR(SEARCH(N$6,$D818),0)&gt;0,TRIM(VLOOKUP(N$6,'Lifeline-Capability XWalk'!$F$6:$G$38,2,FALSE)),"")</f>
        <v/>
      </c>
      <c r="O818" s="67" t="str">
        <f>IF(IFERROR(SEARCH(O$6,$D818),0)&gt;0,TRIM(VLOOKUP(O$6,'Lifeline-Capability XWalk'!$F$6:$G$38,2,FALSE)),"")</f>
        <v/>
      </c>
      <c r="P818" s="67" t="str">
        <f>IF(IFERROR(SEARCH(P$6,$D818),0)&gt;0,TRIM(VLOOKUP(P$6,'Lifeline-Capability XWalk'!$F$6:$G$38,2,FALSE)),"")</f>
        <v/>
      </c>
      <c r="Q818" s="67" t="str">
        <f>IF(IFERROR(SEARCH(Q$6,$D818),0)&gt;0,TRIM(VLOOKUP(Q$6,'Lifeline-Capability XWalk'!$F$6:$G$38,2,FALSE)),"")</f>
        <v/>
      </c>
      <c r="R818" s="67" t="str">
        <f>IF(IFERROR(SEARCH(R$6,$D818),0)&gt;0,TRIM(VLOOKUP(R$6,'Lifeline-Capability XWalk'!$F$6:$G$38,2,FALSE)),"")</f>
        <v/>
      </c>
      <c r="S818" s="67" t="str">
        <f>IF(IFERROR(SEARCH(S$6,$D818),0)&gt;0,TRIM(VLOOKUP(S$6,'Lifeline-Capability XWalk'!$F$6:$G$38,2,FALSE)),"")</f>
        <v/>
      </c>
      <c r="T818" s="67" t="str">
        <f>IF(IFERROR(SEARCH(T$6,$D818),0)&gt;0,TRIM(VLOOKUP(T$6,'Lifeline-Capability XWalk'!$F$6:$G$38,2,FALSE)),"")</f>
        <v/>
      </c>
      <c r="U818" s="67" t="str">
        <f>IF(IFERROR(SEARCH(U$6,$D818),0)&gt;0,TRIM(VLOOKUP(U$6,'Lifeline-Capability XWalk'!$F$6:$G$38,2,FALSE)),"")</f>
        <v/>
      </c>
      <c r="V818" s="67" t="str">
        <f>IF(IFERROR(SEARCH(V$6,$D818),0)&gt;0,TRIM(VLOOKUP(V$6,'Lifeline-Capability XWalk'!$F$6:$G$38,2,FALSE)),"")</f>
        <v/>
      </c>
      <c r="W818" s="67" t="str">
        <f>IF(IFERROR(SEARCH(W$6,$D818),0)&gt;0,TRIM(VLOOKUP(W$6,'Lifeline-Capability XWalk'!$F$6:$G$38,2,FALSE)),"")</f>
        <v/>
      </c>
      <c r="X818" s="67" t="str">
        <f>IF(IFERROR(SEARCH(X$6,$D818),0)&gt;0,TRIM(VLOOKUP(X$6,'Lifeline-Capability XWalk'!$F$6:$G$38,2,FALSE)),"")</f>
        <v/>
      </c>
      <c r="Y818" s="67" t="str">
        <f>IF(IFERROR(SEARCH(Y$6,$D818),0)&gt;0,TRIM(VLOOKUP(Y$6,'Lifeline-Capability XWalk'!$F$6:$G$38,2,FALSE)),"")</f>
        <v/>
      </c>
      <c r="Z818" s="67" t="str">
        <f>IF(IFERROR(SEARCH(Z$6,$D818),0)&gt;0,TRIM(VLOOKUP(Z$6,'Lifeline-Capability XWalk'!$F$6:$G$38,2,FALSE)),"")</f>
        <v/>
      </c>
      <c r="AA818" s="67" t="str">
        <f>IF(IFERROR(SEARCH(AA$6,$D818),0)&gt;0,TRIM(VLOOKUP(AA$6,'Lifeline-Capability XWalk'!$F$6:$G$38,2,FALSE)),"")</f>
        <v/>
      </c>
      <c r="AB818" s="67" t="str">
        <f>IF(IFERROR(SEARCH(AB$6,$D818),0)&gt;0,TRIM(VLOOKUP(AB$6,'Lifeline-Capability XWalk'!$F$6:$G$38,2,FALSE)),"")</f>
        <v/>
      </c>
      <c r="AC818" s="67" t="str">
        <f>IF(IFERROR(SEARCH(AC$6,$D818),0)&gt;0,TRIM(VLOOKUP(AC$6,'Lifeline-Capability XWalk'!$F$6:$G$38,2,FALSE)),"")</f>
        <v/>
      </c>
      <c r="AD818" s="67" t="str">
        <f>IF(IFERROR(SEARCH(AD$6,$D818),0)&gt;0,TRIM(VLOOKUP(AD$6,'Lifeline-Capability XWalk'!$F$6:$G$38,2,FALSE)),"")</f>
        <v/>
      </c>
      <c r="AE818" s="67" t="str">
        <f>IF(IFERROR(SEARCH(AE$6,$D818),0)&gt;0,TRIM(VLOOKUP(AE$6,'Lifeline-Capability XWalk'!$F$6:$G$38,2,FALSE)),"")</f>
        <v/>
      </c>
      <c r="AF818" s="67" t="str">
        <f>IF(IFERROR(SEARCH(AF$6,$D818),0)&gt;0,TRIM(VLOOKUP(AF$6,'Lifeline-Capability XWalk'!$F$6:$G$38,2,FALSE)),"")</f>
        <v>Communications</v>
      </c>
      <c r="AG818" s="67" t="str">
        <f>IF(IFERROR(SEARCH(AG$6,$D818),0)&gt;0,TRIM(VLOOKUP(AG$6,'Lifeline-Capability XWalk'!$F$6:$G$38,2,FALSE)),"")</f>
        <v/>
      </c>
      <c r="AH818" s="67" t="str">
        <f>IF(IFERROR(SEARCH(AH$6,$D818),0)&gt;0,TRIM(VLOOKUP(AH$6,'Lifeline-Capability XWalk'!$F$6:$G$38,2,FALSE)),"")</f>
        <v/>
      </c>
      <c r="AI818" s="67" t="str">
        <f>IF(IFERROR(SEARCH(AI$6,$D818),0)&gt;0,TRIM(VLOOKUP(AI$6,'Lifeline-Capability XWalk'!$F$6:$G$38,2,FALSE)),"")</f>
        <v/>
      </c>
      <c r="AJ818" s="67" t="str">
        <f>IF(IFERROR(SEARCH(AJ$6,$D818),0)&gt;0,TRIM(VLOOKUP(AJ$6,'Lifeline-Capability XWalk'!$F$6:$G$38,2,FALSE)),"")</f>
        <v/>
      </c>
      <c r="AK818" s="67" t="str">
        <f>IF(IFERROR(SEARCH(AK$6,$D818),0)&gt;0,TRIM(VLOOKUP(AK$6,'Lifeline-Capability XWalk'!$F$6:$G$38,2,FALSE)),"")</f>
        <v/>
      </c>
      <c r="AL818" s="68" t="str">
        <f>IF(IFERROR(SEARCH(AL$6,$D818),0)&gt;0,TRIM(VLOOKUP(AL$6,'Lifeline-Capability XWalk'!$F$6:$G$38,2,FALSE)),"")</f>
        <v/>
      </c>
      <c r="AM818" s="24" t="str">
        <f t="shared" si="49"/>
        <v/>
      </c>
      <c r="AN818" s="24" t="str">
        <f t="shared" si="48"/>
        <v/>
      </c>
      <c r="AO818" s="24" t="str">
        <f t="shared" si="48"/>
        <v/>
      </c>
      <c r="AP818" s="24" t="str">
        <f t="shared" si="48"/>
        <v/>
      </c>
      <c r="AQ818" s="24" t="str">
        <f t="shared" si="48"/>
        <v>Communications</v>
      </c>
      <c r="AR818" s="24" t="str">
        <f t="shared" si="48"/>
        <v/>
      </c>
      <c r="AS818" s="24" t="str">
        <f t="shared" si="48"/>
        <v/>
      </c>
      <c r="AT818" s="24" t="str">
        <f t="shared" si="48"/>
        <v/>
      </c>
      <c r="AU818" s="24" t="str">
        <f t="shared" si="48"/>
        <v/>
      </c>
    </row>
    <row r="819" spans="1:47" ht="32.1" customHeight="1" x14ac:dyDescent="0.2">
      <c r="A819" s="143" t="s">
        <v>1114</v>
      </c>
      <c r="B819" s="69" t="s">
        <v>1122</v>
      </c>
      <c r="C819" s="144" t="s">
        <v>1082</v>
      </c>
      <c r="D819" s="63" t="s">
        <v>1104</v>
      </c>
      <c r="E819" s="64" t="str">
        <f t="shared" si="47"/>
        <v>Communications</v>
      </c>
      <c r="F819" s="70" t="s">
        <v>379</v>
      </c>
      <c r="G819" s="66" t="str">
        <f>IF(IFERROR(SEARCH(G$6,$D819),0)&gt;0,TRIM(VLOOKUP(G$6,'Lifeline-Capability XWalk'!$F$6:$G$38,2,FALSE)),"")</f>
        <v/>
      </c>
      <c r="H819" s="67" t="str">
        <f>IF(IFERROR(SEARCH(H$6,$D819),0)&gt;0,TRIM(VLOOKUP(H$6,'Lifeline-Capability XWalk'!$F$6:$G$38,2,FALSE)),"")</f>
        <v/>
      </c>
      <c r="I819" s="67" t="str">
        <f>IF(IFERROR(SEARCH(I$6,$D819),0)&gt;0,TRIM(VLOOKUP(I$6,'Lifeline-Capability XWalk'!$F$6:$G$38,2,FALSE)),"")</f>
        <v/>
      </c>
      <c r="J819" s="67" t="str">
        <f>IF(IFERROR(SEARCH(J$6,$D819),0)&gt;0,TRIM(VLOOKUP(J$6,'Lifeline-Capability XWalk'!$F$6:$G$38,2,FALSE)),"")</f>
        <v/>
      </c>
      <c r="K819" s="67" t="str">
        <f>IF(IFERROR(SEARCH(K$6,$D819),0)&gt;0,TRIM(VLOOKUP(K$6,'Lifeline-Capability XWalk'!$F$6:$G$38,2,FALSE)),"")</f>
        <v/>
      </c>
      <c r="L819" s="67" t="str">
        <f>IF(IFERROR(SEARCH(L$6,$D819),0)&gt;0,TRIM(VLOOKUP(L$6,'Lifeline-Capability XWalk'!$F$6:$G$38,2,FALSE)),"")</f>
        <v/>
      </c>
      <c r="M819" s="67" t="str">
        <f>IF(IFERROR(SEARCH(M$6,$D819),0)&gt;0,TRIM(VLOOKUP(M$6,'Lifeline-Capability XWalk'!$F$6:$G$38,2,FALSE)),"")</f>
        <v/>
      </c>
      <c r="N819" s="67" t="str">
        <f>IF(IFERROR(SEARCH(N$6,$D819),0)&gt;0,TRIM(VLOOKUP(N$6,'Lifeline-Capability XWalk'!$F$6:$G$38,2,FALSE)),"")</f>
        <v/>
      </c>
      <c r="O819" s="67" t="str">
        <f>IF(IFERROR(SEARCH(O$6,$D819),0)&gt;0,TRIM(VLOOKUP(O$6,'Lifeline-Capability XWalk'!$F$6:$G$38,2,FALSE)),"")</f>
        <v/>
      </c>
      <c r="P819" s="67" t="str">
        <f>IF(IFERROR(SEARCH(P$6,$D819),0)&gt;0,TRIM(VLOOKUP(P$6,'Lifeline-Capability XWalk'!$F$6:$G$38,2,FALSE)),"")</f>
        <v/>
      </c>
      <c r="Q819" s="67" t="str">
        <f>IF(IFERROR(SEARCH(Q$6,$D819),0)&gt;0,TRIM(VLOOKUP(Q$6,'Lifeline-Capability XWalk'!$F$6:$G$38,2,FALSE)),"")</f>
        <v/>
      </c>
      <c r="R819" s="67" t="str">
        <f>IF(IFERROR(SEARCH(R$6,$D819),0)&gt;0,TRIM(VLOOKUP(R$6,'Lifeline-Capability XWalk'!$F$6:$G$38,2,FALSE)),"")</f>
        <v/>
      </c>
      <c r="S819" s="67" t="str">
        <f>IF(IFERROR(SEARCH(S$6,$D819),0)&gt;0,TRIM(VLOOKUP(S$6,'Lifeline-Capability XWalk'!$F$6:$G$38,2,FALSE)),"")</f>
        <v/>
      </c>
      <c r="T819" s="67" t="str">
        <f>IF(IFERROR(SEARCH(T$6,$D819),0)&gt;0,TRIM(VLOOKUP(T$6,'Lifeline-Capability XWalk'!$F$6:$G$38,2,FALSE)),"")</f>
        <v/>
      </c>
      <c r="U819" s="67" t="str">
        <f>IF(IFERROR(SEARCH(U$6,$D819),0)&gt;0,TRIM(VLOOKUP(U$6,'Lifeline-Capability XWalk'!$F$6:$G$38,2,FALSE)),"")</f>
        <v/>
      </c>
      <c r="V819" s="67" t="str">
        <f>IF(IFERROR(SEARCH(V$6,$D819),0)&gt;0,TRIM(VLOOKUP(V$6,'Lifeline-Capability XWalk'!$F$6:$G$38,2,FALSE)),"")</f>
        <v/>
      </c>
      <c r="W819" s="67" t="str">
        <f>IF(IFERROR(SEARCH(W$6,$D819),0)&gt;0,TRIM(VLOOKUP(W$6,'Lifeline-Capability XWalk'!$F$6:$G$38,2,FALSE)),"")</f>
        <v/>
      </c>
      <c r="X819" s="67" t="str">
        <f>IF(IFERROR(SEARCH(X$6,$D819),0)&gt;0,TRIM(VLOOKUP(X$6,'Lifeline-Capability XWalk'!$F$6:$G$38,2,FALSE)),"")</f>
        <v/>
      </c>
      <c r="Y819" s="67" t="str">
        <f>IF(IFERROR(SEARCH(Y$6,$D819),0)&gt;0,TRIM(VLOOKUP(Y$6,'Lifeline-Capability XWalk'!$F$6:$G$38,2,FALSE)),"")</f>
        <v/>
      </c>
      <c r="Z819" s="67" t="str">
        <f>IF(IFERROR(SEARCH(Z$6,$D819),0)&gt;0,TRIM(VLOOKUP(Z$6,'Lifeline-Capability XWalk'!$F$6:$G$38,2,FALSE)),"")</f>
        <v/>
      </c>
      <c r="AA819" s="67" t="str">
        <f>IF(IFERROR(SEARCH(AA$6,$D819),0)&gt;0,TRIM(VLOOKUP(AA$6,'Lifeline-Capability XWalk'!$F$6:$G$38,2,FALSE)),"")</f>
        <v/>
      </c>
      <c r="AB819" s="67" t="str">
        <f>IF(IFERROR(SEARCH(AB$6,$D819),0)&gt;0,TRIM(VLOOKUP(AB$6,'Lifeline-Capability XWalk'!$F$6:$G$38,2,FALSE)),"")</f>
        <v/>
      </c>
      <c r="AC819" s="67" t="str">
        <f>IF(IFERROR(SEARCH(AC$6,$D819),0)&gt;0,TRIM(VLOOKUP(AC$6,'Lifeline-Capability XWalk'!$F$6:$G$38,2,FALSE)),"")</f>
        <v/>
      </c>
      <c r="AD819" s="67" t="str">
        <f>IF(IFERROR(SEARCH(AD$6,$D819),0)&gt;0,TRIM(VLOOKUP(AD$6,'Lifeline-Capability XWalk'!$F$6:$G$38,2,FALSE)),"")</f>
        <v/>
      </c>
      <c r="AE819" s="67" t="str">
        <f>IF(IFERROR(SEARCH(AE$6,$D819),0)&gt;0,TRIM(VLOOKUP(AE$6,'Lifeline-Capability XWalk'!$F$6:$G$38,2,FALSE)),"")</f>
        <v/>
      </c>
      <c r="AF819" s="67" t="str">
        <f>IF(IFERROR(SEARCH(AF$6,$D819),0)&gt;0,TRIM(VLOOKUP(AF$6,'Lifeline-Capability XWalk'!$F$6:$G$38,2,FALSE)),"")</f>
        <v>Communications</v>
      </c>
      <c r="AG819" s="67" t="str">
        <f>IF(IFERROR(SEARCH(AG$6,$D819),0)&gt;0,TRIM(VLOOKUP(AG$6,'Lifeline-Capability XWalk'!$F$6:$G$38,2,FALSE)),"")</f>
        <v/>
      </c>
      <c r="AH819" s="67" t="str">
        <f>IF(IFERROR(SEARCH(AH$6,$D819),0)&gt;0,TRIM(VLOOKUP(AH$6,'Lifeline-Capability XWalk'!$F$6:$G$38,2,FALSE)),"")</f>
        <v/>
      </c>
      <c r="AI819" s="67" t="str">
        <f>IF(IFERROR(SEARCH(AI$6,$D819),0)&gt;0,TRIM(VLOOKUP(AI$6,'Lifeline-Capability XWalk'!$F$6:$G$38,2,FALSE)),"")</f>
        <v/>
      </c>
      <c r="AJ819" s="67" t="str">
        <f>IF(IFERROR(SEARCH(AJ$6,$D819),0)&gt;0,TRIM(VLOOKUP(AJ$6,'Lifeline-Capability XWalk'!$F$6:$G$38,2,FALSE)),"")</f>
        <v/>
      </c>
      <c r="AK819" s="67" t="str">
        <f>IF(IFERROR(SEARCH(AK$6,$D819),0)&gt;0,TRIM(VLOOKUP(AK$6,'Lifeline-Capability XWalk'!$F$6:$G$38,2,FALSE)),"")</f>
        <v/>
      </c>
      <c r="AL819" s="68" t="str">
        <f>IF(IFERROR(SEARCH(AL$6,$D819),0)&gt;0,TRIM(VLOOKUP(AL$6,'Lifeline-Capability XWalk'!$F$6:$G$38,2,FALSE)),"")</f>
        <v/>
      </c>
      <c r="AM819" s="24" t="str">
        <f t="shared" si="49"/>
        <v/>
      </c>
      <c r="AN819" s="24" t="str">
        <f t="shared" si="48"/>
        <v/>
      </c>
      <c r="AO819" s="24" t="str">
        <f t="shared" si="48"/>
        <v/>
      </c>
      <c r="AP819" s="24" t="str">
        <f t="shared" si="48"/>
        <v/>
      </c>
      <c r="AQ819" s="24" t="str">
        <f t="shared" si="48"/>
        <v>Communications</v>
      </c>
      <c r="AR819" s="24" t="str">
        <f t="shared" si="48"/>
        <v/>
      </c>
      <c r="AS819" s="24" t="str">
        <f t="shared" si="48"/>
        <v/>
      </c>
      <c r="AT819" s="24" t="str">
        <f t="shared" si="48"/>
        <v/>
      </c>
      <c r="AU819" s="24" t="str">
        <f t="shared" si="48"/>
        <v/>
      </c>
    </row>
    <row r="820" spans="1:47" ht="32.1" customHeight="1" x14ac:dyDescent="0.2">
      <c r="A820" s="143" t="s">
        <v>1114</v>
      </c>
      <c r="B820" s="69" t="s">
        <v>1122</v>
      </c>
      <c r="C820" s="144" t="s">
        <v>1082</v>
      </c>
      <c r="D820" s="63" t="s">
        <v>1104</v>
      </c>
      <c r="E820" s="64" t="str">
        <f t="shared" si="47"/>
        <v>Communications</v>
      </c>
      <c r="F820" s="70" t="s">
        <v>380</v>
      </c>
      <c r="G820" s="66" t="str">
        <f>IF(IFERROR(SEARCH(G$6,$D820),0)&gt;0,TRIM(VLOOKUP(G$6,'Lifeline-Capability XWalk'!$F$6:$G$38,2,FALSE)),"")</f>
        <v/>
      </c>
      <c r="H820" s="67" t="str">
        <f>IF(IFERROR(SEARCH(H$6,$D820),0)&gt;0,TRIM(VLOOKUP(H$6,'Lifeline-Capability XWalk'!$F$6:$G$38,2,FALSE)),"")</f>
        <v/>
      </c>
      <c r="I820" s="67" t="str">
        <f>IF(IFERROR(SEARCH(I$6,$D820),0)&gt;0,TRIM(VLOOKUP(I$6,'Lifeline-Capability XWalk'!$F$6:$G$38,2,FALSE)),"")</f>
        <v/>
      </c>
      <c r="J820" s="67" t="str">
        <f>IF(IFERROR(SEARCH(J$6,$D820),0)&gt;0,TRIM(VLOOKUP(J$6,'Lifeline-Capability XWalk'!$F$6:$G$38,2,FALSE)),"")</f>
        <v/>
      </c>
      <c r="K820" s="67" t="str">
        <f>IF(IFERROR(SEARCH(K$6,$D820),0)&gt;0,TRIM(VLOOKUP(K$6,'Lifeline-Capability XWalk'!$F$6:$G$38,2,FALSE)),"")</f>
        <v/>
      </c>
      <c r="L820" s="67" t="str">
        <f>IF(IFERROR(SEARCH(L$6,$D820),0)&gt;0,TRIM(VLOOKUP(L$6,'Lifeline-Capability XWalk'!$F$6:$G$38,2,FALSE)),"")</f>
        <v/>
      </c>
      <c r="M820" s="67" t="str">
        <f>IF(IFERROR(SEARCH(M$6,$D820),0)&gt;0,TRIM(VLOOKUP(M$6,'Lifeline-Capability XWalk'!$F$6:$G$38,2,FALSE)),"")</f>
        <v/>
      </c>
      <c r="N820" s="67" t="str">
        <f>IF(IFERROR(SEARCH(N$6,$D820),0)&gt;0,TRIM(VLOOKUP(N$6,'Lifeline-Capability XWalk'!$F$6:$G$38,2,FALSE)),"")</f>
        <v/>
      </c>
      <c r="O820" s="67" t="str">
        <f>IF(IFERROR(SEARCH(O$6,$D820),0)&gt;0,TRIM(VLOOKUP(O$6,'Lifeline-Capability XWalk'!$F$6:$G$38,2,FALSE)),"")</f>
        <v/>
      </c>
      <c r="P820" s="67" t="str">
        <f>IF(IFERROR(SEARCH(P$6,$D820),0)&gt;0,TRIM(VLOOKUP(P$6,'Lifeline-Capability XWalk'!$F$6:$G$38,2,FALSE)),"")</f>
        <v/>
      </c>
      <c r="Q820" s="67" t="str">
        <f>IF(IFERROR(SEARCH(Q$6,$D820),0)&gt;0,TRIM(VLOOKUP(Q$6,'Lifeline-Capability XWalk'!$F$6:$G$38,2,FALSE)),"")</f>
        <v/>
      </c>
      <c r="R820" s="67" t="str">
        <f>IF(IFERROR(SEARCH(R$6,$D820),0)&gt;0,TRIM(VLOOKUP(R$6,'Lifeline-Capability XWalk'!$F$6:$G$38,2,FALSE)),"")</f>
        <v/>
      </c>
      <c r="S820" s="67" t="str">
        <f>IF(IFERROR(SEARCH(S$6,$D820),0)&gt;0,TRIM(VLOOKUP(S$6,'Lifeline-Capability XWalk'!$F$6:$G$38,2,FALSE)),"")</f>
        <v/>
      </c>
      <c r="T820" s="67" t="str">
        <f>IF(IFERROR(SEARCH(T$6,$D820),0)&gt;0,TRIM(VLOOKUP(T$6,'Lifeline-Capability XWalk'!$F$6:$G$38,2,FALSE)),"")</f>
        <v/>
      </c>
      <c r="U820" s="67" t="str">
        <f>IF(IFERROR(SEARCH(U$6,$D820),0)&gt;0,TRIM(VLOOKUP(U$6,'Lifeline-Capability XWalk'!$F$6:$G$38,2,FALSE)),"")</f>
        <v/>
      </c>
      <c r="V820" s="67" t="str">
        <f>IF(IFERROR(SEARCH(V$6,$D820),0)&gt;0,TRIM(VLOOKUP(V$6,'Lifeline-Capability XWalk'!$F$6:$G$38,2,FALSE)),"")</f>
        <v/>
      </c>
      <c r="W820" s="67" t="str">
        <f>IF(IFERROR(SEARCH(W$6,$D820),0)&gt;0,TRIM(VLOOKUP(W$6,'Lifeline-Capability XWalk'!$F$6:$G$38,2,FALSE)),"")</f>
        <v/>
      </c>
      <c r="X820" s="67" t="str">
        <f>IF(IFERROR(SEARCH(X$6,$D820),0)&gt;0,TRIM(VLOOKUP(X$6,'Lifeline-Capability XWalk'!$F$6:$G$38,2,FALSE)),"")</f>
        <v/>
      </c>
      <c r="Y820" s="67" t="str">
        <f>IF(IFERROR(SEARCH(Y$6,$D820),0)&gt;0,TRIM(VLOOKUP(Y$6,'Lifeline-Capability XWalk'!$F$6:$G$38,2,FALSE)),"")</f>
        <v/>
      </c>
      <c r="Z820" s="67" t="str">
        <f>IF(IFERROR(SEARCH(Z$6,$D820),0)&gt;0,TRIM(VLOOKUP(Z$6,'Lifeline-Capability XWalk'!$F$6:$G$38,2,FALSE)),"")</f>
        <v/>
      </c>
      <c r="AA820" s="67" t="str">
        <f>IF(IFERROR(SEARCH(AA$6,$D820),0)&gt;0,TRIM(VLOOKUP(AA$6,'Lifeline-Capability XWalk'!$F$6:$G$38,2,FALSE)),"")</f>
        <v/>
      </c>
      <c r="AB820" s="67" t="str">
        <f>IF(IFERROR(SEARCH(AB$6,$D820),0)&gt;0,TRIM(VLOOKUP(AB$6,'Lifeline-Capability XWalk'!$F$6:$G$38,2,FALSE)),"")</f>
        <v/>
      </c>
      <c r="AC820" s="67" t="str">
        <f>IF(IFERROR(SEARCH(AC$6,$D820),0)&gt;0,TRIM(VLOOKUP(AC$6,'Lifeline-Capability XWalk'!$F$6:$G$38,2,FALSE)),"")</f>
        <v/>
      </c>
      <c r="AD820" s="67" t="str">
        <f>IF(IFERROR(SEARCH(AD$6,$D820),0)&gt;0,TRIM(VLOOKUP(AD$6,'Lifeline-Capability XWalk'!$F$6:$G$38,2,FALSE)),"")</f>
        <v/>
      </c>
      <c r="AE820" s="67" t="str">
        <f>IF(IFERROR(SEARCH(AE$6,$D820),0)&gt;0,TRIM(VLOOKUP(AE$6,'Lifeline-Capability XWalk'!$F$6:$G$38,2,FALSE)),"")</f>
        <v/>
      </c>
      <c r="AF820" s="67" t="str">
        <f>IF(IFERROR(SEARCH(AF$6,$D820),0)&gt;0,TRIM(VLOOKUP(AF$6,'Lifeline-Capability XWalk'!$F$6:$G$38,2,FALSE)),"")</f>
        <v>Communications</v>
      </c>
      <c r="AG820" s="67" t="str">
        <f>IF(IFERROR(SEARCH(AG$6,$D820),0)&gt;0,TRIM(VLOOKUP(AG$6,'Lifeline-Capability XWalk'!$F$6:$G$38,2,FALSE)),"")</f>
        <v/>
      </c>
      <c r="AH820" s="67" t="str">
        <f>IF(IFERROR(SEARCH(AH$6,$D820),0)&gt;0,TRIM(VLOOKUP(AH$6,'Lifeline-Capability XWalk'!$F$6:$G$38,2,FALSE)),"")</f>
        <v/>
      </c>
      <c r="AI820" s="67" t="str">
        <f>IF(IFERROR(SEARCH(AI$6,$D820),0)&gt;0,TRIM(VLOOKUP(AI$6,'Lifeline-Capability XWalk'!$F$6:$G$38,2,FALSE)),"")</f>
        <v/>
      </c>
      <c r="AJ820" s="67" t="str">
        <f>IF(IFERROR(SEARCH(AJ$6,$D820),0)&gt;0,TRIM(VLOOKUP(AJ$6,'Lifeline-Capability XWalk'!$F$6:$G$38,2,FALSE)),"")</f>
        <v/>
      </c>
      <c r="AK820" s="67" t="str">
        <f>IF(IFERROR(SEARCH(AK$6,$D820),0)&gt;0,TRIM(VLOOKUP(AK$6,'Lifeline-Capability XWalk'!$F$6:$G$38,2,FALSE)),"")</f>
        <v/>
      </c>
      <c r="AL820" s="68" t="str">
        <f>IF(IFERROR(SEARCH(AL$6,$D820),0)&gt;0,TRIM(VLOOKUP(AL$6,'Lifeline-Capability XWalk'!$F$6:$G$38,2,FALSE)),"")</f>
        <v/>
      </c>
      <c r="AM820" s="24" t="str">
        <f t="shared" si="49"/>
        <v/>
      </c>
      <c r="AN820" s="24" t="str">
        <f t="shared" si="48"/>
        <v/>
      </c>
      <c r="AO820" s="24" t="str">
        <f t="shared" si="48"/>
        <v/>
      </c>
      <c r="AP820" s="24" t="str">
        <f t="shared" si="48"/>
        <v/>
      </c>
      <c r="AQ820" s="24" t="str">
        <f t="shared" si="48"/>
        <v>Communications</v>
      </c>
      <c r="AR820" s="24" t="str">
        <f t="shared" si="48"/>
        <v/>
      </c>
      <c r="AS820" s="24" t="str">
        <f t="shared" si="48"/>
        <v/>
      </c>
      <c r="AT820" s="24" t="str">
        <f t="shared" si="48"/>
        <v/>
      </c>
      <c r="AU820" s="24" t="str">
        <f t="shared" si="48"/>
        <v/>
      </c>
    </row>
    <row r="821" spans="1:47" ht="32.1" customHeight="1" x14ac:dyDescent="0.2">
      <c r="A821" s="143" t="s">
        <v>1114</v>
      </c>
      <c r="B821" s="69" t="s">
        <v>1122</v>
      </c>
      <c r="C821" s="144" t="s">
        <v>1082</v>
      </c>
      <c r="D821" s="63" t="s">
        <v>1104</v>
      </c>
      <c r="E821" s="64" t="str">
        <f t="shared" si="47"/>
        <v>Communications</v>
      </c>
      <c r="F821" s="83" t="s">
        <v>934</v>
      </c>
      <c r="G821" s="66" t="str">
        <f>IF(IFERROR(SEARCH(G$6,$D821),0)&gt;0,TRIM(VLOOKUP(G$6,'Lifeline-Capability XWalk'!$F$6:$G$38,2,FALSE)),"")</f>
        <v/>
      </c>
      <c r="H821" s="67" t="str">
        <f>IF(IFERROR(SEARCH(H$6,$D821),0)&gt;0,TRIM(VLOOKUP(H$6,'Lifeline-Capability XWalk'!$F$6:$G$38,2,FALSE)),"")</f>
        <v/>
      </c>
      <c r="I821" s="67" t="str">
        <f>IF(IFERROR(SEARCH(I$6,$D821),0)&gt;0,TRIM(VLOOKUP(I$6,'Lifeline-Capability XWalk'!$F$6:$G$38,2,FALSE)),"")</f>
        <v/>
      </c>
      <c r="J821" s="67" t="str">
        <f>IF(IFERROR(SEARCH(J$6,$D821),0)&gt;0,TRIM(VLOOKUP(J$6,'Lifeline-Capability XWalk'!$F$6:$G$38,2,FALSE)),"")</f>
        <v/>
      </c>
      <c r="K821" s="67" t="str">
        <f>IF(IFERROR(SEARCH(K$6,$D821),0)&gt;0,TRIM(VLOOKUP(K$6,'Lifeline-Capability XWalk'!$F$6:$G$38,2,FALSE)),"")</f>
        <v/>
      </c>
      <c r="L821" s="67" t="str">
        <f>IF(IFERROR(SEARCH(L$6,$D821),0)&gt;0,TRIM(VLOOKUP(L$6,'Lifeline-Capability XWalk'!$F$6:$G$38,2,FALSE)),"")</f>
        <v/>
      </c>
      <c r="M821" s="67" t="str">
        <f>IF(IFERROR(SEARCH(M$6,$D821),0)&gt;0,TRIM(VLOOKUP(M$6,'Lifeline-Capability XWalk'!$F$6:$G$38,2,FALSE)),"")</f>
        <v/>
      </c>
      <c r="N821" s="67" t="str">
        <f>IF(IFERROR(SEARCH(N$6,$D821),0)&gt;0,TRIM(VLOOKUP(N$6,'Lifeline-Capability XWalk'!$F$6:$G$38,2,FALSE)),"")</f>
        <v/>
      </c>
      <c r="O821" s="67" t="str">
        <f>IF(IFERROR(SEARCH(O$6,$D821),0)&gt;0,TRIM(VLOOKUP(O$6,'Lifeline-Capability XWalk'!$F$6:$G$38,2,FALSE)),"")</f>
        <v/>
      </c>
      <c r="P821" s="67" t="str">
        <f>IF(IFERROR(SEARCH(P$6,$D821),0)&gt;0,TRIM(VLOOKUP(P$6,'Lifeline-Capability XWalk'!$F$6:$G$38,2,FALSE)),"")</f>
        <v/>
      </c>
      <c r="Q821" s="67" t="str">
        <f>IF(IFERROR(SEARCH(Q$6,$D821),0)&gt;0,TRIM(VLOOKUP(Q$6,'Lifeline-Capability XWalk'!$F$6:$G$38,2,FALSE)),"")</f>
        <v/>
      </c>
      <c r="R821" s="67" t="str">
        <f>IF(IFERROR(SEARCH(R$6,$D821),0)&gt;0,TRIM(VLOOKUP(R$6,'Lifeline-Capability XWalk'!$F$6:$G$38,2,FALSE)),"")</f>
        <v/>
      </c>
      <c r="S821" s="67" t="str">
        <f>IF(IFERROR(SEARCH(S$6,$D821),0)&gt;0,TRIM(VLOOKUP(S$6,'Lifeline-Capability XWalk'!$F$6:$G$38,2,FALSE)),"")</f>
        <v/>
      </c>
      <c r="T821" s="67" t="str">
        <f>IF(IFERROR(SEARCH(T$6,$D821),0)&gt;0,TRIM(VLOOKUP(T$6,'Lifeline-Capability XWalk'!$F$6:$G$38,2,FALSE)),"")</f>
        <v/>
      </c>
      <c r="U821" s="67" t="str">
        <f>IF(IFERROR(SEARCH(U$6,$D821),0)&gt;0,TRIM(VLOOKUP(U$6,'Lifeline-Capability XWalk'!$F$6:$G$38,2,FALSE)),"")</f>
        <v/>
      </c>
      <c r="V821" s="67" t="str">
        <f>IF(IFERROR(SEARCH(V$6,$D821),0)&gt;0,TRIM(VLOOKUP(V$6,'Lifeline-Capability XWalk'!$F$6:$G$38,2,FALSE)),"")</f>
        <v/>
      </c>
      <c r="W821" s="67" t="str">
        <f>IF(IFERROR(SEARCH(W$6,$D821),0)&gt;0,TRIM(VLOOKUP(W$6,'Lifeline-Capability XWalk'!$F$6:$G$38,2,FALSE)),"")</f>
        <v/>
      </c>
      <c r="X821" s="67" t="str">
        <f>IF(IFERROR(SEARCH(X$6,$D821),0)&gt;0,TRIM(VLOOKUP(X$6,'Lifeline-Capability XWalk'!$F$6:$G$38,2,FALSE)),"")</f>
        <v/>
      </c>
      <c r="Y821" s="67" t="str">
        <f>IF(IFERROR(SEARCH(Y$6,$D821),0)&gt;0,TRIM(VLOOKUP(Y$6,'Lifeline-Capability XWalk'!$F$6:$G$38,2,FALSE)),"")</f>
        <v/>
      </c>
      <c r="Z821" s="67" t="str">
        <f>IF(IFERROR(SEARCH(Z$6,$D821),0)&gt;0,TRIM(VLOOKUP(Z$6,'Lifeline-Capability XWalk'!$F$6:$G$38,2,FALSE)),"")</f>
        <v/>
      </c>
      <c r="AA821" s="67" t="str">
        <f>IF(IFERROR(SEARCH(AA$6,$D821),0)&gt;0,TRIM(VLOOKUP(AA$6,'Lifeline-Capability XWalk'!$F$6:$G$38,2,FALSE)),"")</f>
        <v/>
      </c>
      <c r="AB821" s="67" t="str">
        <f>IF(IFERROR(SEARCH(AB$6,$D821),0)&gt;0,TRIM(VLOOKUP(AB$6,'Lifeline-Capability XWalk'!$F$6:$G$38,2,FALSE)),"")</f>
        <v/>
      </c>
      <c r="AC821" s="67" t="str">
        <f>IF(IFERROR(SEARCH(AC$6,$D821),0)&gt;0,TRIM(VLOOKUP(AC$6,'Lifeline-Capability XWalk'!$F$6:$G$38,2,FALSE)),"")</f>
        <v/>
      </c>
      <c r="AD821" s="67" t="str">
        <f>IF(IFERROR(SEARCH(AD$6,$D821),0)&gt;0,TRIM(VLOOKUP(AD$6,'Lifeline-Capability XWalk'!$F$6:$G$38,2,FALSE)),"")</f>
        <v/>
      </c>
      <c r="AE821" s="67" t="str">
        <f>IF(IFERROR(SEARCH(AE$6,$D821),0)&gt;0,TRIM(VLOOKUP(AE$6,'Lifeline-Capability XWalk'!$F$6:$G$38,2,FALSE)),"")</f>
        <v/>
      </c>
      <c r="AF821" s="67" t="str">
        <f>IF(IFERROR(SEARCH(AF$6,$D821),0)&gt;0,TRIM(VLOOKUP(AF$6,'Lifeline-Capability XWalk'!$F$6:$G$38,2,FALSE)),"")</f>
        <v>Communications</v>
      </c>
      <c r="AG821" s="67" t="str">
        <f>IF(IFERROR(SEARCH(AG$6,$D821),0)&gt;0,TRIM(VLOOKUP(AG$6,'Lifeline-Capability XWalk'!$F$6:$G$38,2,FALSE)),"")</f>
        <v/>
      </c>
      <c r="AH821" s="67" t="str">
        <f>IF(IFERROR(SEARCH(AH$6,$D821),0)&gt;0,TRIM(VLOOKUP(AH$6,'Lifeline-Capability XWalk'!$F$6:$G$38,2,FALSE)),"")</f>
        <v/>
      </c>
      <c r="AI821" s="67" t="str">
        <f>IF(IFERROR(SEARCH(AI$6,$D821),0)&gt;0,TRIM(VLOOKUP(AI$6,'Lifeline-Capability XWalk'!$F$6:$G$38,2,FALSE)),"")</f>
        <v/>
      </c>
      <c r="AJ821" s="67" t="str">
        <f>IF(IFERROR(SEARCH(AJ$6,$D821),0)&gt;0,TRIM(VLOOKUP(AJ$6,'Lifeline-Capability XWalk'!$F$6:$G$38,2,FALSE)),"")</f>
        <v/>
      </c>
      <c r="AK821" s="67" t="str">
        <f>IF(IFERROR(SEARCH(AK$6,$D821),0)&gt;0,TRIM(VLOOKUP(AK$6,'Lifeline-Capability XWalk'!$F$6:$G$38,2,FALSE)),"")</f>
        <v/>
      </c>
      <c r="AL821" s="68" t="str">
        <f>IF(IFERROR(SEARCH(AL$6,$D821),0)&gt;0,TRIM(VLOOKUP(AL$6,'Lifeline-Capability XWalk'!$F$6:$G$38,2,FALSE)),"")</f>
        <v/>
      </c>
      <c r="AM821" s="24" t="str">
        <f t="shared" si="49"/>
        <v/>
      </c>
      <c r="AN821" s="24" t="str">
        <f t="shared" si="48"/>
        <v/>
      </c>
      <c r="AO821" s="24" t="str">
        <f t="shared" si="48"/>
        <v/>
      </c>
      <c r="AP821" s="24" t="str">
        <f t="shared" si="48"/>
        <v/>
      </c>
      <c r="AQ821" s="24" t="str">
        <f t="shared" si="48"/>
        <v>Communications</v>
      </c>
      <c r="AR821" s="24" t="str">
        <f t="shared" si="48"/>
        <v/>
      </c>
      <c r="AS821" s="24" t="str">
        <f t="shared" si="48"/>
        <v/>
      </c>
      <c r="AT821" s="24" t="str">
        <f t="shared" si="48"/>
        <v/>
      </c>
      <c r="AU821" s="24" t="str">
        <f t="shared" si="48"/>
        <v/>
      </c>
    </row>
    <row r="822" spans="1:47" ht="32.1" customHeight="1" x14ac:dyDescent="0.2">
      <c r="A822" s="143" t="s">
        <v>1114</v>
      </c>
      <c r="B822" s="69" t="s">
        <v>1122</v>
      </c>
      <c r="C822" s="144" t="s">
        <v>1082</v>
      </c>
      <c r="D822" s="63" t="s">
        <v>1104</v>
      </c>
      <c r="E822" s="64" t="str">
        <f t="shared" si="47"/>
        <v>Communications</v>
      </c>
      <c r="F822" s="81" t="s">
        <v>381</v>
      </c>
      <c r="G822" s="66" t="str">
        <f>IF(IFERROR(SEARCH(G$6,$D822),0)&gt;0,TRIM(VLOOKUP(G$6,'Lifeline-Capability XWalk'!$F$6:$G$38,2,FALSE)),"")</f>
        <v/>
      </c>
      <c r="H822" s="67" t="str">
        <f>IF(IFERROR(SEARCH(H$6,$D822),0)&gt;0,TRIM(VLOOKUP(H$6,'Lifeline-Capability XWalk'!$F$6:$G$38,2,FALSE)),"")</f>
        <v/>
      </c>
      <c r="I822" s="67" t="str">
        <f>IF(IFERROR(SEARCH(I$6,$D822),0)&gt;0,TRIM(VLOOKUP(I$6,'Lifeline-Capability XWalk'!$F$6:$G$38,2,FALSE)),"")</f>
        <v/>
      </c>
      <c r="J822" s="67" t="str">
        <f>IF(IFERROR(SEARCH(J$6,$D822),0)&gt;0,TRIM(VLOOKUP(J$6,'Lifeline-Capability XWalk'!$F$6:$G$38,2,FALSE)),"")</f>
        <v/>
      </c>
      <c r="K822" s="67" t="str">
        <f>IF(IFERROR(SEARCH(K$6,$D822),0)&gt;0,TRIM(VLOOKUP(K$6,'Lifeline-Capability XWalk'!$F$6:$G$38,2,FALSE)),"")</f>
        <v/>
      </c>
      <c r="L822" s="67" t="str">
        <f>IF(IFERROR(SEARCH(L$6,$D822),0)&gt;0,TRIM(VLOOKUP(L$6,'Lifeline-Capability XWalk'!$F$6:$G$38,2,FALSE)),"")</f>
        <v/>
      </c>
      <c r="M822" s="67" t="str">
        <f>IF(IFERROR(SEARCH(M$6,$D822),0)&gt;0,TRIM(VLOOKUP(M$6,'Lifeline-Capability XWalk'!$F$6:$G$38,2,FALSE)),"")</f>
        <v/>
      </c>
      <c r="N822" s="67" t="str">
        <f>IF(IFERROR(SEARCH(N$6,$D822),0)&gt;0,TRIM(VLOOKUP(N$6,'Lifeline-Capability XWalk'!$F$6:$G$38,2,FALSE)),"")</f>
        <v/>
      </c>
      <c r="O822" s="67" t="str">
        <f>IF(IFERROR(SEARCH(O$6,$D822),0)&gt;0,TRIM(VLOOKUP(O$6,'Lifeline-Capability XWalk'!$F$6:$G$38,2,FALSE)),"")</f>
        <v/>
      </c>
      <c r="P822" s="67" t="str">
        <f>IF(IFERROR(SEARCH(P$6,$D822),0)&gt;0,TRIM(VLOOKUP(P$6,'Lifeline-Capability XWalk'!$F$6:$G$38,2,FALSE)),"")</f>
        <v/>
      </c>
      <c r="Q822" s="67" t="str">
        <f>IF(IFERROR(SEARCH(Q$6,$D822),0)&gt;0,TRIM(VLOOKUP(Q$6,'Lifeline-Capability XWalk'!$F$6:$G$38,2,FALSE)),"")</f>
        <v/>
      </c>
      <c r="R822" s="67" t="str">
        <f>IF(IFERROR(SEARCH(R$6,$D822),0)&gt;0,TRIM(VLOOKUP(R$6,'Lifeline-Capability XWalk'!$F$6:$G$38,2,FALSE)),"")</f>
        <v/>
      </c>
      <c r="S822" s="67" t="str">
        <f>IF(IFERROR(SEARCH(S$6,$D822),0)&gt;0,TRIM(VLOOKUP(S$6,'Lifeline-Capability XWalk'!$F$6:$G$38,2,FALSE)),"")</f>
        <v/>
      </c>
      <c r="T822" s="67" t="str">
        <f>IF(IFERROR(SEARCH(T$6,$D822),0)&gt;0,TRIM(VLOOKUP(T$6,'Lifeline-Capability XWalk'!$F$6:$G$38,2,FALSE)),"")</f>
        <v/>
      </c>
      <c r="U822" s="67" t="str">
        <f>IF(IFERROR(SEARCH(U$6,$D822),0)&gt;0,TRIM(VLOOKUP(U$6,'Lifeline-Capability XWalk'!$F$6:$G$38,2,FALSE)),"")</f>
        <v/>
      </c>
      <c r="V822" s="67" t="str">
        <f>IF(IFERROR(SEARCH(V$6,$D822),0)&gt;0,TRIM(VLOOKUP(V$6,'Lifeline-Capability XWalk'!$F$6:$G$38,2,FALSE)),"")</f>
        <v/>
      </c>
      <c r="W822" s="67" t="str">
        <f>IF(IFERROR(SEARCH(W$6,$D822),0)&gt;0,TRIM(VLOOKUP(W$6,'Lifeline-Capability XWalk'!$F$6:$G$38,2,FALSE)),"")</f>
        <v/>
      </c>
      <c r="X822" s="67" t="str">
        <f>IF(IFERROR(SEARCH(X$6,$D822),0)&gt;0,TRIM(VLOOKUP(X$6,'Lifeline-Capability XWalk'!$F$6:$G$38,2,FALSE)),"")</f>
        <v/>
      </c>
      <c r="Y822" s="67" t="str">
        <f>IF(IFERROR(SEARCH(Y$6,$D822),0)&gt;0,TRIM(VLOOKUP(Y$6,'Lifeline-Capability XWalk'!$F$6:$G$38,2,FALSE)),"")</f>
        <v/>
      </c>
      <c r="Z822" s="67" t="str">
        <f>IF(IFERROR(SEARCH(Z$6,$D822),0)&gt;0,TRIM(VLOOKUP(Z$6,'Lifeline-Capability XWalk'!$F$6:$G$38,2,FALSE)),"")</f>
        <v/>
      </c>
      <c r="AA822" s="67" t="str">
        <f>IF(IFERROR(SEARCH(AA$6,$D822),0)&gt;0,TRIM(VLOOKUP(AA$6,'Lifeline-Capability XWalk'!$F$6:$G$38,2,FALSE)),"")</f>
        <v/>
      </c>
      <c r="AB822" s="67" t="str">
        <f>IF(IFERROR(SEARCH(AB$6,$D822),0)&gt;0,TRIM(VLOOKUP(AB$6,'Lifeline-Capability XWalk'!$F$6:$G$38,2,FALSE)),"")</f>
        <v/>
      </c>
      <c r="AC822" s="67" t="str">
        <f>IF(IFERROR(SEARCH(AC$6,$D822),0)&gt;0,TRIM(VLOOKUP(AC$6,'Lifeline-Capability XWalk'!$F$6:$G$38,2,FALSE)),"")</f>
        <v/>
      </c>
      <c r="AD822" s="67" t="str">
        <f>IF(IFERROR(SEARCH(AD$6,$D822),0)&gt;0,TRIM(VLOOKUP(AD$6,'Lifeline-Capability XWalk'!$F$6:$G$38,2,FALSE)),"")</f>
        <v/>
      </c>
      <c r="AE822" s="67" t="str">
        <f>IF(IFERROR(SEARCH(AE$6,$D822),0)&gt;0,TRIM(VLOOKUP(AE$6,'Lifeline-Capability XWalk'!$F$6:$G$38,2,FALSE)),"")</f>
        <v/>
      </c>
      <c r="AF822" s="67" t="str">
        <f>IF(IFERROR(SEARCH(AF$6,$D822),0)&gt;0,TRIM(VLOOKUP(AF$6,'Lifeline-Capability XWalk'!$F$6:$G$38,2,FALSE)),"")</f>
        <v>Communications</v>
      </c>
      <c r="AG822" s="67" t="str">
        <f>IF(IFERROR(SEARCH(AG$6,$D822),0)&gt;0,TRIM(VLOOKUP(AG$6,'Lifeline-Capability XWalk'!$F$6:$G$38,2,FALSE)),"")</f>
        <v/>
      </c>
      <c r="AH822" s="67" t="str">
        <f>IF(IFERROR(SEARCH(AH$6,$D822),0)&gt;0,TRIM(VLOOKUP(AH$6,'Lifeline-Capability XWalk'!$F$6:$G$38,2,FALSE)),"")</f>
        <v/>
      </c>
      <c r="AI822" s="67" t="str">
        <f>IF(IFERROR(SEARCH(AI$6,$D822),0)&gt;0,TRIM(VLOOKUP(AI$6,'Lifeline-Capability XWalk'!$F$6:$G$38,2,FALSE)),"")</f>
        <v/>
      </c>
      <c r="AJ822" s="67" t="str">
        <f>IF(IFERROR(SEARCH(AJ$6,$D822),0)&gt;0,TRIM(VLOOKUP(AJ$6,'Lifeline-Capability XWalk'!$F$6:$G$38,2,FALSE)),"")</f>
        <v/>
      </c>
      <c r="AK822" s="67" t="str">
        <f>IF(IFERROR(SEARCH(AK$6,$D822),0)&gt;0,TRIM(VLOOKUP(AK$6,'Lifeline-Capability XWalk'!$F$6:$G$38,2,FALSE)),"")</f>
        <v/>
      </c>
      <c r="AL822" s="68" t="str">
        <f>IF(IFERROR(SEARCH(AL$6,$D822),0)&gt;0,TRIM(VLOOKUP(AL$6,'Lifeline-Capability XWalk'!$F$6:$G$38,2,FALSE)),"")</f>
        <v/>
      </c>
      <c r="AM822" s="24" t="str">
        <f t="shared" si="49"/>
        <v/>
      </c>
      <c r="AN822" s="24" t="str">
        <f t="shared" si="48"/>
        <v/>
      </c>
      <c r="AO822" s="24" t="str">
        <f t="shared" si="48"/>
        <v/>
      </c>
      <c r="AP822" s="24" t="str">
        <f t="shared" si="48"/>
        <v/>
      </c>
      <c r="AQ822" s="24" t="str">
        <f t="shared" si="48"/>
        <v>Communications</v>
      </c>
      <c r="AR822" s="24" t="str">
        <f t="shared" si="48"/>
        <v/>
      </c>
      <c r="AS822" s="24" t="str">
        <f t="shared" si="48"/>
        <v/>
      </c>
      <c r="AT822" s="24" t="str">
        <f t="shared" si="48"/>
        <v/>
      </c>
      <c r="AU822" s="24" t="str">
        <f t="shared" si="48"/>
        <v/>
      </c>
    </row>
    <row r="823" spans="1:47" ht="32.1" customHeight="1" x14ac:dyDescent="0.2">
      <c r="A823" s="143" t="s">
        <v>1114</v>
      </c>
      <c r="B823" s="69" t="s">
        <v>1122</v>
      </c>
      <c r="C823" s="144" t="s">
        <v>1082</v>
      </c>
      <c r="D823" s="63" t="s">
        <v>1104</v>
      </c>
      <c r="E823" s="64" t="str">
        <f t="shared" si="47"/>
        <v>Communications</v>
      </c>
      <c r="F823" s="70" t="s">
        <v>1343</v>
      </c>
      <c r="G823" s="66" t="str">
        <f>IF(IFERROR(SEARCH(G$6,$D823),0)&gt;0,TRIM(VLOOKUP(G$6,'Lifeline-Capability XWalk'!$F$6:$G$38,2,FALSE)),"")</f>
        <v/>
      </c>
      <c r="H823" s="67" t="str">
        <f>IF(IFERROR(SEARCH(H$6,$D823),0)&gt;0,TRIM(VLOOKUP(H$6,'Lifeline-Capability XWalk'!$F$6:$G$38,2,FALSE)),"")</f>
        <v/>
      </c>
      <c r="I823" s="67" t="str">
        <f>IF(IFERROR(SEARCH(I$6,$D823),0)&gt;0,TRIM(VLOOKUP(I$6,'Lifeline-Capability XWalk'!$F$6:$G$38,2,FALSE)),"")</f>
        <v/>
      </c>
      <c r="J823" s="67" t="str">
        <f>IF(IFERROR(SEARCH(J$6,$D823),0)&gt;0,TRIM(VLOOKUP(J$6,'Lifeline-Capability XWalk'!$F$6:$G$38,2,FALSE)),"")</f>
        <v/>
      </c>
      <c r="K823" s="67" t="str">
        <f>IF(IFERROR(SEARCH(K$6,$D823),0)&gt;0,TRIM(VLOOKUP(K$6,'Lifeline-Capability XWalk'!$F$6:$G$38,2,FALSE)),"")</f>
        <v/>
      </c>
      <c r="L823" s="67" t="str">
        <f>IF(IFERROR(SEARCH(L$6,$D823),0)&gt;0,TRIM(VLOOKUP(L$6,'Lifeline-Capability XWalk'!$F$6:$G$38,2,FALSE)),"")</f>
        <v/>
      </c>
      <c r="M823" s="67" t="str">
        <f>IF(IFERROR(SEARCH(M$6,$D823),0)&gt;0,TRIM(VLOOKUP(M$6,'Lifeline-Capability XWalk'!$F$6:$G$38,2,FALSE)),"")</f>
        <v/>
      </c>
      <c r="N823" s="67" t="str">
        <f>IF(IFERROR(SEARCH(N$6,$D823),0)&gt;0,TRIM(VLOOKUP(N$6,'Lifeline-Capability XWalk'!$F$6:$G$38,2,FALSE)),"")</f>
        <v/>
      </c>
      <c r="O823" s="67" t="str">
        <f>IF(IFERROR(SEARCH(O$6,$D823),0)&gt;0,TRIM(VLOOKUP(O$6,'Lifeline-Capability XWalk'!$F$6:$G$38,2,FALSE)),"")</f>
        <v/>
      </c>
      <c r="P823" s="67" t="str">
        <f>IF(IFERROR(SEARCH(P$6,$D823),0)&gt;0,TRIM(VLOOKUP(P$6,'Lifeline-Capability XWalk'!$F$6:$G$38,2,FALSE)),"")</f>
        <v/>
      </c>
      <c r="Q823" s="67" t="str">
        <f>IF(IFERROR(SEARCH(Q$6,$D823),0)&gt;0,TRIM(VLOOKUP(Q$6,'Lifeline-Capability XWalk'!$F$6:$G$38,2,FALSE)),"")</f>
        <v/>
      </c>
      <c r="R823" s="67" t="str">
        <f>IF(IFERROR(SEARCH(R$6,$D823),0)&gt;0,TRIM(VLOOKUP(R$6,'Lifeline-Capability XWalk'!$F$6:$G$38,2,FALSE)),"")</f>
        <v/>
      </c>
      <c r="S823" s="67" t="str">
        <f>IF(IFERROR(SEARCH(S$6,$D823),0)&gt;0,TRIM(VLOOKUP(S$6,'Lifeline-Capability XWalk'!$F$6:$G$38,2,FALSE)),"")</f>
        <v/>
      </c>
      <c r="T823" s="67" t="str">
        <f>IF(IFERROR(SEARCH(T$6,$D823),0)&gt;0,TRIM(VLOOKUP(T$6,'Lifeline-Capability XWalk'!$F$6:$G$38,2,FALSE)),"")</f>
        <v/>
      </c>
      <c r="U823" s="67" t="str">
        <f>IF(IFERROR(SEARCH(U$6,$D823),0)&gt;0,TRIM(VLOOKUP(U$6,'Lifeline-Capability XWalk'!$F$6:$G$38,2,FALSE)),"")</f>
        <v/>
      </c>
      <c r="V823" s="67" t="str">
        <f>IF(IFERROR(SEARCH(V$6,$D823),0)&gt;0,TRIM(VLOOKUP(V$6,'Lifeline-Capability XWalk'!$F$6:$G$38,2,FALSE)),"")</f>
        <v/>
      </c>
      <c r="W823" s="67" t="str">
        <f>IF(IFERROR(SEARCH(W$6,$D823),0)&gt;0,TRIM(VLOOKUP(W$6,'Lifeline-Capability XWalk'!$F$6:$G$38,2,FALSE)),"")</f>
        <v/>
      </c>
      <c r="X823" s="67" t="str">
        <f>IF(IFERROR(SEARCH(X$6,$D823),0)&gt;0,TRIM(VLOOKUP(X$6,'Lifeline-Capability XWalk'!$F$6:$G$38,2,FALSE)),"")</f>
        <v/>
      </c>
      <c r="Y823" s="67" t="str">
        <f>IF(IFERROR(SEARCH(Y$6,$D823),0)&gt;0,TRIM(VLOOKUP(Y$6,'Lifeline-Capability XWalk'!$F$6:$G$38,2,FALSE)),"")</f>
        <v/>
      </c>
      <c r="Z823" s="67" t="str">
        <f>IF(IFERROR(SEARCH(Z$6,$D823),0)&gt;0,TRIM(VLOOKUP(Z$6,'Lifeline-Capability XWalk'!$F$6:$G$38,2,FALSE)),"")</f>
        <v/>
      </c>
      <c r="AA823" s="67" t="str">
        <f>IF(IFERROR(SEARCH(AA$6,$D823),0)&gt;0,TRIM(VLOOKUP(AA$6,'Lifeline-Capability XWalk'!$F$6:$G$38,2,FALSE)),"")</f>
        <v/>
      </c>
      <c r="AB823" s="67" t="str">
        <f>IF(IFERROR(SEARCH(AB$6,$D823),0)&gt;0,TRIM(VLOOKUP(AB$6,'Lifeline-Capability XWalk'!$F$6:$G$38,2,FALSE)),"")</f>
        <v/>
      </c>
      <c r="AC823" s="67" t="str">
        <f>IF(IFERROR(SEARCH(AC$6,$D823),0)&gt;0,TRIM(VLOOKUP(AC$6,'Lifeline-Capability XWalk'!$F$6:$G$38,2,FALSE)),"")</f>
        <v/>
      </c>
      <c r="AD823" s="67" t="str">
        <f>IF(IFERROR(SEARCH(AD$6,$D823),0)&gt;0,TRIM(VLOOKUP(AD$6,'Lifeline-Capability XWalk'!$F$6:$G$38,2,FALSE)),"")</f>
        <v/>
      </c>
      <c r="AE823" s="67" t="str">
        <f>IF(IFERROR(SEARCH(AE$6,$D823),0)&gt;0,TRIM(VLOOKUP(AE$6,'Lifeline-Capability XWalk'!$F$6:$G$38,2,FALSE)),"")</f>
        <v/>
      </c>
      <c r="AF823" s="67" t="str">
        <f>IF(IFERROR(SEARCH(AF$6,$D823),0)&gt;0,TRIM(VLOOKUP(AF$6,'Lifeline-Capability XWalk'!$F$6:$G$38,2,FALSE)),"")</f>
        <v>Communications</v>
      </c>
      <c r="AG823" s="67" t="str">
        <f>IF(IFERROR(SEARCH(AG$6,$D823),0)&gt;0,TRIM(VLOOKUP(AG$6,'Lifeline-Capability XWalk'!$F$6:$G$38,2,FALSE)),"")</f>
        <v/>
      </c>
      <c r="AH823" s="67" t="str">
        <f>IF(IFERROR(SEARCH(AH$6,$D823),0)&gt;0,TRIM(VLOOKUP(AH$6,'Lifeline-Capability XWalk'!$F$6:$G$38,2,FALSE)),"")</f>
        <v/>
      </c>
      <c r="AI823" s="67" t="str">
        <f>IF(IFERROR(SEARCH(AI$6,$D823),0)&gt;0,TRIM(VLOOKUP(AI$6,'Lifeline-Capability XWalk'!$F$6:$G$38,2,FALSE)),"")</f>
        <v/>
      </c>
      <c r="AJ823" s="67" t="str">
        <f>IF(IFERROR(SEARCH(AJ$6,$D823),0)&gt;0,TRIM(VLOOKUP(AJ$6,'Lifeline-Capability XWalk'!$F$6:$G$38,2,FALSE)),"")</f>
        <v/>
      </c>
      <c r="AK823" s="67" t="str">
        <f>IF(IFERROR(SEARCH(AK$6,$D823),0)&gt;0,TRIM(VLOOKUP(AK$6,'Lifeline-Capability XWalk'!$F$6:$G$38,2,FALSE)),"")</f>
        <v/>
      </c>
      <c r="AL823" s="68" t="str">
        <f>IF(IFERROR(SEARCH(AL$6,$D823),0)&gt;0,TRIM(VLOOKUP(AL$6,'Lifeline-Capability XWalk'!$F$6:$G$38,2,FALSE)),"")</f>
        <v/>
      </c>
      <c r="AM823" s="24" t="str">
        <f t="shared" si="49"/>
        <v/>
      </c>
      <c r="AN823" s="24" t="str">
        <f t="shared" si="48"/>
        <v/>
      </c>
      <c r="AO823" s="24" t="str">
        <f t="shared" si="48"/>
        <v/>
      </c>
      <c r="AP823" s="24" t="str">
        <f t="shared" si="48"/>
        <v/>
      </c>
      <c r="AQ823" s="24" t="str">
        <f t="shared" si="48"/>
        <v>Communications</v>
      </c>
      <c r="AR823" s="24" t="str">
        <f t="shared" si="48"/>
        <v/>
      </c>
      <c r="AS823" s="24" t="str">
        <f t="shared" si="48"/>
        <v/>
      </c>
      <c r="AT823" s="24" t="str">
        <f t="shared" si="48"/>
        <v/>
      </c>
      <c r="AU823" s="24" t="str">
        <f t="shared" si="48"/>
        <v/>
      </c>
    </row>
    <row r="824" spans="1:47" ht="32.1" customHeight="1" x14ac:dyDescent="0.2">
      <c r="A824" s="143" t="s">
        <v>1114</v>
      </c>
      <c r="B824" s="69" t="s">
        <v>1122</v>
      </c>
      <c r="C824" s="144" t="s">
        <v>1082</v>
      </c>
      <c r="D824" s="63" t="s">
        <v>1104</v>
      </c>
      <c r="E824" s="64" t="str">
        <f t="shared" si="47"/>
        <v>Communications</v>
      </c>
      <c r="F824" s="70" t="s">
        <v>935</v>
      </c>
      <c r="G824" s="66" t="str">
        <f>IF(IFERROR(SEARCH(G$6,$D824),0)&gt;0,TRIM(VLOOKUP(G$6,'Lifeline-Capability XWalk'!$F$6:$G$38,2,FALSE)),"")</f>
        <v/>
      </c>
      <c r="H824" s="67" t="str">
        <f>IF(IFERROR(SEARCH(H$6,$D824),0)&gt;0,TRIM(VLOOKUP(H$6,'Lifeline-Capability XWalk'!$F$6:$G$38,2,FALSE)),"")</f>
        <v/>
      </c>
      <c r="I824" s="67" t="str">
        <f>IF(IFERROR(SEARCH(I$6,$D824),0)&gt;0,TRIM(VLOOKUP(I$6,'Lifeline-Capability XWalk'!$F$6:$G$38,2,FALSE)),"")</f>
        <v/>
      </c>
      <c r="J824" s="67" t="str">
        <f>IF(IFERROR(SEARCH(J$6,$D824),0)&gt;0,TRIM(VLOOKUP(J$6,'Lifeline-Capability XWalk'!$F$6:$G$38,2,FALSE)),"")</f>
        <v/>
      </c>
      <c r="K824" s="67" t="str">
        <f>IF(IFERROR(SEARCH(K$6,$D824),0)&gt;0,TRIM(VLOOKUP(K$6,'Lifeline-Capability XWalk'!$F$6:$G$38,2,FALSE)),"")</f>
        <v/>
      </c>
      <c r="L824" s="67" t="str">
        <f>IF(IFERROR(SEARCH(L$6,$D824),0)&gt;0,TRIM(VLOOKUP(L$6,'Lifeline-Capability XWalk'!$F$6:$G$38,2,FALSE)),"")</f>
        <v/>
      </c>
      <c r="M824" s="67" t="str">
        <f>IF(IFERROR(SEARCH(M$6,$D824),0)&gt;0,TRIM(VLOOKUP(M$6,'Lifeline-Capability XWalk'!$F$6:$G$38,2,FALSE)),"")</f>
        <v/>
      </c>
      <c r="N824" s="67" t="str">
        <f>IF(IFERROR(SEARCH(N$6,$D824),0)&gt;0,TRIM(VLOOKUP(N$6,'Lifeline-Capability XWalk'!$F$6:$G$38,2,FALSE)),"")</f>
        <v/>
      </c>
      <c r="O824" s="67" t="str">
        <f>IF(IFERROR(SEARCH(O$6,$D824),0)&gt;0,TRIM(VLOOKUP(O$6,'Lifeline-Capability XWalk'!$F$6:$G$38,2,FALSE)),"")</f>
        <v/>
      </c>
      <c r="P824" s="67" t="str">
        <f>IF(IFERROR(SEARCH(P$6,$D824),0)&gt;0,TRIM(VLOOKUP(P$6,'Lifeline-Capability XWalk'!$F$6:$G$38,2,FALSE)),"")</f>
        <v/>
      </c>
      <c r="Q824" s="67" t="str">
        <f>IF(IFERROR(SEARCH(Q$6,$D824),0)&gt;0,TRIM(VLOOKUP(Q$6,'Lifeline-Capability XWalk'!$F$6:$G$38,2,FALSE)),"")</f>
        <v/>
      </c>
      <c r="R824" s="67" t="str">
        <f>IF(IFERROR(SEARCH(R$6,$D824),0)&gt;0,TRIM(VLOOKUP(R$6,'Lifeline-Capability XWalk'!$F$6:$G$38,2,FALSE)),"")</f>
        <v/>
      </c>
      <c r="S824" s="67" t="str">
        <f>IF(IFERROR(SEARCH(S$6,$D824),0)&gt;0,TRIM(VLOOKUP(S$6,'Lifeline-Capability XWalk'!$F$6:$G$38,2,FALSE)),"")</f>
        <v/>
      </c>
      <c r="T824" s="67" t="str">
        <f>IF(IFERROR(SEARCH(T$6,$D824),0)&gt;0,TRIM(VLOOKUP(T$6,'Lifeline-Capability XWalk'!$F$6:$G$38,2,FALSE)),"")</f>
        <v/>
      </c>
      <c r="U824" s="67" t="str">
        <f>IF(IFERROR(SEARCH(U$6,$D824),0)&gt;0,TRIM(VLOOKUP(U$6,'Lifeline-Capability XWalk'!$F$6:$G$38,2,FALSE)),"")</f>
        <v/>
      </c>
      <c r="V824" s="67" t="str">
        <f>IF(IFERROR(SEARCH(V$6,$D824),0)&gt;0,TRIM(VLOOKUP(V$6,'Lifeline-Capability XWalk'!$F$6:$G$38,2,FALSE)),"")</f>
        <v/>
      </c>
      <c r="W824" s="67" t="str">
        <f>IF(IFERROR(SEARCH(W$6,$D824),0)&gt;0,TRIM(VLOOKUP(W$6,'Lifeline-Capability XWalk'!$F$6:$G$38,2,FALSE)),"")</f>
        <v/>
      </c>
      <c r="X824" s="67" t="str">
        <f>IF(IFERROR(SEARCH(X$6,$D824),0)&gt;0,TRIM(VLOOKUP(X$6,'Lifeline-Capability XWalk'!$F$6:$G$38,2,FALSE)),"")</f>
        <v/>
      </c>
      <c r="Y824" s="67" t="str">
        <f>IF(IFERROR(SEARCH(Y$6,$D824),0)&gt;0,TRIM(VLOOKUP(Y$6,'Lifeline-Capability XWalk'!$F$6:$G$38,2,FALSE)),"")</f>
        <v/>
      </c>
      <c r="Z824" s="67" t="str">
        <f>IF(IFERROR(SEARCH(Z$6,$D824),0)&gt;0,TRIM(VLOOKUP(Z$6,'Lifeline-Capability XWalk'!$F$6:$G$38,2,FALSE)),"")</f>
        <v/>
      </c>
      <c r="AA824" s="67" t="str">
        <f>IF(IFERROR(SEARCH(AA$6,$D824),0)&gt;0,TRIM(VLOOKUP(AA$6,'Lifeline-Capability XWalk'!$F$6:$G$38,2,FALSE)),"")</f>
        <v/>
      </c>
      <c r="AB824" s="67" t="str">
        <f>IF(IFERROR(SEARCH(AB$6,$D824),0)&gt;0,TRIM(VLOOKUP(AB$6,'Lifeline-Capability XWalk'!$F$6:$G$38,2,FALSE)),"")</f>
        <v/>
      </c>
      <c r="AC824" s="67" t="str">
        <f>IF(IFERROR(SEARCH(AC$6,$D824),0)&gt;0,TRIM(VLOOKUP(AC$6,'Lifeline-Capability XWalk'!$F$6:$G$38,2,FALSE)),"")</f>
        <v/>
      </c>
      <c r="AD824" s="67" t="str">
        <f>IF(IFERROR(SEARCH(AD$6,$D824),0)&gt;0,TRIM(VLOOKUP(AD$6,'Lifeline-Capability XWalk'!$F$6:$G$38,2,FALSE)),"")</f>
        <v/>
      </c>
      <c r="AE824" s="67" t="str">
        <f>IF(IFERROR(SEARCH(AE$6,$D824),0)&gt;0,TRIM(VLOOKUP(AE$6,'Lifeline-Capability XWalk'!$F$6:$G$38,2,FALSE)),"")</f>
        <v/>
      </c>
      <c r="AF824" s="67" t="str">
        <f>IF(IFERROR(SEARCH(AF$6,$D824),0)&gt;0,TRIM(VLOOKUP(AF$6,'Lifeline-Capability XWalk'!$F$6:$G$38,2,FALSE)),"")</f>
        <v>Communications</v>
      </c>
      <c r="AG824" s="67" t="str">
        <f>IF(IFERROR(SEARCH(AG$6,$D824),0)&gt;0,TRIM(VLOOKUP(AG$6,'Lifeline-Capability XWalk'!$F$6:$G$38,2,FALSE)),"")</f>
        <v/>
      </c>
      <c r="AH824" s="67" t="str">
        <f>IF(IFERROR(SEARCH(AH$6,$D824),0)&gt;0,TRIM(VLOOKUP(AH$6,'Lifeline-Capability XWalk'!$F$6:$G$38,2,FALSE)),"")</f>
        <v/>
      </c>
      <c r="AI824" s="67" t="str">
        <f>IF(IFERROR(SEARCH(AI$6,$D824),0)&gt;0,TRIM(VLOOKUP(AI$6,'Lifeline-Capability XWalk'!$F$6:$G$38,2,FALSE)),"")</f>
        <v/>
      </c>
      <c r="AJ824" s="67" t="str">
        <f>IF(IFERROR(SEARCH(AJ$6,$D824),0)&gt;0,TRIM(VLOOKUP(AJ$6,'Lifeline-Capability XWalk'!$F$6:$G$38,2,FALSE)),"")</f>
        <v/>
      </c>
      <c r="AK824" s="67" t="str">
        <f>IF(IFERROR(SEARCH(AK$6,$D824),0)&gt;0,TRIM(VLOOKUP(AK$6,'Lifeline-Capability XWalk'!$F$6:$G$38,2,FALSE)),"")</f>
        <v/>
      </c>
      <c r="AL824" s="68" t="str">
        <f>IF(IFERROR(SEARCH(AL$6,$D824),0)&gt;0,TRIM(VLOOKUP(AL$6,'Lifeline-Capability XWalk'!$F$6:$G$38,2,FALSE)),"")</f>
        <v/>
      </c>
      <c r="AM824" s="24" t="str">
        <f t="shared" si="49"/>
        <v/>
      </c>
      <c r="AN824" s="24" t="str">
        <f t="shared" si="48"/>
        <v/>
      </c>
      <c r="AO824" s="24" t="str">
        <f t="shared" si="48"/>
        <v/>
      </c>
      <c r="AP824" s="24" t="str">
        <f t="shared" si="48"/>
        <v/>
      </c>
      <c r="AQ824" s="24" t="str">
        <f t="shared" si="48"/>
        <v>Communications</v>
      </c>
      <c r="AR824" s="24" t="str">
        <f t="shared" si="48"/>
        <v/>
      </c>
      <c r="AS824" s="24" t="str">
        <f t="shared" si="48"/>
        <v/>
      </c>
      <c r="AT824" s="24" t="str">
        <f t="shared" si="48"/>
        <v/>
      </c>
      <c r="AU824" s="24" t="str">
        <f t="shared" si="48"/>
        <v/>
      </c>
    </row>
    <row r="825" spans="1:47" ht="32.1" customHeight="1" x14ac:dyDescent="0.2">
      <c r="A825" s="143" t="s">
        <v>1114</v>
      </c>
      <c r="B825" s="69" t="s">
        <v>1122</v>
      </c>
      <c r="C825" s="144" t="s">
        <v>1082</v>
      </c>
      <c r="D825" s="63" t="s">
        <v>1104</v>
      </c>
      <c r="E825" s="64" t="str">
        <f t="shared" si="47"/>
        <v>Communications</v>
      </c>
      <c r="F825" s="77" t="s">
        <v>382</v>
      </c>
      <c r="G825" s="66" t="str">
        <f>IF(IFERROR(SEARCH(G$6,$D825),0)&gt;0,TRIM(VLOOKUP(G$6,'Lifeline-Capability XWalk'!$F$6:$G$38,2,FALSE)),"")</f>
        <v/>
      </c>
      <c r="H825" s="67" t="str">
        <f>IF(IFERROR(SEARCH(H$6,$D825),0)&gt;0,TRIM(VLOOKUP(H$6,'Lifeline-Capability XWalk'!$F$6:$G$38,2,FALSE)),"")</f>
        <v/>
      </c>
      <c r="I825" s="67" t="str">
        <f>IF(IFERROR(SEARCH(I$6,$D825),0)&gt;0,TRIM(VLOOKUP(I$6,'Lifeline-Capability XWalk'!$F$6:$G$38,2,FALSE)),"")</f>
        <v/>
      </c>
      <c r="J825" s="67" t="str">
        <f>IF(IFERROR(SEARCH(J$6,$D825),0)&gt;0,TRIM(VLOOKUP(J$6,'Lifeline-Capability XWalk'!$F$6:$G$38,2,FALSE)),"")</f>
        <v/>
      </c>
      <c r="K825" s="67" t="str">
        <f>IF(IFERROR(SEARCH(K$6,$D825),0)&gt;0,TRIM(VLOOKUP(K$6,'Lifeline-Capability XWalk'!$F$6:$G$38,2,FALSE)),"")</f>
        <v/>
      </c>
      <c r="L825" s="67" t="str">
        <f>IF(IFERROR(SEARCH(L$6,$D825),0)&gt;0,TRIM(VLOOKUP(L$6,'Lifeline-Capability XWalk'!$F$6:$G$38,2,FALSE)),"")</f>
        <v/>
      </c>
      <c r="M825" s="67" t="str">
        <f>IF(IFERROR(SEARCH(M$6,$D825),0)&gt;0,TRIM(VLOOKUP(M$6,'Lifeline-Capability XWalk'!$F$6:$G$38,2,FALSE)),"")</f>
        <v/>
      </c>
      <c r="N825" s="67" t="str">
        <f>IF(IFERROR(SEARCH(N$6,$D825),0)&gt;0,TRIM(VLOOKUP(N$6,'Lifeline-Capability XWalk'!$F$6:$G$38,2,FALSE)),"")</f>
        <v/>
      </c>
      <c r="O825" s="67" t="str">
        <f>IF(IFERROR(SEARCH(O$6,$D825),0)&gt;0,TRIM(VLOOKUP(O$6,'Lifeline-Capability XWalk'!$F$6:$G$38,2,FALSE)),"")</f>
        <v/>
      </c>
      <c r="P825" s="67" t="str">
        <f>IF(IFERROR(SEARCH(P$6,$D825),0)&gt;0,TRIM(VLOOKUP(P$6,'Lifeline-Capability XWalk'!$F$6:$G$38,2,FALSE)),"")</f>
        <v/>
      </c>
      <c r="Q825" s="67" t="str">
        <f>IF(IFERROR(SEARCH(Q$6,$D825),0)&gt;0,TRIM(VLOOKUP(Q$6,'Lifeline-Capability XWalk'!$F$6:$G$38,2,FALSE)),"")</f>
        <v/>
      </c>
      <c r="R825" s="67" t="str">
        <f>IF(IFERROR(SEARCH(R$6,$D825),0)&gt;0,TRIM(VLOOKUP(R$6,'Lifeline-Capability XWalk'!$F$6:$G$38,2,FALSE)),"")</f>
        <v/>
      </c>
      <c r="S825" s="67" t="str">
        <f>IF(IFERROR(SEARCH(S$6,$D825),0)&gt;0,TRIM(VLOOKUP(S$6,'Lifeline-Capability XWalk'!$F$6:$G$38,2,FALSE)),"")</f>
        <v/>
      </c>
      <c r="T825" s="67" t="str">
        <f>IF(IFERROR(SEARCH(T$6,$D825),0)&gt;0,TRIM(VLOOKUP(T$6,'Lifeline-Capability XWalk'!$F$6:$G$38,2,FALSE)),"")</f>
        <v/>
      </c>
      <c r="U825" s="67" t="str">
        <f>IF(IFERROR(SEARCH(U$6,$D825),0)&gt;0,TRIM(VLOOKUP(U$6,'Lifeline-Capability XWalk'!$F$6:$G$38,2,FALSE)),"")</f>
        <v/>
      </c>
      <c r="V825" s="67" t="str">
        <f>IF(IFERROR(SEARCH(V$6,$D825),0)&gt;0,TRIM(VLOOKUP(V$6,'Lifeline-Capability XWalk'!$F$6:$G$38,2,FALSE)),"")</f>
        <v/>
      </c>
      <c r="W825" s="67" t="str">
        <f>IF(IFERROR(SEARCH(W$6,$D825),0)&gt;0,TRIM(VLOOKUP(W$6,'Lifeline-Capability XWalk'!$F$6:$G$38,2,FALSE)),"")</f>
        <v/>
      </c>
      <c r="X825" s="67" t="str">
        <f>IF(IFERROR(SEARCH(X$6,$D825),0)&gt;0,TRIM(VLOOKUP(X$6,'Lifeline-Capability XWalk'!$F$6:$G$38,2,FALSE)),"")</f>
        <v/>
      </c>
      <c r="Y825" s="67" t="str">
        <f>IF(IFERROR(SEARCH(Y$6,$D825),0)&gt;0,TRIM(VLOOKUP(Y$6,'Lifeline-Capability XWalk'!$F$6:$G$38,2,FALSE)),"")</f>
        <v/>
      </c>
      <c r="Z825" s="67" t="str">
        <f>IF(IFERROR(SEARCH(Z$6,$D825),0)&gt;0,TRIM(VLOOKUP(Z$6,'Lifeline-Capability XWalk'!$F$6:$G$38,2,FALSE)),"")</f>
        <v/>
      </c>
      <c r="AA825" s="67" t="str">
        <f>IF(IFERROR(SEARCH(AA$6,$D825),0)&gt;0,TRIM(VLOOKUP(AA$6,'Lifeline-Capability XWalk'!$F$6:$G$38,2,FALSE)),"")</f>
        <v/>
      </c>
      <c r="AB825" s="67" t="str">
        <f>IF(IFERROR(SEARCH(AB$6,$D825),0)&gt;0,TRIM(VLOOKUP(AB$6,'Lifeline-Capability XWalk'!$F$6:$G$38,2,FALSE)),"")</f>
        <v/>
      </c>
      <c r="AC825" s="67" t="str">
        <f>IF(IFERROR(SEARCH(AC$6,$D825),0)&gt;0,TRIM(VLOOKUP(AC$6,'Lifeline-Capability XWalk'!$F$6:$G$38,2,FALSE)),"")</f>
        <v/>
      </c>
      <c r="AD825" s="67" t="str">
        <f>IF(IFERROR(SEARCH(AD$6,$D825),0)&gt;0,TRIM(VLOOKUP(AD$6,'Lifeline-Capability XWalk'!$F$6:$G$38,2,FALSE)),"")</f>
        <v/>
      </c>
      <c r="AE825" s="67" t="str">
        <f>IF(IFERROR(SEARCH(AE$6,$D825),0)&gt;0,TRIM(VLOOKUP(AE$6,'Lifeline-Capability XWalk'!$F$6:$G$38,2,FALSE)),"")</f>
        <v/>
      </c>
      <c r="AF825" s="67" t="str">
        <f>IF(IFERROR(SEARCH(AF$6,$D825),0)&gt;0,TRIM(VLOOKUP(AF$6,'Lifeline-Capability XWalk'!$F$6:$G$38,2,FALSE)),"")</f>
        <v>Communications</v>
      </c>
      <c r="AG825" s="67" t="str">
        <f>IF(IFERROR(SEARCH(AG$6,$D825),0)&gt;0,TRIM(VLOOKUP(AG$6,'Lifeline-Capability XWalk'!$F$6:$G$38,2,FALSE)),"")</f>
        <v/>
      </c>
      <c r="AH825" s="67" t="str">
        <f>IF(IFERROR(SEARCH(AH$6,$D825),0)&gt;0,TRIM(VLOOKUP(AH$6,'Lifeline-Capability XWalk'!$F$6:$G$38,2,FALSE)),"")</f>
        <v/>
      </c>
      <c r="AI825" s="67" t="str">
        <f>IF(IFERROR(SEARCH(AI$6,$D825),0)&gt;0,TRIM(VLOOKUP(AI$6,'Lifeline-Capability XWalk'!$F$6:$G$38,2,FALSE)),"")</f>
        <v/>
      </c>
      <c r="AJ825" s="67" t="str">
        <f>IF(IFERROR(SEARCH(AJ$6,$D825),0)&gt;0,TRIM(VLOOKUP(AJ$6,'Lifeline-Capability XWalk'!$F$6:$G$38,2,FALSE)),"")</f>
        <v/>
      </c>
      <c r="AK825" s="67" t="str">
        <f>IF(IFERROR(SEARCH(AK$6,$D825),0)&gt;0,TRIM(VLOOKUP(AK$6,'Lifeline-Capability XWalk'!$F$6:$G$38,2,FALSE)),"")</f>
        <v/>
      </c>
      <c r="AL825" s="68" t="str">
        <f>IF(IFERROR(SEARCH(AL$6,$D825),0)&gt;0,TRIM(VLOOKUP(AL$6,'Lifeline-Capability XWalk'!$F$6:$G$38,2,FALSE)),"")</f>
        <v/>
      </c>
      <c r="AM825" s="24" t="str">
        <f t="shared" si="49"/>
        <v/>
      </c>
      <c r="AN825" s="24" t="str">
        <f t="shared" si="48"/>
        <v/>
      </c>
      <c r="AO825" s="24" t="str">
        <f t="shared" si="48"/>
        <v/>
      </c>
      <c r="AP825" s="24" t="str">
        <f t="shared" si="48"/>
        <v/>
      </c>
      <c r="AQ825" s="24" t="str">
        <f t="shared" si="48"/>
        <v>Communications</v>
      </c>
      <c r="AR825" s="24" t="str">
        <f t="shared" ref="AN825:AU857" si="50">IF(COUNTIF($G825:$AL825,AR$6)&gt;0,AR$6,"")</f>
        <v/>
      </c>
      <c r="AS825" s="24" t="str">
        <f t="shared" si="50"/>
        <v/>
      </c>
      <c r="AT825" s="24" t="str">
        <f t="shared" si="50"/>
        <v/>
      </c>
      <c r="AU825" s="24" t="str">
        <f t="shared" si="50"/>
        <v/>
      </c>
    </row>
    <row r="826" spans="1:47" ht="32.1" customHeight="1" x14ac:dyDescent="0.2">
      <c r="A826" s="143" t="s">
        <v>1114</v>
      </c>
      <c r="B826" s="69" t="s">
        <v>1122</v>
      </c>
      <c r="C826" s="144" t="s">
        <v>1082</v>
      </c>
      <c r="D826" s="63" t="s">
        <v>1104</v>
      </c>
      <c r="E826" s="64" t="str">
        <f t="shared" si="47"/>
        <v>Communications</v>
      </c>
      <c r="F826" s="70" t="s">
        <v>383</v>
      </c>
      <c r="G826" s="66" t="str">
        <f>IF(IFERROR(SEARCH(G$6,$D826),0)&gt;0,TRIM(VLOOKUP(G$6,'Lifeline-Capability XWalk'!$F$6:$G$38,2,FALSE)),"")</f>
        <v/>
      </c>
      <c r="H826" s="67" t="str">
        <f>IF(IFERROR(SEARCH(H$6,$D826),0)&gt;0,TRIM(VLOOKUP(H$6,'Lifeline-Capability XWalk'!$F$6:$G$38,2,FALSE)),"")</f>
        <v/>
      </c>
      <c r="I826" s="67" t="str">
        <f>IF(IFERROR(SEARCH(I$6,$D826),0)&gt;0,TRIM(VLOOKUP(I$6,'Lifeline-Capability XWalk'!$F$6:$G$38,2,FALSE)),"")</f>
        <v/>
      </c>
      <c r="J826" s="67" t="str">
        <f>IF(IFERROR(SEARCH(J$6,$D826),0)&gt;0,TRIM(VLOOKUP(J$6,'Lifeline-Capability XWalk'!$F$6:$G$38,2,FALSE)),"")</f>
        <v/>
      </c>
      <c r="K826" s="67" t="str">
        <f>IF(IFERROR(SEARCH(K$6,$D826),0)&gt;0,TRIM(VLOOKUP(K$6,'Lifeline-Capability XWalk'!$F$6:$G$38,2,FALSE)),"")</f>
        <v/>
      </c>
      <c r="L826" s="67" t="str">
        <f>IF(IFERROR(SEARCH(L$6,$D826),0)&gt;0,TRIM(VLOOKUP(L$6,'Lifeline-Capability XWalk'!$F$6:$G$38,2,FALSE)),"")</f>
        <v/>
      </c>
      <c r="M826" s="67" t="str">
        <f>IF(IFERROR(SEARCH(M$6,$D826),0)&gt;0,TRIM(VLOOKUP(M$6,'Lifeline-Capability XWalk'!$F$6:$G$38,2,FALSE)),"")</f>
        <v/>
      </c>
      <c r="N826" s="67" t="str">
        <f>IF(IFERROR(SEARCH(N$6,$D826),0)&gt;0,TRIM(VLOOKUP(N$6,'Lifeline-Capability XWalk'!$F$6:$G$38,2,FALSE)),"")</f>
        <v/>
      </c>
      <c r="O826" s="67" t="str">
        <f>IF(IFERROR(SEARCH(O$6,$D826),0)&gt;0,TRIM(VLOOKUP(O$6,'Lifeline-Capability XWalk'!$F$6:$G$38,2,FALSE)),"")</f>
        <v/>
      </c>
      <c r="P826" s="67" t="str">
        <f>IF(IFERROR(SEARCH(P$6,$D826),0)&gt;0,TRIM(VLOOKUP(P$6,'Lifeline-Capability XWalk'!$F$6:$G$38,2,FALSE)),"")</f>
        <v/>
      </c>
      <c r="Q826" s="67" t="str">
        <f>IF(IFERROR(SEARCH(Q$6,$D826),0)&gt;0,TRIM(VLOOKUP(Q$6,'Lifeline-Capability XWalk'!$F$6:$G$38,2,FALSE)),"")</f>
        <v/>
      </c>
      <c r="R826" s="67" t="str">
        <f>IF(IFERROR(SEARCH(R$6,$D826),0)&gt;0,TRIM(VLOOKUP(R$6,'Lifeline-Capability XWalk'!$F$6:$G$38,2,FALSE)),"")</f>
        <v/>
      </c>
      <c r="S826" s="67" t="str">
        <f>IF(IFERROR(SEARCH(S$6,$D826),0)&gt;0,TRIM(VLOOKUP(S$6,'Lifeline-Capability XWalk'!$F$6:$G$38,2,FALSE)),"")</f>
        <v/>
      </c>
      <c r="T826" s="67" t="str">
        <f>IF(IFERROR(SEARCH(T$6,$D826),0)&gt;0,TRIM(VLOOKUP(T$6,'Lifeline-Capability XWalk'!$F$6:$G$38,2,FALSE)),"")</f>
        <v/>
      </c>
      <c r="U826" s="67" t="str">
        <f>IF(IFERROR(SEARCH(U$6,$D826),0)&gt;0,TRIM(VLOOKUP(U$6,'Lifeline-Capability XWalk'!$F$6:$G$38,2,FALSE)),"")</f>
        <v/>
      </c>
      <c r="V826" s="67" t="str">
        <f>IF(IFERROR(SEARCH(V$6,$D826),0)&gt;0,TRIM(VLOOKUP(V$6,'Lifeline-Capability XWalk'!$F$6:$G$38,2,FALSE)),"")</f>
        <v/>
      </c>
      <c r="W826" s="67" t="str">
        <f>IF(IFERROR(SEARCH(W$6,$D826),0)&gt;0,TRIM(VLOOKUP(W$6,'Lifeline-Capability XWalk'!$F$6:$G$38,2,FALSE)),"")</f>
        <v/>
      </c>
      <c r="X826" s="67" t="str">
        <f>IF(IFERROR(SEARCH(X$6,$D826),0)&gt;0,TRIM(VLOOKUP(X$6,'Lifeline-Capability XWalk'!$F$6:$G$38,2,FALSE)),"")</f>
        <v/>
      </c>
      <c r="Y826" s="67" t="str">
        <f>IF(IFERROR(SEARCH(Y$6,$D826),0)&gt;0,TRIM(VLOOKUP(Y$6,'Lifeline-Capability XWalk'!$F$6:$G$38,2,FALSE)),"")</f>
        <v/>
      </c>
      <c r="Z826" s="67" t="str">
        <f>IF(IFERROR(SEARCH(Z$6,$D826),0)&gt;0,TRIM(VLOOKUP(Z$6,'Lifeline-Capability XWalk'!$F$6:$G$38,2,FALSE)),"")</f>
        <v/>
      </c>
      <c r="AA826" s="67" t="str">
        <f>IF(IFERROR(SEARCH(AA$6,$D826),0)&gt;0,TRIM(VLOOKUP(AA$6,'Lifeline-Capability XWalk'!$F$6:$G$38,2,FALSE)),"")</f>
        <v/>
      </c>
      <c r="AB826" s="67" t="str">
        <f>IF(IFERROR(SEARCH(AB$6,$D826),0)&gt;0,TRIM(VLOOKUP(AB$6,'Lifeline-Capability XWalk'!$F$6:$G$38,2,FALSE)),"")</f>
        <v/>
      </c>
      <c r="AC826" s="67" t="str">
        <f>IF(IFERROR(SEARCH(AC$6,$D826),0)&gt;0,TRIM(VLOOKUP(AC$6,'Lifeline-Capability XWalk'!$F$6:$G$38,2,FALSE)),"")</f>
        <v/>
      </c>
      <c r="AD826" s="67" t="str">
        <f>IF(IFERROR(SEARCH(AD$6,$D826),0)&gt;0,TRIM(VLOOKUP(AD$6,'Lifeline-Capability XWalk'!$F$6:$G$38,2,FALSE)),"")</f>
        <v/>
      </c>
      <c r="AE826" s="67" t="str">
        <f>IF(IFERROR(SEARCH(AE$6,$D826),0)&gt;0,TRIM(VLOOKUP(AE$6,'Lifeline-Capability XWalk'!$F$6:$G$38,2,FALSE)),"")</f>
        <v/>
      </c>
      <c r="AF826" s="67" t="str">
        <f>IF(IFERROR(SEARCH(AF$6,$D826),0)&gt;0,TRIM(VLOOKUP(AF$6,'Lifeline-Capability XWalk'!$F$6:$G$38,2,FALSE)),"")</f>
        <v>Communications</v>
      </c>
      <c r="AG826" s="67" t="str">
        <f>IF(IFERROR(SEARCH(AG$6,$D826),0)&gt;0,TRIM(VLOOKUP(AG$6,'Lifeline-Capability XWalk'!$F$6:$G$38,2,FALSE)),"")</f>
        <v/>
      </c>
      <c r="AH826" s="67" t="str">
        <f>IF(IFERROR(SEARCH(AH$6,$D826),0)&gt;0,TRIM(VLOOKUP(AH$6,'Lifeline-Capability XWalk'!$F$6:$G$38,2,FALSE)),"")</f>
        <v/>
      </c>
      <c r="AI826" s="67" t="str">
        <f>IF(IFERROR(SEARCH(AI$6,$D826),0)&gt;0,TRIM(VLOOKUP(AI$6,'Lifeline-Capability XWalk'!$F$6:$G$38,2,FALSE)),"")</f>
        <v/>
      </c>
      <c r="AJ826" s="67" t="str">
        <f>IF(IFERROR(SEARCH(AJ$6,$D826),0)&gt;0,TRIM(VLOOKUP(AJ$6,'Lifeline-Capability XWalk'!$F$6:$G$38,2,FALSE)),"")</f>
        <v/>
      </c>
      <c r="AK826" s="67" t="str">
        <f>IF(IFERROR(SEARCH(AK$6,$D826),0)&gt;0,TRIM(VLOOKUP(AK$6,'Lifeline-Capability XWalk'!$F$6:$G$38,2,FALSE)),"")</f>
        <v/>
      </c>
      <c r="AL826" s="68" t="str">
        <f>IF(IFERROR(SEARCH(AL$6,$D826),0)&gt;0,TRIM(VLOOKUP(AL$6,'Lifeline-Capability XWalk'!$F$6:$G$38,2,FALSE)),"")</f>
        <v/>
      </c>
      <c r="AM826" s="24" t="str">
        <f t="shared" si="49"/>
        <v/>
      </c>
      <c r="AN826" s="24" t="str">
        <f t="shared" si="50"/>
        <v/>
      </c>
      <c r="AO826" s="24" t="str">
        <f t="shared" si="50"/>
        <v/>
      </c>
      <c r="AP826" s="24" t="str">
        <f t="shared" si="50"/>
        <v/>
      </c>
      <c r="AQ826" s="24" t="str">
        <f t="shared" si="50"/>
        <v>Communications</v>
      </c>
      <c r="AR826" s="24" t="str">
        <f t="shared" si="50"/>
        <v/>
      </c>
      <c r="AS826" s="24" t="str">
        <f t="shared" si="50"/>
        <v/>
      </c>
      <c r="AT826" s="24" t="str">
        <f t="shared" si="50"/>
        <v/>
      </c>
      <c r="AU826" s="24" t="str">
        <f t="shared" si="50"/>
        <v/>
      </c>
    </row>
    <row r="827" spans="1:47" ht="32.1" customHeight="1" x14ac:dyDescent="0.2">
      <c r="A827" s="143" t="s">
        <v>1114</v>
      </c>
      <c r="B827" s="69" t="s">
        <v>1122</v>
      </c>
      <c r="C827" s="144" t="s">
        <v>1082</v>
      </c>
      <c r="D827" s="63" t="s">
        <v>1104</v>
      </c>
      <c r="E827" s="64" t="str">
        <f t="shared" si="47"/>
        <v>Communications</v>
      </c>
      <c r="F827" s="70" t="s">
        <v>1344</v>
      </c>
      <c r="G827" s="66" t="str">
        <f>IF(IFERROR(SEARCH(G$6,$D827),0)&gt;0,TRIM(VLOOKUP(G$6,'Lifeline-Capability XWalk'!$F$6:$G$38,2,FALSE)),"")</f>
        <v/>
      </c>
      <c r="H827" s="67" t="str">
        <f>IF(IFERROR(SEARCH(H$6,$D827),0)&gt;0,TRIM(VLOOKUP(H$6,'Lifeline-Capability XWalk'!$F$6:$G$38,2,FALSE)),"")</f>
        <v/>
      </c>
      <c r="I827" s="67" t="str">
        <f>IF(IFERROR(SEARCH(I$6,$D827),0)&gt;0,TRIM(VLOOKUP(I$6,'Lifeline-Capability XWalk'!$F$6:$G$38,2,FALSE)),"")</f>
        <v/>
      </c>
      <c r="J827" s="67" t="str">
        <f>IF(IFERROR(SEARCH(J$6,$D827),0)&gt;0,TRIM(VLOOKUP(J$6,'Lifeline-Capability XWalk'!$F$6:$G$38,2,FALSE)),"")</f>
        <v/>
      </c>
      <c r="K827" s="67" t="str">
        <f>IF(IFERROR(SEARCH(K$6,$D827),0)&gt;0,TRIM(VLOOKUP(K$6,'Lifeline-Capability XWalk'!$F$6:$G$38,2,FALSE)),"")</f>
        <v/>
      </c>
      <c r="L827" s="67" t="str">
        <f>IF(IFERROR(SEARCH(L$6,$D827),0)&gt;0,TRIM(VLOOKUP(L$6,'Lifeline-Capability XWalk'!$F$6:$G$38,2,FALSE)),"")</f>
        <v/>
      </c>
      <c r="M827" s="67" t="str">
        <f>IF(IFERROR(SEARCH(M$6,$D827),0)&gt;0,TRIM(VLOOKUP(M$6,'Lifeline-Capability XWalk'!$F$6:$G$38,2,FALSE)),"")</f>
        <v/>
      </c>
      <c r="N827" s="67" t="str">
        <f>IF(IFERROR(SEARCH(N$6,$D827),0)&gt;0,TRIM(VLOOKUP(N$6,'Lifeline-Capability XWalk'!$F$6:$G$38,2,FALSE)),"")</f>
        <v/>
      </c>
      <c r="O827" s="67" t="str">
        <f>IF(IFERROR(SEARCH(O$6,$D827),0)&gt;0,TRIM(VLOOKUP(O$6,'Lifeline-Capability XWalk'!$F$6:$G$38,2,FALSE)),"")</f>
        <v/>
      </c>
      <c r="P827" s="67" t="str">
        <f>IF(IFERROR(SEARCH(P$6,$D827),0)&gt;0,TRIM(VLOOKUP(P$6,'Lifeline-Capability XWalk'!$F$6:$G$38,2,FALSE)),"")</f>
        <v/>
      </c>
      <c r="Q827" s="67" t="str">
        <f>IF(IFERROR(SEARCH(Q$6,$D827),0)&gt;0,TRIM(VLOOKUP(Q$6,'Lifeline-Capability XWalk'!$F$6:$G$38,2,FALSE)),"")</f>
        <v/>
      </c>
      <c r="R827" s="67" t="str">
        <f>IF(IFERROR(SEARCH(R$6,$D827),0)&gt;0,TRIM(VLOOKUP(R$6,'Lifeline-Capability XWalk'!$F$6:$G$38,2,FALSE)),"")</f>
        <v/>
      </c>
      <c r="S827" s="67" t="str">
        <f>IF(IFERROR(SEARCH(S$6,$D827),0)&gt;0,TRIM(VLOOKUP(S$6,'Lifeline-Capability XWalk'!$F$6:$G$38,2,FALSE)),"")</f>
        <v/>
      </c>
      <c r="T827" s="67" t="str">
        <f>IF(IFERROR(SEARCH(T$6,$D827),0)&gt;0,TRIM(VLOOKUP(T$6,'Lifeline-Capability XWalk'!$F$6:$G$38,2,FALSE)),"")</f>
        <v/>
      </c>
      <c r="U827" s="67" t="str">
        <f>IF(IFERROR(SEARCH(U$6,$D827),0)&gt;0,TRIM(VLOOKUP(U$6,'Lifeline-Capability XWalk'!$F$6:$G$38,2,FALSE)),"")</f>
        <v/>
      </c>
      <c r="V827" s="67" t="str">
        <f>IF(IFERROR(SEARCH(V$6,$D827),0)&gt;0,TRIM(VLOOKUP(V$6,'Lifeline-Capability XWalk'!$F$6:$G$38,2,FALSE)),"")</f>
        <v/>
      </c>
      <c r="W827" s="67" t="str">
        <f>IF(IFERROR(SEARCH(W$6,$D827),0)&gt;0,TRIM(VLOOKUP(W$6,'Lifeline-Capability XWalk'!$F$6:$G$38,2,FALSE)),"")</f>
        <v/>
      </c>
      <c r="X827" s="67" t="str">
        <f>IF(IFERROR(SEARCH(X$6,$D827),0)&gt;0,TRIM(VLOOKUP(X$6,'Lifeline-Capability XWalk'!$F$6:$G$38,2,FALSE)),"")</f>
        <v/>
      </c>
      <c r="Y827" s="67" t="str">
        <f>IF(IFERROR(SEARCH(Y$6,$D827),0)&gt;0,TRIM(VLOOKUP(Y$6,'Lifeline-Capability XWalk'!$F$6:$G$38,2,FALSE)),"")</f>
        <v/>
      </c>
      <c r="Z827" s="67" t="str">
        <f>IF(IFERROR(SEARCH(Z$6,$D827),0)&gt;0,TRIM(VLOOKUP(Z$6,'Lifeline-Capability XWalk'!$F$6:$G$38,2,FALSE)),"")</f>
        <v/>
      </c>
      <c r="AA827" s="67" t="str">
        <f>IF(IFERROR(SEARCH(AA$6,$D827),0)&gt;0,TRIM(VLOOKUP(AA$6,'Lifeline-Capability XWalk'!$F$6:$G$38,2,FALSE)),"")</f>
        <v/>
      </c>
      <c r="AB827" s="67" t="str">
        <f>IF(IFERROR(SEARCH(AB$6,$D827),0)&gt;0,TRIM(VLOOKUP(AB$6,'Lifeline-Capability XWalk'!$F$6:$G$38,2,FALSE)),"")</f>
        <v/>
      </c>
      <c r="AC827" s="67" t="str">
        <f>IF(IFERROR(SEARCH(AC$6,$D827),0)&gt;0,TRIM(VLOOKUP(AC$6,'Lifeline-Capability XWalk'!$F$6:$G$38,2,FALSE)),"")</f>
        <v/>
      </c>
      <c r="AD827" s="67" t="str">
        <f>IF(IFERROR(SEARCH(AD$6,$D827),0)&gt;0,TRIM(VLOOKUP(AD$6,'Lifeline-Capability XWalk'!$F$6:$G$38,2,FALSE)),"")</f>
        <v/>
      </c>
      <c r="AE827" s="67" t="str">
        <f>IF(IFERROR(SEARCH(AE$6,$D827),0)&gt;0,TRIM(VLOOKUP(AE$6,'Lifeline-Capability XWalk'!$F$6:$G$38,2,FALSE)),"")</f>
        <v/>
      </c>
      <c r="AF827" s="67" t="str">
        <f>IF(IFERROR(SEARCH(AF$6,$D827),0)&gt;0,TRIM(VLOOKUP(AF$6,'Lifeline-Capability XWalk'!$F$6:$G$38,2,FALSE)),"")</f>
        <v>Communications</v>
      </c>
      <c r="AG827" s="67" t="str">
        <f>IF(IFERROR(SEARCH(AG$6,$D827),0)&gt;0,TRIM(VLOOKUP(AG$6,'Lifeline-Capability XWalk'!$F$6:$G$38,2,FALSE)),"")</f>
        <v/>
      </c>
      <c r="AH827" s="67" t="str">
        <f>IF(IFERROR(SEARCH(AH$6,$D827),0)&gt;0,TRIM(VLOOKUP(AH$6,'Lifeline-Capability XWalk'!$F$6:$G$38,2,FALSE)),"")</f>
        <v/>
      </c>
      <c r="AI827" s="67" t="str">
        <f>IF(IFERROR(SEARCH(AI$6,$D827),0)&gt;0,TRIM(VLOOKUP(AI$6,'Lifeline-Capability XWalk'!$F$6:$G$38,2,FALSE)),"")</f>
        <v/>
      </c>
      <c r="AJ827" s="67" t="str">
        <f>IF(IFERROR(SEARCH(AJ$6,$D827),0)&gt;0,TRIM(VLOOKUP(AJ$6,'Lifeline-Capability XWalk'!$F$6:$G$38,2,FALSE)),"")</f>
        <v/>
      </c>
      <c r="AK827" s="67" t="str">
        <f>IF(IFERROR(SEARCH(AK$6,$D827),0)&gt;0,TRIM(VLOOKUP(AK$6,'Lifeline-Capability XWalk'!$F$6:$G$38,2,FALSE)),"")</f>
        <v/>
      </c>
      <c r="AL827" s="68" t="str">
        <f>IF(IFERROR(SEARCH(AL$6,$D827),0)&gt;0,TRIM(VLOOKUP(AL$6,'Lifeline-Capability XWalk'!$F$6:$G$38,2,FALSE)),"")</f>
        <v/>
      </c>
      <c r="AM827" s="24" t="str">
        <f t="shared" si="49"/>
        <v/>
      </c>
      <c r="AN827" s="24" t="str">
        <f t="shared" si="50"/>
        <v/>
      </c>
      <c r="AO827" s="24" t="str">
        <f t="shared" si="50"/>
        <v/>
      </c>
      <c r="AP827" s="24" t="str">
        <f t="shared" si="50"/>
        <v/>
      </c>
      <c r="AQ827" s="24" t="str">
        <f t="shared" si="50"/>
        <v>Communications</v>
      </c>
      <c r="AR827" s="24" t="str">
        <f t="shared" si="50"/>
        <v/>
      </c>
      <c r="AS827" s="24" t="str">
        <f t="shared" si="50"/>
        <v/>
      </c>
      <c r="AT827" s="24" t="str">
        <f t="shared" si="50"/>
        <v/>
      </c>
      <c r="AU827" s="24" t="str">
        <f t="shared" si="50"/>
        <v/>
      </c>
    </row>
    <row r="828" spans="1:47" ht="32.1" customHeight="1" x14ac:dyDescent="0.2">
      <c r="A828" s="143" t="s">
        <v>1114</v>
      </c>
      <c r="B828" s="69" t="s">
        <v>1122</v>
      </c>
      <c r="C828" s="144" t="s">
        <v>1082</v>
      </c>
      <c r="D828" s="63" t="s">
        <v>1104</v>
      </c>
      <c r="E828" s="64" t="str">
        <f t="shared" si="47"/>
        <v>Communications</v>
      </c>
      <c r="F828" s="70" t="s">
        <v>384</v>
      </c>
      <c r="G828" s="66" t="str">
        <f>IF(IFERROR(SEARCH(G$6,$D828),0)&gt;0,TRIM(VLOOKUP(G$6,'Lifeline-Capability XWalk'!$F$6:$G$38,2,FALSE)),"")</f>
        <v/>
      </c>
      <c r="H828" s="67" t="str">
        <f>IF(IFERROR(SEARCH(H$6,$D828),0)&gt;0,TRIM(VLOOKUP(H$6,'Lifeline-Capability XWalk'!$F$6:$G$38,2,FALSE)),"")</f>
        <v/>
      </c>
      <c r="I828" s="67" t="str">
        <f>IF(IFERROR(SEARCH(I$6,$D828),0)&gt;0,TRIM(VLOOKUP(I$6,'Lifeline-Capability XWalk'!$F$6:$G$38,2,FALSE)),"")</f>
        <v/>
      </c>
      <c r="J828" s="67" t="str">
        <f>IF(IFERROR(SEARCH(J$6,$D828),0)&gt;0,TRIM(VLOOKUP(J$6,'Lifeline-Capability XWalk'!$F$6:$G$38,2,FALSE)),"")</f>
        <v/>
      </c>
      <c r="K828" s="67" t="str">
        <f>IF(IFERROR(SEARCH(K$6,$D828),0)&gt;0,TRIM(VLOOKUP(K$6,'Lifeline-Capability XWalk'!$F$6:$G$38,2,FALSE)),"")</f>
        <v/>
      </c>
      <c r="L828" s="67" t="str">
        <f>IF(IFERROR(SEARCH(L$6,$D828),0)&gt;0,TRIM(VLOOKUP(L$6,'Lifeline-Capability XWalk'!$F$6:$G$38,2,FALSE)),"")</f>
        <v/>
      </c>
      <c r="M828" s="67" t="str">
        <f>IF(IFERROR(SEARCH(M$6,$D828),0)&gt;0,TRIM(VLOOKUP(M$6,'Lifeline-Capability XWalk'!$F$6:$G$38,2,FALSE)),"")</f>
        <v/>
      </c>
      <c r="N828" s="67" t="str">
        <f>IF(IFERROR(SEARCH(N$6,$D828),0)&gt;0,TRIM(VLOOKUP(N$6,'Lifeline-Capability XWalk'!$F$6:$G$38,2,FALSE)),"")</f>
        <v/>
      </c>
      <c r="O828" s="67" t="str">
        <f>IF(IFERROR(SEARCH(O$6,$D828),0)&gt;0,TRIM(VLOOKUP(O$6,'Lifeline-Capability XWalk'!$F$6:$G$38,2,FALSE)),"")</f>
        <v/>
      </c>
      <c r="P828" s="67" t="str">
        <f>IF(IFERROR(SEARCH(P$6,$D828),0)&gt;0,TRIM(VLOOKUP(P$6,'Lifeline-Capability XWalk'!$F$6:$G$38,2,FALSE)),"")</f>
        <v/>
      </c>
      <c r="Q828" s="67" t="str">
        <f>IF(IFERROR(SEARCH(Q$6,$D828),0)&gt;0,TRIM(VLOOKUP(Q$6,'Lifeline-Capability XWalk'!$F$6:$G$38,2,FALSE)),"")</f>
        <v/>
      </c>
      <c r="R828" s="67" t="str">
        <f>IF(IFERROR(SEARCH(R$6,$D828),0)&gt;0,TRIM(VLOOKUP(R$6,'Lifeline-Capability XWalk'!$F$6:$G$38,2,FALSE)),"")</f>
        <v/>
      </c>
      <c r="S828" s="67" t="str">
        <f>IF(IFERROR(SEARCH(S$6,$D828),0)&gt;0,TRIM(VLOOKUP(S$6,'Lifeline-Capability XWalk'!$F$6:$G$38,2,FALSE)),"")</f>
        <v/>
      </c>
      <c r="T828" s="67" t="str">
        <f>IF(IFERROR(SEARCH(T$6,$D828),0)&gt;0,TRIM(VLOOKUP(T$6,'Lifeline-Capability XWalk'!$F$6:$G$38,2,FALSE)),"")</f>
        <v/>
      </c>
      <c r="U828" s="67" t="str">
        <f>IF(IFERROR(SEARCH(U$6,$D828),0)&gt;0,TRIM(VLOOKUP(U$6,'Lifeline-Capability XWalk'!$F$6:$G$38,2,FALSE)),"")</f>
        <v/>
      </c>
      <c r="V828" s="67" t="str">
        <f>IF(IFERROR(SEARCH(V$6,$D828),0)&gt;0,TRIM(VLOOKUP(V$6,'Lifeline-Capability XWalk'!$F$6:$G$38,2,FALSE)),"")</f>
        <v/>
      </c>
      <c r="W828" s="67" t="str">
        <f>IF(IFERROR(SEARCH(W$6,$D828),0)&gt;0,TRIM(VLOOKUP(W$6,'Lifeline-Capability XWalk'!$F$6:$G$38,2,FALSE)),"")</f>
        <v/>
      </c>
      <c r="X828" s="67" t="str">
        <f>IF(IFERROR(SEARCH(X$6,$D828),0)&gt;0,TRIM(VLOOKUP(X$6,'Lifeline-Capability XWalk'!$F$6:$G$38,2,FALSE)),"")</f>
        <v/>
      </c>
      <c r="Y828" s="67" t="str">
        <f>IF(IFERROR(SEARCH(Y$6,$D828),0)&gt;0,TRIM(VLOOKUP(Y$6,'Lifeline-Capability XWalk'!$F$6:$G$38,2,FALSE)),"")</f>
        <v/>
      </c>
      <c r="Z828" s="67" t="str">
        <f>IF(IFERROR(SEARCH(Z$6,$D828),0)&gt;0,TRIM(VLOOKUP(Z$6,'Lifeline-Capability XWalk'!$F$6:$G$38,2,FALSE)),"")</f>
        <v/>
      </c>
      <c r="AA828" s="67" t="str">
        <f>IF(IFERROR(SEARCH(AA$6,$D828),0)&gt;0,TRIM(VLOOKUP(AA$6,'Lifeline-Capability XWalk'!$F$6:$G$38,2,FALSE)),"")</f>
        <v/>
      </c>
      <c r="AB828" s="67" t="str">
        <f>IF(IFERROR(SEARCH(AB$6,$D828),0)&gt;0,TRIM(VLOOKUP(AB$6,'Lifeline-Capability XWalk'!$F$6:$G$38,2,FALSE)),"")</f>
        <v/>
      </c>
      <c r="AC828" s="67" t="str">
        <f>IF(IFERROR(SEARCH(AC$6,$D828),0)&gt;0,TRIM(VLOOKUP(AC$6,'Lifeline-Capability XWalk'!$F$6:$G$38,2,FALSE)),"")</f>
        <v/>
      </c>
      <c r="AD828" s="67" t="str">
        <f>IF(IFERROR(SEARCH(AD$6,$D828),0)&gt;0,TRIM(VLOOKUP(AD$6,'Lifeline-Capability XWalk'!$F$6:$G$38,2,FALSE)),"")</f>
        <v/>
      </c>
      <c r="AE828" s="67" t="str">
        <f>IF(IFERROR(SEARCH(AE$6,$D828),0)&gt;0,TRIM(VLOOKUP(AE$6,'Lifeline-Capability XWalk'!$F$6:$G$38,2,FALSE)),"")</f>
        <v/>
      </c>
      <c r="AF828" s="67" t="str">
        <f>IF(IFERROR(SEARCH(AF$6,$D828),0)&gt;0,TRIM(VLOOKUP(AF$6,'Lifeline-Capability XWalk'!$F$6:$G$38,2,FALSE)),"")</f>
        <v>Communications</v>
      </c>
      <c r="AG828" s="67" t="str">
        <f>IF(IFERROR(SEARCH(AG$6,$D828),0)&gt;0,TRIM(VLOOKUP(AG$6,'Lifeline-Capability XWalk'!$F$6:$G$38,2,FALSE)),"")</f>
        <v/>
      </c>
      <c r="AH828" s="67" t="str">
        <f>IF(IFERROR(SEARCH(AH$6,$D828),0)&gt;0,TRIM(VLOOKUP(AH$6,'Lifeline-Capability XWalk'!$F$6:$G$38,2,FALSE)),"")</f>
        <v/>
      </c>
      <c r="AI828" s="67" t="str">
        <f>IF(IFERROR(SEARCH(AI$6,$D828),0)&gt;0,TRIM(VLOOKUP(AI$6,'Lifeline-Capability XWalk'!$F$6:$G$38,2,FALSE)),"")</f>
        <v/>
      </c>
      <c r="AJ828" s="67" t="str">
        <f>IF(IFERROR(SEARCH(AJ$6,$D828),0)&gt;0,TRIM(VLOOKUP(AJ$6,'Lifeline-Capability XWalk'!$F$6:$G$38,2,FALSE)),"")</f>
        <v/>
      </c>
      <c r="AK828" s="67" t="str">
        <f>IF(IFERROR(SEARCH(AK$6,$D828),0)&gt;0,TRIM(VLOOKUP(AK$6,'Lifeline-Capability XWalk'!$F$6:$G$38,2,FALSE)),"")</f>
        <v/>
      </c>
      <c r="AL828" s="68" t="str">
        <f>IF(IFERROR(SEARCH(AL$6,$D828),0)&gt;0,TRIM(VLOOKUP(AL$6,'Lifeline-Capability XWalk'!$F$6:$G$38,2,FALSE)),"")</f>
        <v/>
      </c>
      <c r="AM828" s="24" t="str">
        <f t="shared" si="49"/>
        <v/>
      </c>
      <c r="AN828" s="24" t="str">
        <f t="shared" si="50"/>
        <v/>
      </c>
      <c r="AO828" s="24" t="str">
        <f t="shared" si="50"/>
        <v/>
      </c>
      <c r="AP828" s="24" t="str">
        <f t="shared" si="50"/>
        <v/>
      </c>
      <c r="AQ828" s="24" t="str">
        <f t="shared" si="50"/>
        <v>Communications</v>
      </c>
      <c r="AR828" s="24" t="str">
        <f t="shared" si="50"/>
        <v/>
      </c>
      <c r="AS828" s="24" t="str">
        <f t="shared" si="50"/>
        <v/>
      </c>
      <c r="AT828" s="24" t="str">
        <f t="shared" si="50"/>
        <v/>
      </c>
      <c r="AU828" s="24" t="str">
        <f t="shared" si="50"/>
        <v/>
      </c>
    </row>
    <row r="829" spans="1:47" ht="32.1" customHeight="1" x14ac:dyDescent="0.2">
      <c r="A829" s="143" t="s">
        <v>1114</v>
      </c>
      <c r="B829" s="69" t="s">
        <v>1122</v>
      </c>
      <c r="C829" s="142" t="s">
        <v>1393</v>
      </c>
      <c r="D829" s="69" t="s">
        <v>2251</v>
      </c>
      <c r="E829" s="64" t="str">
        <f t="shared" si="47"/>
        <v>Safety and Security; Food, Water, Shelter; Health and Medical; Energy; Communications; Hazardous Materials; Transportation; Water Systems;</v>
      </c>
      <c r="F829" s="80" t="s">
        <v>385</v>
      </c>
      <c r="G829" s="66" t="str">
        <f>IF(IFERROR(SEARCH(G$6,$D829),0)&gt;0,TRIM(VLOOKUP(G$6,'Lifeline-Capability XWalk'!$F$6:$G$38,2,FALSE)),"")</f>
        <v/>
      </c>
      <c r="H829" s="67" t="str">
        <f>IF(IFERROR(SEARCH(H$6,$D829),0)&gt;0,TRIM(VLOOKUP(H$6,'Lifeline-Capability XWalk'!$F$6:$G$38,2,FALSE)),"")</f>
        <v/>
      </c>
      <c r="I829" s="67" t="str">
        <f>IF(IFERROR(SEARCH(I$6,$D829),0)&gt;0,TRIM(VLOOKUP(I$6,'Lifeline-Capability XWalk'!$F$6:$G$38,2,FALSE)),"")</f>
        <v/>
      </c>
      <c r="J829" s="67" t="str">
        <f>IF(IFERROR(SEARCH(J$6,$D829),0)&gt;0,TRIM(VLOOKUP(J$6,'Lifeline-Capability XWalk'!$F$6:$G$38,2,FALSE)),"")</f>
        <v/>
      </c>
      <c r="K829" s="67" t="str">
        <f>IF(IFERROR(SEARCH(K$6,$D829),0)&gt;0,TRIM(VLOOKUP(K$6,'Lifeline-Capability XWalk'!$F$6:$G$38,2,FALSE)),"")</f>
        <v/>
      </c>
      <c r="L829" s="67" t="str">
        <f>IF(IFERROR(SEARCH(L$6,$D829),0)&gt;0,TRIM(VLOOKUP(L$6,'Lifeline-Capability XWalk'!$F$6:$G$38,2,FALSE)),"")</f>
        <v/>
      </c>
      <c r="M829" s="67" t="str">
        <f>IF(IFERROR(SEARCH(M$6,$D829),0)&gt;0,TRIM(VLOOKUP(M$6,'Lifeline-Capability XWalk'!$F$6:$G$38,2,FALSE)),"")</f>
        <v/>
      </c>
      <c r="N829" s="67" t="str">
        <f>IF(IFERROR(SEARCH(N$6,$D829),0)&gt;0,TRIM(VLOOKUP(N$6,'Lifeline-Capability XWalk'!$F$6:$G$38,2,FALSE)),"")</f>
        <v/>
      </c>
      <c r="O829" s="67" t="str">
        <f>IF(IFERROR(SEARCH(O$6,$D829),0)&gt;0,TRIM(VLOOKUP(O$6,'Lifeline-Capability XWalk'!$F$6:$G$38,2,FALSE)),"")</f>
        <v/>
      </c>
      <c r="P829" s="67" t="str">
        <f>IF(IFERROR(SEARCH(P$6,$D829),0)&gt;0,TRIM(VLOOKUP(P$6,'Lifeline-Capability XWalk'!$F$6:$G$38,2,FALSE)),"")</f>
        <v/>
      </c>
      <c r="Q829" s="67" t="str">
        <f>IF(IFERROR(SEARCH(Q$6,$D829),0)&gt;0,TRIM(VLOOKUP(Q$6,'Lifeline-Capability XWalk'!$F$6:$G$38,2,FALSE)),"")</f>
        <v/>
      </c>
      <c r="R829" s="67" t="str">
        <f>IF(IFERROR(SEARCH(R$6,$D829),0)&gt;0,TRIM(VLOOKUP(R$6,'Lifeline-Capability XWalk'!$F$6:$G$38,2,FALSE)),"")</f>
        <v/>
      </c>
      <c r="S829" s="67" t="str">
        <f>IF(IFERROR(SEARCH(S$6,$D829),0)&gt;0,TRIM(VLOOKUP(S$6,'Lifeline-Capability XWalk'!$F$6:$G$38,2,FALSE)),"")</f>
        <v/>
      </c>
      <c r="T829" s="67" t="str">
        <f>IF(IFERROR(SEARCH(T$6,$D829),0)&gt;0,TRIM(VLOOKUP(T$6,'Lifeline-Capability XWalk'!$F$6:$G$38,2,FALSE)),"")</f>
        <v/>
      </c>
      <c r="U829" s="67" t="str">
        <f>IF(IFERROR(SEARCH(U$6,$D829),0)&gt;0,TRIM(VLOOKUP(U$6,'Lifeline-Capability XWalk'!$F$6:$G$38,2,FALSE)),"")</f>
        <v/>
      </c>
      <c r="V829" s="67" t="str">
        <f>IF(IFERROR(SEARCH(V$6,$D829),0)&gt;0,TRIM(VLOOKUP(V$6,'Lifeline-Capability XWalk'!$F$6:$G$38,2,FALSE)),"")</f>
        <v/>
      </c>
      <c r="W829" s="67" t="str">
        <f>IF(IFERROR(SEARCH(W$6,$D829),0)&gt;0,TRIM(VLOOKUP(W$6,'Lifeline-Capability XWalk'!$F$6:$G$38,2,FALSE)),"")</f>
        <v/>
      </c>
      <c r="X829" s="67" t="str">
        <f>IF(IFERROR(SEARCH(X$6,$D829),0)&gt;0,TRIM(VLOOKUP(X$6,'Lifeline-Capability XWalk'!$F$6:$G$38,2,FALSE)),"")</f>
        <v/>
      </c>
      <c r="Y829" s="67" t="str">
        <f>IF(IFERROR(SEARCH(Y$6,$D829),0)&gt;0,TRIM(VLOOKUP(Y$6,'Lifeline-Capability XWalk'!$F$6:$G$38,2,FALSE)),"")</f>
        <v/>
      </c>
      <c r="Z829" s="67" t="str">
        <f>IF(IFERROR(SEARCH(Z$6,$D829),0)&gt;0,TRIM(VLOOKUP(Z$6,'Lifeline-Capability XWalk'!$F$6:$G$38,2,FALSE)),"")</f>
        <v/>
      </c>
      <c r="AA829" s="67" t="str">
        <f>IF(IFERROR(SEARCH(AA$6,$D829),0)&gt;0,TRIM(VLOOKUP(AA$6,'Lifeline-Capability XWalk'!$F$6:$G$38,2,FALSE)),"")</f>
        <v/>
      </c>
      <c r="AB829" s="67" t="str">
        <f>IF(IFERROR(SEARCH(AB$6,$D829),0)&gt;0,TRIM(VLOOKUP(AB$6,'Lifeline-Capability XWalk'!$F$6:$G$38,2,FALSE)),"")</f>
        <v/>
      </c>
      <c r="AC829" s="67" t="str">
        <f>IF(IFERROR(SEARCH(AC$6,$D829),0)&gt;0,TRIM(VLOOKUP(AC$6,'Lifeline-Capability XWalk'!$F$6:$G$38,2,FALSE)),"")</f>
        <v/>
      </c>
      <c r="AD829" s="67" t="str">
        <f>IF(IFERROR(SEARCH(AD$6,$D829),0)&gt;0,TRIM(VLOOKUP(AD$6,'Lifeline-Capability XWalk'!$F$6:$G$38,2,FALSE)),"")</f>
        <v>Safety and Security; Food, Water, Shelter; Health and Medical; Energy; Communications; Hazardous Materials; Transportation; Water Systems;</v>
      </c>
      <c r="AE829" s="67" t="str">
        <f>IF(IFERROR(SEARCH(AE$6,$D829),0)&gt;0,TRIM(VLOOKUP(AE$6,'Lifeline-Capability XWalk'!$F$6:$G$38,2,FALSE)),"")</f>
        <v/>
      </c>
      <c r="AF829" s="67" t="str">
        <f>IF(IFERROR(SEARCH(AF$6,$D829),0)&gt;0,TRIM(VLOOKUP(AF$6,'Lifeline-Capability XWalk'!$F$6:$G$38,2,FALSE)),"")</f>
        <v>Communications</v>
      </c>
      <c r="AG829" s="67" t="str">
        <f>IF(IFERROR(SEARCH(AG$6,$D829),0)&gt;0,TRIM(VLOOKUP(AG$6,'Lifeline-Capability XWalk'!$F$6:$G$38,2,FALSE)),"")</f>
        <v/>
      </c>
      <c r="AH829" s="67" t="str">
        <f>IF(IFERROR(SEARCH(AH$6,$D829),0)&gt;0,TRIM(VLOOKUP(AH$6,'Lifeline-Capability XWalk'!$F$6:$G$38,2,FALSE)),"")</f>
        <v/>
      </c>
      <c r="AI829" s="67" t="str">
        <f>IF(IFERROR(SEARCH(AI$6,$D829),0)&gt;0,TRIM(VLOOKUP(AI$6,'Lifeline-Capability XWalk'!$F$6:$G$38,2,FALSE)),"")</f>
        <v/>
      </c>
      <c r="AJ829" s="67" t="str">
        <f>IF(IFERROR(SEARCH(AJ$6,$D829),0)&gt;0,TRIM(VLOOKUP(AJ$6,'Lifeline-Capability XWalk'!$F$6:$G$38,2,FALSE)),"")</f>
        <v/>
      </c>
      <c r="AK829" s="67" t="str">
        <f>IF(IFERROR(SEARCH(AK$6,$D829),0)&gt;0,TRIM(VLOOKUP(AK$6,'Lifeline-Capability XWalk'!$F$6:$G$38,2,FALSE)),"")</f>
        <v/>
      </c>
      <c r="AL829" s="68" t="str">
        <f>IF(IFERROR(SEARCH(AL$6,$D829),0)&gt;0,TRIM(VLOOKUP(AL$6,'Lifeline-Capability XWalk'!$F$6:$G$38,2,FALSE)),"")</f>
        <v/>
      </c>
      <c r="AM829" s="24" t="str">
        <f t="shared" si="49"/>
        <v/>
      </c>
      <c r="AN829" s="24" t="str">
        <f t="shared" si="50"/>
        <v/>
      </c>
      <c r="AO829" s="24" t="str">
        <f t="shared" si="50"/>
        <v/>
      </c>
      <c r="AP829" s="24" t="str">
        <f t="shared" si="50"/>
        <v/>
      </c>
      <c r="AQ829" s="24" t="str">
        <f t="shared" si="50"/>
        <v>Communications</v>
      </c>
      <c r="AR829" s="24" t="str">
        <f t="shared" si="50"/>
        <v/>
      </c>
      <c r="AS829" s="24" t="str">
        <f t="shared" si="50"/>
        <v/>
      </c>
      <c r="AT829" s="24" t="str">
        <f t="shared" si="50"/>
        <v/>
      </c>
      <c r="AU829" s="24" t="str">
        <f t="shared" si="50"/>
        <v>Safety and Security; Food, Water, Shelter; Health and Medical; Energy; Communications; Hazardous Materials; Transportation; Water Systems;</v>
      </c>
    </row>
    <row r="830" spans="1:47" ht="32.1" customHeight="1" x14ac:dyDescent="0.2">
      <c r="A830" s="143" t="s">
        <v>1114</v>
      </c>
      <c r="B830" s="69" t="s">
        <v>1122</v>
      </c>
      <c r="C830" s="144" t="s">
        <v>1082</v>
      </c>
      <c r="D830" s="69" t="s">
        <v>2252</v>
      </c>
      <c r="E830" s="64" t="str">
        <f t="shared" si="47"/>
        <v>Communications, Transportation</v>
      </c>
      <c r="F830" s="70" t="s">
        <v>386</v>
      </c>
      <c r="G830" s="66" t="str">
        <f>IF(IFERROR(SEARCH(G$6,$D830),0)&gt;0,TRIM(VLOOKUP(G$6,'Lifeline-Capability XWalk'!$F$6:$G$38,2,FALSE)),"")</f>
        <v/>
      </c>
      <c r="H830" s="67" t="str">
        <f>IF(IFERROR(SEARCH(H$6,$D830),0)&gt;0,TRIM(VLOOKUP(H$6,'Lifeline-Capability XWalk'!$F$6:$G$38,2,FALSE)),"")</f>
        <v/>
      </c>
      <c r="I830" s="67" t="str">
        <f>IF(IFERROR(SEARCH(I$6,$D830),0)&gt;0,TRIM(VLOOKUP(I$6,'Lifeline-Capability XWalk'!$F$6:$G$38,2,FALSE)),"")</f>
        <v>Transportation</v>
      </c>
      <c r="J830" s="67" t="str">
        <f>IF(IFERROR(SEARCH(J$6,$D830),0)&gt;0,TRIM(VLOOKUP(J$6,'Lifeline-Capability XWalk'!$F$6:$G$38,2,FALSE)),"")</f>
        <v/>
      </c>
      <c r="K830" s="67" t="str">
        <f>IF(IFERROR(SEARCH(K$6,$D830),0)&gt;0,TRIM(VLOOKUP(K$6,'Lifeline-Capability XWalk'!$F$6:$G$38,2,FALSE)),"")</f>
        <v/>
      </c>
      <c r="L830" s="67" t="str">
        <f>IF(IFERROR(SEARCH(L$6,$D830),0)&gt;0,TRIM(VLOOKUP(L$6,'Lifeline-Capability XWalk'!$F$6:$G$38,2,FALSE)),"")</f>
        <v/>
      </c>
      <c r="M830" s="67" t="str">
        <f>IF(IFERROR(SEARCH(M$6,$D830),0)&gt;0,TRIM(VLOOKUP(M$6,'Lifeline-Capability XWalk'!$F$6:$G$38,2,FALSE)),"")</f>
        <v/>
      </c>
      <c r="N830" s="67" t="str">
        <f>IF(IFERROR(SEARCH(N$6,$D830),0)&gt;0,TRIM(VLOOKUP(N$6,'Lifeline-Capability XWalk'!$F$6:$G$38,2,FALSE)),"")</f>
        <v/>
      </c>
      <c r="O830" s="67" t="str">
        <f>IF(IFERROR(SEARCH(O$6,$D830),0)&gt;0,TRIM(VLOOKUP(O$6,'Lifeline-Capability XWalk'!$F$6:$G$38,2,FALSE)),"")</f>
        <v/>
      </c>
      <c r="P830" s="67" t="str">
        <f>IF(IFERROR(SEARCH(P$6,$D830),0)&gt;0,TRIM(VLOOKUP(P$6,'Lifeline-Capability XWalk'!$F$6:$G$38,2,FALSE)),"")</f>
        <v/>
      </c>
      <c r="Q830" s="67" t="str">
        <f>IF(IFERROR(SEARCH(Q$6,$D830),0)&gt;0,TRIM(VLOOKUP(Q$6,'Lifeline-Capability XWalk'!$F$6:$G$38,2,FALSE)),"")</f>
        <v/>
      </c>
      <c r="R830" s="67" t="str">
        <f>IF(IFERROR(SEARCH(R$6,$D830),0)&gt;0,TRIM(VLOOKUP(R$6,'Lifeline-Capability XWalk'!$F$6:$G$38,2,FALSE)),"")</f>
        <v/>
      </c>
      <c r="S830" s="67" t="str">
        <f>IF(IFERROR(SEARCH(S$6,$D830),0)&gt;0,TRIM(VLOOKUP(S$6,'Lifeline-Capability XWalk'!$F$6:$G$38,2,FALSE)),"")</f>
        <v/>
      </c>
      <c r="T830" s="67" t="str">
        <f>IF(IFERROR(SEARCH(T$6,$D830),0)&gt;0,TRIM(VLOOKUP(T$6,'Lifeline-Capability XWalk'!$F$6:$G$38,2,FALSE)),"")</f>
        <v/>
      </c>
      <c r="U830" s="67" t="str">
        <f>IF(IFERROR(SEARCH(U$6,$D830),0)&gt;0,TRIM(VLOOKUP(U$6,'Lifeline-Capability XWalk'!$F$6:$G$38,2,FALSE)),"")</f>
        <v/>
      </c>
      <c r="V830" s="67" t="str">
        <f>IF(IFERROR(SEARCH(V$6,$D830),0)&gt;0,TRIM(VLOOKUP(V$6,'Lifeline-Capability XWalk'!$F$6:$G$38,2,FALSE)),"")</f>
        <v/>
      </c>
      <c r="W830" s="67" t="str">
        <f>IF(IFERROR(SEARCH(W$6,$D830),0)&gt;0,TRIM(VLOOKUP(W$6,'Lifeline-Capability XWalk'!$F$6:$G$38,2,FALSE)),"")</f>
        <v/>
      </c>
      <c r="X830" s="67" t="str">
        <f>IF(IFERROR(SEARCH(X$6,$D830),0)&gt;0,TRIM(VLOOKUP(X$6,'Lifeline-Capability XWalk'!$F$6:$G$38,2,FALSE)),"")</f>
        <v/>
      </c>
      <c r="Y830" s="67" t="str">
        <f>IF(IFERROR(SEARCH(Y$6,$D830),0)&gt;0,TRIM(VLOOKUP(Y$6,'Lifeline-Capability XWalk'!$F$6:$G$38,2,FALSE)),"")</f>
        <v/>
      </c>
      <c r="Z830" s="67" t="str">
        <f>IF(IFERROR(SEARCH(Z$6,$D830),0)&gt;0,TRIM(VLOOKUP(Z$6,'Lifeline-Capability XWalk'!$F$6:$G$38,2,FALSE)),"")</f>
        <v/>
      </c>
      <c r="AA830" s="67" t="str">
        <f>IF(IFERROR(SEARCH(AA$6,$D830),0)&gt;0,TRIM(VLOOKUP(AA$6,'Lifeline-Capability XWalk'!$F$6:$G$38,2,FALSE)),"")</f>
        <v/>
      </c>
      <c r="AB830" s="67" t="str">
        <f>IF(IFERROR(SEARCH(AB$6,$D830),0)&gt;0,TRIM(VLOOKUP(AB$6,'Lifeline-Capability XWalk'!$F$6:$G$38,2,FALSE)),"")</f>
        <v>Communications</v>
      </c>
      <c r="AC830" s="67" t="str">
        <f>IF(IFERROR(SEARCH(AC$6,$D830),0)&gt;0,TRIM(VLOOKUP(AC$6,'Lifeline-Capability XWalk'!$F$6:$G$38,2,FALSE)),"")</f>
        <v/>
      </c>
      <c r="AD830" s="67" t="str">
        <f>IF(IFERROR(SEARCH(AD$6,$D830),0)&gt;0,TRIM(VLOOKUP(AD$6,'Lifeline-Capability XWalk'!$F$6:$G$38,2,FALSE)),"")</f>
        <v/>
      </c>
      <c r="AE830" s="67" t="str">
        <f>IF(IFERROR(SEARCH(AE$6,$D830),0)&gt;0,TRIM(VLOOKUP(AE$6,'Lifeline-Capability XWalk'!$F$6:$G$38,2,FALSE)),"")</f>
        <v/>
      </c>
      <c r="AF830" s="67" t="str">
        <f>IF(IFERROR(SEARCH(AF$6,$D830),0)&gt;0,TRIM(VLOOKUP(AF$6,'Lifeline-Capability XWalk'!$F$6:$G$38,2,FALSE)),"")</f>
        <v/>
      </c>
      <c r="AG830" s="67" t="str">
        <f>IF(IFERROR(SEARCH(AG$6,$D830),0)&gt;0,TRIM(VLOOKUP(AG$6,'Lifeline-Capability XWalk'!$F$6:$G$38,2,FALSE)),"")</f>
        <v/>
      </c>
      <c r="AH830" s="67" t="str">
        <f>IF(IFERROR(SEARCH(AH$6,$D830),0)&gt;0,TRIM(VLOOKUP(AH$6,'Lifeline-Capability XWalk'!$F$6:$G$38,2,FALSE)),"")</f>
        <v/>
      </c>
      <c r="AI830" s="67" t="str">
        <f>IF(IFERROR(SEARCH(AI$6,$D830),0)&gt;0,TRIM(VLOOKUP(AI$6,'Lifeline-Capability XWalk'!$F$6:$G$38,2,FALSE)),"")</f>
        <v/>
      </c>
      <c r="AJ830" s="67" t="str">
        <f>IF(IFERROR(SEARCH(AJ$6,$D830),0)&gt;0,TRIM(VLOOKUP(AJ$6,'Lifeline-Capability XWalk'!$F$6:$G$38,2,FALSE)),"")</f>
        <v/>
      </c>
      <c r="AK830" s="67" t="str">
        <f>IF(IFERROR(SEARCH(AK$6,$D830),0)&gt;0,TRIM(VLOOKUP(AK$6,'Lifeline-Capability XWalk'!$F$6:$G$38,2,FALSE)),"")</f>
        <v/>
      </c>
      <c r="AL830" s="68" t="str">
        <f>IF(IFERROR(SEARCH(AL$6,$D830),0)&gt;0,TRIM(VLOOKUP(AL$6,'Lifeline-Capability XWalk'!$F$6:$G$38,2,FALSE)),"")</f>
        <v/>
      </c>
      <c r="AM830" s="24" t="str">
        <f t="shared" si="49"/>
        <v/>
      </c>
      <c r="AN830" s="24" t="str">
        <f t="shared" si="50"/>
        <v/>
      </c>
      <c r="AO830" s="24" t="str">
        <f t="shared" si="50"/>
        <v/>
      </c>
      <c r="AP830" s="24" t="str">
        <f t="shared" si="50"/>
        <v/>
      </c>
      <c r="AQ830" s="24" t="str">
        <f t="shared" si="50"/>
        <v>Communications</v>
      </c>
      <c r="AR830" s="24" t="str">
        <f t="shared" si="50"/>
        <v/>
      </c>
      <c r="AS830" s="24" t="str">
        <f t="shared" si="50"/>
        <v>Transportation</v>
      </c>
      <c r="AT830" s="24" t="str">
        <f t="shared" si="50"/>
        <v/>
      </c>
      <c r="AU830" s="24" t="str">
        <f t="shared" si="50"/>
        <v/>
      </c>
    </row>
    <row r="831" spans="1:47" ht="32.1" customHeight="1" x14ac:dyDescent="0.2">
      <c r="A831" s="143" t="s">
        <v>1114</v>
      </c>
      <c r="B831" s="69" t="s">
        <v>1122</v>
      </c>
      <c r="C831" s="144" t="s">
        <v>1082</v>
      </c>
      <c r="D831" s="69" t="s">
        <v>2253</v>
      </c>
      <c r="E831" s="64" t="str">
        <f t="shared" si="47"/>
        <v>Safety and Security; Food, Water, Shelter; Health and Medical; Energy; Communications; Hazardous Materials; Transportation; Water Systems;</v>
      </c>
      <c r="F831" s="77" t="s">
        <v>1440</v>
      </c>
      <c r="G831" s="66" t="str">
        <f>IF(IFERROR(SEARCH(G$6,$D831),0)&gt;0,TRIM(VLOOKUP(G$6,'Lifeline-Capability XWalk'!$F$6:$G$38,2,FALSE)),"")</f>
        <v/>
      </c>
      <c r="H831" s="67" t="str">
        <f>IF(IFERROR(SEARCH(H$6,$D831),0)&gt;0,TRIM(VLOOKUP(H$6,'Lifeline-Capability XWalk'!$F$6:$G$38,2,FALSE)),"")</f>
        <v/>
      </c>
      <c r="I831" s="67" t="str">
        <f>IF(IFERROR(SEARCH(I$6,$D831),0)&gt;0,TRIM(VLOOKUP(I$6,'Lifeline-Capability XWalk'!$F$6:$G$38,2,FALSE)),"")</f>
        <v>Transportation</v>
      </c>
      <c r="J831" s="67" t="str">
        <f>IF(IFERROR(SEARCH(J$6,$D831),0)&gt;0,TRIM(VLOOKUP(J$6,'Lifeline-Capability XWalk'!$F$6:$G$38,2,FALSE)),"")</f>
        <v/>
      </c>
      <c r="K831" s="67" t="str">
        <f>IF(IFERROR(SEARCH(K$6,$D831),0)&gt;0,TRIM(VLOOKUP(K$6,'Lifeline-Capability XWalk'!$F$6:$G$38,2,FALSE)),"")</f>
        <v/>
      </c>
      <c r="L831" s="67" t="str">
        <f>IF(IFERROR(SEARCH(L$6,$D831),0)&gt;0,TRIM(VLOOKUP(L$6,'Lifeline-Capability XWalk'!$F$6:$G$38,2,FALSE)),"")</f>
        <v/>
      </c>
      <c r="M831" s="67" t="str">
        <f>IF(IFERROR(SEARCH(M$6,$D831),0)&gt;0,TRIM(VLOOKUP(M$6,'Lifeline-Capability XWalk'!$F$6:$G$38,2,FALSE)),"")</f>
        <v/>
      </c>
      <c r="N831" s="67" t="str">
        <f>IF(IFERROR(SEARCH(N$6,$D831),0)&gt;0,TRIM(VLOOKUP(N$6,'Lifeline-Capability XWalk'!$F$6:$G$38,2,FALSE)),"")</f>
        <v/>
      </c>
      <c r="O831" s="67" t="str">
        <f>IF(IFERROR(SEARCH(O$6,$D831),0)&gt;0,TRIM(VLOOKUP(O$6,'Lifeline-Capability XWalk'!$F$6:$G$38,2,FALSE)),"")</f>
        <v/>
      </c>
      <c r="P831" s="67" t="str">
        <f>IF(IFERROR(SEARCH(P$6,$D831),0)&gt;0,TRIM(VLOOKUP(P$6,'Lifeline-Capability XWalk'!$F$6:$G$38,2,FALSE)),"")</f>
        <v/>
      </c>
      <c r="Q831" s="67" t="str">
        <f>IF(IFERROR(SEARCH(Q$6,$D831),0)&gt;0,TRIM(VLOOKUP(Q$6,'Lifeline-Capability XWalk'!$F$6:$G$38,2,FALSE)),"")</f>
        <v/>
      </c>
      <c r="R831" s="67" t="str">
        <f>IF(IFERROR(SEARCH(R$6,$D831),0)&gt;0,TRIM(VLOOKUP(R$6,'Lifeline-Capability XWalk'!$F$6:$G$38,2,FALSE)),"")</f>
        <v/>
      </c>
      <c r="S831" s="67" t="str">
        <f>IF(IFERROR(SEARCH(S$6,$D831),0)&gt;0,TRIM(VLOOKUP(S$6,'Lifeline-Capability XWalk'!$F$6:$G$38,2,FALSE)),"")</f>
        <v/>
      </c>
      <c r="T831" s="67" t="str">
        <f>IF(IFERROR(SEARCH(T$6,$D831),0)&gt;0,TRIM(VLOOKUP(T$6,'Lifeline-Capability XWalk'!$F$6:$G$38,2,FALSE)),"")</f>
        <v/>
      </c>
      <c r="U831" s="67" t="str">
        <f>IF(IFERROR(SEARCH(U$6,$D831),0)&gt;0,TRIM(VLOOKUP(U$6,'Lifeline-Capability XWalk'!$F$6:$G$38,2,FALSE)),"")</f>
        <v>Safety and Security; Food, Water, Shelter; Health and Medical; Energy; Communications; Hazardous Materials; Transportation; Water Systems;</v>
      </c>
      <c r="V831" s="67" t="str">
        <f>IF(IFERROR(SEARCH(V$6,$D831),0)&gt;0,TRIM(VLOOKUP(V$6,'Lifeline-Capability XWalk'!$F$6:$G$38,2,FALSE)),"")</f>
        <v/>
      </c>
      <c r="W831" s="67" t="str">
        <f>IF(IFERROR(SEARCH(W$6,$D831),0)&gt;0,TRIM(VLOOKUP(W$6,'Lifeline-Capability XWalk'!$F$6:$G$38,2,FALSE)),"")</f>
        <v/>
      </c>
      <c r="X831" s="67" t="str">
        <f>IF(IFERROR(SEARCH(X$6,$D831),0)&gt;0,TRIM(VLOOKUP(X$6,'Lifeline-Capability XWalk'!$F$6:$G$38,2,FALSE)),"")</f>
        <v/>
      </c>
      <c r="Y831" s="67" t="str">
        <f>IF(IFERROR(SEARCH(Y$6,$D831),0)&gt;0,TRIM(VLOOKUP(Y$6,'Lifeline-Capability XWalk'!$F$6:$G$38,2,FALSE)),"")</f>
        <v/>
      </c>
      <c r="Z831" s="67" t="str">
        <f>IF(IFERROR(SEARCH(Z$6,$D831),0)&gt;0,TRIM(VLOOKUP(Z$6,'Lifeline-Capability XWalk'!$F$6:$G$38,2,FALSE)),"")</f>
        <v/>
      </c>
      <c r="AA831" s="67" t="str">
        <f>IF(IFERROR(SEARCH(AA$6,$D831),0)&gt;0,TRIM(VLOOKUP(AA$6,'Lifeline-Capability XWalk'!$F$6:$G$38,2,FALSE)),"")</f>
        <v/>
      </c>
      <c r="AB831" s="67" t="str">
        <f>IF(IFERROR(SEARCH(AB$6,$D831),0)&gt;0,TRIM(VLOOKUP(AB$6,'Lifeline-Capability XWalk'!$F$6:$G$38,2,FALSE)),"")</f>
        <v>Communications</v>
      </c>
      <c r="AC831" s="67" t="str">
        <f>IF(IFERROR(SEARCH(AC$6,$D831),0)&gt;0,TRIM(VLOOKUP(AC$6,'Lifeline-Capability XWalk'!$F$6:$G$38,2,FALSE)),"")</f>
        <v/>
      </c>
      <c r="AD831" s="67" t="str">
        <f>IF(IFERROR(SEARCH(AD$6,$D831),0)&gt;0,TRIM(VLOOKUP(AD$6,'Lifeline-Capability XWalk'!$F$6:$G$38,2,FALSE)),"")</f>
        <v/>
      </c>
      <c r="AE831" s="67" t="str">
        <f>IF(IFERROR(SEARCH(AE$6,$D831),0)&gt;0,TRIM(VLOOKUP(AE$6,'Lifeline-Capability XWalk'!$F$6:$G$38,2,FALSE)),"")</f>
        <v/>
      </c>
      <c r="AF831" s="67" t="str">
        <f>IF(IFERROR(SEARCH(AF$6,$D831),0)&gt;0,TRIM(VLOOKUP(AF$6,'Lifeline-Capability XWalk'!$F$6:$G$38,2,FALSE)),"")</f>
        <v/>
      </c>
      <c r="AG831" s="67" t="str">
        <f>IF(IFERROR(SEARCH(AG$6,$D831),0)&gt;0,TRIM(VLOOKUP(AG$6,'Lifeline-Capability XWalk'!$F$6:$G$38,2,FALSE)),"")</f>
        <v/>
      </c>
      <c r="AH831" s="67" t="str">
        <f>IF(IFERROR(SEARCH(AH$6,$D831),0)&gt;0,TRIM(VLOOKUP(AH$6,'Lifeline-Capability XWalk'!$F$6:$G$38,2,FALSE)),"")</f>
        <v/>
      </c>
      <c r="AI831" s="67" t="str">
        <f>IF(IFERROR(SEARCH(AI$6,$D831),0)&gt;0,TRIM(VLOOKUP(AI$6,'Lifeline-Capability XWalk'!$F$6:$G$38,2,FALSE)),"")</f>
        <v/>
      </c>
      <c r="AJ831" s="67" t="str">
        <f>IF(IFERROR(SEARCH(AJ$6,$D831),0)&gt;0,TRIM(VLOOKUP(AJ$6,'Lifeline-Capability XWalk'!$F$6:$G$38,2,FALSE)),"")</f>
        <v/>
      </c>
      <c r="AK831" s="67" t="str">
        <f>IF(IFERROR(SEARCH(AK$6,$D831),0)&gt;0,TRIM(VLOOKUP(AK$6,'Lifeline-Capability XWalk'!$F$6:$G$38,2,FALSE)),"")</f>
        <v/>
      </c>
      <c r="AL831" s="68" t="str">
        <f>IF(IFERROR(SEARCH(AL$6,$D831),0)&gt;0,TRIM(VLOOKUP(AL$6,'Lifeline-Capability XWalk'!$F$6:$G$38,2,FALSE)),"")</f>
        <v/>
      </c>
      <c r="AM831" s="24" t="str">
        <f t="shared" si="49"/>
        <v/>
      </c>
      <c r="AN831" s="24" t="str">
        <f t="shared" si="50"/>
        <v/>
      </c>
      <c r="AO831" s="24" t="str">
        <f t="shared" si="50"/>
        <v/>
      </c>
      <c r="AP831" s="24" t="str">
        <f t="shared" si="50"/>
        <v/>
      </c>
      <c r="AQ831" s="24" t="str">
        <f t="shared" si="50"/>
        <v>Communications</v>
      </c>
      <c r="AR831" s="24" t="str">
        <f t="shared" si="50"/>
        <v/>
      </c>
      <c r="AS831" s="24" t="str">
        <f t="shared" si="50"/>
        <v>Transportation</v>
      </c>
      <c r="AT831" s="24" t="str">
        <f t="shared" si="50"/>
        <v/>
      </c>
      <c r="AU831" s="24" t="str">
        <f t="shared" si="50"/>
        <v>Safety and Security; Food, Water, Shelter; Health and Medical; Energy; Communications; Hazardous Materials; Transportation; Water Systems;</v>
      </c>
    </row>
    <row r="832" spans="1:47" ht="32.1" customHeight="1" x14ac:dyDescent="0.2">
      <c r="A832" s="143" t="s">
        <v>1114</v>
      </c>
      <c r="B832" s="69" t="s">
        <v>1122</v>
      </c>
      <c r="C832" s="144" t="s">
        <v>1082</v>
      </c>
      <c r="D832" s="63" t="s">
        <v>2254</v>
      </c>
      <c r="E832" s="64" t="str">
        <f t="shared" si="47"/>
        <v>Safety and Security; Food, Water, Shelter; Health and Medical; Energy; Communications; Hazardous Materials; Transportation; Water Systems;</v>
      </c>
      <c r="F832" s="70" t="s">
        <v>937</v>
      </c>
      <c r="G832" s="66" t="str">
        <f>IF(IFERROR(SEARCH(G$6,$D832),0)&gt;0,TRIM(VLOOKUP(G$6,'Lifeline-Capability XWalk'!$F$6:$G$38,2,FALSE)),"")</f>
        <v/>
      </c>
      <c r="H832" s="67" t="str">
        <f>IF(IFERROR(SEARCH(H$6,$D832),0)&gt;0,TRIM(VLOOKUP(H$6,'Lifeline-Capability XWalk'!$F$6:$G$38,2,FALSE)),"")</f>
        <v/>
      </c>
      <c r="I832" s="67" t="str">
        <f>IF(IFERROR(SEARCH(I$6,$D832),0)&gt;0,TRIM(VLOOKUP(I$6,'Lifeline-Capability XWalk'!$F$6:$G$38,2,FALSE)),"")</f>
        <v/>
      </c>
      <c r="J832" s="67" t="str">
        <f>IF(IFERROR(SEARCH(J$6,$D832),0)&gt;0,TRIM(VLOOKUP(J$6,'Lifeline-Capability XWalk'!$F$6:$G$38,2,FALSE)),"")</f>
        <v/>
      </c>
      <c r="K832" s="67" t="str">
        <f>IF(IFERROR(SEARCH(K$6,$D832),0)&gt;0,TRIM(VLOOKUP(K$6,'Lifeline-Capability XWalk'!$F$6:$G$38,2,FALSE)),"")</f>
        <v/>
      </c>
      <c r="L832" s="67" t="str">
        <f>IF(IFERROR(SEARCH(L$6,$D832),0)&gt;0,TRIM(VLOOKUP(L$6,'Lifeline-Capability XWalk'!$F$6:$G$38,2,FALSE)),"")</f>
        <v/>
      </c>
      <c r="M832" s="67" t="str">
        <f>IF(IFERROR(SEARCH(M$6,$D832),0)&gt;0,TRIM(VLOOKUP(M$6,'Lifeline-Capability XWalk'!$F$6:$G$38,2,FALSE)),"")</f>
        <v/>
      </c>
      <c r="N832" s="67" t="str">
        <f>IF(IFERROR(SEARCH(N$6,$D832),0)&gt;0,TRIM(VLOOKUP(N$6,'Lifeline-Capability XWalk'!$F$6:$G$38,2,FALSE)),"")</f>
        <v/>
      </c>
      <c r="O832" s="67" t="str">
        <f>IF(IFERROR(SEARCH(O$6,$D832),0)&gt;0,TRIM(VLOOKUP(O$6,'Lifeline-Capability XWalk'!$F$6:$G$38,2,FALSE)),"")</f>
        <v/>
      </c>
      <c r="P832" s="67" t="str">
        <f>IF(IFERROR(SEARCH(P$6,$D832),0)&gt;0,TRIM(VLOOKUP(P$6,'Lifeline-Capability XWalk'!$F$6:$G$38,2,FALSE)),"")</f>
        <v/>
      </c>
      <c r="Q832" s="67" t="str">
        <f>IF(IFERROR(SEARCH(Q$6,$D832),0)&gt;0,TRIM(VLOOKUP(Q$6,'Lifeline-Capability XWalk'!$F$6:$G$38,2,FALSE)),"")</f>
        <v/>
      </c>
      <c r="R832" s="67" t="str">
        <f>IF(IFERROR(SEARCH(R$6,$D832),0)&gt;0,TRIM(VLOOKUP(R$6,'Lifeline-Capability XWalk'!$F$6:$G$38,2,FALSE)),"")</f>
        <v/>
      </c>
      <c r="S832" s="67" t="str">
        <f>IF(IFERROR(SEARCH(S$6,$D832),0)&gt;0,TRIM(VLOOKUP(S$6,'Lifeline-Capability XWalk'!$F$6:$G$38,2,FALSE)),"")</f>
        <v/>
      </c>
      <c r="T832" s="67" t="str">
        <f>IF(IFERROR(SEARCH(T$6,$D832),0)&gt;0,TRIM(VLOOKUP(T$6,'Lifeline-Capability XWalk'!$F$6:$G$38,2,FALSE)),"")</f>
        <v/>
      </c>
      <c r="U832" s="67" t="str">
        <f>IF(IFERROR(SEARCH(U$6,$D832),0)&gt;0,TRIM(VLOOKUP(U$6,'Lifeline-Capability XWalk'!$F$6:$G$38,2,FALSE)),"")</f>
        <v/>
      </c>
      <c r="V832" s="67" t="str">
        <f>IF(IFERROR(SEARCH(V$6,$D832),0)&gt;0,TRIM(VLOOKUP(V$6,'Lifeline-Capability XWalk'!$F$6:$G$38,2,FALSE)),"")</f>
        <v/>
      </c>
      <c r="W832" s="67" t="str">
        <f>IF(IFERROR(SEARCH(W$6,$D832),0)&gt;0,TRIM(VLOOKUP(W$6,'Lifeline-Capability XWalk'!$F$6:$G$38,2,FALSE)),"")</f>
        <v/>
      </c>
      <c r="X832" s="67" t="str">
        <f>IF(IFERROR(SEARCH(X$6,$D832),0)&gt;0,TRIM(VLOOKUP(X$6,'Lifeline-Capability XWalk'!$F$6:$G$38,2,FALSE)),"")</f>
        <v/>
      </c>
      <c r="Y832" s="67" t="str">
        <f>IF(IFERROR(SEARCH(Y$6,$D832),0)&gt;0,TRIM(VLOOKUP(Y$6,'Lifeline-Capability XWalk'!$F$6:$G$38,2,FALSE)),"")</f>
        <v/>
      </c>
      <c r="Z832" s="67" t="str">
        <f>IF(IFERROR(SEARCH(Z$6,$D832),0)&gt;0,TRIM(VLOOKUP(Z$6,'Lifeline-Capability XWalk'!$F$6:$G$38,2,FALSE)),"")</f>
        <v/>
      </c>
      <c r="AA832" s="67" t="str">
        <f>IF(IFERROR(SEARCH(AA$6,$D832),0)&gt;0,TRIM(VLOOKUP(AA$6,'Lifeline-Capability XWalk'!$F$6:$G$38,2,FALSE)),"")</f>
        <v/>
      </c>
      <c r="AB832" s="67" t="str">
        <f>IF(IFERROR(SEARCH(AB$6,$D832),0)&gt;0,TRIM(VLOOKUP(AB$6,'Lifeline-Capability XWalk'!$F$6:$G$38,2,FALSE)),"")</f>
        <v/>
      </c>
      <c r="AC832" s="67" t="str">
        <f>IF(IFERROR(SEARCH(AC$6,$D832),0)&gt;0,TRIM(VLOOKUP(AC$6,'Lifeline-Capability XWalk'!$F$6:$G$38,2,FALSE)),"")</f>
        <v/>
      </c>
      <c r="AD832" s="67" t="str">
        <f>IF(IFERROR(SEARCH(AD$6,$D832),0)&gt;0,TRIM(VLOOKUP(AD$6,'Lifeline-Capability XWalk'!$F$6:$G$38,2,FALSE)),"")</f>
        <v>Safety and Security; Food, Water, Shelter; Health and Medical; Energy; Communications; Hazardous Materials; Transportation; Water Systems;</v>
      </c>
      <c r="AE832" s="67" t="str">
        <f>IF(IFERROR(SEARCH(AE$6,$D832),0)&gt;0,TRIM(VLOOKUP(AE$6,'Lifeline-Capability XWalk'!$F$6:$G$38,2,FALSE)),"")</f>
        <v/>
      </c>
      <c r="AF832" s="67" t="str">
        <f>IF(IFERROR(SEARCH(AF$6,$D832),0)&gt;0,TRIM(VLOOKUP(AF$6,'Lifeline-Capability XWalk'!$F$6:$G$38,2,FALSE)),"")</f>
        <v/>
      </c>
      <c r="AG832" s="67" t="str">
        <f>IF(IFERROR(SEARCH(AG$6,$D832),0)&gt;0,TRIM(VLOOKUP(AG$6,'Lifeline-Capability XWalk'!$F$6:$G$38,2,FALSE)),"")</f>
        <v/>
      </c>
      <c r="AH832" s="67" t="str">
        <f>IF(IFERROR(SEARCH(AH$6,$D832),0)&gt;0,TRIM(VLOOKUP(AH$6,'Lifeline-Capability XWalk'!$F$6:$G$38,2,FALSE)),"")</f>
        <v/>
      </c>
      <c r="AI832" s="67" t="str">
        <f>IF(IFERROR(SEARCH(AI$6,$D832),0)&gt;0,TRIM(VLOOKUP(AI$6,'Lifeline-Capability XWalk'!$F$6:$G$38,2,FALSE)),"")</f>
        <v/>
      </c>
      <c r="AJ832" s="67" t="str">
        <f>IF(IFERROR(SEARCH(AJ$6,$D832),0)&gt;0,TRIM(VLOOKUP(AJ$6,'Lifeline-Capability XWalk'!$F$6:$G$38,2,FALSE)),"")</f>
        <v/>
      </c>
      <c r="AK832" s="67" t="str">
        <f>IF(IFERROR(SEARCH(AK$6,$D832),0)&gt;0,TRIM(VLOOKUP(AK$6,'Lifeline-Capability XWalk'!$F$6:$G$38,2,FALSE)),"")</f>
        <v/>
      </c>
      <c r="AL832" s="68" t="str">
        <f>IF(IFERROR(SEARCH(AL$6,$D832),0)&gt;0,TRIM(VLOOKUP(AL$6,'Lifeline-Capability XWalk'!$F$6:$G$38,2,FALSE)),"")</f>
        <v/>
      </c>
      <c r="AM832" s="24" t="str">
        <f t="shared" si="49"/>
        <v/>
      </c>
      <c r="AN832" s="24" t="str">
        <f t="shared" si="50"/>
        <v/>
      </c>
      <c r="AO832" s="24" t="str">
        <f t="shared" si="50"/>
        <v/>
      </c>
      <c r="AP832" s="24" t="str">
        <f t="shared" si="50"/>
        <v/>
      </c>
      <c r="AQ832" s="24" t="str">
        <f t="shared" si="50"/>
        <v/>
      </c>
      <c r="AR832" s="24" t="str">
        <f t="shared" si="50"/>
        <v/>
      </c>
      <c r="AS832" s="24" t="str">
        <f t="shared" si="50"/>
        <v/>
      </c>
      <c r="AT832" s="24" t="str">
        <f t="shared" si="50"/>
        <v/>
      </c>
      <c r="AU832" s="24" t="str">
        <f t="shared" si="50"/>
        <v>Safety and Security; Food, Water, Shelter; Health and Medical; Energy; Communications; Hazardous Materials; Transportation; Water Systems;</v>
      </c>
    </row>
    <row r="833" spans="1:47" ht="32.1" customHeight="1" x14ac:dyDescent="0.2">
      <c r="A833" s="143" t="s">
        <v>1114</v>
      </c>
      <c r="B833" s="69" t="s">
        <v>1122</v>
      </c>
      <c r="C833" s="144" t="s">
        <v>1082</v>
      </c>
      <c r="D833" s="63" t="s">
        <v>2254</v>
      </c>
      <c r="E833" s="64" t="str">
        <f t="shared" si="47"/>
        <v>Safety and Security; Food, Water, Shelter; Health and Medical; Energy; Communications; Hazardous Materials; Transportation; Water Systems;</v>
      </c>
      <c r="F833" s="70" t="s">
        <v>938</v>
      </c>
      <c r="G833" s="66" t="str">
        <f>IF(IFERROR(SEARCH(G$6,$D833),0)&gt;0,TRIM(VLOOKUP(G$6,'Lifeline-Capability XWalk'!$F$6:$G$38,2,FALSE)),"")</f>
        <v/>
      </c>
      <c r="H833" s="67" t="str">
        <f>IF(IFERROR(SEARCH(H$6,$D833),0)&gt;0,TRIM(VLOOKUP(H$6,'Lifeline-Capability XWalk'!$F$6:$G$38,2,FALSE)),"")</f>
        <v/>
      </c>
      <c r="I833" s="67" t="str">
        <f>IF(IFERROR(SEARCH(I$6,$D833),0)&gt;0,TRIM(VLOOKUP(I$6,'Lifeline-Capability XWalk'!$F$6:$G$38,2,FALSE)),"")</f>
        <v/>
      </c>
      <c r="J833" s="67" t="str">
        <f>IF(IFERROR(SEARCH(J$6,$D833),0)&gt;0,TRIM(VLOOKUP(J$6,'Lifeline-Capability XWalk'!$F$6:$G$38,2,FALSE)),"")</f>
        <v/>
      </c>
      <c r="K833" s="67" t="str">
        <f>IF(IFERROR(SEARCH(K$6,$D833),0)&gt;0,TRIM(VLOOKUP(K$6,'Lifeline-Capability XWalk'!$F$6:$G$38,2,FALSE)),"")</f>
        <v/>
      </c>
      <c r="L833" s="67" t="str">
        <f>IF(IFERROR(SEARCH(L$6,$D833),0)&gt;0,TRIM(VLOOKUP(L$6,'Lifeline-Capability XWalk'!$F$6:$G$38,2,FALSE)),"")</f>
        <v/>
      </c>
      <c r="M833" s="67" t="str">
        <f>IF(IFERROR(SEARCH(M$6,$D833),0)&gt;0,TRIM(VLOOKUP(M$6,'Lifeline-Capability XWalk'!$F$6:$G$38,2,FALSE)),"")</f>
        <v/>
      </c>
      <c r="N833" s="67" t="str">
        <f>IF(IFERROR(SEARCH(N$6,$D833),0)&gt;0,TRIM(VLOOKUP(N$6,'Lifeline-Capability XWalk'!$F$6:$G$38,2,FALSE)),"")</f>
        <v/>
      </c>
      <c r="O833" s="67" t="str">
        <f>IF(IFERROR(SEARCH(O$6,$D833),0)&gt;0,TRIM(VLOOKUP(O$6,'Lifeline-Capability XWalk'!$F$6:$G$38,2,FALSE)),"")</f>
        <v/>
      </c>
      <c r="P833" s="67" t="str">
        <f>IF(IFERROR(SEARCH(P$6,$D833),0)&gt;0,TRIM(VLOOKUP(P$6,'Lifeline-Capability XWalk'!$F$6:$G$38,2,FALSE)),"")</f>
        <v/>
      </c>
      <c r="Q833" s="67" t="str">
        <f>IF(IFERROR(SEARCH(Q$6,$D833),0)&gt;0,TRIM(VLOOKUP(Q$6,'Lifeline-Capability XWalk'!$F$6:$G$38,2,FALSE)),"")</f>
        <v/>
      </c>
      <c r="R833" s="67" t="str">
        <f>IF(IFERROR(SEARCH(R$6,$D833),0)&gt;0,TRIM(VLOOKUP(R$6,'Lifeline-Capability XWalk'!$F$6:$G$38,2,FALSE)),"")</f>
        <v/>
      </c>
      <c r="S833" s="67" t="str">
        <f>IF(IFERROR(SEARCH(S$6,$D833),0)&gt;0,TRIM(VLOOKUP(S$6,'Lifeline-Capability XWalk'!$F$6:$G$38,2,FALSE)),"")</f>
        <v/>
      </c>
      <c r="T833" s="67" t="str">
        <f>IF(IFERROR(SEARCH(T$6,$D833),0)&gt;0,TRIM(VLOOKUP(T$6,'Lifeline-Capability XWalk'!$F$6:$G$38,2,FALSE)),"")</f>
        <v/>
      </c>
      <c r="U833" s="67" t="str">
        <f>IF(IFERROR(SEARCH(U$6,$D833),0)&gt;0,TRIM(VLOOKUP(U$6,'Lifeline-Capability XWalk'!$F$6:$G$38,2,FALSE)),"")</f>
        <v/>
      </c>
      <c r="V833" s="67" t="str">
        <f>IF(IFERROR(SEARCH(V$6,$D833),0)&gt;0,TRIM(VLOOKUP(V$6,'Lifeline-Capability XWalk'!$F$6:$G$38,2,FALSE)),"")</f>
        <v/>
      </c>
      <c r="W833" s="67" t="str">
        <f>IF(IFERROR(SEARCH(W$6,$D833),0)&gt;0,TRIM(VLOOKUP(W$6,'Lifeline-Capability XWalk'!$F$6:$G$38,2,FALSE)),"")</f>
        <v/>
      </c>
      <c r="X833" s="67" t="str">
        <f>IF(IFERROR(SEARCH(X$6,$D833),0)&gt;0,TRIM(VLOOKUP(X$6,'Lifeline-Capability XWalk'!$F$6:$G$38,2,FALSE)),"")</f>
        <v/>
      </c>
      <c r="Y833" s="67" t="str">
        <f>IF(IFERROR(SEARCH(Y$6,$D833),0)&gt;0,TRIM(VLOOKUP(Y$6,'Lifeline-Capability XWalk'!$F$6:$G$38,2,FALSE)),"")</f>
        <v/>
      </c>
      <c r="Z833" s="67" t="str">
        <f>IF(IFERROR(SEARCH(Z$6,$D833),0)&gt;0,TRIM(VLOOKUP(Z$6,'Lifeline-Capability XWalk'!$F$6:$G$38,2,FALSE)),"")</f>
        <v/>
      </c>
      <c r="AA833" s="67" t="str">
        <f>IF(IFERROR(SEARCH(AA$6,$D833),0)&gt;0,TRIM(VLOOKUP(AA$6,'Lifeline-Capability XWalk'!$F$6:$G$38,2,FALSE)),"")</f>
        <v/>
      </c>
      <c r="AB833" s="67" t="str">
        <f>IF(IFERROR(SEARCH(AB$6,$D833),0)&gt;0,TRIM(VLOOKUP(AB$6,'Lifeline-Capability XWalk'!$F$6:$G$38,2,FALSE)),"")</f>
        <v/>
      </c>
      <c r="AC833" s="67" t="str">
        <f>IF(IFERROR(SEARCH(AC$6,$D833),0)&gt;0,TRIM(VLOOKUP(AC$6,'Lifeline-Capability XWalk'!$F$6:$G$38,2,FALSE)),"")</f>
        <v/>
      </c>
      <c r="AD833" s="67" t="str">
        <f>IF(IFERROR(SEARCH(AD$6,$D833),0)&gt;0,TRIM(VLOOKUP(AD$6,'Lifeline-Capability XWalk'!$F$6:$G$38,2,FALSE)),"")</f>
        <v>Safety and Security; Food, Water, Shelter; Health and Medical; Energy; Communications; Hazardous Materials; Transportation; Water Systems;</v>
      </c>
      <c r="AE833" s="67" t="str">
        <f>IF(IFERROR(SEARCH(AE$6,$D833),0)&gt;0,TRIM(VLOOKUP(AE$6,'Lifeline-Capability XWalk'!$F$6:$G$38,2,FALSE)),"")</f>
        <v/>
      </c>
      <c r="AF833" s="67" t="str">
        <f>IF(IFERROR(SEARCH(AF$6,$D833),0)&gt;0,TRIM(VLOOKUP(AF$6,'Lifeline-Capability XWalk'!$F$6:$G$38,2,FALSE)),"")</f>
        <v/>
      </c>
      <c r="AG833" s="67" t="str">
        <f>IF(IFERROR(SEARCH(AG$6,$D833),0)&gt;0,TRIM(VLOOKUP(AG$6,'Lifeline-Capability XWalk'!$F$6:$G$38,2,FALSE)),"")</f>
        <v/>
      </c>
      <c r="AH833" s="67" t="str">
        <f>IF(IFERROR(SEARCH(AH$6,$D833),0)&gt;0,TRIM(VLOOKUP(AH$6,'Lifeline-Capability XWalk'!$F$6:$G$38,2,FALSE)),"")</f>
        <v/>
      </c>
      <c r="AI833" s="67" t="str">
        <f>IF(IFERROR(SEARCH(AI$6,$D833),0)&gt;0,TRIM(VLOOKUP(AI$6,'Lifeline-Capability XWalk'!$F$6:$G$38,2,FALSE)),"")</f>
        <v/>
      </c>
      <c r="AJ833" s="67" t="str">
        <f>IF(IFERROR(SEARCH(AJ$6,$D833),0)&gt;0,TRIM(VLOOKUP(AJ$6,'Lifeline-Capability XWalk'!$F$6:$G$38,2,FALSE)),"")</f>
        <v/>
      </c>
      <c r="AK833" s="67" t="str">
        <f>IF(IFERROR(SEARCH(AK$6,$D833),0)&gt;0,TRIM(VLOOKUP(AK$6,'Lifeline-Capability XWalk'!$F$6:$G$38,2,FALSE)),"")</f>
        <v/>
      </c>
      <c r="AL833" s="68" t="str">
        <f>IF(IFERROR(SEARCH(AL$6,$D833),0)&gt;0,TRIM(VLOOKUP(AL$6,'Lifeline-Capability XWalk'!$F$6:$G$38,2,FALSE)),"")</f>
        <v/>
      </c>
      <c r="AM833" s="24" t="str">
        <f t="shared" si="49"/>
        <v/>
      </c>
      <c r="AN833" s="24" t="str">
        <f t="shared" si="50"/>
        <v/>
      </c>
      <c r="AO833" s="24" t="str">
        <f t="shared" si="50"/>
        <v/>
      </c>
      <c r="AP833" s="24" t="str">
        <f t="shared" si="50"/>
        <v/>
      </c>
      <c r="AQ833" s="24" t="str">
        <f t="shared" si="50"/>
        <v/>
      </c>
      <c r="AR833" s="24" t="str">
        <f t="shared" si="50"/>
        <v/>
      </c>
      <c r="AS833" s="24" t="str">
        <f t="shared" si="50"/>
        <v/>
      </c>
      <c r="AT833" s="24" t="str">
        <f t="shared" si="50"/>
        <v/>
      </c>
      <c r="AU833" s="24" t="str">
        <f t="shared" si="50"/>
        <v>Safety and Security; Food, Water, Shelter; Health and Medical; Energy; Communications; Hazardous Materials; Transportation; Water Systems;</v>
      </c>
    </row>
    <row r="834" spans="1:47" ht="32.1" customHeight="1" x14ac:dyDescent="0.2">
      <c r="A834" s="143" t="s">
        <v>1114</v>
      </c>
      <c r="B834" s="69" t="s">
        <v>1122</v>
      </c>
      <c r="C834" s="144" t="s">
        <v>1082</v>
      </c>
      <c r="D834" s="63" t="s">
        <v>2254</v>
      </c>
      <c r="E834" s="64" t="str">
        <f t="shared" si="47"/>
        <v>Safety and Security; Food, Water, Shelter; Health and Medical; Energy; Communications; Hazardous Materials; Transportation; Water Systems;</v>
      </c>
      <c r="F834" s="80" t="s">
        <v>388</v>
      </c>
      <c r="G834" s="66" t="str">
        <f>IF(IFERROR(SEARCH(G$6,$D834),0)&gt;0,TRIM(VLOOKUP(G$6,'Lifeline-Capability XWalk'!$F$6:$G$38,2,FALSE)),"")</f>
        <v/>
      </c>
      <c r="H834" s="67" t="str">
        <f>IF(IFERROR(SEARCH(H$6,$D834),0)&gt;0,TRIM(VLOOKUP(H$6,'Lifeline-Capability XWalk'!$F$6:$G$38,2,FALSE)),"")</f>
        <v/>
      </c>
      <c r="I834" s="67" t="str">
        <f>IF(IFERROR(SEARCH(I$6,$D834),0)&gt;0,TRIM(VLOOKUP(I$6,'Lifeline-Capability XWalk'!$F$6:$G$38,2,FALSE)),"")</f>
        <v/>
      </c>
      <c r="J834" s="67" t="str">
        <f>IF(IFERROR(SEARCH(J$6,$D834),0)&gt;0,TRIM(VLOOKUP(J$6,'Lifeline-Capability XWalk'!$F$6:$G$38,2,FALSE)),"")</f>
        <v/>
      </c>
      <c r="K834" s="67" t="str">
        <f>IF(IFERROR(SEARCH(K$6,$D834),0)&gt;0,TRIM(VLOOKUP(K$6,'Lifeline-Capability XWalk'!$F$6:$G$38,2,FALSE)),"")</f>
        <v/>
      </c>
      <c r="L834" s="67" t="str">
        <f>IF(IFERROR(SEARCH(L$6,$D834),0)&gt;0,TRIM(VLOOKUP(L$6,'Lifeline-Capability XWalk'!$F$6:$G$38,2,FALSE)),"")</f>
        <v/>
      </c>
      <c r="M834" s="67" t="str">
        <f>IF(IFERROR(SEARCH(M$6,$D834),0)&gt;0,TRIM(VLOOKUP(M$6,'Lifeline-Capability XWalk'!$F$6:$G$38,2,FALSE)),"")</f>
        <v/>
      </c>
      <c r="N834" s="67" t="str">
        <f>IF(IFERROR(SEARCH(N$6,$D834),0)&gt;0,TRIM(VLOOKUP(N$6,'Lifeline-Capability XWalk'!$F$6:$G$38,2,FALSE)),"")</f>
        <v/>
      </c>
      <c r="O834" s="67" t="str">
        <f>IF(IFERROR(SEARCH(O$6,$D834),0)&gt;0,TRIM(VLOOKUP(O$6,'Lifeline-Capability XWalk'!$F$6:$G$38,2,FALSE)),"")</f>
        <v/>
      </c>
      <c r="P834" s="67" t="str">
        <f>IF(IFERROR(SEARCH(P$6,$D834),0)&gt;0,TRIM(VLOOKUP(P$6,'Lifeline-Capability XWalk'!$F$6:$G$38,2,FALSE)),"")</f>
        <v/>
      </c>
      <c r="Q834" s="67" t="str">
        <f>IF(IFERROR(SEARCH(Q$6,$D834),0)&gt;0,TRIM(VLOOKUP(Q$6,'Lifeline-Capability XWalk'!$F$6:$G$38,2,FALSE)),"")</f>
        <v/>
      </c>
      <c r="R834" s="67" t="str">
        <f>IF(IFERROR(SEARCH(R$6,$D834),0)&gt;0,TRIM(VLOOKUP(R$6,'Lifeline-Capability XWalk'!$F$6:$G$38,2,FALSE)),"")</f>
        <v/>
      </c>
      <c r="S834" s="67" t="str">
        <f>IF(IFERROR(SEARCH(S$6,$D834),0)&gt;0,TRIM(VLOOKUP(S$6,'Lifeline-Capability XWalk'!$F$6:$G$38,2,FALSE)),"")</f>
        <v/>
      </c>
      <c r="T834" s="67" t="str">
        <f>IF(IFERROR(SEARCH(T$6,$D834),0)&gt;0,TRIM(VLOOKUP(T$6,'Lifeline-Capability XWalk'!$F$6:$G$38,2,FALSE)),"")</f>
        <v/>
      </c>
      <c r="U834" s="67" t="str">
        <f>IF(IFERROR(SEARCH(U$6,$D834),0)&gt;0,TRIM(VLOOKUP(U$6,'Lifeline-Capability XWalk'!$F$6:$G$38,2,FALSE)),"")</f>
        <v/>
      </c>
      <c r="V834" s="67" t="str">
        <f>IF(IFERROR(SEARCH(V$6,$D834),0)&gt;0,TRIM(VLOOKUP(V$6,'Lifeline-Capability XWalk'!$F$6:$G$38,2,FALSE)),"")</f>
        <v/>
      </c>
      <c r="W834" s="67" t="str">
        <f>IF(IFERROR(SEARCH(W$6,$D834),0)&gt;0,TRIM(VLOOKUP(W$6,'Lifeline-Capability XWalk'!$F$6:$G$38,2,FALSE)),"")</f>
        <v/>
      </c>
      <c r="X834" s="67" t="str">
        <f>IF(IFERROR(SEARCH(X$6,$D834),0)&gt;0,TRIM(VLOOKUP(X$6,'Lifeline-Capability XWalk'!$F$6:$G$38,2,FALSE)),"")</f>
        <v/>
      </c>
      <c r="Y834" s="67" t="str">
        <f>IF(IFERROR(SEARCH(Y$6,$D834),0)&gt;0,TRIM(VLOOKUP(Y$6,'Lifeline-Capability XWalk'!$F$6:$G$38,2,FALSE)),"")</f>
        <v/>
      </c>
      <c r="Z834" s="67" t="str">
        <f>IF(IFERROR(SEARCH(Z$6,$D834),0)&gt;0,TRIM(VLOOKUP(Z$6,'Lifeline-Capability XWalk'!$F$6:$G$38,2,FALSE)),"")</f>
        <v/>
      </c>
      <c r="AA834" s="67" t="str">
        <f>IF(IFERROR(SEARCH(AA$6,$D834),0)&gt;0,TRIM(VLOOKUP(AA$6,'Lifeline-Capability XWalk'!$F$6:$G$38,2,FALSE)),"")</f>
        <v/>
      </c>
      <c r="AB834" s="67" t="str">
        <f>IF(IFERROR(SEARCH(AB$6,$D834),0)&gt;0,TRIM(VLOOKUP(AB$6,'Lifeline-Capability XWalk'!$F$6:$G$38,2,FALSE)),"")</f>
        <v/>
      </c>
      <c r="AC834" s="67" t="str">
        <f>IF(IFERROR(SEARCH(AC$6,$D834),0)&gt;0,TRIM(VLOOKUP(AC$6,'Lifeline-Capability XWalk'!$F$6:$G$38,2,FALSE)),"")</f>
        <v/>
      </c>
      <c r="AD834" s="67" t="str">
        <f>IF(IFERROR(SEARCH(AD$6,$D834),0)&gt;0,TRIM(VLOOKUP(AD$6,'Lifeline-Capability XWalk'!$F$6:$G$38,2,FALSE)),"")</f>
        <v>Safety and Security; Food, Water, Shelter; Health and Medical; Energy; Communications; Hazardous Materials; Transportation; Water Systems;</v>
      </c>
      <c r="AE834" s="67" t="str">
        <f>IF(IFERROR(SEARCH(AE$6,$D834),0)&gt;0,TRIM(VLOOKUP(AE$6,'Lifeline-Capability XWalk'!$F$6:$G$38,2,FALSE)),"")</f>
        <v/>
      </c>
      <c r="AF834" s="67" t="str">
        <f>IF(IFERROR(SEARCH(AF$6,$D834),0)&gt;0,TRIM(VLOOKUP(AF$6,'Lifeline-Capability XWalk'!$F$6:$G$38,2,FALSE)),"")</f>
        <v/>
      </c>
      <c r="AG834" s="67" t="str">
        <f>IF(IFERROR(SEARCH(AG$6,$D834),0)&gt;0,TRIM(VLOOKUP(AG$6,'Lifeline-Capability XWalk'!$F$6:$G$38,2,FALSE)),"")</f>
        <v/>
      </c>
      <c r="AH834" s="67" t="str">
        <f>IF(IFERROR(SEARCH(AH$6,$D834),0)&gt;0,TRIM(VLOOKUP(AH$6,'Lifeline-Capability XWalk'!$F$6:$G$38,2,FALSE)),"")</f>
        <v/>
      </c>
      <c r="AI834" s="67" t="str">
        <f>IF(IFERROR(SEARCH(AI$6,$D834),0)&gt;0,TRIM(VLOOKUP(AI$6,'Lifeline-Capability XWalk'!$F$6:$G$38,2,FALSE)),"")</f>
        <v/>
      </c>
      <c r="AJ834" s="67" t="str">
        <f>IF(IFERROR(SEARCH(AJ$6,$D834),0)&gt;0,TRIM(VLOOKUP(AJ$6,'Lifeline-Capability XWalk'!$F$6:$G$38,2,FALSE)),"")</f>
        <v/>
      </c>
      <c r="AK834" s="67" t="str">
        <f>IF(IFERROR(SEARCH(AK$6,$D834),0)&gt;0,TRIM(VLOOKUP(AK$6,'Lifeline-Capability XWalk'!$F$6:$G$38,2,FALSE)),"")</f>
        <v/>
      </c>
      <c r="AL834" s="68" t="str">
        <f>IF(IFERROR(SEARCH(AL$6,$D834),0)&gt;0,TRIM(VLOOKUP(AL$6,'Lifeline-Capability XWalk'!$F$6:$G$38,2,FALSE)),"")</f>
        <v/>
      </c>
      <c r="AM834" s="24" t="str">
        <f t="shared" si="49"/>
        <v/>
      </c>
      <c r="AN834" s="24" t="str">
        <f t="shared" si="50"/>
        <v/>
      </c>
      <c r="AO834" s="24" t="str">
        <f t="shared" si="50"/>
        <v/>
      </c>
      <c r="AP834" s="24" t="str">
        <f t="shared" si="50"/>
        <v/>
      </c>
      <c r="AQ834" s="24" t="str">
        <f t="shared" si="50"/>
        <v/>
      </c>
      <c r="AR834" s="24" t="str">
        <f t="shared" si="50"/>
        <v/>
      </c>
      <c r="AS834" s="24" t="str">
        <f t="shared" si="50"/>
        <v/>
      </c>
      <c r="AT834" s="24" t="str">
        <f t="shared" si="50"/>
        <v/>
      </c>
      <c r="AU834" s="24" t="str">
        <f t="shared" si="50"/>
        <v>Safety and Security; Food, Water, Shelter; Health and Medical; Energy; Communications; Hazardous Materials; Transportation; Water Systems;</v>
      </c>
    </row>
    <row r="835" spans="1:47" ht="32.1" customHeight="1" x14ac:dyDescent="0.2">
      <c r="A835" s="143" t="s">
        <v>1114</v>
      </c>
      <c r="B835" s="69" t="s">
        <v>1122</v>
      </c>
      <c r="C835" s="144" t="s">
        <v>1082</v>
      </c>
      <c r="D835" s="63" t="s">
        <v>2254</v>
      </c>
      <c r="E835" s="64" t="str">
        <f t="shared" si="47"/>
        <v>Safety and Security; Food, Water, Shelter; Health and Medical; Energy; Communications; Hazardous Materials; Transportation; Water Systems;</v>
      </c>
      <c r="F835" s="70" t="s">
        <v>1441</v>
      </c>
      <c r="G835" s="66" t="str">
        <f>IF(IFERROR(SEARCH(G$6,$D835),0)&gt;0,TRIM(VLOOKUP(G$6,'Lifeline-Capability XWalk'!$F$6:$G$38,2,FALSE)),"")</f>
        <v/>
      </c>
      <c r="H835" s="67" t="str">
        <f>IF(IFERROR(SEARCH(H$6,$D835),0)&gt;0,TRIM(VLOOKUP(H$6,'Lifeline-Capability XWalk'!$F$6:$G$38,2,FALSE)),"")</f>
        <v/>
      </c>
      <c r="I835" s="67" t="str">
        <f>IF(IFERROR(SEARCH(I$6,$D835),0)&gt;0,TRIM(VLOOKUP(I$6,'Lifeline-Capability XWalk'!$F$6:$G$38,2,FALSE)),"")</f>
        <v/>
      </c>
      <c r="J835" s="67" t="str">
        <f>IF(IFERROR(SEARCH(J$6,$D835),0)&gt;0,TRIM(VLOOKUP(J$6,'Lifeline-Capability XWalk'!$F$6:$G$38,2,FALSE)),"")</f>
        <v/>
      </c>
      <c r="K835" s="67" t="str">
        <f>IF(IFERROR(SEARCH(K$6,$D835),0)&gt;0,TRIM(VLOOKUP(K$6,'Lifeline-Capability XWalk'!$F$6:$G$38,2,FALSE)),"")</f>
        <v/>
      </c>
      <c r="L835" s="67" t="str">
        <f>IF(IFERROR(SEARCH(L$6,$D835),0)&gt;0,TRIM(VLOOKUP(L$6,'Lifeline-Capability XWalk'!$F$6:$G$38,2,FALSE)),"")</f>
        <v/>
      </c>
      <c r="M835" s="67" t="str">
        <f>IF(IFERROR(SEARCH(M$6,$D835),0)&gt;0,TRIM(VLOOKUP(M$6,'Lifeline-Capability XWalk'!$F$6:$G$38,2,FALSE)),"")</f>
        <v/>
      </c>
      <c r="N835" s="67" t="str">
        <f>IF(IFERROR(SEARCH(N$6,$D835),0)&gt;0,TRIM(VLOOKUP(N$6,'Lifeline-Capability XWalk'!$F$6:$G$38,2,FALSE)),"")</f>
        <v/>
      </c>
      <c r="O835" s="67" t="str">
        <f>IF(IFERROR(SEARCH(O$6,$D835),0)&gt;0,TRIM(VLOOKUP(O$6,'Lifeline-Capability XWalk'!$F$6:$G$38,2,FALSE)),"")</f>
        <v/>
      </c>
      <c r="P835" s="67" t="str">
        <f>IF(IFERROR(SEARCH(P$6,$D835),0)&gt;0,TRIM(VLOOKUP(P$6,'Lifeline-Capability XWalk'!$F$6:$G$38,2,FALSE)),"")</f>
        <v/>
      </c>
      <c r="Q835" s="67" t="str">
        <f>IF(IFERROR(SEARCH(Q$6,$D835),0)&gt;0,TRIM(VLOOKUP(Q$6,'Lifeline-Capability XWalk'!$F$6:$G$38,2,FALSE)),"")</f>
        <v/>
      </c>
      <c r="R835" s="67" t="str">
        <f>IF(IFERROR(SEARCH(R$6,$D835),0)&gt;0,TRIM(VLOOKUP(R$6,'Lifeline-Capability XWalk'!$F$6:$G$38,2,FALSE)),"")</f>
        <v/>
      </c>
      <c r="S835" s="67" t="str">
        <f>IF(IFERROR(SEARCH(S$6,$D835),0)&gt;0,TRIM(VLOOKUP(S$6,'Lifeline-Capability XWalk'!$F$6:$G$38,2,FALSE)),"")</f>
        <v/>
      </c>
      <c r="T835" s="67" t="str">
        <f>IF(IFERROR(SEARCH(T$6,$D835),0)&gt;0,TRIM(VLOOKUP(T$6,'Lifeline-Capability XWalk'!$F$6:$G$38,2,FALSE)),"")</f>
        <v/>
      </c>
      <c r="U835" s="67" t="str">
        <f>IF(IFERROR(SEARCH(U$6,$D835),0)&gt;0,TRIM(VLOOKUP(U$6,'Lifeline-Capability XWalk'!$F$6:$G$38,2,FALSE)),"")</f>
        <v/>
      </c>
      <c r="V835" s="67" t="str">
        <f>IF(IFERROR(SEARCH(V$6,$D835),0)&gt;0,TRIM(VLOOKUP(V$6,'Lifeline-Capability XWalk'!$F$6:$G$38,2,FALSE)),"")</f>
        <v/>
      </c>
      <c r="W835" s="67" t="str">
        <f>IF(IFERROR(SEARCH(W$6,$D835),0)&gt;0,TRIM(VLOOKUP(W$6,'Lifeline-Capability XWalk'!$F$6:$G$38,2,FALSE)),"")</f>
        <v/>
      </c>
      <c r="X835" s="67" t="str">
        <f>IF(IFERROR(SEARCH(X$6,$D835),0)&gt;0,TRIM(VLOOKUP(X$6,'Lifeline-Capability XWalk'!$F$6:$G$38,2,FALSE)),"")</f>
        <v/>
      </c>
      <c r="Y835" s="67" t="str">
        <f>IF(IFERROR(SEARCH(Y$6,$D835),0)&gt;0,TRIM(VLOOKUP(Y$6,'Lifeline-Capability XWalk'!$F$6:$G$38,2,FALSE)),"")</f>
        <v/>
      </c>
      <c r="Z835" s="67" t="str">
        <f>IF(IFERROR(SEARCH(Z$6,$D835),0)&gt;0,TRIM(VLOOKUP(Z$6,'Lifeline-Capability XWalk'!$F$6:$G$38,2,FALSE)),"")</f>
        <v/>
      </c>
      <c r="AA835" s="67" t="str">
        <f>IF(IFERROR(SEARCH(AA$6,$D835),0)&gt;0,TRIM(VLOOKUP(AA$6,'Lifeline-Capability XWalk'!$F$6:$G$38,2,FALSE)),"")</f>
        <v/>
      </c>
      <c r="AB835" s="67" t="str">
        <f>IF(IFERROR(SEARCH(AB$6,$D835),0)&gt;0,TRIM(VLOOKUP(AB$6,'Lifeline-Capability XWalk'!$F$6:$G$38,2,FALSE)),"")</f>
        <v/>
      </c>
      <c r="AC835" s="67" t="str">
        <f>IF(IFERROR(SEARCH(AC$6,$D835),0)&gt;0,TRIM(VLOOKUP(AC$6,'Lifeline-Capability XWalk'!$F$6:$G$38,2,FALSE)),"")</f>
        <v/>
      </c>
      <c r="AD835" s="67" t="str">
        <f>IF(IFERROR(SEARCH(AD$6,$D835),0)&gt;0,TRIM(VLOOKUP(AD$6,'Lifeline-Capability XWalk'!$F$6:$G$38,2,FALSE)),"")</f>
        <v>Safety and Security; Food, Water, Shelter; Health and Medical; Energy; Communications; Hazardous Materials; Transportation; Water Systems;</v>
      </c>
      <c r="AE835" s="67" t="str">
        <f>IF(IFERROR(SEARCH(AE$6,$D835),0)&gt;0,TRIM(VLOOKUP(AE$6,'Lifeline-Capability XWalk'!$F$6:$G$38,2,FALSE)),"")</f>
        <v/>
      </c>
      <c r="AF835" s="67" t="str">
        <f>IF(IFERROR(SEARCH(AF$6,$D835),0)&gt;0,TRIM(VLOOKUP(AF$6,'Lifeline-Capability XWalk'!$F$6:$G$38,2,FALSE)),"")</f>
        <v/>
      </c>
      <c r="AG835" s="67" t="str">
        <f>IF(IFERROR(SEARCH(AG$6,$D835),0)&gt;0,TRIM(VLOOKUP(AG$6,'Lifeline-Capability XWalk'!$F$6:$G$38,2,FALSE)),"")</f>
        <v/>
      </c>
      <c r="AH835" s="67" t="str">
        <f>IF(IFERROR(SEARCH(AH$6,$D835),0)&gt;0,TRIM(VLOOKUP(AH$6,'Lifeline-Capability XWalk'!$F$6:$G$38,2,FALSE)),"")</f>
        <v/>
      </c>
      <c r="AI835" s="67" t="str">
        <f>IF(IFERROR(SEARCH(AI$6,$D835),0)&gt;0,TRIM(VLOOKUP(AI$6,'Lifeline-Capability XWalk'!$F$6:$G$38,2,FALSE)),"")</f>
        <v/>
      </c>
      <c r="AJ835" s="67" t="str">
        <f>IF(IFERROR(SEARCH(AJ$6,$D835),0)&gt;0,TRIM(VLOOKUP(AJ$6,'Lifeline-Capability XWalk'!$F$6:$G$38,2,FALSE)),"")</f>
        <v/>
      </c>
      <c r="AK835" s="67" t="str">
        <f>IF(IFERROR(SEARCH(AK$6,$D835),0)&gt;0,TRIM(VLOOKUP(AK$6,'Lifeline-Capability XWalk'!$F$6:$G$38,2,FALSE)),"")</f>
        <v/>
      </c>
      <c r="AL835" s="68" t="str">
        <f>IF(IFERROR(SEARCH(AL$6,$D835),0)&gt;0,TRIM(VLOOKUP(AL$6,'Lifeline-Capability XWalk'!$F$6:$G$38,2,FALSE)),"")</f>
        <v/>
      </c>
      <c r="AM835" s="24" t="str">
        <f t="shared" si="49"/>
        <v/>
      </c>
      <c r="AN835" s="24" t="str">
        <f t="shared" si="50"/>
        <v/>
      </c>
      <c r="AO835" s="24" t="str">
        <f t="shared" si="50"/>
        <v/>
      </c>
      <c r="AP835" s="24" t="str">
        <f t="shared" si="50"/>
        <v/>
      </c>
      <c r="AQ835" s="24" t="str">
        <f t="shared" si="50"/>
        <v/>
      </c>
      <c r="AR835" s="24" t="str">
        <f t="shared" si="50"/>
        <v/>
      </c>
      <c r="AS835" s="24" t="str">
        <f t="shared" si="50"/>
        <v/>
      </c>
      <c r="AT835" s="24" t="str">
        <f t="shared" si="50"/>
        <v/>
      </c>
      <c r="AU835" s="24" t="str">
        <f t="shared" si="50"/>
        <v>Safety and Security; Food, Water, Shelter; Health and Medical; Energy; Communications; Hazardous Materials; Transportation; Water Systems;</v>
      </c>
    </row>
    <row r="836" spans="1:47" ht="32.1" customHeight="1" x14ac:dyDescent="0.2">
      <c r="A836" s="143" t="s">
        <v>1114</v>
      </c>
      <c r="B836" s="69" t="s">
        <v>1122</v>
      </c>
      <c r="C836" s="144" t="s">
        <v>1083</v>
      </c>
      <c r="D836" s="63" t="s">
        <v>1478</v>
      </c>
      <c r="E836" s="64" t="str">
        <f t="shared" si="47"/>
        <v>Communications, Hazardous Materials</v>
      </c>
      <c r="F836" s="81" t="s">
        <v>389</v>
      </c>
      <c r="G836" s="66" t="str">
        <f>IF(IFERROR(SEARCH(G$6,$D836),0)&gt;0,TRIM(VLOOKUP(G$6,'Lifeline-Capability XWalk'!$F$6:$G$38,2,FALSE)),"")</f>
        <v/>
      </c>
      <c r="H836" s="67" t="str">
        <f>IF(IFERROR(SEARCH(H$6,$D836),0)&gt;0,TRIM(VLOOKUP(H$6,'Lifeline-Capability XWalk'!$F$6:$G$38,2,FALSE)),"")</f>
        <v/>
      </c>
      <c r="I836" s="67" t="str">
        <f>IF(IFERROR(SEARCH(I$6,$D836),0)&gt;0,TRIM(VLOOKUP(I$6,'Lifeline-Capability XWalk'!$F$6:$G$38,2,FALSE)),"")</f>
        <v/>
      </c>
      <c r="J836" s="67" t="str">
        <f>IF(IFERROR(SEARCH(J$6,$D836),0)&gt;0,TRIM(VLOOKUP(J$6,'Lifeline-Capability XWalk'!$F$6:$G$38,2,FALSE)),"")</f>
        <v/>
      </c>
      <c r="K836" s="67" t="str">
        <f>IF(IFERROR(SEARCH(K$6,$D836),0)&gt;0,TRIM(VLOOKUP(K$6,'Lifeline-Capability XWalk'!$F$6:$G$38,2,FALSE)),"")</f>
        <v/>
      </c>
      <c r="L836" s="67" t="str">
        <f>IF(IFERROR(SEARCH(L$6,$D836),0)&gt;0,TRIM(VLOOKUP(L$6,'Lifeline-Capability XWalk'!$F$6:$G$38,2,FALSE)),"")</f>
        <v>Hazardous Materials</v>
      </c>
      <c r="M836" s="67" t="str">
        <f>IF(IFERROR(SEARCH(M$6,$D836),0)&gt;0,TRIM(VLOOKUP(M$6,'Lifeline-Capability XWalk'!$F$6:$G$38,2,FALSE)),"")</f>
        <v/>
      </c>
      <c r="N836" s="67" t="str">
        <f>IF(IFERROR(SEARCH(N$6,$D836),0)&gt;0,TRIM(VLOOKUP(N$6,'Lifeline-Capability XWalk'!$F$6:$G$38,2,FALSE)),"")</f>
        <v/>
      </c>
      <c r="O836" s="67" t="str">
        <f>IF(IFERROR(SEARCH(O$6,$D836),0)&gt;0,TRIM(VLOOKUP(O$6,'Lifeline-Capability XWalk'!$F$6:$G$38,2,FALSE)),"")</f>
        <v/>
      </c>
      <c r="P836" s="67" t="str">
        <f>IF(IFERROR(SEARCH(P$6,$D836),0)&gt;0,TRIM(VLOOKUP(P$6,'Lifeline-Capability XWalk'!$F$6:$G$38,2,FALSE)),"")</f>
        <v/>
      </c>
      <c r="Q836" s="67" t="str">
        <f>IF(IFERROR(SEARCH(Q$6,$D836),0)&gt;0,TRIM(VLOOKUP(Q$6,'Lifeline-Capability XWalk'!$F$6:$G$38,2,FALSE)),"")</f>
        <v/>
      </c>
      <c r="R836" s="67" t="str">
        <f>IF(IFERROR(SEARCH(R$6,$D836),0)&gt;0,TRIM(VLOOKUP(R$6,'Lifeline-Capability XWalk'!$F$6:$G$38,2,FALSE)),"")</f>
        <v/>
      </c>
      <c r="S836" s="67" t="str">
        <f>IF(IFERROR(SEARCH(S$6,$D836),0)&gt;0,TRIM(VLOOKUP(S$6,'Lifeline-Capability XWalk'!$F$6:$G$38,2,FALSE)),"")</f>
        <v/>
      </c>
      <c r="T836" s="67" t="str">
        <f>IF(IFERROR(SEARCH(T$6,$D836),0)&gt;0,TRIM(VLOOKUP(T$6,'Lifeline-Capability XWalk'!$F$6:$G$38,2,FALSE)),"")</f>
        <v/>
      </c>
      <c r="U836" s="67" t="str">
        <f>IF(IFERROR(SEARCH(U$6,$D836),0)&gt;0,TRIM(VLOOKUP(U$6,'Lifeline-Capability XWalk'!$F$6:$G$38,2,FALSE)),"")</f>
        <v/>
      </c>
      <c r="V836" s="67" t="str">
        <f>IF(IFERROR(SEARCH(V$6,$D836),0)&gt;0,TRIM(VLOOKUP(V$6,'Lifeline-Capability XWalk'!$F$6:$G$38,2,FALSE)),"")</f>
        <v/>
      </c>
      <c r="W836" s="67" t="str">
        <f>IF(IFERROR(SEARCH(W$6,$D836),0)&gt;0,TRIM(VLOOKUP(W$6,'Lifeline-Capability XWalk'!$F$6:$G$38,2,FALSE)),"")</f>
        <v/>
      </c>
      <c r="X836" s="67" t="str">
        <f>IF(IFERROR(SEARCH(X$6,$D836),0)&gt;0,TRIM(VLOOKUP(X$6,'Lifeline-Capability XWalk'!$F$6:$G$38,2,FALSE)),"")</f>
        <v/>
      </c>
      <c r="Y836" s="67" t="str">
        <f>IF(IFERROR(SEARCH(Y$6,$D836),0)&gt;0,TRIM(VLOOKUP(Y$6,'Lifeline-Capability XWalk'!$F$6:$G$38,2,FALSE)),"")</f>
        <v/>
      </c>
      <c r="Z836" s="67" t="str">
        <f>IF(IFERROR(SEARCH(Z$6,$D836),0)&gt;0,TRIM(VLOOKUP(Z$6,'Lifeline-Capability XWalk'!$F$6:$G$38,2,FALSE)),"")</f>
        <v/>
      </c>
      <c r="AA836" s="67" t="str">
        <f>IF(IFERROR(SEARCH(AA$6,$D836),0)&gt;0,TRIM(VLOOKUP(AA$6,'Lifeline-Capability XWalk'!$F$6:$G$38,2,FALSE)),"")</f>
        <v>Communications</v>
      </c>
      <c r="AB836" s="67" t="str">
        <f>IF(IFERROR(SEARCH(AB$6,$D836),0)&gt;0,TRIM(VLOOKUP(AB$6,'Lifeline-Capability XWalk'!$F$6:$G$38,2,FALSE)),"")</f>
        <v>Communications</v>
      </c>
      <c r="AC836" s="67" t="str">
        <f>IF(IFERROR(SEARCH(AC$6,$D836),0)&gt;0,TRIM(VLOOKUP(AC$6,'Lifeline-Capability XWalk'!$F$6:$G$38,2,FALSE)),"")</f>
        <v/>
      </c>
      <c r="AD836" s="67" t="str">
        <f>IF(IFERROR(SEARCH(AD$6,$D836),0)&gt;0,TRIM(VLOOKUP(AD$6,'Lifeline-Capability XWalk'!$F$6:$G$38,2,FALSE)),"")</f>
        <v/>
      </c>
      <c r="AE836" s="67" t="str">
        <f>IF(IFERROR(SEARCH(AE$6,$D836),0)&gt;0,TRIM(VLOOKUP(AE$6,'Lifeline-Capability XWalk'!$F$6:$G$38,2,FALSE)),"")</f>
        <v/>
      </c>
      <c r="AF836" s="67" t="str">
        <f>IF(IFERROR(SEARCH(AF$6,$D836),0)&gt;0,TRIM(VLOOKUP(AF$6,'Lifeline-Capability XWalk'!$F$6:$G$38,2,FALSE)),"")</f>
        <v/>
      </c>
      <c r="AG836" s="67" t="str">
        <f>IF(IFERROR(SEARCH(AG$6,$D836),0)&gt;0,TRIM(VLOOKUP(AG$6,'Lifeline-Capability XWalk'!$F$6:$G$38,2,FALSE)),"")</f>
        <v/>
      </c>
      <c r="AH836" s="67" t="str">
        <f>IF(IFERROR(SEARCH(AH$6,$D836),0)&gt;0,TRIM(VLOOKUP(AH$6,'Lifeline-Capability XWalk'!$F$6:$G$38,2,FALSE)),"")</f>
        <v/>
      </c>
      <c r="AI836" s="67" t="str">
        <f>IF(IFERROR(SEARCH(AI$6,$D836),0)&gt;0,TRIM(VLOOKUP(AI$6,'Lifeline-Capability XWalk'!$F$6:$G$38,2,FALSE)),"")</f>
        <v/>
      </c>
      <c r="AJ836" s="67" t="str">
        <f>IF(IFERROR(SEARCH(AJ$6,$D836),0)&gt;0,TRIM(VLOOKUP(AJ$6,'Lifeline-Capability XWalk'!$F$6:$G$38,2,FALSE)),"")</f>
        <v/>
      </c>
      <c r="AK836" s="67" t="str">
        <f>IF(IFERROR(SEARCH(AK$6,$D836),0)&gt;0,TRIM(VLOOKUP(AK$6,'Lifeline-Capability XWalk'!$F$6:$G$38,2,FALSE)),"")</f>
        <v/>
      </c>
      <c r="AL836" s="68" t="str">
        <f>IF(IFERROR(SEARCH(AL$6,$D836),0)&gt;0,TRIM(VLOOKUP(AL$6,'Lifeline-Capability XWalk'!$F$6:$G$38,2,FALSE)),"")</f>
        <v/>
      </c>
      <c r="AM836" s="24" t="str">
        <f t="shared" si="49"/>
        <v/>
      </c>
      <c r="AN836" s="24" t="str">
        <f t="shared" si="50"/>
        <v/>
      </c>
      <c r="AO836" s="24" t="str">
        <f t="shared" si="50"/>
        <v/>
      </c>
      <c r="AP836" s="24" t="str">
        <f t="shared" si="50"/>
        <v/>
      </c>
      <c r="AQ836" s="24" t="str">
        <f t="shared" si="50"/>
        <v>Communications</v>
      </c>
      <c r="AR836" s="24" t="str">
        <f t="shared" si="50"/>
        <v>Hazardous Materials</v>
      </c>
      <c r="AS836" s="24" t="str">
        <f t="shared" si="50"/>
        <v/>
      </c>
      <c r="AT836" s="24" t="str">
        <f t="shared" si="50"/>
        <v/>
      </c>
      <c r="AU836" s="24" t="str">
        <f t="shared" si="50"/>
        <v/>
      </c>
    </row>
    <row r="837" spans="1:47" ht="32.1" customHeight="1" x14ac:dyDescent="0.2">
      <c r="A837" s="143" t="s">
        <v>1114</v>
      </c>
      <c r="B837" s="69" t="s">
        <v>1122</v>
      </c>
      <c r="C837" s="144" t="s">
        <v>1082</v>
      </c>
      <c r="D837" s="69" t="s">
        <v>1351</v>
      </c>
      <c r="E837" s="64" t="str">
        <f t="shared" si="47"/>
        <v>Safety and Security; Food, Water, Shelter; Health and Medical; Energy; Communications; Hazardous Materials; Transportation; Water Systems;</v>
      </c>
      <c r="F837" s="70" t="s">
        <v>941</v>
      </c>
      <c r="G837" s="66" t="str">
        <f>IF(IFERROR(SEARCH(G$6,$D837),0)&gt;0,TRIM(VLOOKUP(G$6,'Lifeline-Capability XWalk'!$F$6:$G$38,2,FALSE)),"")</f>
        <v/>
      </c>
      <c r="H837" s="67" t="str">
        <f>IF(IFERROR(SEARCH(H$6,$D837),0)&gt;0,TRIM(VLOOKUP(H$6,'Lifeline-Capability XWalk'!$F$6:$G$38,2,FALSE)),"")</f>
        <v/>
      </c>
      <c r="I837" s="67" t="str">
        <f>IF(IFERROR(SEARCH(I$6,$D837),0)&gt;0,TRIM(VLOOKUP(I$6,'Lifeline-Capability XWalk'!$F$6:$G$38,2,FALSE)),"")</f>
        <v/>
      </c>
      <c r="J837" s="67" t="str">
        <f>IF(IFERROR(SEARCH(J$6,$D837),0)&gt;0,TRIM(VLOOKUP(J$6,'Lifeline-Capability XWalk'!$F$6:$G$38,2,FALSE)),"")</f>
        <v/>
      </c>
      <c r="K837" s="67" t="str">
        <f>IF(IFERROR(SEARCH(K$6,$D837),0)&gt;0,TRIM(VLOOKUP(K$6,'Lifeline-Capability XWalk'!$F$6:$G$38,2,FALSE)),"")</f>
        <v/>
      </c>
      <c r="L837" s="67" t="str">
        <f>IF(IFERROR(SEARCH(L$6,$D837),0)&gt;0,TRIM(VLOOKUP(L$6,'Lifeline-Capability XWalk'!$F$6:$G$38,2,FALSE)),"")</f>
        <v/>
      </c>
      <c r="M837" s="67" t="str">
        <f>IF(IFERROR(SEARCH(M$6,$D837),0)&gt;0,TRIM(VLOOKUP(M$6,'Lifeline-Capability XWalk'!$F$6:$G$38,2,FALSE)),"")</f>
        <v/>
      </c>
      <c r="N837" s="67" t="str">
        <f>IF(IFERROR(SEARCH(N$6,$D837),0)&gt;0,TRIM(VLOOKUP(N$6,'Lifeline-Capability XWalk'!$F$6:$G$38,2,FALSE)),"")</f>
        <v/>
      </c>
      <c r="O837" s="67" t="str">
        <f>IF(IFERROR(SEARCH(O$6,$D837),0)&gt;0,TRIM(VLOOKUP(O$6,'Lifeline-Capability XWalk'!$F$6:$G$38,2,FALSE)),"")</f>
        <v/>
      </c>
      <c r="P837" s="67" t="str">
        <f>IF(IFERROR(SEARCH(P$6,$D837),0)&gt;0,TRIM(VLOOKUP(P$6,'Lifeline-Capability XWalk'!$F$6:$G$38,2,FALSE)),"")</f>
        <v/>
      </c>
      <c r="Q837" s="67" t="str">
        <f>IF(IFERROR(SEARCH(Q$6,$D837),0)&gt;0,TRIM(VLOOKUP(Q$6,'Lifeline-Capability XWalk'!$F$6:$G$38,2,FALSE)),"")</f>
        <v/>
      </c>
      <c r="R837" s="67" t="str">
        <f>IF(IFERROR(SEARCH(R$6,$D837),0)&gt;0,TRIM(VLOOKUP(R$6,'Lifeline-Capability XWalk'!$F$6:$G$38,2,FALSE)),"")</f>
        <v/>
      </c>
      <c r="S837" s="67" t="str">
        <f>IF(IFERROR(SEARCH(S$6,$D837),0)&gt;0,TRIM(VLOOKUP(S$6,'Lifeline-Capability XWalk'!$F$6:$G$38,2,FALSE)),"")</f>
        <v/>
      </c>
      <c r="T837" s="67" t="str">
        <f>IF(IFERROR(SEARCH(T$6,$D837),0)&gt;0,TRIM(VLOOKUP(T$6,'Lifeline-Capability XWalk'!$F$6:$G$38,2,FALSE)),"")</f>
        <v/>
      </c>
      <c r="U837" s="67" t="str">
        <f>IF(IFERROR(SEARCH(U$6,$D837),0)&gt;0,TRIM(VLOOKUP(U$6,'Lifeline-Capability XWalk'!$F$6:$G$38,2,FALSE)),"")</f>
        <v/>
      </c>
      <c r="V837" s="67" t="str">
        <f>IF(IFERROR(SEARCH(V$6,$D837),0)&gt;0,TRIM(VLOOKUP(V$6,'Lifeline-Capability XWalk'!$F$6:$G$38,2,FALSE)),"")</f>
        <v/>
      </c>
      <c r="W837" s="67" t="str">
        <f>IF(IFERROR(SEARCH(W$6,$D837),0)&gt;0,TRIM(VLOOKUP(W$6,'Lifeline-Capability XWalk'!$F$6:$G$38,2,FALSE)),"")</f>
        <v/>
      </c>
      <c r="X837" s="67" t="str">
        <f>IF(IFERROR(SEARCH(X$6,$D837),0)&gt;0,TRIM(VLOOKUP(X$6,'Lifeline-Capability XWalk'!$F$6:$G$38,2,FALSE)),"")</f>
        <v/>
      </c>
      <c r="Y837" s="67" t="str">
        <f>IF(IFERROR(SEARCH(Y$6,$D837),0)&gt;0,TRIM(VLOOKUP(Y$6,'Lifeline-Capability XWalk'!$F$6:$G$38,2,FALSE)),"")</f>
        <v/>
      </c>
      <c r="Z837" s="67" t="str">
        <f>IF(IFERROR(SEARCH(Z$6,$D837),0)&gt;0,TRIM(VLOOKUP(Z$6,'Lifeline-Capability XWalk'!$F$6:$G$38,2,FALSE)),"")</f>
        <v/>
      </c>
      <c r="AA837" s="67" t="str">
        <f>IF(IFERROR(SEARCH(AA$6,$D837),0)&gt;0,TRIM(VLOOKUP(AA$6,'Lifeline-Capability XWalk'!$F$6:$G$38,2,FALSE)),"")</f>
        <v>Communications</v>
      </c>
      <c r="AB837" s="67" t="str">
        <f>IF(IFERROR(SEARCH(AB$6,$D837),0)&gt;0,TRIM(VLOOKUP(AB$6,'Lifeline-Capability XWalk'!$F$6:$G$38,2,FALSE)),"")</f>
        <v>Communications</v>
      </c>
      <c r="AC837" s="67" t="str">
        <f>IF(IFERROR(SEARCH(AC$6,$D837),0)&gt;0,TRIM(VLOOKUP(AC$6,'Lifeline-Capability XWalk'!$F$6:$G$38,2,FALSE)),"")</f>
        <v/>
      </c>
      <c r="AD837" s="67" t="str">
        <f>IF(IFERROR(SEARCH(AD$6,$D837),0)&gt;0,TRIM(VLOOKUP(AD$6,'Lifeline-Capability XWalk'!$F$6:$G$38,2,FALSE)),"")</f>
        <v>Safety and Security; Food, Water, Shelter; Health and Medical; Energy; Communications; Hazardous Materials; Transportation; Water Systems;</v>
      </c>
      <c r="AE837" s="67" t="str">
        <f>IF(IFERROR(SEARCH(AE$6,$D837),0)&gt;0,TRIM(VLOOKUP(AE$6,'Lifeline-Capability XWalk'!$F$6:$G$38,2,FALSE)),"")</f>
        <v/>
      </c>
      <c r="AF837" s="67" t="str">
        <f>IF(IFERROR(SEARCH(AF$6,$D837),0)&gt;0,TRIM(VLOOKUP(AF$6,'Lifeline-Capability XWalk'!$F$6:$G$38,2,FALSE)),"")</f>
        <v/>
      </c>
      <c r="AG837" s="67" t="str">
        <f>IF(IFERROR(SEARCH(AG$6,$D837),0)&gt;0,TRIM(VLOOKUP(AG$6,'Lifeline-Capability XWalk'!$F$6:$G$38,2,FALSE)),"")</f>
        <v/>
      </c>
      <c r="AH837" s="67" t="str">
        <f>IF(IFERROR(SEARCH(AH$6,$D837),0)&gt;0,TRIM(VLOOKUP(AH$6,'Lifeline-Capability XWalk'!$F$6:$G$38,2,FALSE)),"")</f>
        <v/>
      </c>
      <c r="AI837" s="67" t="str">
        <f>IF(IFERROR(SEARCH(AI$6,$D837),0)&gt;0,TRIM(VLOOKUP(AI$6,'Lifeline-Capability XWalk'!$F$6:$G$38,2,FALSE)),"")</f>
        <v/>
      </c>
      <c r="AJ837" s="67" t="str">
        <f>IF(IFERROR(SEARCH(AJ$6,$D837),0)&gt;0,TRIM(VLOOKUP(AJ$6,'Lifeline-Capability XWalk'!$F$6:$G$38,2,FALSE)),"")</f>
        <v>Safety and Security; Food, Water, Shelter; Health and Medical; Energy; Communications; Hazardous Materials; Transportation; Water Systems;</v>
      </c>
      <c r="AK837" s="67" t="str">
        <f>IF(IFERROR(SEARCH(AK$6,$D837),0)&gt;0,TRIM(VLOOKUP(AK$6,'Lifeline-Capability XWalk'!$F$6:$G$38,2,FALSE)),"")</f>
        <v/>
      </c>
      <c r="AL837" s="68" t="str">
        <f>IF(IFERROR(SEARCH(AL$6,$D837),0)&gt;0,TRIM(VLOOKUP(AL$6,'Lifeline-Capability XWalk'!$F$6:$G$38,2,FALSE)),"")</f>
        <v/>
      </c>
      <c r="AM837" s="24" t="str">
        <f t="shared" si="49"/>
        <v/>
      </c>
      <c r="AN837" s="24" t="str">
        <f t="shared" si="50"/>
        <v/>
      </c>
      <c r="AO837" s="24" t="str">
        <f t="shared" si="50"/>
        <v/>
      </c>
      <c r="AP837" s="24" t="str">
        <f t="shared" si="50"/>
        <v/>
      </c>
      <c r="AQ837" s="24" t="str">
        <f t="shared" si="50"/>
        <v>Communications</v>
      </c>
      <c r="AR837" s="24" t="str">
        <f t="shared" si="50"/>
        <v/>
      </c>
      <c r="AS837" s="24" t="str">
        <f t="shared" si="50"/>
        <v/>
      </c>
      <c r="AT837" s="24" t="str">
        <f t="shared" si="50"/>
        <v/>
      </c>
      <c r="AU837" s="24" t="str">
        <f t="shared" si="50"/>
        <v>Safety and Security; Food, Water, Shelter; Health and Medical; Energy; Communications; Hazardous Materials; Transportation; Water Systems;</v>
      </c>
    </row>
    <row r="838" spans="1:47" ht="32.1" customHeight="1" x14ac:dyDescent="0.2">
      <c r="A838" s="143" t="s">
        <v>1114</v>
      </c>
      <c r="B838" s="69" t="s">
        <v>1122</v>
      </c>
      <c r="C838" s="144" t="s">
        <v>1082</v>
      </c>
      <c r="D838" s="63" t="s">
        <v>2254</v>
      </c>
      <c r="E838" s="64" t="str">
        <f t="shared" si="47"/>
        <v>Safety and Security; Food, Water, Shelter; Health and Medical; Energy; Communications; Hazardous Materials; Transportation; Water Systems;</v>
      </c>
      <c r="F838" s="70" t="s">
        <v>943</v>
      </c>
      <c r="G838" s="66" t="str">
        <f>IF(IFERROR(SEARCH(G$6,$D838),0)&gt;0,TRIM(VLOOKUP(G$6,'Lifeline-Capability XWalk'!$F$6:$G$38,2,FALSE)),"")</f>
        <v/>
      </c>
      <c r="H838" s="67" t="str">
        <f>IF(IFERROR(SEARCH(H$6,$D838),0)&gt;0,TRIM(VLOOKUP(H$6,'Lifeline-Capability XWalk'!$F$6:$G$38,2,FALSE)),"")</f>
        <v/>
      </c>
      <c r="I838" s="67" t="str">
        <f>IF(IFERROR(SEARCH(I$6,$D838),0)&gt;0,TRIM(VLOOKUP(I$6,'Lifeline-Capability XWalk'!$F$6:$G$38,2,FALSE)),"")</f>
        <v/>
      </c>
      <c r="J838" s="67" t="str">
        <f>IF(IFERROR(SEARCH(J$6,$D838),0)&gt;0,TRIM(VLOOKUP(J$6,'Lifeline-Capability XWalk'!$F$6:$G$38,2,FALSE)),"")</f>
        <v/>
      </c>
      <c r="K838" s="67" t="str">
        <f>IF(IFERROR(SEARCH(K$6,$D838),0)&gt;0,TRIM(VLOOKUP(K$6,'Lifeline-Capability XWalk'!$F$6:$G$38,2,FALSE)),"")</f>
        <v/>
      </c>
      <c r="L838" s="67" t="str">
        <f>IF(IFERROR(SEARCH(L$6,$D838),0)&gt;0,TRIM(VLOOKUP(L$6,'Lifeline-Capability XWalk'!$F$6:$G$38,2,FALSE)),"")</f>
        <v/>
      </c>
      <c r="M838" s="67" t="str">
        <f>IF(IFERROR(SEARCH(M$6,$D838),0)&gt;0,TRIM(VLOOKUP(M$6,'Lifeline-Capability XWalk'!$F$6:$G$38,2,FALSE)),"")</f>
        <v/>
      </c>
      <c r="N838" s="67" t="str">
        <f>IF(IFERROR(SEARCH(N$6,$D838),0)&gt;0,TRIM(VLOOKUP(N$6,'Lifeline-Capability XWalk'!$F$6:$G$38,2,FALSE)),"")</f>
        <v/>
      </c>
      <c r="O838" s="67" t="str">
        <f>IF(IFERROR(SEARCH(O$6,$D838),0)&gt;0,TRIM(VLOOKUP(O$6,'Lifeline-Capability XWalk'!$F$6:$G$38,2,FALSE)),"")</f>
        <v/>
      </c>
      <c r="P838" s="67" t="str">
        <f>IF(IFERROR(SEARCH(P$6,$D838),0)&gt;0,TRIM(VLOOKUP(P$6,'Lifeline-Capability XWalk'!$F$6:$G$38,2,FALSE)),"")</f>
        <v/>
      </c>
      <c r="Q838" s="67" t="str">
        <f>IF(IFERROR(SEARCH(Q$6,$D838),0)&gt;0,TRIM(VLOOKUP(Q$6,'Lifeline-Capability XWalk'!$F$6:$G$38,2,FALSE)),"")</f>
        <v/>
      </c>
      <c r="R838" s="67" t="str">
        <f>IF(IFERROR(SEARCH(R$6,$D838),0)&gt;0,TRIM(VLOOKUP(R$6,'Lifeline-Capability XWalk'!$F$6:$G$38,2,FALSE)),"")</f>
        <v/>
      </c>
      <c r="S838" s="67" t="str">
        <f>IF(IFERROR(SEARCH(S$6,$D838),0)&gt;0,TRIM(VLOOKUP(S$6,'Lifeline-Capability XWalk'!$F$6:$G$38,2,FALSE)),"")</f>
        <v/>
      </c>
      <c r="T838" s="67" t="str">
        <f>IF(IFERROR(SEARCH(T$6,$D838),0)&gt;0,TRIM(VLOOKUP(T$6,'Lifeline-Capability XWalk'!$F$6:$G$38,2,FALSE)),"")</f>
        <v/>
      </c>
      <c r="U838" s="67" t="str">
        <f>IF(IFERROR(SEARCH(U$6,$D838),0)&gt;0,TRIM(VLOOKUP(U$6,'Lifeline-Capability XWalk'!$F$6:$G$38,2,FALSE)),"")</f>
        <v/>
      </c>
      <c r="V838" s="67" t="str">
        <f>IF(IFERROR(SEARCH(V$6,$D838),0)&gt;0,TRIM(VLOOKUP(V$6,'Lifeline-Capability XWalk'!$F$6:$G$38,2,FALSE)),"")</f>
        <v/>
      </c>
      <c r="W838" s="67" t="str">
        <f>IF(IFERROR(SEARCH(W$6,$D838),0)&gt;0,TRIM(VLOOKUP(W$6,'Lifeline-Capability XWalk'!$F$6:$G$38,2,FALSE)),"")</f>
        <v/>
      </c>
      <c r="X838" s="67" t="str">
        <f>IF(IFERROR(SEARCH(X$6,$D838),0)&gt;0,TRIM(VLOOKUP(X$6,'Lifeline-Capability XWalk'!$F$6:$G$38,2,FALSE)),"")</f>
        <v/>
      </c>
      <c r="Y838" s="67" t="str">
        <f>IF(IFERROR(SEARCH(Y$6,$D838),0)&gt;0,TRIM(VLOOKUP(Y$6,'Lifeline-Capability XWalk'!$F$6:$G$38,2,FALSE)),"")</f>
        <v/>
      </c>
      <c r="Z838" s="67" t="str">
        <f>IF(IFERROR(SEARCH(Z$6,$D838),0)&gt;0,TRIM(VLOOKUP(Z$6,'Lifeline-Capability XWalk'!$F$6:$G$38,2,FALSE)),"")</f>
        <v/>
      </c>
      <c r="AA838" s="67" t="str">
        <f>IF(IFERROR(SEARCH(AA$6,$D838),0)&gt;0,TRIM(VLOOKUP(AA$6,'Lifeline-Capability XWalk'!$F$6:$G$38,2,FALSE)),"")</f>
        <v/>
      </c>
      <c r="AB838" s="67" t="str">
        <f>IF(IFERROR(SEARCH(AB$6,$D838),0)&gt;0,TRIM(VLOOKUP(AB$6,'Lifeline-Capability XWalk'!$F$6:$G$38,2,FALSE)),"")</f>
        <v/>
      </c>
      <c r="AC838" s="67" t="str">
        <f>IF(IFERROR(SEARCH(AC$6,$D838),0)&gt;0,TRIM(VLOOKUP(AC$6,'Lifeline-Capability XWalk'!$F$6:$G$38,2,FALSE)),"")</f>
        <v/>
      </c>
      <c r="AD838" s="67" t="str">
        <f>IF(IFERROR(SEARCH(AD$6,$D838),0)&gt;0,TRIM(VLOOKUP(AD$6,'Lifeline-Capability XWalk'!$F$6:$G$38,2,FALSE)),"")</f>
        <v>Safety and Security; Food, Water, Shelter; Health and Medical; Energy; Communications; Hazardous Materials; Transportation; Water Systems;</v>
      </c>
      <c r="AE838" s="67" t="str">
        <f>IF(IFERROR(SEARCH(AE$6,$D838),0)&gt;0,TRIM(VLOOKUP(AE$6,'Lifeline-Capability XWalk'!$F$6:$G$38,2,FALSE)),"")</f>
        <v/>
      </c>
      <c r="AF838" s="67" t="str">
        <f>IF(IFERROR(SEARCH(AF$6,$D838),0)&gt;0,TRIM(VLOOKUP(AF$6,'Lifeline-Capability XWalk'!$F$6:$G$38,2,FALSE)),"")</f>
        <v/>
      </c>
      <c r="AG838" s="67" t="str">
        <f>IF(IFERROR(SEARCH(AG$6,$D838),0)&gt;0,TRIM(VLOOKUP(AG$6,'Lifeline-Capability XWalk'!$F$6:$G$38,2,FALSE)),"")</f>
        <v/>
      </c>
      <c r="AH838" s="67" t="str">
        <f>IF(IFERROR(SEARCH(AH$6,$D838),0)&gt;0,TRIM(VLOOKUP(AH$6,'Lifeline-Capability XWalk'!$F$6:$G$38,2,FALSE)),"")</f>
        <v/>
      </c>
      <c r="AI838" s="67" t="str">
        <f>IF(IFERROR(SEARCH(AI$6,$D838),0)&gt;0,TRIM(VLOOKUP(AI$6,'Lifeline-Capability XWalk'!$F$6:$G$38,2,FALSE)),"")</f>
        <v/>
      </c>
      <c r="AJ838" s="67" t="str">
        <f>IF(IFERROR(SEARCH(AJ$6,$D838),0)&gt;0,TRIM(VLOOKUP(AJ$6,'Lifeline-Capability XWalk'!$F$6:$G$38,2,FALSE)),"")</f>
        <v/>
      </c>
      <c r="AK838" s="67" t="str">
        <f>IF(IFERROR(SEARCH(AK$6,$D838),0)&gt;0,TRIM(VLOOKUP(AK$6,'Lifeline-Capability XWalk'!$F$6:$G$38,2,FALSE)),"")</f>
        <v/>
      </c>
      <c r="AL838" s="68" t="str">
        <f>IF(IFERROR(SEARCH(AL$6,$D838),0)&gt;0,TRIM(VLOOKUP(AL$6,'Lifeline-Capability XWalk'!$F$6:$G$38,2,FALSE)),"")</f>
        <v/>
      </c>
      <c r="AM838" s="24" t="str">
        <f t="shared" si="49"/>
        <v/>
      </c>
      <c r="AN838" s="24" t="str">
        <f t="shared" si="50"/>
        <v/>
      </c>
      <c r="AO838" s="24" t="str">
        <f t="shared" si="50"/>
        <v/>
      </c>
      <c r="AP838" s="24" t="str">
        <f t="shared" si="50"/>
        <v/>
      </c>
      <c r="AQ838" s="24" t="str">
        <f t="shared" si="50"/>
        <v/>
      </c>
      <c r="AR838" s="24" t="str">
        <f t="shared" si="50"/>
        <v/>
      </c>
      <c r="AS838" s="24" t="str">
        <f t="shared" si="50"/>
        <v/>
      </c>
      <c r="AT838" s="24" t="str">
        <f t="shared" si="50"/>
        <v/>
      </c>
      <c r="AU838" s="24" t="str">
        <f t="shared" si="50"/>
        <v>Safety and Security; Food, Water, Shelter; Health and Medical; Energy; Communications; Hazardous Materials; Transportation; Water Systems;</v>
      </c>
    </row>
    <row r="839" spans="1:47" ht="32.1" customHeight="1" x14ac:dyDescent="0.2">
      <c r="A839" s="143" t="s">
        <v>1114</v>
      </c>
      <c r="B839" s="69" t="s">
        <v>1122</v>
      </c>
      <c r="C839" s="144" t="s">
        <v>1082</v>
      </c>
      <c r="D839" s="63" t="s">
        <v>2254</v>
      </c>
      <c r="E839" s="64" t="str">
        <f t="shared" si="47"/>
        <v>Safety and Security; Food, Water, Shelter; Health and Medical; Energy; Communications; Hazardous Materials; Transportation; Water Systems;</v>
      </c>
      <c r="F839" s="77" t="s">
        <v>1442</v>
      </c>
      <c r="G839" s="66" t="str">
        <f>IF(IFERROR(SEARCH(G$6,$D839),0)&gt;0,TRIM(VLOOKUP(G$6,'Lifeline-Capability XWalk'!$F$6:$G$38,2,FALSE)),"")</f>
        <v/>
      </c>
      <c r="H839" s="67" t="str">
        <f>IF(IFERROR(SEARCH(H$6,$D839),0)&gt;0,TRIM(VLOOKUP(H$6,'Lifeline-Capability XWalk'!$F$6:$G$38,2,FALSE)),"")</f>
        <v/>
      </c>
      <c r="I839" s="67" t="str">
        <f>IF(IFERROR(SEARCH(I$6,$D839),0)&gt;0,TRIM(VLOOKUP(I$6,'Lifeline-Capability XWalk'!$F$6:$G$38,2,FALSE)),"")</f>
        <v/>
      </c>
      <c r="J839" s="67" t="str">
        <f>IF(IFERROR(SEARCH(J$6,$D839),0)&gt;0,TRIM(VLOOKUP(J$6,'Lifeline-Capability XWalk'!$F$6:$G$38,2,FALSE)),"")</f>
        <v/>
      </c>
      <c r="K839" s="67" t="str">
        <f>IF(IFERROR(SEARCH(K$6,$D839),0)&gt;0,TRIM(VLOOKUP(K$6,'Lifeline-Capability XWalk'!$F$6:$G$38,2,FALSE)),"")</f>
        <v/>
      </c>
      <c r="L839" s="67" t="str">
        <f>IF(IFERROR(SEARCH(L$6,$D839),0)&gt;0,TRIM(VLOOKUP(L$6,'Lifeline-Capability XWalk'!$F$6:$G$38,2,FALSE)),"")</f>
        <v/>
      </c>
      <c r="M839" s="67" t="str">
        <f>IF(IFERROR(SEARCH(M$6,$D839),0)&gt;0,TRIM(VLOOKUP(M$6,'Lifeline-Capability XWalk'!$F$6:$G$38,2,FALSE)),"")</f>
        <v/>
      </c>
      <c r="N839" s="67" t="str">
        <f>IF(IFERROR(SEARCH(N$6,$D839),0)&gt;0,TRIM(VLOOKUP(N$6,'Lifeline-Capability XWalk'!$F$6:$G$38,2,FALSE)),"")</f>
        <v/>
      </c>
      <c r="O839" s="67" t="str">
        <f>IF(IFERROR(SEARCH(O$6,$D839),0)&gt;0,TRIM(VLOOKUP(O$6,'Lifeline-Capability XWalk'!$F$6:$G$38,2,FALSE)),"")</f>
        <v/>
      </c>
      <c r="P839" s="67" t="str">
        <f>IF(IFERROR(SEARCH(P$6,$D839),0)&gt;0,TRIM(VLOOKUP(P$6,'Lifeline-Capability XWalk'!$F$6:$G$38,2,FALSE)),"")</f>
        <v/>
      </c>
      <c r="Q839" s="67" t="str">
        <f>IF(IFERROR(SEARCH(Q$6,$D839),0)&gt;0,TRIM(VLOOKUP(Q$6,'Lifeline-Capability XWalk'!$F$6:$G$38,2,FALSE)),"")</f>
        <v/>
      </c>
      <c r="R839" s="67" t="str">
        <f>IF(IFERROR(SEARCH(R$6,$D839),0)&gt;0,TRIM(VLOOKUP(R$6,'Lifeline-Capability XWalk'!$F$6:$G$38,2,FALSE)),"")</f>
        <v/>
      </c>
      <c r="S839" s="67" t="str">
        <f>IF(IFERROR(SEARCH(S$6,$D839),0)&gt;0,TRIM(VLOOKUP(S$6,'Lifeline-Capability XWalk'!$F$6:$G$38,2,FALSE)),"")</f>
        <v/>
      </c>
      <c r="T839" s="67" t="str">
        <f>IF(IFERROR(SEARCH(T$6,$D839),0)&gt;0,TRIM(VLOOKUP(T$6,'Lifeline-Capability XWalk'!$F$6:$G$38,2,FALSE)),"")</f>
        <v/>
      </c>
      <c r="U839" s="67" t="str">
        <f>IF(IFERROR(SEARCH(U$6,$D839),0)&gt;0,TRIM(VLOOKUP(U$6,'Lifeline-Capability XWalk'!$F$6:$G$38,2,FALSE)),"")</f>
        <v/>
      </c>
      <c r="V839" s="67" t="str">
        <f>IF(IFERROR(SEARCH(V$6,$D839),0)&gt;0,TRIM(VLOOKUP(V$6,'Lifeline-Capability XWalk'!$F$6:$G$38,2,FALSE)),"")</f>
        <v/>
      </c>
      <c r="W839" s="67" t="str">
        <f>IF(IFERROR(SEARCH(W$6,$D839),0)&gt;0,TRIM(VLOOKUP(W$6,'Lifeline-Capability XWalk'!$F$6:$G$38,2,FALSE)),"")</f>
        <v/>
      </c>
      <c r="X839" s="67" t="str">
        <f>IF(IFERROR(SEARCH(X$6,$D839),0)&gt;0,TRIM(VLOOKUP(X$6,'Lifeline-Capability XWalk'!$F$6:$G$38,2,FALSE)),"")</f>
        <v/>
      </c>
      <c r="Y839" s="67" t="str">
        <f>IF(IFERROR(SEARCH(Y$6,$D839),0)&gt;0,TRIM(VLOOKUP(Y$6,'Lifeline-Capability XWalk'!$F$6:$G$38,2,FALSE)),"")</f>
        <v/>
      </c>
      <c r="Z839" s="67" t="str">
        <f>IF(IFERROR(SEARCH(Z$6,$D839),0)&gt;0,TRIM(VLOOKUP(Z$6,'Lifeline-Capability XWalk'!$F$6:$G$38,2,FALSE)),"")</f>
        <v/>
      </c>
      <c r="AA839" s="67" t="str">
        <f>IF(IFERROR(SEARCH(AA$6,$D839),0)&gt;0,TRIM(VLOOKUP(AA$6,'Lifeline-Capability XWalk'!$F$6:$G$38,2,FALSE)),"")</f>
        <v/>
      </c>
      <c r="AB839" s="67" t="str">
        <f>IF(IFERROR(SEARCH(AB$6,$D839),0)&gt;0,TRIM(VLOOKUP(AB$6,'Lifeline-Capability XWalk'!$F$6:$G$38,2,FALSE)),"")</f>
        <v/>
      </c>
      <c r="AC839" s="67" t="str">
        <f>IF(IFERROR(SEARCH(AC$6,$D839),0)&gt;0,TRIM(VLOOKUP(AC$6,'Lifeline-Capability XWalk'!$F$6:$G$38,2,FALSE)),"")</f>
        <v/>
      </c>
      <c r="AD839" s="67" t="str">
        <f>IF(IFERROR(SEARCH(AD$6,$D839),0)&gt;0,TRIM(VLOOKUP(AD$6,'Lifeline-Capability XWalk'!$F$6:$G$38,2,FALSE)),"")</f>
        <v>Safety and Security; Food, Water, Shelter; Health and Medical; Energy; Communications; Hazardous Materials; Transportation; Water Systems;</v>
      </c>
      <c r="AE839" s="67" t="str">
        <f>IF(IFERROR(SEARCH(AE$6,$D839),0)&gt;0,TRIM(VLOOKUP(AE$6,'Lifeline-Capability XWalk'!$F$6:$G$38,2,FALSE)),"")</f>
        <v/>
      </c>
      <c r="AF839" s="67" t="str">
        <f>IF(IFERROR(SEARCH(AF$6,$D839),0)&gt;0,TRIM(VLOOKUP(AF$6,'Lifeline-Capability XWalk'!$F$6:$G$38,2,FALSE)),"")</f>
        <v/>
      </c>
      <c r="AG839" s="67" t="str">
        <f>IF(IFERROR(SEARCH(AG$6,$D839),0)&gt;0,TRIM(VLOOKUP(AG$6,'Lifeline-Capability XWalk'!$F$6:$G$38,2,FALSE)),"")</f>
        <v/>
      </c>
      <c r="AH839" s="67" t="str">
        <f>IF(IFERROR(SEARCH(AH$6,$D839),0)&gt;0,TRIM(VLOOKUP(AH$6,'Lifeline-Capability XWalk'!$F$6:$G$38,2,FALSE)),"")</f>
        <v/>
      </c>
      <c r="AI839" s="67" t="str">
        <f>IF(IFERROR(SEARCH(AI$6,$D839),0)&gt;0,TRIM(VLOOKUP(AI$6,'Lifeline-Capability XWalk'!$F$6:$G$38,2,FALSE)),"")</f>
        <v/>
      </c>
      <c r="AJ839" s="67" t="str">
        <f>IF(IFERROR(SEARCH(AJ$6,$D839),0)&gt;0,TRIM(VLOOKUP(AJ$6,'Lifeline-Capability XWalk'!$F$6:$G$38,2,FALSE)),"")</f>
        <v/>
      </c>
      <c r="AK839" s="67" t="str">
        <f>IF(IFERROR(SEARCH(AK$6,$D839),0)&gt;0,TRIM(VLOOKUP(AK$6,'Lifeline-Capability XWalk'!$F$6:$G$38,2,FALSE)),"")</f>
        <v/>
      </c>
      <c r="AL839" s="68" t="str">
        <f>IF(IFERROR(SEARCH(AL$6,$D839),0)&gt;0,TRIM(VLOOKUP(AL$6,'Lifeline-Capability XWalk'!$F$6:$G$38,2,FALSE)),"")</f>
        <v/>
      </c>
      <c r="AM839" s="24" t="str">
        <f t="shared" si="49"/>
        <v/>
      </c>
      <c r="AN839" s="24" t="str">
        <f t="shared" si="50"/>
        <v/>
      </c>
      <c r="AO839" s="24" t="str">
        <f t="shared" si="50"/>
        <v/>
      </c>
      <c r="AP839" s="24" t="str">
        <f t="shared" si="50"/>
        <v/>
      </c>
      <c r="AQ839" s="24" t="str">
        <f t="shared" si="50"/>
        <v/>
      </c>
      <c r="AR839" s="24" t="str">
        <f t="shared" si="50"/>
        <v/>
      </c>
      <c r="AS839" s="24" t="str">
        <f t="shared" si="50"/>
        <v/>
      </c>
      <c r="AT839" s="24" t="str">
        <f t="shared" si="50"/>
        <v/>
      </c>
      <c r="AU839" s="24" t="str">
        <f t="shared" si="50"/>
        <v>Safety and Security; Food, Water, Shelter; Health and Medical; Energy; Communications; Hazardous Materials; Transportation; Water Systems;</v>
      </c>
    </row>
    <row r="840" spans="1:47" ht="32.1" customHeight="1" x14ac:dyDescent="0.2">
      <c r="A840" s="143" t="s">
        <v>1114</v>
      </c>
      <c r="B840" s="69" t="s">
        <v>1122</v>
      </c>
      <c r="C840" s="144" t="s">
        <v>1082</v>
      </c>
      <c r="D840" s="69" t="s">
        <v>1351</v>
      </c>
      <c r="E840" s="64" t="str">
        <f t="shared" si="47"/>
        <v>Safety and Security; Food, Water, Shelter; Health and Medical; Energy; Communications; Hazardous Materials; Transportation; Water Systems;</v>
      </c>
      <c r="F840" s="70" t="s">
        <v>945</v>
      </c>
      <c r="G840" s="66" t="str">
        <f>IF(IFERROR(SEARCH(G$6,$D840),0)&gt;0,TRIM(VLOOKUP(G$6,'Lifeline-Capability XWalk'!$F$6:$G$38,2,FALSE)),"")</f>
        <v/>
      </c>
      <c r="H840" s="67" t="str">
        <f>IF(IFERROR(SEARCH(H$6,$D840),0)&gt;0,TRIM(VLOOKUP(H$6,'Lifeline-Capability XWalk'!$F$6:$G$38,2,FALSE)),"")</f>
        <v/>
      </c>
      <c r="I840" s="67" t="str">
        <f>IF(IFERROR(SEARCH(I$6,$D840),0)&gt;0,TRIM(VLOOKUP(I$6,'Lifeline-Capability XWalk'!$F$6:$G$38,2,FALSE)),"")</f>
        <v/>
      </c>
      <c r="J840" s="67" t="str">
        <f>IF(IFERROR(SEARCH(J$6,$D840),0)&gt;0,TRIM(VLOOKUP(J$6,'Lifeline-Capability XWalk'!$F$6:$G$38,2,FALSE)),"")</f>
        <v/>
      </c>
      <c r="K840" s="67" t="str">
        <f>IF(IFERROR(SEARCH(K$6,$D840),0)&gt;0,TRIM(VLOOKUP(K$6,'Lifeline-Capability XWalk'!$F$6:$G$38,2,FALSE)),"")</f>
        <v/>
      </c>
      <c r="L840" s="67" t="str">
        <f>IF(IFERROR(SEARCH(L$6,$D840),0)&gt;0,TRIM(VLOOKUP(L$6,'Lifeline-Capability XWalk'!$F$6:$G$38,2,FALSE)),"")</f>
        <v/>
      </c>
      <c r="M840" s="67" t="str">
        <f>IF(IFERROR(SEARCH(M$6,$D840),0)&gt;0,TRIM(VLOOKUP(M$6,'Lifeline-Capability XWalk'!$F$6:$G$38,2,FALSE)),"")</f>
        <v/>
      </c>
      <c r="N840" s="67" t="str">
        <f>IF(IFERROR(SEARCH(N$6,$D840),0)&gt;0,TRIM(VLOOKUP(N$6,'Lifeline-Capability XWalk'!$F$6:$G$38,2,FALSE)),"")</f>
        <v/>
      </c>
      <c r="O840" s="67" t="str">
        <f>IF(IFERROR(SEARCH(O$6,$D840),0)&gt;0,TRIM(VLOOKUP(O$6,'Lifeline-Capability XWalk'!$F$6:$G$38,2,FALSE)),"")</f>
        <v/>
      </c>
      <c r="P840" s="67" t="str">
        <f>IF(IFERROR(SEARCH(P$6,$D840),0)&gt;0,TRIM(VLOOKUP(P$6,'Lifeline-Capability XWalk'!$F$6:$G$38,2,FALSE)),"")</f>
        <v/>
      </c>
      <c r="Q840" s="67" t="str">
        <f>IF(IFERROR(SEARCH(Q$6,$D840),0)&gt;0,TRIM(VLOOKUP(Q$6,'Lifeline-Capability XWalk'!$F$6:$G$38,2,FALSE)),"")</f>
        <v/>
      </c>
      <c r="R840" s="67" t="str">
        <f>IF(IFERROR(SEARCH(R$6,$D840),0)&gt;0,TRIM(VLOOKUP(R$6,'Lifeline-Capability XWalk'!$F$6:$G$38,2,FALSE)),"")</f>
        <v/>
      </c>
      <c r="S840" s="67" t="str">
        <f>IF(IFERROR(SEARCH(S$6,$D840),0)&gt;0,TRIM(VLOOKUP(S$6,'Lifeline-Capability XWalk'!$F$6:$G$38,2,FALSE)),"")</f>
        <v/>
      </c>
      <c r="T840" s="67" t="str">
        <f>IF(IFERROR(SEARCH(T$6,$D840),0)&gt;0,TRIM(VLOOKUP(T$6,'Lifeline-Capability XWalk'!$F$6:$G$38,2,FALSE)),"")</f>
        <v/>
      </c>
      <c r="U840" s="67" t="str">
        <f>IF(IFERROR(SEARCH(U$6,$D840),0)&gt;0,TRIM(VLOOKUP(U$6,'Lifeline-Capability XWalk'!$F$6:$G$38,2,FALSE)),"")</f>
        <v/>
      </c>
      <c r="V840" s="67" t="str">
        <f>IF(IFERROR(SEARCH(V$6,$D840),0)&gt;0,TRIM(VLOOKUP(V$6,'Lifeline-Capability XWalk'!$F$6:$G$38,2,FALSE)),"")</f>
        <v/>
      </c>
      <c r="W840" s="67" t="str">
        <f>IF(IFERROR(SEARCH(W$6,$D840),0)&gt;0,TRIM(VLOOKUP(W$6,'Lifeline-Capability XWalk'!$F$6:$G$38,2,FALSE)),"")</f>
        <v/>
      </c>
      <c r="X840" s="67" t="str">
        <f>IF(IFERROR(SEARCH(X$6,$D840),0)&gt;0,TRIM(VLOOKUP(X$6,'Lifeline-Capability XWalk'!$F$6:$G$38,2,FALSE)),"")</f>
        <v/>
      </c>
      <c r="Y840" s="67" t="str">
        <f>IF(IFERROR(SEARCH(Y$6,$D840),0)&gt;0,TRIM(VLOOKUP(Y$6,'Lifeline-Capability XWalk'!$F$6:$G$38,2,FALSE)),"")</f>
        <v/>
      </c>
      <c r="Z840" s="67" t="str">
        <f>IF(IFERROR(SEARCH(Z$6,$D840),0)&gt;0,TRIM(VLOOKUP(Z$6,'Lifeline-Capability XWalk'!$F$6:$G$38,2,FALSE)),"")</f>
        <v/>
      </c>
      <c r="AA840" s="67" t="str">
        <f>IF(IFERROR(SEARCH(AA$6,$D840),0)&gt;0,TRIM(VLOOKUP(AA$6,'Lifeline-Capability XWalk'!$F$6:$G$38,2,FALSE)),"")</f>
        <v>Communications</v>
      </c>
      <c r="AB840" s="67" t="str">
        <f>IF(IFERROR(SEARCH(AB$6,$D840),0)&gt;0,TRIM(VLOOKUP(AB$6,'Lifeline-Capability XWalk'!$F$6:$G$38,2,FALSE)),"")</f>
        <v>Communications</v>
      </c>
      <c r="AC840" s="67" t="str">
        <f>IF(IFERROR(SEARCH(AC$6,$D840),0)&gt;0,TRIM(VLOOKUP(AC$6,'Lifeline-Capability XWalk'!$F$6:$G$38,2,FALSE)),"")</f>
        <v/>
      </c>
      <c r="AD840" s="67" t="str">
        <f>IF(IFERROR(SEARCH(AD$6,$D840),0)&gt;0,TRIM(VLOOKUP(AD$6,'Lifeline-Capability XWalk'!$F$6:$G$38,2,FALSE)),"")</f>
        <v>Safety and Security; Food, Water, Shelter; Health and Medical; Energy; Communications; Hazardous Materials; Transportation; Water Systems;</v>
      </c>
      <c r="AE840" s="67" t="str">
        <f>IF(IFERROR(SEARCH(AE$6,$D840),0)&gt;0,TRIM(VLOOKUP(AE$6,'Lifeline-Capability XWalk'!$F$6:$G$38,2,FALSE)),"")</f>
        <v/>
      </c>
      <c r="AF840" s="67" t="str">
        <f>IF(IFERROR(SEARCH(AF$6,$D840),0)&gt;0,TRIM(VLOOKUP(AF$6,'Lifeline-Capability XWalk'!$F$6:$G$38,2,FALSE)),"")</f>
        <v/>
      </c>
      <c r="AG840" s="67" t="str">
        <f>IF(IFERROR(SEARCH(AG$6,$D840),0)&gt;0,TRIM(VLOOKUP(AG$6,'Lifeline-Capability XWalk'!$F$6:$G$38,2,FALSE)),"")</f>
        <v/>
      </c>
      <c r="AH840" s="67" t="str">
        <f>IF(IFERROR(SEARCH(AH$6,$D840),0)&gt;0,TRIM(VLOOKUP(AH$6,'Lifeline-Capability XWalk'!$F$6:$G$38,2,FALSE)),"")</f>
        <v/>
      </c>
      <c r="AI840" s="67" t="str">
        <f>IF(IFERROR(SEARCH(AI$6,$D840),0)&gt;0,TRIM(VLOOKUP(AI$6,'Lifeline-Capability XWalk'!$F$6:$G$38,2,FALSE)),"")</f>
        <v/>
      </c>
      <c r="AJ840" s="67" t="str">
        <f>IF(IFERROR(SEARCH(AJ$6,$D840),0)&gt;0,TRIM(VLOOKUP(AJ$6,'Lifeline-Capability XWalk'!$F$6:$G$38,2,FALSE)),"")</f>
        <v>Safety and Security; Food, Water, Shelter; Health and Medical; Energy; Communications; Hazardous Materials; Transportation; Water Systems;</v>
      </c>
      <c r="AK840" s="67" t="str">
        <f>IF(IFERROR(SEARCH(AK$6,$D840),0)&gt;0,TRIM(VLOOKUP(AK$6,'Lifeline-Capability XWalk'!$F$6:$G$38,2,FALSE)),"")</f>
        <v/>
      </c>
      <c r="AL840" s="68" t="str">
        <f>IF(IFERROR(SEARCH(AL$6,$D840),0)&gt;0,TRIM(VLOOKUP(AL$6,'Lifeline-Capability XWalk'!$F$6:$G$38,2,FALSE)),"")</f>
        <v/>
      </c>
      <c r="AM840" s="24" t="str">
        <f t="shared" si="49"/>
        <v/>
      </c>
      <c r="AN840" s="24" t="str">
        <f t="shared" si="50"/>
        <v/>
      </c>
      <c r="AO840" s="24" t="str">
        <f t="shared" si="50"/>
        <v/>
      </c>
      <c r="AP840" s="24" t="str">
        <f t="shared" si="50"/>
        <v/>
      </c>
      <c r="AQ840" s="24" t="str">
        <f t="shared" si="50"/>
        <v>Communications</v>
      </c>
      <c r="AR840" s="24" t="str">
        <f t="shared" si="50"/>
        <v/>
      </c>
      <c r="AS840" s="24" t="str">
        <f t="shared" si="50"/>
        <v/>
      </c>
      <c r="AT840" s="24" t="str">
        <f t="shared" si="50"/>
        <v/>
      </c>
      <c r="AU840" s="24" t="str">
        <f t="shared" si="50"/>
        <v>Safety and Security; Food, Water, Shelter; Health and Medical; Energy; Communications; Hazardous Materials; Transportation; Water Systems;</v>
      </c>
    </row>
    <row r="841" spans="1:47" ht="32.1" customHeight="1" x14ac:dyDescent="0.2">
      <c r="A841" s="143" t="s">
        <v>1114</v>
      </c>
      <c r="B841" s="69" t="s">
        <v>1122</v>
      </c>
      <c r="C841" s="144" t="s">
        <v>1082</v>
      </c>
      <c r="D841" s="63" t="s">
        <v>2254</v>
      </c>
      <c r="E841" s="64" t="str">
        <f t="shared" si="47"/>
        <v>Safety and Security; Food, Water, Shelter; Health and Medical; Energy; Communications; Hazardous Materials; Transportation; Water Systems;</v>
      </c>
      <c r="F841" s="70" t="s">
        <v>1443</v>
      </c>
      <c r="G841" s="66" t="str">
        <f>IF(IFERROR(SEARCH(G$6,$D841),0)&gt;0,TRIM(VLOOKUP(G$6,'Lifeline-Capability XWalk'!$F$6:$G$38,2,FALSE)),"")</f>
        <v/>
      </c>
      <c r="H841" s="67" t="str">
        <f>IF(IFERROR(SEARCH(H$6,$D841),0)&gt;0,TRIM(VLOOKUP(H$6,'Lifeline-Capability XWalk'!$F$6:$G$38,2,FALSE)),"")</f>
        <v/>
      </c>
      <c r="I841" s="67" t="str">
        <f>IF(IFERROR(SEARCH(I$6,$D841),0)&gt;0,TRIM(VLOOKUP(I$6,'Lifeline-Capability XWalk'!$F$6:$G$38,2,FALSE)),"")</f>
        <v/>
      </c>
      <c r="J841" s="67" t="str">
        <f>IF(IFERROR(SEARCH(J$6,$D841),0)&gt;0,TRIM(VLOOKUP(J$6,'Lifeline-Capability XWalk'!$F$6:$G$38,2,FALSE)),"")</f>
        <v/>
      </c>
      <c r="K841" s="67" t="str">
        <f>IF(IFERROR(SEARCH(K$6,$D841),0)&gt;0,TRIM(VLOOKUP(K$6,'Lifeline-Capability XWalk'!$F$6:$G$38,2,FALSE)),"")</f>
        <v/>
      </c>
      <c r="L841" s="67" t="str">
        <f>IF(IFERROR(SEARCH(L$6,$D841),0)&gt;0,TRIM(VLOOKUP(L$6,'Lifeline-Capability XWalk'!$F$6:$G$38,2,FALSE)),"")</f>
        <v/>
      </c>
      <c r="M841" s="67" t="str">
        <f>IF(IFERROR(SEARCH(M$6,$D841),0)&gt;0,TRIM(VLOOKUP(M$6,'Lifeline-Capability XWalk'!$F$6:$G$38,2,FALSE)),"")</f>
        <v/>
      </c>
      <c r="N841" s="67" t="str">
        <f>IF(IFERROR(SEARCH(N$6,$D841),0)&gt;0,TRIM(VLOOKUP(N$6,'Lifeline-Capability XWalk'!$F$6:$G$38,2,FALSE)),"")</f>
        <v/>
      </c>
      <c r="O841" s="67" t="str">
        <f>IF(IFERROR(SEARCH(O$6,$D841),0)&gt;0,TRIM(VLOOKUP(O$6,'Lifeline-Capability XWalk'!$F$6:$G$38,2,FALSE)),"")</f>
        <v/>
      </c>
      <c r="P841" s="67" t="str">
        <f>IF(IFERROR(SEARCH(P$6,$D841),0)&gt;0,TRIM(VLOOKUP(P$6,'Lifeline-Capability XWalk'!$F$6:$G$38,2,FALSE)),"")</f>
        <v/>
      </c>
      <c r="Q841" s="67" t="str">
        <f>IF(IFERROR(SEARCH(Q$6,$D841),0)&gt;0,TRIM(VLOOKUP(Q$6,'Lifeline-Capability XWalk'!$F$6:$G$38,2,FALSE)),"")</f>
        <v/>
      </c>
      <c r="R841" s="67" t="str">
        <f>IF(IFERROR(SEARCH(R$6,$D841),0)&gt;0,TRIM(VLOOKUP(R$6,'Lifeline-Capability XWalk'!$F$6:$G$38,2,FALSE)),"")</f>
        <v/>
      </c>
      <c r="S841" s="67" t="str">
        <f>IF(IFERROR(SEARCH(S$6,$D841),0)&gt;0,TRIM(VLOOKUP(S$6,'Lifeline-Capability XWalk'!$F$6:$G$38,2,FALSE)),"")</f>
        <v/>
      </c>
      <c r="T841" s="67" t="str">
        <f>IF(IFERROR(SEARCH(T$6,$D841),0)&gt;0,TRIM(VLOOKUP(T$6,'Lifeline-Capability XWalk'!$F$6:$G$38,2,FALSE)),"")</f>
        <v/>
      </c>
      <c r="U841" s="67" t="str">
        <f>IF(IFERROR(SEARCH(U$6,$D841),0)&gt;0,TRIM(VLOOKUP(U$6,'Lifeline-Capability XWalk'!$F$6:$G$38,2,FALSE)),"")</f>
        <v/>
      </c>
      <c r="V841" s="67" t="str">
        <f>IF(IFERROR(SEARCH(V$6,$D841),0)&gt;0,TRIM(VLOOKUP(V$6,'Lifeline-Capability XWalk'!$F$6:$G$38,2,FALSE)),"")</f>
        <v/>
      </c>
      <c r="W841" s="67" t="str">
        <f>IF(IFERROR(SEARCH(W$6,$D841),0)&gt;0,TRIM(VLOOKUP(W$6,'Lifeline-Capability XWalk'!$F$6:$G$38,2,FALSE)),"")</f>
        <v/>
      </c>
      <c r="X841" s="67" t="str">
        <f>IF(IFERROR(SEARCH(X$6,$D841),0)&gt;0,TRIM(VLOOKUP(X$6,'Lifeline-Capability XWalk'!$F$6:$G$38,2,FALSE)),"")</f>
        <v/>
      </c>
      <c r="Y841" s="67" t="str">
        <f>IF(IFERROR(SEARCH(Y$6,$D841),0)&gt;0,TRIM(VLOOKUP(Y$6,'Lifeline-Capability XWalk'!$F$6:$G$38,2,FALSE)),"")</f>
        <v/>
      </c>
      <c r="Z841" s="67" t="str">
        <f>IF(IFERROR(SEARCH(Z$6,$D841),0)&gt;0,TRIM(VLOOKUP(Z$6,'Lifeline-Capability XWalk'!$F$6:$G$38,2,FALSE)),"")</f>
        <v/>
      </c>
      <c r="AA841" s="67" t="str">
        <f>IF(IFERROR(SEARCH(AA$6,$D841),0)&gt;0,TRIM(VLOOKUP(AA$6,'Lifeline-Capability XWalk'!$F$6:$G$38,2,FALSE)),"")</f>
        <v/>
      </c>
      <c r="AB841" s="67" t="str">
        <f>IF(IFERROR(SEARCH(AB$6,$D841),0)&gt;0,TRIM(VLOOKUP(AB$6,'Lifeline-Capability XWalk'!$F$6:$G$38,2,FALSE)),"")</f>
        <v/>
      </c>
      <c r="AC841" s="67" t="str">
        <f>IF(IFERROR(SEARCH(AC$6,$D841),0)&gt;0,TRIM(VLOOKUP(AC$6,'Lifeline-Capability XWalk'!$F$6:$G$38,2,FALSE)),"")</f>
        <v/>
      </c>
      <c r="AD841" s="67" t="str">
        <f>IF(IFERROR(SEARCH(AD$6,$D841),0)&gt;0,TRIM(VLOOKUP(AD$6,'Lifeline-Capability XWalk'!$F$6:$G$38,2,FALSE)),"")</f>
        <v>Safety and Security; Food, Water, Shelter; Health and Medical; Energy; Communications; Hazardous Materials; Transportation; Water Systems;</v>
      </c>
      <c r="AE841" s="67" t="str">
        <f>IF(IFERROR(SEARCH(AE$6,$D841),0)&gt;0,TRIM(VLOOKUP(AE$6,'Lifeline-Capability XWalk'!$F$6:$G$38,2,FALSE)),"")</f>
        <v/>
      </c>
      <c r="AF841" s="67" t="str">
        <f>IF(IFERROR(SEARCH(AF$6,$D841),0)&gt;0,TRIM(VLOOKUP(AF$6,'Lifeline-Capability XWalk'!$F$6:$G$38,2,FALSE)),"")</f>
        <v/>
      </c>
      <c r="AG841" s="67" t="str">
        <f>IF(IFERROR(SEARCH(AG$6,$D841),0)&gt;0,TRIM(VLOOKUP(AG$6,'Lifeline-Capability XWalk'!$F$6:$G$38,2,FALSE)),"")</f>
        <v/>
      </c>
      <c r="AH841" s="67" t="str">
        <f>IF(IFERROR(SEARCH(AH$6,$D841),0)&gt;0,TRIM(VLOOKUP(AH$6,'Lifeline-Capability XWalk'!$F$6:$G$38,2,FALSE)),"")</f>
        <v/>
      </c>
      <c r="AI841" s="67" t="str">
        <f>IF(IFERROR(SEARCH(AI$6,$D841),0)&gt;0,TRIM(VLOOKUP(AI$6,'Lifeline-Capability XWalk'!$F$6:$G$38,2,FALSE)),"")</f>
        <v/>
      </c>
      <c r="AJ841" s="67" t="str">
        <f>IF(IFERROR(SEARCH(AJ$6,$D841),0)&gt;0,TRIM(VLOOKUP(AJ$6,'Lifeline-Capability XWalk'!$F$6:$G$38,2,FALSE)),"")</f>
        <v/>
      </c>
      <c r="AK841" s="67" t="str">
        <f>IF(IFERROR(SEARCH(AK$6,$D841),0)&gt;0,TRIM(VLOOKUP(AK$6,'Lifeline-Capability XWalk'!$F$6:$G$38,2,FALSE)),"")</f>
        <v/>
      </c>
      <c r="AL841" s="68" t="str">
        <f>IF(IFERROR(SEARCH(AL$6,$D841),0)&gt;0,TRIM(VLOOKUP(AL$6,'Lifeline-Capability XWalk'!$F$6:$G$38,2,FALSE)),"")</f>
        <v/>
      </c>
      <c r="AM841" s="24" t="str">
        <f t="shared" si="49"/>
        <v/>
      </c>
      <c r="AN841" s="24" t="str">
        <f t="shared" si="50"/>
        <v/>
      </c>
      <c r="AO841" s="24" t="str">
        <f t="shared" si="50"/>
        <v/>
      </c>
      <c r="AP841" s="24" t="str">
        <f t="shared" si="50"/>
        <v/>
      </c>
      <c r="AQ841" s="24" t="str">
        <f t="shared" si="50"/>
        <v/>
      </c>
      <c r="AR841" s="24" t="str">
        <f t="shared" si="50"/>
        <v/>
      </c>
      <c r="AS841" s="24" t="str">
        <f t="shared" si="50"/>
        <v/>
      </c>
      <c r="AT841" s="24" t="str">
        <f t="shared" si="50"/>
        <v/>
      </c>
      <c r="AU841" s="24" t="str">
        <f t="shared" si="50"/>
        <v>Safety and Security; Food, Water, Shelter; Health and Medical; Energy; Communications; Hazardous Materials; Transportation; Water Systems;</v>
      </c>
    </row>
    <row r="842" spans="1:47" ht="32.1" customHeight="1" x14ac:dyDescent="0.2">
      <c r="A842" s="143" t="s">
        <v>1114</v>
      </c>
      <c r="B842" s="69" t="s">
        <v>1122</v>
      </c>
      <c r="C842" s="144" t="s">
        <v>1082</v>
      </c>
      <c r="D842" s="63" t="s">
        <v>2254</v>
      </c>
      <c r="E842" s="64" t="str">
        <f t="shared" si="47"/>
        <v>Safety and Security; Food, Water, Shelter; Health and Medical; Energy; Communications; Hazardous Materials; Transportation; Water Systems;</v>
      </c>
      <c r="F842" s="70" t="s">
        <v>1345</v>
      </c>
      <c r="G842" s="66" t="str">
        <f>IF(IFERROR(SEARCH(G$6,$D842),0)&gt;0,TRIM(VLOOKUP(G$6,'Lifeline-Capability XWalk'!$F$6:$G$38,2,FALSE)),"")</f>
        <v/>
      </c>
      <c r="H842" s="67" t="str">
        <f>IF(IFERROR(SEARCH(H$6,$D842),0)&gt;0,TRIM(VLOOKUP(H$6,'Lifeline-Capability XWalk'!$F$6:$G$38,2,FALSE)),"")</f>
        <v/>
      </c>
      <c r="I842" s="67" t="str">
        <f>IF(IFERROR(SEARCH(I$6,$D842),0)&gt;0,TRIM(VLOOKUP(I$6,'Lifeline-Capability XWalk'!$F$6:$G$38,2,FALSE)),"")</f>
        <v/>
      </c>
      <c r="J842" s="67" t="str">
        <f>IF(IFERROR(SEARCH(J$6,$D842),0)&gt;0,TRIM(VLOOKUP(J$6,'Lifeline-Capability XWalk'!$F$6:$G$38,2,FALSE)),"")</f>
        <v/>
      </c>
      <c r="K842" s="67" t="str">
        <f>IF(IFERROR(SEARCH(K$6,$D842),0)&gt;0,TRIM(VLOOKUP(K$6,'Lifeline-Capability XWalk'!$F$6:$G$38,2,FALSE)),"")</f>
        <v/>
      </c>
      <c r="L842" s="67" t="str">
        <f>IF(IFERROR(SEARCH(L$6,$D842),0)&gt;0,TRIM(VLOOKUP(L$6,'Lifeline-Capability XWalk'!$F$6:$G$38,2,FALSE)),"")</f>
        <v/>
      </c>
      <c r="M842" s="67" t="str">
        <f>IF(IFERROR(SEARCH(M$6,$D842),0)&gt;0,TRIM(VLOOKUP(M$6,'Lifeline-Capability XWalk'!$F$6:$G$38,2,FALSE)),"")</f>
        <v/>
      </c>
      <c r="N842" s="67" t="str">
        <f>IF(IFERROR(SEARCH(N$6,$D842),0)&gt;0,TRIM(VLOOKUP(N$6,'Lifeline-Capability XWalk'!$F$6:$G$38,2,FALSE)),"")</f>
        <v/>
      </c>
      <c r="O842" s="67" t="str">
        <f>IF(IFERROR(SEARCH(O$6,$D842),0)&gt;0,TRIM(VLOOKUP(O$6,'Lifeline-Capability XWalk'!$F$6:$G$38,2,FALSE)),"")</f>
        <v/>
      </c>
      <c r="P842" s="67" t="str">
        <f>IF(IFERROR(SEARCH(P$6,$D842),0)&gt;0,TRIM(VLOOKUP(P$6,'Lifeline-Capability XWalk'!$F$6:$G$38,2,FALSE)),"")</f>
        <v/>
      </c>
      <c r="Q842" s="67" t="str">
        <f>IF(IFERROR(SEARCH(Q$6,$D842),0)&gt;0,TRIM(VLOOKUP(Q$6,'Lifeline-Capability XWalk'!$F$6:$G$38,2,FALSE)),"")</f>
        <v/>
      </c>
      <c r="R842" s="67" t="str">
        <f>IF(IFERROR(SEARCH(R$6,$D842),0)&gt;0,TRIM(VLOOKUP(R$6,'Lifeline-Capability XWalk'!$F$6:$G$38,2,FALSE)),"")</f>
        <v/>
      </c>
      <c r="S842" s="67" t="str">
        <f>IF(IFERROR(SEARCH(S$6,$D842),0)&gt;0,TRIM(VLOOKUP(S$6,'Lifeline-Capability XWalk'!$F$6:$G$38,2,FALSE)),"")</f>
        <v/>
      </c>
      <c r="T842" s="67" t="str">
        <f>IF(IFERROR(SEARCH(T$6,$D842),0)&gt;0,TRIM(VLOOKUP(T$6,'Lifeline-Capability XWalk'!$F$6:$G$38,2,FALSE)),"")</f>
        <v/>
      </c>
      <c r="U842" s="67" t="str">
        <f>IF(IFERROR(SEARCH(U$6,$D842),0)&gt;0,TRIM(VLOOKUP(U$6,'Lifeline-Capability XWalk'!$F$6:$G$38,2,FALSE)),"")</f>
        <v/>
      </c>
      <c r="V842" s="67" t="str">
        <f>IF(IFERROR(SEARCH(V$6,$D842),0)&gt;0,TRIM(VLOOKUP(V$6,'Lifeline-Capability XWalk'!$F$6:$G$38,2,FALSE)),"")</f>
        <v/>
      </c>
      <c r="W842" s="67" t="str">
        <f>IF(IFERROR(SEARCH(W$6,$D842),0)&gt;0,TRIM(VLOOKUP(W$6,'Lifeline-Capability XWalk'!$F$6:$G$38,2,FALSE)),"")</f>
        <v/>
      </c>
      <c r="X842" s="67" t="str">
        <f>IF(IFERROR(SEARCH(X$6,$D842),0)&gt;0,TRIM(VLOOKUP(X$6,'Lifeline-Capability XWalk'!$F$6:$G$38,2,FALSE)),"")</f>
        <v/>
      </c>
      <c r="Y842" s="67" t="str">
        <f>IF(IFERROR(SEARCH(Y$6,$D842),0)&gt;0,TRIM(VLOOKUP(Y$6,'Lifeline-Capability XWalk'!$F$6:$G$38,2,FALSE)),"")</f>
        <v/>
      </c>
      <c r="Z842" s="67" t="str">
        <f>IF(IFERROR(SEARCH(Z$6,$D842),0)&gt;0,TRIM(VLOOKUP(Z$6,'Lifeline-Capability XWalk'!$F$6:$G$38,2,FALSE)),"")</f>
        <v/>
      </c>
      <c r="AA842" s="67" t="str">
        <f>IF(IFERROR(SEARCH(AA$6,$D842),0)&gt;0,TRIM(VLOOKUP(AA$6,'Lifeline-Capability XWalk'!$F$6:$G$38,2,FALSE)),"")</f>
        <v/>
      </c>
      <c r="AB842" s="67" t="str">
        <f>IF(IFERROR(SEARCH(AB$6,$D842),0)&gt;0,TRIM(VLOOKUP(AB$6,'Lifeline-Capability XWalk'!$F$6:$G$38,2,FALSE)),"")</f>
        <v/>
      </c>
      <c r="AC842" s="67" t="str">
        <f>IF(IFERROR(SEARCH(AC$6,$D842),0)&gt;0,TRIM(VLOOKUP(AC$6,'Lifeline-Capability XWalk'!$F$6:$G$38,2,FALSE)),"")</f>
        <v/>
      </c>
      <c r="AD842" s="67" t="str">
        <f>IF(IFERROR(SEARCH(AD$6,$D842),0)&gt;0,TRIM(VLOOKUP(AD$6,'Lifeline-Capability XWalk'!$F$6:$G$38,2,FALSE)),"")</f>
        <v>Safety and Security; Food, Water, Shelter; Health and Medical; Energy; Communications; Hazardous Materials; Transportation; Water Systems;</v>
      </c>
      <c r="AE842" s="67" t="str">
        <f>IF(IFERROR(SEARCH(AE$6,$D842),0)&gt;0,TRIM(VLOOKUP(AE$6,'Lifeline-Capability XWalk'!$F$6:$G$38,2,FALSE)),"")</f>
        <v/>
      </c>
      <c r="AF842" s="67" t="str">
        <f>IF(IFERROR(SEARCH(AF$6,$D842),0)&gt;0,TRIM(VLOOKUP(AF$6,'Lifeline-Capability XWalk'!$F$6:$G$38,2,FALSE)),"")</f>
        <v/>
      </c>
      <c r="AG842" s="67" t="str">
        <f>IF(IFERROR(SEARCH(AG$6,$D842),0)&gt;0,TRIM(VLOOKUP(AG$6,'Lifeline-Capability XWalk'!$F$6:$G$38,2,FALSE)),"")</f>
        <v/>
      </c>
      <c r="AH842" s="67" t="str">
        <f>IF(IFERROR(SEARCH(AH$6,$D842),0)&gt;0,TRIM(VLOOKUP(AH$6,'Lifeline-Capability XWalk'!$F$6:$G$38,2,FALSE)),"")</f>
        <v/>
      </c>
      <c r="AI842" s="67" t="str">
        <f>IF(IFERROR(SEARCH(AI$6,$D842),0)&gt;0,TRIM(VLOOKUP(AI$6,'Lifeline-Capability XWalk'!$F$6:$G$38,2,FALSE)),"")</f>
        <v/>
      </c>
      <c r="AJ842" s="67" t="str">
        <f>IF(IFERROR(SEARCH(AJ$6,$D842),0)&gt;0,TRIM(VLOOKUP(AJ$6,'Lifeline-Capability XWalk'!$F$6:$G$38,2,FALSE)),"")</f>
        <v/>
      </c>
      <c r="AK842" s="67" t="str">
        <f>IF(IFERROR(SEARCH(AK$6,$D842),0)&gt;0,TRIM(VLOOKUP(AK$6,'Lifeline-Capability XWalk'!$F$6:$G$38,2,FALSE)),"")</f>
        <v/>
      </c>
      <c r="AL842" s="68" t="str">
        <f>IF(IFERROR(SEARCH(AL$6,$D842),0)&gt;0,TRIM(VLOOKUP(AL$6,'Lifeline-Capability XWalk'!$F$6:$G$38,2,FALSE)),"")</f>
        <v/>
      </c>
      <c r="AM842" s="24" t="str">
        <f t="shared" si="49"/>
        <v/>
      </c>
      <c r="AN842" s="24" t="str">
        <f t="shared" si="50"/>
        <v/>
      </c>
      <c r="AO842" s="24" t="str">
        <f t="shared" si="50"/>
        <v/>
      </c>
      <c r="AP842" s="24" t="str">
        <f t="shared" si="50"/>
        <v/>
      </c>
      <c r="AQ842" s="24" t="str">
        <f t="shared" si="50"/>
        <v/>
      </c>
      <c r="AR842" s="24" t="str">
        <f t="shared" si="50"/>
        <v/>
      </c>
      <c r="AS842" s="24" t="str">
        <f t="shared" si="50"/>
        <v/>
      </c>
      <c r="AT842" s="24" t="str">
        <f t="shared" si="50"/>
        <v/>
      </c>
      <c r="AU842" s="24" t="str">
        <f t="shared" si="50"/>
        <v>Safety and Security; Food, Water, Shelter; Health and Medical; Energy; Communications; Hazardous Materials; Transportation; Water Systems;</v>
      </c>
    </row>
    <row r="843" spans="1:47" ht="32.1" customHeight="1" x14ac:dyDescent="0.2">
      <c r="A843" s="143" t="s">
        <v>1114</v>
      </c>
      <c r="B843" s="69" t="s">
        <v>1122</v>
      </c>
      <c r="C843" s="144" t="s">
        <v>1082</v>
      </c>
      <c r="D843" s="63" t="s">
        <v>2254</v>
      </c>
      <c r="E843" s="64" t="str">
        <f t="shared" si="47"/>
        <v>Safety and Security; Food, Water, Shelter; Health and Medical; Energy; Communications; Hazardous Materials; Transportation; Water Systems;</v>
      </c>
      <c r="F843" s="70" t="s">
        <v>946</v>
      </c>
      <c r="G843" s="66" t="str">
        <f>IF(IFERROR(SEARCH(G$6,$D843),0)&gt;0,TRIM(VLOOKUP(G$6,'Lifeline-Capability XWalk'!$F$6:$G$38,2,FALSE)),"")</f>
        <v/>
      </c>
      <c r="H843" s="67" t="str">
        <f>IF(IFERROR(SEARCH(H$6,$D843),0)&gt;0,TRIM(VLOOKUP(H$6,'Lifeline-Capability XWalk'!$F$6:$G$38,2,FALSE)),"")</f>
        <v/>
      </c>
      <c r="I843" s="67" t="str">
        <f>IF(IFERROR(SEARCH(I$6,$D843),0)&gt;0,TRIM(VLOOKUP(I$6,'Lifeline-Capability XWalk'!$F$6:$G$38,2,FALSE)),"")</f>
        <v/>
      </c>
      <c r="J843" s="67" t="str">
        <f>IF(IFERROR(SEARCH(J$6,$D843),0)&gt;0,TRIM(VLOOKUP(J$6,'Lifeline-Capability XWalk'!$F$6:$G$38,2,FALSE)),"")</f>
        <v/>
      </c>
      <c r="K843" s="67" t="str">
        <f>IF(IFERROR(SEARCH(K$6,$D843),0)&gt;0,TRIM(VLOOKUP(K$6,'Lifeline-Capability XWalk'!$F$6:$G$38,2,FALSE)),"")</f>
        <v/>
      </c>
      <c r="L843" s="67" t="str">
        <f>IF(IFERROR(SEARCH(L$6,$D843),0)&gt;0,TRIM(VLOOKUP(L$6,'Lifeline-Capability XWalk'!$F$6:$G$38,2,FALSE)),"")</f>
        <v/>
      </c>
      <c r="M843" s="67" t="str">
        <f>IF(IFERROR(SEARCH(M$6,$D843),0)&gt;0,TRIM(VLOOKUP(M$6,'Lifeline-Capability XWalk'!$F$6:$G$38,2,FALSE)),"")</f>
        <v/>
      </c>
      <c r="N843" s="67" t="str">
        <f>IF(IFERROR(SEARCH(N$6,$D843),0)&gt;0,TRIM(VLOOKUP(N$6,'Lifeline-Capability XWalk'!$F$6:$G$38,2,FALSE)),"")</f>
        <v/>
      </c>
      <c r="O843" s="67" t="str">
        <f>IF(IFERROR(SEARCH(O$6,$D843),0)&gt;0,TRIM(VLOOKUP(O$6,'Lifeline-Capability XWalk'!$F$6:$G$38,2,FALSE)),"")</f>
        <v/>
      </c>
      <c r="P843" s="67" t="str">
        <f>IF(IFERROR(SEARCH(P$6,$D843),0)&gt;0,TRIM(VLOOKUP(P$6,'Lifeline-Capability XWalk'!$F$6:$G$38,2,FALSE)),"")</f>
        <v/>
      </c>
      <c r="Q843" s="67" t="str">
        <f>IF(IFERROR(SEARCH(Q$6,$D843),0)&gt;0,TRIM(VLOOKUP(Q$6,'Lifeline-Capability XWalk'!$F$6:$G$38,2,FALSE)),"")</f>
        <v/>
      </c>
      <c r="R843" s="67" t="str">
        <f>IF(IFERROR(SEARCH(R$6,$D843),0)&gt;0,TRIM(VLOOKUP(R$6,'Lifeline-Capability XWalk'!$F$6:$G$38,2,FALSE)),"")</f>
        <v/>
      </c>
      <c r="S843" s="67" t="str">
        <f>IF(IFERROR(SEARCH(S$6,$D843),0)&gt;0,TRIM(VLOOKUP(S$6,'Lifeline-Capability XWalk'!$F$6:$G$38,2,FALSE)),"")</f>
        <v/>
      </c>
      <c r="T843" s="67" t="str">
        <f>IF(IFERROR(SEARCH(T$6,$D843),0)&gt;0,TRIM(VLOOKUP(T$6,'Lifeline-Capability XWalk'!$F$6:$G$38,2,FALSE)),"")</f>
        <v/>
      </c>
      <c r="U843" s="67" t="str">
        <f>IF(IFERROR(SEARCH(U$6,$D843),0)&gt;0,TRIM(VLOOKUP(U$6,'Lifeline-Capability XWalk'!$F$6:$G$38,2,FALSE)),"")</f>
        <v/>
      </c>
      <c r="V843" s="67" t="str">
        <f>IF(IFERROR(SEARCH(V$6,$D843),0)&gt;0,TRIM(VLOOKUP(V$6,'Lifeline-Capability XWalk'!$F$6:$G$38,2,FALSE)),"")</f>
        <v/>
      </c>
      <c r="W843" s="67" t="str">
        <f>IF(IFERROR(SEARCH(W$6,$D843),0)&gt;0,TRIM(VLOOKUP(W$6,'Lifeline-Capability XWalk'!$F$6:$G$38,2,FALSE)),"")</f>
        <v/>
      </c>
      <c r="X843" s="67" t="str">
        <f>IF(IFERROR(SEARCH(X$6,$D843),0)&gt;0,TRIM(VLOOKUP(X$6,'Lifeline-Capability XWalk'!$F$6:$G$38,2,FALSE)),"")</f>
        <v/>
      </c>
      <c r="Y843" s="67" t="str">
        <f>IF(IFERROR(SEARCH(Y$6,$D843),0)&gt;0,TRIM(VLOOKUP(Y$6,'Lifeline-Capability XWalk'!$F$6:$G$38,2,FALSE)),"")</f>
        <v/>
      </c>
      <c r="Z843" s="67" t="str">
        <f>IF(IFERROR(SEARCH(Z$6,$D843),0)&gt;0,TRIM(VLOOKUP(Z$6,'Lifeline-Capability XWalk'!$F$6:$G$38,2,FALSE)),"")</f>
        <v/>
      </c>
      <c r="AA843" s="67" t="str">
        <f>IF(IFERROR(SEARCH(AA$6,$D843),0)&gt;0,TRIM(VLOOKUP(AA$6,'Lifeline-Capability XWalk'!$F$6:$G$38,2,FALSE)),"")</f>
        <v/>
      </c>
      <c r="AB843" s="67" t="str">
        <f>IF(IFERROR(SEARCH(AB$6,$D843),0)&gt;0,TRIM(VLOOKUP(AB$6,'Lifeline-Capability XWalk'!$F$6:$G$38,2,FALSE)),"")</f>
        <v/>
      </c>
      <c r="AC843" s="67" t="str">
        <f>IF(IFERROR(SEARCH(AC$6,$D843),0)&gt;0,TRIM(VLOOKUP(AC$6,'Lifeline-Capability XWalk'!$F$6:$G$38,2,FALSE)),"")</f>
        <v/>
      </c>
      <c r="AD843" s="67" t="str">
        <f>IF(IFERROR(SEARCH(AD$6,$D843),0)&gt;0,TRIM(VLOOKUP(AD$6,'Lifeline-Capability XWalk'!$F$6:$G$38,2,FALSE)),"")</f>
        <v>Safety and Security; Food, Water, Shelter; Health and Medical; Energy; Communications; Hazardous Materials; Transportation; Water Systems;</v>
      </c>
      <c r="AE843" s="67" t="str">
        <f>IF(IFERROR(SEARCH(AE$6,$D843),0)&gt;0,TRIM(VLOOKUP(AE$6,'Lifeline-Capability XWalk'!$F$6:$G$38,2,FALSE)),"")</f>
        <v/>
      </c>
      <c r="AF843" s="67" t="str">
        <f>IF(IFERROR(SEARCH(AF$6,$D843),0)&gt;0,TRIM(VLOOKUP(AF$6,'Lifeline-Capability XWalk'!$F$6:$G$38,2,FALSE)),"")</f>
        <v/>
      </c>
      <c r="AG843" s="67" t="str">
        <f>IF(IFERROR(SEARCH(AG$6,$D843),0)&gt;0,TRIM(VLOOKUP(AG$6,'Lifeline-Capability XWalk'!$F$6:$G$38,2,FALSE)),"")</f>
        <v/>
      </c>
      <c r="AH843" s="67" t="str">
        <f>IF(IFERROR(SEARCH(AH$6,$D843),0)&gt;0,TRIM(VLOOKUP(AH$6,'Lifeline-Capability XWalk'!$F$6:$G$38,2,FALSE)),"")</f>
        <v/>
      </c>
      <c r="AI843" s="67" t="str">
        <f>IF(IFERROR(SEARCH(AI$6,$D843),0)&gt;0,TRIM(VLOOKUP(AI$6,'Lifeline-Capability XWalk'!$F$6:$G$38,2,FALSE)),"")</f>
        <v/>
      </c>
      <c r="AJ843" s="67" t="str">
        <f>IF(IFERROR(SEARCH(AJ$6,$D843),0)&gt;0,TRIM(VLOOKUP(AJ$6,'Lifeline-Capability XWalk'!$F$6:$G$38,2,FALSE)),"")</f>
        <v/>
      </c>
      <c r="AK843" s="67" t="str">
        <f>IF(IFERROR(SEARCH(AK$6,$D843),0)&gt;0,TRIM(VLOOKUP(AK$6,'Lifeline-Capability XWalk'!$F$6:$G$38,2,FALSE)),"")</f>
        <v/>
      </c>
      <c r="AL843" s="68" t="str">
        <f>IF(IFERROR(SEARCH(AL$6,$D843),0)&gt;0,TRIM(VLOOKUP(AL$6,'Lifeline-Capability XWalk'!$F$6:$G$38,2,FALSE)),"")</f>
        <v/>
      </c>
      <c r="AM843" s="24" t="str">
        <f t="shared" si="49"/>
        <v/>
      </c>
      <c r="AN843" s="24" t="str">
        <f t="shared" si="50"/>
        <v/>
      </c>
      <c r="AO843" s="24" t="str">
        <f t="shared" si="50"/>
        <v/>
      </c>
      <c r="AP843" s="24" t="str">
        <f t="shared" si="50"/>
        <v/>
      </c>
      <c r="AQ843" s="24" t="str">
        <f t="shared" si="50"/>
        <v/>
      </c>
      <c r="AR843" s="24" t="str">
        <f t="shared" si="50"/>
        <v/>
      </c>
      <c r="AS843" s="24" t="str">
        <f t="shared" si="50"/>
        <v/>
      </c>
      <c r="AT843" s="24" t="str">
        <f t="shared" si="50"/>
        <v/>
      </c>
      <c r="AU843" s="24" t="str">
        <f t="shared" si="50"/>
        <v>Safety and Security; Food, Water, Shelter; Health and Medical; Energy; Communications; Hazardous Materials; Transportation; Water Systems;</v>
      </c>
    </row>
    <row r="844" spans="1:47" ht="32.1" customHeight="1" x14ac:dyDescent="0.2">
      <c r="A844" s="143" t="s">
        <v>1114</v>
      </c>
      <c r="B844" s="69" t="s">
        <v>1122</v>
      </c>
      <c r="C844" s="144" t="s">
        <v>1082</v>
      </c>
      <c r="D844" s="63" t="s">
        <v>1478</v>
      </c>
      <c r="E844" s="64" t="str">
        <f t="shared" si="47"/>
        <v>Communications, Hazardous Materials</v>
      </c>
      <c r="F844" s="84" t="s">
        <v>947</v>
      </c>
      <c r="G844" s="66" t="str">
        <f>IF(IFERROR(SEARCH(G$6,$D844),0)&gt;0,TRIM(VLOOKUP(G$6,'Lifeline-Capability XWalk'!$F$6:$G$38,2,FALSE)),"")</f>
        <v/>
      </c>
      <c r="H844" s="67" t="str">
        <f>IF(IFERROR(SEARCH(H$6,$D844),0)&gt;0,TRIM(VLOOKUP(H$6,'Lifeline-Capability XWalk'!$F$6:$G$38,2,FALSE)),"")</f>
        <v/>
      </c>
      <c r="I844" s="67" t="str">
        <f>IF(IFERROR(SEARCH(I$6,$D844),0)&gt;0,TRIM(VLOOKUP(I$6,'Lifeline-Capability XWalk'!$F$6:$G$38,2,FALSE)),"")</f>
        <v/>
      </c>
      <c r="J844" s="67" t="str">
        <f>IF(IFERROR(SEARCH(J$6,$D844),0)&gt;0,TRIM(VLOOKUP(J$6,'Lifeline-Capability XWalk'!$F$6:$G$38,2,FALSE)),"")</f>
        <v/>
      </c>
      <c r="K844" s="67" t="str">
        <f>IF(IFERROR(SEARCH(K$6,$D844),0)&gt;0,TRIM(VLOOKUP(K$6,'Lifeline-Capability XWalk'!$F$6:$G$38,2,FALSE)),"")</f>
        <v/>
      </c>
      <c r="L844" s="67" t="str">
        <f>IF(IFERROR(SEARCH(L$6,$D844),0)&gt;0,TRIM(VLOOKUP(L$6,'Lifeline-Capability XWalk'!$F$6:$G$38,2,FALSE)),"")</f>
        <v>Hazardous Materials</v>
      </c>
      <c r="M844" s="67" t="str">
        <f>IF(IFERROR(SEARCH(M$6,$D844),0)&gt;0,TRIM(VLOOKUP(M$6,'Lifeline-Capability XWalk'!$F$6:$G$38,2,FALSE)),"")</f>
        <v/>
      </c>
      <c r="N844" s="67" t="str">
        <f>IF(IFERROR(SEARCH(N$6,$D844),0)&gt;0,TRIM(VLOOKUP(N$6,'Lifeline-Capability XWalk'!$F$6:$G$38,2,FALSE)),"")</f>
        <v/>
      </c>
      <c r="O844" s="67" t="str">
        <f>IF(IFERROR(SEARCH(O$6,$D844),0)&gt;0,TRIM(VLOOKUP(O$6,'Lifeline-Capability XWalk'!$F$6:$G$38,2,FALSE)),"")</f>
        <v/>
      </c>
      <c r="P844" s="67" t="str">
        <f>IF(IFERROR(SEARCH(P$6,$D844),0)&gt;0,TRIM(VLOOKUP(P$6,'Lifeline-Capability XWalk'!$F$6:$G$38,2,FALSE)),"")</f>
        <v/>
      </c>
      <c r="Q844" s="67" t="str">
        <f>IF(IFERROR(SEARCH(Q$6,$D844),0)&gt;0,TRIM(VLOOKUP(Q$6,'Lifeline-Capability XWalk'!$F$6:$G$38,2,FALSE)),"")</f>
        <v/>
      </c>
      <c r="R844" s="67" t="str">
        <f>IF(IFERROR(SEARCH(R$6,$D844),0)&gt;0,TRIM(VLOOKUP(R$6,'Lifeline-Capability XWalk'!$F$6:$G$38,2,FALSE)),"")</f>
        <v/>
      </c>
      <c r="S844" s="67" t="str">
        <f>IF(IFERROR(SEARCH(S$6,$D844),0)&gt;0,TRIM(VLOOKUP(S$6,'Lifeline-Capability XWalk'!$F$6:$G$38,2,FALSE)),"")</f>
        <v/>
      </c>
      <c r="T844" s="67" t="str">
        <f>IF(IFERROR(SEARCH(T$6,$D844),0)&gt;0,TRIM(VLOOKUP(T$6,'Lifeline-Capability XWalk'!$F$6:$G$38,2,FALSE)),"")</f>
        <v/>
      </c>
      <c r="U844" s="67" t="str">
        <f>IF(IFERROR(SEARCH(U$6,$D844),0)&gt;0,TRIM(VLOOKUP(U$6,'Lifeline-Capability XWalk'!$F$6:$G$38,2,FALSE)),"")</f>
        <v/>
      </c>
      <c r="V844" s="67" t="str">
        <f>IF(IFERROR(SEARCH(V$6,$D844),0)&gt;0,TRIM(VLOOKUP(V$6,'Lifeline-Capability XWalk'!$F$6:$G$38,2,FALSE)),"")</f>
        <v/>
      </c>
      <c r="W844" s="67" t="str">
        <f>IF(IFERROR(SEARCH(W$6,$D844),0)&gt;0,TRIM(VLOOKUP(W$6,'Lifeline-Capability XWalk'!$F$6:$G$38,2,FALSE)),"")</f>
        <v/>
      </c>
      <c r="X844" s="67" t="str">
        <f>IF(IFERROR(SEARCH(X$6,$D844),0)&gt;0,TRIM(VLOOKUP(X$6,'Lifeline-Capability XWalk'!$F$6:$G$38,2,FALSE)),"")</f>
        <v/>
      </c>
      <c r="Y844" s="67" t="str">
        <f>IF(IFERROR(SEARCH(Y$6,$D844),0)&gt;0,TRIM(VLOOKUP(Y$6,'Lifeline-Capability XWalk'!$F$6:$G$38,2,FALSE)),"")</f>
        <v/>
      </c>
      <c r="Z844" s="67" t="str">
        <f>IF(IFERROR(SEARCH(Z$6,$D844),0)&gt;0,TRIM(VLOOKUP(Z$6,'Lifeline-Capability XWalk'!$F$6:$G$38,2,FALSE)),"")</f>
        <v/>
      </c>
      <c r="AA844" s="67" t="str">
        <f>IF(IFERROR(SEARCH(AA$6,$D844),0)&gt;0,TRIM(VLOOKUP(AA$6,'Lifeline-Capability XWalk'!$F$6:$G$38,2,FALSE)),"")</f>
        <v>Communications</v>
      </c>
      <c r="AB844" s="67" t="str">
        <f>IF(IFERROR(SEARCH(AB$6,$D844),0)&gt;0,TRIM(VLOOKUP(AB$6,'Lifeline-Capability XWalk'!$F$6:$G$38,2,FALSE)),"")</f>
        <v>Communications</v>
      </c>
      <c r="AC844" s="67" t="str">
        <f>IF(IFERROR(SEARCH(AC$6,$D844),0)&gt;0,TRIM(VLOOKUP(AC$6,'Lifeline-Capability XWalk'!$F$6:$G$38,2,FALSE)),"")</f>
        <v/>
      </c>
      <c r="AD844" s="67" t="str">
        <f>IF(IFERROR(SEARCH(AD$6,$D844),0)&gt;0,TRIM(VLOOKUP(AD$6,'Lifeline-Capability XWalk'!$F$6:$G$38,2,FALSE)),"")</f>
        <v/>
      </c>
      <c r="AE844" s="67" t="str">
        <f>IF(IFERROR(SEARCH(AE$6,$D844),0)&gt;0,TRIM(VLOOKUP(AE$6,'Lifeline-Capability XWalk'!$F$6:$G$38,2,FALSE)),"")</f>
        <v/>
      </c>
      <c r="AF844" s="67" t="str">
        <f>IF(IFERROR(SEARCH(AF$6,$D844),0)&gt;0,TRIM(VLOOKUP(AF$6,'Lifeline-Capability XWalk'!$F$6:$G$38,2,FALSE)),"")</f>
        <v/>
      </c>
      <c r="AG844" s="67" t="str">
        <f>IF(IFERROR(SEARCH(AG$6,$D844),0)&gt;0,TRIM(VLOOKUP(AG$6,'Lifeline-Capability XWalk'!$F$6:$G$38,2,FALSE)),"")</f>
        <v/>
      </c>
      <c r="AH844" s="67" t="str">
        <f>IF(IFERROR(SEARCH(AH$6,$D844),0)&gt;0,TRIM(VLOOKUP(AH$6,'Lifeline-Capability XWalk'!$F$6:$G$38,2,FALSE)),"")</f>
        <v/>
      </c>
      <c r="AI844" s="67" t="str">
        <f>IF(IFERROR(SEARCH(AI$6,$D844),0)&gt;0,TRIM(VLOOKUP(AI$6,'Lifeline-Capability XWalk'!$F$6:$G$38,2,FALSE)),"")</f>
        <v/>
      </c>
      <c r="AJ844" s="67" t="str">
        <f>IF(IFERROR(SEARCH(AJ$6,$D844),0)&gt;0,TRIM(VLOOKUP(AJ$6,'Lifeline-Capability XWalk'!$F$6:$G$38,2,FALSE)),"")</f>
        <v/>
      </c>
      <c r="AK844" s="67" t="str">
        <f>IF(IFERROR(SEARCH(AK$6,$D844),0)&gt;0,TRIM(VLOOKUP(AK$6,'Lifeline-Capability XWalk'!$F$6:$G$38,2,FALSE)),"")</f>
        <v/>
      </c>
      <c r="AL844" s="68" t="str">
        <f>IF(IFERROR(SEARCH(AL$6,$D844),0)&gt;0,TRIM(VLOOKUP(AL$6,'Lifeline-Capability XWalk'!$F$6:$G$38,2,FALSE)),"")</f>
        <v/>
      </c>
      <c r="AM844" s="24" t="str">
        <f t="shared" si="49"/>
        <v/>
      </c>
      <c r="AN844" s="24" t="str">
        <f t="shared" si="50"/>
        <v/>
      </c>
      <c r="AO844" s="24" t="str">
        <f t="shared" si="50"/>
        <v/>
      </c>
      <c r="AP844" s="24" t="str">
        <f t="shared" si="50"/>
        <v/>
      </c>
      <c r="AQ844" s="24" t="str">
        <f t="shared" si="50"/>
        <v>Communications</v>
      </c>
      <c r="AR844" s="24" t="str">
        <f t="shared" si="50"/>
        <v>Hazardous Materials</v>
      </c>
      <c r="AS844" s="24" t="str">
        <f t="shared" si="50"/>
        <v/>
      </c>
      <c r="AT844" s="24" t="str">
        <f t="shared" si="50"/>
        <v/>
      </c>
      <c r="AU844" s="24" t="str">
        <f t="shared" si="50"/>
        <v/>
      </c>
    </row>
    <row r="845" spans="1:47" ht="32.1" customHeight="1" x14ac:dyDescent="0.2">
      <c r="A845" s="143" t="s">
        <v>1114</v>
      </c>
      <c r="B845" s="69" t="s">
        <v>1122</v>
      </c>
      <c r="C845" s="144" t="s">
        <v>1082</v>
      </c>
      <c r="D845" s="69" t="s">
        <v>1351</v>
      </c>
      <c r="E845" s="64" t="str">
        <f t="shared" si="47"/>
        <v>Safety and Security; Food, Water, Shelter; Health and Medical; Energy; Communications; Hazardous Materials; Transportation; Water Systems;</v>
      </c>
      <c r="F845" s="70" t="s">
        <v>949</v>
      </c>
      <c r="G845" s="66" t="str">
        <f>IF(IFERROR(SEARCH(G$6,$D845),0)&gt;0,TRIM(VLOOKUP(G$6,'Lifeline-Capability XWalk'!$F$6:$G$38,2,FALSE)),"")</f>
        <v/>
      </c>
      <c r="H845" s="67" t="str">
        <f>IF(IFERROR(SEARCH(H$6,$D845),0)&gt;0,TRIM(VLOOKUP(H$6,'Lifeline-Capability XWalk'!$F$6:$G$38,2,FALSE)),"")</f>
        <v/>
      </c>
      <c r="I845" s="67" t="str">
        <f>IF(IFERROR(SEARCH(I$6,$D845),0)&gt;0,TRIM(VLOOKUP(I$6,'Lifeline-Capability XWalk'!$F$6:$G$38,2,FALSE)),"")</f>
        <v/>
      </c>
      <c r="J845" s="67" t="str">
        <f>IF(IFERROR(SEARCH(J$6,$D845),0)&gt;0,TRIM(VLOOKUP(J$6,'Lifeline-Capability XWalk'!$F$6:$G$38,2,FALSE)),"")</f>
        <v/>
      </c>
      <c r="K845" s="67" t="str">
        <f>IF(IFERROR(SEARCH(K$6,$D845),0)&gt;0,TRIM(VLOOKUP(K$6,'Lifeline-Capability XWalk'!$F$6:$G$38,2,FALSE)),"")</f>
        <v/>
      </c>
      <c r="L845" s="67" t="str">
        <f>IF(IFERROR(SEARCH(L$6,$D845),0)&gt;0,TRIM(VLOOKUP(L$6,'Lifeline-Capability XWalk'!$F$6:$G$38,2,FALSE)),"")</f>
        <v/>
      </c>
      <c r="M845" s="67" t="str">
        <f>IF(IFERROR(SEARCH(M$6,$D845),0)&gt;0,TRIM(VLOOKUP(M$6,'Lifeline-Capability XWalk'!$F$6:$G$38,2,FALSE)),"")</f>
        <v/>
      </c>
      <c r="N845" s="67" t="str">
        <f>IF(IFERROR(SEARCH(N$6,$D845),0)&gt;0,TRIM(VLOOKUP(N$6,'Lifeline-Capability XWalk'!$F$6:$G$38,2,FALSE)),"")</f>
        <v/>
      </c>
      <c r="O845" s="67" t="str">
        <f>IF(IFERROR(SEARCH(O$6,$D845),0)&gt;0,TRIM(VLOOKUP(O$6,'Lifeline-Capability XWalk'!$F$6:$G$38,2,FALSE)),"")</f>
        <v/>
      </c>
      <c r="P845" s="67" t="str">
        <f>IF(IFERROR(SEARCH(P$6,$D845),0)&gt;0,TRIM(VLOOKUP(P$6,'Lifeline-Capability XWalk'!$F$6:$G$38,2,FALSE)),"")</f>
        <v/>
      </c>
      <c r="Q845" s="67" t="str">
        <f>IF(IFERROR(SEARCH(Q$6,$D845),0)&gt;0,TRIM(VLOOKUP(Q$6,'Lifeline-Capability XWalk'!$F$6:$G$38,2,FALSE)),"")</f>
        <v/>
      </c>
      <c r="R845" s="67" t="str">
        <f>IF(IFERROR(SEARCH(R$6,$D845),0)&gt;0,TRIM(VLOOKUP(R$6,'Lifeline-Capability XWalk'!$F$6:$G$38,2,FALSE)),"")</f>
        <v/>
      </c>
      <c r="S845" s="67" t="str">
        <f>IF(IFERROR(SEARCH(S$6,$D845),0)&gt;0,TRIM(VLOOKUP(S$6,'Lifeline-Capability XWalk'!$F$6:$G$38,2,FALSE)),"")</f>
        <v/>
      </c>
      <c r="T845" s="67" t="str">
        <f>IF(IFERROR(SEARCH(T$6,$D845),0)&gt;0,TRIM(VLOOKUP(T$6,'Lifeline-Capability XWalk'!$F$6:$G$38,2,FALSE)),"")</f>
        <v/>
      </c>
      <c r="U845" s="67" t="str">
        <f>IF(IFERROR(SEARCH(U$6,$D845),0)&gt;0,TRIM(VLOOKUP(U$6,'Lifeline-Capability XWalk'!$F$6:$G$38,2,FALSE)),"")</f>
        <v/>
      </c>
      <c r="V845" s="67" t="str">
        <f>IF(IFERROR(SEARCH(V$6,$D845),0)&gt;0,TRIM(VLOOKUP(V$6,'Lifeline-Capability XWalk'!$F$6:$G$38,2,FALSE)),"")</f>
        <v/>
      </c>
      <c r="W845" s="67" t="str">
        <f>IF(IFERROR(SEARCH(W$6,$D845),0)&gt;0,TRIM(VLOOKUP(W$6,'Lifeline-Capability XWalk'!$F$6:$G$38,2,FALSE)),"")</f>
        <v/>
      </c>
      <c r="X845" s="67" t="str">
        <f>IF(IFERROR(SEARCH(X$6,$D845),0)&gt;0,TRIM(VLOOKUP(X$6,'Lifeline-Capability XWalk'!$F$6:$G$38,2,FALSE)),"")</f>
        <v/>
      </c>
      <c r="Y845" s="67" t="str">
        <f>IF(IFERROR(SEARCH(Y$6,$D845),0)&gt;0,TRIM(VLOOKUP(Y$6,'Lifeline-Capability XWalk'!$F$6:$G$38,2,FALSE)),"")</f>
        <v/>
      </c>
      <c r="Z845" s="67" t="str">
        <f>IF(IFERROR(SEARCH(Z$6,$D845),0)&gt;0,TRIM(VLOOKUP(Z$6,'Lifeline-Capability XWalk'!$F$6:$G$38,2,FALSE)),"")</f>
        <v/>
      </c>
      <c r="AA845" s="67" t="str">
        <f>IF(IFERROR(SEARCH(AA$6,$D845),0)&gt;0,TRIM(VLOOKUP(AA$6,'Lifeline-Capability XWalk'!$F$6:$G$38,2,FALSE)),"")</f>
        <v>Communications</v>
      </c>
      <c r="AB845" s="67" t="str">
        <f>IF(IFERROR(SEARCH(AB$6,$D845),0)&gt;0,TRIM(VLOOKUP(AB$6,'Lifeline-Capability XWalk'!$F$6:$G$38,2,FALSE)),"")</f>
        <v>Communications</v>
      </c>
      <c r="AC845" s="67" t="str">
        <f>IF(IFERROR(SEARCH(AC$6,$D845),0)&gt;0,TRIM(VLOOKUP(AC$6,'Lifeline-Capability XWalk'!$F$6:$G$38,2,FALSE)),"")</f>
        <v/>
      </c>
      <c r="AD845" s="67" t="str">
        <f>IF(IFERROR(SEARCH(AD$6,$D845),0)&gt;0,TRIM(VLOOKUP(AD$6,'Lifeline-Capability XWalk'!$F$6:$G$38,2,FALSE)),"")</f>
        <v>Safety and Security; Food, Water, Shelter; Health and Medical; Energy; Communications; Hazardous Materials; Transportation; Water Systems;</v>
      </c>
      <c r="AE845" s="67" t="str">
        <f>IF(IFERROR(SEARCH(AE$6,$D845),0)&gt;0,TRIM(VLOOKUP(AE$6,'Lifeline-Capability XWalk'!$F$6:$G$38,2,FALSE)),"")</f>
        <v/>
      </c>
      <c r="AF845" s="67" t="str">
        <f>IF(IFERROR(SEARCH(AF$6,$D845),0)&gt;0,TRIM(VLOOKUP(AF$6,'Lifeline-Capability XWalk'!$F$6:$G$38,2,FALSE)),"")</f>
        <v/>
      </c>
      <c r="AG845" s="67" t="str">
        <f>IF(IFERROR(SEARCH(AG$6,$D845),0)&gt;0,TRIM(VLOOKUP(AG$6,'Lifeline-Capability XWalk'!$F$6:$G$38,2,FALSE)),"")</f>
        <v/>
      </c>
      <c r="AH845" s="67" t="str">
        <f>IF(IFERROR(SEARCH(AH$6,$D845),0)&gt;0,TRIM(VLOOKUP(AH$6,'Lifeline-Capability XWalk'!$F$6:$G$38,2,FALSE)),"")</f>
        <v/>
      </c>
      <c r="AI845" s="67" t="str">
        <f>IF(IFERROR(SEARCH(AI$6,$D845),0)&gt;0,TRIM(VLOOKUP(AI$6,'Lifeline-Capability XWalk'!$F$6:$G$38,2,FALSE)),"")</f>
        <v/>
      </c>
      <c r="AJ845" s="67" t="str">
        <f>IF(IFERROR(SEARCH(AJ$6,$D845),0)&gt;0,TRIM(VLOOKUP(AJ$6,'Lifeline-Capability XWalk'!$F$6:$G$38,2,FALSE)),"")</f>
        <v>Safety and Security; Food, Water, Shelter; Health and Medical; Energy; Communications; Hazardous Materials; Transportation; Water Systems;</v>
      </c>
      <c r="AK845" s="67" t="str">
        <f>IF(IFERROR(SEARCH(AK$6,$D845),0)&gt;0,TRIM(VLOOKUP(AK$6,'Lifeline-Capability XWalk'!$F$6:$G$38,2,FALSE)),"")</f>
        <v/>
      </c>
      <c r="AL845" s="68" t="str">
        <f>IF(IFERROR(SEARCH(AL$6,$D845),0)&gt;0,TRIM(VLOOKUP(AL$6,'Lifeline-Capability XWalk'!$F$6:$G$38,2,FALSE)),"")</f>
        <v/>
      </c>
      <c r="AM845" s="24" t="str">
        <f t="shared" si="49"/>
        <v/>
      </c>
      <c r="AN845" s="24" t="str">
        <f t="shared" si="50"/>
        <v/>
      </c>
      <c r="AO845" s="24" t="str">
        <f t="shared" si="50"/>
        <v/>
      </c>
      <c r="AP845" s="24" t="str">
        <f t="shared" si="50"/>
        <v/>
      </c>
      <c r="AQ845" s="24" t="str">
        <f t="shared" si="50"/>
        <v>Communications</v>
      </c>
      <c r="AR845" s="24" t="str">
        <f t="shared" si="50"/>
        <v/>
      </c>
      <c r="AS845" s="24" t="str">
        <f t="shared" si="50"/>
        <v/>
      </c>
      <c r="AT845" s="24" t="str">
        <f t="shared" si="50"/>
        <v/>
      </c>
      <c r="AU845" s="24" t="str">
        <f t="shared" si="50"/>
        <v>Safety and Security; Food, Water, Shelter; Health and Medical; Energy; Communications; Hazardous Materials; Transportation; Water Systems;</v>
      </c>
    </row>
    <row r="846" spans="1:47" ht="32.1" customHeight="1" x14ac:dyDescent="0.2">
      <c r="A846" s="143" t="s">
        <v>1114</v>
      </c>
      <c r="B846" s="69" t="s">
        <v>1122</v>
      </c>
      <c r="C846" s="144" t="s">
        <v>1082</v>
      </c>
      <c r="D846" s="69" t="s">
        <v>1351</v>
      </c>
      <c r="E846" s="64" t="str">
        <f t="shared" si="47"/>
        <v>Safety and Security; Food, Water, Shelter; Health and Medical; Energy; Communications; Hazardous Materials; Transportation; Water Systems;</v>
      </c>
      <c r="F846" s="70" t="s">
        <v>950</v>
      </c>
      <c r="G846" s="66" t="str">
        <f>IF(IFERROR(SEARCH(G$6,$D846),0)&gt;0,TRIM(VLOOKUP(G$6,'Lifeline-Capability XWalk'!$F$6:$G$38,2,FALSE)),"")</f>
        <v/>
      </c>
      <c r="H846" s="67" t="str">
        <f>IF(IFERROR(SEARCH(H$6,$D846),0)&gt;0,TRIM(VLOOKUP(H$6,'Lifeline-Capability XWalk'!$F$6:$G$38,2,FALSE)),"")</f>
        <v/>
      </c>
      <c r="I846" s="67" t="str">
        <f>IF(IFERROR(SEARCH(I$6,$D846),0)&gt;0,TRIM(VLOOKUP(I$6,'Lifeline-Capability XWalk'!$F$6:$G$38,2,FALSE)),"")</f>
        <v/>
      </c>
      <c r="J846" s="67" t="str">
        <f>IF(IFERROR(SEARCH(J$6,$D846),0)&gt;0,TRIM(VLOOKUP(J$6,'Lifeline-Capability XWalk'!$F$6:$G$38,2,FALSE)),"")</f>
        <v/>
      </c>
      <c r="K846" s="67" t="str">
        <f>IF(IFERROR(SEARCH(K$6,$D846),0)&gt;0,TRIM(VLOOKUP(K$6,'Lifeline-Capability XWalk'!$F$6:$G$38,2,FALSE)),"")</f>
        <v/>
      </c>
      <c r="L846" s="67" t="str">
        <f>IF(IFERROR(SEARCH(L$6,$D846),0)&gt;0,TRIM(VLOOKUP(L$6,'Lifeline-Capability XWalk'!$F$6:$G$38,2,FALSE)),"")</f>
        <v/>
      </c>
      <c r="M846" s="67" t="str">
        <f>IF(IFERROR(SEARCH(M$6,$D846),0)&gt;0,TRIM(VLOOKUP(M$6,'Lifeline-Capability XWalk'!$F$6:$G$38,2,FALSE)),"")</f>
        <v/>
      </c>
      <c r="N846" s="67" t="str">
        <f>IF(IFERROR(SEARCH(N$6,$D846),0)&gt;0,TRIM(VLOOKUP(N$6,'Lifeline-Capability XWalk'!$F$6:$G$38,2,FALSE)),"")</f>
        <v/>
      </c>
      <c r="O846" s="67" t="str">
        <f>IF(IFERROR(SEARCH(O$6,$D846),0)&gt;0,TRIM(VLOOKUP(O$6,'Lifeline-Capability XWalk'!$F$6:$G$38,2,FALSE)),"")</f>
        <v/>
      </c>
      <c r="P846" s="67" t="str">
        <f>IF(IFERROR(SEARCH(P$6,$D846),0)&gt;0,TRIM(VLOOKUP(P$6,'Lifeline-Capability XWalk'!$F$6:$G$38,2,FALSE)),"")</f>
        <v/>
      </c>
      <c r="Q846" s="67" t="str">
        <f>IF(IFERROR(SEARCH(Q$6,$D846),0)&gt;0,TRIM(VLOOKUP(Q$6,'Lifeline-Capability XWalk'!$F$6:$G$38,2,FALSE)),"")</f>
        <v/>
      </c>
      <c r="R846" s="67" t="str">
        <f>IF(IFERROR(SEARCH(R$6,$D846),0)&gt;0,TRIM(VLOOKUP(R$6,'Lifeline-Capability XWalk'!$F$6:$G$38,2,FALSE)),"")</f>
        <v/>
      </c>
      <c r="S846" s="67" t="str">
        <f>IF(IFERROR(SEARCH(S$6,$D846),0)&gt;0,TRIM(VLOOKUP(S$6,'Lifeline-Capability XWalk'!$F$6:$G$38,2,FALSE)),"")</f>
        <v/>
      </c>
      <c r="T846" s="67" t="str">
        <f>IF(IFERROR(SEARCH(T$6,$D846),0)&gt;0,TRIM(VLOOKUP(T$6,'Lifeline-Capability XWalk'!$F$6:$G$38,2,FALSE)),"")</f>
        <v/>
      </c>
      <c r="U846" s="67" t="str">
        <f>IF(IFERROR(SEARCH(U$6,$D846),0)&gt;0,TRIM(VLOOKUP(U$6,'Lifeline-Capability XWalk'!$F$6:$G$38,2,FALSE)),"")</f>
        <v/>
      </c>
      <c r="V846" s="67" t="str">
        <f>IF(IFERROR(SEARCH(V$6,$D846),0)&gt;0,TRIM(VLOOKUP(V$6,'Lifeline-Capability XWalk'!$F$6:$G$38,2,FALSE)),"")</f>
        <v/>
      </c>
      <c r="W846" s="67" t="str">
        <f>IF(IFERROR(SEARCH(W$6,$D846),0)&gt;0,TRIM(VLOOKUP(W$6,'Lifeline-Capability XWalk'!$F$6:$G$38,2,FALSE)),"")</f>
        <v/>
      </c>
      <c r="X846" s="67" t="str">
        <f>IF(IFERROR(SEARCH(X$6,$D846),0)&gt;0,TRIM(VLOOKUP(X$6,'Lifeline-Capability XWalk'!$F$6:$G$38,2,FALSE)),"")</f>
        <v/>
      </c>
      <c r="Y846" s="67" t="str">
        <f>IF(IFERROR(SEARCH(Y$6,$D846),0)&gt;0,TRIM(VLOOKUP(Y$6,'Lifeline-Capability XWalk'!$F$6:$G$38,2,FALSE)),"")</f>
        <v/>
      </c>
      <c r="Z846" s="67" t="str">
        <f>IF(IFERROR(SEARCH(Z$6,$D846),0)&gt;0,TRIM(VLOOKUP(Z$6,'Lifeline-Capability XWalk'!$F$6:$G$38,2,FALSE)),"")</f>
        <v/>
      </c>
      <c r="AA846" s="67" t="str">
        <f>IF(IFERROR(SEARCH(AA$6,$D846),0)&gt;0,TRIM(VLOOKUP(AA$6,'Lifeline-Capability XWalk'!$F$6:$G$38,2,FALSE)),"")</f>
        <v>Communications</v>
      </c>
      <c r="AB846" s="67" t="str">
        <f>IF(IFERROR(SEARCH(AB$6,$D846),0)&gt;0,TRIM(VLOOKUP(AB$6,'Lifeline-Capability XWalk'!$F$6:$G$38,2,FALSE)),"")</f>
        <v>Communications</v>
      </c>
      <c r="AC846" s="67" t="str">
        <f>IF(IFERROR(SEARCH(AC$6,$D846),0)&gt;0,TRIM(VLOOKUP(AC$6,'Lifeline-Capability XWalk'!$F$6:$G$38,2,FALSE)),"")</f>
        <v/>
      </c>
      <c r="AD846" s="67" t="str">
        <f>IF(IFERROR(SEARCH(AD$6,$D846),0)&gt;0,TRIM(VLOOKUP(AD$6,'Lifeline-Capability XWalk'!$F$6:$G$38,2,FALSE)),"")</f>
        <v>Safety and Security; Food, Water, Shelter; Health and Medical; Energy; Communications; Hazardous Materials; Transportation; Water Systems;</v>
      </c>
      <c r="AE846" s="67" t="str">
        <f>IF(IFERROR(SEARCH(AE$6,$D846),0)&gt;0,TRIM(VLOOKUP(AE$6,'Lifeline-Capability XWalk'!$F$6:$G$38,2,FALSE)),"")</f>
        <v/>
      </c>
      <c r="AF846" s="67" t="str">
        <f>IF(IFERROR(SEARCH(AF$6,$D846),0)&gt;0,TRIM(VLOOKUP(AF$6,'Lifeline-Capability XWalk'!$F$6:$G$38,2,FALSE)),"")</f>
        <v/>
      </c>
      <c r="AG846" s="67" t="str">
        <f>IF(IFERROR(SEARCH(AG$6,$D846),0)&gt;0,TRIM(VLOOKUP(AG$6,'Lifeline-Capability XWalk'!$F$6:$G$38,2,FALSE)),"")</f>
        <v/>
      </c>
      <c r="AH846" s="67" t="str">
        <f>IF(IFERROR(SEARCH(AH$6,$D846),0)&gt;0,TRIM(VLOOKUP(AH$6,'Lifeline-Capability XWalk'!$F$6:$G$38,2,FALSE)),"")</f>
        <v/>
      </c>
      <c r="AI846" s="67" t="str">
        <f>IF(IFERROR(SEARCH(AI$6,$D846),0)&gt;0,TRIM(VLOOKUP(AI$6,'Lifeline-Capability XWalk'!$F$6:$G$38,2,FALSE)),"")</f>
        <v/>
      </c>
      <c r="AJ846" s="67" t="str">
        <f>IF(IFERROR(SEARCH(AJ$6,$D846),0)&gt;0,TRIM(VLOOKUP(AJ$6,'Lifeline-Capability XWalk'!$F$6:$G$38,2,FALSE)),"")</f>
        <v>Safety and Security; Food, Water, Shelter; Health and Medical; Energy; Communications; Hazardous Materials; Transportation; Water Systems;</v>
      </c>
      <c r="AK846" s="67" t="str">
        <f>IF(IFERROR(SEARCH(AK$6,$D846),0)&gt;0,TRIM(VLOOKUP(AK$6,'Lifeline-Capability XWalk'!$F$6:$G$38,2,FALSE)),"")</f>
        <v/>
      </c>
      <c r="AL846" s="68" t="str">
        <f>IF(IFERROR(SEARCH(AL$6,$D846),0)&gt;0,TRIM(VLOOKUP(AL$6,'Lifeline-Capability XWalk'!$F$6:$G$38,2,FALSE)),"")</f>
        <v/>
      </c>
      <c r="AM846" s="24" t="str">
        <f t="shared" si="49"/>
        <v/>
      </c>
      <c r="AN846" s="24" t="str">
        <f t="shared" si="50"/>
        <v/>
      </c>
      <c r="AO846" s="24" t="str">
        <f t="shared" si="50"/>
        <v/>
      </c>
      <c r="AP846" s="24" t="str">
        <f t="shared" si="50"/>
        <v/>
      </c>
      <c r="AQ846" s="24" t="str">
        <f t="shared" si="50"/>
        <v>Communications</v>
      </c>
      <c r="AR846" s="24" t="str">
        <f t="shared" si="50"/>
        <v/>
      </c>
      <c r="AS846" s="24" t="str">
        <f t="shared" si="50"/>
        <v/>
      </c>
      <c r="AT846" s="24" t="str">
        <f t="shared" si="50"/>
        <v/>
      </c>
      <c r="AU846" s="24" t="str">
        <f t="shared" si="50"/>
        <v>Safety and Security; Food, Water, Shelter; Health and Medical; Energy; Communications; Hazardous Materials; Transportation; Water Systems;</v>
      </c>
    </row>
    <row r="847" spans="1:47" ht="32.1" customHeight="1" x14ac:dyDescent="0.2">
      <c r="A847" s="143" t="s">
        <v>1114</v>
      </c>
      <c r="B847" s="69" t="s">
        <v>1122</v>
      </c>
      <c r="C847" s="144" t="s">
        <v>1082</v>
      </c>
      <c r="D847" s="69" t="s">
        <v>1620</v>
      </c>
      <c r="E847" s="64" t="str">
        <f t="shared" si="47"/>
        <v>Safety and Security; Food, Water, Shelter; Health and Medical; Energy; Communications; Hazardous Materials; Transportation; Water Systems;</v>
      </c>
      <c r="F847" s="80" t="s">
        <v>953</v>
      </c>
      <c r="G847" s="66" t="str">
        <f>IF(IFERROR(SEARCH(G$6,$D847),0)&gt;0,TRIM(VLOOKUP(G$6,'Lifeline-Capability XWalk'!$F$6:$G$38,2,FALSE)),"")</f>
        <v/>
      </c>
      <c r="H847" s="67" t="str">
        <f>IF(IFERROR(SEARCH(H$6,$D847),0)&gt;0,TRIM(VLOOKUP(H$6,'Lifeline-Capability XWalk'!$F$6:$G$38,2,FALSE)),"")</f>
        <v/>
      </c>
      <c r="I847" s="67" t="str">
        <f>IF(IFERROR(SEARCH(I$6,$D847),0)&gt;0,TRIM(VLOOKUP(I$6,'Lifeline-Capability XWalk'!$F$6:$G$38,2,FALSE)),"")</f>
        <v>Transportation</v>
      </c>
      <c r="J847" s="67" t="str">
        <f>IF(IFERROR(SEARCH(J$6,$D847),0)&gt;0,TRIM(VLOOKUP(J$6,'Lifeline-Capability XWalk'!$F$6:$G$38,2,FALSE)),"")</f>
        <v/>
      </c>
      <c r="K847" s="67" t="str">
        <f>IF(IFERROR(SEARCH(K$6,$D847),0)&gt;0,TRIM(VLOOKUP(K$6,'Lifeline-Capability XWalk'!$F$6:$G$38,2,FALSE)),"")</f>
        <v/>
      </c>
      <c r="L847" s="67" t="str">
        <f>IF(IFERROR(SEARCH(L$6,$D847),0)&gt;0,TRIM(VLOOKUP(L$6,'Lifeline-Capability XWalk'!$F$6:$G$38,2,FALSE)),"")</f>
        <v/>
      </c>
      <c r="M847" s="67" t="str">
        <f>IF(IFERROR(SEARCH(M$6,$D847),0)&gt;0,TRIM(VLOOKUP(M$6,'Lifeline-Capability XWalk'!$F$6:$G$38,2,FALSE)),"")</f>
        <v/>
      </c>
      <c r="N847" s="67" t="str">
        <f>IF(IFERROR(SEARCH(N$6,$D847),0)&gt;0,TRIM(VLOOKUP(N$6,'Lifeline-Capability XWalk'!$F$6:$G$38,2,FALSE)),"")</f>
        <v/>
      </c>
      <c r="O847" s="67" t="str">
        <f>IF(IFERROR(SEARCH(O$6,$D847),0)&gt;0,TRIM(VLOOKUP(O$6,'Lifeline-Capability XWalk'!$F$6:$G$38,2,FALSE)),"")</f>
        <v/>
      </c>
      <c r="P847" s="67" t="str">
        <f>IF(IFERROR(SEARCH(P$6,$D847),0)&gt;0,TRIM(VLOOKUP(P$6,'Lifeline-Capability XWalk'!$F$6:$G$38,2,FALSE)),"")</f>
        <v/>
      </c>
      <c r="Q847" s="67" t="str">
        <f>IF(IFERROR(SEARCH(Q$6,$D847),0)&gt;0,TRIM(VLOOKUP(Q$6,'Lifeline-Capability XWalk'!$F$6:$G$38,2,FALSE)),"")</f>
        <v/>
      </c>
      <c r="R847" s="67" t="str">
        <f>IF(IFERROR(SEARCH(R$6,$D847),0)&gt;0,TRIM(VLOOKUP(R$6,'Lifeline-Capability XWalk'!$F$6:$G$38,2,FALSE)),"")</f>
        <v/>
      </c>
      <c r="S847" s="67" t="str">
        <f>IF(IFERROR(SEARCH(S$6,$D847),0)&gt;0,TRIM(VLOOKUP(S$6,'Lifeline-Capability XWalk'!$F$6:$G$38,2,FALSE)),"")</f>
        <v/>
      </c>
      <c r="T847" s="67" t="str">
        <f>IF(IFERROR(SEARCH(T$6,$D847),0)&gt;0,TRIM(VLOOKUP(T$6,'Lifeline-Capability XWalk'!$F$6:$G$38,2,FALSE)),"")</f>
        <v/>
      </c>
      <c r="U847" s="67" t="str">
        <f>IF(IFERROR(SEARCH(U$6,$D847),0)&gt;0,TRIM(VLOOKUP(U$6,'Lifeline-Capability XWalk'!$F$6:$G$38,2,FALSE)),"")</f>
        <v/>
      </c>
      <c r="V847" s="67" t="str">
        <f>IF(IFERROR(SEARCH(V$6,$D847),0)&gt;0,TRIM(VLOOKUP(V$6,'Lifeline-Capability XWalk'!$F$6:$G$38,2,FALSE)),"")</f>
        <v/>
      </c>
      <c r="W847" s="67" t="str">
        <f>IF(IFERROR(SEARCH(W$6,$D847),0)&gt;0,TRIM(VLOOKUP(W$6,'Lifeline-Capability XWalk'!$F$6:$G$38,2,FALSE)),"")</f>
        <v/>
      </c>
      <c r="X847" s="67" t="str">
        <f>IF(IFERROR(SEARCH(X$6,$D847),0)&gt;0,TRIM(VLOOKUP(X$6,'Lifeline-Capability XWalk'!$F$6:$G$38,2,FALSE)),"")</f>
        <v/>
      </c>
      <c r="Y847" s="67" t="str">
        <f>IF(IFERROR(SEARCH(Y$6,$D847),0)&gt;0,TRIM(VLOOKUP(Y$6,'Lifeline-Capability XWalk'!$F$6:$G$38,2,FALSE)),"")</f>
        <v/>
      </c>
      <c r="Z847" s="67" t="str">
        <f>IF(IFERROR(SEARCH(Z$6,$D847),0)&gt;0,TRIM(VLOOKUP(Z$6,'Lifeline-Capability XWalk'!$F$6:$G$38,2,FALSE)),"")</f>
        <v/>
      </c>
      <c r="AA847" s="67" t="str">
        <f>IF(IFERROR(SEARCH(AA$6,$D847),0)&gt;0,TRIM(VLOOKUP(AA$6,'Lifeline-Capability XWalk'!$F$6:$G$38,2,FALSE)),"")</f>
        <v>Communications</v>
      </c>
      <c r="AB847" s="67" t="str">
        <f>IF(IFERROR(SEARCH(AB$6,$D847),0)&gt;0,TRIM(VLOOKUP(AB$6,'Lifeline-Capability XWalk'!$F$6:$G$38,2,FALSE)),"")</f>
        <v>Communications</v>
      </c>
      <c r="AC847" s="67" t="str">
        <f>IF(IFERROR(SEARCH(AC$6,$D847),0)&gt;0,TRIM(VLOOKUP(AC$6,'Lifeline-Capability XWalk'!$F$6:$G$38,2,FALSE)),"")</f>
        <v/>
      </c>
      <c r="AD847" s="67" t="str">
        <f>IF(IFERROR(SEARCH(AD$6,$D847),0)&gt;0,TRIM(VLOOKUP(AD$6,'Lifeline-Capability XWalk'!$F$6:$G$38,2,FALSE)),"")</f>
        <v>Safety and Security; Food, Water, Shelter; Health and Medical; Energy; Communications; Hazardous Materials; Transportation; Water Systems;</v>
      </c>
      <c r="AE847" s="67" t="str">
        <f>IF(IFERROR(SEARCH(AE$6,$D847),0)&gt;0,TRIM(VLOOKUP(AE$6,'Lifeline-Capability XWalk'!$F$6:$G$38,2,FALSE)),"")</f>
        <v/>
      </c>
      <c r="AF847" s="67" t="str">
        <f>IF(IFERROR(SEARCH(AF$6,$D847),0)&gt;0,TRIM(VLOOKUP(AF$6,'Lifeline-Capability XWalk'!$F$6:$G$38,2,FALSE)),"")</f>
        <v/>
      </c>
      <c r="AG847" s="67" t="str">
        <f>IF(IFERROR(SEARCH(AG$6,$D847),0)&gt;0,TRIM(VLOOKUP(AG$6,'Lifeline-Capability XWalk'!$F$6:$G$38,2,FALSE)),"")</f>
        <v/>
      </c>
      <c r="AH847" s="67" t="str">
        <f>IF(IFERROR(SEARCH(AH$6,$D847),0)&gt;0,TRIM(VLOOKUP(AH$6,'Lifeline-Capability XWalk'!$F$6:$G$38,2,FALSE)),"")</f>
        <v/>
      </c>
      <c r="AI847" s="67" t="str">
        <f>IF(IFERROR(SEARCH(AI$6,$D847),0)&gt;0,TRIM(VLOOKUP(AI$6,'Lifeline-Capability XWalk'!$F$6:$G$38,2,FALSE)),"")</f>
        <v/>
      </c>
      <c r="AJ847" s="67" t="str">
        <f>IF(IFERROR(SEARCH(AJ$6,$D847),0)&gt;0,TRIM(VLOOKUP(AJ$6,'Lifeline-Capability XWalk'!$F$6:$G$38,2,FALSE)),"")</f>
        <v>Safety and Security; Food, Water, Shelter; Health and Medical; Energy; Communications; Hazardous Materials; Transportation; Water Systems;</v>
      </c>
      <c r="AK847" s="67" t="str">
        <f>IF(IFERROR(SEARCH(AK$6,$D847),0)&gt;0,TRIM(VLOOKUP(AK$6,'Lifeline-Capability XWalk'!$F$6:$G$38,2,FALSE)),"")</f>
        <v/>
      </c>
      <c r="AL847" s="68" t="str">
        <f>IF(IFERROR(SEARCH(AL$6,$D847),0)&gt;0,TRIM(VLOOKUP(AL$6,'Lifeline-Capability XWalk'!$F$6:$G$38,2,FALSE)),"")</f>
        <v/>
      </c>
      <c r="AM847" s="24" t="str">
        <f t="shared" si="49"/>
        <v/>
      </c>
      <c r="AN847" s="24" t="str">
        <f t="shared" si="50"/>
        <v/>
      </c>
      <c r="AO847" s="24" t="str">
        <f t="shared" si="50"/>
        <v/>
      </c>
      <c r="AP847" s="24" t="str">
        <f t="shared" si="50"/>
        <v/>
      </c>
      <c r="AQ847" s="24" t="str">
        <f t="shared" si="50"/>
        <v>Communications</v>
      </c>
      <c r="AR847" s="24" t="str">
        <f t="shared" si="50"/>
        <v/>
      </c>
      <c r="AS847" s="24" t="str">
        <f t="shared" si="50"/>
        <v>Transportation</v>
      </c>
      <c r="AT847" s="24" t="str">
        <f t="shared" si="50"/>
        <v/>
      </c>
      <c r="AU847" s="24" t="str">
        <f t="shared" si="50"/>
        <v>Safety and Security; Food, Water, Shelter; Health and Medical; Energy; Communications; Hazardous Materials; Transportation; Water Systems;</v>
      </c>
    </row>
    <row r="848" spans="1:47" ht="32.1" customHeight="1" x14ac:dyDescent="0.2">
      <c r="A848" s="143" t="s">
        <v>1114</v>
      </c>
      <c r="B848" s="69" t="s">
        <v>1122</v>
      </c>
      <c r="C848" s="144" t="s">
        <v>1082</v>
      </c>
      <c r="D848" s="69" t="s">
        <v>1620</v>
      </c>
      <c r="E848" s="64" t="str">
        <f t="shared" si="47"/>
        <v>Safety and Security; Food, Water, Shelter; Health and Medical; Energy; Communications; Hazardous Materials; Transportation; Water Systems;</v>
      </c>
      <c r="F848" s="70" t="s">
        <v>392</v>
      </c>
      <c r="G848" s="66" t="str">
        <f>IF(IFERROR(SEARCH(G$6,$D848),0)&gt;0,TRIM(VLOOKUP(G$6,'Lifeline-Capability XWalk'!$F$6:$G$38,2,FALSE)),"")</f>
        <v/>
      </c>
      <c r="H848" s="67" t="str">
        <f>IF(IFERROR(SEARCH(H$6,$D848),0)&gt;0,TRIM(VLOOKUP(H$6,'Lifeline-Capability XWalk'!$F$6:$G$38,2,FALSE)),"")</f>
        <v/>
      </c>
      <c r="I848" s="67" t="str">
        <f>IF(IFERROR(SEARCH(I$6,$D848),0)&gt;0,TRIM(VLOOKUP(I$6,'Lifeline-Capability XWalk'!$F$6:$G$38,2,FALSE)),"")</f>
        <v>Transportation</v>
      </c>
      <c r="J848" s="67" t="str">
        <f>IF(IFERROR(SEARCH(J$6,$D848),0)&gt;0,TRIM(VLOOKUP(J$6,'Lifeline-Capability XWalk'!$F$6:$G$38,2,FALSE)),"")</f>
        <v/>
      </c>
      <c r="K848" s="67" t="str">
        <f>IF(IFERROR(SEARCH(K$6,$D848),0)&gt;0,TRIM(VLOOKUP(K$6,'Lifeline-Capability XWalk'!$F$6:$G$38,2,FALSE)),"")</f>
        <v/>
      </c>
      <c r="L848" s="67" t="str">
        <f>IF(IFERROR(SEARCH(L$6,$D848),0)&gt;0,TRIM(VLOOKUP(L$6,'Lifeline-Capability XWalk'!$F$6:$G$38,2,FALSE)),"")</f>
        <v/>
      </c>
      <c r="M848" s="67" t="str">
        <f>IF(IFERROR(SEARCH(M$6,$D848),0)&gt;0,TRIM(VLOOKUP(M$6,'Lifeline-Capability XWalk'!$F$6:$G$38,2,FALSE)),"")</f>
        <v/>
      </c>
      <c r="N848" s="67" t="str">
        <f>IF(IFERROR(SEARCH(N$6,$D848),0)&gt;0,TRIM(VLOOKUP(N$6,'Lifeline-Capability XWalk'!$F$6:$G$38,2,FALSE)),"")</f>
        <v/>
      </c>
      <c r="O848" s="67" t="str">
        <f>IF(IFERROR(SEARCH(O$6,$D848),0)&gt;0,TRIM(VLOOKUP(O$6,'Lifeline-Capability XWalk'!$F$6:$G$38,2,FALSE)),"")</f>
        <v/>
      </c>
      <c r="P848" s="67" t="str">
        <f>IF(IFERROR(SEARCH(P$6,$D848),0)&gt;0,TRIM(VLOOKUP(P$6,'Lifeline-Capability XWalk'!$F$6:$G$38,2,FALSE)),"")</f>
        <v/>
      </c>
      <c r="Q848" s="67" t="str">
        <f>IF(IFERROR(SEARCH(Q$6,$D848),0)&gt;0,TRIM(VLOOKUP(Q$6,'Lifeline-Capability XWalk'!$F$6:$G$38,2,FALSE)),"")</f>
        <v/>
      </c>
      <c r="R848" s="67" t="str">
        <f>IF(IFERROR(SEARCH(R$6,$D848),0)&gt;0,TRIM(VLOOKUP(R$6,'Lifeline-Capability XWalk'!$F$6:$G$38,2,FALSE)),"")</f>
        <v/>
      </c>
      <c r="S848" s="67" t="str">
        <f>IF(IFERROR(SEARCH(S$6,$D848),0)&gt;0,TRIM(VLOOKUP(S$6,'Lifeline-Capability XWalk'!$F$6:$G$38,2,FALSE)),"")</f>
        <v/>
      </c>
      <c r="T848" s="67" t="str">
        <f>IF(IFERROR(SEARCH(T$6,$D848),0)&gt;0,TRIM(VLOOKUP(T$6,'Lifeline-Capability XWalk'!$F$6:$G$38,2,FALSE)),"")</f>
        <v/>
      </c>
      <c r="U848" s="67" t="str">
        <f>IF(IFERROR(SEARCH(U$6,$D848),0)&gt;0,TRIM(VLOOKUP(U$6,'Lifeline-Capability XWalk'!$F$6:$G$38,2,FALSE)),"")</f>
        <v/>
      </c>
      <c r="V848" s="67" t="str">
        <f>IF(IFERROR(SEARCH(V$6,$D848),0)&gt;0,TRIM(VLOOKUP(V$6,'Lifeline-Capability XWalk'!$F$6:$G$38,2,FALSE)),"")</f>
        <v/>
      </c>
      <c r="W848" s="67" t="str">
        <f>IF(IFERROR(SEARCH(W$6,$D848),0)&gt;0,TRIM(VLOOKUP(W$6,'Lifeline-Capability XWalk'!$F$6:$G$38,2,FALSE)),"")</f>
        <v/>
      </c>
      <c r="X848" s="67" t="str">
        <f>IF(IFERROR(SEARCH(X$6,$D848),0)&gt;0,TRIM(VLOOKUP(X$6,'Lifeline-Capability XWalk'!$F$6:$G$38,2,FALSE)),"")</f>
        <v/>
      </c>
      <c r="Y848" s="67" t="str">
        <f>IF(IFERROR(SEARCH(Y$6,$D848),0)&gt;0,TRIM(VLOOKUP(Y$6,'Lifeline-Capability XWalk'!$F$6:$G$38,2,FALSE)),"")</f>
        <v/>
      </c>
      <c r="Z848" s="67" t="str">
        <f>IF(IFERROR(SEARCH(Z$6,$D848),0)&gt;0,TRIM(VLOOKUP(Z$6,'Lifeline-Capability XWalk'!$F$6:$G$38,2,FALSE)),"")</f>
        <v/>
      </c>
      <c r="AA848" s="67" t="str">
        <f>IF(IFERROR(SEARCH(AA$6,$D848),0)&gt;0,TRIM(VLOOKUP(AA$6,'Lifeline-Capability XWalk'!$F$6:$G$38,2,FALSE)),"")</f>
        <v>Communications</v>
      </c>
      <c r="AB848" s="67" t="str">
        <f>IF(IFERROR(SEARCH(AB$6,$D848),0)&gt;0,TRIM(VLOOKUP(AB$6,'Lifeline-Capability XWalk'!$F$6:$G$38,2,FALSE)),"")</f>
        <v>Communications</v>
      </c>
      <c r="AC848" s="67" t="str">
        <f>IF(IFERROR(SEARCH(AC$6,$D848),0)&gt;0,TRIM(VLOOKUP(AC$6,'Lifeline-Capability XWalk'!$F$6:$G$38,2,FALSE)),"")</f>
        <v/>
      </c>
      <c r="AD848" s="67" t="str">
        <f>IF(IFERROR(SEARCH(AD$6,$D848),0)&gt;0,TRIM(VLOOKUP(AD$6,'Lifeline-Capability XWalk'!$F$6:$G$38,2,FALSE)),"")</f>
        <v>Safety and Security; Food, Water, Shelter; Health and Medical; Energy; Communications; Hazardous Materials; Transportation; Water Systems;</v>
      </c>
      <c r="AE848" s="67" t="str">
        <f>IF(IFERROR(SEARCH(AE$6,$D848),0)&gt;0,TRIM(VLOOKUP(AE$6,'Lifeline-Capability XWalk'!$F$6:$G$38,2,FALSE)),"")</f>
        <v/>
      </c>
      <c r="AF848" s="67" t="str">
        <f>IF(IFERROR(SEARCH(AF$6,$D848),0)&gt;0,TRIM(VLOOKUP(AF$6,'Lifeline-Capability XWalk'!$F$6:$G$38,2,FALSE)),"")</f>
        <v/>
      </c>
      <c r="AG848" s="67" t="str">
        <f>IF(IFERROR(SEARCH(AG$6,$D848),0)&gt;0,TRIM(VLOOKUP(AG$6,'Lifeline-Capability XWalk'!$F$6:$G$38,2,FALSE)),"")</f>
        <v/>
      </c>
      <c r="AH848" s="67" t="str">
        <f>IF(IFERROR(SEARCH(AH$6,$D848),0)&gt;0,TRIM(VLOOKUP(AH$6,'Lifeline-Capability XWalk'!$F$6:$G$38,2,FALSE)),"")</f>
        <v/>
      </c>
      <c r="AI848" s="67" t="str">
        <f>IF(IFERROR(SEARCH(AI$6,$D848),0)&gt;0,TRIM(VLOOKUP(AI$6,'Lifeline-Capability XWalk'!$F$6:$G$38,2,FALSE)),"")</f>
        <v/>
      </c>
      <c r="AJ848" s="67" t="str">
        <f>IF(IFERROR(SEARCH(AJ$6,$D848),0)&gt;0,TRIM(VLOOKUP(AJ$6,'Lifeline-Capability XWalk'!$F$6:$G$38,2,FALSE)),"")</f>
        <v>Safety and Security; Food, Water, Shelter; Health and Medical; Energy; Communications; Hazardous Materials; Transportation; Water Systems;</v>
      </c>
      <c r="AK848" s="67" t="str">
        <f>IF(IFERROR(SEARCH(AK$6,$D848),0)&gt;0,TRIM(VLOOKUP(AK$6,'Lifeline-Capability XWalk'!$F$6:$G$38,2,FALSE)),"")</f>
        <v/>
      </c>
      <c r="AL848" s="68" t="str">
        <f>IF(IFERROR(SEARCH(AL$6,$D848),0)&gt;0,TRIM(VLOOKUP(AL$6,'Lifeline-Capability XWalk'!$F$6:$G$38,2,FALSE)),"")</f>
        <v/>
      </c>
      <c r="AM848" s="24" t="str">
        <f t="shared" si="49"/>
        <v/>
      </c>
      <c r="AN848" s="24" t="str">
        <f t="shared" si="50"/>
        <v/>
      </c>
      <c r="AO848" s="24" t="str">
        <f t="shared" si="50"/>
        <v/>
      </c>
      <c r="AP848" s="24" t="str">
        <f t="shared" si="50"/>
        <v/>
      </c>
      <c r="AQ848" s="24" t="str">
        <f t="shared" si="50"/>
        <v>Communications</v>
      </c>
      <c r="AR848" s="24" t="str">
        <f t="shared" si="50"/>
        <v/>
      </c>
      <c r="AS848" s="24" t="str">
        <f t="shared" si="50"/>
        <v>Transportation</v>
      </c>
      <c r="AT848" s="24" t="str">
        <f t="shared" si="50"/>
        <v/>
      </c>
      <c r="AU848" s="24" t="str">
        <f t="shared" si="50"/>
        <v>Safety and Security; Food, Water, Shelter; Health and Medical; Energy; Communications; Hazardous Materials; Transportation; Water Systems;</v>
      </c>
    </row>
    <row r="849" spans="1:47" ht="32.1" customHeight="1" x14ac:dyDescent="0.2">
      <c r="A849" s="143" t="s">
        <v>1114</v>
      </c>
      <c r="B849" s="69" t="s">
        <v>1122</v>
      </c>
      <c r="C849" s="144" t="s">
        <v>1082</v>
      </c>
      <c r="D849" s="69" t="s">
        <v>1351</v>
      </c>
      <c r="E849" s="64" t="str">
        <f t="shared" si="47"/>
        <v>Safety and Security; Food, Water, Shelter; Health and Medical; Energy; Communications; Hazardous Materials; Transportation; Water Systems;</v>
      </c>
      <c r="F849" s="79" t="s">
        <v>393</v>
      </c>
      <c r="G849" s="66" t="str">
        <f>IF(IFERROR(SEARCH(G$6,$D849),0)&gt;0,TRIM(VLOOKUP(G$6,'Lifeline-Capability XWalk'!$F$6:$G$38,2,FALSE)),"")</f>
        <v/>
      </c>
      <c r="H849" s="67" t="str">
        <f>IF(IFERROR(SEARCH(H$6,$D849),0)&gt;0,TRIM(VLOOKUP(H$6,'Lifeline-Capability XWalk'!$F$6:$G$38,2,FALSE)),"")</f>
        <v/>
      </c>
      <c r="I849" s="67" t="str">
        <f>IF(IFERROR(SEARCH(I$6,$D849),0)&gt;0,TRIM(VLOOKUP(I$6,'Lifeline-Capability XWalk'!$F$6:$G$38,2,FALSE)),"")</f>
        <v/>
      </c>
      <c r="J849" s="67" t="str">
        <f>IF(IFERROR(SEARCH(J$6,$D849),0)&gt;0,TRIM(VLOOKUP(J$6,'Lifeline-Capability XWalk'!$F$6:$G$38,2,FALSE)),"")</f>
        <v/>
      </c>
      <c r="K849" s="67" t="str">
        <f>IF(IFERROR(SEARCH(K$6,$D849),0)&gt;0,TRIM(VLOOKUP(K$6,'Lifeline-Capability XWalk'!$F$6:$G$38,2,FALSE)),"")</f>
        <v/>
      </c>
      <c r="L849" s="67" t="str">
        <f>IF(IFERROR(SEARCH(L$6,$D849),0)&gt;0,TRIM(VLOOKUP(L$6,'Lifeline-Capability XWalk'!$F$6:$G$38,2,FALSE)),"")</f>
        <v/>
      </c>
      <c r="M849" s="67" t="str">
        <f>IF(IFERROR(SEARCH(M$6,$D849),0)&gt;0,TRIM(VLOOKUP(M$6,'Lifeline-Capability XWalk'!$F$6:$G$38,2,FALSE)),"")</f>
        <v/>
      </c>
      <c r="N849" s="67" t="str">
        <f>IF(IFERROR(SEARCH(N$6,$D849),0)&gt;0,TRIM(VLOOKUP(N$6,'Lifeline-Capability XWalk'!$F$6:$G$38,2,FALSE)),"")</f>
        <v/>
      </c>
      <c r="O849" s="67" t="str">
        <f>IF(IFERROR(SEARCH(O$6,$D849),0)&gt;0,TRIM(VLOOKUP(O$6,'Lifeline-Capability XWalk'!$F$6:$G$38,2,FALSE)),"")</f>
        <v/>
      </c>
      <c r="P849" s="67" t="str">
        <f>IF(IFERROR(SEARCH(P$6,$D849),0)&gt;0,TRIM(VLOOKUP(P$6,'Lifeline-Capability XWalk'!$F$6:$G$38,2,FALSE)),"")</f>
        <v/>
      </c>
      <c r="Q849" s="67" t="str">
        <f>IF(IFERROR(SEARCH(Q$6,$D849),0)&gt;0,TRIM(VLOOKUP(Q$6,'Lifeline-Capability XWalk'!$F$6:$G$38,2,FALSE)),"")</f>
        <v/>
      </c>
      <c r="R849" s="67" t="str">
        <f>IF(IFERROR(SEARCH(R$6,$D849),0)&gt;0,TRIM(VLOOKUP(R$6,'Lifeline-Capability XWalk'!$F$6:$G$38,2,FALSE)),"")</f>
        <v/>
      </c>
      <c r="S849" s="67" t="str">
        <f>IF(IFERROR(SEARCH(S$6,$D849),0)&gt;0,TRIM(VLOOKUP(S$6,'Lifeline-Capability XWalk'!$F$6:$G$38,2,FALSE)),"")</f>
        <v/>
      </c>
      <c r="T849" s="67" t="str">
        <f>IF(IFERROR(SEARCH(T$6,$D849),0)&gt;0,TRIM(VLOOKUP(T$6,'Lifeline-Capability XWalk'!$F$6:$G$38,2,FALSE)),"")</f>
        <v/>
      </c>
      <c r="U849" s="67" t="str">
        <f>IF(IFERROR(SEARCH(U$6,$D849),0)&gt;0,TRIM(VLOOKUP(U$6,'Lifeline-Capability XWalk'!$F$6:$G$38,2,FALSE)),"")</f>
        <v/>
      </c>
      <c r="V849" s="67" t="str">
        <f>IF(IFERROR(SEARCH(V$6,$D849),0)&gt;0,TRIM(VLOOKUP(V$6,'Lifeline-Capability XWalk'!$F$6:$G$38,2,FALSE)),"")</f>
        <v/>
      </c>
      <c r="W849" s="67" t="str">
        <f>IF(IFERROR(SEARCH(W$6,$D849),0)&gt;0,TRIM(VLOOKUP(W$6,'Lifeline-Capability XWalk'!$F$6:$G$38,2,FALSE)),"")</f>
        <v/>
      </c>
      <c r="X849" s="67" t="str">
        <f>IF(IFERROR(SEARCH(X$6,$D849),0)&gt;0,TRIM(VLOOKUP(X$6,'Lifeline-Capability XWalk'!$F$6:$G$38,2,FALSE)),"")</f>
        <v/>
      </c>
      <c r="Y849" s="67" t="str">
        <f>IF(IFERROR(SEARCH(Y$6,$D849),0)&gt;0,TRIM(VLOOKUP(Y$6,'Lifeline-Capability XWalk'!$F$6:$G$38,2,FALSE)),"")</f>
        <v/>
      </c>
      <c r="Z849" s="67" t="str">
        <f>IF(IFERROR(SEARCH(Z$6,$D849),0)&gt;0,TRIM(VLOOKUP(Z$6,'Lifeline-Capability XWalk'!$F$6:$G$38,2,FALSE)),"")</f>
        <v/>
      </c>
      <c r="AA849" s="67" t="str">
        <f>IF(IFERROR(SEARCH(AA$6,$D849),0)&gt;0,TRIM(VLOOKUP(AA$6,'Lifeline-Capability XWalk'!$F$6:$G$38,2,FALSE)),"")</f>
        <v>Communications</v>
      </c>
      <c r="AB849" s="67" t="str">
        <f>IF(IFERROR(SEARCH(AB$6,$D849),0)&gt;0,TRIM(VLOOKUP(AB$6,'Lifeline-Capability XWalk'!$F$6:$G$38,2,FALSE)),"")</f>
        <v>Communications</v>
      </c>
      <c r="AC849" s="67" t="str">
        <f>IF(IFERROR(SEARCH(AC$6,$D849),0)&gt;0,TRIM(VLOOKUP(AC$6,'Lifeline-Capability XWalk'!$F$6:$G$38,2,FALSE)),"")</f>
        <v/>
      </c>
      <c r="AD849" s="67" t="str">
        <f>IF(IFERROR(SEARCH(AD$6,$D849),0)&gt;0,TRIM(VLOOKUP(AD$6,'Lifeline-Capability XWalk'!$F$6:$G$38,2,FALSE)),"")</f>
        <v>Safety and Security; Food, Water, Shelter; Health and Medical; Energy; Communications; Hazardous Materials; Transportation; Water Systems;</v>
      </c>
      <c r="AE849" s="67" t="str">
        <f>IF(IFERROR(SEARCH(AE$6,$D849),0)&gt;0,TRIM(VLOOKUP(AE$6,'Lifeline-Capability XWalk'!$F$6:$G$38,2,FALSE)),"")</f>
        <v/>
      </c>
      <c r="AF849" s="67" t="str">
        <f>IF(IFERROR(SEARCH(AF$6,$D849),0)&gt;0,TRIM(VLOOKUP(AF$6,'Lifeline-Capability XWalk'!$F$6:$G$38,2,FALSE)),"")</f>
        <v/>
      </c>
      <c r="AG849" s="67" t="str">
        <f>IF(IFERROR(SEARCH(AG$6,$D849),0)&gt;0,TRIM(VLOOKUP(AG$6,'Lifeline-Capability XWalk'!$F$6:$G$38,2,FALSE)),"")</f>
        <v/>
      </c>
      <c r="AH849" s="67" t="str">
        <f>IF(IFERROR(SEARCH(AH$6,$D849),0)&gt;0,TRIM(VLOOKUP(AH$6,'Lifeline-Capability XWalk'!$F$6:$G$38,2,FALSE)),"")</f>
        <v/>
      </c>
      <c r="AI849" s="67" t="str">
        <f>IF(IFERROR(SEARCH(AI$6,$D849),0)&gt;0,TRIM(VLOOKUP(AI$6,'Lifeline-Capability XWalk'!$F$6:$G$38,2,FALSE)),"")</f>
        <v/>
      </c>
      <c r="AJ849" s="67" t="str">
        <f>IF(IFERROR(SEARCH(AJ$6,$D849),0)&gt;0,TRIM(VLOOKUP(AJ$6,'Lifeline-Capability XWalk'!$F$6:$G$38,2,FALSE)),"")</f>
        <v>Safety and Security; Food, Water, Shelter; Health and Medical; Energy; Communications; Hazardous Materials; Transportation; Water Systems;</v>
      </c>
      <c r="AK849" s="67" t="str">
        <f>IF(IFERROR(SEARCH(AK$6,$D849),0)&gt;0,TRIM(VLOOKUP(AK$6,'Lifeline-Capability XWalk'!$F$6:$G$38,2,FALSE)),"")</f>
        <v/>
      </c>
      <c r="AL849" s="68" t="str">
        <f>IF(IFERROR(SEARCH(AL$6,$D849),0)&gt;0,TRIM(VLOOKUP(AL$6,'Lifeline-Capability XWalk'!$F$6:$G$38,2,FALSE)),"")</f>
        <v/>
      </c>
      <c r="AM849" s="24" t="str">
        <f t="shared" si="49"/>
        <v/>
      </c>
      <c r="AN849" s="24" t="str">
        <f t="shared" si="50"/>
        <v/>
      </c>
      <c r="AO849" s="24" t="str">
        <f t="shared" si="50"/>
        <v/>
      </c>
      <c r="AP849" s="24" t="str">
        <f t="shared" si="50"/>
        <v/>
      </c>
      <c r="AQ849" s="24" t="str">
        <f t="shared" si="50"/>
        <v>Communications</v>
      </c>
      <c r="AR849" s="24" t="str">
        <f t="shared" si="50"/>
        <v/>
      </c>
      <c r="AS849" s="24" t="str">
        <f t="shared" si="50"/>
        <v/>
      </c>
      <c r="AT849" s="24" t="str">
        <f t="shared" si="50"/>
        <v/>
      </c>
      <c r="AU849" s="24" t="str">
        <f t="shared" si="50"/>
        <v>Safety and Security; Food, Water, Shelter; Health and Medical; Energy; Communications; Hazardous Materials; Transportation; Water Systems;</v>
      </c>
    </row>
    <row r="850" spans="1:47" ht="32.1" customHeight="1" x14ac:dyDescent="0.2">
      <c r="A850" s="143" t="s">
        <v>1114</v>
      </c>
      <c r="B850" s="69" t="s">
        <v>1122</v>
      </c>
      <c r="C850" s="144" t="s">
        <v>1082</v>
      </c>
      <c r="D850" s="69" t="s">
        <v>1356</v>
      </c>
      <c r="E850" s="64" t="str">
        <f t="shared" si="47"/>
        <v>Communications</v>
      </c>
      <c r="F850" s="70" t="s">
        <v>394</v>
      </c>
      <c r="G850" s="66" t="str">
        <f>IF(IFERROR(SEARCH(G$6,$D850),0)&gt;0,TRIM(VLOOKUP(G$6,'Lifeline-Capability XWalk'!$F$6:$G$38,2,FALSE)),"")</f>
        <v/>
      </c>
      <c r="H850" s="67" t="str">
        <f>IF(IFERROR(SEARCH(H$6,$D850),0)&gt;0,TRIM(VLOOKUP(H$6,'Lifeline-Capability XWalk'!$F$6:$G$38,2,FALSE)),"")</f>
        <v/>
      </c>
      <c r="I850" s="67" t="str">
        <f>IF(IFERROR(SEARCH(I$6,$D850),0)&gt;0,TRIM(VLOOKUP(I$6,'Lifeline-Capability XWalk'!$F$6:$G$38,2,FALSE)),"")</f>
        <v/>
      </c>
      <c r="J850" s="67" t="str">
        <f>IF(IFERROR(SEARCH(J$6,$D850),0)&gt;0,TRIM(VLOOKUP(J$6,'Lifeline-Capability XWalk'!$F$6:$G$38,2,FALSE)),"")</f>
        <v/>
      </c>
      <c r="K850" s="67" t="str">
        <f>IF(IFERROR(SEARCH(K$6,$D850),0)&gt;0,TRIM(VLOOKUP(K$6,'Lifeline-Capability XWalk'!$F$6:$G$38,2,FALSE)),"")</f>
        <v/>
      </c>
      <c r="L850" s="67" t="str">
        <f>IF(IFERROR(SEARCH(L$6,$D850),0)&gt;0,TRIM(VLOOKUP(L$6,'Lifeline-Capability XWalk'!$F$6:$G$38,2,FALSE)),"")</f>
        <v/>
      </c>
      <c r="M850" s="67" t="str">
        <f>IF(IFERROR(SEARCH(M$6,$D850),0)&gt;0,TRIM(VLOOKUP(M$6,'Lifeline-Capability XWalk'!$F$6:$G$38,2,FALSE)),"")</f>
        <v/>
      </c>
      <c r="N850" s="67" t="str">
        <f>IF(IFERROR(SEARCH(N$6,$D850),0)&gt;0,TRIM(VLOOKUP(N$6,'Lifeline-Capability XWalk'!$F$6:$G$38,2,FALSE)),"")</f>
        <v/>
      </c>
      <c r="O850" s="67" t="str">
        <f>IF(IFERROR(SEARCH(O$6,$D850),0)&gt;0,TRIM(VLOOKUP(O$6,'Lifeline-Capability XWalk'!$F$6:$G$38,2,FALSE)),"")</f>
        <v/>
      </c>
      <c r="P850" s="67" t="str">
        <f>IF(IFERROR(SEARCH(P$6,$D850),0)&gt;0,TRIM(VLOOKUP(P$6,'Lifeline-Capability XWalk'!$F$6:$G$38,2,FALSE)),"")</f>
        <v/>
      </c>
      <c r="Q850" s="67" t="str">
        <f>IF(IFERROR(SEARCH(Q$6,$D850),0)&gt;0,TRIM(VLOOKUP(Q$6,'Lifeline-Capability XWalk'!$F$6:$G$38,2,FALSE)),"")</f>
        <v/>
      </c>
      <c r="R850" s="67" t="str">
        <f>IF(IFERROR(SEARCH(R$6,$D850),0)&gt;0,TRIM(VLOOKUP(R$6,'Lifeline-Capability XWalk'!$F$6:$G$38,2,FALSE)),"")</f>
        <v/>
      </c>
      <c r="S850" s="67" t="str">
        <f>IF(IFERROR(SEARCH(S$6,$D850),0)&gt;0,TRIM(VLOOKUP(S$6,'Lifeline-Capability XWalk'!$F$6:$G$38,2,FALSE)),"")</f>
        <v/>
      </c>
      <c r="T850" s="67" t="str">
        <f>IF(IFERROR(SEARCH(T$6,$D850),0)&gt;0,TRIM(VLOOKUP(T$6,'Lifeline-Capability XWalk'!$F$6:$G$38,2,FALSE)),"")</f>
        <v/>
      </c>
      <c r="U850" s="67" t="str">
        <f>IF(IFERROR(SEARCH(U$6,$D850),0)&gt;0,TRIM(VLOOKUP(U$6,'Lifeline-Capability XWalk'!$F$6:$G$38,2,FALSE)),"")</f>
        <v/>
      </c>
      <c r="V850" s="67" t="str">
        <f>IF(IFERROR(SEARCH(V$6,$D850),0)&gt;0,TRIM(VLOOKUP(V$6,'Lifeline-Capability XWalk'!$F$6:$G$38,2,FALSE)),"")</f>
        <v/>
      </c>
      <c r="W850" s="67" t="str">
        <f>IF(IFERROR(SEARCH(W$6,$D850),0)&gt;0,TRIM(VLOOKUP(W$6,'Lifeline-Capability XWalk'!$F$6:$G$38,2,FALSE)),"")</f>
        <v/>
      </c>
      <c r="X850" s="67" t="str">
        <f>IF(IFERROR(SEARCH(X$6,$D850),0)&gt;0,TRIM(VLOOKUP(X$6,'Lifeline-Capability XWalk'!$F$6:$G$38,2,FALSE)),"")</f>
        <v/>
      </c>
      <c r="Y850" s="67" t="str">
        <f>IF(IFERROR(SEARCH(Y$6,$D850),0)&gt;0,TRIM(VLOOKUP(Y$6,'Lifeline-Capability XWalk'!$F$6:$G$38,2,FALSE)),"")</f>
        <v/>
      </c>
      <c r="Z850" s="67" t="str">
        <f>IF(IFERROR(SEARCH(Z$6,$D850),0)&gt;0,TRIM(VLOOKUP(Z$6,'Lifeline-Capability XWalk'!$F$6:$G$38,2,FALSE)),"")</f>
        <v/>
      </c>
      <c r="AA850" s="67" t="str">
        <f>IF(IFERROR(SEARCH(AA$6,$D850),0)&gt;0,TRIM(VLOOKUP(AA$6,'Lifeline-Capability XWalk'!$F$6:$G$38,2,FALSE)),"")</f>
        <v>Communications</v>
      </c>
      <c r="AB850" s="67" t="str">
        <f>IF(IFERROR(SEARCH(AB$6,$D850),0)&gt;0,TRIM(VLOOKUP(AB$6,'Lifeline-Capability XWalk'!$F$6:$G$38,2,FALSE)),"")</f>
        <v>Communications</v>
      </c>
      <c r="AC850" s="67" t="str">
        <f>IF(IFERROR(SEARCH(AC$6,$D850),0)&gt;0,TRIM(VLOOKUP(AC$6,'Lifeline-Capability XWalk'!$F$6:$G$38,2,FALSE)),"")</f>
        <v/>
      </c>
      <c r="AD850" s="67" t="str">
        <f>IF(IFERROR(SEARCH(AD$6,$D850),0)&gt;0,TRIM(VLOOKUP(AD$6,'Lifeline-Capability XWalk'!$F$6:$G$38,2,FALSE)),"")</f>
        <v/>
      </c>
      <c r="AE850" s="67" t="str">
        <f>IF(IFERROR(SEARCH(AE$6,$D850),0)&gt;0,TRIM(VLOOKUP(AE$6,'Lifeline-Capability XWalk'!$F$6:$G$38,2,FALSE)),"")</f>
        <v/>
      </c>
      <c r="AF850" s="67" t="str">
        <f>IF(IFERROR(SEARCH(AF$6,$D850),0)&gt;0,TRIM(VLOOKUP(AF$6,'Lifeline-Capability XWalk'!$F$6:$G$38,2,FALSE)),"")</f>
        <v/>
      </c>
      <c r="AG850" s="67" t="str">
        <f>IF(IFERROR(SEARCH(AG$6,$D850),0)&gt;0,TRIM(VLOOKUP(AG$6,'Lifeline-Capability XWalk'!$F$6:$G$38,2,FALSE)),"")</f>
        <v/>
      </c>
      <c r="AH850" s="67" t="str">
        <f>IF(IFERROR(SEARCH(AH$6,$D850),0)&gt;0,TRIM(VLOOKUP(AH$6,'Lifeline-Capability XWalk'!$F$6:$G$38,2,FALSE)),"")</f>
        <v/>
      </c>
      <c r="AI850" s="67" t="str">
        <f>IF(IFERROR(SEARCH(AI$6,$D850),0)&gt;0,TRIM(VLOOKUP(AI$6,'Lifeline-Capability XWalk'!$F$6:$G$38,2,FALSE)),"")</f>
        <v/>
      </c>
      <c r="AJ850" s="67" t="str">
        <f>IF(IFERROR(SEARCH(AJ$6,$D850),0)&gt;0,TRIM(VLOOKUP(AJ$6,'Lifeline-Capability XWalk'!$F$6:$G$38,2,FALSE)),"")</f>
        <v/>
      </c>
      <c r="AK850" s="67" t="str">
        <f>IF(IFERROR(SEARCH(AK$6,$D850),0)&gt;0,TRIM(VLOOKUP(AK$6,'Lifeline-Capability XWalk'!$F$6:$G$38,2,FALSE)),"")</f>
        <v/>
      </c>
      <c r="AL850" s="68" t="str">
        <f>IF(IFERROR(SEARCH(AL$6,$D850),0)&gt;0,TRIM(VLOOKUP(AL$6,'Lifeline-Capability XWalk'!$F$6:$G$38,2,FALSE)),"")</f>
        <v/>
      </c>
      <c r="AM850" s="24" t="str">
        <f t="shared" si="49"/>
        <v/>
      </c>
      <c r="AN850" s="24" t="str">
        <f t="shared" si="50"/>
        <v/>
      </c>
      <c r="AO850" s="24" t="str">
        <f t="shared" si="50"/>
        <v/>
      </c>
      <c r="AP850" s="24" t="str">
        <f t="shared" si="50"/>
        <v/>
      </c>
      <c r="AQ850" s="24" t="str">
        <f t="shared" si="50"/>
        <v>Communications</v>
      </c>
      <c r="AR850" s="24" t="str">
        <f t="shared" si="50"/>
        <v/>
      </c>
      <c r="AS850" s="24" t="str">
        <f t="shared" si="50"/>
        <v/>
      </c>
      <c r="AT850" s="24" t="str">
        <f t="shared" si="50"/>
        <v/>
      </c>
      <c r="AU850" s="24" t="str">
        <f t="shared" si="50"/>
        <v/>
      </c>
    </row>
    <row r="851" spans="1:47" ht="32.1" customHeight="1" x14ac:dyDescent="0.2">
      <c r="A851" s="143" t="s">
        <v>1114</v>
      </c>
      <c r="B851" s="69" t="s">
        <v>1122</v>
      </c>
      <c r="C851" s="144" t="s">
        <v>1082</v>
      </c>
      <c r="D851" s="69" t="s">
        <v>1356</v>
      </c>
      <c r="E851" s="64" t="str">
        <f t="shared" si="47"/>
        <v>Communications</v>
      </c>
      <c r="F851" s="70" t="s">
        <v>396</v>
      </c>
      <c r="G851" s="66" t="str">
        <f>IF(IFERROR(SEARCH(G$6,$D851),0)&gt;0,TRIM(VLOOKUP(G$6,'Lifeline-Capability XWalk'!$F$6:$G$38,2,FALSE)),"")</f>
        <v/>
      </c>
      <c r="H851" s="67" t="str">
        <f>IF(IFERROR(SEARCH(H$6,$D851),0)&gt;0,TRIM(VLOOKUP(H$6,'Lifeline-Capability XWalk'!$F$6:$G$38,2,FALSE)),"")</f>
        <v/>
      </c>
      <c r="I851" s="67" t="str">
        <f>IF(IFERROR(SEARCH(I$6,$D851),0)&gt;0,TRIM(VLOOKUP(I$6,'Lifeline-Capability XWalk'!$F$6:$G$38,2,FALSE)),"")</f>
        <v/>
      </c>
      <c r="J851" s="67" t="str">
        <f>IF(IFERROR(SEARCH(J$6,$D851),0)&gt;0,TRIM(VLOOKUP(J$6,'Lifeline-Capability XWalk'!$F$6:$G$38,2,FALSE)),"")</f>
        <v/>
      </c>
      <c r="K851" s="67" t="str">
        <f>IF(IFERROR(SEARCH(K$6,$D851),0)&gt;0,TRIM(VLOOKUP(K$6,'Lifeline-Capability XWalk'!$F$6:$G$38,2,FALSE)),"")</f>
        <v/>
      </c>
      <c r="L851" s="67" t="str">
        <f>IF(IFERROR(SEARCH(L$6,$D851),0)&gt;0,TRIM(VLOOKUP(L$6,'Lifeline-Capability XWalk'!$F$6:$G$38,2,FALSE)),"")</f>
        <v/>
      </c>
      <c r="M851" s="67" t="str">
        <f>IF(IFERROR(SEARCH(M$6,$D851),0)&gt;0,TRIM(VLOOKUP(M$6,'Lifeline-Capability XWalk'!$F$6:$G$38,2,FALSE)),"")</f>
        <v/>
      </c>
      <c r="N851" s="67" t="str">
        <f>IF(IFERROR(SEARCH(N$6,$D851),0)&gt;0,TRIM(VLOOKUP(N$6,'Lifeline-Capability XWalk'!$F$6:$G$38,2,FALSE)),"")</f>
        <v/>
      </c>
      <c r="O851" s="67" t="str">
        <f>IF(IFERROR(SEARCH(O$6,$D851),0)&gt;0,TRIM(VLOOKUP(O$6,'Lifeline-Capability XWalk'!$F$6:$G$38,2,FALSE)),"")</f>
        <v/>
      </c>
      <c r="P851" s="67" t="str">
        <f>IF(IFERROR(SEARCH(P$6,$D851),0)&gt;0,TRIM(VLOOKUP(P$6,'Lifeline-Capability XWalk'!$F$6:$G$38,2,FALSE)),"")</f>
        <v/>
      </c>
      <c r="Q851" s="67" t="str">
        <f>IF(IFERROR(SEARCH(Q$6,$D851),0)&gt;0,TRIM(VLOOKUP(Q$6,'Lifeline-Capability XWalk'!$F$6:$G$38,2,FALSE)),"")</f>
        <v/>
      </c>
      <c r="R851" s="67" t="str">
        <f>IF(IFERROR(SEARCH(R$6,$D851),0)&gt;0,TRIM(VLOOKUP(R$6,'Lifeline-Capability XWalk'!$F$6:$G$38,2,FALSE)),"")</f>
        <v/>
      </c>
      <c r="S851" s="67" t="str">
        <f>IF(IFERROR(SEARCH(S$6,$D851),0)&gt;0,TRIM(VLOOKUP(S$6,'Lifeline-Capability XWalk'!$F$6:$G$38,2,FALSE)),"")</f>
        <v/>
      </c>
      <c r="T851" s="67" t="str">
        <f>IF(IFERROR(SEARCH(T$6,$D851),0)&gt;0,TRIM(VLOOKUP(T$6,'Lifeline-Capability XWalk'!$F$6:$G$38,2,FALSE)),"")</f>
        <v/>
      </c>
      <c r="U851" s="67" t="str">
        <f>IF(IFERROR(SEARCH(U$6,$D851),0)&gt;0,TRIM(VLOOKUP(U$6,'Lifeline-Capability XWalk'!$F$6:$G$38,2,FALSE)),"")</f>
        <v/>
      </c>
      <c r="V851" s="67" t="str">
        <f>IF(IFERROR(SEARCH(V$6,$D851),0)&gt;0,TRIM(VLOOKUP(V$6,'Lifeline-Capability XWalk'!$F$6:$G$38,2,FALSE)),"")</f>
        <v/>
      </c>
      <c r="W851" s="67" t="str">
        <f>IF(IFERROR(SEARCH(W$6,$D851),0)&gt;0,TRIM(VLOOKUP(W$6,'Lifeline-Capability XWalk'!$F$6:$G$38,2,FALSE)),"")</f>
        <v/>
      </c>
      <c r="X851" s="67" t="str">
        <f>IF(IFERROR(SEARCH(X$6,$D851),0)&gt;0,TRIM(VLOOKUP(X$6,'Lifeline-Capability XWalk'!$F$6:$G$38,2,FALSE)),"")</f>
        <v/>
      </c>
      <c r="Y851" s="67" t="str">
        <f>IF(IFERROR(SEARCH(Y$6,$D851),0)&gt;0,TRIM(VLOOKUP(Y$6,'Lifeline-Capability XWalk'!$F$6:$G$38,2,FALSE)),"")</f>
        <v/>
      </c>
      <c r="Z851" s="67" t="str">
        <f>IF(IFERROR(SEARCH(Z$6,$D851),0)&gt;0,TRIM(VLOOKUP(Z$6,'Lifeline-Capability XWalk'!$F$6:$G$38,2,FALSE)),"")</f>
        <v/>
      </c>
      <c r="AA851" s="67" t="str">
        <f>IF(IFERROR(SEARCH(AA$6,$D851),0)&gt;0,TRIM(VLOOKUP(AA$6,'Lifeline-Capability XWalk'!$F$6:$G$38,2,FALSE)),"")</f>
        <v>Communications</v>
      </c>
      <c r="AB851" s="67" t="str">
        <f>IF(IFERROR(SEARCH(AB$6,$D851),0)&gt;0,TRIM(VLOOKUP(AB$6,'Lifeline-Capability XWalk'!$F$6:$G$38,2,FALSE)),"")</f>
        <v>Communications</v>
      </c>
      <c r="AC851" s="67" t="str">
        <f>IF(IFERROR(SEARCH(AC$6,$D851),0)&gt;0,TRIM(VLOOKUP(AC$6,'Lifeline-Capability XWalk'!$F$6:$G$38,2,FALSE)),"")</f>
        <v/>
      </c>
      <c r="AD851" s="67" t="str">
        <f>IF(IFERROR(SEARCH(AD$6,$D851),0)&gt;0,TRIM(VLOOKUP(AD$6,'Lifeline-Capability XWalk'!$F$6:$G$38,2,FALSE)),"")</f>
        <v/>
      </c>
      <c r="AE851" s="67" t="str">
        <f>IF(IFERROR(SEARCH(AE$6,$D851),0)&gt;0,TRIM(VLOOKUP(AE$6,'Lifeline-Capability XWalk'!$F$6:$G$38,2,FALSE)),"")</f>
        <v/>
      </c>
      <c r="AF851" s="67" t="str">
        <f>IF(IFERROR(SEARCH(AF$6,$D851),0)&gt;0,TRIM(VLOOKUP(AF$6,'Lifeline-Capability XWalk'!$F$6:$G$38,2,FALSE)),"")</f>
        <v/>
      </c>
      <c r="AG851" s="67" t="str">
        <f>IF(IFERROR(SEARCH(AG$6,$D851),0)&gt;0,TRIM(VLOOKUP(AG$6,'Lifeline-Capability XWalk'!$F$6:$G$38,2,FALSE)),"")</f>
        <v/>
      </c>
      <c r="AH851" s="67" t="str">
        <f>IF(IFERROR(SEARCH(AH$6,$D851),0)&gt;0,TRIM(VLOOKUP(AH$6,'Lifeline-Capability XWalk'!$F$6:$G$38,2,FALSE)),"")</f>
        <v/>
      </c>
      <c r="AI851" s="67" t="str">
        <f>IF(IFERROR(SEARCH(AI$6,$D851),0)&gt;0,TRIM(VLOOKUP(AI$6,'Lifeline-Capability XWalk'!$F$6:$G$38,2,FALSE)),"")</f>
        <v/>
      </c>
      <c r="AJ851" s="67" t="str">
        <f>IF(IFERROR(SEARCH(AJ$6,$D851),0)&gt;0,TRIM(VLOOKUP(AJ$6,'Lifeline-Capability XWalk'!$F$6:$G$38,2,FALSE)),"")</f>
        <v/>
      </c>
      <c r="AK851" s="67" t="str">
        <f>IF(IFERROR(SEARCH(AK$6,$D851),0)&gt;0,TRIM(VLOOKUP(AK$6,'Lifeline-Capability XWalk'!$F$6:$G$38,2,FALSE)),"")</f>
        <v/>
      </c>
      <c r="AL851" s="68" t="str">
        <f>IF(IFERROR(SEARCH(AL$6,$D851),0)&gt;0,TRIM(VLOOKUP(AL$6,'Lifeline-Capability XWalk'!$F$6:$G$38,2,FALSE)),"")</f>
        <v/>
      </c>
      <c r="AM851" s="24" t="str">
        <f t="shared" si="49"/>
        <v/>
      </c>
      <c r="AN851" s="24" t="str">
        <f t="shared" si="50"/>
        <v/>
      </c>
      <c r="AO851" s="24" t="str">
        <f t="shared" si="50"/>
        <v/>
      </c>
      <c r="AP851" s="24" t="str">
        <f t="shared" si="50"/>
        <v/>
      </c>
      <c r="AQ851" s="24" t="str">
        <f t="shared" si="50"/>
        <v>Communications</v>
      </c>
      <c r="AR851" s="24" t="str">
        <f t="shared" si="50"/>
        <v/>
      </c>
      <c r="AS851" s="24" t="str">
        <f t="shared" si="50"/>
        <v/>
      </c>
      <c r="AT851" s="24" t="str">
        <f t="shared" si="50"/>
        <v/>
      </c>
      <c r="AU851" s="24" t="str">
        <f t="shared" si="50"/>
        <v/>
      </c>
    </row>
    <row r="852" spans="1:47" ht="32.1" customHeight="1" x14ac:dyDescent="0.2">
      <c r="A852" s="143" t="s">
        <v>1114</v>
      </c>
      <c r="B852" s="69" t="s">
        <v>1122</v>
      </c>
      <c r="C852" s="144" t="s">
        <v>1082</v>
      </c>
      <c r="D852" s="69" t="s">
        <v>1356</v>
      </c>
      <c r="E852" s="64" t="str">
        <f t="shared" si="47"/>
        <v>Communications</v>
      </c>
      <c r="F852" s="70" t="s">
        <v>397</v>
      </c>
      <c r="G852" s="66" t="str">
        <f>IF(IFERROR(SEARCH(G$6,$D852),0)&gt;0,TRIM(VLOOKUP(G$6,'Lifeline-Capability XWalk'!$F$6:$G$38,2,FALSE)),"")</f>
        <v/>
      </c>
      <c r="H852" s="67" t="str">
        <f>IF(IFERROR(SEARCH(H$6,$D852),0)&gt;0,TRIM(VLOOKUP(H$6,'Lifeline-Capability XWalk'!$F$6:$G$38,2,FALSE)),"")</f>
        <v/>
      </c>
      <c r="I852" s="67" t="str">
        <f>IF(IFERROR(SEARCH(I$6,$D852),0)&gt;0,TRIM(VLOOKUP(I$6,'Lifeline-Capability XWalk'!$F$6:$G$38,2,FALSE)),"")</f>
        <v/>
      </c>
      <c r="J852" s="67" t="str">
        <f>IF(IFERROR(SEARCH(J$6,$D852),0)&gt;0,TRIM(VLOOKUP(J$6,'Lifeline-Capability XWalk'!$F$6:$G$38,2,FALSE)),"")</f>
        <v/>
      </c>
      <c r="K852" s="67" t="str">
        <f>IF(IFERROR(SEARCH(K$6,$D852),0)&gt;0,TRIM(VLOOKUP(K$6,'Lifeline-Capability XWalk'!$F$6:$G$38,2,FALSE)),"")</f>
        <v/>
      </c>
      <c r="L852" s="67" t="str">
        <f>IF(IFERROR(SEARCH(L$6,$D852),0)&gt;0,TRIM(VLOOKUP(L$6,'Lifeline-Capability XWalk'!$F$6:$G$38,2,FALSE)),"")</f>
        <v/>
      </c>
      <c r="M852" s="67" t="str">
        <f>IF(IFERROR(SEARCH(M$6,$D852),0)&gt;0,TRIM(VLOOKUP(M$6,'Lifeline-Capability XWalk'!$F$6:$G$38,2,FALSE)),"")</f>
        <v/>
      </c>
      <c r="N852" s="67" t="str">
        <f>IF(IFERROR(SEARCH(N$6,$D852),0)&gt;0,TRIM(VLOOKUP(N$6,'Lifeline-Capability XWalk'!$F$6:$G$38,2,FALSE)),"")</f>
        <v/>
      </c>
      <c r="O852" s="67" t="str">
        <f>IF(IFERROR(SEARCH(O$6,$D852),0)&gt;0,TRIM(VLOOKUP(O$6,'Lifeline-Capability XWalk'!$F$6:$G$38,2,FALSE)),"")</f>
        <v/>
      </c>
      <c r="P852" s="67" t="str">
        <f>IF(IFERROR(SEARCH(P$6,$D852),0)&gt;0,TRIM(VLOOKUP(P$6,'Lifeline-Capability XWalk'!$F$6:$G$38,2,FALSE)),"")</f>
        <v/>
      </c>
      <c r="Q852" s="67" t="str">
        <f>IF(IFERROR(SEARCH(Q$6,$D852),0)&gt;0,TRIM(VLOOKUP(Q$6,'Lifeline-Capability XWalk'!$F$6:$G$38,2,FALSE)),"")</f>
        <v/>
      </c>
      <c r="R852" s="67" t="str">
        <f>IF(IFERROR(SEARCH(R$6,$D852),0)&gt;0,TRIM(VLOOKUP(R$6,'Lifeline-Capability XWalk'!$F$6:$G$38,2,FALSE)),"")</f>
        <v/>
      </c>
      <c r="S852" s="67" t="str">
        <f>IF(IFERROR(SEARCH(S$6,$D852),0)&gt;0,TRIM(VLOOKUP(S$6,'Lifeline-Capability XWalk'!$F$6:$G$38,2,FALSE)),"")</f>
        <v/>
      </c>
      <c r="T852" s="67" t="str">
        <f>IF(IFERROR(SEARCH(T$6,$D852),0)&gt;0,TRIM(VLOOKUP(T$6,'Lifeline-Capability XWalk'!$F$6:$G$38,2,FALSE)),"")</f>
        <v/>
      </c>
      <c r="U852" s="67" t="str">
        <f>IF(IFERROR(SEARCH(U$6,$D852),0)&gt;0,TRIM(VLOOKUP(U$6,'Lifeline-Capability XWalk'!$F$6:$G$38,2,FALSE)),"")</f>
        <v/>
      </c>
      <c r="V852" s="67" t="str">
        <f>IF(IFERROR(SEARCH(V$6,$D852),0)&gt;0,TRIM(VLOOKUP(V$6,'Lifeline-Capability XWalk'!$F$6:$G$38,2,FALSE)),"")</f>
        <v/>
      </c>
      <c r="W852" s="67" t="str">
        <f>IF(IFERROR(SEARCH(W$6,$D852),0)&gt;0,TRIM(VLOOKUP(W$6,'Lifeline-Capability XWalk'!$F$6:$G$38,2,FALSE)),"")</f>
        <v/>
      </c>
      <c r="X852" s="67" t="str">
        <f>IF(IFERROR(SEARCH(X$6,$D852),0)&gt;0,TRIM(VLOOKUP(X$6,'Lifeline-Capability XWalk'!$F$6:$G$38,2,FALSE)),"")</f>
        <v/>
      </c>
      <c r="Y852" s="67" t="str">
        <f>IF(IFERROR(SEARCH(Y$6,$D852),0)&gt;0,TRIM(VLOOKUP(Y$6,'Lifeline-Capability XWalk'!$F$6:$G$38,2,FALSE)),"")</f>
        <v/>
      </c>
      <c r="Z852" s="67" t="str">
        <f>IF(IFERROR(SEARCH(Z$6,$D852),0)&gt;0,TRIM(VLOOKUP(Z$6,'Lifeline-Capability XWalk'!$F$6:$G$38,2,FALSE)),"")</f>
        <v/>
      </c>
      <c r="AA852" s="67" t="str">
        <f>IF(IFERROR(SEARCH(AA$6,$D852),0)&gt;0,TRIM(VLOOKUP(AA$6,'Lifeline-Capability XWalk'!$F$6:$G$38,2,FALSE)),"")</f>
        <v>Communications</v>
      </c>
      <c r="AB852" s="67" t="str">
        <f>IF(IFERROR(SEARCH(AB$6,$D852),0)&gt;0,TRIM(VLOOKUP(AB$6,'Lifeline-Capability XWalk'!$F$6:$G$38,2,FALSE)),"")</f>
        <v>Communications</v>
      </c>
      <c r="AC852" s="67" t="str">
        <f>IF(IFERROR(SEARCH(AC$6,$D852),0)&gt;0,TRIM(VLOOKUP(AC$6,'Lifeline-Capability XWalk'!$F$6:$G$38,2,FALSE)),"")</f>
        <v/>
      </c>
      <c r="AD852" s="67" t="str">
        <f>IF(IFERROR(SEARCH(AD$6,$D852),0)&gt;0,TRIM(VLOOKUP(AD$6,'Lifeline-Capability XWalk'!$F$6:$G$38,2,FALSE)),"")</f>
        <v/>
      </c>
      <c r="AE852" s="67" t="str">
        <f>IF(IFERROR(SEARCH(AE$6,$D852),0)&gt;0,TRIM(VLOOKUP(AE$6,'Lifeline-Capability XWalk'!$F$6:$G$38,2,FALSE)),"")</f>
        <v/>
      </c>
      <c r="AF852" s="67" t="str">
        <f>IF(IFERROR(SEARCH(AF$6,$D852),0)&gt;0,TRIM(VLOOKUP(AF$6,'Lifeline-Capability XWalk'!$F$6:$G$38,2,FALSE)),"")</f>
        <v/>
      </c>
      <c r="AG852" s="67" t="str">
        <f>IF(IFERROR(SEARCH(AG$6,$D852),0)&gt;0,TRIM(VLOOKUP(AG$6,'Lifeline-Capability XWalk'!$F$6:$G$38,2,FALSE)),"")</f>
        <v/>
      </c>
      <c r="AH852" s="67" t="str">
        <f>IF(IFERROR(SEARCH(AH$6,$D852),0)&gt;0,TRIM(VLOOKUP(AH$6,'Lifeline-Capability XWalk'!$F$6:$G$38,2,FALSE)),"")</f>
        <v/>
      </c>
      <c r="AI852" s="67" t="str">
        <f>IF(IFERROR(SEARCH(AI$6,$D852),0)&gt;0,TRIM(VLOOKUP(AI$6,'Lifeline-Capability XWalk'!$F$6:$G$38,2,FALSE)),"")</f>
        <v/>
      </c>
      <c r="AJ852" s="67" t="str">
        <f>IF(IFERROR(SEARCH(AJ$6,$D852),0)&gt;0,TRIM(VLOOKUP(AJ$6,'Lifeline-Capability XWalk'!$F$6:$G$38,2,FALSE)),"")</f>
        <v/>
      </c>
      <c r="AK852" s="67" t="str">
        <f>IF(IFERROR(SEARCH(AK$6,$D852),0)&gt;0,TRIM(VLOOKUP(AK$6,'Lifeline-Capability XWalk'!$F$6:$G$38,2,FALSE)),"")</f>
        <v/>
      </c>
      <c r="AL852" s="68" t="str">
        <f>IF(IFERROR(SEARCH(AL$6,$D852),0)&gt;0,TRIM(VLOOKUP(AL$6,'Lifeline-Capability XWalk'!$F$6:$G$38,2,FALSE)),"")</f>
        <v/>
      </c>
      <c r="AM852" s="24" t="str">
        <f t="shared" si="49"/>
        <v/>
      </c>
      <c r="AN852" s="24" t="str">
        <f t="shared" si="50"/>
        <v/>
      </c>
      <c r="AO852" s="24" t="str">
        <f t="shared" si="50"/>
        <v/>
      </c>
      <c r="AP852" s="24" t="str">
        <f t="shared" si="50"/>
        <v/>
      </c>
      <c r="AQ852" s="24" t="str">
        <f t="shared" si="50"/>
        <v>Communications</v>
      </c>
      <c r="AR852" s="24" t="str">
        <f t="shared" si="50"/>
        <v/>
      </c>
      <c r="AS852" s="24" t="str">
        <f t="shared" si="50"/>
        <v/>
      </c>
      <c r="AT852" s="24" t="str">
        <f t="shared" si="50"/>
        <v/>
      </c>
      <c r="AU852" s="24" t="str">
        <f t="shared" si="50"/>
        <v/>
      </c>
    </row>
    <row r="853" spans="1:47" ht="32.1" customHeight="1" x14ac:dyDescent="0.2">
      <c r="A853" s="143" t="s">
        <v>1114</v>
      </c>
      <c r="B853" s="69" t="s">
        <v>1122</v>
      </c>
      <c r="C853" s="144" t="s">
        <v>1084</v>
      </c>
      <c r="D853" s="69" t="s">
        <v>1484</v>
      </c>
      <c r="E853" s="64" t="str">
        <f t="shared" si="47"/>
        <v>Health and Medical, Communications</v>
      </c>
      <c r="F853" s="77" t="s">
        <v>398</v>
      </c>
      <c r="G853" s="66" t="str">
        <f>IF(IFERROR(SEARCH(G$6,$D853),0)&gt;0,TRIM(VLOOKUP(G$6,'Lifeline-Capability XWalk'!$F$6:$G$38,2,FALSE)),"")</f>
        <v/>
      </c>
      <c r="H853" s="67" t="str">
        <f>IF(IFERROR(SEARCH(H$6,$D853),0)&gt;0,TRIM(VLOOKUP(H$6,'Lifeline-Capability XWalk'!$F$6:$G$38,2,FALSE)),"")</f>
        <v/>
      </c>
      <c r="I853" s="67" t="str">
        <f>IF(IFERROR(SEARCH(I$6,$D853),0)&gt;0,TRIM(VLOOKUP(I$6,'Lifeline-Capability XWalk'!$F$6:$G$38,2,FALSE)),"")</f>
        <v/>
      </c>
      <c r="J853" s="67" t="str">
        <f>IF(IFERROR(SEARCH(J$6,$D853),0)&gt;0,TRIM(VLOOKUP(J$6,'Lifeline-Capability XWalk'!$F$6:$G$38,2,FALSE)),"")</f>
        <v/>
      </c>
      <c r="K853" s="67" t="str">
        <f>IF(IFERROR(SEARCH(K$6,$D853),0)&gt;0,TRIM(VLOOKUP(K$6,'Lifeline-Capability XWalk'!$F$6:$G$38,2,FALSE)),"")</f>
        <v/>
      </c>
      <c r="L853" s="67" t="str">
        <f>IF(IFERROR(SEARCH(L$6,$D853),0)&gt;0,TRIM(VLOOKUP(L$6,'Lifeline-Capability XWalk'!$F$6:$G$38,2,FALSE)),"")</f>
        <v/>
      </c>
      <c r="M853" s="67" t="str">
        <f>IF(IFERROR(SEARCH(M$6,$D853),0)&gt;0,TRIM(VLOOKUP(M$6,'Lifeline-Capability XWalk'!$F$6:$G$38,2,FALSE)),"")</f>
        <v>Health and Medical</v>
      </c>
      <c r="N853" s="67" t="str">
        <f>IF(IFERROR(SEARCH(N$6,$D853),0)&gt;0,TRIM(VLOOKUP(N$6,'Lifeline-Capability XWalk'!$F$6:$G$38,2,FALSE)),"")</f>
        <v/>
      </c>
      <c r="O853" s="67" t="str">
        <f>IF(IFERROR(SEARCH(O$6,$D853),0)&gt;0,TRIM(VLOOKUP(O$6,'Lifeline-Capability XWalk'!$F$6:$G$38,2,FALSE)),"")</f>
        <v/>
      </c>
      <c r="P853" s="67" t="str">
        <f>IF(IFERROR(SEARCH(P$6,$D853),0)&gt;0,TRIM(VLOOKUP(P$6,'Lifeline-Capability XWalk'!$F$6:$G$38,2,FALSE)),"")</f>
        <v/>
      </c>
      <c r="Q853" s="67" t="str">
        <f>IF(IFERROR(SEARCH(Q$6,$D853),0)&gt;0,TRIM(VLOOKUP(Q$6,'Lifeline-Capability XWalk'!$F$6:$G$38,2,FALSE)),"")</f>
        <v/>
      </c>
      <c r="R853" s="67" t="str">
        <f>IF(IFERROR(SEARCH(R$6,$D853),0)&gt;0,TRIM(VLOOKUP(R$6,'Lifeline-Capability XWalk'!$F$6:$G$38,2,FALSE)),"")</f>
        <v/>
      </c>
      <c r="S853" s="67" t="str">
        <f>IF(IFERROR(SEARCH(S$6,$D853),0)&gt;0,TRIM(VLOOKUP(S$6,'Lifeline-Capability XWalk'!$F$6:$G$38,2,FALSE)),"")</f>
        <v/>
      </c>
      <c r="T853" s="67" t="str">
        <f>IF(IFERROR(SEARCH(T$6,$D853),0)&gt;0,TRIM(VLOOKUP(T$6,'Lifeline-Capability XWalk'!$F$6:$G$38,2,FALSE)),"")</f>
        <v/>
      </c>
      <c r="U853" s="67" t="str">
        <f>IF(IFERROR(SEARCH(U$6,$D853),0)&gt;0,TRIM(VLOOKUP(U$6,'Lifeline-Capability XWalk'!$F$6:$G$38,2,FALSE)),"")</f>
        <v/>
      </c>
      <c r="V853" s="67" t="str">
        <f>IF(IFERROR(SEARCH(V$6,$D853),0)&gt;0,TRIM(VLOOKUP(V$6,'Lifeline-Capability XWalk'!$F$6:$G$38,2,FALSE)),"")</f>
        <v/>
      </c>
      <c r="W853" s="67" t="str">
        <f>IF(IFERROR(SEARCH(W$6,$D853),0)&gt;0,TRIM(VLOOKUP(W$6,'Lifeline-Capability XWalk'!$F$6:$G$38,2,FALSE)),"")</f>
        <v/>
      </c>
      <c r="X853" s="67" t="str">
        <f>IF(IFERROR(SEARCH(X$6,$D853),0)&gt;0,TRIM(VLOOKUP(X$6,'Lifeline-Capability XWalk'!$F$6:$G$38,2,FALSE)),"")</f>
        <v/>
      </c>
      <c r="Y853" s="67" t="str">
        <f>IF(IFERROR(SEARCH(Y$6,$D853),0)&gt;0,TRIM(VLOOKUP(Y$6,'Lifeline-Capability XWalk'!$F$6:$G$38,2,FALSE)),"")</f>
        <v/>
      </c>
      <c r="Z853" s="67" t="str">
        <f>IF(IFERROR(SEARCH(Z$6,$D853),0)&gt;0,TRIM(VLOOKUP(Z$6,'Lifeline-Capability XWalk'!$F$6:$G$38,2,FALSE)),"")</f>
        <v/>
      </c>
      <c r="AA853" s="67" t="str">
        <f>IF(IFERROR(SEARCH(AA$6,$D853),0)&gt;0,TRIM(VLOOKUP(AA$6,'Lifeline-Capability XWalk'!$F$6:$G$38,2,FALSE)),"")</f>
        <v>Communications</v>
      </c>
      <c r="AB853" s="67" t="str">
        <f>IF(IFERROR(SEARCH(AB$6,$D853),0)&gt;0,TRIM(VLOOKUP(AB$6,'Lifeline-Capability XWalk'!$F$6:$G$38,2,FALSE)),"")</f>
        <v>Communications</v>
      </c>
      <c r="AC853" s="67" t="str">
        <f>IF(IFERROR(SEARCH(AC$6,$D853),0)&gt;0,TRIM(VLOOKUP(AC$6,'Lifeline-Capability XWalk'!$F$6:$G$38,2,FALSE)),"")</f>
        <v/>
      </c>
      <c r="AD853" s="67" t="str">
        <f>IF(IFERROR(SEARCH(AD$6,$D853),0)&gt;0,TRIM(VLOOKUP(AD$6,'Lifeline-Capability XWalk'!$F$6:$G$38,2,FALSE)),"")</f>
        <v/>
      </c>
      <c r="AE853" s="67" t="str">
        <f>IF(IFERROR(SEARCH(AE$6,$D853),0)&gt;0,TRIM(VLOOKUP(AE$6,'Lifeline-Capability XWalk'!$F$6:$G$38,2,FALSE)),"")</f>
        <v/>
      </c>
      <c r="AF853" s="67" t="str">
        <f>IF(IFERROR(SEARCH(AF$6,$D853),0)&gt;0,TRIM(VLOOKUP(AF$6,'Lifeline-Capability XWalk'!$F$6:$G$38,2,FALSE)),"")</f>
        <v/>
      </c>
      <c r="AG853" s="67" t="str">
        <f>IF(IFERROR(SEARCH(AG$6,$D853),0)&gt;0,TRIM(VLOOKUP(AG$6,'Lifeline-Capability XWalk'!$F$6:$G$38,2,FALSE)),"")</f>
        <v/>
      </c>
      <c r="AH853" s="67" t="str">
        <f>IF(IFERROR(SEARCH(AH$6,$D853),0)&gt;0,TRIM(VLOOKUP(AH$6,'Lifeline-Capability XWalk'!$F$6:$G$38,2,FALSE)),"")</f>
        <v/>
      </c>
      <c r="AI853" s="67" t="str">
        <f>IF(IFERROR(SEARCH(AI$6,$D853),0)&gt;0,TRIM(VLOOKUP(AI$6,'Lifeline-Capability XWalk'!$F$6:$G$38,2,FALSE)),"")</f>
        <v/>
      </c>
      <c r="AJ853" s="67" t="str">
        <f>IF(IFERROR(SEARCH(AJ$6,$D853),0)&gt;0,TRIM(VLOOKUP(AJ$6,'Lifeline-Capability XWalk'!$F$6:$G$38,2,FALSE)),"")</f>
        <v/>
      </c>
      <c r="AK853" s="67" t="str">
        <f>IF(IFERROR(SEARCH(AK$6,$D853),0)&gt;0,TRIM(VLOOKUP(AK$6,'Lifeline-Capability XWalk'!$F$6:$G$38,2,FALSE)),"")</f>
        <v/>
      </c>
      <c r="AL853" s="68" t="str">
        <f>IF(IFERROR(SEARCH(AL$6,$D853),0)&gt;0,TRIM(VLOOKUP(AL$6,'Lifeline-Capability XWalk'!$F$6:$G$38,2,FALSE)),"")</f>
        <v/>
      </c>
      <c r="AM853" s="24" t="str">
        <f t="shared" si="49"/>
        <v/>
      </c>
      <c r="AN853" s="24" t="str">
        <f t="shared" si="50"/>
        <v/>
      </c>
      <c r="AO853" s="24" t="str">
        <f t="shared" si="50"/>
        <v>Health and Medical</v>
      </c>
      <c r="AP853" s="24" t="str">
        <f t="shared" si="50"/>
        <v/>
      </c>
      <c r="AQ853" s="24" t="str">
        <f t="shared" si="50"/>
        <v>Communications</v>
      </c>
      <c r="AR853" s="24" t="str">
        <f t="shared" si="50"/>
        <v/>
      </c>
      <c r="AS853" s="24" t="str">
        <f t="shared" si="50"/>
        <v/>
      </c>
      <c r="AT853" s="24" t="str">
        <f t="shared" si="50"/>
        <v/>
      </c>
      <c r="AU853" s="24" t="str">
        <f t="shared" si="50"/>
        <v/>
      </c>
    </row>
    <row r="854" spans="1:47" ht="32.1" customHeight="1" x14ac:dyDescent="0.2">
      <c r="A854" s="143" t="s">
        <v>1114</v>
      </c>
      <c r="B854" s="69" t="s">
        <v>1122</v>
      </c>
      <c r="C854" s="144" t="s">
        <v>1082</v>
      </c>
      <c r="D854" s="69" t="s">
        <v>2255</v>
      </c>
      <c r="E854" s="64" t="str">
        <f t="shared" si="47"/>
        <v>Safety and Security; Food, Water, Shelter; Health and Medical; Energy; Communications; Hazardous Materials; Transportation; Water Systems;</v>
      </c>
      <c r="F854" s="81" t="s">
        <v>1346</v>
      </c>
      <c r="G854" s="66" t="str">
        <f>IF(IFERROR(SEARCH(G$6,$D854),0)&gt;0,TRIM(VLOOKUP(G$6,'Lifeline-Capability XWalk'!$F$6:$G$38,2,FALSE)),"")</f>
        <v/>
      </c>
      <c r="H854" s="67" t="str">
        <f>IF(IFERROR(SEARCH(H$6,$D854),0)&gt;0,TRIM(VLOOKUP(H$6,'Lifeline-Capability XWalk'!$F$6:$G$38,2,FALSE)),"")</f>
        <v/>
      </c>
      <c r="I854" s="67" t="str">
        <f>IF(IFERROR(SEARCH(I$6,$D854),0)&gt;0,TRIM(VLOOKUP(I$6,'Lifeline-Capability XWalk'!$F$6:$G$38,2,FALSE)),"")</f>
        <v/>
      </c>
      <c r="J854" s="67" t="str">
        <f>IF(IFERROR(SEARCH(J$6,$D854),0)&gt;0,TRIM(VLOOKUP(J$6,'Lifeline-Capability XWalk'!$F$6:$G$38,2,FALSE)),"")</f>
        <v/>
      </c>
      <c r="K854" s="67" t="str">
        <f>IF(IFERROR(SEARCH(K$6,$D854),0)&gt;0,TRIM(VLOOKUP(K$6,'Lifeline-Capability XWalk'!$F$6:$G$38,2,FALSE)),"")</f>
        <v/>
      </c>
      <c r="L854" s="67" t="str">
        <f>IF(IFERROR(SEARCH(L$6,$D854),0)&gt;0,TRIM(VLOOKUP(L$6,'Lifeline-Capability XWalk'!$F$6:$G$38,2,FALSE)),"")</f>
        <v/>
      </c>
      <c r="M854" s="67" t="str">
        <f>IF(IFERROR(SEARCH(M$6,$D854),0)&gt;0,TRIM(VLOOKUP(M$6,'Lifeline-Capability XWalk'!$F$6:$G$38,2,FALSE)),"")</f>
        <v/>
      </c>
      <c r="N854" s="67" t="str">
        <f>IF(IFERROR(SEARCH(N$6,$D854),0)&gt;0,TRIM(VLOOKUP(N$6,'Lifeline-Capability XWalk'!$F$6:$G$38,2,FALSE)),"")</f>
        <v/>
      </c>
      <c r="O854" s="67" t="str">
        <f>IF(IFERROR(SEARCH(O$6,$D854),0)&gt;0,TRIM(VLOOKUP(O$6,'Lifeline-Capability XWalk'!$F$6:$G$38,2,FALSE)),"")</f>
        <v/>
      </c>
      <c r="P854" s="67" t="str">
        <f>IF(IFERROR(SEARCH(P$6,$D854),0)&gt;0,TRIM(VLOOKUP(P$6,'Lifeline-Capability XWalk'!$F$6:$G$38,2,FALSE)),"")</f>
        <v/>
      </c>
      <c r="Q854" s="67" t="str">
        <f>IF(IFERROR(SEARCH(Q$6,$D854),0)&gt;0,TRIM(VLOOKUP(Q$6,'Lifeline-Capability XWalk'!$F$6:$G$38,2,FALSE)),"")</f>
        <v/>
      </c>
      <c r="R854" s="67" t="str">
        <f>IF(IFERROR(SEARCH(R$6,$D854),0)&gt;0,TRIM(VLOOKUP(R$6,'Lifeline-Capability XWalk'!$F$6:$G$38,2,FALSE)),"")</f>
        <v/>
      </c>
      <c r="S854" s="67" t="str">
        <f>IF(IFERROR(SEARCH(S$6,$D854),0)&gt;0,TRIM(VLOOKUP(S$6,'Lifeline-Capability XWalk'!$F$6:$G$38,2,FALSE)),"")</f>
        <v/>
      </c>
      <c r="T854" s="67" t="str">
        <f>IF(IFERROR(SEARCH(T$6,$D854),0)&gt;0,TRIM(VLOOKUP(T$6,'Lifeline-Capability XWalk'!$F$6:$G$38,2,FALSE)),"")</f>
        <v/>
      </c>
      <c r="U854" s="67" t="str">
        <f>IF(IFERROR(SEARCH(U$6,$D854),0)&gt;0,TRIM(VLOOKUP(U$6,'Lifeline-Capability XWalk'!$F$6:$G$38,2,FALSE)),"")</f>
        <v/>
      </c>
      <c r="V854" s="67" t="str">
        <f>IF(IFERROR(SEARCH(V$6,$D854),0)&gt;0,TRIM(VLOOKUP(V$6,'Lifeline-Capability XWalk'!$F$6:$G$38,2,FALSE)),"")</f>
        <v/>
      </c>
      <c r="W854" s="67" t="str">
        <f>IF(IFERROR(SEARCH(W$6,$D854),0)&gt;0,TRIM(VLOOKUP(W$6,'Lifeline-Capability XWalk'!$F$6:$G$38,2,FALSE)),"")</f>
        <v/>
      </c>
      <c r="X854" s="67" t="str">
        <f>IF(IFERROR(SEARCH(X$6,$D854),0)&gt;0,TRIM(VLOOKUP(X$6,'Lifeline-Capability XWalk'!$F$6:$G$38,2,FALSE)),"")</f>
        <v/>
      </c>
      <c r="Y854" s="67" t="str">
        <f>IF(IFERROR(SEARCH(Y$6,$D854),0)&gt;0,TRIM(VLOOKUP(Y$6,'Lifeline-Capability XWalk'!$F$6:$G$38,2,FALSE)),"")</f>
        <v/>
      </c>
      <c r="Z854" s="67" t="str">
        <f>IF(IFERROR(SEARCH(Z$6,$D854),0)&gt;0,TRIM(VLOOKUP(Z$6,'Lifeline-Capability XWalk'!$F$6:$G$38,2,FALSE)),"")</f>
        <v/>
      </c>
      <c r="AA854" s="67" t="str">
        <f>IF(IFERROR(SEARCH(AA$6,$D854),0)&gt;0,TRIM(VLOOKUP(AA$6,'Lifeline-Capability XWalk'!$F$6:$G$38,2,FALSE)),"")</f>
        <v>Communications</v>
      </c>
      <c r="AB854" s="67" t="str">
        <f>IF(IFERROR(SEARCH(AB$6,$D854),0)&gt;0,TRIM(VLOOKUP(AB$6,'Lifeline-Capability XWalk'!$F$6:$G$38,2,FALSE)),"")</f>
        <v>Communications</v>
      </c>
      <c r="AC854" s="67" t="str">
        <f>IF(IFERROR(SEARCH(AC$6,$D854),0)&gt;0,TRIM(VLOOKUP(AC$6,'Lifeline-Capability XWalk'!$F$6:$G$38,2,FALSE)),"")</f>
        <v/>
      </c>
      <c r="AD854" s="67" t="str">
        <f>IF(IFERROR(SEARCH(AD$6,$D854),0)&gt;0,TRIM(VLOOKUP(AD$6,'Lifeline-Capability XWalk'!$F$6:$G$38,2,FALSE)),"")</f>
        <v>Safety and Security; Food, Water, Shelter; Health and Medical; Energy; Communications; Hazardous Materials; Transportation; Water Systems;</v>
      </c>
      <c r="AE854" s="67" t="str">
        <f>IF(IFERROR(SEARCH(AE$6,$D854),0)&gt;0,TRIM(VLOOKUP(AE$6,'Lifeline-Capability XWalk'!$F$6:$G$38,2,FALSE)),"")</f>
        <v/>
      </c>
      <c r="AF854" s="67" t="str">
        <f>IF(IFERROR(SEARCH(AF$6,$D854),0)&gt;0,TRIM(VLOOKUP(AF$6,'Lifeline-Capability XWalk'!$F$6:$G$38,2,FALSE)),"")</f>
        <v/>
      </c>
      <c r="AG854" s="67" t="str">
        <f>IF(IFERROR(SEARCH(AG$6,$D854),0)&gt;0,TRIM(VLOOKUP(AG$6,'Lifeline-Capability XWalk'!$F$6:$G$38,2,FALSE)),"")</f>
        <v/>
      </c>
      <c r="AH854" s="67" t="str">
        <f>IF(IFERROR(SEARCH(AH$6,$D854),0)&gt;0,TRIM(VLOOKUP(AH$6,'Lifeline-Capability XWalk'!$F$6:$G$38,2,FALSE)),"")</f>
        <v/>
      </c>
      <c r="AI854" s="67" t="str">
        <f>IF(IFERROR(SEARCH(AI$6,$D854),0)&gt;0,TRIM(VLOOKUP(AI$6,'Lifeline-Capability XWalk'!$F$6:$G$38,2,FALSE)),"")</f>
        <v/>
      </c>
      <c r="AJ854" s="67" t="str">
        <f>IF(IFERROR(SEARCH(AJ$6,$D854),0)&gt;0,TRIM(VLOOKUP(AJ$6,'Lifeline-Capability XWalk'!$F$6:$G$38,2,FALSE)),"")</f>
        <v/>
      </c>
      <c r="AK854" s="67" t="str">
        <f>IF(IFERROR(SEARCH(AK$6,$D854),0)&gt;0,TRIM(VLOOKUP(AK$6,'Lifeline-Capability XWalk'!$F$6:$G$38,2,FALSE)),"")</f>
        <v/>
      </c>
      <c r="AL854" s="68" t="str">
        <f>IF(IFERROR(SEARCH(AL$6,$D854),0)&gt;0,TRIM(VLOOKUP(AL$6,'Lifeline-Capability XWalk'!$F$6:$G$38,2,FALSE)),"")</f>
        <v/>
      </c>
      <c r="AM854" s="24" t="str">
        <f t="shared" si="49"/>
        <v/>
      </c>
      <c r="AN854" s="24" t="str">
        <f t="shared" si="50"/>
        <v/>
      </c>
      <c r="AO854" s="24" t="str">
        <f t="shared" si="50"/>
        <v/>
      </c>
      <c r="AP854" s="24" t="str">
        <f t="shared" si="50"/>
        <v/>
      </c>
      <c r="AQ854" s="24" t="str">
        <f t="shared" si="50"/>
        <v>Communications</v>
      </c>
      <c r="AR854" s="24" t="str">
        <f t="shared" si="50"/>
        <v/>
      </c>
      <c r="AS854" s="24" t="str">
        <f t="shared" si="50"/>
        <v/>
      </c>
      <c r="AT854" s="24" t="str">
        <f t="shared" si="50"/>
        <v/>
      </c>
      <c r="AU854" s="24" t="str">
        <f t="shared" si="50"/>
        <v>Safety and Security; Food, Water, Shelter; Health and Medical; Energy; Communications; Hazardous Materials; Transportation; Water Systems;</v>
      </c>
    </row>
    <row r="855" spans="1:47" ht="32.1" customHeight="1" x14ac:dyDescent="0.2">
      <c r="A855" s="143" t="s">
        <v>1114</v>
      </c>
      <c r="B855" s="69" t="s">
        <v>1122</v>
      </c>
      <c r="C855" s="144" t="s">
        <v>1082</v>
      </c>
      <c r="D855" s="69" t="s">
        <v>1351</v>
      </c>
      <c r="E855" s="64" t="str">
        <f t="shared" si="47"/>
        <v>Safety and Security; Food, Water, Shelter; Health and Medical; Energy; Communications; Hazardous Materials; Transportation; Water Systems;</v>
      </c>
      <c r="F855" s="77" t="s">
        <v>400</v>
      </c>
      <c r="G855" s="66" t="str">
        <f>IF(IFERROR(SEARCH(G$6,$D855),0)&gt;0,TRIM(VLOOKUP(G$6,'Lifeline-Capability XWalk'!$F$6:$G$38,2,FALSE)),"")</f>
        <v/>
      </c>
      <c r="H855" s="67" t="str">
        <f>IF(IFERROR(SEARCH(H$6,$D855),0)&gt;0,TRIM(VLOOKUP(H$6,'Lifeline-Capability XWalk'!$F$6:$G$38,2,FALSE)),"")</f>
        <v/>
      </c>
      <c r="I855" s="67" t="str">
        <f>IF(IFERROR(SEARCH(I$6,$D855),0)&gt;0,TRIM(VLOOKUP(I$6,'Lifeline-Capability XWalk'!$F$6:$G$38,2,FALSE)),"")</f>
        <v/>
      </c>
      <c r="J855" s="67" t="str">
        <f>IF(IFERROR(SEARCH(J$6,$D855),0)&gt;0,TRIM(VLOOKUP(J$6,'Lifeline-Capability XWalk'!$F$6:$G$38,2,FALSE)),"")</f>
        <v/>
      </c>
      <c r="K855" s="67" t="str">
        <f>IF(IFERROR(SEARCH(K$6,$D855),0)&gt;0,TRIM(VLOOKUP(K$6,'Lifeline-Capability XWalk'!$F$6:$G$38,2,FALSE)),"")</f>
        <v/>
      </c>
      <c r="L855" s="67" t="str">
        <f>IF(IFERROR(SEARCH(L$6,$D855),0)&gt;0,TRIM(VLOOKUP(L$6,'Lifeline-Capability XWalk'!$F$6:$G$38,2,FALSE)),"")</f>
        <v/>
      </c>
      <c r="M855" s="67" t="str">
        <f>IF(IFERROR(SEARCH(M$6,$D855),0)&gt;0,TRIM(VLOOKUP(M$6,'Lifeline-Capability XWalk'!$F$6:$G$38,2,FALSE)),"")</f>
        <v/>
      </c>
      <c r="N855" s="67" t="str">
        <f>IF(IFERROR(SEARCH(N$6,$D855),0)&gt;0,TRIM(VLOOKUP(N$6,'Lifeline-Capability XWalk'!$F$6:$G$38,2,FALSE)),"")</f>
        <v/>
      </c>
      <c r="O855" s="67" t="str">
        <f>IF(IFERROR(SEARCH(O$6,$D855),0)&gt;0,TRIM(VLOOKUP(O$6,'Lifeline-Capability XWalk'!$F$6:$G$38,2,FALSE)),"")</f>
        <v/>
      </c>
      <c r="P855" s="67" t="str">
        <f>IF(IFERROR(SEARCH(P$6,$D855),0)&gt;0,TRIM(VLOOKUP(P$6,'Lifeline-Capability XWalk'!$F$6:$G$38,2,FALSE)),"")</f>
        <v/>
      </c>
      <c r="Q855" s="67" t="str">
        <f>IF(IFERROR(SEARCH(Q$6,$D855),0)&gt;0,TRIM(VLOOKUP(Q$6,'Lifeline-Capability XWalk'!$F$6:$G$38,2,FALSE)),"")</f>
        <v/>
      </c>
      <c r="R855" s="67" t="str">
        <f>IF(IFERROR(SEARCH(R$6,$D855),0)&gt;0,TRIM(VLOOKUP(R$6,'Lifeline-Capability XWalk'!$F$6:$G$38,2,FALSE)),"")</f>
        <v/>
      </c>
      <c r="S855" s="67" t="str">
        <f>IF(IFERROR(SEARCH(S$6,$D855),0)&gt;0,TRIM(VLOOKUP(S$6,'Lifeline-Capability XWalk'!$F$6:$G$38,2,FALSE)),"")</f>
        <v/>
      </c>
      <c r="T855" s="67" t="str">
        <f>IF(IFERROR(SEARCH(T$6,$D855),0)&gt;0,TRIM(VLOOKUP(T$6,'Lifeline-Capability XWalk'!$F$6:$G$38,2,FALSE)),"")</f>
        <v/>
      </c>
      <c r="U855" s="67" t="str">
        <f>IF(IFERROR(SEARCH(U$6,$D855),0)&gt;0,TRIM(VLOOKUP(U$6,'Lifeline-Capability XWalk'!$F$6:$G$38,2,FALSE)),"")</f>
        <v/>
      </c>
      <c r="V855" s="67" t="str">
        <f>IF(IFERROR(SEARCH(V$6,$D855),0)&gt;0,TRIM(VLOOKUP(V$6,'Lifeline-Capability XWalk'!$F$6:$G$38,2,FALSE)),"")</f>
        <v/>
      </c>
      <c r="W855" s="67" t="str">
        <f>IF(IFERROR(SEARCH(W$6,$D855),0)&gt;0,TRIM(VLOOKUP(W$6,'Lifeline-Capability XWalk'!$F$6:$G$38,2,FALSE)),"")</f>
        <v/>
      </c>
      <c r="X855" s="67" t="str">
        <f>IF(IFERROR(SEARCH(X$6,$D855),0)&gt;0,TRIM(VLOOKUP(X$6,'Lifeline-Capability XWalk'!$F$6:$G$38,2,FALSE)),"")</f>
        <v/>
      </c>
      <c r="Y855" s="67" t="str">
        <f>IF(IFERROR(SEARCH(Y$6,$D855),0)&gt;0,TRIM(VLOOKUP(Y$6,'Lifeline-Capability XWalk'!$F$6:$G$38,2,FALSE)),"")</f>
        <v/>
      </c>
      <c r="Z855" s="67" t="str">
        <f>IF(IFERROR(SEARCH(Z$6,$D855),0)&gt;0,TRIM(VLOOKUP(Z$6,'Lifeline-Capability XWalk'!$F$6:$G$38,2,FALSE)),"")</f>
        <v/>
      </c>
      <c r="AA855" s="67" t="str">
        <f>IF(IFERROR(SEARCH(AA$6,$D855),0)&gt;0,TRIM(VLOOKUP(AA$6,'Lifeline-Capability XWalk'!$F$6:$G$38,2,FALSE)),"")</f>
        <v>Communications</v>
      </c>
      <c r="AB855" s="67" t="str">
        <f>IF(IFERROR(SEARCH(AB$6,$D855),0)&gt;0,TRIM(VLOOKUP(AB$6,'Lifeline-Capability XWalk'!$F$6:$G$38,2,FALSE)),"")</f>
        <v>Communications</v>
      </c>
      <c r="AC855" s="67" t="str">
        <f>IF(IFERROR(SEARCH(AC$6,$D855),0)&gt;0,TRIM(VLOOKUP(AC$6,'Lifeline-Capability XWalk'!$F$6:$G$38,2,FALSE)),"")</f>
        <v/>
      </c>
      <c r="AD855" s="67" t="str">
        <f>IF(IFERROR(SEARCH(AD$6,$D855),0)&gt;0,TRIM(VLOOKUP(AD$6,'Lifeline-Capability XWalk'!$F$6:$G$38,2,FALSE)),"")</f>
        <v>Safety and Security; Food, Water, Shelter; Health and Medical; Energy; Communications; Hazardous Materials; Transportation; Water Systems;</v>
      </c>
      <c r="AE855" s="67" t="str">
        <f>IF(IFERROR(SEARCH(AE$6,$D855),0)&gt;0,TRIM(VLOOKUP(AE$6,'Lifeline-Capability XWalk'!$F$6:$G$38,2,FALSE)),"")</f>
        <v/>
      </c>
      <c r="AF855" s="67" t="str">
        <f>IF(IFERROR(SEARCH(AF$6,$D855),0)&gt;0,TRIM(VLOOKUP(AF$6,'Lifeline-Capability XWalk'!$F$6:$G$38,2,FALSE)),"")</f>
        <v/>
      </c>
      <c r="AG855" s="67" t="str">
        <f>IF(IFERROR(SEARCH(AG$6,$D855),0)&gt;0,TRIM(VLOOKUP(AG$6,'Lifeline-Capability XWalk'!$F$6:$G$38,2,FALSE)),"")</f>
        <v/>
      </c>
      <c r="AH855" s="67" t="str">
        <f>IF(IFERROR(SEARCH(AH$6,$D855),0)&gt;0,TRIM(VLOOKUP(AH$6,'Lifeline-Capability XWalk'!$F$6:$G$38,2,FALSE)),"")</f>
        <v/>
      </c>
      <c r="AI855" s="67" t="str">
        <f>IF(IFERROR(SEARCH(AI$6,$D855),0)&gt;0,TRIM(VLOOKUP(AI$6,'Lifeline-Capability XWalk'!$F$6:$G$38,2,FALSE)),"")</f>
        <v/>
      </c>
      <c r="AJ855" s="67" t="str">
        <f>IF(IFERROR(SEARCH(AJ$6,$D855),0)&gt;0,TRIM(VLOOKUP(AJ$6,'Lifeline-Capability XWalk'!$F$6:$G$38,2,FALSE)),"")</f>
        <v>Safety and Security; Food, Water, Shelter; Health and Medical; Energy; Communications; Hazardous Materials; Transportation; Water Systems;</v>
      </c>
      <c r="AK855" s="67" t="str">
        <f>IF(IFERROR(SEARCH(AK$6,$D855),0)&gt;0,TRIM(VLOOKUP(AK$6,'Lifeline-Capability XWalk'!$F$6:$G$38,2,FALSE)),"")</f>
        <v/>
      </c>
      <c r="AL855" s="68" t="str">
        <f>IF(IFERROR(SEARCH(AL$6,$D855),0)&gt;0,TRIM(VLOOKUP(AL$6,'Lifeline-Capability XWalk'!$F$6:$G$38,2,FALSE)),"")</f>
        <v/>
      </c>
      <c r="AM855" s="24" t="str">
        <f t="shared" si="49"/>
        <v/>
      </c>
      <c r="AN855" s="24" t="str">
        <f t="shared" si="50"/>
        <v/>
      </c>
      <c r="AO855" s="24" t="str">
        <f t="shared" si="50"/>
        <v/>
      </c>
      <c r="AP855" s="24" t="str">
        <f t="shared" si="50"/>
        <v/>
      </c>
      <c r="AQ855" s="24" t="str">
        <f t="shared" si="50"/>
        <v>Communications</v>
      </c>
      <c r="AR855" s="24" t="str">
        <f t="shared" si="50"/>
        <v/>
      </c>
      <c r="AS855" s="24" t="str">
        <f t="shared" si="50"/>
        <v/>
      </c>
      <c r="AT855" s="24" t="str">
        <f t="shared" si="50"/>
        <v/>
      </c>
      <c r="AU855" s="24" t="str">
        <f t="shared" si="50"/>
        <v>Safety and Security; Food, Water, Shelter; Health and Medical; Energy; Communications; Hazardous Materials; Transportation; Water Systems;</v>
      </c>
    </row>
    <row r="856" spans="1:47" s="24" customFormat="1" ht="32.1" customHeight="1" x14ac:dyDescent="0.2">
      <c r="A856" s="143" t="s">
        <v>1114</v>
      </c>
      <c r="B856" s="69" t="s">
        <v>1122</v>
      </c>
      <c r="C856" s="144" t="s">
        <v>1082</v>
      </c>
      <c r="D856" s="69" t="s">
        <v>1351</v>
      </c>
      <c r="E856" s="64" t="str">
        <f t="shared" si="47"/>
        <v>Safety and Security; Food, Water, Shelter; Health and Medical; Energy; Communications; Hazardous Materials; Transportation; Water Systems;</v>
      </c>
      <c r="F856" s="78" t="s">
        <v>955</v>
      </c>
      <c r="G856" s="66" t="str">
        <f>IF(IFERROR(SEARCH(G$6,$D856),0)&gt;0,TRIM(VLOOKUP(G$6,'Lifeline-Capability XWalk'!$F$6:$G$38,2,FALSE)),"")</f>
        <v/>
      </c>
      <c r="H856" s="67" t="str">
        <f>IF(IFERROR(SEARCH(H$6,$D856),0)&gt;0,TRIM(VLOOKUP(H$6,'Lifeline-Capability XWalk'!$F$6:$G$38,2,FALSE)),"")</f>
        <v/>
      </c>
      <c r="I856" s="67" t="str">
        <f>IF(IFERROR(SEARCH(I$6,$D856),0)&gt;0,TRIM(VLOOKUP(I$6,'Lifeline-Capability XWalk'!$F$6:$G$38,2,FALSE)),"")</f>
        <v/>
      </c>
      <c r="J856" s="67" t="str">
        <f>IF(IFERROR(SEARCH(J$6,$D856),0)&gt;0,TRIM(VLOOKUP(J$6,'Lifeline-Capability XWalk'!$F$6:$G$38,2,FALSE)),"")</f>
        <v/>
      </c>
      <c r="K856" s="67" t="str">
        <f>IF(IFERROR(SEARCH(K$6,$D856),0)&gt;0,TRIM(VLOOKUP(K$6,'Lifeline-Capability XWalk'!$F$6:$G$38,2,FALSE)),"")</f>
        <v/>
      </c>
      <c r="L856" s="67" t="str">
        <f>IF(IFERROR(SEARCH(L$6,$D856),0)&gt;0,TRIM(VLOOKUP(L$6,'Lifeline-Capability XWalk'!$F$6:$G$38,2,FALSE)),"")</f>
        <v/>
      </c>
      <c r="M856" s="67" t="str">
        <f>IF(IFERROR(SEARCH(M$6,$D856),0)&gt;0,TRIM(VLOOKUP(M$6,'Lifeline-Capability XWalk'!$F$6:$G$38,2,FALSE)),"")</f>
        <v/>
      </c>
      <c r="N856" s="67" t="str">
        <f>IF(IFERROR(SEARCH(N$6,$D856),0)&gt;0,TRIM(VLOOKUP(N$6,'Lifeline-Capability XWalk'!$F$6:$G$38,2,FALSE)),"")</f>
        <v/>
      </c>
      <c r="O856" s="67" t="str">
        <f>IF(IFERROR(SEARCH(O$6,$D856),0)&gt;0,TRIM(VLOOKUP(O$6,'Lifeline-Capability XWalk'!$F$6:$G$38,2,FALSE)),"")</f>
        <v/>
      </c>
      <c r="P856" s="67" t="str">
        <f>IF(IFERROR(SEARCH(P$6,$D856),0)&gt;0,TRIM(VLOOKUP(P$6,'Lifeline-Capability XWalk'!$F$6:$G$38,2,FALSE)),"")</f>
        <v/>
      </c>
      <c r="Q856" s="67" t="str">
        <f>IF(IFERROR(SEARCH(Q$6,$D856),0)&gt;0,TRIM(VLOOKUP(Q$6,'Lifeline-Capability XWalk'!$F$6:$G$38,2,FALSE)),"")</f>
        <v/>
      </c>
      <c r="R856" s="67" t="str">
        <f>IF(IFERROR(SEARCH(R$6,$D856),0)&gt;0,TRIM(VLOOKUP(R$6,'Lifeline-Capability XWalk'!$F$6:$G$38,2,FALSE)),"")</f>
        <v/>
      </c>
      <c r="S856" s="67" t="str">
        <f>IF(IFERROR(SEARCH(S$6,$D856),0)&gt;0,TRIM(VLOOKUP(S$6,'Lifeline-Capability XWalk'!$F$6:$G$38,2,FALSE)),"")</f>
        <v/>
      </c>
      <c r="T856" s="67" t="str">
        <f>IF(IFERROR(SEARCH(T$6,$D856),0)&gt;0,TRIM(VLOOKUP(T$6,'Lifeline-Capability XWalk'!$F$6:$G$38,2,FALSE)),"")</f>
        <v/>
      </c>
      <c r="U856" s="67" t="str">
        <f>IF(IFERROR(SEARCH(U$6,$D856),0)&gt;0,TRIM(VLOOKUP(U$6,'Lifeline-Capability XWalk'!$F$6:$G$38,2,FALSE)),"")</f>
        <v/>
      </c>
      <c r="V856" s="67" t="str">
        <f>IF(IFERROR(SEARCH(V$6,$D856),0)&gt;0,TRIM(VLOOKUP(V$6,'Lifeline-Capability XWalk'!$F$6:$G$38,2,FALSE)),"")</f>
        <v/>
      </c>
      <c r="W856" s="67" t="str">
        <f>IF(IFERROR(SEARCH(W$6,$D856),0)&gt;0,TRIM(VLOOKUP(W$6,'Lifeline-Capability XWalk'!$F$6:$G$38,2,FALSE)),"")</f>
        <v/>
      </c>
      <c r="X856" s="67" t="str">
        <f>IF(IFERROR(SEARCH(X$6,$D856),0)&gt;0,TRIM(VLOOKUP(X$6,'Lifeline-Capability XWalk'!$F$6:$G$38,2,FALSE)),"")</f>
        <v/>
      </c>
      <c r="Y856" s="67" t="str">
        <f>IF(IFERROR(SEARCH(Y$6,$D856),0)&gt;0,TRIM(VLOOKUP(Y$6,'Lifeline-Capability XWalk'!$F$6:$G$38,2,FALSE)),"")</f>
        <v/>
      </c>
      <c r="Z856" s="67" t="str">
        <f>IF(IFERROR(SEARCH(Z$6,$D856),0)&gt;0,TRIM(VLOOKUP(Z$6,'Lifeline-Capability XWalk'!$F$6:$G$38,2,FALSE)),"")</f>
        <v/>
      </c>
      <c r="AA856" s="67" t="str">
        <f>IF(IFERROR(SEARCH(AA$6,$D856),0)&gt;0,TRIM(VLOOKUP(AA$6,'Lifeline-Capability XWalk'!$F$6:$G$38,2,FALSE)),"")</f>
        <v>Communications</v>
      </c>
      <c r="AB856" s="67" t="str">
        <f>IF(IFERROR(SEARCH(AB$6,$D856),0)&gt;0,TRIM(VLOOKUP(AB$6,'Lifeline-Capability XWalk'!$F$6:$G$38,2,FALSE)),"")</f>
        <v>Communications</v>
      </c>
      <c r="AC856" s="67" t="str">
        <f>IF(IFERROR(SEARCH(AC$6,$D856),0)&gt;0,TRIM(VLOOKUP(AC$6,'Lifeline-Capability XWalk'!$F$6:$G$38,2,FALSE)),"")</f>
        <v/>
      </c>
      <c r="AD856" s="67" t="str">
        <f>IF(IFERROR(SEARCH(AD$6,$D856),0)&gt;0,TRIM(VLOOKUP(AD$6,'Lifeline-Capability XWalk'!$F$6:$G$38,2,FALSE)),"")</f>
        <v>Safety and Security; Food, Water, Shelter; Health and Medical; Energy; Communications; Hazardous Materials; Transportation; Water Systems;</v>
      </c>
      <c r="AE856" s="67" t="str">
        <f>IF(IFERROR(SEARCH(AE$6,$D856),0)&gt;0,TRIM(VLOOKUP(AE$6,'Lifeline-Capability XWalk'!$F$6:$G$38,2,FALSE)),"")</f>
        <v/>
      </c>
      <c r="AF856" s="67" t="str">
        <f>IF(IFERROR(SEARCH(AF$6,$D856),0)&gt;0,TRIM(VLOOKUP(AF$6,'Lifeline-Capability XWalk'!$F$6:$G$38,2,FALSE)),"")</f>
        <v/>
      </c>
      <c r="AG856" s="67" t="str">
        <f>IF(IFERROR(SEARCH(AG$6,$D856),0)&gt;0,TRIM(VLOOKUP(AG$6,'Lifeline-Capability XWalk'!$F$6:$G$38,2,FALSE)),"")</f>
        <v/>
      </c>
      <c r="AH856" s="67" t="str">
        <f>IF(IFERROR(SEARCH(AH$6,$D856),0)&gt;0,TRIM(VLOOKUP(AH$6,'Lifeline-Capability XWalk'!$F$6:$G$38,2,FALSE)),"")</f>
        <v/>
      </c>
      <c r="AI856" s="67" t="str">
        <f>IF(IFERROR(SEARCH(AI$6,$D856),0)&gt;0,TRIM(VLOOKUP(AI$6,'Lifeline-Capability XWalk'!$F$6:$G$38,2,FALSE)),"")</f>
        <v/>
      </c>
      <c r="AJ856" s="67" t="str">
        <f>IF(IFERROR(SEARCH(AJ$6,$D856),0)&gt;0,TRIM(VLOOKUP(AJ$6,'Lifeline-Capability XWalk'!$F$6:$G$38,2,FALSE)),"")</f>
        <v>Safety and Security; Food, Water, Shelter; Health and Medical; Energy; Communications; Hazardous Materials; Transportation; Water Systems;</v>
      </c>
      <c r="AK856" s="67" t="str">
        <f>IF(IFERROR(SEARCH(AK$6,$D856),0)&gt;0,TRIM(VLOOKUP(AK$6,'Lifeline-Capability XWalk'!$F$6:$G$38,2,FALSE)),"")</f>
        <v/>
      </c>
      <c r="AL856" s="68" t="str">
        <f>IF(IFERROR(SEARCH(AL$6,$D856),0)&gt;0,TRIM(VLOOKUP(AL$6,'Lifeline-Capability XWalk'!$F$6:$G$38,2,FALSE)),"")</f>
        <v/>
      </c>
      <c r="AM856" s="24" t="str">
        <f t="shared" si="49"/>
        <v/>
      </c>
      <c r="AN856" s="24" t="str">
        <f t="shared" si="50"/>
        <v/>
      </c>
      <c r="AO856" s="24" t="str">
        <f t="shared" si="50"/>
        <v/>
      </c>
      <c r="AP856" s="24" t="str">
        <f t="shared" si="50"/>
        <v/>
      </c>
      <c r="AQ856" s="24" t="str">
        <f t="shared" si="50"/>
        <v>Communications</v>
      </c>
      <c r="AR856" s="24" t="str">
        <f t="shared" si="50"/>
        <v/>
      </c>
      <c r="AS856" s="24" t="str">
        <f t="shared" si="50"/>
        <v/>
      </c>
      <c r="AT856" s="24" t="str">
        <f t="shared" si="50"/>
        <v/>
      </c>
      <c r="AU856" s="24" t="str">
        <f t="shared" si="50"/>
        <v>Safety and Security; Food, Water, Shelter; Health and Medical; Energy; Communications; Hazardous Materials; Transportation; Water Systems;</v>
      </c>
    </row>
    <row r="857" spans="1:47" ht="32.1" customHeight="1" x14ac:dyDescent="0.2">
      <c r="A857" s="143" t="s">
        <v>1114</v>
      </c>
      <c r="B857" s="69" t="s">
        <v>1122</v>
      </c>
      <c r="C857" s="144" t="s">
        <v>1082</v>
      </c>
      <c r="D857" s="69" t="s">
        <v>1589</v>
      </c>
      <c r="E857" s="64" t="str">
        <f t="shared" ref="E857:E920" si="51">IF(AU857=AU$6,AU$6,_xlfn.TEXTJOIN(", ",TRUE,_xlfn.UNIQUE(AM857:AT857)))</f>
        <v>Safety and Security; Food, Water, Shelter; Health and Medical; Energy; Communications; Hazardous Materials; Transportation; Water Systems;</v>
      </c>
      <c r="F857" s="70" t="s">
        <v>403</v>
      </c>
      <c r="G857" s="66" t="str">
        <f>IF(IFERROR(SEARCH(G$6,$D857),0)&gt;0,TRIM(VLOOKUP(G$6,'Lifeline-Capability XWalk'!$F$6:$G$38,2,FALSE)),"")</f>
        <v/>
      </c>
      <c r="H857" s="67" t="str">
        <f>IF(IFERROR(SEARCH(H$6,$D857),0)&gt;0,TRIM(VLOOKUP(H$6,'Lifeline-Capability XWalk'!$F$6:$G$38,2,FALSE)),"")</f>
        <v/>
      </c>
      <c r="I857" s="67" t="str">
        <f>IF(IFERROR(SEARCH(I$6,$D857),0)&gt;0,TRIM(VLOOKUP(I$6,'Lifeline-Capability XWalk'!$F$6:$G$38,2,FALSE)),"")</f>
        <v/>
      </c>
      <c r="J857" s="67" t="str">
        <f>IF(IFERROR(SEARCH(J$6,$D857),0)&gt;0,TRIM(VLOOKUP(J$6,'Lifeline-Capability XWalk'!$F$6:$G$38,2,FALSE)),"")</f>
        <v/>
      </c>
      <c r="K857" s="67" t="str">
        <f>IF(IFERROR(SEARCH(K$6,$D857),0)&gt;0,TRIM(VLOOKUP(K$6,'Lifeline-Capability XWalk'!$F$6:$G$38,2,FALSE)),"")</f>
        <v/>
      </c>
      <c r="L857" s="67" t="str">
        <f>IF(IFERROR(SEARCH(L$6,$D857),0)&gt;0,TRIM(VLOOKUP(L$6,'Lifeline-Capability XWalk'!$F$6:$G$38,2,FALSE)),"")</f>
        <v/>
      </c>
      <c r="M857" s="67" t="str">
        <f>IF(IFERROR(SEARCH(M$6,$D857),0)&gt;0,TRIM(VLOOKUP(M$6,'Lifeline-Capability XWalk'!$F$6:$G$38,2,FALSE)),"")</f>
        <v/>
      </c>
      <c r="N857" s="67" t="str">
        <f>IF(IFERROR(SEARCH(N$6,$D857),0)&gt;0,TRIM(VLOOKUP(N$6,'Lifeline-Capability XWalk'!$F$6:$G$38,2,FALSE)),"")</f>
        <v/>
      </c>
      <c r="O857" s="67" t="str">
        <f>IF(IFERROR(SEARCH(O$6,$D857),0)&gt;0,TRIM(VLOOKUP(O$6,'Lifeline-Capability XWalk'!$F$6:$G$38,2,FALSE)),"")</f>
        <v/>
      </c>
      <c r="P857" s="67" t="str">
        <f>IF(IFERROR(SEARCH(P$6,$D857),0)&gt;0,TRIM(VLOOKUP(P$6,'Lifeline-Capability XWalk'!$F$6:$G$38,2,FALSE)),"")</f>
        <v/>
      </c>
      <c r="Q857" s="67" t="str">
        <f>IF(IFERROR(SEARCH(Q$6,$D857),0)&gt;0,TRIM(VLOOKUP(Q$6,'Lifeline-Capability XWalk'!$F$6:$G$38,2,FALSE)),"")</f>
        <v/>
      </c>
      <c r="R857" s="67" t="str">
        <f>IF(IFERROR(SEARCH(R$6,$D857),0)&gt;0,TRIM(VLOOKUP(R$6,'Lifeline-Capability XWalk'!$F$6:$G$38,2,FALSE)),"")</f>
        <v/>
      </c>
      <c r="S857" s="67" t="str">
        <f>IF(IFERROR(SEARCH(S$6,$D857),0)&gt;0,TRIM(VLOOKUP(S$6,'Lifeline-Capability XWalk'!$F$6:$G$38,2,FALSE)),"")</f>
        <v/>
      </c>
      <c r="T857" s="67" t="str">
        <f>IF(IFERROR(SEARCH(T$6,$D857),0)&gt;0,TRIM(VLOOKUP(T$6,'Lifeline-Capability XWalk'!$F$6:$G$38,2,FALSE)),"")</f>
        <v/>
      </c>
      <c r="U857" s="67" t="str">
        <f>IF(IFERROR(SEARCH(U$6,$D857),0)&gt;0,TRIM(VLOOKUP(U$6,'Lifeline-Capability XWalk'!$F$6:$G$38,2,FALSE)),"")</f>
        <v/>
      </c>
      <c r="V857" s="67" t="str">
        <f>IF(IFERROR(SEARCH(V$6,$D857),0)&gt;0,TRIM(VLOOKUP(V$6,'Lifeline-Capability XWalk'!$F$6:$G$38,2,FALSE)),"")</f>
        <v/>
      </c>
      <c r="W857" s="67" t="str">
        <f>IF(IFERROR(SEARCH(W$6,$D857),0)&gt;0,TRIM(VLOOKUP(W$6,'Lifeline-Capability XWalk'!$F$6:$G$38,2,FALSE)),"")</f>
        <v/>
      </c>
      <c r="X857" s="67" t="str">
        <f>IF(IFERROR(SEARCH(X$6,$D857),0)&gt;0,TRIM(VLOOKUP(X$6,'Lifeline-Capability XWalk'!$F$6:$G$38,2,FALSE)),"")</f>
        <v/>
      </c>
      <c r="Y857" s="67" t="str">
        <f>IF(IFERROR(SEARCH(Y$6,$D857),0)&gt;0,TRIM(VLOOKUP(Y$6,'Lifeline-Capability XWalk'!$F$6:$G$38,2,FALSE)),"")</f>
        <v/>
      </c>
      <c r="Z857" s="67" t="str">
        <f>IF(IFERROR(SEARCH(Z$6,$D857),0)&gt;0,TRIM(VLOOKUP(Z$6,'Lifeline-Capability XWalk'!$F$6:$G$38,2,FALSE)),"")</f>
        <v/>
      </c>
      <c r="AA857" s="67" t="str">
        <f>IF(IFERROR(SEARCH(AA$6,$D857),0)&gt;0,TRIM(VLOOKUP(AA$6,'Lifeline-Capability XWalk'!$F$6:$G$38,2,FALSE)),"")</f>
        <v>Communications</v>
      </c>
      <c r="AB857" s="67" t="str">
        <f>IF(IFERROR(SEARCH(AB$6,$D857),0)&gt;0,TRIM(VLOOKUP(AB$6,'Lifeline-Capability XWalk'!$F$6:$G$38,2,FALSE)),"")</f>
        <v>Communications</v>
      </c>
      <c r="AC857" s="67" t="str">
        <f>IF(IFERROR(SEARCH(AC$6,$D857),0)&gt;0,TRIM(VLOOKUP(AC$6,'Lifeline-Capability XWalk'!$F$6:$G$38,2,FALSE)),"")</f>
        <v/>
      </c>
      <c r="AD857" s="67" t="str">
        <f>IF(IFERROR(SEARCH(AD$6,$D857),0)&gt;0,TRIM(VLOOKUP(AD$6,'Lifeline-Capability XWalk'!$F$6:$G$38,2,FALSE)),"")</f>
        <v>Safety and Security; Food, Water, Shelter; Health and Medical; Energy; Communications; Hazardous Materials; Transportation; Water Systems;</v>
      </c>
      <c r="AE857" s="67" t="str">
        <f>IF(IFERROR(SEARCH(AE$6,$D857),0)&gt;0,TRIM(VLOOKUP(AE$6,'Lifeline-Capability XWalk'!$F$6:$G$38,2,FALSE)),"")</f>
        <v/>
      </c>
      <c r="AF857" s="67" t="str">
        <f>IF(IFERROR(SEARCH(AF$6,$D857),0)&gt;0,TRIM(VLOOKUP(AF$6,'Lifeline-Capability XWalk'!$F$6:$G$38,2,FALSE)),"")</f>
        <v/>
      </c>
      <c r="AG857" s="67" t="str">
        <f>IF(IFERROR(SEARCH(AG$6,$D857),0)&gt;0,TRIM(VLOOKUP(AG$6,'Lifeline-Capability XWalk'!$F$6:$G$38,2,FALSE)),"")</f>
        <v/>
      </c>
      <c r="AH857" s="67" t="str">
        <f>IF(IFERROR(SEARCH(AH$6,$D857),0)&gt;0,TRIM(VLOOKUP(AH$6,'Lifeline-Capability XWalk'!$F$6:$G$38,2,FALSE)),"")</f>
        <v/>
      </c>
      <c r="AI857" s="67" t="str">
        <f>IF(IFERROR(SEARCH(AI$6,$D857),0)&gt;0,TRIM(VLOOKUP(AI$6,'Lifeline-Capability XWalk'!$F$6:$G$38,2,FALSE)),"")</f>
        <v/>
      </c>
      <c r="AJ857" s="67" t="str">
        <f>IF(IFERROR(SEARCH(AJ$6,$D857),0)&gt;0,TRIM(VLOOKUP(AJ$6,'Lifeline-Capability XWalk'!$F$6:$G$38,2,FALSE)),"")</f>
        <v/>
      </c>
      <c r="AK857" s="67" t="str">
        <f>IF(IFERROR(SEARCH(AK$6,$D857),0)&gt;0,TRIM(VLOOKUP(AK$6,'Lifeline-Capability XWalk'!$F$6:$G$38,2,FALSE)),"")</f>
        <v/>
      </c>
      <c r="AL857" s="68" t="str">
        <f>IF(IFERROR(SEARCH(AL$6,$D857),0)&gt;0,TRIM(VLOOKUP(AL$6,'Lifeline-Capability XWalk'!$F$6:$G$38,2,FALSE)),"")</f>
        <v/>
      </c>
      <c r="AM857" s="24" t="str">
        <f t="shared" si="49"/>
        <v/>
      </c>
      <c r="AN857" s="24" t="str">
        <f t="shared" si="50"/>
        <v/>
      </c>
      <c r="AO857" s="24" t="str">
        <f t="shared" si="50"/>
        <v/>
      </c>
      <c r="AP857" s="24" t="str">
        <f t="shared" si="50"/>
        <v/>
      </c>
      <c r="AQ857" s="24" t="str">
        <f t="shared" ref="AN857:AU889" si="52">IF(COUNTIF($G857:$AL857,AQ$6)&gt;0,AQ$6,"")</f>
        <v>Communications</v>
      </c>
      <c r="AR857" s="24" t="str">
        <f t="shared" si="52"/>
        <v/>
      </c>
      <c r="AS857" s="24" t="str">
        <f t="shared" si="52"/>
        <v/>
      </c>
      <c r="AT857" s="24" t="str">
        <f t="shared" si="52"/>
        <v/>
      </c>
      <c r="AU857" s="24" t="str">
        <f t="shared" si="52"/>
        <v>Safety and Security; Food, Water, Shelter; Health and Medical; Energy; Communications; Hazardous Materials; Transportation; Water Systems;</v>
      </c>
    </row>
    <row r="858" spans="1:47" ht="32.1" customHeight="1" x14ac:dyDescent="0.2">
      <c r="A858" s="143" t="s">
        <v>1114</v>
      </c>
      <c r="B858" s="69" t="s">
        <v>1122</v>
      </c>
      <c r="C858" s="144" t="s">
        <v>1082</v>
      </c>
      <c r="D858" s="69" t="s">
        <v>2256</v>
      </c>
      <c r="E858" s="64" t="str">
        <f t="shared" si="51"/>
        <v>Safety and Security; Food, Water, Shelter; Health and Medical; Energy; Communications; Hazardous Materials; Transportation; Water Systems;</v>
      </c>
      <c r="F858" s="78" t="s">
        <v>957</v>
      </c>
      <c r="G858" s="66" t="str">
        <f>IF(IFERROR(SEARCH(G$6,$D858),0)&gt;0,TRIM(VLOOKUP(G$6,'Lifeline-Capability XWalk'!$F$6:$G$38,2,FALSE)),"")</f>
        <v/>
      </c>
      <c r="H858" s="67" t="str">
        <f>IF(IFERROR(SEARCH(H$6,$D858),0)&gt;0,TRIM(VLOOKUP(H$6,'Lifeline-Capability XWalk'!$F$6:$G$38,2,FALSE)),"")</f>
        <v/>
      </c>
      <c r="I858" s="67" t="str">
        <f>IF(IFERROR(SEARCH(I$6,$D858),0)&gt;0,TRIM(VLOOKUP(I$6,'Lifeline-Capability XWalk'!$F$6:$G$38,2,FALSE)),"")</f>
        <v/>
      </c>
      <c r="J858" s="67" t="str">
        <f>IF(IFERROR(SEARCH(J$6,$D858),0)&gt;0,TRIM(VLOOKUP(J$6,'Lifeline-Capability XWalk'!$F$6:$G$38,2,FALSE)),"")</f>
        <v/>
      </c>
      <c r="K858" s="67" t="str">
        <f>IF(IFERROR(SEARCH(K$6,$D858),0)&gt;0,TRIM(VLOOKUP(K$6,'Lifeline-Capability XWalk'!$F$6:$G$38,2,FALSE)),"")</f>
        <v/>
      </c>
      <c r="L858" s="67" t="str">
        <f>IF(IFERROR(SEARCH(L$6,$D858),0)&gt;0,TRIM(VLOOKUP(L$6,'Lifeline-Capability XWalk'!$F$6:$G$38,2,FALSE)),"")</f>
        <v/>
      </c>
      <c r="M858" s="67" t="str">
        <f>IF(IFERROR(SEARCH(M$6,$D858),0)&gt;0,TRIM(VLOOKUP(M$6,'Lifeline-Capability XWalk'!$F$6:$G$38,2,FALSE)),"")</f>
        <v/>
      </c>
      <c r="N858" s="67" t="str">
        <f>IF(IFERROR(SEARCH(N$6,$D858),0)&gt;0,TRIM(VLOOKUP(N$6,'Lifeline-Capability XWalk'!$F$6:$G$38,2,FALSE)),"")</f>
        <v/>
      </c>
      <c r="O858" s="67" t="str">
        <f>IF(IFERROR(SEARCH(O$6,$D858),0)&gt;0,TRIM(VLOOKUP(O$6,'Lifeline-Capability XWalk'!$F$6:$G$38,2,FALSE)),"")</f>
        <v/>
      </c>
      <c r="P858" s="67" t="str">
        <f>IF(IFERROR(SEARCH(P$6,$D858),0)&gt;0,TRIM(VLOOKUP(P$6,'Lifeline-Capability XWalk'!$F$6:$G$38,2,FALSE)),"")</f>
        <v/>
      </c>
      <c r="Q858" s="67" t="str">
        <f>IF(IFERROR(SEARCH(Q$6,$D858),0)&gt;0,TRIM(VLOOKUP(Q$6,'Lifeline-Capability XWalk'!$F$6:$G$38,2,FALSE)),"")</f>
        <v/>
      </c>
      <c r="R858" s="67" t="str">
        <f>IF(IFERROR(SEARCH(R$6,$D858),0)&gt;0,TRIM(VLOOKUP(R$6,'Lifeline-Capability XWalk'!$F$6:$G$38,2,FALSE)),"")</f>
        <v/>
      </c>
      <c r="S858" s="67" t="str">
        <f>IF(IFERROR(SEARCH(S$6,$D858),0)&gt;0,TRIM(VLOOKUP(S$6,'Lifeline-Capability XWalk'!$F$6:$G$38,2,FALSE)),"")</f>
        <v/>
      </c>
      <c r="T858" s="67" t="str">
        <f>IF(IFERROR(SEARCH(T$6,$D858),0)&gt;0,TRIM(VLOOKUP(T$6,'Lifeline-Capability XWalk'!$F$6:$G$38,2,FALSE)),"")</f>
        <v/>
      </c>
      <c r="U858" s="67" t="str">
        <f>IF(IFERROR(SEARCH(U$6,$D858),0)&gt;0,TRIM(VLOOKUP(U$6,'Lifeline-Capability XWalk'!$F$6:$G$38,2,FALSE)),"")</f>
        <v/>
      </c>
      <c r="V858" s="67" t="str">
        <f>IF(IFERROR(SEARCH(V$6,$D858),0)&gt;0,TRIM(VLOOKUP(V$6,'Lifeline-Capability XWalk'!$F$6:$G$38,2,FALSE)),"")</f>
        <v/>
      </c>
      <c r="W858" s="67" t="str">
        <f>IF(IFERROR(SEARCH(W$6,$D858),0)&gt;0,TRIM(VLOOKUP(W$6,'Lifeline-Capability XWalk'!$F$6:$G$38,2,FALSE)),"")</f>
        <v/>
      </c>
      <c r="X858" s="67" t="str">
        <f>IF(IFERROR(SEARCH(X$6,$D858),0)&gt;0,TRIM(VLOOKUP(X$6,'Lifeline-Capability XWalk'!$F$6:$G$38,2,FALSE)),"")</f>
        <v/>
      </c>
      <c r="Y858" s="67" t="str">
        <f>IF(IFERROR(SEARCH(Y$6,$D858),0)&gt;0,TRIM(VLOOKUP(Y$6,'Lifeline-Capability XWalk'!$F$6:$G$38,2,FALSE)),"")</f>
        <v/>
      </c>
      <c r="Z858" s="67" t="str">
        <f>IF(IFERROR(SEARCH(Z$6,$D858),0)&gt;0,TRIM(VLOOKUP(Z$6,'Lifeline-Capability XWalk'!$F$6:$G$38,2,FALSE)),"")</f>
        <v/>
      </c>
      <c r="AA858" s="67" t="str">
        <f>IF(IFERROR(SEARCH(AA$6,$D858),0)&gt;0,TRIM(VLOOKUP(AA$6,'Lifeline-Capability XWalk'!$F$6:$G$38,2,FALSE)),"")</f>
        <v/>
      </c>
      <c r="AB858" s="67" t="str">
        <f>IF(IFERROR(SEARCH(AB$6,$D858),0)&gt;0,TRIM(VLOOKUP(AB$6,'Lifeline-Capability XWalk'!$F$6:$G$38,2,FALSE)),"")</f>
        <v/>
      </c>
      <c r="AC858" s="67" t="str">
        <f>IF(IFERROR(SEARCH(AC$6,$D858),0)&gt;0,TRIM(VLOOKUP(AC$6,'Lifeline-Capability XWalk'!$F$6:$G$38,2,FALSE)),"")</f>
        <v/>
      </c>
      <c r="AD858" s="67" t="str">
        <f>IF(IFERROR(SEARCH(AD$6,$D858),0)&gt;0,TRIM(VLOOKUP(AD$6,'Lifeline-Capability XWalk'!$F$6:$G$38,2,FALSE)),"")</f>
        <v/>
      </c>
      <c r="AE858" s="67" t="str">
        <f>IF(IFERROR(SEARCH(AE$6,$D858),0)&gt;0,TRIM(VLOOKUP(AE$6,'Lifeline-Capability XWalk'!$F$6:$G$38,2,FALSE)),"")</f>
        <v/>
      </c>
      <c r="AF858" s="67" t="str">
        <f>IF(IFERROR(SEARCH(AF$6,$D858),0)&gt;0,TRIM(VLOOKUP(AF$6,'Lifeline-Capability XWalk'!$F$6:$G$38,2,FALSE)),"")</f>
        <v>Communications</v>
      </c>
      <c r="AG858" s="67" t="str">
        <f>IF(IFERROR(SEARCH(AG$6,$D858),0)&gt;0,TRIM(VLOOKUP(AG$6,'Lifeline-Capability XWalk'!$F$6:$G$38,2,FALSE)),"")</f>
        <v/>
      </c>
      <c r="AH858" s="67" t="str">
        <f>IF(IFERROR(SEARCH(AH$6,$D858),0)&gt;0,TRIM(VLOOKUP(AH$6,'Lifeline-Capability XWalk'!$F$6:$G$38,2,FALSE)),"")</f>
        <v/>
      </c>
      <c r="AI858" s="67" t="str">
        <f>IF(IFERROR(SEARCH(AI$6,$D858),0)&gt;0,TRIM(VLOOKUP(AI$6,'Lifeline-Capability XWalk'!$F$6:$G$38,2,FALSE)),"")</f>
        <v/>
      </c>
      <c r="AJ858" s="67" t="str">
        <f>IF(IFERROR(SEARCH(AJ$6,$D858),0)&gt;0,TRIM(VLOOKUP(AJ$6,'Lifeline-Capability XWalk'!$F$6:$G$38,2,FALSE)),"")</f>
        <v>Safety and Security; Food, Water, Shelter; Health and Medical; Energy; Communications; Hazardous Materials; Transportation; Water Systems;</v>
      </c>
      <c r="AK858" s="67" t="str">
        <f>IF(IFERROR(SEARCH(AK$6,$D858),0)&gt;0,TRIM(VLOOKUP(AK$6,'Lifeline-Capability XWalk'!$F$6:$G$38,2,FALSE)),"")</f>
        <v/>
      </c>
      <c r="AL858" s="68" t="str">
        <f>IF(IFERROR(SEARCH(AL$6,$D858),0)&gt;0,TRIM(VLOOKUP(AL$6,'Lifeline-Capability XWalk'!$F$6:$G$38,2,FALSE)),"")</f>
        <v/>
      </c>
      <c r="AM858" s="24" t="str">
        <f t="shared" ref="AM858:AM921" si="53">IF(COUNTIF($G858:$AL858,AM$6)&gt;0,AM$6,"")</f>
        <v/>
      </c>
      <c r="AN858" s="24" t="str">
        <f t="shared" si="52"/>
        <v/>
      </c>
      <c r="AO858" s="24" t="str">
        <f t="shared" si="52"/>
        <v/>
      </c>
      <c r="AP858" s="24" t="str">
        <f t="shared" si="52"/>
        <v/>
      </c>
      <c r="AQ858" s="24" t="str">
        <f t="shared" si="52"/>
        <v>Communications</v>
      </c>
      <c r="AR858" s="24" t="str">
        <f t="shared" si="52"/>
        <v/>
      </c>
      <c r="AS858" s="24" t="str">
        <f t="shared" si="52"/>
        <v/>
      </c>
      <c r="AT858" s="24" t="str">
        <f t="shared" si="52"/>
        <v/>
      </c>
      <c r="AU858" s="24" t="str">
        <f t="shared" si="52"/>
        <v>Safety and Security; Food, Water, Shelter; Health and Medical; Energy; Communications; Hazardous Materials; Transportation; Water Systems;</v>
      </c>
    </row>
    <row r="859" spans="1:47" ht="32.1" customHeight="1" x14ac:dyDescent="0.2">
      <c r="A859" s="143" t="s">
        <v>1114</v>
      </c>
      <c r="B859" s="69" t="s">
        <v>1122</v>
      </c>
      <c r="C859" s="144" t="s">
        <v>1082</v>
      </c>
      <c r="D859" s="69" t="s">
        <v>1589</v>
      </c>
      <c r="E859" s="64" t="str">
        <f t="shared" si="51"/>
        <v>Safety and Security; Food, Water, Shelter; Health and Medical; Energy; Communications; Hazardous Materials; Transportation; Water Systems;</v>
      </c>
      <c r="F859" s="79" t="s">
        <v>404</v>
      </c>
      <c r="G859" s="66" t="str">
        <f>IF(IFERROR(SEARCH(G$6,$D859),0)&gt;0,TRIM(VLOOKUP(G$6,'Lifeline-Capability XWalk'!$F$6:$G$38,2,FALSE)),"")</f>
        <v/>
      </c>
      <c r="H859" s="67" t="str">
        <f>IF(IFERROR(SEARCH(H$6,$D859),0)&gt;0,TRIM(VLOOKUP(H$6,'Lifeline-Capability XWalk'!$F$6:$G$38,2,FALSE)),"")</f>
        <v/>
      </c>
      <c r="I859" s="67" t="str">
        <f>IF(IFERROR(SEARCH(I$6,$D859),0)&gt;0,TRIM(VLOOKUP(I$6,'Lifeline-Capability XWalk'!$F$6:$G$38,2,FALSE)),"")</f>
        <v/>
      </c>
      <c r="J859" s="67" t="str">
        <f>IF(IFERROR(SEARCH(J$6,$D859),0)&gt;0,TRIM(VLOOKUP(J$6,'Lifeline-Capability XWalk'!$F$6:$G$38,2,FALSE)),"")</f>
        <v/>
      </c>
      <c r="K859" s="67" t="str">
        <f>IF(IFERROR(SEARCH(K$6,$D859),0)&gt;0,TRIM(VLOOKUP(K$6,'Lifeline-Capability XWalk'!$F$6:$G$38,2,FALSE)),"")</f>
        <v/>
      </c>
      <c r="L859" s="67" t="str">
        <f>IF(IFERROR(SEARCH(L$6,$D859),0)&gt;0,TRIM(VLOOKUP(L$6,'Lifeline-Capability XWalk'!$F$6:$G$38,2,FALSE)),"")</f>
        <v/>
      </c>
      <c r="M859" s="67" t="str">
        <f>IF(IFERROR(SEARCH(M$6,$D859),0)&gt;0,TRIM(VLOOKUP(M$6,'Lifeline-Capability XWalk'!$F$6:$G$38,2,FALSE)),"")</f>
        <v/>
      </c>
      <c r="N859" s="67" t="str">
        <f>IF(IFERROR(SEARCH(N$6,$D859),0)&gt;0,TRIM(VLOOKUP(N$6,'Lifeline-Capability XWalk'!$F$6:$G$38,2,FALSE)),"")</f>
        <v/>
      </c>
      <c r="O859" s="67" t="str">
        <f>IF(IFERROR(SEARCH(O$6,$D859),0)&gt;0,TRIM(VLOOKUP(O$6,'Lifeline-Capability XWalk'!$F$6:$G$38,2,FALSE)),"")</f>
        <v/>
      </c>
      <c r="P859" s="67" t="str">
        <f>IF(IFERROR(SEARCH(P$6,$D859),0)&gt;0,TRIM(VLOOKUP(P$6,'Lifeline-Capability XWalk'!$F$6:$G$38,2,FALSE)),"")</f>
        <v/>
      </c>
      <c r="Q859" s="67" t="str">
        <f>IF(IFERROR(SEARCH(Q$6,$D859),0)&gt;0,TRIM(VLOOKUP(Q$6,'Lifeline-Capability XWalk'!$F$6:$G$38,2,FALSE)),"")</f>
        <v/>
      </c>
      <c r="R859" s="67" t="str">
        <f>IF(IFERROR(SEARCH(R$6,$D859),0)&gt;0,TRIM(VLOOKUP(R$6,'Lifeline-Capability XWalk'!$F$6:$G$38,2,FALSE)),"")</f>
        <v/>
      </c>
      <c r="S859" s="67" t="str">
        <f>IF(IFERROR(SEARCH(S$6,$D859),0)&gt;0,TRIM(VLOOKUP(S$6,'Lifeline-Capability XWalk'!$F$6:$G$38,2,FALSE)),"")</f>
        <v/>
      </c>
      <c r="T859" s="67" t="str">
        <f>IF(IFERROR(SEARCH(T$6,$D859),0)&gt;0,TRIM(VLOOKUP(T$6,'Lifeline-Capability XWalk'!$F$6:$G$38,2,FALSE)),"")</f>
        <v/>
      </c>
      <c r="U859" s="67" t="str">
        <f>IF(IFERROR(SEARCH(U$6,$D859),0)&gt;0,TRIM(VLOOKUP(U$6,'Lifeline-Capability XWalk'!$F$6:$G$38,2,FALSE)),"")</f>
        <v/>
      </c>
      <c r="V859" s="67" t="str">
        <f>IF(IFERROR(SEARCH(V$6,$D859),0)&gt;0,TRIM(VLOOKUP(V$6,'Lifeline-Capability XWalk'!$F$6:$G$38,2,FALSE)),"")</f>
        <v/>
      </c>
      <c r="W859" s="67" t="str">
        <f>IF(IFERROR(SEARCH(W$6,$D859),0)&gt;0,TRIM(VLOOKUP(W$6,'Lifeline-Capability XWalk'!$F$6:$G$38,2,FALSE)),"")</f>
        <v/>
      </c>
      <c r="X859" s="67" t="str">
        <f>IF(IFERROR(SEARCH(X$6,$D859),0)&gt;0,TRIM(VLOOKUP(X$6,'Lifeline-Capability XWalk'!$F$6:$G$38,2,FALSE)),"")</f>
        <v/>
      </c>
      <c r="Y859" s="67" t="str">
        <f>IF(IFERROR(SEARCH(Y$6,$D859),0)&gt;0,TRIM(VLOOKUP(Y$6,'Lifeline-Capability XWalk'!$F$6:$G$38,2,FALSE)),"")</f>
        <v/>
      </c>
      <c r="Z859" s="67" t="str">
        <f>IF(IFERROR(SEARCH(Z$6,$D859),0)&gt;0,TRIM(VLOOKUP(Z$6,'Lifeline-Capability XWalk'!$F$6:$G$38,2,FALSE)),"")</f>
        <v/>
      </c>
      <c r="AA859" s="67" t="str">
        <f>IF(IFERROR(SEARCH(AA$6,$D859),0)&gt;0,TRIM(VLOOKUP(AA$6,'Lifeline-Capability XWalk'!$F$6:$G$38,2,FALSE)),"")</f>
        <v>Communications</v>
      </c>
      <c r="AB859" s="67" t="str">
        <f>IF(IFERROR(SEARCH(AB$6,$D859),0)&gt;0,TRIM(VLOOKUP(AB$6,'Lifeline-Capability XWalk'!$F$6:$G$38,2,FALSE)),"")</f>
        <v>Communications</v>
      </c>
      <c r="AC859" s="67" t="str">
        <f>IF(IFERROR(SEARCH(AC$6,$D859),0)&gt;0,TRIM(VLOOKUP(AC$6,'Lifeline-Capability XWalk'!$F$6:$G$38,2,FALSE)),"")</f>
        <v/>
      </c>
      <c r="AD859" s="67" t="str">
        <f>IF(IFERROR(SEARCH(AD$6,$D859),0)&gt;0,TRIM(VLOOKUP(AD$6,'Lifeline-Capability XWalk'!$F$6:$G$38,2,FALSE)),"")</f>
        <v>Safety and Security; Food, Water, Shelter; Health and Medical; Energy; Communications; Hazardous Materials; Transportation; Water Systems;</v>
      </c>
      <c r="AE859" s="67" t="str">
        <f>IF(IFERROR(SEARCH(AE$6,$D859),0)&gt;0,TRIM(VLOOKUP(AE$6,'Lifeline-Capability XWalk'!$F$6:$G$38,2,FALSE)),"")</f>
        <v/>
      </c>
      <c r="AF859" s="67" t="str">
        <f>IF(IFERROR(SEARCH(AF$6,$D859),0)&gt;0,TRIM(VLOOKUP(AF$6,'Lifeline-Capability XWalk'!$F$6:$G$38,2,FALSE)),"")</f>
        <v/>
      </c>
      <c r="AG859" s="67" t="str">
        <f>IF(IFERROR(SEARCH(AG$6,$D859),0)&gt;0,TRIM(VLOOKUP(AG$6,'Lifeline-Capability XWalk'!$F$6:$G$38,2,FALSE)),"")</f>
        <v/>
      </c>
      <c r="AH859" s="67" t="str">
        <f>IF(IFERROR(SEARCH(AH$6,$D859),0)&gt;0,TRIM(VLOOKUP(AH$6,'Lifeline-Capability XWalk'!$F$6:$G$38,2,FALSE)),"")</f>
        <v/>
      </c>
      <c r="AI859" s="67" t="str">
        <f>IF(IFERROR(SEARCH(AI$6,$D859),0)&gt;0,TRIM(VLOOKUP(AI$6,'Lifeline-Capability XWalk'!$F$6:$G$38,2,FALSE)),"")</f>
        <v/>
      </c>
      <c r="AJ859" s="67" t="str">
        <f>IF(IFERROR(SEARCH(AJ$6,$D859),0)&gt;0,TRIM(VLOOKUP(AJ$6,'Lifeline-Capability XWalk'!$F$6:$G$38,2,FALSE)),"")</f>
        <v/>
      </c>
      <c r="AK859" s="67" t="str">
        <f>IF(IFERROR(SEARCH(AK$6,$D859),0)&gt;0,TRIM(VLOOKUP(AK$6,'Lifeline-Capability XWalk'!$F$6:$G$38,2,FALSE)),"")</f>
        <v/>
      </c>
      <c r="AL859" s="68" t="str">
        <f>IF(IFERROR(SEARCH(AL$6,$D859),0)&gt;0,TRIM(VLOOKUP(AL$6,'Lifeline-Capability XWalk'!$F$6:$G$38,2,FALSE)),"")</f>
        <v/>
      </c>
      <c r="AM859" s="24" t="str">
        <f t="shared" si="53"/>
        <v/>
      </c>
      <c r="AN859" s="24" t="str">
        <f t="shared" si="52"/>
        <v/>
      </c>
      <c r="AO859" s="24" t="str">
        <f t="shared" si="52"/>
        <v/>
      </c>
      <c r="AP859" s="24" t="str">
        <f t="shared" si="52"/>
        <v/>
      </c>
      <c r="AQ859" s="24" t="str">
        <f t="shared" si="52"/>
        <v>Communications</v>
      </c>
      <c r="AR859" s="24" t="str">
        <f t="shared" si="52"/>
        <v/>
      </c>
      <c r="AS859" s="24" t="str">
        <f t="shared" si="52"/>
        <v/>
      </c>
      <c r="AT859" s="24" t="str">
        <f t="shared" si="52"/>
        <v/>
      </c>
      <c r="AU859" s="24" t="str">
        <f t="shared" si="52"/>
        <v>Safety and Security; Food, Water, Shelter; Health and Medical; Energy; Communications; Hazardous Materials; Transportation; Water Systems;</v>
      </c>
    </row>
    <row r="860" spans="1:47" ht="32.1" customHeight="1" x14ac:dyDescent="0.2">
      <c r="A860" s="141" t="s">
        <v>1114</v>
      </c>
      <c r="B860" s="142" t="s">
        <v>1122</v>
      </c>
      <c r="C860" s="142" t="s">
        <v>1082</v>
      </c>
      <c r="D860" s="69" t="s">
        <v>1620</v>
      </c>
      <c r="E860" s="64" t="str">
        <f t="shared" si="51"/>
        <v>Safety and Security; Food, Water, Shelter; Health and Medical; Energy; Communications; Hazardous Materials; Transportation; Water Systems;</v>
      </c>
      <c r="F860" s="65" t="s">
        <v>1444</v>
      </c>
      <c r="G860" s="66" t="str">
        <f>IF(IFERROR(SEARCH(G$6,$D860),0)&gt;0,TRIM(VLOOKUP(G$6,'Lifeline-Capability XWalk'!$F$6:$G$38,2,FALSE)),"")</f>
        <v/>
      </c>
      <c r="H860" s="67" t="str">
        <f>IF(IFERROR(SEARCH(H$6,$D860),0)&gt;0,TRIM(VLOOKUP(H$6,'Lifeline-Capability XWalk'!$F$6:$G$38,2,FALSE)),"")</f>
        <v/>
      </c>
      <c r="I860" s="67" t="str">
        <f>IF(IFERROR(SEARCH(I$6,$D860),0)&gt;0,TRIM(VLOOKUP(I$6,'Lifeline-Capability XWalk'!$F$6:$G$38,2,FALSE)),"")</f>
        <v>Transportation</v>
      </c>
      <c r="J860" s="67" t="str">
        <f>IF(IFERROR(SEARCH(J$6,$D860),0)&gt;0,TRIM(VLOOKUP(J$6,'Lifeline-Capability XWalk'!$F$6:$G$38,2,FALSE)),"")</f>
        <v/>
      </c>
      <c r="K860" s="67" t="str">
        <f>IF(IFERROR(SEARCH(K$6,$D860),0)&gt;0,TRIM(VLOOKUP(K$6,'Lifeline-Capability XWalk'!$F$6:$G$38,2,FALSE)),"")</f>
        <v/>
      </c>
      <c r="L860" s="67" t="str">
        <f>IF(IFERROR(SEARCH(L$6,$D860),0)&gt;0,TRIM(VLOOKUP(L$6,'Lifeline-Capability XWalk'!$F$6:$G$38,2,FALSE)),"")</f>
        <v/>
      </c>
      <c r="M860" s="67" t="str">
        <f>IF(IFERROR(SEARCH(M$6,$D860),0)&gt;0,TRIM(VLOOKUP(M$6,'Lifeline-Capability XWalk'!$F$6:$G$38,2,FALSE)),"")</f>
        <v/>
      </c>
      <c r="N860" s="67" t="str">
        <f>IF(IFERROR(SEARCH(N$6,$D860),0)&gt;0,TRIM(VLOOKUP(N$6,'Lifeline-Capability XWalk'!$F$6:$G$38,2,FALSE)),"")</f>
        <v/>
      </c>
      <c r="O860" s="67" t="str">
        <f>IF(IFERROR(SEARCH(O$6,$D860),0)&gt;0,TRIM(VLOOKUP(O$6,'Lifeline-Capability XWalk'!$F$6:$G$38,2,FALSE)),"")</f>
        <v/>
      </c>
      <c r="P860" s="67" t="str">
        <f>IF(IFERROR(SEARCH(P$6,$D860),0)&gt;0,TRIM(VLOOKUP(P$6,'Lifeline-Capability XWalk'!$F$6:$G$38,2,FALSE)),"")</f>
        <v/>
      </c>
      <c r="Q860" s="67" t="str">
        <f>IF(IFERROR(SEARCH(Q$6,$D860),0)&gt;0,TRIM(VLOOKUP(Q$6,'Lifeline-Capability XWalk'!$F$6:$G$38,2,FALSE)),"")</f>
        <v/>
      </c>
      <c r="R860" s="67" t="str">
        <f>IF(IFERROR(SEARCH(R$6,$D860),0)&gt;0,TRIM(VLOOKUP(R$6,'Lifeline-Capability XWalk'!$F$6:$G$38,2,FALSE)),"")</f>
        <v/>
      </c>
      <c r="S860" s="67" t="str">
        <f>IF(IFERROR(SEARCH(S$6,$D860),0)&gt;0,TRIM(VLOOKUP(S$6,'Lifeline-Capability XWalk'!$F$6:$G$38,2,FALSE)),"")</f>
        <v/>
      </c>
      <c r="T860" s="67" t="str">
        <f>IF(IFERROR(SEARCH(T$6,$D860),0)&gt;0,TRIM(VLOOKUP(T$6,'Lifeline-Capability XWalk'!$F$6:$G$38,2,FALSE)),"")</f>
        <v/>
      </c>
      <c r="U860" s="67" t="str">
        <f>IF(IFERROR(SEARCH(U$6,$D860),0)&gt;0,TRIM(VLOOKUP(U$6,'Lifeline-Capability XWalk'!$F$6:$G$38,2,FALSE)),"")</f>
        <v/>
      </c>
      <c r="V860" s="67" t="str">
        <f>IF(IFERROR(SEARCH(V$6,$D860),0)&gt;0,TRIM(VLOOKUP(V$6,'Lifeline-Capability XWalk'!$F$6:$G$38,2,FALSE)),"")</f>
        <v/>
      </c>
      <c r="W860" s="67" t="str">
        <f>IF(IFERROR(SEARCH(W$6,$D860),0)&gt;0,TRIM(VLOOKUP(W$6,'Lifeline-Capability XWalk'!$F$6:$G$38,2,FALSE)),"")</f>
        <v/>
      </c>
      <c r="X860" s="67" t="str">
        <f>IF(IFERROR(SEARCH(X$6,$D860),0)&gt;0,TRIM(VLOOKUP(X$6,'Lifeline-Capability XWalk'!$F$6:$G$38,2,FALSE)),"")</f>
        <v/>
      </c>
      <c r="Y860" s="67" t="str">
        <f>IF(IFERROR(SEARCH(Y$6,$D860),0)&gt;0,TRIM(VLOOKUP(Y$6,'Lifeline-Capability XWalk'!$F$6:$G$38,2,FALSE)),"")</f>
        <v/>
      </c>
      <c r="Z860" s="67" t="str">
        <f>IF(IFERROR(SEARCH(Z$6,$D860),0)&gt;0,TRIM(VLOOKUP(Z$6,'Lifeline-Capability XWalk'!$F$6:$G$38,2,FALSE)),"")</f>
        <v/>
      </c>
      <c r="AA860" s="67" t="str">
        <f>IF(IFERROR(SEARCH(AA$6,$D860),0)&gt;0,TRIM(VLOOKUP(AA$6,'Lifeline-Capability XWalk'!$F$6:$G$38,2,FALSE)),"")</f>
        <v>Communications</v>
      </c>
      <c r="AB860" s="67" t="str">
        <f>IF(IFERROR(SEARCH(AB$6,$D860),0)&gt;0,TRIM(VLOOKUP(AB$6,'Lifeline-Capability XWalk'!$F$6:$G$38,2,FALSE)),"")</f>
        <v>Communications</v>
      </c>
      <c r="AC860" s="67" t="str">
        <f>IF(IFERROR(SEARCH(AC$6,$D860),0)&gt;0,TRIM(VLOOKUP(AC$6,'Lifeline-Capability XWalk'!$F$6:$G$38,2,FALSE)),"")</f>
        <v/>
      </c>
      <c r="AD860" s="67" t="str">
        <f>IF(IFERROR(SEARCH(AD$6,$D860),0)&gt;0,TRIM(VLOOKUP(AD$6,'Lifeline-Capability XWalk'!$F$6:$G$38,2,FALSE)),"")</f>
        <v>Safety and Security; Food, Water, Shelter; Health and Medical; Energy; Communications; Hazardous Materials; Transportation; Water Systems;</v>
      </c>
      <c r="AE860" s="67" t="str">
        <f>IF(IFERROR(SEARCH(AE$6,$D860),0)&gt;0,TRIM(VLOOKUP(AE$6,'Lifeline-Capability XWalk'!$F$6:$G$38,2,FALSE)),"")</f>
        <v/>
      </c>
      <c r="AF860" s="67" t="str">
        <f>IF(IFERROR(SEARCH(AF$6,$D860),0)&gt;0,TRIM(VLOOKUP(AF$6,'Lifeline-Capability XWalk'!$F$6:$G$38,2,FALSE)),"")</f>
        <v/>
      </c>
      <c r="AG860" s="67" t="str">
        <f>IF(IFERROR(SEARCH(AG$6,$D860),0)&gt;0,TRIM(VLOOKUP(AG$6,'Lifeline-Capability XWalk'!$F$6:$G$38,2,FALSE)),"")</f>
        <v/>
      </c>
      <c r="AH860" s="67" t="str">
        <f>IF(IFERROR(SEARCH(AH$6,$D860),0)&gt;0,TRIM(VLOOKUP(AH$6,'Lifeline-Capability XWalk'!$F$6:$G$38,2,FALSE)),"")</f>
        <v/>
      </c>
      <c r="AI860" s="67" t="str">
        <f>IF(IFERROR(SEARCH(AI$6,$D860),0)&gt;0,TRIM(VLOOKUP(AI$6,'Lifeline-Capability XWalk'!$F$6:$G$38,2,FALSE)),"")</f>
        <v/>
      </c>
      <c r="AJ860" s="67" t="str">
        <f>IF(IFERROR(SEARCH(AJ$6,$D860),0)&gt;0,TRIM(VLOOKUP(AJ$6,'Lifeline-Capability XWalk'!$F$6:$G$38,2,FALSE)),"")</f>
        <v>Safety and Security; Food, Water, Shelter; Health and Medical; Energy; Communications; Hazardous Materials; Transportation; Water Systems;</v>
      </c>
      <c r="AK860" s="67" t="str">
        <f>IF(IFERROR(SEARCH(AK$6,$D860),0)&gt;0,TRIM(VLOOKUP(AK$6,'Lifeline-Capability XWalk'!$F$6:$G$38,2,FALSE)),"")</f>
        <v/>
      </c>
      <c r="AL860" s="68" t="str">
        <f>IF(IFERROR(SEARCH(AL$6,$D860),0)&gt;0,TRIM(VLOOKUP(AL$6,'Lifeline-Capability XWalk'!$F$6:$G$38,2,FALSE)),"")</f>
        <v/>
      </c>
      <c r="AM860" s="24" t="str">
        <f t="shared" si="53"/>
        <v/>
      </c>
      <c r="AN860" s="24" t="str">
        <f t="shared" si="52"/>
        <v/>
      </c>
      <c r="AO860" s="24" t="str">
        <f t="shared" si="52"/>
        <v/>
      </c>
      <c r="AP860" s="24" t="str">
        <f t="shared" si="52"/>
        <v/>
      </c>
      <c r="AQ860" s="24" t="str">
        <f t="shared" si="52"/>
        <v>Communications</v>
      </c>
      <c r="AR860" s="24" t="str">
        <f t="shared" si="52"/>
        <v/>
      </c>
      <c r="AS860" s="24" t="str">
        <f t="shared" si="52"/>
        <v>Transportation</v>
      </c>
      <c r="AT860" s="24" t="str">
        <f t="shared" si="52"/>
        <v/>
      </c>
      <c r="AU860" s="24" t="str">
        <f t="shared" si="52"/>
        <v>Safety and Security; Food, Water, Shelter; Health and Medical; Energy; Communications; Hazardous Materials; Transportation; Water Systems;</v>
      </c>
    </row>
    <row r="861" spans="1:47" ht="32.1" customHeight="1" x14ac:dyDescent="0.2">
      <c r="A861" s="141" t="s">
        <v>1114</v>
      </c>
      <c r="B861" s="63" t="s">
        <v>1136</v>
      </c>
      <c r="C861" s="142" t="s">
        <v>1082</v>
      </c>
      <c r="D861" s="69" t="s">
        <v>1351</v>
      </c>
      <c r="E861" s="64" t="str">
        <f t="shared" si="51"/>
        <v>Safety and Security; Food, Water, Shelter; Health and Medical; Energy; Communications; Hazardous Materials; Transportation; Water Systems;</v>
      </c>
      <c r="F861" s="65" t="s">
        <v>708</v>
      </c>
      <c r="G861" s="66" t="str">
        <f>IF(IFERROR(SEARCH(G$6,$D861),0)&gt;0,TRIM(VLOOKUP(G$6,'Lifeline-Capability XWalk'!$F$6:$G$38,2,FALSE)),"")</f>
        <v/>
      </c>
      <c r="H861" s="67" t="str">
        <f>IF(IFERROR(SEARCH(H$6,$D861),0)&gt;0,TRIM(VLOOKUP(H$6,'Lifeline-Capability XWalk'!$F$6:$G$38,2,FALSE)),"")</f>
        <v/>
      </c>
      <c r="I861" s="67" t="str">
        <f>IF(IFERROR(SEARCH(I$6,$D861),0)&gt;0,TRIM(VLOOKUP(I$6,'Lifeline-Capability XWalk'!$F$6:$G$38,2,FALSE)),"")</f>
        <v/>
      </c>
      <c r="J861" s="67" t="str">
        <f>IF(IFERROR(SEARCH(J$6,$D861),0)&gt;0,TRIM(VLOOKUP(J$6,'Lifeline-Capability XWalk'!$F$6:$G$38,2,FALSE)),"")</f>
        <v/>
      </c>
      <c r="K861" s="67" t="str">
        <f>IF(IFERROR(SEARCH(K$6,$D861),0)&gt;0,TRIM(VLOOKUP(K$6,'Lifeline-Capability XWalk'!$F$6:$G$38,2,FALSE)),"")</f>
        <v/>
      </c>
      <c r="L861" s="67" t="str">
        <f>IF(IFERROR(SEARCH(L$6,$D861),0)&gt;0,TRIM(VLOOKUP(L$6,'Lifeline-Capability XWalk'!$F$6:$G$38,2,FALSE)),"")</f>
        <v/>
      </c>
      <c r="M861" s="67" t="str">
        <f>IF(IFERROR(SEARCH(M$6,$D861),0)&gt;0,TRIM(VLOOKUP(M$6,'Lifeline-Capability XWalk'!$F$6:$G$38,2,FALSE)),"")</f>
        <v/>
      </c>
      <c r="N861" s="67" t="str">
        <f>IF(IFERROR(SEARCH(N$6,$D861),0)&gt;0,TRIM(VLOOKUP(N$6,'Lifeline-Capability XWalk'!$F$6:$G$38,2,FALSE)),"")</f>
        <v/>
      </c>
      <c r="O861" s="67" t="str">
        <f>IF(IFERROR(SEARCH(O$6,$D861),0)&gt;0,TRIM(VLOOKUP(O$6,'Lifeline-Capability XWalk'!$F$6:$G$38,2,FALSE)),"")</f>
        <v/>
      </c>
      <c r="P861" s="67" t="str">
        <f>IF(IFERROR(SEARCH(P$6,$D861),0)&gt;0,TRIM(VLOOKUP(P$6,'Lifeline-Capability XWalk'!$F$6:$G$38,2,FALSE)),"")</f>
        <v/>
      </c>
      <c r="Q861" s="67" t="str">
        <f>IF(IFERROR(SEARCH(Q$6,$D861),0)&gt;0,TRIM(VLOOKUP(Q$6,'Lifeline-Capability XWalk'!$F$6:$G$38,2,FALSE)),"")</f>
        <v/>
      </c>
      <c r="R861" s="67" t="str">
        <f>IF(IFERROR(SEARCH(R$6,$D861),0)&gt;0,TRIM(VLOOKUP(R$6,'Lifeline-Capability XWalk'!$F$6:$G$38,2,FALSE)),"")</f>
        <v/>
      </c>
      <c r="S861" s="67" t="str">
        <f>IF(IFERROR(SEARCH(S$6,$D861),0)&gt;0,TRIM(VLOOKUP(S$6,'Lifeline-Capability XWalk'!$F$6:$G$38,2,FALSE)),"")</f>
        <v/>
      </c>
      <c r="T861" s="67" t="str">
        <f>IF(IFERROR(SEARCH(T$6,$D861),0)&gt;0,TRIM(VLOOKUP(T$6,'Lifeline-Capability XWalk'!$F$6:$G$38,2,FALSE)),"")</f>
        <v/>
      </c>
      <c r="U861" s="67" t="str">
        <f>IF(IFERROR(SEARCH(U$6,$D861),0)&gt;0,TRIM(VLOOKUP(U$6,'Lifeline-Capability XWalk'!$F$6:$G$38,2,FALSE)),"")</f>
        <v/>
      </c>
      <c r="V861" s="67" t="str">
        <f>IF(IFERROR(SEARCH(V$6,$D861),0)&gt;0,TRIM(VLOOKUP(V$6,'Lifeline-Capability XWalk'!$F$6:$G$38,2,FALSE)),"")</f>
        <v/>
      </c>
      <c r="W861" s="67" t="str">
        <f>IF(IFERROR(SEARCH(W$6,$D861),0)&gt;0,TRIM(VLOOKUP(W$6,'Lifeline-Capability XWalk'!$F$6:$G$38,2,FALSE)),"")</f>
        <v/>
      </c>
      <c r="X861" s="67" t="str">
        <f>IF(IFERROR(SEARCH(X$6,$D861),0)&gt;0,TRIM(VLOOKUP(X$6,'Lifeline-Capability XWalk'!$F$6:$G$38,2,FALSE)),"")</f>
        <v/>
      </c>
      <c r="Y861" s="67" t="str">
        <f>IF(IFERROR(SEARCH(Y$6,$D861),0)&gt;0,TRIM(VLOOKUP(Y$6,'Lifeline-Capability XWalk'!$F$6:$G$38,2,FALSE)),"")</f>
        <v/>
      </c>
      <c r="Z861" s="67" t="str">
        <f>IF(IFERROR(SEARCH(Z$6,$D861),0)&gt;0,TRIM(VLOOKUP(Z$6,'Lifeline-Capability XWalk'!$F$6:$G$38,2,FALSE)),"")</f>
        <v/>
      </c>
      <c r="AA861" s="67" t="str">
        <f>IF(IFERROR(SEARCH(AA$6,$D861),0)&gt;0,TRIM(VLOOKUP(AA$6,'Lifeline-Capability XWalk'!$F$6:$G$38,2,FALSE)),"")</f>
        <v>Communications</v>
      </c>
      <c r="AB861" s="67" t="str">
        <f>IF(IFERROR(SEARCH(AB$6,$D861),0)&gt;0,TRIM(VLOOKUP(AB$6,'Lifeline-Capability XWalk'!$F$6:$G$38,2,FALSE)),"")</f>
        <v>Communications</v>
      </c>
      <c r="AC861" s="67" t="str">
        <f>IF(IFERROR(SEARCH(AC$6,$D861),0)&gt;0,TRIM(VLOOKUP(AC$6,'Lifeline-Capability XWalk'!$F$6:$G$38,2,FALSE)),"")</f>
        <v/>
      </c>
      <c r="AD861" s="67" t="str">
        <f>IF(IFERROR(SEARCH(AD$6,$D861),0)&gt;0,TRIM(VLOOKUP(AD$6,'Lifeline-Capability XWalk'!$F$6:$G$38,2,FALSE)),"")</f>
        <v>Safety and Security; Food, Water, Shelter; Health and Medical; Energy; Communications; Hazardous Materials; Transportation; Water Systems;</v>
      </c>
      <c r="AE861" s="67" t="str">
        <f>IF(IFERROR(SEARCH(AE$6,$D861),0)&gt;0,TRIM(VLOOKUP(AE$6,'Lifeline-Capability XWalk'!$F$6:$G$38,2,FALSE)),"")</f>
        <v/>
      </c>
      <c r="AF861" s="67" t="str">
        <f>IF(IFERROR(SEARCH(AF$6,$D861),0)&gt;0,TRIM(VLOOKUP(AF$6,'Lifeline-Capability XWalk'!$F$6:$G$38,2,FALSE)),"")</f>
        <v/>
      </c>
      <c r="AG861" s="67" t="str">
        <f>IF(IFERROR(SEARCH(AG$6,$D861),0)&gt;0,TRIM(VLOOKUP(AG$6,'Lifeline-Capability XWalk'!$F$6:$G$38,2,FALSE)),"")</f>
        <v/>
      </c>
      <c r="AH861" s="67" t="str">
        <f>IF(IFERROR(SEARCH(AH$6,$D861),0)&gt;0,TRIM(VLOOKUP(AH$6,'Lifeline-Capability XWalk'!$F$6:$G$38,2,FALSE)),"")</f>
        <v/>
      </c>
      <c r="AI861" s="67" t="str">
        <f>IF(IFERROR(SEARCH(AI$6,$D861),0)&gt;0,TRIM(VLOOKUP(AI$6,'Lifeline-Capability XWalk'!$F$6:$G$38,2,FALSE)),"")</f>
        <v/>
      </c>
      <c r="AJ861" s="67" t="str">
        <f>IF(IFERROR(SEARCH(AJ$6,$D861),0)&gt;0,TRIM(VLOOKUP(AJ$6,'Lifeline-Capability XWalk'!$F$6:$G$38,2,FALSE)),"")</f>
        <v>Safety and Security; Food, Water, Shelter; Health and Medical; Energy; Communications; Hazardous Materials; Transportation; Water Systems;</v>
      </c>
      <c r="AK861" s="67" t="str">
        <f>IF(IFERROR(SEARCH(AK$6,$D861),0)&gt;0,TRIM(VLOOKUP(AK$6,'Lifeline-Capability XWalk'!$F$6:$G$38,2,FALSE)),"")</f>
        <v/>
      </c>
      <c r="AL861" s="68" t="str">
        <f>IF(IFERROR(SEARCH(AL$6,$D861),0)&gt;0,TRIM(VLOOKUP(AL$6,'Lifeline-Capability XWalk'!$F$6:$G$38,2,FALSE)),"")</f>
        <v/>
      </c>
      <c r="AM861" s="24" t="str">
        <f t="shared" si="53"/>
        <v/>
      </c>
      <c r="AN861" s="24" t="str">
        <f t="shared" si="52"/>
        <v/>
      </c>
      <c r="AO861" s="24" t="str">
        <f t="shared" si="52"/>
        <v/>
      </c>
      <c r="AP861" s="24" t="str">
        <f t="shared" si="52"/>
        <v/>
      </c>
      <c r="AQ861" s="24" t="str">
        <f t="shared" si="52"/>
        <v>Communications</v>
      </c>
      <c r="AR861" s="24" t="str">
        <f t="shared" si="52"/>
        <v/>
      </c>
      <c r="AS861" s="24" t="str">
        <f t="shared" si="52"/>
        <v/>
      </c>
      <c r="AT861" s="24" t="str">
        <f t="shared" si="52"/>
        <v/>
      </c>
      <c r="AU861" s="24" t="str">
        <f t="shared" si="52"/>
        <v>Safety and Security; Food, Water, Shelter; Health and Medical; Energy; Communications; Hazardous Materials; Transportation; Water Systems;</v>
      </c>
    </row>
    <row r="862" spans="1:47" ht="32.1" customHeight="1" x14ac:dyDescent="0.2">
      <c r="A862" s="143" t="s">
        <v>1114</v>
      </c>
      <c r="B862" s="69" t="s">
        <v>1136</v>
      </c>
      <c r="C862" s="144" t="s">
        <v>1082</v>
      </c>
      <c r="D862" s="69" t="s">
        <v>2257</v>
      </c>
      <c r="E862" s="64" t="str">
        <f t="shared" si="51"/>
        <v>Communications</v>
      </c>
      <c r="F862" s="70" t="s">
        <v>1347</v>
      </c>
      <c r="G862" s="66" t="str">
        <f>IF(IFERROR(SEARCH(G$6,$D862),0)&gt;0,TRIM(VLOOKUP(G$6,'Lifeline-Capability XWalk'!$F$6:$G$38,2,FALSE)),"")</f>
        <v/>
      </c>
      <c r="H862" s="67" t="str">
        <f>IF(IFERROR(SEARCH(H$6,$D862),0)&gt;0,TRIM(VLOOKUP(H$6,'Lifeline-Capability XWalk'!$F$6:$G$38,2,FALSE)),"")</f>
        <v/>
      </c>
      <c r="I862" s="67" t="str">
        <f>IF(IFERROR(SEARCH(I$6,$D862),0)&gt;0,TRIM(VLOOKUP(I$6,'Lifeline-Capability XWalk'!$F$6:$G$38,2,FALSE)),"")</f>
        <v/>
      </c>
      <c r="J862" s="67" t="str">
        <f>IF(IFERROR(SEARCH(J$6,$D862),0)&gt;0,TRIM(VLOOKUP(J$6,'Lifeline-Capability XWalk'!$F$6:$G$38,2,FALSE)),"")</f>
        <v/>
      </c>
      <c r="K862" s="67" t="str">
        <f>IF(IFERROR(SEARCH(K$6,$D862),0)&gt;0,TRIM(VLOOKUP(K$6,'Lifeline-Capability XWalk'!$F$6:$G$38,2,FALSE)),"")</f>
        <v/>
      </c>
      <c r="L862" s="67" t="str">
        <f>IF(IFERROR(SEARCH(L$6,$D862),0)&gt;0,TRIM(VLOOKUP(L$6,'Lifeline-Capability XWalk'!$F$6:$G$38,2,FALSE)),"")</f>
        <v/>
      </c>
      <c r="M862" s="67" t="str">
        <f>IF(IFERROR(SEARCH(M$6,$D862),0)&gt;0,TRIM(VLOOKUP(M$6,'Lifeline-Capability XWalk'!$F$6:$G$38,2,FALSE)),"")</f>
        <v/>
      </c>
      <c r="N862" s="67" t="str">
        <f>IF(IFERROR(SEARCH(N$6,$D862),0)&gt;0,TRIM(VLOOKUP(N$6,'Lifeline-Capability XWalk'!$F$6:$G$38,2,FALSE)),"")</f>
        <v/>
      </c>
      <c r="O862" s="67" t="str">
        <f>IF(IFERROR(SEARCH(O$6,$D862),0)&gt;0,TRIM(VLOOKUP(O$6,'Lifeline-Capability XWalk'!$F$6:$G$38,2,FALSE)),"")</f>
        <v/>
      </c>
      <c r="P862" s="67" t="str">
        <f>IF(IFERROR(SEARCH(P$6,$D862),0)&gt;0,TRIM(VLOOKUP(P$6,'Lifeline-Capability XWalk'!$F$6:$G$38,2,FALSE)),"")</f>
        <v/>
      </c>
      <c r="Q862" s="67" t="str">
        <f>IF(IFERROR(SEARCH(Q$6,$D862),0)&gt;0,TRIM(VLOOKUP(Q$6,'Lifeline-Capability XWalk'!$F$6:$G$38,2,FALSE)),"")</f>
        <v/>
      </c>
      <c r="R862" s="67" t="str">
        <f>IF(IFERROR(SEARCH(R$6,$D862),0)&gt;0,TRIM(VLOOKUP(R$6,'Lifeline-Capability XWalk'!$F$6:$G$38,2,FALSE)),"")</f>
        <v/>
      </c>
      <c r="S862" s="67" t="str">
        <f>IF(IFERROR(SEARCH(S$6,$D862),0)&gt;0,TRIM(VLOOKUP(S$6,'Lifeline-Capability XWalk'!$F$6:$G$38,2,FALSE)),"")</f>
        <v/>
      </c>
      <c r="T862" s="67" t="str">
        <f>IF(IFERROR(SEARCH(T$6,$D862),0)&gt;0,TRIM(VLOOKUP(T$6,'Lifeline-Capability XWalk'!$F$6:$G$38,2,FALSE)),"")</f>
        <v/>
      </c>
      <c r="U862" s="67" t="str">
        <f>IF(IFERROR(SEARCH(U$6,$D862),0)&gt;0,TRIM(VLOOKUP(U$6,'Lifeline-Capability XWalk'!$F$6:$G$38,2,FALSE)),"")</f>
        <v/>
      </c>
      <c r="V862" s="67" t="str">
        <f>IF(IFERROR(SEARCH(V$6,$D862),0)&gt;0,TRIM(VLOOKUP(V$6,'Lifeline-Capability XWalk'!$F$6:$G$38,2,FALSE)),"")</f>
        <v/>
      </c>
      <c r="W862" s="67" t="str">
        <f>IF(IFERROR(SEARCH(W$6,$D862),0)&gt;0,TRIM(VLOOKUP(W$6,'Lifeline-Capability XWalk'!$F$6:$G$38,2,FALSE)),"")</f>
        <v/>
      </c>
      <c r="X862" s="67" t="str">
        <f>IF(IFERROR(SEARCH(X$6,$D862),0)&gt;0,TRIM(VLOOKUP(X$6,'Lifeline-Capability XWalk'!$F$6:$G$38,2,FALSE)),"")</f>
        <v/>
      </c>
      <c r="Y862" s="67" t="str">
        <f>IF(IFERROR(SEARCH(Y$6,$D862),0)&gt;0,TRIM(VLOOKUP(Y$6,'Lifeline-Capability XWalk'!$F$6:$G$38,2,FALSE)),"")</f>
        <v/>
      </c>
      <c r="Z862" s="67" t="str">
        <f>IF(IFERROR(SEARCH(Z$6,$D862),0)&gt;0,TRIM(VLOOKUP(Z$6,'Lifeline-Capability XWalk'!$F$6:$G$38,2,FALSE)),"")</f>
        <v/>
      </c>
      <c r="AA862" s="67" t="str">
        <f>IF(IFERROR(SEARCH(AA$6,$D862),0)&gt;0,TRIM(VLOOKUP(AA$6,'Lifeline-Capability XWalk'!$F$6:$G$38,2,FALSE)),"")</f>
        <v/>
      </c>
      <c r="AB862" s="67" t="str">
        <f>IF(IFERROR(SEARCH(AB$6,$D862),0)&gt;0,TRIM(VLOOKUP(AB$6,'Lifeline-Capability XWalk'!$F$6:$G$38,2,FALSE)),"")</f>
        <v/>
      </c>
      <c r="AC862" s="67" t="str">
        <f>IF(IFERROR(SEARCH(AC$6,$D862),0)&gt;0,TRIM(VLOOKUP(AC$6,'Lifeline-Capability XWalk'!$F$6:$G$38,2,FALSE)),"")</f>
        <v/>
      </c>
      <c r="AD862" s="67" t="str">
        <f>IF(IFERROR(SEARCH(AD$6,$D862),0)&gt;0,TRIM(VLOOKUP(AD$6,'Lifeline-Capability XWalk'!$F$6:$G$38,2,FALSE)),"")</f>
        <v/>
      </c>
      <c r="AE862" s="67" t="str">
        <f>IF(IFERROR(SEARCH(AE$6,$D862),0)&gt;0,TRIM(VLOOKUP(AE$6,'Lifeline-Capability XWalk'!$F$6:$G$38,2,FALSE)),"")</f>
        <v/>
      </c>
      <c r="AF862" s="67" t="str">
        <f>IF(IFERROR(SEARCH(AF$6,$D862),0)&gt;0,TRIM(VLOOKUP(AF$6,'Lifeline-Capability XWalk'!$F$6:$G$38,2,FALSE)),"")</f>
        <v>Communications</v>
      </c>
      <c r="AG862" s="67" t="str">
        <f>IF(IFERROR(SEARCH(AG$6,$D862),0)&gt;0,TRIM(VLOOKUP(AG$6,'Lifeline-Capability XWalk'!$F$6:$G$38,2,FALSE)),"")</f>
        <v/>
      </c>
      <c r="AH862" s="67" t="str">
        <f>IF(IFERROR(SEARCH(AH$6,$D862),0)&gt;0,TRIM(VLOOKUP(AH$6,'Lifeline-Capability XWalk'!$F$6:$G$38,2,FALSE)),"")</f>
        <v/>
      </c>
      <c r="AI862" s="67" t="str">
        <f>IF(IFERROR(SEARCH(AI$6,$D862),0)&gt;0,TRIM(VLOOKUP(AI$6,'Lifeline-Capability XWalk'!$F$6:$G$38,2,FALSE)),"")</f>
        <v/>
      </c>
      <c r="AJ862" s="67" t="str">
        <f>IF(IFERROR(SEARCH(AJ$6,$D862),0)&gt;0,TRIM(VLOOKUP(AJ$6,'Lifeline-Capability XWalk'!$F$6:$G$38,2,FALSE)),"")</f>
        <v/>
      </c>
      <c r="AK862" s="67" t="str">
        <f>IF(IFERROR(SEARCH(AK$6,$D862),0)&gt;0,TRIM(VLOOKUP(AK$6,'Lifeline-Capability XWalk'!$F$6:$G$38,2,FALSE)),"")</f>
        <v/>
      </c>
      <c r="AL862" s="68" t="str">
        <f>IF(IFERROR(SEARCH(AL$6,$D862),0)&gt;0,TRIM(VLOOKUP(AL$6,'Lifeline-Capability XWalk'!$F$6:$G$38,2,FALSE)),"")</f>
        <v/>
      </c>
      <c r="AM862" s="24" t="str">
        <f t="shared" si="53"/>
        <v/>
      </c>
      <c r="AN862" s="24" t="str">
        <f t="shared" si="52"/>
        <v/>
      </c>
      <c r="AO862" s="24" t="str">
        <f t="shared" si="52"/>
        <v/>
      </c>
      <c r="AP862" s="24" t="str">
        <f t="shared" si="52"/>
        <v/>
      </c>
      <c r="AQ862" s="24" t="str">
        <f t="shared" si="52"/>
        <v>Communications</v>
      </c>
      <c r="AR862" s="24" t="str">
        <f t="shared" si="52"/>
        <v/>
      </c>
      <c r="AS862" s="24" t="str">
        <f t="shared" si="52"/>
        <v/>
      </c>
      <c r="AT862" s="24" t="str">
        <f t="shared" si="52"/>
        <v/>
      </c>
      <c r="AU862" s="24" t="str">
        <f t="shared" si="52"/>
        <v/>
      </c>
    </row>
    <row r="863" spans="1:47" ht="32.1" customHeight="1" x14ac:dyDescent="0.2">
      <c r="A863" s="143" t="s">
        <v>1114</v>
      </c>
      <c r="B863" s="69" t="s">
        <v>1136</v>
      </c>
      <c r="C863" s="144" t="s">
        <v>1082</v>
      </c>
      <c r="D863" s="69" t="s">
        <v>2258</v>
      </c>
      <c r="E863" s="64" t="str">
        <f t="shared" si="51"/>
        <v>Communications</v>
      </c>
      <c r="F863" s="70" t="s">
        <v>377</v>
      </c>
      <c r="G863" s="66" t="str">
        <f>IF(IFERROR(SEARCH(G$6,$D863),0)&gt;0,TRIM(VLOOKUP(G$6,'Lifeline-Capability XWalk'!$F$6:$G$38,2,FALSE)),"")</f>
        <v/>
      </c>
      <c r="H863" s="67" t="str">
        <f>IF(IFERROR(SEARCH(H$6,$D863),0)&gt;0,TRIM(VLOOKUP(H$6,'Lifeline-Capability XWalk'!$F$6:$G$38,2,FALSE)),"")</f>
        <v/>
      </c>
      <c r="I863" s="67" t="str">
        <f>IF(IFERROR(SEARCH(I$6,$D863),0)&gt;0,TRIM(VLOOKUP(I$6,'Lifeline-Capability XWalk'!$F$6:$G$38,2,FALSE)),"")</f>
        <v/>
      </c>
      <c r="J863" s="67" t="str">
        <f>IF(IFERROR(SEARCH(J$6,$D863),0)&gt;0,TRIM(VLOOKUP(J$6,'Lifeline-Capability XWalk'!$F$6:$G$38,2,FALSE)),"")</f>
        <v/>
      </c>
      <c r="K863" s="67" t="str">
        <f>IF(IFERROR(SEARCH(K$6,$D863),0)&gt;0,TRIM(VLOOKUP(K$6,'Lifeline-Capability XWalk'!$F$6:$G$38,2,FALSE)),"")</f>
        <v/>
      </c>
      <c r="L863" s="67" t="str">
        <f>IF(IFERROR(SEARCH(L$6,$D863),0)&gt;0,TRIM(VLOOKUP(L$6,'Lifeline-Capability XWalk'!$F$6:$G$38,2,FALSE)),"")</f>
        <v/>
      </c>
      <c r="M863" s="67" t="str">
        <f>IF(IFERROR(SEARCH(M$6,$D863),0)&gt;0,TRIM(VLOOKUP(M$6,'Lifeline-Capability XWalk'!$F$6:$G$38,2,FALSE)),"")</f>
        <v/>
      </c>
      <c r="N863" s="67" t="str">
        <f>IF(IFERROR(SEARCH(N$6,$D863),0)&gt;0,TRIM(VLOOKUP(N$6,'Lifeline-Capability XWalk'!$F$6:$G$38,2,FALSE)),"")</f>
        <v/>
      </c>
      <c r="O863" s="67" t="str">
        <f>IF(IFERROR(SEARCH(O$6,$D863),0)&gt;0,TRIM(VLOOKUP(O$6,'Lifeline-Capability XWalk'!$F$6:$G$38,2,FALSE)),"")</f>
        <v/>
      </c>
      <c r="P863" s="67" t="str">
        <f>IF(IFERROR(SEARCH(P$6,$D863),0)&gt;0,TRIM(VLOOKUP(P$6,'Lifeline-Capability XWalk'!$F$6:$G$38,2,FALSE)),"")</f>
        <v/>
      </c>
      <c r="Q863" s="67" t="str">
        <f>IF(IFERROR(SEARCH(Q$6,$D863),0)&gt;0,TRIM(VLOOKUP(Q$6,'Lifeline-Capability XWalk'!$F$6:$G$38,2,FALSE)),"")</f>
        <v/>
      </c>
      <c r="R863" s="67" t="str">
        <f>IF(IFERROR(SEARCH(R$6,$D863),0)&gt;0,TRIM(VLOOKUP(R$6,'Lifeline-Capability XWalk'!$F$6:$G$38,2,FALSE)),"")</f>
        <v/>
      </c>
      <c r="S863" s="67" t="str">
        <f>IF(IFERROR(SEARCH(S$6,$D863),0)&gt;0,TRIM(VLOOKUP(S$6,'Lifeline-Capability XWalk'!$F$6:$G$38,2,FALSE)),"")</f>
        <v/>
      </c>
      <c r="T863" s="67" t="str">
        <f>IF(IFERROR(SEARCH(T$6,$D863),0)&gt;0,TRIM(VLOOKUP(T$6,'Lifeline-Capability XWalk'!$F$6:$G$38,2,FALSE)),"")</f>
        <v/>
      </c>
      <c r="U863" s="67" t="str">
        <f>IF(IFERROR(SEARCH(U$6,$D863),0)&gt;0,TRIM(VLOOKUP(U$6,'Lifeline-Capability XWalk'!$F$6:$G$38,2,FALSE)),"")</f>
        <v/>
      </c>
      <c r="V863" s="67" t="str">
        <f>IF(IFERROR(SEARCH(V$6,$D863),0)&gt;0,TRIM(VLOOKUP(V$6,'Lifeline-Capability XWalk'!$F$6:$G$38,2,FALSE)),"")</f>
        <v/>
      </c>
      <c r="W863" s="67" t="str">
        <f>IF(IFERROR(SEARCH(W$6,$D863),0)&gt;0,TRIM(VLOOKUP(W$6,'Lifeline-Capability XWalk'!$F$6:$G$38,2,FALSE)),"")</f>
        <v/>
      </c>
      <c r="X863" s="67" t="str">
        <f>IF(IFERROR(SEARCH(X$6,$D863),0)&gt;0,TRIM(VLOOKUP(X$6,'Lifeline-Capability XWalk'!$F$6:$G$38,2,FALSE)),"")</f>
        <v/>
      </c>
      <c r="Y863" s="67" t="str">
        <f>IF(IFERROR(SEARCH(Y$6,$D863),0)&gt;0,TRIM(VLOOKUP(Y$6,'Lifeline-Capability XWalk'!$F$6:$G$38,2,FALSE)),"")</f>
        <v/>
      </c>
      <c r="Z863" s="67" t="str">
        <f>IF(IFERROR(SEARCH(Z$6,$D863),0)&gt;0,TRIM(VLOOKUP(Z$6,'Lifeline-Capability XWalk'!$F$6:$G$38,2,FALSE)),"")</f>
        <v/>
      </c>
      <c r="AA863" s="67" t="str">
        <f>IF(IFERROR(SEARCH(AA$6,$D863),0)&gt;0,TRIM(VLOOKUP(AA$6,'Lifeline-Capability XWalk'!$F$6:$G$38,2,FALSE)),"")</f>
        <v>Communications</v>
      </c>
      <c r="AB863" s="67" t="str">
        <f>IF(IFERROR(SEARCH(AB$6,$D863),0)&gt;0,TRIM(VLOOKUP(AB$6,'Lifeline-Capability XWalk'!$F$6:$G$38,2,FALSE)),"")</f>
        <v>Communications</v>
      </c>
      <c r="AC863" s="67" t="str">
        <f>IF(IFERROR(SEARCH(AC$6,$D863),0)&gt;0,TRIM(VLOOKUP(AC$6,'Lifeline-Capability XWalk'!$F$6:$G$38,2,FALSE)),"")</f>
        <v/>
      </c>
      <c r="AD863" s="67" t="str">
        <f>IF(IFERROR(SEARCH(AD$6,$D863),0)&gt;0,TRIM(VLOOKUP(AD$6,'Lifeline-Capability XWalk'!$F$6:$G$38,2,FALSE)),"")</f>
        <v/>
      </c>
      <c r="AE863" s="67" t="str">
        <f>IF(IFERROR(SEARCH(AE$6,$D863),0)&gt;0,TRIM(VLOOKUP(AE$6,'Lifeline-Capability XWalk'!$F$6:$G$38,2,FALSE)),"")</f>
        <v/>
      </c>
      <c r="AF863" s="67" t="str">
        <f>IF(IFERROR(SEARCH(AF$6,$D863),0)&gt;0,TRIM(VLOOKUP(AF$6,'Lifeline-Capability XWalk'!$F$6:$G$38,2,FALSE)),"")</f>
        <v/>
      </c>
      <c r="AG863" s="67" t="str">
        <f>IF(IFERROR(SEARCH(AG$6,$D863),0)&gt;0,TRIM(VLOOKUP(AG$6,'Lifeline-Capability XWalk'!$F$6:$G$38,2,FALSE)),"")</f>
        <v/>
      </c>
      <c r="AH863" s="67" t="str">
        <f>IF(IFERROR(SEARCH(AH$6,$D863),0)&gt;0,TRIM(VLOOKUP(AH$6,'Lifeline-Capability XWalk'!$F$6:$G$38,2,FALSE)),"")</f>
        <v/>
      </c>
      <c r="AI863" s="67" t="str">
        <f>IF(IFERROR(SEARCH(AI$6,$D863),0)&gt;0,TRIM(VLOOKUP(AI$6,'Lifeline-Capability XWalk'!$F$6:$G$38,2,FALSE)),"")</f>
        <v/>
      </c>
      <c r="AJ863" s="67" t="str">
        <f>IF(IFERROR(SEARCH(AJ$6,$D863),0)&gt;0,TRIM(VLOOKUP(AJ$6,'Lifeline-Capability XWalk'!$F$6:$G$38,2,FALSE)),"")</f>
        <v/>
      </c>
      <c r="AK863" s="67" t="str">
        <f>IF(IFERROR(SEARCH(AK$6,$D863),0)&gt;0,TRIM(VLOOKUP(AK$6,'Lifeline-Capability XWalk'!$F$6:$G$38,2,FALSE)),"")</f>
        <v/>
      </c>
      <c r="AL863" s="68" t="str">
        <f>IF(IFERROR(SEARCH(AL$6,$D863),0)&gt;0,TRIM(VLOOKUP(AL$6,'Lifeline-Capability XWalk'!$F$6:$G$38,2,FALSE)),"")</f>
        <v/>
      </c>
      <c r="AM863" s="24" t="str">
        <f t="shared" si="53"/>
        <v/>
      </c>
      <c r="AN863" s="24" t="str">
        <f t="shared" si="52"/>
        <v/>
      </c>
      <c r="AO863" s="24" t="str">
        <f t="shared" si="52"/>
        <v/>
      </c>
      <c r="AP863" s="24" t="str">
        <f t="shared" si="52"/>
        <v/>
      </c>
      <c r="AQ863" s="24" t="str">
        <f t="shared" si="52"/>
        <v>Communications</v>
      </c>
      <c r="AR863" s="24" t="str">
        <f t="shared" si="52"/>
        <v/>
      </c>
      <c r="AS863" s="24" t="str">
        <f t="shared" si="52"/>
        <v/>
      </c>
      <c r="AT863" s="24" t="str">
        <f t="shared" si="52"/>
        <v/>
      </c>
      <c r="AU863" s="24" t="str">
        <f t="shared" si="52"/>
        <v/>
      </c>
    </row>
    <row r="864" spans="1:47" ht="32.1" customHeight="1" x14ac:dyDescent="0.2">
      <c r="A864" s="141" t="s">
        <v>1114</v>
      </c>
      <c r="B864" s="142" t="s">
        <v>1136</v>
      </c>
      <c r="C864" s="142" t="s">
        <v>1082</v>
      </c>
      <c r="D864" s="69" t="s">
        <v>1351</v>
      </c>
      <c r="E864" s="64" t="str">
        <f t="shared" si="51"/>
        <v>Safety and Security; Food, Water, Shelter; Health and Medical; Energy; Communications; Hazardous Materials; Transportation; Water Systems;</v>
      </c>
      <c r="F864" s="65" t="s">
        <v>1030</v>
      </c>
      <c r="G864" s="66" t="str">
        <f>IF(IFERROR(SEARCH(G$6,$D864),0)&gt;0,TRIM(VLOOKUP(G$6,'Lifeline-Capability XWalk'!$F$6:$G$38,2,FALSE)),"")</f>
        <v/>
      </c>
      <c r="H864" s="67" t="str">
        <f>IF(IFERROR(SEARCH(H$6,$D864),0)&gt;0,TRIM(VLOOKUP(H$6,'Lifeline-Capability XWalk'!$F$6:$G$38,2,FALSE)),"")</f>
        <v/>
      </c>
      <c r="I864" s="67" t="str">
        <f>IF(IFERROR(SEARCH(I$6,$D864),0)&gt;0,TRIM(VLOOKUP(I$6,'Lifeline-Capability XWalk'!$F$6:$G$38,2,FALSE)),"")</f>
        <v/>
      </c>
      <c r="J864" s="67" t="str">
        <f>IF(IFERROR(SEARCH(J$6,$D864),0)&gt;0,TRIM(VLOOKUP(J$6,'Lifeline-Capability XWalk'!$F$6:$G$38,2,FALSE)),"")</f>
        <v/>
      </c>
      <c r="K864" s="67" t="str">
        <f>IF(IFERROR(SEARCH(K$6,$D864),0)&gt;0,TRIM(VLOOKUP(K$6,'Lifeline-Capability XWalk'!$F$6:$G$38,2,FALSE)),"")</f>
        <v/>
      </c>
      <c r="L864" s="67" t="str">
        <f>IF(IFERROR(SEARCH(L$6,$D864),0)&gt;0,TRIM(VLOOKUP(L$6,'Lifeline-Capability XWalk'!$F$6:$G$38,2,FALSE)),"")</f>
        <v/>
      </c>
      <c r="M864" s="67" t="str">
        <f>IF(IFERROR(SEARCH(M$6,$D864),0)&gt;0,TRIM(VLOOKUP(M$6,'Lifeline-Capability XWalk'!$F$6:$G$38,2,FALSE)),"")</f>
        <v/>
      </c>
      <c r="N864" s="67" t="str">
        <f>IF(IFERROR(SEARCH(N$6,$D864),0)&gt;0,TRIM(VLOOKUP(N$6,'Lifeline-Capability XWalk'!$F$6:$G$38,2,FALSE)),"")</f>
        <v/>
      </c>
      <c r="O864" s="67" t="str">
        <f>IF(IFERROR(SEARCH(O$6,$D864),0)&gt;0,TRIM(VLOOKUP(O$6,'Lifeline-Capability XWalk'!$F$6:$G$38,2,FALSE)),"")</f>
        <v/>
      </c>
      <c r="P864" s="67" t="str">
        <f>IF(IFERROR(SEARCH(P$6,$D864),0)&gt;0,TRIM(VLOOKUP(P$6,'Lifeline-Capability XWalk'!$F$6:$G$38,2,FALSE)),"")</f>
        <v/>
      </c>
      <c r="Q864" s="67" t="str">
        <f>IF(IFERROR(SEARCH(Q$6,$D864),0)&gt;0,TRIM(VLOOKUP(Q$6,'Lifeline-Capability XWalk'!$F$6:$G$38,2,FALSE)),"")</f>
        <v/>
      </c>
      <c r="R864" s="67" t="str">
        <f>IF(IFERROR(SEARCH(R$6,$D864),0)&gt;0,TRIM(VLOOKUP(R$6,'Lifeline-Capability XWalk'!$F$6:$G$38,2,FALSE)),"")</f>
        <v/>
      </c>
      <c r="S864" s="67" t="str">
        <f>IF(IFERROR(SEARCH(S$6,$D864),0)&gt;0,TRIM(VLOOKUP(S$6,'Lifeline-Capability XWalk'!$F$6:$G$38,2,FALSE)),"")</f>
        <v/>
      </c>
      <c r="T864" s="67" t="str">
        <f>IF(IFERROR(SEARCH(T$6,$D864),0)&gt;0,TRIM(VLOOKUP(T$6,'Lifeline-Capability XWalk'!$F$6:$G$38,2,FALSE)),"")</f>
        <v/>
      </c>
      <c r="U864" s="67" t="str">
        <f>IF(IFERROR(SEARCH(U$6,$D864),0)&gt;0,TRIM(VLOOKUP(U$6,'Lifeline-Capability XWalk'!$F$6:$G$38,2,FALSE)),"")</f>
        <v/>
      </c>
      <c r="V864" s="67" t="str">
        <f>IF(IFERROR(SEARCH(V$6,$D864),0)&gt;0,TRIM(VLOOKUP(V$6,'Lifeline-Capability XWalk'!$F$6:$G$38,2,FALSE)),"")</f>
        <v/>
      </c>
      <c r="W864" s="67" t="str">
        <f>IF(IFERROR(SEARCH(W$6,$D864),0)&gt;0,TRIM(VLOOKUP(W$6,'Lifeline-Capability XWalk'!$F$6:$G$38,2,FALSE)),"")</f>
        <v/>
      </c>
      <c r="X864" s="67" t="str">
        <f>IF(IFERROR(SEARCH(X$6,$D864),0)&gt;0,TRIM(VLOOKUP(X$6,'Lifeline-Capability XWalk'!$F$6:$G$38,2,FALSE)),"")</f>
        <v/>
      </c>
      <c r="Y864" s="67" t="str">
        <f>IF(IFERROR(SEARCH(Y$6,$D864),0)&gt;0,TRIM(VLOOKUP(Y$6,'Lifeline-Capability XWalk'!$F$6:$G$38,2,FALSE)),"")</f>
        <v/>
      </c>
      <c r="Z864" s="67" t="str">
        <f>IF(IFERROR(SEARCH(Z$6,$D864),0)&gt;0,TRIM(VLOOKUP(Z$6,'Lifeline-Capability XWalk'!$F$6:$G$38,2,FALSE)),"")</f>
        <v/>
      </c>
      <c r="AA864" s="67" t="str">
        <f>IF(IFERROR(SEARCH(AA$6,$D864),0)&gt;0,TRIM(VLOOKUP(AA$6,'Lifeline-Capability XWalk'!$F$6:$G$38,2,FALSE)),"")</f>
        <v>Communications</v>
      </c>
      <c r="AB864" s="67" t="str">
        <f>IF(IFERROR(SEARCH(AB$6,$D864),0)&gt;0,TRIM(VLOOKUP(AB$6,'Lifeline-Capability XWalk'!$F$6:$G$38,2,FALSE)),"")</f>
        <v>Communications</v>
      </c>
      <c r="AC864" s="67" t="str">
        <f>IF(IFERROR(SEARCH(AC$6,$D864),0)&gt;0,TRIM(VLOOKUP(AC$6,'Lifeline-Capability XWalk'!$F$6:$G$38,2,FALSE)),"")</f>
        <v/>
      </c>
      <c r="AD864" s="67" t="str">
        <f>IF(IFERROR(SEARCH(AD$6,$D864),0)&gt;0,TRIM(VLOOKUP(AD$6,'Lifeline-Capability XWalk'!$F$6:$G$38,2,FALSE)),"")</f>
        <v>Safety and Security; Food, Water, Shelter; Health and Medical; Energy; Communications; Hazardous Materials; Transportation; Water Systems;</v>
      </c>
      <c r="AE864" s="67" t="str">
        <f>IF(IFERROR(SEARCH(AE$6,$D864),0)&gt;0,TRIM(VLOOKUP(AE$6,'Lifeline-Capability XWalk'!$F$6:$G$38,2,FALSE)),"")</f>
        <v/>
      </c>
      <c r="AF864" s="67" t="str">
        <f>IF(IFERROR(SEARCH(AF$6,$D864),0)&gt;0,TRIM(VLOOKUP(AF$6,'Lifeline-Capability XWalk'!$F$6:$G$38,2,FALSE)),"")</f>
        <v/>
      </c>
      <c r="AG864" s="67" t="str">
        <f>IF(IFERROR(SEARCH(AG$6,$D864),0)&gt;0,TRIM(VLOOKUP(AG$6,'Lifeline-Capability XWalk'!$F$6:$G$38,2,FALSE)),"")</f>
        <v/>
      </c>
      <c r="AH864" s="67" t="str">
        <f>IF(IFERROR(SEARCH(AH$6,$D864),0)&gt;0,TRIM(VLOOKUP(AH$6,'Lifeline-Capability XWalk'!$F$6:$G$38,2,FALSE)),"")</f>
        <v/>
      </c>
      <c r="AI864" s="67" t="str">
        <f>IF(IFERROR(SEARCH(AI$6,$D864),0)&gt;0,TRIM(VLOOKUP(AI$6,'Lifeline-Capability XWalk'!$F$6:$G$38,2,FALSE)),"")</f>
        <v/>
      </c>
      <c r="AJ864" s="67" t="str">
        <f>IF(IFERROR(SEARCH(AJ$6,$D864),0)&gt;0,TRIM(VLOOKUP(AJ$6,'Lifeline-Capability XWalk'!$F$6:$G$38,2,FALSE)),"")</f>
        <v>Safety and Security; Food, Water, Shelter; Health and Medical; Energy; Communications; Hazardous Materials; Transportation; Water Systems;</v>
      </c>
      <c r="AK864" s="67" t="str">
        <f>IF(IFERROR(SEARCH(AK$6,$D864),0)&gt;0,TRIM(VLOOKUP(AK$6,'Lifeline-Capability XWalk'!$F$6:$G$38,2,FALSE)),"")</f>
        <v/>
      </c>
      <c r="AL864" s="68" t="str">
        <f>IF(IFERROR(SEARCH(AL$6,$D864),0)&gt;0,TRIM(VLOOKUP(AL$6,'Lifeline-Capability XWalk'!$F$6:$G$38,2,FALSE)),"")</f>
        <v/>
      </c>
      <c r="AM864" s="24" t="str">
        <f t="shared" si="53"/>
        <v/>
      </c>
      <c r="AN864" s="24" t="str">
        <f t="shared" si="52"/>
        <v/>
      </c>
      <c r="AO864" s="24" t="str">
        <f t="shared" si="52"/>
        <v/>
      </c>
      <c r="AP864" s="24" t="str">
        <f t="shared" si="52"/>
        <v/>
      </c>
      <c r="AQ864" s="24" t="str">
        <f t="shared" si="52"/>
        <v>Communications</v>
      </c>
      <c r="AR864" s="24" t="str">
        <f t="shared" si="52"/>
        <v/>
      </c>
      <c r="AS864" s="24" t="str">
        <f t="shared" si="52"/>
        <v/>
      </c>
      <c r="AT864" s="24" t="str">
        <f t="shared" si="52"/>
        <v/>
      </c>
      <c r="AU864" s="24" t="str">
        <f t="shared" si="52"/>
        <v>Safety and Security; Food, Water, Shelter; Health and Medical; Energy; Communications; Hazardous Materials; Transportation; Water Systems;</v>
      </c>
    </row>
    <row r="865" spans="1:47" ht="32.1" customHeight="1" x14ac:dyDescent="0.2">
      <c r="A865" s="143" t="s">
        <v>1114</v>
      </c>
      <c r="B865" s="69" t="s">
        <v>1136</v>
      </c>
      <c r="C865" s="144" t="s">
        <v>1082</v>
      </c>
      <c r="D865" s="69" t="s">
        <v>1351</v>
      </c>
      <c r="E865" s="64" t="str">
        <f t="shared" si="51"/>
        <v>Safety and Security; Food, Water, Shelter; Health and Medical; Energy; Communications; Hazardous Materials; Transportation; Water Systems;</v>
      </c>
      <c r="F865" s="70" t="s">
        <v>1348</v>
      </c>
      <c r="G865" s="66" t="str">
        <f>IF(IFERROR(SEARCH(G$6,$D865),0)&gt;0,TRIM(VLOOKUP(G$6,'Lifeline-Capability XWalk'!$F$6:$G$38,2,FALSE)),"")</f>
        <v/>
      </c>
      <c r="H865" s="67" t="str">
        <f>IF(IFERROR(SEARCH(H$6,$D865),0)&gt;0,TRIM(VLOOKUP(H$6,'Lifeline-Capability XWalk'!$F$6:$G$38,2,FALSE)),"")</f>
        <v/>
      </c>
      <c r="I865" s="67" t="str">
        <f>IF(IFERROR(SEARCH(I$6,$D865),0)&gt;0,TRIM(VLOOKUP(I$6,'Lifeline-Capability XWalk'!$F$6:$G$38,2,FALSE)),"")</f>
        <v/>
      </c>
      <c r="J865" s="67" t="str">
        <f>IF(IFERROR(SEARCH(J$6,$D865),0)&gt;0,TRIM(VLOOKUP(J$6,'Lifeline-Capability XWalk'!$F$6:$G$38,2,FALSE)),"")</f>
        <v/>
      </c>
      <c r="K865" s="67" t="str">
        <f>IF(IFERROR(SEARCH(K$6,$D865),0)&gt;0,TRIM(VLOOKUP(K$6,'Lifeline-Capability XWalk'!$F$6:$G$38,2,FALSE)),"")</f>
        <v/>
      </c>
      <c r="L865" s="67" t="str">
        <f>IF(IFERROR(SEARCH(L$6,$D865),0)&gt;0,TRIM(VLOOKUP(L$6,'Lifeline-Capability XWalk'!$F$6:$G$38,2,FALSE)),"")</f>
        <v/>
      </c>
      <c r="M865" s="67" t="str">
        <f>IF(IFERROR(SEARCH(M$6,$D865),0)&gt;0,TRIM(VLOOKUP(M$6,'Lifeline-Capability XWalk'!$F$6:$G$38,2,FALSE)),"")</f>
        <v/>
      </c>
      <c r="N865" s="67" t="str">
        <f>IF(IFERROR(SEARCH(N$6,$D865),0)&gt;0,TRIM(VLOOKUP(N$6,'Lifeline-Capability XWalk'!$F$6:$G$38,2,FALSE)),"")</f>
        <v/>
      </c>
      <c r="O865" s="67" t="str">
        <f>IF(IFERROR(SEARCH(O$6,$D865),0)&gt;0,TRIM(VLOOKUP(O$6,'Lifeline-Capability XWalk'!$F$6:$G$38,2,FALSE)),"")</f>
        <v/>
      </c>
      <c r="P865" s="67" t="str">
        <f>IF(IFERROR(SEARCH(P$6,$D865),0)&gt;0,TRIM(VLOOKUP(P$6,'Lifeline-Capability XWalk'!$F$6:$G$38,2,FALSE)),"")</f>
        <v/>
      </c>
      <c r="Q865" s="67" t="str">
        <f>IF(IFERROR(SEARCH(Q$6,$D865),0)&gt;0,TRIM(VLOOKUP(Q$6,'Lifeline-Capability XWalk'!$F$6:$G$38,2,FALSE)),"")</f>
        <v/>
      </c>
      <c r="R865" s="67" t="str">
        <f>IF(IFERROR(SEARCH(R$6,$D865),0)&gt;0,TRIM(VLOOKUP(R$6,'Lifeline-Capability XWalk'!$F$6:$G$38,2,FALSE)),"")</f>
        <v/>
      </c>
      <c r="S865" s="67" t="str">
        <f>IF(IFERROR(SEARCH(S$6,$D865),0)&gt;0,TRIM(VLOOKUP(S$6,'Lifeline-Capability XWalk'!$F$6:$G$38,2,FALSE)),"")</f>
        <v/>
      </c>
      <c r="T865" s="67" t="str">
        <f>IF(IFERROR(SEARCH(T$6,$D865),0)&gt;0,TRIM(VLOOKUP(T$6,'Lifeline-Capability XWalk'!$F$6:$G$38,2,FALSE)),"")</f>
        <v/>
      </c>
      <c r="U865" s="67" t="str">
        <f>IF(IFERROR(SEARCH(U$6,$D865),0)&gt;0,TRIM(VLOOKUP(U$6,'Lifeline-Capability XWalk'!$F$6:$G$38,2,FALSE)),"")</f>
        <v/>
      </c>
      <c r="V865" s="67" t="str">
        <f>IF(IFERROR(SEARCH(V$6,$D865),0)&gt;0,TRIM(VLOOKUP(V$6,'Lifeline-Capability XWalk'!$F$6:$G$38,2,FALSE)),"")</f>
        <v/>
      </c>
      <c r="W865" s="67" t="str">
        <f>IF(IFERROR(SEARCH(W$6,$D865),0)&gt;0,TRIM(VLOOKUP(W$6,'Lifeline-Capability XWalk'!$F$6:$G$38,2,FALSE)),"")</f>
        <v/>
      </c>
      <c r="X865" s="67" t="str">
        <f>IF(IFERROR(SEARCH(X$6,$D865),0)&gt;0,TRIM(VLOOKUP(X$6,'Lifeline-Capability XWalk'!$F$6:$G$38,2,FALSE)),"")</f>
        <v/>
      </c>
      <c r="Y865" s="67" t="str">
        <f>IF(IFERROR(SEARCH(Y$6,$D865),0)&gt;0,TRIM(VLOOKUP(Y$6,'Lifeline-Capability XWalk'!$F$6:$G$38,2,FALSE)),"")</f>
        <v/>
      </c>
      <c r="Z865" s="67" t="str">
        <f>IF(IFERROR(SEARCH(Z$6,$D865),0)&gt;0,TRIM(VLOOKUP(Z$6,'Lifeline-Capability XWalk'!$F$6:$G$38,2,FALSE)),"")</f>
        <v/>
      </c>
      <c r="AA865" s="67" t="str">
        <f>IF(IFERROR(SEARCH(AA$6,$D865),0)&gt;0,TRIM(VLOOKUP(AA$6,'Lifeline-Capability XWalk'!$F$6:$G$38,2,FALSE)),"")</f>
        <v>Communications</v>
      </c>
      <c r="AB865" s="67" t="str">
        <f>IF(IFERROR(SEARCH(AB$6,$D865),0)&gt;0,TRIM(VLOOKUP(AB$6,'Lifeline-Capability XWalk'!$F$6:$G$38,2,FALSE)),"")</f>
        <v>Communications</v>
      </c>
      <c r="AC865" s="67" t="str">
        <f>IF(IFERROR(SEARCH(AC$6,$D865),0)&gt;0,TRIM(VLOOKUP(AC$6,'Lifeline-Capability XWalk'!$F$6:$G$38,2,FALSE)),"")</f>
        <v/>
      </c>
      <c r="AD865" s="67" t="str">
        <f>IF(IFERROR(SEARCH(AD$6,$D865),0)&gt;0,TRIM(VLOOKUP(AD$6,'Lifeline-Capability XWalk'!$F$6:$G$38,2,FALSE)),"")</f>
        <v>Safety and Security; Food, Water, Shelter; Health and Medical; Energy; Communications; Hazardous Materials; Transportation; Water Systems;</v>
      </c>
      <c r="AE865" s="67" t="str">
        <f>IF(IFERROR(SEARCH(AE$6,$D865),0)&gt;0,TRIM(VLOOKUP(AE$6,'Lifeline-Capability XWalk'!$F$6:$G$38,2,FALSE)),"")</f>
        <v/>
      </c>
      <c r="AF865" s="67" t="str">
        <f>IF(IFERROR(SEARCH(AF$6,$D865),0)&gt;0,TRIM(VLOOKUP(AF$6,'Lifeline-Capability XWalk'!$F$6:$G$38,2,FALSE)),"")</f>
        <v/>
      </c>
      <c r="AG865" s="67" t="str">
        <f>IF(IFERROR(SEARCH(AG$6,$D865),0)&gt;0,TRIM(VLOOKUP(AG$6,'Lifeline-Capability XWalk'!$F$6:$G$38,2,FALSE)),"")</f>
        <v/>
      </c>
      <c r="AH865" s="67" t="str">
        <f>IF(IFERROR(SEARCH(AH$6,$D865),0)&gt;0,TRIM(VLOOKUP(AH$6,'Lifeline-Capability XWalk'!$F$6:$G$38,2,FALSE)),"")</f>
        <v/>
      </c>
      <c r="AI865" s="67" t="str">
        <f>IF(IFERROR(SEARCH(AI$6,$D865),0)&gt;0,TRIM(VLOOKUP(AI$6,'Lifeline-Capability XWalk'!$F$6:$G$38,2,FALSE)),"")</f>
        <v/>
      </c>
      <c r="AJ865" s="67" t="str">
        <f>IF(IFERROR(SEARCH(AJ$6,$D865),0)&gt;0,TRIM(VLOOKUP(AJ$6,'Lifeline-Capability XWalk'!$F$6:$G$38,2,FALSE)),"")</f>
        <v>Safety and Security; Food, Water, Shelter; Health and Medical; Energy; Communications; Hazardous Materials; Transportation; Water Systems;</v>
      </c>
      <c r="AK865" s="67" t="str">
        <f>IF(IFERROR(SEARCH(AK$6,$D865),0)&gt;0,TRIM(VLOOKUP(AK$6,'Lifeline-Capability XWalk'!$F$6:$G$38,2,FALSE)),"")</f>
        <v/>
      </c>
      <c r="AL865" s="68" t="str">
        <f>IF(IFERROR(SEARCH(AL$6,$D865),0)&gt;0,TRIM(VLOOKUP(AL$6,'Lifeline-Capability XWalk'!$F$6:$G$38,2,FALSE)),"")</f>
        <v/>
      </c>
      <c r="AM865" s="24" t="str">
        <f t="shared" si="53"/>
        <v/>
      </c>
      <c r="AN865" s="24" t="str">
        <f t="shared" si="52"/>
        <v/>
      </c>
      <c r="AO865" s="24" t="str">
        <f t="shared" si="52"/>
        <v/>
      </c>
      <c r="AP865" s="24" t="str">
        <f t="shared" si="52"/>
        <v/>
      </c>
      <c r="AQ865" s="24" t="str">
        <f t="shared" si="52"/>
        <v>Communications</v>
      </c>
      <c r="AR865" s="24" t="str">
        <f t="shared" si="52"/>
        <v/>
      </c>
      <c r="AS865" s="24" t="str">
        <f t="shared" si="52"/>
        <v/>
      </c>
      <c r="AT865" s="24" t="str">
        <f t="shared" si="52"/>
        <v/>
      </c>
      <c r="AU865" s="24" t="str">
        <f t="shared" si="52"/>
        <v>Safety and Security; Food, Water, Shelter; Health and Medical; Energy; Communications; Hazardous Materials; Transportation; Water Systems;</v>
      </c>
    </row>
    <row r="866" spans="1:47" ht="32.1" customHeight="1" x14ac:dyDescent="0.2">
      <c r="A866" s="143" t="s">
        <v>1114</v>
      </c>
      <c r="B866" s="69" t="s">
        <v>1136</v>
      </c>
      <c r="C866" s="144" t="s">
        <v>1082</v>
      </c>
      <c r="D866" s="69" t="s">
        <v>1351</v>
      </c>
      <c r="E866" s="64" t="str">
        <f t="shared" si="51"/>
        <v>Safety and Security; Food, Water, Shelter; Health and Medical; Energy; Communications; Hazardous Materials; Transportation; Water Systems;</v>
      </c>
      <c r="F866" s="78" t="s">
        <v>1349</v>
      </c>
      <c r="G866" s="66" t="str">
        <f>IF(IFERROR(SEARCH(G$6,$D866),0)&gt;0,TRIM(VLOOKUP(G$6,'Lifeline-Capability XWalk'!$F$6:$G$38,2,FALSE)),"")</f>
        <v/>
      </c>
      <c r="H866" s="67" t="str">
        <f>IF(IFERROR(SEARCH(H$6,$D866),0)&gt;0,TRIM(VLOOKUP(H$6,'Lifeline-Capability XWalk'!$F$6:$G$38,2,FALSE)),"")</f>
        <v/>
      </c>
      <c r="I866" s="67" t="str">
        <f>IF(IFERROR(SEARCH(I$6,$D866),0)&gt;0,TRIM(VLOOKUP(I$6,'Lifeline-Capability XWalk'!$F$6:$G$38,2,FALSE)),"")</f>
        <v/>
      </c>
      <c r="J866" s="67" t="str">
        <f>IF(IFERROR(SEARCH(J$6,$D866),0)&gt;0,TRIM(VLOOKUP(J$6,'Lifeline-Capability XWalk'!$F$6:$G$38,2,FALSE)),"")</f>
        <v/>
      </c>
      <c r="K866" s="67" t="str">
        <f>IF(IFERROR(SEARCH(K$6,$D866),0)&gt;0,TRIM(VLOOKUP(K$6,'Lifeline-Capability XWalk'!$F$6:$G$38,2,FALSE)),"")</f>
        <v/>
      </c>
      <c r="L866" s="67" t="str">
        <f>IF(IFERROR(SEARCH(L$6,$D866),0)&gt;0,TRIM(VLOOKUP(L$6,'Lifeline-Capability XWalk'!$F$6:$G$38,2,FALSE)),"")</f>
        <v/>
      </c>
      <c r="M866" s="67" t="str">
        <f>IF(IFERROR(SEARCH(M$6,$D866),0)&gt;0,TRIM(VLOOKUP(M$6,'Lifeline-Capability XWalk'!$F$6:$G$38,2,FALSE)),"")</f>
        <v/>
      </c>
      <c r="N866" s="67" t="str">
        <f>IF(IFERROR(SEARCH(N$6,$D866),0)&gt;0,TRIM(VLOOKUP(N$6,'Lifeline-Capability XWalk'!$F$6:$G$38,2,FALSE)),"")</f>
        <v/>
      </c>
      <c r="O866" s="67" t="str">
        <f>IF(IFERROR(SEARCH(O$6,$D866),0)&gt;0,TRIM(VLOOKUP(O$6,'Lifeline-Capability XWalk'!$F$6:$G$38,2,FALSE)),"")</f>
        <v/>
      </c>
      <c r="P866" s="67" t="str">
        <f>IF(IFERROR(SEARCH(P$6,$D866),0)&gt;0,TRIM(VLOOKUP(P$6,'Lifeline-Capability XWalk'!$F$6:$G$38,2,FALSE)),"")</f>
        <v/>
      </c>
      <c r="Q866" s="67" t="str">
        <f>IF(IFERROR(SEARCH(Q$6,$D866),0)&gt;0,TRIM(VLOOKUP(Q$6,'Lifeline-Capability XWalk'!$F$6:$G$38,2,FALSE)),"")</f>
        <v/>
      </c>
      <c r="R866" s="67" t="str">
        <f>IF(IFERROR(SEARCH(R$6,$D866),0)&gt;0,TRIM(VLOOKUP(R$6,'Lifeline-Capability XWalk'!$F$6:$G$38,2,FALSE)),"")</f>
        <v/>
      </c>
      <c r="S866" s="67" t="str">
        <f>IF(IFERROR(SEARCH(S$6,$D866),0)&gt;0,TRIM(VLOOKUP(S$6,'Lifeline-Capability XWalk'!$F$6:$G$38,2,FALSE)),"")</f>
        <v/>
      </c>
      <c r="T866" s="67" t="str">
        <f>IF(IFERROR(SEARCH(T$6,$D866),0)&gt;0,TRIM(VLOOKUP(T$6,'Lifeline-Capability XWalk'!$F$6:$G$38,2,FALSE)),"")</f>
        <v/>
      </c>
      <c r="U866" s="67" t="str">
        <f>IF(IFERROR(SEARCH(U$6,$D866),0)&gt;0,TRIM(VLOOKUP(U$6,'Lifeline-Capability XWalk'!$F$6:$G$38,2,FALSE)),"")</f>
        <v/>
      </c>
      <c r="V866" s="67" t="str">
        <f>IF(IFERROR(SEARCH(V$6,$D866),0)&gt;0,TRIM(VLOOKUP(V$6,'Lifeline-Capability XWalk'!$F$6:$G$38,2,FALSE)),"")</f>
        <v/>
      </c>
      <c r="W866" s="67" t="str">
        <f>IF(IFERROR(SEARCH(W$6,$D866),0)&gt;0,TRIM(VLOOKUP(W$6,'Lifeline-Capability XWalk'!$F$6:$G$38,2,FALSE)),"")</f>
        <v/>
      </c>
      <c r="X866" s="67" t="str">
        <f>IF(IFERROR(SEARCH(X$6,$D866),0)&gt;0,TRIM(VLOOKUP(X$6,'Lifeline-Capability XWalk'!$F$6:$G$38,2,FALSE)),"")</f>
        <v/>
      </c>
      <c r="Y866" s="67" t="str">
        <f>IF(IFERROR(SEARCH(Y$6,$D866),0)&gt;0,TRIM(VLOOKUP(Y$6,'Lifeline-Capability XWalk'!$F$6:$G$38,2,FALSE)),"")</f>
        <v/>
      </c>
      <c r="Z866" s="67" t="str">
        <f>IF(IFERROR(SEARCH(Z$6,$D866),0)&gt;0,TRIM(VLOOKUP(Z$6,'Lifeline-Capability XWalk'!$F$6:$G$38,2,FALSE)),"")</f>
        <v/>
      </c>
      <c r="AA866" s="67" t="str">
        <f>IF(IFERROR(SEARCH(AA$6,$D866),0)&gt;0,TRIM(VLOOKUP(AA$6,'Lifeline-Capability XWalk'!$F$6:$G$38,2,FALSE)),"")</f>
        <v>Communications</v>
      </c>
      <c r="AB866" s="67" t="str">
        <f>IF(IFERROR(SEARCH(AB$6,$D866),0)&gt;0,TRIM(VLOOKUP(AB$6,'Lifeline-Capability XWalk'!$F$6:$G$38,2,FALSE)),"")</f>
        <v>Communications</v>
      </c>
      <c r="AC866" s="67" t="str">
        <f>IF(IFERROR(SEARCH(AC$6,$D866),0)&gt;0,TRIM(VLOOKUP(AC$6,'Lifeline-Capability XWalk'!$F$6:$G$38,2,FALSE)),"")</f>
        <v/>
      </c>
      <c r="AD866" s="67" t="str">
        <f>IF(IFERROR(SEARCH(AD$6,$D866),0)&gt;0,TRIM(VLOOKUP(AD$6,'Lifeline-Capability XWalk'!$F$6:$G$38,2,FALSE)),"")</f>
        <v>Safety and Security; Food, Water, Shelter; Health and Medical; Energy; Communications; Hazardous Materials; Transportation; Water Systems;</v>
      </c>
      <c r="AE866" s="67" t="str">
        <f>IF(IFERROR(SEARCH(AE$6,$D866),0)&gt;0,TRIM(VLOOKUP(AE$6,'Lifeline-Capability XWalk'!$F$6:$G$38,2,FALSE)),"")</f>
        <v/>
      </c>
      <c r="AF866" s="67" t="str">
        <f>IF(IFERROR(SEARCH(AF$6,$D866),0)&gt;0,TRIM(VLOOKUP(AF$6,'Lifeline-Capability XWalk'!$F$6:$G$38,2,FALSE)),"")</f>
        <v/>
      </c>
      <c r="AG866" s="67" t="str">
        <f>IF(IFERROR(SEARCH(AG$6,$D866),0)&gt;0,TRIM(VLOOKUP(AG$6,'Lifeline-Capability XWalk'!$F$6:$G$38,2,FALSE)),"")</f>
        <v/>
      </c>
      <c r="AH866" s="67" t="str">
        <f>IF(IFERROR(SEARCH(AH$6,$D866),0)&gt;0,TRIM(VLOOKUP(AH$6,'Lifeline-Capability XWalk'!$F$6:$G$38,2,FALSE)),"")</f>
        <v/>
      </c>
      <c r="AI866" s="67" t="str">
        <f>IF(IFERROR(SEARCH(AI$6,$D866),0)&gt;0,TRIM(VLOOKUP(AI$6,'Lifeline-Capability XWalk'!$F$6:$G$38,2,FALSE)),"")</f>
        <v/>
      </c>
      <c r="AJ866" s="67" t="str">
        <f>IF(IFERROR(SEARCH(AJ$6,$D866),0)&gt;0,TRIM(VLOOKUP(AJ$6,'Lifeline-Capability XWalk'!$F$6:$G$38,2,FALSE)),"")</f>
        <v>Safety and Security; Food, Water, Shelter; Health and Medical; Energy; Communications; Hazardous Materials; Transportation; Water Systems;</v>
      </c>
      <c r="AK866" s="67" t="str">
        <f>IF(IFERROR(SEARCH(AK$6,$D866),0)&gt;0,TRIM(VLOOKUP(AK$6,'Lifeline-Capability XWalk'!$F$6:$G$38,2,FALSE)),"")</f>
        <v/>
      </c>
      <c r="AL866" s="68" t="str">
        <f>IF(IFERROR(SEARCH(AL$6,$D866),0)&gt;0,TRIM(VLOOKUP(AL$6,'Lifeline-Capability XWalk'!$F$6:$G$38,2,FALSE)),"")</f>
        <v/>
      </c>
      <c r="AM866" s="24" t="str">
        <f t="shared" si="53"/>
        <v/>
      </c>
      <c r="AN866" s="24" t="str">
        <f t="shared" si="52"/>
        <v/>
      </c>
      <c r="AO866" s="24" t="str">
        <f t="shared" si="52"/>
        <v/>
      </c>
      <c r="AP866" s="24" t="str">
        <f t="shared" si="52"/>
        <v/>
      </c>
      <c r="AQ866" s="24" t="str">
        <f t="shared" si="52"/>
        <v>Communications</v>
      </c>
      <c r="AR866" s="24" t="str">
        <f t="shared" si="52"/>
        <v/>
      </c>
      <c r="AS866" s="24" t="str">
        <f t="shared" si="52"/>
        <v/>
      </c>
      <c r="AT866" s="24" t="str">
        <f t="shared" si="52"/>
        <v/>
      </c>
      <c r="AU866" s="24" t="str">
        <f t="shared" si="52"/>
        <v>Safety and Security; Food, Water, Shelter; Health and Medical; Energy; Communications; Hazardous Materials; Transportation; Water Systems;</v>
      </c>
    </row>
    <row r="867" spans="1:47" ht="32.1" customHeight="1" x14ac:dyDescent="0.2">
      <c r="A867" s="143" t="s">
        <v>1114</v>
      </c>
      <c r="B867" s="69" t="s">
        <v>1136</v>
      </c>
      <c r="C867" s="144" t="s">
        <v>1082</v>
      </c>
      <c r="D867" s="69" t="s">
        <v>1351</v>
      </c>
      <c r="E867" s="64" t="str">
        <f t="shared" si="51"/>
        <v>Safety and Security; Food, Water, Shelter; Health and Medical; Energy; Communications; Hazardous Materials; Transportation; Water Systems;</v>
      </c>
      <c r="F867" s="70" t="s">
        <v>1095</v>
      </c>
      <c r="G867" s="66" t="str">
        <f>IF(IFERROR(SEARCH(G$6,$D867),0)&gt;0,TRIM(VLOOKUP(G$6,'Lifeline-Capability XWalk'!$F$6:$G$38,2,FALSE)),"")</f>
        <v/>
      </c>
      <c r="H867" s="67" t="str">
        <f>IF(IFERROR(SEARCH(H$6,$D867),0)&gt;0,TRIM(VLOOKUP(H$6,'Lifeline-Capability XWalk'!$F$6:$G$38,2,FALSE)),"")</f>
        <v/>
      </c>
      <c r="I867" s="67" t="str">
        <f>IF(IFERROR(SEARCH(I$6,$D867),0)&gt;0,TRIM(VLOOKUP(I$6,'Lifeline-Capability XWalk'!$F$6:$G$38,2,FALSE)),"")</f>
        <v/>
      </c>
      <c r="J867" s="67" t="str">
        <f>IF(IFERROR(SEARCH(J$6,$D867),0)&gt;0,TRIM(VLOOKUP(J$6,'Lifeline-Capability XWalk'!$F$6:$G$38,2,FALSE)),"")</f>
        <v/>
      </c>
      <c r="K867" s="67" t="str">
        <f>IF(IFERROR(SEARCH(K$6,$D867),0)&gt;0,TRIM(VLOOKUP(K$6,'Lifeline-Capability XWalk'!$F$6:$G$38,2,FALSE)),"")</f>
        <v/>
      </c>
      <c r="L867" s="67" t="str">
        <f>IF(IFERROR(SEARCH(L$6,$D867),0)&gt;0,TRIM(VLOOKUP(L$6,'Lifeline-Capability XWalk'!$F$6:$G$38,2,FALSE)),"")</f>
        <v/>
      </c>
      <c r="M867" s="67" t="str">
        <f>IF(IFERROR(SEARCH(M$6,$D867),0)&gt;0,TRIM(VLOOKUP(M$6,'Lifeline-Capability XWalk'!$F$6:$G$38,2,FALSE)),"")</f>
        <v/>
      </c>
      <c r="N867" s="67" t="str">
        <f>IF(IFERROR(SEARCH(N$6,$D867),0)&gt;0,TRIM(VLOOKUP(N$6,'Lifeline-Capability XWalk'!$F$6:$G$38,2,FALSE)),"")</f>
        <v/>
      </c>
      <c r="O867" s="67" t="str">
        <f>IF(IFERROR(SEARCH(O$6,$D867),0)&gt;0,TRIM(VLOOKUP(O$6,'Lifeline-Capability XWalk'!$F$6:$G$38,2,FALSE)),"")</f>
        <v/>
      </c>
      <c r="P867" s="67" t="str">
        <f>IF(IFERROR(SEARCH(P$6,$D867),0)&gt;0,TRIM(VLOOKUP(P$6,'Lifeline-Capability XWalk'!$F$6:$G$38,2,FALSE)),"")</f>
        <v/>
      </c>
      <c r="Q867" s="67" t="str">
        <f>IF(IFERROR(SEARCH(Q$6,$D867),0)&gt;0,TRIM(VLOOKUP(Q$6,'Lifeline-Capability XWalk'!$F$6:$G$38,2,FALSE)),"")</f>
        <v/>
      </c>
      <c r="R867" s="67" t="str">
        <f>IF(IFERROR(SEARCH(R$6,$D867),0)&gt;0,TRIM(VLOOKUP(R$6,'Lifeline-Capability XWalk'!$F$6:$G$38,2,FALSE)),"")</f>
        <v/>
      </c>
      <c r="S867" s="67" t="str">
        <f>IF(IFERROR(SEARCH(S$6,$D867),0)&gt;0,TRIM(VLOOKUP(S$6,'Lifeline-Capability XWalk'!$F$6:$G$38,2,FALSE)),"")</f>
        <v/>
      </c>
      <c r="T867" s="67" t="str">
        <f>IF(IFERROR(SEARCH(T$6,$D867),0)&gt;0,TRIM(VLOOKUP(T$6,'Lifeline-Capability XWalk'!$F$6:$G$38,2,FALSE)),"")</f>
        <v/>
      </c>
      <c r="U867" s="67" t="str">
        <f>IF(IFERROR(SEARCH(U$6,$D867),0)&gt;0,TRIM(VLOOKUP(U$6,'Lifeline-Capability XWalk'!$F$6:$G$38,2,FALSE)),"")</f>
        <v/>
      </c>
      <c r="V867" s="67" t="str">
        <f>IF(IFERROR(SEARCH(V$6,$D867),0)&gt;0,TRIM(VLOOKUP(V$6,'Lifeline-Capability XWalk'!$F$6:$G$38,2,FALSE)),"")</f>
        <v/>
      </c>
      <c r="W867" s="67" t="str">
        <f>IF(IFERROR(SEARCH(W$6,$D867),0)&gt;0,TRIM(VLOOKUP(W$6,'Lifeline-Capability XWalk'!$F$6:$G$38,2,FALSE)),"")</f>
        <v/>
      </c>
      <c r="X867" s="67" t="str">
        <f>IF(IFERROR(SEARCH(X$6,$D867),0)&gt;0,TRIM(VLOOKUP(X$6,'Lifeline-Capability XWalk'!$F$6:$G$38,2,FALSE)),"")</f>
        <v/>
      </c>
      <c r="Y867" s="67" t="str">
        <f>IF(IFERROR(SEARCH(Y$6,$D867),0)&gt;0,TRIM(VLOOKUP(Y$6,'Lifeline-Capability XWalk'!$F$6:$G$38,2,FALSE)),"")</f>
        <v/>
      </c>
      <c r="Z867" s="67" t="str">
        <f>IF(IFERROR(SEARCH(Z$6,$D867),0)&gt;0,TRIM(VLOOKUP(Z$6,'Lifeline-Capability XWalk'!$F$6:$G$38,2,FALSE)),"")</f>
        <v/>
      </c>
      <c r="AA867" s="67" t="str">
        <f>IF(IFERROR(SEARCH(AA$6,$D867),0)&gt;0,TRIM(VLOOKUP(AA$6,'Lifeline-Capability XWalk'!$F$6:$G$38,2,FALSE)),"")</f>
        <v>Communications</v>
      </c>
      <c r="AB867" s="67" t="str">
        <f>IF(IFERROR(SEARCH(AB$6,$D867),0)&gt;0,TRIM(VLOOKUP(AB$6,'Lifeline-Capability XWalk'!$F$6:$G$38,2,FALSE)),"")</f>
        <v>Communications</v>
      </c>
      <c r="AC867" s="67" t="str">
        <f>IF(IFERROR(SEARCH(AC$6,$D867),0)&gt;0,TRIM(VLOOKUP(AC$6,'Lifeline-Capability XWalk'!$F$6:$G$38,2,FALSE)),"")</f>
        <v/>
      </c>
      <c r="AD867" s="67" t="str">
        <f>IF(IFERROR(SEARCH(AD$6,$D867),0)&gt;0,TRIM(VLOOKUP(AD$6,'Lifeline-Capability XWalk'!$F$6:$G$38,2,FALSE)),"")</f>
        <v>Safety and Security; Food, Water, Shelter; Health and Medical; Energy; Communications; Hazardous Materials; Transportation; Water Systems;</v>
      </c>
      <c r="AE867" s="67" t="str">
        <f>IF(IFERROR(SEARCH(AE$6,$D867),0)&gt;0,TRIM(VLOOKUP(AE$6,'Lifeline-Capability XWalk'!$F$6:$G$38,2,FALSE)),"")</f>
        <v/>
      </c>
      <c r="AF867" s="67" t="str">
        <f>IF(IFERROR(SEARCH(AF$6,$D867),0)&gt;0,TRIM(VLOOKUP(AF$6,'Lifeline-Capability XWalk'!$F$6:$G$38,2,FALSE)),"")</f>
        <v/>
      </c>
      <c r="AG867" s="67" t="str">
        <f>IF(IFERROR(SEARCH(AG$6,$D867),0)&gt;0,TRIM(VLOOKUP(AG$6,'Lifeline-Capability XWalk'!$F$6:$G$38,2,FALSE)),"")</f>
        <v/>
      </c>
      <c r="AH867" s="67" t="str">
        <f>IF(IFERROR(SEARCH(AH$6,$D867),0)&gt;0,TRIM(VLOOKUP(AH$6,'Lifeline-Capability XWalk'!$F$6:$G$38,2,FALSE)),"")</f>
        <v/>
      </c>
      <c r="AI867" s="67" t="str">
        <f>IF(IFERROR(SEARCH(AI$6,$D867),0)&gt;0,TRIM(VLOOKUP(AI$6,'Lifeline-Capability XWalk'!$F$6:$G$38,2,FALSE)),"")</f>
        <v/>
      </c>
      <c r="AJ867" s="67" t="str">
        <f>IF(IFERROR(SEARCH(AJ$6,$D867),0)&gt;0,TRIM(VLOOKUP(AJ$6,'Lifeline-Capability XWalk'!$F$6:$G$38,2,FALSE)),"")</f>
        <v>Safety and Security; Food, Water, Shelter; Health and Medical; Energy; Communications; Hazardous Materials; Transportation; Water Systems;</v>
      </c>
      <c r="AK867" s="67" t="str">
        <f>IF(IFERROR(SEARCH(AK$6,$D867),0)&gt;0,TRIM(VLOOKUP(AK$6,'Lifeline-Capability XWalk'!$F$6:$G$38,2,FALSE)),"")</f>
        <v/>
      </c>
      <c r="AL867" s="68" t="str">
        <f>IF(IFERROR(SEARCH(AL$6,$D867),0)&gt;0,TRIM(VLOOKUP(AL$6,'Lifeline-Capability XWalk'!$F$6:$G$38,2,FALSE)),"")</f>
        <v/>
      </c>
      <c r="AM867" s="24" t="str">
        <f t="shared" si="53"/>
        <v/>
      </c>
      <c r="AN867" s="24" t="str">
        <f t="shared" si="52"/>
        <v/>
      </c>
      <c r="AO867" s="24" t="str">
        <f t="shared" si="52"/>
        <v/>
      </c>
      <c r="AP867" s="24" t="str">
        <f t="shared" si="52"/>
        <v/>
      </c>
      <c r="AQ867" s="24" t="str">
        <f t="shared" si="52"/>
        <v>Communications</v>
      </c>
      <c r="AR867" s="24" t="str">
        <f t="shared" si="52"/>
        <v/>
      </c>
      <c r="AS867" s="24" t="str">
        <f t="shared" si="52"/>
        <v/>
      </c>
      <c r="AT867" s="24" t="str">
        <f t="shared" si="52"/>
        <v/>
      </c>
      <c r="AU867" s="24" t="str">
        <f t="shared" si="52"/>
        <v>Safety and Security; Food, Water, Shelter; Health and Medical; Energy; Communications; Hazardous Materials; Transportation; Water Systems;</v>
      </c>
    </row>
    <row r="868" spans="1:47" ht="32.1" customHeight="1" x14ac:dyDescent="0.2">
      <c r="A868" s="143" t="s">
        <v>1114</v>
      </c>
      <c r="B868" s="69" t="s">
        <v>1136</v>
      </c>
      <c r="C868" s="144" t="s">
        <v>1082</v>
      </c>
      <c r="D868" s="69" t="s">
        <v>1351</v>
      </c>
      <c r="E868" s="64" t="str">
        <f t="shared" si="51"/>
        <v>Safety and Security; Food, Water, Shelter; Health and Medical; Energy; Communications; Hazardous Materials; Transportation; Water Systems;</v>
      </c>
      <c r="F868" s="70" t="s">
        <v>370</v>
      </c>
      <c r="G868" s="66" t="str">
        <f>IF(IFERROR(SEARCH(G$6,$D868),0)&gt;0,TRIM(VLOOKUP(G$6,'Lifeline-Capability XWalk'!$F$6:$G$38,2,FALSE)),"")</f>
        <v/>
      </c>
      <c r="H868" s="67" t="str">
        <f>IF(IFERROR(SEARCH(H$6,$D868),0)&gt;0,TRIM(VLOOKUP(H$6,'Lifeline-Capability XWalk'!$F$6:$G$38,2,FALSE)),"")</f>
        <v/>
      </c>
      <c r="I868" s="67" t="str">
        <f>IF(IFERROR(SEARCH(I$6,$D868),0)&gt;0,TRIM(VLOOKUP(I$6,'Lifeline-Capability XWalk'!$F$6:$G$38,2,FALSE)),"")</f>
        <v/>
      </c>
      <c r="J868" s="67" t="str">
        <f>IF(IFERROR(SEARCH(J$6,$D868),0)&gt;0,TRIM(VLOOKUP(J$6,'Lifeline-Capability XWalk'!$F$6:$G$38,2,FALSE)),"")</f>
        <v/>
      </c>
      <c r="K868" s="67" t="str">
        <f>IF(IFERROR(SEARCH(K$6,$D868),0)&gt;0,TRIM(VLOOKUP(K$6,'Lifeline-Capability XWalk'!$F$6:$G$38,2,FALSE)),"")</f>
        <v/>
      </c>
      <c r="L868" s="67" t="str">
        <f>IF(IFERROR(SEARCH(L$6,$D868),0)&gt;0,TRIM(VLOOKUP(L$6,'Lifeline-Capability XWalk'!$F$6:$G$38,2,FALSE)),"")</f>
        <v/>
      </c>
      <c r="M868" s="67" t="str">
        <f>IF(IFERROR(SEARCH(M$6,$D868),0)&gt;0,TRIM(VLOOKUP(M$6,'Lifeline-Capability XWalk'!$F$6:$G$38,2,FALSE)),"")</f>
        <v/>
      </c>
      <c r="N868" s="67" t="str">
        <f>IF(IFERROR(SEARCH(N$6,$D868),0)&gt;0,TRIM(VLOOKUP(N$6,'Lifeline-Capability XWalk'!$F$6:$G$38,2,FALSE)),"")</f>
        <v/>
      </c>
      <c r="O868" s="67" t="str">
        <f>IF(IFERROR(SEARCH(O$6,$D868),0)&gt;0,TRIM(VLOOKUP(O$6,'Lifeline-Capability XWalk'!$F$6:$G$38,2,FALSE)),"")</f>
        <v/>
      </c>
      <c r="P868" s="67" t="str">
        <f>IF(IFERROR(SEARCH(P$6,$D868),0)&gt;0,TRIM(VLOOKUP(P$6,'Lifeline-Capability XWalk'!$F$6:$G$38,2,FALSE)),"")</f>
        <v/>
      </c>
      <c r="Q868" s="67" t="str">
        <f>IF(IFERROR(SEARCH(Q$6,$D868),0)&gt;0,TRIM(VLOOKUP(Q$6,'Lifeline-Capability XWalk'!$F$6:$G$38,2,FALSE)),"")</f>
        <v/>
      </c>
      <c r="R868" s="67" t="str">
        <f>IF(IFERROR(SEARCH(R$6,$D868),0)&gt;0,TRIM(VLOOKUP(R$6,'Lifeline-Capability XWalk'!$F$6:$G$38,2,FALSE)),"")</f>
        <v/>
      </c>
      <c r="S868" s="67" t="str">
        <f>IF(IFERROR(SEARCH(S$6,$D868),0)&gt;0,TRIM(VLOOKUP(S$6,'Lifeline-Capability XWalk'!$F$6:$G$38,2,FALSE)),"")</f>
        <v/>
      </c>
      <c r="T868" s="67" t="str">
        <f>IF(IFERROR(SEARCH(T$6,$D868),0)&gt;0,TRIM(VLOOKUP(T$6,'Lifeline-Capability XWalk'!$F$6:$G$38,2,FALSE)),"")</f>
        <v/>
      </c>
      <c r="U868" s="67" t="str">
        <f>IF(IFERROR(SEARCH(U$6,$D868),0)&gt;0,TRIM(VLOOKUP(U$6,'Lifeline-Capability XWalk'!$F$6:$G$38,2,FALSE)),"")</f>
        <v/>
      </c>
      <c r="V868" s="67" t="str">
        <f>IF(IFERROR(SEARCH(V$6,$D868),0)&gt;0,TRIM(VLOOKUP(V$6,'Lifeline-Capability XWalk'!$F$6:$G$38,2,FALSE)),"")</f>
        <v/>
      </c>
      <c r="W868" s="67" t="str">
        <f>IF(IFERROR(SEARCH(W$6,$D868),0)&gt;0,TRIM(VLOOKUP(W$6,'Lifeline-Capability XWalk'!$F$6:$G$38,2,FALSE)),"")</f>
        <v/>
      </c>
      <c r="X868" s="67" t="str">
        <f>IF(IFERROR(SEARCH(X$6,$D868),0)&gt;0,TRIM(VLOOKUP(X$6,'Lifeline-Capability XWalk'!$F$6:$G$38,2,FALSE)),"")</f>
        <v/>
      </c>
      <c r="Y868" s="67" t="str">
        <f>IF(IFERROR(SEARCH(Y$6,$D868),0)&gt;0,TRIM(VLOOKUP(Y$6,'Lifeline-Capability XWalk'!$F$6:$G$38,2,FALSE)),"")</f>
        <v/>
      </c>
      <c r="Z868" s="67" t="str">
        <f>IF(IFERROR(SEARCH(Z$6,$D868),0)&gt;0,TRIM(VLOOKUP(Z$6,'Lifeline-Capability XWalk'!$F$6:$G$38,2,FALSE)),"")</f>
        <v/>
      </c>
      <c r="AA868" s="67" t="str">
        <f>IF(IFERROR(SEARCH(AA$6,$D868),0)&gt;0,TRIM(VLOOKUP(AA$6,'Lifeline-Capability XWalk'!$F$6:$G$38,2,FALSE)),"")</f>
        <v>Communications</v>
      </c>
      <c r="AB868" s="67" t="str">
        <f>IF(IFERROR(SEARCH(AB$6,$D868),0)&gt;0,TRIM(VLOOKUP(AB$6,'Lifeline-Capability XWalk'!$F$6:$G$38,2,FALSE)),"")</f>
        <v>Communications</v>
      </c>
      <c r="AC868" s="67" t="str">
        <f>IF(IFERROR(SEARCH(AC$6,$D868),0)&gt;0,TRIM(VLOOKUP(AC$6,'Lifeline-Capability XWalk'!$F$6:$G$38,2,FALSE)),"")</f>
        <v/>
      </c>
      <c r="AD868" s="67" t="str">
        <f>IF(IFERROR(SEARCH(AD$6,$D868),0)&gt;0,TRIM(VLOOKUP(AD$6,'Lifeline-Capability XWalk'!$F$6:$G$38,2,FALSE)),"")</f>
        <v>Safety and Security; Food, Water, Shelter; Health and Medical; Energy; Communications; Hazardous Materials; Transportation; Water Systems;</v>
      </c>
      <c r="AE868" s="67" t="str">
        <f>IF(IFERROR(SEARCH(AE$6,$D868),0)&gt;0,TRIM(VLOOKUP(AE$6,'Lifeline-Capability XWalk'!$F$6:$G$38,2,FALSE)),"")</f>
        <v/>
      </c>
      <c r="AF868" s="67" t="str">
        <f>IF(IFERROR(SEARCH(AF$6,$D868),0)&gt;0,TRIM(VLOOKUP(AF$6,'Lifeline-Capability XWalk'!$F$6:$G$38,2,FALSE)),"")</f>
        <v/>
      </c>
      <c r="AG868" s="67" t="str">
        <f>IF(IFERROR(SEARCH(AG$6,$D868),0)&gt;0,TRIM(VLOOKUP(AG$6,'Lifeline-Capability XWalk'!$F$6:$G$38,2,FALSE)),"")</f>
        <v/>
      </c>
      <c r="AH868" s="67" t="str">
        <f>IF(IFERROR(SEARCH(AH$6,$D868),0)&gt;0,TRIM(VLOOKUP(AH$6,'Lifeline-Capability XWalk'!$F$6:$G$38,2,FALSE)),"")</f>
        <v/>
      </c>
      <c r="AI868" s="67" t="str">
        <f>IF(IFERROR(SEARCH(AI$6,$D868),0)&gt;0,TRIM(VLOOKUP(AI$6,'Lifeline-Capability XWalk'!$F$6:$G$38,2,FALSE)),"")</f>
        <v/>
      </c>
      <c r="AJ868" s="67" t="str">
        <f>IF(IFERROR(SEARCH(AJ$6,$D868),0)&gt;0,TRIM(VLOOKUP(AJ$6,'Lifeline-Capability XWalk'!$F$6:$G$38,2,FALSE)),"")</f>
        <v>Safety and Security; Food, Water, Shelter; Health and Medical; Energy; Communications; Hazardous Materials; Transportation; Water Systems;</v>
      </c>
      <c r="AK868" s="67" t="str">
        <f>IF(IFERROR(SEARCH(AK$6,$D868),0)&gt;0,TRIM(VLOOKUP(AK$6,'Lifeline-Capability XWalk'!$F$6:$G$38,2,FALSE)),"")</f>
        <v/>
      </c>
      <c r="AL868" s="68" t="str">
        <f>IF(IFERROR(SEARCH(AL$6,$D868),0)&gt;0,TRIM(VLOOKUP(AL$6,'Lifeline-Capability XWalk'!$F$6:$G$38,2,FALSE)),"")</f>
        <v/>
      </c>
      <c r="AM868" s="24" t="str">
        <f t="shared" si="53"/>
        <v/>
      </c>
      <c r="AN868" s="24" t="str">
        <f t="shared" si="52"/>
        <v/>
      </c>
      <c r="AO868" s="24" t="str">
        <f t="shared" si="52"/>
        <v/>
      </c>
      <c r="AP868" s="24" t="str">
        <f t="shared" si="52"/>
        <v/>
      </c>
      <c r="AQ868" s="24" t="str">
        <f t="shared" si="52"/>
        <v>Communications</v>
      </c>
      <c r="AR868" s="24" t="str">
        <f t="shared" si="52"/>
        <v/>
      </c>
      <c r="AS868" s="24" t="str">
        <f t="shared" si="52"/>
        <v/>
      </c>
      <c r="AT868" s="24" t="str">
        <f t="shared" si="52"/>
        <v/>
      </c>
      <c r="AU868" s="24" t="str">
        <f t="shared" si="52"/>
        <v>Safety and Security; Food, Water, Shelter; Health and Medical; Energy; Communications; Hazardous Materials; Transportation; Water Systems;</v>
      </c>
    </row>
    <row r="869" spans="1:47" ht="32.1" customHeight="1" x14ac:dyDescent="0.2">
      <c r="A869" s="143" t="s">
        <v>1114</v>
      </c>
      <c r="B869" s="69" t="s">
        <v>1136</v>
      </c>
      <c r="C869" s="144" t="s">
        <v>1084</v>
      </c>
      <c r="D869" s="69" t="s">
        <v>1351</v>
      </c>
      <c r="E869" s="64" t="str">
        <f t="shared" si="51"/>
        <v>Safety and Security; Food, Water, Shelter; Health and Medical; Energy; Communications; Hazardous Materials; Transportation; Water Systems;</v>
      </c>
      <c r="F869" s="77" t="s">
        <v>948</v>
      </c>
      <c r="G869" s="66" t="str">
        <f>IF(IFERROR(SEARCH(G$6,$D869),0)&gt;0,TRIM(VLOOKUP(G$6,'Lifeline-Capability XWalk'!$F$6:$G$38,2,FALSE)),"")</f>
        <v/>
      </c>
      <c r="H869" s="67" t="str">
        <f>IF(IFERROR(SEARCH(H$6,$D869),0)&gt;0,TRIM(VLOOKUP(H$6,'Lifeline-Capability XWalk'!$F$6:$G$38,2,FALSE)),"")</f>
        <v/>
      </c>
      <c r="I869" s="67" t="str">
        <f>IF(IFERROR(SEARCH(I$6,$D869),0)&gt;0,TRIM(VLOOKUP(I$6,'Lifeline-Capability XWalk'!$F$6:$G$38,2,FALSE)),"")</f>
        <v/>
      </c>
      <c r="J869" s="67" t="str">
        <f>IF(IFERROR(SEARCH(J$6,$D869),0)&gt;0,TRIM(VLOOKUP(J$6,'Lifeline-Capability XWalk'!$F$6:$G$38,2,FALSE)),"")</f>
        <v/>
      </c>
      <c r="K869" s="67" t="str">
        <f>IF(IFERROR(SEARCH(K$6,$D869),0)&gt;0,TRIM(VLOOKUP(K$6,'Lifeline-Capability XWalk'!$F$6:$G$38,2,FALSE)),"")</f>
        <v/>
      </c>
      <c r="L869" s="67" t="str">
        <f>IF(IFERROR(SEARCH(L$6,$D869),0)&gt;0,TRIM(VLOOKUP(L$6,'Lifeline-Capability XWalk'!$F$6:$G$38,2,FALSE)),"")</f>
        <v/>
      </c>
      <c r="M869" s="67" t="str">
        <f>IF(IFERROR(SEARCH(M$6,$D869),0)&gt;0,TRIM(VLOOKUP(M$6,'Lifeline-Capability XWalk'!$F$6:$G$38,2,FALSE)),"")</f>
        <v/>
      </c>
      <c r="N869" s="67" t="str">
        <f>IF(IFERROR(SEARCH(N$6,$D869),0)&gt;0,TRIM(VLOOKUP(N$6,'Lifeline-Capability XWalk'!$F$6:$G$38,2,FALSE)),"")</f>
        <v/>
      </c>
      <c r="O869" s="67" t="str">
        <f>IF(IFERROR(SEARCH(O$6,$D869),0)&gt;0,TRIM(VLOOKUP(O$6,'Lifeline-Capability XWalk'!$F$6:$G$38,2,FALSE)),"")</f>
        <v/>
      </c>
      <c r="P869" s="67" t="str">
        <f>IF(IFERROR(SEARCH(P$6,$D869),0)&gt;0,TRIM(VLOOKUP(P$6,'Lifeline-Capability XWalk'!$F$6:$G$38,2,FALSE)),"")</f>
        <v/>
      </c>
      <c r="Q869" s="67" t="str">
        <f>IF(IFERROR(SEARCH(Q$6,$D869),0)&gt;0,TRIM(VLOOKUP(Q$6,'Lifeline-Capability XWalk'!$F$6:$G$38,2,FALSE)),"")</f>
        <v/>
      </c>
      <c r="R869" s="67" t="str">
        <f>IF(IFERROR(SEARCH(R$6,$D869),0)&gt;0,TRIM(VLOOKUP(R$6,'Lifeline-Capability XWalk'!$F$6:$G$38,2,FALSE)),"")</f>
        <v/>
      </c>
      <c r="S869" s="67" t="str">
        <f>IF(IFERROR(SEARCH(S$6,$D869),0)&gt;0,TRIM(VLOOKUP(S$6,'Lifeline-Capability XWalk'!$F$6:$G$38,2,FALSE)),"")</f>
        <v/>
      </c>
      <c r="T869" s="67" t="str">
        <f>IF(IFERROR(SEARCH(T$6,$D869),0)&gt;0,TRIM(VLOOKUP(T$6,'Lifeline-Capability XWalk'!$F$6:$G$38,2,FALSE)),"")</f>
        <v/>
      </c>
      <c r="U869" s="67" t="str">
        <f>IF(IFERROR(SEARCH(U$6,$D869),0)&gt;0,TRIM(VLOOKUP(U$6,'Lifeline-Capability XWalk'!$F$6:$G$38,2,FALSE)),"")</f>
        <v/>
      </c>
      <c r="V869" s="67" t="str">
        <f>IF(IFERROR(SEARCH(V$6,$D869),0)&gt;0,TRIM(VLOOKUP(V$6,'Lifeline-Capability XWalk'!$F$6:$G$38,2,FALSE)),"")</f>
        <v/>
      </c>
      <c r="W869" s="67" t="str">
        <f>IF(IFERROR(SEARCH(W$6,$D869),0)&gt;0,TRIM(VLOOKUP(W$6,'Lifeline-Capability XWalk'!$F$6:$G$38,2,FALSE)),"")</f>
        <v/>
      </c>
      <c r="X869" s="67" t="str">
        <f>IF(IFERROR(SEARCH(X$6,$D869),0)&gt;0,TRIM(VLOOKUP(X$6,'Lifeline-Capability XWalk'!$F$6:$G$38,2,FALSE)),"")</f>
        <v/>
      </c>
      <c r="Y869" s="67" t="str">
        <f>IF(IFERROR(SEARCH(Y$6,$D869),0)&gt;0,TRIM(VLOOKUP(Y$6,'Lifeline-Capability XWalk'!$F$6:$G$38,2,FALSE)),"")</f>
        <v/>
      </c>
      <c r="Z869" s="67" t="str">
        <f>IF(IFERROR(SEARCH(Z$6,$D869),0)&gt;0,TRIM(VLOOKUP(Z$6,'Lifeline-Capability XWalk'!$F$6:$G$38,2,FALSE)),"")</f>
        <v/>
      </c>
      <c r="AA869" s="67" t="str">
        <f>IF(IFERROR(SEARCH(AA$6,$D869),0)&gt;0,TRIM(VLOOKUP(AA$6,'Lifeline-Capability XWalk'!$F$6:$G$38,2,FALSE)),"")</f>
        <v>Communications</v>
      </c>
      <c r="AB869" s="67" t="str">
        <f>IF(IFERROR(SEARCH(AB$6,$D869),0)&gt;0,TRIM(VLOOKUP(AB$6,'Lifeline-Capability XWalk'!$F$6:$G$38,2,FALSE)),"")</f>
        <v>Communications</v>
      </c>
      <c r="AC869" s="67" t="str">
        <f>IF(IFERROR(SEARCH(AC$6,$D869),0)&gt;0,TRIM(VLOOKUP(AC$6,'Lifeline-Capability XWalk'!$F$6:$G$38,2,FALSE)),"")</f>
        <v/>
      </c>
      <c r="AD869" s="67" t="str">
        <f>IF(IFERROR(SEARCH(AD$6,$D869),0)&gt;0,TRIM(VLOOKUP(AD$6,'Lifeline-Capability XWalk'!$F$6:$G$38,2,FALSE)),"")</f>
        <v>Safety and Security; Food, Water, Shelter; Health and Medical; Energy; Communications; Hazardous Materials; Transportation; Water Systems;</v>
      </c>
      <c r="AE869" s="67" t="str">
        <f>IF(IFERROR(SEARCH(AE$6,$D869),0)&gt;0,TRIM(VLOOKUP(AE$6,'Lifeline-Capability XWalk'!$F$6:$G$38,2,FALSE)),"")</f>
        <v/>
      </c>
      <c r="AF869" s="67" t="str">
        <f>IF(IFERROR(SEARCH(AF$6,$D869),0)&gt;0,TRIM(VLOOKUP(AF$6,'Lifeline-Capability XWalk'!$F$6:$G$38,2,FALSE)),"")</f>
        <v/>
      </c>
      <c r="AG869" s="67" t="str">
        <f>IF(IFERROR(SEARCH(AG$6,$D869),0)&gt;0,TRIM(VLOOKUP(AG$6,'Lifeline-Capability XWalk'!$F$6:$G$38,2,FALSE)),"")</f>
        <v/>
      </c>
      <c r="AH869" s="67" t="str">
        <f>IF(IFERROR(SEARCH(AH$6,$D869),0)&gt;0,TRIM(VLOOKUP(AH$6,'Lifeline-Capability XWalk'!$F$6:$G$38,2,FALSE)),"")</f>
        <v/>
      </c>
      <c r="AI869" s="67" t="str">
        <f>IF(IFERROR(SEARCH(AI$6,$D869),0)&gt;0,TRIM(VLOOKUP(AI$6,'Lifeline-Capability XWalk'!$F$6:$G$38,2,FALSE)),"")</f>
        <v/>
      </c>
      <c r="AJ869" s="67" t="str">
        <f>IF(IFERROR(SEARCH(AJ$6,$D869),0)&gt;0,TRIM(VLOOKUP(AJ$6,'Lifeline-Capability XWalk'!$F$6:$G$38,2,FALSE)),"")</f>
        <v>Safety and Security; Food, Water, Shelter; Health and Medical; Energy; Communications; Hazardous Materials; Transportation; Water Systems;</v>
      </c>
      <c r="AK869" s="67" t="str">
        <f>IF(IFERROR(SEARCH(AK$6,$D869),0)&gt;0,TRIM(VLOOKUP(AK$6,'Lifeline-Capability XWalk'!$F$6:$G$38,2,FALSE)),"")</f>
        <v/>
      </c>
      <c r="AL869" s="68" t="str">
        <f>IF(IFERROR(SEARCH(AL$6,$D869),0)&gt;0,TRIM(VLOOKUP(AL$6,'Lifeline-Capability XWalk'!$F$6:$G$38,2,FALSE)),"")</f>
        <v/>
      </c>
      <c r="AM869" s="24" t="str">
        <f t="shared" si="53"/>
        <v/>
      </c>
      <c r="AN869" s="24" t="str">
        <f t="shared" si="52"/>
        <v/>
      </c>
      <c r="AO869" s="24" t="str">
        <f t="shared" si="52"/>
        <v/>
      </c>
      <c r="AP869" s="24" t="str">
        <f t="shared" si="52"/>
        <v/>
      </c>
      <c r="AQ869" s="24" t="str">
        <f t="shared" si="52"/>
        <v>Communications</v>
      </c>
      <c r="AR869" s="24" t="str">
        <f t="shared" si="52"/>
        <v/>
      </c>
      <c r="AS869" s="24" t="str">
        <f t="shared" si="52"/>
        <v/>
      </c>
      <c r="AT869" s="24" t="str">
        <f t="shared" si="52"/>
        <v/>
      </c>
      <c r="AU869" s="24" t="str">
        <f t="shared" si="52"/>
        <v>Safety and Security; Food, Water, Shelter; Health and Medical; Energy; Communications; Hazardous Materials; Transportation; Water Systems;</v>
      </c>
    </row>
    <row r="870" spans="1:47" ht="32.1" customHeight="1" x14ac:dyDescent="0.2">
      <c r="A870" s="143" t="s">
        <v>1114</v>
      </c>
      <c r="B870" s="69" t="s">
        <v>1136</v>
      </c>
      <c r="C870" s="144" t="s">
        <v>1082</v>
      </c>
      <c r="D870" s="69" t="s">
        <v>1351</v>
      </c>
      <c r="E870" s="64" t="str">
        <f t="shared" si="51"/>
        <v>Safety and Security; Food, Water, Shelter; Health and Medical; Energy; Communications; Hazardous Materials; Transportation; Water Systems;</v>
      </c>
      <c r="F870" s="70" t="s">
        <v>951</v>
      </c>
      <c r="G870" s="66" t="str">
        <f>IF(IFERROR(SEARCH(G$6,$D870),0)&gt;0,TRIM(VLOOKUP(G$6,'Lifeline-Capability XWalk'!$F$6:$G$38,2,FALSE)),"")</f>
        <v/>
      </c>
      <c r="H870" s="67" t="str">
        <f>IF(IFERROR(SEARCH(H$6,$D870),0)&gt;0,TRIM(VLOOKUP(H$6,'Lifeline-Capability XWalk'!$F$6:$G$38,2,FALSE)),"")</f>
        <v/>
      </c>
      <c r="I870" s="67" t="str">
        <f>IF(IFERROR(SEARCH(I$6,$D870),0)&gt;0,TRIM(VLOOKUP(I$6,'Lifeline-Capability XWalk'!$F$6:$G$38,2,FALSE)),"")</f>
        <v/>
      </c>
      <c r="J870" s="67" t="str">
        <f>IF(IFERROR(SEARCH(J$6,$D870),0)&gt;0,TRIM(VLOOKUP(J$6,'Lifeline-Capability XWalk'!$F$6:$G$38,2,FALSE)),"")</f>
        <v/>
      </c>
      <c r="K870" s="67" t="str">
        <f>IF(IFERROR(SEARCH(K$6,$D870),0)&gt;0,TRIM(VLOOKUP(K$6,'Lifeline-Capability XWalk'!$F$6:$G$38,2,FALSE)),"")</f>
        <v/>
      </c>
      <c r="L870" s="67" t="str">
        <f>IF(IFERROR(SEARCH(L$6,$D870),0)&gt;0,TRIM(VLOOKUP(L$6,'Lifeline-Capability XWalk'!$F$6:$G$38,2,FALSE)),"")</f>
        <v/>
      </c>
      <c r="M870" s="67" t="str">
        <f>IF(IFERROR(SEARCH(M$6,$D870),0)&gt;0,TRIM(VLOOKUP(M$6,'Lifeline-Capability XWalk'!$F$6:$G$38,2,FALSE)),"")</f>
        <v/>
      </c>
      <c r="N870" s="67" t="str">
        <f>IF(IFERROR(SEARCH(N$6,$D870),0)&gt;0,TRIM(VLOOKUP(N$6,'Lifeline-Capability XWalk'!$F$6:$G$38,2,FALSE)),"")</f>
        <v/>
      </c>
      <c r="O870" s="67" t="str">
        <f>IF(IFERROR(SEARCH(O$6,$D870),0)&gt;0,TRIM(VLOOKUP(O$6,'Lifeline-Capability XWalk'!$F$6:$G$38,2,FALSE)),"")</f>
        <v/>
      </c>
      <c r="P870" s="67" t="str">
        <f>IF(IFERROR(SEARCH(P$6,$D870),0)&gt;0,TRIM(VLOOKUP(P$6,'Lifeline-Capability XWalk'!$F$6:$G$38,2,FALSE)),"")</f>
        <v/>
      </c>
      <c r="Q870" s="67" t="str">
        <f>IF(IFERROR(SEARCH(Q$6,$D870),0)&gt;0,TRIM(VLOOKUP(Q$6,'Lifeline-Capability XWalk'!$F$6:$G$38,2,FALSE)),"")</f>
        <v/>
      </c>
      <c r="R870" s="67" t="str">
        <f>IF(IFERROR(SEARCH(R$6,$D870),0)&gt;0,TRIM(VLOOKUP(R$6,'Lifeline-Capability XWalk'!$F$6:$G$38,2,FALSE)),"")</f>
        <v/>
      </c>
      <c r="S870" s="67" t="str">
        <f>IF(IFERROR(SEARCH(S$6,$D870),0)&gt;0,TRIM(VLOOKUP(S$6,'Lifeline-Capability XWalk'!$F$6:$G$38,2,FALSE)),"")</f>
        <v/>
      </c>
      <c r="T870" s="67" t="str">
        <f>IF(IFERROR(SEARCH(T$6,$D870),0)&gt;0,TRIM(VLOOKUP(T$6,'Lifeline-Capability XWalk'!$F$6:$G$38,2,FALSE)),"")</f>
        <v/>
      </c>
      <c r="U870" s="67" t="str">
        <f>IF(IFERROR(SEARCH(U$6,$D870),0)&gt;0,TRIM(VLOOKUP(U$6,'Lifeline-Capability XWalk'!$F$6:$G$38,2,FALSE)),"")</f>
        <v/>
      </c>
      <c r="V870" s="67" t="str">
        <f>IF(IFERROR(SEARCH(V$6,$D870),0)&gt;0,TRIM(VLOOKUP(V$6,'Lifeline-Capability XWalk'!$F$6:$G$38,2,FALSE)),"")</f>
        <v/>
      </c>
      <c r="W870" s="67" t="str">
        <f>IF(IFERROR(SEARCH(W$6,$D870),0)&gt;0,TRIM(VLOOKUP(W$6,'Lifeline-Capability XWalk'!$F$6:$G$38,2,FALSE)),"")</f>
        <v/>
      </c>
      <c r="X870" s="67" t="str">
        <f>IF(IFERROR(SEARCH(X$6,$D870),0)&gt;0,TRIM(VLOOKUP(X$6,'Lifeline-Capability XWalk'!$F$6:$G$38,2,FALSE)),"")</f>
        <v/>
      </c>
      <c r="Y870" s="67" t="str">
        <f>IF(IFERROR(SEARCH(Y$6,$D870),0)&gt;0,TRIM(VLOOKUP(Y$6,'Lifeline-Capability XWalk'!$F$6:$G$38,2,FALSE)),"")</f>
        <v/>
      </c>
      <c r="Z870" s="67" t="str">
        <f>IF(IFERROR(SEARCH(Z$6,$D870),0)&gt;0,TRIM(VLOOKUP(Z$6,'Lifeline-Capability XWalk'!$F$6:$G$38,2,FALSE)),"")</f>
        <v/>
      </c>
      <c r="AA870" s="67" t="str">
        <f>IF(IFERROR(SEARCH(AA$6,$D870),0)&gt;0,TRIM(VLOOKUP(AA$6,'Lifeline-Capability XWalk'!$F$6:$G$38,2,FALSE)),"")</f>
        <v>Communications</v>
      </c>
      <c r="AB870" s="67" t="str">
        <f>IF(IFERROR(SEARCH(AB$6,$D870),0)&gt;0,TRIM(VLOOKUP(AB$6,'Lifeline-Capability XWalk'!$F$6:$G$38,2,FALSE)),"")</f>
        <v>Communications</v>
      </c>
      <c r="AC870" s="67" t="str">
        <f>IF(IFERROR(SEARCH(AC$6,$D870),0)&gt;0,TRIM(VLOOKUP(AC$6,'Lifeline-Capability XWalk'!$F$6:$G$38,2,FALSE)),"")</f>
        <v/>
      </c>
      <c r="AD870" s="67" t="str">
        <f>IF(IFERROR(SEARCH(AD$6,$D870),0)&gt;0,TRIM(VLOOKUP(AD$6,'Lifeline-Capability XWalk'!$F$6:$G$38,2,FALSE)),"")</f>
        <v>Safety and Security; Food, Water, Shelter; Health and Medical; Energy; Communications; Hazardous Materials; Transportation; Water Systems;</v>
      </c>
      <c r="AE870" s="67" t="str">
        <f>IF(IFERROR(SEARCH(AE$6,$D870),0)&gt;0,TRIM(VLOOKUP(AE$6,'Lifeline-Capability XWalk'!$F$6:$G$38,2,FALSE)),"")</f>
        <v/>
      </c>
      <c r="AF870" s="67" t="str">
        <f>IF(IFERROR(SEARCH(AF$6,$D870),0)&gt;0,TRIM(VLOOKUP(AF$6,'Lifeline-Capability XWalk'!$F$6:$G$38,2,FALSE)),"")</f>
        <v/>
      </c>
      <c r="AG870" s="67" t="str">
        <f>IF(IFERROR(SEARCH(AG$6,$D870),0)&gt;0,TRIM(VLOOKUP(AG$6,'Lifeline-Capability XWalk'!$F$6:$G$38,2,FALSE)),"")</f>
        <v/>
      </c>
      <c r="AH870" s="67" t="str">
        <f>IF(IFERROR(SEARCH(AH$6,$D870),0)&gt;0,TRIM(VLOOKUP(AH$6,'Lifeline-Capability XWalk'!$F$6:$G$38,2,FALSE)),"")</f>
        <v/>
      </c>
      <c r="AI870" s="67" t="str">
        <f>IF(IFERROR(SEARCH(AI$6,$D870),0)&gt;0,TRIM(VLOOKUP(AI$6,'Lifeline-Capability XWalk'!$F$6:$G$38,2,FALSE)),"")</f>
        <v/>
      </c>
      <c r="AJ870" s="67" t="str">
        <f>IF(IFERROR(SEARCH(AJ$6,$D870),0)&gt;0,TRIM(VLOOKUP(AJ$6,'Lifeline-Capability XWalk'!$F$6:$G$38,2,FALSE)),"")</f>
        <v>Safety and Security; Food, Water, Shelter; Health and Medical; Energy; Communications; Hazardous Materials; Transportation; Water Systems;</v>
      </c>
      <c r="AK870" s="67" t="str">
        <f>IF(IFERROR(SEARCH(AK$6,$D870),0)&gt;0,TRIM(VLOOKUP(AK$6,'Lifeline-Capability XWalk'!$F$6:$G$38,2,FALSE)),"")</f>
        <v/>
      </c>
      <c r="AL870" s="68" t="str">
        <f>IF(IFERROR(SEARCH(AL$6,$D870),0)&gt;0,TRIM(VLOOKUP(AL$6,'Lifeline-Capability XWalk'!$F$6:$G$38,2,FALSE)),"")</f>
        <v/>
      </c>
      <c r="AM870" s="24" t="str">
        <f t="shared" si="53"/>
        <v/>
      </c>
      <c r="AN870" s="24" t="str">
        <f t="shared" si="52"/>
        <v/>
      </c>
      <c r="AO870" s="24" t="str">
        <f t="shared" si="52"/>
        <v/>
      </c>
      <c r="AP870" s="24" t="str">
        <f t="shared" si="52"/>
        <v/>
      </c>
      <c r="AQ870" s="24" t="str">
        <f t="shared" si="52"/>
        <v>Communications</v>
      </c>
      <c r="AR870" s="24" t="str">
        <f t="shared" si="52"/>
        <v/>
      </c>
      <c r="AS870" s="24" t="str">
        <f t="shared" si="52"/>
        <v/>
      </c>
      <c r="AT870" s="24" t="str">
        <f t="shared" si="52"/>
        <v/>
      </c>
      <c r="AU870" s="24" t="str">
        <f t="shared" si="52"/>
        <v>Safety and Security; Food, Water, Shelter; Health and Medical; Energy; Communications; Hazardous Materials; Transportation; Water Systems;</v>
      </c>
    </row>
    <row r="871" spans="1:47" ht="32.1" customHeight="1" x14ac:dyDescent="0.2">
      <c r="A871" s="143" t="s">
        <v>1114</v>
      </c>
      <c r="B871" s="69" t="s">
        <v>1136</v>
      </c>
      <c r="C871" s="144" t="s">
        <v>1082</v>
      </c>
      <c r="D871" s="69" t="s">
        <v>1351</v>
      </c>
      <c r="E871" s="64" t="str">
        <f t="shared" si="51"/>
        <v>Safety and Security; Food, Water, Shelter; Health and Medical; Energy; Communications; Hazardous Materials; Transportation; Water Systems;</v>
      </c>
      <c r="F871" s="77" t="s">
        <v>395</v>
      </c>
      <c r="G871" s="66" t="str">
        <f>IF(IFERROR(SEARCH(G$6,$D871),0)&gt;0,TRIM(VLOOKUP(G$6,'Lifeline-Capability XWalk'!$F$6:$G$38,2,FALSE)),"")</f>
        <v/>
      </c>
      <c r="H871" s="67" t="str">
        <f>IF(IFERROR(SEARCH(H$6,$D871),0)&gt;0,TRIM(VLOOKUP(H$6,'Lifeline-Capability XWalk'!$F$6:$G$38,2,FALSE)),"")</f>
        <v/>
      </c>
      <c r="I871" s="67" t="str">
        <f>IF(IFERROR(SEARCH(I$6,$D871),0)&gt;0,TRIM(VLOOKUP(I$6,'Lifeline-Capability XWalk'!$F$6:$G$38,2,FALSE)),"")</f>
        <v/>
      </c>
      <c r="J871" s="67" t="str">
        <f>IF(IFERROR(SEARCH(J$6,$D871),0)&gt;0,TRIM(VLOOKUP(J$6,'Lifeline-Capability XWalk'!$F$6:$G$38,2,FALSE)),"")</f>
        <v/>
      </c>
      <c r="K871" s="67" t="str">
        <f>IF(IFERROR(SEARCH(K$6,$D871),0)&gt;0,TRIM(VLOOKUP(K$6,'Lifeline-Capability XWalk'!$F$6:$G$38,2,FALSE)),"")</f>
        <v/>
      </c>
      <c r="L871" s="67" t="str">
        <f>IF(IFERROR(SEARCH(L$6,$D871),0)&gt;0,TRIM(VLOOKUP(L$6,'Lifeline-Capability XWalk'!$F$6:$G$38,2,FALSE)),"")</f>
        <v/>
      </c>
      <c r="M871" s="67" t="str">
        <f>IF(IFERROR(SEARCH(M$6,$D871),0)&gt;0,TRIM(VLOOKUP(M$6,'Lifeline-Capability XWalk'!$F$6:$G$38,2,FALSE)),"")</f>
        <v/>
      </c>
      <c r="N871" s="67" t="str">
        <f>IF(IFERROR(SEARCH(N$6,$D871),0)&gt;0,TRIM(VLOOKUP(N$6,'Lifeline-Capability XWalk'!$F$6:$G$38,2,FALSE)),"")</f>
        <v/>
      </c>
      <c r="O871" s="67" t="str">
        <f>IF(IFERROR(SEARCH(O$6,$D871),0)&gt;0,TRIM(VLOOKUP(O$6,'Lifeline-Capability XWalk'!$F$6:$G$38,2,FALSE)),"")</f>
        <v/>
      </c>
      <c r="P871" s="67" t="str">
        <f>IF(IFERROR(SEARCH(P$6,$D871),0)&gt;0,TRIM(VLOOKUP(P$6,'Lifeline-Capability XWalk'!$F$6:$G$38,2,FALSE)),"")</f>
        <v/>
      </c>
      <c r="Q871" s="67" t="str">
        <f>IF(IFERROR(SEARCH(Q$6,$D871),0)&gt;0,TRIM(VLOOKUP(Q$6,'Lifeline-Capability XWalk'!$F$6:$G$38,2,FALSE)),"")</f>
        <v/>
      </c>
      <c r="R871" s="67" t="str">
        <f>IF(IFERROR(SEARCH(R$6,$D871),0)&gt;0,TRIM(VLOOKUP(R$6,'Lifeline-Capability XWalk'!$F$6:$G$38,2,FALSE)),"")</f>
        <v/>
      </c>
      <c r="S871" s="67" t="str">
        <f>IF(IFERROR(SEARCH(S$6,$D871),0)&gt;0,TRIM(VLOOKUP(S$6,'Lifeline-Capability XWalk'!$F$6:$G$38,2,FALSE)),"")</f>
        <v/>
      </c>
      <c r="T871" s="67" t="str">
        <f>IF(IFERROR(SEARCH(T$6,$D871),0)&gt;0,TRIM(VLOOKUP(T$6,'Lifeline-Capability XWalk'!$F$6:$G$38,2,FALSE)),"")</f>
        <v/>
      </c>
      <c r="U871" s="67" t="str">
        <f>IF(IFERROR(SEARCH(U$6,$D871),0)&gt;0,TRIM(VLOOKUP(U$6,'Lifeline-Capability XWalk'!$F$6:$G$38,2,FALSE)),"")</f>
        <v/>
      </c>
      <c r="V871" s="67" t="str">
        <f>IF(IFERROR(SEARCH(V$6,$D871),0)&gt;0,TRIM(VLOOKUP(V$6,'Lifeline-Capability XWalk'!$F$6:$G$38,2,FALSE)),"")</f>
        <v/>
      </c>
      <c r="W871" s="67" t="str">
        <f>IF(IFERROR(SEARCH(W$6,$D871),0)&gt;0,TRIM(VLOOKUP(W$6,'Lifeline-Capability XWalk'!$F$6:$G$38,2,FALSE)),"")</f>
        <v/>
      </c>
      <c r="X871" s="67" t="str">
        <f>IF(IFERROR(SEARCH(X$6,$D871),0)&gt;0,TRIM(VLOOKUP(X$6,'Lifeline-Capability XWalk'!$F$6:$G$38,2,FALSE)),"")</f>
        <v/>
      </c>
      <c r="Y871" s="67" t="str">
        <f>IF(IFERROR(SEARCH(Y$6,$D871),0)&gt;0,TRIM(VLOOKUP(Y$6,'Lifeline-Capability XWalk'!$F$6:$G$38,2,FALSE)),"")</f>
        <v/>
      </c>
      <c r="Z871" s="67" t="str">
        <f>IF(IFERROR(SEARCH(Z$6,$D871),0)&gt;0,TRIM(VLOOKUP(Z$6,'Lifeline-Capability XWalk'!$F$6:$G$38,2,FALSE)),"")</f>
        <v/>
      </c>
      <c r="AA871" s="67" t="str">
        <f>IF(IFERROR(SEARCH(AA$6,$D871),0)&gt;0,TRIM(VLOOKUP(AA$6,'Lifeline-Capability XWalk'!$F$6:$G$38,2,FALSE)),"")</f>
        <v>Communications</v>
      </c>
      <c r="AB871" s="67" t="str">
        <f>IF(IFERROR(SEARCH(AB$6,$D871),0)&gt;0,TRIM(VLOOKUP(AB$6,'Lifeline-Capability XWalk'!$F$6:$G$38,2,FALSE)),"")</f>
        <v>Communications</v>
      </c>
      <c r="AC871" s="67" t="str">
        <f>IF(IFERROR(SEARCH(AC$6,$D871),0)&gt;0,TRIM(VLOOKUP(AC$6,'Lifeline-Capability XWalk'!$F$6:$G$38,2,FALSE)),"")</f>
        <v/>
      </c>
      <c r="AD871" s="67" t="str">
        <f>IF(IFERROR(SEARCH(AD$6,$D871),0)&gt;0,TRIM(VLOOKUP(AD$6,'Lifeline-Capability XWalk'!$F$6:$G$38,2,FALSE)),"")</f>
        <v>Safety and Security; Food, Water, Shelter; Health and Medical; Energy; Communications; Hazardous Materials; Transportation; Water Systems;</v>
      </c>
      <c r="AE871" s="67" t="str">
        <f>IF(IFERROR(SEARCH(AE$6,$D871),0)&gt;0,TRIM(VLOOKUP(AE$6,'Lifeline-Capability XWalk'!$F$6:$G$38,2,FALSE)),"")</f>
        <v/>
      </c>
      <c r="AF871" s="67" t="str">
        <f>IF(IFERROR(SEARCH(AF$6,$D871),0)&gt;0,TRIM(VLOOKUP(AF$6,'Lifeline-Capability XWalk'!$F$6:$G$38,2,FALSE)),"")</f>
        <v/>
      </c>
      <c r="AG871" s="67" t="str">
        <f>IF(IFERROR(SEARCH(AG$6,$D871),0)&gt;0,TRIM(VLOOKUP(AG$6,'Lifeline-Capability XWalk'!$F$6:$G$38,2,FALSE)),"")</f>
        <v/>
      </c>
      <c r="AH871" s="67" t="str">
        <f>IF(IFERROR(SEARCH(AH$6,$D871),0)&gt;0,TRIM(VLOOKUP(AH$6,'Lifeline-Capability XWalk'!$F$6:$G$38,2,FALSE)),"")</f>
        <v/>
      </c>
      <c r="AI871" s="67" t="str">
        <f>IF(IFERROR(SEARCH(AI$6,$D871),0)&gt;0,TRIM(VLOOKUP(AI$6,'Lifeline-Capability XWalk'!$F$6:$G$38,2,FALSE)),"")</f>
        <v/>
      </c>
      <c r="AJ871" s="67" t="str">
        <f>IF(IFERROR(SEARCH(AJ$6,$D871),0)&gt;0,TRIM(VLOOKUP(AJ$6,'Lifeline-Capability XWalk'!$F$6:$G$38,2,FALSE)),"")</f>
        <v>Safety and Security; Food, Water, Shelter; Health and Medical; Energy; Communications; Hazardous Materials; Transportation; Water Systems;</v>
      </c>
      <c r="AK871" s="67" t="str">
        <f>IF(IFERROR(SEARCH(AK$6,$D871),0)&gt;0,TRIM(VLOOKUP(AK$6,'Lifeline-Capability XWalk'!$F$6:$G$38,2,FALSE)),"")</f>
        <v/>
      </c>
      <c r="AL871" s="68" t="str">
        <f>IF(IFERROR(SEARCH(AL$6,$D871),0)&gt;0,TRIM(VLOOKUP(AL$6,'Lifeline-Capability XWalk'!$F$6:$G$38,2,FALSE)),"")</f>
        <v/>
      </c>
      <c r="AM871" s="24" t="str">
        <f t="shared" si="53"/>
        <v/>
      </c>
      <c r="AN871" s="24" t="str">
        <f t="shared" si="52"/>
        <v/>
      </c>
      <c r="AO871" s="24" t="str">
        <f t="shared" si="52"/>
        <v/>
      </c>
      <c r="AP871" s="24" t="str">
        <f t="shared" si="52"/>
        <v/>
      </c>
      <c r="AQ871" s="24" t="str">
        <f t="shared" si="52"/>
        <v>Communications</v>
      </c>
      <c r="AR871" s="24" t="str">
        <f t="shared" si="52"/>
        <v/>
      </c>
      <c r="AS871" s="24" t="str">
        <f t="shared" si="52"/>
        <v/>
      </c>
      <c r="AT871" s="24" t="str">
        <f t="shared" si="52"/>
        <v/>
      </c>
      <c r="AU871" s="24" t="str">
        <f t="shared" si="52"/>
        <v>Safety and Security; Food, Water, Shelter; Health and Medical; Energy; Communications; Hazardous Materials; Transportation; Water Systems;</v>
      </c>
    </row>
    <row r="872" spans="1:47" ht="32.1" customHeight="1" x14ac:dyDescent="0.2">
      <c r="A872" s="143" t="s">
        <v>1114</v>
      </c>
      <c r="B872" s="69" t="s">
        <v>1136</v>
      </c>
      <c r="C872" s="144" t="s">
        <v>1082</v>
      </c>
      <c r="D872" s="69" t="s">
        <v>1350</v>
      </c>
      <c r="E872" s="64" t="str">
        <f t="shared" si="51"/>
        <v>Communications</v>
      </c>
      <c r="F872" s="78" t="s">
        <v>401</v>
      </c>
      <c r="G872" s="66" t="str">
        <f>IF(IFERROR(SEARCH(G$6,$D872),0)&gt;0,TRIM(VLOOKUP(G$6,'Lifeline-Capability XWalk'!$F$6:$G$38,2,FALSE)),"")</f>
        <v/>
      </c>
      <c r="H872" s="67" t="str">
        <f>IF(IFERROR(SEARCH(H$6,$D872),0)&gt;0,TRIM(VLOOKUP(H$6,'Lifeline-Capability XWalk'!$F$6:$G$38,2,FALSE)),"")</f>
        <v/>
      </c>
      <c r="I872" s="67" t="str">
        <f>IF(IFERROR(SEARCH(I$6,$D872),0)&gt;0,TRIM(VLOOKUP(I$6,'Lifeline-Capability XWalk'!$F$6:$G$38,2,FALSE)),"")</f>
        <v/>
      </c>
      <c r="J872" s="67" t="str">
        <f>IF(IFERROR(SEARCH(J$6,$D872),0)&gt;0,TRIM(VLOOKUP(J$6,'Lifeline-Capability XWalk'!$F$6:$G$38,2,FALSE)),"")</f>
        <v/>
      </c>
      <c r="K872" s="67" t="str">
        <f>IF(IFERROR(SEARCH(K$6,$D872),0)&gt;0,TRIM(VLOOKUP(K$6,'Lifeline-Capability XWalk'!$F$6:$G$38,2,FALSE)),"")</f>
        <v/>
      </c>
      <c r="L872" s="67" t="str">
        <f>IF(IFERROR(SEARCH(L$6,$D872),0)&gt;0,TRIM(VLOOKUP(L$6,'Lifeline-Capability XWalk'!$F$6:$G$38,2,FALSE)),"")</f>
        <v/>
      </c>
      <c r="M872" s="67" t="str">
        <f>IF(IFERROR(SEARCH(M$6,$D872),0)&gt;0,TRIM(VLOOKUP(M$6,'Lifeline-Capability XWalk'!$F$6:$G$38,2,FALSE)),"")</f>
        <v/>
      </c>
      <c r="N872" s="67" t="str">
        <f>IF(IFERROR(SEARCH(N$6,$D872),0)&gt;0,TRIM(VLOOKUP(N$6,'Lifeline-Capability XWalk'!$F$6:$G$38,2,FALSE)),"")</f>
        <v/>
      </c>
      <c r="O872" s="67" t="str">
        <f>IF(IFERROR(SEARCH(O$6,$D872),0)&gt;0,TRIM(VLOOKUP(O$6,'Lifeline-Capability XWalk'!$F$6:$G$38,2,FALSE)),"")</f>
        <v/>
      </c>
      <c r="P872" s="67" t="str">
        <f>IF(IFERROR(SEARCH(P$6,$D872),0)&gt;0,TRIM(VLOOKUP(P$6,'Lifeline-Capability XWalk'!$F$6:$G$38,2,FALSE)),"")</f>
        <v/>
      </c>
      <c r="Q872" s="67" t="str">
        <f>IF(IFERROR(SEARCH(Q$6,$D872),0)&gt;0,TRIM(VLOOKUP(Q$6,'Lifeline-Capability XWalk'!$F$6:$G$38,2,FALSE)),"")</f>
        <v/>
      </c>
      <c r="R872" s="67" t="str">
        <f>IF(IFERROR(SEARCH(R$6,$D872),0)&gt;0,TRIM(VLOOKUP(R$6,'Lifeline-Capability XWalk'!$F$6:$G$38,2,FALSE)),"")</f>
        <v/>
      </c>
      <c r="S872" s="67" t="str">
        <f>IF(IFERROR(SEARCH(S$6,$D872),0)&gt;0,TRIM(VLOOKUP(S$6,'Lifeline-Capability XWalk'!$F$6:$G$38,2,FALSE)),"")</f>
        <v/>
      </c>
      <c r="T872" s="67" t="str">
        <f>IF(IFERROR(SEARCH(T$6,$D872),0)&gt;0,TRIM(VLOOKUP(T$6,'Lifeline-Capability XWalk'!$F$6:$G$38,2,FALSE)),"")</f>
        <v/>
      </c>
      <c r="U872" s="67" t="str">
        <f>IF(IFERROR(SEARCH(U$6,$D872),0)&gt;0,TRIM(VLOOKUP(U$6,'Lifeline-Capability XWalk'!$F$6:$G$38,2,FALSE)),"")</f>
        <v/>
      </c>
      <c r="V872" s="67" t="str">
        <f>IF(IFERROR(SEARCH(V$6,$D872),0)&gt;0,TRIM(VLOOKUP(V$6,'Lifeline-Capability XWalk'!$F$6:$G$38,2,FALSE)),"")</f>
        <v/>
      </c>
      <c r="W872" s="67" t="str">
        <f>IF(IFERROR(SEARCH(W$6,$D872),0)&gt;0,TRIM(VLOOKUP(W$6,'Lifeline-Capability XWalk'!$F$6:$G$38,2,FALSE)),"")</f>
        <v/>
      </c>
      <c r="X872" s="67" t="str">
        <f>IF(IFERROR(SEARCH(X$6,$D872),0)&gt;0,TRIM(VLOOKUP(X$6,'Lifeline-Capability XWalk'!$F$6:$G$38,2,FALSE)),"")</f>
        <v/>
      </c>
      <c r="Y872" s="67" t="str">
        <f>IF(IFERROR(SEARCH(Y$6,$D872),0)&gt;0,TRIM(VLOOKUP(Y$6,'Lifeline-Capability XWalk'!$F$6:$G$38,2,FALSE)),"")</f>
        <v/>
      </c>
      <c r="Z872" s="67" t="str">
        <f>IF(IFERROR(SEARCH(Z$6,$D872),0)&gt;0,TRIM(VLOOKUP(Z$6,'Lifeline-Capability XWalk'!$F$6:$G$38,2,FALSE)),"")</f>
        <v/>
      </c>
      <c r="AA872" s="67" t="str">
        <f>IF(IFERROR(SEARCH(AA$6,$D872),0)&gt;0,TRIM(VLOOKUP(AA$6,'Lifeline-Capability XWalk'!$F$6:$G$38,2,FALSE)),"")</f>
        <v>Communications</v>
      </c>
      <c r="AB872" s="67" t="str">
        <f>IF(IFERROR(SEARCH(AB$6,$D872),0)&gt;0,TRIM(VLOOKUP(AB$6,'Lifeline-Capability XWalk'!$F$6:$G$38,2,FALSE)),"")</f>
        <v/>
      </c>
      <c r="AC872" s="67" t="str">
        <f>IF(IFERROR(SEARCH(AC$6,$D872),0)&gt;0,TRIM(VLOOKUP(AC$6,'Lifeline-Capability XWalk'!$F$6:$G$38,2,FALSE)),"")</f>
        <v/>
      </c>
      <c r="AD872" s="67" t="str">
        <f>IF(IFERROR(SEARCH(AD$6,$D872),0)&gt;0,TRIM(VLOOKUP(AD$6,'Lifeline-Capability XWalk'!$F$6:$G$38,2,FALSE)),"")</f>
        <v/>
      </c>
      <c r="AE872" s="67" t="str">
        <f>IF(IFERROR(SEARCH(AE$6,$D872),0)&gt;0,TRIM(VLOOKUP(AE$6,'Lifeline-Capability XWalk'!$F$6:$G$38,2,FALSE)),"")</f>
        <v/>
      </c>
      <c r="AF872" s="67" t="str">
        <f>IF(IFERROR(SEARCH(AF$6,$D872),0)&gt;0,TRIM(VLOOKUP(AF$6,'Lifeline-Capability XWalk'!$F$6:$G$38,2,FALSE)),"")</f>
        <v>Communications</v>
      </c>
      <c r="AG872" s="67" t="str">
        <f>IF(IFERROR(SEARCH(AG$6,$D872),0)&gt;0,TRIM(VLOOKUP(AG$6,'Lifeline-Capability XWalk'!$F$6:$G$38,2,FALSE)),"")</f>
        <v/>
      </c>
      <c r="AH872" s="67" t="str">
        <f>IF(IFERROR(SEARCH(AH$6,$D872),0)&gt;0,TRIM(VLOOKUP(AH$6,'Lifeline-Capability XWalk'!$F$6:$G$38,2,FALSE)),"")</f>
        <v/>
      </c>
      <c r="AI872" s="67" t="str">
        <f>IF(IFERROR(SEARCH(AI$6,$D872),0)&gt;0,TRIM(VLOOKUP(AI$6,'Lifeline-Capability XWalk'!$F$6:$G$38,2,FALSE)),"")</f>
        <v/>
      </c>
      <c r="AJ872" s="67" t="str">
        <f>IF(IFERROR(SEARCH(AJ$6,$D872),0)&gt;0,TRIM(VLOOKUP(AJ$6,'Lifeline-Capability XWalk'!$F$6:$G$38,2,FALSE)),"")</f>
        <v/>
      </c>
      <c r="AK872" s="67" t="str">
        <f>IF(IFERROR(SEARCH(AK$6,$D872),0)&gt;0,TRIM(VLOOKUP(AK$6,'Lifeline-Capability XWalk'!$F$6:$G$38,2,FALSE)),"")</f>
        <v/>
      </c>
      <c r="AL872" s="68" t="str">
        <f>IF(IFERROR(SEARCH(AL$6,$D872),0)&gt;0,TRIM(VLOOKUP(AL$6,'Lifeline-Capability XWalk'!$F$6:$G$38,2,FALSE)),"")</f>
        <v/>
      </c>
      <c r="AM872" s="24" t="str">
        <f t="shared" si="53"/>
        <v/>
      </c>
      <c r="AN872" s="24" t="str">
        <f t="shared" si="52"/>
        <v/>
      </c>
      <c r="AO872" s="24" t="str">
        <f t="shared" si="52"/>
        <v/>
      </c>
      <c r="AP872" s="24" t="str">
        <f t="shared" si="52"/>
        <v/>
      </c>
      <c r="AQ872" s="24" t="str">
        <f t="shared" si="52"/>
        <v>Communications</v>
      </c>
      <c r="AR872" s="24" t="str">
        <f t="shared" si="52"/>
        <v/>
      </c>
      <c r="AS872" s="24" t="str">
        <f t="shared" si="52"/>
        <v/>
      </c>
      <c r="AT872" s="24" t="str">
        <f t="shared" si="52"/>
        <v/>
      </c>
      <c r="AU872" s="24" t="str">
        <f t="shared" si="52"/>
        <v/>
      </c>
    </row>
    <row r="873" spans="1:47" ht="32.1" customHeight="1" x14ac:dyDescent="0.2">
      <c r="A873" s="143" t="s">
        <v>1114</v>
      </c>
      <c r="B873" s="69" t="s">
        <v>1136</v>
      </c>
      <c r="C873" s="144" t="s">
        <v>1082</v>
      </c>
      <c r="D873" s="69" t="s">
        <v>1350</v>
      </c>
      <c r="E873" s="64" t="str">
        <f t="shared" si="51"/>
        <v>Communications</v>
      </c>
      <c r="F873" s="79" t="s">
        <v>956</v>
      </c>
      <c r="G873" s="66" t="str">
        <f>IF(IFERROR(SEARCH(G$6,$D873),0)&gt;0,TRIM(VLOOKUP(G$6,'Lifeline-Capability XWalk'!$F$6:$G$38,2,FALSE)),"")</f>
        <v/>
      </c>
      <c r="H873" s="67" t="str">
        <f>IF(IFERROR(SEARCH(H$6,$D873),0)&gt;0,TRIM(VLOOKUP(H$6,'Lifeline-Capability XWalk'!$F$6:$G$38,2,FALSE)),"")</f>
        <v/>
      </c>
      <c r="I873" s="67" t="str">
        <f>IF(IFERROR(SEARCH(I$6,$D873),0)&gt;0,TRIM(VLOOKUP(I$6,'Lifeline-Capability XWalk'!$F$6:$G$38,2,FALSE)),"")</f>
        <v/>
      </c>
      <c r="J873" s="67" t="str">
        <f>IF(IFERROR(SEARCH(J$6,$D873),0)&gt;0,TRIM(VLOOKUP(J$6,'Lifeline-Capability XWalk'!$F$6:$G$38,2,FALSE)),"")</f>
        <v/>
      </c>
      <c r="K873" s="67" t="str">
        <f>IF(IFERROR(SEARCH(K$6,$D873),0)&gt;0,TRIM(VLOOKUP(K$6,'Lifeline-Capability XWalk'!$F$6:$G$38,2,FALSE)),"")</f>
        <v/>
      </c>
      <c r="L873" s="67" t="str">
        <f>IF(IFERROR(SEARCH(L$6,$D873),0)&gt;0,TRIM(VLOOKUP(L$6,'Lifeline-Capability XWalk'!$F$6:$G$38,2,FALSE)),"")</f>
        <v/>
      </c>
      <c r="M873" s="67" t="str">
        <f>IF(IFERROR(SEARCH(M$6,$D873),0)&gt;0,TRIM(VLOOKUP(M$6,'Lifeline-Capability XWalk'!$F$6:$G$38,2,FALSE)),"")</f>
        <v/>
      </c>
      <c r="N873" s="67" t="str">
        <f>IF(IFERROR(SEARCH(N$6,$D873),0)&gt;0,TRIM(VLOOKUP(N$6,'Lifeline-Capability XWalk'!$F$6:$G$38,2,FALSE)),"")</f>
        <v/>
      </c>
      <c r="O873" s="67" t="str">
        <f>IF(IFERROR(SEARCH(O$6,$D873),0)&gt;0,TRIM(VLOOKUP(O$6,'Lifeline-Capability XWalk'!$F$6:$G$38,2,FALSE)),"")</f>
        <v/>
      </c>
      <c r="P873" s="67" t="str">
        <f>IF(IFERROR(SEARCH(P$6,$D873),0)&gt;0,TRIM(VLOOKUP(P$6,'Lifeline-Capability XWalk'!$F$6:$G$38,2,FALSE)),"")</f>
        <v/>
      </c>
      <c r="Q873" s="67" t="str">
        <f>IF(IFERROR(SEARCH(Q$6,$D873),0)&gt;0,TRIM(VLOOKUP(Q$6,'Lifeline-Capability XWalk'!$F$6:$G$38,2,FALSE)),"")</f>
        <v/>
      </c>
      <c r="R873" s="67" t="str">
        <f>IF(IFERROR(SEARCH(R$6,$D873),0)&gt;0,TRIM(VLOOKUP(R$6,'Lifeline-Capability XWalk'!$F$6:$G$38,2,FALSE)),"")</f>
        <v/>
      </c>
      <c r="S873" s="67" t="str">
        <f>IF(IFERROR(SEARCH(S$6,$D873),0)&gt;0,TRIM(VLOOKUP(S$6,'Lifeline-Capability XWalk'!$F$6:$G$38,2,FALSE)),"")</f>
        <v/>
      </c>
      <c r="T873" s="67" t="str">
        <f>IF(IFERROR(SEARCH(T$6,$D873),0)&gt;0,TRIM(VLOOKUP(T$6,'Lifeline-Capability XWalk'!$F$6:$G$38,2,FALSE)),"")</f>
        <v/>
      </c>
      <c r="U873" s="67" t="str">
        <f>IF(IFERROR(SEARCH(U$6,$D873),0)&gt;0,TRIM(VLOOKUP(U$6,'Lifeline-Capability XWalk'!$F$6:$G$38,2,FALSE)),"")</f>
        <v/>
      </c>
      <c r="V873" s="67" t="str">
        <f>IF(IFERROR(SEARCH(V$6,$D873),0)&gt;0,TRIM(VLOOKUP(V$6,'Lifeline-Capability XWalk'!$F$6:$G$38,2,FALSE)),"")</f>
        <v/>
      </c>
      <c r="W873" s="67" t="str">
        <f>IF(IFERROR(SEARCH(W$6,$D873),0)&gt;0,TRIM(VLOOKUP(W$6,'Lifeline-Capability XWalk'!$F$6:$G$38,2,FALSE)),"")</f>
        <v/>
      </c>
      <c r="X873" s="67" t="str">
        <f>IF(IFERROR(SEARCH(X$6,$D873),0)&gt;0,TRIM(VLOOKUP(X$6,'Lifeline-Capability XWalk'!$F$6:$G$38,2,FALSE)),"")</f>
        <v/>
      </c>
      <c r="Y873" s="67" t="str">
        <f>IF(IFERROR(SEARCH(Y$6,$D873),0)&gt;0,TRIM(VLOOKUP(Y$6,'Lifeline-Capability XWalk'!$F$6:$G$38,2,FALSE)),"")</f>
        <v/>
      </c>
      <c r="Z873" s="67" t="str">
        <f>IF(IFERROR(SEARCH(Z$6,$D873),0)&gt;0,TRIM(VLOOKUP(Z$6,'Lifeline-Capability XWalk'!$F$6:$G$38,2,FALSE)),"")</f>
        <v/>
      </c>
      <c r="AA873" s="67" t="str">
        <f>IF(IFERROR(SEARCH(AA$6,$D873),0)&gt;0,TRIM(VLOOKUP(AA$6,'Lifeline-Capability XWalk'!$F$6:$G$38,2,FALSE)),"")</f>
        <v>Communications</v>
      </c>
      <c r="AB873" s="67" t="str">
        <f>IF(IFERROR(SEARCH(AB$6,$D873),0)&gt;0,TRIM(VLOOKUP(AB$6,'Lifeline-Capability XWalk'!$F$6:$G$38,2,FALSE)),"")</f>
        <v/>
      </c>
      <c r="AC873" s="67" t="str">
        <f>IF(IFERROR(SEARCH(AC$6,$D873),0)&gt;0,TRIM(VLOOKUP(AC$6,'Lifeline-Capability XWalk'!$F$6:$G$38,2,FALSE)),"")</f>
        <v/>
      </c>
      <c r="AD873" s="67" t="str">
        <f>IF(IFERROR(SEARCH(AD$6,$D873),0)&gt;0,TRIM(VLOOKUP(AD$6,'Lifeline-Capability XWalk'!$F$6:$G$38,2,FALSE)),"")</f>
        <v/>
      </c>
      <c r="AE873" s="67" t="str">
        <f>IF(IFERROR(SEARCH(AE$6,$D873),0)&gt;0,TRIM(VLOOKUP(AE$6,'Lifeline-Capability XWalk'!$F$6:$G$38,2,FALSE)),"")</f>
        <v/>
      </c>
      <c r="AF873" s="67" t="str">
        <f>IF(IFERROR(SEARCH(AF$6,$D873),0)&gt;0,TRIM(VLOOKUP(AF$6,'Lifeline-Capability XWalk'!$F$6:$G$38,2,FALSE)),"")</f>
        <v>Communications</v>
      </c>
      <c r="AG873" s="67" t="str">
        <f>IF(IFERROR(SEARCH(AG$6,$D873),0)&gt;0,TRIM(VLOOKUP(AG$6,'Lifeline-Capability XWalk'!$F$6:$G$38,2,FALSE)),"")</f>
        <v/>
      </c>
      <c r="AH873" s="67" t="str">
        <f>IF(IFERROR(SEARCH(AH$6,$D873),0)&gt;0,TRIM(VLOOKUP(AH$6,'Lifeline-Capability XWalk'!$F$6:$G$38,2,FALSE)),"")</f>
        <v/>
      </c>
      <c r="AI873" s="67" t="str">
        <f>IF(IFERROR(SEARCH(AI$6,$D873),0)&gt;0,TRIM(VLOOKUP(AI$6,'Lifeline-Capability XWalk'!$F$6:$G$38,2,FALSE)),"")</f>
        <v/>
      </c>
      <c r="AJ873" s="67" t="str">
        <f>IF(IFERROR(SEARCH(AJ$6,$D873),0)&gt;0,TRIM(VLOOKUP(AJ$6,'Lifeline-Capability XWalk'!$F$6:$G$38,2,FALSE)),"")</f>
        <v/>
      </c>
      <c r="AK873" s="67" t="str">
        <f>IF(IFERROR(SEARCH(AK$6,$D873),0)&gt;0,TRIM(VLOOKUP(AK$6,'Lifeline-Capability XWalk'!$F$6:$G$38,2,FALSE)),"")</f>
        <v/>
      </c>
      <c r="AL873" s="68" t="str">
        <f>IF(IFERROR(SEARCH(AL$6,$D873),0)&gt;0,TRIM(VLOOKUP(AL$6,'Lifeline-Capability XWalk'!$F$6:$G$38,2,FALSE)),"")</f>
        <v/>
      </c>
      <c r="AM873" s="24" t="str">
        <f t="shared" si="53"/>
        <v/>
      </c>
      <c r="AN873" s="24" t="str">
        <f t="shared" si="52"/>
        <v/>
      </c>
      <c r="AO873" s="24" t="str">
        <f t="shared" si="52"/>
        <v/>
      </c>
      <c r="AP873" s="24" t="str">
        <f t="shared" si="52"/>
        <v/>
      </c>
      <c r="AQ873" s="24" t="str">
        <f t="shared" si="52"/>
        <v>Communications</v>
      </c>
      <c r="AR873" s="24" t="str">
        <f t="shared" si="52"/>
        <v/>
      </c>
      <c r="AS873" s="24" t="str">
        <f t="shared" si="52"/>
        <v/>
      </c>
      <c r="AT873" s="24" t="str">
        <f t="shared" si="52"/>
        <v/>
      </c>
      <c r="AU873" s="24" t="str">
        <f t="shared" si="52"/>
        <v/>
      </c>
    </row>
    <row r="874" spans="1:47" ht="32.1" customHeight="1" x14ac:dyDescent="0.2">
      <c r="A874" s="143" t="s">
        <v>1114</v>
      </c>
      <c r="B874" s="69" t="s">
        <v>1136</v>
      </c>
      <c r="C874" s="144" t="s">
        <v>1082</v>
      </c>
      <c r="D874" s="69" t="s">
        <v>1350</v>
      </c>
      <c r="E874" s="64" t="str">
        <f t="shared" si="51"/>
        <v>Communications</v>
      </c>
      <c r="F874" s="82" t="s">
        <v>402</v>
      </c>
      <c r="G874" s="66" t="str">
        <f>IF(IFERROR(SEARCH(G$6,$D874),0)&gt;0,TRIM(VLOOKUP(G$6,'Lifeline-Capability XWalk'!$F$6:$G$38,2,FALSE)),"")</f>
        <v/>
      </c>
      <c r="H874" s="67" t="str">
        <f>IF(IFERROR(SEARCH(H$6,$D874),0)&gt;0,TRIM(VLOOKUP(H$6,'Lifeline-Capability XWalk'!$F$6:$G$38,2,FALSE)),"")</f>
        <v/>
      </c>
      <c r="I874" s="67" t="str">
        <f>IF(IFERROR(SEARCH(I$6,$D874),0)&gt;0,TRIM(VLOOKUP(I$6,'Lifeline-Capability XWalk'!$F$6:$G$38,2,FALSE)),"")</f>
        <v/>
      </c>
      <c r="J874" s="67" t="str">
        <f>IF(IFERROR(SEARCH(J$6,$D874),0)&gt;0,TRIM(VLOOKUP(J$6,'Lifeline-Capability XWalk'!$F$6:$G$38,2,FALSE)),"")</f>
        <v/>
      </c>
      <c r="K874" s="67" t="str">
        <f>IF(IFERROR(SEARCH(K$6,$D874),0)&gt;0,TRIM(VLOOKUP(K$6,'Lifeline-Capability XWalk'!$F$6:$G$38,2,FALSE)),"")</f>
        <v/>
      </c>
      <c r="L874" s="67" t="str">
        <f>IF(IFERROR(SEARCH(L$6,$D874),0)&gt;0,TRIM(VLOOKUP(L$6,'Lifeline-Capability XWalk'!$F$6:$G$38,2,FALSE)),"")</f>
        <v/>
      </c>
      <c r="M874" s="67" t="str">
        <f>IF(IFERROR(SEARCH(M$6,$D874),0)&gt;0,TRIM(VLOOKUP(M$6,'Lifeline-Capability XWalk'!$F$6:$G$38,2,FALSE)),"")</f>
        <v/>
      </c>
      <c r="N874" s="67" t="str">
        <f>IF(IFERROR(SEARCH(N$6,$D874),0)&gt;0,TRIM(VLOOKUP(N$6,'Lifeline-Capability XWalk'!$F$6:$G$38,2,FALSE)),"")</f>
        <v/>
      </c>
      <c r="O874" s="67" t="str">
        <f>IF(IFERROR(SEARCH(O$6,$D874),0)&gt;0,TRIM(VLOOKUP(O$6,'Lifeline-Capability XWalk'!$F$6:$G$38,2,FALSE)),"")</f>
        <v/>
      </c>
      <c r="P874" s="67" t="str">
        <f>IF(IFERROR(SEARCH(P$6,$D874),0)&gt;0,TRIM(VLOOKUP(P$6,'Lifeline-Capability XWalk'!$F$6:$G$38,2,FALSE)),"")</f>
        <v/>
      </c>
      <c r="Q874" s="67" t="str">
        <f>IF(IFERROR(SEARCH(Q$6,$D874),0)&gt;0,TRIM(VLOOKUP(Q$6,'Lifeline-Capability XWalk'!$F$6:$G$38,2,FALSE)),"")</f>
        <v/>
      </c>
      <c r="R874" s="67" t="str">
        <f>IF(IFERROR(SEARCH(R$6,$D874),0)&gt;0,TRIM(VLOOKUP(R$6,'Lifeline-Capability XWalk'!$F$6:$G$38,2,FALSE)),"")</f>
        <v/>
      </c>
      <c r="S874" s="67" t="str">
        <f>IF(IFERROR(SEARCH(S$6,$D874),0)&gt;0,TRIM(VLOOKUP(S$6,'Lifeline-Capability XWalk'!$F$6:$G$38,2,FALSE)),"")</f>
        <v/>
      </c>
      <c r="T874" s="67" t="str">
        <f>IF(IFERROR(SEARCH(T$6,$D874),0)&gt;0,TRIM(VLOOKUP(T$6,'Lifeline-Capability XWalk'!$F$6:$G$38,2,FALSE)),"")</f>
        <v/>
      </c>
      <c r="U874" s="67" t="str">
        <f>IF(IFERROR(SEARCH(U$6,$D874),0)&gt;0,TRIM(VLOOKUP(U$6,'Lifeline-Capability XWalk'!$F$6:$G$38,2,FALSE)),"")</f>
        <v/>
      </c>
      <c r="V874" s="67" t="str">
        <f>IF(IFERROR(SEARCH(V$6,$D874),0)&gt;0,TRIM(VLOOKUP(V$6,'Lifeline-Capability XWalk'!$F$6:$G$38,2,FALSE)),"")</f>
        <v/>
      </c>
      <c r="W874" s="67" t="str">
        <f>IF(IFERROR(SEARCH(W$6,$D874),0)&gt;0,TRIM(VLOOKUP(W$6,'Lifeline-Capability XWalk'!$F$6:$G$38,2,FALSE)),"")</f>
        <v/>
      </c>
      <c r="X874" s="67" t="str">
        <f>IF(IFERROR(SEARCH(X$6,$D874),0)&gt;0,TRIM(VLOOKUP(X$6,'Lifeline-Capability XWalk'!$F$6:$G$38,2,FALSE)),"")</f>
        <v/>
      </c>
      <c r="Y874" s="67" t="str">
        <f>IF(IFERROR(SEARCH(Y$6,$D874),0)&gt;0,TRIM(VLOOKUP(Y$6,'Lifeline-Capability XWalk'!$F$6:$G$38,2,FALSE)),"")</f>
        <v/>
      </c>
      <c r="Z874" s="67" t="str">
        <f>IF(IFERROR(SEARCH(Z$6,$D874),0)&gt;0,TRIM(VLOOKUP(Z$6,'Lifeline-Capability XWalk'!$F$6:$G$38,2,FALSE)),"")</f>
        <v/>
      </c>
      <c r="AA874" s="67" t="str">
        <f>IF(IFERROR(SEARCH(AA$6,$D874),0)&gt;0,TRIM(VLOOKUP(AA$6,'Lifeline-Capability XWalk'!$F$6:$G$38,2,FALSE)),"")</f>
        <v>Communications</v>
      </c>
      <c r="AB874" s="67" t="str">
        <f>IF(IFERROR(SEARCH(AB$6,$D874),0)&gt;0,TRIM(VLOOKUP(AB$6,'Lifeline-Capability XWalk'!$F$6:$G$38,2,FALSE)),"")</f>
        <v/>
      </c>
      <c r="AC874" s="67" t="str">
        <f>IF(IFERROR(SEARCH(AC$6,$D874),0)&gt;0,TRIM(VLOOKUP(AC$6,'Lifeline-Capability XWalk'!$F$6:$G$38,2,FALSE)),"")</f>
        <v/>
      </c>
      <c r="AD874" s="67" t="str">
        <f>IF(IFERROR(SEARCH(AD$6,$D874),0)&gt;0,TRIM(VLOOKUP(AD$6,'Lifeline-Capability XWalk'!$F$6:$G$38,2,FALSE)),"")</f>
        <v/>
      </c>
      <c r="AE874" s="67" t="str">
        <f>IF(IFERROR(SEARCH(AE$6,$D874),0)&gt;0,TRIM(VLOOKUP(AE$6,'Lifeline-Capability XWalk'!$F$6:$G$38,2,FALSE)),"")</f>
        <v/>
      </c>
      <c r="AF874" s="67" t="str">
        <f>IF(IFERROR(SEARCH(AF$6,$D874),0)&gt;0,TRIM(VLOOKUP(AF$6,'Lifeline-Capability XWalk'!$F$6:$G$38,2,FALSE)),"")</f>
        <v>Communications</v>
      </c>
      <c r="AG874" s="67" t="str">
        <f>IF(IFERROR(SEARCH(AG$6,$D874),0)&gt;0,TRIM(VLOOKUP(AG$6,'Lifeline-Capability XWalk'!$F$6:$G$38,2,FALSE)),"")</f>
        <v/>
      </c>
      <c r="AH874" s="67" t="str">
        <f>IF(IFERROR(SEARCH(AH$6,$D874),0)&gt;0,TRIM(VLOOKUP(AH$6,'Lifeline-Capability XWalk'!$F$6:$G$38,2,FALSE)),"")</f>
        <v/>
      </c>
      <c r="AI874" s="67" t="str">
        <f>IF(IFERROR(SEARCH(AI$6,$D874),0)&gt;0,TRIM(VLOOKUP(AI$6,'Lifeline-Capability XWalk'!$F$6:$G$38,2,FALSE)),"")</f>
        <v/>
      </c>
      <c r="AJ874" s="67" t="str">
        <f>IF(IFERROR(SEARCH(AJ$6,$D874),0)&gt;0,TRIM(VLOOKUP(AJ$6,'Lifeline-Capability XWalk'!$F$6:$G$38,2,FALSE)),"")</f>
        <v/>
      </c>
      <c r="AK874" s="67" t="str">
        <f>IF(IFERROR(SEARCH(AK$6,$D874),0)&gt;0,TRIM(VLOOKUP(AK$6,'Lifeline-Capability XWalk'!$F$6:$G$38,2,FALSE)),"")</f>
        <v/>
      </c>
      <c r="AL874" s="68" t="str">
        <f>IF(IFERROR(SEARCH(AL$6,$D874),0)&gt;0,TRIM(VLOOKUP(AL$6,'Lifeline-Capability XWalk'!$F$6:$G$38,2,FALSE)),"")</f>
        <v/>
      </c>
      <c r="AM874" s="24" t="str">
        <f t="shared" si="53"/>
        <v/>
      </c>
      <c r="AN874" s="24" t="str">
        <f t="shared" si="52"/>
        <v/>
      </c>
      <c r="AO874" s="24" t="str">
        <f t="shared" si="52"/>
        <v/>
      </c>
      <c r="AP874" s="24" t="str">
        <f t="shared" si="52"/>
        <v/>
      </c>
      <c r="AQ874" s="24" t="str">
        <f t="shared" si="52"/>
        <v>Communications</v>
      </c>
      <c r="AR874" s="24" t="str">
        <f t="shared" si="52"/>
        <v/>
      </c>
      <c r="AS874" s="24" t="str">
        <f t="shared" si="52"/>
        <v/>
      </c>
      <c r="AT874" s="24" t="str">
        <f t="shared" si="52"/>
        <v/>
      </c>
      <c r="AU874" s="24" t="str">
        <f t="shared" si="52"/>
        <v/>
      </c>
    </row>
    <row r="875" spans="1:47" ht="32.1" customHeight="1" x14ac:dyDescent="0.2">
      <c r="A875" s="143" t="s">
        <v>1114</v>
      </c>
      <c r="B875" s="69" t="s">
        <v>1136</v>
      </c>
      <c r="C875" s="144" t="s">
        <v>1084</v>
      </c>
      <c r="D875" s="69" t="s">
        <v>1350</v>
      </c>
      <c r="E875" s="64" t="str">
        <f t="shared" si="51"/>
        <v>Communications</v>
      </c>
      <c r="F875" s="79" t="s">
        <v>958</v>
      </c>
      <c r="G875" s="66" t="str">
        <f>IF(IFERROR(SEARCH(G$6,$D875),0)&gt;0,TRIM(VLOOKUP(G$6,'Lifeline-Capability XWalk'!$F$6:$G$38,2,FALSE)),"")</f>
        <v/>
      </c>
      <c r="H875" s="67" t="str">
        <f>IF(IFERROR(SEARCH(H$6,$D875),0)&gt;0,TRIM(VLOOKUP(H$6,'Lifeline-Capability XWalk'!$F$6:$G$38,2,FALSE)),"")</f>
        <v/>
      </c>
      <c r="I875" s="67" t="str">
        <f>IF(IFERROR(SEARCH(I$6,$D875),0)&gt;0,TRIM(VLOOKUP(I$6,'Lifeline-Capability XWalk'!$F$6:$G$38,2,FALSE)),"")</f>
        <v/>
      </c>
      <c r="J875" s="67" t="str">
        <f>IF(IFERROR(SEARCH(J$6,$D875),0)&gt;0,TRIM(VLOOKUP(J$6,'Lifeline-Capability XWalk'!$F$6:$G$38,2,FALSE)),"")</f>
        <v/>
      </c>
      <c r="K875" s="67" t="str">
        <f>IF(IFERROR(SEARCH(K$6,$D875),0)&gt;0,TRIM(VLOOKUP(K$6,'Lifeline-Capability XWalk'!$F$6:$G$38,2,FALSE)),"")</f>
        <v/>
      </c>
      <c r="L875" s="67" t="str">
        <f>IF(IFERROR(SEARCH(L$6,$D875),0)&gt;0,TRIM(VLOOKUP(L$6,'Lifeline-Capability XWalk'!$F$6:$G$38,2,FALSE)),"")</f>
        <v/>
      </c>
      <c r="M875" s="67" t="str">
        <f>IF(IFERROR(SEARCH(M$6,$D875),0)&gt;0,TRIM(VLOOKUP(M$6,'Lifeline-Capability XWalk'!$F$6:$G$38,2,FALSE)),"")</f>
        <v/>
      </c>
      <c r="N875" s="67" t="str">
        <f>IF(IFERROR(SEARCH(N$6,$D875),0)&gt;0,TRIM(VLOOKUP(N$6,'Lifeline-Capability XWalk'!$F$6:$G$38,2,FALSE)),"")</f>
        <v/>
      </c>
      <c r="O875" s="67" t="str">
        <f>IF(IFERROR(SEARCH(O$6,$D875),0)&gt;0,TRIM(VLOOKUP(O$6,'Lifeline-Capability XWalk'!$F$6:$G$38,2,FALSE)),"")</f>
        <v/>
      </c>
      <c r="P875" s="67" t="str">
        <f>IF(IFERROR(SEARCH(P$6,$D875),0)&gt;0,TRIM(VLOOKUP(P$6,'Lifeline-Capability XWalk'!$F$6:$G$38,2,FALSE)),"")</f>
        <v/>
      </c>
      <c r="Q875" s="67" t="str">
        <f>IF(IFERROR(SEARCH(Q$6,$D875),0)&gt;0,TRIM(VLOOKUP(Q$6,'Lifeline-Capability XWalk'!$F$6:$G$38,2,FALSE)),"")</f>
        <v/>
      </c>
      <c r="R875" s="67" t="str">
        <f>IF(IFERROR(SEARCH(R$6,$D875),0)&gt;0,TRIM(VLOOKUP(R$6,'Lifeline-Capability XWalk'!$F$6:$G$38,2,FALSE)),"")</f>
        <v/>
      </c>
      <c r="S875" s="67" t="str">
        <f>IF(IFERROR(SEARCH(S$6,$D875),0)&gt;0,TRIM(VLOOKUP(S$6,'Lifeline-Capability XWalk'!$F$6:$G$38,2,FALSE)),"")</f>
        <v/>
      </c>
      <c r="T875" s="67" t="str">
        <f>IF(IFERROR(SEARCH(T$6,$D875),0)&gt;0,TRIM(VLOOKUP(T$6,'Lifeline-Capability XWalk'!$F$6:$G$38,2,FALSE)),"")</f>
        <v/>
      </c>
      <c r="U875" s="67" t="str">
        <f>IF(IFERROR(SEARCH(U$6,$D875),0)&gt;0,TRIM(VLOOKUP(U$6,'Lifeline-Capability XWalk'!$F$6:$G$38,2,FALSE)),"")</f>
        <v/>
      </c>
      <c r="V875" s="67" t="str">
        <f>IF(IFERROR(SEARCH(V$6,$D875),0)&gt;0,TRIM(VLOOKUP(V$6,'Lifeline-Capability XWalk'!$F$6:$G$38,2,FALSE)),"")</f>
        <v/>
      </c>
      <c r="W875" s="67" t="str">
        <f>IF(IFERROR(SEARCH(W$6,$D875),0)&gt;0,TRIM(VLOOKUP(W$6,'Lifeline-Capability XWalk'!$F$6:$G$38,2,FALSE)),"")</f>
        <v/>
      </c>
      <c r="X875" s="67" t="str">
        <f>IF(IFERROR(SEARCH(X$6,$D875),0)&gt;0,TRIM(VLOOKUP(X$6,'Lifeline-Capability XWalk'!$F$6:$G$38,2,FALSE)),"")</f>
        <v/>
      </c>
      <c r="Y875" s="67" t="str">
        <f>IF(IFERROR(SEARCH(Y$6,$D875),0)&gt;0,TRIM(VLOOKUP(Y$6,'Lifeline-Capability XWalk'!$F$6:$G$38,2,FALSE)),"")</f>
        <v/>
      </c>
      <c r="Z875" s="67" t="str">
        <f>IF(IFERROR(SEARCH(Z$6,$D875),0)&gt;0,TRIM(VLOOKUP(Z$6,'Lifeline-Capability XWalk'!$F$6:$G$38,2,FALSE)),"")</f>
        <v/>
      </c>
      <c r="AA875" s="67" t="str">
        <f>IF(IFERROR(SEARCH(AA$6,$D875),0)&gt;0,TRIM(VLOOKUP(AA$6,'Lifeline-Capability XWalk'!$F$6:$G$38,2,FALSE)),"")</f>
        <v>Communications</v>
      </c>
      <c r="AB875" s="67" t="str">
        <f>IF(IFERROR(SEARCH(AB$6,$D875),0)&gt;0,TRIM(VLOOKUP(AB$6,'Lifeline-Capability XWalk'!$F$6:$G$38,2,FALSE)),"")</f>
        <v/>
      </c>
      <c r="AC875" s="67" t="str">
        <f>IF(IFERROR(SEARCH(AC$6,$D875),0)&gt;0,TRIM(VLOOKUP(AC$6,'Lifeline-Capability XWalk'!$F$6:$G$38,2,FALSE)),"")</f>
        <v/>
      </c>
      <c r="AD875" s="67" t="str">
        <f>IF(IFERROR(SEARCH(AD$6,$D875),0)&gt;0,TRIM(VLOOKUP(AD$6,'Lifeline-Capability XWalk'!$F$6:$G$38,2,FALSE)),"")</f>
        <v/>
      </c>
      <c r="AE875" s="67" t="str">
        <f>IF(IFERROR(SEARCH(AE$6,$D875),0)&gt;0,TRIM(VLOOKUP(AE$6,'Lifeline-Capability XWalk'!$F$6:$G$38,2,FALSE)),"")</f>
        <v/>
      </c>
      <c r="AF875" s="67" t="str">
        <f>IF(IFERROR(SEARCH(AF$6,$D875),0)&gt;0,TRIM(VLOOKUP(AF$6,'Lifeline-Capability XWalk'!$F$6:$G$38,2,FALSE)),"")</f>
        <v>Communications</v>
      </c>
      <c r="AG875" s="67" t="str">
        <f>IF(IFERROR(SEARCH(AG$6,$D875),0)&gt;0,TRIM(VLOOKUP(AG$6,'Lifeline-Capability XWalk'!$F$6:$G$38,2,FALSE)),"")</f>
        <v/>
      </c>
      <c r="AH875" s="67" t="str">
        <f>IF(IFERROR(SEARCH(AH$6,$D875),0)&gt;0,TRIM(VLOOKUP(AH$6,'Lifeline-Capability XWalk'!$F$6:$G$38,2,FALSE)),"")</f>
        <v/>
      </c>
      <c r="AI875" s="67" t="str">
        <f>IF(IFERROR(SEARCH(AI$6,$D875),0)&gt;0,TRIM(VLOOKUP(AI$6,'Lifeline-Capability XWalk'!$F$6:$G$38,2,FALSE)),"")</f>
        <v/>
      </c>
      <c r="AJ875" s="67" t="str">
        <f>IF(IFERROR(SEARCH(AJ$6,$D875),0)&gt;0,TRIM(VLOOKUP(AJ$6,'Lifeline-Capability XWalk'!$F$6:$G$38,2,FALSE)),"")</f>
        <v/>
      </c>
      <c r="AK875" s="67" t="str">
        <f>IF(IFERROR(SEARCH(AK$6,$D875),0)&gt;0,TRIM(VLOOKUP(AK$6,'Lifeline-Capability XWalk'!$F$6:$G$38,2,FALSE)),"")</f>
        <v/>
      </c>
      <c r="AL875" s="68" t="str">
        <f>IF(IFERROR(SEARCH(AL$6,$D875),0)&gt;0,TRIM(VLOOKUP(AL$6,'Lifeline-Capability XWalk'!$F$6:$G$38,2,FALSE)),"")</f>
        <v/>
      </c>
      <c r="AM875" s="24" t="str">
        <f t="shared" si="53"/>
        <v/>
      </c>
      <c r="AN875" s="24" t="str">
        <f t="shared" si="52"/>
        <v/>
      </c>
      <c r="AO875" s="24" t="str">
        <f t="shared" si="52"/>
        <v/>
      </c>
      <c r="AP875" s="24" t="str">
        <f t="shared" si="52"/>
        <v/>
      </c>
      <c r="AQ875" s="24" t="str">
        <f t="shared" si="52"/>
        <v>Communications</v>
      </c>
      <c r="AR875" s="24" t="str">
        <f t="shared" si="52"/>
        <v/>
      </c>
      <c r="AS875" s="24" t="str">
        <f t="shared" si="52"/>
        <v/>
      </c>
      <c r="AT875" s="24" t="str">
        <f t="shared" si="52"/>
        <v/>
      </c>
      <c r="AU875" s="24" t="str">
        <f t="shared" si="52"/>
        <v/>
      </c>
    </row>
    <row r="876" spans="1:47" ht="32.1" customHeight="1" x14ac:dyDescent="0.2">
      <c r="A876" s="143" t="s">
        <v>1114</v>
      </c>
      <c r="B876" s="69" t="s">
        <v>1136</v>
      </c>
      <c r="C876" s="144" t="s">
        <v>1082</v>
      </c>
      <c r="D876" s="69" t="s">
        <v>1350</v>
      </c>
      <c r="E876" s="64" t="str">
        <f t="shared" si="51"/>
        <v>Communications</v>
      </c>
      <c r="F876" s="81" t="s">
        <v>959</v>
      </c>
      <c r="G876" s="66" t="str">
        <f>IF(IFERROR(SEARCH(G$6,$D876),0)&gt;0,TRIM(VLOOKUP(G$6,'Lifeline-Capability XWalk'!$F$6:$G$38,2,FALSE)),"")</f>
        <v/>
      </c>
      <c r="H876" s="67" t="str">
        <f>IF(IFERROR(SEARCH(H$6,$D876),0)&gt;0,TRIM(VLOOKUP(H$6,'Lifeline-Capability XWalk'!$F$6:$G$38,2,FALSE)),"")</f>
        <v/>
      </c>
      <c r="I876" s="67" t="str">
        <f>IF(IFERROR(SEARCH(I$6,$D876),0)&gt;0,TRIM(VLOOKUP(I$6,'Lifeline-Capability XWalk'!$F$6:$G$38,2,FALSE)),"")</f>
        <v/>
      </c>
      <c r="J876" s="67" t="str">
        <f>IF(IFERROR(SEARCH(J$6,$D876),0)&gt;0,TRIM(VLOOKUP(J$6,'Lifeline-Capability XWalk'!$F$6:$G$38,2,FALSE)),"")</f>
        <v/>
      </c>
      <c r="K876" s="67" t="str">
        <f>IF(IFERROR(SEARCH(K$6,$D876),0)&gt;0,TRIM(VLOOKUP(K$6,'Lifeline-Capability XWalk'!$F$6:$G$38,2,FALSE)),"")</f>
        <v/>
      </c>
      <c r="L876" s="67" t="str">
        <f>IF(IFERROR(SEARCH(L$6,$D876),0)&gt;0,TRIM(VLOOKUP(L$6,'Lifeline-Capability XWalk'!$F$6:$G$38,2,FALSE)),"")</f>
        <v/>
      </c>
      <c r="M876" s="67" t="str">
        <f>IF(IFERROR(SEARCH(M$6,$D876),0)&gt;0,TRIM(VLOOKUP(M$6,'Lifeline-Capability XWalk'!$F$6:$G$38,2,FALSE)),"")</f>
        <v/>
      </c>
      <c r="N876" s="67" t="str">
        <f>IF(IFERROR(SEARCH(N$6,$D876),0)&gt;0,TRIM(VLOOKUP(N$6,'Lifeline-Capability XWalk'!$F$6:$G$38,2,FALSE)),"")</f>
        <v/>
      </c>
      <c r="O876" s="67" t="str">
        <f>IF(IFERROR(SEARCH(O$6,$D876),0)&gt;0,TRIM(VLOOKUP(O$6,'Lifeline-Capability XWalk'!$F$6:$G$38,2,FALSE)),"")</f>
        <v/>
      </c>
      <c r="P876" s="67" t="str">
        <f>IF(IFERROR(SEARCH(P$6,$D876),0)&gt;0,TRIM(VLOOKUP(P$6,'Lifeline-Capability XWalk'!$F$6:$G$38,2,FALSE)),"")</f>
        <v/>
      </c>
      <c r="Q876" s="67" t="str">
        <f>IF(IFERROR(SEARCH(Q$6,$D876),0)&gt;0,TRIM(VLOOKUP(Q$6,'Lifeline-Capability XWalk'!$F$6:$G$38,2,FALSE)),"")</f>
        <v/>
      </c>
      <c r="R876" s="67" t="str">
        <f>IF(IFERROR(SEARCH(R$6,$D876),0)&gt;0,TRIM(VLOOKUP(R$6,'Lifeline-Capability XWalk'!$F$6:$G$38,2,FALSE)),"")</f>
        <v/>
      </c>
      <c r="S876" s="67" t="str">
        <f>IF(IFERROR(SEARCH(S$6,$D876),0)&gt;0,TRIM(VLOOKUP(S$6,'Lifeline-Capability XWalk'!$F$6:$G$38,2,FALSE)),"")</f>
        <v/>
      </c>
      <c r="T876" s="67" t="str">
        <f>IF(IFERROR(SEARCH(T$6,$D876),0)&gt;0,TRIM(VLOOKUP(T$6,'Lifeline-Capability XWalk'!$F$6:$G$38,2,FALSE)),"")</f>
        <v/>
      </c>
      <c r="U876" s="67" t="str">
        <f>IF(IFERROR(SEARCH(U$6,$D876),0)&gt;0,TRIM(VLOOKUP(U$6,'Lifeline-Capability XWalk'!$F$6:$G$38,2,FALSE)),"")</f>
        <v/>
      </c>
      <c r="V876" s="67" t="str">
        <f>IF(IFERROR(SEARCH(V$6,$D876),0)&gt;0,TRIM(VLOOKUP(V$6,'Lifeline-Capability XWalk'!$F$6:$G$38,2,FALSE)),"")</f>
        <v/>
      </c>
      <c r="W876" s="67" t="str">
        <f>IF(IFERROR(SEARCH(W$6,$D876),0)&gt;0,TRIM(VLOOKUP(W$6,'Lifeline-Capability XWalk'!$F$6:$G$38,2,FALSE)),"")</f>
        <v/>
      </c>
      <c r="X876" s="67" t="str">
        <f>IF(IFERROR(SEARCH(X$6,$D876),0)&gt;0,TRIM(VLOOKUP(X$6,'Lifeline-Capability XWalk'!$F$6:$G$38,2,FALSE)),"")</f>
        <v/>
      </c>
      <c r="Y876" s="67" t="str">
        <f>IF(IFERROR(SEARCH(Y$6,$D876),0)&gt;0,TRIM(VLOOKUP(Y$6,'Lifeline-Capability XWalk'!$F$6:$G$38,2,FALSE)),"")</f>
        <v/>
      </c>
      <c r="Z876" s="67" t="str">
        <f>IF(IFERROR(SEARCH(Z$6,$D876),0)&gt;0,TRIM(VLOOKUP(Z$6,'Lifeline-Capability XWalk'!$F$6:$G$38,2,FALSE)),"")</f>
        <v/>
      </c>
      <c r="AA876" s="67" t="str">
        <f>IF(IFERROR(SEARCH(AA$6,$D876),0)&gt;0,TRIM(VLOOKUP(AA$6,'Lifeline-Capability XWalk'!$F$6:$G$38,2,FALSE)),"")</f>
        <v>Communications</v>
      </c>
      <c r="AB876" s="67" t="str">
        <f>IF(IFERROR(SEARCH(AB$6,$D876),0)&gt;0,TRIM(VLOOKUP(AB$6,'Lifeline-Capability XWalk'!$F$6:$G$38,2,FALSE)),"")</f>
        <v/>
      </c>
      <c r="AC876" s="67" t="str">
        <f>IF(IFERROR(SEARCH(AC$6,$D876),0)&gt;0,TRIM(VLOOKUP(AC$6,'Lifeline-Capability XWalk'!$F$6:$G$38,2,FALSE)),"")</f>
        <v/>
      </c>
      <c r="AD876" s="67" t="str">
        <f>IF(IFERROR(SEARCH(AD$6,$D876),0)&gt;0,TRIM(VLOOKUP(AD$6,'Lifeline-Capability XWalk'!$F$6:$G$38,2,FALSE)),"")</f>
        <v/>
      </c>
      <c r="AE876" s="67" t="str">
        <f>IF(IFERROR(SEARCH(AE$6,$D876),0)&gt;0,TRIM(VLOOKUP(AE$6,'Lifeline-Capability XWalk'!$F$6:$G$38,2,FALSE)),"")</f>
        <v/>
      </c>
      <c r="AF876" s="67" t="str">
        <f>IF(IFERROR(SEARCH(AF$6,$D876),0)&gt;0,TRIM(VLOOKUP(AF$6,'Lifeline-Capability XWalk'!$F$6:$G$38,2,FALSE)),"")</f>
        <v>Communications</v>
      </c>
      <c r="AG876" s="67" t="str">
        <f>IF(IFERROR(SEARCH(AG$6,$D876),0)&gt;0,TRIM(VLOOKUP(AG$6,'Lifeline-Capability XWalk'!$F$6:$G$38,2,FALSE)),"")</f>
        <v/>
      </c>
      <c r="AH876" s="67" t="str">
        <f>IF(IFERROR(SEARCH(AH$6,$D876),0)&gt;0,TRIM(VLOOKUP(AH$6,'Lifeline-Capability XWalk'!$F$6:$G$38,2,FALSE)),"")</f>
        <v/>
      </c>
      <c r="AI876" s="67" t="str">
        <f>IF(IFERROR(SEARCH(AI$6,$D876),0)&gt;0,TRIM(VLOOKUP(AI$6,'Lifeline-Capability XWalk'!$F$6:$G$38,2,FALSE)),"")</f>
        <v/>
      </c>
      <c r="AJ876" s="67" t="str">
        <f>IF(IFERROR(SEARCH(AJ$6,$D876),0)&gt;0,TRIM(VLOOKUP(AJ$6,'Lifeline-Capability XWalk'!$F$6:$G$38,2,FALSE)),"")</f>
        <v/>
      </c>
      <c r="AK876" s="67" t="str">
        <f>IF(IFERROR(SEARCH(AK$6,$D876),0)&gt;0,TRIM(VLOOKUP(AK$6,'Lifeline-Capability XWalk'!$F$6:$G$38,2,FALSE)),"")</f>
        <v/>
      </c>
      <c r="AL876" s="68" t="str">
        <f>IF(IFERROR(SEARCH(AL$6,$D876),0)&gt;0,TRIM(VLOOKUP(AL$6,'Lifeline-Capability XWalk'!$F$6:$G$38,2,FALSE)),"")</f>
        <v/>
      </c>
      <c r="AM876" s="24" t="str">
        <f t="shared" si="53"/>
        <v/>
      </c>
      <c r="AN876" s="24" t="str">
        <f t="shared" si="52"/>
        <v/>
      </c>
      <c r="AO876" s="24" t="str">
        <f t="shared" si="52"/>
        <v/>
      </c>
      <c r="AP876" s="24" t="str">
        <f t="shared" si="52"/>
        <v/>
      </c>
      <c r="AQ876" s="24" t="str">
        <f t="shared" si="52"/>
        <v>Communications</v>
      </c>
      <c r="AR876" s="24" t="str">
        <f t="shared" si="52"/>
        <v/>
      </c>
      <c r="AS876" s="24" t="str">
        <f t="shared" si="52"/>
        <v/>
      </c>
      <c r="AT876" s="24" t="str">
        <f t="shared" si="52"/>
        <v/>
      </c>
      <c r="AU876" s="24" t="str">
        <f t="shared" si="52"/>
        <v/>
      </c>
    </row>
    <row r="877" spans="1:47" ht="32.1" customHeight="1" x14ac:dyDescent="0.2">
      <c r="A877" s="141" t="s">
        <v>1114</v>
      </c>
      <c r="B877" s="142" t="s">
        <v>1136</v>
      </c>
      <c r="C877" s="142" t="s">
        <v>1082</v>
      </c>
      <c r="D877" s="69" t="s">
        <v>1350</v>
      </c>
      <c r="E877" s="64" t="str">
        <f t="shared" si="51"/>
        <v>Communications</v>
      </c>
      <c r="F877" s="65" t="s">
        <v>1056</v>
      </c>
      <c r="G877" s="66" t="str">
        <f>IF(IFERROR(SEARCH(G$6,$D877),0)&gt;0,TRIM(VLOOKUP(G$6,'Lifeline-Capability XWalk'!$F$6:$G$38,2,FALSE)),"")</f>
        <v/>
      </c>
      <c r="H877" s="67" t="str">
        <f>IF(IFERROR(SEARCH(H$6,$D877),0)&gt;0,TRIM(VLOOKUP(H$6,'Lifeline-Capability XWalk'!$F$6:$G$38,2,FALSE)),"")</f>
        <v/>
      </c>
      <c r="I877" s="67" t="str">
        <f>IF(IFERROR(SEARCH(I$6,$D877),0)&gt;0,TRIM(VLOOKUP(I$6,'Lifeline-Capability XWalk'!$F$6:$G$38,2,FALSE)),"")</f>
        <v/>
      </c>
      <c r="J877" s="67" t="str">
        <f>IF(IFERROR(SEARCH(J$6,$D877),0)&gt;0,TRIM(VLOOKUP(J$6,'Lifeline-Capability XWalk'!$F$6:$G$38,2,FALSE)),"")</f>
        <v/>
      </c>
      <c r="K877" s="67" t="str">
        <f>IF(IFERROR(SEARCH(K$6,$D877),0)&gt;0,TRIM(VLOOKUP(K$6,'Lifeline-Capability XWalk'!$F$6:$G$38,2,FALSE)),"")</f>
        <v/>
      </c>
      <c r="L877" s="67" t="str">
        <f>IF(IFERROR(SEARCH(L$6,$D877),0)&gt;0,TRIM(VLOOKUP(L$6,'Lifeline-Capability XWalk'!$F$6:$G$38,2,FALSE)),"")</f>
        <v/>
      </c>
      <c r="M877" s="67" t="str">
        <f>IF(IFERROR(SEARCH(M$6,$D877),0)&gt;0,TRIM(VLOOKUP(M$6,'Lifeline-Capability XWalk'!$F$6:$G$38,2,FALSE)),"")</f>
        <v/>
      </c>
      <c r="N877" s="67" t="str">
        <f>IF(IFERROR(SEARCH(N$6,$D877),0)&gt;0,TRIM(VLOOKUP(N$6,'Lifeline-Capability XWalk'!$F$6:$G$38,2,FALSE)),"")</f>
        <v/>
      </c>
      <c r="O877" s="67" t="str">
        <f>IF(IFERROR(SEARCH(O$6,$D877),0)&gt;0,TRIM(VLOOKUP(O$6,'Lifeline-Capability XWalk'!$F$6:$G$38,2,FALSE)),"")</f>
        <v/>
      </c>
      <c r="P877" s="67" t="str">
        <f>IF(IFERROR(SEARCH(P$6,$D877),0)&gt;0,TRIM(VLOOKUP(P$6,'Lifeline-Capability XWalk'!$F$6:$G$38,2,FALSE)),"")</f>
        <v/>
      </c>
      <c r="Q877" s="67" t="str">
        <f>IF(IFERROR(SEARCH(Q$6,$D877),0)&gt;0,TRIM(VLOOKUP(Q$6,'Lifeline-Capability XWalk'!$F$6:$G$38,2,FALSE)),"")</f>
        <v/>
      </c>
      <c r="R877" s="67" t="str">
        <f>IF(IFERROR(SEARCH(R$6,$D877),0)&gt;0,TRIM(VLOOKUP(R$6,'Lifeline-Capability XWalk'!$F$6:$G$38,2,FALSE)),"")</f>
        <v/>
      </c>
      <c r="S877" s="67" t="str">
        <f>IF(IFERROR(SEARCH(S$6,$D877),0)&gt;0,TRIM(VLOOKUP(S$6,'Lifeline-Capability XWalk'!$F$6:$G$38,2,FALSE)),"")</f>
        <v/>
      </c>
      <c r="T877" s="67" t="str">
        <f>IF(IFERROR(SEARCH(T$6,$D877),0)&gt;0,TRIM(VLOOKUP(T$6,'Lifeline-Capability XWalk'!$F$6:$G$38,2,FALSE)),"")</f>
        <v/>
      </c>
      <c r="U877" s="67" t="str">
        <f>IF(IFERROR(SEARCH(U$6,$D877),0)&gt;0,TRIM(VLOOKUP(U$6,'Lifeline-Capability XWalk'!$F$6:$G$38,2,FALSE)),"")</f>
        <v/>
      </c>
      <c r="V877" s="67" t="str">
        <f>IF(IFERROR(SEARCH(V$6,$D877),0)&gt;0,TRIM(VLOOKUP(V$6,'Lifeline-Capability XWalk'!$F$6:$G$38,2,FALSE)),"")</f>
        <v/>
      </c>
      <c r="W877" s="67" t="str">
        <f>IF(IFERROR(SEARCH(W$6,$D877),0)&gt;0,TRIM(VLOOKUP(W$6,'Lifeline-Capability XWalk'!$F$6:$G$38,2,FALSE)),"")</f>
        <v/>
      </c>
      <c r="X877" s="67" t="str">
        <f>IF(IFERROR(SEARCH(X$6,$D877),0)&gt;0,TRIM(VLOOKUP(X$6,'Lifeline-Capability XWalk'!$F$6:$G$38,2,FALSE)),"")</f>
        <v/>
      </c>
      <c r="Y877" s="67" t="str">
        <f>IF(IFERROR(SEARCH(Y$6,$D877),0)&gt;0,TRIM(VLOOKUP(Y$6,'Lifeline-Capability XWalk'!$F$6:$G$38,2,FALSE)),"")</f>
        <v/>
      </c>
      <c r="Z877" s="67" t="str">
        <f>IF(IFERROR(SEARCH(Z$6,$D877),0)&gt;0,TRIM(VLOOKUP(Z$6,'Lifeline-Capability XWalk'!$F$6:$G$38,2,FALSE)),"")</f>
        <v/>
      </c>
      <c r="AA877" s="67" t="str">
        <f>IF(IFERROR(SEARCH(AA$6,$D877),0)&gt;0,TRIM(VLOOKUP(AA$6,'Lifeline-Capability XWalk'!$F$6:$G$38,2,FALSE)),"")</f>
        <v>Communications</v>
      </c>
      <c r="AB877" s="67" t="str">
        <f>IF(IFERROR(SEARCH(AB$6,$D877),0)&gt;0,TRIM(VLOOKUP(AB$6,'Lifeline-Capability XWalk'!$F$6:$G$38,2,FALSE)),"")</f>
        <v/>
      </c>
      <c r="AC877" s="67" t="str">
        <f>IF(IFERROR(SEARCH(AC$6,$D877),0)&gt;0,TRIM(VLOOKUP(AC$6,'Lifeline-Capability XWalk'!$F$6:$G$38,2,FALSE)),"")</f>
        <v/>
      </c>
      <c r="AD877" s="67" t="str">
        <f>IF(IFERROR(SEARCH(AD$6,$D877),0)&gt;0,TRIM(VLOOKUP(AD$6,'Lifeline-Capability XWalk'!$F$6:$G$38,2,FALSE)),"")</f>
        <v/>
      </c>
      <c r="AE877" s="67" t="str">
        <f>IF(IFERROR(SEARCH(AE$6,$D877),0)&gt;0,TRIM(VLOOKUP(AE$6,'Lifeline-Capability XWalk'!$F$6:$G$38,2,FALSE)),"")</f>
        <v/>
      </c>
      <c r="AF877" s="67" t="str">
        <f>IF(IFERROR(SEARCH(AF$6,$D877),0)&gt;0,TRIM(VLOOKUP(AF$6,'Lifeline-Capability XWalk'!$F$6:$G$38,2,FALSE)),"")</f>
        <v>Communications</v>
      </c>
      <c r="AG877" s="67" t="str">
        <f>IF(IFERROR(SEARCH(AG$6,$D877),0)&gt;0,TRIM(VLOOKUP(AG$6,'Lifeline-Capability XWalk'!$F$6:$G$38,2,FALSE)),"")</f>
        <v/>
      </c>
      <c r="AH877" s="67" t="str">
        <f>IF(IFERROR(SEARCH(AH$6,$D877),0)&gt;0,TRIM(VLOOKUP(AH$6,'Lifeline-Capability XWalk'!$F$6:$G$38,2,FALSE)),"")</f>
        <v/>
      </c>
      <c r="AI877" s="67" t="str">
        <f>IF(IFERROR(SEARCH(AI$6,$D877),0)&gt;0,TRIM(VLOOKUP(AI$6,'Lifeline-Capability XWalk'!$F$6:$G$38,2,FALSE)),"")</f>
        <v/>
      </c>
      <c r="AJ877" s="67" t="str">
        <f>IF(IFERROR(SEARCH(AJ$6,$D877),0)&gt;0,TRIM(VLOOKUP(AJ$6,'Lifeline-Capability XWalk'!$F$6:$G$38,2,FALSE)),"")</f>
        <v/>
      </c>
      <c r="AK877" s="67" t="str">
        <f>IF(IFERROR(SEARCH(AK$6,$D877),0)&gt;0,TRIM(VLOOKUP(AK$6,'Lifeline-Capability XWalk'!$F$6:$G$38,2,FALSE)),"")</f>
        <v/>
      </c>
      <c r="AL877" s="68" t="str">
        <f>IF(IFERROR(SEARCH(AL$6,$D877),0)&gt;0,TRIM(VLOOKUP(AL$6,'Lifeline-Capability XWalk'!$F$6:$G$38,2,FALSE)),"")</f>
        <v/>
      </c>
      <c r="AM877" s="24" t="str">
        <f t="shared" si="53"/>
        <v/>
      </c>
      <c r="AN877" s="24" t="str">
        <f t="shared" si="52"/>
        <v/>
      </c>
      <c r="AO877" s="24" t="str">
        <f t="shared" si="52"/>
        <v/>
      </c>
      <c r="AP877" s="24" t="str">
        <f t="shared" si="52"/>
        <v/>
      </c>
      <c r="AQ877" s="24" t="str">
        <f t="shared" si="52"/>
        <v>Communications</v>
      </c>
      <c r="AR877" s="24" t="str">
        <f t="shared" si="52"/>
        <v/>
      </c>
      <c r="AS877" s="24" t="str">
        <f t="shared" si="52"/>
        <v/>
      </c>
      <c r="AT877" s="24" t="str">
        <f t="shared" si="52"/>
        <v/>
      </c>
      <c r="AU877" s="24" t="str">
        <f t="shared" si="52"/>
        <v/>
      </c>
    </row>
    <row r="878" spans="1:47" ht="32.1" customHeight="1" x14ac:dyDescent="0.2">
      <c r="A878" s="141" t="s">
        <v>1114</v>
      </c>
      <c r="B878" s="63" t="s">
        <v>1136</v>
      </c>
      <c r="C878" s="142" t="s">
        <v>1082</v>
      </c>
      <c r="D878" s="69" t="s">
        <v>1350</v>
      </c>
      <c r="E878" s="64" t="str">
        <f t="shared" si="51"/>
        <v>Communications</v>
      </c>
      <c r="F878" s="65" t="s">
        <v>866</v>
      </c>
      <c r="G878" s="66" t="str">
        <f>IF(IFERROR(SEARCH(G$6,$D878),0)&gt;0,TRIM(VLOOKUP(G$6,'Lifeline-Capability XWalk'!$F$6:$G$38,2,FALSE)),"")</f>
        <v/>
      </c>
      <c r="H878" s="67" t="str">
        <f>IF(IFERROR(SEARCH(H$6,$D878),0)&gt;0,TRIM(VLOOKUP(H$6,'Lifeline-Capability XWalk'!$F$6:$G$38,2,FALSE)),"")</f>
        <v/>
      </c>
      <c r="I878" s="67" t="str">
        <f>IF(IFERROR(SEARCH(I$6,$D878),0)&gt;0,TRIM(VLOOKUP(I$6,'Lifeline-Capability XWalk'!$F$6:$G$38,2,FALSE)),"")</f>
        <v/>
      </c>
      <c r="J878" s="67" t="str">
        <f>IF(IFERROR(SEARCH(J$6,$D878),0)&gt;0,TRIM(VLOOKUP(J$6,'Lifeline-Capability XWalk'!$F$6:$G$38,2,FALSE)),"")</f>
        <v/>
      </c>
      <c r="K878" s="67" t="str">
        <f>IF(IFERROR(SEARCH(K$6,$D878),0)&gt;0,TRIM(VLOOKUP(K$6,'Lifeline-Capability XWalk'!$F$6:$G$38,2,FALSE)),"")</f>
        <v/>
      </c>
      <c r="L878" s="67" t="str">
        <f>IF(IFERROR(SEARCH(L$6,$D878),0)&gt;0,TRIM(VLOOKUP(L$6,'Lifeline-Capability XWalk'!$F$6:$G$38,2,FALSE)),"")</f>
        <v/>
      </c>
      <c r="M878" s="67" t="str">
        <f>IF(IFERROR(SEARCH(M$6,$D878),0)&gt;0,TRIM(VLOOKUP(M$6,'Lifeline-Capability XWalk'!$F$6:$G$38,2,FALSE)),"")</f>
        <v/>
      </c>
      <c r="N878" s="67" t="str">
        <f>IF(IFERROR(SEARCH(N$6,$D878),0)&gt;0,TRIM(VLOOKUP(N$6,'Lifeline-Capability XWalk'!$F$6:$G$38,2,FALSE)),"")</f>
        <v/>
      </c>
      <c r="O878" s="67" t="str">
        <f>IF(IFERROR(SEARCH(O$6,$D878),0)&gt;0,TRIM(VLOOKUP(O$6,'Lifeline-Capability XWalk'!$F$6:$G$38,2,FALSE)),"")</f>
        <v/>
      </c>
      <c r="P878" s="67" t="str">
        <f>IF(IFERROR(SEARCH(P$6,$D878),0)&gt;0,TRIM(VLOOKUP(P$6,'Lifeline-Capability XWalk'!$F$6:$G$38,2,FALSE)),"")</f>
        <v/>
      </c>
      <c r="Q878" s="67" t="str">
        <f>IF(IFERROR(SEARCH(Q$6,$D878),0)&gt;0,TRIM(VLOOKUP(Q$6,'Lifeline-Capability XWalk'!$F$6:$G$38,2,FALSE)),"")</f>
        <v/>
      </c>
      <c r="R878" s="67" t="str">
        <f>IF(IFERROR(SEARCH(R$6,$D878),0)&gt;0,TRIM(VLOOKUP(R$6,'Lifeline-Capability XWalk'!$F$6:$G$38,2,FALSE)),"")</f>
        <v/>
      </c>
      <c r="S878" s="67" t="str">
        <f>IF(IFERROR(SEARCH(S$6,$D878),0)&gt;0,TRIM(VLOOKUP(S$6,'Lifeline-Capability XWalk'!$F$6:$G$38,2,FALSE)),"")</f>
        <v/>
      </c>
      <c r="T878" s="67" t="str">
        <f>IF(IFERROR(SEARCH(T$6,$D878),0)&gt;0,TRIM(VLOOKUP(T$6,'Lifeline-Capability XWalk'!$F$6:$G$38,2,FALSE)),"")</f>
        <v/>
      </c>
      <c r="U878" s="67" t="str">
        <f>IF(IFERROR(SEARCH(U$6,$D878),0)&gt;0,TRIM(VLOOKUP(U$6,'Lifeline-Capability XWalk'!$F$6:$G$38,2,FALSE)),"")</f>
        <v/>
      </c>
      <c r="V878" s="67" t="str">
        <f>IF(IFERROR(SEARCH(V$6,$D878),0)&gt;0,TRIM(VLOOKUP(V$6,'Lifeline-Capability XWalk'!$F$6:$G$38,2,FALSE)),"")</f>
        <v/>
      </c>
      <c r="W878" s="67" t="str">
        <f>IF(IFERROR(SEARCH(W$6,$D878),0)&gt;0,TRIM(VLOOKUP(W$6,'Lifeline-Capability XWalk'!$F$6:$G$38,2,FALSE)),"")</f>
        <v/>
      </c>
      <c r="X878" s="67" t="str">
        <f>IF(IFERROR(SEARCH(X$6,$D878),0)&gt;0,TRIM(VLOOKUP(X$6,'Lifeline-Capability XWalk'!$F$6:$G$38,2,FALSE)),"")</f>
        <v/>
      </c>
      <c r="Y878" s="67" t="str">
        <f>IF(IFERROR(SEARCH(Y$6,$D878),0)&gt;0,TRIM(VLOOKUP(Y$6,'Lifeline-Capability XWalk'!$F$6:$G$38,2,FALSE)),"")</f>
        <v/>
      </c>
      <c r="Z878" s="67" t="str">
        <f>IF(IFERROR(SEARCH(Z$6,$D878),0)&gt;0,TRIM(VLOOKUP(Z$6,'Lifeline-Capability XWalk'!$F$6:$G$38,2,FALSE)),"")</f>
        <v/>
      </c>
      <c r="AA878" s="67" t="str">
        <f>IF(IFERROR(SEARCH(AA$6,$D878),0)&gt;0,TRIM(VLOOKUP(AA$6,'Lifeline-Capability XWalk'!$F$6:$G$38,2,FALSE)),"")</f>
        <v>Communications</v>
      </c>
      <c r="AB878" s="67" t="str">
        <f>IF(IFERROR(SEARCH(AB$6,$D878),0)&gt;0,TRIM(VLOOKUP(AB$6,'Lifeline-Capability XWalk'!$F$6:$G$38,2,FALSE)),"")</f>
        <v/>
      </c>
      <c r="AC878" s="67" t="str">
        <f>IF(IFERROR(SEARCH(AC$6,$D878),0)&gt;0,TRIM(VLOOKUP(AC$6,'Lifeline-Capability XWalk'!$F$6:$G$38,2,FALSE)),"")</f>
        <v/>
      </c>
      <c r="AD878" s="67" t="str">
        <f>IF(IFERROR(SEARCH(AD$6,$D878),0)&gt;0,TRIM(VLOOKUP(AD$6,'Lifeline-Capability XWalk'!$F$6:$G$38,2,FALSE)),"")</f>
        <v/>
      </c>
      <c r="AE878" s="67" t="str">
        <f>IF(IFERROR(SEARCH(AE$6,$D878),0)&gt;0,TRIM(VLOOKUP(AE$6,'Lifeline-Capability XWalk'!$F$6:$G$38,2,FALSE)),"")</f>
        <v/>
      </c>
      <c r="AF878" s="67" t="str">
        <f>IF(IFERROR(SEARCH(AF$6,$D878),0)&gt;0,TRIM(VLOOKUP(AF$6,'Lifeline-Capability XWalk'!$F$6:$G$38,2,FALSE)),"")</f>
        <v>Communications</v>
      </c>
      <c r="AG878" s="67" t="str">
        <f>IF(IFERROR(SEARCH(AG$6,$D878),0)&gt;0,TRIM(VLOOKUP(AG$6,'Lifeline-Capability XWalk'!$F$6:$G$38,2,FALSE)),"")</f>
        <v/>
      </c>
      <c r="AH878" s="67" t="str">
        <f>IF(IFERROR(SEARCH(AH$6,$D878),0)&gt;0,TRIM(VLOOKUP(AH$6,'Lifeline-Capability XWalk'!$F$6:$G$38,2,FALSE)),"")</f>
        <v/>
      </c>
      <c r="AI878" s="67" t="str">
        <f>IF(IFERROR(SEARCH(AI$6,$D878),0)&gt;0,TRIM(VLOOKUP(AI$6,'Lifeline-Capability XWalk'!$F$6:$G$38,2,FALSE)),"")</f>
        <v/>
      </c>
      <c r="AJ878" s="67" t="str">
        <f>IF(IFERROR(SEARCH(AJ$6,$D878),0)&gt;0,TRIM(VLOOKUP(AJ$6,'Lifeline-Capability XWalk'!$F$6:$G$38,2,FALSE)),"")</f>
        <v/>
      </c>
      <c r="AK878" s="67" t="str">
        <f>IF(IFERROR(SEARCH(AK$6,$D878),0)&gt;0,TRIM(VLOOKUP(AK$6,'Lifeline-Capability XWalk'!$F$6:$G$38,2,FALSE)),"")</f>
        <v/>
      </c>
      <c r="AL878" s="68" t="str">
        <f>IF(IFERROR(SEARCH(AL$6,$D878),0)&gt;0,TRIM(VLOOKUP(AL$6,'Lifeline-Capability XWalk'!$F$6:$G$38,2,FALSE)),"")</f>
        <v/>
      </c>
      <c r="AM878" s="24" t="str">
        <f t="shared" si="53"/>
        <v/>
      </c>
      <c r="AN878" s="24" t="str">
        <f t="shared" si="52"/>
        <v/>
      </c>
      <c r="AO878" s="24" t="str">
        <f t="shared" si="52"/>
        <v/>
      </c>
      <c r="AP878" s="24" t="str">
        <f t="shared" si="52"/>
        <v/>
      </c>
      <c r="AQ878" s="24" t="str">
        <f t="shared" si="52"/>
        <v>Communications</v>
      </c>
      <c r="AR878" s="24" t="str">
        <f t="shared" si="52"/>
        <v/>
      </c>
      <c r="AS878" s="24" t="str">
        <f t="shared" si="52"/>
        <v/>
      </c>
      <c r="AT878" s="24" t="str">
        <f t="shared" si="52"/>
        <v/>
      </c>
      <c r="AU878" s="24" t="str">
        <f t="shared" si="52"/>
        <v/>
      </c>
    </row>
    <row r="879" spans="1:47" ht="32.1" customHeight="1" x14ac:dyDescent="0.2">
      <c r="A879" s="141" t="s">
        <v>1114</v>
      </c>
      <c r="B879" s="63" t="s">
        <v>1136</v>
      </c>
      <c r="C879" s="142" t="s">
        <v>1082</v>
      </c>
      <c r="D879" s="69" t="s">
        <v>1350</v>
      </c>
      <c r="E879" s="64" t="str">
        <f t="shared" si="51"/>
        <v>Communications</v>
      </c>
      <c r="F879" s="65" t="s">
        <v>868</v>
      </c>
      <c r="G879" s="66" t="str">
        <f>IF(IFERROR(SEARCH(G$6,$D879),0)&gt;0,TRIM(VLOOKUP(G$6,'Lifeline-Capability XWalk'!$F$6:$G$38,2,FALSE)),"")</f>
        <v/>
      </c>
      <c r="H879" s="67" t="str">
        <f>IF(IFERROR(SEARCH(H$6,$D879),0)&gt;0,TRIM(VLOOKUP(H$6,'Lifeline-Capability XWalk'!$F$6:$G$38,2,FALSE)),"")</f>
        <v/>
      </c>
      <c r="I879" s="67" t="str">
        <f>IF(IFERROR(SEARCH(I$6,$D879),0)&gt;0,TRIM(VLOOKUP(I$6,'Lifeline-Capability XWalk'!$F$6:$G$38,2,FALSE)),"")</f>
        <v/>
      </c>
      <c r="J879" s="67" t="str">
        <f>IF(IFERROR(SEARCH(J$6,$D879),0)&gt;0,TRIM(VLOOKUP(J$6,'Lifeline-Capability XWalk'!$F$6:$G$38,2,FALSE)),"")</f>
        <v/>
      </c>
      <c r="K879" s="67" t="str">
        <f>IF(IFERROR(SEARCH(K$6,$D879),0)&gt;0,TRIM(VLOOKUP(K$6,'Lifeline-Capability XWalk'!$F$6:$G$38,2,FALSE)),"")</f>
        <v/>
      </c>
      <c r="L879" s="67" t="str">
        <f>IF(IFERROR(SEARCH(L$6,$D879),0)&gt;0,TRIM(VLOOKUP(L$6,'Lifeline-Capability XWalk'!$F$6:$G$38,2,FALSE)),"")</f>
        <v/>
      </c>
      <c r="M879" s="67" t="str">
        <f>IF(IFERROR(SEARCH(M$6,$D879),0)&gt;0,TRIM(VLOOKUP(M$6,'Lifeline-Capability XWalk'!$F$6:$G$38,2,FALSE)),"")</f>
        <v/>
      </c>
      <c r="N879" s="67" t="str">
        <f>IF(IFERROR(SEARCH(N$6,$D879),0)&gt;0,TRIM(VLOOKUP(N$6,'Lifeline-Capability XWalk'!$F$6:$G$38,2,FALSE)),"")</f>
        <v/>
      </c>
      <c r="O879" s="67" t="str">
        <f>IF(IFERROR(SEARCH(O$6,$D879),0)&gt;0,TRIM(VLOOKUP(O$6,'Lifeline-Capability XWalk'!$F$6:$G$38,2,FALSE)),"")</f>
        <v/>
      </c>
      <c r="P879" s="67" t="str">
        <f>IF(IFERROR(SEARCH(P$6,$D879),0)&gt;0,TRIM(VLOOKUP(P$6,'Lifeline-Capability XWalk'!$F$6:$G$38,2,FALSE)),"")</f>
        <v/>
      </c>
      <c r="Q879" s="67" t="str">
        <f>IF(IFERROR(SEARCH(Q$6,$D879),0)&gt;0,TRIM(VLOOKUP(Q$6,'Lifeline-Capability XWalk'!$F$6:$G$38,2,FALSE)),"")</f>
        <v/>
      </c>
      <c r="R879" s="67" t="str">
        <f>IF(IFERROR(SEARCH(R$6,$D879),0)&gt;0,TRIM(VLOOKUP(R$6,'Lifeline-Capability XWalk'!$F$6:$G$38,2,FALSE)),"")</f>
        <v/>
      </c>
      <c r="S879" s="67" t="str">
        <f>IF(IFERROR(SEARCH(S$6,$D879),0)&gt;0,TRIM(VLOOKUP(S$6,'Lifeline-Capability XWalk'!$F$6:$G$38,2,FALSE)),"")</f>
        <v/>
      </c>
      <c r="T879" s="67" t="str">
        <f>IF(IFERROR(SEARCH(T$6,$D879),0)&gt;0,TRIM(VLOOKUP(T$6,'Lifeline-Capability XWalk'!$F$6:$G$38,2,FALSE)),"")</f>
        <v/>
      </c>
      <c r="U879" s="67" t="str">
        <f>IF(IFERROR(SEARCH(U$6,$D879),0)&gt;0,TRIM(VLOOKUP(U$6,'Lifeline-Capability XWalk'!$F$6:$G$38,2,FALSE)),"")</f>
        <v/>
      </c>
      <c r="V879" s="67" t="str">
        <f>IF(IFERROR(SEARCH(V$6,$D879),0)&gt;0,TRIM(VLOOKUP(V$6,'Lifeline-Capability XWalk'!$F$6:$G$38,2,FALSE)),"")</f>
        <v/>
      </c>
      <c r="W879" s="67" t="str">
        <f>IF(IFERROR(SEARCH(W$6,$D879),0)&gt;0,TRIM(VLOOKUP(W$6,'Lifeline-Capability XWalk'!$F$6:$G$38,2,FALSE)),"")</f>
        <v/>
      </c>
      <c r="X879" s="67" t="str">
        <f>IF(IFERROR(SEARCH(X$6,$D879),0)&gt;0,TRIM(VLOOKUP(X$6,'Lifeline-Capability XWalk'!$F$6:$G$38,2,FALSE)),"")</f>
        <v/>
      </c>
      <c r="Y879" s="67" t="str">
        <f>IF(IFERROR(SEARCH(Y$6,$D879),0)&gt;0,TRIM(VLOOKUP(Y$6,'Lifeline-Capability XWalk'!$F$6:$G$38,2,FALSE)),"")</f>
        <v/>
      </c>
      <c r="Z879" s="67" t="str">
        <f>IF(IFERROR(SEARCH(Z$6,$D879),0)&gt;0,TRIM(VLOOKUP(Z$6,'Lifeline-Capability XWalk'!$F$6:$G$38,2,FALSE)),"")</f>
        <v/>
      </c>
      <c r="AA879" s="67" t="str">
        <f>IF(IFERROR(SEARCH(AA$6,$D879),0)&gt;0,TRIM(VLOOKUP(AA$6,'Lifeline-Capability XWalk'!$F$6:$G$38,2,FALSE)),"")</f>
        <v>Communications</v>
      </c>
      <c r="AB879" s="67" t="str">
        <f>IF(IFERROR(SEARCH(AB$6,$D879),0)&gt;0,TRIM(VLOOKUP(AB$6,'Lifeline-Capability XWalk'!$F$6:$G$38,2,FALSE)),"")</f>
        <v/>
      </c>
      <c r="AC879" s="67" t="str">
        <f>IF(IFERROR(SEARCH(AC$6,$D879),0)&gt;0,TRIM(VLOOKUP(AC$6,'Lifeline-Capability XWalk'!$F$6:$G$38,2,FALSE)),"")</f>
        <v/>
      </c>
      <c r="AD879" s="67" t="str">
        <f>IF(IFERROR(SEARCH(AD$6,$D879),0)&gt;0,TRIM(VLOOKUP(AD$6,'Lifeline-Capability XWalk'!$F$6:$G$38,2,FALSE)),"")</f>
        <v/>
      </c>
      <c r="AE879" s="67" t="str">
        <f>IF(IFERROR(SEARCH(AE$6,$D879),0)&gt;0,TRIM(VLOOKUP(AE$6,'Lifeline-Capability XWalk'!$F$6:$G$38,2,FALSE)),"")</f>
        <v/>
      </c>
      <c r="AF879" s="67" t="str">
        <f>IF(IFERROR(SEARCH(AF$6,$D879),0)&gt;0,TRIM(VLOOKUP(AF$6,'Lifeline-Capability XWalk'!$F$6:$G$38,2,FALSE)),"")</f>
        <v>Communications</v>
      </c>
      <c r="AG879" s="67" t="str">
        <f>IF(IFERROR(SEARCH(AG$6,$D879),0)&gt;0,TRIM(VLOOKUP(AG$6,'Lifeline-Capability XWalk'!$F$6:$G$38,2,FALSE)),"")</f>
        <v/>
      </c>
      <c r="AH879" s="67" t="str">
        <f>IF(IFERROR(SEARCH(AH$6,$D879),0)&gt;0,TRIM(VLOOKUP(AH$6,'Lifeline-Capability XWalk'!$F$6:$G$38,2,FALSE)),"")</f>
        <v/>
      </c>
      <c r="AI879" s="67" t="str">
        <f>IF(IFERROR(SEARCH(AI$6,$D879),0)&gt;0,TRIM(VLOOKUP(AI$6,'Lifeline-Capability XWalk'!$F$6:$G$38,2,FALSE)),"")</f>
        <v/>
      </c>
      <c r="AJ879" s="67" t="str">
        <f>IF(IFERROR(SEARCH(AJ$6,$D879),0)&gt;0,TRIM(VLOOKUP(AJ$6,'Lifeline-Capability XWalk'!$F$6:$G$38,2,FALSE)),"")</f>
        <v/>
      </c>
      <c r="AK879" s="67" t="str">
        <f>IF(IFERROR(SEARCH(AK$6,$D879),0)&gt;0,TRIM(VLOOKUP(AK$6,'Lifeline-Capability XWalk'!$F$6:$G$38,2,FALSE)),"")</f>
        <v/>
      </c>
      <c r="AL879" s="68" t="str">
        <f>IF(IFERROR(SEARCH(AL$6,$D879),0)&gt;0,TRIM(VLOOKUP(AL$6,'Lifeline-Capability XWalk'!$F$6:$G$38,2,FALSE)),"")</f>
        <v/>
      </c>
      <c r="AM879" s="24" t="str">
        <f t="shared" si="53"/>
        <v/>
      </c>
      <c r="AN879" s="24" t="str">
        <f t="shared" si="52"/>
        <v/>
      </c>
      <c r="AO879" s="24" t="str">
        <f t="shared" si="52"/>
        <v/>
      </c>
      <c r="AP879" s="24" t="str">
        <f t="shared" si="52"/>
        <v/>
      </c>
      <c r="AQ879" s="24" t="str">
        <f t="shared" si="52"/>
        <v>Communications</v>
      </c>
      <c r="AR879" s="24" t="str">
        <f t="shared" si="52"/>
        <v/>
      </c>
      <c r="AS879" s="24" t="str">
        <f t="shared" si="52"/>
        <v/>
      </c>
      <c r="AT879" s="24" t="str">
        <f t="shared" si="52"/>
        <v/>
      </c>
      <c r="AU879" s="24" t="str">
        <f t="shared" si="52"/>
        <v/>
      </c>
    </row>
    <row r="880" spans="1:47" ht="32.1" customHeight="1" x14ac:dyDescent="0.2">
      <c r="A880" s="141" t="s">
        <v>1114</v>
      </c>
      <c r="B880" s="63" t="s">
        <v>1137</v>
      </c>
      <c r="C880" s="142" t="s">
        <v>1082</v>
      </c>
      <c r="D880" s="63" t="s">
        <v>1104</v>
      </c>
      <c r="E880" s="64" t="str">
        <f t="shared" si="51"/>
        <v>Communications</v>
      </c>
      <c r="F880" s="65" t="s">
        <v>845</v>
      </c>
      <c r="G880" s="66" t="str">
        <f>IF(IFERROR(SEARCH(G$6,$D880),0)&gt;0,TRIM(VLOOKUP(G$6,'Lifeline-Capability XWalk'!$F$6:$G$38,2,FALSE)),"")</f>
        <v/>
      </c>
      <c r="H880" s="67" t="str">
        <f>IF(IFERROR(SEARCH(H$6,$D880),0)&gt;0,TRIM(VLOOKUP(H$6,'Lifeline-Capability XWalk'!$F$6:$G$38,2,FALSE)),"")</f>
        <v/>
      </c>
      <c r="I880" s="67" t="str">
        <f>IF(IFERROR(SEARCH(I$6,$D880),0)&gt;0,TRIM(VLOOKUP(I$6,'Lifeline-Capability XWalk'!$F$6:$G$38,2,FALSE)),"")</f>
        <v/>
      </c>
      <c r="J880" s="67" t="str">
        <f>IF(IFERROR(SEARCH(J$6,$D880),0)&gt;0,TRIM(VLOOKUP(J$6,'Lifeline-Capability XWalk'!$F$6:$G$38,2,FALSE)),"")</f>
        <v/>
      </c>
      <c r="K880" s="67" t="str">
        <f>IF(IFERROR(SEARCH(K$6,$D880),0)&gt;0,TRIM(VLOOKUP(K$6,'Lifeline-Capability XWalk'!$F$6:$G$38,2,FALSE)),"")</f>
        <v/>
      </c>
      <c r="L880" s="67" t="str">
        <f>IF(IFERROR(SEARCH(L$6,$D880),0)&gt;0,TRIM(VLOOKUP(L$6,'Lifeline-Capability XWalk'!$F$6:$G$38,2,FALSE)),"")</f>
        <v/>
      </c>
      <c r="M880" s="67" t="str">
        <f>IF(IFERROR(SEARCH(M$6,$D880),0)&gt;0,TRIM(VLOOKUP(M$6,'Lifeline-Capability XWalk'!$F$6:$G$38,2,FALSE)),"")</f>
        <v/>
      </c>
      <c r="N880" s="67" t="str">
        <f>IF(IFERROR(SEARCH(N$6,$D880),0)&gt;0,TRIM(VLOOKUP(N$6,'Lifeline-Capability XWalk'!$F$6:$G$38,2,FALSE)),"")</f>
        <v/>
      </c>
      <c r="O880" s="67" t="str">
        <f>IF(IFERROR(SEARCH(O$6,$D880),0)&gt;0,TRIM(VLOOKUP(O$6,'Lifeline-Capability XWalk'!$F$6:$G$38,2,FALSE)),"")</f>
        <v/>
      </c>
      <c r="P880" s="67" t="str">
        <f>IF(IFERROR(SEARCH(P$6,$D880),0)&gt;0,TRIM(VLOOKUP(P$6,'Lifeline-Capability XWalk'!$F$6:$G$38,2,FALSE)),"")</f>
        <v/>
      </c>
      <c r="Q880" s="67" t="str">
        <f>IF(IFERROR(SEARCH(Q$6,$D880),0)&gt;0,TRIM(VLOOKUP(Q$6,'Lifeline-Capability XWalk'!$F$6:$G$38,2,FALSE)),"")</f>
        <v/>
      </c>
      <c r="R880" s="67" t="str">
        <f>IF(IFERROR(SEARCH(R$6,$D880),0)&gt;0,TRIM(VLOOKUP(R$6,'Lifeline-Capability XWalk'!$F$6:$G$38,2,FALSE)),"")</f>
        <v/>
      </c>
      <c r="S880" s="67" t="str">
        <f>IF(IFERROR(SEARCH(S$6,$D880),0)&gt;0,TRIM(VLOOKUP(S$6,'Lifeline-Capability XWalk'!$F$6:$G$38,2,FALSE)),"")</f>
        <v/>
      </c>
      <c r="T880" s="67" t="str">
        <f>IF(IFERROR(SEARCH(T$6,$D880),0)&gt;0,TRIM(VLOOKUP(T$6,'Lifeline-Capability XWalk'!$F$6:$G$38,2,FALSE)),"")</f>
        <v/>
      </c>
      <c r="U880" s="67" t="str">
        <f>IF(IFERROR(SEARCH(U$6,$D880),0)&gt;0,TRIM(VLOOKUP(U$6,'Lifeline-Capability XWalk'!$F$6:$G$38,2,FALSE)),"")</f>
        <v/>
      </c>
      <c r="V880" s="67" t="str">
        <f>IF(IFERROR(SEARCH(V$6,$D880),0)&gt;0,TRIM(VLOOKUP(V$6,'Lifeline-Capability XWalk'!$F$6:$G$38,2,FALSE)),"")</f>
        <v/>
      </c>
      <c r="W880" s="67" t="str">
        <f>IF(IFERROR(SEARCH(W$6,$D880),0)&gt;0,TRIM(VLOOKUP(W$6,'Lifeline-Capability XWalk'!$F$6:$G$38,2,FALSE)),"")</f>
        <v/>
      </c>
      <c r="X880" s="67" t="str">
        <f>IF(IFERROR(SEARCH(X$6,$D880),0)&gt;0,TRIM(VLOOKUP(X$6,'Lifeline-Capability XWalk'!$F$6:$G$38,2,FALSE)),"")</f>
        <v/>
      </c>
      <c r="Y880" s="67" t="str">
        <f>IF(IFERROR(SEARCH(Y$6,$D880),0)&gt;0,TRIM(VLOOKUP(Y$6,'Lifeline-Capability XWalk'!$F$6:$G$38,2,FALSE)),"")</f>
        <v/>
      </c>
      <c r="Z880" s="67" t="str">
        <f>IF(IFERROR(SEARCH(Z$6,$D880),0)&gt;0,TRIM(VLOOKUP(Z$6,'Lifeline-Capability XWalk'!$F$6:$G$38,2,FALSE)),"")</f>
        <v/>
      </c>
      <c r="AA880" s="67" t="str">
        <f>IF(IFERROR(SEARCH(AA$6,$D880),0)&gt;0,TRIM(VLOOKUP(AA$6,'Lifeline-Capability XWalk'!$F$6:$G$38,2,FALSE)),"")</f>
        <v/>
      </c>
      <c r="AB880" s="67" t="str">
        <f>IF(IFERROR(SEARCH(AB$6,$D880),0)&gt;0,TRIM(VLOOKUP(AB$6,'Lifeline-Capability XWalk'!$F$6:$G$38,2,FALSE)),"")</f>
        <v/>
      </c>
      <c r="AC880" s="67" t="str">
        <f>IF(IFERROR(SEARCH(AC$6,$D880),0)&gt;0,TRIM(VLOOKUP(AC$6,'Lifeline-Capability XWalk'!$F$6:$G$38,2,FALSE)),"")</f>
        <v/>
      </c>
      <c r="AD880" s="67" t="str">
        <f>IF(IFERROR(SEARCH(AD$6,$D880),0)&gt;0,TRIM(VLOOKUP(AD$6,'Lifeline-Capability XWalk'!$F$6:$G$38,2,FALSE)),"")</f>
        <v/>
      </c>
      <c r="AE880" s="67" t="str">
        <f>IF(IFERROR(SEARCH(AE$6,$D880),0)&gt;0,TRIM(VLOOKUP(AE$6,'Lifeline-Capability XWalk'!$F$6:$G$38,2,FALSE)),"")</f>
        <v/>
      </c>
      <c r="AF880" s="67" t="str">
        <f>IF(IFERROR(SEARCH(AF$6,$D880),0)&gt;0,TRIM(VLOOKUP(AF$6,'Lifeline-Capability XWalk'!$F$6:$G$38,2,FALSE)),"")</f>
        <v>Communications</v>
      </c>
      <c r="AG880" s="67" t="str">
        <f>IF(IFERROR(SEARCH(AG$6,$D880),0)&gt;0,TRIM(VLOOKUP(AG$6,'Lifeline-Capability XWalk'!$F$6:$G$38,2,FALSE)),"")</f>
        <v/>
      </c>
      <c r="AH880" s="67" t="str">
        <f>IF(IFERROR(SEARCH(AH$6,$D880),0)&gt;0,TRIM(VLOOKUP(AH$6,'Lifeline-Capability XWalk'!$F$6:$G$38,2,FALSE)),"")</f>
        <v/>
      </c>
      <c r="AI880" s="67" t="str">
        <f>IF(IFERROR(SEARCH(AI$6,$D880),0)&gt;0,TRIM(VLOOKUP(AI$6,'Lifeline-Capability XWalk'!$F$6:$G$38,2,FALSE)),"")</f>
        <v/>
      </c>
      <c r="AJ880" s="67" t="str">
        <f>IF(IFERROR(SEARCH(AJ$6,$D880),0)&gt;0,TRIM(VLOOKUP(AJ$6,'Lifeline-Capability XWalk'!$F$6:$G$38,2,FALSE)),"")</f>
        <v/>
      </c>
      <c r="AK880" s="67" t="str">
        <f>IF(IFERROR(SEARCH(AK$6,$D880),0)&gt;0,TRIM(VLOOKUP(AK$6,'Lifeline-Capability XWalk'!$F$6:$G$38,2,FALSE)),"")</f>
        <v/>
      </c>
      <c r="AL880" s="68" t="str">
        <f>IF(IFERROR(SEARCH(AL$6,$D880),0)&gt;0,TRIM(VLOOKUP(AL$6,'Lifeline-Capability XWalk'!$F$6:$G$38,2,FALSE)),"")</f>
        <v/>
      </c>
      <c r="AM880" s="24" t="str">
        <f t="shared" si="53"/>
        <v/>
      </c>
      <c r="AN880" s="24" t="str">
        <f t="shared" si="52"/>
        <v/>
      </c>
      <c r="AO880" s="24" t="str">
        <f t="shared" si="52"/>
        <v/>
      </c>
      <c r="AP880" s="24" t="str">
        <f t="shared" si="52"/>
        <v/>
      </c>
      <c r="AQ880" s="24" t="str">
        <f t="shared" si="52"/>
        <v>Communications</v>
      </c>
      <c r="AR880" s="24" t="str">
        <f t="shared" si="52"/>
        <v/>
      </c>
      <c r="AS880" s="24" t="str">
        <f t="shared" si="52"/>
        <v/>
      </c>
      <c r="AT880" s="24" t="str">
        <f t="shared" si="52"/>
        <v/>
      </c>
      <c r="AU880" s="24" t="str">
        <f t="shared" si="52"/>
        <v/>
      </c>
    </row>
    <row r="881" spans="1:47" ht="32.1" customHeight="1" x14ac:dyDescent="0.2">
      <c r="A881" s="141" t="s">
        <v>1114</v>
      </c>
      <c r="B881" s="63" t="s">
        <v>1137</v>
      </c>
      <c r="C881" s="142" t="s">
        <v>1082</v>
      </c>
      <c r="D881" s="69" t="s">
        <v>1350</v>
      </c>
      <c r="E881" s="64" t="str">
        <f t="shared" si="51"/>
        <v>Communications</v>
      </c>
      <c r="F881" s="65" t="s">
        <v>846</v>
      </c>
      <c r="G881" s="66" t="str">
        <f>IF(IFERROR(SEARCH(G$6,$D881),0)&gt;0,TRIM(VLOOKUP(G$6,'Lifeline-Capability XWalk'!$F$6:$G$38,2,FALSE)),"")</f>
        <v/>
      </c>
      <c r="H881" s="67" t="str">
        <f>IF(IFERROR(SEARCH(H$6,$D881),0)&gt;0,TRIM(VLOOKUP(H$6,'Lifeline-Capability XWalk'!$F$6:$G$38,2,FALSE)),"")</f>
        <v/>
      </c>
      <c r="I881" s="67" t="str">
        <f>IF(IFERROR(SEARCH(I$6,$D881),0)&gt;0,TRIM(VLOOKUP(I$6,'Lifeline-Capability XWalk'!$F$6:$G$38,2,FALSE)),"")</f>
        <v/>
      </c>
      <c r="J881" s="67" t="str">
        <f>IF(IFERROR(SEARCH(J$6,$D881),0)&gt;0,TRIM(VLOOKUP(J$6,'Lifeline-Capability XWalk'!$F$6:$G$38,2,FALSE)),"")</f>
        <v/>
      </c>
      <c r="K881" s="67" t="str">
        <f>IF(IFERROR(SEARCH(K$6,$D881),0)&gt;0,TRIM(VLOOKUP(K$6,'Lifeline-Capability XWalk'!$F$6:$G$38,2,FALSE)),"")</f>
        <v/>
      </c>
      <c r="L881" s="67" t="str">
        <f>IF(IFERROR(SEARCH(L$6,$D881),0)&gt;0,TRIM(VLOOKUP(L$6,'Lifeline-Capability XWalk'!$F$6:$G$38,2,FALSE)),"")</f>
        <v/>
      </c>
      <c r="M881" s="67" t="str">
        <f>IF(IFERROR(SEARCH(M$6,$D881),0)&gt;0,TRIM(VLOOKUP(M$6,'Lifeline-Capability XWalk'!$F$6:$G$38,2,FALSE)),"")</f>
        <v/>
      </c>
      <c r="N881" s="67" t="str">
        <f>IF(IFERROR(SEARCH(N$6,$D881),0)&gt;0,TRIM(VLOOKUP(N$6,'Lifeline-Capability XWalk'!$F$6:$G$38,2,FALSE)),"")</f>
        <v/>
      </c>
      <c r="O881" s="67" t="str">
        <f>IF(IFERROR(SEARCH(O$6,$D881),0)&gt;0,TRIM(VLOOKUP(O$6,'Lifeline-Capability XWalk'!$F$6:$G$38,2,FALSE)),"")</f>
        <v/>
      </c>
      <c r="P881" s="67" t="str">
        <f>IF(IFERROR(SEARCH(P$6,$D881),0)&gt;0,TRIM(VLOOKUP(P$6,'Lifeline-Capability XWalk'!$F$6:$G$38,2,FALSE)),"")</f>
        <v/>
      </c>
      <c r="Q881" s="67" t="str">
        <f>IF(IFERROR(SEARCH(Q$6,$D881),0)&gt;0,TRIM(VLOOKUP(Q$6,'Lifeline-Capability XWalk'!$F$6:$G$38,2,FALSE)),"")</f>
        <v/>
      </c>
      <c r="R881" s="67" t="str">
        <f>IF(IFERROR(SEARCH(R$6,$D881),0)&gt;0,TRIM(VLOOKUP(R$6,'Lifeline-Capability XWalk'!$F$6:$G$38,2,FALSE)),"")</f>
        <v/>
      </c>
      <c r="S881" s="67" t="str">
        <f>IF(IFERROR(SEARCH(S$6,$D881),0)&gt;0,TRIM(VLOOKUP(S$6,'Lifeline-Capability XWalk'!$F$6:$G$38,2,FALSE)),"")</f>
        <v/>
      </c>
      <c r="T881" s="67" t="str">
        <f>IF(IFERROR(SEARCH(T$6,$D881),0)&gt;0,TRIM(VLOOKUP(T$6,'Lifeline-Capability XWalk'!$F$6:$G$38,2,FALSE)),"")</f>
        <v/>
      </c>
      <c r="U881" s="67" t="str">
        <f>IF(IFERROR(SEARCH(U$6,$D881),0)&gt;0,TRIM(VLOOKUP(U$6,'Lifeline-Capability XWalk'!$F$6:$G$38,2,FALSE)),"")</f>
        <v/>
      </c>
      <c r="V881" s="67" t="str">
        <f>IF(IFERROR(SEARCH(V$6,$D881),0)&gt;0,TRIM(VLOOKUP(V$6,'Lifeline-Capability XWalk'!$F$6:$G$38,2,FALSE)),"")</f>
        <v/>
      </c>
      <c r="W881" s="67" t="str">
        <f>IF(IFERROR(SEARCH(W$6,$D881),0)&gt;0,TRIM(VLOOKUP(W$6,'Lifeline-Capability XWalk'!$F$6:$G$38,2,FALSE)),"")</f>
        <v/>
      </c>
      <c r="X881" s="67" t="str">
        <f>IF(IFERROR(SEARCH(X$6,$D881),0)&gt;0,TRIM(VLOOKUP(X$6,'Lifeline-Capability XWalk'!$F$6:$G$38,2,FALSE)),"")</f>
        <v/>
      </c>
      <c r="Y881" s="67" t="str">
        <f>IF(IFERROR(SEARCH(Y$6,$D881),0)&gt;0,TRIM(VLOOKUP(Y$6,'Lifeline-Capability XWalk'!$F$6:$G$38,2,FALSE)),"")</f>
        <v/>
      </c>
      <c r="Z881" s="67" t="str">
        <f>IF(IFERROR(SEARCH(Z$6,$D881),0)&gt;0,TRIM(VLOOKUP(Z$6,'Lifeline-Capability XWalk'!$F$6:$G$38,2,FALSE)),"")</f>
        <v/>
      </c>
      <c r="AA881" s="67" t="str">
        <f>IF(IFERROR(SEARCH(AA$6,$D881),0)&gt;0,TRIM(VLOOKUP(AA$6,'Lifeline-Capability XWalk'!$F$6:$G$38,2,FALSE)),"")</f>
        <v>Communications</v>
      </c>
      <c r="AB881" s="67" t="str">
        <f>IF(IFERROR(SEARCH(AB$6,$D881),0)&gt;0,TRIM(VLOOKUP(AB$6,'Lifeline-Capability XWalk'!$F$6:$G$38,2,FALSE)),"")</f>
        <v/>
      </c>
      <c r="AC881" s="67" t="str">
        <f>IF(IFERROR(SEARCH(AC$6,$D881),0)&gt;0,TRIM(VLOOKUP(AC$6,'Lifeline-Capability XWalk'!$F$6:$G$38,2,FALSE)),"")</f>
        <v/>
      </c>
      <c r="AD881" s="67" t="str">
        <f>IF(IFERROR(SEARCH(AD$6,$D881),0)&gt;0,TRIM(VLOOKUP(AD$6,'Lifeline-Capability XWalk'!$F$6:$G$38,2,FALSE)),"")</f>
        <v/>
      </c>
      <c r="AE881" s="67" t="str">
        <f>IF(IFERROR(SEARCH(AE$6,$D881),0)&gt;0,TRIM(VLOOKUP(AE$6,'Lifeline-Capability XWalk'!$F$6:$G$38,2,FALSE)),"")</f>
        <v/>
      </c>
      <c r="AF881" s="67" t="str">
        <f>IF(IFERROR(SEARCH(AF$6,$D881),0)&gt;0,TRIM(VLOOKUP(AF$6,'Lifeline-Capability XWalk'!$F$6:$G$38,2,FALSE)),"")</f>
        <v>Communications</v>
      </c>
      <c r="AG881" s="67" t="str">
        <f>IF(IFERROR(SEARCH(AG$6,$D881),0)&gt;0,TRIM(VLOOKUP(AG$6,'Lifeline-Capability XWalk'!$F$6:$G$38,2,FALSE)),"")</f>
        <v/>
      </c>
      <c r="AH881" s="67" t="str">
        <f>IF(IFERROR(SEARCH(AH$6,$D881),0)&gt;0,TRIM(VLOOKUP(AH$6,'Lifeline-Capability XWalk'!$F$6:$G$38,2,FALSE)),"")</f>
        <v/>
      </c>
      <c r="AI881" s="67" t="str">
        <f>IF(IFERROR(SEARCH(AI$6,$D881),0)&gt;0,TRIM(VLOOKUP(AI$6,'Lifeline-Capability XWalk'!$F$6:$G$38,2,FALSE)),"")</f>
        <v/>
      </c>
      <c r="AJ881" s="67" t="str">
        <f>IF(IFERROR(SEARCH(AJ$6,$D881),0)&gt;0,TRIM(VLOOKUP(AJ$6,'Lifeline-Capability XWalk'!$F$6:$G$38,2,FALSE)),"")</f>
        <v/>
      </c>
      <c r="AK881" s="67" t="str">
        <f>IF(IFERROR(SEARCH(AK$6,$D881),0)&gt;0,TRIM(VLOOKUP(AK$6,'Lifeline-Capability XWalk'!$F$6:$G$38,2,FALSE)),"")</f>
        <v/>
      </c>
      <c r="AL881" s="68" t="str">
        <f>IF(IFERROR(SEARCH(AL$6,$D881),0)&gt;0,TRIM(VLOOKUP(AL$6,'Lifeline-Capability XWalk'!$F$6:$G$38,2,FALSE)),"")</f>
        <v/>
      </c>
      <c r="AM881" s="24" t="str">
        <f t="shared" si="53"/>
        <v/>
      </c>
      <c r="AN881" s="24" t="str">
        <f t="shared" si="52"/>
        <v/>
      </c>
      <c r="AO881" s="24" t="str">
        <f t="shared" si="52"/>
        <v/>
      </c>
      <c r="AP881" s="24" t="str">
        <f t="shared" si="52"/>
        <v/>
      </c>
      <c r="AQ881" s="24" t="str">
        <f t="shared" si="52"/>
        <v>Communications</v>
      </c>
      <c r="AR881" s="24" t="str">
        <f t="shared" si="52"/>
        <v/>
      </c>
      <c r="AS881" s="24" t="str">
        <f t="shared" si="52"/>
        <v/>
      </c>
      <c r="AT881" s="24" t="str">
        <f t="shared" si="52"/>
        <v/>
      </c>
      <c r="AU881" s="24" t="str">
        <f t="shared" si="52"/>
        <v/>
      </c>
    </row>
    <row r="882" spans="1:47" ht="32.1" customHeight="1" x14ac:dyDescent="0.2">
      <c r="A882" s="141" t="s">
        <v>1114</v>
      </c>
      <c r="B882" s="63" t="s">
        <v>1137</v>
      </c>
      <c r="C882" s="142" t="s">
        <v>1082</v>
      </c>
      <c r="D882" s="69" t="s">
        <v>1351</v>
      </c>
      <c r="E882" s="64" t="str">
        <f t="shared" si="51"/>
        <v>Safety and Security; Food, Water, Shelter; Health and Medical; Energy; Communications; Hazardous Materials; Transportation; Water Systems;</v>
      </c>
      <c r="F882" s="65" t="s">
        <v>327</v>
      </c>
      <c r="G882" s="66" t="str">
        <f>IF(IFERROR(SEARCH(G$6,$D882),0)&gt;0,TRIM(VLOOKUP(G$6,'Lifeline-Capability XWalk'!$F$6:$G$38,2,FALSE)),"")</f>
        <v/>
      </c>
      <c r="H882" s="67" t="str">
        <f>IF(IFERROR(SEARCH(H$6,$D882),0)&gt;0,TRIM(VLOOKUP(H$6,'Lifeline-Capability XWalk'!$F$6:$G$38,2,FALSE)),"")</f>
        <v/>
      </c>
      <c r="I882" s="67" t="str">
        <f>IF(IFERROR(SEARCH(I$6,$D882),0)&gt;0,TRIM(VLOOKUP(I$6,'Lifeline-Capability XWalk'!$F$6:$G$38,2,FALSE)),"")</f>
        <v/>
      </c>
      <c r="J882" s="67" t="str">
        <f>IF(IFERROR(SEARCH(J$6,$D882),0)&gt;0,TRIM(VLOOKUP(J$6,'Lifeline-Capability XWalk'!$F$6:$G$38,2,FALSE)),"")</f>
        <v/>
      </c>
      <c r="K882" s="67" t="str">
        <f>IF(IFERROR(SEARCH(K$6,$D882),0)&gt;0,TRIM(VLOOKUP(K$6,'Lifeline-Capability XWalk'!$F$6:$G$38,2,FALSE)),"")</f>
        <v/>
      </c>
      <c r="L882" s="67" t="str">
        <f>IF(IFERROR(SEARCH(L$6,$D882),0)&gt;0,TRIM(VLOOKUP(L$6,'Lifeline-Capability XWalk'!$F$6:$G$38,2,FALSE)),"")</f>
        <v/>
      </c>
      <c r="M882" s="67" t="str">
        <f>IF(IFERROR(SEARCH(M$6,$D882),0)&gt;0,TRIM(VLOOKUP(M$6,'Lifeline-Capability XWalk'!$F$6:$G$38,2,FALSE)),"")</f>
        <v/>
      </c>
      <c r="N882" s="67" t="str">
        <f>IF(IFERROR(SEARCH(N$6,$D882),0)&gt;0,TRIM(VLOOKUP(N$6,'Lifeline-Capability XWalk'!$F$6:$G$38,2,FALSE)),"")</f>
        <v/>
      </c>
      <c r="O882" s="67" t="str">
        <f>IF(IFERROR(SEARCH(O$6,$D882),0)&gt;0,TRIM(VLOOKUP(O$6,'Lifeline-Capability XWalk'!$F$6:$G$38,2,FALSE)),"")</f>
        <v/>
      </c>
      <c r="P882" s="67" t="str">
        <f>IF(IFERROR(SEARCH(P$6,$D882),0)&gt;0,TRIM(VLOOKUP(P$6,'Lifeline-Capability XWalk'!$F$6:$G$38,2,FALSE)),"")</f>
        <v/>
      </c>
      <c r="Q882" s="67" t="str">
        <f>IF(IFERROR(SEARCH(Q$6,$D882),0)&gt;0,TRIM(VLOOKUP(Q$6,'Lifeline-Capability XWalk'!$F$6:$G$38,2,FALSE)),"")</f>
        <v/>
      </c>
      <c r="R882" s="67" t="str">
        <f>IF(IFERROR(SEARCH(R$6,$D882),0)&gt;0,TRIM(VLOOKUP(R$6,'Lifeline-Capability XWalk'!$F$6:$G$38,2,FALSE)),"")</f>
        <v/>
      </c>
      <c r="S882" s="67" t="str">
        <f>IF(IFERROR(SEARCH(S$6,$D882),0)&gt;0,TRIM(VLOOKUP(S$6,'Lifeline-Capability XWalk'!$F$6:$G$38,2,FALSE)),"")</f>
        <v/>
      </c>
      <c r="T882" s="67" t="str">
        <f>IF(IFERROR(SEARCH(T$6,$D882),0)&gt;0,TRIM(VLOOKUP(T$6,'Lifeline-Capability XWalk'!$F$6:$G$38,2,FALSE)),"")</f>
        <v/>
      </c>
      <c r="U882" s="67" t="str">
        <f>IF(IFERROR(SEARCH(U$6,$D882),0)&gt;0,TRIM(VLOOKUP(U$6,'Lifeline-Capability XWalk'!$F$6:$G$38,2,FALSE)),"")</f>
        <v/>
      </c>
      <c r="V882" s="67" t="str">
        <f>IF(IFERROR(SEARCH(V$6,$D882),0)&gt;0,TRIM(VLOOKUP(V$6,'Lifeline-Capability XWalk'!$F$6:$G$38,2,FALSE)),"")</f>
        <v/>
      </c>
      <c r="W882" s="67" t="str">
        <f>IF(IFERROR(SEARCH(W$6,$D882),0)&gt;0,TRIM(VLOOKUP(W$6,'Lifeline-Capability XWalk'!$F$6:$G$38,2,FALSE)),"")</f>
        <v/>
      </c>
      <c r="X882" s="67" t="str">
        <f>IF(IFERROR(SEARCH(X$6,$D882),0)&gt;0,TRIM(VLOOKUP(X$6,'Lifeline-Capability XWalk'!$F$6:$G$38,2,FALSE)),"")</f>
        <v/>
      </c>
      <c r="Y882" s="67" t="str">
        <f>IF(IFERROR(SEARCH(Y$6,$D882),0)&gt;0,TRIM(VLOOKUP(Y$6,'Lifeline-Capability XWalk'!$F$6:$G$38,2,FALSE)),"")</f>
        <v/>
      </c>
      <c r="Z882" s="67" t="str">
        <f>IF(IFERROR(SEARCH(Z$6,$D882),0)&gt;0,TRIM(VLOOKUP(Z$6,'Lifeline-Capability XWalk'!$F$6:$G$38,2,FALSE)),"")</f>
        <v/>
      </c>
      <c r="AA882" s="67" t="str">
        <f>IF(IFERROR(SEARCH(AA$6,$D882),0)&gt;0,TRIM(VLOOKUP(AA$6,'Lifeline-Capability XWalk'!$F$6:$G$38,2,FALSE)),"")</f>
        <v>Communications</v>
      </c>
      <c r="AB882" s="67" t="str">
        <f>IF(IFERROR(SEARCH(AB$6,$D882),0)&gt;0,TRIM(VLOOKUP(AB$6,'Lifeline-Capability XWalk'!$F$6:$G$38,2,FALSE)),"")</f>
        <v>Communications</v>
      </c>
      <c r="AC882" s="67" t="str">
        <f>IF(IFERROR(SEARCH(AC$6,$D882),0)&gt;0,TRIM(VLOOKUP(AC$6,'Lifeline-Capability XWalk'!$F$6:$G$38,2,FALSE)),"")</f>
        <v/>
      </c>
      <c r="AD882" s="67" t="str">
        <f>IF(IFERROR(SEARCH(AD$6,$D882),0)&gt;0,TRIM(VLOOKUP(AD$6,'Lifeline-Capability XWalk'!$F$6:$G$38,2,FALSE)),"")</f>
        <v>Safety and Security; Food, Water, Shelter; Health and Medical; Energy; Communications; Hazardous Materials; Transportation; Water Systems;</v>
      </c>
      <c r="AE882" s="67" t="str">
        <f>IF(IFERROR(SEARCH(AE$6,$D882),0)&gt;0,TRIM(VLOOKUP(AE$6,'Lifeline-Capability XWalk'!$F$6:$G$38,2,FALSE)),"")</f>
        <v/>
      </c>
      <c r="AF882" s="67" t="str">
        <f>IF(IFERROR(SEARCH(AF$6,$D882),0)&gt;0,TRIM(VLOOKUP(AF$6,'Lifeline-Capability XWalk'!$F$6:$G$38,2,FALSE)),"")</f>
        <v/>
      </c>
      <c r="AG882" s="67" t="str">
        <f>IF(IFERROR(SEARCH(AG$6,$D882),0)&gt;0,TRIM(VLOOKUP(AG$6,'Lifeline-Capability XWalk'!$F$6:$G$38,2,FALSE)),"")</f>
        <v/>
      </c>
      <c r="AH882" s="67" t="str">
        <f>IF(IFERROR(SEARCH(AH$6,$D882),0)&gt;0,TRIM(VLOOKUP(AH$6,'Lifeline-Capability XWalk'!$F$6:$G$38,2,FALSE)),"")</f>
        <v/>
      </c>
      <c r="AI882" s="67" t="str">
        <f>IF(IFERROR(SEARCH(AI$6,$D882),0)&gt;0,TRIM(VLOOKUP(AI$6,'Lifeline-Capability XWalk'!$F$6:$G$38,2,FALSE)),"")</f>
        <v/>
      </c>
      <c r="AJ882" s="67" t="str">
        <f>IF(IFERROR(SEARCH(AJ$6,$D882),0)&gt;0,TRIM(VLOOKUP(AJ$6,'Lifeline-Capability XWalk'!$F$6:$G$38,2,FALSE)),"")</f>
        <v>Safety and Security; Food, Water, Shelter; Health and Medical; Energy; Communications; Hazardous Materials; Transportation; Water Systems;</v>
      </c>
      <c r="AK882" s="67" t="str">
        <f>IF(IFERROR(SEARCH(AK$6,$D882),0)&gt;0,TRIM(VLOOKUP(AK$6,'Lifeline-Capability XWalk'!$F$6:$G$38,2,FALSE)),"")</f>
        <v/>
      </c>
      <c r="AL882" s="68" t="str">
        <f>IF(IFERROR(SEARCH(AL$6,$D882),0)&gt;0,TRIM(VLOOKUP(AL$6,'Lifeline-Capability XWalk'!$F$6:$G$38,2,FALSE)),"")</f>
        <v/>
      </c>
      <c r="AM882" s="24" t="str">
        <f t="shared" si="53"/>
        <v/>
      </c>
      <c r="AN882" s="24" t="str">
        <f t="shared" si="52"/>
        <v/>
      </c>
      <c r="AO882" s="24" t="str">
        <f t="shared" si="52"/>
        <v/>
      </c>
      <c r="AP882" s="24" t="str">
        <f t="shared" si="52"/>
        <v/>
      </c>
      <c r="AQ882" s="24" t="str">
        <f t="shared" si="52"/>
        <v>Communications</v>
      </c>
      <c r="AR882" s="24" t="str">
        <f t="shared" si="52"/>
        <v/>
      </c>
      <c r="AS882" s="24" t="str">
        <f t="shared" si="52"/>
        <v/>
      </c>
      <c r="AT882" s="24" t="str">
        <f t="shared" si="52"/>
        <v/>
      </c>
      <c r="AU882" s="24" t="str">
        <f t="shared" si="52"/>
        <v>Safety and Security; Food, Water, Shelter; Health and Medical; Energy; Communications; Hazardous Materials; Transportation; Water Systems;</v>
      </c>
    </row>
    <row r="883" spans="1:47" ht="32.1" customHeight="1" x14ac:dyDescent="0.2">
      <c r="A883" s="141" t="s">
        <v>1114</v>
      </c>
      <c r="B883" s="63" t="s">
        <v>1137</v>
      </c>
      <c r="C883" s="142" t="s">
        <v>1082</v>
      </c>
      <c r="D883" s="63" t="s">
        <v>1104</v>
      </c>
      <c r="E883" s="64" t="str">
        <f t="shared" si="51"/>
        <v>Communications</v>
      </c>
      <c r="F883" s="65" t="s">
        <v>847</v>
      </c>
      <c r="G883" s="66" t="str">
        <f>IF(IFERROR(SEARCH(G$6,$D883),0)&gt;0,TRIM(VLOOKUP(G$6,'Lifeline-Capability XWalk'!$F$6:$G$38,2,FALSE)),"")</f>
        <v/>
      </c>
      <c r="H883" s="67" t="str">
        <f>IF(IFERROR(SEARCH(H$6,$D883),0)&gt;0,TRIM(VLOOKUP(H$6,'Lifeline-Capability XWalk'!$F$6:$G$38,2,FALSE)),"")</f>
        <v/>
      </c>
      <c r="I883" s="67" t="str">
        <f>IF(IFERROR(SEARCH(I$6,$D883),0)&gt;0,TRIM(VLOOKUP(I$6,'Lifeline-Capability XWalk'!$F$6:$G$38,2,FALSE)),"")</f>
        <v/>
      </c>
      <c r="J883" s="67" t="str">
        <f>IF(IFERROR(SEARCH(J$6,$D883),0)&gt;0,TRIM(VLOOKUP(J$6,'Lifeline-Capability XWalk'!$F$6:$G$38,2,FALSE)),"")</f>
        <v/>
      </c>
      <c r="K883" s="67" t="str">
        <f>IF(IFERROR(SEARCH(K$6,$D883),0)&gt;0,TRIM(VLOOKUP(K$6,'Lifeline-Capability XWalk'!$F$6:$G$38,2,FALSE)),"")</f>
        <v/>
      </c>
      <c r="L883" s="67" t="str">
        <f>IF(IFERROR(SEARCH(L$6,$D883),0)&gt;0,TRIM(VLOOKUP(L$6,'Lifeline-Capability XWalk'!$F$6:$G$38,2,FALSE)),"")</f>
        <v/>
      </c>
      <c r="M883" s="67" t="str">
        <f>IF(IFERROR(SEARCH(M$6,$D883),0)&gt;0,TRIM(VLOOKUP(M$6,'Lifeline-Capability XWalk'!$F$6:$G$38,2,FALSE)),"")</f>
        <v/>
      </c>
      <c r="N883" s="67" t="str">
        <f>IF(IFERROR(SEARCH(N$6,$D883),0)&gt;0,TRIM(VLOOKUP(N$6,'Lifeline-Capability XWalk'!$F$6:$G$38,2,FALSE)),"")</f>
        <v/>
      </c>
      <c r="O883" s="67" t="str">
        <f>IF(IFERROR(SEARCH(O$6,$D883),0)&gt;0,TRIM(VLOOKUP(O$6,'Lifeline-Capability XWalk'!$F$6:$G$38,2,FALSE)),"")</f>
        <v/>
      </c>
      <c r="P883" s="67" t="str">
        <f>IF(IFERROR(SEARCH(P$6,$D883),0)&gt;0,TRIM(VLOOKUP(P$6,'Lifeline-Capability XWalk'!$F$6:$G$38,2,FALSE)),"")</f>
        <v/>
      </c>
      <c r="Q883" s="67" t="str">
        <f>IF(IFERROR(SEARCH(Q$6,$D883),0)&gt;0,TRIM(VLOOKUP(Q$6,'Lifeline-Capability XWalk'!$F$6:$G$38,2,FALSE)),"")</f>
        <v/>
      </c>
      <c r="R883" s="67" t="str">
        <f>IF(IFERROR(SEARCH(R$6,$D883),0)&gt;0,TRIM(VLOOKUP(R$6,'Lifeline-Capability XWalk'!$F$6:$G$38,2,FALSE)),"")</f>
        <v/>
      </c>
      <c r="S883" s="67" t="str">
        <f>IF(IFERROR(SEARCH(S$6,$D883),0)&gt;0,TRIM(VLOOKUP(S$6,'Lifeline-Capability XWalk'!$F$6:$G$38,2,FALSE)),"")</f>
        <v/>
      </c>
      <c r="T883" s="67" t="str">
        <f>IF(IFERROR(SEARCH(T$6,$D883),0)&gt;0,TRIM(VLOOKUP(T$6,'Lifeline-Capability XWalk'!$F$6:$G$38,2,FALSE)),"")</f>
        <v/>
      </c>
      <c r="U883" s="67" t="str">
        <f>IF(IFERROR(SEARCH(U$6,$D883),0)&gt;0,TRIM(VLOOKUP(U$6,'Lifeline-Capability XWalk'!$F$6:$G$38,2,FALSE)),"")</f>
        <v/>
      </c>
      <c r="V883" s="67" t="str">
        <f>IF(IFERROR(SEARCH(V$6,$D883),0)&gt;0,TRIM(VLOOKUP(V$6,'Lifeline-Capability XWalk'!$F$6:$G$38,2,FALSE)),"")</f>
        <v/>
      </c>
      <c r="W883" s="67" t="str">
        <f>IF(IFERROR(SEARCH(W$6,$D883),0)&gt;0,TRIM(VLOOKUP(W$6,'Lifeline-Capability XWalk'!$F$6:$G$38,2,FALSE)),"")</f>
        <v/>
      </c>
      <c r="X883" s="67" t="str">
        <f>IF(IFERROR(SEARCH(X$6,$D883),0)&gt;0,TRIM(VLOOKUP(X$6,'Lifeline-Capability XWalk'!$F$6:$G$38,2,FALSE)),"")</f>
        <v/>
      </c>
      <c r="Y883" s="67" t="str">
        <f>IF(IFERROR(SEARCH(Y$6,$D883),0)&gt;0,TRIM(VLOOKUP(Y$6,'Lifeline-Capability XWalk'!$F$6:$G$38,2,FALSE)),"")</f>
        <v/>
      </c>
      <c r="Z883" s="67" t="str">
        <f>IF(IFERROR(SEARCH(Z$6,$D883),0)&gt;0,TRIM(VLOOKUP(Z$6,'Lifeline-Capability XWalk'!$F$6:$G$38,2,FALSE)),"")</f>
        <v/>
      </c>
      <c r="AA883" s="67" t="str">
        <f>IF(IFERROR(SEARCH(AA$6,$D883),0)&gt;0,TRIM(VLOOKUP(AA$6,'Lifeline-Capability XWalk'!$F$6:$G$38,2,FALSE)),"")</f>
        <v/>
      </c>
      <c r="AB883" s="67" t="str">
        <f>IF(IFERROR(SEARCH(AB$6,$D883),0)&gt;0,TRIM(VLOOKUP(AB$6,'Lifeline-Capability XWalk'!$F$6:$G$38,2,FALSE)),"")</f>
        <v/>
      </c>
      <c r="AC883" s="67" t="str">
        <f>IF(IFERROR(SEARCH(AC$6,$D883),0)&gt;0,TRIM(VLOOKUP(AC$6,'Lifeline-Capability XWalk'!$F$6:$G$38,2,FALSE)),"")</f>
        <v/>
      </c>
      <c r="AD883" s="67" t="str">
        <f>IF(IFERROR(SEARCH(AD$6,$D883),0)&gt;0,TRIM(VLOOKUP(AD$6,'Lifeline-Capability XWalk'!$F$6:$G$38,2,FALSE)),"")</f>
        <v/>
      </c>
      <c r="AE883" s="67" t="str">
        <f>IF(IFERROR(SEARCH(AE$6,$D883),0)&gt;0,TRIM(VLOOKUP(AE$6,'Lifeline-Capability XWalk'!$F$6:$G$38,2,FALSE)),"")</f>
        <v/>
      </c>
      <c r="AF883" s="67" t="str">
        <f>IF(IFERROR(SEARCH(AF$6,$D883),0)&gt;0,TRIM(VLOOKUP(AF$6,'Lifeline-Capability XWalk'!$F$6:$G$38,2,FALSE)),"")</f>
        <v>Communications</v>
      </c>
      <c r="AG883" s="67" t="str">
        <f>IF(IFERROR(SEARCH(AG$6,$D883),0)&gt;0,TRIM(VLOOKUP(AG$6,'Lifeline-Capability XWalk'!$F$6:$G$38,2,FALSE)),"")</f>
        <v/>
      </c>
      <c r="AH883" s="67" t="str">
        <f>IF(IFERROR(SEARCH(AH$6,$D883),0)&gt;0,TRIM(VLOOKUP(AH$6,'Lifeline-Capability XWalk'!$F$6:$G$38,2,FALSE)),"")</f>
        <v/>
      </c>
      <c r="AI883" s="67" t="str">
        <f>IF(IFERROR(SEARCH(AI$6,$D883),0)&gt;0,TRIM(VLOOKUP(AI$6,'Lifeline-Capability XWalk'!$F$6:$G$38,2,FALSE)),"")</f>
        <v/>
      </c>
      <c r="AJ883" s="67" t="str">
        <f>IF(IFERROR(SEARCH(AJ$6,$D883),0)&gt;0,TRIM(VLOOKUP(AJ$6,'Lifeline-Capability XWalk'!$F$6:$G$38,2,FALSE)),"")</f>
        <v/>
      </c>
      <c r="AK883" s="67" t="str">
        <f>IF(IFERROR(SEARCH(AK$6,$D883),0)&gt;0,TRIM(VLOOKUP(AK$6,'Lifeline-Capability XWalk'!$F$6:$G$38,2,FALSE)),"")</f>
        <v/>
      </c>
      <c r="AL883" s="68" t="str">
        <f>IF(IFERROR(SEARCH(AL$6,$D883),0)&gt;0,TRIM(VLOOKUP(AL$6,'Lifeline-Capability XWalk'!$F$6:$G$38,2,FALSE)),"")</f>
        <v/>
      </c>
      <c r="AM883" s="24" t="str">
        <f t="shared" si="53"/>
        <v/>
      </c>
      <c r="AN883" s="24" t="str">
        <f t="shared" si="52"/>
        <v/>
      </c>
      <c r="AO883" s="24" t="str">
        <f t="shared" si="52"/>
        <v/>
      </c>
      <c r="AP883" s="24" t="str">
        <f t="shared" si="52"/>
        <v/>
      </c>
      <c r="AQ883" s="24" t="str">
        <f t="shared" si="52"/>
        <v>Communications</v>
      </c>
      <c r="AR883" s="24" t="str">
        <f t="shared" si="52"/>
        <v/>
      </c>
      <c r="AS883" s="24" t="str">
        <f t="shared" si="52"/>
        <v/>
      </c>
      <c r="AT883" s="24" t="str">
        <f t="shared" si="52"/>
        <v/>
      </c>
      <c r="AU883" s="24" t="str">
        <f t="shared" si="52"/>
        <v/>
      </c>
    </row>
    <row r="884" spans="1:47" ht="32.1" customHeight="1" x14ac:dyDescent="0.2">
      <c r="A884" s="141" t="s">
        <v>1114</v>
      </c>
      <c r="B884" s="63" t="s">
        <v>1137</v>
      </c>
      <c r="C884" s="142" t="s">
        <v>1082</v>
      </c>
      <c r="D884" s="63" t="s">
        <v>1104</v>
      </c>
      <c r="E884" s="64" t="str">
        <f t="shared" si="51"/>
        <v>Communications</v>
      </c>
      <c r="F884" s="65" t="s">
        <v>329</v>
      </c>
      <c r="G884" s="66" t="str">
        <f>IF(IFERROR(SEARCH(G$6,$D884),0)&gt;0,TRIM(VLOOKUP(G$6,'Lifeline-Capability XWalk'!$F$6:$G$38,2,FALSE)),"")</f>
        <v/>
      </c>
      <c r="H884" s="67" t="str">
        <f>IF(IFERROR(SEARCH(H$6,$D884),0)&gt;0,TRIM(VLOOKUP(H$6,'Lifeline-Capability XWalk'!$F$6:$G$38,2,FALSE)),"")</f>
        <v/>
      </c>
      <c r="I884" s="67" t="str">
        <f>IF(IFERROR(SEARCH(I$6,$D884),0)&gt;0,TRIM(VLOOKUP(I$6,'Lifeline-Capability XWalk'!$F$6:$G$38,2,FALSE)),"")</f>
        <v/>
      </c>
      <c r="J884" s="67" t="str">
        <f>IF(IFERROR(SEARCH(J$6,$D884),0)&gt;0,TRIM(VLOOKUP(J$6,'Lifeline-Capability XWalk'!$F$6:$G$38,2,FALSE)),"")</f>
        <v/>
      </c>
      <c r="K884" s="67" t="str">
        <f>IF(IFERROR(SEARCH(K$6,$D884),0)&gt;0,TRIM(VLOOKUP(K$6,'Lifeline-Capability XWalk'!$F$6:$G$38,2,FALSE)),"")</f>
        <v/>
      </c>
      <c r="L884" s="67" t="str">
        <f>IF(IFERROR(SEARCH(L$6,$D884),0)&gt;0,TRIM(VLOOKUP(L$6,'Lifeline-Capability XWalk'!$F$6:$G$38,2,FALSE)),"")</f>
        <v/>
      </c>
      <c r="M884" s="67" t="str">
        <f>IF(IFERROR(SEARCH(M$6,$D884),0)&gt;0,TRIM(VLOOKUP(M$6,'Lifeline-Capability XWalk'!$F$6:$G$38,2,FALSE)),"")</f>
        <v/>
      </c>
      <c r="N884" s="67" t="str">
        <f>IF(IFERROR(SEARCH(N$6,$D884),0)&gt;0,TRIM(VLOOKUP(N$6,'Lifeline-Capability XWalk'!$F$6:$G$38,2,FALSE)),"")</f>
        <v/>
      </c>
      <c r="O884" s="67" t="str">
        <f>IF(IFERROR(SEARCH(O$6,$D884),0)&gt;0,TRIM(VLOOKUP(O$6,'Lifeline-Capability XWalk'!$F$6:$G$38,2,FALSE)),"")</f>
        <v/>
      </c>
      <c r="P884" s="67" t="str">
        <f>IF(IFERROR(SEARCH(P$6,$D884),0)&gt;0,TRIM(VLOOKUP(P$6,'Lifeline-Capability XWalk'!$F$6:$G$38,2,FALSE)),"")</f>
        <v/>
      </c>
      <c r="Q884" s="67" t="str">
        <f>IF(IFERROR(SEARCH(Q$6,$D884),0)&gt;0,TRIM(VLOOKUP(Q$6,'Lifeline-Capability XWalk'!$F$6:$G$38,2,FALSE)),"")</f>
        <v/>
      </c>
      <c r="R884" s="67" t="str">
        <f>IF(IFERROR(SEARCH(R$6,$D884),0)&gt;0,TRIM(VLOOKUP(R$6,'Lifeline-Capability XWalk'!$F$6:$G$38,2,FALSE)),"")</f>
        <v/>
      </c>
      <c r="S884" s="67" t="str">
        <f>IF(IFERROR(SEARCH(S$6,$D884),0)&gt;0,TRIM(VLOOKUP(S$6,'Lifeline-Capability XWalk'!$F$6:$G$38,2,FALSE)),"")</f>
        <v/>
      </c>
      <c r="T884" s="67" t="str">
        <f>IF(IFERROR(SEARCH(T$6,$D884),0)&gt;0,TRIM(VLOOKUP(T$6,'Lifeline-Capability XWalk'!$F$6:$G$38,2,FALSE)),"")</f>
        <v/>
      </c>
      <c r="U884" s="67" t="str">
        <f>IF(IFERROR(SEARCH(U$6,$D884),0)&gt;0,TRIM(VLOOKUP(U$6,'Lifeline-Capability XWalk'!$F$6:$G$38,2,FALSE)),"")</f>
        <v/>
      </c>
      <c r="V884" s="67" t="str">
        <f>IF(IFERROR(SEARCH(V$6,$D884),0)&gt;0,TRIM(VLOOKUP(V$6,'Lifeline-Capability XWalk'!$F$6:$G$38,2,FALSE)),"")</f>
        <v/>
      </c>
      <c r="W884" s="67" t="str">
        <f>IF(IFERROR(SEARCH(W$6,$D884),0)&gt;0,TRIM(VLOOKUP(W$6,'Lifeline-Capability XWalk'!$F$6:$G$38,2,FALSE)),"")</f>
        <v/>
      </c>
      <c r="X884" s="67" t="str">
        <f>IF(IFERROR(SEARCH(X$6,$D884),0)&gt;0,TRIM(VLOOKUP(X$6,'Lifeline-Capability XWalk'!$F$6:$G$38,2,FALSE)),"")</f>
        <v/>
      </c>
      <c r="Y884" s="67" t="str">
        <f>IF(IFERROR(SEARCH(Y$6,$D884),0)&gt;0,TRIM(VLOOKUP(Y$6,'Lifeline-Capability XWalk'!$F$6:$G$38,2,FALSE)),"")</f>
        <v/>
      </c>
      <c r="Z884" s="67" t="str">
        <f>IF(IFERROR(SEARCH(Z$6,$D884),0)&gt;0,TRIM(VLOOKUP(Z$6,'Lifeline-Capability XWalk'!$F$6:$G$38,2,FALSE)),"")</f>
        <v/>
      </c>
      <c r="AA884" s="67" t="str">
        <f>IF(IFERROR(SEARCH(AA$6,$D884),0)&gt;0,TRIM(VLOOKUP(AA$6,'Lifeline-Capability XWalk'!$F$6:$G$38,2,FALSE)),"")</f>
        <v/>
      </c>
      <c r="AB884" s="67" t="str">
        <f>IF(IFERROR(SEARCH(AB$6,$D884),0)&gt;0,TRIM(VLOOKUP(AB$6,'Lifeline-Capability XWalk'!$F$6:$G$38,2,FALSE)),"")</f>
        <v/>
      </c>
      <c r="AC884" s="67" t="str">
        <f>IF(IFERROR(SEARCH(AC$6,$D884),0)&gt;0,TRIM(VLOOKUP(AC$6,'Lifeline-Capability XWalk'!$F$6:$G$38,2,FALSE)),"")</f>
        <v/>
      </c>
      <c r="AD884" s="67" t="str">
        <f>IF(IFERROR(SEARCH(AD$6,$D884),0)&gt;0,TRIM(VLOOKUP(AD$6,'Lifeline-Capability XWalk'!$F$6:$G$38,2,FALSE)),"")</f>
        <v/>
      </c>
      <c r="AE884" s="67" t="str">
        <f>IF(IFERROR(SEARCH(AE$6,$D884),0)&gt;0,TRIM(VLOOKUP(AE$6,'Lifeline-Capability XWalk'!$F$6:$G$38,2,FALSE)),"")</f>
        <v/>
      </c>
      <c r="AF884" s="67" t="str">
        <f>IF(IFERROR(SEARCH(AF$6,$D884),0)&gt;0,TRIM(VLOOKUP(AF$6,'Lifeline-Capability XWalk'!$F$6:$G$38,2,FALSE)),"")</f>
        <v>Communications</v>
      </c>
      <c r="AG884" s="67" t="str">
        <f>IF(IFERROR(SEARCH(AG$6,$D884),0)&gt;0,TRIM(VLOOKUP(AG$6,'Lifeline-Capability XWalk'!$F$6:$G$38,2,FALSE)),"")</f>
        <v/>
      </c>
      <c r="AH884" s="67" t="str">
        <f>IF(IFERROR(SEARCH(AH$6,$D884),0)&gt;0,TRIM(VLOOKUP(AH$6,'Lifeline-Capability XWalk'!$F$6:$G$38,2,FALSE)),"")</f>
        <v/>
      </c>
      <c r="AI884" s="67" t="str">
        <f>IF(IFERROR(SEARCH(AI$6,$D884),0)&gt;0,TRIM(VLOOKUP(AI$6,'Lifeline-Capability XWalk'!$F$6:$G$38,2,FALSE)),"")</f>
        <v/>
      </c>
      <c r="AJ884" s="67" t="str">
        <f>IF(IFERROR(SEARCH(AJ$6,$D884),0)&gt;0,TRIM(VLOOKUP(AJ$6,'Lifeline-Capability XWalk'!$F$6:$G$38,2,FALSE)),"")</f>
        <v/>
      </c>
      <c r="AK884" s="67" t="str">
        <f>IF(IFERROR(SEARCH(AK$6,$D884),0)&gt;0,TRIM(VLOOKUP(AK$6,'Lifeline-Capability XWalk'!$F$6:$G$38,2,FALSE)),"")</f>
        <v/>
      </c>
      <c r="AL884" s="68" t="str">
        <f>IF(IFERROR(SEARCH(AL$6,$D884),0)&gt;0,TRIM(VLOOKUP(AL$6,'Lifeline-Capability XWalk'!$F$6:$G$38,2,FALSE)),"")</f>
        <v/>
      </c>
      <c r="AM884" s="24" t="str">
        <f t="shared" si="53"/>
        <v/>
      </c>
      <c r="AN884" s="24" t="str">
        <f t="shared" si="52"/>
        <v/>
      </c>
      <c r="AO884" s="24" t="str">
        <f t="shared" si="52"/>
        <v/>
      </c>
      <c r="AP884" s="24" t="str">
        <f t="shared" si="52"/>
        <v/>
      </c>
      <c r="AQ884" s="24" t="str">
        <f t="shared" si="52"/>
        <v>Communications</v>
      </c>
      <c r="AR884" s="24" t="str">
        <f t="shared" si="52"/>
        <v/>
      </c>
      <c r="AS884" s="24" t="str">
        <f t="shared" si="52"/>
        <v/>
      </c>
      <c r="AT884" s="24" t="str">
        <f t="shared" si="52"/>
        <v/>
      </c>
      <c r="AU884" s="24" t="str">
        <f t="shared" si="52"/>
        <v/>
      </c>
    </row>
    <row r="885" spans="1:47" ht="32.1" customHeight="1" x14ac:dyDescent="0.2">
      <c r="A885" s="141" t="s">
        <v>1114</v>
      </c>
      <c r="B885" s="63" t="s">
        <v>1137</v>
      </c>
      <c r="C885" s="142" t="s">
        <v>1082</v>
      </c>
      <c r="D885" s="63" t="s">
        <v>1104</v>
      </c>
      <c r="E885" s="64" t="str">
        <f t="shared" si="51"/>
        <v>Communications</v>
      </c>
      <c r="F885" s="65" t="s">
        <v>848</v>
      </c>
      <c r="G885" s="66" t="str">
        <f>IF(IFERROR(SEARCH(G$6,$D885),0)&gt;0,TRIM(VLOOKUP(G$6,'Lifeline-Capability XWalk'!$F$6:$G$38,2,FALSE)),"")</f>
        <v/>
      </c>
      <c r="H885" s="67" t="str">
        <f>IF(IFERROR(SEARCH(H$6,$D885),0)&gt;0,TRIM(VLOOKUP(H$6,'Lifeline-Capability XWalk'!$F$6:$G$38,2,FALSE)),"")</f>
        <v/>
      </c>
      <c r="I885" s="67" t="str">
        <f>IF(IFERROR(SEARCH(I$6,$D885),0)&gt;0,TRIM(VLOOKUP(I$6,'Lifeline-Capability XWalk'!$F$6:$G$38,2,FALSE)),"")</f>
        <v/>
      </c>
      <c r="J885" s="67" t="str">
        <f>IF(IFERROR(SEARCH(J$6,$D885),0)&gt;0,TRIM(VLOOKUP(J$6,'Lifeline-Capability XWalk'!$F$6:$G$38,2,FALSE)),"")</f>
        <v/>
      </c>
      <c r="K885" s="67" t="str">
        <f>IF(IFERROR(SEARCH(K$6,$D885),0)&gt;0,TRIM(VLOOKUP(K$6,'Lifeline-Capability XWalk'!$F$6:$G$38,2,FALSE)),"")</f>
        <v/>
      </c>
      <c r="L885" s="67" t="str">
        <f>IF(IFERROR(SEARCH(L$6,$D885),0)&gt;0,TRIM(VLOOKUP(L$6,'Lifeline-Capability XWalk'!$F$6:$G$38,2,FALSE)),"")</f>
        <v/>
      </c>
      <c r="M885" s="67" t="str">
        <f>IF(IFERROR(SEARCH(M$6,$D885),0)&gt;0,TRIM(VLOOKUP(M$6,'Lifeline-Capability XWalk'!$F$6:$G$38,2,FALSE)),"")</f>
        <v/>
      </c>
      <c r="N885" s="67" t="str">
        <f>IF(IFERROR(SEARCH(N$6,$D885),0)&gt;0,TRIM(VLOOKUP(N$6,'Lifeline-Capability XWalk'!$F$6:$G$38,2,FALSE)),"")</f>
        <v/>
      </c>
      <c r="O885" s="67" t="str">
        <f>IF(IFERROR(SEARCH(O$6,$D885),0)&gt;0,TRIM(VLOOKUP(O$6,'Lifeline-Capability XWalk'!$F$6:$G$38,2,FALSE)),"")</f>
        <v/>
      </c>
      <c r="P885" s="67" t="str">
        <f>IF(IFERROR(SEARCH(P$6,$D885),0)&gt;0,TRIM(VLOOKUP(P$6,'Lifeline-Capability XWalk'!$F$6:$G$38,2,FALSE)),"")</f>
        <v/>
      </c>
      <c r="Q885" s="67" t="str">
        <f>IF(IFERROR(SEARCH(Q$6,$D885),0)&gt;0,TRIM(VLOOKUP(Q$6,'Lifeline-Capability XWalk'!$F$6:$G$38,2,FALSE)),"")</f>
        <v/>
      </c>
      <c r="R885" s="67" t="str">
        <f>IF(IFERROR(SEARCH(R$6,$D885),0)&gt;0,TRIM(VLOOKUP(R$6,'Lifeline-Capability XWalk'!$F$6:$G$38,2,FALSE)),"")</f>
        <v/>
      </c>
      <c r="S885" s="67" t="str">
        <f>IF(IFERROR(SEARCH(S$6,$D885),0)&gt;0,TRIM(VLOOKUP(S$6,'Lifeline-Capability XWalk'!$F$6:$G$38,2,FALSE)),"")</f>
        <v/>
      </c>
      <c r="T885" s="67" t="str">
        <f>IF(IFERROR(SEARCH(T$6,$D885),0)&gt;0,TRIM(VLOOKUP(T$6,'Lifeline-Capability XWalk'!$F$6:$G$38,2,FALSE)),"")</f>
        <v/>
      </c>
      <c r="U885" s="67" t="str">
        <f>IF(IFERROR(SEARCH(U$6,$D885),0)&gt;0,TRIM(VLOOKUP(U$6,'Lifeline-Capability XWalk'!$F$6:$G$38,2,FALSE)),"")</f>
        <v/>
      </c>
      <c r="V885" s="67" t="str">
        <f>IF(IFERROR(SEARCH(V$6,$D885),0)&gt;0,TRIM(VLOOKUP(V$6,'Lifeline-Capability XWalk'!$F$6:$G$38,2,FALSE)),"")</f>
        <v/>
      </c>
      <c r="W885" s="67" t="str">
        <f>IF(IFERROR(SEARCH(W$6,$D885),0)&gt;0,TRIM(VLOOKUP(W$6,'Lifeline-Capability XWalk'!$F$6:$G$38,2,FALSE)),"")</f>
        <v/>
      </c>
      <c r="X885" s="67" t="str">
        <f>IF(IFERROR(SEARCH(X$6,$D885),0)&gt;0,TRIM(VLOOKUP(X$6,'Lifeline-Capability XWalk'!$F$6:$G$38,2,FALSE)),"")</f>
        <v/>
      </c>
      <c r="Y885" s="67" t="str">
        <f>IF(IFERROR(SEARCH(Y$6,$D885),0)&gt;0,TRIM(VLOOKUP(Y$6,'Lifeline-Capability XWalk'!$F$6:$G$38,2,FALSE)),"")</f>
        <v/>
      </c>
      <c r="Z885" s="67" t="str">
        <f>IF(IFERROR(SEARCH(Z$6,$D885),0)&gt;0,TRIM(VLOOKUP(Z$6,'Lifeline-Capability XWalk'!$F$6:$G$38,2,FALSE)),"")</f>
        <v/>
      </c>
      <c r="AA885" s="67" t="str">
        <f>IF(IFERROR(SEARCH(AA$6,$D885),0)&gt;0,TRIM(VLOOKUP(AA$6,'Lifeline-Capability XWalk'!$F$6:$G$38,2,FALSE)),"")</f>
        <v/>
      </c>
      <c r="AB885" s="67" t="str">
        <f>IF(IFERROR(SEARCH(AB$6,$D885),0)&gt;0,TRIM(VLOOKUP(AB$6,'Lifeline-Capability XWalk'!$F$6:$G$38,2,FALSE)),"")</f>
        <v/>
      </c>
      <c r="AC885" s="67" t="str">
        <f>IF(IFERROR(SEARCH(AC$6,$D885),0)&gt;0,TRIM(VLOOKUP(AC$6,'Lifeline-Capability XWalk'!$F$6:$G$38,2,FALSE)),"")</f>
        <v/>
      </c>
      <c r="AD885" s="67" t="str">
        <f>IF(IFERROR(SEARCH(AD$6,$D885),0)&gt;0,TRIM(VLOOKUP(AD$6,'Lifeline-Capability XWalk'!$F$6:$G$38,2,FALSE)),"")</f>
        <v/>
      </c>
      <c r="AE885" s="67" t="str">
        <f>IF(IFERROR(SEARCH(AE$6,$D885),0)&gt;0,TRIM(VLOOKUP(AE$6,'Lifeline-Capability XWalk'!$F$6:$G$38,2,FALSE)),"")</f>
        <v/>
      </c>
      <c r="AF885" s="67" t="str">
        <f>IF(IFERROR(SEARCH(AF$6,$D885),0)&gt;0,TRIM(VLOOKUP(AF$6,'Lifeline-Capability XWalk'!$F$6:$G$38,2,FALSE)),"")</f>
        <v>Communications</v>
      </c>
      <c r="AG885" s="67" t="str">
        <f>IF(IFERROR(SEARCH(AG$6,$D885),0)&gt;0,TRIM(VLOOKUP(AG$6,'Lifeline-Capability XWalk'!$F$6:$G$38,2,FALSE)),"")</f>
        <v/>
      </c>
      <c r="AH885" s="67" t="str">
        <f>IF(IFERROR(SEARCH(AH$6,$D885),0)&gt;0,TRIM(VLOOKUP(AH$6,'Lifeline-Capability XWalk'!$F$6:$G$38,2,FALSE)),"")</f>
        <v/>
      </c>
      <c r="AI885" s="67" t="str">
        <f>IF(IFERROR(SEARCH(AI$6,$D885),0)&gt;0,TRIM(VLOOKUP(AI$6,'Lifeline-Capability XWalk'!$F$6:$G$38,2,FALSE)),"")</f>
        <v/>
      </c>
      <c r="AJ885" s="67" t="str">
        <f>IF(IFERROR(SEARCH(AJ$6,$D885),0)&gt;0,TRIM(VLOOKUP(AJ$6,'Lifeline-Capability XWalk'!$F$6:$G$38,2,FALSE)),"")</f>
        <v/>
      </c>
      <c r="AK885" s="67" t="str">
        <f>IF(IFERROR(SEARCH(AK$6,$D885),0)&gt;0,TRIM(VLOOKUP(AK$6,'Lifeline-Capability XWalk'!$F$6:$G$38,2,FALSE)),"")</f>
        <v/>
      </c>
      <c r="AL885" s="68" t="str">
        <f>IF(IFERROR(SEARCH(AL$6,$D885),0)&gt;0,TRIM(VLOOKUP(AL$6,'Lifeline-Capability XWalk'!$F$6:$G$38,2,FALSE)),"")</f>
        <v/>
      </c>
      <c r="AM885" s="24" t="str">
        <f t="shared" si="53"/>
        <v/>
      </c>
      <c r="AN885" s="24" t="str">
        <f t="shared" si="52"/>
        <v/>
      </c>
      <c r="AO885" s="24" t="str">
        <f t="shared" si="52"/>
        <v/>
      </c>
      <c r="AP885" s="24" t="str">
        <f t="shared" si="52"/>
        <v/>
      </c>
      <c r="AQ885" s="24" t="str">
        <f t="shared" si="52"/>
        <v>Communications</v>
      </c>
      <c r="AR885" s="24" t="str">
        <f t="shared" si="52"/>
        <v/>
      </c>
      <c r="AS885" s="24" t="str">
        <f t="shared" si="52"/>
        <v/>
      </c>
      <c r="AT885" s="24" t="str">
        <f t="shared" si="52"/>
        <v/>
      </c>
      <c r="AU885" s="24" t="str">
        <f t="shared" si="52"/>
        <v/>
      </c>
    </row>
    <row r="886" spans="1:47" ht="32.1" customHeight="1" x14ac:dyDescent="0.2">
      <c r="A886" s="141" t="s">
        <v>1114</v>
      </c>
      <c r="B886" s="63" t="s">
        <v>1137</v>
      </c>
      <c r="C886" s="142" t="s">
        <v>1082</v>
      </c>
      <c r="D886" s="63" t="s">
        <v>1104</v>
      </c>
      <c r="E886" s="64" t="str">
        <f t="shared" si="51"/>
        <v>Communications</v>
      </c>
      <c r="F886" s="65" t="s">
        <v>842</v>
      </c>
      <c r="G886" s="66" t="str">
        <f>IF(IFERROR(SEARCH(G$6,$D886),0)&gt;0,TRIM(VLOOKUP(G$6,'Lifeline-Capability XWalk'!$F$6:$G$38,2,FALSE)),"")</f>
        <v/>
      </c>
      <c r="H886" s="67" t="str">
        <f>IF(IFERROR(SEARCH(H$6,$D886),0)&gt;0,TRIM(VLOOKUP(H$6,'Lifeline-Capability XWalk'!$F$6:$G$38,2,FALSE)),"")</f>
        <v/>
      </c>
      <c r="I886" s="67" t="str">
        <f>IF(IFERROR(SEARCH(I$6,$D886),0)&gt;0,TRIM(VLOOKUP(I$6,'Lifeline-Capability XWalk'!$F$6:$G$38,2,FALSE)),"")</f>
        <v/>
      </c>
      <c r="J886" s="67" t="str">
        <f>IF(IFERROR(SEARCH(J$6,$D886),0)&gt;0,TRIM(VLOOKUP(J$6,'Lifeline-Capability XWalk'!$F$6:$G$38,2,FALSE)),"")</f>
        <v/>
      </c>
      <c r="K886" s="67" t="str">
        <f>IF(IFERROR(SEARCH(K$6,$D886),0)&gt;0,TRIM(VLOOKUP(K$6,'Lifeline-Capability XWalk'!$F$6:$G$38,2,FALSE)),"")</f>
        <v/>
      </c>
      <c r="L886" s="67" t="str">
        <f>IF(IFERROR(SEARCH(L$6,$D886),0)&gt;0,TRIM(VLOOKUP(L$6,'Lifeline-Capability XWalk'!$F$6:$G$38,2,FALSE)),"")</f>
        <v/>
      </c>
      <c r="M886" s="67" t="str">
        <f>IF(IFERROR(SEARCH(M$6,$D886),0)&gt;0,TRIM(VLOOKUP(M$6,'Lifeline-Capability XWalk'!$F$6:$G$38,2,FALSE)),"")</f>
        <v/>
      </c>
      <c r="N886" s="67" t="str">
        <f>IF(IFERROR(SEARCH(N$6,$D886),0)&gt;0,TRIM(VLOOKUP(N$6,'Lifeline-Capability XWalk'!$F$6:$G$38,2,FALSE)),"")</f>
        <v/>
      </c>
      <c r="O886" s="67" t="str">
        <f>IF(IFERROR(SEARCH(O$6,$D886),0)&gt;0,TRIM(VLOOKUP(O$6,'Lifeline-Capability XWalk'!$F$6:$G$38,2,FALSE)),"")</f>
        <v/>
      </c>
      <c r="P886" s="67" t="str">
        <f>IF(IFERROR(SEARCH(P$6,$D886),0)&gt;0,TRIM(VLOOKUP(P$6,'Lifeline-Capability XWalk'!$F$6:$G$38,2,FALSE)),"")</f>
        <v/>
      </c>
      <c r="Q886" s="67" t="str">
        <f>IF(IFERROR(SEARCH(Q$6,$D886),0)&gt;0,TRIM(VLOOKUP(Q$6,'Lifeline-Capability XWalk'!$F$6:$G$38,2,FALSE)),"")</f>
        <v/>
      </c>
      <c r="R886" s="67" t="str">
        <f>IF(IFERROR(SEARCH(R$6,$D886),0)&gt;0,TRIM(VLOOKUP(R$6,'Lifeline-Capability XWalk'!$F$6:$G$38,2,FALSE)),"")</f>
        <v/>
      </c>
      <c r="S886" s="67" t="str">
        <f>IF(IFERROR(SEARCH(S$6,$D886),0)&gt;0,TRIM(VLOOKUP(S$6,'Lifeline-Capability XWalk'!$F$6:$G$38,2,FALSE)),"")</f>
        <v/>
      </c>
      <c r="T886" s="67" t="str">
        <f>IF(IFERROR(SEARCH(T$6,$D886),0)&gt;0,TRIM(VLOOKUP(T$6,'Lifeline-Capability XWalk'!$F$6:$G$38,2,FALSE)),"")</f>
        <v/>
      </c>
      <c r="U886" s="67" t="str">
        <f>IF(IFERROR(SEARCH(U$6,$D886),0)&gt;0,TRIM(VLOOKUP(U$6,'Lifeline-Capability XWalk'!$F$6:$G$38,2,FALSE)),"")</f>
        <v/>
      </c>
      <c r="V886" s="67" t="str">
        <f>IF(IFERROR(SEARCH(V$6,$D886),0)&gt;0,TRIM(VLOOKUP(V$6,'Lifeline-Capability XWalk'!$F$6:$G$38,2,FALSE)),"")</f>
        <v/>
      </c>
      <c r="W886" s="67" t="str">
        <f>IF(IFERROR(SEARCH(W$6,$D886),0)&gt;0,TRIM(VLOOKUP(W$6,'Lifeline-Capability XWalk'!$F$6:$G$38,2,FALSE)),"")</f>
        <v/>
      </c>
      <c r="X886" s="67" t="str">
        <f>IF(IFERROR(SEARCH(X$6,$D886),0)&gt;0,TRIM(VLOOKUP(X$6,'Lifeline-Capability XWalk'!$F$6:$G$38,2,FALSE)),"")</f>
        <v/>
      </c>
      <c r="Y886" s="67" t="str">
        <f>IF(IFERROR(SEARCH(Y$6,$D886),0)&gt;0,TRIM(VLOOKUP(Y$6,'Lifeline-Capability XWalk'!$F$6:$G$38,2,FALSE)),"")</f>
        <v/>
      </c>
      <c r="Z886" s="67" t="str">
        <f>IF(IFERROR(SEARCH(Z$6,$D886),0)&gt;0,TRIM(VLOOKUP(Z$6,'Lifeline-Capability XWalk'!$F$6:$G$38,2,FALSE)),"")</f>
        <v/>
      </c>
      <c r="AA886" s="67" t="str">
        <f>IF(IFERROR(SEARCH(AA$6,$D886),0)&gt;0,TRIM(VLOOKUP(AA$6,'Lifeline-Capability XWalk'!$F$6:$G$38,2,FALSE)),"")</f>
        <v/>
      </c>
      <c r="AB886" s="67" t="str">
        <f>IF(IFERROR(SEARCH(AB$6,$D886),0)&gt;0,TRIM(VLOOKUP(AB$6,'Lifeline-Capability XWalk'!$F$6:$G$38,2,FALSE)),"")</f>
        <v/>
      </c>
      <c r="AC886" s="67" t="str">
        <f>IF(IFERROR(SEARCH(AC$6,$D886),0)&gt;0,TRIM(VLOOKUP(AC$6,'Lifeline-Capability XWalk'!$F$6:$G$38,2,FALSE)),"")</f>
        <v/>
      </c>
      <c r="AD886" s="67" t="str">
        <f>IF(IFERROR(SEARCH(AD$6,$D886),0)&gt;0,TRIM(VLOOKUP(AD$6,'Lifeline-Capability XWalk'!$F$6:$G$38,2,FALSE)),"")</f>
        <v/>
      </c>
      <c r="AE886" s="67" t="str">
        <f>IF(IFERROR(SEARCH(AE$6,$D886),0)&gt;0,TRIM(VLOOKUP(AE$6,'Lifeline-Capability XWalk'!$F$6:$G$38,2,FALSE)),"")</f>
        <v/>
      </c>
      <c r="AF886" s="67" t="str">
        <f>IF(IFERROR(SEARCH(AF$6,$D886),0)&gt;0,TRIM(VLOOKUP(AF$6,'Lifeline-Capability XWalk'!$F$6:$G$38,2,FALSE)),"")</f>
        <v>Communications</v>
      </c>
      <c r="AG886" s="67" t="str">
        <f>IF(IFERROR(SEARCH(AG$6,$D886),0)&gt;0,TRIM(VLOOKUP(AG$6,'Lifeline-Capability XWalk'!$F$6:$G$38,2,FALSE)),"")</f>
        <v/>
      </c>
      <c r="AH886" s="67" t="str">
        <f>IF(IFERROR(SEARCH(AH$6,$D886),0)&gt;0,TRIM(VLOOKUP(AH$6,'Lifeline-Capability XWalk'!$F$6:$G$38,2,FALSE)),"")</f>
        <v/>
      </c>
      <c r="AI886" s="67" t="str">
        <f>IF(IFERROR(SEARCH(AI$6,$D886),0)&gt;0,TRIM(VLOOKUP(AI$6,'Lifeline-Capability XWalk'!$F$6:$G$38,2,FALSE)),"")</f>
        <v/>
      </c>
      <c r="AJ886" s="67" t="str">
        <f>IF(IFERROR(SEARCH(AJ$6,$D886),0)&gt;0,TRIM(VLOOKUP(AJ$6,'Lifeline-Capability XWalk'!$F$6:$G$38,2,FALSE)),"")</f>
        <v/>
      </c>
      <c r="AK886" s="67" t="str">
        <f>IF(IFERROR(SEARCH(AK$6,$D886),0)&gt;0,TRIM(VLOOKUP(AK$6,'Lifeline-Capability XWalk'!$F$6:$G$38,2,FALSE)),"")</f>
        <v/>
      </c>
      <c r="AL886" s="68" t="str">
        <f>IF(IFERROR(SEARCH(AL$6,$D886),0)&gt;0,TRIM(VLOOKUP(AL$6,'Lifeline-Capability XWalk'!$F$6:$G$38,2,FALSE)),"")</f>
        <v/>
      </c>
      <c r="AM886" s="24" t="str">
        <f t="shared" si="53"/>
        <v/>
      </c>
      <c r="AN886" s="24" t="str">
        <f t="shared" si="52"/>
        <v/>
      </c>
      <c r="AO886" s="24" t="str">
        <f t="shared" si="52"/>
        <v/>
      </c>
      <c r="AP886" s="24" t="str">
        <f t="shared" si="52"/>
        <v/>
      </c>
      <c r="AQ886" s="24" t="str">
        <f t="shared" si="52"/>
        <v>Communications</v>
      </c>
      <c r="AR886" s="24" t="str">
        <f t="shared" si="52"/>
        <v/>
      </c>
      <c r="AS886" s="24" t="str">
        <f t="shared" si="52"/>
        <v/>
      </c>
      <c r="AT886" s="24" t="str">
        <f t="shared" si="52"/>
        <v/>
      </c>
      <c r="AU886" s="24" t="str">
        <f t="shared" si="52"/>
        <v/>
      </c>
    </row>
    <row r="887" spans="1:47" ht="32.1" customHeight="1" x14ac:dyDescent="0.2">
      <c r="A887" s="143" t="s">
        <v>1114</v>
      </c>
      <c r="B887" s="69" t="s">
        <v>1137</v>
      </c>
      <c r="C887" s="144" t="s">
        <v>1082</v>
      </c>
      <c r="D887" s="69" t="s">
        <v>1352</v>
      </c>
      <c r="E887" s="64" t="str">
        <f t="shared" si="51"/>
        <v>Safety and Security; Food, Water, Shelter; Health and Medical; Energy; Communications; Hazardous Materials; Transportation; Water Systems;</v>
      </c>
      <c r="F887" s="77" t="s">
        <v>925</v>
      </c>
      <c r="G887" s="66" t="str">
        <f>IF(IFERROR(SEARCH(G$6,$D887),0)&gt;0,TRIM(VLOOKUP(G$6,'Lifeline-Capability XWalk'!$F$6:$G$38,2,FALSE)),"")</f>
        <v/>
      </c>
      <c r="H887" s="67" t="str">
        <f>IF(IFERROR(SEARCH(H$6,$D887),0)&gt;0,TRIM(VLOOKUP(H$6,'Lifeline-Capability XWalk'!$F$6:$G$38,2,FALSE)),"")</f>
        <v/>
      </c>
      <c r="I887" s="67" t="str">
        <f>IF(IFERROR(SEARCH(I$6,$D887),0)&gt;0,TRIM(VLOOKUP(I$6,'Lifeline-Capability XWalk'!$F$6:$G$38,2,FALSE)),"")</f>
        <v/>
      </c>
      <c r="J887" s="67" t="str">
        <f>IF(IFERROR(SEARCH(J$6,$D887),0)&gt;0,TRIM(VLOOKUP(J$6,'Lifeline-Capability XWalk'!$F$6:$G$38,2,FALSE)),"")</f>
        <v/>
      </c>
      <c r="K887" s="67" t="str">
        <f>IF(IFERROR(SEARCH(K$6,$D887),0)&gt;0,TRIM(VLOOKUP(K$6,'Lifeline-Capability XWalk'!$F$6:$G$38,2,FALSE)),"")</f>
        <v/>
      </c>
      <c r="L887" s="67" t="str">
        <f>IF(IFERROR(SEARCH(L$6,$D887),0)&gt;0,TRIM(VLOOKUP(L$6,'Lifeline-Capability XWalk'!$F$6:$G$38,2,FALSE)),"")</f>
        <v/>
      </c>
      <c r="M887" s="67" t="str">
        <f>IF(IFERROR(SEARCH(M$6,$D887),0)&gt;0,TRIM(VLOOKUP(M$6,'Lifeline-Capability XWalk'!$F$6:$G$38,2,FALSE)),"")</f>
        <v/>
      </c>
      <c r="N887" s="67" t="str">
        <f>IF(IFERROR(SEARCH(N$6,$D887),0)&gt;0,TRIM(VLOOKUP(N$6,'Lifeline-Capability XWalk'!$F$6:$G$38,2,FALSE)),"")</f>
        <v/>
      </c>
      <c r="O887" s="67" t="str">
        <f>IF(IFERROR(SEARCH(O$6,$D887),0)&gt;0,TRIM(VLOOKUP(O$6,'Lifeline-Capability XWalk'!$F$6:$G$38,2,FALSE)),"")</f>
        <v/>
      </c>
      <c r="P887" s="67" t="str">
        <f>IF(IFERROR(SEARCH(P$6,$D887),0)&gt;0,TRIM(VLOOKUP(P$6,'Lifeline-Capability XWalk'!$F$6:$G$38,2,FALSE)),"")</f>
        <v/>
      </c>
      <c r="Q887" s="67" t="str">
        <f>IF(IFERROR(SEARCH(Q$6,$D887),0)&gt;0,TRIM(VLOOKUP(Q$6,'Lifeline-Capability XWalk'!$F$6:$G$38,2,FALSE)),"")</f>
        <v/>
      </c>
      <c r="R887" s="67" t="str">
        <f>IF(IFERROR(SEARCH(R$6,$D887),0)&gt;0,TRIM(VLOOKUP(R$6,'Lifeline-Capability XWalk'!$F$6:$G$38,2,FALSE)),"")</f>
        <v/>
      </c>
      <c r="S887" s="67" t="str">
        <f>IF(IFERROR(SEARCH(S$6,$D887),0)&gt;0,TRIM(VLOOKUP(S$6,'Lifeline-Capability XWalk'!$F$6:$G$38,2,FALSE)),"")</f>
        <v/>
      </c>
      <c r="T887" s="67" t="str">
        <f>IF(IFERROR(SEARCH(T$6,$D887),0)&gt;0,TRIM(VLOOKUP(T$6,'Lifeline-Capability XWalk'!$F$6:$G$38,2,FALSE)),"")</f>
        <v/>
      </c>
      <c r="U887" s="67" t="str">
        <f>IF(IFERROR(SEARCH(U$6,$D887),0)&gt;0,TRIM(VLOOKUP(U$6,'Lifeline-Capability XWalk'!$F$6:$G$38,2,FALSE)),"")</f>
        <v/>
      </c>
      <c r="V887" s="67" t="str">
        <f>IF(IFERROR(SEARCH(V$6,$D887),0)&gt;0,TRIM(VLOOKUP(V$6,'Lifeline-Capability XWalk'!$F$6:$G$38,2,FALSE)),"")</f>
        <v/>
      </c>
      <c r="W887" s="67" t="str">
        <f>IF(IFERROR(SEARCH(W$6,$D887),0)&gt;0,TRIM(VLOOKUP(W$6,'Lifeline-Capability XWalk'!$F$6:$G$38,2,FALSE)),"")</f>
        <v/>
      </c>
      <c r="X887" s="67" t="str">
        <f>IF(IFERROR(SEARCH(X$6,$D887),0)&gt;0,TRIM(VLOOKUP(X$6,'Lifeline-Capability XWalk'!$F$6:$G$38,2,FALSE)),"")</f>
        <v/>
      </c>
      <c r="Y887" s="67" t="str">
        <f>IF(IFERROR(SEARCH(Y$6,$D887),0)&gt;0,TRIM(VLOOKUP(Y$6,'Lifeline-Capability XWalk'!$F$6:$G$38,2,FALSE)),"")</f>
        <v/>
      </c>
      <c r="Z887" s="67" t="str">
        <f>IF(IFERROR(SEARCH(Z$6,$D887),0)&gt;0,TRIM(VLOOKUP(Z$6,'Lifeline-Capability XWalk'!$F$6:$G$38,2,FALSE)),"")</f>
        <v/>
      </c>
      <c r="AA887" s="67" t="str">
        <f>IF(IFERROR(SEARCH(AA$6,$D887),0)&gt;0,TRIM(VLOOKUP(AA$6,'Lifeline-Capability XWalk'!$F$6:$G$38,2,FALSE)),"")</f>
        <v>Communications</v>
      </c>
      <c r="AB887" s="67" t="str">
        <f>IF(IFERROR(SEARCH(AB$6,$D887),0)&gt;0,TRIM(VLOOKUP(AB$6,'Lifeline-Capability XWalk'!$F$6:$G$38,2,FALSE)),"")</f>
        <v/>
      </c>
      <c r="AC887" s="67" t="str">
        <f>IF(IFERROR(SEARCH(AC$6,$D887),0)&gt;0,TRIM(VLOOKUP(AC$6,'Lifeline-Capability XWalk'!$F$6:$G$38,2,FALSE)),"")</f>
        <v/>
      </c>
      <c r="AD887" s="67" t="str">
        <f>IF(IFERROR(SEARCH(AD$6,$D887),0)&gt;0,TRIM(VLOOKUP(AD$6,'Lifeline-Capability XWalk'!$F$6:$G$38,2,FALSE)),"")</f>
        <v/>
      </c>
      <c r="AE887" s="67" t="str">
        <f>IF(IFERROR(SEARCH(AE$6,$D887),0)&gt;0,TRIM(VLOOKUP(AE$6,'Lifeline-Capability XWalk'!$F$6:$G$38,2,FALSE)),"")</f>
        <v/>
      </c>
      <c r="AF887" s="67" t="str">
        <f>IF(IFERROR(SEARCH(AF$6,$D887),0)&gt;0,TRIM(VLOOKUP(AF$6,'Lifeline-Capability XWalk'!$F$6:$G$38,2,FALSE)),"")</f>
        <v/>
      </c>
      <c r="AG887" s="67" t="str">
        <f>IF(IFERROR(SEARCH(AG$6,$D887),0)&gt;0,TRIM(VLOOKUP(AG$6,'Lifeline-Capability XWalk'!$F$6:$G$38,2,FALSE)),"")</f>
        <v/>
      </c>
      <c r="AH887" s="67" t="str">
        <f>IF(IFERROR(SEARCH(AH$6,$D887),0)&gt;0,TRIM(VLOOKUP(AH$6,'Lifeline-Capability XWalk'!$F$6:$G$38,2,FALSE)),"")</f>
        <v/>
      </c>
      <c r="AI887" s="67" t="str">
        <f>IF(IFERROR(SEARCH(AI$6,$D887),0)&gt;0,TRIM(VLOOKUP(AI$6,'Lifeline-Capability XWalk'!$F$6:$G$38,2,FALSE)),"")</f>
        <v/>
      </c>
      <c r="AJ887" s="67" t="str">
        <f>IF(IFERROR(SEARCH(AJ$6,$D887),0)&gt;0,TRIM(VLOOKUP(AJ$6,'Lifeline-Capability XWalk'!$F$6:$G$38,2,FALSE)),"")</f>
        <v>Safety and Security; Food, Water, Shelter; Health and Medical; Energy; Communications; Hazardous Materials; Transportation; Water Systems;</v>
      </c>
      <c r="AK887" s="67" t="str">
        <f>IF(IFERROR(SEARCH(AK$6,$D887),0)&gt;0,TRIM(VLOOKUP(AK$6,'Lifeline-Capability XWalk'!$F$6:$G$38,2,FALSE)),"")</f>
        <v/>
      </c>
      <c r="AL887" s="68" t="str">
        <f>IF(IFERROR(SEARCH(AL$6,$D887),0)&gt;0,TRIM(VLOOKUP(AL$6,'Lifeline-Capability XWalk'!$F$6:$G$38,2,FALSE)),"")</f>
        <v/>
      </c>
      <c r="AM887" s="24" t="str">
        <f t="shared" si="53"/>
        <v/>
      </c>
      <c r="AN887" s="24" t="str">
        <f t="shared" si="52"/>
        <v/>
      </c>
      <c r="AO887" s="24" t="str">
        <f t="shared" si="52"/>
        <v/>
      </c>
      <c r="AP887" s="24" t="str">
        <f t="shared" si="52"/>
        <v/>
      </c>
      <c r="AQ887" s="24" t="str">
        <f t="shared" si="52"/>
        <v>Communications</v>
      </c>
      <c r="AR887" s="24" t="str">
        <f t="shared" si="52"/>
        <v/>
      </c>
      <c r="AS887" s="24" t="str">
        <f t="shared" si="52"/>
        <v/>
      </c>
      <c r="AT887" s="24" t="str">
        <f t="shared" si="52"/>
        <v/>
      </c>
      <c r="AU887" s="24" t="str">
        <f t="shared" si="52"/>
        <v>Safety and Security; Food, Water, Shelter; Health and Medical; Energy; Communications; Hazardous Materials; Transportation; Water Systems;</v>
      </c>
    </row>
    <row r="888" spans="1:47" ht="32.1" customHeight="1" x14ac:dyDescent="0.2">
      <c r="A888" s="143" t="s">
        <v>1114</v>
      </c>
      <c r="B888" s="69" t="s">
        <v>1137</v>
      </c>
      <c r="C888" s="144" t="s">
        <v>1082</v>
      </c>
      <c r="D888" s="69" t="s">
        <v>1353</v>
      </c>
      <c r="E888" s="64" t="str">
        <f t="shared" si="51"/>
        <v>Safety and Security; Food, Water, Shelter; Health and Medical; Energy; Communications; Hazardous Materials; Transportation; Water Systems;</v>
      </c>
      <c r="F888" s="81" t="s">
        <v>926</v>
      </c>
      <c r="G888" s="66" t="str">
        <f>IF(IFERROR(SEARCH(G$6,$D888),0)&gt;0,TRIM(VLOOKUP(G$6,'Lifeline-Capability XWalk'!$F$6:$G$38,2,FALSE)),"")</f>
        <v/>
      </c>
      <c r="H888" s="67" t="str">
        <f>IF(IFERROR(SEARCH(H$6,$D888),0)&gt;0,TRIM(VLOOKUP(H$6,'Lifeline-Capability XWalk'!$F$6:$G$38,2,FALSE)),"")</f>
        <v/>
      </c>
      <c r="I888" s="67" t="str">
        <f>IF(IFERROR(SEARCH(I$6,$D888),0)&gt;0,TRIM(VLOOKUP(I$6,'Lifeline-Capability XWalk'!$F$6:$G$38,2,FALSE)),"")</f>
        <v/>
      </c>
      <c r="J888" s="67" t="str">
        <f>IF(IFERROR(SEARCH(J$6,$D888),0)&gt;0,TRIM(VLOOKUP(J$6,'Lifeline-Capability XWalk'!$F$6:$G$38,2,FALSE)),"")</f>
        <v/>
      </c>
      <c r="K888" s="67" t="str">
        <f>IF(IFERROR(SEARCH(K$6,$D888),0)&gt;0,TRIM(VLOOKUP(K$6,'Lifeline-Capability XWalk'!$F$6:$G$38,2,FALSE)),"")</f>
        <v/>
      </c>
      <c r="L888" s="67" t="str">
        <f>IF(IFERROR(SEARCH(L$6,$D888),0)&gt;0,TRIM(VLOOKUP(L$6,'Lifeline-Capability XWalk'!$F$6:$G$38,2,FALSE)),"")</f>
        <v/>
      </c>
      <c r="M888" s="67" t="str">
        <f>IF(IFERROR(SEARCH(M$6,$D888),0)&gt;0,TRIM(VLOOKUP(M$6,'Lifeline-Capability XWalk'!$F$6:$G$38,2,FALSE)),"")</f>
        <v/>
      </c>
      <c r="N888" s="67" t="str">
        <f>IF(IFERROR(SEARCH(N$6,$D888),0)&gt;0,TRIM(VLOOKUP(N$6,'Lifeline-Capability XWalk'!$F$6:$G$38,2,FALSE)),"")</f>
        <v/>
      </c>
      <c r="O888" s="67" t="str">
        <f>IF(IFERROR(SEARCH(O$6,$D888),0)&gt;0,TRIM(VLOOKUP(O$6,'Lifeline-Capability XWalk'!$F$6:$G$38,2,FALSE)),"")</f>
        <v/>
      </c>
      <c r="P888" s="67" t="str">
        <f>IF(IFERROR(SEARCH(P$6,$D888),0)&gt;0,TRIM(VLOOKUP(P$6,'Lifeline-Capability XWalk'!$F$6:$G$38,2,FALSE)),"")</f>
        <v/>
      </c>
      <c r="Q888" s="67" t="str">
        <f>IF(IFERROR(SEARCH(Q$6,$D888),0)&gt;0,TRIM(VLOOKUP(Q$6,'Lifeline-Capability XWalk'!$F$6:$G$38,2,FALSE)),"")</f>
        <v/>
      </c>
      <c r="R888" s="67" t="str">
        <f>IF(IFERROR(SEARCH(R$6,$D888),0)&gt;0,TRIM(VLOOKUP(R$6,'Lifeline-Capability XWalk'!$F$6:$G$38,2,FALSE)),"")</f>
        <v/>
      </c>
      <c r="S888" s="67" t="str">
        <f>IF(IFERROR(SEARCH(S$6,$D888),0)&gt;0,TRIM(VLOOKUP(S$6,'Lifeline-Capability XWalk'!$F$6:$G$38,2,FALSE)),"")</f>
        <v/>
      </c>
      <c r="T888" s="67" t="str">
        <f>IF(IFERROR(SEARCH(T$6,$D888),0)&gt;0,TRIM(VLOOKUP(T$6,'Lifeline-Capability XWalk'!$F$6:$G$38,2,FALSE)),"")</f>
        <v/>
      </c>
      <c r="U888" s="67" t="str">
        <f>IF(IFERROR(SEARCH(U$6,$D888),0)&gt;0,TRIM(VLOOKUP(U$6,'Lifeline-Capability XWalk'!$F$6:$G$38,2,FALSE)),"")</f>
        <v/>
      </c>
      <c r="V888" s="67" t="str">
        <f>IF(IFERROR(SEARCH(V$6,$D888),0)&gt;0,TRIM(VLOOKUP(V$6,'Lifeline-Capability XWalk'!$F$6:$G$38,2,FALSE)),"")</f>
        <v/>
      </c>
      <c r="W888" s="67" t="str">
        <f>IF(IFERROR(SEARCH(W$6,$D888),0)&gt;0,TRIM(VLOOKUP(W$6,'Lifeline-Capability XWalk'!$F$6:$G$38,2,FALSE)),"")</f>
        <v/>
      </c>
      <c r="X888" s="67" t="str">
        <f>IF(IFERROR(SEARCH(X$6,$D888),0)&gt;0,TRIM(VLOOKUP(X$6,'Lifeline-Capability XWalk'!$F$6:$G$38,2,FALSE)),"")</f>
        <v/>
      </c>
      <c r="Y888" s="67" t="str">
        <f>IF(IFERROR(SEARCH(Y$6,$D888),0)&gt;0,TRIM(VLOOKUP(Y$6,'Lifeline-Capability XWalk'!$F$6:$G$38,2,FALSE)),"")</f>
        <v/>
      </c>
      <c r="Z888" s="67" t="str">
        <f>IF(IFERROR(SEARCH(Z$6,$D888),0)&gt;0,TRIM(VLOOKUP(Z$6,'Lifeline-Capability XWalk'!$F$6:$G$38,2,FALSE)),"")</f>
        <v/>
      </c>
      <c r="AA888" s="67" t="str">
        <f>IF(IFERROR(SEARCH(AA$6,$D888),0)&gt;0,TRIM(VLOOKUP(AA$6,'Lifeline-Capability XWalk'!$F$6:$G$38,2,FALSE)),"")</f>
        <v>Communications</v>
      </c>
      <c r="AB888" s="67" t="str">
        <f>IF(IFERROR(SEARCH(AB$6,$D888),0)&gt;0,TRIM(VLOOKUP(AB$6,'Lifeline-Capability XWalk'!$F$6:$G$38,2,FALSE)),"")</f>
        <v>Communications</v>
      </c>
      <c r="AC888" s="67" t="str">
        <f>IF(IFERROR(SEARCH(AC$6,$D888),0)&gt;0,TRIM(VLOOKUP(AC$6,'Lifeline-Capability XWalk'!$F$6:$G$38,2,FALSE)),"")</f>
        <v/>
      </c>
      <c r="AD888" s="67" t="str">
        <f>IF(IFERROR(SEARCH(AD$6,$D888),0)&gt;0,TRIM(VLOOKUP(AD$6,'Lifeline-Capability XWalk'!$F$6:$G$38,2,FALSE)),"")</f>
        <v/>
      </c>
      <c r="AE888" s="67" t="str">
        <f>IF(IFERROR(SEARCH(AE$6,$D888),0)&gt;0,TRIM(VLOOKUP(AE$6,'Lifeline-Capability XWalk'!$F$6:$G$38,2,FALSE)),"")</f>
        <v/>
      </c>
      <c r="AF888" s="67" t="str">
        <f>IF(IFERROR(SEARCH(AF$6,$D888),0)&gt;0,TRIM(VLOOKUP(AF$6,'Lifeline-Capability XWalk'!$F$6:$G$38,2,FALSE)),"")</f>
        <v/>
      </c>
      <c r="AG888" s="67" t="str">
        <f>IF(IFERROR(SEARCH(AG$6,$D888),0)&gt;0,TRIM(VLOOKUP(AG$6,'Lifeline-Capability XWalk'!$F$6:$G$38,2,FALSE)),"")</f>
        <v/>
      </c>
      <c r="AH888" s="67" t="str">
        <f>IF(IFERROR(SEARCH(AH$6,$D888),0)&gt;0,TRIM(VLOOKUP(AH$6,'Lifeline-Capability XWalk'!$F$6:$G$38,2,FALSE)),"")</f>
        <v/>
      </c>
      <c r="AI888" s="67" t="str">
        <f>IF(IFERROR(SEARCH(AI$6,$D888),0)&gt;0,TRIM(VLOOKUP(AI$6,'Lifeline-Capability XWalk'!$F$6:$G$38,2,FALSE)),"")</f>
        <v/>
      </c>
      <c r="AJ888" s="67" t="str">
        <f>IF(IFERROR(SEARCH(AJ$6,$D888),0)&gt;0,TRIM(VLOOKUP(AJ$6,'Lifeline-Capability XWalk'!$F$6:$G$38,2,FALSE)),"")</f>
        <v>Safety and Security; Food, Water, Shelter; Health and Medical; Energy; Communications; Hazardous Materials; Transportation; Water Systems;</v>
      </c>
      <c r="AK888" s="67" t="str">
        <f>IF(IFERROR(SEARCH(AK$6,$D888),0)&gt;0,TRIM(VLOOKUP(AK$6,'Lifeline-Capability XWalk'!$F$6:$G$38,2,FALSE)),"")</f>
        <v/>
      </c>
      <c r="AL888" s="68" t="str">
        <f>IF(IFERROR(SEARCH(AL$6,$D888),0)&gt;0,TRIM(VLOOKUP(AL$6,'Lifeline-Capability XWalk'!$F$6:$G$38,2,FALSE)),"")</f>
        <v/>
      </c>
      <c r="AM888" s="24" t="str">
        <f t="shared" si="53"/>
        <v/>
      </c>
      <c r="AN888" s="24" t="str">
        <f t="shared" si="52"/>
        <v/>
      </c>
      <c r="AO888" s="24" t="str">
        <f t="shared" si="52"/>
        <v/>
      </c>
      <c r="AP888" s="24" t="str">
        <f t="shared" si="52"/>
        <v/>
      </c>
      <c r="AQ888" s="24" t="str">
        <f t="shared" si="52"/>
        <v>Communications</v>
      </c>
      <c r="AR888" s="24" t="str">
        <f t="shared" si="52"/>
        <v/>
      </c>
      <c r="AS888" s="24" t="str">
        <f t="shared" si="52"/>
        <v/>
      </c>
      <c r="AT888" s="24" t="str">
        <f t="shared" si="52"/>
        <v/>
      </c>
      <c r="AU888" s="24" t="str">
        <f t="shared" si="52"/>
        <v>Safety and Security; Food, Water, Shelter; Health and Medical; Energy; Communications; Hazardous Materials; Transportation; Water Systems;</v>
      </c>
    </row>
    <row r="889" spans="1:47" ht="32.1" customHeight="1" x14ac:dyDescent="0.2">
      <c r="A889" s="141" t="s">
        <v>1114</v>
      </c>
      <c r="B889" s="63" t="s">
        <v>1129</v>
      </c>
      <c r="C889" s="142" t="s">
        <v>1082</v>
      </c>
      <c r="D889" s="69" t="s">
        <v>1353</v>
      </c>
      <c r="E889" s="64" t="str">
        <f t="shared" si="51"/>
        <v>Safety and Security; Food, Water, Shelter; Health and Medical; Energy; Communications; Hazardous Materials; Transportation; Water Systems;</v>
      </c>
      <c r="F889" s="65" t="s">
        <v>313</v>
      </c>
      <c r="G889" s="66" t="str">
        <f>IF(IFERROR(SEARCH(G$6,$D889),0)&gt;0,TRIM(VLOOKUP(G$6,'Lifeline-Capability XWalk'!$F$6:$G$38,2,FALSE)),"")</f>
        <v/>
      </c>
      <c r="H889" s="67" t="str">
        <f>IF(IFERROR(SEARCH(H$6,$D889),0)&gt;0,TRIM(VLOOKUP(H$6,'Lifeline-Capability XWalk'!$F$6:$G$38,2,FALSE)),"")</f>
        <v/>
      </c>
      <c r="I889" s="67" t="str">
        <f>IF(IFERROR(SEARCH(I$6,$D889),0)&gt;0,TRIM(VLOOKUP(I$6,'Lifeline-Capability XWalk'!$F$6:$G$38,2,FALSE)),"")</f>
        <v/>
      </c>
      <c r="J889" s="67" t="str">
        <f>IF(IFERROR(SEARCH(J$6,$D889),0)&gt;0,TRIM(VLOOKUP(J$6,'Lifeline-Capability XWalk'!$F$6:$G$38,2,FALSE)),"")</f>
        <v/>
      </c>
      <c r="K889" s="67" t="str">
        <f>IF(IFERROR(SEARCH(K$6,$D889),0)&gt;0,TRIM(VLOOKUP(K$6,'Lifeline-Capability XWalk'!$F$6:$G$38,2,FALSE)),"")</f>
        <v/>
      </c>
      <c r="L889" s="67" t="str">
        <f>IF(IFERROR(SEARCH(L$6,$D889),0)&gt;0,TRIM(VLOOKUP(L$6,'Lifeline-Capability XWalk'!$F$6:$G$38,2,FALSE)),"")</f>
        <v/>
      </c>
      <c r="M889" s="67" t="str">
        <f>IF(IFERROR(SEARCH(M$6,$D889),0)&gt;0,TRIM(VLOOKUP(M$6,'Lifeline-Capability XWalk'!$F$6:$G$38,2,FALSE)),"")</f>
        <v/>
      </c>
      <c r="N889" s="67" t="str">
        <f>IF(IFERROR(SEARCH(N$6,$D889),0)&gt;0,TRIM(VLOOKUP(N$6,'Lifeline-Capability XWalk'!$F$6:$G$38,2,FALSE)),"")</f>
        <v/>
      </c>
      <c r="O889" s="67" t="str">
        <f>IF(IFERROR(SEARCH(O$6,$D889),0)&gt;0,TRIM(VLOOKUP(O$6,'Lifeline-Capability XWalk'!$F$6:$G$38,2,FALSE)),"")</f>
        <v/>
      </c>
      <c r="P889" s="67" t="str">
        <f>IF(IFERROR(SEARCH(P$6,$D889),0)&gt;0,TRIM(VLOOKUP(P$6,'Lifeline-Capability XWalk'!$F$6:$G$38,2,FALSE)),"")</f>
        <v/>
      </c>
      <c r="Q889" s="67" t="str">
        <f>IF(IFERROR(SEARCH(Q$6,$D889),0)&gt;0,TRIM(VLOOKUP(Q$6,'Lifeline-Capability XWalk'!$F$6:$G$38,2,FALSE)),"")</f>
        <v/>
      </c>
      <c r="R889" s="67" t="str">
        <f>IF(IFERROR(SEARCH(R$6,$D889),0)&gt;0,TRIM(VLOOKUP(R$6,'Lifeline-Capability XWalk'!$F$6:$G$38,2,FALSE)),"")</f>
        <v/>
      </c>
      <c r="S889" s="67" t="str">
        <f>IF(IFERROR(SEARCH(S$6,$D889),0)&gt;0,TRIM(VLOOKUP(S$6,'Lifeline-Capability XWalk'!$F$6:$G$38,2,FALSE)),"")</f>
        <v/>
      </c>
      <c r="T889" s="67" t="str">
        <f>IF(IFERROR(SEARCH(T$6,$D889),0)&gt;0,TRIM(VLOOKUP(T$6,'Lifeline-Capability XWalk'!$F$6:$G$38,2,FALSE)),"")</f>
        <v/>
      </c>
      <c r="U889" s="67" t="str">
        <f>IF(IFERROR(SEARCH(U$6,$D889),0)&gt;0,TRIM(VLOOKUP(U$6,'Lifeline-Capability XWalk'!$F$6:$G$38,2,FALSE)),"")</f>
        <v/>
      </c>
      <c r="V889" s="67" t="str">
        <f>IF(IFERROR(SEARCH(V$6,$D889),0)&gt;0,TRIM(VLOOKUP(V$6,'Lifeline-Capability XWalk'!$F$6:$G$38,2,FALSE)),"")</f>
        <v/>
      </c>
      <c r="W889" s="67" t="str">
        <f>IF(IFERROR(SEARCH(W$6,$D889),0)&gt;0,TRIM(VLOOKUP(W$6,'Lifeline-Capability XWalk'!$F$6:$G$38,2,FALSE)),"")</f>
        <v/>
      </c>
      <c r="X889" s="67" t="str">
        <f>IF(IFERROR(SEARCH(X$6,$D889),0)&gt;0,TRIM(VLOOKUP(X$6,'Lifeline-Capability XWalk'!$F$6:$G$38,2,FALSE)),"")</f>
        <v/>
      </c>
      <c r="Y889" s="67" t="str">
        <f>IF(IFERROR(SEARCH(Y$6,$D889),0)&gt;0,TRIM(VLOOKUP(Y$6,'Lifeline-Capability XWalk'!$F$6:$G$38,2,FALSE)),"")</f>
        <v/>
      </c>
      <c r="Z889" s="67" t="str">
        <f>IF(IFERROR(SEARCH(Z$6,$D889),0)&gt;0,TRIM(VLOOKUP(Z$6,'Lifeline-Capability XWalk'!$F$6:$G$38,2,FALSE)),"")</f>
        <v/>
      </c>
      <c r="AA889" s="67" t="str">
        <f>IF(IFERROR(SEARCH(AA$6,$D889),0)&gt;0,TRIM(VLOOKUP(AA$6,'Lifeline-Capability XWalk'!$F$6:$G$38,2,FALSE)),"")</f>
        <v>Communications</v>
      </c>
      <c r="AB889" s="67" t="str">
        <f>IF(IFERROR(SEARCH(AB$6,$D889),0)&gt;0,TRIM(VLOOKUP(AB$6,'Lifeline-Capability XWalk'!$F$6:$G$38,2,FALSE)),"")</f>
        <v>Communications</v>
      </c>
      <c r="AC889" s="67" t="str">
        <f>IF(IFERROR(SEARCH(AC$6,$D889),0)&gt;0,TRIM(VLOOKUP(AC$6,'Lifeline-Capability XWalk'!$F$6:$G$38,2,FALSE)),"")</f>
        <v/>
      </c>
      <c r="AD889" s="67" t="str">
        <f>IF(IFERROR(SEARCH(AD$6,$D889),0)&gt;0,TRIM(VLOOKUP(AD$6,'Lifeline-Capability XWalk'!$F$6:$G$38,2,FALSE)),"")</f>
        <v/>
      </c>
      <c r="AE889" s="67" t="str">
        <f>IF(IFERROR(SEARCH(AE$6,$D889),0)&gt;0,TRIM(VLOOKUP(AE$6,'Lifeline-Capability XWalk'!$F$6:$G$38,2,FALSE)),"")</f>
        <v/>
      </c>
      <c r="AF889" s="67" t="str">
        <f>IF(IFERROR(SEARCH(AF$6,$D889),0)&gt;0,TRIM(VLOOKUP(AF$6,'Lifeline-Capability XWalk'!$F$6:$G$38,2,FALSE)),"")</f>
        <v/>
      </c>
      <c r="AG889" s="67" t="str">
        <f>IF(IFERROR(SEARCH(AG$6,$D889),0)&gt;0,TRIM(VLOOKUP(AG$6,'Lifeline-Capability XWalk'!$F$6:$G$38,2,FALSE)),"")</f>
        <v/>
      </c>
      <c r="AH889" s="67" t="str">
        <f>IF(IFERROR(SEARCH(AH$6,$D889),0)&gt;0,TRIM(VLOOKUP(AH$6,'Lifeline-Capability XWalk'!$F$6:$G$38,2,FALSE)),"")</f>
        <v/>
      </c>
      <c r="AI889" s="67" t="str">
        <f>IF(IFERROR(SEARCH(AI$6,$D889),0)&gt;0,TRIM(VLOOKUP(AI$6,'Lifeline-Capability XWalk'!$F$6:$G$38,2,FALSE)),"")</f>
        <v/>
      </c>
      <c r="AJ889" s="67" t="str">
        <f>IF(IFERROR(SEARCH(AJ$6,$D889),0)&gt;0,TRIM(VLOOKUP(AJ$6,'Lifeline-Capability XWalk'!$F$6:$G$38,2,FALSE)),"")</f>
        <v>Safety and Security; Food, Water, Shelter; Health and Medical; Energy; Communications; Hazardous Materials; Transportation; Water Systems;</v>
      </c>
      <c r="AK889" s="67" t="str">
        <f>IF(IFERROR(SEARCH(AK$6,$D889),0)&gt;0,TRIM(VLOOKUP(AK$6,'Lifeline-Capability XWalk'!$F$6:$G$38,2,FALSE)),"")</f>
        <v/>
      </c>
      <c r="AL889" s="68" t="str">
        <f>IF(IFERROR(SEARCH(AL$6,$D889),0)&gt;0,TRIM(VLOOKUP(AL$6,'Lifeline-Capability XWalk'!$F$6:$G$38,2,FALSE)),"")</f>
        <v/>
      </c>
      <c r="AM889" s="24" t="str">
        <f t="shared" si="53"/>
        <v/>
      </c>
      <c r="AN889" s="24" t="str">
        <f t="shared" si="52"/>
        <v/>
      </c>
      <c r="AO889" s="24" t="str">
        <f t="shared" si="52"/>
        <v/>
      </c>
      <c r="AP889" s="24" t="str">
        <f t="shared" ref="AN889:AU921" si="54">IF(COUNTIF($G889:$AL889,AP$6)&gt;0,AP$6,"")</f>
        <v/>
      </c>
      <c r="AQ889" s="24" t="str">
        <f t="shared" si="54"/>
        <v>Communications</v>
      </c>
      <c r="AR889" s="24" t="str">
        <f t="shared" si="54"/>
        <v/>
      </c>
      <c r="AS889" s="24" t="str">
        <f t="shared" si="54"/>
        <v/>
      </c>
      <c r="AT889" s="24" t="str">
        <f t="shared" si="54"/>
        <v/>
      </c>
      <c r="AU889" s="24" t="str">
        <f t="shared" si="54"/>
        <v>Safety and Security; Food, Water, Shelter; Health and Medical; Energy; Communications; Hazardous Materials; Transportation; Water Systems;</v>
      </c>
    </row>
    <row r="890" spans="1:47" ht="32.1" customHeight="1" x14ac:dyDescent="0.2">
      <c r="A890" s="141" t="s">
        <v>1114</v>
      </c>
      <c r="B890" s="63" t="s">
        <v>1129</v>
      </c>
      <c r="C890" s="142" t="s">
        <v>1082</v>
      </c>
      <c r="D890" s="69" t="s">
        <v>1353</v>
      </c>
      <c r="E890" s="64" t="str">
        <f t="shared" si="51"/>
        <v>Safety and Security; Food, Water, Shelter; Health and Medical; Energy; Communications; Hazardous Materials; Transportation; Water Systems;</v>
      </c>
      <c r="F890" s="65" t="s">
        <v>314</v>
      </c>
      <c r="G890" s="66" t="str">
        <f>IF(IFERROR(SEARCH(G$6,$D890),0)&gt;0,TRIM(VLOOKUP(G$6,'Lifeline-Capability XWalk'!$F$6:$G$38,2,FALSE)),"")</f>
        <v/>
      </c>
      <c r="H890" s="67" t="str">
        <f>IF(IFERROR(SEARCH(H$6,$D890),0)&gt;0,TRIM(VLOOKUP(H$6,'Lifeline-Capability XWalk'!$F$6:$G$38,2,FALSE)),"")</f>
        <v/>
      </c>
      <c r="I890" s="67" t="str">
        <f>IF(IFERROR(SEARCH(I$6,$D890),0)&gt;0,TRIM(VLOOKUP(I$6,'Lifeline-Capability XWalk'!$F$6:$G$38,2,FALSE)),"")</f>
        <v/>
      </c>
      <c r="J890" s="67" t="str">
        <f>IF(IFERROR(SEARCH(J$6,$D890),0)&gt;0,TRIM(VLOOKUP(J$6,'Lifeline-Capability XWalk'!$F$6:$G$38,2,FALSE)),"")</f>
        <v/>
      </c>
      <c r="K890" s="67" t="str">
        <f>IF(IFERROR(SEARCH(K$6,$D890),0)&gt;0,TRIM(VLOOKUP(K$6,'Lifeline-Capability XWalk'!$F$6:$G$38,2,FALSE)),"")</f>
        <v/>
      </c>
      <c r="L890" s="67" t="str">
        <f>IF(IFERROR(SEARCH(L$6,$D890),0)&gt;0,TRIM(VLOOKUP(L$6,'Lifeline-Capability XWalk'!$F$6:$G$38,2,FALSE)),"")</f>
        <v/>
      </c>
      <c r="M890" s="67" t="str">
        <f>IF(IFERROR(SEARCH(M$6,$D890),0)&gt;0,TRIM(VLOOKUP(M$6,'Lifeline-Capability XWalk'!$F$6:$G$38,2,FALSE)),"")</f>
        <v/>
      </c>
      <c r="N890" s="67" t="str">
        <f>IF(IFERROR(SEARCH(N$6,$D890),0)&gt;0,TRIM(VLOOKUP(N$6,'Lifeline-Capability XWalk'!$F$6:$G$38,2,FALSE)),"")</f>
        <v/>
      </c>
      <c r="O890" s="67" t="str">
        <f>IF(IFERROR(SEARCH(O$6,$D890),0)&gt;0,TRIM(VLOOKUP(O$6,'Lifeline-Capability XWalk'!$F$6:$G$38,2,FALSE)),"")</f>
        <v/>
      </c>
      <c r="P890" s="67" t="str">
        <f>IF(IFERROR(SEARCH(P$6,$D890),0)&gt;0,TRIM(VLOOKUP(P$6,'Lifeline-Capability XWalk'!$F$6:$G$38,2,FALSE)),"")</f>
        <v/>
      </c>
      <c r="Q890" s="67" t="str">
        <f>IF(IFERROR(SEARCH(Q$6,$D890),0)&gt;0,TRIM(VLOOKUP(Q$6,'Lifeline-Capability XWalk'!$F$6:$G$38,2,FALSE)),"")</f>
        <v/>
      </c>
      <c r="R890" s="67" t="str">
        <f>IF(IFERROR(SEARCH(R$6,$D890),0)&gt;0,TRIM(VLOOKUP(R$6,'Lifeline-Capability XWalk'!$F$6:$G$38,2,FALSE)),"")</f>
        <v/>
      </c>
      <c r="S890" s="67" t="str">
        <f>IF(IFERROR(SEARCH(S$6,$D890),0)&gt;0,TRIM(VLOOKUP(S$6,'Lifeline-Capability XWalk'!$F$6:$G$38,2,FALSE)),"")</f>
        <v/>
      </c>
      <c r="T890" s="67" t="str">
        <f>IF(IFERROR(SEARCH(T$6,$D890),0)&gt;0,TRIM(VLOOKUP(T$6,'Lifeline-Capability XWalk'!$F$6:$G$38,2,FALSE)),"")</f>
        <v/>
      </c>
      <c r="U890" s="67" t="str">
        <f>IF(IFERROR(SEARCH(U$6,$D890),0)&gt;0,TRIM(VLOOKUP(U$6,'Lifeline-Capability XWalk'!$F$6:$G$38,2,FALSE)),"")</f>
        <v/>
      </c>
      <c r="V890" s="67" t="str">
        <f>IF(IFERROR(SEARCH(V$6,$D890),0)&gt;0,TRIM(VLOOKUP(V$6,'Lifeline-Capability XWalk'!$F$6:$G$38,2,FALSE)),"")</f>
        <v/>
      </c>
      <c r="W890" s="67" t="str">
        <f>IF(IFERROR(SEARCH(W$6,$D890),0)&gt;0,TRIM(VLOOKUP(W$6,'Lifeline-Capability XWalk'!$F$6:$G$38,2,FALSE)),"")</f>
        <v/>
      </c>
      <c r="X890" s="67" t="str">
        <f>IF(IFERROR(SEARCH(X$6,$D890),0)&gt;0,TRIM(VLOOKUP(X$6,'Lifeline-Capability XWalk'!$F$6:$G$38,2,FALSE)),"")</f>
        <v/>
      </c>
      <c r="Y890" s="67" t="str">
        <f>IF(IFERROR(SEARCH(Y$6,$D890),0)&gt;0,TRIM(VLOOKUP(Y$6,'Lifeline-Capability XWalk'!$F$6:$G$38,2,FALSE)),"")</f>
        <v/>
      </c>
      <c r="Z890" s="67" t="str">
        <f>IF(IFERROR(SEARCH(Z$6,$D890),0)&gt;0,TRIM(VLOOKUP(Z$6,'Lifeline-Capability XWalk'!$F$6:$G$38,2,FALSE)),"")</f>
        <v/>
      </c>
      <c r="AA890" s="67" t="str">
        <f>IF(IFERROR(SEARCH(AA$6,$D890),0)&gt;0,TRIM(VLOOKUP(AA$6,'Lifeline-Capability XWalk'!$F$6:$G$38,2,FALSE)),"")</f>
        <v>Communications</v>
      </c>
      <c r="AB890" s="67" t="str">
        <f>IF(IFERROR(SEARCH(AB$6,$D890),0)&gt;0,TRIM(VLOOKUP(AB$6,'Lifeline-Capability XWalk'!$F$6:$G$38,2,FALSE)),"")</f>
        <v>Communications</v>
      </c>
      <c r="AC890" s="67" t="str">
        <f>IF(IFERROR(SEARCH(AC$6,$D890),0)&gt;0,TRIM(VLOOKUP(AC$6,'Lifeline-Capability XWalk'!$F$6:$G$38,2,FALSE)),"")</f>
        <v/>
      </c>
      <c r="AD890" s="67" t="str">
        <f>IF(IFERROR(SEARCH(AD$6,$D890),0)&gt;0,TRIM(VLOOKUP(AD$6,'Lifeline-Capability XWalk'!$F$6:$G$38,2,FALSE)),"")</f>
        <v/>
      </c>
      <c r="AE890" s="67" t="str">
        <f>IF(IFERROR(SEARCH(AE$6,$D890),0)&gt;0,TRIM(VLOOKUP(AE$6,'Lifeline-Capability XWalk'!$F$6:$G$38,2,FALSE)),"")</f>
        <v/>
      </c>
      <c r="AF890" s="67" t="str">
        <f>IF(IFERROR(SEARCH(AF$6,$D890),0)&gt;0,TRIM(VLOOKUP(AF$6,'Lifeline-Capability XWalk'!$F$6:$G$38,2,FALSE)),"")</f>
        <v/>
      </c>
      <c r="AG890" s="67" t="str">
        <f>IF(IFERROR(SEARCH(AG$6,$D890),0)&gt;0,TRIM(VLOOKUP(AG$6,'Lifeline-Capability XWalk'!$F$6:$G$38,2,FALSE)),"")</f>
        <v/>
      </c>
      <c r="AH890" s="67" t="str">
        <f>IF(IFERROR(SEARCH(AH$6,$D890),0)&gt;0,TRIM(VLOOKUP(AH$6,'Lifeline-Capability XWalk'!$F$6:$G$38,2,FALSE)),"")</f>
        <v/>
      </c>
      <c r="AI890" s="67" t="str">
        <f>IF(IFERROR(SEARCH(AI$6,$D890),0)&gt;0,TRIM(VLOOKUP(AI$6,'Lifeline-Capability XWalk'!$F$6:$G$38,2,FALSE)),"")</f>
        <v/>
      </c>
      <c r="AJ890" s="67" t="str">
        <f>IF(IFERROR(SEARCH(AJ$6,$D890),0)&gt;0,TRIM(VLOOKUP(AJ$6,'Lifeline-Capability XWalk'!$F$6:$G$38,2,FALSE)),"")</f>
        <v>Safety and Security; Food, Water, Shelter; Health and Medical; Energy; Communications; Hazardous Materials; Transportation; Water Systems;</v>
      </c>
      <c r="AK890" s="67" t="str">
        <f>IF(IFERROR(SEARCH(AK$6,$D890),0)&gt;0,TRIM(VLOOKUP(AK$6,'Lifeline-Capability XWalk'!$F$6:$G$38,2,FALSE)),"")</f>
        <v/>
      </c>
      <c r="AL890" s="68" t="str">
        <f>IF(IFERROR(SEARCH(AL$6,$D890),0)&gt;0,TRIM(VLOOKUP(AL$6,'Lifeline-Capability XWalk'!$F$6:$G$38,2,FALSE)),"")</f>
        <v/>
      </c>
      <c r="AM890" s="24" t="str">
        <f t="shared" si="53"/>
        <v/>
      </c>
      <c r="AN890" s="24" t="str">
        <f t="shared" si="54"/>
        <v/>
      </c>
      <c r="AO890" s="24" t="str">
        <f t="shared" si="54"/>
        <v/>
      </c>
      <c r="AP890" s="24" t="str">
        <f t="shared" si="54"/>
        <v/>
      </c>
      <c r="AQ890" s="24" t="str">
        <f t="shared" si="54"/>
        <v>Communications</v>
      </c>
      <c r="AR890" s="24" t="str">
        <f t="shared" si="54"/>
        <v/>
      </c>
      <c r="AS890" s="24" t="str">
        <f t="shared" si="54"/>
        <v/>
      </c>
      <c r="AT890" s="24" t="str">
        <f t="shared" si="54"/>
        <v/>
      </c>
      <c r="AU890" s="24" t="str">
        <f t="shared" si="54"/>
        <v>Safety and Security; Food, Water, Shelter; Health and Medical; Energy; Communications; Hazardous Materials; Transportation; Water Systems;</v>
      </c>
    </row>
    <row r="891" spans="1:47" ht="32.1" customHeight="1" x14ac:dyDescent="0.2">
      <c r="A891" s="141" t="s">
        <v>1114</v>
      </c>
      <c r="B891" s="63" t="s">
        <v>1129</v>
      </c>
      <c r="C891" s="142" t="s">
        <v>1082</v>
      </c>
      <c r="D891" s="63" t="s">
        <v>1104</v>
      </c>
      <c r="E891" s="64" t="str">
        <f t="shared" si="51"/>
        <v>Communications</v>
      </c>
      <c r="F891" s="65" t="s">
        <v>850</v>
      </c>
      <c r="G891" s="66" t="str">
        <f>IF(IFERROR(SEARCH(G$6,$D891),0)&gt;0,TRIM(VLOOKUP(G$6,'Lifeline-Capability XWalk'!$F$6:$G$38,2,FALSE)),"")</f>
        <v/>
      </c>
      <c r="H891" s="67" t="str">
        <f>IF(IFERROR(SEARCH(H$6,$D891),0)&gt;0,TRIM(VLOOKUP(H$6,'Lifeline-Capability XWalk'!$F$6:$G$38,2,FALSE)),"")</f>
        <v/>
      </c>
      <c r="I891" s="67" t="str">
        <f>IF(IFERROR(SEARCH(I$6,$D891),0)&gt;0,TRIM(VLOOKUP(I$6,'Lifeline-Capability XWalk'!$F$6:$G$38,2,FALSE)),"")</f>
        <v/>
      </c>
      <c r="J891" s="67" t="str">
        <f>IF(IFERROR(SEARCH(J$6,$D891),0)&gt;0,TRIM(VLOOKUP(J$6,'Lifeline-Capability XWalk'!$F$6:$G$38,2,FALSE)),"")</f>
        <v/>
      </c>
      <c r="K891" s="67" t="str">
        <f>IF(IFERROR(SEARCH(K$6,$D891),0)&gt;0,TRIM(VLOOKUP(K$6,'Lifeline-Capability XWalk'!$F$6:$G$38,2,FALSE)),"")</f>
        <v/>
      </c>
      <c r="L891" s="67" t="str">
        <f>IF(IFERROR(SEARCH(L$6,$D891),0)&gt;0,TRIM(VLOOKUP(L$6,'Lifeline-Capability XWalk'!$F$6:$G$38,2,FALSE)),"")</f>
        <v/>
      </c>
      <c r="M891" s="67" t="str">
        <f>IF(IFERROR(SEARCH(M$6,$D891),0)&gt;0,TRIM(VLOOKUP(M$6,'Lifeline-Capability XWalk'!$F$6:$G$38,2,FALSE)),"")</f>
        <v/>
      </c>
      <c r="N891" s="67" t="str">
        <f>IF(IFERROR(SEARCH(N$6,$D891),0)&gt;0,TRIM(VLOOKUP(N$6,'Lifeline-Capability XWalk'!$F$6:$G$38,2,FALSE)),"")</f>
        <v/>
      </c>
      <c r="O891" s="67" t="str">
        <f>IF(IFERROR(SEARCH(O$6,$D891),0)&gt;0,TRIM(VLOOKUP(O$6,'Lifeline-Capability XWalk'!$F$6:$G$38,2,FALSE)),"")</f>
        <v/>
      </c>
      <c r="P891" s="67" t="str">
        <f>IF(IFERROR(SEARCH(P$6,$D891),0)&gt;0,TRIM(VLOOKUP(P$6,'Lifeline-Capability XWalk'!$F$6:$G$38,2,FALSE)),"")</f>
        <v/>
      </c>
      <c r="Q891" s="67" t="str">
        <f>IF(IFERROR(SEARCH(Q$6,$D891),0)&gt;0,TRIM(VLOOKUP(Q$6,'Lifeline-Capability XWalk'!$F$6:$G$38,2,FALSE)),"")</f>
        <v/>
      </c>
      <c r="R891" s="67" t="str">
        <f>IF(IFERROR(SEARCH(R$6,$D891),0)&gt;0,TRIM(VLOOKUP(R$6,'Lifeline-Capability XWalk'!$F$6:$G$38,2,FALSE)),"")</f>
        <v/>
      </c>
      <c r="S891" s="67" t="str">
        <f>IF(IFERROR(SEARCH(S$6,$D891),0)&gt;0,TRIM(VLOOKUP(S$6,'Lifeline-Capability XWalk'!$F$6:$G$38,2,FALSE)),"")</f>
        <v/>
      </c>
      <c r="T891" s="67" t="str">
        <f>IF(IFERROR(SEARCH(T$6,$D891),0)&gt;0,TRIM(VLOOKUP(T$6,'Lifeline-Capability XWalk'!$F$6:$G$38,2,FALSE)),"")</f>
        <v/>
      </c>
      <c r="U891" s="67" t="str">
        <f>IF(IFERROR(SEARCH(U$6,$D891),0)&gt;0,TRIM(VLOOKUP(U$6,'Lifeline-Capability XWalk'!$F$6:$G$38,2,FALSE)),"")</f>
        <v/>
      </c>
      <c r="V891" s="67" t="str">
        <f>IF(IFERROR(SEARCH(V$6,$D891),0)&gt;0,TRIM(VLOOKUP(V$6,'Lifeline-Capability XWalk'!$F$6:$G$38,2,FALSE)),"")</f>
        <v/>
      </c>
      <c r="W891" s="67" t="str">
        <f>IF(IFERROR(SEARCH(W$6,$D891),0)&gt;0,TRIM(VLOOKUP(W$6,'Lifeline-Capability XWalk'!$F$6:$G$38,2,FALSE)),"")</f>
        <v/>
      </c>
      <c r="X891" s="67" t="str">
        <f>IF(IFERROR(SEARCH(X$6,$D891),0)&gt;0,TRIM(VLOOKUP(X$6,'Lifeline-Capability XWalk'!$F$6:$G$38,2,FALSE)),"")</f>
        <v/>
      </c>
      <c r="Y891" s="67" t="str">
        <f>IF(IFERROR(SEARCH(Y$6,$D891),0)&gt;0,TRIM(VLOOKUP(Y$6,'Lifeline-Capability XWalk'!$F$6:$G$38,2,FALSE)),"")</f>
        <v/>
      </c>
      <c r="Z891" s="67" t="str">
        <f>IF(IFERROR(SEARCH(Z$6,$D891),0)&gt;0,TRIM(VLOOKUP(Z$6,'Lifeline-Capability XWalk'!$F$6:$G$38,2,FALSE)),"")</f>
        <v/>
      </c>
      <c r="AA891" s="67" t="str">
        <f>IF(IFERROR(SEARCH(AA$6,$D891),0)&gt;0,TRIM(VLOOKUP(AA$6,'Lifeline-Capability XWalk'!$F$6:$G$38,2,FALSE)),"")</f>
        <v/>
      </c>
      <c r="AB891" s="67" t="str">
        <f>IF(IFERROR(SEARCH(AB$6,$D891),0)&gt;0,TRIM(VLOOKUP(AB$6,'Lifeline-Capability XWalk'!$F$6:$G$38,2,FALSE)),"")</f>
        <v/>
      </c>
      <c r="AC891" s="67" t="str">
        <f>IF(IFERROR(SEARCH(AC$6,$D891),0)&gt;0,TRIM(VLOOKUP(AC$6,'Lifeline-Capability XWalk'!$F$6:$G$38,2,FALSE)),"")</f>
        <v/>
      </c>
      <c r="AD891" s="67" t="str">
        <f>IF(IFERROR(SEARCH(AD$6,$D891),0)&gt;0,TRIM(VLOOKUP(AD$6,'Lifeline-Capability XWalk'!$F$6:$G$38,2,FALSE)),"")</f>
        <v/>
      </c>
      <c r="AE891" s="67" t="str">
        <f>IF(IFERROR(SEARCH(AE$6,$D891),0)&gt;0,TRIM(VLOOKUP(AE$6,'Lifeline-Capability XWalk'!$F$6:$G$38,2,FALSE)),"")</f>
        <v/>
      </c>
      <c r="AF891" s="67" t="str">
        <f>IF(IFERROR(SEARCH(AF$6,$D891),0)&gt;0,TRIM(VLOOKUP(AF$6,'Lifeline-Capability XWalk'!$F$6:$G$38,2,FALSE)),"")</f>
        <v>Communications</v>
      </c>
      <c r="AG891" s="67" t="str">
        <f>IF(IFERROR(SEARCH(AG$6,$D891),0)&gt;0,TRIM(VLOOKUP(AG$6,'Lifeline-Capability XWalk'!$F$6:$G$38,2,FALSE)),"")</f>
        <v/>
      </c>
      <c r="AH891" s="67" t="str">
        <f>IF(IFERROR(SEARCH(AH$6,$D891),0)&gt;0,TRIM(VLOOKUP(AH$6,'Lifeline-Capability XWalk'!$F$6:$G$38,2,FALSE)),"")</f>
        <v/>
      </c>
      <c r="AI891" s="67" t="str">
        <f>IF(IFERROR(SEARCH(AI$6,$D891),0)&gt;0,TRIM(VLOOKUP(AI$6,'Lifeline-Capability XWalk'!$F$6:$G$38,2,FALSE)),"")</f>
        <v/>
      </c>
      <c r="AJ891" s="67" t="str">
        <f>IF(IFERROR(SEARCH(AJ$6,$D891),0)&gt;0,TRIM(VLOOKUP(AJ$6,'Lifeline-Capability XWalk'!$F$6:$G$38,2,FALSE)),"")</f>
        <v/>
      </c>
      <c r="AK891" s="67" t="str">
        <f>IF(IFERROR(SEARCH(AK$6,$D891),0)&gt;0,TRIM(VLOOKUP(AK$6,'Lifeline-Capability XWalk'!$F$6:$G$38,2,FALSE)),"")</f>
        <v/>
      </c>
      <c r="AL891" s="68" t="str">
        <f>IF(IFERROR(SEARCH(AL$6,$D891),0)&gt;0,TRIM(VLOOKUP(AL$6,'Lifeline-Capability XWalk'!$F$6:$G$38,2,FALSE)),"")</f>
        <v/>
      </c>
      <c r="AM891" s="24" t="str">
        <f t="shared" si="53"/>
        <v/>
      </c>
      <c r="AN891" s="24" t="str">
        <f t="shared" si="54"/>
        <v/>
      </c>
      <c r="AO891" s="24" t="str">
        <f t="shared" si="54"/>
        <v/>
      </c>
      <c r="AP891" s="24" t="str">
        <f t="shared" si="54"/>
        <v/>
      </c>
      <c r="AQ891" s="24" t="str">
        <f t="shared" si="54"/>
        <v>Communications</v>
      </c>
      <c r="AR891" s="24" t="str">
        <f t="shared" si="54"/>
        <v/>
      </c>
      <c r="AS891" s="24" t="str">
        <f t="shared" si="54"/>
        <v/>
      </c>
      <c r="AT891" s="24" t="str">
        <f t="shared" si="54"/>
        <v/>
      </c>
      <c r="AU891" s="24" t="str">
        <f t="shared" si="54"/>
        <v/>
      </c>
    </row>
    <row r="892" spans="1:47" ht="32.1" customHeight="1" x14ac:dyDescent="0.2">
      <c r="A892" s="141" t="s">
        <v>1114</v>
      </c>
      <c r="B892" s="63" t="s">
        <v>1129</v>
      </c>
      <c r="C892" s="142" t="s">
        <v>1082</v>
      </c>
      <c r="D892" s="63" t="s">
        <v>1104</v>
      </c>
      <c r="E892" s="64" t="str">
        <f t="shared" si="51"/>
        <v>Communications</v>
      </c>
      <c r="F892" s="65" t="s">
        <v>336</v>
      </c>
      <c r="G892" s="66" t="str">
        <f>IF(IFERROR(SEARCH(G$6,$D892),0)&gt;0,TRIM(VLOOKUP(G$6,'Lifeline-Capability XWalk'!$F$6:$G$38,2,FALSE)),"")</f>
        <v/>
      </c>
      <c r="H892" s="67" t="str">
        <f>IF(IFERROR(SEARCH(H$6,$D892),0)&gt;0,TRIM(VLOOKUP(H$6,'Lifeline-Capability XWalk'!$F$6:$G$38,2,FALSE)),"")</f>
        <v/>
      </c>
      <c r="I892" s="67" t="str">
        <f>IF(IFERROR(SEARCH(I$6,$D892),0)&gt;0,TRIM(VLOOKUP(I$6,'Lifeline-Capability XWalk'!$F$6:$G$38,2,FALSE)),"")</f>
        <v/>
      </c>
      <c r="J892" s="67" t="str">
        <f>IF(IFERROR(SEARCH(J$6,$D892),0)&gt;0,TRIM(VLOOKUP(J$6,'Lifeline-Capability XWalk'!$F$6:$G$38,2,FALSE)),"")</f>
        <v/>
      </c>
      <c r="K892" s="67" t="str">
        <f>IF(IFERROR(SEARCH(K$6,$D892),0)&gt;0,TRIM(VLOOKUP(K$6,'Lifeline-Capability XWalk'!$F$6:$G$38,2,FALSE)),"")</f>
        <v/>
      </c>
      <c r="L892" s="67" t="str">
        <f>IF(IFERROR(SEARCH(L$6,$D892),0)&gt;0,TRIM(VLOOKUP(L$6,'Lifeline-Capability XWalk'!$F$6:$G$38,2,FALSE)),"")</f>
        <v/>
      </c>
      <c r="M892" s="67" t="str">
        <f>IF(IFERROR(SEARCH(M$6,$D892),0)&gt;0,TRIM(VLOOKUP(M$6,'Lifeline-Capability XWalk'!$F$6:$G$38,2,FALSE)),"")</f>
        <v/>
      </c>
      <c r="N892" s="67" t="str">
        <f>IF(IFERROR(SEARCH(N$6,$D892),0)&gt;0,TRIM(VLOOKUP(N$6,'Lifeline-Capability XWalk'!$F$6:$G$38,2,FALSE)),"")</f>
        <v/>
      </c>
      <c r="O892" s="67" t="str">
        <f>IF(IFERROR(SEARCH(O$6,$D892),0)&gt;0,TRIM(VLOOKUP(O$6,'Lifeline-Capability XWalk'!$F$6:$G$38,2,FALSE)),"")</f>
        <v/>
      </c>
      <c r="P892" s="67" t="str">
        <f>IF(IFERROR(SEARCH(P$6,$D892),0)&gt;0,TRIM(VLOOKUP(P$6,'Lifeline-Capability XWalk'!$F$6:$G$38,2,FALSE)),"")</f>
        <v/>
      </c>
      <c r="Q892" s="67" t="str">
        <f>IF(IFERROR(SEARCH(Q$6,$D892),0)&gt;0,TRIM(VLOOKUP(Q$6,'Lifeline-Capability XWalk'!$F$6:$G$38,2,FALSE)),"")</f>
        <v/>
      </c>
      <c r="R892" s="67" t="str">
        <f>IF(IFERROR(SEARCH(R$6,$D892),0)&gt;0,TRIM(VLOOKUP(R$6,'Lifeline-Capability XWalk'!$F$6:$G$38,2,FALSE)),"")</f>
        <v/>
      </c>
      <c r="S892" s="67" t="str">
        <f>IF(IFERROR(SEARCH(S$6,$D892),0)&gt;0,TRIM(VLOOKUP(S$6,'Lifeline-Capability XWalk'!$F$6:$G$38,2,FALSE)),"")</f>
        <v/>
      </c>
      <c r="T892" s="67" t="str">
        <f>IF(IFERROR(SEARCH(T$6,$D892),0)&gt;0,TRIM(VLOOKUP(T$6,'Lifeline-Capability XWalk'!$F$6:$G$38,2,FALSE)),"")</f>
        <v/>
      </c>
      <c r="U892" s="67" t="str">
        <f>IF(IFERROR(SEARCH(U$6,$D892),0)&gt;0,TRIM(VLOOKUP(U$6,'Lifeline-Capability XWalk'!$F$6:$G$38,2,FALSE)),"")</f>
        <v/>
      </c>
      <c r="V892" s="67" t="str">
        <f>IF(IFERROR(SEARCH(V$6,$D892),0)&gt;0,TRIM(VLOOKUP(V$6,'Lifeline-Capability XWalk'!$F$6:$G$38,2,FALSE)),"")</f>
        <v/>
      </c>
      <c r="W892" s="67" t="str">
        <f>IF(IFERROR(SEARCH(W$6,$D892),0)&gt;0,TRIM(VLOOKUP(W$6,'Lifeline-Capability XWalk'!$F$6:$G$38,2,FALSE)),"")</f>
        <v/>
      </c>
      <c r="X892" s="67" t="str">
        <f>IF(IFERROR(SEARCH(X$6,$D892),0)&gt;0,TRIM(VLOOKUP(X$6,'Lifeline-Capability XWalk'!$F$6:$G$38,2,FALSE)),"")</f>
        <v/>
      </c>
      <c r="Y892" s="67" t="str">
        <f>IF(IFERROR(SEARCH(Y$6,$D892),0)&gt;0,TRIM(VLOOKUP(Y$6,'Lifeline-Capability XWalk'!$F$6:$G$38,2,FALSE)),"")</f>
        <v/>
      </c>
      <c r="Z892" s="67" t="str">
        <f>IF(IFERROR(SEARCH(Z$6,$D892),0)&gt;0,TRIM(VLOOKUP(Z$6,'Lifeline-Capability XWalk'!$F$6:$G$38,2,FALSE)),"")</f>
        <v/>
      </c>
      <c r="AA892" s="67" t="str">
        <f>IF(IFERROR(SEARCH(AA$6,$D892),0)&gt;0,TRIM(VLOOKUP(AA$6,'Lifeline-Capability XWalk'!$F$6:$G$38,2,FALSE)),"")</f>
        <v/>
      </c>
      <c r="AB892" s="67" t="str">
        <f>IF(IFERROR(SEARCH(AB$6,$D892),0)&gt;0,TRIM(VLOOKUP(AB$6,'Lifeline-Capability XWalk'!$F$6:$G$38,2,FALSE)),"")</f>
        <v/>
      </c>
      <c r="AC892" s="67" t="str">
        <f>IF(IFERROR(SEARCH(AC$6,$D892),0)&gt;0,TRIM(VLOOKUP(AC$6,'Lifeline-Capability XWalk'!$F$6:$G$38,2,FALSE)),"")</f>
        <v/>
      </c>
      <c r="AD892" s="67" t="str">
        <f>IF(IFERROR(SEARCH(AD$6,$D892),0)&gt;0,TRIM(VLOOKUP(AD$6,'Lifeline-Capability XWalk'!$F$6:$G$38,2,FALSE)),"")</f>
        <v/>
      </c>
      <c r="AE892" s="67" t="str">
        <f>IF(IFERROR(SEARCH(AE$6,$D892),0)&gt;0,TRIM(VLOOKUP(AE$6,'Lifeline-Capability XWalk'!$F$6:$G$38,2,FALSE)),"")</f>
        <v/>
      </c>
      <c r="AF892" s="67" t="str">
        <f>IF(IFERROR(SEARCH(AF$6,$D892),0)&gt;0,TRIM(VLOOKUP(AF$6,'Lifeline-Capability XWalk'!$F$6:$G$38,2,FALSE)),"")</f>
        <v>Communications</v>
      </c>
      <c r="AG892" s="67" t="str">
        <f>IF(IFERROR(SEARCH(AG$6,$D892),0)&gt;0,TRIM(VLOOKUP(AG$6,'Lifeline-Capability XWalk'!$F$6:$G$38,2,FALSE)),"")</f>
        <v/>
      </c>
      <c r="AH892" s="67" t="str">
        <f>IF(IFERROR(SEARCH(AH$6,$D892),0)&gt;0,TRIM(VLOOKUP(AH$6,'Lifeline-Capability XWalk'!$F$6:$G$38,2,FALSE)),"")</f>
        <v/>
      </c>
      <c r="AI892" s="67" t="str">
        <f>IF(IFERROR(SEARCH(AI$6,$D892),0)&gt;0,TRIM(VLOOKUP(AI$6,'Lifeline-Capability XWalk'!$F$6:$G$38,2,FALSE)),"")</f>
        <v/>
      </c>
      <c r="AJ892" s="67" t="str">
        <f>IF(IFERROR(SEARCH(AJ$6,$D892),0)&gt;0,TRIM(VLOOKUP(AJ$6,'Lifeline-Capability XWalk'!$F$6:$G$38,2,FALSE)),"")</f>
        <v/>
      </c>
      <c r="AK892" s="67" t="str">
        <f>IF(IFERROR(SEARCH(AK$6,$D892),0)&gt;0,TRIM(VLOOKUP(AK$6,'Lifeline-Capability XWalk'!$F$6:$G$38,2,FALSE)),"")</f>
        <v/>
      </c>
      <c r="AL892" s="68" t="str">
        <f>IF(IFERROR(SEARCH(AL$6,$D892),0)&gt;0,TRIM(VLOOKUP(AL$6,'Lifeline-Capability XWalk'!$F$6:$G$38,2,FALSE)),"")</f>
        <v/>
      </c>
      <c r="AM892" s="24" t="str">
        <f t="shared" si="53"/>
        <v/>
      </c>
      <c r="AN892" s="24" t="str">
        <f t="shared" si="54"/>
        <v/>
      </c>
      <c r="AO892" s="24" t="str">
        <f t="shared" si="54"/>
        <v/>
      </c>
      <c r="AP892" s="24" t="str">
        <f t="shared" si="54"/>
        <v/>
      </c>
      <c r="AQ892" s="24" t="str">
        <f t="shared" si="54"/>
        <v>Communications</v>
      </c>
      <c r="AR892" s="24" t="str">
        <f t="shared" si="54"/>
        <v/>
      </c>
      <c r="AS892" s="24" t="str">
        <f t="shared" si="54"/>
        <v/>
      </c>
      <c r="AT892" s="24" t="str">
        <f t="shared" si="54"/>
        <v/>
      </c>
      <c r="AU892" s="24" t="str">
        <f t="shared" si="54"/>
        <v/>
      </c>
    </row>
    <row r="893" spans="1:47" ht="32.1" customHeight="1" x14ac:dyDescent="0.2">
      <c r="A893" s="141" t="s">
        <v>1114</v>
      </c>
      <c r="B893" s="63" t="s">
        <v>1129</v>
      </c>
      <c r="C893" s="142" t="s">
        <v>1082</v>
      </c>
      <c r="D893" s="69" t="s">
        <v>1353</v>
      </c>
      <c r="E893" s="64" t="str">
        <f t="shared" si="51"/>
        <v>Safety and Security; Food, Water, Shelter; Health and Medical; Energy; Communications; Hazardous Materials; Transportation; Water Systems;</v>
      </c>
      <c r="F893" s="65" t="s">
        <v>339</v>
      </c>
      <c r="G893" s="66" t="str">
        <f>IF(IFERROR(SEARCH(G$6,$D893),0)&gt;0,TRIM(VLOOKUP(G$6,'Lifeline-Capability XWalk'!$F$6:$G$38,2,FALSE)),"")</f>
        <v/>
      </c>
      <c r="H893" s="67" t="str">
        <f>IF(IFERROR(SEARCH(H$6,$D893),0)&gt;0,TRIM(VLOOKUP(H$6,'Lifeline-Capability XWalk'!$F$6:$G$38,2,FALSE)),"")</f>
        <v/>
      </c>
      <c r="I893" s="67" t="str">
        <f>IF(IFERROR(SEARCH(I$6,$D893),0)&gt;0,TRIM(VLOOKUP(I$6,'Lifeline-Capability XWalk'!$F$6:$G$38,2,FALSE)),"")</f>
        <v/>
      </c>
      <c r="J893" s="67" t="str">
        <f>IF(IFERROR(SEARCH(J$6,$D893),0)&gt;0,TRIM(VLOOKUP(J$6,'Lifeline-Capability XWalk'!$F$6:$G$38,2,FALSE)),"")</f>
        <v/>
      </c>
      <c r="K893" s="67" t="str">
        <f>IF(IFERROR(SEARCH(K$6,$D893),0)&gt;0,TRIM(VLOOKUP(K$6,'Lifeline-Capability XWalk'!$F$6:$G$38,2,FALSE)),"")</f>
        <v/>
      </c>
      <c r="L893" s="67" t="str">
        <f>IF(IFERROR(SEARCH(L$6,$D893),0)&gt;0,TRIM(VLOOKUP(L$6,'Lifeline-Capability XWalk'!$F$6:$G$38,2,FALSE)),"")</f>
        <v/>
      </c>
      <c r="M893" s="67" t="str">
        <f>IF(IFERROR(SEARCH(M$6,$D893),0)&gt;0,TRIM(VLOOKUP(M$6,'Lifeline-Capability XWalk'!$F$6:$G$38,2,FALSE)),"")</f>
        <v/>
      </c>
      <c r="N893" s="67" t="str">
        <f>IF(IFERROR(SEARCH(N$6,$D893),0)&gt;0,TRIM(VLOOKUP(N$6,'Lifeline-Capability XWalk'!$F$6:$G$38,2,FALSE)),"")</f>
        <v/>
      </c>
      <c r="O893" s="67" t="str">
        <f>IF(IFERROR(SEARCH(O$6,$D893),0)&gt;0,TRIM(VLOOKUP(O$6,'Lifeline-Capability XWalk'!$F$6:$G$38,2,FALSE)),"")</f>
        <v/>
      </c>
      <c r="P893" s="67" t="str">
        <f>IF(IFERROR(SEARCH(P$6,$D893),0)&gt;0,TRIM(VLOOKUP(P$6,'Lifeline-Capability XWalk'!$F$6:$G$38,2,FALSE)),"")</f>
        <v/>
      </c>
      <c r="Q893" s="67" t="str">
        <f>IF(IFERROR(SEARCH(Q$6,$D893),0)&gt;0,TRIM(VLOOKUP(Q$6,'Lifeline-Capability XWalk'!$F$6:$G$38,2,FALSE)),"")</f>
        <v/>
      </c>
      <c r="R893" s="67" t="str">
        <f>IF(IFERROR(SEARCH(R$6,$D893),0)&gt;0,TRIM(VLOOKUP(R$6,'Lifeline-Capability XWalk'!$F$6:$G$38,2,FALSE)),"")</f>
        <v/>
      </c>
      <c r="S893" s="67" t="str">
        <f>IF(IFERROR(SEARCH(S$6,$D893),0)&gt;0,TRIM(VLOOKUP(S$6,'Lifeline-Capability XWalk'!$F$6:$G$38,2,FALSE)),"")</f>
        <v/>
      </c>
      <c r="T893" s="67" t="str">
        <f>IF(IFERROR(SEARCH(T$6,$D893),0)&gt;0,TRIM(VLOOKUP(T$6,'Lifeline-Capability XWalk'!$F$6:$G$38,2,FALSE)),"")</f>
        <v/>
      </c>
      <c r="U893" s="67" t="str">
        <f>IF(IFERROR(SEARCH(U$6,$D893),0)&gt;0,TRIM(VLOOKUP(U$6,'Lifeline-Capability XWalk'!$F$6:$G$38,2,FALSE)),"")</f>
        <v/>
      </c>
      <c r="V893" s="67" t="str">
        <f>IF(IFERROR(SEARCH(V$6,$D893),0)&gt;0,TRIM(VLOOKUP(V$6,'Lifeline-Capability XWalk'!$F$6:$G$38,2,FALSE)),"")</f>
        <v/>
      </c>
      <c r="W893" s="67" t="str">
        <f>IF(IFERROR(SEARCH(W$6,$D893),0)&gt;0,TRIM(VLOOKUP(W$6,'Lifeline-Capability XWalk'!$F$6:$G$38,2,FALSE)),"")</f>
        <v/>
      </c>
      <c r="X893" s="67" t="str">
        <f>IF(IFERROR(SEARCH(X$6,$D893),0)&gt;0,TRIM(VLOOKUP(X$6,'Lifeline-Capability XWalk'!$F$6:$G$38,2,FALSE)),"")</f>
        <v/>
      </c>
      <c r="Y893" s="67" t="str">
        <f>IF(IFERROR(SEARCH(Y$6,$D893),0)&gt;0,TRIM(VLOOKUP(Y$6,'Lifeline-Capability XWalk'!$F$6:$G$38,2,FALSE)),"")</f>
        <v/>
      </c>
      <c r="Z893" s="67" t="str">
        <f>IF(IFERROR(SEARCH(Z$6,$D893),0)&gt;0,TRIM(VLOOKUP(Z$6,'Lifeline-Capability XWalk'!$F$6:$G$38,2,FALSE)),"")</f>
        <v/>
      </c>
      <c r="AA893" s="67" t="str">
        <f>IF(IFERROR(SEARCH(AA$6,$D893),0)&gt;0,TRIM(VLOOKUP(AA$6,'Lifeline-Capability XWalk'!$F$6:$G$38,2,FALSE)),"")</f>
        <v>Communications</v>
      </c>
      <c r="AB893" s="67" t="str">
        <f>IF(IFERROR(SEARCH(AB$6,$D893),0)&gt;0,TRIM(VLOOKUP(AB$6,'Lifeline-Capability XWalk'!$F$6:$G$38,2,FALSE)),"")</f>
        <v>Communications</v>
      </c>
      <c r="AC893" s="67" t="str">
        <f>IF(IFERROR(SEARCH(AC$6,$D893),0)&gt;0,TRIM(VLOOKUP(AC$6,'Lifeline-Capability XWalk'!$F$6:$G$38,2,FALSE)),"")</f>
        <v/>
      </c>
      <c r="AD893" s="67" t="str">
        <f>IF(IFERROR(SEARCH(AD$6,$D893),0)&gt;0,TRIM(VLOOKUP(AD$6,'Lifeline-Capability XWalk'!$F$6:$G$38,2,FALSE)),"")</f>
        <v/>
      </c>
      <c r="AE893" s="67" t="str">
        <f>IF(IFERROR(SEARCH(AE$6,$D893),0)&gt;0,TRIM(VLOOKUP(AE$6,'Lifeline-Capability XWalk'!$F$6:$G$38,2,FALSE)),"")</f>
        <v/>
      </c>
      <c r="AF893" s="67" t="str">
        <f>IF(IFERROR(SEARCH(AF$6,$D893),0)&gt;0,TRIM(VLOOKUP(AF$6,'Lifeline-Capability XWalk'!$F$6:$G$38,2,FALSE)),"")</f>
        <v/>
      </c>
      <c r="AG893" s="67" t="str">
        <f>IF(IFERROR(SEARCH(AG$6,$D893),0)&gt;0,TRIM(VLOOKUP(AG$6,'Lifeline-Capability XWalk'!$F$6:$G$38,2,FALSE)),"")</f>
        <v/>
      </c>
      <c r="AH893" s="67" t="str">
        <f>IF(IFERROR(SEARCH(AH$6,$D893),0)&gt;0,TRIM(VLOOKUP(AH$6,'Lifeline-Capability XWalk'!$F$6:$G$38,2,FALSE)),"")</f>
        <v/>
      </c>
      <c r="AI893" s="67" t="str">
        <f>IF(IFERROR(SEARCH(AI$6,$D893),0)&gt;0,TRIM(VLOOKUP(AI$6,'Lifeline-Capability XWalk'!$F$6:$G$38,2,FALSE)),"")</f>
        <v/>
      </c>
      <c r="AJ893" s="67" t="str">
        <f>IF(IFERROR(SEARCH(AJ$6,$D893),0)&gt;0,TRIM(VLOOKUP(AJ$6,'Lifeline-Capability XWalk'!$F$6:$G$38,2,FALSE)),"")</f>
        <v>Safety and Security; Food, Water, Shelter; Health and Medical; Energy; Communications; Hazardous Materials; Transportation; Water Systems;</v>
      </c>
      <c r="AK893" s="67" t="str">
        <f>IF(IFERROR(SEARCH(AK$6,$D893),0)&gt;0,TRIM(VLOOKUP(AK$6,'Lifeline-Capability XWalk'!$F$6:$G$38,2,FALSE)),"")</f>
        <v/>
      </c>
      <c r="AL893" s="68" t="str">
        <f>IF(IFERROR(SEARCH(AL$6,$D893),0)&gt;0,TRIM(VLOOKUP(AL$6,'Lifeline-Capability XWalk'!$F$6:$G$38,2,FALSE)),"")</f>
        <v/>
      </c>
      <c r="AM893" s="24" t="str">
        <f t="shared" si="53"/>
        <v/>
      </c>
      <c r="AN893" s="24" t="str">
        <f t="shared" si="54"/>
        <v/>
      </c>
      <c r="AO893" s="24" t="str">
        <f t="shared" si="54"/>
        <v/>
      </c>
      <c r="AP893" s="24" t="str">
        <f t="shared" si="54"/>
        <v/>
      </c>
      <c r="AQ893" s="24" t="str">
        <f t="shared" si="54"/>
        <v>Communications</v>
      </c>
      <c r="AR893" s="24" t="str">
        <f t="shared" si="54"/>
        <v/>
      </c>
      <c r="AS893" s="24" t="str">
        <f t="shared" si="54"/>
        <v/>
      </c>
      <c r="AT893" s="24" t="str">
        <f t="shared" si="54"/>
        <v/>
      </c>
      <c r="AU893" s="24" t="str">
        <f t="shared" si="54"/>
        <v>Safety and Security; Food, Water, Shelter; Health and Medical; Energy; Communications; Hazardous Materials; Transportation; Water Systems;</v>
      </c>
    </row>
    <row r="894" spans="1:47" ht="32.1" customHeight="1" x14ac:dyDescent="0.2">
      <c r="A894" s="141" t="s">
        <v>1114</v>
      </c>
      <c r="B894" s="63" t="s">
        <v>1129</v>
      </c>
      <c r="C894" s="142" t="s">
        <v>1082</v>
      </c>
      <c r="D894" s="69" t="s">
        <v>1353</v>
      </c>
      <c r="E894" s="64" t="str">
        <f t="shared" si="51"/>
        <v>Safety and Security; Food, Water, Shelter; Health and Medical; Energy; Communications; Hazardous Materials; Transportation; Water Systems;</v>
      </c>
      <c r="F894" s="65" t="s">
        <v>350</v>
      </c>
      <c r="G894" s="66" t="str">
        <f>IF(IFERROR(SEARCH(G$6,$D894),0)&gt;0,TRIM(VLOOKUP(G$6,'Lifeline-Capability XWalk'!$F$6:$G$38,2,FALSE)),"")</f>
        <v/>
      </c>
      <c r="H894" s="67" t="str">
        <f>IF(IFERROR(SEARCH(H$6,$D894),0)&gt;0,TRIM(VLOOKUP(H$6,'Lifeline-Capability XWalk'!$F$6:$G$38,2,FALSE)),"")</f>
        <v/>
      </c>
      <c r="I894" s="67" t="str">
        <f>IF(IFERROR(SEARCH(I$6,$D894),0)&gt;0,TRIM(VLOOKUP(I$6,'Lifeline-Capability XWalk'!$F$6:$G$38,2,FALSE)),"")</f>
        <v/>
      </c>
      <c r="J894" s="67" t="str">
        <f>IF(IFERROR(SEARCH(J$6,$D894),0)&gt;0,TRIM(VLOOKUP(J$6,'Lifeline-Capability XWalk'!$F$6:$G$38,2,FALSE)),"")</f>
        <v/>
      </c>
      <c r="K894" s="67" t="str">
        <f>IF(IFERROR(SEARCH(K$6,$D894),0)&gt;0,TRIM(VLOOKUP(K$6,'Lifeline-Capability XWalk'!$F$6:$G$38,2,FALSE)),"")</f>
        <v/>
      </c>
      <c r="L894" s="67" t="str">
        <f>IF(IFERROR(SEARCH(L$6,$D894),0)&gt;0,TRIM(VLOOKUP(L$6,'Lifeline-Capability XWalk'!$F$6:$G$38,2,FALSE)),"")</f>
        <v/>
      </c>
      <c r="M894" s="67" t="str">
        <f>IF(IFERROR(SEARCH(M$6,$D894),0)&gt;0,TRIM(VLOOKUP(M$6,'Lifeline-Capability XWalk'!$F$6:$G$38,2,FALSE)),"")</f>
        <v/>
      </c>
      <c r="N894" s="67" t="str">
        <f>IF(IFERROR(SEARCH(N$6,$D894),0)&gt;0,TRIM(VLOOKUP(N$6,'Lifeline-Capability XWalk'!$F$6:$G$38,2,FALSE)),"")</f>
        <v/>
      </c>
      <c r="O894" s="67" t="str">
        <f>IF(IFERROR(SEARCH(O$6,$D894),0)&gt;0,TRIM(VLOOKUP(O$6,'Lifeline-Capability XWalk'!$F$6:$G$38,2,FALSE)),"")</f>
        <v/>
      </c>
      <c r="P894" s="67" t="str">
        <f>IF(IFERROR(SEARCH(P$6,$D894),0)&gt;0,TRIM(VLOOKUP(P$6,'Lifeline-Capability XWalk'!$F$6:$G$38,2,FALSE)),"")</f>
        <v/>
      </c>
      <c r="Q894" s="67" t="str">
        <f>IF(IFERROR(SEARCH(Q$6,$D894),0)&gt;0,TRIM(VLOOKUP(Q$6,'Lifeline-Capability XWalk'!$F$6:$G$38,2,FALSE)),"")</f>
        <v/>
      </c>
      <c r="R894" s="67" t="str">
        <f>IF(IFERROR(SEARCH(R$6,$D894),0)&gt;0,TRIM(VLOOKUP(R$6,'Lifeline-Capability XWalk'!$F$6:$G$38,2,FALSE)),"")</f>
        <v/>
      </c>
      <c r="S894" s="67" t="str">
        <f>IF(IFERROR(SEARCH(S$6,$D894),0)&gt;0,TRIM(VLOOKUP(S$6,'Lifeline-Capability XWalk'!$F$6:$G$38,2,FALSE)),"")</f>
        <v/>
      </c>
      <c r="T894" s="67" t="str">
        <f>IF(IFERROR(SEARCH(T$6,$D894),0)&gt;0,TRIM(VLOOKUP(T$6,'Lifeline-Capability XWalk'!$F$6:$G$38,2,FALSE)),"")</f>
        <v/>
      </c>
      <c r="U894" s="67" t="str">
        <f>IF(IFERROR(SEARCH(U$6,$D894),0)&gt;0,TRIM(VLOOKUP(U$6,'Lifeline-Capability XWalk'!$F$6:$G$38,2,FALSE)),"")</f>
        <v/>
      </c>
      <c r="V894" s="67" t="str">
        <f>IF(IFERROR(SEARCH(V$6,$D894),0)&gt;0,TRIM(VLOOKUP(V$6,'Lifeline-Capability XWalk'!$F$6:$G$38,2,FALSE)),"")</f>
        <v/>
      </c>
      <c r="W894" s="67" t="str">
        <f>IF(IFERROR(SEARCH(W$6,$D894),0)&gt;0,TRIM(VLOOKUP(W$6,'Lifeline-Capability XWalk'!$F$6:$G$38,2,FALSE)),"")</f>
        <v/>
      </c>
      <c r="X894" s="67" t="str">
        <f>IF(IFERROR(SEARCH(X$6,$D894),0)&gt;0,TRIM(VLOOKUP(X$6,'Lifeline-Capability XWalk'!$F$6:$G$38,2,FALSE)),"")</f>
        <v/>
      </c>
      <c r="Y894" s="67" t="str">
        <f>IF(IFERROR(SEARCH(Y$6,$D894),0)&gt;0,TRIM(VLOOKUP(Y$6,'Lifeline-Capability XWalk'!$F$6:$G$38,2,FALSE)),"")</f>
        <v/>
      </c>
      <c r="Z894" s="67" t="str">
        <f>IF(IFERROR(SEARCH(Z$6,$D894),0)&gt;0,TRIM(VLOOKUP(Z$6,'Lifeline-Capability XWalk'!$F$6:$G$38,2,FALSE)),"")</f>
        <v/>
      </c>
      <c r="AA894" s="67" t="str">
        <f>IF(IFERROR(SEARCH(AA$6,$D894),0)&gt;0,TRIM(VLOOKUP(AA$6,'Lifeline-Capability XWalk'!$F$6:$G$38,2,FALSE)),"")</f>
        <v>Communications</v>
      </c>
      <c r="AB894" s="67" t="str">
        <f>IF(IFERROR(SEARCH(AB$6,$D894),0)&gt;0,TRIM(VLOOKUP(AB$6,'Lifeline-Capability XWalk'!$F$6:$G$38,2,FALSE)),"")</f>
        <v>Communications</v>
      </c>
      <c r="AC894" s="67" t="str">
        <f>IF(IFERROR(SEARCH(AC$6,$D894),0)&gt;0,TRIM(VLOOKUP(AC$6,'Lifeline-Capability XWalk'!$F$6:$G$38,2,FALSE)),"")</f>
        <v/>
      </c>
      <c r="AD894" s="67" t="str">
        <f>IF(IFERROR(SEARCH(AD$6,$D894),0)&gt;0,TRIM(VLOOKUP(AD$6,'Lifeline-Capability XWalk'!$F$6:$G$38,2,FALSE)),"")</f>
        <v/>
      </c>
      <c r="AE894" s="67" t="str">
        <f>IF(IFERROR(SEARCH(AE$6,$D894),0)&gt;0,TRIM(VLOOKUP(AE$6,'Lifeline-Capability XWalk'!$F$6:$G$38,2,FALSE)),"")</f>
        <v/>
      </c>
      <c r="AF894" s="67" t="str">
        <f>IF(IFERROR(SEARCH(AF$6,$D894),0)&gt;0,TRIM(VLOOKUP(AF$6,'Lifeline-Capability XWalk'!$F$6:$G$38,2,FALSE)),"")</f>
        <v/>
      </c>
      <c r="AG894" s="67" t="str">
        <f>IF(IFERROR(SEARCH(AG$6,$D894),0)&gt;0,TRIM(VLOOKUP(AG$6,'Lifeline-Capability XWalk'!$F$6:$G$38,2,FALSE)),"")</f>
        <v/>
      </c>
      <c r="AH894" s="67" t="str">
        <f>IF(IFERROR(SEARCH(AH$6,$D894),0)&gt;0,TRIM(VLOOKUP(AH$6,'Lifeline-Capability XWalk'!$F$6:$G$38,2,FALSE)),"")</f>
        <v/>
      </c>
      <c r="AI894" s="67" t="str">
        <f>IF(IFERROR(SEARCH(AI$6,$D894),0)&gt;0,TRIM(VLOOKUP(AI$6,'Lifeline-Capability XWalk'!$F$6:$G$38,2,FALSE)),"")</f>
        <v/>
      </c>
      <c r="AJ894" s="67" t="str">
        <f>IF(IFERROR(SEARCH(AJ$6,$D894),0)&gt;0,TRIM(VLOOKUP(AJ$6,'Lifeline-Capability XWalk'!$F$6:$G$38,2,FALSE)),"")</f>
        <v>Safety and Security; Food, Water, Shelter; Health and Medical; Energy; Communications; Hazardous Materials; Transportation; Water Systems;</v>
      </c>
      <c r="AK894" s="67" t="str">
        <f>IF(IFERROR(SEARCH(AK$6,$D894),0)&gt;0,TRIM(VLOOKUP(AK$6,'Lifeline-Capability XWalk'!$F$6:$G$38,2,FALSE)),"")</f>
        <v/>
      </c>
      <c r="AL894" s="68" t="str">
        <f>IF(IFERROR(SEARCH(AL$6,$D894),0)&gt;0,TRIM(VLOOKUP(AL$6,'Lifeline-Capability XWalk'!$F$6:$G$38,2,FALSE)),"")</f>
        <v/>
      </c>
      <c r="AM894" s="24" t="str">
        <f t="shared" si="53"/>
        <v/>
      </c>
      <c r="AN894" s="24" t="str">
        <f t="shared" si="54"/>
        <v/>
      </c>
      <c r="AO894" s="24" t="str">
        <f t="shared" si="54"/>
        <v/>
      </c>
      <c r="AP894" s="24" t="str">
        <f t="shared" si="54"/>
        <v/>
      </c>
      <c r="AQ894" s="24" t="str">
        <f t="shared" si="54"/>
        <v>Communications</v>
      </c>
      <c r="AR894" s="24" t="str">
        <f t="shared" si="54"/>
        <v/>
      </c>
      <c r="AS894" s="24" t="str">
        <f t="shared" si="54"/>
        <v/>
      </c>
      <c r="AT894" s="24" t="str">
        <f t="shared" si="54"/>
        <v/>
      </c>
      <c r="AU894" s="24" t="str">
        <f t="shared" si="54"/>
        <v>Safety and Security; Food, Water, Shelter; Health and Medical; Energy; Communications; Hazardous Materials; Transportation; Water Systems;</v>
      </c>
    </row>
    <row r="895" spans="1:47" ht="32.1" customHeight="1" x14ac:dyDescent="0.2">
      <c r="A895" s="141" t="s">
        <v>1114</v>
      </c>
      <c r="B895" s="63" t="s">
        <v>1129</v>
      </c>
      <c r="C895" s="142" t="s">
        <v>1082</v>
      </c>
      <c r="D895" s="63" t="s">
        <v>1104</v>
      </c>
      <c r="E895" s="64" t="str">
        <f t="shared" si="51"/>
        <v>Communications</v>
      </c>
      <c r="F895" s="65" t="s">
        <v>874</v>
      </c>
      <c r="G895" s="66" t="str">
        <f>IF(IFERROR(SEARCH(G$6,$D895),0)&gt;0,TRIM(VLOOKUP(G$6,'Lifeline-Capability XWalk'!$F$6:$G$38,2,FALSE)),"")</f>
        <v/>
      </c>
      <c r="H895" s="67" t="str">
        <f>IF(IFERROR(SEARCH(H$6,$D895),0)&gt;0,TRIM(VLOOKUP(H$6,'Lifeline-Capability XWalk'!$F$6:$G$38,2,FALSE)),"")</f>
        <v/>
      </c>
      <c r="I895" s="67" t="str">
        <f>IF(IFERROR(SEARCH(I$6,$D895),0)&gt;0,TRIM(VLOOKUP(I$6,'Lifeline-Capability XWalk'!$F$6:$G$38,2,FALSE)),"")</f>
        <v/>
      </c>
      <c r="J895" s="67" t="str">
        <f>IF(IFERROR(SEARCH(J$6,$D895),0)&gt;0,TRIM(VLOOKUP(J$6,'Lifeline-Capability XWalk'!$F$6:$G$38,2,FALSE)),"")</f>
        <v/>
      </c>
      <c r="K895" s="67" t="str">
        <f>IF(IFERROR(SEARCH(K$6,$D895),0)&gt;0,TRIM(VLOOKUP(K$6,'Lifeline-Capability XWalk'!$F$6:$G$38,2,FALSE)),"")</f>
        <v/>
      </c>
      <c r="L895" s="67" t="str">
        <f>IF(IFERROR(SEARCH(L$6,$D895),0)&gt;0,TRIM(VLOOKUP(L$6,'Lifeline-Capability XWalk'!$F$6:$G$38,2,FALSE)),"")</f>
        <v/>
      </c>
      <c r="M895" s="67" t="str">
        <f>IF(IFERROR(SEARCH(M$6,$D895),0)&gt;0,TRIM(VLOOKUP(M$6,'Lifeline-Capability XWalk'!$F$6:$G$38,2,FALSE)),"")</f>
        <v/>
      </c>
      <c r="N895" s="67" t="str">
        <f>IF(IFERROR(SEARCH(N$6,$D895),0)&gt;0,TRIM(VLOOKUP(N$6,'Lifeline-Capability XWalk'!$F$6:$G$38,2,FALSE)),"")</f>
        <v/>
      </c>
      <c r="O895" s="67" t="str">
        <f>IF(IFERROR(SEARCH(O$6,$D895),0)&gt;0,TRIM(VLOOKUP(O$6,'Lifeline-Capability XWalk'!$F$6:$G$38,2,FALSE)),"")</f>
        <v/>
      </c>
      <c r="P895" s="67" t="str">
        <f>IF(IFERROR(SEARCH(P$6,$D895),0)&gt;0,TRIM(VLOOKUP(P$6,'Lifeline-Capability XWalk'!$F$6:$G$38,2,FALSE)),"")</f>
        <v/>
      </c>
      <c r="Q895" s="67" t="str">
        <f>IF(IFERROR(SEARCH(Q$6,$D895),0)&gt;0,TRIM(VLOOKUP(Q$6,'Lifeline-Capability XWalk'!$F$6:$G$38,2,FALSE)),"")</f>
        <v/>
      </c>
      <c r="R895" s="67" t="str">
        <f>IF(IFERROR(SEARCH(R$6,$D895),0)&gt;0,TRIM(VLOOKUP(R$6,'Lifeline-Capability XWalk'!$F$6:$G$38,2,FALSE)),"")</f>
        <v/>
      </c>
      <c r="S895" s="67" t="str">
        <f>IF(IFERROR(SEARCH(S$6,$D895),0)&gt;0,TRIM(VLOOKUP(S$6,'Lifeline-Capability XWalk'!$F$6:$G$38,2,FALSE)),"")</f>
        <v/>
      </c>
      <c r="T895" s="67" t="str">
        <f>IF(IFERROR(SEARCH(T$6,$D895),0)&gt;0,TRIM(VLOOKUP(T$6,'Lifeline-Capability XWalk'!$F$6:$G$38,2,FALSE)),"")</f>
        <v/>
      </c>
      <c r="U895" s="67" t="str">
        <f>IF(IFERROR(SEARCH(U$6,$D895),0)&gt;0,TRIM(VLOOKUP(U$6,'Lifeline-Capability XWalk'!$F$6:$G$38,2,FALSE)),"")</f>
        <v/>
      </c>
      <c r="V895" s="67" t="str">
        <f>IF(IFERROR(SEARCH(V$6,$D895),0)&gt;0,TRIM(VLOOKUP(V$6,'Lifeline-Capability XWalk'!$F$6:$G$38,2,FALSE)),"")</f>
        <v/>
      </c>
      <c r="W895" s="67" t="str">
        <f>IF(IFERROR(SEARCH(W$6,$D895),0)&gt;0,TRIM(VLOOKUP(W$6,'Lifeline-Capability XWalk'!$F$6:$G$38,2,FALSE)),"")</f>
        <v/>
      </c>
      <c r="X895" s="67" t="str">
        <f>IF(IFERROR(SEARCH(X$6,$D895),0)&gt;0,TRIM(VLOOKUP(X$6,'Lifeline-Capability XWalk'!$F$6:$G$38,2,FALSE)),"")</f>
        <v/>
      </c>
      <c r="Y895" s="67" t="str">
        <f>IF(IFERROR(SEARCH(Y$6,$D895),0)&gt;0,TRIM(VLOOKUP(Y$6,'Lifeline-Capability XWalk'!$F$6:$G$38,2,FALSE)),"")</f>
        <v/>
      </c>
      <c r="Z895" s="67" t="str">
        <f>IF(IFERROR(SEARCH(Z$6,$D895),0)&gt;0,TRIM(VLOOKUP(Z$6,'Lifeline-Capability XWalk'!$F$6:$G$38,2,FALSE)),"")</f>
        <v/>
      </c>
      <c r="AA895" s="67" t="str">
        <f>IF(IFERROR(SEARCH(AA$6,$D895),0)&gt;0,TRIM(VLOOKUP(AA$6,'Lifeline-Capability XWalk'!$F$6:$G$38,2,FALSE)),"")</f>
        <v/>
      </c>
      <c r="AB895" s="67" t="str">
        <f>IF(IFERROR(SEARCH(AB$6,$D895),0)&gt;0,TRIM(VLOOKUP(AB$6,'Lifeline-Capability XWalk'!$F$6:$G$38,2,FALSE)),"")</f>
        <v/>
      </c>
      <c r="AC895" s="67" t="str">
        <f>IF(IFERROR(SEARCH(AC$6,$D895),0)&gt;0,TRIM(VLOOKUP(AC$6,'Lifeline-Capability XWalk'!$F$6:$G$38,2,FALSE)),"")</f>
        <v/>
      </c>
      <c r="AD895" s="67" t="str">
        <f>IF(IFERROR(SEARCH(AD$6,$D895),0)&gt;0,TRIM(VLOOKUP(AD$6,'Lifeline-Capability XWalk'!$F$6:$G$38,2,FALSE)),"")</f>
        <v/>
      </c>
      <c r="AE895" s="67" t="str">
        <f>IF(IFERROR(SEARCH(AE$6,$D895),0)&gt;0,TRIM(VLOOKUP(AE$6,'Lifeline-Capability XWalk'!$F$6:$G$38,2,FALSE)),"")</f>
        <v/>
      </c>
      <c r="AF895" s="67" t="str">
        <f>IF(IFERROR(SEARCH(AF$6,$D895),0)&gt;0,TRIM(VLOOKUP(AF$6,'Lifeline-Capability XWalk'!$F$6:$G$38,2,FALSE)),"")</f>
        <v>Communications</v>
      </c>
      <c r="AG895" s="67" t="str">
        <f>IF(IFERROR(SEARCH(AG$6,$D895),0)&gt;0,TRIM(VLOOKUP(AG$6,'Lifeline-Capability XWalk'!$F$6:$G$38,2,FALSE)),"")</f>
        <v/>
      </c>
      <c r="AH895" s="67" t="str">
        <f>IF(IFERROR(SEARCH(AH$6,$D895),0)&gt;0,TRIM(VLOOKUP(AH$6,'Lifeline-Capability XWalk'!$F$6:$G$38,2,FALSE)),"")</f>
        <v/>
      </c>
      <c r="AI895" s="67" t="str">
        <f>IF(IFERROR(SEARCH(AI$6,$D895),0)&gt;0,TRIM(VLOOKUP(AI$6,'Lifeline-Capability XWalk'!$F$6:$G$38,2,FALSE)),"")</f>
        <v/>
      </c>
      <c r="AJ895" s="67" t="str">
        <f>IF(IFERROR(SEARCH(AJ$6,$D895),0)&gt;0,TRIM(VLOOKUP(AJ$6,'Lifeline-Capability XWalk'!$F$6:$G$38,2,FALSE)),"")</f>
        <v/>
      </c>
      <c r="AK895" s="67" t="str">
        <f>IF(IFERROR(SEARCH(AK$6,$D895),0)&gt;0,TRIM(VLOOKUP(AK$6,'Lifeline-Capability XWalk'!$F$6:$G$38,2,FALSE)),"")</f>
        <v/>
      </c>
      <c r="AL895" s="68" t="str">
        <f>IF(IFERROR(SEARCH(AL$6,$D895),0)&gt;0,TRIM(VLOOKUP(AL$6,'Lifeline-Capability XWalk'!$F$6:$G$38,2,FALSE)),"")</f>
        <v/>
      </c>
      <c r="AM895" s="24" t="str">
        <f t="shared" si="53"/>
        <v/>
      </c>
      <c r="AN895" s="24" t="str">
        <f t="shared" si="54"/>
        <v/>
      </c>
      <c r="AO895" s="24" t="str">
        <f t="shared" si="54"/>
        <v/>
      </c>
      <c r="AP895" s="24" t="str">
        <f t="shared" si="54"/>
        <v/>
      </c>
      <c r="AQ895" s="24" t="str">
        <f t="shared" si="54"/>
        <v>Communications</v>
      </c>
      <c r="AR895" s="24" t="str">
        <f t="shared" si="54"/>
        <v/>
      </c>
      <c r="AS895" s="24" t="str">
        <f t="shared" si="54"/>
        <v/>
      </c>
      <c r="AT895" s="24" t="str">
        <f t="shared" si="54"/>
        <v/>
      </c>
      <c r="AU895" s="24" t="str">
        <f t="shared" si="54"/>
        <v/>
      </c>
    </row>
    <row r="896" spans="1:47" ht="32.1" customHeight="1" x14ac:dyDescent="0.2">
      <c r="A896" s="141" t="s">
        <v>1114</v>
      </c>
      <c r="B896" s="63" t="s">
        <v>1129</v>
      </c>
      <c r="C896" s="142" t="s">
        <v>1082</v>
      </c>
      <c r="D896" s="69" t="s">
        <v>1353</v>
      </c>
      <c r="E896" s="64" t="str">
        <f t="shared" si="51"/>
        <v>Safety and Security; Food, Water, Shelter; Health and Medical; Energy; Communications; Hazardous Materials; Transportation; Water Systems;</v>
      </c>
      <c r="F896" s="65" t="s">
        <v>351</v>
      </c>
      <c r="G896" s="66" t="str">
        <f>IF(IFERROR(SEARCH(G$6,$D896),0)&gt;0,TRIM(VLOOKUP(G$6,'Lifeline-Capability XWalk'!$F$6:$G$38,2,FALSE)),"")</f>
        <v/>
      </c>
      <c r="H896" s="67" t="str">
        <f>IF(IFERROR(SEARCH(H$6,$D896),0)&gt;0,TRIM(VLOOKUP(H$6,'Lifeline-Capability XWalk'!$F$6:$G$38,2,FALSE)),"")</f>
        <v/>
      </c>
      <c r="I896" s="67" t="str">
        <f>IF(IFERROR(SEARCH(I$6,$D896),0)&gt;0,TRIM(VLOOKUP(I$6,'Lifeline-Capability XWalk'!$F$6:$G$38,2,FALSE)),"")</f>
        <v/>
      </c>
      <c r="J896" s="67" t="str">
        <f>IF(IFERROR(SEARCH(J$6,$D896),0)&gt;0,TRIM(VLOOKUP(J$6,'Lifeline-Capability XWalk'!$F$6:$G$38,2,FALSE)),"")</f>
        <v/>
      </c>
      <c r="K896" s="67" t="str">
        <f>IF(IFERROR(SEARCH(K$6,$D896),0)&gt;0,TRIM(VLOOKUP(K$6,'Lifeline-Capability XWalk'!$F$6:$G$38,2,FALSE)),"")</f>
        <v/>
      </c>
      <c r="L896" s="67" t="str">
        <f>IF(IFERROR(SEARCH(L$6,$D896),0)&gt;0,TRIM(VLOOKUP(L$6,'Lifeline-Capability XWalk'!$F$6:$G$38,2,FALSE)),"")</f>
        <v/>
      </c>
      <c r="M896" s="67" t="str">
        <f>IF(IFERROR(SEARCH(M$6,$D896),0)&gt;0,TRIM(VLOOKUP(M$6,'Lifeline-Capability XWalk'!$F$6:$G$38,2,FALSE)),"")</f>
        <v/>
      </c>
      <c r="N896" s="67" t="str">
        <f>IF(IFERROR(SEARCH(N$6,$D896),0)&gt;0,TRIM(VLOOKUP(N$6,'Lifeline-Capability XWalk'!$F$6:$G$38,2,FALSE)),"")</f>
        <v/>
      </c>
      <c r="O896" s="67" t="str">
        <f>IF(IFERROR(SEARCH(O$6,$D896),0)&gt;0,TRIM(VLOOKUP(O$6,'Lifeline-Capability XWalk'!$F$6:$G$38,2,FALSE)),"")</f>
        <v/>
      </c>
      <c r="P896" s="67" t="str">
        <f>IF(IFERROR(SEARCH(P$6,$D896),0)&gt;0,TRIM(VLOOKUP(P$6,'Lifeline-Capability XWalk'!$F$6:$G$38,2,FALSE)),"")</f>
        <v/>
      </c>
      <c r="Q896" s="67" t="str">
        <f>IF(IFERROR(SEARCH(Q$6,$D896),0)&gt;0,TRIM(VLOOKUP(Q$6,'Lifeline-Capability XWalk'!$F$6:$G$38,2,FALSE)),"")</f>
        <v/>
      </c>
      <c r="R896" s="67" t="str">
        <f>IF(IFERROR(SEARCH(R$6,$D896),0)&gt;0,TRIM(VLOOKUP(R$6,'Lifeline-Capability XWalk'!$F$6:$G$38,2,FALSE)),"")</f>
        <v/>
      </c>
      <c r="S896" s="67" t="str">
        <f>IF(IFERROR(SEARCH(S$6,$D896),0)&gt;0,TRIM(VLOOKUP(S$6,'Lifeline-Capability XWalk'!$F$6:$G$38,2,FALSE)),"")</f>
        <v/>
      </c>
      <c r="T896" s="67" t="str">
        <f>IF(IFERROR(SEARCH(T$6,$D896),0)&gt;0,TRIM(VLOOKUP(T$6,'Lifeline-Capability XWalk'!$F$6:$G$38,2,FALSE)),"")</f>
        <v/>
      </c>
      <c r="U896" s="67" t="str">
        <f>IF(IFERROR(SEARCH(U$6,$D896),0)&gt;0,TRIM(VLOOKUP(U$6,'Lifeline-Capability XWalk'!$F$6:$G$38,2,FALSE)),"")</f>
        <v/>
      </c>
      <c r="V896" s="67" t="str">
        <f>IF(IFERROR(SEARCH(V$6,$D896),0)&gt;0,TRIM(VLOOKUP(V$6,'Lifeline-Capability XWalk'!$F$6:$G$38,2,FALSE)),"")</f>
        <v/>
      </c>
      <c r="W896" s="67" t="str">
        <f>IF(IFERROR(SEARCH(W$6,$D896),0)&gt;0,TRIM(VLOOKUP(W$6,'Lifeline-Capability XWalk'!$F$6:$G$38,2,FALSE)),"")</f>
        <v/>
      </c>
      <c r="X896" s="67" t="str">
        <f>IF(IFERROR(SEARCH(X$6,$D896),0)&gt;0,TRIM(VLOOKUP(X$6,'Lifeline-Capability XWalk'!$F$6:$G$38,2,FALSE)),"")</f>
        <v/>
      </c>
      <c r="Y896" s="67" t="str">
        <f>IF(IFERROR(SEARCH(Y$6,$D896),0)&gt;0,TRIM(VLOOKUP(Y$6,'Lifeline-Capability XWalk'!$F$6:$G$38,2,FALSE)),"")</f>
        <v/>
      </c>
      <c r="Z896" s="67" t="str">
        <f>IF(IFERROR(SEARCH(Z$6,$D896),0)&gt;0,TRIM(VLOOKUP(Z$6,'Lifeline-Capability XWalk'!$F$6:$G$38,2,FALSE)),"")</f>
        <v/>
      </c>
      <c r="AA896" s="67" t="str">
        <f>IF(IFERROR(SEARCH(AA$6,$D896),0)&gt;0,TRIM(VLOOKUP(AA$6,'Lifeline-Capability XWalk'!$F$6:$G$38,2,FALSE)),"")</f>
        <v>Communications</v>
      </c>
      <c r="AB896" s="67" t="str">
        <f>IF(IFERROR(SEARCH(AB$6,$D896),0)&gt;0,TRIM(VLOOKUP(AB$6,'Lifeline-Capability XWalk'!$F$6:$G$38,2,FALSE)),"")</f>
        <v>Communications</v>
      </c>
      <c r="AC896" s="67" t="str">
        <f>IF(IFERROR(SEARCH(AC$6,$D896),0)&gt;0,TRIM(VLOOKUP(AC$6,'Lifeline-Capability XWalk'!$F$6:$G$38,2,FALSE)),"")</f>
        <v/>
      </c>
      <c r="AD896" s="67" t="str">
        <f>IF(IFERROR(SEARCH(AD$6,$D896),0)&gt;0,TRIM(VLOOKUP(AD$6,'Lifeline-Capability XWalk'!$F$6:$G$38,2,FALSE)),"")</f>
        <v/>
      </c>
      <c r="AE896" s="67" t="str">
        <f>IF(IFERROR(SEARCH(AE$6,$D896),0)&gt;0,TRIM(VLOOKUP(AE$6,'Lifeline-Capability XWalk'!$F$6:$G$38,2,FALSE)),"")</f>
        <v/>
      </c>
      <c r="AF896" s="67" t="str">
        <f>IF(IFERROR(SEARCH(AF$6,$D896),0)&gt;0,TRIM(VLOOKUP(AF$6,'Lifeline-Capability XWalk'!$F$6:$G$38,2,FALSE)),"")</f>
        <v/>
      </c>
      <c r="AG896" s="67" t="str">
        <f>IF(IFERROR(SEARCH(AG$6,$D896),0)&gt;0,TRIM(VLOOKUP(AG$6,'Lifeline-Capability XWalk'!$F$6:$G$38,2,FALSE)),"")</f>
        <v/>
      </c>
      <c r="AH896" s="67" t="str">
        <f>IF(IFERROR(SEARCH(AH$6,$D896),0)&gt;0,TRIM(VLOOKUP(AH$6,'Lifeline-Capability XWalk'!$F$6:$G$38,2,FALSE)),"")</f>
        <v/>
      </c>
      <c r="AI896" s="67" t="str">
        <f>IF(IFERROR(SEARCH(AI$6,$D896),0)&gt;0,TRIM(VLOOKUP(AI$6,'Lifeline-Capability XWalk'!$F$6:$G$38,2,FALSE)),"")</f>
        <v/>
      </c>
      <c r="AJ896" s="67" t="str">
        <f>IF(IFERROR(SEARCH(AJ$6,$D896),0)&gt;0,TRIM(VLOOKUP(AJ$6,'Lifeline-Capability XWalk'!$F$6:$G$38,2,FALSE)),"")</f>
        <v>Safety and Security; Food, Water, Shelter; Health and Medical; Energy; Communications; Hazardous Materials; Transportation; Water Systems;</v>
      </c>
      <c r="AK896" s="67" t="str">
        <f>IF(IFERROR(SEARCH(AK$6,$D896),0)&gt;0,TRIM(VLOOKUP(AK$6,'Lifeline-Capability XWalk'!$F$6:$G$38,2,FALSE)),"")</f>
        <v/>
      </c>
      <c r="AL896" s="68" t="str">
        <f>IF(IFERROR(SEARCH(AL$6,$D896),0)&gt;0,TRIM(VLOOKUP(AL$6,'Lifeline-Capability XWalk'!$F$6:$G$38,2,FALSE)),"")</f>
        <v/>
      </c>
      <c r="AM896" s="24" t="str">
        <f t="shared" si="53"/>
        <v/>
      </c>
      <c r="AN896" s="24" t="str">
        <f t="shared" si="54"/>
        <v/>
      </c>
      <c r="AO896" s="24" t="str">
        <f t="shared" si="54"/>
        <v/>
      </c>
      <c r="AP896" s="24" t="str">
        <f t="shared" si="54"/>
        <v/>
      </c>
      <c r="AQ896" s="24" t="str">
        <f t="shared" si="54"/>
        <v>Communications</v>
      </c>
      <c r="AR896" s="24" t="str">
        <f t="shared" si="54"/>
        <v/>
      </c>
      <c r="AS896" s="24" t="str">
        <f t="shared" si="54"/>
        <v/>
      </c>
      <c r="AT896" s="24" t="str">
        <f t="shared" si="54"/>
        <v/>
      </c>
      <c r="AU896" s="24" t="str">
        <f t="shared" si="54"/>
        <v>Safety and Security; Food, Water, Shelter; Health and Medical; Energy; Communications; Hazardous Materials; Transportation; Water Systems;</v>
      </c>
    </row>
    <row r="897" spans="1:47" ht="32.1" customHeight="1" x14ac:dyDescent="0.2">
      <c r="A897" s="141" t="s">
        <v>1114</v>
      </c>
      <c r="B897" s="63" t="s">
        <v>1129</v>
      </c>
      <c r="C897" s="142" t="s">
        <v>1393</v>
      </c>
      <c r="D897" s="69" t="s">
        <v>1354</v>
      </c>
      <c r="E897" s="64" t="str">
        <f t="shared" si="51"/>
        <v>Safety and Security; Food, Water, Shelter; Health and Medical; Energy; Communications; Hazardous Materials; Transportation; Water Systems;</v>
      </c>
      <c r="F897" s="65" t="s">
        <v>1355</v>
      </c>
      <c r="G897" s="66" t="str">
        <f>IF(IFERROR(SEARCH(G$6,$D897),0)&gt;0,TRIM(VLOOKUP(G$6,'Lifeline-Capability XWalk'!$F$6:$G$38,2,FALSE)),"")</f>
        <v/>
      </c>
      <c r="H897" s="67" t="str">
        <f>IF(IFERROR(SEARCH(H$6,$D897),0)&gt;0,TRIM(VLOOKUP(H$6,'Lifeline-Capability XWalk'!$F$6:$G$38,2,FALSE)),"")</f>
        <v/>
      </c>
      <c r="I897" s="67" t="str">
        <f>IF(IFERROR(SEARCH(I$6,$D897),0)&gt;0,TRIM(VLOOKUP(I$6,'Lifeline-Capability XWalk'!$F$6:$G$38,2,FALSE)),"")</f>
        <v>Transportation</v>
      </c>
      <c r="J897" s="67" t="str">
        <f>IF(IFERROR(SEARCH(J$6,$D897),0)&gt;0,TRIM(VLOOKUP(J$6,'Lifeline-Capability XWalk'!$F$6:$G$38,2,FALSE)),"")</f>
        <v/>
      </c>
      <c r="K897" s="67" t="str">
        <f>IF(IFERROR(SEARCH(K$6,$D897),0)&gt;0,TRIM(VLOOKUP(K$6,'Lifeline-Capability XWalk'!$F$6:$G$38,2,FALSE)),"")</f>
        <v/>
      </c>
      <c r="L897" s="67" t="str">
        <f>IF(IFERROR(SEARCH(L$6,$D897),0)&gt;0,TRIM(VLOOKUP(L$6,'Lifeline-Capability XWalk'!$F$6:$G$38,2,FALSE)),"")</f>
        <v/>
      </c>
      <c r="M897" s="67" t="str">
        <f>IF(IFERROR(SEARCH(M$6,$D897),0)&gt;0,TRIM(VLOOKUP(M$6,'Lifeline-Capability XWalk'!$F$6:$G$38,2,FALSE)),"")</f>
        <v/>
      </c>
      <c r="N897" s="67" t="str">
        <f>IF(IFERROR(SEARCH(N$6,$D897),0)&gt;0,TRIM(VLOOKUP(N$6,'Lifeline-Capability XWalk'!$F$6:$G$38,2,FALSE)),"")</f>
        <v/>
      </c>
      <c r="O897" s="67" t="str">
        <f>IF(IFERROR(SEARCH(O$6,$D897),0)&gt;0,TRIM(VLOOKUP(O$6,'Lifeline-Capability XWalk'!$F$6:$G$38,2,FALSE)),"")</f>
        <v/>
      </c>
      <c r="P897" s="67" t="str">
        <f>IF(IFERROR(SEARCH(P$6,$D897),0)&gt;0,TRIM(VLOOKUP(P$6,'Lifeline-Capability XWalk'!$F$6:$G$38,2,FALSE)),"")</f>
        <v/>
      </c>
      <c r="Q897" s="67" t="str">
        <f>IF(IFERROR(SEARCH(Q$6,$D897),0)&gt;0,TRIM(VLOOKUP(Q$6,'Lifeline-Capability XWalk'!$F$6:$G$38,2,FALSE)),"")</f>
        <v/>
      </c>
      <c r="R897" s="67" t="str">
        <f>IF(IFERROR(SEARCH(R$6,$D897),0)&gt;0,TRIM(VLOOKUP(R$6,'Lifeline-Capability XWalk'!$F$6:$G$38,2,FALSE)),"")</f>
        <v/>
      </c>
      <c r="S897" s="67" t="str">
        <f>IF(IFERROR(SEARCH(S$6,$D897),0)&gt;0,TRIM(VLOOKUP(S$6,'Lifeline-Capability XWalk'!$F$6:$G$38,2,FALSE)),"")</f>
        <v/>
      </c>
      <c r="T897" s="67" t="str">
        <f>IF(IFERROR(SEARCH(T$6,$D897),0)&gt;0,TRIM(VLOOKUP(T$6,'Lifeline-Capability XWalk'!$F$6:$G$38,2,FALSE)),"")</f>
        <v/>
      </c>
      <c r="U897" s="67" t="str">
        <f>IF(IFERROR(SEARCH(U$6,$D897),0)&gt;0,TRIM(VLOOKUP(U$6,'Lifeline-Capability XWalk'!$F$6:$G$38,2,FALSE)),"")</f>
        <v/>
      </c>
      <c r="V897" s="67" t="str">
        <f>IF(IFERROR(SEARCH(V$6,$D897),0)&gt;0,TRIM(VLOOKUP(V$6,'Lifeline-Capability XWalk'!$F$6:$G$38,2,FALSE)),"")</f>
        <v/>
      </c>
      <c r="W897" s="67" t="str">
        <f>IF(IFERROR(SEARCH(W$6,$D897),0)&gt;0,TRIM(VLOOKUP(W$6,'Lifeline-Capability XWalk'!$F$6:$G$38,2,FALSE)),"")</f>
        <v>Health and Medical</v>
      </c>
      <c r="X897" s="67" t="str">
        <f>IF(IFERROR(SEARCH(X$6,$D897),0)&gt;0,TRIM(VLOOKUP(X$6,'Lifeline-Capability XWalk'!$F$6:$G$38,2,FALSE)),"")</f>
        <v/>
      </c>
      <c r="Y897" s="67" t="str">
        <f>IF(IFERROR(SEARCH(Y$6,$D897),0)&gt;0,TRIM(VLOOKUP(Y$6,'Lifeline-Capability XWalk'!$F$6:$G$38,2,FALSE)),"")</f>
        <v/>
      </c>
      <c r="Z897" s="67" t="str">
        <f>IF(IFERROR(SEARCH(Z$6,$D897),0)&gt;0,TRIM(VLOOKUP(Z$6,'Lifeline-Capability XWalk'!$F$6:$G$38,2,FALSE)),"")</f>
        <v/>
      </c>
      <c r="AA897" s="67" t="str">
        <f>IF(IFERROR(SEARCH(AA$6,$D897),0)&gt;0,TRIM(VLOOKUP(AA$6,'Lifeline-Capability XWalk'!$F$6:$G$38,2,FALSE)),"")</f>
        <v>Communications</v>
      </c>
      <c r="AB897" s="67" t="str">
        <f>IF(IFERROR(SEARCH(AB$6,$D897),0)&gt;0,TRIM(VLOOKUP(AB$6,'Lifeline-Capability XWalk'!$F$6:$G$38,2,FALSE)),"")</f>
        <v>Communications</v>
      </c>
      <c r="AC897" s="67" t="str">
        <f>IF(IFERROR(SEARCH(AC$6,$D897),0)&gt;0,TRIM(VLOOKUP(AC$6,'Lifeline-Capability XWalk'!$F$6:$G$38,2,FALSE)),"")</f>
        <v/>
      </c>
      <c r="AD897" s="67" t="str">
        <f>IF(IFERROR(SEARCH(AD$6,$D897),0)&gt;0,TRIM(VLOOKUP(AD$6,'Lifeline-Capability XWalk'!$F$6:$G$38,2,FALSE)),"")</f>
        <v/>
      </c>
      <c r="AE897" s="67" t="str">
        <f>IF(IFERROR(SEARCH(AE$6,$D897),0)&gt;0,TRIM(VLOOKUP(AE$6,'Lifeline-Capability XWalk'!$F$6:$G$38,2,FALSE)),"")</f>
        <v/>
      </c>
      <c r="AF897" s="67" t="str">
        <f>IF(IFERROR(SEARCH(AF$6,$D897),0)&gt;0,TRIM(VLOOKUP(AF$6,'Lifeline-Capability XWalk'!$F$6:$G$38,2,FALSE)),"")</f>
        <v/>
      </c>
      <c r="AG897" s="67" t="str">
        <f>IF(IFERROR(SEARCH(AG$6,$D897),0)&gt;0,TRIM(VLOOKUP(AG$6,'Lifeline-Capability XWalk'!$F$6:$G$38,2,FALSE)),"")</f>
        <v/>
      </c>
      <c r="AH897" s="67" t="str">
        <f>IF(IFERROR(SEARCH(AH$6,$D897),0)&gt;0,TRIM(VLOOKUP(AH$6,'Lifeline-Capability XWalk'!$F$6:$G$38,2,FALSE)),"")</f>
        <v/>
      </c>
      <c r="AI897" s="67" t="str">
        <f>IF(IFERROR(SEARCH(AI$6,$D897),0)&gt;0,TRIM(VLOOKUP(AI$6,'Lifeline-Capability XWalk'!$F$6:$G$38,2,FALSE)),"")</f>
        <v/>
      </c>
      <c r="AJ897" s="67" t="str">
        <f>IF(IFERROR(SEARCH(AJ$6,$D897),0)&gt;0,TRIM(VLOOKUP(AJ$6,'Lifeline-Capability XWalk'!$F$6:$G$38,2,FALSE)),"")</f>
        <v>Safety and Security; Food, Water, Shelter; Health and Medical; Energy; Communications; Hazardous Materials; Transportation; Water Systems;</v>
      </c>
      <c r="AK897" s="67" t="str">
        <f>IF(IFERROR(SEARCH(AK$6,$D897),0)&gt;0,TRIM(VLOOKUP(AK$6,'Lifeline-Capability XWalk'!$F$6:$G$38,2,FALSE)),"")</f>
        <v/>
      </c>
      <c r="AL897" s="68" t="str">
        <f>IF(IFERROR(SEARCH(AL$6,$D897),0)&gt;0,TRIM(VLOOKUP(AL$6,'Lifeline-Capability XWalk'!$F$6:$G$38,2,FALSE)),"")</f>
        <v/>
      </c>
      <c r="AM897" s="24" t="str">
        <f t="shared" si="53"/>
        <v/>
      </c>
      <c r="AN897" s="24" t="str">
        <f t="shared" si="54"/>
        <v/>
      </c>
      <c r="AO897" s="24" t="str">
        <f t="shared" si="54"/>
        <v>Health and Medical</v>
      </c>
      <c r="AP897" s="24" t="str">
        <f t="shared" si="54"/>
        <v/>
      </c>
      <c r="AQ897" s="24" t="str">
        <f t="shared" si="54"/>
        <v>Communications</v>
      </c>
      <c r="AR897" s="24" t="str">
        <f t="shared" si="54"/>
        <v/>
      </c>
      <c r="AS897" s="24" t="str">
        <f t="shared" si="54"/>
        <v>Transportation</v>
      </c>
      <c r="AT897" s="24" t="str">
        <f t="shared" si="54"/>
        <v/>
      </c>
      <c r="AU897" s="24" t="str">
        <f t="shared" si="54"/>
        <v>Safety and Security; Food, Water, Shelter; Health and Medical; Energy; Communications; Hazardous Materials; Transportation; Water Systems;</v>
      </c>
    </row>
    <row r="898" spans="1:47" ht="32.1" customHeight="1" x14ac:dyDescent="0.2">
      <c r="A898" s="141" t="s">
        <v>1114</v>
      </c>
      <c r="B898" s="63" t="s">
        <v>1129</v>
      </c>
      <c r="C898" s="142" t="s">
        <v>1082</v>
      </c>
      <c r="D898" s="63" t="s">
        <v>1356</v>
      </c>
      <c r="E898" s="64" t="str">
        <f t="shared" si="51"/>
        <v>Communications</v>
      </c>
      <c r="F898" s="65" t="s">
        <v>355</v>
      </c>
      <c r="G898" s="66" t="str">
        <f>IF(IFERROR(SEARCH(G$6,$D898),0)&gt;0,TRIM(VLOOKUP(G$6,'Lifeline-Capability XWalk'!$F$6:$G$38,2,FALSE)),"")</f>
        <v/>
      </c>
      <c r="H898" s="67" t="str">
        <f>IF(IFERROR(SEARCH(H$6,$D898),0)&gt;0,TRIM(VLOOKUP(H$6,'Lifeline-Capability XWalk'!$F$6:$G$38,2,FALSE)),"")</f>
        <v/>
      </c>
      <c r="I898" s="67" t="str">
        <f>IF(IFERROR(SEARCH(I$6,$D898),0)&gt;0,TRIM(VLOOKUP(I$6,'Lifeline-Capability XWalk'!$F$6:$G$38,2,FALSE)),"")</f>
        <v/>
      </c>
      <c r="J898" s="67" t="str">
        <f>IF(IFERROR(SEARCH(J$6,$D898),0)&gt;0,TRIM(VLOOKUP(J$6,'Lifeline-Capability XWalk'!$F$6:$G$38,2,FALSE)),"")</f>
        <v/>
      </c>
      <c r="K898" s="67" t="str">
        <f>IF(IFERROR(SEARCH(K$6,$D898),0)&gt;0,TRIM(VLOOKUP(K$6,'Lifeline-Capability XWalk'!$F$6:$G$38,2,FALSE)),"")</f>
        <v/>
      </c>
      <c r="L898" s="67" t="str">
        <f>IF(IFERROR(SEARCH(L$6,$D898),0)&gt;0,TRIM(VLOOKUP(L$6,'Lifeline-Capability XWalk'!$F$6:$G$38,2,FALSE)),"")</f>
        <v/>
      </c>
      <c r="M898" s="67" t="str">
        <f>IF(IFERROR(SEARCH(M$6,$D898),0)&gt;0,TRIM(VLOOKUP(M$6,'Lifeline-Capability XWalk'!$F$6:$G$38,2,FALSE)),"")</f>
        <v/>
      </c>
      <c r="N898" s="67" t="str">
        <f>IF(IFERROR(SEARCH(N$6,$D898),0)&gt;0,TRIM(VLOOKUP(N$6,'Lifeline-Capability XWalk'!$F$6:$G$38,2,FALSE)),"")</f>
        <v/>
      </c>
      <c r="O898" s="67" t="str">
        <f>IF(IFERROR(SEARCH(O$6,$D898),0)&gt;0,TRIM(VLOOKUP(O$6,'Lifeline-Capability XWalk'!$F$6:$G$38,2,FALSE)),"")</f>
        <v/>
      </c>
      <c r="P898" s="67" t="str">
        <f>IF(IFERROR(SEARCH(P$6,$D898),0)&gt;0,TRIM(VLOOKUP(P$6,'Lifeline-Capability XWalk'!$F$6:$G$38,2,FALSE)),"")</f>
        <v/>
      </c>
      <c r="Q898" s="67" t="str">
        <f>IF(IFERROR(SEARCH(Q$6,$D898),0)&gt;0,TRIM(VLOOKUP(Q$6,'Lifeline-Capability XWalk'!$F$6:$G$38,2,FALSE)),"")</f>
        <v/>
      </c>
      <c r="R898" s="67" t="str">
        <f>IF(IFERROR(SEARCH(R$6,$D898),0)&gt;0,TRIM(VLOOKUP(R$6,'Lifeline-Capability XWalk'!$F$6:$G$38,2,FALSE)),"")</f>
        <v/>
      </c>
      <c r="S898" s="67" t="str">
        <f>IF(IFERROR(SEARCH(S$6,$D898),0)&gt;0,TRIM(VLOOKUP(S$6,'Lifeline-Capability XWalk'!$F$6:$G$38,2,FALSE)),"")</f>
        <v/>
      </c>
      <c r="T898" s="67" t="str">
        <f>IF(IFERROR(SEARCH(T$6,$D898),0)&gt;0,TRIM(VLOOKUP(T$6,'Lifeline-Capability XWalk'!$F$6:$G$38,2,FALSE)),"")</f>
        <v/>
      </c>
      <c r="U898" s="67" t="str">
        <f>IF(IFERROR(SEARCH(U$6,$D898),0)&gt;0,TRIM(VLOOKUP(U$6,'Lifeline-Capability XWalk'!$F$6:$G$38,2,FALSE)),"")</f>
        <v/>
      </c>
      <c r="V898" s="67" t="str">
        <f>IF(IFERROR(SEARCH(V$6,$D898),0)&gt;0,TRIM(VLOOKUP(V$6,'Lifeline-Capability XWalk'!$F$6:$G$38,2,FALSE)),"")</f>
        <v/>
      </c>
      <c r="W898" s="67" t="str">
        <f>IF(IFERROR(SEARCH(W$6,$D898),0)&gt;0,TRIM(VLOOKUP(W$6,'Lifeline-Capability XWalk'!$F$6:$G$38,2,FALSE)),"")</f>
        <v/>
      </c>
      <c r="X898" s="67" t="str">
        <f>IF(IFERROR(SEARCH(X$6,$D898),0)&gt;0,TRIM(VLOOKUP(X$6,'Lifeline-Capability XWalk'!$F$6:$G$38,2,FALSE)),"")</f>
        <v/>
      </c>
      <c r="Y898" s="67" t="str">
        <f>IF(IFERROR(SEARCH(Y$6,$D898),0)&gt;0,TRIM(VLOOKUP(Y$6,'Lifeline-Capability XWalk'!$F$6:$G$38,2,FALSE)),"")</f>
        <v/>
      </c>
      <c r="Z898" s="67" t="str">
        <f>IF(IFERROR(SEARCH(Z$6,$D898),0)&gt;0,TRIM(VLOOKUP(Z$6,'Lifeline-Capability XWalk'!$F$6:$G$38,2,FALSE)),"")</f>
        <v/>
      </c>
      <c r="AA898" s="67" t="str">
        <f>IF(IFERROR(SEARCH(AA$6,$D898),0)&gt;0,TRIM(VLOOKUP(AA$6,'Lifeline-Capability XWalk'!$F$6:$G$38,2,FALSE)),"")</f>
        <v>Communications</v>
      </c>
      <c r="AB898" s="67" t="str">
        <f>IF(IFERROR(SEARCH(AB$6,$D898),0)&gt;0,TRIM(VLOOKUP(AB$6,'Lifeline-Capability XWalk'!$F$6:$G$38,2,FALSE)),"")</f>
        <v>Communications</v>
      </c>
      <c r="AC898" s="67" t="str">
        <f>IF(IFERROR(SEARCH(AC$6,$D898),0)&gt;0,TRIM(VLOOKUP(AC$6,'Lifeline-Capability XWalk'!$F$6:$G$38,2,FALSE)),"")</f>
        <v/>
      </c>
      <c r="AD898" s="67" t="str">
        <f>IF(IFERROR(SEARCH(AD$6,$D898),0)&gt;0,TRIM(VLOOKUP(AD$6,'Lifeline-Capability XWalk'!$F$6:$G$38,2,FALSE)),"")</f>
        <v/>
      </c>
      <c r="AE898" s="67" t="str">
        <f>IF(IFERROR(SEARCH(AE$6,$D898),0)&gt;0,TRIM(VLOOKUP(AE$6,'Lifeline-Capability XWalk'!$F$6:$G$38,2,FALSE)),"")</f>
        <v/>
      </c>
      <c r="AF898" s="67" t="str">
        <f>IF(IFERROR(SEARCH(AF$6,$D898),0)&gt;0,TRIM(VLOOKUP(AF$6,'Lifeline-Capability XWalk'!$F$6:$G$38,2,FALSE)),"")</f>
        <v/>
      </c>
      <c r="AG898" s="67" t="str">
        <f>IF(IFERROR(SEARCH(AG$6,$D898),0)&gt;0,TRIM(VLOOKUP(AG$6,'Lifeline-Capability XWalk'!$F$6:$G$38,2,FALSE)),"")</f>
        <v/>
      </c>
      <c r="AH898" s="67" t="str">
        <f>IF(IFERROR(SEARCH(AH$6,$D898),0)&gt;0,TRIM(VLOOKUP(AH$6,'Lifeline-Capability XWalk'!$F$6:$G$38,2,FALSE)),"")</f>
        <v/>
      </c>
      <c r="AI898" s="67" t="str">
        <f>IF(IFERROR(SEARCH(AI$6,$D898),0)&gt;0,TRIM(VLOOKUP(AI$6,'Lifeline-Capability XWalk'!$F$6:$G$38,2,FALSE)),"")</f>
        <v/>
      </c>
      <c r="AJ898" s="67" t="str">
        <f>IF(IFERROR(SEARCH(AJ$6,$D898),0)&gt;0,TRIM(VLOOKUP(AJ$6,'Lifeline-Capability XWalk'!$F$6:$G$38,2,FALSE)),"")</f>
        <v/>
      </c>
      <c r="AK898" s="67" t="str">
        <f>IF(IFERROR(SEARCH(AK$6,$D898),0)&gt;0,TRIM(VLOOKUP(AK$6,'Lifeline-Capability XWalk'!$F$6:$G$38,2,FALSE)),"")</f>
        <v/>
      </c>
      <c r="AL898" s="68" t="str">
        <f>IF(IFERROR(SEARCH(AL$6,$D898),0)&gt;0,TRIM(VLOOKUP(AL$6,'Lifeline-Capability XWalk'!$F$6:$G$38,2,FALSE)),"")</f>
        <v/>
      </c>
      <c r="AM898" s="24" t="str">
        <f t="shared" si="53"/>
        <v/>
      </c>
      <c r="AN898" s="24" t="str">
        <f t="shared" si="54"/>
        <v/>
      </c>
      <c r="AO898" s="24" t="str">
        <f t="shared" si="54"/>
        <v/>
      </c>
      <c r="AP898" s="24" t="str">
        <f t="shared" si="54"/>
        <v/>
      </c>
      <c r="AQ898" s="24" t="str">
        <f t="shared" si="54"/>
        <v>Communications</v>
      </c>
      <c r="AR898" s="24" t="str">
        <f t="shared" si="54"/>
        <v/>
      </c>
      <c r="AS898" s="24" t="str">
        <f t="shared" si="54"/>
        <v/>
      </c>
      <c r="AT898" s="24" t="str">
        <f t="shared" si="54"/>
        <v/>
      </c>
      <c r="AU898" s="24" t="str">
        <f t="shared" si="54"/>
        <v/>
      </c>
    </row>
    <row r="899" spans="1:47" ht="32.1" customHeight="1" x14ac:dyDescent="0.2">
      <c r="A899" s="141" t="s">
        <v>1114</v>
      </c>
      <c r="B899" s="69" t="s">
        <v>1129</v>
      </c>
      <c r="C899" s="144" t="s">
        <v>1082</v>
      </c>
      <c r="D899" s="69" t="s">
        <v>1357</v>
      </c>
      <c r="E899" s="64" t="str">
        <f t="shared" si="51"/>
        <v>Communications</v>
      </c>
      <c r="F899" s="70" t="s">
        <v>876</v>
      </c>
      <c r="G899" s="66" t="str">
        <f>IF(IFERROR(SEARCH(G$6,$D899),0)&gt;0,TRIM(VLOOKUP(G$6,'Lifeline-Capability XWalk'!$F$6:$G$38,2,FALSE)),"")</f>
        <v/>
      </c>
      <c r="H899" s="67" t="str">
        <f>IF(IFERROR(SEARCH(H$6,$D899),0)&gt;0,TRIM(VLOOKUP(H$6,'Lifeline-Capability XWalk'!$F$6:$G$38,2,FALSE)),"")</f>
        <v/>
      </c>
      <c r="I899" s="67" t="str">
        <f>IF(IFERROR(SEARCH(I$6,$D899),0)&gt;0,TRIM(VLOOKUP(I$6,'Lifeline-Capability XWalk'!$F$6:$G$38,2,FALSE)),"")</f>
        <v/>
      </c>
      <c r="J899" s="67" t="str">
        <f>IF(IFERROR(SEARCH(J$6,$D899),0)&gt;0,TRIM(VLOOKUP(J$6,'Lifeline-Capability XWalk'!$F$6:$G$38,2,FALSE)),"")</f>
        <v/>
      </c>
      <c r="K899" s="67" t="str">
        <f>IF(IFERROR(SEARCH(K$6,$D899),0)&gt;0,TRIM(VLOOKUP(K$6,'Lifeline-Capability XWalk'!$F$6:$G$38,2,FALSE)),"")</f>
        <v/>
      </c>
      <c r="L899" s="67" t="str">
        <f>IF(IFERROR(SEARCH(L$6,$D899),0)&gt;0,TRIM(VLOOKUP(L$6,'Lifeline-Capability XWalk'!$F$6:$G$38,2,FALSE)),"")</f>
        <v/>
      </c>
      <c r="M899" s="67" t="str">
        <f>IF(IFERROR(SEARCH(M$6,$D899),0)&gt;0,TRIM(VLOOKUP(M$6,'Lifeline-Capability XWalk'!$F$6:$G$38,2,FALSE)),"")</f>
        <v/>
      </c>
      <c r="N899" s="67" t="str">
        <f>IF(IFERROR(SEARCH(N$6,$D899),0)&gt;0,TRIM(VLOOKUP(N$6,'Lifeline-Capability XWalk'!$F$6:$G$38,2,FALSE)),"")</f>
        <v/>
      </c>
      <c r="O899" s="67" t="str">
        <f>IF(IFERROR(SEARCH(O$6,$D899),0)&gt;0,TRIM(VLOOKUP(O$6,'Lifeline-Capability XWalk'!$F$6:$G$38,2,FALSE)),"")</f>
        <v/>
      </c>
      <c r="P899" s="67" t="str">
        <f>IF(IFERROR(SEARCH(P$6,$D899),0)&gt;0,TRIM(VLOOKUP(P$6,'Lifeline-Capability XWalk'!$F$6:$G$38,2,FALSE)),"")</f>
        <v/>
      </c>
      <c r="Q899" s="67" t="str">
        <f>IF(IFERROR(SEARCH(Q$6,$D899),0)&gt;0,TRIM(VLOOKUP(Q$6,'Lifeline-Capability XWalk'!$F$6:$G$38,2,FALSE)),"")</f>
        <v/>
      </c>
      <c r="R899" s="67" t="str">
        <f>IF(IFERROR(SEARCH(R$6,$D899),0)&gt;0,TRIM(VLOOKUP(R$6,'Lifeline-Capability XWalk'!$F$6:$G$38,2,FALSE)),"")</f>
        <v/>
      </c>
      <c r="S899" s="67" t="str">
        <f>IF(IFERROR(SEARCH(S$6,$D899),0)&gt;0,TRIM(VLOOKUP(S$6,'Lifeline-Capability XWalk'!$F$6:$G$38,2,FALSE)),"")</f>
        <v/>
      </c>
      <c r="T899" s="67" t="str">
        <f>IF(IFERROR(SEARCH(T$6,$D899),0)&gt;0,TRIM(VLOOKUP(T$6,'Lifeline-Capability XWalk'!$F$6:$G$38,2,FALSE)),"")</f>
        <v/>
      </c>
      <c r="U899" s="67" t="str">
        <f>IF(IFERROR(SEARCH(U$6,$D899),0)&gt;0,TRIM(VLOOKUP(U$6,'Lifeline-Capability XWalk'!$F$6:$G$38,2,FALSE)),"")</f>
        <v/>
      </c>
      <c r="V899" s="67" t="str">
        <f>IF(IFERROR(SEARCH(V$6,$D899),0)&gt;0,TRIM(VLOOKUP(V$6,'Lifeline-Capability XWalk'!$F$6:$G$38,2,FALSE)),"")</f>
        <v/>
      </c>
      <c r="W899" s="67" t="str">
        <f>IF(IFERROR(SEARCH(W$6,$D899),0)&gt;0,TRIM(VLOOKUP(W$6,'Lifeline-Capability XWalk'!$F$6:$G$38,2,FALSE)),"")</f>
        <v/>
      </c>
      <c r="X899" s="67" t="str">
        <f>IF(IFERROR(SEARCH(X$6,$D899),0)&gt;0,TRIM(VLOOKUP(X$6,'Lifeline-Capability XWalk'!$F$6:$G$38,2,FALSE)),"")</f>
        <v/>
      </c>
      <c r="Y899" s="67" t="str">
        <f>IF(IFERROR(SEARCH(Y$6,$D899),0)&gt;0,TRIM(VLOOKUP(Y$6,'Lifeline-Capability XWalk'!$F$6:$G$38,2,FALSE)),"")</f>
        <v/>
      </c>
      <c r="Z899" s="67" t="str">
        <f>IF(IFERROR(SEARCH(Z$6,$D899),0)&gt;0,TRIM(VLOOKUP(Z$6,'Lifeline-Capability XWalk'!$F$6:$G$38,2,FALSE)),"")</f>
        <v/>
      </c>
      <c r="AA899" s="67" t="str">
        <f>IF(IFERROR(SEARCH(AA$6,$D899),0)&gt;0,TRIM(VLOOKUP(AA$6,'Lifeline-Capability XWalk'!$F$6:$G$38,2,FALSE)),"")</f>
        <v>Communications</v>
      </c>
      <c r="AB899" s="67" t="str">
        <f>IF(IFERROR(SEARCH(AB$6,$D899),0)&gt;0,TRIM(VLOOKUP(AB$6,'Lifeline-Capability XWalk'!$F$6:$G$38,2,FALSE)),"")</f>
        <v>Communications</v>
      </c>
      <c r="AC899" s="67" t="str">
        <f>IF(IFERROR(SEARCH(AC$6,$D899),0)&gt;0,TRIM(VLOOKUP(AC$6,'Lifeline-Capability XWalk'!$F$6:$G$38,2,FALSE)),"")</f>
        <v/>
      </c>
      <c r="AD899" s="67" t="str">
        <f>IF(IFERROR(SEARCH(AD$6,$D899),0)&gt;0,TRIM(VLOOKUP(AD$6,'Lifeline-Capability XWalk'!$F$6:$G$38,2,FALSE)),"")</f>
        <v/>
      </c>
      <c r="AE899" s="67" t="str">
        <f>IF(IFERROR(SEARCH(AE$6,$D899),0)&gt;0,TRIM(VLOOKUP(AE$6,'Lifeline-Capability XWalk'!$F$6:$G$38,2,FALSE)),"")</f>
        <v/>
      </c>
      <c r="AF899" s="67" t="str">
        <f>IF(IFERROR(SEARCH(AF$6,$D899),0)&gt;0,TRIM(VLOOKUP(AF$6,'Lifeline-Capability XWalk'!$F$6:$G$38,2,FALSE)),"")</f>
        <v>Communications</v>
      </c>
      <c r="AG899" s="67" t="str">
        <f>IF(IFERROR(SEARCH(AG$6,$D899),0)&gt;0,TRIM(VLOOKUP(AG$6,'Lifeline-Capability XWalk'!$F$6:$G$38,2,FALSE)),"")</f>
        <v/>
      </c>
      <c r="AH899" s="67" t="str">
        <f>IF(IFERROR(SEARCH(AH$6,$D899),0)&gt;0,TRIM(VLOOKUP(AH$6,'Lifeline-Capability XWalk'!$F$6:$G$38,2,FALSE)),"")</f>
        <v/>
      </c>
      <c r="AI899" s="67" t="str">
        <f>IF(IFERROR(SEARCH(AI$6,$D899),0)&gt;0,TRIM(VLOOKUP(AI$6,'Lifeline-Capability XWalk'!$F$6:$G$38,2,FALSE)),"")</f>
        <v/>
      </c>
      <c r="AJ899" s="67" t="str">
        <f>IF(IFERROR(SEARCH(AJ$6,$D899),0)&gt;0,TRIM(VLOOKUP(AJ$6,'Lifeline-Capability XWalk'!$F$6:$G$38,2,FALSE)),"")</f>
        <v/>
      </c>
      <c r="AK899" s="67" t="str">
        <f>IF(IFERROR(SEARCH(AK$6,$D899),0)&gt;0,TRIM(VLOOKUP(AK$6,'Lifeline-Capability XWalk'!$F$6:$G$38,2,FALSE)),"")</f>
        <v/>
      </c>
      <c r="AL899" s="68" t="str">
        <f>IF(IFERROR(SEARCH(AL$6,$D899),0)&gt;0,TRIM(VLOOKUP(AL$6,'Lifeline-Capability XWalk'!$F$6:$G$38,2,FALSE)),"")</f>
        <v/>
      </c>
      <c r="AM899" s="24" t="str">
        <f t="shared" si="53"/>
        <v/>
      </c>
      <c r="AN899" s="24" t="str">
        <f t="shared" si="54"/>
        <v/>
      </c>
      <c r="AO899" s="24" t="str">
        <f t="shared" si="54"/>
        <v/>
      </c>
      <c r="AP899" s="24" t="str">
        <f t="shared" si="54"/>
        <v/>
      </c>
      <c r="AQ899" s="24" t="str">
        <f t="shared" si="54"/>
        <v>Communications</v>
      </c>
      <c r="AR899" s="24" t="str">
        <f t="shared" si="54"/>
        <v/>
      </c>
      <c r="AS899" s="24" t="str">
        <f t="shared" si="54"/>
        <v/>
      </c>
      <c r="AT899" s="24" t="str">
        <f t="shared" si="54"/>
        <v/>
      </c>
      <c r="AU899" s="24" t="str">
        <f t="shared" si="54"/>
        <v/>
      </c>
    </row>
    <row r="900" spans="1:47" ht="32.1" customHeight="1" x14ac:dyDescent="0.2">
      <c r="A900" s="141" t="s">
        <v>1114</v>
      </c>
      <c r="B900" s="69" t="s">
        <v>1129</v>
      </c>
      <c r="C900" s="144" t="s">
        <v>1082</v>
      </c>
      <c r="D900" s="69" t="s">
        <v>1358</v>
      </c>
      <c r="E900" s="64" t="str">
        <f t="shared" si="51"/>
        <v>Communications</v>
      </c>
      <c r="F900" s="70" t="s">
        <v>358</v>
      </c>
      <c r="G900" s="66" t="str">
        <f>IF(IFERROR(SEARCH(G$6,$D900),0)&gt;0,TRIM(VLOOKUP(G$6,'Lifeline-Capability XWalk'!$F$6:$G$38,2,FALSE)),"")</f>
        <v/>
      </c>
      <c r="H900" s="67" t="str">
        <f>IF(IFERROR(SEARCH(H$6,$D900),0)&gt;0,TRIM(VLOOKUP(H$6,'Lifeline-Capability XWalk'!$F$6:$G$38,2,FALSE)),"")</f>
        <v/>
      </c>
      <c r="I900" s="67" t="str">
        <f>IF(IFERROR(SEARCH(I$6,$D900),0)&gt;0,TRIM(VLOOKUP(I$6,'Lifeline-Capability XWalk'!$F$6:$G$38,2,FALSE)),"")</f>
        <v/>
      </c>
      <c r="J900" s="67" t="str">
        <f>IF(IFERROR(SEARCH(J$6,$D900),0)&gt;0,TRIM(VLOOKUP(J$6,'Lifeline-Capability XWalk'!$F$6:$G$38,2,FALSE)),"")</f>
        <v/>
      </c>
      <c r="K900" s="67" t="str">
        <f>IF(IFERROR(SEARCH(K$6,$D900),0)&gt;0,TRIM(VLOOKUP(K$6,'Lifeline-Capability XWalk'!$F$6:$G$38,2,FALSE)),"")</f>
        <v/>
      </c>
      <c r="L900" s="67" t="str">
        <f>IF(IFERROR(SEARCH(L$6,$D900),0)&gt;0,TRIM(VLOOKUP(L$6,'Lifeline-Capability XWalk'!$F$6:$G$38,2,FALSE)),"")</f>
        <v/>
      </c>
      <c r="M900" s="67" t="str">
        <f>IF(IFERROR(SEARCH(M$6,$D900),0)&gt;0,TRIM(VLOOKUP(M$6,'Lifeline-Capability XWalk'!$F$6:$G$38,2,FALSE)),"")</f>
        <v/>
      </c>
      <c r="N900" s="67" t="str">
        <f>IF(IFERROR(SEARCH(N$6,$D900),0)&gt;0,TRIM(VLOOKUP(N$6,'Lifeline-Capability XWalk'!$F$6:$G$38,2,FALSE)),"")</f>
        <v/>
      </c>
      <c r="O900" s="67" t="str">
        <f>IF(IFERROR(SEARCH(O$6,$D900),0)&gt;0,TRIM(VLOOKUP(O$6,'Lifeline-Capability XWalk'!$F$6:$G$38,2,FALSE)),"")</f>
        <v/>
      </c>
      <c r="P900" s="67" t="str">
        <f>IF(IFERROR(SEARCH(P$6,$D900),0)&gt;0,TRIM(VLOOKUP(P$6,'Lifeline-Capability XWalk'!$F$6:$G$38,2,FALSE)),"")</f>
        <v/>
      </c>
      <c r="Q900" s="67" t="str">
        <f>IF(IFERROR(SEARCH(Q$6,$D900),0)&gt;0,TRIM(VLOOKUP(Q$6,'Lifeline-Capability XWalk'!$F$6:$G$38,2,FALSE)),"")</f>
        <v/>
      </c>
      <c r="R900" s="67" t="str">
        <f>IF(IFERROR(SEARCH(R$6,$D900),0)&gt;0,TRIM(VLOOKUP(R$6,'Lifeline-Capability XWalk'!$F$6:$G$38,2,FALSE)),"")</f>
        <v/>
      </c>
      <c r="S900" s="67" t="str">
        <f>IF(IFERROR(SEARCH(S$6,$D900),0)&gt;0,TRIM(VLOOKUP(S$6,'Lifeline-Capability XWalk'!$F$6:$G$38,2,FALSE)),"")</f>
        <v/>
      </c>
      <c r="T900" s="67" t="str">
        <f>IF(IFERROR(SEARCH(T$6,$D900),0)&gt;0,TRIM(VLOOKUP(T$6,'Lifeline-Capability XWalk'!$F$6:$G$38,2,FALSE)),"")</f>
        <v/>
      </c>
      <c r="U900" s="67" t="str">
        <f>IF(IFERROR(SEARCH(U$6,$D900),0)&gt;0,TRIM(VLOOKUP(U$6,'Lifeline-Capability XWalk'!$F$6:$G$38,2,FALSE)),"")</f>
        <v/>
      </c>
      <c r="V900" s="67" t="str">
        <f>IF(IFERROR(SEARCH(V$6,$D900),0)&gt;0,TRIM(VLOOKUP(V$6,'Lifeline-Capability XWalk'!$F$6:$G$38,2,FALSE)),"")</f>
        <v/>
      </c>
      <c r="W900" s="67" t="str">
        <f>IF(IFERROR(SEARCH(W$6,$D900),0)&gt;0,TRIM(VLOOKUP(W$6,'Lifeline-Capability XWalk'!$F$6:$G$38,2,FALSE)),"")</f>
        <v/>
      </c>
      <c r="X900" s="67" t="str">
        <f>IF(IFERROR(SEARCH(X$6,$D900),0)&gt;0,TRIM(VLOOKUP(X$6,'Lifeline-Capability XWalk'!$F$6:$G$38,2,FALSE)),"")</f>
        <v/>
      </c>
      <c r="Y900" s="67" t="str">
        <f>IF(IFERROR(SEARCH(Y$6,$D900),0)&gt;0,TRIM(VLOOKUP(Y$6,'Lifeline-Capability XWalk'!$F$6:$G$38,2,FALSE)),"")</f>
        <v/>
      </c>
      <c r="Z900" s="67" t="str">
        <f>IF(IFERROR(SEARCH(Z$6,$D900),0)&gt;0,TRIM(VLOOKUP(Z$6,'Lifeline-Capability XWalk'!$F$6:$G$38,2,FALSE)),"")</f>
        <v/>
      </c>
      <c r="AA900" s="67" t="str">
        <f>IF(IFERROR(SEARCH(AA$6,$D900),0)&gt;0,TRIM(VLOOKUP(AA$6,'Lifeline-Capability XWalk'!$F$6:$G$38,2,FALSE)),"")</f>
        <v/>
      </c>
      <c r="AB900" s="67" t="str">
        <f>IF(IFERROR(SEARCH(AB$6,$D900),0)&gt;0,TRIM(VLOOKUP(AB$6,'Lifeline-Capability XWalk'!$F$6:$G$38,2,FALSE)),"")</f>
        <v>Communications</v>
      </c>
      <c r="AC900" s="67" t="str">
        <f>IF(IFERROR(SEARCH(AC$6,$D900),0)&gt;0,TRIM(VLOOKUP(AC$6,'Lifeline-Capability XWalk'!$F$6:$G$38,2,FALSE)),"")</f>
        <v/>
      </c>
      <c r="AD900" s="67" t="str">
        <f>IF(IFERROR(SEARCH(AD$6,$D900),0)&gt;0,TRIM(VLOOKUP(AD$6,'Lifeline-Capability XWalk'!$F$6:$G$38,2,FALSE)),"")</f>
        <v/>
      </c>
      <c r="AE900" s="67" t="str">
        <f>IF(IFERROR(SEARCH(AE$6,$D900),0)&gt;0,TRIM(VLOOKUP(AE$6,'Lifeline-Capability XWalk'!$F$6:$G$38,2,FALSE)),"")</f>
        <v/>
      </c>
      <c r="AF900" s="67" t="str">
        <f>IF(IFERROR(SEARCH(AF$6,$D900),0)&gt;0,TRIM(VLOOKUP(AF$6,'Lifeline-Capability XWalk'!$F$6:$G$38,2,FALSE)),"")</f>
        <v>Communications</v>
      </c>
      <c r="AG900" s="67" t="str">
        <f>IF(IFERROR(SEARCH(AG$6,$D900),0)&gt;0,TRIM(VLOOKUP(AG$6,'Lifeline-Capability XWalk'!$F$6:$G$38,2,FALSE)),"")</f>
        <v/>
      </c>
      <c r="AH900" s="67" t="str">
        <f>IF(IFERROR(SEARCH(AH$6,$D900),0)&gt;0,TRIM(VLOOKUP(AH$6,'Lifeline-Capability XWalk'!$F$6:$G$38,2,FALSE)),"")</f>
        <v/>
      </c>
      <c r="AI900" s="67" t="str">
        <f>IF(IFERROR(SEARCH(AI$6,$D900),0)&gt;0,TRIM(VLOOKUP(AI$6,'Lifeline-Capability XWalk'!$F$6:$G$38,2,FALSE)),"")</f>
        <v/>
      </c>
      <c r="AJ900" s="67" t="str">
        <f>IF(IFERROR(SEARCH(AJ$6,$D900),0)&gt;0,TRIM(VLOOKUP(AJ$6,'Lifeline-Capability XWalk'!$F$6:$G$38,2,FALSE)),"")</f>
        <v/>
      </c>
      <c r="AK900" s="67" t="str">
        <f>IF(IFERROR(SEARCH(AK$6,$D900),0)&gt;0,TRIM(VLOOKUP(AK$6,'Lifeline-Capability XWalk'!$F$6:$G$38,2,FALSE)),"")</f>
        <v/>
      </c>
      <c r="AL900" s="68" t="str">
        <f>IF(IFERROR(SEARCH(AL$6,$D900),0)&gt;0,TRIM(VLOOKUP(AL$6,'Lifeline-Capability XWalk'!$F$6:$G$38,2,FALSE)),"")</f>
        <v/>
      </c>
      <c r="AM900" s="24" t="str">
        <f t="shared" si="53"/>
        <v/>
      </c>
      <c r="AN900" s="24" t="str">
        <f t="shared" si="54"/>
        <v/>
      </c>
      <c r="AO900" s="24" t="str">
        <f t="shared" si="54"/>
        <v/>
      </c>
      <c r="AP900" s="24" t="str">
        <f t="shared" si="54"/>
        <v/>
      </c>
      <c r="AQ900" s="24" t="str">
        <f t="shared" si="54"/>
        <v>Communications</v>
      </c>
      <c r="AR900" s="24" t="str">
        <f t="shared" si="54"/>
        <v/>
      </c>
      <c r="AS900" s="24" t="str">
        <f t="shared" si="54"/>
        <v/>
      </c>
      <c r="AT900" s="24" t="str">
        <f t="shared" si="54"/>
        <v/>
      </c>
      <c r="AU900" s="24" t="str">
        <f t="shared" si="54"/>
        <v/>
      </c>
    </row>
    <row r="901" spans="1:47" ht="32.1" customHeight="1" x14ac:dyDescent="0.2">
      <c r="A901" s="141" t="s">
        <v>1114</v>
      </c>
      <c r="B901" s="69" t="s">
        <v>1129</v>
      </c>
      <c r="C901" s="144" t="s">
        <v>1082</v>
      </c>
      <c r="D901" s="69" t="s">
        <v>1353</v>
      </c>
      <c r="E901" s="64" t="str">
        <f t="shared" si="51"/>
        <v>Safety and Security; Food, Water, Shelter; Health and Medical; Energy; Communications; Hazardous Materials; Transportation; Water Systems;</v>
      </c>
      <c r="F901" s="77" t="s">
        <v>359</v>
      </c>
      <c r="G901" s="66" t="str">
        <f>IF(IFERROR(SEARCH(G$6,$D901),0)&gt;0,TRIM(VLOOKUP(G$6,'Lifeline-Capability XWalk'!$F$6:$G$38,2,FALSE)),"")</f>
        <v/>
      </c>
      <c r="H901" s="67" t="str">
        <f>IF(IFERROR(SEARCH(H$6,$D901),0)&gt;0,TRIM(VLOOKUP(H$6,'Lifeline-Capability XWalk'!$F$6:$G$38,2,FALSE)),"")</f>
        <v/>
      </c>
      <c r="I901" s="67" t="str">
        <f>IF(IFERROR(SEARCH(I$6,$D901),0)&gt;0,TRIM(VLOOKUP(I$6,'Lifeline-Capability XWalk'!$F$6:$G$38,2,FALSE)),"")</f>
        <v/>
      </c>
      <c r="J901" s="67" t="str">
        <f>IF(IFERROR(SEARCH(J$6,$D901),0)&gt;0,TRIM(VLOOKUP(J$6,'Lifeline-Capability XWalk'!$F$6:$G$38,2,FALSE)),"")</f>
        <v/>
      </c>
      <c r="K901" s="67" t="str">
        <f>IF(IFERROR(SEARCH(K$6,$D901),0)&gt;0,TRIM(VLOOKUP(K$6,'Lifeline-Capability XWalk'!$F$6:$G$38,2,FALSE)),"")</f>
        <v/>
      </c>
      <c r="L901" s="67" t="str">
        <f>IF(IFERROR(SEARCH(L$6,$D901),0)&gt;0,TRIM(VLOOKUP(L$6,'Lifeline-Capability XWalk'!$F$6:$G$38,2,FALSE)),"")</f>
        <v/>
      </c>
      <c r="M901" s="67" t="str">
        <f>IF(IFERROR(SEARCH(M$6,$D901),0)&gt;0,TRIM(VLOOKUP(M$6,'Lifeline-Capability XWalk'!$F$6:$G$38,2,FALSE)),"")</f>
        <v/>
      </c>
      <c r="N901" s="67" t="str">
        <f>IF(IFERROR(SEARCH(N$6,$D901),0)&gt;0,TRIM(VLOOKUP(N$6,'Lifeline-Capability XWalk'!$F$6:$G$38,2,FALSE)),"")</f>
        <v/>
      </c>
      <c r="O901" s="67" t="str">
        <f>IF(IFERROR(SEARCH(O$6,$D901),0)&gt;0,TRIM(VLOOKUP(O$6,'Lifeline-Capability XWalk'!$F$6:$G$38,2,FALSE)),"")</f>
        <v/>
      </c>
      <c r="P901" s="67" t="str">
        <f>IF(IFERROR(SEARCH(P$6,$D901),0)&gt;0,TRIM(VLOOKUP(P$6,'Lifeline-Capability XWalk'!$F$6:$G$38,2,FALSE)),"")</f>
        <v/>
      </c>
      <c r="Q901" s="67" t="str">
        <f>IF(IFERROR(SEARCH(Q$6,$D901),0)&gt;0,TRIM(VLOOKUP(Q$6,'Lifeline-Capability XWalk'!$F$6:$G$38,2,FALSE)),"")</f>
        <v/>
      </c>
      <c r="R901" s="67" t="str">
        <f>IF(IFERROR(SEARCH(R$6,$D901),0)&gt;0,TRIM(VLOOKUP(R$6,'Lifeline-Capability XWalk'!$F$6:$G$38,2,FALSE)),"")</f>
        <v/>
      </c>
      <c r="S901" s="67" t="str">
        <f>IF(IFERROR(SEARCH(S$6,$D901),0)&gt;0,TRIM(VLOOKUP(S$6,'Lifeline-Capability XWalk'!$F$6:$G$38,2,FALSE)),"")</f>
        <v/>
      </c>
      <c r="T901" s="67" t="str">
        <f>IF(IFERROR(SEARCH(T$6,$D901),0)&gt;0,TRIM(VLOOKUP(T$6,'Lifeline-Capability XWalk'!$F$6:$G$38,2,FALSE)),"")</f>
        <v/>
      </c>
      <c r="U901" s="67" t="str">
        <f>IF(IFERROR(SEARCH(U$6,$D901),0)&gt;0,TRIM(VLOOKUP(U$6,'Lifeline-Capability XWalk'!$F$6:$G$38,2,FALSE)),"")</f>
        <v/>
      </c>
      <c r="V901" s="67" t="str">
        <f>IF(IFERROR(SEARCH(V$6,$D901),0)&gt;0,TRIM(VLOOKUP(V$6,'Lifeline-Capability XWalk'!$F$6:$G$38,2,FALSE)),"")</f>
        <v/>
      </c>
      <c r="W901" s="67" t="str">
        <f>IF(IFERROR(SEARCH(W$6,$D901),0)&gt;0,TRIM(VLOOKUP(W$6,'Lifeline-Capability XWalk'!$F$6:$G$38,2,FALSE)),"")</f>
        <v/>
      </c>
      <c r="X901" s="67" t="str">
        <f>IF(IFERROR(SEARCH(X$6,$D901),0)&gt;0,TRIM(VLOOKUP(X$6,'Lifeline-Capability XWalk'!$F$6:$G$38,2,FALSE)),"")</f>
        <v/>
      </c>
      <c r="Y901" s="67" t="str">
        <f>IF(IFERROR(SEARCH(Y$6,$D901),0)&gt;0,TRIM(VLOOKUP(Y$6,'Lifeline-Capability XWalk'!$F$6:$G$38,2,FALSE)),"")</f>
        <v/>
      </c>
      <c r="Z901" s="67" t="str">
        <f>IF(IFERROR(SEARCH(Z$6,$D901),0)&gt;0,TRIM(VLOOKUP(Z$6,'Lifeline-Capability XWalk'!$F$6:$G$38,2,FALSE)),"")</f>
        <v/>
      </c>
      <c r="AA901" s="67" t="str">
        <f>IF(IFERROR(SEARCH(AA$6,$D901),0)&gt;0,TRIM(VLOOKUP(AA$6,'Lifeline-Capability XWalk'!$F$6:$G$38,2,FALSE)),"")</f>
        <v>Communications</v>
      </c>
      <c r="AB901" s="67" t="str">
        <f>IF(IFERROR(SEARCH(AB$6,$D901),0)&gt;0,TRIM(VLOOKUP(AB$6,'Lifeline-Capability XWalk'!$F$6:$G$38,2,FALSE)),"")</f>
        <v>Communications</v>
      </c>
      <c r="AC901" s="67" t="str">
        <f>IF(IFERROR(SEARCH(AC$6,$D901),0)&gt;0,TRIM(VLOOKUP(AC$6,'Lifeline-Capability XWalk'!$F$6:$G$38,2,FALSE)),"")</f>
        <v/>
      </c>
      <c r="AD901" s="67" t="str">
        <f>IF(IFERROR(SEARCH(AD$6,$D901),0)&gt;0,TRIM(VLOOKUP(AD$6,'Lifeline-Capability XWalk'!$F$6:$G$38,2,FALSE)),"")</f>
        <v/>
      </c>
      <c r="AE901" s="67" t="str">
        <f>IF(IFERROR(SEARCH(AE$6,$D901),0)&gt;0,TRIM(VLOOKUP(AE$6,'Lifeline-Capability XWalk'!$F$6:$G$38,2,FALSE)),"")</f>
        <v/>
      </c>
      <c r="AF901" s="67" t="str">
        <f>IF(IFERROR(SEARCH(AF$6,$D901),0)&gt;0,TRIM(VLOOKUP(AF$6,'Lifeline-Capability XWalk'!$F$6:$G$38,2,FALSE)),"")</f>
        <v/>
      </c>
      <c r="AG901" s="67" t="str">
        <f>IF(IFERROR(SEARCH(AG$6,$D901),0)&gt;0,TRIM(VLOOKUP(AG$6,'Lifeline-Capability XWalk'!$F$6:$G$38,2,FALSE)),"")</f>
        <v/>
      </c>
      <c r="AH901" s="67" t="str">
        <f>IF(IFERROR(SEARCH(AH$6,$D901),0)&gt;0,TRIM(VLOOKUP(AH$6,'Lifeline-Capability XWalk'!$F$6:$G$38,2,FALSE)),"")</f>
        <v/>
      </c>
      <c r="AI901" s="67" t="str">
        <f>IF(IFERROR(SEARCH(AI$6,$D901),0)&gt;0,TRIM(VLOOKUP(AI$6,'Lifeline-Capability XWalk'!$F$6:$G$38,2,FALSE)),"")</f>
        <v/>
      </c>
      <c r="AJ901" s="67" t="str">
        <f>IF(IFERROR(SEARCH(AJ$6,$D901),0)&gt;0,TRIM(VLOOKUP(AJ$6,'Lifeline-Capability XWalk'!$F$6:$G$38,2,FALSE)),"")</f>
        <v>Safety and Security; Food, Water, Shelter; Health and Medical; Energy; Communications; Hazardous Materials; Transportation; Water Systems;</v>
      </c>
      <c r="AK901" s="67" t="str">
        <f>IF(IFERROR(SEARCH(AK$6,$D901),0)&gt;0,TRIM(VLOOKUP(AK$6,'Lifeline-Capability XWalk'!$F$6:$G$38,2,FALSE)),"")</f>
        <v/>
      </c>
      <c r="AL901" s="68" t="str">
        <f>IF(IFERROR(SEARCH(AL$6,$D901),0)&gt;0,TRIM(VLOOKUP(AL$6,'Lifeline-Capability XWalk'!$F$6:$G$38,2,FALSE)),"")</f>
        <v/>
      </c>
      <c r="AM901" s="24" t="str">
        <f t="shared" si="53"/>
        <v/>
      </c>
      <c r="AN901" s="24" t="str">
        <f t="shared" si="54"/>
        <v/>
      </c>
      <c r="AO901" s="24" t="str">
        <f t="shared" si="54"/>
        <v/>
      </c>
      <c r="AP901" s="24" t="str">
        <f t="shared" si="54"/>
        <v/>
      </c>
      <c r="AQ901" s="24" t="str">
        <f t="shared" si="54"/>
        <v>Communications</v>
      </c>
      <c r="AR901" s="24" t="str">
        <f t="shared" si="54"/>
        <v/>
      </c>
      <c r="AS901" s="24" t="str">
        <f t="shared" si="54"/>
        <v/>
      </c>
      <c r="AT901" s="24" t="str">
        <f t="shared" si="54"/>
        <v/>
      </c>
      <c r="AU901" s="24" t="str">
        <f t="shared" si="54"/>
        <v>Safety and Security; Food, Water, Shelter; Health and Medical; Energy; Communications; Hazardous Materials; Transportation; Water Systems;</v>
      </c>
    </row>
    <row r="902" spans="1:47" ht="32.1" customHeight="1" x14ac:dyDescent="0.2">
      <c r="A902" s="143" t="s">
        <v>1113</v>
      </c>
      <c r="B902" s="69" t="s">
        <v>1138</v>
      </c>
      <c r="C902" s="144" t="s">
        <v>1082</v>
      </c>
      <c r="D902" s="69" t="s">
        <v>1359</v>
      </c>
      <c r="E902" s="64" t="str">
        <f t="shared" si="51"/>
        <v>Communications, Transportation</v>
      </c>
      <c r="F902" s="70" t="s">
        <v>311</v>
      </c>
      <c r="G902" s="66" t="str">
        <f>IF(IFERROR(SEARCH(G$6,$D902),0)&gt;0,TRIM(VLOOKUP(G$6,'Lifeline-Capability XWalk'!$F$6:$G$38,2,FALSE)),"")</f>
        <v/>
      </c>
      <c r="H902" s="67" t="str">
        <f>IF(IFERROR(SEARCH(H$6,$D902),0)&gt;0,TRIM(VLOOKUP(H$6,'Lifeline-Capability XWalk'!$F$6:$G$38,2,FALSE)),"")</f>
        <v/>
      </c>
      <c r="I902" s="67" t="str">
        <f>IF(IFERROR(SEARCH(I$6,$D902),0)&gt;0,TRIM(VLOOKUP(I$6,'Lifeline-Capability XWalk'!$F$6:$G$38,2,FALSE)),"")</f>
        <v>Transportation</v>
      </c>
      <c r="J902" s="67" t="str">
        <f>IF(IFERROR(SEARCH(J$6,$D902),0)&gt;0,TRIM(VLOOKUP(J$6,'Lifeline-Capability XWalk'!$F$6:$G$38,2,FALSE)),"")</f>
        <v/>
      </c>
      <c r="K902" s="67" t="str">
        <f>IF(IFERROR(SEARCH(K$6,$D902),0)&gt;0,TRIM(VLOOKUP(K$6,'Lifeline-Capability XWalk'!$F$6:$G$38,2,FALSE)),"")</f>
        <v/>
      </c>
      <c r="L902" s="67" t="str">
        <f>IF(IFERROR(SEARCH(L$6,$D902),0)&gt;0,TRIM(VLOOKUP(L$6,'Lifeline-Capability XWalk'!$F$6:$G$38,2,FALSE)),"")</f>
        <v/>
      </c>
      <c r="M902" s="67" t="str">
        <f>IF(IFERROR(SEARCH(M$6,$D902),0)&gt;0,TRIM(VLOOKUP(M$6,'Lifeline-Capability XWalk'!$F$6:$G$38,2,FALSE)),"")</f>
        <v/>
      </c>
      <c r="N902" s="67" t="str">
        <f>IF(IFERROR(SEARCH(N$6,$D902),0)&gt;0,TRIM(VLOOKUP(N$6,'Lifeline-Capability XWalk'!$F$6:$G$38,2,FALSE)),"")</f>
        <v/>
      </c>
      <c r="O902" s="67" t="str">
        <f>IF(IFERROR(SEARCH(O$6,$D902),0)&gt;0,TRIM(VLOOKUP(O$6,'Lifeline-Capability XWalk'!$F$6:$G$38,2,FALSE)),"")</f>
        <v/>
      </c>
      <c r="P902" s="67" t="str">
        <f>IF(IFERROR(SEARCH(P$6,$D902),0)&gt;0,TRIM(VLOOKUP(P$6,'Lifeline-Capability XWalk'!$F$6:$G$38,2,FALSE)),"")</f>
        <v/>
      </c>
      <c r="Q902" s="67" t="str">
        <f>IF(IFERROR(SEARCH(Q$6,$D902),0)&gt;0,TRIM(VLOOKUP(Q$6,'Lifeline-Capability XWalk'!$F$6:$G$38,2,FALSE)),"")</f>
        <v/>
      </c>
      <c r="R902" s="67" t="str">
        <f>IF(IFERROR(SEARCH(R$6,$D902),0)&gt;0,TRIM(VLOOKUP(R$6,'Lifeline-Capability XWalk'!$F$6:$G$38,2,FALSE)),"")</f>
        <v/>
      </c>
      <c r="S902" s="67" t="str">
        <f>IF(IFERROR(SEARCH(S$6,$D902),0)&gt;0,TRIM(VLOOKUP(S$6,'Lifeline-Capability XWalk'!$F$6:$G$38,2,FALSE)),"")</f>
        <v/>
      </c>
      <c r="T902" s="67" t="str">
        <f>IF(IFERROR(SEARCH(T$6,$D902),0)&gt;0,TRIM(VLOOKUP(T$6,'Lifeline-Capability XWalk'!$F$6:$G$38,2,FALSE)),"")</f>
        <v/>
      </c>
      <c r="U902" s="67" t="str">
        <f>IF(IFERROR(SEARCH(U$6,$D902),0)&gt;0,TRIM(VLOOKUP(U$6,'Lifeline-Capability XWalk'!$F$6:$G$38,2,FALSE)),"")</f>
        <v/>
      </c>
      <c r="V902" s="67" t="str">
        <f>IF(IFERROR(SEARCH(V$6,$D902),0)&gt;0,TRIM(VLOOKUP(V$6,'Lifeline-Capability XWalk'!$F$6:$G$38,2,FALSE)),"")</f>
        <v/>
      </c>
      <c r="W902" s="67" t="str">
        <f>IF(IFERROR(SEARCH(W$6,$D902),0)&gt;0,TRIM(VLOOKUP(W$6,'Lifeline-Capability XWalk'!$F$6:$G$38,2,FALSE)),"")</f>
        <v/>
      </c>
      <c r="X902" s="67" t="str">
        <f>IF(IFERROR(SEARCH(X$6,$D902),0)&gt;0,TRIM(VLOOKUP(X$6,'Lifeline-Capability XWalk'!$F$6:$G$38,2,FALSE)),"")</f>
        <v/>
      </c>
      <c r="Y902" s="67" t="str">
        <f>IF(IFERROR(SEARCH(Y$6,$D902),0)&gt;0,TRIM(VLOOKUP(Y$6,'Lifeline-Capability XWalk'!$F$6:$G$38,2,FALSE)),"")</f>
        <v/>
      </c>
      <c r="Z902" s="67" t="str">
        <f>IF(IFERROR(SEARCH(Z$6,$D902),0)&gt;0,TRIM(VLOOKUP(Z$6,'Lifeline-Capability XWalk'!$F$6:$G$38,2,FALSE)),"")</f>
        <v/>
      </c>
      <c r="AA902" s="67" t="str">
        <f>IF(IFERROR(SEARCH(AA$6,$D902),0)&gt;0,TRIM(VLOOKUP(AA$6,'Lifeline-Capability XWalk'!$F$6:$G$38,2,FALSE)),"")</f>
        <v>Communications</v>
      </c>
      <c r="AB902" s="67" t="str">
        <f>IF(IFERROR(SEARCH(AB$6,$D902),0)&gt;0,TRIM(VLOOKUP(AB$6,'Lifeline-Capability XWalk'!$F$6:$G$38,2,FALSE)),"")</f>
        <v>Communications</v>
      </c>
      <c r="AC902" s="67" t="str">
        <f>IF(IFERROR(SEARCH(AC$6,$D902),0)&gt;0,TRIM(VLOOKUP(AC$6,'Lifeline-Capability XWalk'!$F$6:$G$38,2,FALSE)),"")</f>
        <v/>
      </c>
      <c r="AD902" s="67" t="str">
        <f>IF(IFERROR(SEARCH(AD$6,$D902),0)&gt;0,TRIM(VLOOKUP(AD$6,'Lifeline-Capability XWalk'!$F$6:$G$38,2,FALSE)),"")</f>
        <v/>
      </c>
      <c r="AE902" s="67" t="str">
        <f>IF(IFERROR(SEARCH(AE$6,$D902),0)&gt;0,TRIM(VLOOKUP(AE$6,'Lifeline-Capability XWalk'!$F$6:$G$38,2,FALSE)),"")</f>
        <v/>
      </c>
      <c r="AF902" s="67" t="str">
        <f>IF(IFERROR(SEARCH(AF$6,$D902),0)&gt;0,TRIM(VLOOKUP(AF$6,'Lifeline-Capability XWalk'!$F$6:$G$38,2,FALSE)),"")</f>
        <v/>
      </c>
      <c r="AG902" s="67" t="str">
        <f>IF(IFERROR(SEARCH(AG$6,$D902),0)&gt;0,TRIM(VLOOKUP(AG$6,'Lifeline-Capability XWalk'!$F$6:$G$38,2,FALSE)),"")</f>
        <v/>
      </c>
      <c r="AH902" s="67" t="str">
        <f>IF(IFERROR(SEARCH(AH$6,$D902),0)&gt;0,TRIM(VLOOKUP(AH$6,'Lifeline-Capability XWalk'!$F$6:$G$38,2,FALSE)),"")</f>
        <v/>
      </c>
      <c r="AI902" s="67" t="str">
        <f>IF(IFERROR(SEARCH(AI$6,$D902),0)&gt;0,TRIM(VLOOKUP(AI$6,'Lifeline-Capability XWalk'!$F$6:$G$38,2,FALSE)),"")</f>
        <v/>
      </c>
      <c r="AJ902" s="67" t="str">
        <f>IF(IFERROR(SEARCH(AJ$6,$D902),0)&gt;0,TRIM(VLOOKUP(AJ$6,'Lifeline-Capability XWalk'!$F$6:$G$38,2,FALSE)),"")</f>
        <v/>
      </c>
      <c r="AK902" s="67" t="str">
        <f>IF(IFERROR(SEARCH(AK$6,$D902),0)&gt;0,TRIM(VLOOKUP(AK$6,'Lifeline-Capability XWalk'!$F$6:$G$38,2,FALSE)),"")</f>
        <v/>
      </c>
      <c r="AL902" s="68" t="str">
        <f>IF(IFERROR(SEARCH(AL$6,$D902),0)&gt;0,TRIM(VLOOKUP(AL$6,'Lifeline-Capability XWalk'!$F$6:$G$38,2,FALSE)),"")</f>
        <v/>
      </c>
      <c r="AM902" s="24" t="str">
        <f t="shared" si="53"/>
        <v/>
      </c>
      <c r="AN902" s="24" t="str">
        <f t="shared" si="54"/>
        <v/>
      </c>
      <c r="AO902" s="24" t="str">
        <f t="shared" si="54"/>
        <v/>
      </c>
      <c r="AP902" s="24" t="str">
        <f t="shared" si="54"/>
        <v/>
      </c>
      <c r="AQ902" s="24" t="str">
        <f t="shared" si="54"/>
        <v>Communications</v>
      </c>
      <c r="AR902" s="24" t="str">
        <f t="shared" si="54"/>
        <v/>
      </c>
      <c r="AS902" s="24" t="str">
        <f t="shared" si="54"/>
        <v>Transportation</v>
      </c>
      <c r="AT902" s="24" t="str">
        <f t="shared" si="54"/>
        <v/>
      </c>
      <c r="AU902" s="24" t="str">
        <f t="shared" si="54"/>
        <v/>
      </c>
    </row>
    <row r="903" spans="1:47" ht="32.1" customHeight="1" x14ac:dyDescent="0.2">
      <c r="A903" s="143" t="s">
        <v>1113</v>
      </c>
      <c r="B903" s="69" t="s">
        <v>1138</v>
      </c>
      <c r="C903" s="144" t="s">
        <v>1082</v>
      </c>
      <c r="D903" s="69" t="s">
        <v>1353</v>
      </c>
      <c r="E903" s="64" t="str">
        <f t="shared" si="51"/>
        <v>Safety and Security; Food, Water, Shelter; Health and Medical; Energy; Communications; Hazardous Materials; Transportation; Water Systems;</v>
      </c>
      <c r="F903" s="77" t="s">
        <v>879</v>
      </c>
      <c r="G903" s="66" t="str">
        <f>IF(IFERROR(SEARCH(G$6,$D903),0)&gt;0,TRIM(VLOOKUP(G$6,'Lifeline-Capability XWalk'!$F$6:$G$38,2,FALSE)),"")</f>
        <v/>
      </c>
      <c r="H903" s="67" t="str">
        <f>IF(IFERROR(SEARCH(H$6,$D903),0)&gt;0,TRIM(VLOOKUP(H$6,'Lifeline-Capability XWalk'!$F$6:$G$38,2,FALSE)),"")</f>
        <v/>
      </c>
      <c r="I903" s="67" t="str">
        <f>IF(IFERROR(SEARCH(I$6,$D903),0)&gt;0,TRIM(VLOOKUP(I$6,'Lifeline-Capability XWalk'!$F$6:$G$38,2,FALSE)),"")</f>
        <v/>
      </c>
      <c r="J903" s="67" t="str">
        <f>IF(IFERROR(SEARCH(J$6,$D903),0)&gt;0,TRIM(VLOOKUP(J$6,'Lifeline-Capability XWalk'!$F$6:$G$38,2,FALSE)),"")</f>
        <v/>
      </c>
      <c r="K903" s="67" t="str">
        <f>IF(IFERROR(SEARCH(K$6,$D903),0)&gt;0,TRIM(VLOOKUP(K$6,'Lifeline-Capability XWalk'!$F$6:$G$38,2,FALSE)),"")</f>
        <v/>
      </c>
      <c r="L903" s="67" t="str">
        <f>IF(IFERROR(SEARCH(L$6,$D903),0)&gt;0,TRIM(VLOOKUP(L$6,'Lifeline-Capability XWalk'!$F$6:$G$38,2,FALSE)),"")</f>
        <v/>
      </c>
      <c r="M903" s="67" t="str">
        <f>IF(IFERROR(SEARCH(M$6,$D903),0)&gt;0,TRIM(VLOOKUP(M$6,'Lifeline-Capability XWalk'!$F$6:$G$38,2,FALSE)),"")</f>
        <v/>
      </c>
      <c r="N903" s="67" t="str">
        <f>IF(IFERROR(SEARCH(N$6,$D903),0)&gt;0,TRIM(VLOOKUP(N$6,'Lifeline-Capability XWalk'!$F$6:$G$38,2,FALSE)),"")</f>
        <v/>
      </c>
      <c r="O903" s="67" t="str">
        <f>IF(IFERROR(SEARCH(O$6,$D903),0)&gt;0,TRIM(VLOOKUP(O$6,'Lifeline-Capability XWalk'!$F$6:$G$38,2,FALSE)),"")</f>
        <v/>
      </c>
      <c r="P903" s="67" t="str">
        <f>IF(IFERROR(SEARCH(P$6,$D903),0)&gt;0,TRIM(VLOOKUP(P$6,'Lifeline-Capability XWalk'!$F$6:$G$38,2,FALSE)),"")</f>
        <v/>
      </c>
      <c r="Q903" s="67" t="str">
        <f>IF(IFERROR(SEARCH(Q$6,$D903),0)&gt;0,TRIM(VLOOKUP(Q$6,'Lifeline-Capability XWalk'!$F$6:$G$38,2,FALSE)),"")</f>
        <v/>
      </c>
      <c r="R903" s="67" t="str">
        <f>IF(IFERROR(SEARCH(R$6,$D903),0)&gt;0,TRIM(VLOOKUP(R$6,'Lifeline-Capability XWalk'!$F$6:$G$38,2,FALSE)),"")</f>
        <v/>
      </c>
      <c r="S903" s="67" t="str">
        <f>IF(IFERROR(SEARCH(S$6,$D903),0)&gt;0,TRIM(VLOOKUP(S$6,'Lifeline-Capability XWalk'!$F$6:$G$38,2,FALSE)),"")</f>
        <v/>
      </c>
      <c r="T903" s="67" t="str">
        <f>IF(IFERROR(SEARCH(T$6,$D903),0)&gt;0,TRIM(VLOOKUP(T$6,'Lifeline-Capability XWalk'!$F$6:$G$38,2,FALSE)),"")</f>
        <v/>
      </c>
      <c r="U903" s="67" t="str">
        <f>IF(IFERROR(SEARCH(U$6,$D903),0)&gt;0,TRIM(VLOOKUP(U$6,'Lifeline-Capability XWalk'!$F$6:$G$38,2,FALSE)),"")</f>
        <v/>
      </c>
      <c r="V903" s="67" t="str">
        <f>IF(IFERROR(SEARCH(V$6,$D903),0)&gt;0,TRIM(VLOOKUP(V$6,'Lifeline-Capability XWalk'!$F$6:$G$38,2,FALSE)),"")</f>
        <v/>
      </c>
      <c r="W903" s="67" t="str">
        <f>IF(IFERROR(SEARCH(W$6,$D903),0)&gt;0,TRIM(VLOOKUP(W$6,'Lifeline-Capability XWalk'!$F$6:$G$38,2,FALSE)),"")</f>
        <v/>
      </c>
      <c r="X903" s="67" t="str">
        <f>IF(IFERROR(SEARCH(X$6,$D903),0)&gt;0,TRIM(VLOOKUP(X$6,'Lifeline-Capability XWalk'!$F$6:$G$38,2,FALSE)),"")</f>
        <v/>
      </c>
      <c r="Y903" s="67" t="str">
        <f>IF(IFERROR(SEARCH(Y$6,$D903),0)&gt;0,TRIM(VLOOKUP(Y$6,'Lifeline-Capability XWalk'!$F$6:$G$38,2,FALSE)),"")</f>
        <v/>
      </c>
      <c r="Z903" s="67" t="str">
        <f>IF(IFERROR(SEARCH(Z$6,$D903),0)&gt;0,TRIM(VLOOKUP(Z$6,'Lifeline-Capability XWalk'!$F$6:$G$38,2,FALSE)),"")</f>
        <v/>
      </c>
      <c r="AA903" s="67" t="str">
        <f>IF(IFERROR(SEARCH(AA$6,$D903),0)&gt;0,TRIM(VLOOKUP(AA$6,'Lifeline-Capability XWalk'!$F$6:$G$38,2,FALSE)),"")</f>
        <v>Communications</v>
      </c>
      <c r="AB903" s="67" t="str">
        <f>IF(IFERROR(SEARCH(AB$6,$D903),0)&gt;0,TRIM(VLOOKUP(AB$6,'Lifeline-Capability XWalk'!$F$6:$G$38,2,FALSE)),"")</f>
        <v>Communications</v>
      </c>
      <c r="AC903" s="67" t="str">
        <f>IF(IFERROR(SEARCH(AC$6,$D903),0)&gt;0,TRIM(VLOOKUP(AC$6,'Lifeline-Capability XWalk'!$F$6:$G$38,2,FALSE)),"")</f>
        <v/>
      </c>
      <c r="AD903" s="67" t="str">
        <f>IF(IFERROR(SEARCH(AD$6,$D903),0)&gt;0,TRIM(VLOOKUP(AD$6,'Lifeline-Capability XWalk'!$F$6:$G$38,2,FALSE)),"")</f>
        <v/>
      </c>
      <c r="AE903" s="67" t="str">
        <f>IF(IFERROR(SEARCH(AE$6,$D903),0)&gt;0,TRIM(VLOOKUP(AE$6,'Lifeline-Capability XWalk'!$F$6:$G$38,2,FALSE)),"")</f>
        <v/>
      </c>
      <c r="AF903" s="67" t="str">
        <f>IF(IFERROR(SEARCH(AF$6,$D903),0)&gt;0,TRIM(VLOOKUP(AF$6,'Lifeline-Capability XWalk'!$F$6:$G$38,2,FALSE)),"")</f>
        <v/>
      </c>
      <c r="AG903" s="67" t="str">
        <f>IF(IFERROR(SEARCH(AG$6,$D903),0)&gt;0,TRIM(VLOOKUP(AG$6,'Lifeline-Capability XWalk'!$F$6:$G$38,2,FALSE)),"")</f>
        <v/>
      </c>
      <c r="AH903" s="67" t="str">
        <f>IF(IFERROR(SEARCH(AH$6,$D903),0)&gt;0,TRIM(VLOOKUP(AH$6,'Lifeline-Capability XWalk'!$F$6:$G$38,2,FALSE)),"")</f>
        <v/>
      </c>
      <c r="AI903" s="67" t="str">
        <f>IF(IFERROR(SEARCH(AI$6,$D903),0)&gt;0,TRIM(VLOOKUP(AI$6,'Lifeline-Capability XWalk'!$F$6:$G$38,2,FALSE)),"")</f>
        <v/>
      </c>
      <c r="AJ903" s="67" t="str">
        <f>IF(IFERROR(SEARCH(AJ$6,$D903),0)&gt;0,TRIM(VLOOKUP(AJ$6,'Lifeline-Capability XWalk'!$F$6:$G$38,2,FALSE)),"")</f>
        <v>Safety and Security; Food, Water, Shelter; Health and Medical; Energy; Communications; Hazardous Materials; Transportation; Water Systems;</v>
      </c>
      <c r="AK903" s="67" t="str">
        <f>IF(IFERROR(SEARCH(AK$6,$D903),0)&gt;0,TRIM(VLOOKUP(AK$6,'Lifeline-Capability XWalk'!$F$6:$G$38,2,FALSE)),"")</f>
        <v/>
      </c>
      <c r="AL903" s="68" t="str">
        <f>IF(IFERROR(SEARCH(AL$6,$D903),0)&gt;0,TRIM(VLOOKUP(AL$6,'Lifeline-Capability XWalk'!$F$6:$G$38,2,FALSE)),"")</f>
        <v/>
      </c>
      <c r="AM903" s="24" t="str">
        <f t="shared" si="53"/>
        <v/>
      </c>
      <c r="AN903" s="24" t="str">
        <f t="shared" si="54"/>
        <v/>
      </c>
      <c r="AO903" s="24" t="str">
        <f t="shared" si="54"/>
        <v/>
      </c>
      <c r="AP903" s="24" t="str">
        <f t="shared" si="54"/>
        <v/>
      </c>
      <c r="AQ903" s="24" t="str">
        <f t="shared" si="54"/>
        <v>Communications</v>
      </c>
      <c r="AR903" s="24" t="str">
        <f t="shared" si="54"/>
        <v/>
      </c>
      <c r="AS903" s="24" t="str">
        <f t="shared" si="54"/>
        <v/>
      </c>
      <c r="AT903" s="24" t="str">
        <f t="shared" si="54"/>
        <v/>
      </c>
      <c r="AU903" s="24" t="str">
        <f t="shared" si="54"/>
        <v>Safety and Security; Food, Water, Shelter; Health and Medical; Energy; Communications; Hazardous Materials; Transportation; Water Systems;</v>
      </c>
    </row>
    <row r="904" spans="1:47" ht="32.1" customHeight="1" x14ac:dyDescent="0.2">
      <c r="A904" s="143" t="s">
        <v>1113</v>
      </c>
      <c r="B904" s="69" t="s">
        <v>1138</v>
      </c>
      <c r="C904" s="144" t="s">
        <v>1082</v>
      </c>
      <c r="D904" s="69" t="s">
        <v>1353</v>
      </c>
      <c r="E904" s="64" t="str">
        <f t="shared" si="51"/>
        <v>Safety and Security; Food, Water, Shelter; Health and Medical; Energy; Communications; Hazardous Materials; Transportation; Water Systems;</v>
      </c>
      <c r="F904" s="81" t="s">
        <v>887</v>
      </c>
      <c r="G904" s="66" t="str">
        <f>IF(IFERROR(SEARCH(G$6,$D904),0)&gt;0,TRIM(VLOOKUP(G$6,'Lifeline-Capability XWalk'!$F$6:$G$38,2,FALSE)),"")</f>
        <v/>
      </c>
      <c r="H904" s="67" t="str">
        <f>IF(IFERROR(SEARCH(H$6,$D904),0)&gt;0,TRIM(VLOOKUP(H$6,'Lifeline-Capability XWalk'!$F$6:$G$38,2,FALSE)),"")</f>
        <v/>
      </c>
      <c r="I904" s="67" t="str">
        <f>IF(IFERROR(SEARCH(I$6,$D904),0)&gt;0,TRIM(VLOOKUP(I$6,'Lifeline-Capability XWalk'!$F$6:$G$38,2,FALSE)),"")</f>
        <v/>
      </c>
      <c r="J904" s="67" t="str">
        <f>IF(IFERROR(SEARCH(J$6,$D904),0)&gt;0,TRIM(VLOOKUP(J$6,'Lifeline-Capability XWalk'!$F$6:$G$38,2,FALSE)),"")</f>
        <v/>
      </c>
      <c r="K904" s="67" t="str">
        <f>IF(IFERROR(SEARCH(K$6,$D904),0)&gt;0,TRIM(VLOOKUP(K$6,'Lifeline-Capability XWalk'!$F$6:$G$38,2,FALSE)),"")</f>
        <v/>
      </c>
      <c r="L904" s="67" t="str">
        <f>IF(IFERROR(SEARCH(L$6,$D904),0)&gt;0,TRIM(VLOOKUP(L$6,'Lifeline-Capability XWalk'!$F$6:$G$38,2,FALSE)),"")</f>
        <v/>
      </c>
      <c r="M904" s="67" t="str">
        <f>IF(IFERROR(SEARCH(M$6,$D904),0)&gt;0,TRIM(VLOOKUP(M$6,'Lifeline-Capability XWalk'!$F$6:$G$38,2,FALSE)),"")</f>
        <v/>
      </c>
      <c r="N904" s="67" t="str">
        <f>IF(IFERROR(SEARCH(N$6,$D904),0)&gt;0,TRIM(VLOOKUP(N$6,'Lifeline-Capability XWalk'!$F$6:$G$38,2,FALSE)),"")</f>
        <v/>
      </c>
      <c r="O904" s="67" t="str">
        <f>IF(IFERROR(SEARCH(O$6,$D904),0)&gt;0,TRIM(VLOOKUP(O$6,'Lifeline-Capability XWalk'!$F$6:$G$38,2,FALSE)),"")</f>
        <v/>
      </c>
      <c r="P904" s="67" t="str">
        <f>IF(IFERROR(SEARCH(P$6,$D904),0)&gt;0,TRIM(VLOOKUP(P$6,'Lifeline-Capability XWalk'!$F$6:$G$38,2,FALSE)),"")</f>
        <v/>
      </c>
      <c r="Q904" s="67" t="str">
        <f>IF(IFERROR(SEARCH(Q$6,$D904),0)&gt;0,TRIM(VLOOKUP(Q$6,'Lifeline-Capability XWalk'!$F$6:$G$38,2,FALSE)),"")</f>
        <v/>
      </c>
      <c r="R904" s="67" t="str">
        <f>IF(IFERROR(SEARCH(R$6,$D904),0)&gt;0,TRIM(VLOOKUP(R$6,'Lifeline-Capability XWalk'!$F$6:$G$38,2,FALSE)),"")</f>
        <v/>
      </c>
      <c r="S904" s="67" t="str">
        <f>IF(IFERROR(SEARCH(S$6,$D904),0)&gt;0,TRIM(VLOOKUP(S$6,'Lifeline-Capability XWalk'!$F$6:$G$38,2,FALSE)),"")</f>
        <v/>
      </c>
      <c r="T904" s="67" t="str">
        <f>IF(IFERROR(SEARCH(T$6,$D904),0)&gt;0,TRIM(VLOOKUP(T$6,'Lifeline-Capability XWalk'!$F$6:$G$38,2,FALSE)),"")</f>
        <v/>
      </c>
      <c r="U904" s="67" t="str">
        <f>IF(IFERROR(SEARCH(U$6,$D904),0)&gt;0,TRIM(VLOOKUP(U$6,'Lifeline-Capability XWalk'!$F$6:$G$38,2,FALSE)),"")</f>
        <v/>
      </c>
      <c r="V904" s="67" t="str">
        <f>IF(IFERROR(SEARCH(V$6,$D904),0)&gt;0,TRIM(VLOOKUP(V$6,'Lifeline-Capability XWalk'!$F$6:$G$38,2,FALSE)),"")</f>
        <v/>
      </c>
      <c r="W904" s="67" t="str">
        <f>IF(IFERROR(SEARCH(W$6,$D904),0)&gt;0,TRIM(VLOOKUP(W$6,'Lifeline-Capability XWalk'!$F$6:$G$38,2,FALSE)),"")</f>
        <v/>
      </c>
      <c r="X904" s="67" t="str">
        <f>IF(IFERROR(SEARCH(X$6,$D904),0)&gt;0,TRIM(VLOOKUP(X$6,'Lifeline-Capability XWalk'!$F$6:$G$38,2,FALSE)),"")</f>
        <v/>
      </c>
      <c r="Y904" s="67" t="str">
        <f>IF(IFERROR(SEARCH(Y$6,$D904),0)&gt;0,TRIM(VLOOKUP(Y$6,'Lifeline-Capability XWalk'!$F$6:$G$38,2,FALSE)),"")</f>
        <v/>
      </c>
      <c r="Z904" s="67" t="str">
        <f>IF(IFERROR(SEARCH(Z$6,$D904),0)&gt;0,TRIM(VLOOKUP(Z$6,'Lifeline-Capability XWalk'!$F$6:$G$38,2,FALSE)),"")</f>
        <v/>
      </c>
      <c r="AA904" s="67" t="str">
        <f>IF(IFERROR(SEARCH(AA$6,$D904),0)&gt;0,TRIM(VLOOKUP(AA$6,'Lifeline-Capability XWalk'!$F$6:$G$38,2,FALSE)),"")</f>
        <v>Communications</v>
      </c>
      <c r="AB904" s="67" t="str">
        <f>IF(IFERROR(SEARCH(AB$6,$D904),0)&gt;0,TRIM(VLOOKUP(AB$6,'Lifeline-Capability XWalk'!$F$6:$G$38,2,FALSE)),"")</f>
        <v>Communications</v>
      </c>
      <c r="AC904" s="67" t="str">
        <f>IF(IFERROR(SEARCH(AC$6,$D904),0)&gt;0,TRIM(VLOOKUP(AC$6,'Lifeline-Capability XWalk'!$F$6:$G$38,2,FALSE)),"")</f>
        <v/>
      </c>
      <c r="AD904" s="67" t="str">
        <f>IF(IFERROR(SEARCH(AD$6,$D904),0)&gt;0,TRIM(VLOOKUP(AD$6,'Lifeline-Capability XWalk'!$F$6:$G$38,2,FALSE)),"")</f>
        <v/>
      </c>
      <c r="AE904" s="67" t="str">
        <f>IF(IFERROR(SEARCH(AE$6,$D904),0)&gt;0,TRIM(VLOOKUP(AE$6,'Lifeline-Capability XWalk'!$F$6:$G$38,2,FALSE)),"")</f>
        <v/>
      </c>
      <c r="AF904" s="67" t="str">
        <f>IF(IFERROR(SEARCH(AF$6,$D904),0)&gt;0,TRIM(VLOOKUP(AF$6,'Lifeline-Capability XWalk'!$F$6:$G$38,2,FALSE)),"")</f>
        <v/>
      </c>
      <c r="AG904" s="67" t="str">
        <f>IF(IFERROR(SEARCH(AG$6,$D904),0)&gt;0,TRIM(VLOOKUP(AG$6,'Lifeline-Capability XWalk'!$F$6:$G$38,2,FALSE)),"")</f>
        <v/>
      </c>
      <c r="AH904" s="67" t="str">
        <f>IF(IFERROR(SEARCH(AH$6,$D904),0)&gt;0,TRIM(VLOOKUP(AH$6,'Lifeline-Capability XWalk'!$F$6:$G$38,2,FALSE)),"")</f>
        <v/>
      </c>
      <c r="AI904" s="67" t="str">
        <f>IF(IFERROR(SEARCH(AI$6,$D904),0)&gt;0,TRIM(VLOOKUP(AI$6,'Lifeline-Capability XWalk'!$F$6:$G$38,2,FALSE)),"")</f>
        <v/>
      </c>
      <c r="AJ904" s="67" t="str">
        <f>IF(IFERROR(SEARCH(AJ$6,$D904),0)&gt;0,TRIM(VLOOKUP(AJ$6,'Lifeline-Capability XWalk'!$F$6:$G$38,2,FALSE)),"")</f>
        <v>Safety and Security; Food, Water, Shelter; Health and Medical; Energy; Communications; Hazardous Materials; Transportation; Water Systems;</v>
      </c>
      <c r="AK904" s="67" t="str">
        <f>IF(IFERROR(SEARCH(AK$6,$D904),0)&gt;0,TRIM(VLOOKUP(AK$6,'Lifeline-Capability XWalk'!$F$6:$G$38,2,FALSE)),"")</f>
        <v/>
      </c>
      <c r="AL904" s="68" t="str">
        <f>IF(IFERROR(SEARCH(AL$6,$D904),0)&gt;0,TRIM(VLOOKUP(AL$6,'Lifeline-Capability XWalk'!$F$6:$G$38,2,FALSE)),"")</f>
        <v/>
      </c>
      <c r="AM904" s="24" t="str">
        <f t="shared" si="53"/>
        <v/>
      </c>
      <c r="AN904" s="24" t="str">
        <f t="shared" si="54"/>
        <v/>
      </c>
      <c r="AO904" s="24" t="str">
        <f t="shared" si="54"/>
        <v/>
      </c>
      <c r="AP904" s="24" t="str">
        <f t="shared" si="54"/>
        <v/>
      </c>
      <c r="AQ904" s="24" t="str">
        <f t="shared" si="54"/>
        <v>Communications</v>
      </c>
      <c r="AR904" s="24" t="str">
        <f t="shared" si="54"/>
        <v/>
      </c>
      <c r="AS904" s="24" t="str">
        <f t="shared" si="54"/>
        <v/>
      </c>
      <c r="AT904" s="24" t="str">
        <f t="shared" si="54"/>
        <v/>
      </c>
      <c r="AU904" s="24" t="str">
        <f t="shared" si="54"/>
        <v>Safety and Security; Food, Water, Shelter; Health and Medical; Energy; Communications; Hazardous Materials; Transportation; Water Systems;</v>
      </c>
    </row>
    <row r="905" spans="1:47" ht="32.1" customHeight="1" x14ac:dyDescent="0.2">
      <c r="A905" s="141" t="s">
        <v>1113</v>
      </c>
      <c r="B905" s="63" t="s">
        <v>1138</v>
      </c>
      <c r="C905" s="142" t="s">
        <v>1393</v>
      </c>
      <c r="D905" s="63" t="s">
        <v>1360</v>
      </c>
      <c r="E905" s="64" t="str">
        <f t="shared" si="51"/>
        <v>Communications</v>
      </c>
      <c r="F905" s="65" t="s">
        <v>1008</v>
      </c>
      <c r="G905" s="66" t="str">
        <f>IF(IFERROR(SEARCH(G$6,$D905),0)&gt;0,TRIM(VLOOKUP(G$6,'Lifeline-Capability XWalk'!$F$6:$G$38,2,FALSE)),"")</f>
        <v/>
      </c>
      <c r="H905" s="67" t="str">
        <f>IF(IFERROR(SEARCH(H$6,$D905),0)&gt;0,TRIM(VLOOKUP(H$6,'Lifeline-Capability XWalk'!$F$6:$G$38,2,FALSE)),"")</f>
        <v/>
      </c>
      <c r="I905" s="67" t="str">
        <f>IF(IFERROR(SEARCH(I$6,$D905),0)&gt;0,TRIM(VLOOKUP(I$6,'Lifeline-Capability XWalk'!$F$6:$G$38,2,FALSE)),"")</f>
        <v/>
      </c>
      <c r="J905" s="67" t="str">
        <f>IF(IFERROR(SEARCH(J$6,$D905),0)&gt;0,TRIM(VLOOKUP(J$6,'Lifeline-Capability XWalk'!$F$6:$G$38,2,FALSE)),"")</f>
        <v/>
      </c>
      <c r="K905" s="67" t="str">
        <f>IF(IFERROR(SEARCH(K$6,$D905),0)&gt;0,TRIM(VLOOKUP(K$6,'Lifeline-Capability XWalk'!$F$6:$G$38,2,FALSE)),"")</f>
        <v/>
      </c>
      <c r="L905" s="67" t="str">
        <f>IF(IFERROR(SEARCH(L$6,$D905),0)&gt;0,TRIM(VLOOKUP(L$6,'Lifeline-Capability XWalk'!$F$6:$G$38,2,FALSE)),"")</f>
        <v/>
      </c>
      <c r="M905" s="67" t="str">
        <f>IF(IFERROR(SEARCH(M$6,$D905),0)&gt;0,TRIM(VLOOKUP(M$6,'Lifeline-Capability XWalk'!$F$6:$G$38,2,FALSE)),"")</f>
        <v/>
      </c>
      <c r="N905" s="67" t="str">
        <f>IF(IFERROR(SEARCH(N$6,$D905),0)&gt;0,TRIM(VLOOKUP(N$6,'Lifeline-Capability XWalk'!$F$6:$G$38,2,FALSE)),"")</f>
        <v/>
      </c>
      <c r="O905" s="67" t="str">
        <f>IF(IFERROR(SEARCH(O$6,$D905),0)&gt;0,TRIM(VLOOKUP(O$6,'Lifeline-Capability XWalk'!$F$6:$G$38,2,FALSE)),"")</f>
        <v/>
      </c>
      <c r="P905" s="67" t="str">
        <f>IF(IFERROR(SEARCH(P$6,$D905),0)&gt;0,TRIM(VLOOKUP(P$6,'Lifeline-Capability XWalk'!$F$6:$G$38,2,FALSE)),"")</f>
        <v/>
      </c>
      <c r="Q905" s="67" t="str">
        <f>IF(IFERROR(SEARCH(Q$6,$D905),0)&gt;0,TRIM(VLOOKUP(Q$6,'Lifeline-Capability XWalk'!$F$6:$G$38,2,FALSE)),"")</f>
        <v/>
      </c>
      <c r="R905" s="67" t="str">
        <f>IF(IFERROR(SEARCH(R$6,$D905),0)&gt;0,TRIM(VLOOKUP(R$6,'Lifeline-Capability XWalk'!$F$6:$G$38,2,FALSE)),"")</f>
        <v/>
      </c>
      <c r="S905" s="67" t="str">
        <f>IF(IFERROR(SEARCH(S$6,$D905),0)&gt;0,TRIM(VLOOKUP(S$6,'Lifeline-Capability XWalk'!$F$6:$G$38,2,FALSE)),"")</f>
        <v/>
      </c>
      <c r="T905" s="67" t="str">
        <f>IF(IFERROR(SEARCH(T$6,$D905),0)&gt;0,TRIM(VLOOKUP(T$6,'Lifeline-Capability XWalk'!$F$6:$G$38,2,FALSE)),"")</f>
        <v/>
      </c>
      <c r="U905" s="67" t="str">
        <f>IF(IFERROR(SEARCH(U$6,$D905),0)&gt;0,TRIM(VLOOKUP(U$6,'Lifeline-Capability XWalk'!$F$6:$G$38,2,FALSE)),"")</f>
        <v/>
      </c>
      <c r="V905" s="67" t="str">
        <f>IF(IFERROR(SEARCH(V$6,$D905),0)&gt;0,TRIM(VLOOKUP(V$6,'Lifeline-Capability XWalk'!$F$6:$G$38,2,FALSE)),"")</f>
        <v/>
      </c>
      <c r="W905" s="67" t="str">
        <f>IF(IFERROR(SEARCH(W$6,$D905),0)&gt;0,TRIM(VLOOKUP(W$6,'Lifeline-Capability XWalk'!$F$6:$G$38,2,FALSE)),"")</f>
        <v/>
      </c>
      <c r="X905" s="67" t="str">
        <f>IF(IFERROR(SEARCH(X$6,$D905),0)&gt;0,TRIM(VLOOKUP(X$6,'Lifeline-Capability XWalk'!$F$6:$G$38,2,FALSE)),"")</f>
        <v/>
      </c>
      <c r="Y905" s="67" t="str">
        <f>IF(IFERROR(SEARCH(Y$6,$D905),0)&gt;0,TRIM(VLOOKUP(Y$6,'Lifeline-Capability XWalk'!$F$6:$G$38,2,FALSE)),"")</f>
        <v/>
      </c>
      <c r="Z905" s="67" t="str">
        <f>IF(IFERROR(SEARCH(Z$6,$D905),0)&gt;0,TRIM(VLOOKUP(Z$6,'Lifeline-Capability XWalk'!$F$6:$G$38,2,FALSE)),"")</f>
        <v/>
      </c>
      <c r="AA905" s="67" t="str">
        <f>IF(IFERROR(SEARCH(AA$6,$D905),0)&gt;0,TRIM(VLOOKUP(AA$6,'Lifeline-Capability XWalk'!$F$6:$G$38,2,FALSE)),"")</f>
        <v>Communications</v>
      </c>
      <c r="AB905" s="67" t="str">
        <f>IF(IFERROR(SEARCH(AB$6,$D905),0)&gt;0,TRIM(VLOOKUP(AB$6,'Lifeline-Capability XWalk'!$F$6:$G$38,2,FALSE)),"")</f>
        <v>Communications</v>
      </c>
      <c r="AC905" s="67" t="str">
        <f>IF(IFERROR(SEARCH(AC$6,$D905),0)&gt;0,TRIM(VLOOKUP(AC$6,'Lifeline-Capability XWalk'!$F$6:$G$38,2,FALSE)),"")</f>
        <v/>
      </c>
      <c r="AD905" s="67" t="str">
        <f>IF(IFERROR(SEARCH(AD$6,$D905),0)&gt;0,TRIM(VLOOKUP(AD$6,'Lifeline-Capability XWalk'!$F$6:$G$38,2,FALSE)),"")</f>
        <v/>
      </c>
      <c r="AE905" s="67" t="str">
        <f>IF(IFERROR(SEARCH(AE$6,$D905),0)&gt;0,TRIM(VLOOKUP(AE$6,'Lifeline-Capability XWalk'!$F$6:$G$38,2,FALSE)),"")</f>
        <v/>
      </c>
      <c r="AF905" s="67" t="str">
        <f>IF(IFERROR(SEARCH(AF$6,$D905),0)&gt;0,TRIM(VLOOKUP(AF$6,'Lifeline-Capability XWalk'!$F$6:$G$38,2,FALSE)),"")</f>
        <v/>
      </c>
      <c r="AG905" s="67" t="str">
        <f>IF(IFERROR(SEARCH(AG$6,$D905),0)&gt;0,TRIM(VLOOKUP(AG$6,'Lifeline-Capability XWalk'!$F$6:$G$38,2,FALSE)),"")</f>
        <v/>
      </c>
      <c r="AH905" s="67" t="str">
        <f>IF(IFERROR(SEARCH(AH$6,$D905),0)&gt;0,TRIM(VLOOKUP(AH$6,'Lifeline-Capability XWalk'!$F$6:$G$38,2,FALSE)),"")</f>
        <v/>
      </c>
      <c r="AI905" s="67" t="str">
        <f>IF(IFERROR(SEARCH(AI$6,$D905),0)&gt;0,TRIM(VLOOKUP(AI$6,'Lifeline-Capability XWalk'!$F$6:$G$38,2,FALSE)),"")</f>
        <v/>
      </c>
      <c r="AJ905" s="67" t="str">
        <f>IF(IFERROR(SEARCH(AJ$6,$D905),0)&gt;0,TRIM(VLOOKUP(AJ$6,'Lifeline-Capability XWalk'!$F$6:$G$38,2,FALSE)),"")</f>
        <v/>
      </c>
      <c r="AK905" s="67" t="str">
        <f>IF(IFERROR(SEARCH(AK$6,$D905),0)&gt;0,TRIM(VLOOKUP(AK$6,'Lifeline-Capability XWalk'!$F$6:$G$38,2,FALSE)),"")</f>
        <v/>
      </c>
      <c r="AL905" s="68" t="str">
        <f>IF(IFERROR(SEARCH(AL$6,$D905),0)&gt;0,TRIM(VLOOKUP(AL$6,'Lifeline-Capability XWalk'!$F$6:$G$38,2,FALSE)),"")</f>
        <v/>
      </c>
      <c r="AM905" s="24" t="str">
        <f t="shared" si="53"/>
        <v/>
      </c>
      <c r="AN905" s="24" t="str">
        <f t="shared" si="54"/>
        <v/>
      </c>
      <c r="AO905" s="24" t="str">
        <f t="shared" si="54"/>
        <v/>
      </c>
      <c r="AP905" s="24" t="str">
        <f t="shared" si="54"/>
        <v/>
      </c>
      <c r="AQ905" s="24" t="str">
        <f t="shared" si="54"/>
        <v>Communications</v>
      </c>
      <c r="AR905" s="24" t="str">
        <f t="shared" si="54"/>
        <v/>
      </c>
      <c r="AS905" s="24" t="str">
        <f t="shared" si="54"/>
        <v/>
      </c>
      <c r="AT905" s="24" t="str">
        <f t="shared" si="54"/>
        <v/>
      </c>
      <c r="AU905" s="24" t="str">
        <f t="shared" si="54"/>
        <v/>
      </c>
    </row>
    <row r="906" spans="1:47" ht="32.1" customHeight="1" x14ac:dyDescent="0.2">
      <c r="A906" s="141" t="s">
        <v>1113</v>
      </c>
      <c r="B906" s="63" t="s">
        <v>1138</v>
      </c>
      <c r="C906" s="142" t="s">
        <v>1082</v>
      </c>
      <c r="D906" s="63" t="s">
        <v>1356</v>
      </c>
      <c r="E906" s="64" t="str">
        <f t="shared" si="51"/>
        <v>Communications</v>
      </c>
      <c r="F906" s="65" t="s">
        <v>22</v>
      </c>
      <c r="G906" s="66" t="str">
        <f>IF(IFERROR(SEARCH(G$6,$D906),0)&gt;0,TRIM(VLOOKUP(G$6,'Lifeline-Capability XWalk'!$F$6:$G$38,2,FALSE)),"")</f>
        <v/>
      </c>
      <c r="H906" s="67" t="str">
        <f>IF(IFERROR(SEARCH(H$6,$D906),0)&gt;0,TRIM(VLOOKUP(H$6,'Lifeline-Capability XWalk'!$F$6:$G$38,2,FALSE)),"")</f>
        <v/>
      </c>
      <c r="I906" s="67" t="str">
        <f>IF(IFERROR(SEARCH(I$6,$D906),0)&gt;0,TRIM(VLOOKUP(I$6,'Lifeline-Capability XWalk'!$F$6:$G$38,2,FALSE)),"")</f>
        <v/>
      </c>
      <c r="J906" s="67" t="str">
        <f>IF(IFERROR(SEARCH(J$6,$D906),0)&gt;0,TRIM(VLOOKUP(J$6,'Lifeline-Capability XWalk'!$F$6:$G$38,2,FALSE)),"")</f>
        <v/>
      </c>
      <c r="K906" s="67" t="str">
        <f>IF(IFERROR(SEARCH(K$6,$D906),0)&gt;0,TRIM(VLOOKUP(K$6,'Lifeline-Capability XWalk'!$F$6:$G$38,2,FALSE)),"")</f>
        <v/>
      </c>
      <c r="L906" s="67" t="str">
        <f>IF(IFERROR(SEARCH(L$6,$D906),0)&gt;0,TRIM(VLOOKUP(L$6,'Lifeline-Capability XWalk'!$F$6:$G$38,2,FALSE)),"")</f>
        <v/>
      </c>
      <c r="M906" s="67" t="str">
        <f>IF(IFERROR(SEARCH(M$6,$D906),0)&gt;0,TRIM(VLOOKUP(M$6,'Lifeline-Capability XWalk'!$F$6:$G$38,2,FALSE)),"")</f>
        <v/>
      </c>
      <c r="N906" s="67" t="str">
        <f>IF(IFERROR(SEARCH(N$6,$D906),0)&gt;0,TRIM(VLOOKUP(N$6,'Lifeline-Capability XWalk'!$F$6:$G$38,2,FALSE)),"")</f>
        <v/>
      </c>
      <c r="O906" s="67" t="str">
        <f>IF(IFERROR(SEARCH(O$6,$D906),0)&gt;0,TRIM(VLOOKUP(O$6,'Lifeline-Capability XWalk'!$F$6:$G$38,2,FALSE)),"")</f>
        <v/>
      </c>
      <c r="P906" s="67" t="str">
        <f>IF(IFERROR(SEARCH(P$6,$D906),0)&gt;0,TRIM(VLOOKUP(P$6,'Lifeline-Capability XWalk'!$F$6:$G$38,2,FALSE)),"")</f>
        <v/>
      </c>
      <c r="Q906" s="67" t="str">
        <f>IF(IFERROR(SEARCH(Q$6,$D906),0)&gt;0,TRIM(VLOOKUP(Q$6,'Lifeline-Capability XWalk'!$F$6:$G$38,2,FALSE)),"")</f>
        <v/>
      </c>
      <c r="R906" s="67" t="str">
        <f>IF(IFERROR(SEARCH(R$6,$D906),0)&gt;0,TRIM(VLOOKUP(R$6,'Lifeline-Capability XWalk'!$F$6:$G$38,2,FALSE)),"")</f>
        <v/>
      </c>
      <c r="S906" s="67" t="str">
        <f>IF(IFERROR(SEARCH(S$6,$D906),0)&gt;0,TRIM(VLOOKUP(S$6,'Lifeline-Capability XWalk'!$F$6:$G$38,2,FALSE)),"")</f>
        <v/>
      </c>
      <c r="T906" s="67" t="str">
        <f>IF(IFERROR(SEARCH(T$6,$D906),0)&gt;0,TRIM(VLOOKUP(T$6,'Lifeline-Capability XWalk'!$F$6:$G$38,2,FALSE)),"")</f>
        <v/>
      </c>
      <c r="U906" s="67" t="str">
        <f>IF(IFERROR(SEARCH(U$6,$D906),0)&gt;0,TRIM(VLOOKUP(U$6,'Lifeline-Capability XWalk'!$F$6:$G$38,2,FALSE)),"")</f>
        <v/>
      </c>
      <c r="V906" s="67" t="str">
        <f>IF(IFERROR(SEARCH(V$6,$D906),0)&gt;0,TRIM(VLOOKUP(V$6,'Lifeline-Capability XWalk'!$F$6:$G$38,2,FALSE)),"")</f>
        <v/>
      </c>
      <c r="W906" s="67" t="str">
        <f>IF(IFERROR(SEARCH(W$6,$D906),0)&gt;0,TRIM(VLOOKUP(W$6,'Lifeline-Capability XWalk'!$F$6:$G$38,2,FALSE)),"")</f>
        <v/>
      </c>
      <c r="X906" s="67" t="str">
        <f>IF(IFERROR(SEARCH(X$6,$D906),0)&gt;0,TRIM(VLOOKUP(X$6,'Lifeline-Capability XWalk'!$F$6:$G$38,2,FALSE)),"")</f>
        <v/>
      </c>
      <c r="Y906" s="67" t="str">
        <f>IF(IFERROR(SEARCH(Y$6,$D906),0)&gt;0,TRIM(VLOOKUP(Y$6,'Lifeline-Capability XWalk'!$F$6:$G$38,2,FALSE)),"")</f>
        <v/>
      </c>
      <c r="Z906" s="67" t="str">
        <f>IF(IFERROR(SEARCH(Z$6,$D906),0)&gt;0,TRIM(VLOOKUP(Z$6,'Lifeline-Capability XWalk'!$F$6:$G$38,2,FALSE)),"")</f>
        <v/>
      </c>
      <c r="AA906" s="67" t="str">
        <f>IF(IFERROR(SEARCH(AA$6,$D906),0)&gt;0,TRIM(VLOOKUP(AA$6,'Lifeline-Capability XWalk'!$F$6:$G$38,2,FALSE)),"")</f>
        <v>Communications</v>
      </c>
      <c r="AB906" s="67" t="str">
        <f>IF(IFERROR(SEARCH(AB$6,$D906),0)&gt;0,TRIM(VLOOKUP(AB$6,'Lifeline-Capability XWalk'!$F$6:$G$38,2,FALSE)),"")</f>
        <v>Communications</v>
      </c>
      <c r="AC906" s="67" t="str">
        <f>IF(IFERROR(SEARCH(AC$6,$D906),0)&gt;0,TRIM(VLOOKUP(AC$6,'Lifeline-Capability XWalk'!$F$6:$G$38,2,FALSE)),"")</f>
        <v/>
      </c>
      <c r="AD906" s="67" t="str">
        <f>IF(IFERROR(SEARCH(AD$6,$D906),0)&gt;0,TRIM(VLOOKUP(AD$6,'Lifeline-Capability XWalk'!$F$6:$G$38,2,FALSE)),"")</f>
        <v/>
      </c>
      <c r="AE906" s="67" t="str">
        <f>IF(IFERROR(SEARCH(AE$6,$D906),0)&gt;0,TRIM(VLOOKUP(AE$6,'Lifeline-Capability XWalk'!$F$6:$G$38,2,FALSE)),"")</f>
        <v/>
      </c>
      <c r="AF906" s="67" t="str">
        <f>IF(IFERROR(SEARCH(AF$6,$D906),0)&gt;0,TRIM(VLOOKUP(AF$6,'Lifeline-Capability XWalk'!$F$6:$G$38,2,FALSE)),"")</f>
        <v/>
      </c>
      <c r="AG906" s="67" t="str">
        <f>IF(IFERROR(SEARCH(AG$6,$D906),0)&gt;0,TRIM(VLOOKUP(AG$6,'Lifeline-Capability XWalk'!$F$6:$G$38,2,FALSE)),"")</f>
        <v/>
      </c>
      <c r="AH906" s="67" t="str">
        <f>IF(IFERROR(SEARCH(AH$6,$D906),0)&gt;0,TRIM(VLOOKUP(AH$6,'Lifeline-Capability XWalk'!$F$6:$G$38,2,FALSE)),"")</f>
        <v/>
      </c>
      <c r="AI906" s="67" t="str">
        <f>IF(IFERROR(SEARCH(AI$6,$D906),0)&gt;0,TRIM(VLOOKUP(AI$6,'Lifeline-Capability XWalk'!$F$6:$G$38,2,FALSE)),"")</f>
        <v/>
      </c>
      <c r="AJ906" s="67" t="str">
        <f>IF(IFERROR(SEARCH(AJ$6,$D906),0)&gt;0,TRIM(VLOOKUP(AJ$6,'Lifeline-Capability XWalk'!$F$6:$G$38,2,FALSE)),"")</f>
        <v/>
      </c>
      <c r="AK906" s="67" t="str">
        <f>IF(IFERROR(SEARCH(AK$6,$D906),0)&gt;0,TRIM(VLOOKUP(AK$6,'Lifeline-Capability XWalk'!$F$6:$G$38,2,FALSE)),"")</f>
        <v/>
      </c>
      <c r="AL906" s="68" t="str">
        <f>IF(IFERROR(SEARCH(AL$6,$D906),0)&gt;0,TRIM(VLOOKUP(AL$6,'Lifeline-Capability XWalk'!$F$6:$G$38,2,FALSE)),"")</f>
        <v/>
      </c>
      <c r="AM906" s="24" t="str">
        <f t="shared" si="53"/>
        <v/>
      </c>
      <c r="AN906" s="24" t="str">
        <f t="shared" si="54"/>
        <v/>
      </c>
      <c r="AO906" s="24" t="str">
        <f t="shared" si="54"/>
        <v/>
      </c>
      <c r="AP906" s="24" t="str">
        <f t="shared" si="54"/>
        <v/>
      </c>
      <c r="AQ906" s="24" t="str">
        <f t="shared" si="54"/>
        <v>Communications</v>
      </c>
      <c r="AR906" s="24" t="str">
        <f t="shared" si="54"/>
        <v/>
      </c>
      <c r="AS906" s="24" t="str">
        <f t="shared" si="54"/>
        <v/>
      </c>
      <c r="AT906" s="24" t="str">
        <f t="shared" si="54"/>
        <v/>
      </c>
      <c r="AU906" s="24" t="str">
        <f t="shared" si="54"/>
        <v/>
      </c>
    </row>
    <row r="907" spans="1:47" ht="32.1" customHeight="1" x14ac:dyDescent="0.2">
      <c r="A907" s="141" t="s">
        <v>1113</v>
      </c>
      <c r="B907" s="63" t="s">
        <v>1138</v>
      </c>
      <c r="C907" s="142" t="s">
        <v>1082</v>
      </c>
      <c r="D907" s="63" t="s">
        <v>1104</v>
      </c>
      <c r="E907" s="64" t="str">
        <f t="shared" si="51"/>
        <v>Communications</v>
      </c>
      <c r="F907" s="65" t="s">
        <v>17</v>
      </c>
      <c r="G907" s="66" t="str">
        <f>IF(IFERROR(SEARCH(G$6,$D907),0)&gt;0,TRIM(VLOOKUP(G$6,'Lifeline-Capability XWalk'!$F$6:$G$38,2,FALSE)),"")</f>
        <v/>
      </c>
      <c r="H907" s="67" t="str">
        <f>IF(IFERROR(SEARCH(H$6,$D907),0)&gt;0,TRIM(VLOOKUP(H$6,'Lifeline-Capability XWalk'!$F$6:$G$38,2,FALSE)),"")</f>
        <v/>
      </c>
      <c r="I907" s="67" t="str">
        <f>IF(IFERROR(SEARCH(I$6,$D907),0)&gt;0,TRIM(VLOOKUP(I$6,'Lifeline-Capability XWalk'!$F$6:$G$38,2,FALSE)),"")</f>
        <v/>
      </c>
      <c r="J907" s="67" t="str">
        <f>IF(IFERROR(SEARCH(J$6,$D907),0)&gt;0,TRIM(VLOOKUP(J$6,'Lifeline-Capability XWalk'!$F$6:$G$38,2,FALSE)),"")</f>
        <v/>
      </c>
      <c r="K907" s="67" t="str">
        <f>IF(IFERROR(SEARCH(K$6,$D907),0)&gt;0,TRIM(VLOOKUP(K$6,'Lifeline-Capability XWalk'!$F$6:$G$38,2,FALSE)),"")</f>
        <v/>
      </c>
      <c r="L907" s="67" t="str">
        <f>IF(IFERROR(SEARCH(L$6,$D907),0)&gt;0,TRIM(VLOOKUP(L$6,'Lifeline-Capability XWalk'!$F$6:$G$38,2,FALSE)),"")</f>
        <v/>
      </c>
      <c r="M907" s="67" t="str">
        <f>IF(IFERROR(SEARCH(M$6,$D907),0)&gt;0,TRIM(VLOOKUP(M$6,'Lifeline-Capability XWalk'!$F$6:$G$38,2,FALSE)),"")</f>
        <v/>
      </c>
      <c r="N907" s="67" t="str">
        <f>IF(IFERROR(SEARCH(N$6,$D907),0)&gt;0,TRIM(VLOOKUP(N$6,'Lifeline-Capability XWalk'!$F$6:$G$38,2,FALSE)),"")</f>
        <v/>
      </c>
      <c r="O907" s="67" t="str">
        <f>IF(IFERROR(SEARCH(O$6,$D907),0)&gt;0,TRIM(VLOOKUP(O$6,'Lifeline-Capability XWalk'!$F$6:$G$38,2,FALSE)),"")</f>
        <v/>
      </c>
      <c r="P907" s="67" t="str">
        <f>IF(IFERROR(SEARCH(P$6,$D907),0)&gt;0,TRIM(VLOOKUP(P$6,'Lifeline-Capability XWalk'!$F$6:$G$38,2,FALSE)),"")</f>
        <v/>
      </c>
      <c r="Q907" s="67" t="str">
        <f>IF(IFERROR(SEARCH(Q$6,$D907),0)&gt;0,TRIM(VLOOKUP(Q$6,'Lifeline-Capability XWalk'!$F$6:$G$38,2,FALSE)),"")</f>
        <v/>
      </c>
      <c r="R907" s="67" t="str">
        <f>IF(IFERROR(SEARCH(R$6,$D907),0)&gt;0,TRIM(VLOOKUP(R$6,'Lifeline-Capability XWalk'!$F$6:$G$38,2,FALSE)),"")</f>
        <v/>
      </c>
      <c r="S907" s="67" t="str">
        <f>IF(IFERROR(SEARCH(S$6,$D907),0)&gt;0,TRIM(VLOOKUP(S$6,'Lifeline-Capability XWalk'!$F$6:$G$38,2,FALSE)),"")</f>
        <v/>
      </c>
      <c r="T907" s="67" t="str">
        <f>IF(IFERROR(SEARCH(T$6,$D907),0)&gt;0,TRIM(VLOOKUP(T$6,'Lifeline-Capability XWalk'!$F$6:$G$38,2,FALSE)),"")</f>
        <v/>
      </c>
      <c r="U907" s="67" t="str">
        <f>IF(IFERROR(SEARCH(U$6,$D907),0)&gt;0,TRIM(VLOOKUP(U$6,'Lifeline-Capability XWalk'!$F$6:$G$38,2,FALSE)),"")</f>
        <v/>
      </c>
      <c r="V907" s="67" t="str">
        <f>IF(IFERROR(SEARCH(V$6,$D907),0)&gt;0,TRIM(VLOOKUP(V$6,'Lifeline-Capability XWalk'!$F$6:$G$38,2,FALSE)),"")</f>
        <v/>
      </c>
      <c r="W907" s="67" t="str">
        <f>IF(IFERROR(SEARCH(W$6,$D907),0)&gt;0,TRIM(VLOOKUP(W$6,'Lifeline-Capability XWalk'!$F$6:$G$38,2,FALSE)),"")</f>
        <v/>
      </c>
      <c r="X907" s="67" t="str">
        <f>IF(IFERROR(SEARCH(X$6,$D907),0)&gt;0,TRIM(VLOOKUP(X$6,'Lifeline-Capability XWalk'!$F$6:$G$38,2,FALSE)),"")</f>
        <v/>
      </c>
      <c r="Y907" s="67" t="str">
        <f>IF(IFERROR(SEARCH(Y$6,$D907),0)&gt;0,TRIM(VLOOKUP(Y$6,'Lifeline-Capability XWalk'!$F$6:$G$38,2,FALSE)),"")</f>
        <v/>
      </c>
      <c r="Z907" s="67" t="str">
        <f>IF(IFERROR(SEARCH(Z$6,$D907),0)&gt;0,TRIM(VLOOKUP(Z$6,'Lifeline-Capability XWalk'!$F$6:$G$38,2,FALSE)),"")</f>
        <v/>
      </c>
      <c r="AA907" s="67" t="str">
        <f>IF(IFERROR(SEARCH(AA$6,$D907),0)&gt;0,TRIM(VLOOKUP(AA$6,'Lifeline-Capability XWalk'!$F$6:$G$38,2,FALSE)),"")</f>
        <v/>
      </c>
      <c r="AB907" s="67" t="str">
        <f>IF(IFERROR(SEARCH(AB$6,$D907),0)&gt;0,TRIM(VLOOKUP(AB$6,'Lifeline-Capability XWalk'!$F$6:$G$38,2,FALSE)),"")</f>
        <v/>
      </c>
      <c r="AC907" s="67" t="str">
        <f>IF(IFERROR(SEARCH(AC$6,$D907),0)&gt;0,TRIM(VLOOKUP(AC$6,'Lifeline-Capability XWalk'!$F$6:$G$38,2,FALSE)),"")</f>
        <v/>
      </c>
      <c r="AD907" s="67" t="str">
        <f>IF(IFERROR(SEARCH(AD$6,$D907),0)&gt;0,TRIM(VLOOKUP(AD$6,'Lifeline-Capability XWalk'!$F$6:$G$38,2,FALSE)),"")</f>
        <v/>
      </c>
      <c r="AE907" s="67" t="str">
        <f>IF(IFERROR(SEARCH(AE$6,$D907),0)&gt;0,TRIM(VLOOKUP(AE$6,'Lifeline-Capability XWalk'!$F$6:$G$38,2,FALSE)),"")</f>
        <v/>
      </c>
      <c r="AF907" s="67" t="str">
        <f>IF(IFERROR(SEARCH(AF$6,$D907),0)&gt;0,TRIM(VLOOKUP(AF$6,'Lifeline-Capability XWalk'!$F$6:$G$38,2,FALSE)),"")</f>
        <v>Communications</v>
      </c>
      <c r="AG907" s="67" t="str">
        <f>IF(IFERROR(SEARCH(AG$6,$D907),0)&gt;0,TRIM(VLOOKUP(AG$6,'Lifeline-Capability XWalk'!$F$6:$G$38,2,FALSE)),"")</f>
        <v/>
      </c>
      <c r="AH907" s="67" t="str">
        <f>IF(IFERROR(SEARCH(AH$6,$D907),0)&gt;0,TRIM(VLOOKUP(AH$6,'Lifeline-Capability XWalk'!$F$6:$G$38,2,FALSE)),"")</f>
        <v/>
      </c>
      <c r="AI907" s="67" t="str">
        <f>IF(IFERROR(SEARCH(AI$6,$D907),0)&gt;0,TRIM(VLOOKUP(AI$6,'Lifeline-Capability XWalk'!$F$6:$G$38,2,FALSE)),"")</f>
        <v/>
      </c>
      <c r="AJ907" s="67" t="str">
        <f>IF(IFERROR(SEARCH(AJ$6,$D907),0)&gt;0,TRIM(VLOOKUP(AJ$6,'Lifeline-Capability XWalk'!$F$6:$G$38,2,FALSE)),"")</f>
        <v/>
      </c>
      <c r="AK907" s="67" t="str">
        <f>IF(IFERROR(SEARCH(AK$6,$D907),0)&gt;0,TRIM(VLOOKUP(AK$6,'Lifeline-Capability XWalk'!$F$6:$G$38,2,FALSE)),"")</f>
        <v/>
      </c>
      <c r="AL907" s="68" t="str">
        <f>IF(IFERROR(SEARCH(AL$6,$D907),0)&gt;0,TRIM(VLOOKUP(AL$6,'Lifeline-Capability XWalk'!$F$6:$G$38,2,FALSE)),"")</f>
        <v/>
      </c>
      <c r="AM907" s="24" t="str">
        <f t="shared" si="53"/>
        <v/>
      </c>
      <c r="AN907" s="24" t="str">
        <f t="shared" si="54"/>
        <v/>
      </c>
      <c r="AO907" s="24" t="str">
        <f t="shared" si="54"/>
        <v/>
      </c>
      <c r="AP907" s="24" t="str">
        <f t="shared" si="54"/>
        <v/>
      </c>
      <c r="AQ907" s="24" t="str">
        <f t="shared" si="54"/>
        <v>Communications</v>
      </c>
      <c r="AR907" s="24" t="str">
        <f t="shared" si="54"/>
        <v/>
      </c>
      <c r="AS907" s="24" t="str">
        <f t="shared" si="54"/>
        <v/>
      </c>
      <c r="AT907" s="24" t="str">
        <f t="shared" si="54"/>
        <v/>
      </c>
      <c r="AU907" s="24" t="str">
        <f t="shared" si="54"/>
        <v/>
      </c>
    </row>
    <row r="908" spans="1:47" ht="32.1" customHeight="1" x14ac:dyDescent="0.2">
      <c r="A908" s="143" t="s">
        <v>1113</v>
      </c>
      <c r="B908" s="69" t="s">
        <v>19</v>
      </c>
      <c r="C908" s="144" t="s">
        <v>1082</v>
      </c>
      <c r="D908" s="69" t="s">
        <v>1504</v>
      </c>
      <c r="E908" s="64" t="str">
        <f t="shared" si="51"/>
        <v>Safety and Security; Food, Water, Shelter; Health and Medical; Energy; Communications; Hazardous Materials; Transportation; Water Systems;</v>
      </c>
      <c r="F908" s="80" t="s">
        <v>878</v>
      </c>
      <c r="G908" s="66" t="str">
        <f>IF(IFERROR(SEARCH(G$6,$D908),0)&gt;0,TRIM(VLOOKUP(G$6,'Lifeline-Capability XWalk'!$F$6:$G$38,2,FALSE)),"")</f>
        <v/>
      </c>
      <c r="H908" s="67" t="str">
        <f>IF(IFERROR(SEARCH(H$6,$D908),0)&gt;0,TRIM(VLOOKUP(H$6,'Lifeline-Capability XWalk'!$F$6:$G$38,2,FALSE)),"")</f>
        <v/>
      </c>
      <c r="I908" s="67" t="str">
        <f>IF(IFERROR(SEARCH(I$6,$D908),0)&gt;0,TRIM(VLOOKUP(I$6,'Lifeline-Capability XWalk'!$F$6:$G$38,2,FALSE)),"")</f>
        <v/>
      </c>
      <c r="J908" s="67" t="str">
        <f>IF(IFERROR(SEARCH(J$6,$D908),0)&gt;0,TRIM(VLOOKUP(J$6,'Lifeline-Capability XWalk'!$F$6:$G$38,2,FALSE)),"")</f>
        <v/>
      </c>
      <c r="K908" s="67" t="str">
        <f>IF(IFERROR(SEARCH(K$6,$D908),0)&gt;0,TRIM(VLOOKUP(K$6,'Lifeline-Capability XWalk'!$F$6:$G$38,2,FALSE)),"")</f>
        <v/>
      </c>
      <c r="L908" s="67" t="str">
        <f>IF(IFERROR(SEARCH(L$6,$D908),0)&gt;0,TRIM(VLOOKUP(L$6,'Lifeline-Capability XWalk'!$F$6:$G$38,2,FALSE)),"")</f>
        <v>Hazardous Materials</v>
      </c>
      <c r="M908" s="67" t="str">
        <f>IF(IFERROR(SEARCH(M$6,$D908),0)&gt;0,TRIM(VLOOKUP(M$6,'Lifeline-Capability XWalk'!$F$6:$G$38,2,FALSE)),"")</f>
        <v/>
      </c>
      <c r="N908" s="67" t="str">
        <f>IF(IFERROR(SEARCH(N$6,$D908),0)&gt;0,TRIM(VLOOKUP(N$6,'Lifeline-Capability XWalk'!$F$6:$G$38,2,FALSE)),"")</f>
        <v/>
      </c>
      <c r="O908" s="67" t="str">
        <f>IF(IFERROR(SEARCH(O$6,$D908),0)&gt;0,TRIM(VLOOKUP(O$6,'Lifeline-Capability XWalk'!$F$6:$G$38,2,FALSE)),"")</f>
        <v/>
      </c>
      <c r="P908" s="67" t="str">
        <f>IF(IFERROR(SEARCH(P$6,$D908),0)&gt;0,TRIM(VLOOKUP(P$6,'Lifeline-Capability XWalk'!$F$6:$G$38,2,FALSE)),"")</f>
        <v/>
      </c>
      <c r="Q908" s="67" t="str">
        <f>IF(IFERROR(SEARCH(Q$6,$D908),0)&gt;0,TRIM(VLOOKUP(Q$6,'Lifeline-Capability XWalk'!$F$6:$G$38,2,FALSE)),"")</f>
        <v/>
      </c>
      <c r="R908" s="67" t="str">
        <f>IF(IFERROR(SEARCH(R$6,$D908),0)&gt;0,TRIM(VLOOKUP(R$6,'Lifeline-Capability XWalk'!$F$6:$G$38,2,FALSE)),"")</f>
        <v/>
      </c>
      <c r="S908" s="67" t="str">
        <f>IF(IFERROR(SEARCH(S$6,$D908),0)&gt;0,TRIM(VLOOKUP(S$6,'Lifeline-Capability XWalk'!$F$6:$G$38,2,FALSE)),"")</f>
        <v/>
      </c>
      <c r="T908" s="67" t="str">
        <f>IF(IFERROR(SEARCH(T$6,$D908),0)&gt;0,TRIM(VLOOKUP(T$6,'Lifeline-Capability XWalk'!$F$6:$G$38,2,FALSE)),"")</f>
        <v/>
      </c>
      <c r="U908" s="67" t="str">
        <f>IF(IFERROR(SEARCH(U$6,$D908),0)&gt;0,TRIM(VLOOKUP(U$6,'Lifeline-Capability XWalk'!$F$6:$G$38,2,FALSE)),"")</f>
        <v/>
      </c>
      <c r="V908" s="67" t="str">
        <f>IF(IFERROR(SEARCH(V$6,$D908),0)&gt;0,TRIM(VLOOKUP(V$6,'Lifeline-Capability XWalk'!$F$6:$G$38,2,FALSE)),"")</f>
        <v/>
      </c>
      <c r="W908" s="67" t="str">
        <f>IF(IFERROR(SEARCH(W$6,$D908),0)&gt;0,TRIM(VLOOKUP(W$6,'Lifeline-Capability XWalk'!$F$6:$G$38,2,FALSE)),"")</f>
        <v/>
      </c>
      <c r="X908" s="67" t="str">
        <f>IF(IFERROR(SEARCH(X$6,$D908),0)&gt;0,TRIM(VLOOKUP(X$6,'Lifeline-Capability XWalk'!$F$6:$G$38,2,FALSE)),"")</f>
        <v/>
      </c>
      <c r="Y908" s="67" t="str">
        <f>IF(IFERROR(SEARCH(Y$6,$D908),0)&gt;0,TRIM(VLOOKUP(Y$6,'Lifeline-Capability XWalk'!$F$6:$G$38,2,FALSE)),"")</f>
        <v/>
      </c>
      <c r="Z908" s="67" t="str">
        <f>IF(IFERROR(SEARCH(Z$6,$D908),0)&gt;0,TRIM(VLOOKUP(Z$6,'Lifeline-Capability XWalk'!$F$6:$G$38,2,FALSE)),"")</f>
        <v/>
      </c>
      <c r="AA908" s="67" t="str">
        <f>IF(IFERROR(SEARCH(AA$6,$D908),0)&gt;0,TRIM(VLOOKUP(AA$6,'Lifeline-Capability XWalk'!$F$6:$G$38,2,FALSE)),"")</f>
        <v>Communications</v>
      </c>
      <c r="AB908" s="67" t="str">
        <f>IF(IFERROR(SEARCH(AB$6,$D908),0)&gt;0,TRIM(VLOOKUP(AB$6,'Lifeline-Capability XWalk'!$F$6:$G$38,2,FALSE)),"")</f>
        <v>Communications</v>
      </c>
      <c r="AC908" s="67" t="str">
        <f>IF(IFERROR(SEARCH(AC$6,$D908),0)&gt;0,TRIM(VLOOKUP(AC$6,'Lifeline-Capability XWalk'!$F$6:$G$38,2,FALSE)),"")</f>
        <v/>
      </c>
      <c r="AD908" s="67" t="str">
        <f>IF(IFERROR(SEARCH(AD$6,$D908),0)&gt;0,TRIM(VLOOKUP(AD$6,'Lifeline-Capability XWalk'!$F$6:$G$38,2,FALSE)),"")</f>
        <v/>
      </c>
      <c r="AE908" s="67" t="str">
        <f>IF(IFERROR(SEARCH(AE$6,$D908),0)&gt;0,TRIM(VLOOKUP(AE$6,'Lifeline-Capability XWalk'!$F$6:$G$38,2,FALSE)),"")</f>
        <v/>
      </c>
      <c r="AF908" s="67" t="str">
        <f>IF(IFERROR(SEARCH(AF$6,$D908),0)&gt;0,TRIM(VLOOKUP(AF$6,'Lifeline-Capability XWalk'!$F$6:$G$38,2,FALSE)),"")</f>
        <v/>
      </c>
      <c r="AG908" s="67" t="str">
        <f>IF(IFERROR(SEARCH(AG$6,$D908),0)&gt;0,TRIM(VLOOKUP(AG$6,'Lifeline-Capability XWalk'!$F$6:$G$38,2,FALSE)),"")</f>
        <v/>
      </c>
      <c r="AH908" s="67" t="str">
        <f>IF(IFERROR(SEARCH(AH$6,$D908),0)&gt;0,TRIM(VLOOKUP(AH$6,'Lifeline-Capability XWalk'!$F$6:$G$38,2,FALSE)),"")</f>
        <v/>
      </c>
      <c r="AI908" s="67" t="str">
        <f>IF(IFERROR(SEARCH(AI$6,$D908),0)&gt;0,TRIM(VLOOKUP(AI$6,'Lifeline-Capability XWalk'!$F$6:$G$38,2,FALSE)),"")</f>
        <v/>
      </c>
      <c r="AJ908" s="67" t="str">
        <f>IF(IFERROR(SEARCH(AJ$6,$D908),0)&gt;0,TRIM(VLOOKUP(AJ$6,'Lifeline-Capability XWalk'!$F$6:$G$38,2,FALSE)),"")</f>
        <v>Safety and Security; Food, Water, Shelter; Health and Medical; Energy; Communications; Hazardous Materials; Transportation; Water Systems;</v>
      </c>
      <c r="AK908" s="67" t="str">
        <f>IF(IFERROR(SEARCH(AK$6,$D908),0)&gt;0,TRIM(VLOOKUP(AK$6,'Lifeline-Capability XWalk'!$F$6:$G$38,2,FALSE)),"")</f>
        <v/>
      </c>
      <c r="AL908" s="68" t="str">
        <f>IF(IFERROR(SEARCH(AL$6,$D908),0)&gt;0,TRIM(VLOOKUP(AL$6,'Lifeline-Capability XWalk'!$F$6:$G$38,2,FALSE)),"")</f>
        <v/>
      </c>
      <c r="AM908" s="24" t="str">
        <f t="shared" si="53"/>
        <v/>
      </c>
      <c r="AN908" s="24" t="str">
        <f t="shared" si="54"/>
        <v/>
      </c>
      <c r="AO908" s="24" t="str">
        <f t="shared" si="54"/>
        <v/>
      </c>
      <c r="AP908" s="24" t="str">
        <f t="shared" si="54"/>
        <v/>
      </c>
      <c r="AQ908" s="24" t="str">
        <f t="shared" si="54"/>
        <v>Communications</v>
      </c>
      <c r="AR908" s="24" t="str">
        <f t="shared" si="54"/>
        <v>Hazardous Materials</v>
      </c>
      <c r="AS908" s="24" t="str">
        <f t="shared" si="54"/>
        <v/>
      </c>
      <c r="AT908" s="24" t="str">
        <f t="shared" si="54"/>
        <v/>
      </c>
      <c r="AU908" s="24" t="str">
        <f t="shared" si="54"/>
        <v>Safety and Security; Food, Water, Shelter; Health and Medical; Energy; Communications; Hazardous Materials; Transportation; Water Systems;</v>
      </c>
    </row>
    <row r="909" spans="1:47" ht="32.1" customHeight="1" x14ac:dyDescent="0.2">
      <c r="A909" s="143" t="s">
        <v>1113</v>
      </c>
      <c r="B909" s="69" t="s">
        <v>19</v>
      </c>
      <c r="C909" s="144" t="s">
        <v>1082</v>
      </c>
      <c r="D909" s="69" t="s">
        <v>1504</v>
      </c>
      <c r="E909" s="64" t="str">
        <f t="shared" si="51"/>
        <v>Safety and Security; Food, Water, Shelter; Health and Medical; Energy; Communications; Hazardous Materials; Transportation; Water Systems;</v>
      </c>
      <c r="F909" s="70" t="s">
        <v>880</v>
      </c>
      <c r="G909" s="66" t="str">
        <f>IF(IFERROR(SEARCH(G$6,$D909),0)&gt;0,TRIM(VLOOKUP(G$6,'Lifeline-Capability XWalk'!$F$6:$G$38,2,FALSE)),"")</f>
        <v/>
      </c>
      <c r="H909" s="67" t="str">
        <f>IF(IFERROR(SEARCH(H$6,$D909),0)&gt;0,TRIM(VLOOKUP(H$6,'Lifeline-Capability XWalk'!$F$6:$G$38,2,FALSE)),"")</f>
        <v/>
      </c>
      <c r="I909" s="67" t="str">
        <f>IF(IFERROR(SEARCH(I$6,$D909),0)&gt;0,TRIM(VLOOKUP(I$6,'Lifeline-Capability XWalk'!$F$6:$G$38,2,FALSE)),"")</f>
        <v/>
      </c>
      <c r="J909" s="67" t="str">
        <f>IF(IFERROR(SEARCH(J$6,$D909),0)&gt;0,TRIM(VLOOKUP(J$6,'Lifeline-Capability XWalk'!$F$6:$G$38,2,FALSE)),"")</f>
        <v/>
      </c>
      <c r="K909" s="67" t="str">
        <f>IF(IFERROR(SEARCH(K$6,$D909),0)&gt;0,TRIM(VLOOKUP(K$6,'Lifeline-Capability XWalk'!$F$6:$G$38,2,FALSE)),"")</f>
        <v/>
      </c>
      <c r="L909" s="67" t="str">
        <f>IF(IFERROR(SEARCH(L$6,$D909),0)&gt;0,TRIM(VLOOKUP(L$6,'Lifeline-Capability XWalk'!$F$6:$G$38,2,FALSE)),"")</f>
        <v>Hazardous Materials</v>
      </c>
      <c r="M909" s="67" t="str">
        <f>IF(IFERROR(SEARCH(M$6,$D909),0)&gt;0,TRIM(VLOOKUP(M$6,'Lifeline-Capability XWalk'!$F$6:$G$38,2,FALSE)),"")</f>
        <v/>
      </c>
      <c r="N909" s="67" t="str">
        <f>IF(IFERROR(SEARCH(N$6,$D909),0)&gt;0,TRIM(VLOOKUP(N$6,'Lifeline-Capability XWalk'!$F$6:$G$38,2,FALSE)),"")</f>
        <v/>
      </c>
      <c r="O909" s="67" t="str">
        <f>IF(IFERROR(SEARCH(O$6,$D909),0)&gt;0,TRIM(VLOOKUP(O$6,'Lifeline-Capability XWalk'!$F$6:$G$38,2,FALSE)),"")</f>
        <v/>
      </c>
      <c r="P909" s="67" t="str">
        <f>IF(IFERROR(SEARCH(P$6,$D909),0)&gt;0,TRIM(VLOOKUP(P$6,'Lifeline-Capability XWalk'!$F$6:$G$38,2,FALSE)),"")</f>
        <v/>
      </c>
      <c r="Q909" s="67" t="str">
        <f>IF(IFERROR(SEARCH(Q$6,$D909),0)&gt;0,TRIM(VLOOKUP(Q$6,'Lifeline-Capability XWalk'!$F$6:$G$38,2,FALSE)),"")</f>
        <v/>
      </c>
      <c r="R909" s="67" t="str">
        <f>IF(IFERROR(SEARCH(R$6,$D909),0)&gt;0,TRIM(VLOOKUP(R$6,'Lifeline-Capability XWalk'!$F$6:$G$38,2,FALSE)),"")</f>
        <v/>
      </c>
      <c r="S909" s="67" t="str">
        <f>IF(IFERROR(SEARCH(S$6,$D909),0)&gt;0,TRIM(VLOOKUP(S$6,'Lifeline-Capability XWalk'!$F$6:$G$38,2,FALSE)),"")</f>
        <v/>
      </c>
      <c r="T909" s="67" t="str">
        <f>IF(IFERROR(SEARCH(T$6,$D909),0)&gt;0,TRIM(VLOOKUP(T$6,'Lifeline-Capability XWalk'!$F$6:$G$38,2,FALSE)),"")</f>
        <v/>
      </c>
      <c r="U909" s="67" t="str">
        <f>IF(IFERROR(SEARCH(U$6,$D909),0)&gt;0,TRIM(VLOOKUP(U$6,'Lifeline-Capability XWalk'!$F$6:$G$38,2,FALSE)),"")</f>
        <v/>
      </c>
      <c r="V909" s="67" t="str">
        <f>IF(IFERROR(SEARCH(V$6,$D909),0)&gt;0,TRIM(VLOOKUP(V$6,'Lifeline-Capability XWalk'!$F$6:$G$38,2,FALSE)),"")</f>
        <v/>
      </c>
      <c r="W909" s="67" t="str">
        <f>IF(IFERROR(SEARCH(W$6,$D909),0)&gt;0,TRIM(VLOOKUP(W$6,'Lifeline-Capability XWalk'!$F$6:$G$38,2,FALSE)),"")</f>
        <v/>
      </c>
      <c r="X909" s="67" t="str">
        <f>IF(IFERROR(SEARCH(X$6,$D909),0)&gt;0,TRIM(VLOOKUP(X$6,'Lifeline-Capability XWalk'!$F$6:$G$38,2,FALSE)),"")</f>
        <v/>
      </c>
      <c r="Y909" s="67" t="str">
        <f>IF(IFERROR(SEARCH(Y$6,$D909),0)&gt;0,TRIM(VLOOKUP(Y$6,'Lifeline-Capability XWalk'!$F$6:$G$38,2,FALSE)),"")</f>
        <v/>
      </c>
      <c r="Z909" s="67" t="str">
        <f>IF(IFERROR(SEARCH(Z$6,$D909),0)&gt;0,TRIM(VLOOKUP(Z$6,'Lifeline-Capability XWalk'!$F$6:$G$38,2,FALSE)),"")</f>
        <v/>
      </c>
      <c r="AA909" s="67" t="str">
        <f>IF(IFERROR(SEARCH(AA$6,$D909),0)&gt;0,TRIM(VLOOKUP(AA$6,'Lifeline-Capability XWalk'!$F$6:$G$38,2,FALSE)),"")</f>
        <v>Communications</v>
      </c>
      <c r="AB909" s="67" t="str">
        <f>IF(IFERROR(SEARCH(AB$6,$D909),0)&gt;0,TRIM(VLOOKUP(AB$6,'Lifeline-Capability XWalk'!$F$6:$G$38,2,FALSE)),"")</f>
        <v>Communications</v>
      </c>
      <c r="AC909" s="67" t="str">
        <f>IF(IFERROR(SEARCH(AC$6,$D909),0)&gt;0,TRIM(VLOOKUP(AC$6,'Lifeline-Capability XWalk'!$F$6:$G$38,2,FALSE)),"")</f>
        <v/>
      </c>
      <c r="AD909" s="67" t="str">
        <f>IF(IFERROR(SEARCH(AD$6,$D909),0)&gt;0,TRIM(VLOOKUP(AD$6,'Lifeline-Capability XWalk'!$F$6:$G$38,2,FALSE)),"")</f>
        <v/>
      </c>
      <c r="AE909" s="67" t="str">
        <f>IF(IFERROR(SEARCH(AE$6,$D909),0)&gt;0,TRIM(VLOOKUP(AE$6,'Lifeline-Capability XWalk'!$F$6:$G$38,2,FALSE)),"")</f>
        <v/>
      </c>
      <c r="AF909" s="67" t="str">
        <f>IF(IFERROR(SEARCH(AF$6,$D909),0)&gt;0,TRIM(VLOOKUP(AF$6,'Lifeline-Capability XWalk'!$F$6:$G$38,2,FALSE)),"")</f>
        <v/>
      </c>
      <c r="AG909" s="67" t="str">
        <f>IF(IFERROR(SEARCH(AG$6,$D909),0)&gt;0,TRIM(VLOOKUP(AG$6,'Lifeline-Capability XWalk'!$F$6:$G$38,2,FALSE)),"")</f>
        <v/>
      </c>
      <c r="AH909" s="67" t="str">
        <f>IF(IFERROR(SEARCH(AH$6,$D909),0)&gt;0,TRIM(VLOOKUP(AH$6,'Lifeline-Capability XWalk'!$F$6:$G$38,2,FALSE)),"")</f>
        <v/>
      </c>
      <c r="AI909" s="67" t="str">
        <f>IF(IFERROR(SEARCH(AI$6,$D909),0)&gt;0,TRIM(VLOOKUP(AI$6,'Lifeline-Capability XWalk'!$F$6:$G$38,2,FALSE)),"")</f>
        <v/>
      </c>
      <c r="AJ909" s="67" t="str">
        <f>IF(IFERROR(SEARCH(AJ$6,$D909),0)&gt;0,TRIM(VLOOKUP(AJ$6,'Lifeline-Capability XWalk'!$F$6:$G$38,2,FALSE)),"")</f>
        <v>Safety and Security; Food, Water, Shelter; Health and Medical; Energy; Communications; Hazardous Materials; Transportation; Water Systems;</v>
      </c>
      <c r="AK909" s="67" t="str">
        <f>IF(IFERROR(SEARCH(AK$6,$D909),0)&gt;0,TRIM(VLOOKUP(AK$6,'Lifeline-Capability XWalk'!$F$6:$G$38,2,FALSE)),"")</f>
        <v/>
      </c>
      <c r="AL909" s="68" t="str">
        <f>IF(IFERROR(SEARCH(AL$6,$D909),0)&gt;0,TRIM(VLOOKUP(AL$6,'Lifeline-Capability XWalk'!$F$6:$G$38,2,FALSE)),"")</f>
        <v/>
      </c>
      <c r="AM909" s="24" t="str">
        <f t="shared" si="53"/>
        <v/>
      </c>
      <c r="AN909" s="24" t="str">
        <f t="shared" si="54"/>
        <v/>
      </c>
      <c r="AO909" s="24" t="str">
        <f t="shared" si="54"/>
        <v/>
      </c>
      <c r="AP909" s="24" t="str">
        <f t="shared" si="54"/>
        <v/>
      </c>
      <c r="AQ909" s="24" t="str">
        <f t="shared" si="54"/>
        <v>Communications</v>
      </c>
      <c r="AR909" s="24" t="str">
        <f t="shared" si="54"/>
        <v>Hazardous Materials</v>
      </c>
      <c r="AS909" s="24" t="str">
        <f t="shared" si="54"/>
        <v/>
      </c>
      <c r="AT909" s="24" t="str">
        <f t="shared" si="54"/>
        <v/>
      </c>
      <c r="AU909" s="24" t="str">
        <f t="shared" si="54"/>
        <v>Safety and Security; Food, Water, Shelter; Health and Medical; Energy; Communications; Hazardous Materials; Transportation; Water Systems;</v>
      </c>
    </row>
    <row r="910" spans="1:47" ht="32.1" customHeight="1" x14ac:dyDescent="0.2">
      <c r="A910" s="143" t="s">
        <v>1113</v>
      </c>
      <c r="B910" s="69" t="s">
        <v>19</v>
      </c>
      <c r="C910" s="144" t="s">
        <v>1082</v>
      </c>
      <c r="D910" s="69" t="s">
        <v>1504</v>
      </c>
      <c r="E910" s="64" t="str">
        <f t="shared" si="51"/>
        <v>Safety and Security; Food, Water, Shelter; Health and Medical; Energy; Communications; Hazardous Materials; Transportation; Water Systems;</v>
      </c>
      <c r="F910" s="70" t="s">
        <v>883</v>
      </c>
      <c r="G910" s="66" t="str">
        <f>IF(IFERROR(SEARCH(G$6,$D910),0)&gt;0,TRIM(VLOOKUP(G$6,'Lifeline-Capability XWalk'!$F$6:$G$38,2,FALSE)),"")</f>
        <v/>
      </c>
      <c r="H910" s="67" t="str">
        <f>IF(IFERROR(SEARCH(H$6,$D910),0)&gt;0,TRIM(VLOOKUP(H$6,'Lifeline-Capability XWalk'!$F$6:$G$38,2,FALSE)),"")</f>
        <v/>
      </c>
      <c r="I910" s="67" t="str">
        <f>IF(IFERROR(SEARCH(I$6,$D910),0)&gt;0,TRIM(VLOOKUP(I$6,'Lifeline-Capability XWalk'!$F$6:$G$38,2,FALSE)),"")</f>
        <v/>
      </c>
      <c r="J910" s="67" t="str">
        <f>IF(IFERROR(SEARCH(J$6,$D910),0)&gt;0,TRIM(VLOOKUP(J$6,'Lifeline-Capability XWalk'!$F$6:$G$38,2,FALSE)),"")</f>
        <v/>
      </c>
      <c r="K910" s="67" t="str">
        <f>IF(IFERROR(SEARCH(K$6,$D910),0)&gt;0,TRIM(VLOOKUP(K$6,'Lifeline-Capability XWalk'!$F$6:$G$38,2,FALSE)),"")</f>
        <v/>
      </c>
      <c r="L910" s="67" t="str">
        <f>IF(IFERROR(SEARCH(L$6,$D910),0)&gt;0,TRIM(VLOOKUP(L$6,'Lifeline-Capability XWalk'!$F$6:$G$38,2,FALSE)),"")</f>
        <v>Hazardous Materials</v>
      </c>
      <c r="M910" s="67" t="str">
        <f>IF(IFERROR(SEARCH(M$6,$D910),0)&gt;0,TRIM(VLOOKUP(M$6,'Lifeline-Capability XWalk'!$F$6:$G$38,2,FALSE)),"")</f>
        <v/>
      </c>
      <c r="N910" s="67" t="str">
        <f>IF(IFERROR(SEARCH(N$6,$D910),0)&gt;0,TRIM(VLOOKUP(N$6,'Lifeline-Capability XWalk'!$F$6:$G$38,2,FALSE)),"")</f>
        <v/>
      </c>
      <c r="O910" s="67" t="str">
        <f>IF(IFERROR(SEARCH(O$6,$D910),0)&gt;0,TRIM(VLOOKUP(O$6,'Lifeline-Capability XWalk'!$F$6:$G$38,2,FALSE)),"")</f>
        <v/>
      </c>
      <c r="P910" s="67" t="str">
        <f>IF(IFERROR(SEARCH(P$6,$D910),0)&gt;0,TRIM(VLOOKUP(P$6,'Lifeline-Capability XWalk'!$F$6:$G$38,2,FALSE)),"")</f>
        <v/>
      </c>
      <c r="Q910" s="67" t="str">
        <f>IF(IFERROR(SEARCH(Q$6,$D910),0)&gt;0,TRIM(VLOOKUP(Q$6,'Lifeline-Capability XWalk'!$F$6:$G$38,2,FALSE)),"")</f>
        <v/>
      </c>
      <c r="R910" s="67" t="str">
        <f>IF(IFERROR(SEARCH(R$6,$D910),0)&gt;0,TRIM(VLOOKUP(R$6,'Lifeline-Capability XWalk'!$F$6:$G$38,2,FALSE)),"")</f>
        <v/>
      </c>
      <c r="S910" s="67" t="str">
        <f>IF(IFERROR(SEARCH(S$6,$D910),0)&gt;0,TRIM(VLOOKUP(S$6,'Lifeline-Capability XWalk'!$F$6:$G$38,2,FALSE)),"")</f>
        <v/>
      </c>
      <c r="T910" s="67" t="str">
        <f>IF(IFERROR(SEARCH(T$6,$D910),0)&gt;0,TRIM(VLOOKUP(T$6,'Lifeline-Capability XWalk'!$F$6:$G$38,2,FALSE)),"")</f>
        <v/>
      </c>
      <c r="U910" s="67" t="str">
        <f>IF(IFERROR(SEARCH(U$6,$D910),0)&gt;0,TRIM(VLOOKUP(U$6,'Lifeline-Capability XWalk'!$F$6:$G$38,2,FALSE)),"")</f>
        <v/>
      </c>
      <c r="V910" s="67" t="str">
        <f>IF(IFERROR(SEARCH(V$6,$D910),0)&gt;0,TRIM(VLOOKUP(V$6,'Lifeline-Capability XWalk'!$F$6:$G$38,2,FALSE)),"")</f>
        <v/>
      </c>
      <c r="W910" s="67" t="str">
        <f>IF(IFERROR(SEARCH(W$6,$D910),0)&gt;0,TRIM(VLOOKUP(W$6,'Lifeline-Capability XWalk'!$F$6:$G$38,2,FALSE)),"")</f>
        <v/>
      </c>
      <c r="X910" s="67" t="str">
        <f>IF(IFERROR(SEARCH(X$6,$D910),0)&gt;0,TRIM(VLOOKUP(X$6,'Lifeline-Capability XWalk'!$F$6:$G$38,2,FALSE)),"")</f>
        <v/>
      </c>
      <c r="Y910" s="67" t="str">
        <f>IF(IFERROR(SEARCH(Y$6,$D910),0)&gt;0,TRIM(VLOOKUP(Y$6,'Lifeline-Capability XWalk'!$F$6:$G$38,2,FALSE)),"")</f>
        <v/>
      </c>
      <c r="Z910" s="67" t="str">
        <f>IF(IFERROR(SEARCH(Z$6,$D910),0)&gt;0,TRIM(VLOOKUP(Z$6,'Lifeline-Capability XWalk'!$F$6:$G$38,2,FALSE)),"")</f>
        <v/>
      </c>
      <c r="AA910" s="67" t="str">
        <f>IF(IFERROR(SEARCH(AA$6,$D910),0)&gt;0,TRIM(VLOOKUP(AA$6,'Lifeline-Capability XWalk'!$F$6:$G$38,2,FALSE)),"")</f>
        <v>Communications</v>
      </c>
      <c r="AB910" s="67" t="str">
        <f>IF(IFERROR(SEARCH(AB$6,$D910),0)&gt;0,TRIM(VLOOKUP(AB$6,'Lifeline-Capability XWalk'!$F$6:$G$38,2,FALSE)),"")</f>
        <v>Communications</v>
      </c>
      <c r="AC910" s="67" t="str">
        <f>IF(IFERROR(SEARCH(AC$6,$D910),0)&gt;0,TRIM(VLOOKUP(AC$6,'Lifeline-Capability XWalk'!$F$6:$G$38,2,FALSE)),"")</f>
        <v/>
      </c>
      <c r="AD910" s="67" t="str">
        <f>IF(IFERROR(SEARCH(AD$6,$D910),0)&gt;0,TRIM(VLOOKUP(AD$6,'Lifeline-Capability XWalk'!$F$6:$G$38,2,FALSE)),"")</f>
        <v/>
      </c>
      <c r="AE910" s="67" t="str">
        <f>IF(IFERROR(SEARCH(AE$6,$D910),0)&gt;0,TRIM(VLOOKUP(AE$6,'Lifeline-Capability XWalk'!$F$6:$G$38,2,FALSE)),"")</f>
        <v/>
      </c>
      <c r="AF910" s="67" t="str">
        <f>IF(IFERROR(SEARCH(AF$6,$D910),0)&gt;0,TRIM(VLOOKUP(AF$6,'Lifeline-Capability XWalk'!$F$6:$G$38,2,FALSE)),"")</f>
        <v/>
      </c>
      <c r="AG910" s="67" t="str">
        <f>IF(IFERROR(SEARCH(AG$6,$D910),0)&gt;0,TRIM(VLOOKUP(AG$6,'Lifeline-Capability XWalk'!$F$6:$G$38,2,FALSE)),"")</f>
        <v/>
      </c>
      <c r="AH910" s="67" t="str">
        <f>IF(IFERROR(SEARCH(AH$6,$D910),0)&gt;0,TRIM(VLOOKUP(AH$6,'Lifeline-Capability XWalk'!$F$6:$G$38,2,FALSE)),"")</f>
        <v/>
      </c>
      <c r="AI910" s="67" t="str">
        <f>IF(IFERROR(SEARCH(AI$6,$D910),0)&gt;0,TRIM(VLOOKUP(AI$6,'Lifeline-Capability XWalk'!$F$6:$G$38,2,FALSE)),"")</f>
        <v/>
      </c>
      <c r="AJ910" s="67" t="str">
        <f>IF(IFERROR(SEARCH(AJ$6,$D910),0)&gt;0,TRIM(VLOOKUP(AJ$6,'Lifeline-Capability XWalk'!$F$6:$G$38,2,FALSE)),"")</f>
        <v>Safety and Security; Food, Water, Shelter; Health and Medical; Energy; Communications; Hazardous Materials; Transportation; Water Systems;</v>
      </c>
      <c r="AK910" s="67" t="str">
        <f>IF(IFERROR(SEARCH(AK$6,$D910),0)&gt;0,TRIM(VLOOKUP(AK$6,'Lifeline-Capability XWalk'!$F$6:$G$38,2,FALSE)),"")</f>
        <v/>
      </c>
      <c r="AL910" s="68" t="str">
        <f>IF(IFERROR(SEARCH(AL$6,$D910),0)&gt;0,TRIM(VLOOKUP(AL$6,'Lifeline-Capability XWalk'!$F$6:$G$38,2,FALSE)),"")</f>
        <v/>
      </c>
      <c r="AM910" s="24" t="str">
        <f t="shared" si="53"/>
        <v/>
      </c>
      <c r="AN910" s="24" t="str">
        <f t="shared" si="54"/>
        <v/>
      </c>
      <c r="AO910" s="24" t="str">
        <f t="shared" si="54"/>
        <v/>
      </c>
      <c r="AP910" s="24" t="str">
        <f t="shared" si="54"/>
        <v/>
      </c>
      <c r="AQ910" s="24" t="str">
        <f t="shared" si="54"/>
        <v>Communications</v>
      </c>
      <c r="AR910" s="24" t="str">
        <f t="shared" si="54"/>
        <v>Hazardous Materials</v>
      </c>
      <c r="AS910" s="24" t="str">
        <f t="shared" si="54"/>
        <v/>
      </c>
      <c r="AT910" s="24" t="str">
        <f t="shared" si="54"/>
        <v/>
      </c>
      <c r="AU910" s="24" t="str">
        <f t="shared" si="54"/>
        <v>Safety and Security; Food, Water, Shelter; Health and Medical; Energy; Communications; Hazardous Materials; Transportation; Water Systems;</v>
      </c>
    </row>
    <row r="911" spans="1:47" ht="32.1" customHeight="1" x14ac:dyDescent="0.2">
      <c r="A911" s="141" t="s">
        <v>1113</v>
      </c>
      <c r="B911" s="63" t="s">
        <v>19</v>
      </c>
      <c r="C911" s="142" t="s">
        <v>1082</v>
      </c>
      <c r="D911" s="69" t="s">
        <v>1504</v>
      </c>
      <c r="E911" s="64" t="str">
        <f t="shared" si="51"/>
        <v>Safety and Security; Food, Water, Shelter; Health and Medical; Energy; Communications; Hazardous Materials; Transportation; Water Systems;</v>
      </c>
      <c r="F911" s="65" t="s">
        <v>885</v>
      </c>
      <c r="G911" s="66" t="str">
        <f>IF(IFERROR(SEARCH(G$6,$D911),0)&gt;0,TRIM(VLOOKUP(G$6,'Lifeline-Capability XWalk'!$F$6:$G$38,2,FALSE)),"")</f>
        <v/>
      </c>
      <c r="H911" s="67" t="str">
        <f>IF(IFERROR(SEARCH(H$6,$D911),0)&gt;0,TRIM(VLOOKUP(H$6,'Lifeline-Capability XWalk'!$F$6:$G$38,2,FALSE)),"")</f>
        <v/>
      </c>
      <c r="I911" s="67" t="str">
        <f>IF(IFERROR(SEARCH(I$6,$D911),0)&gt;0,TRIM(VLOOKUP(I$6,'Lifeline-Capability XWalk'!$F$6:$G$38,2,FALSE)),"")</f>
        <v/>
      </c>
      <c r="J911" s="67" t="str">
        <f>IF(IFERROR(SEARCH(J$6,$D911),0)&gt;0,TRIM(VLOOKUP(J$6,'Lifeline-Capability XWalk'!$F$6:$G$38,2,FALSE)),"")</f>
        <v/>
      </c>
      <c r="K911" s="67" t="str">
        <f>IF(IFERROR(SEARCH(K$6,$D911),0)&gt;0,TRIM(VLOOKUP(K$6,'Lifeline-Capability XWalk'!$F$6:$G$38,2,FALSE)),"")</f>
        <v/>
      </c>
      <c r="L911" s="67" t="str">
        <f>IF(IFERROR(SEARCH(L$6,$D911),0)&gt;0,TRIM(VLOOKUP(L$6,'Lifeline-Capability XWalk'!$F$6:$G$38,2,FALSE)),"")</f>
        <v>Hazardous Materials</v>
      </c>
      <c r="M911" s="67" t="str">
        <f>IF(IFERROR(SEARCH(M$6,$D911),0)&gt;0,TRIM(VLOOKUP(M$6,'Lifeline-Capability XWalk'!$F$6:$G$38,2,FALSE)),"")</f>
        <v/>
      </c>
      <c r="N911" s="67" t="str">
        <f>IF(IFERROR(SEARCH(N$6,$D911),0)&gt;0,TRIM(VLOOKUP(N$6,'Lifeline-Capability XWalk'!$F$6:$G$38,2,FALSE)),"")</f>
        <v/>
      </c>
      <c r="O911" s="67" t="str">
        <f>IF(IFERROR(SEARCH(O$6,$D911),0)&gt;0,TRIM(VLOOKUP(O$6,'Lifeline-Capability XWalk'!$F$6:$G$38,2,FALSE)),"")</f>
        <v/>
      </c>
      <c r="P911" s="67" t="str">
        <f>IF(IFERROR(SEARCH(P$6,$D911),0)&gt;0,TRIM(VLOOKUP(P$6,'Lifeline-Capability XWalk'!$F$6:$G$38,2,FALSE)),"")</f>
        <v/>
      </c>
      <c r="Q911" s="67" t="str">
        <f>IF(IFERROR(SEARCH(Q$6,$D911),0)&gt;0,TRIM(VLOOKUP(Q$6,'Lifeline-Capability XWalk'!$F$6:$G$38,2,FALSE)),"")</f>
        <v/>
      </c>
      <c r="R911" s="67" t="str">
        <f>IF(IFERROR(SEARCH(R$6,$D911),0)&gt;0,TRIM(VLOOKUP(R$6,'Lifeline-Capability XWalk'!$F$6:$G$38,2,FALSE)),"")</f>
        <v/>
      </c>
      <c r="S911" s="67" t="str">
        <f>IF(IFERROR(SEARCH(S$6,$D911),0)&gt;0,TRIM(VLOOKUP(S$6,'Lifeline-Capability XWalk'!$F$6:$G$38,2,FALSE)),"")</f>
        <v/>
      </c>
      <c r="T911" s="67" t="str">
        <f>IF(IFERROR(SEARCH(T$6,$D911),0)&gt;0,TRIM(VLOOKUP(T$6,'Lifeline-Capability XWalk'!$F$6:$G$38,2,FALSE)),"")</f>
        <v/>
      </c>
      <c r="U911" s="67" t="str">
        <f>IF(IFERROR(SEARCH(U$6,$D911),0)&gt;0,TRIM(VLOOKUP(U$6,'Lifeline-Capability XWalk'!$F$6:$G$38,2,FALSE)),"")</f>
        <v/>
      </c>
      <c r="V911" s="67" t="str">
        <f>IF(IFERROR(SEARCH(V$6,$D911),0)&gt;0,TRIM(VLOOKUP(V$6,'Lifeline-Capability XWalk'!$F$6:$G$38,2,FALSE)),"")</f>
        <v/>
      </c>
      <c r="W911" s="67" t="str">
        <f>IF(IFERROR(SEARCH(W$6,$D911),0)&gt;0,TRIM(VLOOKUP(W$6,'Lifeline-Capability XWalk'!$F$6:$G$38,2,FALSE)),"")</f>
        <v/>
      </c>
      <c r="X911" s="67" t="str">
        <f>IF(IFERROR(SEARCH(X$6,$D911),0)&gt;0,TRIM(VLOOKUP(X$6,'Lifeline-Capability XWalk'!$F$6:$G$38,2,FALSE)),"")</f>
        <v/>
      </c>
      <c r="Y911" s="67" t="str">
        <f>IF(IFERROR(SEARCH(Y$6,$D911),0)&gt;0,TRIM(VLOOKUP(Y$6,'Lifeline-Capability XWalk'!$F$6:$G$38,2,FALSE)),"")</f>
        <v/>
      </c>
      <c r="Z911" s="67" t="str">
        <f>IF(IFERROR(SEARCH(Z$6,$D911),0)&gt;0,TRIM(VLOOKUP(Z$6,'Lifeline-Capability XWalk'!$F$6:$G$38,2,FALSE)),"")</f>
        <v/>
      </c>
      <c r="AA911" s="67" t="str">
        <f>IF(IFERROR(SEARCH(AA$6,$D911),0)&gt;0,TRIM(VLOOKUP(AA$6,'Lifeline-Capability XWalk'!$F$6:$G$38,2,FALSE)),"")</f>
        <v>Communications</v>
      </c>
      <c r="AB911" s="67" t="str">
        <f>IF(IFERROR(SEARCH(AB$6,$D911),0)&gt;0,TRIM(VLOOKUP(AB$6,'Lifeline-Capability XWalk'!$F$6:$G$38,2,FALSE)),"")</f>
        <v>Communications</v>
      </c>
      <c r="AC911" s="67" t="str">
        <f>IF(IFERROR(SEARCH(AC$6,$D911),0)&gt;0,TRIM(VLOOKUP(AC$6,'Lifeline-Capability XWalk'!$F$6:$G$38,2,FALSE)),"")</f>
        <v/>
      </c>
      <c r="AD911" s="67" t="str">
        <f>IF(IFERROR(SEARCH(AD$6,$D911),0)&gt;0,TRIM(VLOOKUP(AD$6,'Lifeline-Capability XWalk'!$F$6:$G$38,2,FALSE)),"")</f>
        <v/>
      </c>
      <c r="AE911" s="67" t="str">
        <f>IF(IFERROR(SEARCH(AE$6,$D911),0)&gt;0,TRIM(VLOOKUP(AE$6,'Lifeline-Capability XWalk'!$F$6:$G$38,2,FALSE)),"")</f>
        <v/>
      </c>
      <c r="AF911" s="67" t="str">
        <f>IF(IFERROR(SEARCH(AF$6,$D911),0)&gt;0,TRIM(VLOOKUP(AF$6,'Lifeline-Capability XWalk'!$F$6:$G$38,2,FALSE)),"")</f>
        <v/>
      </c>
      <c r="AG911" s="67" t="str">
        <f>IF(IFERROR(SEARCH(AG$6,$D911),0)&gt;0,TRIM(VLOOKUP(AG$6,'Lifeline-Capability XWalk'!$F$6:$G$38,2,FALSE)),"")</f>
        <v/>
      </c>
      <c r="AH911" s="67" t="str">
        <f>IF(IFERROR(SEARCH(AH$6,$D911),0)&gt;0,TRIM(VLOOKUP(AH$6,'Lifeline-Capability XWalk'!$F$6:$G$38,2,FALSE)),"")</f>
        <v/>
      </c>
      <c r="AI911" s="67" t="str">
        <f>IF(IFERROR(SEARCH(AI$6,$D911),0)&gt;0,TRIM(VLOOKUP(AI$6,'Lifeline-Capability XWalk'!$F$6:$G$38,2,FALSE)),"")</f>
        <v/>
      </c>
      <c r="AJ911" s="67" t="str">
        <f>IF(IFERROR(SEARCH(AJ$6,$D911),0)&gt;0,TRIM(VLOOKUP(AJ$6,'Lifeline-Capability XWalk'!$F$6:$G$38,2,FALSE)),"")</f>
        <v>Safety and Security; Food, Water, Shelter; Health and Medical; Energy; Communications; Hazardous Materials; Transportation; Water Systems;</v>
      </c>
      <c r="AK911" s="67" t="str">
        <f>IF(IFERROR(SEARCH(AK$6,$D911),0)&gt;0,TRIM(VLOOKUP(AK$6,'Lifeline-Capability XWalk'!$F$6:$G$38,2,FALSE)),"")</f>
        <v/>
      </c>
      <c r="AL911" s="68" t="str">
        <f>IF(IFERROR(SEARCH(AL$6,$D911),0)&gt;0,TRIM(VLOOKUP(AL$6,'Lifeline-Capability XWalk'!$F$6:$G$38,2,FALSE)),"")</f>
        <v/>
      </c>
      <c r="AM911" s="24" t="str">
        <f t="shared" si="53"/>
        <v/>
      </c>
      <c r="AN911" s="24" t="str">
        <f t="shared" si="54"/>
        <v/>
      </c>
      <c r="AO911" s="24" t="str">
        <f t="shared" si="54"/>
        <v/>
      </c>
      <c r="AP911" s="24" t="str">
        <f t="shared" si="54"/>
        <v/>
      </c>
      <c r="AQ911" s="24" t="str">
        <f t="shared" si="54"/>
        <v>Communications</v>
      </c>
      <c r="AR911" s="24" t="str">
        <f t="shared" si="54"/>
        <v>Hazardous Materials</v>
      </c>
      <c r="AS911" s="24" t="str">
        <f t="shared" si="54"/>
        <v/>
      </c>
      <c r="AT911" s="24" t="str">
        <f t="shared" si="54"/>
        <v/>
      </c>
      <c r="AU911" s="24" t="str">
        <f t="shared" si="54"/>
        <v>Safety and Security; Food, Water, Shelter; Health and Medical; Energy; Communications; Hazardous Materials; Transportation; Water Systems;</v>
      </c>
    </row>
    <row r="912" spans="1:47" s="24" customFormat="1" ht="32.1" customHeight="1" x14ac:dyDescent="0.2">
      <c r="A912" s="143" t="s">
        <v>1113</v>
      </c>
      <c r="B912" s="69" t="s">
        <v>19</v>
      </c>
      <c r="C912" s="144" t="s">
        <v>1082</v>
      </c>
      <c r="D912" s="69" t="s">
        <v>1504</v>
      </c>
      <c r="E912" s="64" t="str">
        <f t="shared" si="51"/>
        <v>Safety and Security; Food, Water, Shelter; Health and Medical; Energy; Communications; Hazardous Materials; Transportation; Water Systems;</v>
      </c>
      <c r="F912" s="70" t="s">
        <v>886</v>
      </c>
      <c r="G912" s="66" t="str">
        <f>IF(IFERROR(SEARCH(G$6,$D912),0)&gt;0,TRIM(VLOOKUP(G$6,'Lifeline-Capability XWalk'!$F$6:$G$38,2,FALSE)),"")</f>
        <v/>
      </c>
      <c r="H912" s="67" t="str">
        <f>IF(IFERROR(SEARCH(H$6,$D912),0)&gt;0,TRIM(VLOOKUP(H$6,'Lifeline-Capability XWalk'!$F$6:$G$38,2,FALSE)),"")</f>
        <v/>
      </c>
      <c r="I912" s="67" t="str">
        <f>IF(IFERROR(SEARCH(I$6,$D912),0)&gt;0,TRIM(VLOOKUP(I$6,'Lifeline-Capability XWalk'!$F$6:$G$38,2,FALSE)),"")</f>
        <v/>
      </c>
      <c r="J912" s="67" t="str">
        <f>IF(IFERROR(SEARCH(J$6,$D912),0)&gt;0,TRIM(VLOOKUP(J$6,'Lifeline-Capability XWalk'!$F$6:$G$38,2,FALSE)),"")</f>
        <v/>
      </c>
      <c r="K912" s="67" t="str">
        <f>IF(IFERROR(SEARCH(K$6,$D912),0)&gt;0,TRIM(VLOOKUP(K$6,'Lifeline-Capability XWalk'!$F$6:$G$38,2,FALSE)),"")</f>
        <v/>
      </c>
      <c r="L912" s="67" t="str">
        <f>IF(IFERROR(SEARCH(L$6,$D912),0)&gt;0,TRIM(VLOOKUP(L$6,'Lifeline-Capability XWalk'!$F$6:$G$38,2,FALSE)),"")</f>
        <v>Hazardous Materials</v>
      </c>
      <c r="M912" s="67" t="str">
        <f>IF(IFERROR(SEARCH(M$6,$D912),0)&gt;0,TRIM(VLOOKUP(M$6,'Lifeline-Capability XWalk'!$F$6:$G$38,2,FALSE)),"")</f>
        <v/>
      </c>
      <c r="N912" s="67" t="str">
        <f>IF(IFERROR(SEARCH(N$6,$D912),0)&gt;0,TRIM(VLOOKUP(N$6,'Lifeline-Capability XWalk'!$F$6:$G$38,2,FALSE)),"")</f>
        <v/>
      </c>
      <c r="O912" s="67" t="str">
        <f>IF(IFERROR(SEARCH(O$6,$D912),0)&gt;0,TRIM(VLOOKUP(O$6,'Lifeline-Capability XWalk'!$F$6:$G$38,2,FALSE)),"")</f>
        <v/>
      </c>
      <c r="P912" s="67" t="str">
        <f>IF(IFERROR(SEARCH(P$6,$D912),0)&gt;0,TRIM(VLOOKUP(P$6,'Lifeline-Capability XWalk'!$F$6:$G$38,2,FALSE)),"")</f>
        <v/>
      </c>
      <c r="Q912" s="67" t="str">
        <f>IF(IFERROR(SEARCH(Q$6,$D912),0)&gt;0,TRIM(VLOOKUP(Q$6,'Lifeline-Capability XWalk'!$F$6:$G$38,2,FALSE)),"")</f>
        <v/>
      </c>
      <c r="R912" s="67" t="str">
        <f>IF(IFERROR(SEARCH(R$6,$D912),0)&gt;0,TRIM(VLOOKUP(R$6,'Lifeline-Capability XWalk'!$F$6:$G$38,2,FALSE)),"")</f>
        <v/>
      </c>
      <c r="S912" s="67" t="str">
        <f>IF(IFERROR(SEARCH(S$6,$D912),0)&gt;0,TRIM(VLOOKUP(S$6,'Lifeline-Capability XWalk'!$F$6:$G$38,2,FALSE)),"")</f>
        <v/>
      </c>
      <c r="T912" s="67" t="str">
        <f>IF(IFERROR(SEARCH(T$6,$D912),0)&gt;0,TRIM(VLOOKUP(T$6,'Lifeline-Capability XWalk'!$F$6:$G$38,2,FALSE)),"")</f>
        <v/>
      </c>
      <c r="U912" s="67" t="str">
        <f>IF(IFERROR(SEARCH(U$6,$D912),0)&gt;0,TRIM(VLOOKUP(U$6,'Lifeline-Capability XWalk'!$F$6:$G$38,2,FALSE)),"")</f>
        <v/>
      </c>
      <c r="V912" s="67" t="str">
        <f>IF(IFERROR(SEARCH(V$6,$D912),0)&gt;0,TRIM(VLOOKUP(V$6,'Lifeline-Capability XWalk'!$F$6:$G$38,2,FALSE)),"")</f>
        <v/>
      </c>
      <c r="W912" s="67" t="str">
        <f>IF(IFERROR(SEARCH(W$6,$D912),0)&gt;0,TRIM(VLOOKUP(W$6,'Lifeline-Capability XWalk'!$F$6:$G$38,2,FALSE)),"")</f>
        <v/>
      </c>
      <c r="X912" s="67" t="str">
        <f>IF(IFERROR(SEARCH(X$6,$D912),0)&gt;0,TRIM(VLOOKUP(X$6,'Lifeline-Capability XWalk'!$F$6:$G$38,2,FALSE)),"")</f>
        <v/>
      </c>
      <c r="Y912" s="67" t="str">
        <f>IF(IFERROR(SEARCH(Y$6,$D912),0)&gt;0,TRIM(VLOOKUP(Y$6,'Lifeline-Capability XWalk'!$F$6:$G$38,2,FALSE)),"")</f>
        <v/>
      </c>
      <c r="Z912" s="67" t="str">
        <f>IF(IFERROR(SEARCH(Z$6,$D912),0)&gt;0,TRIM(VLOOKUP(Z$6,'Lifeline-Capability XWalk'!$F$6:$G$38,2,FALSE)),"")</f>
        <v/>
      </c>
      <c r="AA912" s="67" t="str">
        <f>IF(IFERROR(SEARCH(AA$6,$D912),0)&gt;0,TRIM(VLOOKUP(AA$6,'Lifeline-Capability XWalk'!$F$6:$G$38,2,FALSE)),"")</f>
        <v>Communications</v>
      </c>
      <c r="AB912" s="67" t="str">
        <f>IF(IFERROR(SEARCH(AB$6,$D912),0)&gt;0,TRIM(VLOOKUP(AB$6,'Lifeline-Capability XWalk'!$F$6:$G$38,2,FALSE)),"")</f>
        <v>Communications</v>
      </c>
      <c r="AC912" s="67" t="str">
        <f>IF(IFERROR(SEARCH(AC$6,$D912),0)&gt;0,TRIM(VLOOKUP(AC$6,'Lifeline-Capability XWalk'!$F$6:$G$38,2,FALSE)),"")</f>
        <v/>
      </c>
      <c r="AD912" s="67" t="str">
        <f>IF(IFERROR(SEARCH(AD$6,$D912),0)&gt;0,TRIM(VLOOKUP(AD$6,'Lifeline-Capability XWalk'!$F$6:$G$38,2,FALSE)),"")</f>
        <v/>
      </c>
      <c r="AE912" s="67" t="str">
        <f>IF(IFERROR(SEARCH(AE$6,$D912),0)&gt;0,TRIM(VLOOKUP(AE$6,'Lifeline-Capability XWalk'!$F$6:$G$38,2,FALSE)),"")</f>
        <v/>
      </c>
      <c r="AF912" s="67" t="str">
        <f>IF(IFERROR(SEARCH(AF$6,$D912),0)&gt;0,TRIM(VLOOKUP(AF$6,'Lifeline-Capability XWalk'!$F$6:$G$38,2,FALSE)),"")</f>
        <v/>
      </c>
      <c r="AG912" s="67" t="str">
        <f>IF(IFERROR(SEARCH(AG$6,$D912),0)&gt;0,TRIM(VLOOKUP(AG$6,'Lifeline-Capability XWalk'!$F$6:$G$38,2,FALSE)),"")</f>
        <v/>
      </c>
      <c r="AH912" s="67" t="str">
        <f>IF(IFERROR(SEARCH(AH$6,$D912),0)&gt;0,TRIM(VLOOKUP(AH$6,'Lifeline-Capability XWalk'!$F$6:$G$38,2,FALSE)),"")</f>
        <v/>
      </c>
      <c r="AI912" s="67" t="str">
        <f>IF(IFERROR(SEARCH(AI$6,$D912),0)&gt;0,TRIM(VLOOKUP(AI$6,'Lifeline-Capability XWalk'!$F$6:$G$38,2,FALSE)),"")</f>
        <v/>
      </c>
      <c r="AJ912" s="67" t="str">
        <f>IF(IFERROR(SEARCH(AJ$6,$D912),0)&gt;0,TRIM(VLOOKUP(AJ$6,'Lifeline-Capability XWalk'!$F$6:$G$38,2,FALSE)),"")</f>
        <v>Safety and Security; Food, Water, Shelter; Health and Medical; Energy; Communications; Hazardous Materials; Transportation; Water Systems;</v>
      </c>
      <c r="AK912" s="67" t="str">
        <f>IF(IFERROR(SEARCH(AK$6,$D912),0)&gt;0,TRIM(VLOOKUP(AK$6,'Lifeline-Capability XWalk'!$F$6:$G$38,2,FALSE)),"")</f>
        <v/>
      </c>
      <c r="AL912" s="68" t="str">
        <f>IF(IFERROR(SEARCH(AL$6,$D912),0)&gt;0,TRIM(VLOOKUP(AL$6,'Lifeline-Capability XWalk'!$F$6:$G$38,2,FALSE)),"")</f>
        <v/>
      </c>
      <c r="AM912" s="24" t="str">
        <f t="shared" si="53"/>
        <v/>
      </c>
      <c r="AN912" s="24" t="str">
        <f t="shared" si="54"/>
        <v/>
      </c>
      <c r="AO912" s="24" t="str">
        <f t="shared" si="54"/>
        <v/>
      </c>
      <c r="AP912" s="24" t="str">
        <f t="shared" si="54"/>
        <v/>
      </c>
      <c r="AQ912" s="24" t="str">
        <f t="shared" si="54"/>
        <v>Communications</v>
      </c>
      <c r="AR912" s="24" t="str">
        <f t="shared" si="54"/>
        <v>Hazardous Materials</v>
      </c>
      <c r="AS912" s="24" t="str">
        <f t="shared" si="54"/>
        <v/>
      </c>
      <c r="AT912" s="24" t="str">
        <f t="shared" si="54"/>
        <v/>
      </c>
      <c r="AU912" s="24" t="str">
        <f t="shared" si="54"/>
        <v>Safety and Security; Food, Water, Shelter; Health and Medical; Energy; Communications; Hazardous Materials; Transportation; Water Systems;</v>
      </c>
    </row>
    <row r="913" spans="1:47" s="24" customFormat="1" ht="32.1" customHeight="1" x14ac:dyDescent="0.2">
      <c r="A913" s="143" t="s">
        <v>1113</v>
      </c>
      <c r="B913" s="69" t="s">
        <v>19</v>
      </c>
      <c r="C913" s="144" t="s">
        <v>1082</v>
      </c>
      <c r="D913" s="69" t="s">
        <v>1504</v>
      </c>
      <c r="E913" s="64" t="str">
        <f t="shared" si="51"/>
        <v>Safety and Security; Food, Water, Shelter; Health and Medical; Energy; Communications; Hazardous Materials; Transportation; Water Systems;</v>
      </c>
      <c r="F913" s="70" t="s">
        <v>892</v>
      </c>
      <c r="G913" s="66" t="str">
        <f>IF(IFERROR(SEARCH(G$6,$D913),0)&gt;0,TRIM(VLOOKUP(G$6,'Lifeline-Capability XWalk'!$F$6:$G$38,2,FALSE)),"")</f>
        <v/>
      </c>
      <c r="H913" s="67" t="str">
        <f>IF(IFERROR(SEARCH(H$6,$D913),0)&gt;0,TRIM(VLOOKUP(H$6,'Lifeline-Capability XWalk'!$F$6:$G$38,2,FALSE)),"")</f>
        <v/>
      </c>
      <c r="I913" s="67" t="str">
        <f>IF(IFERROR(SEARCH(I$6,$D913),0)&gt;0,TRIM(VLOOKUP(I$6,'Lifeline-Capability XWalk'!$F$6:$G$38,2,FALSE)),"")</f>
        <v/>
      </c>
      <c r="J913" s="67" t="str">
        <f>IF(IFERROR(SEARCH(J$6,$D913),0)&gt;0,TRIM(VLOOKUP(J$6,'Lifeline-Capability XWalk'!$F$6:$G$38,2,FALSE)),"")</f>
        <v/>
      </c>
      <c r="K913" s="67" t="str">
        <f>IF(IFERROR(SEARCH(K$6,$D913),0)&gt;0,TRIM(VLOOKUP(K$6,'Lifeline-Capability XWalk'!$F$6:$G$38,2,FALSE)),"")</f>
        <v/>
      </c>
      <c r="L913" s="67" t="str">
        <f>IF(IFERROR(SEARCH(L$6,$D913),0)&gt;0,TRIM(VLOOKUP(L$6,'Lifeline-Capability XWalk'!$F$6:$G$38,2,FALSE)),"")</f>
        <v>Hazardous Materials</v>
      </c>
      <c r="M913" s="67" t="str">
        <f>IF(IFERROR(SEARCH(M$6,$D913),0)&gt;0,TRIM(VLOOKUP(M$6,'Lifeline-Capability XWalk'!$F$6:$G$38,2,FALSE)),"")</f>
        <v/>
      </c>
      <c r="N913" s="67" t="str">
        <f>IF(IFERROR(SEARCH(N$6,$D913),0)&gt;0,TRIM(VLOOKUP(N$6,'Lifeline-Capability XWalk'!$F$6:$G$38,2,FALSE)),"")</f>
        <v/>
      </c>
      <c r="O913" s="67" t="str">
        <f>IF(IFERROR(SEARCH(O$6,$D913),0)&gt;0,TRIM(VLOOKUP(O$6,'Lifeline-Capability XWalk'!$F$6:$G$38,2,FALSE)),"")</f>
        <v/>
      </c>
      <c r="P913" s="67" t="str">
        <f>IF(IFERROR(SEARCH(P$6,$D913),0)&gt;0,TRIM(VLOOKUP(P$6,'Lifeline-Capability XWalk'!$F$6:$G$38,2,FALSE)),"")</f>
        <v/>
      </c>
      <c r="Q913" s="67" t="str">
        <f>IF(IFERROR(SEARCH(Q$6,$D913),0)&gt;0,TRIM(VLOOKUP(Q$6,'Lifeline-Capability XWalk'!$F$6:$G$38,2,FALSE)),"")</f>
        <v/>
      </c>
      <c r="R913" s="67" t="str">
        <f>IF(IFERROR(SEARCH(R$6,$D913),0)&gt;0,TRIM(VLOOKUP(R$6,'Lifeline-Capability XWalk'!$F$6:$G$38,2,FALSE)),"")</f>
        <v/>
      </c>
      <c r="S913" s="67" t="str">
        <f>IF(IFERROR(SEARCH(S$6,$D913),0)&gt;0,TRIM(VLOOKUP(S$6,'Lifeline-Capability XWalk'!$F$6:$G$38,2,FALSE)),"")</f>
        <v/>
      </c>
      <c r="T913" s="67" t="str">
        <f>IF(IFERROR(SEARCH(T$6,$D913),0)&gt;0,TRIM(VLOOKUP(T$6,'Lifeline-Capability XWalk'!$F$6:$G$38,2,FALSE)),"")</f>
        <v/>
      </c>
      <c r="U913" s="67" t="str">
        <f>IF(IFERROR(SEARCH(U$6,$D913),0)&gt;0,TRIM(VLOOKUP(U$6,'Lifeline-Capability XWalk'!$F$6:$G$38,2,FALSE)),"")</f>
        <v/>
      </c>
      <c r="V913" s="67" t="str">
        <f>IF(IFERROR(SEARCH(V$6,$D913),0)&gt;0,TRIM(VLOOKUP(V$6,'Lifeline-Capability XWalk'!$F$6:$G$38,2,FALSE)),"")</f>
        <v/>
      </c>
      <c r="W913" s="67" t="str">
        <f>IF(IFERROR(SEARCH(W$6,$D913),0)&gt;0,TRIM(VLOOKUP(W$6,'Lifeline-Capability XWalk'!$F$6:$G$38,2,FALSE)),"")</f>
        <v/>
      </c>
      <c r="X913" s="67" t="str">
        <f>IF(IFERROR(SEARCH(X$6,$D913),0)&gt;0,TRIM(VLOOKUP(X$6,'Lifeline-Capability XWalk'!$F$6:$G$38,2,FALSE)),"")</f>
        <v/>
      </c>
      <c r="Y913" s="67" t="str">
        <f>IF(IFERROR(SEARCH(Y$6,$D913),0)&gt;0,TRIM(VLOOKUP(Y$6,'Lifeline-Capability XWalk'!$F$6:$G$38,2,FALSE)),"")</f>
        <v/>
      </c>
      <c r="Z913" s="67" t="str">
        <f>IF(IFERROR(SEARCH(Z$6,$D913),0)&gt;0,TRIM(VLOOKUP(Z$6,'Lifeline-Capability XWalk'!$F$6:$G$38,2,FALSE)),"")</f>
        <v/>
      </c>
      <c r="AA913" s="67" t="str">
        <f>IF(IFERROR(SEARCH(AA$6,$D913),0)&gt;0,TRIM(VLOOKUP(AA$6,'Lifeline-Capability XWalk'!$F$6:$G$38,2,FALSE)),"")</f>
        <v>Communications</v>
      </c>
      <c r="AB913" s="67" t="str">
        <f>IF(IFERROR(SEARCH(AB$6,$D913),0)&gt;0,TRIM(VLOOKUP(AB$6,'Lifeline-Capability XWalk'!$F$6:$G$38,2,FALSE)),"")</f>
        <v>Communications</v>
      </c>
      <c r="AC913" s="67" t="str">
        <f>IF(IFERROR(SEARCH(AC$6,$D913),0)&gt;0,TRIM(VLOOKUP(AC$6,'Lifeline-Capability XWalk'!$F$6:$G$38,2,FALSE)),"")</f>
        <v/>
      </c>
      <c r="AD913" s="67" t="str">
        <f>IF(IFERROR(SEARCH(AD$6,$D913),0)&gt;0,TRIM(VLOOKUP(AD$6,'Lifeline-Capability XWalk'!$F$6:$G$38,2,FALSE)),"")</f>
        <v/>
      </c>
      <c r="AE913" s="67" t="str">
        <f>IF(IFERROR(SEARCH(AE$6,$D913),0)&gt;0,TRIM(VLOOKUP(AE$6,'Lifeline-Capability XWalk'!$F$6:$G$38,2,FALSE)),"")</f>
        <v/>
      </c>
      <c r="AF913" s="67" t="str">
        <f>IF(IFERROR(SEARCH(AF$6,$D913),0)&gt;0,TRIM(VLOOKUP(AF$6,'Lifeline-Capability XWalk'!$F$6:$G$38,2,FALSE)),"")</f>
        <v/>
      </c>
      <c r="AG913" s="67" t="str">
        <f>IF(IFERROR(SEARCH(AG$6,$D913),0)&gt;0,TRIM(VLOOKUP(AG$6,'Lifeline-Capability XWalk'!$F$6:$G$38,2,FALSE)),"")</f>
        <v/>
      </c>
      <c r="AH913" s="67" t="str">
        <f>IF(IFERROR(SEARCH(AH$6,$D913),0)&gt;0,TRIM(VLOOKUP(AH$6,'Lifeline-Capability XWalk'!$F$6:$G$38,2,FALSE)),"")</f>
        <v/>
      </c>
      <c r="AI913" s="67" t="str">
        <f>IF(IFERROR(SEARCH(AI$6,$D913),0)&gt;0,TRIM(VLOOKUP(AI$6,'Lifeline-Capability XWalk'!$F$6:$G$38,2,FALSE)),"")</f>
        <v/>
      </c>
      <c r="AJ913" s="67" t="str">
        <f>IF(IFERROR(SEARCH(AJ$6,$D913),0)&gt;0,TRIM(VLOOKUP(AJ$6,'Lifeline-Capability XWalk'!$F$6:$G$38,2,FALSE)),"")</f>
        <v>Safety and Security; Food, Water, Shelter; Health and Medical; Energy; Communications; Hazardous Materials; Transportation; Water Systems;</v>
      </c>
      <c r="AK913" s="67" t="str">
        <f>IF(IFERROR(SEARCH(AK$6,$D913),0)&gt;0,TRIM(VLOOKUP(AK$6,'Lifeline-Capability XWalk'!$F$6:$G$38,2,FALSE)),"")</f>
        <v/>
      </c>
      <c r="AL913" s="68" t="str">
        <f>IF(IFERROR(SEARCH(AL$6,$D913),0)&gt;0,TRIM(VLOOKUP(AL$6,'Lifeline-Capability XWalk'!$F$6:$G$38,2,FALSE)),"")</f>
        <v/>
      </c>
      <c r="AM913" s="24" t="str">
        <f t="shared" si="53"/>
        <v/>
      </c>
      <c r="AN913" s="24" t="str">
        <f t="shared" si="54"/>
        <v/>
      </c>
      <c r="AO913" s="24" t="str">
        <f t="shared" si="54"/>
        <v/>
      </c>
      <c r="AP913" s="24" t="str">
        <f t="shared" si="54"/>
        <v/>
      </c>
      <c r="AQ913" s="24" t="str">
        <f t="shared" si="54"/>
        <v>Communications</v>
      </c>
      <c r="AR913" s="24" t="str">
        <f t="shared" si="54"/>
        <v>Hazardous Materials</v>
      </c>
      <c r="AS913" s="24" t="str">
        <f t="shared" si="54"/>
        <v/>
      </c>
      <c r="AT913" s="24" t="str">
        <f t="shared" si="54"/>
        <v/>
      </c>
      <c r="AU913" s="24" t="str">
        <f t="shared" si="54"/>
        <v>Safety and Security; Food, Water, Shelter; Health and Medical; Energy; Communications; Hazardous Materials; Transportation; Water Systems;</v>
      </c>
    </row>
    <row r="914" spans="1:47" s="24" customFormat="1" ht="32.1" customHeight="1" x14ac:dyDescent="0.2">
      <c r="A914" s="143" t="s">
        <v>1113</v>
      </c>
      <c r="B914" s="69" t="s">
        <v>19</v>
      </c>
      <c r="C914" s="144" t="s">
        <v>1082</v>
      </c>
      <c r="D914" s="69" t="s">
        <v>1626</v>
      </c>
      <c r="E914" s="64" t="str">
        <f t="shared" si="51"/>
        <v>Safety and Security; Food, Water, Shelter; Health and Medical; Energy; Communications; Hazardous Materials; Transportation; Water Systems;</v>
      </c>
      <c r="F914" s="70" t="s">
        <v>369</v>
      </c>
      <c r="G914" s="66" t="str">
        <f>IF(IFERROR(SEARCH(G$6,$D914),0)&gt;0,TRIM(VLOOKUP(G$6,'Lifeline-Capability XWalk'!$F$6:$G$38,2,FALSE)),"")</f>
        <v/>
      </c>
      <c r="H914" s="67" t="str">
        <f>IF(IFERROR(SEARCH(H$6,$D914),0)&gt;0,TRIM(VLOOKUP(H$6,'Lifeline-Capability XWalk'!$F$6:$G$38,2,FALSE)),"")</f>
        <v/>
      </c>
      <c r="I914" s="67" t="str">
        <f>IF(IFERROR(SEARCH(I$6,$D914),0)&gt;0,TRIM(VLOOKUP(I$6,'Lifeline-Capability XWalk'!$F$6:$G$38,2,FALSE)),"")</f>
        <v>Transportation</v>
      </c>
      <c r="J914" s="67" t="str">
        <f>IF(IFERROR(SEARCH(J$6,$D914),0)&gt;0,TRIM(VLOOKUP(J$6,'Lifeline-Capability XWalk'!$F$6:$G$38,2,FALSE)),"")</f>
        <v/>
      </c>
      <c r="K914" s="67" t="str">
        <f>IF(IFERROR(SEARCH(K$6,$D914),0)&gt;0,TRIM(VLOOKUP(K$6,'Lifeline-Capability XWalk'!$F$6:$G$38,2,FALSE)),"")</f>
        <v/>
      </c>
      <c r="L914" s="67" t="str">
        <f>IF(IFERROR(SEARCH(L$6,$D914),0)&gt;0,TRIM(VLOOKUP(L$6,'Lifeline-Capability XWalk'!$F$6:$G$38,2,FALSE)),"")</f>
        <v>Hazardous Materials</v>
      </c>
      <c r="M914" s="67" t="str">
        <f>IF(IFERROR(SEARCH(M$6,$D914),0)&gt;0,TRIM(VLOOKUP(M$6,'Lifeline-Capability XWalk'!$F$6:$G$38,2,FALSE)),"")</f>
        <v/>
      </c>
      <c r="N914" s="67" t="str">
        <f>IF(IFERROR(SEARCH(N$6,$D914),0)&gt;0,TRIM(VLOOKUP(N$6,'Lifeline-Capability XWalk'!$F$6:$G$38,2,FALSE)),"")</f>
        <v/>
      </c>
      <c r="O914" s="67" t="str">
        <f>IF(IFERROR(SEARCH(O$6,$D914),0)&gt;0,TRIM(VLOOKUP(O$6,'Lifeline-Capability XWalk'!$F$6:$G$38,2,FALSE)),"")</f>
        <v/>
      </c>
      <c r="P914" s="67" t="str">
        <f>IF(IFERROR(SEARCH(P$6,$D914),0)&gt;0,TRIM(VLOOKUP(P$6,'Lifeline-Capability XWalk'!$F$6:$G$38,2,FALSE)),"")</f>
        <v/>
      </c>
      <c r="Q914" s="67" t="str">
        <f>IF(IFERROR(SEARCH(Q$6,$D914),0)&gt;0,TRIM(VLOOKUP(Q$6,'Lifeline-Capability XWalk'!$F$6:$G$38,2,FALSE)),"")</f>
        <v/>
      </c>
      <c r="R914" s="67" t="str">
        <f>IF(IFERROR(SEARCH(R$6,$D914),0)&gt;0,TRIM(VLOOKUP(R$6,'Lifeline-Capability XWalk'!$F$6:$G$38,2,FALSE)),"")</f>
        <v/>
      </c>
      <c r="S914" s="67" t="str">
        <f>IF(IFERROR(SEARCH(S$6,$D914),0)&gt;0,TRIM(VLOOKUP(S$6,'Lifeline-Capability XWalk'!$F$6:$G$38,2,FALSE)),"")</f>
        <v/>
      </c>
      <c r="T914" s="67" t="str">
        <f>IF(IFERROR(SEARCH(T$6,$D914),0)&gt;0,TRIM(VLOOKUP(T$6,'Lifeline-Capability XWalk'!$F$6:$G$38,2,FALSE)),"")</f>
        <v/>
      </c>
      <c r="U914" s="67" t="str">
        <f>IF(IFERROR(SEARCH(U$6,$D914),0)&gt;0,TRIM(VLOOKUP(U$6,'Lifeline-Capability XWalk'!$F$6:$G$38,2,FALSE)),"")</f>
        <v/>
      </c>
      <c r="V914" s="67" t="str">
        <f>IF(IFERROR(SEARCH(V$6,$D914),0)&gt;0,TRIM(VLOOKUP(V$6,'Lifeline-Capability XWalk'!$F$6:$G$38,2,FALSE)),"")</f>
        <v/>
      </c>
      <c r="W914" s="67" t="str">
        <f>IF(IFERROR(SEARCH(W$6,$D914),0)&gt;0,TRIM(VLOOKUP(W$6,'Lifeline-Capability XWalk'!$F$6:$G$38,2,FALSE)),"")</f>
        <v/>
      </c>
      <c r="X914" s="67" t="str">
        <f>IF(IFERROR(SEARCH(X$6,$D914),0)&gt;0,TRIM(VLOOKUP(X$6,'Lifeline-Capability XWalk'!$F$6:$G$38,2,FALSE)),"")</f>
        <v/>
      </c>
      <c r="Y914" s="67" t="str">
        <f>IF(IFERROR(SEARCH(Y$6,$D914),0)&gt;0,TRIM(VLOOKUP(Y$6,'Lifeline-Capability XWalk'!$F$6:$G$38,2,FALSE)),"")</f>
        <v/>
      </c>
      <c r="Z914" s="67" t="str">
        <f>IF(IFERROR(SEARCH(Z$6,$D914),0)&gt;0,TRIM(VLOOKUP(Z$6,'Lifeline-Capability XWalk'!$F$6:$G$38,2,FALSE)),"")</f>
        <v/>
      </c>
      <c r="AA914" s="67" t="str">
        <f>IF(IFERROR(SEARCH(AA$6,$D914),0)&gt;0,TRIM(VLOOKUP(AA$6,'Lifeline-Capability XWalk'!$F$6:$G$38,2,FALSE)),"")</f>
        <v>Communications</v>
      </c>
      <c r="AB914" s="67" t="str">
        <f>IF(IFERROR(SEARCH(AB$6,$D914),0)&gt;0,TRIM(VLOOKUP(AB$6,'Lifeline-Capability XWalk'!$F$6:$G$38,2,FALSE)),"")</f>
        <v>Communications</v>
      </c>
      <c r="AC914" s="67" t="str">
        <f>IF(IFERROR(SEARCH(AC$6,$D914),0)&gt;0,TRIM(VLOOKUP(AC$6,'Lifeline-Capability XWalk'!$F$6:$G$38,2,FALSE)),"")</f>
        <v/>
      </c>
      <c r="AD914" s="67" t="str">
        <f>IF(IFERROR(SEARCH(AD$6,$D914),0)&gt;0,TRIM(VLOOKUP(AD$6,'Lifeline-Capability XWalk'!$F$6:$G$38,2,FALSE)),"")</f>
        <v/>
      </c>
      <c r="AE914" s="67" t="str">
        <f>IF(IFERROR(SEARCH(AE$6,$D914),0)&gt;0,TRIM(VLOOKUP(AE$6,'Lifeline-Capability XWalk'!$F$6:$G$38,2,FALSE)),"")</f>
        <v/>
      </c>
      <c r="AF914" s="67" t="str">
        <f>IF(IFERROR(SEARCH(AF$6,$D914),0)&gt;0,TRIM(VLOOKUP(AF$6,'Lifeline-Capability XWalk'!$F$6:$G$38,2,FALSE)),"")</f>
        <v/>
      </c>
      <c r="AG914" s="67" t="str">
        <f>IF(IFERROR(SEARCH(AG$6,$D914),0)&gt;0,TRIM(VLOOKUP(AG$6,'Lifeline-Capability XWalk'!$F$6:$G$38,2,FALSE)),"")</f>
        <v/>
      </c>
      <c r="AH914" s="67" t="str">
        <f>IF(IFERROR(SEARCH(AH$6,$D914),0)&gt;0,TRIM(VLOOKUP(AH$6,'Lifeline-Capability XWalk'!$F$6:$G$38,2,FALSE)),"")</f>
        <v/>
      </c>
      <c r="AI914" s="67" t="str">
        <f>IF(IFERROR(SEARCH(AI$6,$D914),0)&gt;0,TRIM(VLOOKUP(AI$6,'Lifeline-Capability XWalk'!$F$6:$G$38,2,FALSE)),"")</f>
        <v/>
      </c>
      <c r="AJ914" s="67" t="str">
        <f>IF(IFERROR(SEARCH(AJ$6,$D914),0)&gt;0,TRIM(VLOOKUP(AJ$6,'Lifeline-Capability XWalk'!$F$6:$G$38,2,FALSE)),"")</f>
        <v>Safety and Security; Food, Water, Shelter; Health and Medical; Energy; Communications; Hazardous Materials; Transportation; Water Systems;</v>
      </c>
      <c r="AK914" s="67" t="str">
        <f>IF(IFERROR(SEARCH(AK$6,$D914),0)&gt;0,TRIM(VLOOKUP(AK$6,'Lifeline-Capability XWalk'!$F$6:$G$38,2,FALSE)),"")</f>
        <v/>
      </c>
      <c r="AL914" s="68" t="str">
        <f>IF(IFERROR(SEARCH(AL$6,$D914),0)&gt;0,TRIM(VLOOKUP(AL$6,'Lifeline-Capability XWalk'!$F$6:$G$38,2,FALSE)),"")</f>
        <v/>
      </c>
      <c r="AM914" s="24" t="str">
        <f t="shared" si="53"/>
        <v/>
      </c>
      <c r="AN914" s="24" t="str">
        <f t="shared" si="54"/>
        <v/>
      </c>
      <c r="AO914" s="24" t="str">
        <f t="shared" si="54"/>
        <v/>
      </c>
      <c r="AP914" s="24" t="str">
        <f t="shared" si="54"/>
        <v/>
      </c>
      <c r="AQ914" s="24" t="str">
        <f t="shared" si="54"/>
        <v>Communications</v>
      </c>
      <c r="AR914" s="24" t="str">
        <f t="shared" si="54"/>
        <v>Hazardous Materials</v>
      </c>
      <c r="AS914" s="24" t="str">
        <f t="shared" si="54"/>
        <v>Transportation</v>
      </c>
      <c r="AT914" s="24" t="str">
        <f t="shared" si="54"/>
        <v/>
      </c>
      <c r="AU914" s="24" t="str">
        <f t="shared" si="54"/>
        <v>Safety and Security; Food, Water, Shelter; Health and Medical; Energy; Communications; Hazardous Materials; Transportation; Water Systems;</v>
      </c>
    </row>
    <row r="915" spans="1:47" s="24" customFormat="1" ht="32.1" customHeight="1" x14ac:dyDescent="0.2">
      <c r="A915" s="143" t="s">
        <v>1113</v>
      </c>
      <c r="B915" s="69" t="s">
        <v>19</v>
      </c>
      <c r="C915" s="144" t="s">
        <v>1082</v>
      </c>
      <c r="D915" s="69" t="s">
        <v>1626</v>
      </c>
      <c r="E915" s="64" t="str">
        <f t="shared" si="51"/>
        <v>Safety and Security; Food, Water, Shelter; Health and Medical; Energy; Communications; Hazardous Materials; Transportation; Water Systems;</v>
      </c>
      <c r="F915" s="70" t="s">
        <v>917</v>
      </c>
      <c r="G915" s="66" t="str">
        <f>IF(IFERROR(SEARCH(G$6,$D915),0)&gt;0,TRIM(VLOOKUP(G$6,'Lifeline-Capability XWalk'!$F$6:$G$38,2,FALSE)),"")</f>
        <v/>
      </c>
      <c r="H915" s="67" t="str">
        <f>IF(IFERROR(SEARCH(H$6,$D915),0)&gt;0,TRIM(VLOOKUP(H$6,'Lifeline-Capability XWalk'!$F$6:$G$38,2,FALSE)),"")</f>
        <v/>
      </c>
      <c r="I915" s="67" t="str">
        <f>IF(IFERROR(SEARCH(I$6,$D915),0)&gt;0,TRIM(VLOOKUP(I$6,'Lifeline-Capability XWalk'!$F$6:$G$38,2,FALSE)),"")</f>
        <v>Transportation</v>
      </c>
      <c r="J915" s="67" t="str">
        <f>IF(IFERROR(SEARCH(J$6,$D915),0)&gt;0,TRIM(VLOOKUP(J$6,'Lifeline-Capability XWalk'!$F$6:$G$38,2,FALSE)),"")</f>
        <v/>
      </c>
      <c r="K915" s="67" t="str">
        <f>IF(IFERROR(SEARCH(K$6,$D915),0)&gt;0,TRIM(VLOOKUP(K$6,'Lifeline-Capability XWalk'!$F$6:$G$38,2,FALSE)),"")</f>
        <v/>
      </c>
      <c r="L915" s="67" t="str">
        <f>IF(IFERROR(SEARCH(L$6,$D915),0)&gt;0,TRIM(VLOOKUP(L$6,'Lifeline-Capability XWalk'!$F$6:$G$38,2,FALSE)),"")</f>
        <v>Hazardous Materials</v>
      </c>
      <c r="M915" s="67" t="str">
        <f>IF(IFERROR(SEARCH(M$6,$D915),0)&gt;0,TRIM(VLOOKUP(M$6,'Lifeline-Capability XWalk'!$F$6:$G$38,2,FALSE)),"")</f>
        <v/>
      </c>
      <c r="N915" s="67" t="str">
        <f>IF(IFERROR(SEARCH(N$6,$D915),0)&gt;0,TRIM(VLOOKUP(N$6,'Lifeline-Capability XWalk'!$F$6:$G$38,2,FALSE)),"")</f>
        <v/>
      </c>
      <c r="O915" s="67" t="str">
        <f>IF(IFERROR(SEARCH(O$6,$D915),0)&gt;0,TRIM(VLOOKUP(O$6,'Lifeline-Capability XWalk'!$F$6:$G$38,2,FALSE)),"")</f>
        <v/>
      </c>
      <c r="P915" s="67" t="str">
        <f>IF(IFERROR(SEARCH(P$6,$D915),0)&gt;0,TRIM(VLOOKUP(P$6,'Lifeline-Capability XWalk'!$F$6:$G$38,2,FALSE)),"")</f>
        <v/>
      </c>
      <c r="Q915" s="67" t="str">
        <f>IF(IFERROR(SEARCH(Q$6,$D915),0)&gt;0,TRIM(VLOOKUP(Q$6,'Lifeline-Capability XWalk'!$F$6:$G$38,2,FALSE)),"")</f>
        <v/>
      </c>
      <c r="R915" s="67" t="str">
        <f>IF(IFERROR(SEARCH(R$6,$D915),0)&gt;0,TRIM(VLOOKUP(R$6,'Lifeline-Capability XWalk'!$F$6:$G$38,2,FALSE)),"")</f>
        <v/>
      </c>
      <c r="S915" s="67" t="str">
        <f>IF(IFERROR(SEARCH(S$6,$D915),0)&gt;0,TRIM(VLOOKUP(S$6,'Lifeline-Capability XWalk'!$F$6:$G$38,2,FALSE)),"")</f>
        <v/>
      </c>
      <c r="T915" s="67" t="str">
        <f>IF(IFERROR(SEARCH(T$6,$D915),0)&gt;0,TRIM(VLOOKUP(T$6,'Lifeline-Capability XWalk'!$F$6:$G$38,2,FALSE)),"")</f>
        <v/>
      </c>
      <c r="U915" s="67" t="str">
        <f>IF(IFERROR(SEARCH(U$6,$D915),0)&gt;0,TRIM(VLOOKUP(U$6,'Lifeline-Capability XWalk'!$F$6:$G$38,2,FALSE)),"")</f>
        <v/>
      </c>
      <c r="V915" s="67" t="str">
        <f>IF(IFERROR(SEARCH(V$6,$D915),0)&gt;0,TRIM(VLOOKUP(V$6,'Lifeline-Capability XWalk'!$F$6:$G$38,2,FALSE)),"")</f>
        <v/>
      </c>
      <c r="W915" s="67" t="str">
        <f>IF(IFERROR(SEARCH(W$6,$D915),0)&gt;0,TRIM(VLOOKUP(W$6,'Lifeline-Capability XWalk'!$F$6:$G$38,2,FALSE)),"")</f>
        <v/>
      </c>
      <c r="X915" s="67" t="str">
        <f>IF(IFERROR(SEARCH(X$6,$D915),0)&gt;0,TRIM(VLOOKUP(X$6,'Lifeline-Capability XWalk'!$F$6:$G$38,2,FALSE)),"")</f>
        <v/>
      </c>
      <c r="Y915" s="67" t="str">
        <f>IF(IFERROR(SEARCH(Y$6,$D915),0)&gt;0,TRIM(VLOOKUP(Y$6,'Lifeline-Capability XWalk'!$F$6:$G$38,2,FALSE)),"")</f>
        <v/>
      </c>
      <c r="Z915" s="67" t="str">
        <f>IF(IFERROR(SEARCH(Z$6,$D915),0)&gt;0,TRIM(VLOOKUP(Z$6,'Lifeline-Capability XWalk'!$F$6:$G$38,2,FALSE)),"")</f>
        <v/>
      </c>
      <c r="AA915" s="67" t="str">
        <f>IF(IFERROR(SEARCH(AA$6,$D915),0)&gt;0,TRIM(VLOOKUP(AA$6,'Lifeline-Capability XWalk'!$F$6:$G$38,2,FALSE)),"")</f>
        <v>Communications</v>
      </c>
      <c r="AB915" s="67" t="str">
        <f>IF(IFERROR(SEARCH(AB$6,$D915),0)&gt;0,TRIM(VLOOKUP(AB$6,'Lifeline-Capability XWalk'!$F$6:$G$38,2,FALSE)),"")</f>
        <v>Communications</v>
      </c>
      <c r="AC915" s="67" t="str">
        <f>IF(IFERROR(SEARCH(AC$6,$D915),0)&gt;0,TRIM(VLOOKUP(AC$6,'Lifeline-Capability XWalk'!$F$6:$G$38,2,FALSE)),"")</f>
        <v/>
      </c>
      <c r="AD915" s="67" t="str">
        <f>IF(IFERROR(SEARCH(AD$6,$D915),0)&gt;0,TRIM(VLOOKUP(AD$6,'Lifeline-Capability XWalk'!$F$6:$G$38,2,FALSE)),"")</f>
        <v/>
      </c>
      <c r="AE915" s="67" t="str">
        <f>IF(IFERROR(SEARCH(AE$6,$D915),0)&gt;0,TRIM(VLOOKUP(AE$6,'Lifeline-Capability XWalk'!$F$6:$G$38,2,FALSE)),"")</f>
        <v/>
      </c>
      <c r="AF915" s="67" t="str">
        <f>IF(IFERROR(SEARCH(AF$6,$D915),0)&gt;0,TRIM(VLOOKUP(AF$6,'Lifeline-Capability XWalk'!$F$6:$G$38,2,FALSE)),"")</f>
        <v/>
      </c>
      <c r="AG915" s="67" t="str">
        <f>IF(IFERROR(SEARCH(AG$6,$D915),0)&gt;0,TRIM(VLOOKUP(AG$6,'Lifeline-Capability XWalk'!$F$6:$G$38,2,FALSE)),"")</f>
        <v/>
      </c>
      <c r="AH915" s="67" t="str">
        <f>IF(IFERROR(SEARCH(AH$6,$D915),0)&gt;0,TRIM(VLOOKUP(AH$6,'Lifeline-Capability XWalk'!$F$6:$G$38,2,FALSE)),"")</f>
        <v/>
      </c>
      <c r="AI915" s="67" t="str">
        <f>IF(IFERROR(SEARCH(AI$6,$D915),0)&gt;0,TRIM(VLOOKUP(AI$6,'Lifeline-Capability XWalk'!$F$6:$G$38,2,FALSE)),"")</f>
        <v/>
      </c>
      <c r="AJ915" s="67" t="str">
        <f>IF(IFERROR(SEARCH(AJ$6,$D915),0)&gt;0,TRIM(VLOOKUP(AJ$6,'Lifeline-Capability XWalk'!$F$6:$G$38,2,FALSE)),"")</f>
        <v>Safety and Security; Food, Water, Shelter; Health and Medical; Energy; Communications; Hazardous Materials; Transportation; Water Systems;</v>
      </c>
      <c r="AK915" s="67" t="str">
        <f>IF(IFERROR(SEARCH(AK$6,$D915),0)&gt;0,TRIM(VLOOKUP(AK$6,'Lifeline-Capability XWalk'!$F$6:$G$38,2,FALSE)),"")</f>
        <v/>
      </c>
      <c r="AL915" s="68" t="str">
        <f>IF(IFERROR(SEARCH(AL$6,$D915),0)&gt;0,TRIM(VLOOKUP(AL$6,'Lifeline-Capability XWalk'!$F$6:$G$38,2,FALSE)),"")</f>
        <v/>
      </c>
      <c r="AM915" s="24" t="str">
        <f t="shared" si="53"/>
        <v/>
      </c>
      <c r="AN915" s="24" t="str">
        <f t="shared" si="54"/>
        <v/>
      </c>
      <c r="AO915" s="24" t="str">
        <f t="shared" si="54"/>
        <v/>
      </c>
      <c r="AP915" s="24" t="str">
        <f t="shared" si="54"/>
        <v/>
      </c>
      <c r="AQ915" s="24" t="str">
        <f t="shared" si="54"/>
        <v>Communications</v>
      </c>
      <c r="AR915" s="24" t="str">
        <f t="shared" si="54"/>
        <v>Hazardous Materials</v>
      </c>
      <c r="AS915" s="24" t="str">
        <f t="shared" si="54"/>
        <v>Transportation</v>
      </c>
      <c r="AT915" s="24" t="str">
        <f t="shared" si="54"/>
        <v/>
      </c>
      <c r="AU915" s="24" t="str">
        <f t="shared" si="54"/>
        <v>Safety and Security; Food, Water, Shelter; Health and Medical; Energy; Communications; Hazardous Materials; Transportation; Water Systems;</v>
      </c>
    </row>
    <row r="916" spans="1:47" s="24" customFormat="1" ht="32.1" customHeight="1" x14ac:dyDescent="0.2">
      <c r="A916" s="143" t="s">
        <v>1113</v>
      </c>
      <c r="B916" s="69" t="s">
        <v>19</v>
      </c>
      <c r="C916" s="144" t="s">
        <v>1082</v>
      </c>
      <c r="D916" s="69" t="s">
        <v>1626</v>
      </c>
      <c r="E916" s="64" t="str">
        <f t="shared" si="51"/>
        <v>Safety and Security; Food, Water, Shelter; Health and Medical; Energy; Communications; Hazardous Materials; Transportation; Water Systems;</v>
      </c>
      <c r="F916" s="81" t="s">
        <v>924</v>
      </c>
      <c r="G916" s="66" t="str">
        <f>IF(IFERROR(SEARCH(G$6,$D916),0)&gt;0,TRIM(VLOOKUP(G$6,'Lifeline-Capability XWalk'!$F$6:$G$38,2,FALSE)),"")</f>
        <v/>
      </c>
      <c r="H916" s="67" t="str">
        <f>IF(IFERROR(SEARCH(H$6,$D916),0)&gt;0,TRIM(VLOOKUP(H$6,'Lifeline-Capability XWalk'!$F$6:$G$38,2,FALSE)),"")</f>
        <v/>
      </c>
      <c r="I916" s="67" t="str">
        <f>IF(IFERROR(SEARCH(I$6,$D916),0)&gt;0,TRIM(VLOOKUP(I$6,'Lifeline-Capability XWalk'!$F$6:$G$38,2,FALSE)),"")</f>
        <v>Transportation</v>
      </c>
      <c r="J916" s="67" t="str">
        <f>IF(IFERROR(SEARCH(J$6,$D916),0)&gt;0,TRIM(VLOOKUP(J$6,'Lifeline-Capability XWalk'!$F$6:$G$38,2,FALSE)),"")</f>
        <v/>
      </c>
      <c r="K916" s="67" t="str">
        <f>IF(IFERROR(SEARCH(K$6,$D916),0)&gt;0,TRIM(VLOOKUP(K$6,'Lifeline-Capability XWalk'!$F$6:$G$38,2,FALSE)),"")</f>
        <v/>
      </c>
      <c r="L916" s="67" t="str">
        <f>IF(IFERROR(SEARCH(L$6,$D916),0)&gt;0,TRIM(VLOOKUP(L$6,'Lifeline-Capability XWalk'!$F$6:$G$38,2,FALSE)),"")</f>
        <v>Hazardous Materials</v>
      </c>
      <c r="M916" s="67" t="str">
        <f>IF(IFERROR(SEARCH(M$6,$D916),0)&gt;0,TRIM(VLOOKUP(M$6,'Lifeline-Capability XWalk'!$F$6:$G$38,2,FALSE)),"")</f>
        <v/>
      </c>
      <c r="N916" s="67" t="str">
        <f>IF(IFERROR(SEARCH(N$6,$D916),0)&gt;0,TRIM(VLOOKUP(N$6,'Lifeline-Capability XWalk'!$F$6:$G$38,2,FALSE)),"")</f>
        <v/>
      </c>
      <c r="O916" s="67" t="str">
        <f>IF(IFERROR(SEARCH(O$6,$D916),0)&gt;0,TRIM(VLOOKUP(O$6,'Lifeline-Capability XWalk'!$F$6:$G$38,2,FALSE)),"")</f>
        <v/>
      </c>
      <c r="P916" s="67" t="str">
        <f>IF(IFERROR(SEARCH(P$6,$D916),0)&gt;0,TRIM(VLOOKUP(P$6,'Lifeline-Capability XWalk'!$F$6:$G$38,2,FALSE)),"")</f>
        <v/>
      </c>
      <c r="Q916" s="67" t="str">
        <f>IF(IFERROR(SEARCH(Q$6,$D916),0)&gt;0,TRIM(VLOOKUP(Q$6,'Lifeline-Capability XWalk'!$F$6:$G$38,2,FALSE)),"")</f>
        <v/>
      </c>
      <c r="R916" s="67" t="str">
        <f>IF(IFERROR(SEARCH(R$6,$D916),0)&gt;0,TRIM(VLOOKUP(R$6,'Lifeline-Capability XWalk'!$F$6:$G$38,2,FALSE)),"")</f>
        <v/>
      </c>
      <c r="S916" s="67" t="str">
        <f>IF(IFERROR(SEARCH(S$6,$D916),0)&gt;0,TRIM(VLOOKUP(S$6,'Lifeline-Capability XWalk'!$F$6:$G$38,2,FALSE)),"")</f>
        <v/>
      </c>
      <c r="T916" s="67" t="str">
        <f>IF(IFERROR(SEARCH(T$6,$D916),0)&gt;0,TRIM(VLOOKUP(T$6,'Lifeline-Capability XWalk'!$F$6:$G$38,2,FALSE)),"")</f>
        <v/>
      </c>
      <c r="U916" s="67" t="str">
        <f>IF(IFERROR(SEARCH(U$6,$D916),0)&gt;0,TRIM(VLOOKUP(U$6,'Lifeline-Capability XWalk'!$F$6:$G$38,2,FALSE)),"")</f>
        <v/>
      </c>
      <c r="V916" s="67" t="str">
        <f>IF(IFERROR(SEARCH(V$6,$D916),0)&gt;0,TRIM(VLOOKUP(V$6,'Lifeline-Capability XWalk'!$F$6:$G$38,2,FALSE)),"")</f>
        <v/>
      </c>
      <c r="W916" s="67" t="str">
        <f>IF(IFERROR(SEARCH(W$6,$D916),0)&gt;0,TRIM(VLOOKUP(W$6,'Lifeline-Capability XWalk'!$F$6:$G$38,2,FALSE)),"")</f>
        <v/>
      </c>
      <c r="X916" s="67" t="str">
        <f>IF(IFERROR(SEARCH(X$6,$D916),0)&gt;0,TRIM(VLOOKUP(X$6,'Lifeline-Capability XWalk'!$F$6:$G$38,2,FALSE)),"")</f>
        <v/>
      </c>
      <c r="Y916" s="67" t="str">
        <f>IF(IFERROR(SEARCH(Y$6,$D916),0)&gt;0,TRIM(VLOOKUP(Y$6,'Lifeline-Capability XWalk'!$F$6:$G$38,2,FALSE)),"")</f>
        <v/>
      </c>
      <c r="Z916" s="67" t="str">
        <f>IF(IFERROR(SEARCH(Z$6,$D916),0)&gt;0,TRIM(VLOOKUP(Z$6,'Lifeline-Capability XWalk'!$F$6:$G$38,2,FALSE)),"")</f>
        <v/>
      </c>
      <c r="AA916" s="67" t="str">
        <f>IF(IFERROR(SEARCH(AA$6,$D916),0)&gt;0,TRIM(VLOOKUP(AA$6,'Lifeline-Capability XWalk'!$F$6:$G$38,2,FALSE)),"")</f>
        <v>Communications</v>
      </c>
      <c r="AB916" s="67" t="str">
        <f>IF(IFERROR(SEARCH(AB$6,$D916),0)&gt;0,TRIM(VLOOKUP(AB$6,'Lifeline-Capability XWalk'!$F$6:$G$38,2,FALSE)),"")</f>
        <v>Communications</v>
      </c>
      <c r="AC916" s="67" t="str">
        <f>IF(IFERROR(SEARCH(AC$6,$D916),0)&gt;0,TRIM(VLOOKUP(AC$6,'Lifeline-Capability XWalk'!$F$6:$G$38,2,FALSE)),"")</f>
        <v/>
      </c>
      <c r="AD916" s="67" t="str">
        <f>IF(IFERROR(SEARCH(AD$6,$D916),0)&gt;0,TRIM(VLOOKUP(AD$6,'Lifeline-Capability XWalk'!$F$6:$G$38,2,FALSE)),"")</f>
        <v/>
      </c>
      <c r="AE916" s="67" t="str">
        <f>IF(IFERROR(SEARCH(AE$6,$D916),0)&gt;0,TRIM(VLOOKUP(AE$6,'Lifeline-Capability XWalk'!$F$6:$G$38,2,FALSE)),"")</f>
        <v/>
      </c>
      <c r="AF916" s="67" t="str">
        <f>IF(IFERROR(SEARCH(AF$6,$D916),0)&gt;0,TRIM(VLOOKUP(AF$6,'Lifeline-Capability XWalk'!$F$6:$G$38,2,FALSE)),"")</f>
        <v/>
      </c>
      <c r="AG916" s="67" t="str">
        <f>IF(IFERROR(SEARCH(AG$6,$D916),0)&gt;0,TRIM(VLOOKUP(AG$6,'Lifeline-Capability XWalk'!$F$6:$G$38,2,FALSE)),"")</f>
        <v/>
      </c>
      <c r="AH916" s="67" t="str">
        <f>IF(IFERROR(SEARCH(AH$6,$D916),0)&gt;0,TRIM(VLOOKUP(AH$6,'Lifeline-Capability XWalk'!$F$6:$G$38,2,FALSE)),"")</f>
        <v/>
      </c>
      <c r="AI916" s="67" t="str">
        <f>IF(IFERROR(SEARCH(AI$6,$D916),0)&gt;0,TRIM(VLOOKUP(AI$6,'Lifeline-Capability XWalk'!$F$6:$G$38,2,FALSE)),"")</f>
        <v/>
      </c>
      <c r="AJ916" s="67" t="str">
        <f>IF(IFERROR(SEARCH(AJ$6,$D916),0)&gt;0,TRIM(VLOOKUP(AJ$6,'Lifeline-Capability XWalk'!$F$6:$G$38,2,FALSE)),"")</f>
        <v>Safety and Security; Food, Water, Shelter; Health and Medical; Energy; Communications; Hazardous Materials; Transportation; Water Systems;</v>
      </c>
      <c r="AK916" s="67" t="str">
        <f>IF(IFERROR(SEARCH(AK$6,$D916),0)&gt;0,TRIM(VLOOKUP(AK$6,'Lifeline-Capability XWalk'!$F$6:$G$38,2,FALSE)),"")</f>
        <v/>
      </c>
      <c r="AL916" s="68" t="str">
        <f>IF(IFERROR(SEARCH(AL$6,$D916),0)&gt;0,TRIM(VLOOKUP(AL$6,'Lifeline-Capability XWalk'!$F$6:$G$38,2,FALSE)),"")</f>
        <v/>
      </c>
      <c r="AM916" s="24" t="str">
        <f t="shared" si="53"/>
        <v/>
      </c>
      <c r="AN916" s="24" t="str">
        <f t="shared" si="54"/>
        <v/>
      </c>
      <c r="AO916" s="24" t="str">
        <f t="shared" si="54"/>
        <v/>
      </c>
      <c r="AP916" s="24" t="str">
        <f t="shared" si="54"/>
        <v/>
      </c>
      <c r="AQ916" s="24" t="str">
        <f t="shared" si="54"/>
        <v>Communications</v>
      </c>
      <c r="AR916" s="24" t="str">
        <f t="shared" si="54"/>
        <v>Hazardous Materials</v>
      </c>
      <c r="AS916" s="24" t="str">
        <f t="shared" si="54"/>
        <v>Transportation</v>
      </c>
      <c r="AT916" s="24" t="str">
        <f t="shared" si="54"/>
        <v/>
      </c>
      <c r="AU916" s="24" t="str">
        <f t="shared" si="54"/>
        <v>Safety and Security; Food, Water, Shelter; Health and Medical; Energy; Communications; Hazardous Materials; Transportation; Water Systems;</v>
      </c>
    </row>
    <row r="917" spans="1:47" s="24" customFormat="1" ht="32.1" customHeight="1" x14ac:dyDescent="0.2">
      <c r="A917" s="143" t="s">
        <v>1113</v>
      </c>
      <c r="B917" s="69" t="s">
        <v>19</v>
      </c>
      <c r="C917" s="144" t="s">
        <v>1082</v>
      </c>
      <c r="D917" s="69" t="s">
        <v>1626</v>
      </c>
      <c r="E917" s="64" t="str">
        <f t="shared" si="51"/>
        <v>Safety and Security; Food, Water, Shelter; Health and Medical; Energy; Communications; Hazardous Materials; Transportation; Water Systems;</v>
      </c>
      <c r="F917" s="70" t="s">
        <v>933</v>
      </c>
      <c r="G917" s="66" t="str">
        <f>IF(IFERROR(SEARCH(G$6,$D917),0)&gt;0,TRIM(VLOOKUP(G$6,'Lifeline-Capability XWalk'!$F$6:$G$38,2,FALSE)),"")</f>
        <v/>
      </c>
      <c r="H917" s="67" t="str">
        <f>IF(IFERROR(SEARCH(H$6,$D917),0)&gt;0,TRIM(VLOOKUP(H$6,'Lifeline-Capability XWalk'!$F$6:$G$38,2,FALSE)),"")</f>
        <v/>
      </c>
      <c r="I917" s="67" t="str">
        <f>IF(IFERROR(SEARCH(I$6,$D917),0)&gt;0,TRIM(VLOOKUP(I$6,'Lifeline-Capability XWalk'!$F$6:$G$38,2,FALSE)),"")</f>
        <v>Transportation</v>
      </c>
      <c r="J917" s="67" t="str">
        <f>IF(IFERROR(SEARCH(J$6,$D917),0)&gt;0,TRIM(VLOOKUP(J$6,'Lifeline-Capability XWalk'!$F$6:$G$38,2,FALSE)),"")</f>
        <v/>
      </c>
      <c r="K917" s="67" t="str">
        <f>IF(IFERROR(SEARCH(K$6,$D917),0)&gt;0,TRIM(VLOOKUP(K$6,'Lifeline-Capability XWalk'!$F$6:$G$38,2,FALSE)),"")</f>
        <v/>
      </c>
      <c r="L917" s="67" t="str">
        <f>IF(IFERROR(SEARCH(L$6,$D917),0)&gt;0,TRIM(VLOOKUP(L$6,'Lifeline-Capability XWalk'!$F$6:$G$38,2,FALSE)),"")</f>
        <v>Hazardous Materials</v>
      </c>
      <c r="M917" s="67" t="str">
        <f>IF(IFERROR(SEARCH(M$6,$D917),0)&gt;0,TRIM(VLOOKUP(M$6,'Lifeline-Capability XWalk'!$F$6:$G$38,2,FALSE)),"")</f>
        <v/>
      </c>
      <c r="N917" s="67" t="str">
        <f>IF(IFERROR(SEARCH(N$6,$D917),0)&gt;0,TRIM(VLOOKUP(N$6,'Lifeline-Capability XWalk'!$F$6:$G$38,2,FALSE)),"")</f>
        <v/>
      </c>
      <c r="O917" s="67" t="str">
        <f>IF(IFERROR(SEARCH(O$6,$D917),0)&gt;0,TRIM(VLOOKUP(O$6,'Lifeline-Capability XWalk'!$F$6:$G$38,2,FALSE)),"")</f>
        <v/>
      </c>
      <c r="P917" s="67" t="str">
        <f>IF(IFERROR(SEARCH(P$6,$D917),0)&gt;0,TRIM(VLOOKUP(P$6,'Lifeline-Capability XWalk'!$F$6:$G$38,2,FALSE)),"")</f>
        <v/>
      </c>
      <c r="Q917" s="67" t="str">
        <f>IF(IFERROR(SEARCH(Q$6,$D917),0)&gt;0,TRIM(VLOOKUP(Q$6,'Lifeline-Capability XWalk'!$F$6:$G$38,2,FALSE)),"")</f>
        <v/>
      </c>
      <c r="R917" s="67" t="str">
        <f>IF(IFERROR(SEARCH(R$6,$D917),0)&gt;0,TRIM(VLOOKUP(R$6,'Lifeline-Capability XWalk'!$F$6:$G$38,2,FALSE)),"")</f>
        <v/>
      </c>
      <c r="S917" s="67" t="str">
        <f>IF(IFERROR(SEARCH(S$6,$D917),0)&gt;0,TRIM(VLOOKUP(S$6,'Lifeline-Capability XWalk'!$F$6:$G$38,2,FALSE)),"")</f>
        <v/>
      </c>
      <c r="T917" s="67" t="str">
        <f>IF(IFERROR(SEARCH(T$6,$D917),0)&gt;0,TRIM(VLOOKUP(T$6,'Lifeline-Capability XWalk'!$F$6:$G$38,2,FALSE)),"")</f>
        <v/>
      </c>
      <c r="U917" s="67" t="str">
        <f>IF(IFERROR(SEARCH(U$6,$D917),0)&gt;0,TRIM(VLOOKUP(U$6,'Lifeline-Capability XWalk'!$F$6:$G$38,2,FALSE)),"")</f>
        <v/>
      </c>
      <c r="V917" s="67" t="str">
        <f>IF(IFERROR(SEARCH(V$6,$D917),0)&gt;0,TRIM(VLOOKUP(V$6,'Lifeline-Capability XWalk'!$F$6:$G$38,2,FALSE)),"")</f>
        <v/>
      </c>
      <c r="W917" s="67" t="str">
        <f>IF(IFERROR(SEARCH(W$6,$D917),0)&gt;0,TRIM(VLOOKUP(W$6,'Lifeline-Capability XWalk'!$F$6:$G$38,2,FALSE)),"")</f>
        <v/>
      </c>
      <c r="X917" s="67" t="str">
        <f>IF(IFERROR(SEARCH(X$6,$D917),0)&gt;0,TRIM(VLOOKUP(X$6,'Lifeline-Capability XWalk'!$F$6:$G$38,2,FALSE)),"")</f>
        <v/>
      </c>
      <c r="Y917" s="67" t="str">
        <f>IF(IFERROR(SEARCH(Y$6,$D917),0)&gt;0,TRIM(VLOOKUP(Y$6,'Lifeline-Capability XWalk'!$F$6:$G$38,2,FALSE)),"")</f>
        <v/>
      </c>
      <c r="Z917" s="67" t="str">
        <f>IF(IFERROR(SEARCH(Z$6,$D917),0)&gt;0,TRIM(VLOOKUP(Z$6,'Lifeline-Capability XWalk'!$F$6:$G$38,2,FALSE)),"")</f>
        <v/>
      </c>
      <c r="AA917" s="67" t="str">
        <f>IF(IFERROR(SEARCH(AA$6,$D917),0)&gt;0,TRIM(VLOOKUP(AA$6,'Lifeline-Capability XWalk'!$F$6:$G$38,2,FALSE)),"")</f>
        <v>Communications</v>
      </c>
      <c r="AB917" s="67" t="str">
        <f>IF(IFERROR(SEARCH(AB$6,$D917),0)&gt;0,TRIM(VLOOKUP(AB$6,'Lifeline-Capability XWalk'!$F$6:$G$38,2,FALSE)),"")</f>
        <v>Communications</v>
      </c>
      <c r="AC917" s="67" t="str">
        <f>IF(IFERROR(SEARCH(AC$6,$D917),0)&gt;0,TRIM(VLOOKUP(AC$6,'Lifeline-Capability XWalk'!$F$6:$G$38,2,FALSE)),"")</f>
        <v/>
      </c>
      <c r="AD917" s="67" t="str">
        <f>IF(IFERROR(SEARCH(AD$6,$D917),0)&gt;0,TRIM(VLOOKUP(AD$6,'Lifeline-Capability XWalk'!$F$6:$G$38,2,FALSE)),"")</f>
        <v/>
      </c>
      <c r="AE917" s="67" t="str">
        <f>IF(IFERROR(SEARCH(AE$6,$D917),0)&gt;0,TRIM(VLOOKUP(AE$6,'Lifeline-Capability XWalk'!$F$6:$G$38,2,FALSE)),"")</f>
        <v/>
      </c>
      <c r="AF917" s="67" t="str">
        <f>IF(IFERROR(SEARCH(AF$6,$D917),0)&gt;0,TRIM(VLOOKUP(AF$6,'Lifeline-Capability XWalk'!$F$6:$G$38,2,FALSE)),"")</f>
        <v/>
      </c>
      <c r="AG917" s="67" t="str">
        <f>IF(IFERROR(SEARCH(AG$6,$D917),0)&gt;0,TRIM(VLOOKUP(AG$6,'Lifeline-Capability XWalk'!$F$6:$G$38,2,FALSE)),"")</f>
        <v/>
      </c>
      <c r="AH917" s="67" t="str">
        <f>IF(IFERROR(SEARCH(AH$6,$D917),0)&gt;0,TRIM(VLOOKUP(AH$6,'Lifeline-Capability XWalk'!$F$6:$G$38,2,FALSE)),"")</f>
        <v/>
      </c>
      <c r="AI917" s="67" t="str">
        <f>IF(IFERROR(SEARCH(AI$6,$D917),0)&gt;0,TRIM(VLOOKUP(AI$6,'Lifeline-Capability XWalk'!$F$6:$G$38,2,FALSE)),"")</f>
        <v/>
      </c>
      <c r="AJ917" s="67" t="str">
        <f>IF(IFERROR(SEARCH(AJ$6,$D917),0)&gt;0,TRIM(VLOOKUP(AJ$6,'Lifeline-Capability XWalk'!$F$6:$G$38,2,FALSE)),"")</f>
        <v>Safety and Security; Food, Water, Shelter; Health and Medical; Energy; Communications; Hazardous Materials; Transportation; Water Systems;</v>
      </c>
      <c r="AK917" s="67" t="str">
        <f>IF(IFERROR(SEARCH(AK$6,$D917),0)&gt;0,TRIM(VLOOKUP(AK$6,'Lifeline-Capability XWalk'!$F$6:$G$38,2,FALSE)),"")</f>
        <v/>
      </c>
      <c r="AL917" s="68" t="str">
        <f>IF(IFERROR(SEARCH(AL$6,$D917),0)&gt;0,TRIM(VLOOKUP(AL$6,'Lifeline-Capability XWalk'!$F$6:$G$38,2,FALSE)),"")</f>
        <v/>
      </c>
      <c r="AM917" s="24" t="str">
        <f t="shared" si="53"/>
        <v/>
      </c>
      <c r="AN917" s="24" t="str">
        <f t="shared" si="54"/>
        <v/>
      </c>
      <c r="AO917" s="24" t="str">
        <f t="shared" si="54"/>
        <v/>
      </c>
      <c r="AP917" s="24" t="str">
        <f t="shared" si="54"/>
        <v/>
      </c>
      <c r="AQ917" s="24" t="str">
        <f t="shared" si="54"/>
        <v>Communications</v>
      </c>
      <c r="AR917" s="24" t="str">
        <f t="shared" si="54"/>
        <v>Hazardous Materials</v>
      </c>
      <c r="AS917" s="24" t="str">
        <f t="shared" si="54"/>
        <v>Transportation</v>
      </c>
      <c r="AT917" s="24" t="str">
        <f t="shared" si="54"/>
        <v/>
      </c>
      <c r="AU917" s="24" t="str">
        <f t="shared" si="54"/>
        <v>Safety and Security; Food, Water, Shelter; Health and Medical; Energy; Communications; Hazardous Materials; Transportation; Water Systems;</v>
      </c>
    </row>
    <row r="918" spans="1:47" s="24" customFormat="1" ht="32.1" customHeight="1" x14ac:dyDescent="0.2">
      <c r="A918" s="141" t="s">
        <v>1113</v>
      </c>
      <c r="B918" s="63" t="s">
        <v>19</v>
      </c>
      <c r="C918" s="142" t="s">
        <v>1082</v>
      </c>
      <c r="D918" s="69" t="s">
        <v>1626</v>
      </c>
      <c r="E918" s="64" t="str">
        <f t="shared" si="51"/>
        <v>Safety and Security; Food, Water, Shelter; Health and Medical; Energy; Communications; Hazardous Materials; Transportation; Water Systems;</v>
      </c>
      <c r="F918" s="72" t="s">
        <v>976</v>
      </c>
      <c r="G918" s="66" t="str">
        <f>IF(IFERROR(SEARCH(G$6,$D918),0)&gt;0,TRIM(VLOOKUP(G$6,'Lifeline-Capability XWalk'!$F$6:$G$38,2,FALSE)),"")</f>
        <v/>
      </c>
      <c r="H918" s="67" t="str">
        <f>IF(IFERROR(SEARCH(H$6,$D918),0)&gt;0,TRIM(VLOOKUP(H$6,'Lifeline-Capability XWalk'!$F$6:$G$38,2,FALSE)),"")</f>
        <v/>
      </c>
      <c r="I918" s="67" t="str">
        <f>IF(IFERROR(SEARCH(I$6,$D918),0)&gt;0,TRIM(VLOOKUP(I$6,'Lifeline-Capability XWalk'!$F$6:$G$38,2,FALSE)),"")</f>
        <v>Transportation</v>
      </c>
      <c r="J918" s="67" t="str">
        <f>IF(IFERROR(SEARCH(J$6,$D918),0)&gt;0,TRIM(VLOOKUP(J$6,'Lifeline-Capability XWalk'!$F$6:$G$38,2,FALSE)),"")</f>
        <v/>
      </c>
      <c r="K918" s="67" t="str">
        <f>IF(IFERROR(SEARCH(K$6,$D918),0)&gt;0,TRIM(VLOOKUP(K$6,'Lifeline-Capability XWalk'!$F$6:$G$38,2,FALSE)),"")</f>
        <v/>
      </c>
      <c r="L918" s="67" t="str">
        <f>IF(IFERROR(SEARCH(L$6,$D918),0)&gt;0,TRIM(VLOOKUP(L$6,'Lifeline-Capability XWalk'!$F$6:$G$38,2,FALSE)),"")</f>
        <v>Hazardous Materials</v>
      </c>
      <c r="M918" s="67" t="str">
        <f>IF(IFERROR(SEARCH(M$6,$D918),0)&gt;0,TRIM(VLOOKUP(M$6,'Lifeline-Capability XWalk'!$F$6:$G$38,2,FALSE)),"")</f>
        <v/>
      </c>
      <c r="N918" s="67" t="str">
        <f>IF(IFERROR(SEARCH(N$6,$D918),0)&gt;0,TRIM(VLOOKUP(N$6,'Lifeline-Capability XWalk'!$F$6:$G$38,2,FALSE)),"")</f>
        <v/>
      </c>
      <c r="O918" s="67" t="str">
        <f>IF(IFERROR(SEARCH(O$6,$D918),0)&gt;0,TRIM(VLOOKUP(O$6,'Lifeline-Capability XWalk'!$F$6:$G$38,2,FALSE)),"")</f>
        <v/>
      </c>
      <c r="P918" s="67" t="str">
        <f>IF(IFERROR(SEARCH(P$6,$D918),0)&gt;0,TRIM(VLOOKUP(P$6,'Lifeline-Capability XWalk'!$F$6:$G$38,2,FALSE)),"")</f>
        <v/>
      </c>
      <c r="Q918" s="67" t="str">
        <f>IF(IFERROR(SEARCH(Q$6,$D918),0)&gt;0,TRIM(VLOOKUP(Q$6,'Lifeline-Capability XWalk'!$F$6:$G$38,2,FALSE)),"")</f>
        <v/>
      </c>
      <c r="R918" s="67" t="str">
        <f>IF(IFERROR(SEARCH(R$6,$D918),0)&gt;0,TRIM(VLOOKUP(R$6,'Lifeline-Capability XWalk'!$F$6:$G$38,2,FALSE)),"")</f>
        <v/>
      </c>
      <c r="S918" s="67" t="str">
        <f>IF(IFERROR(SEARCH(S$6,$D918),0)&gt;0,TRIM(VLOOKUP(S$6,'Lifeline-Capability XWalk'!$F$6:$G$38,2,FALSE)),"")</f>
        <v/>
      </c>
      <c r="T918" s="67" t="str">
        <f>IF(IFERROR(SEARCH(T$6,$D918),0)&gt;0,TRIM(VLOOKUP(T$6,'Lifeline-Capability XWalk'!$F$6:$G$38,2,FALSE)),"")</f>
        <v/>
      </c>
      <c r="U918" s="67" t="str">
        <f>IF(IFERROR(SEARCH(U$6,$D918),0)&gt;0,TRIM(VLOOKUP(U$6,'Lifeline-Capability XWalk'!$F$6:$G$38,2,FALSE)),"")</f>
        <v/>
      </c>
      <c r="V918" s="67" t="str">
        <f>IF(IFERROR(SEARCH(V$6,$D918),0)&gt;0,TRIM(VLOOKUP(V$6,'Lifeline-Capability XWalk'!$F$6:$G$38,2,FALSE)),"")</f>
        <v/>
      </c>
      <c r="W918" s="67" t="str">
        <f>IF(IFERROR(SEARCH(W$6,$D918),0)&gt;0,TRIM(VLOOKUP(W$6,'Lifeline-Capability XWalk'!$F$6:$G$38,2,FALSE)),"")</f>
        <v/>
      </c>
      <c r="X918" s="67" t="str">
        <f>IF(IFERROR(SEARCH(X$6,$D918),0)&gt;0,TRIM(VLOOKUP(X$6,'Lifeline-Capability XWalk'!$F$6:$G$38,2,FALSE)),"")</f>
        <v/>
      </c>
      <c r="Y918" s="67" t="str">
        <f>IF(IFERROR(SEARCH(Y$6,$D918),0)&gt;0,TRIM(VLOOKUP(Y$6,'Lifeline-Capability XWalk'!$F$6:$G$38,2,FALSE)),"")</f>
        <v/>
      </c>
      <c r="Z918" s="67" t="str">
        <f>IF(IFERROR(SEARCH(Z$6,$D918),0)&gt;0,TRIM(VLOOKUP(Z$6,'Lifeline-Capability XWalk'!$F$6:$G$38,2,FALSE)),"")</f>
        <v/>
      </c>
      <c r="AA918" s="67" t="str">
        <f>IF(IFERROR(SEARCH(AA$6,$D918),0)&gt;0,TRIM(VLOOKUP(AA$6,'Lifeline-Capability XWalk'!$F$6:$G$38,2,FALSE)),"")</f>
        <v>Communications</v>
      </c>
      <c r="AB918" s="67" t="str">
        <f>IF(IFERROR(SEARCH(AB$6,$D918),0)&gt;0,TRIM(VLOOKUP(AB$6,'Lifeline-Capability XWalk'!$F$6:$G$38,2,FALSE)),"")</f>
        <v>Communications</v>
      </c>
      <c r="AC918" s="67" t="str">
        <f>IF(IFERROR(SEARCH(AC$6,$D918),0)&gt;0,TRIM(VLOOKUP(AC$6,'Lifeline-Capability XWalk'!$F$6:$G$38,2,FALSE)),"")</f>
        <v/>
      </c>
      <c r="AD918" s="67" t="str">
        <f>IF(IFERROR(SEARCH(AD$6,$D918),0)&gt;0,TRIM(VLOOKUP(AD$6,'Lifeline-Capability XWalk'!$F$6:$G$38,2,FALSE)),"")</f>
        <v/>
      </c>
      <c r="AE918" s="67" t="str">
        <f>IF(IFERROR(SEARCH(AE$6,$D918),0)&gt;0,TRIM(VLOOKUP(AE$6,'Lifeline-Capability XWalk'!$F$6:$G$38,2,FALSE)),"")</f>
        <v/>
      </c>
      <c r="AF918" s="67" t="str">
        <f>IF(IFERROR(SEARCH(AF$6,$D918),0)&gt;0,TRIM(VLOOKUP(AF$6,'Lifeline-Capability XWalk'!$F$6:$G$38,2,FALSE)),"")</f>
        <v/>
      </c>
      <c r="AG918" s="67" t="str">
        <f>IF(IFERROR(SEARCH(AG$6,$D918),0)&gt;0,TRIM(VLOOKUP(AG$6,'Lifeline-Capability XWalk'!$F$6:$G$38,2,FALSE)),"")</f>
        <v/>
      </c>
      <c r="AH918" s="67" t="str">
        <f>IF(IFERROR(SEARCH(AH$6,$D918),0)&gt;0,TRIM(VLOOKUP(AH$6,'Lifeline-Capability XWalk'!$F$6:$G$38,2,FALSE)),"")</f>
        <v/>
      </c>
      <c r="AI918" s="67" t="str">
        <f>IF(IFERROR(SEARCH(AI$6,$D918),0)&gt;0,TRIM(VLOOKUP(AI$6,'Lifeline-Capability XWalk'!$F$6:$G$38,2,FALSE)),"")</f>
        <v/>
      </c>
      <c r="AJ918" s="67" t="str">
        <f>IF(IFERROR(SEARCH(AJ$6,$D918),0)&gt;0,TRIM(VLOOKUP(AJ$6,'Lifeline-Capability XWalk'!$F$6:$G$38,2,FALSE)),"")</f>
        <v>Safety and Security; Food, Water, Shelter; Health and Medical; Energy; Communications; Hazardous Materials; Transportation; Water Systems;</v>
      </c>
      <c r="AK918" s="67" t="str">
        <f>IF(IFERROR(SEARCH(AK$6,$D918),0)&gt;0,TRIM(VLOOKUP(AK$6,'Lifeline-Capability XWalk'!$F$6:$G$38,2,FALSE)),"")</f>
        <v/>
      </c>
      <c r="AL918" s="68" t="str">
        <f>IF(IFERROR(SEARCH(AL$6,$D918),0)&gt;0,TRIM(VLOOKUP(AL$6,'Lifeline-Capability XWalk'!$F$6:$G$38,2,FALSE)),"")</f>
        <v/>
      </c>
      <c r="AM918" s="24" t="str">
        <f t="shared" si="53"/>
        <v/>
      </c>
      <c r="AN918" s="24" t="str">
        <f t="shared" si="54"/>
        <v/>
      </c>
      <c r="AO918" s="24" t="str">
        <f t="shared" si="54"/>
        <v/>
      </c>
      <c r="AP918" s="24" t="str">
        <f t="shared" si="54"/>
        <v/>
      </c>
      <c r="AQ918" s="24" t="str">
        <f t="shared" si="54"/>
        <v>Communications</v>
      </c>
      <c r="AR918" s="24" t="str">
        <f t="shared" si="54"/>
        <v>Hazardous Materials</v>
      </c>
      <c r="AS918" s="24" t="str">
        <f t="shared" si="54"/>
        <v>Transportation</v>
      </c>
      <c r="AT918" s="24" t="str">
        <f t="shared" si="54"/>
        <v/>
      </c>
      <c r="AU918" s="24" t="str">
        <f t="shared" si="54"/>
        <v>Safety and Security; Food, Water, Shelter; Health and Medical; Energy; Communications; Hazardous Materials; Transportation; Water Systems;</v>
      </c>
    </row>
    <row r="919" spans="1:47" s="24" customFormat="1" ht="32.1" customHeight="1" x14ac:dyDescent="0.2">
      <c r="A919" s="141" t="s">
        <v>1113</v>
      </c>
      <c r="B919" s="63" t="s">
        <v>19</v>
      </c>
      <c r="C919" s="142" t="s">
        <v>1082</v>
      </c>
      <c r="D919" s="69" t="s">
        <v>1626</v>
      </c>
      <c r="E919" s="64" t="str">
        <f t="shared" si="51"/>
        <v>Safety and Security; Food, Water, Shelter; Health and Medical; Energy; Communications; Hazardous Materials; Transportation; Water Systems;</v>
      </c>
      <c r="F919" s="71" t="s">
        <v>977</v>
      </c>
      <c r="G919" s="66" t="str">
        <f>IF(IFERROR(SEARCH(G$6,$D919),0)&gt;0,TRIM(VLOOKUP(G$6,'Lifeline-Capability XWalk'!$F$6:$G$38,2,FALSE)),"")</f>
        <v/>
      </c>
      <c r="H919" s="67" t="str">
        <f>IF(IFERROR(SEARCH(H$6,$D919),0)&gt;0,TRIM(VLOOKUP(H$6,'Lifeline-Capability XWalk'!$F$6:$G$38,2,FALSE)),"")</f>
        <v/>
      </c>
      <c r="I919" s="67" t="str">
        <f>IF(IFERROR(SEARCH(I$6,$D919),0)&gt;0,TRIM(VLOOKUP(I$6,'Lifeline-Capability XWalk'!$F$6:$G$38,2,FALSE)),"")</f>
        <v>Transportation</v>
      </c>
      <c r="J919" s="67" t="str">
        <f>IF(IFERROR(SEARCH(J$6,$D919),0)&gt;0,TRIM(VLOOKUP(J$6,'Lifeline-Capability XWalk'!$F$6:$G$38,2,FALSE)),"")</f>
        <v/>
      </c>
      <c r="K919" s="67" t="str">
        <f>IF(IFERROR(SEARCH(K$6,$D919),0)&gt;0,TRIM(VLOOKUP(K$6,'Lifeline-Capability XWalk'!$F$6:$G$38,2,FALSE)),"")</f>
        <v/>
      </c>
      <c r="L919" s="67" t="str">
        <f>IF(IFERROR(SEARCH(L$6,$D919),0)&gt;0,TRIM(VLOOKUP(L$6,'Lifeline-Capability XWalk'!$F$6:$G$38,2,FALSE)),"")</f>
        <v>Hazardous Materials</v>
      </c>
      <c r="M919" s="67" t="str">
        <f>IF(IFERROR(SEARCH(M$6,$D919),0)&gt;0,TRIM(VLOOKUP(M$6,'Lifeline-Capability XWalk'!$F$6:$G$38,2,FALSE)),"")</f>
        <v/>
      </c>
      <c r="N919" s="67" t="str">
        <f>IF(IFERROR(SEARCH(N$6,$D919),0)&gt;0,TRIM(VLOOKUP(N$6,'Lifeline-Capability XWalk'!$F$6:$G$38,2,FALSE)),"")</f>
        <v/>
      </c>
      <c r="O919" s="67" t="str">
        <f>IF(IFERROR(SEARCH(O$6,$D919),0)&gt;0,TRIM(VLOOKUP(O$6,'Lifeline-Capability XWalk'!$F$6:$G$38,2,FALSE)),"")</f>
        <v/>
      </c>
      <c r="P919" s="67" t="str">
        <f>IF(IFERROR(SEARCH(P$6,$D919),0)&gt;0,TRIM(VLOOKUP(P$6,'Lifeline-Capability XWalk'!$F$6:$G$38,2,FALSE)),"")</f>
        <v/>
      </c>
      <c r="Q919" s="67" t="str">
        <f>IF(IFERROR(SEARCH(Q$6,$D919),0)&gt;0,TRIM(VLOOKUP(Q$6,'Lifeline-Capability XWalk'!$F$6:$G$38,2,FALSE)),"")</f>
        <v/>
      </c>
      <c r="R919" s="67" t="str">
        <f>IF(IFERROR(SEARCH(R$6,$D919),0)&gt;0,TRIM(VLOOKUP(R$6,'Lifeline-Capability XWalk'!$F$6:$G$38,2,FALSE)),"")</f>
        <v/>
      </c>
      <c r="S919" s="67" t="str">
        <f>IF(IFERROR(SEARCH(S$6,$D919),0)&gt;0,TRIM(VLOOKUP(S$6,'Lifeline-Capability XWalk'!$F$6:$G$38,2,FALSE)),"")</f>
        <v/>
      </c>
      <c r="T919" s="67" t="str">
        <f>IF(IFERROR(SEARCH(T$6,$D919),0)&gt;0,TRIM(VLOOKUP(T$6,'Lifeline-Capability XWalk'!$F$6:$G$38,2,FALSE)),"")</f>
        <v/>
      </c>
      <c r="U919" s="67" t="str">
        <f>IF(IFERROR(SEARCH(U$6,$D919),0)&gt;0,TRIM(VLOOKUP(U$6,'Lifeline-Capability XWalk'!$F$6:$G$38,2,FALSE)),"")</f>
        <v/>
      </c>
      <c r="V919" s="67" t="str">
        <f>IF(IFERROR(SEARCH(V$6,$D919),0)&gt;0,TRIM(VLOOKUP(V$6,'Lifeline-Capability XWalk'!$F$6:$G$38,2,FALSE)),"")</f>
        <v/>
      </c>
      <c r="W919" s="67" t="str">
        <f>IF(IFERROR(SEARCH(W$6,$D919),0)&gt;0,TRIM(VLOOKUP(W$6,'Lifeline-Capability XWalk'!$F$6:$G$38,2,FALSE)),"")</f>
        <v/>
      </c>
      <c r="X919" s="67" t="str">
        <f>IF(IFERROR(SEARCH(X$6,$D919),0)&gt;0,TRIM(VLOOKUP(X$6,'Lifeline-Capability XWalk'!$F$6:$G$38,2,FALSE)),"")</f>
        <v/>
      </c>
      <c r="Y919" s="67" t="str">
        <f>IF(IFERROR(SEARCH(Y$6,$D919),0)&gt;0,TRIM(VLOOKUP(Y$6,'Lifeline-Capability XWalk'!$F$6:$G$38,2,FALSE)),"")</f>
        <v/>
      </c>
      <c r="Z919" s="67" t="str">
        <f>IF(IFERROR(SEARCH(Z$6,$D919),0)&gt;0,TRIM(VLOOKUP(Z$6,'Lifeline-Capability XWalk'!$F$6:$G$38,2,FALSE)),"")</f>
        <v/>
      </c>
      <c r="AA919" s="67" t="str">
        <f>IF(IFERROR(SEARCH(AA$6,$D919),0)&gt;0,TRIM(VLOOKUP(AA$6,'Lifeline-Capability XWalk'!$F$6:$G$38,2,FALSE)),"")</f>
        <v>Communications</v>
      </c>
      <c r="AB919" s="67" t="str">
        <f>IF(IFERROR(SEARCH(AB$6,$D919),0)&gt;0,TRIM(VLOOKUP(AB$6,'Lifeline-Capability XWalk'!$F$6:$G$38,2,FALSE)),"")</f>
        <v>Communications</v>
      </c>
      <c r="AC919" s="67" t="str">
        <f>IF(IFERROR(SEARCH(AC$6,$D919),0)&gt;0,TRIM(VLOOKUP(AC$6,'Lifeline-Capability XWalk'!$F$6:$G$38,2,FALSE)),"")</f>
        <v/>
      </c>
      <c r="AD919" s="67" t="str">
        <f>IF(IFERROR(SEARCH(AD$6,$D919),0)&gt;0,TRIM(VLOOKUP(AD$6,'Lifeline-Capability XWalk'!$F$6:$G$38,2,FALSE)),"")</f>
        <v/>
      </c>
      <c r="AE919" s="67" t="str">
        <f>IF(IFERROR(SEARCH(AE$6,$D919),0)&gt;0,TRIM(VLOOKUP(AE$6,'Lifeline-Capability XWalk'!$F$6:$G$38,2,FALSE)),"")</f>
        <v/>
      </c>
      <c r="AF919" s="67" t="str">
        <f>IF(IFERROR(SEARCH(AF$6,$D919),0)&gt;0,TRIM(VLOOKUP(AF$6,'Lifeline-Capability XWalk'!$F$6:$G$38,2,FALSE)),"")</f>
        <v/>
      </c>
      <c r="AG919" s="67" t="str">
        <f>IF(IFERROR(SEARCH(AG$6,$D919),0)&gt;0,TRIM(VLOOKUP(AG$6,'Lifeline-Capability XWalk'!$F$6:$G$38,2,FALSE)),"")</f>
        <v/>
      </c>
      <c r="AH919" s="67" t="str">
        <f>IF(IFERROR(SEARCH(AH$6,$D919),0)&gt;0,TRIM(VLOOKUP(AH$6,'Lifeline-Capability XWalk'!$F$6:$G$38,2,FALSE)),"")</f>
        <v/>
      </c>
      <c r="AI919" s="67" t="str">
        <f>IF(IFERROR(SEARCH(AI$6,$D919),0)&gt;0,TRIM(VLOOKUP(AI$6,'Lifeline-Capability XWalk'!$F$6:$G$38,2,FALSE)),"")</f>
        <v/>
      </c>
      <c r="AJ919" s="67" t="str">
        <f>IF(IFERROR(SEARCH(AJ$6,$D919),0)&gt;0,TRIM(VLOOKUP(AJ$6,'Lifeline-Capability XWalk'!$F$6:$G$38,2,FALSE)),"")</f>
        <v>Safety and Security; Food, Water, Shelter; Health and Medical; Energy; Communications; Hazardous Materials; Transportation; Water Systems;</v>
      </c>
      <c r="AK919" s="67" t="str">
        <f>IF(IFERROR(SEARCH(AK$6,$D919),0)&gt;0,TRIM(VLOOKUP(AK$6,'Lifeline-Capability XWalk'!$F$6:$G$38,2,FALSE)),"")</f>
        <v/>
      </c>
      <c r="AL919" s="68" t="str">
        <f>IF(IFERROR(SEARCH(AL$6,$D919),0)&gt;0,TRIM(VLOOKUP(AL$6,'Lifeline-Capability XWalk'!$F$6:$G$38,2,FALSE)),"")</f>
        <v/>
      </c>
      <c r="AM919" s="24" t="str">
        <f t="shared" si="53"/>
        <v/>
      </c>
      <c r="AN919" s="24" t="str">
        <f t="shared" si="54"/>
        <v/>
      </c>
      <c r="AO919" s="24" t="str">
        <f t="shared" si="54"/>
        <v/>
      </c>
      <c r="AP919" s="24" t="str">
        <f t="shared" si="54"/>
        <v/>
      </c>
      <c r="AQ919" s="24" t="str">
        <f t="shared" si="54"/>
        <v>Communications</v>
      </c>
      <c r="AR919" s="24" t="str">
        <f t="shared" si="54"/>
        <v>Hazardous Materials</v>
      </c>
      <c r="AS919" s="24" t="str">
        <f t="shared" si="54"/>
        <v>Transportation</v>
      </c>
      <c r="AT919" s="24" t="str">
        <f t="shared" si="54"/>
        <v/>
      </c>
      <c r="AU919" s="24" t="str">
        <f t="shared" si="54"/>
        <v>Safety and Security; Food, Water, Shelter; Health and Medical; Energy; Communications; Hazardous Materials; Transportation; Water Systems;</v>
      </c>
    </row>
    <row r="920" spans="1:47" s="24" customFormat="1" ht="32.1" customHeight="1" x14ac:dyDescent="0.2">
      <c r="A920" s="141" t="s">
        <v>1113</v>
      </c>
      <c r="B920" s="63" t="s">
        <v>19</v>
      </c>
      <c r="C920" s="142" t="s">
        <v>1082</v>
      </c>
      <c r="D920" s="69" t="s">
        <v>1626</v>
      </c>
      <c r="E920" s="64" t="str">
        <f t="shared" si="51"/>
        <v>Safety and Security; Food, Water, Shelter; Health and Medical; Energy; Communications; Hazardous Materials; Transportation; Water Systems;</v>
      </c>
      <c r="F920" s="72" t="s">
        <v>978</v>
      </c>
      <c r="G920" s="66" t="str">
        <f>IF(IFERROR(SEARCH(G$6,$D920),0)&gt;0,TRIM(VLOOKUP(G$6,'Lifeline-Capability XWalk'!$F$6:$G$38,2,FALSE)),"")</f>
        <v/>
      </c>
      <c r="H920" s="67" t="str">
        <f>IF(IFERROR(SEARCH(H$6,$D920),0)&gt;0,TRIM(VLOOKUP(H$6,'Lifeline-Capability XWalk'!$F$6:$G$38,2,FALSE)),"")</f>
        <v/>
      </c>
      <c r="I920" s="67" t="str">
        <f>IF(IFERROR(SEARCH(I$6,$D920),0)&gt;0,TRIM(VLOOKUP(I$6,'Lifeline-Capability XWalk'!$F$6:$G$38,2,FALSE)),"")</f>
        <v>Transportation</v>
      </c>
      <c r="J920" s="67" t="str">
        <f>IF(IFERROR(SEARCH(J$6,$D920),0)&gt;0,TRIM(VLOOKUP(J$6,'Lifeline-Capability XWalk'!$F$6:$G$38,2,FALSE)),"")</f>
        <v/>
      </c>
      <c r="K920" s="67" t="str">
        <f>IF(IFERROR(SEARCH(K$6,$D920),0)&gt;0,TRIM(VLOOKUP(K$6,'Lifeline-Capability XWalk'!$F$6:$G$38,2,FALSE)),"")</f>
        <v/>
      </c>
      <c r="L920" s="67" t="str">
        <f>IF(IFERROR(SEARCH(L$6,$D920),0)&gt;0,TRIM(VLOOKUP(L$6,'Lifeline-Capability XWalk'!$F$6:$G$38,2,FALSE)),"")</f>
        <v>Hazardous Materials</v>
      </c>
      <c r="M920" s="67" t="str">
        <f>IF(IFERROR(SEARCH(M$6,$D920),0)&gt;0,TRIM(VLOOKUP(M$6,'Lifeline-Capability XWalk'!$F$6:$G$38,2,FALSE)),"")</f>
        <v/>
      </c>
      <c r="N920" s="67" t="str">
        <f>IF(IFERROR(SEARCH(N$6,$D920),0)&gt;0,TRIM(VLOOKUP(N$6,'Lifeline-Capability XWalk'!$F$6:$G$38,2,FALSE)),"")</f>
        <v/>
      </c>
      <c r="O920" s="67" t="str">
        <f>IF(IFERROR(SEARCH(O$6,$D920),0)&gt;0,TRIM(VLOOKUP(O$6,'Lifeline-Capability XWalk'!$F$6:$G$38,2,FALSE)),"")</f>
        <v/>
      </c>
      <c r="P920" s="67" t="str">
        <f>IF(IFERROR(SEARCH(P$6,$D920),0)&gt;0,TRIM(VLOOKUP(P$6,'Lifeline-Capability XWalk'!$F$6:$G$38,2,FALSE)),"")</f>
        <v/>
      </c>
      <c r="Q920" s="67" t="str">
        <f>IF(IFERROR(SEARCH(Q$6,$D920),0)&gt;0,TRIM(VLOOKUP(Q$6,'Lifeline-Capability XWalk'!$F$6:$G$38,2,FALSE)),"")</f>
        <v/>
      </c>
      <c r="R920" s="67" t="str">
        <f>IF(IFERROR(SEARCH(R$6,$D920),0)&gt;0,TRIM(VLOOKUP(R$6,'Lifeline-Capability XWalk'!$F$6:$G$38,2,FALSE)),"")</f>
        <v/>
      </c>
      <c r="S920" s="67" t="str">
        <f>IF(IFERROR(SEARCH(S$6,$D920),0)&gt;0,TRIM(VLOOKUP(S$6,'Lifeline-Capability XWalk'!$F$6:$G$38,2,FALSE)),"")</f>
        <v/>
      </c>
      <c r="T920" s="67" t="str">
        <f>IF(IFERROR(SEARCH(T$6,$D920),0)&gt;0,TRIM(VLOOKUP(T$6,'Lifeline-Capability XWalk'!$F$6:$G$38,2,FALSE)),"")</f>
        <v/>
      </c>
      <c r="U920" s="67" t="str">
        <f>IF(IFERROR(SEARCH(U$6,$D920),0)&gt;0,TRIM(VLOOKUP(U$6,'Lifeline-Capability XWalk'!$F$6:$G$38,2,FALSE)),"")</f>
        <v/>
      </c>
      <c r="V920" s="67" t="str">
        <f>IF(IFERROR(SEARCH(V$6,$D920),0)&gt;0,TRIM(VLOOKUP(V$6,'Lifeline-Capability XWalk'!$F$6:$G$38,2,FALSE)),"")</f>
        <v/>
      </c>
      <c r="W920" s="67" t="str">
        <f>IF(IFERROR(SEARCH(W$6,$D920),0)&gt;0,TRIM(VLOOKUP(W$6,'Lifeline-Capability XWalk'!$F$6:$G$38,2,FALSE)),"")</f>
        <v/>
      </c>
      <c r="X920" s="67" t="str">
        <f>IF(IFERROR(SEARCH(X$6,$D920),0)&gt;0,TRIM(VLOOKUP(X$6,'Lifeline-Capability XWalk'!$F$6:$G$38,2,FALSE)),"")</f>
        <v/>
      </c>
      <c r="Y920" s="67" t="str">
        <f>IF(IFERROR(SEARCH(Y$6,$D920),0)&gt;0,TRIM(VLOOKUP(Y$6,'Lifeline-Capability XWalk'!$F$6:$G$38,2,FALSE)),"")</f>
        <v/>
      </c>
      <c r="Z920" s="67" t="str">
        <f>IF(IFERROR(SEARCH(Z$6,$D920),0)&gt;0,TRIM(VLOOKUP(Z$6,'Lifeline-Capability XWalk'!$F$6:$G$38,2,FALSE)),"")</f>
        <v/>
      </c>
      <c r="AA920" s="67" t="str">
        <f>IF(IFERROR(SEARCH(AA$6,$D920),0)&gt;0,TRIM(VLOOKUP(AA$6,'Lifeline-Capability XWalk'!$F$6:$G$38,2,FALSE)),"")</f>
        <v>Communications</v>
      </c>
      <c r="AB920" s="67" t="str">
        <f>IF(IFERROR(SEARCH(AB$6,$D920),0)&gt;0,TRIM(VLOOKUP(AB$6,'Lifeline-Capability XWalk'!$F$6:$G$38,2,FALSE)),"")</f>
        <v>Communications</v>
      </c>
      <c r="AC920" s="67" t="str">
        <f>IF(IFERROR(SEARCH(AC$6,$D920),0)&gt;0,TRIM(VLOOKUP(AC$6,'Lifeline-Capability XWalk'!$F$6:$G$38,2,FALSE)),"")</f>
        <v/>
      </c>
      <c r="AD920" s="67" t="str">
        <f>IF(IFERROR(SEARCH(AD$6,$D920),0)&gt;0,TRIM(VLOOKUP(AD$6,'Lifeline-Capability XWalk'!$F$6:$G$38,2,FALSE)),"")</f>
        <v/>
      </c>
      <c r="AE920" s="67" t="str">
        <f>IF(IFERROR(SEARCH(AE$6,$D920),0)&gt;0,TRIM(VLOOKUP(AE$6,'Lifeline-Capability XWalk'!$F$6:$G$38,2,FALSE)),"")</f>
        <v/>
      </c>
      <c r="AF920" s="67" t="str">
        <f>IF(IFERROR(SEARCH(AF$6,$D920),0)&gt;0,TRIM(VLOOKUP(AF$6,'Lifeline-Capability XWalk'!$F$6:$G$38,2,FALSE)),"")</f>
        <v/>
      </c>
      <c r="AG920" s="67" t="str">
        <f>IF(IFERROR(SEARCH(AG$6,$D920),0)&gt;0,TRIM(VLOOKUP(AG$6,'Lifeline-Capability XWalk'!$F$6:$G$38,2,FALSE)),"")</f>
        <v/>
      </c>
      <c r="AH920" s="67" t="str">
        <f>IF(IFERROR(SEARCH(AH$6,$D920),0)&gt;0,TRIM(VLOOKUP(AH$6,'Lifeline-Capability XWalk'!$F$6:$G$38,2,FALSE)),"")</f>
        <v/>
      </c>
      <c r="AI920" s="67" t="str">
        <f>IF(IFERROR(SEARCH(AI$6,$D920),0)&gt;0,TRIM(VLOOKUP(AI$6,'Lifeline-Capability XWalk'!$F$6:$G$38,2,FALSE)),"")</f>
        <v/>
      </c>
      <c r="AJ920" s="67" t="str">
        <f>IF(IFERROR(SEARCH(AJ$6,$D920),0)&gt;0,TRIM(VLOOKUP(AJ$6,'Lifeline-Capability XWalk'!$F$6:$G$38,2,FALSE)),"")</f>
        <v>Safety and Security; Food, Water, Shelter; Health and Medical; Energy; Communications; Hazardous Materials; Transportation; Water Systems;</v>
      </c>
      <c r="AK920" s="67" t="str">
        <f>IF(IFERROR(SEARCH(AK$6,$D920),0)&gt;0,TRIM(VLOOKUP(AK$6,'Lifeline-Capability XWalk'!$F$6:$G$38,2,FALSE)),"")</f>
        <v/>
      </c>
      <c r="AL920" s="68" t="str">
        <f>IF(IFERROR(SEARCH(AL$6,$D920),0)&gt;0,TRIM(VLOOKUP(AL$6,'Lifeline-Capability XWalk'!$F$6:$G$38,2,FALSE)),"")</f>
        <v/>
      </c>
      <c r="AM920" s="24" t="str">
        <f t="shared" si="53"/>
        <v/>
      </c>
      <c r="AN920" s="24" t="str">
        <f t="shared" si="54"/>
        <v/>
      </c>
      <c r="AO920" s="24" t="str">
        <f t="shared" si="54"/>
        <v/>
      </c>
      <c r="AP920" s="24" t="str">
        <f t="shared" si="54"/>
        <v/>
      </c>
      <c r="AQ920" s="24" t="str">
        <f t="shared" si="54"/>
        <v>Communications</v>
      </c>
      <c r="AR920" s="24" t="str">
        <f t="shared" si="54"/>
        <v>Hazardous Materials</v>
      </c>
      <c r="AS920" s="24" t="str">
        <f t="shared" si="54"/>
        <v>Transportation</v>
      </c>
      <c r="AT920" s="24" t="str">
        <f t="shared" si="54"/>
        <v/>
      </c>
      <c r="AU920" s="24" t="str">
        <f t="shared" si="54"/>
        <v>Safety and Security; Food, Water, Shelter; Health and Medical; Energy; Communications; Hazardous Materials; Transportation; Water Systems;</v>
      </c>
    </row>
    <row r="921" spans="1:47" s="24" customFormat="1" ht="32.1" customHeight="1" x14ac:dyDescent="0.2">
      <c r="A921" s="141" t="s">
        <v>1113</v>
      </c>
      <c r="B921" s="63" t="s">
        <v>19</v>
      </c>
      <c r="C921" s="142" t="s">
        <v>1082</v>
      </c>
      <c r="D921" s="63" t="s">
        <v>1356</v>
      </c>
      <c r="E921" s="64" t="str">
        <f t="shared" ref="E921:E940" si="55">IF(AU921=AU$6,AU$6,_xlfn.TEXTJOIN(", ",TRUE,_xlfn.UNIQUE(AM921:AT921)))</f>
        <v>Communications</v>
      </c>
      <c r="F921" s="71" t="s">
        <v>979</v>
      </c>
      <c r="G921" s="66" t="str">
        <f>IF(IFERROR(SEARCH(G$6,$D921),0)&gt;0,TRIM(VLOOKUP(G$6,'Lifeline-Capability XWalk'!$F$6:$G$38,2,FALSE)),"")</f>
        <v/>
      </c>
      <c r="H921" s="67" t="str">
        <f>IF(IFERROR(SEARCH(H$6,$D921),0)&gt;0,TRIM(VLOOKUP(H$6,'Lifeline-Capability XWalk'!$F$6:$G$38,2,FALSE)),"")</f>
        <v/>
      </c>
      <c r="I921" s="67" t="str">
        <f>IF(IFERROR(SEARCH(I$6,$D921),0)&gt;0,TRIM(VLOOKUP(I$6,'Lifeline-Capability XWalk'!$F$6:$G$38,2,FALSE)),"")</f>
        <v/>
      </c>
      <c r="J921" s="67" t="str">
        <f>IF(IFERROR(SEARCH(J$6,$D921),0)&gt;0,TRIM(VLOOKUP(J$6,'Lifeline-Capability XWalk'!$F$6:$G$38,2,FALSE)),"")</f>
        <v/>
      </c>
      <c r="K921" s="67" t="str">
        <f>IF(IFERROR(SEARCH(K$6,$D921),0)&gt;0,TRIM(VLOOKUP(K$6,'Lifeline-Capability XWalk'!$F$6:$G$38,2,FALSE)),"")</f>
        <v/>
      </c>
      <c r="L921" s="67" t="str">
        <f>IF(IFERROR(SEARCH(L$6,$D921),0)&gt;0,TRIM(VLOOKUP(L$6,'Lifeline-Capability XWalk'!$F$6:$G$38,2,FALSE)),"")</f>
        <v/>
      </c>
      <c r="M921" s="67" t="str">
        <f>IF(IFERROR(SEARCH(M$6,$D921),0)&gt;0,TRIM(VLOOKUP(M$6,'Lifeline-Capability XWalk'!$F$6:$G$38,2,FALSE)),"")</f>
        <v/>
      </c>
      <c r="N921" s="67" t="str">
        <f>IF(IFERROR(SEARCH(N$6,$D921),0)&gt;0,TRIM(VLOOKUP(N$6,'Lifeline-Capability XWalk'!$F$6:$G$38,2,FALSE)),"")</f>
        <v/>
      </c>
      <c r="O921" s="67" t="str">
        <f>IF(IFERROR(SEARCH(O$6,$D921),0)&gt;0,TRIM(VLOOKUP(O$6,'Lifeline-Capability XWalk'!$F$6:$G$38,2,FALSE)),"")</f>
        <v/>
      </c>
      <c r="P921" s="67" t="str">
        <f>IF(IFERROR(SEARCH(P$6,$D921),0)&gt;0,TRIM(VLOOKUP(P$6,'Lifeline-Capability XWalk'!$F$6:$G$38,2,FALSE)),"")</f>
        <v/>
      </c>
      <c r="Q921" s="67" t="str">
        <f>IF(IFERROR(SEARCH(Q$6,$D921),0)&gt;0,TRIM(VLOOKUP(Q$6,'Lifeline-Capability XWalk'!$F$6:$G$38,2,FALSE)),"")</f>
        <v/>
      </c>
      <c r="R921" s="67" t="str">
        <f>IF(IFERROR(SEARCH(R$6,$D921),0)&gt;0,TRIM(VLOOKUP(R$6,'Lifeline-Capability XWalk'!$F$6:$G$38,2,FALSE)),"")</f>
        <v/>
      </c>
      <c r="S921" s="67" t="str">
        <f>IF(IFERROR(SEARCH(S$6,$D921),0)&gt;0,TRIM(VLOOKUP(S$6,'Lifeline-Capability XWalk'!$F$6:$G$38,2,FALSE)),"")</f>
        <v/>
      </c>
      <c r="T921" s="67" t="str">
        <f>IF(IFERROR(SEARCH(T$6,$D921),0)&gt;0,TRIM(VLOOKUP(T$6,'Lifeline-Capability XWalk'!$F$6:$G$38,2,FALSE)),"")</f>
        <v/>
      </c>
      <c r="U921" s="67" t="str">
        <f>IF(IFERROR(SEARCH(U$6,$D921),0)&gt;0,TRIM(VLOOKUP(U$6,'Lifeline-Capability XWalk'!$F$6:$G$38,2,FALSE)),"")</f>
        <v/>
      </c>
      <c r="V921" s="67" t="str">
        <f>IF(IFERROR(SEARCH(V$6,$D921),0)&gt;0,TRIM(VLOOKUP(V$6,'Lifeline-Capability XWalk'!$F$6:$G$38,2,FALSE)),"")</f>
        <v/>
      </c>
      <c r="W921" s="67" t="str">
        <f>IF(IFERROR(SEARCH(W$6,$D921),0)&gt;0,TRIM(VLOOKUP(W$6,'Lifeline-Capability XWalk'!$F$6:$G$38,2,FALSE)),"")</f>
        <v/>
      </c>
      <c r="X921" s="67" t="str">
        <f>IF(IFERROR(SEARCH(X$6,$D921),0)&gt;0,TRIM(VLOOKUP(X$6,'Lifeline-Capability XWalk'!$F$6:$G$38,2,FALSE)),"")</f>
        <v/>
      </c>
      <c r="Y921" s="67" t="str">
        <f>IF(IFERROR(SEARCH(Y$6,$D921),0)&gt;0,TRIM(VLOOKUP(Y$6,'Lifeline-Capability XWalk'!$F$6:$G$38,2,FALSE)),"")</f>
        <v/>
      </c>
      <c r="Z921" s="67" t="str">
        <f>IF(IFERROR(SEARCH(Z$6,$D921),0)&gt;0,TRIM(VLOOKUP(Z$6,'Lifeline-Capability XWalk'!$F$6:$G$38,2,FALSE)),"")</f>
        <v/>
      </c>
      <c r="AA921" s="67" t="str">
        <f>IF(IFERROR(SEARCH(AA$6,$D921),0)&gt;0,TRIM(VLOOKUP(AA$6,'Lifeline-Capability XWalk'!$F$6:$G$38,2,FALSE)),"")</f>
        <v>Communications</v>
      </c>
      <c r="AB921" s="67" t="str">
        <f>IF(IFERROR(SEARCH(AB$6,$D921),0)&gt;0,TRIM(VLOOKUP(AB$6,'Lifeline-Capability XWalk'!$F$6:$G$38,2,FALSE)),"")</f>
        <v>Communications</v>
      </c>
      <c r="AC921" s="67" t="str">
        <f>IF(IFERROR(SEARCH(AC$6,$D921),0)&gt;0,TRIM(VLOOKUP(AC$6,'Lifeline-Capability XWalk'!$F$6:$G$38,2,FALSE)),"")</f>
        <v/>
      </c>
      <c r="AD921" s="67" t="str">
        <f>IF(IFERROR(SEARCH(AD$6,$D921),0)&gt;0,TRIM(VLOOKUP(AD$6,'Lifeline-Capability XWalk'!$F$6:$G$38,2,FALSE)),"")</f>
        <v/>
      </c>
      <c r="AE921" s="67" t="str">
        <f>IF(IFERROR(SEARCH(AE$6,$D921),0)&gt;0,TRIM(VLOOKUP(AE$6,'Lifeline-Capability XWalk'!$F$6:$G$38,2,FALSE)),"")</f>
        <v/>
      </c>
      <c r="AF921" s="67" t="str">
        <f>IF(IFERROR(SEARCH(AF$6,$D921),0)&gt;0,TRIM(VLOOKUP(AF$6,'Lifeline-Capability XWalk'!$F$6:$G$38,2,FALSE)),"")</f>
        <v/>
      </c>
      <c r="AG921" s="67" t="str">
        <f>IF(IFERROR(SEARCH(AG$6,$D921),0)&gt;0,TRIM(VLOOKUP(AG$6,'Lifeline-Capability XWalk'!$F$6:$G$38,2,FALSE)),"")</f>
        <v/>
      </c>
      <c r="AH921" s="67" t="str">
        <f>IF(IFERROR(SEARCH(AH$6,$D921),0)&gt;0,TRIM(VLOOKUP(AH$6,'Lifeline-Capability XWalk'!$F$6:$G$38,2,FALSE)),"")</f>
        <v/>
      </c>
      <c r="AI921" s="67" t="str">
        <f>IF(IFERROR(SEARCH(AI$6,$D921),0)&gt;0,TRIM(VLOOKUP(AI$6,'Lifeline-Capability XWalk'!$F$6:$G$38,2,FALSE)),"")</f>
        <v/>
      </c>
      <c r="AJ921" s="67" t="str">
        <f>IF(IFERROR(SEARCH(AJ$6,$D921),0)&gt;0,TRIM(VLOOKUP(AJ$6,'Lifeline-Capability XWalk'!$F$6:$G$38,2,FALSE)),"")</f>
        <v/>
      </c>
      <c r="AK921" s="67" t="str">
        <f>IF(IFERROR(SEARCH(AK$6,$D921),0)&gt;0,TRIM(VLOOKUP(AK$6,'Lifeline-Capability XWalk'!$F$6:$G$38,2,FALSE)),"")</f>
        <v/>
      </c>
      <c r="AL921" s="68" t="str">
        <f>IF(IFERROR(SEARCH(AL$6,$D921),0)&gt;0,TRIM(VLOOKUP(AL$6,'Lifeline-Capability XWalk'!$F$6:$G$38,2,FALSE)),"")</f>
        <v/>
      </c>
      <c r="AM921" s="24" t="str">
        <f t="shared" si="53"/>
        <v/>
      </c>
      <c r="AN921" s="24" t="str">
        <f t="shared" si="54"/>
        <v/>
      </c>
      <c r="AO921" s="24" t="str">
        <f t="shared" ref="AN921:AU952" si="56">IF(COUNTIF($G921:$AL921,AO$6)&gt;0,AO$6,"")</f>
        <v/>
      </c>
      <c r="AP921" s="24" t="str">
        <f t="shared" si="56"/>
        <v/>
      </c>
      <c r="AQ921" s="24" t="str">
        <f t="shared" si="56"/>
        <v>Communications</v>
      </c>
      <c r="AR921" s="24" t="str">
        <f t="shared" si="56"/>
        <v/>
      </c>
      <c r="AS921" s="24" t="str">
        <f t="shared" si="56"/>
        <v/>
      </c>
      <c r="AT921" s="24" t="str">
        <f t="shared" si="56"/>
        <v/>
      </c>
      <c r="AU921" s="24" t="str">
        <f t="shared" si="56"/>
        <v/>
      </c>
    </row>
    <row r="922" spans="1:47" s="24" customFormat="1" ht="32.1" customHeight="1" x14ac:dyDescent="0.2">
      <c r="A922" s="141" t="s">
        <v>1113</v>
      </c>
      <c r="B922" s="63" t="s">
        <v>19</v>
      </c>
      <c r="C922" s="142" t="s">
        <v>1082</v>
      </c>
      <c r="D922" s="69" t="s">
        <v>1626</v>
      </c>
      <c r="E922" s="64" t="str">
        <f t="shared" si="55"/>
        <v>Safety and Security; Food, Water, Shelter; Health and Medical; Energy; Communications; Hazardous Materials; Transportation; Water Systems;</v>
      </c>
      <c r="F922" s="72" t="s">
        <v>980</v>
      </c>
      <c r="G922" s="66" t="str">
        <f>IF(IFERROR(SEARCH(G$6,$D922),0)&gt;0,TRIM(VLOOKUP(G$6,'Lifeline-Capability XWalk'!$F$6:$G$38,2,FALSE)),"")</f>
        <v/>
      </c>
      <c r="H922" s="67" t="str">
        <f>IF(IFERROR(SEARCH(H$6,$D922),0)&gt;0,TRIM(VLOOKUP(H$6,'Lifeline-Capability XWalk'!$F$6:$G$38,2,FALSE)),"")</f>
        <v/>
      </c>
      <c r="I922" s="67" t="str">
        <f>IF(IFERROR(SEARCH(I$6,$D922),0)&gt;0,TRIM(VLOOKUP(I$6,'Lifeline-Capability XWalk'!$F$6:$G$38,2,FALSE)),"")</f>
        <v>Transportation</v>
      </c>
      <c r="J922" s="67" t="str">
        <f>IF(IFERROR(SEARCH(J$6,$D922),0)&gt;0,TRIM(VLOOKUP(J$6,'Lifeline-Capability XWalk'!$F$6:$G$38,2,FALSE)),"")</f>
        <v/>
      </c>
      <c r="K922" s="67" t="str">
        <f>IF(IFERROR(SEARCH(K$6,$D922),0)&gt;0,TRIM(VLOOKUP(K$6,'Lifeline-Capability XWalk'!$F$6:$G$38,2,FALSE)),"")</f>
        <v/>
      </c>
      <c r="L922" s="67" t="str">
        <f>IF(IFERROR(SEARCH(L$6,$D922),0)&gt;0,TRIM(VLOOKUP(L$6,'Lifeline-Capability XWalk'!$F$6:$G$38,2,FALSE)),"")</f>
        <v>Hazardous Materials</v>
      </c>
      <c r="M922" s="67" t="str">
        <f>IF(IFERROR(SEARCH(M$6,$D922),0)&gt;0,TRIM(VLOOKUP(M$6,'Lifeline-Capability XWalk'!$F$6:$G$38,2,FALSE)),"")</f>
        <v/>
      </c>
      <c r="N922" s="67" t="str">
        <f>IF(IFERROR(SEARCH(N$6,$D922),0)&gt;0,TRIM(VLOOKUP(N$6,'Lifeline-Capability XWalk'!$F$6:$G$38,2,FALSE)),"")</f>
        <v/>
      </c>
      <c r="O922" s="67" t="str">
        <f>IF(IFERROR(SEARCH(O$6,$D922),0)&gt;0,TRIM(VLOOKUP(O$6,'Lifeline-Capability XWalk'!$F$6:$G$38,2,FALSE)),"")</f>
        <v/>
      </c>
      <c r="P922" s="67" t="str">
        <f>IF(IFERROR(SEARCH(P$6,$D922),0)&gt;0,TRIM(VLOOKUP(P$6,'Lifeline-Capability XWalk'!$F$6:$G$38,2,FALSE)),"")</f>
        <v/>
      </c>
      <c r="Q922" s="67" t="str">
        <f>IF(IFERROR(SEARCH(Q$6,$D922),0)&gt;0,TRIM(VLOOKUP(Q$6,'Lifeline-Capability XWalk'!$F$6:$G$38,2,FALSE)),"")</f>
        <v/>
      </c>
      <c r="R922" s="67" t="str">
        <f>IF(IFERROR(SEARCH(R$6,$D922),0)&gt;0,TRIM(VLOOKUP(R$6,'Lifeline-Capability XWalk'!$F$6:$G$38,2,FALSE)),"")</f>
        <v/>
      </c>
      <c r="S922" s="67" t="str">
        <f>IF(IFERROR(SEARCH(S$6,$D922),0)&gt;0,TRIM(VLOOKUP(S$6,'Lifeline-Capability XWalk'!$F$6:$G$38,2,FALSE)),"")</f>
        <v/>
      </c>
      <c r="T922" s="67" t="str">
        <f>IF(IFERROR(SEARCH(T$6,$D922),0)&gt;0,TRIM(VLOOKUP(T$6,'Lifeline-Capability XWalk'!$F$6:$G$38,2,FALSE)),"")</f>
        <v/>
      </c>
      <c r="U922" s="67" t="str">
        <f>IF(IFERROR(SEARCH(U$6,$D922),0)&gt;0,TRIM(VLOOKUP(U$6,'Lifeline-Capability XWalk'!$F$6:$G$38,2,FALSE)),"")</f>
        <v/>
      </c>
      <c r="V922" s="67" t="str">
        <f>IF(IFERROR(SEARCH(V$6,$D922),0)&gt;0,TRIM(VLOOKUP(V$6,'Lifeline-Capability XWalk'!$F$6:$G$38,2,FALSE)),"")</f>
        <v/>
      </c>
      <c r="W922" s="67" t="str">
        <f>IF(IFERROR(SEARCH(W$6,$D922),0)&gt;0,TRIM(VLOOKUP(W$6,'Lifeline-Capability XWalk'!$F$6:$G$38,2,FALSE)),"")</f>
        <v/>
      </c>
      <c r="X922" s="67" t="str">
        <f>IF(IFERROR(SEARCH(X$6,$D922),0)&gt;0,TRIM(VLOOKUP(X$6,'Lifeline-Capability XWalk'!$F$6:$G$38,2,FALSE)),"")</f>
        <v/>
      </c>
      <c r="Y922" s="67" t="str">
        <f>IF(IFERROR(SEARCH(Y$6,$D922),0)&gt;0,TRIM(VLOOKUP(Y$6,'Lifeline-Capability XWalk'!$F$6:$G$38,2,FALSE)),"")</f>
        <v/>
      </c>
      <c r="Z922" s="67" t="str">
        <f>IF(IFERROR(SEARCH(Z$6,$D922),0)&gt;0,TRIM(VLOOKUP(Z$6,'Lifeline-Capability XWalk'!$F$6:$G$38,2,FALSE)),"")</f>
        <v/>
      </c>
      <c r="AA922" s="67" t="str">
        <f>IF(IFERROR(SEARCH(AA$6,$D922),0)&gt;0,TRIM(VLOOKUP(AA$6,'Lifeline-Capability XWalk'!$F$6:$G$38,2,FALSE)),"")</f>
        <v>Communications</v>
      </c>
      <c r="AB922" s="67" t="str">
        <f>IF(IFERROR(SEARCH(AB$6,$D922),0)&gt;0,TRIM(VLOOKUP(AB$6,'Lifeline-Capability XWalk'!$F$6:$G$38,2,FALSE)),"")</f>
        <v>Communications</v>
      </c>
      <c r="AC922" s="67" t="str">
        <f>IF(IFERROR(SEARCH(AC$6,$D922),0)&gt;0,TRIM(VLOOKUP(AC$6,'Lifeline-Capability XWalk'!$F$6:$G$38,2,FALSE)),"")</f>
        <v/>
      </c>
      <c r="AD922" s="67" t="str">
        <f>IF(IFERROR(SEARCH(AD$6,$D922),0)&gt;0,TRIM(VLOOKUP(AD$6,'Lifeline-Capability XWalk'!$F$6:$G$38,2,FALSE)),"")</f>
        <v/>
      </c>
      <c r="AE922" s="67" t="str">
        <f>IF(IFERROR(SEARCH(AE$6,$D922),0)&gt;0,TRIM(VLOOKUP(AE$6,'Lifeline-Capability XWalk'!$F$6:$G$38,2,FALSE)),"")</f>
        <v/>
      </c>
      <c r="AF922" s="67" t="str">
        <f>IF(IFERROR(SEARCH(AF$6,$D922),0)&gt;0,TRIM(VLOOKUP(AF$6,'Lifeline-Capability XWalk'!$F$6:$G$38,2,FALSE)),"")</f>
        <v/>
      </c>
      <c r="AG922" s="67" t="str">
        <f>IF(IFERROR(SEARCH(AG$6,$D922),0)&gt;0,TRIM(VLOOKUP(AG$6,'Lifeline-Capability XWalk'!$F$6:$G$38,2,FALSE)),"")</f>
        <v/>
      </c>
      <c r="AH922" s="67" t="str">
        <f>IF(IFERROR(SEARCH(AH$6,$D922),0)&gt;0,TRIM(VLOOKUP(AH$6,'Lifeline-Capability XWalk'!$F$6:$G$38,2,FALSE)),"")</f>
        <v/>
      </c>
      <c r="AI922" s="67" t="str">
        <f>IF(IFERROR(SEARCH(AI$6,$D922),0)&gt;0,TRIM(VLOOKUP(AI$6,'Lifeline-Capability XWalk'!$F$6:$G$38,2,FALSE)),"")</f>
        <v/>
      </c>
      <c r="AJ922" s="67" t="str">
        <f>IF(IFERROR(SEARCH(AJ$6,$D922),0)&gt;0,TRIM(VLOOKUP(AJ$6,'Lifeline-Capability XWalk'!$F$6:$G$38,2,FALSE)),"")</f>
        <v>Safety and Security; Food, Water, Shelter; Health and Medical; Energy; Communications; Hazardous Materials; Transportation; Water Systems;</v>
      </c>
      <c r="AK922" s="67" t="str">
        <f>IF(IFERROR(SEARCH(AK$6,$D922),0)&gt;0,TRIM(VLOOKUP(AK$6,'Lifeline-Capability XWalk'!$F$6:$G$38,2,FALSE)),"")</f>
        <v/>
      </c>
      <c r="AL922" s="68" t="str">
        <f>IF(IFERROR(SEARCH(AL$6,$D922),0)&gt;0,TRIM(VLOOKUP(AL$6,'Lifeline-Capability XWalk'!$F$6:$G$38,2,FALSE)),"")</f>
        <v/>
      </c>
      <c r="AM922" s="24" t="str">
        <f t="shared" ref="AM922:AU977" si="57">IF(COUNTIF($G922:$AL922,AM$6)&gt;0,AM$6,"")</f>
        <v/>
      </c>
      <c r="AN922" s="24" t="str">
        <f t="shared" si="56"/>
        <v/>
      </c>
      <c r="AO922" s="24" t="str">
        <f t="shared" si="56"/>
        <v/>
      </c>
      <c r="AP922" s="24" t="str">
        <f t="shared" si="56"/>
        <v/>
      </c>
      <c r="AQ922" s="24" t="str">
        <f t="shared" si="56"/>
        <v>Communications</v>
      </c>
      <c r="AR922" s="24" t="str">
        <f t="shared" si="56"/>
        <v>Hazardous Materials</v>
      </c>
      <c r="AS922" s="24" t="str">
        <f t="shared" si="56"/>
        <v>Transportation</v>
      </c>
      <c r="AT922" s="24" t="str">
        <f t="shared" si="56"/>
        <v/>
      </c>
      <c r="AU922" s="24" t="str">
        <f t="shared" si="56"/>
        <v>Safety and Security; Food, Water, Shelter; Health and Medical; Energy; Communications; Hazardous Materials; Transportation; Water Systems;</v>
      </c>
    </row>
    <row r="923" spans="1:47" s="24" customFormat="1" ht="32.1" customHeight="1" x14ac:dyDescent="0.2">
      <c r="A923" s="141" t="s">
        <v>1113</v>
      </c>
      <c r="B923" s="63" t="s">
        <v>19</v>
      </c>
      <c r="C923" s="142" t="s">
        <v>1082</v>
      </c>
      <c r="D923" s="63" t="s">
        <v>1356</v>
      </c>
      <c r="E923" s="64" t="str">
        <f t="shared" si="55"/>
        <v>Communications</v>
      </c>
      <c r="F923" s="71" t="s">
        <v>981</v>
      </c>
      <c r="G923" s="66" t="str">
        <f>IF(IFERROR(SEARCH(G$6,$D923),0)&gt;0,TRIM(VLOOKUP(G$6,'Lifeline-Capability XWalk'!$F$6:$G$38,2,FALSE)),"")</f>
        <v/>
      </c>
      <c r="H923" s="67" t="str">
        <f>IF(IFERROR(SEARCH(H$6,$D923),0)&gt;0,TRIM(VLOOKUP(H$6,'Lifeline-Capability XWalk'!$F$6:$G$38,2,FALSE)),"")</f>
        <v/>
      </c>
      <c r="I923" s="67" t="str">
        <f>IF(IFERROR(SEARCH(I$6,$D923),0)&gt;0,TRIM(VLOOKUP(I$6,'Lifeline-Capability XWalk'!$F$6:$G$38,2,FALSE)),"")</f>
        <v/>
      </c>
      <c r="J923" s="67" t="str">
        <f>IF(IFERROR(SEARCH(J$6,$D923),0)&gt;0,TRIM(VLOOKUP(J$6,'Lifeline-Capability XWalk'!$F$6:$G$38,2,FALSE)),"")</f>
        <v/>
      </c>
      <c r="K923" s="67" t="str">
        <f>IF(IFERROR(SEARCH(K$6,$D923),0)&gt;0,TRIM(VLOOKUP(K$6,'Lifeline-Capability XWalk'!$F$6:$G$38,2,FALSE)),"")</f>
        <v/>
      </c>
      <c r="L923" s="67" t="str">
        <f>IF(IFERROR(SEARCH(L$6,$D923),0)&gt;0,TRIM(VLOOKUP(L$6,'Lifeline-Capability XWalk'!$F$6:$G$38,2,FALSE)),"")</f>
        <v/>
      </c>
      <c r="M923" s="67" t="str">
        <f>IF(IFERROR(SEARCH(M$6,$D923),0)&gt;0,TRIM(VLOOKUP(M$6,'Lifeline-Capability XWalk'!$F$6:$G$38,2,FALSE)),"")</f>
        <v/>
      </c>
      <c r="N923" s="67" t="str">
        <f>IF(IFERROR(SEARCH(N$6,$D923),0)&gt;0,TRIM(VLOOKUP(N$6,'Lifeline-Capability XWalk'!$F$6:$G$38,2,FALSE)),"")</f>
        <v/>
      </c>
      <c r="O923" s="67" t="str">
        <f>IF(IFERROR(SEARCH(O$6,$D923),0)&gt;0,TRIM(VLOOKUP(O$6,'Lifeline-Capability XWalk'!$F$6:$G$38,2,FALSE)),"")</f>
        <v/>
      </c>
      <c r="P923" s="67" t="str">
        <f>IF(IFERROR(SEARCH(P$6,$D923),0)&gt;0,TRIM(VLOOKUP(P$6,'Lifeline-Capability XWalk'!$F$6:$G$38,2,FALSE)),"")</f>
        <v/>
      </c>
      <c r="Q923" s="67" t="str">
        <f>IF(IFERROR(SEARCH(Q$6,$D923),0)&gt;0,TRIM(VLOOKUP(Q$6,'Lifeline-Capability XWalk'!$F$6:$G$38,2,FALSE)),"")</f>
        <v/>
      </c>
      <c r="R923" s="67" t="str">
        <f>IF(IFERROR(SEARCH(R$6,$D923),0)&gt;0,TRIM(VLOOKUP(R$6,'Lifeline-Capability XWalk'!$F$6:$G$38,2,FALSE)),"")</f>
        <v/>
      </c>
      <c r="S923" s="67" t="str">
        <f>IF(IFERROR(SEARCH(S$6,$D923),0)&gt;0,TRIM(VLOOKUP(S$6,'Lifeline-Capability XWalk'!$F$6:$G$38,2,FALSE)),"")</f>
        <v/>
      </c>
      <c r="T923" s="67" t="str">
        <f>IF(IFERROR(SEARCH(T$6,$D923),0)&gt;0,TRIM(VLOOKUP(T$6,'Lifeline-Capability XWalk'!$F$6:$G$38,2,FALSE)),"")</f>
        <v/>
      </c>
      <c r="U923" s="67" t="str">
        <f>IF(IFERROR(SEARCH(U$6,$D923),0)&gt;0,TRIM(VLOOKUP(U$6,'Lifeline-Capability XWalk'!$F$6:$G$38,2,FALSE)),"")</f>
        <v/>
      </c>
      <c r="V923" s="67" t="str">
        <f>IF(IFERROR(SEARCH(V$6,$D923),0)&gt;0,TRIM(VLOOKUP(V$6,'Lifeline-Capability XWalk'!$F$6:$G$38,2,FALSE)),"")</f>
        <v/>
      </c>
      <c r="W923" s="67" t="str">
        <f>IF(IFERROR(SEARCH(W$6,$D923),0)&gt;0,TRIM(VLOOKUP(W$6,'Lifeline-Capability XWalk'!$F$6:$G$38,2,FALSE)),"")</f>
        <v/>
      </c>
      <c r="X923" s="67" t="str">
        <f>IF(IFERROR(SEARCH(X$6,$D923),0)&gt;0,TRIM(VLOOKUP(X$6,'Lifeline-Capability XWalk'!$F$6:$G$38,2,FALSE)),"")</f>
        <v/>
      </c>
      <c r="Y923" s="67" t="str">
        <f>IF(IFERROR(SEARCH(Y$6,$D923),0)&gt;0,TRIM(VLOOKUP(Y$6,'Lifeline-Capability XWalk'!$F$6:$G$38,2,FALSE)),"")</f>
        <v/>
      </c>
      <c r="Z923" s="67" t="str">
        <f>IF(IFERROR(SEARCH(Z$6,$D923),0)&gt;0,TRIM(VLOOKUP(Z$6,'Lifeline-Capability XWalk'!$F$6:$G$38,2,FALSE)),"")</f>
        <v/>
      </c>
      <c r="AA923" s="67" t="str">
        <f>IF(IFERROR(SEARCH(AA$6,$D923),0)&gt;0,TRIM(VLOOKUP(AA$6,'Lifeline-Capability XWalk'!$F$6:$G$38,2,FALSE)),"")</f>
        <v>Communications</v>
      </c>
      <c r="AB923" s="67" t="str">
        <f>IF(IFERROR(SEARCH(AB$6,$D923),0)&gt;0,TRIM(VLOOKUP(AB$6,'Lifeline-Capability XWalk'!$F$6:$G$38,2,FALSE)),"")</f>
        <v>Communications</v>
      </c>
      <c r="AC923" s="67" t="str">
        <f>IF(IFERROR(SEARCH(AC$6,$D923),0)&gt;0,TRIM(VLOOKUP(AC$6,'Lifeline-Capability XWalk'!$F$6:$G$38,2,FALSE)),"")</f>
        <v/>
      </c>
      <c r="AD923" s="67" t="str">
        <f>IF(IFERROR(SEARCH(AD$6,$D923),0)&gt;0,TRIM(VLOOKUP(AD$6,'Lifeline-Capability XWalk'!$F$6:$G$38,2,FALSE)),"")</f>
        <v/>
      </c>
      <c r="AE923" s="67" t="str">
        <f>IF(IFERROR(SEARCH(AE$6,$D923),0)&gt;0,TRIM(VLOOKUP(AE$6,'Lifeline-Capability XWalk'!$F$6:$G$38,2,FALSE)),"")</f>
        <v/>
      </c>
      <c r="AF923" s="67" t="str">
        <f>IF(IFERROR(SEARCH(AF$6,$D923),0)&gt;0,TRIM(VLOOKUP(AF$6,'Lifeline-Capability XWalk'!$F$6:$G$38,2,FALSE)),"")</f>
        <v/>
      </c>
      <c r="AG923" s="67" t="str">
        <f>IF(IFERROR(SEARCH(AG$6,$D923),0)&gt;0,TRIM(VLOOKUP(AG$6,'Lifeline-Capability XWalk'!$F$6:$G$38,2,FALSE)),"")</f>
        <v/>
      </c>
      <c r="AH923" s="67" t="str">
        <f>IF(IFERROR(SEARCH(AH$6,$D923),0)&gt;0,TRIM(VLOOKUP(AH$6,'Lifeline-Capability XWalk'!$F$6:$G$38,2,FALSE)),"")</f>
        <v/>
      </c>
      <c r="AI923" s="67" t="str">
        <f>IF(IFERROR(SEARCH(AI$6,$D923),0)&gt;0,TRIM(VLOOKUP(AI$6,'Lifeline-Capability XWalk'!$F$6:$G$38,2,FALSE)),"")</f>
        <v/>
      </c>
      <c r="AJ923" s="67" t="str">
        <f>IF(IFERROR(SEARCH(AJ$6,$D923),0)&gt;0,TRIM(VLOOKUP(AJ$6,'Lifeline-Capability XWalk'!$F$6:$G$38,2,FALSE)),"")</f>
        <v/>
      </c>
      <c r="AK923" s="67" t="str">
        <f>IF(IFERROR(SEARCH(AK$6,$D923),0)&gt;0,TRIM(VLOOKUP(AK$6,'Lifeline-Capability XWalk'!$F$6:$G$38,2,FALSE)),"")</f>
        <v/>
      </c>
      <c r="AL923" s="68" t="str">
        <f>IF(IFERROR(SEARCH(AL$6,$D923),0)&gt;0,TRIM(VLOOKUP(AL$6,'Lifeline-Capability XWalk'!$F$6:$G$38,2,FALSE)),"")</f>
        <v/>
      </c>
      <c r="AM923" s="24" t="str">
        <f t="shared" si="57"/>
        <v/>
      </c>
      <c r="AN923" s="24" t="str">
        <f t="shared" si="56"/>
        <v/>
      </c>
      <c r="AO923" s="24" t="str">
        <f t="shared" si="56"/>
        <v/>
      </c>
      <c r="AP923" s="24" t="str">
        <f t="shared" si="56"/>
        <v/>
      </c>
      <c r="AQ923" s="24" t="str">
        <f t="shared" si="56"/>
        <v>Communications</v>
      </c>
      <c r="AR923" s="24" t="str">
        <f t="shared" si="56"/>
        <v/>
      </c>
      <c r="AS923" s="24" t="str">
        <f t="shared" si="56"/>
        <v/>
      </c>
      <c r="AT923" s="24" t="str">
        <f t="shared" si="56"/>
        <v/>
      </c>
      <c r="AU923" s="24" t="str">
        <f t="shared" si="56"/>
        <v/>
      </c>
    </row>
    <row r="924" spans="1:47" s="24" customFormat="1" ht="32.1" customHeight="1" x14ac:dyDescent="0.2">
      <c r="A924" s="141" t="s">
        <v>1113</v>
      </c>
      <c r="B924" s="63" t="s">
        <v>19</v>
      </c>
      <c r="C924" s="142" t="s">
        <v>1082</v>
      </c>
      <c r="D924" s="63" t="s">
        <v>1356</v>
      </c>
      <c r="E924" s="64" t="str">
        <f t="shared" si="55"/>
        <v>Communications</v>
      </c>
      <c r="F924" s="72" t="s">
        <v>411</v>
      </c>
      <c r="G924" s="66" t="str">
        <f>IF(IFERROR(SEARCH(G$6,$D924),0)&gt;0,TRIM(VLOOKUP(G$6,'Lifeline-Capability XWalk'!$F$6:$G$38,2,FALSE)),"")</f>
        <v/>
      </c>
      <c r="H924" s="67" t="str">
        <f>IF(IFERROR(SEARCH(H$6,$D924),0)&gt;0,TRIM(VLOOKUP(H$6,'Lifeline-Capability XWalk'!$F$6:$G$38,2,FALSE)),"")</f>
        <v/>
      </c>
      <c r="I924" s="67" t="str">
        <f>IF(IFERROR(SEARCH(I$6,$D924),0)&gt;0,TRIM(VLOOKUP(I$6,'Lifeline-Capability XWalk'!$F$6:$G$38,2,FALSE)),"")</f>
        <v/>
      </c>
      <c r="J924" s="67" t="str">
        <f>IF(IFERROR(SEARCH(J$6,$D924),0)&gt;0,TRIM(VLOOKUP(J$6,'Lifeline-Capability XWalk'!$F$6:$G$38,2,FALSE)),"")</f>
        <v/>
      </c>
      <c r="K924" s="67" t="str">
        <f>IF(IFERROR(SEARCH(K$6,$D924),0)&gt;0,TRIM(VLOOKUP(K$6,'Lifeline-Capability XWalk'!$F$6:$G$38,2,FALSE)),"")</f>
        <v/>
      </c>
      <c r="L924" s="67" t="str">
        <f>IF(IFERROR(SEARCH(L$6,$D924),0)&gt;0,TRIM(VLOOKUP(L$6,'Lifeline-Capability XWalk'!$F$6:$G$38,2,FALSE)),"")</f>
        <v/>
      </c>
      <c r="M924" s="67" t="str">
        <f>IF(IFERROR(SEARCH(M$6,$D924),0)&gt;0,TRIM(VLOOKUP(M$6,'Lifeline-Capability XWalk'!$F$6:$G$38,2,FALSE)),"")</f>
        <v/>
      </c>
      <c r="N924" s="67" t="str">
        <f>IF(IFERROR(SEARCH(N$6,$D924),0)&gt;0,TRIM(VLOOKUP(N$6,'Lifeline-Capability XWalk'!$F$6:$G$38,2,FALSE)),"")</f>
        <v/>
      </c>
      <c r="O924" s="67" t="str">
        <f>IF(IFERROR(SEARCH(O$6,$D924),0)&gt;0,TRIM(VLOOKUP(O$6,'Lifeline-Capability XWalk'!$F$6:$G$38,2,FALSE)),"")</f>
        <v/>
      </c>
      <c r="P924" s="67" t="str">
        <f>IF(IFERROR(SEARCH(P$6,$D924),0)&gt;0,TRIM(VLOOKUP(P$6,'Lifeline-Capability XWalk'!$F$6:$G$38,2,FALSE)),"")</f>
        <v/>
      </c>
      <c r="Q924" s="67" t="str">
        <f>IF(IFERROR(SEARCH(Q$6,$D924),0)&gt;0,TRIM(VLOOKUP(Q$6,'Lifeline-Capability XWalk'!$F$6:$G$38,2,FALSE)),"")</f>
        <v/>
      </c>
      <c r="R924" s="67" t="str">
        <f>IF(IFERROR(SEARCH(R$6,$D924),0)&gt;0,TRIM(VLOOKUP(R$6,'Lifeline-Capability XWalk'!$F$6:$G$38,2,FALSE)),"")</f>
        <v/>
      </c>
      <c r="S924" s="67" t="str">
        <f>IF(IFERROR(SEARCH(S$6,$D924),0)&gt;0,TRIM(VLOOKUP(S$6,'Lifeline-Capability XWalk'!$F$6:$G$38,2,FALSE)),"")</f>
        <v/>
      </c>
      <c r="T924" s="67" t="str">
        <f>IF(IFERROR(SEARCH(T$6,$D924),0)&gt;0,TRIM(VLOOKUP(T$6,'Lifeline-Capability XWalk'!$F$6:$G$38,2,FALSE)),"")</f>
        <v/>
      </c>
      <c r="U924" s="67" t="str">
        <f>IF(IFERROR(SEARCH(U$6,$D924),0)&gt;0,TRIM(VLOOKUP(U$6,'Lifeline-Capability XWalk'!$F$6:$G$38,2,FALSE)),"")</f>
        <v/>
      </c>
      <c r="V924" s="67" t="str">
        <f>IF(IFERROR(SEARCH(V$6,$D924),0)&gt;0,TRIM(VLOOKUP(V$6,'Lifeline-Capability XWalk'!$F$6:$G$38,2,FALSE)),"")</f>
        <v/>
      </c>
      <c r="W924" s="67" t="str">
        <f>IF(IFERROR(SEARCH(W$6,$D924),0)&gt;0,TRIM(VLOOKUP(W$6,'Lifeline-Capability XWalk'!$F$6:$G$38,2,FALSE)),"")</f>
        <v/>
      </c>
      <c r="X924" s="67" t="str">
        <f>IF(IFERROR(SEARCH(X$6,$D924),0)&gt;0,TRIM(VLOOKUP(X$6,'Lifeline-Capability XWalk'!$F$6:$G$38,2,FALSE)),"")</f>
        <v/>
      </c>
      <c r="Y924" s="67" t="str">
        <f>IF(IFERROR(SEARCH(Y$6,$D924),0)&gt;0,TRIM(VLOOKUP(Y$6,'Lifeline-Capability XWalk'!$F$6:$G$38,2,FALSE)),"")</f>
        <v/>
      </c>
      <c r="Z924" s="67" t="str">
        <f>IF(IFERROR(SEARCH(Z$6,$D924),0)&gt;0,TRIM(VLOOKUP(Z$6,'Lifeline-Capability XWalk'!$F$6:$G$38,2,FALSE)),"")</f>
        <v/>
      </c>
      <c r="AA924" s="67" t="str">
        <f>IF(IFERROR(SEARCH(AA$6,$D924),0)&gt;0,TRIM(VLOOKUP(AA$6,'Lifeline-Capability XWalk'!$F$6:$G$38,2,FALSE)),"")</f>
        <v>Communications</v>
      </c>
      <c r="AB924" s="67" t="str">
        <f>IF(IFERROR(SEARCH(AB$6,$D924),0)&gt;0,TRIM(VLOOKUP(AB$6,'Lifeline-Capability XWalk'!$F$6:$G$38,2,FALSE)),"")</f>
        <v>Communications</v>
      </c>
      <c r="AC924" s="67" t="str">
        <f>IF(IFERROR(SEARCH(AC$6,$D924),0)&gt;0,TRIM(VLOOKUP(AC$6,'Lifeline-Capability XWalk'!$F$6:$G$38,2,FALSE)),"")</f>
        <v/>
      </c>
      <c r="AD924" s="67" t="str">
        <f>IF(IFERROR(SEARCH(AD$6,$D924),0)&gt;0,TRIM(VLOOKUP(AD$6,'Lifeline-Capability XWalk'!$F$6:$G$38,2,FALSE)),"")</f>
        <v/>
      </c>
      <c r="AE924" s="67" t="str">
        <f>IF(IFERROR(SEARCH(AE$6,$D924),0)&gt;0,TRIM(VLOOKUP(AE$6,'Lifeline-Capability XWalk'!$F$6:$G$38,2,FALSE)),"")</f>
        <v/>
      </c>
      <c r="AF924" s="67" t="str">
        <f>IF(IFERROR(SEARCH(AF$6,$D924),0)&gt;0,TRIM(VLOOKUP(AF$6,'Lifeline-Capability XWalk'!$F$6:$G$38,2,FALSE)),"")</f>
        <v/>
      </c>
      <c r="AG924" s="67" t="str">
        <f>IF(IFERROR(SEARCH(AG$6,$D924),0)&gt;0,TRIM(VLOOKUP(AG$6,'Lifeline-Capability XWalk'!$F$6:$G$38,2,FALSE)),"")</f>
        <v/>
      </c>
      <c r="AH924" s="67" t="str">
        <f>IF(IFERROR(SEARCH(AH$6,$D924),0)&gt;0,TRIM(VLOOKUP(AH$6,'Lifeline-Capability XWalk'!$F$6:$G$38,2,FALSE)),"")</f>
        <v/>
      </c>
      <c r="AI924" s="67" t="str">
        <f>IF(IFERROR(SEARCH(AI$6,$D924),0)&gt;0,TRIM(VLOOKUP(AI$6,'Lifeline-Capability XWalk'!$F$6:$G$38,2,FALSE)),"")</f>
        <v/>
      </c>
      <c r="AJ924" s="67" t="str">
        <f>IF(IFERROR(SEARCH(AJ$6,$D924),0)&gt;0,TRIM(VLOOKUP(AJ$6,'Lifeline-Capability XWalk'!$F$6:$G$38,2,FALSE)),"")</f>
        <v/>
      </c>
      <c r="AK924" s="67" t="str">
        <f>IF(IFERROR(SEARCH(AK$6,$D924),0)&gt;0,TRIM(VLOOKUP(AK$6,'Lifeline-Capability XWalk'!$F$6:$G$38,2,FALSE)),"")</f>
        <v/>
      </c>
      <c r="AL924" s="68" t="str">
        <f>IF(IFERROR(SEARCH(AL$6,$D924),0)&gt;0,TRIM(VLOOKUP(AL$6,'Lifeline-Capability XWalk'!$F$6:$G$38,2,FALSE)),"")</f>
        <v/>
      </c>
      <c r="AM924" s="24" t="str">
        <f t="shared" si="57"/>
        <v/>
      </c>
      <c r="AN924" s="24" t="str">
        <f t="shared" si="56"/>
        <v/>
      </c>
      <c r="AO924" s="24" t="str">
        <f t="shared" si="56"/>
        <v/>
      </c>
      <c r="AP924" s="24" t="str">
        <f t="shared" si="56"/>
        <v/>
      </c>
      <c r="AQ924" s="24" t="str">
        <f t="shared" si="56"/>
        <v>Communications</v>
      </c>
      <c r="AR924" s="24" t="str">
        <f t="shared" si="56"/>
        <v/>
      </c>
      <c r="AS924" s="24" t="str">
        <f t="shared" si="56"/>
        <v/>
      </c>
      <c r="AT924" s="24" t="str">
        <f t="shared" si="56"/>
        <v/>
      </c>
      <c r="AU924" s="24" t="str">
        <f t="shared" si="56"/>
        <v/>
      </c>
    </row>
    <row r="925" spans="1:47" s="24" customFormat="1" ht="32.1" customHeight="1" x14ac:dyDescent="0.2">
      <c r="A925" s="141" t="s">
        <v>1113</v>
      </c>
      <c r="B925" s="63" t="s">
        <v>19</v>
      </c>
      <c r="C925" s="142" t="s">
        <v>1082</v>
      </c>
      <c r="D925" s="69" t="s">
        <v>1626</v>
      </c>
      <c r="E925" s="64" t="str">
        <f t="shared" si="55"/>
        <v>Safety and Security; Food, Water, Shelter; Health and Medical; Energy; Communications; Hazardous Materials; Transportation; Water Systems;</v>
      </c>
      <c r="F925" s="72" t="s">
        <v>982</v>
      </c>
      <c r="G925" s="66" t="str">
        <f>IF(IFERROR(SEARCH(G$6,$D925),0)&gt;0,TRIM(VLOOKUP(G$6,'Lifeline-Capability XWalk'!$F$6:$G$38,2,FALSE)),"")</f>
        <v/>
      </c>
      <c r="H925" s="67" t="str">
        <f>IF(IFERROR(SEARCH(H$6,$D925),0)&gt;0,TRIM(VLOOKUP(H$6,'Lifeline-Capability XWalk'!$F$6:$G$38,2,FALSE)),"")</f>
        <v/>
      </c>
      <c r="I925" s="67" t="str">
        <f>IF(IFERROR(SEARCH(I$6,$D925),0)&gt;0,TRIM(VLOOKUP(I$6,'Lifeline-Capability XWalk'!$F$6:$G$38,2,FALSE)),"")</f>
        <v>Transportation</v>
      </c>
      <c r="J925" s="67" t="str">
        <f>IF(IFERROR(SEARCH(J$6,$D925),0)&gt;0,TRIM(VLOOKUP(J$6,'Lifeline-Capability XWalk'!$F$6:$G$38,2,FALSE)),"")</f>
        <v/>
      </c>
      <c r="K925" s="67" t="str">
        <f>IF(IFERROR(SEARCH(K$6,$D925),0)&gt;0,TRIM(VLOOKUP(K$6,'Lifeline-Capability XWalk'!$F$6:$G$38,2,FALSE)),"")</f>
        <v/>
      </c>
      <c r="L925" s="67" t="str">
        <f>IF(IFERROR(SEARCH(L$6,$D925),0)&gt;0,TRIM(VLOOKUP(L$6,'Lifeline-Capability XWalk'!$F$6:$G$38,2,FALSE)),"")</f>
        <v>Hazardous Materials</v>
      </c>
      <c r="M925" s="67" t="str">
        <f>IF(IFERROR(SEARCH(M$6,$D925),0)&gt;0,TRIM(VLOOKUP(M$6,'Lifeline-Capability XWalk'!$F$6:$G$38,2,FALSE)),"")</f>
        <v/>
      </c>
      <c r="N925" s="67" t="str">
        <f>IF(IFERROR(SEARCH(N$6,$D925),0)&gt;0,TRIM(VLOOKUP(N$6,'Lifeline-Capability XWalk'!$F$6:$G$38,2,FALSE)),"")</f>
        <v/>
      </c>
      <c r="O925" s="67" t="str">
        <f>IF(IFERROR(SEARCH(O$6,$D925),0)&gt;0,TRIM(VLOOKUP(O$6,'Lifeline-Capability XWalk'!$F$6:$G$38,2,FALSE)),"")</f>
        <v/>
      </c>
      <c r="P925" s="67" t="str">
        <f>IF(IFERROR(SEARCH(P$6,$D925),0)&gt;0,TRIM(VLOOKUP(P$6,'Lifeline-Capability XWalk'!$F$6:$G$38,2,FALSE)),"")</f>
        <v/>
      </c>
      <c r="Q925" s="67" t="str">
        <f>IF(IFERROR(SEARCH(Q$6,$D925),0)&gt;0,TRIM(VLOOKUP(Q$6,'Lifeline-Capability XWalk'!$F$6:$G$38,2,FALSE)),"")</f>
        <v/>
      </c>
      <c r="R925" s="67" t="str">
        <f>IF(IFERROR(SEARCH(R$6,$D925),0)&gt;0,TRIM(VLOOKUP(R$6,'Lifeline-Capability XWalk'!$F$6:$G$38,2,FALSE)),"")</f>
        <v/>
      </c>
      <c r="S925" s="67" t="str">
        <f>IF(IFERROR(SEARCH(S$6,$D925),0)&gt;0,TRIM(VLOOKUP(S$6,'Lifeline-Capability XWalk'!$F$6:$G$38,2,FALSE)),"")</f>
        <v/>
      </c>
      <c r="T925" s="67" t="str">
        <f>IF(IFERROR(SEARCH(T$6,$D925),0)&gt;0,TRIM(VLOOKUP(T$6,'Lifeline-Capability XWalk'!$F$6:$G$38,2,FALSE)),"")</f>
        <v/>
      </c>
      <c r="U925" s="67" t="str">
        <f>IF(IFERROR(SEARCH(U$6,$D925),0)&gt;0,TRIM(VLOOKUP(U$6,'Lifeline-Capability XWalk'!$F$6:$G$38,2,FALSE)),"")</f>
        <v/>
      </c>
      <c r="V925" s="67" t="str">
        <f>IF(IFERROR(SEARCH(V$6,$D925),0)&gt;0,TRIM(VLOOKUP(V$6,'Lifeline-Capability XWalk'!$F$6:$G$38,2,FALSE)),"")</f>
        <v/>
      </c>
      <c r="W925" s="67" t="str">
        <f>IF(IFERROR(SEARCH(W$6,$D925),0)&gt;0,TRIM(VLOOKUP(W$6,'Lifeline-Capability XWalk'!$F$6:$G$38,2,FALSE)),"")</f>
        <v/>
      </c>
      <c r="X925" s="67" t="str">
        <f>IF(IFERROR(SEARCH(X$6,$D925),0)&gt;0,TRIM(VLOOKUP(X$6,'Lifeline-Capability XWalk'!$F$6:$G$38,2,FALSE)),"")</f>
        <v/>
      </c>
      <c r="Y925" s="67" t="str">
        <f>IF(IFERROR(SEARCH(Y$6,$D925),0)&gt;0,TRIM(VLOOKUP(Y$6,'Lifeline-Capability XWalk'!$F$6:$G$38,2,FALSE)),"")</f>
        <v/>
      </c>
      <c r="Z925" s="67" t="str">
        <f>IF(IFERROR(SEARCH(Z$6,$D925),0)&gt;0,TRIM(VLOOKUP(Z$6,'Lifeline-Capability XWalk'!$F$6:$G$38,2,FALSE)),"")</f>
        <v/>
      </c>
      <c r="AA925" s="67" t="str">
        <f>IF(IFERROR(SEARCH(AA$6,$D925),0)&gt;0,TRIM(VLOOKUP(AA$6,'Lifeline-Capability XWalk'!$F$6:$G$38,2,FALSE)),"")</f>
        <v>Communications</v>
      </c>
      <c r="AB925" s="67" t="str">
        <f>IF(IFERROR(SEARCH(AB$6,$D925),0)&gt;0,TRIM(VLOOKUP(AB$6,'Lifeline-Capability XWalk'!$F$6:$G$38,2,FALSE)),"")</f>
        <v>Communications</v>
      </c>
      <c r="AC925" s="67" t="str">
        <f>IF(IFERROR(SEARCH(AC$6,$D925),0)&gt;0,TRIM(VLOOKUP(AC$6,'Lifeline-Capability XWalk'!$F$6:$G$38,2,FALSE)),"")</f>
        <v/>
      </c>
      <c r="AD925" s="67" t="str">
        <f>IF(IFERROR(SEARCH(AD$6,$D925),0)&gt;0,TRIM(VLOOKUP(AD$6,'Lifeline-Capability XWalk'!$F$6:$G$38,2,FALSE)),"")</f>
        <v/>
      </c>
      <c r="AE925" s="67" t="str">
        <f>IF(IFERROR(SEARCH(AE$6,$D925),0)&gt;0,TRIM(VLOOKUP(AE$6,'Lifeline-Capability XWalk'!$F$6:$G$38,2,FALSE)),"")</f>
        <v/>
      </c>
      <c r="AF925" s="67" t="str">
        <f>IF(IFERROR(SEARCH(AF$6,$D925),0)&gt;0,TRIM(VLOOKUP(AF$6,'Lifeline-Capability XWalk'!$F$6:$G$38,2,FALSE)),"")</f>
        <v/>
      </c>
      <c r="AG925" s="67" t="str">
        <f>IF(IFERROR(SEARCH(AG$6,$D925),0)&gt;0,TRIM(VLOOKUP(AG$6,'Lifeline-Capability XWalk'!$F$6:$G$38,2,FALSE)),"")</f>
        <v/>
      </c>
      <c r="AH925" s="67" t="str">
        <f>IF(IFERROR(SEARCH(AH$6,$D925),0)&gt;0,TRIM(VLOOKUP(AH$6,'Lifeline-Capability XWalk'!$F$6:$G$38,2,FALSE)),"")</f>
        <v/>
      </c>
      <c r="AI925" s="67" t="str">
        <f>IF(IFERROR(SEARCH(AI$6,$D925),0)&gt;0,TRIM(VLOOKUP(AI$6,'Lifeline-Capability XWalk'!$F$6:$G$38,2,FALSE)),"")</f>
        <v/>
      </c>
      <c r="AJ925" s="67" t="str">
        <f>IF(IFERROR(SEARCH(AJ$6,$D925),0)&gt;0,TRIM(VLOOKUP(AJ$6,'Lifeline-Capability XWalk'!$F$6:$G$38,2,FALSE)),"")</f>
        <v>Safety and Security; Food, Water, Shelter; Health and Medical; Energy; Communications; Hazardous Materials; Transportation; Water Systems;</v>
      </c>
      <c r="AK925" s="67" t="str">
        <f>IF(IFERROR(SEARCH(AK$6,$D925),0)&gt;0,TRIM(VLOOKUP(AK$6,'Lifeline-Capability XWalk'!$F$6:$G$38,2,FALSE)),"")</f>
        <v/>
      </c>
      <c r="AL925" s="68" t="str">
        <f>IF(IFERROR(SEARCH(AL$6,$D925),0)&gt;0,TRIM(VLOOKUP(AL$6,'Lifeline-Capability XWalk'!$F$6:$G$38,2,FALSE)),"")</f>
        <v/>
      </c>
      <c r="AM925" s="24" t="str">
        <f t="shared" si="57"/>
        <v/>
      </c>
      <c r="AN925" s="24" t="str">
        <f t="shared" si="56"/>
        <v/>
      </c>
      <c r="AO925" s="24" t="str">
        <f t="shared" si="56"/>
        <v/>
      </c>
      <c r="AP925" s="24" t="str">
        <f t="shared" si="56"/>
        <v/>
      </c>
      <c r="AQ925" s="24" t="str">
        <f t="shared" si="56"/>
        <v>Communications</v>
      </c>
      <c r="AR925" s="24" t="str">
        <f t="shared" si="56"/>
        <v>Hazardous Materials</v>
      </c>
      <c r="AS925" s="24" t="str">
        <f t="shared" si="56"/>
        <v>Transportation</v>
      </c>
      <c r="AT925" s="24" t="str">
        <f t="shared" si="56"/>
        <v/>
      </c>
      <c r="AU925" s="24" t="str">
        <f t="shared" si="56"/>
        <v>Safety and Security; Food, Water, Shelter; Health and Medical; Energy; Communications; Hazardous Materials; Transportation; Water Systems;</v>
      </c>
    </row>
    <row r="926" spans="1:47" s="24" customFormat="1" ht="32.1" customHeight="1" x14ac:dyDescent="0.2">
      <c r="A926" s="141" t="s">
        <v>1113</v>
      </c>
      <c r="B926" s="63" t="s">
        <v>19</v>
      </c>
      <c r="C926" s="142" t="s">
        <v>1082</v>
      </c>
      <c r="D926" s="69" t="s">
        <v>1626</v>
      </c>
      <c r="E926" s="64" t="str">
        <f t="shared" si="55"/>
        <v>Safety and Security; Food, Water, Shelter; Health and Medical; Energy; Communications; Hazardous Materials; Transportation; Water Systems;</v>
      </c>
      <c r="F926" s="72" t="s">
        <v>983</v>
      </c>
      <c r="G926" s="66" t="str">
        <f>IF(IFERROR(SEARCH(G$6,$D926),0)&gt;0,TRIM(VLOOKUP(G$6,'Lifeline-Capability XWalk'!$F$6:$G$38,2,FALSE)),"")</f>
        <v/>
      </c>
      <c r="H926" s="67" t="str">
        <f>IF(IFERROR(SEARCH(H$6,$D926),0)&gt;0,TRIM(VLOOKUP(H$6,'Lifeline-Capability XWalk'!$F$6:$G$38,2,FALSE)),"")</f>
        <v/>
      </c>
      <c r="I926" s="67" t="str">
        <f>IF(IFERROR(SEARCH(I$6,$D926),0)&gt;0,TRIM(VLOOKUP(I$6,'Lifeline-Capability XWalk'!$F$6:$G$38,2,FALSE)),"")</f>
        <v>Transportation</v>
      </c>
      <c r="J926" s="67" t="str">
        <f>IF(IFERROR(SEARCH(J$6,$D926),0)&gt;0,TRIM(VLOOKUP(J$6,'Lifeline-Capability XWalk'!$F$6:$G$38,2,FALSE)),"")</f>
        <v/>
      </c>
      <c r="K926" s="67" t="str">
        <f>IF(IFERROR(SEARCH(K$6,$D926),0)&gt;0,TRIM(VLOOKUP(K$6,'Lifeline-Capability XWalk'!$F$6:$G$38,2,FALSE)),"")</f>
        <v/>
      </c>
      <c r="L926" s="67" t="str">
        <f>IF(IFERROR(SEARCH(L$6,$D926),0)&gt;0,TRIM(VLOOKUP(L$6,'Lifeline-Capability XWalk'!$F$6:$G$38,2,FALSE)),"")</f>
        <v>Hazardous Materials</v>
      </c>
      <c r="M926" s="67" t="str">
        <f>IF(IFERROR(SEARCH(M$6,$D926),0)&gt;0,TRIM(VLOOKUP(M$6,'Lifeline-Capability XWalk'!$F$6:$G$38,2,FALSE)),"")</f>
        <v/>
      </c>
      <c r="N926" s="67" t="str">
        <f>IF(IFERROR(SEARCH(N$6,$D926),0)&gt;0,TRIM(VLOOKUP(N$6,'Lifeline-Capability XWalk'!$F$6:$G$38,2,FALSE)),"")</f>
        <v/>
      </c>
      <c r="O926" s="67" t="str">
        <f>IF(IFERROR(SEARCH(O$6,$D926),0)&gt;0,TRIM(VLOOKUP(O$6,'Lifeline-Capability XWalk'!$F$6:$G$38,2,FALSE)),"")</f>
        <v/>
      </c>
      <c r="P926" s="67" t="str">
        <f>IF(IFERROR(SEARCH(P$6,$D926),0)&gt;0,TRIM(VLOOKUP(P$6,'Lifeline-Capability XWalk'!$F$6:$G$38,2,FALSE)),"")</f>
        <v/>
      </c>
      <c r="Q926" s="67" t="str">
        <f>IF(IFERROR(SEARCH(Q$6,$D926),0)&gt;0,TRIM(VLOOKUP(Q$6,'Lifeline-Capability XWalk'!$F$6:$G$38,2,FALSE)),"")</f>
        <v/>
      </c>
      <c r="R926" s="67" t="str">
        <f>IF(IFERROR(SEARCH(R$6,$D926),0)&gt;0,TRIM(VLOOKUP(R$6,'Lifeline-Capability XWalk'!$F$6:$G$38,2,FALSE)),"")</f>
        <v/>
      </c>
      <c r="S926" s="67" t="str">
        <f>IF(IFERROR(SEARCH(S$6,$D926),0)&gt;0,TRIM(VLOOKUP(S$6,'Lifeline-Capability XWalk'!$F$6:$G$38,2,FALSE)),"")</f>
        <v/>
      </c>
      <c r="T926" s="67" t="str">
        <f>IF(IFERROR(SEARCH(T$6,$D926),0)&gt;0,TRIM(VLOOKUP(T$6,'Lifeline-Capability XWalk'!$F$6:$G$38,2,FALSE)),"")</f>
        <v/>
      </c>
      <c r="U926" s="67" t="str">
        <f>IF(IFERROR(SEARCH(U$6,$D926),0)&gt;0,TRIM(VLOOKUP(U$6,'Lifeline-Capability XWalk'!$F$6:$G$38,2,FALSE)),"")</f>
        <v/>
      </c>
      <c r="V926" s="67" t="str">
        <f>IF(IFERROR(SEARCH(V$6,$D926),0)&gt;0,TRIM(VLOOKUP(V$6,'Lifeline-Capability XWalk'!$F$6:$G$38,2,FALSE)),"")</f>
        <v/>
      </c>
      <c r="W926" s="67" t="str">
        <f>IF(IFERROR(SEARCH(W$6,$D926),0)&gt;0,TRIM(VLOOKUP(W$6,'Lifeline-Capability XWalk'!$F$6:$G$38,2,FALSE)),"")</f>
        <v/>
      </c>
      <c r="X926" s="67" t="str">
        <f>IF(IFERROR(SEARCH(X$6,$D926),0)&gt;0,TRIM(VLOOKUP(X$6,'Lifeline-Capability XWalk'!$F$6:$G$38,2,FALSE)),"")</f>
        <v/>
      </c>
      <c r="Y926" s="67" t="str">
        <f>IF(IFERROR(SEARCH(Y$6,$D926),0)&gt;0,TRIM(VLOOKUP(Y$6,'Lifeline-Capability XWalk'!$F$6:$G$38,2,FALSE)),"")</f>
        <v/>
      </c>
      <c r="Z926" s="67" t="str">
        <f>IF(IFERROR(SEARCH(Z$6,$D926),0)&gt;0,TRIM(VLOOKUP(Z$6,'Lifeline-Capability XWalk'!$F$6:$G$38,2,FALSE)),"")</f>
        <v/>
      </c>
      <c r="AA926" s="67" t="str">
        <f>IF(IFERROR(SEARCH(AA$6,$D926),0)&gt;0,TRIM(VLOOKUP(AA$6,'Lifeline-Capability XWalk'!$F$6:$G$38,2,FALSE)),"")</f>
        <v>Communications</v>
      </c>
      <c r="AB926" s="67" t="str">
        <f>IF(IFERROR(SEARCH(AB$6,$D926),0)&gt;0,TRIM(VLOOKUP(AB$6,'Lifeline-Capability XWalk'!$F$6:$G$38,2,FALSE)),"")</f>
        <v>Communications</v>
      </c>
      <c r="AC926" s="67" t="str">
        <f>IF(IFERROR(SEARCH(AC$6,$D926),0)&gt;0,TRIM(VLOOKUP(AC$6,'Lifeline-Capability XWalk'!$F$6:$G$38,2,FALSE)),"")</f>
        <v/>
      </c>
      <c r="AD926" s="67" t="str">
        <f>IF(IFERROR(SEARCH(AD$6,$D926),0)&gt;0,TRIM(VLOOKUP(AD$6,'Lifeline-Capability XWalk'!$F$6:$G$38,2,FALSE)),"")</f>
        <v/>
      </c>
      <c r="AE926" s="67" t="str">
        <f>IF(IFERROR(SEARCH(AE$6,$D926),0)&gt;0,TRIM(VLOOKUP(AE$6,'Lifeline-Capability XWalk'!$F$6:$G$38,2,FALSE)),"")</f>
        <v/>
      </c>
      <c r="AF926" s="67" t="str">
        <f>IF(IFERROR(SEARCH(AF$6,$D926),0)&gt;0,TRIM(VLOOKUP(AF$6,'Lifeline-Capability XWalk'!$F$6:$G$38,2,FALSE)),"")</f>
        <v/>
      </c>
      <c r="AG926" s="67" t="str">
        <f>IF(IFERROR(SEARCH(AG$6,$D926),0)&gt;0,TRIM(VLOOKUP(AG$6,'Lifeline-Capability XWalk'!$F$6:$G$38,2,FALSE)),"")</f>
        <v/>
      </c>
      <c r="AH926" s="67" t="str">
        <f>IF(IFERROR(SEARCH(AH$6,$D926),0)&gt;0,TRIM(VLOOKUP(AH$6,'Lifeline-Capability XWalk'!$F$6:$G$38,2,FALSE)),"")</f>
        <v/>
      </c>
      <c r="AI926" s="67" t="str">
        <f>IF(IFERROR(SEARCH(AI$6,$D926),0)&gt;0,TRIM(VLOOKUP(AI$6,'Lifeline-Capability XWalk'!$F$6:$G$38,2,FALSE)),"")</f>
        <v/>
      </c>
      <c r="AJ926" s="67" t="str">
        <f>IF(IFERROR(SEARCH(AJ$6,$D926),0)&gt;0,TRIM(VLOOKUP(AJ$6,'Lifeline-Capability XWalk'!$F$6:$G$38,2,FALSE)),"")</f>
        <v>Safety and Security; Food, Water, Shelter; Health and Medical; Energy; Communications; Hazardous Materials; Transportation; Water Systems;</v>
      </c>
      <c r="AK926" s="67" t="str">
        <f>IF(IFERROR(SEARCH(AK$6,$D926),0)&gt;0,TRIM(VLOOKUP(AK$6,'Lifeline-Capability XWalk'!$F$6:$G$38,2,FALSE)),"")</f>
        <v/>
      </c>
      <c r="AL926" s="68" t="str">
        <f>IF(IFERROR(SEARCH(AL$6,$D926),0)&gt;0,TRIM(VLOOKUP(AL$6,'Lifeline-Capability XWalk'!$F$6:$G$38,2,FALSE)),"")</f>
        <v/>
      </c>
      <c r="AM926" s="24" t="str">
        <f t="shared" si="57"/>
        <v/>
      </c>
      <c r="AN926" s="24" t="str">
        <f t="shared" si="56"/>
        <v/>
      </c>
      <c r="AO926" s="24" t="str">
        <f t="shared" si="56"/>
        <v/>
      </c>
      <c r="AP926" s="24" t="str">
        <f t="shared" si="56"/>
        <v/>
      </c>
      <c r="AQ926" s="24" t="str">
        <f t="shared" si="56"/>
        <v>Communications</v>
      </c>
      <c r="AR926" s="24" t="str">
        <f t="shared" si="56"/>
        <v>Hazardous Materials</v>
      </c>
      <c r="AS926" s="24" t="str">
        <f t="shared" si="56"/>
        <v>Transportation</v>
      </c>
      <c r="AT926" s="24" t="str">
        <f t="shared" si="56"/>
        <v/>
      </c>
      <c r="AU926" s="24" t="str">
        <f t="shared" si="56"/>
        <v>Safety and Security; Food, Water, Shelter; Health and Medical; Energy; Communications; Hazardous Materials; Transportation; Water Systems;</v>
      </c>
    </row>
    <row r="927" spans="1:47" s="24" customFormat="1" ht="32.1" customHeight="1" x14ac:dyDescent="0.2">
      <c r="A927" s="141" t="s">
        <v>1113</v>
      </c>
      <c r="B927" s="63" t="s">
        <v>19</v>
      </c>
      <c r="C927" s="142" t="s">
        <v>1082</v>
      </c>
      <c r="D927" s="69" t="s">
        <v>1626</v>
      </c>
      <c r="E927" s="64" t="str">
        <f t="shared" si="55"/>
        <v>Safety and Security; Food, Water, Shelter; Health and Medical; Energy; Communications; Hazardous Materials; Transportation; Water Systems;</v>
      </c>
      <c r="F927" s="65" t="s">
        <v>412</v>
      </c>
      <c r="G927" s="66" t="str">
        <f>IF(IFERROR(SEARCH(G$6,$D927),0)&gt;0,TRIM(VLOOKUP(G$6,'Lifeline-Capability XWalk'!$F$6:$G$38,2,FALSE)),"")</f>
        <v/>
      </c>
      <c r="H927" s="67" t="str">
        <f>IF(IFERROR(SEARCH(H$6,$D927),0)&gt;0,TRIM(VLOOKUP(H$6,'Lifeline-Capability XWalk'!$F$6:$G$38,2,FALSE)),"")</f>
        <v/>
      </c>
      <c r="I927" s="67" t="str">
        <f>IF(IFERROR(SEARCH(I$6,$D927),0)&gt;0,TRIM(VLOOKUP(I$6,'Lifeline-Capability XWalk'!$F$6:$G$38,2,FALSE)),"")</f>
        <v>Transportation</v>
      </c>
      <c r="J927" s="67" t="str">
        <f>IF(IFERROR(SEARCH(J$6,$D927),0)&gt;0,TRIM(VLOOKUP(J$6,'Lifeline-Capability XWalk'!$F$6:$G$38,2,FALSE)),"")</f>
        <v/>
      </c>
      <c r="K927" s="67" t="str">
        <f>IF(IFERROR(SEARCH(K$6,$D927),0)&gt;0,TRIM(VLOOKUP(K$6,'Lifeline-Capability XWalk'!$F$6:$G$38,2,FALSE)),"")</f>
        <v/>
      </c>
      <c r="L927" s="67" t="str">
        <f>IF(IFERROR(SEARCH(L$6,$D927),0)&gt;0,TRIM(VLOOKUP(L$6,'Lifeline-Capability XWalk'!$F$6:$G$38,2,FALSE)),"")</f>
        <v>Hazardous Materials</v>
      </c>
      <c r="M927" s="67" t="str">
        <f>IF(IFERROR(SEARCH(M$6,$D927),0)&gt;0,TRIM(VLOOKUP(M$6,'Lifeline-Capability XWalk'!$F$6:$G$38,2,FALSE)),"")</f>
        <v/>
      </c>
      <c r="N927" s="67" t="str">
        <f>IF(IFERROR(SEARCH(N$6,$D927),0)&gt;0,TRIM(VLOOKUP(N$6,'Lifeline-Capability XWalk'!$F$6:$G$38,2,FALSE)),"")</f>
        <v/>
      </c>
      <c r="O927" s="67" t="str">
        <f>IF(IFERROR(SEARCH(O$6,$D927),0)&gt;0,TRIM(VLOOKUP(O$6,'Lifeline-Capability XWalk'!$F$6:$G$38,2,FALSE)),"")</f>
        <v/>
      </c>
      <c r="P927" s="67" t="str">
        <f>IF(IFERROR(SEARCH(P$6,$D927),0)&gt;0,TRIM(VLOOKUP(P$6,'Lifeline-Capability XWalk'!$F$6:$G$38,2,FALSE)),"")</f>
        <v/>
      </c>
      <c r="Q927" s="67" t="str">
        <f>IF(IFERROR(SEARCH(Q$6,$D927),0)&gt;0,TRIM(VLOOKUP(Q$6,'Lifeline-Capability XWalk'!$F$6:$G$38,2,FALSE)),"")</f>
        <v/>
      </c>
      <c r="R927" s="67" t="str">
        <f>IF(IFERROR(SEARCH(R$6,$D927),0)&gt;0,TRIM(VLOOKUP(R$6,'Lifeline-Capability XWalk'!$F$6:$G$38,2,FALSE)),"")</f>
        <v/>
      </c>
      <c r="S927" s="67" t="str">
        <f>IF(IFERROR(SEARCH(S$6,$D927),0)&gt;0,TRIM(VLOOKUP(S$6,'Lifeline-Capability XWalk'!$F$6:$G$38,2,FALSE)),"")</f>
        <v/>
      </c>
      <c r="T927" s="67" t="str">
        <f>IF(IFERROR(SEARCH(T$6,$D927),0)&gt;0,TRIM(VLOOKUP(T$6,'Lifeline-Capability XWalk'!$F$6:$G$38,2,FALSE)),"")</f>
        <v/>
      </c>
      <c r="U927" s="67" t="str">
        <f>IF(IFERROR(SEARCH(U$6,$D927),0)&gt;0,TRIM(VLOOKUP(U$6,'Lifeline-Capability XWalk'!$F$6:$G$38,2,FALSE)),"")</f>
        <v/>
      </c>
      <c r="V927" s="67" t="str">
        <f>IF(IFERROR(SEARCH(V$6,$D927),0)&gt;0,TRIM(VLOOKUP(V$6,'Lifeline-Capability XWalk'!$F$6:$G$38,2,FALSE)),"")</f>
        <v/>
      </c>
      <c r="W927" s="67" t="str">
        <f>IF(IFERROR(SEARCH(W$6,$D927),0)&gt;0,TRIM(VLOOKUP(W$6,'Lifeline-Capability XWalk'!$F$6:$G$38,2,FALSE)),"")</f>
        <v/>
      </c>
      <c r="X927" s="67" t="str">
        <f>IF(IFERROR(SEARCH(X$6,$D927),0)&gt;0,TRIM(VLOOKUP(X$6,'Lifeline-Capability XWalk'!$F$6:$G$38,2,FALSE)),"")</f>
        <v/>
      </c>
      <c r="Y927" s="67" t="str">
        <f>IF(IFERROR(SEARCH(Y$6,$D927),0)&gt;0,TRIM(VLOOKUP(Y$6,'Lifeline-Capability XWalk'!$F$6:$G$38,2,FALSE)),"")</f>
        <v/>
      </c>
      <c r="Z927" s="67" t="str">
        <f>IF(IFERROR(SEARCH(Z$6,$D927),0)&gt;0,TRIM(VLOOKUP(Z$6,'Lifeline-Capability XWalk'!$F$6:$G$38,2,FALSE)),"")</f>
        <v/>
      </c>
      <c r="AA927" s="67" t="str">
        <f>IF(IFERROR(SEARCH(AA$6,$D927),0)&gt;0,TRIM(VLOOKUP(AA$6,'Lifeline-Capability XWalk'!$F$6:$G$38,2,FALSE)),"")</f>
        <v>Communications</v>
      </c>
      <c r="AB927" s="67" t="str">
        <f>IF(IFERROR(SEARCH(AB$6,$D927),0)&gt;0,TRIM(VLOOKUP(AB$6,'Lifeline-Capability XWalk'!$F$6:$G$38,2,FALSE)),"")</f>
        <v>Communications</v>
      </c>
      <c r="AC927" s="67" t="str">
        <f>IF(IFERROR(SEARCH(AC$6,$D927),0)&gt;0,TRIM(VLOOKUP(AC$6,'Lifeline-Capability XWalk'!$F$6:$G$38,2,FALSE)),"")</f>
        <v/>
      </c>
      <c r="AD927" s="67" t="str">
        <f>IF(IFERROR(SEARCH(AD$6,$D927),0)&gt;0,TRIM(VLOOKUP(AD$6,'Lifeline-Capability XWalk'!$F$6:$G$38,2,FALSE)),"")</f>
        <v/>
      </c>
      <c r="AE927" s="67" t="str">
        <f>IF(IFERROR(SEARCH(AE$6,$D927),0)&gt;0,TRIM(VLOOKUP(AE$6,'Lifeline-Capability XWalk'!$F$6:$G$38,2,FALSE)),"")</f>
        <v/>
      </c>
      <c r="AF927" s="67" t="str">
        <f>IF(IFERROR(SEARCH(AF$6,$D927),0)&gt;0,TRIM(VLOOKUP(AF$6,'Lifeline-Capability XWalk'!$F$6:$G$38,2,FALSE)),"")</f>
        <v/>
      </c>
      <c r="AG927" s="67" t="str">
        <f>IF(IFERROR(SEARCH(AG$6,$D927),0)&gt;0,TRIM(VLOOKUP(AG$6,'Lifeline-Capability XWalk'!$F$6:$G$38,2,FALSE)),"")</f>
        <v/>
      </c>
      <c r="AH927" s="67" t="str">
        <f>IF(IFERROR(SEARCH(AH$6,$D927),0)&gt;0,TRIM(VLOOKUP(AH$6,'Lifeline-Capability XWalk'!$F$6:$G$38,2,FALSE)),"")</f>
        <v/>
      </c>
      <c r="AI927" s="67" t="str">
        <f>IF(IFERROR(SEARCH(AI$6,$D927),0)&gt;0,TRIM(VLOOKUP(AI$6,'Lifeline-Capability XWalk'!$F$6:$G$38,2,FALSE)),"")</f>
        <v/>
      </c>
      <c r="AJ927" s="67" t="str">
        <f>IF(IFERROR(SEARCH(AJ$6,$D927),0)&gt;0,TRIM(VLOOKUP(AJ$6,'Lifeline-Capability XWalk'!$F$6:$G$38,2,FALSE)),"")</f>
        <v>Safety and Security; Food, Water, Shelter; Health and Medical; Energy; Communications; Hazardous Materials; Transportation; Water Systems;</v>
      </c>
      <c r="AK927" s="67" t="str">
        <f>IF(IFERROR(SEARCH(AK$6,$D927),0)&gt;0,TRIM(VLOOKUP(AK$6,'Lifeline-Capability XWalk'!$F$6:$G$38,2,FALSE)),"")</f>
        <v/>
      </c>
      <c r="AL927" s="68" t="str">
        <f>IF(IFERROR(SEARCH(AL$6,$D927),0)&gt;0,TRIM(VLOOKUP(AL$6,'Lifeline-Capability XWalk'!$F$6:$G$38,2,FALSE)),"")</f>
        <v/>
      </c>
      <c r="AM927" s="24" t="str">
        <f t="shared" si="57"/>
        <v/>
      </c>
      <c r="AN927" s="24" t="str">
        <f t="shared" si="56"/>
        <v/>
      </c>
      <c r="AO927" s="24" t="str">
        <f t="shared" si="56"/>
        <v/>
      </c>
      <c r="AP927" s="24" t="str">
        <f t="shared" si="56"/>
        <v/>
      </c>
      <c r="AQ927" s="24" t="str">
        <f t="shared" si="56"/>
        <v>Communications</v>
      </c>
      <c r="AR927" s="24" t="str">
        <f t="shared" si="56"/>
        <v>Hazardous Materials</v>
      </c>
      <c r="AS927" s="24" t="str">
        <f t="shared" si="56"/>
        <v>Transportation</v>
      </c>
      <c r="AT927" s="24" t="str">
        <f t="shared" si="56"/>
        <v/>
      </c>
      <c r="AU927" s="24" t="str">
        <f t="shared" si="56"/>
        <v>Safety and Security; Food, Water, Shelter; Health and Medical; Energy; Communications; Hazardous Materials; Transportation; Water Systems;</v>
      </c>
    </row>
    <row r="928" spans="1:47" s="24" customFormat="1" ht="32.1" customHeight="1" x14ac:dyDescent="0.2">
      <c r="A928" s="141" t="s">
        <v>1113</v>
      </c>
      <c r="B928" s="63" t="s">
        <v>19</v>
      </c>
      <c r="C928" s="142" t="s">
        <v>1082</v>
      </c>
      <c r="D928" s="69" t="s">
        <v>1503</v>
      </c>
      <c r="E928" s="64" t="str">
        <f t="shared" si="55"/>
        <v>Safety and Security; Food, Water, Shelter; Health and Medical; Energy; Communications; Hazardous Materials; Transportation; Water Systems;</v>
      </c>
      <c r="F928" s="85" t="s">
        <v>985</v>
      </c>
      <c r="G928" s="66" t="str">
        <f>IF(IFERROR(SEARCH(G$6,$D928),0)&gt;0,TRIM(VLOOKUP(G$6,'Lifeline-Capability XWalk'!$F$6:$G$38,2,FALSE)),"")</f>
        <v/>
      </c>
      <c r="H928" s="67" t="str">
        <f>IF(IFERROR(SEARCH(H$6,$D928),0)&gt;0,TRIM(VLOOKUP(H$6,'Lifeline-Capability XWalk'!$F$6:$G$38,2,FALSE)),"")</f>
        <v/>
      </c>
      <c r="I928" s="67" t="str">
        <f>IF(IFERROR(SEARCH(I$6,$D928),0)&gt;0,TRIM(VLOOKUP(I$6,'Lifeline-Capability XWalk'!$F$6:$G$38,2,FALSE)),"")</f>
        <v>Transportation</v>
      </c>
      <c r="J928" s="67" t="str">
        <f>IF(IFERROR(SEARCH(J$6,$D928),0)&gt;0,TRIM(VLOOKUP(J$6,'Lifeline-Capability XWalk'!$F$6:$G$38,2,FALSE)),"")</f>
        <v/>
      </c>
      <c r="K928" s="67" t="str">
        <f>IF(IFERROR(SEARCH(K$6,$D928),0)&gt;0,TRIM(VLOOKUP(K$6,'Lifeline-Capability XWalk'!$F$6:$G$38,2,FALSE)),"")</f>
        <v/>
      </c>
      <c r="L928" s="67" t="str">
        <f>IF(IFERROR(SEARCH(L$6,$D928),0)&gt;0,TRIM(VLOOKUP(L$6,'Lifeline-Capability XWalk'!$F$6:$G$38,2,FALSE)),"")</f>
        <v/>
      </c>
      <c r="M928" s="67" t="str">
        <f>IF(IFERROR(SEARCH(M$6,$D928),0)&gt;0,TRIM(VLOOKUP(M$6,'Lifeline-Capability XWalk'!$F$6:$G$38,2,FALSE)),"")</f>
        <v/>
      </c>
      <c r="N928" s="67" t="str">
        <f>IF(IFERROR(SEARCH(N$6,$D928),0)&gt;0,TRIM(VLOOKUP(N$6,'Lifeline-Capability XWalk'!$F$6:$G$38,2,FALSE)),"")</f>
        <v/>
      </c>
      <c r="O928" s="67" t="str">
        <f>IF(IFERROR(SEARCH(O$6,$D928),0)&gt;0,TRIM(VLOOKUP(O$6,'Lifeline-Capability XWalk'!$F$6:$G$38,2,FALSE)),"")</f>
        <v/>
      </c>
      <c r="P928" s="67" t="str">
        <f>IF(IFERROR(SEARCH(P$6,$D928),0)&gt;0,TRIM(VLOOKUP(P$6,'Lifeline-Capability XWalk'!$F$6:$G$38,2,FALSE)),"")</f>
        <v/>
      </c>
      <c r="Q928" s="67" t="str">
        <f>IF(IFERROR(SEARCH(Q$6,$D928),0)&gt;0,TRIM(VLOOKUP(Q$6,'Lifeline-Capability XWalk'!$F$6:$G$38,2,FALSE)),"")</f>
        <v/>
      </c>
      <c r="R928" s="67" t="str">
        <f>IF(IFERROR(SEARCH(R$6,$D928),0)&gt;0,TRIM(VLOOKUP(R$6,'Lifeline-Capability XWalk'!$F$6:$G$38,2,FALSE)),"")</f>
        <v/>
      </c>
      <c r="S928" s="67" t="str">
        <f>IF(IFERROR(SEARCH(S$6,$D928),0)&gt;0,TRIM(VLOOKUP(S$6,'Lifeline-Capability XWalk'!$F$6:$G$38,2,FALSE)),"")</f>
        <v/>
      </c>
      <c r="T928" s="67" t="str">
        <f>IF(IFERROR(SEARCH(T$6,$D928),0)&gt;0,TRIM(VLOOKUP(T$6,'Lifeline-Capability XWalk'!$F$6:$G$38,2,FALSE)),"")</f>
        <v/>
      </c>
      <c r="U928" s="67" t="str">
        <f>IF(IFERROR(SEARCH(U$6,$D928),0)&gt;0,TRIM(VLOOKUP(U$6,'Lifeline-Capability XWalk'!$F$6:$G$38,2,FALSE)),"")</f>
        <v/>
      </c>
      <c r="V928" s="67" t="str">
        <f>IF(IFERROR(SEARCH(V$6,$D928),0)&gt;0,TRIM(VLOOKUP(V$6,'Lifeline-Capability XWalk'!$F$6:$G$38,2,FALSE)),"")</f>
        <v/>
      </c>
      <c r="W928" s="67" t="str">
        <f>IF(IFERROR(SEARCH(W$6,$D928),0)&gt;0,TRIM(VLOOKUP(W$6,'Lifeline-Capability XWalk'!$F$6:$G$38,2,FALSE)),"")</f>
        <v/>
      </c>
      <c r="X928" s="67" t="str">
        <f>IF(IFERROR(SEARCH(X$6,$D928),0)&gt;0,TRIM(VLOOKUP(X$6,'Lifeline-Capability XWalk'!$F$6:$G$38,2,FALSE)),"")</f>
        <v/>
      </c>
      <c r="Y928" s="67" t="str">
        <f>IF(IFERROR(SEARCH(Y$6,$D928),0)&gt;0,TRIM(VLOOKUP(Y$6,'Lifeline-Capability XWalk'!$F$6:$G$38,2,FALSE)),"")</f>
        <v/>
      </c>
      <c r="Z928" s="67" t="str">
        <f>IF(IFERROR(SEARCH(Z$6,$D928),0)&gt;0,TRIM(VLOOKUP(Z$6,'Lifeline-Capability XWalk'!$F$6:$G$38,2,FALSE)),"")</f>
        <v/>
      </c>
      <c r="AA928" s="67" t="str">
        <f>IF(IFERROR(SEARCH(AA$6,$D928),0)&gt;0,TRIM(VLOOKUP(AA$6,'Lifeline-Capability XWalk'!$F$6:$G$38,2,FALSE)),"")</f>
        <v>Communications</v>
      </c>
      <c r="AB928" s="67" t="str">
        <f>IF(IFERROR(SEARCH(AB$6,$D928),0)&gt;0,TRIM(VLOOKUP(AB$6,'Lifeline-Capability XWalk'!$F$6:$G$38,2,FALSE)),"")</f>
        <v>Communications</v>
      </c>
      <c r="AC928" s="67" t="str">
        <f>IF(IFERROR(SEARCH(AC$6,$D928),0)&gt;0,TRIM(VLOOKUP(AC$6,'Lifeline-Capability XWalk'!$F$6:$G$38,2,FALSE)),"")</f>
        <v/>
      </c>
      <c r="AD928" s="67" t="str">
        <f>IF(IFERROR(SEARCH(AD$6,$D928),0)&gt;0,TRIM(VLOOKUP(AD$6,'Lifeline-Capability XWalk'!$F$6:$G$38,2,FALSE)),"")</f>
        <v/>
      </c>
      <c r="AE928" s="67" t="str">
        <f>IF(IFERROR(SEARCH(AE$6,$D928),0)&gt;0,TRIM(VLOOKUP(AE$6,'Lifeline-Capability XWalk'!$F$6:$G$38,2,FALSE)),"")</f>
        <v/>
      </c>
      <c r="AF928" s="67" t="str">
        <f>IF(IFERROR(SEARCH(AF$6,$D928),0)&gt;0,TRIM(VLOOKUP(AF$6,'Lifeline-Capability XWalk'!$F$6:$G$38,2,FALSE)),"")</f>
        <v/>
      </c>
      <c r="AG928" s="67" t="str">
        <f>IF(IFERROR(SEARCH(AG$6,$D928),0)&gt;0,TRIM(VLOOKUP(AG$6,'Lifeline-Capability XWalk'!$F$6:$G$38,2,FALSE)),"")</f>
        <v/>
      </c>
      <c r="AH928" s="67" t="str">
        <f>IF(IFERROR(SEARCH(AH$6,$D928),0)&gt;0,TRIM(VLOOKUP(AH$6,'Lifeline-Capability XWalk'!$F$6:$G$38,2,FALSE)),"")</f>
        <v/>
      </c>
      <c r="AI928" s="67" t="str">
        <f>IF(IFERROR(SEARCH(AI$6,$D928),0)&gt;0,TRIM(VLOOKUP(AI$6,'Lifeline-Capability XWalk'!$F$6:$G$38,2,FALSE)),"")</f>
        <v/>
      </c>
      <c r="AJ928" s="67" t="str">
        <f>IF(IFERROR(SEARCH(AJ$6,$D928),0)&gt;0,TRIM(VLOOKUP(AJ$6,'Lifeline-Capability XWalk'!$F$6:$G$38,2,FALSE)),"")</f>
        <v>Safety and Security; Food, Water, Shelter; Health and Medical; Energy; Communications; Hazardous Materials; Transportation; Water Systems;</v>
      </c>
      <c r="AK928" s="67" t="str">
        <f>IF(IFERROR(SEARCH(AK$6,$D928),0)&gt;0,TRIM(VLOOKUP(AK$6,'Lifeline-Capability XWalk'!$F$6:$G$38,2,FALSE)),"")</f>
        <v/>
      </c>
      <c r="AL928" s="68" t="str">
        <f>IF(IFERROR(SEARCH(AL$6,$D928),0)&gt;0,TRIM(VLOOKUP(AL$6,'Lifeline-Capability XWalk'!$F$6:$G$38,2,FALSE)),"")</f>
        <v/>
      </c>
      <c r="AM928" s="24" t="str">
        <f t="shared" si="57"/>
        <v/>
      </c>
      <c r="AN928" s="24" t="str">
        <f t="shared" si="56"/>
        <v/>
      </c>
      <c r="AO928" s="24" t="str">
        <f t="shared" si="56"/>
        <v/>
      </c>
      <c r="AP928" s="24" t="str">
        <f t="shared" si="56"/>
        <v/>
      </c>
      <c r="AQ928" s="24" t="str">
        <f t="shared" si="56"/>
        <v>Communications</v>
      </c>
      <c r="AR928" s="24" t="str">
        <f t="shared" si="56"/>
        <v/>
      </c>
      <c r="AS928" s="24" t="str">
        <f t="shared" si="56"/>
        <v>Transportation</v>
      </c>
      <c r="AT928" s="24" t="str">
        <f t="shared" si="56"/>
        <v/>
      </c>
      <c r="AU928" s="24" t="str">
        <f t="shared" si="56"/>
        <v>Safety and Security; Food, Water, Shelter; Health and Medical; Energy; Communications; Hazardous Materials; Transportation; Water Systems;</v>
      </c>
    </row>
    <row r="929" spans="1:47" s="24" customFormat="1" ht="32.1" customHeight="1" x14ac:dyDescent="0.2">
      <c r="A929" s="141" t="s">
        <v>1113</v>
      </c>
      <c r="B929" s="63" t="s">
        <v>19</v>
      </c>
      <c r="C929" s="142" t="s">
        <v>1082</v>
      </c>
      <c r="D929" s="63" t="s">
        <v>1360</v>
      </c>
      <c r="E929" s="64" t="str">
        <f t="shared" si="55"/>
        <v>Communications</v>
      </c>
      <c r="F929" s="71" t="s">
        <v>413</v>
      </c>
      <c r="G929" s="66" t="str">
        <f>IF(IFERROR(SEARCH(G$6,$D929),0)&gt;0,TRIM(VLOOKUP(G$6,'Lifeline-Capability XWalk'!$F$6:$G$38,2,FALSE)),"")</f>
        <v/>
      </c>
      <c r="H929" s="67" t="str">
        <f>IF(IFERROR(SEARCH(H$6,$D929),0)&gt;0,TRIM(VLOOKUP(H$6,'Lifeline-Capability XWalk'!$F$6:$G$38,2,FALSE)),"")</f>
        <v/>
      </c>
      <c r="I929" s="67" t="str">
        <f>IF(IFERROR(SEARCH(I$6,$D929),0)&gt;0,TRIM(VLOOKUP(I$6,'Lifeline-Capability XWalk'!$F$6:$G$38,2,FALSE)),"")</f>
        <v/>
      </c>
      <c r="J929" s="67" t="str">
        <f>IF(IFERROR(SEARCH(J$6,$D929),0)&gt;0,TRIM(VLOOKUP(J$6,'Lifeline-Capability XWalk'!$F$6:$G$38,2,FALSE)),"")</f>
        <v/>
      </c>
      <c r="K929" s="67" t="str">
        <f>IF(IFERROR(SEARCH(K$6,$D929),0)&gt;0,TRIM(VLOOKUP(K$6,'Lifeline-Capability XWalk'!$F$6:$G$38,2,FALSE)),"")</f>
        <v/>
      </c>
      <c r="L929" s="67" t="str">
        <f>IF(IFERROR(SEARCH(L$6,$D929),0)&gt;0,TRIM(VLOOKUP(L$6,'Lifeline-Capability XWalk'!$F$6:$G$38,2,FALSE)),"")</f>
        <v/>
      </c>
      <c r="M929" s="67" t="str">
        <f>IF(IFERROR(SEARCH(M$6,$D929),0)&gt;0,TRIM(VLOOKUP(M$6,'Lifeline-Capability XWalk'!$F$6:$G$38,2,FALSE)),"")</f>
        <v/>
      </c>
      <c r="N929" s="67" t="str">
        <f>IF(IFERROR(SEARCH(N$6,$D929),0)&gt;0,TRIM(VLOOKUP(N$6,'Lifeline-Capability XWalk'!$F$6:$G$38,2,FALSE)),"")</f>
        <v/>
      </c>
      <c r="O929" s="67" t="str">
        <f>IF(IFERROR(SEARCH(O$6,$D929),0)&gt;0,TRIM(VLOOKUP(O$6,'Lifeline-Capability XWalk'!$F$6:$G$38,2,FALSE)),"")</f>
        <v/>
      </c>
      <c r="P929" s="67" t="str">
        <f>IF(IFERROR(SEARCH(P$6,$D929),0)&gt;0,TRIM(VLOOKUP(P$6,'Lifeline-Capability XWalk'!$F$6:$G$38,2,FALSE)),"")</f>
        <v/>
      </c>
      <c r="Q929" s="67" t="str">
        <f>IF(IFERROR(SEARCH(Q$6,$D929),0)&gt;0,TRIM(VLOOKUP(Q$6,'Lifeline-Capability XWalk'!$F$6:$G$38,2,FALSE)),"")</f>
        <v/>
      </c>
      <c r="R929" s="67" t="str">
        <f>IF(IFERROR(SEARCH(R$6,$D929),0)&gt;0,TRIM(VLOOKUP(R$6,'Lifeline-Capability XWalk'!$F$6:$G$38,2,FALSE)),"")</f>
        <v/>
      </c>
      <c r="S929" s="67" t="str">
        <f>IF(IFERROR(SEARCH(S$6,$D929),0)&gt;0,TRIM(VLOOKUP(S$6,'Lifeline-Capability XWalk'!$F$6:$G$38,2,FALSE)),"")</f>
        <v/>
      </c>
      <c r="T929" s="67" t="str">
        <f>IF(IFERROR(SEARCH(T$6,$D929),0)&gt;0,TRIM(VLOOKUP(T$6,'Lifeline-Capability XWalk'!$F$6:$G$38,2,FALSE)),"")</f>
        <v/>
      </c>
      <c r="U929" s="67" t="str">
        <f>IF(IFERROR(SEARCH(U$6,$D929),0)&gt;0,TRIM(VLOOKUP(U$6,'Lifeline-Capability XWalk'!$F$6:$G$38,2,FALSE)),"")</f>
        <v/>
      </c>
      <c r="V929" s="67" t="str">
        <f>IF(IFERROR(SEARCH(V$6,$D929),0)&gt;0,TRIM(VLOOKUP(V$6,'Lifeline-Capability XWalk'!$F$6:$G$38,2,FALSE)),"")</f>
        <v/>
      </c>
      <c r="W929" s="67" t="str">
        <f>IF(IFERROR(SEARCH(W$6,$D929),0)&gt;0,TRIM(VLOOKUP(W$6,'Lifeline-Capability XWalk'!$F$6:$G$38,2,FALSE)),"")</f>
        <v/>
      </c>
      <c r="X929" s="67" t="str">
        <f>IF(IFERROR(SEARCH(X$6,$D929),0)&gt;0,TRIM(VLOOKUP(X$6,'Lifeline-Capability XWalk'!$F$6:$G$38,2,FALSE)),"")</f>
        <v/>
      </c>
      <c r="Y929" s="67" t="str">
        <f>IF(IFERROR(SEARCH(Y$6,$D929),0)&gt;0,TRIM(VLOOKUP(Y$6,'Lifeline-Capability XWalk'!$F$6:$G$38,2,FALSE)),"")</f>
        <v/>
      </c>
      <c r="Z929" s="67" t="str">
        <f>IF(IFERROR(SEARCH(Z$6,$D929),0)&gt;0,TRIM(VLOOKUP(Z$6,'Lifeline-Capability XWalk'!$F$6:$G$38,2,FALSE)),"")</f>
        <v/>
      </c>
      <c r="AA929" s="67" t="str">
        <f>IF(IFERROR(SEARCH(AA$6,$D929),0)&gt;0,TRIM(VLOOKUP(AA$6,'Lifeline-Capability XWalk'!$F$6:$G$38,2,FALSE)),"")</f>
        <v>Communications</v>
      </c>
      <c r="AB929" s="67" t="str">
        <f>IF(IFERROR(SEARCH(AB$6,$D929),0)&gt;0,TRIM(VLOOKUP(AB$6,'Lifeline-Capability XWalk'!$F$6:$G$38,2,FALSE)),"")</f>
        <v>Communications</v>
      </c>
      <c r="AC929" s="67" t="str">
        <f>IF(IFERROR(SEARCH(AC$6,$D929),0)&gt;0,TRIM(VLOOKUP(AC$6,'Lifeline-Capability XWalk'!$F$6:$G$38,2,FALSE)),"")</f>
        <v/>
      </c>
      <c r="AD929" s="67" t="str">
        <f>IF(IFERROR(SEARCH(AD$6,$D929),0)&gt;0,TRIM(VLOOKUP(AD$6,'Lifeline-Capability XWalk'!$F$6:$G$38,2,FALSE)),"")</f>
        <v/>
      </c>
      <c r="AE929" s="67" t="str">
        <f>IF(IFERROR(SEARCH(AE$6,$D929),0)&gt;0,TRIM(VLOOKUP(AE$6,'Lifeline-Capability XWalk'!$F$6:$G$38,2,FALSE)),"")</f>
        <v/>
      </c>
      <c r="AF929" s="67" t="str">
        <f>IF(IFERROR(SEARCH(AF$6,$D929),0)&gt;0,TRIM(VLOOKUP(AF$6,'Lifeline-Capability XWalk'!$F$6:$G$38,2,FALSE)),"")</f>
        <v/>
      </c>
      <c r="AG929" s="67" t="str">
        <f>IF(IFERROR(SEARCH(AG$6,$D929),0)&gt;0,TRIM(VLOOKUP(AG$6,'Lifeline-Capability XWalk'!$F$6:$G$38,2,FALSE)),"")</f>
        <v/>
      </c>
      <c r="AH929" s="67" t="str">
        <f>IF(IFERROR(SEARCH(AH$6,$D929),0)&gt;0,TRIM(VLOOKUP(AH$6,'Lifeline-Capability XWalk'!$F$6:$G$38,2,FALSE)),"")</f>
        <v/>
      </c>
      <c r="AI929" s="67" t="str">
        <f>IF(IFERROR(SEARCH(AI$6,$D929),0)&gt;0,TRIM(VLOOKUP(AI$6,'Lifeline-Capability XWalk'!$F$6:$G$38,2,FALSE)),"")</f>
        <v/>
      </c>
      <c r="AJ929" s="67" t="str">
        <f>IF(IFERROR(SEARCH(AJ$6,$D929),0)&gt;0,TRIM(VLOOKUP(AJ$6,'Lifeline-Capability XWalk'!$F$6:$G$38,2,FALSE)),"")</f>
        <v/>
      </c>
      <c r="AK929" s="67" t="str">
        <f>IF(IFERROR(SEARCH(AK$6,$D929),0)&gt;0,TRIM(VLOOKUP(AK$6,'Lifeline-Capability XWalk'!$F$6:$G$38,2,FALSE)),"")</f>
        <v/>
      </c>
      <c r="AL929" s="68" t="str">
        <f>IF(IFERROR(SEARCH(AL$6,$D929),0)&gt;0,TRIM(VLOOKUP(AL$6,'Lifeline-Capability XWalk'!$F$6:$G$38,2,FALSE)),"")</f>
        <v/>
      </c>
      <c r="AM929" s="24" t="str">
        <f t="shared" si="57"/>
        <v/>
      </c>
      <c r="AN929" s="24" t="str">
        <f t="shared" si="56"/>
        <v/>
      </c>
      <c r="AO929" s="24" t="str">
        <f t="shared" si="56"/>
        <v/>
      </c>
      <c r="AP929" s="24" t="str">
        <f t="shared" si="56"/>
        <v/>
      </c>
      <c r="AQ929" s="24" t="str">
        <f t="shared" si="56"/>
        <v>Communications</v>
      </c>
      <c r="AR929" s="24" t="str">
        <f t="shared" si="56"/>
        <v/>
      </c>
      <c r="AS929" s="24" t="str">
        <f t="shared" si="56"/>
        <v/>
      </c>
      <c r="AT929" s="24" t="str">
        <f t="shared" si="56"/>
        <v/>
      </c>
      <c r="AU929" s="24" t="str">
        <f t="shared" si="56"/>
        <v/>
      </c>
    </row>
    <row r="930" spans="1:47" s="24" customFormat="1" ht="32.1" customHeight="1" x14ac:dyDescent="0.2">
      <c r="A930" s="141" t="s">
        <v>1113</v>
      </c>
      <c r="B930" s="63" t="s">
        <v>19</v>
      </c>
      <c r="C930" s="142" t="s">
        <v>1082</v>
      </c>
      <c r="D930" s="63" t="s">
        <v>1361</v>
      </c>
      <c r="E930" s="64" t="str">
        <f t="shared" si="55"/>
        <v>Safety and Security; Food, Water, Shelter; Health and Medical; Energy; Communications; Hazardous Materials; Transportation; Water Systems;</v>
      </c>
      <c r="F930" s="72" t="s">
        <v>414</v>
      </c>
      <c r="G930" s="66" t="str">
        <f>IF(IFERROR(SEARCH(G$6,$D930),0)&gt;0,TRIM(VLOOKUP(G$6,'Lifeline-Capability XWalk'!$F$6:$G$38,2,FALSE)),"")</f>
        <v/>
      </c>
      <c r="H930" s="67" t="str">
        <f>IF(IFERROR(SEARCH(H$6,$D930),0)&gt;0,TRIM(VLOOKUP(H$6,'Lifeline-Capability XWalk'!$F$6:$G$38,2,FALSE)),"")</f>
        <v/>
      </c>
      <c r="I930" s="67" t="str">
        <f>IF(IFERROR(SEARCH(I$6,$D930),0)&gt;0,TRIM(VLOOKUP(I$6,'Lifeline-Capability XWalk'!$F$6:$G$38,2,FALSE)),"")</f>
        <v/>
      </c>
      <c r="J930" s="67" t="str">
        <f>IF(IFERROR(SEARCH(J$6,$D930),0)&gt;0,TRIM(VLOOKUP(J$6,'Lifeline-Capability XWalk'!$F$6:$G$38,2,FALSE)),"")</f>
        <v/>
      </c>
      <c r="K930" s="67" t="str">
        <f>IF(IFERROR(SEARCH(K$6,$D930),0)&gt;0,TRIM(VLOOKUP(K$6,'Lifeline-Capability XWalk'!$F$6:$G$38,2,FALSE)),"")</f>
        <v/>
      </c>
      <c r="L930" s="67" t="str">
        <f>IF(IFERROR(SEARCH(L$6,$D930),0)&gt;0,TRIM(VLOOKUP(L$6,'Lifeline-Capability XWalk'!$F$6:$G$38,2,FALSE)),"")</f>
        <v/>
      </c>
      <c r="M930" s="67" t="str">
        <f>IF(IFERROR(SEARCH(M$6,$D930),0)&gt;0,TRIM(VLOOKUP(M$6,'Lifeline-Capability XWalk'!$F$6:$G$38,2,FALSE)),"")</f>
        <v/>
      </c>
      <c r="N930" s="67" t="str">
        <f>IF(IFERROR(SEARCH(N$6,$D930),0)&gt;0,TRIM(VLOOKUP(N$6,'Lifeline-Capability XWalk'!$F$6:$G$38,2,FALSE)),"")</f>
        <v/>
      </c>
      <c r="O930" s="67" t="str">
        <f>IF(IFERROR(SEARCH(O$6,$D930),0)&gt;0,TRIM(VLOOKUP(O$6,'Lifeline-Capability XWalk'!$F$6:$G$38,2,FALSE)),"")</f>
        <v/>
      </c>
      <c r="P930" s="67" t="str">
        <f>IF(IFERROR(SEARCH(P$6,$D930),0)&gt;0,TRIM(VLOOKUP(P$6,'Lifeline-Capability XWalk'!$F$6:$G$38,2,FALSE)),"")</f>
        <v/>
      </c>
      <c r="Q930" s="67" t="str">
        <f>IF(IFERROR(SEARCH(Q$6,$D930),0)&gt;0,TRIM(VLOOKUP(Q$6,'Lifeline-Capability XWalk'!$F$6:$G$38,2,FALSE)),"")</f>
        <v/>
      </c>
      <c r="R930" s="67" t="str">
        <f>IF(IFERROR(SEARCH(R$6,$D930),0)&gt;0,TRIM(VLOOKUP(R$6,'Lifeline-Capability XWalk'!$F$6:$G$38,2,FALSE)),"")</f>
        <v/>
      </c>
      <c r="S930" s="67" t="str">
        <f>IF(IFERROR(SEARCH(S$6,$D930),0)&gt;0,TRIM(VLOOKUP(S$6,'Lifeline-Capability XWalk'!$F$6:$G$38,2,FALSE)),"")</f>
        <v/>
      </c>
      <c r="T930" s="67" t="str">
        <f>IF(IFERROR(SEARCH(T$6,$D930),0)&gt;0,TRIM(VLOOKUP(T$6,'Lifeline-Capability XWalk'!$F$6:$G$38,2,FALSE)),"")</f>
        <v/>
      </c>
      <c r="U930" s="67" t="str">
        <f>IF(IFERROR(SEARCH(U$6,$D930),0)&gt;0,TRIM(VLOOKUP(U$6,'Lifeline-Capability XWalk'!$F$6:$G$38,2,FALSE)),"")</f>
        <v/>
      </c>
      <c r="V930" s="67" t="str">
        <f>IF(IFERROR(SEARCH(V$6,$D930),0)&gt;0,TRIM(VLOOKUP(V$6,'Lifeline-Capability XWalk'!$F$6:$G$38,2,FALSE)),"")</f>
        <v/>
      </c>
      <c r="W930" s="67" t="str">
        <f>IF(IFERROR(SEARCH(W$6,$D930),0)&gt;0,TRIM(VLOOKUP(W$6,'Lifeline-Capability XWalk'!$F$6:$G$38,2,FALSE)),"")</f>
        <v/>
      </c>
      <c r="X930" s="67" t="str">
        <f>IF(IFERROR(SEARCH(X$6,$D930),0)&gt;0,TRIM(VLOOKUP(X$6,'Lifeline-Capability XWalk'!$F$6:$G$38,2,FALSE)),"")</f>
        <v/>
      </c>
      <c r="Y930" s="67" t="str">
        <f>IF(IFERROR(SEARCH(Y$6,$D930),0)&gt;0,TRIM(VLOOKUP(Y$6,'Lifeline-Capability XWalk'!$F$6:$G$38,2,FALSE)),"")</f>
        <v/>
      </c>
      <c r="Z930" s="67" t="str">
        <f>IF(IFERROR(SEARCH(Z$6,$D930),0)&gt;0,TRIM(VLOOKUP(Z$6,'Lifeline-Capability XWalk'!$F$6:$G$38,2,FALSE)),"")</f>
        <v/>
      </c>
      <c r="AA930" s="67" t="str">
        <f>IF(IFERROR(SEARCH(AA$6,$D930),0)&gt;0,TRIM(VLOOKUP(AA$6,'Lifeline-Capability XWalk'!$F$6:$G$38,2,FALSE)),"")</f>
        <v>Communications</v>
      </c>
      <c r="AB930" s="67" t="str">
        <f>IF(IFERROR(SEARCH(AB$6,$D930),0)&gt;0,TRIM(VLOOKUP(AB$6,'Lifeline-Capability XWalk'!$F$6:$G$38,2,FALSE)),"")</f>
        <v>Communications</v>
      </c>
      <c r="AC930" s="67" t="str">
        <f>IF(IFERROR(SEARCH(AC$6,$D930),0)&gt;0,TRIM(VLOOKUP(AC$6,'Lifeline-Capability XWalk'!$F$6:$G$38,2,FALSE)),"")</f>
        <v/>
      </c>
      <c r="AD930" s="67" t="str">
        <f>IF(IFERROR(SEARCH(AD$6,$D930),0)&gt;0,TRIM(VLOOKUP(AD$6,'Lifeline-Capability XWalk'!$F$6:$G$38,2,FALSE)),"")</f>
        <v/>
      </c>
      <c r="AE930" s="67" t="str">
        <f>IF(IFERROR(SEARCH(AE$6,$D930),0)&gt;0,TRIM(VLOOKUP(AE$6,'Lifeline-Capability XWalk'!$F$6:$G$38,2,FALSE)),"")</f>
        <v/>
      </c>
      <c r="AF930" s="67" t="str">
        <f>IF(IFERROR(SEARCH(AF$6,$D930),0)&gt;0,TRIM(VLOOKUP(AF$6,'Lifeline-Capability XWalk'!$F$6:$G$38,2,FALSE)),"")</f>
        <v/>
      </c>
      <c r="AG930" s="67" t="str">
        <f>IF(IFERROR(SEARCH(AG$6,$D930),0)&gt;0,TRIM(VLOOKUP(AG$6,'Lifeline-Capability XWalk'!$F$6:$G$38,2,FALSE)),"")</f>
        <v/>
      </c>
      <c r="AH930" s="67" t="str">
        <f>IF(IFERROR(SEARCH(AH$6,$D930),0)&gt;0,TRIM(VLOOKUP(AH$6,'Lifeline-Capability XWalk'!$F$6:$G$38,2,FALSE)),"")</f>
        <v/>
      </c>
      <c r="AI930" s="67" t="str">
        <f>IF(IFERROR(SEARCH(AI$6,$D930),0)&gt;0,TRIM(VLOOKUP(AI$6,'Lifeline-Capability XWalk'!$F$6:$G$38,2,FALSE)),"")</f>
        <v/>
      </c>
      <c r="AJ930" s="67" t="str">
        <f>IF(IFERROR(SEARCH(AJ$6,$D930),0)&gt;0,TRIM(VLOOKUP(AJ$6,'Lifeline-Capability XWalk'!$F$6:$G$38,2,FALSE)),"")</f>
        <v>Safety and Security; Food, Water, Shelter; Health and Medical; Energy; Communications; Hazardous Materials; Transportation; Water Systems;</v>
      </c>
      <c r="AK930" s="67" t="str">
        <f>IF(IFERROR(SEARCH(AK$6,$D930),0)&gt;0,TRIM(VLOOKUP(AK$6,'Lifeline-Capability XWalk'!$F$6:$G$38,2,FALSE)),"")</f>
        <v/>
      </c>
      <c r="AL930" s="68" t="str">
        <f>IF(IFERROR(SEARCH(AL$6,$D930),0)&gt;0,TRIM(VLOOKUP(AL$6,'Lifeline-Capability XWalk'!$F$6:$G$38,2,FALSE)),"")</f>
        <v/>
      </c>
      <c r="AM930" s="24" t="str">
        <f t="shared" si="57"/>
        <v/>
      </c>
      <c r="AN930" s="24" t="str">
        <f t="shared" si="56"/>
        <v/>
      </c>
      <c r="AO930" s="24" t="str">
        <f t="shared" si="56"/>
        <v/>
      </c>
      <c r="AP930" s="24" t="str">
        <f t="shared" si="56"/>
        <v/>
      </c>
      <c r="AQ930" s="24" t="str">
        <f t="shared" si="56"/>
        <v>Communications</v>
      </c>
      <c r="AR930" s="24" t="str">
        <f t="shared" si="56"/>
        <v/>
      </c>
      <c r="AS930" s="24" t="str">
        <f t="shared" si="56"/>
        <v/>
      </c>
      <c r="AT930" s="24" t="str">
        <f t="shared" si="56"/>
        <v/>
      </c>
      <c r="AU930" s="24" t="str">
        <f t="shared" si="56"/>
        <v>Safety and Security; Food, Water, Shelter; Health and Medical; Energy; Communications; Hazardous Materials; Transportation; Water Systems;</v>
      </c>
    </row>
    <row r="931" spans="1:47" s="24" customFormat="1" ht="32.1" customHeight="1" x14ac:dyDescent="0.2">
      <c r="A931" s="141" t="s">
        <v>1113</v>
      </c>
      <c r="B931" s="63" t="s">
        <v>19</v>
      </c>
      <c r="C931" s="142" t="s">
        <v>1082</v>
      </c>
      <c r="D931" s="63" t="s">
        <v>1356</v>
      </c>
      <c r="E931" s="64" t="str">
        <f t="shared" si="55"/>
        <v>Communications</v>
      </c>
      <c r="F931" s="65" t="s">
        <v>415</v>
      </c>
      <c r="G931" s="66" t="str">
        <f>IF(IFERROR(SEARCH(G$6,$D931),0)&gt;0,TRIM(VLOOKUP(G$6,'Lifeline-Capability XWalk'!$F$6:$G$38,2,FALSE)),"")</f>
        <v/>
      </c>
      <c r="H931" s="67" t="str">
        <f>IF(IFERROR(SEARCH(H$6,$D931),0)&gt;0,TRIM(VLOOKUP(H$6,'Lifeline-Capability XWalk'!$F$6:$G$38,2,FALSE)),"")</f>
        <v/>
      </c>
      <c r="I931" s="67" t="str">
        <f>IF(IFERROR(SEARCH(I$6,$D931),0)&gt;0,TRIM(VLOOKUP(I$6,'Lifeline-Capability XWalk'!$F$6:$G$38,2,FALSE)),"")</f>
        <v/>
      </c>
      <c r="J931" s="67" t="str">
        <f>IF(IFERROR(SEARCH(J$6,$D931),0)&gt;0,TRIM(VLOOKUP(J$6,'Lifeline-Capability XWalk'!$F$6:$G$38,2,FALSE)),"")</f>
        <v/>
      </c>
      <c r="K931" s="67" t="str">
        <f>IF(IFERROR(SEARCH(K$6,$D931),0)&gt;0,TRIM(VLOOKUP(K$6,'Lifeline-Capability XWalk'!$F$6:$G$38,2,FALSE)),"")</f>
        <v/>
      </c>
      <c r="L931" s="67" t="str">
        <f>IF(IFERROR(SEARCH(L$6,$D931),0)&gt;0,TRIM(VLOOKUP(L$6,'Lifeline-Capability XWalk'!$F$6:$G$38,2,FALSE)),"")</f>
        <v/>
      </c>
      <c r="M931" s="67" t="str">
        <f>IF(IFERROR(SEARCH(M$6,$D931),0)&gt;0,TRIM(VLOOKUP(M$6,'Lifeline-Capability XWalk'!$F$6:$G$38,2,FALSE)),"")</f>
        <v/>
      </c>
      <c r="N931" s="67" t="str">
        <f>IF(IFERROR(SEARCH(N$6,$D931),0)&gt;0,TRIM(VLOOKUP(N$6,'Lifeline-Capability XWalk'!$F$6:$G$38,2,FALSE)),"")</f>
        <v/>
      </c>
      <c r="O931" s="67" t="str">
        <f>IF(IFERROR(SEARCH(O$6,$D931),0)&gt;0,TRIM(VLOOKUP(O$6,'Lifeline-Capability XWalk'!$F$6:$G$38,2,FALSE)),"")</f>
        <v/>
      </c>
      <c r="P931" s="67" t="str">
        <f>IF(IFERROR(SEARCH(P$6,$D931),0)&gt;0,TRIM(VLOOKUP(P$6,'Lifeline-Capability XWalk'!$F$6:$G$38,2,FALSE)),"")</f>
        <v/>
      </c>
      <c r="Q931" s="67" t="str">
        <f>IF(IFERROR(SEARCH(Q$6,$D931),0)&gt;0,TRIM(VLOOKUP(Q$6,'Lifeline-Capability XWalk'!$F$6:$G$38,2,FALSE)),"")</f>
        <v/>
      </c>
      <c r="R931" s="67" t="str">
        <f>IF(IFERROR(SEARCH(R$6,$D931),0)&gt;0,TRIM(VLOOKUP(R$6,'Lifeline-Capability XWalk'!$F$6:$G$38,2,FALSE)),"")</f>
        <v/>
      </c>
      <c r="S931" s="67" t="str">
        <f>IF(IFERROR(SEARCH(S$6,$D931),0)&gt;0,TRIM(VLOOKUP(S$6,'Lifeline-Capability XWalk'!$F$6:$G$38,2,FALSE)),"")</f>
        <v/>
      </c>
      <c r="T931" s="67" t="str">
        <f>IF(IFERROR(SEARCH(T$6,$D931),0)&gt;0,TRIM(VLOOKUP(T$6,'Lifeline-Capability XWalk'!$F$6:$G$38,2,FALSE)),"")</f>
        <v/>
      </c>
      <c r="U931" s="67" t="str">
        <f>IF(IFERROR(SEARCH(U$6,$D931),0)&gt;0,TRIM(VLOOKUP(U$6,'Lifeline-Capability XWalk'!$F$6:$G$38,2,FALSE)),"")</f>
        <v/>
      </c>
      <c r="V931" s="67" t="str">
        <f>IF(IFERROR(SEARCH(V$6,$D931),0)&gt;0,TRIM(VLOOKUP(V$6,'Lifeline-Capability XWalk'!$F$6:$G$38,2,FALSE)),"")</f>
        <v/>
      </c>
      <c r="W931" s="67" t="str">
        <f>IF(IFERROR(SEARCH(W$6,$D931),0)&gt;0,TRIM(VLOOKUP(W$6,'Lifeline-Capability XWalk'!$F$6:$G$38,2,FALSE)),"")</f>
        <v/>
      </c>
      <c r="X931" s="67" t="str">
        <f>IF(IFERROR(SEARCH(X$6,$D931),0)&gt;0,TRIM(VLOOKUP(X$6,'Lifeline-Capability XWalk'!$F$6:$G$38,2,FALSE)),"")</f>
        <v/>
      </c>
      <c r="Y931" s="67" t="str">
        <f>IF(IFERROR(SEARCH(Y$6,$D931),0)&gt;0,TRIM(VLOOKUP(Y$6,'Lifeline-Capability XWalk'!$F$6:$G$38,2,FALSE)),"")</f>
        <v/>
      </c>
      <c r="Z931" s="67" t="str">
        <f>IF(IFERROR(SEARCH(Z$6,$D931),0)&gt;0,TRIM(VLOOKUP(Z$6,'Lifeline-Capability XWalk'!$F$6:$G$38,2,FALSE)),"")</f>
        <v/>
      </c>
      <c r="AA931" s="67" t="str">
        <f>IF(IFERROR(SEARCH(AA$6,$D931),0)&gt;0,TRIM(VLOOKUP(AA$6,'Lifeline-Capability XWalk'!$F$6:$G$38,2,FALSE)),"")</f>
        <v>Communications</v>
      </c>
      <c r="AB931" s="67" t="str">
        <f>IF(IFERROR(SEARCH(AB$6,$D931),0)&gt;0,TRIM(VLOOKUP(AB$6,'Lifeline-Capability XWalk'!$F$6:$G$38,2,FALSE)),"")</f>
        <v>Communications</v>
      </c>
      <c r="AC931" s="67" t="str">
        <f>IF(IFERROR(SEARCH(AC$6,$D931),0)&gt;0,TRIM(VLOOKUP(AC$6,'Lifeline-Capability XWalk'!$F$6:$G$38,2,FALSE)),"")</f>
        <v/>
      </c>
      <c r="AD931" s="67" t="str">
        <f>IF(IFERROR(SEARCH(AD$6,$D931),0)&gt;0,TRIM(VLOOKUP(AD$6,'Lifeline-Capability XWalk'!$F$6:$G$38,2,FALSE)),"")</f>
        <v/>
      </c>
      <c r="AE931" s="67" t="str">
        <f>IF(IFERROR(SEARCH(AE$6,$D931),0)&gt;0,TRIM(VLOOKUP(AE$6,'Lifeline-Capability XWalk'!$F$6:$G$38,2,FALSE)),"")</f>
        <v/>
      </c>
      <c r="AF931" s="67" t="str">
        <f>IF(IFERROR(SEARCH(AF$6,$D931),0)&gt;0,TRIM(VLOOKUP(AF$6,'Lifeline-Capability XWalk'!$F$6:$G$38,2,FALSE)),"")</f>
        <v/>
      </c>
      <c r="AG931" s="67" t="str">
        <f>IF(IFERROR(SEARCH(AG$6,$D931),0)&gt;0,TRIM(VLOOKUP(AG$6,'Lifeline-Capability XWalk'!$F$6:$G$38,2,FALSE)),"")</f>
        <v/>
      </c>
      <c r="AH931" s="67" t="str">
        <f>IF(IFERROR(SEARCH(AH$6,$D931),0)&gt;0,TRIM(VLOOKUP(AH$6,'Lifeline-Capability XWalk'!$F$6:$G$38,2,FALSE)),"")</f>
        <v/>
      </c>
      <c r="AI931" s="67" t="str">
        <f>IF(IFERROR(SEARCH(AI$6,$D931),0)&gt;0,TRIM(VLOOKUP(AI$6,'Lifeline-Capability XWalk'!$F$6:$G$38,2,FALSE)),"")</f>
        <v/>
      </c>
      <c r="AJ931" s="67" t="str">
        <f>IF(IFERROR(SEARCH(AJ$6,$D931),0)&gt;0,TRIM(VLOOKUP(AJ$6,'Lifeline-Capability XWalk'!$F$6:$G$38,2,FALSE)),"")</f>
        <v/>
      </c>
      <c r="AK931" s="67" t="str">
        <f>IF(IFERROR(SEARCH(AK$6,$D931),0)&gt;0,TRIM(VLOOKUP(AK$6,'Lifeline-Capability XWalk'!$F$6:$G$38,2,FALSE)),"")</f>
        <v/>
      </c>
      <c r="AL931" s="68" t="str">
        <f>IF(IFERROR(SEARCH(AL$6,$D931),0)&gt;0,TRIM(VLOOKUP(AL$6,'Lifeline-Capability XWalk'!$F$6:$G$38,2,FALSE)),"")</f>
        <v/>
      </c>
      <c r="AM931" s="24" t="str">
        <f t="shared" si="57"/>
        <v/>
      </c>
      <c r="AN931" s="24" t="str">
        <f t="shared" si="56"/>
        <v/>
      </c>
      <c r="AO931" s="24" t="str">
        <f t="shared" si="56"/>
        <v/>
      </c>
      <c r="AP931" s="24" t="str">
        <f t="shared" si="56"/>
        <v/>
      </c>
      <c r="AQ931" s="24" t="str">
        <f t="shared" si="56"/>
        <v>Communications</v>
      </c>
      <c r="AR931" s="24" t="str">
        <f t="shared" si="56"/>
        <v/>
      </c>
      <c r="AS931" s="24" t="str">
        <f t="shared" si="56"/>
        <v/>
      </c>
      <c r="AT931" s="24" t="str">
        <f t="shared" si="56"/>
        <v/>
      </c>
      <c r="AU931" s="24" t="str">
        <f t="shared" si="56"/>
        <v/>
      </c>
    </row>
    <row r="932" spans="1:47" s="24" customFormat="1" ht="32.1" customHeight="1" x14ac:dyDescent="0.2">
      <c r="A932" s="141" t="s">
        <v>1113</v>
      </c>
      <c r="B932" s="142" t="s">
        <v>19</v>
      </c>
      <c r="C932" s="142" t="s">
        <v>1082</v>
      </c>
      <c r="D932" s="69" t="s">
        <v>1353</v>
      </c>
      <c r="E932" s="64" t="str">
        <f t="shared" si="55"/>
        <v>Safety and Security; Food, Water, Shelter; Health and Medical; Energy; Communications; Hazardous Materials; Transportation; Water Systems;</v>
      </c>
      <c r="F932" s="65" t="s">
        <v>1445</v>
      </c>
      <c r="G932" s="66" t="str">
        <f>IF(IFERROR(SEARCH(G$6,$D932),0)&gt;0,TRIM(VLOOKUP(G$6,'Lifeline-Capability XWalk'!$F$6:$G$38,2,FALSE)),"")</f>
        <v/>
      </c>
      <c r="H932" s="67" t="str">
        <f>IF(IFERROR(SEARCH(H$6,$D932),0)&gt;0,TRIM(VLOOKUP(H$6,'Lifeline-Capability XWalk'!$F$6:$G$38,2,FALSE)),"")</f>
        <v/>
      </c>
      <c r="I932" s="67" t="str">
        <f>IF(IFERROR(SEARCH(I$6,$D932),0)&gt;0,TRIM(VLOOKUP(I$6,'Lifeline-Capability XWalk'!$F$6:$G$38,2,FALSE)),"")</f>
        <v/>
      </c>
      <c r="J932" s="67" t="str">
        <f>IF(IFERROR(SEARCH(J$6,$D932),0)&gt;0,TRIM(VLOOKUP(J$6,'Lifeline-Capability XWalk'!$F$6:$G$38,2,FALSE)),"")</f>
        <v/>
      </c>
      <c r="K932" s="67" t="str">
        <f>IF(IFERROR(SEARCH(K$6,$D932),0)&gt;0,TRIM(VLOOKUP(K$6,'Lifeline-Capability XWalk'!$F$6:$G$38,2,FALSE)),"")</f>
        <v/>
      </c>
      <c r="L932" s="67" t="str">
        <f>IF(IFERROR(SEARCH(L$6,$D932),0)&gt;0,TRIM(VLOOKUP(L$6,'Lifeline-Capability XWalk'!$F$6:$G$38,2,FALSE)),"")</f>
        <v/>
      </c>
      <c r="M932" s="67" t="str">
        <f>IF(IFERROR(SEARCH(M$6,$D932),0)&gt;0,TRIM(VLOOKUP(M$6,'Lifeline-Capability XWalk'!$F$6:$G$38,2,FALSE)),"")</f>
        <v/>
      </c>
      <c r="N932" s="67" t="str">
        <f>IF(IFERROR(SEARCH(N$6,$D932),0)&gt;0,TRIM(VLOOKUP(N$6,'Lifeline-Capability XWalk'!$F$6:$G$38,2,FALSE)),"")</f>
        <v/>
      </c>
      <c r="O932" s="67" t="str">
        <f>IF(IFERROR(SEARCH(O$6,$D932),0)&gt;0,TRIM(VLOOKUP(O$6,'Lifeline-Capability XWalk'!$F$6:$G$38,2,FALSE)),"")</f>
        <v/>
      </c>
      <c r="P932" s="67" t="str">
        <f>IF(IFERROR(SEARCH(P$6,$D932),0)&gt;0,TRIM(VLOOKUP(P$6,'Lifeline-Capability XWalk'!$F$6:$G$38,2,FALSE)),"")</f>
        <v/>
      </c>
      <c r="Q932" s="67" t="str">
        <f>IF(IFERROR(SEARCH(Q$6,$D932),0)&gt;0,TRIM(VLOOKUP(Q$6,'Lifeline-Capability XWalk'!$F$6:$G$38,2,FALSE)),"")</f>
        <v/>
      </c>
      <c r="R932" s="67" t="str">
        <f>IF(IFERROR(SEARCH(R$6,$D932),0)&gt;0,TRIM(VLOOKUP(R$6,'Lifeline-Capability XWalk'!$F$6:$G$38,2,FALSE)),"")</f>
        <v/>
      </c>
      <c r="S932" s="67" t="str">
        <f>IF(IFERROR(SEARCH(S$6,$D932),0)&gt;0,TRIM(VLOOKUP(S$6,'Lifeline-Capability XWalk'!$F$6:$G$38,2,FALSE)),"")</f>
        <v/>
      </c>
      <c r="T932" s="67" t="str">
        <f>IF(IFERROR(SEARCH(T$6,$D932),0)&gt;0,TRIM(VLOOKUP(T$6,'Lifeline-Capability XWalk'!$F$6:$G$38,2,FALSE)),"")</f>
        <v/>
      </c>
      <c r="U932" s="67" t="str">
        <f>IF(IFERROR(SEARCH(U$6,$D932),0)&gt;0,TRIM(VLOOKUP(U$6,'Lifeline-Capability XWalk'!$F$6:$G$38,2,FALSE)),"")</f>
        <v/>
      </c>
      <c r="V932" s="67" t="str">
        <f>IF(IFERROR(SEARCH(V$6,$D932),0)&gt;0,TRIM(VLOOKUP(V$6,'Lifeline-Capability XWalk'!$F$6:$G$38,2,FALSE)),"")</f>
        <v/>
      </c>
      <c r="W932" s="67" t="str">
        <f>IF(IFERROR(SEARCH(W$6,$D932),0)&gt;0,TRIM(VLOOKUP(W$6,'Lifeline-Capability XWalk'!$F$6:$G$38,2,FALSE)),"")</f>
        <v/>
      </c>
      <c r="X932" s="67" t="str">
        <f>IF(IFERROR(SEARCH(X$6,$D932),0)&gt;0,TRIM(VLOOKUP(X$6,'Lifeline-Capability XWalk'!$F$6:$G$38,2,FALSE)),"")</f>
        <v/>
      </c>
      <c r="Y932" s="67" t="str">
        <f>IF(IFERROR(SEARCH(Y$6,$D932),0)&gt;0,TRIM(VLOOKUP(Y$6,'Lifeline-Capability XWalk'!$F$6:$G$38,2,FALSE)),"")</f>
        <v/>
      </c>
      <c r="Z932" s="67" t="str">
        <f>IF(IFERROR(SEARCH(Z$6,$D932),0)&gt;0,TRIM(VLOOKUP(Z$6,'Lifeline-Capability XWalk'!$F$6:$G$38,2,FALSE)),"")</f>
        <v/>
      </c>
      <c r="AA932" s="67" t="str">
        <f>IF(IFERROR(SEARCH(AA$6,$D932),0)&gt;0,TRIM(VLOOKUP(AA$6,'Lifeline-Capability XWalk'!$F$6:$G$38,2,FALSE)),"")</f>
        <v>Communications</v>
      </c>
      <c r="AB932" s="67" t="str">
        <f>IF(IFERROR(SEARCH(AB$6,$D932),0)&gt;0,TRIM(VLOOKUP(AB$6,'Lifeline-Capability XWalk'!$F$6:$G$38,2,FALSE)),"")</f>
        <v>Communications</v>
      </c>
      <c r="AC932" s="67" t="str">
        <f>IF(IFERROR(SEARCH(AC$6,$D932),0)&gt;0,TRIM(VLOOKUP(AC$6,'Lifeline-Capability XWalk'!$F$6:$G$38,2,FALSE)),"")</f>
        <v/>
      </c>
      <c r="AD932" s="67" t="str">
        <f>IF(IFERROR(SEARCH(AD$6,$D932),0)&gt;0,TRIM(VLOOKUP(AD$6,'Lifeline-Capability XWalk'!$F$6:$G$38,2,FALSE)),"")</f>
        <v/>
      </c>
      <c r="AE932" s="67" t="str">
        <f>IF(IFERROR(SEARCH(AE$6,$D932),0)&gt;0,TRIM(VLOOKUP(AE$6,'Lifeline-Capability XWalk'!$F$6:$G$38,2,FALSE)),"")</f>
        <v/>
      </c>
      <c r="AF932" s="67" t="str">
        <f>IF(IFERROR(SEARCH(AF$6,$D932),0)&gt;0,TRIM(VLOOKUP(AF$6,'Lifeline-Capability XWalk'!$F$6:$G$38,2,FALSE)),"")</f>
        <v/>
      </c>
      <c r="AG932" s="67" t="str">
        <f>IF(IFERROR(SEARCH(AG$6,$D932),0)&gt;0,TRIM(VLOOKUP(AG$6,'Lifeline-Capability XWalk'!$F$6:$G$38,2,FALSE)),"")</f>
        <v/>
      </c>
      <c r="AH932" s="67" t="str">
        <f>IF(IFERROR(SEARCH(AH$6,$D932),0)&gt;0,TRIM(VLOOKUP(AH$6,'Lifeline-Capability XWalk'!$F$6:$G$38,2,FALSE)),"")</f>
        <v/>
      </c>
      <c r="AI932" s="67" t="str">
        <f>IF(IFERROR(SEARCH(AI$6,$D932),0)&gt;0,TRIM(VLOOKUP(AI$6,'Lifeline-Capability XWalk'!$F$6:$G$38,2,FALSE)),"")</f>
        <v/>
      </c>
      <c r="AJ932" s="67" t="str">
        <f>IF(IFERROR(SEARCH(AJ$6,$D932),0)&gt;0,TRIM(VLOOKUP(AJ$6,'Lifeline-Capability XWalk'!$F$6:$G$38,2,FALSE)),"")</f>
        <v>Safety and Security; Food, Water, Shelter; Health and Medical; Energy; Communications; Hazardous Materials; Transportation; Water Systems;</v>
      </c>
      <c r="AK932" s="67" t="str">
        <f>IF(IFERROR(SEARCH(AK$6,$D932),0)&gt;0,TRIM(VLOOKUP(AK$6,'Lifeline-Capability XWalk'!$F$6:$G$38,2,FALSE)),"")</f>
        <v/>
      </c>
      <c r="AL932" s="68" t="str">
        <f>IF(IFERROR(SEARCH(AL$6,$D932),0)&gt;0,TRIM(VLOOKUP(AL$6,'Lifeline-Capability XWalk'!$F$6:$G$38,2,FALSE)),"")</f>
        <v/>
      </c>
      <c r="AM932" s="24" t="str">
        <f t="shared" si="57"/>
        <v/>
      </c>
      <c r="AN932" s="24" t="str">
        <f t="shared" si="56"/>
        <v/>
      </c>
      <c r="AO932" s="24" t="str">
        <f t="shared" si="56"/>
        <v/>
      </c>
      <c r="AP932" s="24" t="str">
        <f t="shared" si="56"/>
        <v/>
      </c>
      <c r="AQ932" s="24" t="str">
        <f t="shared" si="56"/>
        <v>Communications</v>
      </c>
      <c r="AR932" s="24" t="str">
        <f t="shared" si="56"/>
        <v/>
      </c>
      <c r="AS932" s="24" t="str">
        <f t="shared" si="56"/>
        <v/>
      </c>
      <c r="AT932" s="24" t="str">
        <f t="shared" si="56"/>
        <v/>
      </c>
      <c r="AU932" s="24" t="str">
        <f t="shared" si="56"/>
        <v>Safety and Security; Food, Water, Shelter; Health and Medical; Energy; Communications; Hazardous Materials; Transportation; Water Systems;</v>
      </c>
    </row>
    <row r="933" spans="1:47" s="24" customFormat="1" ht="32.1" customHeight="1" x14ac:dyDescent="0.2">
      <c r="A933" s="141" t="s">
        <v>1113</v>
      </c>
      <c r="B933" s="142" t="s">
        <v>19</v>
      </c>
      <c r="C933" s="142" t="s">
        <v>1085</v>
      </c>
      <c r="D933" s="63" t="s">
        <v>1104</v>
      </c>
      <c r="E933" s="64" t="str">
        <f t="shared" si="55"/>
        <v>Communications</v>
      </c>
      <c r="F933" s="65" t="s">
        <v>1411</v>
      </c>
      <c r="G933" s="66" t="str">
        <f>IF(IFERROR(SEARCH(G$6,$D933),0)&gt;0,TRIM(VLOOKUP(G$6,'Lifeline-Capability XWalk'!$F$6:$G$38,2,FALSE)),"")</f>
        <v/>
      </c>
      <c r="H933" s="67" t="str">
        <f>IF(IFERROR(SEARCH(H$6,$D933),0)&gt;0,TRIM(VLOOKUP(H$6,'Lifeline-Capability XWalk'!$F$6:$G$38,2,FALSE)),"")</f>
        <v/>
      </c>
      <c r="I933" s="67" t="str">
        <f>IF(IFERROR(SEARCH(I$6,$D933),0)&gt;0,TRIM(VLOOKUP(I$6,'Lifeline-Capability XWalk'!$F$6:$G$38,2,FALSE)),"")</f>
        <v/>
      </c>
      <c r="J933" s="67" t="str">
        <f>IF(IFERROR(SEARCH(J$6,$D933),0)&gt;0,TRIM(VLOOKUP(J$6,'Lifeline-Capability XWalk'!$F$6:$G$38,2,FALSE)),"")</f>
        <v/>
      </c>
      <c r="K933" s="67" t="str">
        <f>IF(IFERROR(SEARCH(K$6,$D933),0)&gt;0,TRIM(VLOOKUP(K$6,'Lifeline-Capability XWalk'!$F$6:$G$38,2,FALSE)),"")</f>
        <v/>
      </c>
      <c r="L933" s="67" t="str">
        <f>IF(IFERROR(SEARCH(L$6,$D933),0)&gt;0,TRIM(VLOOKUP(L$6,'Lifeline-Capability XWalk'!$F$6:$G$38,2,FALSE)),"")</f>
        <v/>
      </c>
      <c r="M933" s="67" t="str">
        <f>IF(IFERROR(SEARCH(M$6,$D933),0)&gt;0,TRIM(VLOOKUP(M$6,'Lifeline-Capability XWalk'!$F$6:$G$38,2,FALSE)),"")</f>
        <v/>
      </c>
      <c r="N933" s="67" t="str">
        <f>IF(IFERROR(SEARCH(N$6,$D933),0)&gt;0,TRIM(VLOOKUP(N$6,'Lifeline-Capability XWalk'!$F$6:$G$38,2,FALSE)),"")</f>
        <v/>
      </c>
      <c r="O933" s="67" t="str">
        <f>IF(IFERROR(SEARCH(O$6,$D933),0)&gt;0,TRIM(VLOOKUP(O$6,'Lifeline-Capability XWalk'!$F$6:$G$38,2,FALSE)),"")</f>
        <v/>
      </c>
      <c r="P933" s="67" t="str">
        <f>IF(IFERROR(SEARCH(P$6,$D933),0)&gt;0,TRIM(VLOOKUP(P$6,'Lifeline-Capability XWalk'!$F$6:$G$38,2,FALSE)),"")</f>
        <v/>
      </c>
      <c r="Q933" s="67" t="str">
        <f>IF(IFERROR(SEARCH(Q$6,$D933),0)&gt;0,TRIM(VLOOKUP(Q$6,'Lifeline-Capability XWalk'!$F$6:$G$38,2,FALSE)),"")</f>
        <v/>
      </c>
      <c r="R933" s="67" t="str">
        <f>IF(IFERROR(SEARCH(R$6,$D933),0)&gt;0,TRIM(VLOOKUP(R$6,'Lifeline-Capability XWalk'!$F$6:$G$38,2,FALSE)),"")</f>
        <v/>
      </c>
      <c r="S933" s="67" t="str">
        <f>IF(IFERROR(SEARCH(S$6,$D933),0)&gt;0,TRIM(VLOOKUP(S$6,'Lifeline-Capability XWalk'!$F$6:$G$38,2,FALSE)),"")</f>
        <v/>
      </c>
      <c r="T933" s="67" t="str">
        <f>IF(IFERROR(SEARCH(T$6,$D933),0)&gt;0,TRIM(VLOOKUP(T$6,'Lifeline-Capability XWalk'!$F$6:$G$38,2,FALSE)),"")</f>
        <v/>
      </c>
      <c r="U933" s="67" t="str">
        <f>IF(IFERROR(SEARCH(U$6,$D933),0)&gt;0,TRIM(VLOOKUP(U$6,'Lifeline-Capability XWalk'!$F$6:$G$38,2,FALSE)),"")</f>
        <v/>
      </c>
      <c r="V933" s="67" t="str">
        <f>IF(IFERROR(SEARCH(V$6,$D933),0)&gt;0,TRIM(VLOOKUP(V$6,'Lifeline-Capability XWalk'!$F$6:$G$38,2,FALSE)),"")</f>
        <v/>
      </c>
      <c r="W933" s="67" t="str">
        <f>IF(IFERROR(SEARCH(W$6,$D933),0)&gt;0,TRIM(VLOOKUP(W$6,'Lifeline-Capability XWalk'!$F$6:$G$38,2,FALSE)),"")</f>
        <v/>
      </c>
      <c r="X933" s="67" t="str">
        <f>IF(IFERROR(SEARCH(X$6,$D933),0)&gt;0,TRIM(VLOOKUP(X$6,'Lifeline-Capability XWalk'!$F$6:$G$38,2,FALSE)),"")</f>
        <v/>
      </c>
      <c r="Y933" s="67" t="str">
        <f>IF(IFERROR(SEARCH(Y$6,$D933),0)&gt;0,TRIM(VLOOKUP(Y$6,'Lifeline-Capability XWalk'!$F$6:$G$38,2,FALSE)),"")</f>
        <v/>
      </c>
      <c r="Z933" s="67" t="str">
        <f>IF(IFERROR(SEARCH(Z$6,$D933),0)&gt;0,TRIM(VLOOKUP(Z$6,'Lifeline-Capability XWalk'!$F$6:$G$38,2,FALSE)),"")</f>
        <v/>
      </c>
      <c r="AA933" s="67" t="str">
        <f>IF(IFERROR(SEARCH(AA$6,$D933),0)&gt;0,TRIM(VLOOKUP(AA$6,'Lifeline-Capability XWalk'!$F$6:$G$38,2,FALSE)),"")</f>
        <v/>
      </c>
      <c r="AB933" s="67" t="str">
        <f>IF(IFERROR(SEARCH(AB$6,$D933),0)&gt;0,TRIM(VLOOKUP(AB$6,'Lifeline-Capability XWalk'!$F$6:$G$38,2,FALSE)),"")</f>
        <v/>
      </c>
      <c r="AC933" s="67" t="str">
        <f>IF(IFERROR(SEARCH(AC$6,$D933),0)&gt;0,TRIM(VLOOKUP(AC$6,'Lifeline-Capability XWalk'!$F$6:$G$38,2,FALSE)),"")</f>
        <v/>
      </c>
      <c r="AD933" s="67" t="str">
        <f>IF(IFERROR(SEARCH(AD$6,$D933),0)&gt;0,TRIM(VLOOKUP(AD$6,'Lifeline-Capability XWalk'!$F$6:$G$38,2,FALSE)),"")</f>
        <v/>
      </c>
      <c r="AE933" s="67" t="str">
        <f>IF(IFERROR(SEARCH(AE$6,$D933),0)&gt;0,TRIM(VLOOKUP(AE$6,'Lifeline-Capability XWalk'!$F$6:$G$38,2,FALSE)),"")</f>
        <v/>
      </c>
      <c r="AF933" s="67" t="str">
        <f>IF(IFERROR(SEARCH(AF$6,$D933),0)&gt;0,TRIM(VLOOKUP(AF$6,'Lifeline-Capability XWalk'!$F$6:$G$38,2,FALSE)),"")</f>
        <v>Communications</v>
      </c>
      <c r="AG933" s="67" t="str">
        <f>IF(IFERROR(SEARCH(AG$6,$D933),0)&gt;0,TRIM(VLOOKUP(AG$6,'Lifeline-Capability XWalk'!$F$6:$G$38,2,FALSE)),"")</f>
        <v/>
      </c>
      <c r="AH933" s="67" t="str">
        <f>IF(IFERROR(SEARCH(AH$6,$D933),0)&gt;0,TRIM(VLOOKUP(AH$6,'Lifeline-Capability XWalk'!$F$6:$G$38,2,FALSE)),"")</f>
        <v/>
      </c>
      <c r="AI933" s="67" t="str">
        <f>IF(IFERROR(SEARCH(AI$6,$D933),0)&gt;0,TRIM(VLOOKUP(AI$6,'Lifeline-Capability XWalk'!$F$6:$G$38,2,FALSE)),"")</f>
        <v/>
      </c>
      <c r="AJ933" s="67" t="str">
        <f>IF(IFERROR(SEARCH(AJ$6,$D933),0)&gt;0,TRIM(VLOOKUP(AJ$6,'Lifeline-Capability XWalk'!$F$6:$G$38,2,FALSE)),"")</f>
        <v/>
      </c>
      <c r="AK933" s="67" t="str">
        <f>IF(IFERROR(SEARCH(AK$6,$D933),0)&gt;0,TRIM(VLOOKUP(AK$6,'Lifeline-Capability XWalk'!$F$6:$G$38,2,FALSE)),"")</f>
        <v/>
      </c>
      <c r="AL933" s="68" t="str">
        <f>IF(IFERROR(SEARCH(AL$6,$D933),0)&gt;0,TRIM(VLOOKUP(AL$6,'Lifeline-Capability XWalk'!$F$6:$G$38,2,FALSE)),"")</f>
        <v/>
      </c>
      <c r="AM933" s="24" t="str">
        <f t="shared" si="57"/>
        <v/>
      </c>
      <c r="AN933" s="24" t="str">
        <f t="shared" si="56"/>
        <v/>
      </c>
      <c r="AO933" s="24" t="str">
        <f t="shared" si="56"/>
        <v/>
      </c>
      <c r="AP933" s="24" t="str">
        <f t="shared" si="56"/>
        <v/>
      </c>
      <c r="AQ933" s="24" t="str">
        <f t="shared" si="56"/>
        <v>Communications</v>
      </c>
      <c r="AR933" s="24" t="str">
        <f t="shared" si="56"/>
        <v/>
      </c>
      <c r="AS933" s="24" t="str">
        <f t="shared" si="56"/>
        <v/>
      </c>
      <c r="AT933" s="24" t="str">
        <f t="shared" si="56"/>
        <v/>
      </c>
      <c r="AU933" s="24" t="str">
        <f t="shared" si="56"/>
        <v/>
      </c>
    </row>
    <row r="934" spans="1:47" s="24" customFormat="1" ht="32.1" customHeight="1" x14ac:dyDescent="0.2">
      <c r="A934" s="141" t="s">
        <v>1113</v>
      </c>
      <c r="B934" s="142" t="s">
        <v>19</v>
      </c>
      <c r="C934" s="142" t="s">
        <v>1082</v>
      </c>
      <c r="D934" s="69" t="s">
        <v>1353</v>
      </c>
      <c r="E934" s="64" t="str">
        <f t="shared" si="55"/>
        <v>Safety and Security; Food, Water, Shelter; Health and Medical; Energy; Communications; Hazardous Materials; Transportation; Water Systems;</v>
      </c>
      <c r="F934" s="65" t="s">
        <v>1050</v>
      </c>
      <c r="G934" s="66" t="str">
        <f>IF(IFERROR(SEARCH(G$6,$D934),0)&gt;0,TRIM(VLOOKUP(G$6,'Lifeline-Capability XWalk'!$F$6:$G$38,2,FALSE)),"")</f>
        <v/>
      </c>
      <c r="H934" s="67" t="str">
        <f>IF(IFERROR(SEARCH(H$6,$D934),0)&gt;0,TRIM(VLOOKUP(H$6,'Lifeline-Capability XWalk'!$F$6:$G$38,2,FALSE)),"")</f>
        <v/>
      </c>
      <c r="I934" s="67" t="str">
        <f>IF(IFERROR(SEARCH(I$6,$D934),0)&gt;0,TRIM(VLOOKUP(I$6,'Lifeline-Capability XWalk'!$F$6:$G$38,2,FALSE)),"")</f>
        <v/>
      </c>
      <c r="J934" s="67" t="str">
        <f>IF(IFERROR(SEARCH(J$6,$D934),0)&gt;0,TRIM(VLOOKUP(J$6,'Lifeline-Capability XWalk'!$F$6:$G$38,2,FALSE)),"")</f>
        <v/>
      </c>
      <c r="K934" s="67" t="str">
        <f>IF(IFERROR(SEARCH(K$6,$D934),0)&gt;0,TRIM(VLOOKUP(K$6,'Lifeline-Capability XWalk'!$F$6:$G$38,2,FALSE)),"")</f>
        <v/>
      </c>
      <c r="L934" s="67" t="str">
        <f>IF(IFERROR(SEARCH(L$6,$D934),0)&gt;0,TRIM(VLOOKUP(L$6,'Lifeline-Capability XWalk'!$F$6:$G$38,2,FALSE)),"")</f>
        <v/>
      </c>
      <c r="M934" s="67" t="str">
        <f>IF(IFERROR(SEARCH(M$6,$D934),0)&gt;0,TRIM(VLOOKUP(M$6,'Lifeline-Capability XWalk'!$F$6:$G$38,2,FALSE)),"")</f>
        <v/>
      </c>
      <c r="N934" s="67" t="str">
        <f>IF(IFERROR(SEARCH(N$6,$D934),0)&gt;0,TRIM(VLOOKUP(N$6,'Lifeline-Capability XWalk'!$F$6:$G$38,2,FALSE)),"")</f>
        <v/>
      </c>
      <c r="O934" s="67" t="str">
        <f>IF(IFERROR(SEARCH(O$6,$D934),0)&gt;0,TRIM(VLOOKUP(O$6,'Lifeline-Capability XWalk'!$F$6:$G$38,2,FALSE)),"")</f>
        <v/>
      </c>
      <c r="P934" s="67" t="str">
        <f>IF(IFERROR(SEARCH(P$6,$D934),0)&gt;0,TRIM(VLOOKUP(P$6,'Lifeline-Capability XWalk'!$F$6:$G$38,2,FALSE)),"")</f>
        <v/>
      </c>
      <c r="Q934" s="67" t="str">
        <f>IF(IFERROR(SEARCH(Q$6,$D934),0)&gt;0,TRIM(VLOOKUP(Q$6,'Lifeline-Capability XWalk'!$F$6:$G$38,2,FALSE)),"")</f>
        <v/>
      </c>
      <c r="R934" s="67" t="str">
        <f>IF(IFERROR(SEARCH(R$6,$D934),0)&gt;0,TRIM(VLOOKUP(R$6,'Lifeline-Capability XWalk'!$F$6:$G$38,2,FALSE)),"")</f>
        <v/>
      </c>
      <c r="S934" s="67" t="str">
        <f>IF(IFERROR(SEARCH(S$6,$D934),0)&gt;0,TRIM(VLOOKUP(S$6,'Lifeline-Capability XWalk'!$F$6:$G$38,2,FALSE)),"")</f>
        <v/>
      </c>
      <c r="T934" s="67" t="str">
        <f>IF(IFERROR(SEARCH(T$6,$D934),0)&gt;0,TRIM(VLOOKUP(T$6,'Lifeline-Capability XWalk'!$F$6:$G$38,2,FALSE)),"")</f>
        <v/>
      </c>
      <c r="U934" s="67" t="str">
        <f>IF(IFERROR(SEARCH(U$6,$D934),0)&gt;0,TRIM(VLOOKUP(U$6,'Lifeline-Capability XWalk'!$F$6:$G$38,2,FALSE)),"")</f>
        <v/>
      </c>
      <c r="V934" s="67" t="str">
        <f>IF(IFERROR(SEARCH(V$6,$D934),0)&gt;0,TRIM(VLOOKUP(V$6,'Lifeline-Capability XWalk'!$F$6:$G$38,2,FALSE)),"")</f>
        <v/>
      </c>
      <c r="W934" s="67" t="str">
        <f>IF(IFERROR(SEARCH(W$6,$D934),0)&gt;0,TRIM(VLOOKUP(W$6,'Lifeline-Capability XWalk'!$F$6:$G$38,2,FALSE)),"")</f>
        <v/>
      </c>
      <c r="X934" s="67" t="str">
        <f>IF(IFERROR(SEARCH(X$6,$D934),0)&gt;0,TRIM(VLOOKUP(X$6,'Lifeline-Capability XWalk'!$F$6:$G$38,2,FALSE)),"")</f>
        <v/>
      </c>
      <c r="Y934" s="67" t="str">
        <f>IF(IFERROR(SEARCH(Y$6,$D934),0)&gt;0,TRIM(VLOOKUP(Y$6,'Lifeline-Capability XWalk'!$F$6:$G$38,2,FALSE)),"")</f>
        <v/>
      </c>
      <c r="Z934" s="67" t="str">
        <f>IF(IFERROR(SEARCH(Z$6,$D934),0)&gt;0,TRIM(VLOOKUP(Z$6,'Lifeline-Capability XWalk'!$F$6:$G$38,2,FALSE)),"")</f>
        <v/>
      </c>
      <c r="AA934" s="67" t="str">
        <f>IF(IFERROR(SEARCH(AA$6,$D934),0)&gt;0,TRIM(VLOOKUP(AA$6,'Lifeline-Capability XWalk'!$F$6:$G$38,2,FALSE)),"")</f>
        <v>Communications</v>
      </c>
      <c r="AB934" s="67" t="str">
        <f>IF(IFERROR(SEARCH(AB$6,$D934),0)&gt;0,TRIM(VLOOKUP(AB$6,'Lifeline-Capability XWalk'!$F$6:$G$38,2,FALSE)),"")</f>
        <v>Communications</v>
      </c>
      <c r="AC934" s="67" t="str">
        <f>IF(IFERROR(SEARCH(AC$6,$D934),0)&gt;0,TRIM(VLOOKUP(AC$6,'Lifeline-Capability XWalk'!$F$6:$G$38,2,FALSE)),"")</f>
        <v/>
      </c>
      <c r="AD934" s="67" t="str">
        <f>IF(IFERROR(SEARCH(AD$6,$D934),0)&gt;0,TRIM(VLOOKUP(AD$6,'Lifeline-Capability XWalk'!$F$6:$G$38,2,FALSE)),"")</f>
        <v/>
      </c>
      <c r="AE934" s="67" t="str">
        <f>IF(IFERROR(SEARCH(AE$6,$D934),0)&gt;0,TRIM(VLOOKUP(AE$6,'Lifeline-Capability XWalk'!$F$6:$G$38,2,FALSE)),"")</f>
        <v/>
      </c>
      <c r="AF934" s="67" t="str">
        <f>IF(IFERROR(SEARCH(AF$6,$D934),0)&gt;0,TRIM(VLOOKUP(AF$6,'Lifeline-Capability XWalk'!$F$6:$G$38,2,FALSE)),"")</f>
        <v/>
      </c>
      <c r="AG934" s="67" t="str">
        <f>IF(IFERROR(SEARCH(AG$6,$D934),0)&gt;0,TRIM(VLOOKUP(AG$6,'Lifeline-Capability XWalk'!$F$6:$G$38,2,FALSE)),"")</f>
        <v/>
      </c>
      <c r="AH934" s="67" t="str">
        <f>IF(IFERROR(SEARCH(AH$6,$D934),0)&gt;0,TRIM(VLOOKUP(AH$6,'Lifeline-Capability XWalk'!$F$6:$G$38,2,FALSE)),"")</f>
        <v/>
      </c>
      <c r="AI934" s="67" t="str">
        <f>IF(IFERROR(SEARCH(AI$6,$D934),0)&gt;0,TRIM(VLOOKUP(AI$6,'Lifeline-Capability XWalk'!$F$6:$G$38,2,FALSE)),"")</f>
        <v/>
      </c>
      <c r="AJ934" s="67" t="str">
        <f>IF(IFERROR(SEARCH(AJ$6,$D934),0)&gt;0,TRIM(VLOOKUP(AJ$6,'Lifeline-Capability XWalk'!$F$6:$G$38,2,FALSE)),"")</f>
        <v>Safety and Security; Food, Water, Shelter; Health and Medical; Energy; Communications; Hazardous Materials; Transportation; Water Systems;</v>
      </c>
      <c r="AK934" s="67" t="str">
        <f>IF(IFERROR(SEARCH(AK$6,$D934),0)&gt;0,TRIM(VLOOKUP(AK$6,'Lifeline-Capability XWalk'!$F$6:$G$38,2,FALSE)),"")</f>
        <v/>
      </c>
      <c r="AL934" s="68" t="str">
        <f>IF(IFERROR(SEARCH(AL$6,$D934),0)&gt;0,TRIM(VLOOKUP(AL$6,'Lifeline-Capability XWalk'!$F$6:$G$38,2,FALSE)),"")</f>
        <v/>
      </c>
      <c r="AM934" s="24" t="str">
        <f t="shared" si="57"/>
        <v/>
      </c>
      <c r="AN934" s="24" t="str">
        <f t="shared" si="56"/>
        <v/>
      </c>
      <c r="AO934" s="24" t="str">
        <f t="shared" si="56"/>
        <v/>
      </c>
      <c r="AP934" s="24" t="str">
        <f t="shared" si="56"/>
        <v/>
      </c>
      <c r="AQ934" s="24" t="str">
        <f t="shared" si="56"/>
        <v>Communications</v>
      </c>
      <c r="AR934" s="24" t="str">
        <f t="shared" si="56"/>
        <v/>
      </c>
      <c r="AS934" s="24" t="str">
        <f t="shared" si="56"/>
        <v/>
      </c>
      <c r="AT934" s="24" t="str">
        <f t="shared" si="56"/>
        <v/>
      </c>
      <c r="AU934" s="24" t="str">
        <f t="shared" si="56"/>
        <v>Safety and Security; Food, Water, Shelter; Health and Medical; Energy; Communications; Hazardous Materials; Transportation; Water Systems;</v>
      </c>
    </row>
    <row r="935" spans="1:47" s="24" customFormat="1" ht="32.1" customHeight="1" x14ac:dyDescent="0.2">
      <c r="A935" s="141" t="s">
        <v>1113</v>
      </c>
      <c r="B935" s="142" t="s">
        <v>19</v>
      </c>
      <c r="C935" s="142" t="s">
        <v>1082</v>
      </c>
      <c r="D935" s="69" t="s">
        <v>1353</v>
      </c>
      <c r="E935" s="64" t="str">
        <f t="shared" si="55"/>
        <v>Safety and Security; Food, Water, Shelter; Health and Medical; Energy; Communications; Hazardous Materials; Transportation; Water Systems;</v>
      </c>
      <c r="F935" s="65" t="s">
        <v>1075</v>
      </c>
      <c r="G935" s="66" t="str">
        <f>IF(IFERROR(SEARCH(G$6,$D935),0)&gt;0,TRIM(VLOOKUP(G$6,'Lifeline-Capability XWalk'!$F$6:$G$38,2,FALSE)),"")</f>
        <v/>
      </c>
      <c r="H935" s="67" t="str">
        <f>IF(IFERROR(SEARCH(H$6,$D935),0)&gt;0,TRIM(VLOOKUP(H$6,'Lifeline-Capability XWalk'!$F$6:$G$38,2,FALSE)),"")</f>
        <v/>
      </c>
      <c r="I935" s="67" t="str">
        <f>IF(IFERROR(SEARCH(I$6,$D935),0)&gt;0,TRIM(VLOOKUP(I$6,'Lifeline-Capability XWalk'!$F$6:$G$38,2,FALSE)),"")</f>
        <v/>
      </c>
      <c r="J935" s="67" t="str">
        <f>IF(IFERROR(SEARCH(J$6,$D935),0)&gt;0,TRIM(VLOOKUP(J$6,'Lifeline-Capability XWalk'!$F$6:$G$38,2,FALSE)),"")</f>
        <v/>
      </c>
      <c r="K935" s="67" t="str">
        <f>IF(IFERROR(SEARCH(K$6,$D935),0)&gt;0,TRIM(VLOOKUP(K$6,'Lifeline-Capability XWalk'!$F$6:$G$38,2,FALSE)),"")</f>
        <v/>
      </c>
      <c r="L935" s="67" t="str">
        <f>IF(IFERROR(SEARCH(L$6,$D935),0)&gt;0,TRIM(VLOOKUP(L$6,'Lifeline-Capability XWalk'!$F$6:$G$38,2,FALSE)),"")</f>
        <v/>
      </c>
      <c r="M935" s="67" t="str">
        <f>IF(IFERROR(SEARCH(M$6,$D935),0)&gt;0,TRIM(VLOOKUP(M$6,'Lifeline-Capability XWalk'!$F$6:$G$38,2,FALSE)),"")</f>
        <v/>
      </c>
      <c r="N935" s="67" t="str">
        <f>IF(IFERROR(SEARCH(N$6,$D935),0)&gt;0,TRIM(VLOOKUP(N$6,'Lifeline-Capability XWalk'!$F$6:$G$38,2,FALSE)),"")</f>
        <v/>
      </c>
      <c r="O935" s="67" t="str">
        <f>IF(IFERROR(SEARCH(O$6,$D935),0)&gt;0,TRIM(VLOOKUP(O$6,'Lifeline-Capability XWalk'!$F$6:$G$38,2,FALSE)),"")</f>
        <v/>
      </c>
      <c r="P935" s="67" t="str">
        <f>IF(IFERROR(SEARCH(P$6,$D935),0)&gt;0,TRIM(VLOOKUP(P$6,'Lifeline-Capability XWalk'!$F$6:$G$38,2,FALSE)),"")</f>
        <v/>
      </c>
      <c r="Q935" s="67" t="str">
        <f>IF(IFERROR(SEARCH(Q$6,$D935),0)&gt;0,TRIM(VLOOKUP(Q$6,'Lifeline-Capability XWalk'!$F$6:$G$38,2,FALSE)),"")</f>
        <v/>
      </c>
      <c r="R935" s="67" t="str">
        <f>IF(IFERROR(SEARCH(R$6,$D935),0)&gt;0,TRIM(VLOOKUP(R$6,'Lifeline-Capability XWalk'!$F$6:$G$38,2,FALSE)),"")</f>
        <v/>
      </c>
      <c r="S935" s="67" t="str">
        <f>IF(IFERROR(SEARCH(S$6,$D935),0)&gt;0,TRIM(VLOOKUP(S$6,'Lifeline-Capability XWalk'!$F$6:$G$38,2,FALSE)),"")</f>
        <v/>
      </c>
      <c r="T935" s="67" t="str">
        <f>IF(IFERROR(SEARCH(T$6,$D935),0)&gt;0,TRIM(VLOOKUP(T$6,'Lifeline-Capability XWalk'!$F$6:$G$38,2,FALSE)),"")</f>
        <v/>
      </c>
      <c r="U935" s="67" t="str">
        <f>IF(IFERROR(SEARCH(U$6,$D935),0)&gt;0,TRIM(VLOOKUP(U$6,'Lifeline-Capability XWalk'!$F$6:$G$38,2,FALSE)),"")</f>
        <v/>
      </c>
      <c r="V935" s="67" t="str">
        <f>IF(IFERROR(SEARCH(V$6,$D935),0)&gt;0,TRIM(VLOOKUP(V$6,'Lifeline-Capability XWalk'!$F$6:$G$38,2,FALSE)),"")</f>
        <v/>
      </c>
      <c r="W935" s="67" t="str">
        <f>IF(IFERROR(SEARCH(W$6,$D935),0)&gt;0,TRIM(VLOOKUP(W$6,'Lifeline-Capability XWalk'!$F$6:$G$38,2,FALSE)),"")</f>
        <v/>
      </c>
      <c r="X935" s="67" t="str">
        <f>IF(IFERROR(SEARCH(X$6,$D935),0)&gt;0,TRIM(VLOOKUP(X$6,'Lifeline-Capability XWalk'!$F$6:$G$38,2,FALSE)),"")</f>
        <v/>
      </c>
      <c r="Y935" s="67" t="str">
        <f>IF(IFERROR(SEARCH(Y$6,$D935),0)&gt;0,TRIM(VLOOKUP(Y$6,'Lifeline-Capability XWalk'!$F$6:$G$38,2,FALSE)),"")</f>
        <v/>
      </c>
      <c r="Z935" s="67" t="str">
        <f>IF(IFERROR(SEARCH(Z$6,$D935),0)&gt;0,TRIM(VLOOKUP(Z$6,'Lifeline-Capability XWalk'!$F$6:$G$38,2,FALSE)),"")</f>
        <v/>
      </c>
      <c r="AA935" s="67" t="str">
        <f>IF(IFERROR(SEARCH(AA$6,$D935),0)&gt;0,TRIM(VLOOKUP(AA$6,'Lifeline-Capability XWalk'!$F$6:$G$38,2,FALSE)),"")</f>
        <v>Communications</v>
      </c>
      <c r="AB935" s="67" t="str">
        <f>IF(IFERROR(SEARCH(AB$6,$D935),0)&gt;0,TRIM(VLOOKUP(AB$6,'Lifeline-Capability XWalk'!$F$6:$G$38,2,FALSE)),"")</f>
        <v>Communications</v>
      </c>
      <c r="AC935" s="67" t="str">
        <f>IF(IFERROR(SEARCH(AC$6,$D935),0)&gt;0,TRIM(VLOOKUP(AC$6,'Lifeline-Capability XWalk'!$F$6:$G$38,2,FALSE)),"")</f>
        <v/>
      </c>
      <c r="AD935" s="67" t="str">
        <f>IF(IFERROR(SEARCH(AD$6,$D935),0)&gt;0,TRIM(VLOOKUP(AD$6,'Lifeline-Capability XWalk'!$F$6:$G$38,2,FALSE)),"")</f>
        <v/>
      </c>
      <c r="AE935" s="67" t="str">
        <f>IF(IFERROR(SEARCH(AE$6,$D935),0)&gt;0,TRIM(VLOOKUP(AE$6,'Lifeline-Capability XWalk'!$F$6:$G$38,2,FALSE)),"")</f>
        <v/>
      </c>
      <c r="AF935" s="67" t="str">
        <f>IF(IFERROR(SEARCH(AF$6,$D935),0)&gt;0,TRIM(VLOOKUP(AF$6,'Lifeline-Capability XWalk'!$F$6:$G$38,2,FALSE)),"")</f>
        <v/>
      </c>
      <c r="AG935" s="67" t="str">
        <f>IF(IFERROR(SEARCH(AG$6,$D935),0)&gt;0,TRIM(VLOOKUP(AG$6,'Lifeline-Capability XWalk'!$F$6:$G$38,2,FALSE)),"")</f>
        <v/>
      </c>
      <c r="AH935" s="67" t="str">
        <f>IF(IFERROR(SEARCH(AH$6,$D935),0)&gt;0,TRIM(VLOOKUP(AH$6,'Lifeline-Capability XWalk'!$F$6:$G$38,2,FALSE)),"")</f>
        <v/>
      </c>
      <c r="AI935" s="67" t="str">
        <f>IF(IFERROR(SEARCH(AI$6,$D935),0)&gt;0,TRIM(VLOOKUP(AI$6,'Lifeline-Capability XWalk'!$F$6:$G$38,2,FALSE)),"")</f>
        <v/>
      </c>
      <c r="AJ935" s="67" t="str">
        <f>IF(IFERROR(SEARCH(AJ$6,$D935),0)&gt;0,TRIM(VLOOKUP(AJ$6,'Lifeline-Capability XWalk'!$F$6:$G$38,2,FALSE)),"")</f>
        <v>Safety and Security; Food, Water, Shelter; Health and Medical; Energy; Communications; Hazardous Materials; Transportation; Water Systems;</v>
      </c>
      <c r="AK935" s="67" t="str">
        <f>IF(IFERROR(SEARCH(AK$6,$D935),0)&gt;0,TRIM(VLOOKUP(AK$6,'Lifeline-Capability XWalk'!$F$6:$G$38,2,FALSE)),"")</f>
        <v/>
      </c>
      <c r="AL935" s="68" t="str">
        <f>IF(IFERROR(SEARCH(AL$6,$D935),0)&gt;0,TRIM(VLOOKUP(AL$6,'Lifeline-Capability XWalk'!$F$6:$G$38,2,FALSE)),"")</f>
        <v/>
      </c>
      <c r="AM935" s="24" t="str">
        <f t="shared" si="57"/>
        <v/>
      </c>
      <c r="AN935" s="24" t="str">
        <f t="shared" si="56"/>
        <v/>
      </c>
      <c r="AO935" s="24" t="str">
        <f t="shared" si="56"/>
        <v/>
      </c>
      <c r="AP935" s="24" t="str">
        <f t="shared" si="56"/>
        <v/>
      </c>
      <c r="AQ935" s="24" t="str">
        <f t="shared" si="56"/>
        <v>Communications</v>
      </c>
      <c r="AR935" s="24" t="str">
        <f t="shared" si="56"/>
        <v/>
      </c>
      <c r="AS935" s="24" t="str">
        <f t="shared" si="56"/>
        <v/>
      </c>
      <c r="AT935" s="24" t="str">
        <f t="shared" si="56"/>
        <v/>
      </c>
      <c r="AU935" s="24" t="str">
        <f t="shared" si="56"/>
        <v>Safety and Security; Food, Water, Shelter; Health and Medical; Energy; Communications; Hazardous Materials; Transportation; Water Systems;</v>
      </c>
    </row>
    <row r="936" spans="1:47" s="24" customFormat="1" ht="32.1" customHeight="1" x14ac:dyDescent="0.2">
      <c r="A936" s="141" t="s">
        <v>1113</v>
      </c>
      <c r="B936" s="142" t="s">
        <v>19</v>
      </c>
      <c r="C936" s="142" t="s">
        <v>1082</v>
      </c>
      <c r="D936" s="63" t="s">
        <v>1104</v>
      </c>
      <c r="E936" s="64" t="str">
        <f t="shared" si="55"/>
        <v>Communications</v>
      </c>
      <c r="F936" s="65" t="s">
        <v>1076</v>
      </c>
      <c r="G936" s="66" t="str">
        <f>IF(IFERROR(SEARCH(G$6,$D936),0)&gt;0,TRIM(VLOOKUP(G$6,'Lifeline-Capability XWalk'!$F$6:$G$38,2,FALSE)),"")</f>
        <v/>
      </c>
      <c r="H936" s="67" t="str">
        <f>IF(IFERROR(SEARCH(H$6,$D936),0)&gt;0,TRIM(VLOOKUP(H$6,'Lifeline-Capability XWalk'!$F$6:$G$38,2,FALSE)),"")</f>
        <v/>
      </c>
      <c r="I936" s="67" t="str">
        <f>IF(IFERROR(SEARCH(I$6,$D936),0)&gt;0,TRIM(VLOOKUP(I$6,'Lifeline-Capability XWalk'!$F$6:$G$38,2,FALSE)),"")</f>
        <v/>
      </c>
      <c r="J936" s="67" t="str">
        <f>IF(IFERROR(SEARCH(J$6,$D936),0)&gt;0,TRIM(VLOOKUP(J$6,'Lifeline-Capability XWalk'!$F$6:$G$38,2,FALSE)),"")</f>
        <v/>
      </c>
      <c r="K936" s="67" t="str">
        <f>IF(IFERROR(SEARCH(K$6,$D936),0)&gt;0,TRIM(VLOOKUP(K$6,'Lifeline-Capability XWalk'!$F$6:$G$38,2,FALSE)),"")</f>
        <v/>
      </c>
      <c r="L936" s="67" t="str">
        <f>IF(IFERROR(SEARCH(L$6,$D936),0)&gt;0,TRIM(VLOOKUP(L$6,'Lifeline-Capability XWalk'!$F$6:$G$38,2,FALSE)),"")</f>
        <v/>
      </c>
      <c r="M936" s="67" t="str">
        <f>IF(IFERROR(SEARCH(M$6,$D936),0)&gt;0,TRIM(VLOOKUP(M$6,'Lifeline-Capability XWalk'!$F$6:$G$38,2,FALSE)),"")</f>
        <v/>
      </c>
      <c r="N936" s="67" t="str">
        <f>IF(IFERROR(SEARCH(N$6,$D936),0)&gt;0,TRIM(VLOOKUP(N$6,'Lifeline-Capability XWalk'!$F$6:$G$38,2,FALSE)),"")</f>
        <v/>
      </c>
      <c r="O936" s="67" t="str">
        <f>IF(IFERROR(SEARCH(O$6,$D936),0)&gt;0,TRIM(VLOOKUP(O$6,'Lifeline-Capability XWalk'!$F$6:$G$38,2,FALSE)),"")</f>
        <v/>
      </c>
      <c r="P936" s="67" t="str">
        <f>IF(IFERROR(SEARCH(P$6,$D936),0)&gt;0,TRIM(VLOOKUP(P$6,'Lifeline-Capability XWalk'!$F$6:$G$38,2,FALSE)),"")</f>
        <v/>
      </c>
      <c r="Q936" s="67" t="str">
        <f>IF(IFERROR(SEARCH(Q$6,$D936),0)&gt;0,TRIM(VLOOKUP(Q$6,'Lifeline-Capability XWalk'!$F$6:$G$38,2,FALSE)),"")</f>
        <v/>
      </c>
      <c r="R936" s="67" t="str">
        <f>IF(IFERROR(SEARCH(R$6,$D936),0)&gt;0,TRIM(VLOOKUP(R$6,'Lifeline-Capability XWalk'!$F$6:$G$38,2,FALSE)),"")</f>
        <v/>
      </c>
      <c r="S936" s="67" t="str">
        <f>IF(IFERROR(SEARCH(S$6,$D936),0)&gt;0,TRIM(VLOOKUP(S$6,'Lifeline-Capability XWalk'!$F$6:$G$38,2,FALSE)),"")</f>
        <v/>
      </c>
      <c r="T936" s="67" t="str">
        <f>IF(IFERROR(SEARCH(T$6,$D936),0)&gt;0,TRIM(VLOOKUP(T$6,'Lifeline-Capability XWalk'!$F$6:$G$38,2,FALSE)),"")</f>
        <v/>
      </c>
      <c r="U936" s="67" t="str">
        <f>IF(IFERROR(SEARCH(U$6,$D936),0)&gt;0,TRIM(VLOOKUP(U$6,'Lifeline-Capability XWalk'!$F$6:$G$38,2,FALSE)),"")</f>
        <v/>
      </c>
      <c r="V936" s="67" t="str">
        <f>IF(IFERROR(SEARCH(V$6,$D936),0)&gt;0,TRIM(VLOOKUP(V$6,'Lifeline-Capability XWalk'!$F$6:$G$38,2,FALSE)),"")</f>
        <v/>
      </c>
      <c r="W936" s="67" t="str">
        <f>IF(IFERROR(SEARCH(W$6,$D936),0)&gt;0,TRIM(VLOOKUP(W$6,'Lifeline-Capability XWalk'!$F$6:$G$38,2,FALSE)),"")</f>
        <v/>
      </c>
      <c r="X936" s="67" t="str">
        <f>IF(IFERROR(SEARCH(X$6,$D936),0)&gt;0,TRIM(VLOOKUP(X$6,'Lifeline-Capability XWalk'!$F$6:$G$38,2,FALSE)),"")</f>
        <v/>
      </c>
      <c r="Y936" s="67" t="str">
        <f>IF(IFERROR(SEARCH(Y$6,$D936),0)&gt;0,TRIM(VLOOKUP(Y$6,'Lifeline-Capability XWalk'!$F$6:$G$38,2,FALSE)),"")</f>
        <v/>
      </c>
      <c r="Z936" s="67" t="str">
        <f>IF(IFERROR(SEARCH(Z$6,$D936),0)&gt;0,TRIM(VLOOKUP(Z$6,'Lifeline-Capability XWalk'!$F$6:$G$38,2,FALSE)),"")</f>
        <v/>
      </c>
      <c r="AA936" s="67" t="str">
        <f>IF(IFERROR(SEARCH(AA$6,$D936),0)&gt;0,TRIM(VLOOKUP(AA$6,'Lifeline-Capability XWalk'!$F$6:$G$38,2,FALSE)),"")</f>
        <v/>
      </c>
      <c r="AB936" s="67" t="str">
        <f>IF(IFERROR(SEARCH(AB$6,$D936),0)&gt;0,TRIM(VLOOKUP(AB$6,'Lifeline-Capability XWalk'!$F$6:$G$38,2,FALSE)),"")</f>
        <v/>
      </c>
      <c r="AC936" s="67" t="str">
        <f>IF(IFERROR(SEARCH(AC$6,$D936),0)&gt;0,TRIM(VLOOKUP(AC$6,'Lifeline-Capability XWalk'!$F$6:$G$38,2,FALSE)),"")</f>
        <v/>
      </c>
      <c r="AD936" s="67" t="str">
        <f>IF(IFERROR(SEARCH(AD$6,$D936),0)&gt;0,TRIM(VLOOKUP(AD$6,'Lifeline-Capability XWalk'!$F$6:$G$38,2,FALSE)),"")</f>
        <v/>
      </c>
      <c r="AE936" s="67" t="str">
        <f>IF(IFERROR(SEARCH(AE$6,$D936),0)&gt;0,TRIM(VLOOKUP(AE$6,'Lifeline-Capability XWalk'!$F$6:$G$38,2,FALSE)),"")</f>
        <v/>
      </c>
      <c r="AF936" s="67" t="str">
        <f>IF(IFERROR(SEARCH(AF$6,$D936),0)&gt;0,TRIM(VLOOKUP(AF$6,'Lifeline-Capability XWalk'!$F$6:$G$38,2,FALSE)),"")</f>
        <v>Communications</v>
      </c>
      <c r="AG936" s="67" t="str">
        <f>IF(IFERROR(SEARCH(AG$6,$D936),0)&gt;0,TRIM(VLOOKUP(AG$6,'Lifeline-Capability XWalk'!$F$6:$G$38,2,FALSE)),"")</f>
        <v/>
      </c>
      <c r="AH936" s="67" t="str">
        <f>IF(IFERROR(SEARCH(AH$6,$D936),0)&gt;0,TRIM(VLOOKUP(AH$6,'Lifeline-Capability XWalk'!$F$6:$G$38,2,FALSE)),"")</f>
        <v/>
      </c>
      <c r="AI936" s="67" t="str">
        <f>IF(IFERROR(SEARCH(AI$6,$D936),0)&gt;0,TRIM(VLOOKUP(AI$6,'Lifeline-Capability XWalk'!$F$6:$G$38,2,FALSE)),"")</f>
        <v/>
      </c>
      <c r="AJ936" s="67" t="str">
        <f>IF(IFERROR(SEARCH(AJ$6,$D936),0)&gt;0,TRIM(VLOOKUP(AJ$6,'Lifeline-Capability XWalk'!$F$6:$G$38,2,FALSE)),"")</f>
        <v/>
      </c>
      <c r="AK936" s="67" t="str">
        <f>IF(IFERROR(SEARCH(AK$6,$D936),0)&gt;0,TRIM(VLOOKUP(AK$6,'Lifeline-Capability XWalk'!$F$6:$G$38,2,FALSE)),"")</f>
        <v/>
      </c>
      <c r="AL936" s="68" t="str">
        <f>IF(IFERROR(SEARCH(AL$6,$D936),0)&gt;0,TRIM(VLOOKUP(AL$6,'Lifeline-Capability XWalk'!$F$6:$G$38,2,FALSE)),"")</f>
        <v/>
      </c>
      <c r="AM936" s="24" t="str">
        <f t="shared" si="57"/>
        <v/>
      </c>
      <c r="AN936" s="24" t="str">
        <f t="shared" si="56"/>
        <v/>
      </c>
      <c r="AO936" s="24" t="str">
        <f t="shared" si="56"/>
        <v/>
      </c>
      <c r="AP936" s="24" t="str">
        <f t="shared" si="56"/>
        <v/>
      </c>
      <c r="AQ936" s="24" t="str">
        <f t="shared" si="56"/>
        <v>Communications</v>
      </c>
      <c r="AR936" s="24" t="str">
        <f t="shared" si="56"/>
        <v/>
      </c>
      <c r="AS936" s="24" t="str">
        <f t="shared" si="56"/>
        <v/>
      </c>
      <c r="AT936" s="24" t="str">
        <f t="shared" si="56"/>
        <v/>
      </c>
      <c r="AU936" s="24" t="str">
        <f t="shared" si="56"/>
        <v/>
      </c>
    </row>
    <row r="937" spans="1:47" s="24" customFormat="1" ht="32.1" customHeight="1" x14ac:dyDescent="0.2">
      <c r="A937" s="141" t="s">
        <v>1113</v>
      </c>
      <c r="B937" s="63" t="s">
        <v>1140</v>
      </c>
      <c r="C937" s="142" t="s">
        <v>1082</v>
      </c>
      <c r="D937" s="69" t="s">
        <v>1626</v>
      </c>
      <c r="E937" s="64" t="str">
        <f t="shared" si="55"/>
        <v>Safety and Security; Food, Water, Shelter; Health and Medical; Energy; Communications; Hazardous Materials; Transportation; Water Systems;</v>
      </c>
      <c r="F937" s="65" t="s">
        <v>425</v>
      </c>
      <c r="G937" s="66" t="str">
        <f>IF(IFERROR(SEARCH(G$6,$D937),0)&gt;0,TRIM(VLOOKUP(G$6,'Lifeline-Capability XWalk'!$F$6:$G$38,2,FALSE)),"")</f>
        <v/>
      </c>
      <c r="H937" s="67" t="str">
        <f>IF(IFERROR(SEARCH(H$6,$D937),0)&gt;0,TRIM(VLOOKUP(H$6,'Lifeline-Capability XWalk'!$F$6:$G$38,2,FALSE)),"")</f>
        <v/>
      </c>
      <c r="I937" s="67" t="str">
        <f>IF(IFERROR(SEARCH(I$6,$D937),0)&gt;0,TRIM(VLOOKUP(I$6,'Lifeline-Capability XWalk'!$F$6:$G$38,2,FALSE)),"")</f>
        <v>Transportation</v>
      </c>
      <c r="J937" s="67" t="str">
        <f>IF(IFERROR(SEARCH(J$6,$D937),0)&gt;0,TRIM(VLOOKUP(J$6,'Lifeline-Capability XWalk'!$F$6:$G$38,2,FALSE)),"")</f>
        <v/>
      </c>
      <c r="K937" s="67" t="str">
        <f>IF(IFERROR(SEARCH(K$6,$D937),0)&gt;0,TRIM(VLOOKUP(K$6,'Lifeline-Capability XWalk'!$F$6:$G$38,2,FALSE)),"")</f>
        <v/>
      </c>
      <c r="L937" s="67" t="str">
        <f>IF(IFERROR(SEARCH(L$6,$D937),0)&gt;0,TRIM(VLOOKUP(L$6,'Lifeline-Capability XWalk'!$F$6:$G$38,2,FALSE)),"")</f>
        <v>Hazardous Materials</v>
      </c>
      <c r="M937" s="67" t="str">
        <f>IF(IFERROR(SEARCH(M$6,$D937),0)&gt;0,TRIM(VLOOKUP(M$6,'Lifeline-Capability XWalk'!$F$6:$G$38,2,FALSE)),"")</f>
        <v/>
      </c>
      <c r="N937" s="67" t="str">
        <f>IF(IFERROR(SEARCH(N$6,$D937),0)&gt;0,TRIM(VLOOKUP(N$6,'Lifeline-Capability XWalk'!$F$6:$G$38,2,FALSE)),"")</f>
        <v/>
      </c>
      <c r="O937" s="67" t="str">
        <f>IF(IFERROR(SEARCH(O$6,$D937),0)&gt;0,TRIM(VLOOKUP(O$6,'Lifeline-Capability XWalk'!$F$6:$G$38,2,FALSE)),"")</f>
        <v/>
      </c>
      <c r="P937" s="67" t="str">
        <f>IF(IFERROR(SEARCH(P$6,$D937),0)&gt;0,TRIM(VLOOKUP(P$6,'Lifeline-Capability XWalk'!$F$6:$G$38,2,FALSE)),"")</f>
        <v/>
      </c>
      <c r="Q937" s="67" t="str">
        <f>IF(IFERROR(SEARCH(Q$6,$D937),0)&gt;0,TRIM(VLOOKUP(Q$6,'Lifeline-Capability XWalk'!$F$6:$G$38,2,FALSE)),"")</f>
        <v/>
      </c>
      <c r="R937" s="67" t="str">
        <f>IF(IFERROR(SEARCH(R$6,$D937),0)&gt;0,TRIM(VLOOKUP(R$6,'Lifeline-Capability XWalk'!$F$6:$G$38,2,FALSE)),"")</f>
        <v/>
      </c>
      <c r="S937" s="67" t="str">
        <f>IF(IFERROR(SEARCH(S$6,$D937),0)&gt;0,TRIM(VLOOKUP(S$6,'Lifeline-Capability XWalk'!$F$6:$G$38,2,FALSE)),"")</f>
        <v/>
      </c>
      <c r="T937" s="67" t="str">
        <f>IF(IFERROR(SEARCH(T$6,$D937),0)&gt;0,TRIM(VLOOKUP(T$6,'Lifeline-Capability XWalk'!$F$6:$G$38,2,FALSE)),"")</f>
        <v/>
      </c>
      <c r="U937" s="67" t="str">
        <f>IF(IFERROR(SEARCH(U$6,$D937),0)&gt;0,TRIM(VLOOKUP(U$6,'Lifeline-Capability XWalk'!$F$6:$G$38,2,FALSE)),"")</f>
        <v/>
      </c>
      <c r="V937" s="67" t="str">
        <f>IF(IFERROR(SEARCH(V$6,$D937),0)&gt;0,TRIM(VLOOKUP(V$6,'Lifeline-Capability XWalk'!$F$6:$G$38,2,FALSE)),"")</f>
        <v/>
      </c>
      <c r="W937" s="67" t="str">
        <f>IF(IFERROR(SEARCH(W$6,$D937),0)&gt;0,TRIM(VLOOKUP(W$6,'Lifeline-Capability XWalk'!$F$6:$G$38,2,FALSE)),"")</f>
        <v/>
      </c>
      <c r="X937" s="67" t="str">
        <f>IF(IFERROR(SEARCH(X$6,$D937),0)&gt;0,TRIM(VLOOKUP(X$6,'Lifeline-Capability XWalk'!$F$6:$G$38,2,FALSE)),"")</f>
        <v/>
      </c>
      <c r="Y937" s="67" t="str">
        <f>IF(IFERROR(SEARCH(Y$6,$D937),0)&gt;0,TRIM(VLOOKUP(Y$6,'Lifeline-Capability XWalk'!$F$6:$G$38,2,FALSE)),"")</f>
        <v/>
      </c>
      <c r="Z937" s="67" t="str">
        <f>IF(IFERROR(SEARCH(Z$6,$D937),0)&gt;0,TRIM(VLOOKUP(Z$6,'Lifeline-Capability XWalk'!$F$6:$G$38,2,FALSE)),"")</f>
        <v/>
      </c>
      <c r="AA937" s="67" t="str">
        <f>IF(IFERROR(SEARCH(AA$6,$D937),0)&gt;0,TRIM(VLOOKUP(AA$6,'Lifeline-Capability XWalk'!$F$6:$G$38,2,FALSE)),"")</f>
        <v>Communications</v>
      </c>
      <c r="AB937" s="67" t="str">
        <f>IF(IFERROR(SEARCH(AB$6,$D937),0)&gt;0,TRIM(VLOOKUP(AB$6,'Lifeline-Capability XWalk'!$F$6:$G$38,2,FALSE)),"")</f>
        <v>Communications</v>
      </c>
      <c r="AC937" s="67" t="str">
        <f>IF(IFERROR(SEARCH(AC$6,$D937),0)&gt;0,TRIM(VLOOKUP(AC$6,'Lifeline-Capability XWalk'!$F$6:$G$38,2,FALSE)),"")</f>
        <v/>
      </c>
      <c r="AD937" s="67" t="str">
        <f>IF(IFERROR(SEARCH(AD$6,$D937),0)&gt;0,TRIM(VLOOKUP(AD$6,'Lifeline-Capability XWalk'!$F$6:$G$38,2,FALSE)),"")</f>
        <v/>
      </c>
      <c r="AE937" s="67" t="str">
        <f>IF(IFERROR(SEARCH(AE$6,$D937),0)&gt;0,TRIM(VLOOKUP(AE$6,'Lifeline-Capability XWalk'!$F$6:$G$38,2,FALSE)),"")</f>
        <v/>
      </c>
      <c r="AF937" s="67" t="str">
        <f>IF(IFERROR(SEARCH(AF$6,$D937),0)&gt;0,TRIM(VLOOKUP(AF$6,'Lifeline-Capability XWalk'!$F$6:$G$38,2,FALSE)),"")</f>
        <v/>
      </c>
      <c r="AG937" s="67" t="str">
        <f>IF(IFERROR(SEARCH(AG$6,$D937),0)&gt;0,TRIM(VLOOKUP(AG$6,'Lifeline-Capability XWalk'!$F$6:$G$38,2,FALSE)),"")</f>
        <v/>
      </c>
      <c r="AH937" s="67" t="str">
        <f>IF(IFERROR(SEARCH(AH$6,$D937),0)&gt;0,TRIM(VLOOKUP(AH$6,'Lifeline-Capability XWalk'!$F$6:$G$38,2,FALSE)),"")</f>
        <v/>
      </c>
      <c r="AI937" s="67" t="str">
        <f>IF(IFERROR(SEARCH(AI$6,$D937),0)&gt;0,TRIM(VLOOKUP(AI$6,'Lifeline-Capability XWalk'!$F$6:$G$38,2,FALSE)),"")</f>
        <v/>
      </c>
      <c r="AJ937" s="67" t="str">
        <f>IF(IFERROR(SEARCH(AJ$6,$D937),0)&gt;0,TRIM(VLOOKUP(AJ$6,'Lifeline-Capability XWalk'!$F$6:$G$38,2,FALSE)),"")</f>
        <v>Safety and Security; Food, Water, Shelter; Health and Medical; Energy; Communications; Hazardous Materials; Transportation; Water Systems;</v>
      </c>
      <c r="AK937" s="67" t="str">
        <f>IF(IFERROR(SEARCH(AK$6,$D937),0)&gt;0,TRIM(VLOOKUP(AK$6,'Lifeline-Capability XWalk'!$F$6:$G$38,2,FALSE)),"")</f>
        <v/>
      </c>
      <c r="AL937" s="68" t="str">
        <f>IF(IFERROR(SEARCH(AL$6,$D937),0)&gt;0,TRIM(VLOOKUP(AL$6,'Lifeline-Capability XWalk'!$F$6:$G$38,2,FALSE)),"")</f>
        <v/>
      </c>
      <c r="AM937" s="24" t="str">
        <f t="shared" si="57"/>
        <v/>
      </c>
      <c r="AN937" s="24" t="str">
        <f t="shared" si="56"/>
        <v/>
      </c>
      <c r="AO937" s="24" t="str">
        <f t="shared" si="56"/>
        <v/>
      </c>
      <c r="AP937" s="24" t="str">
        <f t="shared" si="56"/>
        <v/>
      </c>
      <c r="AQ937" s="24" t="str">
        <f t="shared" si="56"/>
        <v>Communications</v>
      </c>
      <c r="AR937" s="24" t="str">
        <f t="shared" si="56"/>
        <v>Hazardous Materials</v>
      </c>
      <c r="AS937" s="24" t="str">
        <f t="shared" si="56"/>
        <v>Transportation</v>
      </c>
      <c r="AT937" s="24" t="str">
        <f t="shared" si="56"/>
        <v/>
      </c>
      <c r="AU937" s="24" t="str">
        <f t="shared" si="56"/>
        <v>Safety and Security; Food, Water, Shelter; Health and Medical; Energy; Communications; Hazardous Materials; Transportation; Water Systems;</v>
      </c>
    </row>
    <row r="938" spans="1:47" s="24" customFormat="1" ht="32.1" customHeight="1" x14ac:dyDescent="0.2">
      <c r="A938" s="141" t="s">
        <v>1113</v>
      </c>
      <c r="B938" s="63" t="s">
        <v>1140</v>
      </c>
      <c r="C938" s="142" t="s">
        <v>1082</v>
      </c>
      <c r="D938" s="63" t="s">
        <v>1356</v>
      </c>
      <c r="E938" s="64" t="str">
        <f t="shared" si="55"/>
        <v>Communications</v>
      </c>
      <c r="F938" s="65" t="s">
        <v>426</v>
      </c>
      <c r="G938" s="66" t="str">
        <f>IF(IFERROR(SEARCH(G$6,$D938),0)&gt;0,TRIM(VLOOKUP(G$6,'Lifeline-Capability XWalk'!$F$6:$G$38,2,FALSE)),"")</f>
        <v/>
      </c>
      <c r="H938" s="67" t="str">
        <f>IF(IFERROR(SEARCH(H$6,$D938),0)&gt;0,TRIM(VLOOKUP(H$6,'Lifeline-Capability XWalk'!$F$6:$G$38,2,FALSE)),"")</f>
        <v/>
      </c>
      <c r="I938" s="67" t="str">
        <f>IF(IFERROR(SEARCH(I$6,$D938),0)&gt;0,TRIM(VLOOKUP(I$6,'Lifeline-Capability XWalk'!$F$6:$G$38,2,FALSE)),"")</f>
        <v/>
      </c>
      <c r="J938" s="67" t="str">
        <f>IF(IFERROR(SEARCH(J$6,$D938),0)&gt;0,TRIM(VLOOKUP(J$6,'Lifeline-Capability XWalk'!$F$6:$G$38,2,FALSE)),"")</f>
        <v/>
      </c>
      <c r="K938" s="67" t="str">
        <f>IF(IFERROR(SEARCH(K$6,$D938),0)&gt;0,TRIM(VLOOKUP(K$6,'Lifeline-Capability XWalk'!$F$6:$G$38,2,FALSE)),"")</f>
        <v/>
      </c>
      <c r="L938" s="67" t="str">
        <f>IF(IFERROR(SEARCH(L$6,$D938),0)&gt;0,TRIM(VLOOKUP(L$6,'Lifeline-Capability XWalk'!$F$6:$G$38,2,FALSE)),"")</f>
        <v/>
      </c>
      <c r="M938" s="67" t="str">
        <f>IF(IFERROR(SEARCH(M$6,$D938),0)&gt;0,TRIM(VLOOKUP(M$6,'Lifeline-Capability XWalk'!$F$6:$G$38,2,FALSE)),"")</f>
        <v/>
      </c>
      <c r="N938" s="67" t="str">
        <f>IF(IFERROR(SEARCH(N$6,$D938),0)&gt;0,TRIM(VLOOKUP(N$6,'Lifeline-Capability XWalk'!$F$6:$G$38,2,FALSE)),"")</f>
        <v/>
      </c>
      <c r="O938" s="67" t="str">
        <f>IF(IFERROR(SEARCH(O$6,$D938),0)&gt;0,TRIM(VLOOKUP(O$6,'Lifeline-Capability XWalk'!$F$6:$G$38,2,FALSE)),"")</f>
        <v/>
      </c>
      <c r="P938" s="67" t="str">
        <f>IF(IFERROR(SEARCH(P$6,$D938),0)&gt;0,TRIM(VLOOKUP(P$6,'Lifeline-Capability XWalk'!$F$6:$G$38,2,FALSE)),"")</f>
        <v/>
      </c>
      <c r="Q938" s="67" t="str">
        <f>IF(IFERROR(SEARCH(Q$6,$D938),0)&gt;0,TRIM(VLOOKUP(Q$6,'Lifeline-Capability XWalk'!$F$6:$G$38,2,FALSE)),"")</f>
        <v/>
      </c>
      <c r="R938" s="67" t="str">
        <f>IF(IFERROR(SEARCH(R$6,$D938),0)&gt;0,TRIM(VLOOKUP(R$6,'Lifeline-Capability XWalk'!$F$6:$G$38,2,FALSE)),"")</f>
        <v/>
      </c>
      <c r="S938" s="67" t="str">
        <f>IF(IFERROR(SEARCH(S$6,$D938),0)&gt;0,TRIM(VLOOKUP(S$6,'Lifeline-Capability XWalk'!$F$6:$G$38,2,FALSE)),"")</f>
        <v/>
      </c>
      <c r="T938" s="67" t="str">
        <f>IF(IFERROR(SEARCH(T$6,$D938),0)&gt;0,TRIM(VLOOKUP(T$6,'Lifeline-Capability XWalk'!$F$6:$G$38,2,FALSE)),"")</f>
        <v/>
      </c>
      <c r="U938" s="67" t="str">
        <f>IF(IFERROR(SEARCH(U$6,$D938),0)&gt;0,TRIM(VLOOKUP(U$6,'Lifeline-Capability XWalk'!$F$6:$G$38,2,FALSE)),"")</f>
        <v/>
      </c>
      <c r="V938" s="67" t="str">
        <f>IF(IFERROR(SEARCH(V$6,$D938),0)&gt;0,TRIM(VLOOKUP(V$6,'Lifeline-Capability XWalk'!$F$6:$G$38,2,FALSE)),"")</f>
        <v/>
      </c>
      <c r="W938" s="67" t="str">
        <f>IF(IFERROR(SEARCH(W$6,$D938),0)&gt;0,TRIM(VLOOKUP(W$6,'Lifeline-Capability XWalk'!$F$6:$G$38,2,FALSE)),"")</f>
        <v/>
      </c>
      <c r="X938" s="67" t="str">
        <f>IF(IFERROR(SEARCH(X$6,$D938),0)&gt;0,TRIM(VLOOKUP(X$6,'Lifeline-Capability XWalk'!$F$6:$G$38,2,FALSE)),"")</f>
        <v/>
      </c>
      <c r="Y938" s="67" t="str">
        <f>IF(IFERROR(SEARCH(Y$6,$D938),0)&gt;0,TRIM(VLOOKUP(Y$6,'Lifeline-Capability XWalk'!$F$6:$G$38,2,FALSE)),"")</f>
        <v/>
      </c>
      <c r="Z938" s="67" t="str">
        <f>IF(IFERROR(SEARCH(Z$6,$D938),0)&gt;0,TRIM(VLOOKUP(Z$6,'Lifeline-Capability XWalk'!$F$6:$G$38,2,FALSE)),"")</f>
        <v/>
      </c>
      <c r="AA938" s="67" t="str">
        <f>IF(IFERROR(SEARCH(AA$6,$D938),0)&gt;0,TRIM(VLOOKUP(AA$6,'Lifeline-Capability XWalk'!$F$6:$G$38,2,FALSE)),"")</f>
        <v>Communications</v>
      </c>
      <c r="AB938" s="67" t="str">
        <f>IF(IFERROR(SEARCH(AB$6,$D938),0)&gt;0,TRIM(VLOOKUP(AB$6,'Lifeline-Capability XWalk'!$F$6:$G$38,2,FALSE)),"")</f>
        <v>Communications</v>
      </c>
      <c r="AC938" s="67" t="str">
        <f>IF(IFERROR(SEARCH(AC$6,$D938),0)&gt;0,TRIM(VLOOKUP(AC$6,'Lifeline-Capability XWalk'!$F$6:$G$38,2,FALSE)),"")</f>
        <v/>
      </c>
      <c r="AD938" s="67" t="str">
        <f>IF(IFERROR(SEARCH(AD$6,$D938),0)&gt;0,TRIM(VLOOKUP(AD$6,'Lifeline-Capability XWalk'!$F$6:$G$38,2,FALSE)),"")</f>
        <v/>
      </c>
      <c r="AE938" s="67" t="str">
        <f>IF(IFERROR(SEARCH(AE$6,$D938),0)&gt;0,TRIM(VLOOKUP(AE$6,'Lifeline-Capability XWalk'!$F$6:$G$38,2,FALSE)),"")</f>
        <v/>
      </c>
      <c r="AF938" s="67" t="str">
        <f>IF(IFERROR(SEARCH(AF$6,$D938),0)&gt;0,TRIM(VLOOKUP(AF$6,'Lifeline-Capability XWalk'!$F$6:$G$38,2,FALSE)),"")</f>
        <v/>
      </c>
      <c r="AG938" s="67" t="str">
        <f>IF(IFERROR(SEARCH(AG$6,$D938),0)&gt;0,TRIM(VLOOKUP(AG$6,'Lifeline-Capability XWalk'!$F$6:$G$38,2,FALSE)),"")</f>
        <v/>
      </c>
      <c r="AH938" s="67" t="str">
        <f>IF(IFERROR(SEARCH(AH$6,$D938),0)&gt;0,TRIM(VLOOKUP(AH$6,'Lifeline-Capability XWalk'!$F$6:$G$38,2,FALSE)),"")</f>
        <v/>
      </c>
      <c r="AI938" s="67" t="str">
        <f>IF(IFERROR(SEARCH(AI$6,$D938),0)&gt;0,TRIM(VLOOKUP(AI$6,'Lifeline-Capability XWalk'!$F$6:$G$38,2,FALSE)),"")</f>
        <v/>
      </c>
      <c r="AJ938" s="67" t="str">
        <f>IF(IFERROR(SEARCH(AJ$6,$D938),0)&gt;0,TRIM(VLOOKUP(AJ$6,'Lifeline-Capability XWalk'!$F$6:$G$38,2,FALSE)),"")</f>
        <v/>
      </c>
      <c r="AK938" s="67" t="str">
        <f>IF(IFERROR(SEARCH(AK$6,$D938),0)&gt;0,TRIM(VLOOKUP(AK$6,'Lifeline-Capability XWalk'!$F$6:$G$38,2,FALSE)),"")</f>
        <v/>
      </c>
      <c r="AL938" s="68" t="str">
        <f>IF(IFERROR(SEARCH(AL$6,$D938),0)&gt;0,TRIM(VLOOKUP(AL$6,'Lifeline-Capability XWalk'!$F$6:$G$38,2,FALSE)),"")</f>
        <v/>
      </c>
      <c r="AM938" s="24" t="str">
        <f t="shared" si="57"/>
        <v/>
      </c>
      <c r="AN938" s="24" t="str">
        <f t="shared" si="56"/>
        <v/>
      </c>
      <c r="AO938" s="24" t="str">
        <f t="shared" si="56"/>
        <v/>
      </c>
      <c r="AP938" s="24" t="str">
        <f t="shared" si="56"/>
        <v/>
      </c>
      <c r="AQ938" s="24" t="str">
        <f t="shared" si="56"/>
        <v>Communications</v>
      </c>
      <c r="AR938" s="24" t="str">
        <f t="shared" si="56"/>
        <v/>
      </c>
      <c r="AS938" s="24" t="str">
        <f t="shared" si="56"/>
        <v/>
      </c>
      <c r="AT938" s="24" t="str">
        <f t="shared" si="56"/>
        <v/>
      </c>
      <c r="AU938" s="24" t="str">
        <f t="shared" si="56"/>
        <v/>
      </c>
    </row>
    <row r="939" spans="1:47" s="24" customFormat="1" ht="32.1" customHeight="1" x14ac:dyDescent="0.2">
      <c r="A939" s="141" t="s">
        <v>1113</v>
      </c>
      <c r="B939" s="63" t="s">
        <v>1140</v>
      </c>
      <c r="C939" s="142" t="s">
        <v>1082</v>
      </c>
      <c r="D939" s="63" t="s">
        <v>1356</v>
      </c>
      <c r="E939" s="64" t="str">
        <f t="shared" si="55"/>
        <v>Communications</v>
      </c>
      <c r="F939" s="65" t="s">
        <v>429</v>
      </c>
      <c r="G939" s="66" t="str">
        <f>IF(IFERROR(SEARCH(G$6,$D939),0)&gt;0,TRIM(VLOOKUP(G$6,'Lifeline-Capability XWalk'!$F$6:$G$38,2,FALSE)),"")</f>
        <v/>
      </c>
      <c r="H939" s="67" t="str">
        <f>IF(IFERROR(SEARCH(H$6,$D939),0)&gt;0,TRIM(VLOOKUP(H$6,'Lifeline-Capability XWalk'!$F$6:$G$38,2,FALSE)),"")</f>
        <v/>
      </c>
      <c r="I939" s="67" t="str">
        <f>IF(IFERROR(SEARCH(I$6,$D939),0)&gt;0,TRIM(VLOOKUP(I$6,'Lifeline-Capability XWalk'!$F$6:$G$38,2,FALSE)),"")</f>
        <v/>
      </c>
      <c r="J939" s="67" t="str">
        <f>IF(IFERROR(SEARCH(J$6,$D939),0)&gt;0,TRIM(VLOOKUP(J$6,'Lifeline-Capability XWalk'!$F$6:$G$38,2,FALSE)),"")</f>
        <v/>
      </c>
      <c r="K939" s="67" t="str">
        <f>IF(IFERROR(SEARCH(K$6,$D939),0)&gt;0,TRIM(VLOOKUP(K$6,'Lifeline-Capability XWalk'!$F$6:$G$38,2,FALSE)),"")</f>
        <v/>
      </c>
      <c r="L939" s="67" t="str">
        <f>IF(IFERROR(SEARCH(L$6,$D939),0)&gt;0,TRIM(VLOOKUP(L$6,'Lifeline-Capability XWalk'!$F$6:$G$38,2,FALSE)),"")</f>
        <v/>
      </c>
      <c r="M939" s="67" t="str">
        <f>IF(IFERROR(SEARCH(M$6,$D939),0)&gt;0,TRIM(VLOOKUP(M$6,'Lifeline-Capability XWalk'!$F$6:$G$38,2,FALSE)),"")</f>
        <v/>
      </c>
      <c r="N939" s="67" t="str">
        <f>IF(IFERROR(SEARCH(N$6,$D939),0)&gt;0,TRIM(VLOOKUP(N$6,'Lifeline-Capability XWalk'!$F$6:$G$38,2,FALSE)),"")</f>
        <v/>
      </c>
      <c r="O939" s="67" t="str">
        <f>IF(IFERROR(SEARCH(O$6,$D939),0)&gt;0,TRIM(VLOOKUP(O$6,'Lifeline-Capability XWalk'!$F$6:$G$38,2,FALSE)),"")</f>
        <v/>
      </c>
      <c r="P939" s="67" t="str">
        <f>IF(IFERROR(SEARCH(P$6,$D939),0)&gt;0,TRIM(VLOOKUP(P$6,'Lifeline-Capability XWalk'!$F$6:$G$38,2,FALSE)),"")</f>
        <v/>
      </c>
      <c r="Q939" s="67" t="str">
        <f>IF(IFERROR(SEARCH(Q$6,$D939),0)&gt;0,TRIM(VLOOKUP(Q$6,'Lifeline-Capability XWalk'!$F$6:$G$38,2,FALSE)),"")</f>
        <v/>
      </c>
      <c r="R939" s="67" t="str">
        <f>IF(IFERROR(SEARCH(R$6,$D939),0)&gt;0,TRIM(VLOOKUP(R$6,'Lifeline-Capability XWalk'!$F$6:$G$38,2,FALSE)),"")</f>
        <v/>
      </c>
      <c r="S939" s="67" t="str">
        <f>IF(IFERROR(SEARCH(S$6,$D939),0)&gt;0,TRIM(VLOOKUP(S$6,'Lifeline-Capability XWalk'!$F$6:$G$38,2,FALSE)),"")</f>
        <v/>
      </c>
      <c r="T939" s="67" t="str">
        <f>IF(IFERROR(SEARCH(T$6,$D939),0)&gt;0,TRIM(VLOOKUP(T$6,'Lifeline-Capability XWalk'!$F$6:$G$38,2,FALSE)),"")</f>
        <v/>
      </c>
      <c r="U939" s="67" t="str">
        <f>IF(IFERROR(SEARCH(U$6,$D939),0)&gt;0,TRIM(VLOOKUP(U$6,'Lifeline-Capability XWalk'!$F$6:$G$38,2,FALSE)),"")</f>
        <v/>
      </c>
      <c r="V939" s="67" t="str">
        <f>IF(IFERROR(SEARCH(V$6,$D939),0)&gt;0,TRIM(VLOOKUP(V$6,'Lifeline-Capability XWalk'!$F$6:$G$38,2,FALSE)),"")</f>
        <v/>
      </c>
      <c r="W939" s="67" t="str">
        <f>IF(IFERROR(SEARCH(W$6,$D939),0)&gt;0,TRIM(VLOOKUP(W$6,'Lifeline-Capability XWalk'!$F$6:$G$38,2,FALSE)),"")</f>
        <v/>
      </c>
      <c r="X939" s="67" t="str">
        <f>IF(IFERROR(SEARCH(X$6,$D939),0)&gt;0,TRIM(VLOOKUP(X$6,'Lifeline-Capability XWalk'!$F$6:$G$38,2,FALSE)),"")</f>
        <v/>
      </c>
      <c r="Y939" s="67" t="str">
        <f>IF(IFERROR(SEARCH(Y$6,$D939),0)&gt;0,TRIM(VLOOKUP(Y$6,'Lifeline-Capability XWalk'!$F$6:$G$38,2,FALSE)),"")</f>
        <v/>
      </c>
      <c r="Z939" s="67" t="str">
        <f>IF(IFERROR(SEARCH(Z$6,$D939),0)&gt;0,TRIM(VLOOKUP(Z$6,'Lifeline-Capability XWalk'!$F$6:$G$38,2,FALSE)),"")</f>
        <v/>
      </c>
      <c r="AA939" s="67" t="str">
        <f>IF(IFERROR(SEARCH(AA$6,$D939),0)&gt;0,TRIM(VLOOKUP(AA$6,'Lifeline-Capability XWalk'!$F$6:$G$38,2,FALSE)),"")</f>
        <v>Communications</v>
      </c>
      <c r="AB939" s="67" t="str">
        <f>IF(IFERROR(SEARCH(AB$6,$D939),0)&gt;0,TRIM(VLOOKUP(AB$6,'Lifeline-Capability XWalk'!$F$6:$G$38,2,FALSE)),"")</f>
        <v>Communications</v>
      </c>
      <c r="AC939" s="67" t="str">
        <f>IF(IFERROR(SEARCH(AC$6,$D939),0)&gt;0,TRIM(VLOOKUP(AC$6,'Lifeline-Capability XWalk'!$F$6:$G$38,2,FALSE)),"")</f>
        <v/>
      </c>
      <c r="AD939" s="67" t="str">
        <f>IF(IFERROR(SEARCH(AD$6,$D939),0)&gt;0,TRIM(VLOOKUP(AD$6,'Lifeline-Capability XWalk'!$F$6:$G$38,2,FALSE)),"")</f>
        <v/>
      </c>
      <c r="AE939" s="67" t="str">
        <f>IF(IFERROR(SEARCH(AE$6,$D939),0)&gt;0,TRIM(VLOOKUP(AE$6,'Lifeline-Capability XWalk'!$F$6:$G$38,2,FALSE)),"")</f>
        <v/>
      </c>
      <c r="AF939" s="67" t="str">
        <f>IF(IFERROR(SEARCH(AF$6,$D939),0)&gt;0,TRIM(VLOOKUP(AF$6,'Lifeline-Capability XWalk'!$F$6:$G$38,2,FALSE)),"")</f>
        <v/>
      </c>
      <c r="AG939" s="67" t="str">
        <f>IF(IFERROR(SEARCH(AG$6,$D939),0)&gt;0,TRIM(VLOOKUP(AG$6,'Lifeline-Capability XWalk'!$F$6:$G$38,2,FALSE)),"")</f>
        <v/>
      </c>
      <c r="AH939" s="67" t="str">
        <f>IF(IFERROR(SEARCH(AH$6,$D939),0)&gt;0,TRIM(VLOOKUP(AH$6,'Lifeline-Capability XWalk'!$F$6:$G$38,2,FALSE)),"")</f>
        <v/>
      </c>
      <c r="AI939" s="67" t="str">
        <f>IF(IFERROR(SEARCH(AI$6,$D939),0)&gt;0,TRIM(VLOOKUP(AI$6,'Lifeline-Capability XWalk'!$F$6:$G$38,2,FALSE)),"")</f>
        <v/>
      </c>
      <c r="AJ939" s="67" t="str">
        <f>IF(IFERROR(SEARCH(AJ$6,$D939),0)&gt;0,TRIM(VLOOKUP(AJ$6,'Lifeline-Capability XWalk'!$F$6:$G$38,2,FALSE)),"")</f>
        <v/>
      </c>
      <c r="AK939" s="67" t="str">
        <f>IF(IFERROR(SEARCH(AK$6,$D939),0)&gt;0,TRIM(VLOOKUP(AK$6,'Lifeline-Capability XWalk'!$F$6:$G$38,2,FALSE)),"")</f>
        <v/>
      </c>
      <c r="AL939" s="68" t="str">
        <f>IF(IFERROR(SEARCH(AL$6,$D939),0)&gt;0,TRIM(VLOOKUP(AL$6,'Lifeline-Capability XWalk'!$F$6:$G$38,2,FALSE)),"")</f>
        <v/>
      </c>
      <c r="AM939" s="24" t="str">
        <f t="shared" si="57"/>
        <v/>
      </c>
      <c r="AN939" s="24" t="str">
        <f t="shared" si="56"/>
        <v/>
      </c>
      <c r="AO939" s="24" t="str">
        <f t="shared" si="56"/>
        <v/>
      </c>
      <c r="AP939" s="24" t="str">
        <f t="shared" si="56"/>
        <v/>
      </c>
      <c r="AQ939" s="24" t="str">
        <f t="shared" si="56"/>
        <v>Communications</v>
      </c>
      <c r="AR939" s="24" t="str">
        <f t="shared" si="56"/>
        <v/>
      </c>
      <c r="AS939" s="24" t="str">
        <f t="shared" si="56"/>
        <v/>
      </c>
      <c r="AT939" s="24" t="str">
        <f t="shared" si="56"/>
        <v/>
      </c>
      <c r="AU939" s="24" t="str">
        <f t="shared" si="56"/>
        <v/>
      </c>
    </row>
    <row r="940" spans="1:47" s="24" customFormat="1" ht="32.1" customHeight="1" x14ac:dyDescent="0.2">
      <c r="A940" s="141" t="s">
        <v>1113</v>
      </c>
      <c r="B940" s="63" t="s">
        <v>1140</v>
      </c>
      <c r="C940" s="142" t="s">
        <v>1082</v>
      </c>
      <c r="D940" s="69" t="s">
        <v>1503</v>
      </c>
      <c r="E940" s="64" t="str">
        <f t="shared" si="55"/>
        <v>Safety and Security; Food, Water, Shelter; Health and Medical; Energy; Communications; Hazardous Materials; Transportation; Water Systems;</v>
      </c>
      <c r="F940" s="65" t="s">
        <v>432</v>
      </c>
      <c r="G940" s="66" t="str">
        <f>IF(IFERROR(SEARCH(G$6,$D940),0)&gt;0,TRIM(VLOOKUP(G$6,'Lifeline-Capability XWalk'!$F$6:$G$38,2,FALSE)),"")</f>
        <v/>
      </c>
      <c r="H940" s="67" t="str">
        <f>IF(IFERROR(SEARCH(H$6,$D940),0)&gt;0,TRIM(VLOOKUP(H$6,'Lifeline-Capability XWalk'!$F$6:$G$38,2,FALSE)),"")</f>
        <v/>
      </c>
      <c r="I940" s="67" t="str">
        <f>IF(IFERROR(SEARCH(I$6,$D940),0)&gt;0,TRIM(VLOOKUP(I$6,'Lifeline-Capability XWalk'!$F$6:$G$38,2,FALSE)),"")</f>
        <v>Transportation</v>
      </c>
      <c r="J940" s="67" t="str">
        <f>IF(IFERROR(SEARCH(J$6,$D940),0)&gt;0,TRIM(VLOOKUP(J$6,'Lifeline-Capability XWalk'!$F$6:$G$38,2,FALSE)),"")</f>
        <v/>
      </c>
      <c r="K940" s="67" t="str">
        <f>IF(IFERROR(SEARCH(K$6,$D940),0)&gt;0,TRIM(VLOOKUP(K$6,'Lifeline-Capability XWalk'!$F$6:$G$38,2,FALSE)),"")</f>
        <v/>
      </c>
      <c r="L940" s="67" t="str">
        <f>IF(IFERROR(SEARCH(L$6,$D940),0)&gt;0,TRIM(VLOOKUP(L$6,'Lifeline-Capability XWalk'!$F$6:$G$38,2,FALSE)),"")</f>
        <v/>
      </c>
      <c r="M940" s="67" t="str">
        <f>IF(IFERROR(SEARCH(M$6,$D940),0)&gt;0,TRIM(VLOOKUP(M$6,'Lifeline-Capability XWalk'!$F$6:$G$38,2,FALSE)),"")</f>
        <v/>
      </c>
      <c r="N940" s="67" t="str">
        <f>IF(IFERROR(SEARCH(N$6,$D940),0)&gt;0,TRIM(VLOOKUP(N$6,'Lifeline-Capability XWalk'!$F$6:$G$38,2,FALSE)),"")</f>
        <v/>
      </c>
      <c r="O940" s="67" t="str">
        <f>IF(IFERROR(SEARCH(O$6,$D940),0)&gt;0,TRIM(VLOOKUP(O$6,'Lifeline-Capability XWalk'!$F$6:$G$38,2,FALSE)),"")</f>
        <v/>
      </c>
      <c r="P940" s="67" t="str">
        <f>IF(IFERROR(SEARCH(P$6,$D940),0)&gt;0,TRIM(VLOOKUP(P$6,'Lifeline-Capability XWalk'!$F$6:$G$38,2,FALSE)),"")</f>
        <v/>
      </c>
      <c r="Q940" s="67" t="str">
        <f>IF(IFERROR(SEARCH(Q$6,$D940),0)&gt;0,TRIM(VLOOKUP(Q$6,'Lifeline-Capability XWalk'!$F$6:$G$38,2,FALSE)),"")</f>
        <v/>
      </c>
      <c r="R940" s="67" t="str">
        <f>IF(IFERROR(SEARCH(R$6,$D940),0)&gt;0,TRIM(VLOOKUP(R$6,'Lifeline-Capability XWalk'!$F$6:$G$38,2,FALSE)),"")</f>
        <v/>
      </c>
      <c r="S940" s="67" t="str">
        <f>IF(IFERROR(SEARCH(S$6,$D940),0)&gt;0,TRIM(VLOOKUP(S$6,'Lifeline-Capability XWalk'!$F$6:$G$38,2,FALSE)),"")</f>
        <v/>
      </c>
      <c r="T940" s="67" t="str">
        <f>IF(IFERROR(SEARCH(T$6,$D940),0)&gt;0,TRIM(VLOOKUP(T$6,'Lifeline-Capability XWalk'!$F$6:$G$38,2,FALSE)),"")</f>
        <v/>
      </c>
      <c r="U940" s="67" t="str">
        <f>IF(IFERROR(SEARCH(U$6,$D940),0)&gt;0,TRIM(VLOOKUP(U$6,'Lifeline-Capability XWalk'!$F$6:$G$38,2,FALSE)),"")</f>
        <v/>
      </c>
      <c r="V940" s="67" t="str">
        <f>IF(IFERROR(SEARCH(V$6,$D940),0)&gt;0,TRIM(VLOOKUP(V$6,'Lifeline-Capability XWalk'!$F$6:$G$38,2,FALSE)),"")</f>
        <v/>
      </c>
      <c r="W940" s="67" t="str">
        <f>IF(IFERROR(SEARCH(W$6,$D940),0)&gt;0,TRIM(VLOOKUP(W$6,'Lifeline-Capability XWalk'!$F$6:$G$38,2,FALSE)),"")</f>
        <v/>
      </c>
      <c r="X940" s="67" t="str">
        <f>IF(IFERROR(SEARCH(X$6,$D940),0)&gt;0,TRIM(VLOOKUP(X$6,'Lifeline-Capability XWalk'!$F$6:$G$38,2,FALSE)),"")</f>
        <v/>
      </c>
      <c r="Y940" s="67" t="str">
        <f>IF(IFERROR(SEARCH(Y$6,$D940),0)&gt;0,TRIM(VLOOKUP(Y$6,'Lifeline-Capability XWalk'!$F$6:$G$38,2,FALSE)),"")</f>
        <v/>
      </c>
      <c r="Z940" s="67" t="str">
        <f>IF(IFERROR(SEARCH(Z$6,$D940),0)&gt;0,TRIM(VLOOKUP(Z$6,'Lifeline-Capability XWalk'!$F$6:$G$38,2,FALSE)),"")</f>
        <v/>
      </c>
      <c r="AA940" s="67" t="str">
        <f>IF(IFERROR(SEARCH(AA$6,$D940),0)&gt;0,TRIM(VLOOKUP(AA$6,'Lifeline-Capability XWalk'!$F$6:$G$38,2,FALSE)),"")</f>
        <v>Communications</v>
      </c>
      <c r="AB940" s="67" t="str">
        <f>IF(IFERROR(SEARCH(AB$6,$D940),0)&gt;0,TRIM(VLOOKUP(AB$6,'Lifeline-Capability XWalk'!$F$6:$G$38,2,FALSE)),"")</f>
        <v>Communications</v>
      </c>
      <c r="AC940" s="67" t="str">
        <f>IF(IFERROR(SEARCH(AC$6,$D940),0)&gt;0,TRIM(VLOOKUP(AC$6,'Lifeline-Capability XWalk'!$F$6:$G$38,2,FALSE)),"")</f>
        <v/>
      </c>
      <c r="AD940" s="67" t="str">
        <f>IF(IFERROR(SEARCH(AD$6,$D940),0)&gt;0,TRIM(VLOOKUP(AD$6,'Lifeline-Capability XWalk'!$F$6:$G$38,2,FALSE)),"")</f>
        <v/>
      </c>
      <c r="AE940" s="67" t="str">
        <f>IF(IFERROR(SEARCH(AE$6,$D940),0)&gt;0,TRIM(VLOOKUP(AE$6,'Lifeline-Capability XWalk'!$F$6:$G$38,2,FALSE)),"")</f>
        <v/>
      </c>
      <c r="AF940" s="67" t="str">
        <f>IF(IFERROR(SEARCH(AF$6,$D940),0)&gt;0,TRIM(VLOOKUP(AF$6,'Lifeline-Capability XWalk'!$F$6:$G$38,2,FALSE)),"")</f>
        <v/>
      </c>
      <c r="AG940" s="67" t="str">
        <f>IF(IFERROR(SEARCH(AG$6,$D940),0)&gt;0,TRIM(VLOOKUP(AG$6,'Lifeline-Capability XWalk'!$F$6:$G$38,2,FALSE)),"")</f>
        <v/>
      </c>
      <c r="AH940" s="67" t="str">
        <f>IF(IFERROR(SEARCH(AH$6,$D940),0)&gt;0,TRIM(VLOOKUP(AH$6,'Lifeline-Capability XWalk'!$F$6:$G$38,2,FALSE)),"")</f>
        <v/>
      </c>
      <c r="AI940" s="67" t="str">
        <f>IF(IFERROR(SEARCH(AI$6,$D940),0)&gt;0,TRIM(VLOOKUP(AI$6,'Lifeline-Capability XWalk'!$F$6:$G$38,2,FALSE)),"")</f>
        <v/>
      </c>
      <c r="AJ940" s="67" t="str">
        <f>IF(IFERROR(SEARCH(AJ$6,$D940),0)&gt;0,TRIM(VLOOKUP(AJ$6,'Lifeline-Capability XWalk'!$F$6:$G$38,2,FALSE)),"")</f>
        <v>Safety and Security; Food, Water, Shelter; Health and Medical; Energy; Communications; Hazardous Materials; Transportation; Water Systems;</v>
      </c>
      <c r="AK940" s="67" t="str">
        <f>IF(IFERROR(SEARCH(AK$6,$D940),0)&gt;0,TRIM(VLOOKUP(AK$6,'Lifeline-Capability XWalk'!$F$6:$G$38,2,FALSE)),"")</f>
        <v/>
      </c>
      <c r="AL940" s="68" t="str">
        <f>IF(IFERROR(SEARCH(AL$6,$D940),0)&gt;0,TRIM(VLOOKUP(AL$6,'Lifeline-Capability XWalk'!$F$6:$G$38,2,FALSE)),"")</f>
        <v/>
      </c>
      <c r="AM940" s="24" t="str">
        <f t="shared" si="57"/>
        <v/>
      </c>
      <c r="AN940" s="24" t="str">
        <f t="shared" si="56"/>
        <v/>
      </c>
      <c r="AO940" s="24" t="str">
        <f t="shared" si="56"/>
        <v/>
      </c>
      <c r="AP940" s="24" t="str">
        <f t="shared" si="56"/>
        <v/>
      </c>
      <c r="AQ940" s="24" t="str">
        <f t="shared" si="56"/>
        <v>Communications</v>
      </c>
      <c r="AR940" s="24" t="str">
        <f t="shared" si="56"/>
        <v/>
      </c>
      <c r="AS940" s="24" t="str">
        <f t="shared" si="56"/>
        <v>Transportation</v>
      </c>
      <c r="AT940" s="24" t="str">
        <f t="shared" si="56"/>
        <v/>
      </c>
      <c r="AU940" s="24" t="str">
        <f t="shared" si="56"/>
        <v>Safety and Security; Food, Water, Shelter; Health and Medical; Energy; Communications; Hazardous Materials; Transportation; Water Systems;</v>
      </c>
    </row>
    <row r="941" spans="1:47" s="24" customFormat="1" ht="32.1" customHeight="1" x14ac:dyDescent="0.2">
      <c r="A941" s="141" t="s">
        <v>1113</v>
      </c>
      <c r="B941" s="63" t="s">
        <v>1140</v>
      </c>
      <c r="C941" s="142" t="s">
        <v>1082</v>
      </c>
      <c r="D941" s="63" t="s">
        <v>1324</v>
      </c>
      <c r="E941" s="64" t="s">
        <v>1168</v>
      </c>
      <c r="F941" s="65" t="s">
        <v>1003</v>
      </c>
      <c r="G941" s="66" t="str">
        <f>IF(IFERROR(SEARCH(G$6,$D941),0)&gt;0,TRIM(VLOOKUP(G$6,'Lifeline-Capability XWalk'!$F$6:$G$38,2,FALSE)),"")</f>
        <v/>
      </c>
      <c r="H941" s="67" t="str">
        <f>IF(IFERROR(SEARCH(H$6,$D941),0)&gt;0,TRIM(VLOOKUP(H$6,'Lifeline-Capability XWalk'!$F$6:$G$38,2,FALSE)),"")</f>
        <v/>
      </c>
      <c r="I941" s="67" t="str">
        <f>IF(IFERROR(SEARCH(I$6,$D941),0)&gt;0,TRIM(VLOOKUP(I$6,'Lifeline-Capability XWalk'!$F$6:$G$38,2,FALSE)),"")</f>
        <v/>
      </c>
      <c r="J941" s="67" t="str">
        <f>IF(IFERROR(SEARCH(J$6,$D941),0)&gt;0,TRIM(VLOOKUP(J$6,'Lifeline-Capability XWalk'!$F$6:$G$38,2,FALSE)),"")</f>
        <v/>
      </c>
      <c r="K941" s="67" t="str">
        <f>IF(IFERROR(SEARCH(K$6,$D941),0)&gt;0,TRIM(VLOOKUP(K$6,'Lifeline-Capability XWalk'!$F$6:$G$38,2,FALSE)),"")</f>
        <v/>
      </c>
      <c r="L941" s="67" t="str">
        <f>IF(IFERROR(SEARCH(L$6,$D941),0)&gt;0,TRIM(VLOOKUP(L$6,'Lifeline-Capability XWalk'!$F$6:$G$38,2,FALSE)),"")</f>
        <v/>
      </c>
      <c r="M941" s="67" t="str">
        <f>IF(IFERROR(SEARCH(M$6,$D941),0)&gt;0,TRIM(VLOOKUP(M$6,'Lifeline-Capability XWalk'!$F$6:$G$38,2,FALSE)),"")</f>
        <v/>
      </c>
      <c r="N941" s="67" t="str">
        <f>IF(IFERROR(SEARCH(N$6,$D941),0)&gt;0,TRIM(VLOOKUP(N$6,'Lifeline-Capability XWalk'!$F$6:$G$38,2,FALSE)),"")</f>
        <v/>
      </c>
      <c r="O941" s="67" t="str">
        <f>IF(IFERROR(SEARCH(O$6,$D941),0)&gt;0,TRIM(VLOOKUP(O$6,'Lifeline-Capability XWalk'!$F$6:$G$38,2,FALSE)),"")</f>
        <v/>
      </c>
      <c r="P941" s="67" t="str">
        <f>IF(IFERROR(SEARCH(P$6,$D941),0)&gt;0,TRIM(VLOOKUP(P$6,'Lifeline-Capability XWalk'!$F$6:$G$38,2,FALSE)),"")</f>
        <v/>
      </c>
      <c r="Q941" s="67" t="str">
        <f>IF(IFERROR(SEARCH(Q$6,$D941),0)&gt;0,TRIM(VLOOKUP(Q$6,'Lifeline-Capability XWalk'!$F$6:$G$38,2,FALSE)),"")</f>
        <v/>
      </c>
      <c r="R941" s="67" t="str">
        <f>IF(IFERROR(SEARCH(R$6,$D941),0)&gt;0,TRIM(VLOOKUP(R$6,'Lifeline-Capability XWalk'!$F$6:$G$38,2,FALSE)),"")</f>
        <v/>
      </c>
      <c r="S941" s="67" t="str">
        <f>IF(IFERROR(SEARCH(S$6,$D941),0)&gt;0,TRIM(VLOOKUP(S$6,'Lifeline-Capability XWalk'!$F$6:$G$38,2,FALSE)),"")</f>
        <v/>
      </c>
      <c r="T941" s="67" t="str">
        <f>IF(IFERROR(SEARCH(T$6,$D941),0)&gt;0,TRIM(VLOOKUP(T$6,'Lifeline-Capability XWalk'!$F$6:$G$38,2,FALSE)),"")</f>
        <v/>
      </c>
      <c r="U941" s="67" t="str">
        <f>IF(IFERROR(SEARCH(U$6,$D941),0)&gt;0,TRIM(VLOOKUP(U$6,'Lifeline-Capability XWalk'!$F$6:$G$38,2,FALSE)),"")</f>
        <v/>
      </c>
      <c r="V941" s="67" t="str">
        <f>IF(IFERROR(SEARCH(V$6,$D941),0)&gt;0,TRIM(VLOOKUP(V$6,'Lifeline-Capability XWalk'!$F$6:$G$38,2,FALSE)),"")</f>
        <v/>
      </c>
      <c r="W941" s="67" t="str">
        <f>IF(IFERROR(SEARCH(W$6,$D941),0)&gt;0,TRIM(VLOOKUP(W$6,'Lifeline-Capability XWalk'!$F$6:$G$38,2,FALSE)),"")</f>
        <v/>
      </c>
      <c r="X941" s="67" t="str">
        <f>IF(IFERROR(SEARCH(X$6,$D941),0)&gt;0,TRIM(VLOOKUP(X$6,'Lifeline-Capability XWalk'!$F$6:$G$38,2,FALSE)),"")</f>
        <v/>
      </c>
      <c r="Y941" s="67" t="str">
        <f>IF(IFERROR(SEARCH(Y$6,$D941),0)&gt;0,TRIM(VLOOKUP(Y$6,'Lifeline-Capability XWalk'!$F$6:$G$38,2,FALSE)),"")</f>
        <v/>
      </c>
      <c r="Z941" s="67" t="str">
        <f>IF(IFERROR(SEARCH(Z$6,$D941),0)&gt;0,TRIM(VLOOKUP(Z$6,'Lifeline-Capability XWalk'!$F$6:$G$38,2,FALSE)),"")</f>
        <v/>
      </c>
      <c r="AA941" s="67" t="str">
        <f>IF(IFERROR(SEARCH(AA$6,$D941),0)&gt;0,TRIM(VLOOKUP(AA$6,'Lifeline-Capability XWalk'!$F$6:$G$38,2,FALSE)),"")</f>
        <v>Communications</v>
      </c>
      <c r="AB941" s="67" t="str">
        <f>IF(IFERROR(SEARCH(AB$6,$D941),0)&gt;0,TRIM(VLOOKUP(AB$6,'Lifeline-Capability XWalk'!$F$6:$G$38,2,FALSE)),"")</f>
        <v/>
      </c>
      <c r="AC941" s="67" t="str">
        <f>IF(IFERROR(SEARCH(AC$6,$D941),0)&gt;0,TRIM(VLOOKUP(AC$6,'Lifeline-Capability XWalk'!$F$6:$G$38,2,FALSE)),"")</f>
        <v/>
      </c>
      <c r="AD941" s="67" t="str">
        <f>IF(IFERROR(SEARCH(AD$6,$D941),0)&gt;0,TRIM(VLOOKUP(AD$6,'Lifeline-Capability XWalk'!$F$6:$G$38,2,FALSE)),"")</f>
        <v/>
      </c>
      <c r="AE941" s="67" t="str">
        <f>IF(IFERROR(SEARCH(AE$6,$D941),0)&gt;0,TRIM(VLOOKUP(AE$6,'Lifeline-Capability XWalk'!$F$6:$G$38,2,FALSE)),"")</f>
        <v/>
      </c>
      <c r="AF941" s="67" t="str">
        <f>IF(IFERROR(SEARCH(AF$6,$D941),0)&gt;0,TRIM(VLOOKUP(AF$6,'Lifeline-Capability XWalk'!$F$6:$G$38,2,FALSE)),"")</f>
        <v/>
      </c>
      <c r="AG941" s="67" t="str">
        <f>IF(IFERROR(SEARCH(AG$6,$D941),0)&gt;0,TRIM(VLOOKUP(AG$6,'Lifeline-Capability XWalk'!$F$6:$G$38,2,FALSE)),"")</f>
        <v/>
      </c>
      <c r="AH941" s="67" t="str">
        <f>IF(IFERROR(SEARCH(AH$6,$D941),0)&gt;0,TRIM(VLOOKUP(AH$6,'Lifeline-Capability XWalk'!$F$6:$G$38,2,FALSE)),"")</f>
        <v/>
      </c>
      <c r="AI941" s="67" t="str">
        <f>IF(IFERROR(SEARCH(AI$6,$D941),0)&gt;0,TRIM(VLOOKUP(AI$6,'Lifeline-Capability XWalk'!$F$6:$G$38,2,FALSE)),"")</f>
        <v/>
      </c>
      <c r="AJ941" s="67" t="str">
        <f>IF(IFERROR(SEARCH(AJ$6,$D941),0)&gt;0,TRIM(VLOOKUP(AJ$6,'Lifeline-Capability XWalk'!$F$6:$G$38,2,FALSE)),"")</f>
        <v/>
      </c>
      <c r="AK941" s="67" t="str">
        <f>IF(IFERROR(SEARCH(AK$6,$D941),0)&gt;0,TRIM(VLOOKUP(AK$6,'Lifeline-Capability XWalk'!$F$6:$G$38,2,FALSE)),"")</f>
        <v/>
      </c>
      <c r="AL941" s="68" t="str">
        <f>IF(IFERROR(SEARCH(AL$6,$D941),0)&gt;0,TRIM(VLOOKUP(AL$6,'Lifeline-Capability XWalk'!$F$6:$G$38,2,FALSE)),"")</f>
        <v/>
      </c>
      <c r="AM941" s="24" t="str">
        <f t="shared" si="57"/>
        <v/>
      </c>
      <c r="AN941" s="24" t="str">
        <f t="shared" si="56"/>
        <v/>
      </c>
      <c r="AO941" s="24" t="str">
        <f t="shared" si="56"/>
        <v/>
      </c>
      <c r="AP941" s="24" t="str">
        <f t="shared" si="56"/>
        <v/>
      </c>
      <c r="AQ941" s="24" t="str">
        <f t="shared" si="56"/>
        <v>Communications</v>
      </c>
      <c r="AR941" s="24" t="str">
        <f t="shared" si="56"/>
        <v/>
      </c>
      <c r="AS941" s="24" t="str">
        <f t="shared" si="56"/>
        <v/>
      </c>
      <c r="AT941" s="24" t="str">
        <f t="shared" si="56"/>
        <v/>
      </c>
      <c r="AU941" s="24" t="str">
        <f t="shared" si="56"/>
        <v/>
      </c>
    </row>
    <row r="942" spans="1:47" s="24" customFormat="1" ht="32.1" customHeight="1" x14ac:dyDescent="0.2">
      <c r="A942" s="141" t="s">
        <v>1113</v>
      </c>
      <c r="B942" s="63" t="s">
        <v>1140</v>
      </c>
      <c r="C942" s="142" t="s">
        <v>1082</v>
      </c>
      <c r="D942" s="63" t="s">
        <v>1104</v>
      </c>
      <c r="E942" s="64" t="str">
        <f t="shared" ref="E942:E970" si="58">IF(AU942=AU$6,AU$6,_xlfn.TEXTJOIN(", ",TRUE,_xlfn.UNIQUE(AM942:AT942)))</f>
        <v>Communications</v>
      </c>
      <c r="F942" s="65" t="s">
        <v>1004</v>
      </c>
      <c r="G942" s="66" t="str">
        <f>IF(IFERROR(SEARCH(G$6,$D942),0)&gt;0,TRIM(VLOOKUP(G$6,'Lifeline-Capability XWalk'!$F$6:$G$38,2,FALSE)),"")</f>
        <v/>
      </c>
      <c r="H942" s="67" t="str">
        <f>IF(IFERROR(SEARCH(H$6,$D942),0)&gt;0,TRIM(VLOOKUP(H$6,'Lifeline-Capability XWalk'!$F$6:$G$38,2,FALSE)),"")</f>
        <v/>
      </c>
      <c r="I942" s="67" t="str">
        <f>IF(IFERROR(SEARCH(I$6,$D942),0)&gt;0,TRIM(VLOOKUP(I$6,'Lifeline-Capability XWalk'!$F$6:$G$38,2,FALSE)),"")</f>
        <v/>
      </c>
      <c r="J942" s="67" t="str">
        <f>IF(IFERROR(SEARCH(J$6,$D942),0)&gt;0,TRIM(VLOOKUP(J$6,'Lifeline-Capability XWalk'!$F$6:$G$38,2,FALSE)),"")</f>
        <v/>
      </c>
      <c r="K942" s="67" t="str">
        <f>IF(IFERROR(SEARCH(K$6,$D942),0)&gt;0,TRIM(VLOOKUP(K$6,'Lifeline-Capability XWalk'!$F$6:$G$38,2,FALSE)),"")</f>
        <v/>
      </c>
      <c r="L942" s="67" t="str">
        <f>IF(IFERROR(SEARCH(L$6,$D942),0)&gt;0,TRIM(VLOOKUP(L$6,'Lifeline-Capability XWalk'!$F$6:$G$38,2,FALSE)),"")</f>
        <v/>
      </c>
      <c r="M942" s="67" t="str">
        <f>IF(IFERROR(SEARCH(M$6,$D942),0)&gt;0,TRIM(VLOOKUP(M$6,'Lifeline-Capability XWalk'!$F$6:$G$38,2,FALSE)),"")</f>
        <v/>
      </c>
      <c r="N942" s="67" t="str">
        <f>IF(IFERROR(SEARCH(N$6,$D942),0)&gt;0,TRIM(VLOOKUP(N$6,'Lifeline-Capability XWalk'!$F$6:$G$38,2,FALSE)),"")</f>
        <v/>
      </c>
      <c r="O942" s="67" t="str">
        <f>IF(IFERROR(SEARCH(O$6,$D942),0)&gt;0,TRIM(VLOOKUP(O$6,'Lifeline-Capability XWalk'!$F$6:$G$38,2,FALSE)),"")</f>
        <v/>
      </c>
      <c r="P942" s="67" t="str">
        <f>IF(IFERROR(SEARCH(P$6,$D942),0)&gt;0,TRIM(VLOOKUP(P$6,'Lifeline-Capability XWalk'!$F$6:$G$38,2,FALSE)),"")</f>
        <v/>
      </c>
      <c r="Q942" s="67" t="str">
        <f>IF(IFERROR(SEARCH(Q$6,$D942),0)&gt;0,TRIM(VLOOKUP(Q$6,'Lifeline-Capability XWalk'!$F$6:$G$38,2,FALSE)),"")</f>
        <v/>
      </c>
      <c r="R942" s="67" t="str">
        <f>IF(IFERROR(SEARCH(R$6,$D942),0)&gt;0,TRIM(VLOOKUP(R$6,'Lifeline-Capability XWalk'!$F$6:$G$38,2,FALSE)),"")</f>
        <v/>
      </c>
      <c r="S942" s="67" t="str">
        <f>IF(IFERROR(SEARCH(S$6,$D942),0)&gt;0,TRIM(VLOOKUP(S$6,'Lifeline-Capability XWalk'!$F$6:$G$38,2,FALSE)),"")</f>
        <v/>
      </c>
      <c r="T942" s="67" t="str">
        <f>IF(IFERROR(SEARCH(T$6,$D942),0)&gt;0,TRIM(VLOOKUP(T$6,'Lifeline-Capability XWalk'!$F$6:$G$38,2,FALSE)),"")</f>
        <v/>
      </c>
      <c r="U942" s="67" t="str">
        <f>IF(IFERROR(SEARCH(U$6,$D942),0)&gt;0,TRIM(VLOOKUP(U$6,'Lifeline-Capability XWalk'!$F$6:$G$38,2,FALSE)),"")</f>
        <v/>
      </c>
      <c r="V942" s="67" t="str">
        <f>IF(IFERROR(SEARCH(V$6,$D942),0)&gt;0,TRIM(VLOOKUP(V$6,'Lifeline-Capability XWalk'!$F$6:$G$38,2,FALSE)),"")</f>
        <v/>
      </c>
      <c r="W942" s="67" t="str">
        <f>IF(IFERROR(SEARCH(W$6,$D942),0)&gt;0,TRIM(VLOOKUP(W$6,'Lifeline-Capability XWalk'!$F$6:$G$38,2,FALSE)),"")</f>
        <v/>
      </c>
      <c r="X942" s="67" t="str">
        <f>IF(IFERROR(SEARCH(X$6,$D942),0)&gt;0,TRIM(VLOOKUP(X$6,'Lifeline-Capability XWalk'!$F$6:$G$38,2,FALSE)),"")</f>
        <v/>
      </c>
      <c r="Y942" s="67" t="str">
        <f>IF(IFERROR(SEARCH(Y$6,$D942),0)&gt;0,TRIM(VLOOKUP(Y$6,'Lifeline-Capability XWalk'!$F$6:$G$38,2,FALSE)),"")</f>
        <v/>
      </c>
      <c r="Z942" s="67" t="str">
        <f>IF(IFERROR(SEARCH(Z$6,$D942),0)&gt;0,TRIM(VLOOKUP(Z$6,'Lifeline-Capability XWalk'!$F$6:$G$38,2,FALSE)),"")</f>
        <v/>
      </c>
      <c r="AA942" s="67" t="str">
        <f>IF(IFERROR(SEARCH(AA$6,$D942),0)&gt;0,TRIM(VLOOKUP(AA$6,'Lifeline-Capability XWalk'!$F$6:$G$38,2,FALSE)),"")</f>
        <v/>
      </c>
      <c r="AB942" s="67" t="str">
        <f>IF(IFERROR(SEARCH(AB$6,$D942),0)&gt;0,TRIM(VLOOKUP(AB$6,'Lifeline-Capability XWalk'!$F$6:$G$38,2,FALSE)),"")</f>
        <v/>
      </c>
      <c r="AC942" s="67" t="str">
        <f>IF(IFERROR(SEARCH(AC$6,$D942),0)&gt;0,TRIM(VLOOKUP(AC$6,'Lifeline-Capability XWalk'!$F$6:$G$38,2,FALSE)),"")</f>
        <v/>
      </c>
      <c r="AD942" s="67" t="str">
        <f>IF(IFERROR(SEARCH(AD$6,$D942),0)&gt;0,TRIM(VLOOKUP(AD$6,'Lifeline-Capability XWalk'!$F$6:$G$38,2,FALSE)),"")</f>
        <v/>
      </c>
      <c r="AE942" s="67" t="str">
        <f>IF(IFERROR(SEARCH(AE$6,$D942),0)&gt;0,TRIM(VLOOKUP(AE$6,'Lifeline-Capability XWalk'!$F$6:$G$38,2,FALSE)),"")</f>
        <v/>
      </c>
      <c r="AF942" s="67" t="str">
        <f>IF(IFERROR(SEARCH(AF$6,$D942),0)&gt;0,TRIM(VLOOKUP(AF$6,'Lifeline-Capability XWalk'!$F$6:$G$38,2,FALSE)),"")</f>
        <v>Communications</v>
      </c>
      <c r="AG942" s="67" t="str">
        <f>IF(IFERROR(SEARCH(AG$6,$D942),0)&gt;0,TRIM(VLOOKUP(AG$6,'Lifeline-Capability XWalk'!$F$6:$G$38,2,FALSE)),"")</f>
        <v/>
      </c>
      <c r="AH942" s="67" t="str">
        <f>IF(IFERROR(SEARCH(AH$6,$D942),0)&gt;0,TRIM(VLOOKUP(AH$6,'Lifeline-Capability XWalk'!$F$6:$G$38,2,FALSE)),"")</f>
        <v/>
      </c>
      <c r="AI942" s="67" t="str">
        <f>IF(IFERROR(SEARCH(AI$6,$D942),0)&gt;0,TRIM(VLOOKUP(AI$6,'Lifeline-Capability XWalk'!$F$6:$G$38,2,FALSE)),"")</f>
        <v/>
      </c>
      <c r="AJ942" s="67" t="str">
        <f>IF(IFERROR(SEARCH(AJ$6,$D942),0)&gt;0,TRIM(VLOOKUP(AJ$6,'Lifeline-Capability XWalk'!$F$6:$G$38,2,FALSE)),"")</f>
        <v/>
      </c>
      <c r="AK942" s="67" t="str">
        <f>IF(IFERROR(SEARCH(AK$6,$D942),0)&gt;0,TRIM(VLOOKUP(AK$6,'Lifeline-Capability XWalk'!$F$6:$G$38,2,FALSE)),"")</f>
        <v/>
      </c>
      <c r="AL942" s="68" t="str">
        <f>IF(IFERROR(SEARCH(AL$6,$D942),0)&gt;0,TRIM(VLOOKUP(AL$6,'Lifeline-Capability XWalk'!$F$6:$G$38,2,FALSE)),"")</f>
        <v/>
      </c>
      <c r="AM942" s="24" t="str">
        <f t="shared" si="57"/>
        <v/>
      </c>
      <c r="AN942" s="24" t="str">
        <f t="shared" si="56"/>
        <v/>
      </c>
      <c r="AO942" s="24" t="str">
        <f t="shared" si="56"/>
        <v/>
      </c>
      <c r="AP942" s="24" t="str">
        <f t="shared" si="56"/>
        <v/>
      </c>
      <c r="AQ942" s="24" t="str">
        <f t="shared" si="56"/>
        <v>Communications</v>
      </c>
      <c r="AR942" s="24" t="str">
        <f t="shared" si="56"/>
        <v/>
      </c>
      <c r="AS942" s="24" t="str">
        <f t="shared" si="56"/>
        <v/>
      </c>
      <c r="AT942" s="24" t="str">
        <f t="shared" si="56"/>
        <v/>
      </c>
      <c r="AU942" s="24" t="str">
        <f t="shared" si="56"/>
        <v/>
      </c>
    </row>
    <row r="943" spans="1:47" s="24" customFormat="1" ht="32.1" customHeight="1" x14ac:dyDescent="0.2">
      <c r="A943" s="141" t="s">
        <v>1113</v>
      </c>
      <c r="B943" s="63" t="s">
        <v>1140</v>
      </c>
      <c r="C943" s="142" t="s">
        <v>1082</v>
      </c>
      <c r="D943" s="63" t="s">
        <v>1350</v>
      </c>
      <c r="E943" s="64" t="str">
        <f t="shared" si="58"/>
        <v>Communications</v>
      </c>
      <c r="F943" s="65" t="s">
        <v>435</v>
      </c>
      <c r="G943" s="66" t="str">
        <f>IF(IFERROR(SEARCH(G$6,$D943),0)&gt;0,TRIM(VLOOKUP(G$6,'Lifeline-Capability XWalk'!$F$6:$G$38,2,FALSE)),"")</f>
        <v/>
      </c>
      <c r="H943" s="67" t="str">
        <f>IF(IFERROR(SEARCH(H$6,$D943),0)&gt;0,TRIM(VLOOKUP(H$6,'Lifeline-Capability XWalk'!$F$6:$G$38,2,FALSE)),"")</f>
        <v/>
      </c>
      <c r="I943" s="67" t="str">
        <f>IF(IFERROR(SEARCH(I$6,$D943),0)&gt;0,TRIM(VLOOKUP(I$6,'Lifeline-Capability XWalk'!$F$6:$G$38,2,FALSE)),"")</f>
        <v/>
      </c>
      <c r="J943" s="67" t="str">
        <f>IF(IFERROR(SEARCH(J$6,$D943),0)&gt;0,TRIM(VLOOKUP(J$6,'Lifeline-Capability XWalk'!$F$6:$G$38,2,FALSE)),"")</f>
        <v/>
      </c>
      <c r="K943" s="67" t="str">
        <f>IF(IFERROR(SEARCH(K$6,$D943),0)&gt;0,TRIM(VLOOKUP(K$6,'Lifeline-Capability XWalk'!$F$6:$G$38,2,FALSE)),"")</f>
        <v/>
      </c>
      <c r="L943" s="67" t="str">
        <f>IF(IFERROR(SEARCH(L$6,$D943),0)&gt;0,TRIM(VLOOKUP(L$6,'Lifeline-Capability XWalk'!$F$6:$G$38,2,FALSE)),"")</f>
        <v/>
      </c>
      <c r="M943" s="67" t="str">
        <f>IF(IFERROR(SEARCH(M$6,$D943),0)&gt;0,TRIM(VLOOKUP(M$6,'Lifeline-Capability XWalk'!$F$6:$G$38,2,FALSE)),"")</f>
        <v/>
      </c>
      <c r="N943" s="67" t="str">
        <f>IF(IFERROR(SEARCH(N$6,$D943),0)&gt;0,TRIM(VLOOKUP(N$6,'Lifeline-Capability XWalk'!$F$6:$G$38,2,FALSE)),"")</f>
        <v/>
      </c>
      <c r="O943" s="67" t="str">
        <f>IF(IFERROR(SEARCH(O$6,$D943),0)&gt;0,TRIM(VLOOKUP(O$6,'Lifeline-Capability XWalk'!$F$6:$G$38,2,FALSE)),"")</f>
        <v/>
      </c>
      <c r="P943" s="67" t="str">
        <f>IF(IFERROR(SEARCH(P$6,$D943),0)&gt;0,TRIM(VLOOKUP(P$6,'Lifeline-Capability XWalk'!$F$6:$G$38,2,FALSE)),"")</f>
        <v/>
      </c>
      <c r="Q943" s="67" t="str">
        <f>IF(IFERROR(SEARCH(Q$6,$D943),0)&gt;0,TRIM(VLOOKUP(Q$6,'Lifeline-Capability XWalk'!$F$6:$G$38,2,FALSE)),"")</f>
        <v/>
      </c>
      <c r="R943" s="67" t="str">
        <f>IF(IFERROR(SEARCH(R$6,$D943),0)&gt;0,TRIM(VLOOKUP(R$6,'Lifeline-Capability XWalk'!$F$6:$G$38,2,FALSE)),"")</f>
        <v/>
      </c>
      <c r="S943" s="67" t="str">
        <f>IF(IFERROR(SEARCH(S$6,$D943),0)&gt;0,TRIM(VLOOKUP(S$6,'Lifeline-Capability XWalk'!$F$6:$G$38,2,FALSE)),"")</f>
        <v/>
      </c>
      <c r="T943" s="67" t="str">
        <f>IF(IFERROR(SEARCH(T$6,$D943),0)&gt;0,TRIM(VLOOKUP(T$6,'Lifeline-Capability XWalk'!$F$6:$G$38,2,FALSE)),"")</f>
        <v/>
      </c>
      <c r="U943" s="67" t="str">
        <f>IF(IFERROR(SEARCH(U$6,$D943),0)&gt;0,TRIM(VLOOKUP(U$6,'Lifeline-Capability XWalk'!$F$6:$G$38,2,FALSE)),"")</f>
        <v/>
      </c>
      <c r="V943" s="67" t="str">
        <f>IF(IFERROR(SEARCH(V$6,$D943),0)&gt;0,TRIM(VLOOKUP(V$6,'Lifeline-Capability XWalk'!$F$6:$G$38,2,FALSE)),"")</f>
        <v/>
      </c>
      <c r="W943" s="67" t="str">
        <f>IF(IFERROR(SEARCH(W$6,$D943),0)&gt;0,TRIM(VLOOKUP(W$6,'Lifeline-Capability XWalk'!$F$6:$G$38,2,FALSE)),"")</f>
        <v/>
      </c>
      <c r="X943" s="67" t="str">
        <f>IF(IFERROR(SEARCH(X$6,$D943),0)&gt;0,TRIM(VLOOKUP(X$6,'Lifeline-Capability XWalk'!$F$6:$G$38,2,FALSE)),"")</f>
        <v/>
      </c>
      <c r="Y943" s="67" t="str">
        <f>IF(IFERROR(SEARCH(Y$6,$D943),0)&gt;0,TRIM(VLOOKUP(Y$6,'Lifeline-Capability XWalk'!$F$6:$G$38,2,FALSE)),"")</f>
        <v/>
      </c>
      <c r="Z943" s="67" t="str">
        <f>IF(IFERROR(SEARCH(Z$6,$D943),0)&gt;0,TRIM(VLOOKUP(Z$6,'Lifeline-Capability XWalk'!$F$6:$G$38,2,FALSE)),"")</f>
        <v/>
      </c>
      <c r="AA943" s="67" t="str">
        <f>IF(IFERROR(SEARCH(AA$6,$D943),0)&gt;0,TRIM(VLOOKUP(AA$6,'Lifeline-Capability XWalk'!$F$6:$G$38,2,FALSE)),"")</f>
        <v>Communications</v>
      </c>
      <c r="AB943" s="67" t="str">
        <f>IF(IFERROR(SEARCH(AB$6,$D943),0)&gt;0,TRIM(VLOOKUP(AB$6,'Lifeline-Capability XWalk'!$F$6:$G$38,2,FALSE)),"")</f>
        <v/>
      </c>
      <c r="AC943" s="67" t="str">
        <f>IF(IFERROR(SEARCH(AC$6,$D943),0)&gt;0,TRIM(VLOOKUP(AC$6,'Lifeline-Capability XWalk'!$F$6:$G$38,2,FALSE)),"")</f>
        <v/>
      </c>
      <c r="AD943" s="67" t="str">
        <f>IF(IFERROR(SEARCH(AD$6,$D943),0)&gt;0,TRIM(VLOOKUP(AD$6,'Lifeline-Capability XWalk'!$F$6:$G$38,2,FALSE)),"")</f>
        <v/>
      </c>
      <c r="AE943" s="67" t="str">
        <f>IF(IFERROR(SEARCH(AE$6,$D943),0)&gt;0,TRIM(VLOOKUP(AE$6,'Lifeline-Capability XWalk'!$F$6:$G$38,2,FALSE)),"")</f>
        <v/>
      </c>
      <c r="AF943" s="67" t="str">
        <f>IF(IFERROR(SEARCH(AF$6,$D943),0)&gt;0,TRIM(VLOOKUP(AF$6,'Lifeline-Capability XWalk'!$F$6:$G$38,2,FALSE)),"")</f>
        <v>Communications</v>
      </c>
      <c r="AG943" s="67" t="str">
        <f>IF(IFERROR(SEARCH(AG$6,$D943),0)&gt;0,TRIM(VLOOKUP(AG$6,'Lifeline-Capability XWalk'!$F$6:$G$38,2,FALSE)),"")</f>
        <v/>
      </c>
      <c r="AH943" s="67" t="str">
        <f>IF(IFERROR(SEARCH(AH$6,$D943),0)&gt;0,TRIM(VLOOKUP(AH$6,'Lifeline-Capability XWalk'!$F$6:$G$38,2,FALSE)),"")</f>
        <v/>
      </c>
      <c r="AI943" s="67" t="str">
        <f>IF(IFERROR(SEARCH(AI$6,$D943),0)&gt;0,TRIM(VLOOKUP(AI$6,'Lifeline-Capability XWalk'!$F$6:$G$38,2,FALSE)),"")</f>
        <v/>
      </c>
      <c r="AJ943" s="67" t="str">
        <f>IF(IFERROR(SEARCH(AJ$6,$D943),0)&gt;0,TRIM(VLOOKUP(AJ$6,'Lifeline-Capability XWalk'!$F$6:$G$38,2,FALSE)),"")</f>
        <v/>
      </c>
      <c r="AK943" s="67" t="str">
        <f>IF(IFERROR(SEARCH(AK$6,$D943),0)&gt;0,TRIM(VLOOKUP(AK$6,'Lifeline-Capability XWalk'!$F$6:$G$38,2,FALSE)),"")</f>
        <v/>
      </c>
      <c r="AL943" s="68" t="str">
        <f>IF(IFERROR(SEARCH(AL$6,$D943),0)&gt;0,TRIM(VLOOKUP(AL$6,'Lifeline-Capability XWalk'!$F$6:$G$38,2,FALSE)),"")</f>
        <v/>
      </c>
      <c r="AM943" s="24" t="str">
        <f t="shared" si="57"/>
        <v/>
      </c>
      <c r="AN943" s="24" t="str">
        <f t="shared" si="56"/>
        <v/>
      </c>
      <c r="AO943" s="24" t="str">
        <f t="shared" si="56"/>
        <v/>
      </c>
      <c r="AP943" s="24" t="str">
        <f t="shared" si="56"/>
        <v/>
      </c>
      <c r="AQ943" s="24" t="str">
        <f t="shared" si="56"/>
        <v>Communications</v>
      </c>
      <c r="AR943" s="24" t="str">
        <f t="shared" si="56"/>
        <v/>
      </c>
      <c r="AS943" s="24" t="str">
        <f t="shared" si="56"/>
        <v/>
      </c>
      <c r="AT943" s="24" t="str">
        <f t="shared" si="56"/>
        <v/>
      </c>
      <c r="AU943" s="24" t="str">
        <f t="shared" si="56"/>
        <v/>
      </c>
    </row>
    <row r="944" spans="1:47" s="24" customFormat="1" ht="32.1" customHeight="1" x14ac:dyDescent="0.2">
      <c r="A944" s="141" t="s">
        <v>1113</v>
      </c>
      <c r="B944" s="63" t="s">
        <v>1140</v>
      </c>
      <c r="C944" s="142" t="s">
        <v>1393</v>
      </c>
      <c r="D944" s="63" t="s">
        <v>1356</v>
      </c>
      <c r="E944" s="64" t="str">
        <f t="shared" si="58"/>
        <v>Communications</v>
      </c>
      <c r="F944" s="65" t="s">
        <v>436</v>
      </c>
      <c r="G944" s="66" t="str">
        <f>IF(IFERROR(SEARCH(G$6,$D944),0)&gt;0,TRIM(VLOOKUP(G$6,'Lifeline-Capability XWalk'!$F$6:$G$38,2,FALSE)),"")</f>
        <v/>
      </c>
      <c r="H944" s="67" t="str">
        <f>IF(IFERROR(SEARCH(H$6,$D944),0)&gt;0,TRIM(VLOOKUP(H$6,'Lifeline-Capability XWalk'!$F$6:$G$38,2,FALSE)),"")</f>
        <v/>
      </c>
      <c r="I944" s="67" t="str">
        <f>IF(IFERROR(SEARCH(I$6,$D944),0)&gt;0,TRIM(VLOOKUP(I$6,'Lifeline-Capability XWalk'!$F$6:$G$38,2,FALSE)),"")</f>
        <v/>
      </c>
      <c r="J944" s="67" t="str">
        <f>IF(IFERROR(SEARCH(J$6,$D944),0)&gt;0,TRIM(VLOOKUP(J$6,'Lifeline-Capability XWalk'!$F$6:$G$38,2,FALSE)),"")</f>
        <v/>
      </c>
      <c r="K944" s="67" t="str">
        <f>IF(IFERROR(SEARCH(K$6,$D944),0)&gt;0,TRIM(VLOOKUP(K$6,'Lifeline-Capability XWalk'!$F$6:$G$38,2,FALSE)),"")</f>
        <v/>
      </c>
      <c r="L944" s="67" t="str">
        <f>IF(IFERROR(SEARCH(L$6,$D944),0)&gt;0,TRIM(VLOOKUP(L$6,'Lifeline-Capability XWalk'!$F$6:$G$38,2,FALSE)),"")</f>
        <v/>
      </c>
      <c r="M944" s="67" t="str">
        <f>IF(IFERROR(SEARCH(M$6,$D944),0)&gt;0,TRIM(VLOOKUP(M$6,'Lifeline-Capability XWalk'!$F$6:$G$38,2,FALSE)),"")</f>
        <v/>
      </c>
      <c r="N944" s="67" t="str">
        <f>IF(IFERROR(SEARCH(N$6,$D944),0)&gt;0,TRIM(VLOOKUP(N$6,'Lifeline-Capability XWalk'!$F$6:$G$38,2,FALSE)),"")</f>
        <v/>
      </c>
      <c r="O944" s="67" t="str">
        <f>IF(IFERROR(SEARCH(O$6,$D944),0)&gt;0,TRIM(VLOOKUP(O$6,'Lifeline-Capability XWalk'!$F$6:$G$38,2,FALSE)),"")</f>
        <v/>
      </c>
      <c r="P944" s="67" t="str">
        <f>IF(IFERROR(SEARCH(P$6,$D944),0)&gt;0,TRIM(VLOOKUP(P$6,'Lifeline-Capability XWalk'!$F$6:$G$38,2,FALSE)),"")</f>
        <v/>
      </c>
      <c r="Q944" s="67" t="str">
        <f>IF(IFERROR(SEARCH(Q$6,$D944),0)&gt;0,TRIM(VLOOKUP(Q$6,'Lifeline-Capability XWalk'!$F$6:$G$38,2,FALSE)),"")</f>
        <v/>
      </c>
      <c r="R944" s="67" t="str">
        <f>IF(IFERROR(SEARCH(R$6,$D944),0)&gt;0,TRIM(VLOOKUP(R$6,'Lifeline-Capability XWalk'!$F$6:$G$38,2,FALSE)),"")</f>
        <v/>
      </c>
      <c r="S944" s="67" t="str">
        <f>IF(IFERROR(SEARCH(S$6,$D944),0)&gt;0,TRIM(VLOOKUP(S$6,'Lifeline-Capability XWalk'!$F$6:$G$38,2,FALSE)),"")</f>
        <v/>
      </c>
      <c r="T944" s="67" t="str">
        <f>IF(IFERROR(SEARCH(T$6,$D944),0)&gt;0,TRIM(VLOOKUP(T$6,'Lifeline-Capability XWalk'!$F$6:$G$38,2,FALSE)),"")</f>
        <v/>
      </c>
      <c r="U944" s="67" t="str">
        <f>IF(IFERROR(SEARCH(U$6,$D944),0)&gt;0,TRIM(VLOOKUP(U$6,'Lifeline-Capability XWalk'!$F$6:$G$38,2,FALSE)),"")</f>
        <v/>
      </c>
      <c r="V944" s="67" t="str">
        <f>IF(IFERROR(SEARCH(V$6,$D944),0)&gt;0,TRIM(VLOOKUP(V$6,'Lifeline-Capability XWalk'!$F$6:$G$38,2,FALSE)),"")</f>
        <v/>
      </c>
      <c r="W944" s="67" t="str">
        <f>IF(IFERROR(SEARCH(W$6,$D944),0)&gt;0,TRIM(VLOOKUP(W$6,'Lifeline-Capability XWalk'!$F$6:$G$38,2,FALSE)),"")</f>
        <v/>
      </c>
      <c r="X944" s="67" t="str">
        <f>IF(IFERROR(SEARCH(X$6,$D944),0)&gt;0,TRIM(VLOOKUP(X$6,'Lifeline-Capability XWalk'!$F$6:$G$38,2,FALSE)),"")</f>
        <v/>
      </c>
      <c r="Y944" s="67" t="str">
        <f>IF(IFERROR(SEARCH(Y$6,$D944),0)&gt;0,TRIM(VLOOKUP(Y$6,'Lifeline-Capability XWalk'!$F$6:$G$38,2,FALSE)),"")</f>
        <v/>
      </c>
      <c r="Z944" s="67" t="str">
        <f>IF(IFERROR(SEARCH(Z$6,$D944),0)&gt;0,TRIM(VLOOKUP(Z$6,'Lifeline-Capability XWalk'!$F$6:$G$38,2,FALSE)),"")</f>
        <v/>
      </c>
      <c r="AA944" s="67" t="str">
        <f>IF(IFERROR(SEARCH(AA$6,$D944),0)&gt;0,TRIM(VLOOKUP(AA$6,'Lifeline-Capability XWalk'!$F$6:$G$38,2,FALSE)),"")</f>
        <v>Communications</v>
      </c>
      <c r="AB944" s="67" t="str">
        <f>IF(IFERROR(SEARCH(AB$6,$D944),0)&gt;0,TRIM(VLOOKUP(AB$6,'Lifeline-Capability XWalk'!$F$6:$G$38,2,FALSE)),"")</f>
        <v>Communications</v>
      </c>
      <c r="AC944" s="67" t="str">
        <f>IF(IFERROR(SEARCH(AC$6,$D944),0)&gt;0,TRIM(VLOOKUP(AC$6,'Lifeline-Capability XWalk'!$F$6:$G$38,2,FALSE)),"")</f>
        <v/>
      </c>
      <c r="AD944" s="67" t="str">
        <f>IF(IFERROR(SEARCH(AD$6,$D944),0)&gt;0,TRIM(VLOOKUP(AD$6,'Lifeline-Capability XWalk'!$F$6:$G$38,2,FALSE)),"")</f>
        <v/>
      </c>
      <c r="AE944" s="67" t="str">
        <f>IF(IFERROR(SEARCH(AE$6,$D944),0)&gt;0,TRIM(VLOOKUP(AE$6,'Lifeline-Capability XWalk'!$F$6:$G$38,2,FALSE)),"")</f>
        <v/>
      </c>
      <c r="AF944" s="67" t="str">
        <f>IF(IFERROR(SEARCH(AF$6,$D944),0)&gt;0,TRIM(VLOOKUP(AF$6,'Lifeline-Capability XWalk'!$F$6:$G$38,2,FALSE)),"")</f>
        <v/>
      </c>
      <c r="AG944" s="67" t="str">
        <f>IF(IFERROR(SEARCH(AG$6,$D944),0)&gt;0,TRIM(VLOOKUP(AG$6,'Lifeline-Capability XWalk'!$F$6:$G$38,2,FALSE)),"")</f>
        <v/>
      </c>
      <c r="AH944" s="67" t="str">
        <f>IF(IFERROR(SEARCH(AH$6,$D944),0)&gt;0,TRIM(VLOOKUP(AH$6,'Lifeline-Capability XWalk'!$F$6:$G$38,2,FALSE)),"")</f>
        <v/>
      </c>
      <c r="AI944" s="67" t="str">
        <f>IF(IFERROR(SEARCH(AI$6,$D944),0)&gt;0,TRIM(VLOOKUP(AI$6,'Lifeline-Capability XWalk'!$F$6:$G$38,2,FALSE)),"")</f>
        <v/>
      </c>
      <c r="AJ944" s="67" t="str">
        <f>IF(IFERROR(SEARCH(AJ$6,$D944),0)&gt;0,TRIM(VLOOKUP(AJ$6,'Lifeline-Capability XWalk'!$F$6:$G$38,2,FALSE)),"")</f>
        <v/>
      </c>
      <c r="AK944" s="67" t="str">
        <f>IF(IFERROR(SEARCH(AK$6,$D944),0)&gt;0,TRIM(VLOOKUP(AK$6,'Lifeline-Capability XWalk'!$F$6:$G$38,2,FALSE)),"")</f>
        <v/>
      </c>
      <c r="AL944" s="68" t="str">
        <f>IF(IFERROR(SEARCH(AL$6,$D944),0)&gt;0,TRIM(VLOOKUP(AL$6,'Lifeline-Capability XWalk'!$F$6:$G$38,2,FALSE)),"")</f>
        <v/>
      </c>
      <c r="AM944" s="24" t="str">
        <f t="shared" si="57"/>
        <v/>
      </c>
      <c r="AN944" s="24" t="str">
        <f t="shared" si="56"/>
        <v/>
      </c>
      <c r="AO944" s="24" t="str">
        <f t="shared" si="56"/>
        <v/>
      </c>
      <c r="AP944" s="24" t="str">
        <f t="shared" si="56"/>
        <v/>
      </c>
      <c r="AQ944" s="24" t="str">
        <f t="shared" si="56"/>
        <v>Communications</v>
      </c>
      <c r="AR944" s="24" t="str">
        <f t="shared" si="56"/>
        <v/>
      </c>
      <c r="AS944" s="24" t="str">
        <f t="shared" si="56"/>
        <v/>
      </c>
      <c r="AT944" s="24" t="str">
        <f t="shared" si="56"/>
        <v/>
      </c>
      <c r="AU944" s="24" t="str">
        <f t="shared" si="56"/>
        <v/>
      </c>
    </row>
    <row r="945" spans="1:47" s="24" customFormat="1" ht="32.1" customHeight="1" x14ac:dyDescent="0.2">
      <c r="A945" s="141" t="s">
        <v>1113</v>
      </c>
      <c r="B945" s="63" t="s">
        <v>1140</v>
      </c>
      <c r="C945" s="142" t="s">
        <v>1082</v>
      </c>
      <c r="D945" s="63" t="s">
        <v>1104</v>
      </c>
      <c r="E945" s="64" t="str">
        <f t="shared" si="58"/>
        <v>Communications</v>
      </c>
      <c r="F945" s="65" t="s">
        <v>437</v>
      </c>
      <c r="G945" s="66" t="str">
        <f>IF(IFERROR(SEARCH(G$6,$D945),0)&gt;0,TRIM(VLOOKUP(G$6,'Lifeline-Capability XWalk'!$F$6:$G$38,2,FALSE)),"")</f>
        <v/>
      </c>
      <c r="H945" s="67" t="str">
        <f>IF(IFERROR(SEARCH(H$6,$D945),0)&gt;0,TRIM(VLOOKUP(H$6,'Lifeline-Capability XWalk'!$F$6:$G$38,2,FALSE)),"")</f>
        <v/>
      </c>
      <c r="I945" s="67" t="str">
        <f>IF(IFERROR(SEARCH(I$6,$D945),0)&gt;0,TRIM(VLOOKUP(I$6,'Lifeline-Capability XWalk'!$F$6:$G$38,2,FALSE)),"")</f>
        <v/>
      </c>
      <c r="J945" s="67" t="str">
        <f>IF(IFERROR(SEARCH(J$6,$D945),0)&gt;0,TRIM(VLOOKUP(J$6,'Lifeline-Capability XWalk'!$F$6:$G$38,2,FALSE)),"")</f>
        <v/>
      </c>
      <c r="K945" s="67" t="str">
        <f>IF(IFERROR(SEARCH(K$6,$D945),0)&gt;0,TRIM(VLOOKUP(K$6,'Lifeline-Capability XWalk'!$F$6:$G$38,2,FALSE)),"")</f>
        <v/>
      </c>
      <c r="L945" s="67" t="str">
        <f>IF(IFERROR(SEARCH(L$6,$D945),0)&gt;0,TRIM(VLOOKUP(L$6,'Lifeline-Capability XWalk'!$F$6:$G$38,2,FALSE)),"")</f>
        <v/>
      </c>
      <c r="M945" s="67" t="str">
        <f>IF(IFERROR(SEARCH(M$6,$D945),0)&gt;0,TRIM(VLOOKUP(M$6,'Lifeline-Capability XWalk'!$F$6:$G$38,2,FALSE)),"")</f>
        <v/>
      </c>
      <c r="N945" s="67" t="str">
        <f>IF(IFERROR(SEARCH(N$6,$D945),0)&gt;0,TRIM(VLOOKUP(N$6,'Lifeline-Capability XWalk'!$F$6:$G$38,2,FALSE)),"")</f>
        <v/>
      </c>
      <c r="O945" s="67" t="str">
        <f>IF(IFERROR(SEARCH(O$6,$D945),0)&gt;0,TRIM(VLOOKUP(O$6,'Lifeline-Capability XWalk'!$F$6:$G$38,2,FALSE)),"")</f>
        <v/>
      </c>
      <c r="P945" s="67" t="str">
        <f>IF(IFERROR(SEARCH(P$6,$D945),0)&gt;0,TRIM(VLOOKUP(P$6,'Lifeline-Capability XWalk'!$F$6:$G$38,2,FALSE)),"")</f>
        <v/>
      </c>
      <c r="Q945" s="67" t="str">
        <f>IF(IFERROR(SEARCH(Q$6,$D945),0)&gt;0,TRIM(VLOOKUP(Q$6,'Lifeline-Capability XWalk'!$F$6:$G$38,2,FALSE)),"")</f>
        <v/>
      </c>
      <c r="R945" s="67" t="str">
        <f>IF(IFERROR(SEARCH(R$6,$D945),0)&gt;0,TRIM(VLOOKUP(R$6,'Lifeline-Capability XWalk'!$F$6:$G$38,2,FALSE)),"")</f>
        <v/>
      </c>
      <c r="S945" s="67" t="str">
        <f>IF(IFERROR(SEARCH(S$6,$D945),0)&gt;0,TRIM(VLOOKUP(S$6,'Lifeline-Capability XWalk'!$F$6:$G$38,2,FALSE)),"")</f>
        <v/>
      </c>
      <c r="T945" s="67" t="str">
        <f>IF(IFERROR(SEARCH(T$6,$D945),0)&gt;0,TRIM(VLOOKUP(T$6,'Lifeline-Capability XWalk'!$F$6:$G$38,2,FALSE)),"")</f>
        <v/>
      </c>
      <c r="U945" s="67" t="str">
        <f>IF(IFERROR(SEARCH(U$6,$D945),0)&gt;0,TRIM(VLOOKUP(U$6,'Lifeline-Capability XWalk'!$F$6:$G$38,2,FALSE)),"")</f>
        <v/>
      </c>
      <c r="V945" s="67" t="str">
        <f>IF(IFERROR(SEARCH(V$6,$D945),0)&gt;0,TRIM(VLOOKUP(V$6,'Lifeline-Capability XWalk'!$F$6:$G$38,2,FALSE)),"")</f>
        <v/>
      </c>
      <c r="W945" s="67" t="str">
        <f>IF(IFERROR(SEARCH(W$6,$D945),0)&gt;0,TRIM(VLOOKUP(W$6,'Lifeline-Capability XWalk'!$F$6:$G$38,2,FALSE)),"")</f>
        <v/>
      </c>
      <c r="X945" s="67" t="str">
        <f>IF(IFERROR(SEARCH(X$6,$D945),0)&gt;0,TRIM(VLOOKUP(X$6,'Lifeline-Capability XWalk'!$F$6:$G$38,2,FALSE)),"")</f>
        <v/>
      </c>
      <c r="Y945" s="67" t="str">
        <f>IF(IFERROR(SEARCH(Y$6,$D945),0)&gt;0,TRIM(VLOOKUP(Y$6,'Lifeline-Capability XWalk'!$F$6:$G$38,2,FALSE)),"")</f>
        <v/>
      </c>
      <c r="Z945" s="67" t="str">
        <f>IF(IFERROR(SEARCH(Z$6,$D945),0)&gt;0,TRIM(VLOOKUP(Z$6,'Lifeline-Capability XWalk'!$F$6:$G$38,2,FALSE)),"")</f>
        <v/>
      </c>
      <c r="AA945" s="67" t="str">
        <f>IF(IFERROR(SEARCH(AA$6,$D945),0)&gt;0,TRIM(VLOOKUP(AA$6,'Lifeline-Capability XWalk'!$F$6:$G$38,2,FALSE)),"")</f>
        <v/>
      </c>
      <c r="AB945" s="67" t="str">
        <f>IF(IFERROR(SEARCH(AB$6,$D945),0)&gt;0,TRIM(VLOOKUP(AB$6,'Lifeline-Capability XWalk'!$F$6:$G$38,2,FALSE)),"")</f>
        <v/>
      </c>
      <c r="AC945" s="67" t="str">
        <f>IF(IFERROR(SEARCH(AC$6,$D945),0)&gt;0,TRIM(VLOOKUP(AC$6,'Lifeline-Capability XWalk'!$F$6:$G$38,2,FALSE)),"")</f>
        <v/>
      </c>
      <c r="AD945" s="67" t="str">
        <f>IF(IFERROR(SEARCH(AD$6,$D945),0)&gt;0,TRIM(VLOOKUP(AD$6,'Lifeline-Capability XWalk'!$F$6:$G$38,2,FALSE)),"")</f>
        <v/>
      </c>
      <c r="AE945" s="67" t="str">
        <f>IF(IFERROR(SEARCH(AE$6,$D945),0)&gt;0,TRIM(VLOOKUP(AE$6,'Lifeline-Capability XWalk'!$F$6:$G$38,2,FALSE)),"")</f>
        <v/>
      </c>
      <c r="AF945" s="67" t="str">
        <f>IF(IFERROR(SEARCH(AF$6,$D945),0)&gt;0,TRIM(VLOOKUP(AF$6,'Lifeline-Capability XWalk'!$F$6:$G$38,2,FALSE)),"")</f>
        <v>Communications</v>
      </c>
      <c r="AG945" s="67" t="str">
        <f>IF(IFERROR(SEARCH(AG$6,$D945),0)&gt;0,TRIM(VLOOKUP(AG$6,'Lifeline-Capability XWalk'!$F$6:$G$38,2,FALSE)),"")</f>
        <v/>
      </c>
      <c r="AH945" s="67" t="str">
        <f>IF(IFERROR(SEARCH(AH$6,$D945),0)&gt;0,TRIM(VLOOKUP(AH$6,'Lifeline-Capability XWalk'!$F$6:$G$38,2,FALSE)),"")</f>
        <v/>
      </c>
      <c r="AI945" s="67" t="str">
        <f>IF(IFERROR(SEARCH(AI$6,$D945),0)&gt;0,TRIM(VLOOKUP(AI$6,'Lifeline-Capability XWalk'!$F$6:$G$38,2,FALSE)),"")</f>
        <v/>
      </c>
      <c r="AJ945" s="67" t="str">
        <f>IF(IFERROR(SEARCH(AJ$6,$D945),0)&gt;0,TRIM(VLOOKUP(AJ$6,'Lifeline-Capability XWalk'!$F$6:$G$38,2,FALSE)),"")</f>
        <v/>
      </c>
      <c r="AK945" s="67" t="str">
        <f>IF(IFERROR(SEARCH(AK$6,$D945),0)&gt;0,TRIM(VLOOKUP(AK$6,'Lifeline-Capability XWalk'!$F$6:$G$38,2,FALSE)),"")</f>
        <v/>
      </c>
      <c r="AL945" s="68" t="str">
        <f>IF(IFERROR(SEARCH(AL$6,$D945),0)&gt;0,TRIM(VLOOKUP(AL$6,'Lifeline-Capability XWalk'!$F$6:$G$38,2,FALSE)),"")</f>
        <v/>
      </c>
      <c r="AM945" s="24" t="str">
        <f t="shared" si="57"/>
        <v/>
      </c>
      <c r="AN945" s="24" t="str">
        <f t="shared" si="56"/>
        <v/>
      </c>
      <c r="AO945" s="24" t="str">
        <f t="shared" si="56"/>
        <v/>
      </c>
      <c r="AP945" s="24" t="str">
        <f t="shared" si="56"/>
        <v/>
      </c>
      <c r="AQ945" s="24" t="str">
        <f t="shared" si="56"/>
        <v>Communications</v>
      </c>
      <c r="AR945" s="24" t="str">
        <f t="shared" si="56"/>
        <v/>
      </c>
      <c r="AS945" s="24" t="str">
        <f t="shared" si="56"/>
        <v/>
      </c>
      <c r="AT945" s="24" t="str">
        <f t="shared" si="56"/>
        <v/>
      </c>
      <c r="AU945" s="24" t="str">
        <f t="shared" si="56"/>
        <v/>
      </c>
    </row>
    <row r="946" spans="1:47" s="24" customFormat="1" ht="32.1" customHeight="1" x14ac:dyDescent="0.2">
      <c r="A946" s="141" t="s">
        <v>1113</v>
      </c>
      <c r="B946" s="63" t="s">
        <v>1140</v>
      </c>
      <c r="C946" s="142" t="s">
        <v>1393</v>
      </c>
      <c r="D946" s="63" t="s">
        <v>1356</v>
      </c>
      <c r="E946" s="64" t="str">
        <f t="shared" si="58"/>
        <v>Communications</v>
      </c>
      <c r="F946" s="65" t="s">
        <v>438</v>
      </c>
      <c r="G946" s="66" t="str">
        <f>IF(IFERROR(SEARCH(G$6,$D946),0)&gt;0,TRIM(VLOOKUP(G$6,'Lifeline-Capability XWalk'!$F$6:$G$38,2,FALSE)),"")</f>
        <v/>
      </c>
      <c r="H946" s="67" t="str">
        <f>IF(IFERROR(SEARCH(H$6,$D946),0)&gt;0,TRIM(VLOOKUP(H$6,'Lifeline-Capability XWalk'!$F$6:$G$38,2,FALSE)),"")</f>
        <v/>
      </c>
      <c r="I946" s="67" t="str">
        <f>IF(IFERROR(SEARCH(I$6,$D946),0)&gt;0,TRIM(VLOOKUP(I$6,'Lifeline-Capability XWalk'!$F$6:$G$38,2,FALSE)),"")</f>
        <v/>
      </c>
      <c r="J946" s="67" t="str">
        <f>IF(IFERROR(SEARCH(J$6,$D946),0)&gt;0,TRIM(VLOOKUP(J$6,'Lifeline-Capability XWalk'!$F$6:$G$38,2,FALSE)),"")</f>
        <v/>
      </c>
      <c r="K946" s="67" t="str">
        <f>IF(IFERROR(SEARCH(K$6,$D946),0)&gt;0,TRIM(VLOOKUP(K$6,'Lifeline-Capability XWalk'!$F$6:$G$38,2,FALSE)),"")</f>
        <v/>
      </c>
      <c r="L946" s="67" t="str">
        <f>IF(IFERROR(SEARCH(L$6,$D946),0)&gt;0,TRIM(VLOOKUP(L$6,'Lifeline-Capability XWalk'!$F$6:$G$38,2,FALSE)),"")</f>
        <v/>
      </c>
      <c r="M946" s="67" t="str">
        <f>IF(IFERROR(SEARCH(M$6,$D946),0)&gt;0,TRIM(VLOOKUP(M$6,'Lifeline-Capability XWalk'!$F$6:$G$38,2,FALSE)),"")</f>
        <v/>
      </c>
      <c r="N946" s="67" t="str">
        <f>IF(IFERROR(SEARCH(N$6,$D946),0)&gt;0,TRIM(VLOOKUP(N$6,'Lifeline-Capability XWalk'!$F$6:$G$38,2,FALSE)),"")</f>
        <v/>
      </c>
      <c r="O946" s="67" t="str">
        <f>IF(IFERROR(SEARCH(O$6,$D946),0)&gt;0,TRIM(VLOOKUP(O$6,'Lifeline-Capability XWalk'!$F$6:$G$38,2,FALSE)),"")</f>
        <v/>
      </c>
      <c r="P946" s="67" t="str">
        <f>IF(IFERROR(SEARCH(P$6,$D946),0)&gt;0,TRIM(VLOOKUP(P$6,'Lifeline-Capability XWalk'!$F$6:$G$38,2,FALSE)),"")</f>
        <v/>
      </c>
      <c r="Q946" s="67" t="str">
        <f>IF(IFERROR(SEARCH(Q$6,$D946),0)&gt;0,TRIM(VLOOKUP(Q$6,'Lifeline-Capability XWalk'!$F$6:$G$38,2,FALSE)),"")</f>
        <v/>
      </c>
      <c r="R946" s="67" t="str">
        <f>IF(IFERROR(SEARCH(R$6,$D946),0)&gt;0,TRIM(VLOOKUP(R$6,'Lifeline-Capability XWalk'!$F$6:$G$38,2,FALSE)),"")</f>
        <v/>
      </c>
      <c r="S946" s="67" t="str">
        <f>IF(IFERROR(SEARCH(S$6,$D946),0)&gt;0,TRIM(VLOOKUP(S$6,'Lifeline-Capability XWalk'!$F$6:$G$38,2,FALSE)),"")</f>
        <v/>
      </c>
      <c r="T946" s="67" t="str">
        <f>IF(IFERROR(SEARCH(T$6,$D946),0)&gt;0,TRIM(VLOOKUP(T$6,'Lifeline-Capability XWalk'!$F$6:$G$38,2,FALSE)),"")</f>
        <v/>
      </c>
      <c r="U946" s="67" t="str">
        <f>IF(IFERROR(SEARCH(U$6,$D946),0)&gt;0,TRIM(VLOOKUP(U$6,'Lifeline-Capability XWalk'!$F$6:$G$38,2,FALSE)),"")</f>
        <v/>
      </c>
      <c r="V946" s="67" t="str">
        <f>IF(IFERROR(SEARCH(V$6,$D946),0)&gt;0,TRIM(VLOOKUP(V$6,'Lifeline-Capability XWalk'!$F$6:$G$38,2,FALSE)),"")</f>
        <v/>
      </c>
      <c r="W946" s="67" t="str">
        <f>IF(IFERROR(SEARCH(W$6,$D946),0)&gt;0,TRIM(VLOOKUP(W$6,'Lifeline-Capability XWalk'!$F$6:$G$38,2,FALSE)),"")</f>
        <v/>
      </c>
      <c r="X946" s="67" t="str">
        <f>IF(IFERROR(SEARCH(X$6,$D946),0)&gt;0,TRIM(VLOOKUP(X$6,'Lifeline-Capability XWalk'!$F$6:$G$38,2,FALSE)),"")</f>
        <v/>
      </c>
      <c r="Y946" s="67" t="str">
        <f>IF(IFERROR(SEARCH(Y$6,$D946),0)&gt;0,TRIM(VLOOKUP(Y$6,'Lifeline-Capability XWalk'!$F$6:$G$38,2,FALSE)),"")</f>
        <v/>
      </c>
      <c r="Z946" s="67" t="str">
        <f>IF(IFERROR(SEARCH(Z$6,$D946),0)&gt;0,TRIM(VLOOKUP(Z$6,'Lifeline-Capability XWalk'!$F$6:$G$38,2,FALSE)),"")</f>
        <v/>
      </c>
      <c r="AA946" s="67" t="str">
        <f>IF(IFERROR(SEARCH(AA$6,$D946),0)&gt;0,TRIM(VLOOKUP(AA$6,'Lifeline-Capability XWalk'!$F$6:$G$38,2,FALSE)),"")</f>
        <v>Communications</v>
      </c>
      <c r="AB946" s="67" t="str">
        <f>IF(IFERROR(SEARCH(AB$6,$D946),0)&gt;0,TRIM(VLOOKUP(AB$6,'Lifeline-Capability XWalk'!$F$6:$G$38,2,FALSE)),"")</f>
        <v>Communications</v>
      </c>
      <c r="AC946" s="67" t="str">
        <f>IF(IFERROR(SEARCH(AC$6,$D946),0)&gt;0,TRIM(VLOOKUP(AC$6,'Lifeline-Capability XWalk'!$F$6:$G$38,2,FALSE)),"")</f>
        <v/>
      </c>
      <c r="AD946" s="67" t="str">
        <f>IF(IFERROR(SEARCH(AD$6,$D946),0)&gt;0,TRIM(VLOOKUP(AD$6,'Lifeline-Capability XWalk'!$F$6:$G$38,2,FALSE)),"")</f>
        <v/>
      </c>
      <c r="AE946" s="67" t="str">
        <f>IF(IFERROR(SEARCH(AE$6,$D946),0)&gt;0,TRIM(VLOOKUP(AE$6,'Lifeline-Capability XWalk'!$F$6:$G$38,2,FALSE)),"")</f>
        <v/>
      </c>
      <c r="AF946" s="67" t="str">
        <f>IF(IFERROR(SEARCH(AF$6,$D946),0)&gt;0,TRIM(VLOOKUP(AF$6,'Lifeline-Capability XWalk'!$F$6:$G$38,2,FALSE)),"")</f>
        <v/>
      </c>
      <c r="AG946" s="67" t="str">
        <f>IF(IFERROR(SEARCH(AG$6,$D946),0)&gt;0,TRIM(VLOOKUP(AG$6,'Lifeline-Capability XWalk'!$F$6:$G$38,2,FALSE)),"")</f>
        <v/>
      </c>
      <c r="AH946" s="67" t="str">
        <f>IF(IFERROR(SEARCH(AH$6,$D946),0)&gt;0,TRIM(VLOOKUP(AH$6,'Lifeline-Capability XWalk'!$F$6:$G$38,2,FALSE)),"")</f>
        <v/>
      </c>
      <c r="AI946" s="67" t="str">
        <f>IF(IFERROR(SEARCH(AI$6,$D946),0)&gt;0,TRIM(VLOOKUP(AI$6,'Lifeline-Capability XWalk'!$F$6:$G$38,2,FALSE)),"")</f>
        <v/>
      </c>
      <c r="AJ946" s="67" t="str">
        <f>IF(IFERROR(SEARCH(AJ$6,$D946),0)&gt;0,TRIM(VLOOKUP(AJ$6,'Lifeline-Capability XWalk'!$F$6:$G$38,2,FALSE)),"")</f>
        <v/>
      </c>
      <c r="AK946" s="67" t="str">
        <f>IF(IFERROR(SEARCH(AK$6,$D946),0)&gt;0,TRIM(VLOOKUP(AK$6,'Lifeline-Capability XWalk'!$F$6:$G$38,2,FALSE)),"")</f>
        <v/>
      </c>
      <c r="AL946" s="68" t="str">
        <f>IF(IFERROR(SEARCH(AL$6,$D946),0)&gt;0,TRIM(VLOOKUP(AL$6,'Lifeline-Capability XWalk'!$F$6:$G$38,2,FALSE)),"")</f>
        <v/>
      </c>
      <c r="AM946" s="24" t="str">
        <f t="shared" si="57"/>
        <v/>
      </c>
      <c r="AN946" s="24" t="str">
        <f t="shared" si="56"/>
        <v/>
      </c>
      <c r="AO946" s="24" t="str">
        <f t="shared" si="56"/>
        <v/>
      </c>
      <c r="AP946" s="24" t="str">
        <f t="shared" si="56"/>
        <v/>
      </c>
      <c r="AQ946" s="24" t="str">
        <f t="shared" si="56"/>
        <v>Communications</v>
      </c>
      <c r="AR946" s="24" t="str">
        <f t="shared" si="56"/>
        <v/>
      </c>
      <c r="AS946" s="24" t="str">
        <f t="shared" si="56"/>
        <v/>
      </c>
      <c r="AT946" s="24" t="str">
        <f t="shared" si="56"/>
        <v/>
      </c>
      <c r="AU946" s="24" t="str">
        <f t="shared" si="56"/>
        <v/>
      </c>
    </row>
    <row r="947" spans="1:47" s="24" customFormat="1" ht="32.1" customHeight="1" x14ac:dyDescent="0.2">
      <c r="A947" s="141" t="s">
        <v>1113</v>
      </c>
      <c r="B947" s="63" t="s">
        <v>1140</v>
      </c>
      <c r="C947" s="142" t="s">
        <v>1082</v>
      </c>
      <c r="D947" s="63" t="s">
        <v>1356</v>
      </c>
      <c r="E947" s="64" t="str">
        <f t="shared" si="58"/>
        <v>Communications</v>
      </c>
      <c r="F947" s="65" t="s">
        <v>439</v>
      </c>
      <c r="G947" s="66" t="str">
        <f>IF(IFERROR(SEARCH(G$6,$D947),0)&gt;0,TRIM(VLOOKUP(G$6,'Lifeline-Capability XWalk'!$F$6:$G$38,2,FALSE)),"")</f>
        <v/>
      </c>
      <c r="H947" s="67" t="str">
        <f>IF(IFERROR(SEARCH(H$6,$D947),0)&gt;0,TRIM(VLOOKUP(H$6,'Lifeline-Capability XWalk'!$F$6:$G$38,2,FALSE)),"")</f>
        <v/>
      </c>
      <c r="I947" s="67" t="str">
        <f>IF(IFERROR(SEARCH(I$6,$D947),0)&gt;0,TRIM(VLOOKUP(I$6,'Lifeline-Capability XWalk'!$F$6:$G$38,2,FALSE)),"")</f>
        <v/>
      </c>
      <c r="J947" s="67" t="str">
        <f>IF(IFERROR(SEARCH(J$6,$D947),0)&gt;0,TRIM(VLOOKUP(J$6,'Lifeline-Capability XWalk'!$F$6:$G$38,2,FALSE)),"")</f>
        <v/>
      </c>
      <c r="K947" s="67" t="str">
        <f>IF(IFERROR(SEARCH(K$6,$D947),0)&gt;0,TRIM(VLOOKUP(K$6,'Lifeline-Capability XWalk'!$F$6:$G$38,2,FALSE)),"")</f>
        <v/>
      </c>
      <c r="L947" s="67" t="str">
        <f>IF(IFERROR(SEARCH(L$6,$D947),0)&gt;0,TRIM(VLOOKUP(L$6,'Lifeline-Capability XWalk'!$F$6:$G$38,2,FALSE)),"")</f>
        <v/>
      </c>
      <c r="M947" s="67" t="str">
        <f>IF(IFERROR(SEARCH(M$6,$D947),0)&gt;0,TRIM(VLOOKUP(M$6,'Lifeline-Capability XWalk'!$F$6:$G$38,2,FALSE)),"")</f>
        <v/>
      </c>
      <c r="N947" s="67" t="str">
        <f>IF(IFERROR(SEARCH(N$6,$D947),0)&gt;0,TRIM(VLOOKUP(N$6,'Lifeline-Capability XWalk'!$F$6:$G$38,2,FALSE)),"")</f>
        <v/>
      </c>
      <c r="O947" s="67" t="str">
        <f>IF(IFERROR(SEARCH(O$6,$D947),0)&gt;0,TRIM(VLOOKUP(O$6,'Lifeline-Capability XWalk'!$F$6:$G$38,2,FALSE)),"")</f>
        <v/>
      </c>
      <c r="P947" s="67" t="str">
        <f>IF(IFERROR(SEARCH(P$6,$D947),0)&gt;0,TRIM(VLOOKUP(P$6,'Lifeline-Capability XWalk'!$F$6:$G$38,2,FALSE)),"")</f>
        <v/>
      </c>
      <c r="Q947" s="67" t="str">
        <f>IF(IFERROR(SEARCH(Q$6,$D947),0)&gt;0,TRIM(VLOOKUP(Q$6,'Lifeline-Capability XWalk'!$F$6:$G$38,2,FALSE)),"")</f>
        <v/>
      </c>
      <c r="R947" s="67" t="str">
        <f>IF(IFERROR(SEARCH(R$6,$D947),0)&gt;0,TRIM(VLOOKUP(R$6,'Lifeline-Capability XWalk'!$F$6:$G$38,2,FALSE)),"")</f>
        <v/>
      </c>
      <c r="S947" s="67" t="str">
        <f>IF(IFERROR(SEARCH(S$6,$D947),0)&gt;0,TRIM(VLOOKUP(S$6,'Lifeline-Capability XWalk'!$F$6:$G$38,2,FALSE)),"")</f>
        <v/>
      </c>
      <c r="T947" s="67" t="str">
        <f>IF(IFERROR(SEARCH(T$6,$D947),0)&gt;0,TRIM(VLOOKUP(T$6,'Lifeline-Capability XWalk'!$F$6:$G$38,2,FALSE)),"")</f>
        <v/>
      </c>
      <c r="U947" s="67" t="str">
        <f>IF(IFERROR(SEARCH(U$6,$D947),0)&gt;0,TRIM(VLOOKUP(U$6,'Lifeline-Capability XWalk'!$F$6:$G$38,2,FALSE)),"")</f>
        <v/>
      </c>
      <c r="V947" s="67" t="str">
        <f>IF(IFERROR(SEARCH(V$6,$D947),0)&gt;0,TRIM(VLOOKUP(V$6,'Lifeline-Capability XWalk'!$F$6:$G$38,2,FALSE)),"")</f>
        <v/>
      </c>
      <c r="W947" s="67" t="str">
        <f>IF(IFERROR(SEARCH(W$6,$D947),0)&gt;0,TRIM(VLOOKUP(W$6,'Lifeline-Capability XWalk'!$F$6:$G$38,2,FALSE)),"")</f>
        <v/>
      </c>
      <c r="X947" s="67" t="str">
        <f>IF(IFERROR(SEARCH(X$6,$D947),0)&gt;0,TRIM(VLOOKUP(X$6,'Lifeline-Capability XWalk'!$F$6:$G$38,2,FALSE)),"")</f>
        <v/>
      </c>
      <c r="Y947" s="67" t="str">
        <f>IF(IFERROR(SEARCH(Y$6,$D947),0)&gt;0,TRIM(VLOOKUP(Y$6,'Lifeline-Capability XWalk'!$F$6:$G$38,2,FALSE)),"")</f>
        <v/>
      </c>
      <c r="Z947" s="67" t="str">
        <f>IF(IFERROR(SEARCH(Z$6,$D947),0)&gt;0,TRIM(VLOOKUP(Z$6,'Lifeline-Capability XWalk'!$F$6:$G$38,2,FALSE)),"")</f>
        <v/>
      </c>
      <c r="AA947" s="67" t="str">
        <f>IF(IFERROR(SEARCH(AA$6,$D947),0)&gt;0,TRIM(VLOOKUP(AA$6,'Lifeline-Capability XWalk'!$F$6:$G$38,2,FALSE)),"")</f>
        <v>Communications</v>
      </c>
      <c r="AB947" s="67" t="str">
        <f>IF(IFERROR(SEARCH(AB$6,$D947),0)&gt;0,TRIM(VLOOKUP(AB$6,'Lifeline-Capability XWalk'!$F$6:$G$38,2,FALSE)),"")</f>
        <v>Communications</v>
      </c>
      <c r="AC947" s="67" t="str">
        <f>IF(IFERROR(SEARCH(AC$6,$D947),0)&gt;0,TRIM(VLOOKUP(AC$6,'Lifeline-Capability XWalk'!$F$6:$G$38,2,FALSE)),"")</f>
        <v/>
      </c>
      <c r="AD947" s="67" t="str">
        <f>IF(IFERROR(SEARCH(AD$6,$D947),0)&gt;0,TRIM(VLOOKUP(AD$6,'Lifeline-Capability XWalk'!$F$6:$G$38,2,FALSE)),"")</f>
        <v/>
      </c>
      <c r="AE947" s="67" t="str">
        <f>IF(IFERROR(SEARCH(AE$6,$D947),0)&gt;0,TRIM(VLOOKUP(AE$6,'Lifeline-Capability XWalk'!$F$6:$G$38,2,FALSE)),"")</f>
        <v/>
      </c>
      <c r="AF947" s="67" t="str">
        <f>IF(IFERROR(SEARCH(AF$6,$D947),0)&gt;0,TRIM(VLOOKUP(AF$6,'Lifeline-Capability XWalk'!$F$6:$G$38,2,FALSE)),"")</f>
        <v/>
      </c>
      <c r="AG947" s="67" t="str">
        <f>IF(IFERROR(SEARCH(AG$6,$D947),0)&gt;0,TRIM(VLOOKUP(AG$6,'Lifeline-Capability XWalk'!$F$6:$G$38,2,FALSE)),"")</f>
        <v/>
      </c>
      <c r="AH947" s="67" t="str">
        <f>IF(IFERROR(SEARCH(AH$6,$D947),0)&gt;0,TRIM(VLOOKUP(AH$6,'Lifeline-Capability XWalk'!$F$6:$G$38,2,FALSE)),"")</f>
        <v/>
      </c>
      <c r="AI947" s="67" t="str">
        <f>IF(IFERROR(SEARCH(AI$6,$D947),0)&gt;0,TRIM(VLOOKUP(AI$6,'Lifeline-Capability XWalk'!$F$6:$G$38,2,FALSE)),"")</f>
        <v/>
      </c>
      <c r="AJ947" s="67" t="str">
        <f>IF(IFERROR(SEARCH(AJ$6,$D947),0)&gt;0,TRIM(VLOOKUP(AJ$6,'Lifeline-Capability XWalk'!$F$6:$G$38,2,FALSE)),"")</f>
        <v/>
      </c>
      <c r="AK947" s="67" t="str">
        <f>IF(IFERROR(SEARCH(AK$6,$D947),0)&gt;0,TRIM(VLOOKUP(AK$6,'Lifeline-Capability XWalk'!$F$6:$G$38,2,FALSE)),"")</f>
        <v/>
      </c>
      <c r="AL947" s="68" t="str">
        <f>IF(IFERROR(SEARCH(AL$6,$D947),0)&gt;0,TRIM(VLOOKUP(AL$6,'Lifeline-Capability XWalk'!$F$6:$G$38,2,FALSE)),"")</f>
        <v/>
      </c>
      <c r="AM947" s="24" t="str">
        <f t="shared" si="57"/>
        <v/>
      </c>
      <c r="AN947" s="24" t="str">
        <f t="shared" si="56"/>
        <v/>
      </c>
      <c r="AO947" s="24" t="str">
        <f t="shared" si="56"/>
        <v/>
      </c>
      <c r="AP947" s="24" t="str">
        <f t="shared" si="56"/>
        <v/>
      </c>
      <c r="AQ947" s="24" t="str">
        <f t="shared" si="56"/>
        <v>Communications</v>
      </c>
      <c r="AR947" s="24" t="str">
        <f t="shared" si="56"/>
        <v/>
      </c>
      <c r="AS947" s="24" t="str">
        <f t="shared" si="56"/>
        <v/>
      </c>
      <c r="AT947" s="24" t="str">
        <f t="shared" si="56"/>
        <v/>
      </c>
      <c r="AU947" s="24" t="str">
        <f t="shared" si="56"/>
        <v/>
      </c>
    </row>
    <row r="948" spans="1:47" s="24" customFormat="1" ht="32.1" customHeight="1" x14ac:dyDescent="0.2">
      <c r="A948" s="141" t="s">
        <v>1113</v>
      </c>
      <c r="B948" s="63" t="s">
        <v>1140</v>
      </c>
      <c r="C948" s="142" t="s">
        <v>1082</v>
      </c>
      <c r="D948" s="63" t="s">
        <v>1356</v>
      </c>
      <c r="E948" s="64" t="str">
        <f t="shared" si="58"/>
        <v>Communications</v>
      </c>
      <c r="F948" s="65" t="s">
        <v>440</v>
      </c>
      <c r="G948" s="66" t="str">
        <f>IF(IFERROR(SEARCH(G$6,$D948),0)&gt;0,TRIM(VLOOKUP(G$6,'Lifeline-Capability XWalk'!$F$6:$G$38,2,FALSE)),"")</f>
        <v/>
      </c>
      <c r="H948" s="67" t="str">
        <f>IF(IFERROR(SEARCH(H$6,$D948),0)&gt;0,TRIM(VLOOKUP(H$6,'Lifeline-Capability XWalk'!$F$6:$G$38,2,FALSE)),"")</f>
        <v/>
      </c>
      <c r="I948" s="67" t="str">
        <f>IF(IFERROR(SEARCH(I$6,$D948),0)&gt;0,TRIM(VLOOKUP(I$6,'Lifeline-Capability XWalk'!$F$6:$G$38,2,FALSE)),"")</f>
        <v/>
      </c>
      <c r="J948" s="67" t="str">
        <f>IF(IFERROR(SEARCH(J$6,$D948),0)&gt;0,TRIM(VLOOKUP(J$6,'Lifeline-Capability XWalk'!$F$6:$G$38,2,FALSE)),"")</f>
        <v/>
      </c>
      <c r="K948" s="67" t="str">
        <f>IF(IFERROR(SEARCH(K$6,$D948),0)&gt;0,TRIM(VLOOKUP(K$6,'Lifeline-Capability XWalk'!$F$6:$G$38,2,FALSE)),"")</f>
        <v/>
      </c>
      <c r="L948" s="67" t="str">
        <f>IF(IFERROR(SEARCH(L$6,$D948),0)&gt;0,TRIM(VLOOKUP(L$6,'Lifeline-Capability XWalk'!$F$6:$G$38,2,FALSE)),"")</f>
        <v/>
      </c>
      <c r="M948" s="67" t="str">
        <f>IF(IFERROR(SEARCH(M$6,$D948),0)&gt;0,TRIM(VLOOKUP(M$6,'Lifeline-Capability XWalk'!$F$6:$G$38,2,FALSE)),"")</f>
        <v/>
      </c>
      <c r="N948" s="67" t="str">
        <f>IF(IFERROR(SEARCH(N$6,$D948),0)&gt;0,TRIM(VLOOKUP(N$6,'Lifeline-Capability XWalk'!$F$6:$G$38,2,FALSE)),"")</f>
        <v/>
      </c>
      <c r="O948" s="67" t="str">
        <f>IF(IFERROR(SEARCH(O$6,$D948),0)&gt;0,TRIM(VLOOKUP(O$6,'Lifeline-Capability XWalk'!$F$6:$G$38,2,FALSE)),"")</f>
        <v/>
      </c>
      <c r="P948" s="67" t="str">
        <f>IF(IFERROR(SEARCH(P$6,$D948),0)&gt;0,TRIM(VLOOKUP(P$6,'Lifeline-Capability XWalk'!$F$6:$G$38,2,FALSE)),"")</f>
        <v/>
      </c>
      <c r="Q948" s="67" t="str">
        <f>IF(IFERROR(SEARCH(Q$6,$D948),0)&gt;0,TRIM(VLOOKUP(Q$6,'Lifeline-Capability XWalk'!$F$6:$G$38,2,FALSE)),"")</f>
        <v/>
      </c>
      <c r="R948" s="67" t="str">
        <f>IF(IFERROR(SEARCH(R$6,$D948),0)&gt;0,TRIM(VLOOKUP(R$6,'Lifeline-Capability XWalk'!$F$6:$G$38,2,FALSE)),"")</f>
        <v/>
      </c>
      <c r="S948" s="67" t="str">
        <f>IF(IFERROR(SEARCH(S$6,$D948),0)&gt;0,TRIM(VLOOKUP(S$6,'Lifeline-Capability XWalk'!$F$6:$G$38,2,FALSE)),"")</f>
        <v/>
      </c>
      <c r="T948" s="67" t="str">
        <f>IF(IFERROR(SEARCH(T$6,$D948),0)&gt;0,TRIM(VLOOKUP(T$6,'Lifeline-Capability XWalk'!$F$6:$G$38,2,FALSE)),"")</f>
        <v/>
      </c>
      <c r="U948" s="67" t="str">
        <f>IF(IFERROR(SEARCH(U$6,$D948),0)&gt;0,TRIM(VLOOKUP(U$6,'Lifeline-Capability XWalk'!$F$6:$G$38,2,FALSE)),"")</f>
        <v/>
      </c>
      <c r="V948" s="67" t="str">
        <f>IF(IFERROR(SEARCH(V$6,$D948),0)&gt;0,TRIM(VLOOKUP(V$6,'Lifeline-Capability XWalk'!$F$6:$G$38,2,FALSE)),"")</f>
        <v/>
      </c>
      <c r="W948" s="67" t="str">
        <f>IF(IFERROR(SEARCH(W$6,$D948),0)&gt;0,TRIM(VLOOKUP(W$6,'Lifeline-Capability XWalk'!$F$6:$G$38,2,FALSE)),"")</f>
        <v/>
      </c>
      <c r="X948" s="67" t="str">
        <f>IF(IFERROR(SEARCH(X$6,$D948),0)&gt;0,TRIM(VLOOKUP(X$6,'Lifeline-Capability XWalk'!$F$6:$G$38,2,FALSE)),"")</f>
        <v/>
      </c>
      <c r="Y948" s="67" t="str">
        <f>IF(IFERROR(SEARCH(Y$6,$D948),0)&gt;0,TRIM(VLOOKUP(Y$6,'Lifeline-Capability XWalk'!$F$6:$G$38,2,FALSE)),"")</f>
        <v/>
      </c>
      <c r="Z948" s="67" t="str">
        <f>IF(IFERROR(SEARCH(Z$6,$D948),0)&gt;0,TRIM(VLOOKUP(Z$6,'Lifeline-Capability XWalk'!$F$6:$G$38,2,FALSE)),"")</f>
        <v/>
      </c>
      <c r="AA948" s="67" t="str">
        <f>IF(IFERROR(SEARCH(AA$6,$D948),0)&gt;0,TRIM(VLOOKUP(AA$6,'Lifeline-Capability XWalk'!$F$6:$G$38,2,FALSE)),"")</f>
        <v>Communications</v>
      </c>
      <c r="AB948" s="67" t="str">
        <f>IF(IFERROR(SEARCH(AB$6,$D948),0)&gt;0,TRIM(VLOOKUP(AB$6,'Lifeline-Capability XWalk'!$F$6:$G$38,2,FALSE)),"")</f>
        <v>Communications</v>
      </c>
      <c r="AC948" s="67" t="str">
        <f>IF(IFERROR(SEARCH(AC$6,$D948),0)&gt;0,TRIM(VLOOKUP(AC$6,'Lifeline-Capability XWalk'!$F$6:$G$38,2,FALSE)),"")</f>
        <v/>
      </c>
      <c r="AD948" s="67" t="str">
        <f>IF(IFERROR(SEARCH(AD$6,$D948),0)&gt;0,TRIM(VLOOKUP(AD$6,'Lifeline-Capability XWalk'!$F$6:$G$38,2,FALSE)),"")</f>
        <v/>
      </c>
      <c r="AE948" s="67" t="str">
        <f>IF(IFERROR(SEARCH(AE$6,$D948),0)&gt;0,TRIM(VLOOKUP(AE$6,'Lifeline-Capability XWalk'!$F$6:$G$38,2,FALSE)),"")</f>
        <v/>
      </c>
      <c r="AF948" s="67" t="str">
        <f>IF(IFERROR(SEARCH(AF$6,$D948),0)&gt;0,TRIM(VLOOKUP(AF$6,'Lifeline-Capability XWalk'!$F$6:$G$38,2,FALSE)),"")</f>
        <v/>
      </c>
      <c r="AG948" s="67" t="str">
        <f>IF(IFERROR(SEARCH(AG$6,$D948),0)&gt;0,TRIM(VLOOKUP(AG$6,'Lifeline-Capability XWalk'!$F$6:$G$38,2,FALSE)),"")</f>
        <v/>
      </c>
      <c r="AH948" s="67" t="str">
        <f>IF(IFERROR(SEARCH(AH$6,$D948),0)&gt;0,TRIM(VLOOKUP(AH$6,'Lifeline-Capability XWalk'!$F$6:$G$38,2,FALSE)),"")</f>
        <v/>
      </c>
      <c r="AI948" s="67" t="str">
        <f>IF(IFERROR(SEARCH(AI$6,$D948),0)&gt;0,TRIM(VLOOKUP(AI$6,'Lifeline-Capability XWalk'!$F$6:$G$38,2,FALSE)),"")</f>
        <v/>
      </c>
      <c r="AJ948" s="67" t="str">
        <f>IF(IFERROR(SEARCH(AJ$6,$D948),0)&gt;0,TRIM(VLOOKUP(AJ$6,'Lifeline-Capability XWalk'!$F$6:$G$38,2,FALSE)),"")</f>
        <v/>
      </c>
      <c r="AK948" s="67" t="str">
        <f>IF(IFERROR(SEARCH(AK$6,$D948),0)&gt;0,TRIM(VLOOKUP(AK$6,'Lifeline-Capability XWalk'!$F$6:$G$38,2,FALSE)),"")</f>
        <v/>
      </c>
      <c r="AL948" s="68" t="str">
        <f>IF(IFERROR(SEARCH(AL$6,$D948),0)&gt;0,TRIM(VLOOKUP(AL$6,'Lifeline-Capability XWalk'!$F$6:$G$38,2,FALSE)),"")</f>
        <v/>
      </c>
      <c r="AM948" s="24" t="str">
        <f t="shared" si="57"/>
        <v/>
      </c>
      <c r="AN948" s="24" t="str">
        <f t="shared" si="56"/>
        <v/>
      </c>
      <c r="AO948" s="24" t="str">
        <f t="shared" si="56"/>
        <v/>
      </c>
      <c r="AP948" s="24" t="str">
        <f t="shared" si="56"/>
        <v/>
      </c>
      <c r="AQ948" s="24" t="str">
        <f t="shared" si="56"/>
        <v>Communications</v>
      </c>
      <c r="AR948" s="24" t="str">
        <f t="shared" si="56"/>
        <v/>
      </c>
      <c r="AS948" s="24" t="str">
        <f t="shared" si="56"/>
        <v/>
      </c>
      <c r="AT948" s="24" t="str">
        <f t="shared" si="56"/>
        <v/>
      </c>
      <c r="AU948" s="24" t="str">
        <f t="shared" si="56"/>
        <v/>
      </c>
    </row>
    <row r="949" spans="1:47" s="24" customFormat="1" ht="32.1" customHeight="1" x14ac:dyDescent="0.2">
      <c r="A949" s="141" t="s">
        <v>1113</v>
      </c>
      <c r="B949" s="63" t="s">
        <v>1140</v>
      </c>
      <c r="C949" s="142" t="s">
        <v>1082</v>
      </c>
      <c r="D949" s="63" t="s">
        <v>1356</v>
      </c>
      <c r="E949" s="64" t="str">
        <f t="shared" si="58"/>
        <v>Communications</v>
      </c>
      <c r="F949" s="65" t="s">
        <v>441</v>
      </c>
      <c r="G949" s="66" t="str">
        <f>IF(IFERROR(SEARCH(G$6,$D949),0)&gt;0,TRIM(VLOOKUP(G$6,'Lifeline-Capability XWalk'!$F$6:$G$38,2,FALSE)),"")</f>
        <v/>
      </c>
      <c r="H949" s="67" t="str">
        <f>IF(IFERROR(SEARCH(H$6,$D949),0)&gt;0,TRIM(VLOOKUP(H$6,'Lifeline-Capability XWalk'!$F$6:$G$38,2,FALSE)),"")</f>
        <v/>
      </c>
      <c r="I949" s="67" t="str">
        <f>IF(IFERROR(SEARCH(I$6,$D949),0)&gt;0,TRIM(VLOOKUP(I$6,'Lifeline-Capability XWalk'!$F$6:$G$38,2,FALSE)),"")</f>
        <v/>
      </c>
      <c r="J949" s="67" t="str">
        <f>IF(IFERROR(SEARCH(J$6,$D949),0)&gt;0,TRIM(VLOOKUP(J$6,'Lifeline-Capability XWalk'!$F$6:$G$38,2,FALSE)),"")</f>
        <v/>
      </c>
      <c r="K949" s="67" t="str">
        <f>IF(IFERROR(SEARCH(K$6,$D949),0)&gt;0,TRIM(VLOOKUP(K$6,'Lifeline-Capability XWalk'!$F$6:$G$38,2,FALSE)),"")</f>
        <v/>
      </c>
      <c r="L949" s="67" t="str">
        <f>IF(IFERROR(SEARCH(L$6,$D949),0)&gt;0,TRIM(VLOOKUP(L$6,'Lifeline-Capability XWalk'!$F$6:$G$38,2,FALSE)),"")</f>
        <v/>
      </c>
      <c r="M949" s="67" t="str">
        <f>IF(IFERROR(SEARCH(M$6,$D949),0)&gt;0,TRIM(VLOOKUP(M$6,'Lifeline-Capability XWalk'!$F$6:$G$38,2,FALSE)),"")</f>
        <v/>
      </c>
      <c r="N949" s="67" t="str">
        <f>IF(IFERROR(SEARCH(N$6,$D949),0)&gt;0,TRIM(VLOOKUP(N$6,'Lifeline-Capability XWalk'!$F$6:$G$38,2,FALSE)),"")</f>
        <v/>
      </c>
      <c r="O949" s="67" t="str">
        <f>IF(IFERROR(SEARCH(O$6,$D949),0)&gt;0,TRIM(VLOOKUP(O$6,'Lifeline-Capability XWalk'!$F$6:$G$38,2,FALSE)),"")</f>
        <v/>
      </c>
      <c r="P949" s="67" t="str">
        <f>IF(IFERROR(SEARCH(P$6,$D949),0)&gt;0,TRIM(VLOOKUP(P$6,'Lifeline-Capability XWalk'!$F$6:$G$38,2,FALSE)),"")</f>
        <v/>
      </c>
      <c r="Q949" s="67" t="str">
        <f>IF(IFERROR(SEARCH(Q$6,$D949),0)&gt;0,TRIM(VLOOKUP(Q$6,'Lifeline-Capability XWalk'!$F$6:$G$38,2,FALSE)),"")</f>
        <v/>
      </c>
      <c r="R949" s="67" t="str">
        <f>IF(IFERROR(SEARCH(R$6,$D949),0)&gt;0,TRIM(VLOOKUP(R$6,'Lifeline-Capability XWalk'!$F$6:$G$38,2,FALSE)),"")</f>
        <v/>
      </c>
      <c r="S949" s="67" t="str">
        <f>IF(IFERROR(SEARCH(S$6,$D949),0)&gt;0,TRIM(VLOOKUP(S$6,'Lifeline-Capability XWalk'!$F$6:$G$38,2,FALSE)),"")</f>
        <v/>
      </c>
      <c r="T949" s="67" t="str">
        <f>IF(IFERROR(SEARCH(T$6,$D949),0)&gt;0,TRIM(VLOOKUP(T$6,'Lifeline-Capability XWalk'!$F$6:$G$38,2,FALSE)),"")</f>
        <v/>
      </c>
      <c r="U949" s="67" t="str">
        <f>IF(IFERROR(SEARCH(U$6,$D949),0)&gt;0,TRIM(VLOOKUP(U$6,'Lifeline-Capability XWalk'!$F$6:$G$38,2,FALSE)),"")</f>
        <v/>
      </c>
      <c r="V949" s="67" t="str">
        <f>IF(IFERROR(SEARCH(V$6,$D949),0)&gt;0,TRIM(VLOOKUP(V$6,'Lifeline-Capability XWalk'!$F$6:$G$38,2,FALSE)),"")</f>
        <v/>
      </c>
      <c r="W949" s="67" t="str">
        <f>IF(IFERROR(SEARCH(W$6,$D949),0)&gt;0,TRIM(VLOOKUP(W$6,'Lifeline-Capability XWalk'!$F$6:$G$38,2,FALSE)),"")</f>
        <v/>
      </c>
      <c r="X949" s="67" t="str">
        <f>IF(IFERROR(SEARCH(X$6,$D949),0)&gt;0,TRIM(VLOOKUP(X$6,'Lifeline-Capability XWalk'!$F$6:$G$38,2,FALSE)),"")</f>
        <v/>
      </c>
      <c r="Y949" s="67" t="str">
        <f>IF(IFERROR(SEARCH(Y$6,$D949),0)&gt;0,TRIM(VLOOKUP(Y$6,'Lifeline-Capability XWalk'!$F$6:$G$38,2,FALSE)),"")</f>
        <v/>
      </c>
      <c r="Z949" s="67" t="str">
        <f>IF(IFERROR(SEARCH(Z$6,$D949),0)&gt;0,TRIM(VLOOKUP(Z$6,'Lifeline-Capability XWalk'!$F$6:$G$38,2,FALSE)),"")</f>
        <v/>
      </c>
      <c r="AA949" s="67" t="str">
        <f>IF(IFERROR(SEARCH(AA$6,$D949),0)&gt;0,TRIM(VLOOKUP(AA$6,'Lifeline-Capability XWalk'!$F$6:$G$38,2,FALSE)),"")</f>
        <v>Communications</v>
      </c>
      <c r="AB949" s="67" t="str">
        <f>IF(IFERROR(SEARCH(AB$6,$D949),0)&gt;0,TRIM(VLOOKUP(AB$6,'Lifeline-Capability XWalk'!$F$6:$G$38,2,FALSE)),"")</f>
        <v>Communications</v>
      </c>
      <c r="AC949" s="67" t="str">
        <f>IF(IFERROR(SEARCH(AC$6,$D949),0)&gt;0,TRIM(VLOOKUP(AC$6,'Lifeline-Capability XWalk'!$F$6:$G$38,2,FALSE)),"")</f>
        <v/>
      </c>
      <c r="AD949" s="67" t="str">
        <f>IF(IFERROR(SEARCH(AD$6,$D949),0)&gt;0,TRIM(VLOOKUP(AD$6,'Lifeline-Capability XWalk'!$F$6:$G$38,2,FALSE)),"")</f>
        <v/>
      </c>
      <c r="AE949" s="67" t="str">
        <f>IF(IFERROR(SEARCH(AE$6,$D949),0)&gt;0,TRIM(VLOOKUP(AE$6,'Lifeline-Capability XWalk'!$F$6:$G$38,2,FALSE)),"")</f>
        <v/>
      </c>
      <c r="AF949" s="67" t="str">
        <f>IF(IFERROR(SEARCH(AF$6,$D949),0)&gt;0,TRIM(VLOOKUP(AF$6,'Lifeline-Capability XWalk'!$F$6:$G$38,2,FALSE)),"")</f>
        <v/>
      </c>
      <c r="AG949" s="67" t="str">
        <f>IF(IFERROR(SEARCH(AG$6,$D949),0)&gt;0,TRIM(VLOOKUP(AG$6,'Lifeline-Capability XWalk'!$F$6:$G$38,2,FALSE)),"")</f>
        <v/>
      </c>
      <c r="AH949" s="67" t="str">
        <f>IF(IFERROR(SEARCH(AH$6,$D949),0)&gt;0,TRIM(VLOOKUP(AH$6,'Lifeline-Capability XWalk'!$F$6:$G$38,2,FALSE)),"")</f>
        <v/>
      </c>
      <c r="AI949" s="67" t="str">
        <f>IF(IFERROR(SEARCH(AI$6,$D949),0)&gt;0,TRIM(VLOOKUP(AI$6,'Lifeline-Capability XWalk'!$F$6:$G$38,2,FALSE)),"")</f>
        <v/>
      </c>
      <c r="AJ949" s="67" t="str">
        <f>IF(IFERROR(SEARCH(AJ$6,$D949),0)&gt;0,TRIM(VLOOKUP(AJ$6,'Lifeline-Capability XWalk'!$F$6:$G$38,2,FALSE)),"")</f>
        <v/>
      </c>
      <c r="AK949" s="67" t="str">
        <f>IF(IFERROR(SEARCH(AK$6,$D949),0)&gt;0,TRIM(VLOOKUP(AK$6,'Lifeline-Capability XWalk'!$F$6:$G$38,2,FALSE)),"")</f>
        <v/>
      </c>
      <c r="AL949" s="68" t="str">
        <f>IF(IFERROR(SEARCH(AL$6,$D949),0)&gt;0,TRIM(VLOOKUP(AL$6,'Lifeline-Capability XWalk'!$F$6:$G$38,2,FALSE)),"")</f>
        <v/>
      </c>
      <c r="AM949" s="24" t="str">
        <f t="shared" si="57"/>
        <v/>
      </c>
      <c r="AN949" s="24" t="str">
        <f t="shared" si="56"/>
        <v/>
      </c>
      <c r="AO949" s="24" t="str">
        <f t="shared" si="56"/>
        <v/>
      </c>
      <c r="AP949" s="24" t="str">
        <f t="shared" si="56"/>
        <v/>
      </c>
      <c r="AQ949" s="24" t="str">
        <f t="shared" si="56"/>
        <v>Communications</v>
      </c>
      <c r="AR949" s="24" t="str">
        <f t="shared" si="56"/>
        <v/>
      </c>
      <c r="AS949" s="24" t="str">
        <f t="shared" si="56"/>
        <v/>
      </c>
      <c r="AT949" s="24" t="str">
        <f t="shared" si="56"/>
        <v/>
      </c>
      <c r="AU949" s="24" t="str">
        <f t="shared" si="56"/>
        <v/>
      </c>
    </row>
    <row r="950" spans="1:47" s="24" customFormat="1" ht="32.1" customHeight="1" x14ac:dyDescent="0.2">
      <c r="A950" s="141" t="s">
        <v>1113</v>
      </c>
      <c r="B950" s="63" t="s">
        <v>1140</v>
      </c>
      <c r="C950" s="142" t="s">
        <v>1082</v>
      </c>
      <c r="D950" s="63" t="s">
        <v>1356</v>
      </c>
      <c r="E950" s="64" t="str">
        <f t="shared" si="58"/>
        <v>Communications</v>
      </c>
      <c r="F950" s="65" t="s">
        <v>21</v>
      </c>
      <c r="G950" s="66" t="str">
        <f>IF(IFERROR(SEARCH(G$6,$D950),0)&gt;0,TRIM(VLOOKUP(G$6,'Lifeline-Capability XWalk'!$F$6:$G$38,2,FALSE)),"")</f>
        <v/>
      </c>
      <c r="H950" s="67" t="str">
        <f>IF(IFERROR(SEARCH(H$6,$D950),0)&gt;0,TRIM(VLOOKUP(H$6,'Lifeline-Capability XWalk'!$F$6:$G$38,2,FALSE)),"")</f>
        <v/>
      </c>
      <c r="I950" s="67" t="str">
        <f>IF(IFERROR(SEARCH(I$6,$D950),0)&gt;0,TRIM(VLOOKUP(I$6,'Lifeline-Capability XWalk'!$F$6:$G$38,2,FALSE)),"")</f>
        <v/>
      </c>
      <c r="J950" s="67" t="str">
        <f>IF(IFERROR(SEARCH(J$6,$D950),0)&gt;0,TRIM(VLOOKUP(J$6,'Lifeline-Capability XWalk'!$F$6:$G$38,2,FALSE)),"")</f>
        <v/>
      </c>
      <c r="K950" s="67" t="str">
        <f>IF(IFERROR(SEARCH(K$6,$D950),0)&gt;0,TRIM(VLOOKUP(K$6,'Lifeline-Capability XWalk'!$F$6:$G$38,2,FALSE)),"")</f>
        <v/>
      </c>
      <c r="L950" s="67" t="str">
        <f>IF(IFERROR(SEARCH(L$6,$D950),0)&gt;0,TRIM(VLOOKUP(L$6,'Lifeline-Capability XWalk'!$F$6:$G$38,2,FALSE)),"")</f>
        <v/>
      </c>
      <c r="M950" s="67" t="str">
        <f>IF(IFERROR(SEARCH(M$6,$D950),0)&gt;0,TRIM(VLOOKUP(M$6,'Lifeline-Capability XWalk'!$F$6:$G$38,2,FALSE)),"")</f>
        <v/>
      </c>
      <c r="N950" s="67" t="str">
        <f>IF(IFERROR(SEARCH(N$6,$D950),0)&gt;0,TRIM(VLOOKUP(N$6,'Lifeline-Capability XWalk'!$F$6:$G$38,2,FALSE)),"")</f>
        <v/>
      </c>
      <c r="O950" s="67" t="str">
        <f>IF(IFERROR(SEARCH(O$6,$D950),0)&gt;0,TRIM(VLOOKUP(O$6,'Lifeline-Capability XWalk'!$F$6:$G$38,2,FALSE)),"")</f>
        <v/>
      </c>
      <c r="P950" s="67" t="str">
        <f>IF(IFERROR(SEARCH(P$6,$D950),0)&gt;0,TRIM(VLOOKUP(P$6,'Lifeline-Capability XWalk'!$F$6:$G$38,2,FALSE)),"")</f>
        <v/>
      </c>
      <c r="Q950" s="67" t="str">
        <f>IF(IFERROR(SEARCH(Q$6,$D950),0)&gt;0,TRIM(VLOOKUP(Q$6,'Lifeline-Capability XWalk'!$F$6:$G$38,2,FALSE)),"")</f>
        <v/>
      </c>
      <c r="R950" s="67" t="str">
        <f>IF(IFERROR(SEARCH(R$6,$D950),0)&gt;0,TRIM(VLOOKUP(R$6,'Lifeline-Capability XWalk'!$F$6:$G$38,2,FALSE)),"")</f>
        <v/>
      </c>
      <c r="S950" s="67" t="str">
        <f>IF(IFERROR(SEARCH(S$6,$D950),0)&gt;0,TRIM(VLOOKUP(S$6,'Lifeline-Capability XWalk'!$F$6:$G$38,2,FALSE)),"")</f>
        <v/>
      </c>
      <c r="T950" s="67" t="str">
        <f>IF(IFERROR(SEARCH(T$6,$D950),0)&gt;0,TRIM(VLOOKUP(T$6,'Lifeline-Capability XWalk'!$F$6:$G$38,2,FALSE)),"")</f>
        <v/>
      </c>
      <c r="U950" s="67" t="str">
        <f>IF(IFERROR(SEARCH(U$6,$D950),0)&gt;0,TRIM(VLOOKUP(U$6,'Lifeline-Capability XWalk'!$F$6:$G$38,2,FALSE)),"")</f>
        <v/>
      </c>
      <c r="V950" s="67" t="str">
        <f>IF(IFERROR(SEARCH(V$6,$D950),0)&gt;0,TRIM(VLOOKUP(V$6,'Lifeline-Capability XWalk'!$F$6:$G$38,2,FALSE)),"")</f>
        <v/>
      </c>
      <c r="W950" s="67" t="str">
        <f>IF(IFERROR(SEARCH(W$6,$D950),0)&gt;0,TRIM(VLOOKUP(W$6,'Lifeline-Capability XWalk'!$F$6:$G$38,2,FALSE)),"")</f>
        <v/>
      </c>
      <c r="X950" s="67" t="str">
        <f>IF(IFERROR(SEARCH(X$6,$D950),0)&gt;0,TRIM(VLOOKUP(X$6,'Lifeline-Capability XWalk'!$F$6:$G$38,2,FALSE)),"")</f>
        <v/>
      </c>
      <c r="Y950" s="67" t="str">
        <f>IF(IFERROR(SEARCH(Y$6,$D950),0)&gt;0,TRIM(VLOOKUP(Y$6,'Lifeline-Capability XWalk'!$F$6:$G$38,2,FALSE)),"")</f>
        <v/>
      </c>
      <c r="Z950" s="67" t="str">
        <f>IF(IFERROR(SEARCH(Z$6,$D950),0)&gt;0,TRIM(VLOOKUP(Z$6,'Lifeline-Capability XWalk'!$F$6:$G$38,2,FALSE)),"")</f>
        <v/>
      </c>
      <c r="AA950" s="67" t="str">
        <f>IF(IFERROR(SEARCH(AA$6,$D950),0)&gt;0,TRIM(VLOOKUP(AA$6,'Lifeline-Capability XWalk'!$F$6:$G$38,2,FALSE)),"")</f>
        <v>Communications</v>
      </c>
      <c r="AB950" s="67" t="str">
        <f>IF(IFERROR(SEARCH(AB$6,$D950),0)&gt;0,TRIM(VLOOKUP(AB$6,'Lifeline-Capability XWalk'!$F$6:$G$38,2,FALSE)),"")</f>
        <v>Communications</v>
      </c>
      <c r="AC950" s="67" t="str">
        <f>IF(IFERROR(SEARCH(AC$6,$D950),0)&gt;0,TRIM(VLOOKUP(AC$6,'Lifeline-Capability XWalk'!$F$6:$G$38,2,FALSE)),"")</f>
        <v/>
      </c>
      <c r="AD950" s="67" t="str">
        <f>IF(IFERROR(SEARCH(AD$6,$D950),0)&gt;0,TRIM(VLOOKUP(AD$6,'Lifeline-Capability XWalk'!$F$6:$G$38,2,FALSE)),"")</f>
        <v/>
      </c>
      <c r="AE950" s="67" t="str">
        <f>IF(IFERROR(SEARCH(AE$6,$D950),0)&gt;0,TRIM(VLOOKUP(AE$6,'Lifeline-Capability XWalk'!$F$6:$G$38,2,FALSE)),"")</f>
        <v/>
      </c>
      <c r="AF950" s="67" t="str">
        <f>IF(IFERROR(SEARCH(AF$6,$D950),0)&gt;0,TRIM(VLOOKUP(AF$6,'Lifeline-Capability XWalk'!$F$6:$G$38,2,FALSE)),"")</f>
        <v/>
      </c>
      <c r="AG950" s="67" t="str">
        <f>IF(IFERROR(SEARCH(AG$6,$D950),0)&gt;0,TRIM(VLOOKUP(AG$6,'Lifeline-Capability XWalk'!$F$6:$G$38,2,FALSE)),"")</f>
        <v/>
      </c>
      <c r="AH950" s="67" t="str">
        <f>IF(IFERROR(SEARCH(AH$6,$D950),0)&gt;0,TRIM(VLOOKUP(AH$6,'Lifeline-Capability XWalk'!$F$6:$G$38,2,FALSE)),"")</f>
        <v/>
      </c>
      <c r="AI950" s="67" t="str">
        <f>IF(IFERROR(SEARCH(AI$6,$D950),0)&gt;0,TRIM(VLOOKUP(AI$6,'Lifeline-Capability XWalk'!$F$6:$G$38,2,FALSE)),"")</f>
        <v/>
      </c>
      <c r="AJ950" s="67" t="str">
        <f>IF(IFERROR(SEARCH(AJ$6,$D950),0)&gt;0,TRIM(VLOOKUP(AJ$6,'Lifeline-Capability XWalk'!$F$6:$G$38,2,FALSE)),"")</f>
        <v/>
      </c>
      <c r="AK950" s="67" t="str">
        <f>IF(IFERROR(SEARCH(AK$6,$D950),0)&gt;0,TRIM(VLOOKUP(AK$6,'Lifeline-Capability XWalk'!$F$6:$G$38,2,FALSE)),"")</f>
        <v/>
      </c>
      <c r="AL950" s="68" t="str">
        <f>IF(IFERROR(SEARCH(AL$6,$D950),0)&gt;0,TRIM(VLOOKUP(AL$6,'Lifeline-Capability XWalk'!$F$6:$G$38,2,FALSE)),"")</f>
        <v/>
      </c>
      <c r="AM950" s="24" t="str">
        <f t="shared" si="57"/>
        <v/>
      </c>
      <c r="AN950" s="24" t="str">
        <f t="shared" si="56"/>
        <v/>
      </c>
      <c r="AO950" s="24" t="str">
        <f t="shared" si="56"/>
        <v/>
      </c>
      <c r="AP950" s="24" t="str">
        <f t="shared" si="56"/>
        <v/>
      </c>
      <c r="AQ950" s="24" t="str">
        <f t="shared" si="56"/>
        <v>Communications</v>
      </c>
      <c r="AR950" s="24" t="str">
        <f t="shared" si="56"/>
        <v/>
      </c>
      <c r="AS950" s="24" t="str">
        <f t="shared" si="56"/>
        <v/>
      </c>
      <c r="AT950" s="24" t="str">
        <f t="shared" si="56"/>
        <v/>
      </c>
      <c r="AU950" s="24" t="str">
        <f t="shared" si="56"/>
        <v/>
      </c>
    </row>
    <row r="951" spans="1:47" s="24" customFormat="1" ht="32.1" customHeight="1" x14ac:dyDescent="0.2">
      <c r="A951" s="141" t="s">
        <v>1113</v>
      </c>
      <c r="B951" s="63" t="s">
        <v>1140</v>
      </c>
      <c r="C951" s="142" t="s">
        <v>1082</v>
      </c>
      <c r="D951" s="63" t="s">
        <v>1356</v>
      </c>
      <c r="E951" s="64" t="str">
        <f t="shared" si="58"/>
        <v>Communications</v>
      </c>
      <c r="F951" s="65" t="s">
        <v>443</v>
      </c>
      <c r="G951" s="66" t="str">
        <f>IF(IFERROR(SEARCH(G$6,$D951),0)&gt;0,TRIM(VLOOKUP(G$6,'Lifeline-Capability XWalk'!$F$6:$G$38,2,FALSE)),"")</f>
        <v/>
      </c>
      <c r="H951" s="67" t="str">
        <f>IF(IFERROR(SEARCH(H$6,$D951),0)&gt;0,TRIM(VLOOKUP(H$6,'Lifeline-Capability XWalk'!$F$6:$G$38,2,FALSE)),"")</f>
        <v/>
      </c>
      <c r="I951" s="67" t="str">
        <f>IF(IFERROR(SEARCH(I$6,$D951),0)&gt;0,TRIM(VLOOKUP(I$6,'Lifeline-Capability XWalk'!$F$6:$G$38,2,FALSE)),"")</f>
        <v/>
      </c>
      <c r="J951" s="67" t="str">
        <f>IF(IFERROR(SEARCH(J$6,$D951),0)&gt;0,TRIM(VLOOKUP(J$6,'Lifeline-Capability XWalk'!$F$6:$G$38,2,FALSE)),"")</f>
        <v/>
      </c>
      <c r="K951" s="67" t="str">
        <f>IF(IFERROR(SEARCH(K$6,$D951),0)&gt;0,TRIM(VLOOKUP(K$6,'Lifeline-Capability XWalk'!$F$6:$G$38,2,FALSE)),"")</f>
        <v/>
      </c>
      <c r="L951" s="67" t="str">
        <f>IF(IFERROR(SEARCH(L$6,$D951),0)&gt;0,TRIM(VLOOKUP(L$6,'Lifeline-Capability XWalk'!$F$6:$G$38,2,FALSE)),"")</f>
        <v/>
      </c>
      <c r="M951" s="67" t="str">
        <f>IF(IFERROR(SEARCH(M$6,$D951),0)&gt;0,TRIM(VLOOKUP(M$6,'Lifeline-Capability XWalk'!$F$6:$G$38,2,FALSE)),"")</f>
        <v/>
      </c>
      <c r="N951" s="67" t="str">
        <f>IF(IFERROR(SEARCH(N$6,$D951),0)&gt;0,TRIM(VLOOKUP(N$6,'Lifeline-Capability XWalk'!$F$6:$G$38,2,FALSE)),"")</f>
        <v/>
      </c>
      <c r="O951" s="67" t="str">
        <f>IF(IFERROR(SEARCH(O$6,$D951),0)&gt;0,TRIM(VLOOKUP(O$6,'Lifeline-Capability XWalk'!$F$6:$G$38,2,FALSE)),"")</f>
        <v/>
      </c>
      <c r="P951" s="67" t="str">
        <f>IF(IFERROR(SEARCH(P$6,$D951),0)&gt;0,TRIM(VLOOKUP(P$6,'Lifeline-Capability XWalk'!$F$6:$G$38,2,FALSE)),"")</f>
        <v/>
      </c>
      <c r="Q951" s="67" t="str">
        <f>IF(IFERROR(SEARCH(Q$6,$D951),0)&gt;0,TRIM(VLOOKUP(Q$6,'Lifeline-Capability XWalk'!$F$6:$G$38,2,FALSE)),"")</f>
        <v/>
      </c>
      <c r="R951" s="67" t="str">
        <f>IF(IFERROR(SEARCH(R$6,$D951),0)&gt;0,TRIM(VLOOKUP(R$6,'Lifeline-Capability XWalk'!$F$6:$G$38,2,FALSE)),"")</f>
        <v/>
      </c>
      <c r="S951" s="67" t="str">
        <f>IF(IFERROR(SEARCH(S$6,$D951),0)&gt;0,TRIM(VLOOKUP(S$6,'Lifeline-Capability XWalk'!$F$6:$G$38,2,FALSE)),"")</f>
        <v/>
      </c>
      <c r="T951" s="67" t="str">
        <f>IF(IFERROR(SEARCH(T$6,$D951),0)&gt;0,TRIM(VLOOKUP(T$6,'Lifeline-Capability XWalk'!$F$6:$G$38,2,FALSE)),"")</f>
        <v/>
      </c>
      <c r="U951" s="67" t="str">
        <f>IF(IFERROR(SEARCH(U$6,$D951),0)&gt;0,TRIM(VLOOKUP(U$6,'Lifeline-Capability XWalk'!$F$6:$G$38,2,FALSE)),"")</f>
        <v/>
      </c>
      <c r="V951" s="67" t="str">
        <f>IF(IFERROR(SEARCH(V$6,$D951),0)&gt;0,TRIM(VLOOKUP(V$6,'Lifeline-Capability XWalk'!$F$6:$G$38,2,FALSE)),"")</f>
        <v/>
      </c>
      <c r="W951" s="67" t="str">
        <f>IF(IFERROR(SEARCH(W$6,$D951),0)&gt;0,TRIM(VLOOKUP(W$6,'Lifeline-Capability XWalk'!$F$6:$G$38,2,FALSE)),"")</f>
        <v/>
      </c>
      <c r="X951" s="67" t="str">
        <f>IF(IFERROR(SEARCH(X$6,$D951),0)&gt;0,TRIM(VLOOKUP(X$6,'Lifeline-Capability XWalk'!$F$6:$G$38,2,FALSE)),"")</f>
        <v/>
      </c>
      <c r="Y951" s="67" t="str">
        <f>IF(IFERROR(SEARCH(Y$6,$D951),0)&gt;0,TRIM(VLOOKUP(Y$6,'Lifeline-Capability XWalk'!$F$6:$G$38,2,FALSE)),"")</f>
        <v/>
      </c>
      <c r="Z951" s="67" t="str">
        <f>IF(IFERROR(SEARCH(Z$6,$D951),0)&gt;0,TRIM(VLOOKUP(Z$6,'Lifeline-Capability XWalk'!$F$6:$G$38,2,FALSE)),"")</f>
        <v/>
      </c>
      <c r="AA951" s="67" t="str">
        <f>IF(IFERROR(SEARCH(AA$6,$D951),0)&gt;0,TRIM(VLOOKUP(AA$6,'Lifeline-Capability XWalk'!$F$6:$G$38,2,FALSE)),"")</f>
        <v>Communications</v>
      </c>
      <c r="AB951" s="67" t="str">
        <f>IF(IFERROR(SEARCH(AB$6,$D951),0)&gt;0,TRIM(VLOOKUP(AB$6,'Lifeline-Capability XWalk'!$F$6:$G$38,2,FALSE)),"")</f>
        <v>Communications</v>
      </c>
      <c r="AC951" s="67" t="str">
        <f>IF(IFERROR(SEARCH(AC$6,$D951),0)&gt;0,TRIM(VLOOKUP(AC$6,'Lifeline-Capability XWalk'!$F$6:$G$38,2,FALSE)),"")</f>
        <v/>
      </c>
      <c r="AD951" s="67" t="str">
        <f>IF(IFERROR(SEARCH(AD$6,$D951),0)&gt;0,TRIM(VLOOKUP(AD$6,'Lifeline-Capability XWalk'!$F$6:$G$38,2,FALSE)),"")</f>
        <v/>
      </c>
      <c r="AE951" s="67" t="str">
        <f>IF(IFERROR(SEARCH(AE$6,$D951),0)&gt;0,TRIM(VLOOKUP(AE$6,'Lifeline-Capability XWalk'!$F$6:$G$38,2,FALSE)),"")</f>
        <v/>
      </c>
      <c r="AF951" s="67" t="str">
        <f>IF(IFERROR(SEARCH(AF$6,$D951),0)&gt;0,TRIM(VLOOKUP(AF$6,'Lifeline-Capability XWalk'!$F$6:$G$38,2,FALSE)),"")</f>
        <v/>
      </c>
      <c r="AG951" s="67" t="str">
        <f>IF(IFERROR(SEARCH(AG$6,$D951),0)&gt;0,TRIM(VLOOKUP(AG$6,'Lifeline-Capability XWalk'!$F$6:$G$38,2,FALSE)),"")</f>
        <v/>
      </c>
      <c r="AH951" s="67" t="str">
        <f>IF(IFERROR(SEARCH(AH$6,$D951),0)&gt;0,TRIM(VLOOKUP(AH$6,'Lifeline-Capability XWalk'!$F$6:$G$38,2,FALSE)),"")</f>
        <v/>
      </c>
      <c r="AI951" s="67" t="str">
        <f>IF(IFERROR(SEARCH(AI$6,$D951),0)&gt;0,TRIM(VLOOKUP(AI$6,'Lifeline-Capability XWalk'!$F$6:$G$38,2,FALSE)),"")</f>
        <v/>
      </c>
      <c r="AJ951" s="67" t="str">
        <f>IF(IFERROR(SEARCH(AJ$6,$D951),0)&gt;0,TRIM(VLOOKUP(AJ$6,'Lifeline-Capability XWalk'!$F$6:$G$38,2,FALSE)),"")</f>
        <v/>
      </c>
      <c r="AK951" s="67" t="str">
        <f>IF(IFERROR(SEARCH(AK$6,$D951),0)&gt;0,TRIM(VLOOKUP(AK$6,'Lifeline-Capability XWalk'!$F$6:$G$38,2,FALSE)),"")</f>
        <v/>
      </c>
      <c r="AL951" s="68" t="str">
        <f>IF(IFERROR(SEARCH(AL$6,$D951),0)&gt;0,TRIM(VLOOKUP(AL$6,'Lifeline-Capability XWalk'!$F$6:$G$38,2,FALSE)),"")</f>
        <v/>
      </c>
      <c r="AM951" s="24" t="str">
        <f t="shared" si="57"/>
        <v/>
      </c>
      <c r="AN951" s="24" t="str">
        <f t="shared" si="56"/>
        <v/>
      </c>
      <c r="AO951" s="24" t="str">
        <f t="shared" si="56"/>
        <v/>
      </c>
      <c r="AP951" s="24" t="str">
        <f t="shared" si="56"/>
        <v/>
      </c>
      <c r="AQ951" s="24" t="str">
        <f t="shared" si="56"/>
        <v>Communications</v>
      </c>
      <c r="AR951" s="24" t="str">
        <f t="shared" si="56"/>
        <v/>
      </c>
      <c r="AS951" s="24" t="str">
        <f t="shared" si="56"/>
        <v/>
      </c>
      <c r="AT951" s="24" t="str">
        <f t="shared" si="56"/>
        <v/>
      </c>
      <c r="AU951" s="24" t="str">
        <f t="shared" si="56"/>
        <v/>
      </c>
    </row>
    <row r="952" spans="1:47" s="24" customFormat="1" ht="32.1" customHeight="1" x14ac:dyDescent="0.2">
      <c r="A952" s="141" t="s">
        <v>1113</v>
      </c>
      <c r="B952" s="63" t="s">
        <v>1140</v>
      </c>
      <c r="C952" s="142" t="s">
        <v>1082</v>
      </c>
      <c r="D952" s="63" t="s">
        <v>1356</v>
      </c>
      <c r="E952" s="64" t="str">
        <f t="shared" si="58"/>
        <v>Communications</v>
      </c>
      <c r="F952" s="65" t="s">
        <v>1006</v>
      </c>
      <c r="G952" s="66" t="str">
        <f>IF(IFERROR(SEARCH(G$6,$D952),0)&gt;0,TRIM(VLOOKUP(G$6,'Lifeline-Capability XWalk'!$F$6:$G$38,2,FALSE)),"")</f>
        <v/>
      </c>
      <c r="H952" s="67" t="str">
        <f>IF(IFERROR(SEARCH(H$6,$D952),0)&gt;0,TRIM(VLOOKUP(H$6,'Lifeline-Capability XWalk'!$F$6:$G$38,2,FALSE)),"")</f>
        <v/>
      </c>
      <c r="I952" s="67" t="str">
        <f>IF(IFERROR(SEARCH(I$6,$D952),0)&gt;0,TRIM(VLOOKUP(I$6,'Lifeline-Capability XWalk'!$F$6:$G$38,2,FALSE)),"")</f>
        <v/>
      </c>
      <c r="J952" s="67" t="str">
        <f>IF(IFERROR(SEARCH(J$6,$D952),0)&gt;0,TRIM(VLOOKUP(J$6,'Lifeline-Capability XWalk'!$F$6:$G$38,2,FALSE)),"")</f>
        <v/>
      </c>
      <c r="K952" s="67" t="str">
        <f>IF(IFERROR(SEARCH(K$6,$D952),0)&gt;0,TRIM(VLOOKUP(K$6,'Lifeline-Capability XWalk'!$F$6:$G$38,2,FALSE)),"")</f>
        <v/>
      </c>
      <c r="L952" s="67" t="str">
        <f>IF(IFERROR(SEARCH(L$6,$D952),0)&gt;0,TRIM(VLOOKUP(L$6,'Lifeline-Capability XWalk'!$F$6:$G$38,2,FALSE)),"")</f>
        <v/>
      </c>
      <c r="M952" s="67" t="str">
        <f>IF(IFERROR(SEARCH(M$6,$D952),0)&gt;0,TRIM(VLOOKUP(M$6,'Lifeline-Capability XWalk'!$F$6:$G$38,2,FALSE)),"")</f>
        <v/>
      </c>
      <c r="N952" s="67" t="str">
        <f>IF(IFERROR(SEARCH(N$6,$D952),0)&gt;0,TRIM(VLOOKUP(N$6,'Lifeline-Capability XWalk'!$F$6:$G$38,2,FALSE)),"")</f>
        <v/>
      </c>
      <c r="O952" s="67" t="str">
        <f>IF(IFERROR(SEARCH(O$6,$D952),0)&gt;0,TRIM(VLOOKUP(O$6,'Lifeline-Capability XWalk'!$F$6:$G$38,2,FALSE)),"")</f>
        <v/>
      </c>
      <c r="P952" s="67" t="str">
        <f>IF(IFERROR(SEARCH(P$6,$D952),0)&gt;0,TRIM(VLOOKUP(P$6,'Lifeline-Capability XWalk'!$F$6:$G$38,2,FALSE)),"")</f>
        <v/>
      </c>
      <c r="Q952" s="67" t="str">
        <f>IF(IFERROR(SEARCH(Q$6,$D952),0)&gt;0,TRIM(VLOOKUP(Q$6,'Lifeline-Capability XWalk'!$F$6:$G$38,2,FALSE)),"")</f>
        <v/>
      </c>
      <c r="R952" s="67" t="str">
        <f>IF(IFERROR(SEARCH(R$6,$D952),0)&gt;0,TRIM(VLOOKUP(R$6,'Lifeline-Capability XWalk'!$F$6:$G$38,2,FALSE)),"")</f>
        <v/>
      </c>
      <c r="S952" s="67" t="str">
        <f>IF(IFERROR(SEARCH(S$6,$D952),0)&gt;0,TRIM(VLOOKUP(S$6,'Lifeline-Capability XWalk'!$F$6:$G$38,2,FALSE)),"")</f>
        <v/>
      </c>
      <c r="T952" s="67" t="str">
        <f>IF(IFERROR(SEARCH(T$6,$D952),0)&gt;0,TRIM(VLOOKUP(T$6,'Lifeline-Capability XWalk'!$F$6:$G$38,2,FALSE)),"")</f>
        <v/>
      </c>
      <c r="U952" s="67" t="str">
        <f>IF(IFERROR(SEARCH(U$6,$D952),0)&gt;0,TRIM(VLOOKUP(U$6,'Lifeline-Capability XWalk'!$F$6:$G$38,2,FALSE)),"")</f>
        <v/>
      </c>
      <c r="V952" s="67" t="str">
        <f>IF(IFERROR(SEARCH(V$6,$D952),0)&gt;0,TRIM(VLOOKUP(V$6,'Lifeline-Capability XWalk'!$F$6:$G$38,2,FALSE)),"")</f>
        <v/>
      </c>
      <c r="W952" s="67" t="str">
        <f>IF(IFERROR(SEARCH(W$6,$D952),0)&gt;0,TRIM(VLOOKUP(W$6,'Lifeline-Capability XWalk'!$F$6:$G$38,2,FALSE)),"")</f>
        <v/>
      </c>
      <c r="X952" s="67" t="str">
        <f>IF(IFERROR(SEARCH(X$6,$D952),0)&gt;0,TRIM(VLOOKUP(X$6,'Lifeline-Capability XWalk'!$F$6:$G$38,2,FALSE)),"")</f>
        <v/>
      </c>
      <c r="Y952" s="67" t="str">
        <f>IF(IFERROR(SEARCH(Y$6,$D952),0)&gt;0,TRIM(VLOOKUP(Y$6,'Lifeline-Capability XWalk'!$F$6:$G$38,2,FALSE)),"")</f>
        <v/>
      </c>
      <c r="Z952" s="67" t="str">
        <f>IF(IFERROR(SEARCH(Z$6,$D952),0)&gt;0,TRIM(VLOOKUP(Z$6,'Lifeline-Capability XWalk'!$F$6:$G$38,2,FALSE)),"")</f>
        <v/>
      </c>
      <c r="AA952" s="67" t="str">
        <f>IF(IFERROR(SEARCH(AA$6,$D952),0)&gt;0,TRIM(VLOOKUP(AA$6,'Lifeline-Capability XWalk'!$F$6:$G$38,2,FALSE)),"")</f>
        <v>Communications</v>
      </c>
      <c r="AB952" s="67" t="str">
        <f>IF(IFERROR(SEARCH(AB$6,$D952),0)&gt;0,TRIM(VLOOKUP(AB$6,'Lifeline-Capability XWalk'!$F$6:$G$38,2,FALSE)),"")</f>
        <v>Communications</v>
      </c>
      <c r="AC952" s="67" t="str">
        <f>IF(IFERROR(SEARCH(AC$6,$D952),0)&gt;0,TRIM(VLOOKUP(AC$6,'Lifeline-Capability XWalk'!$F$6:$G$38,2,FALSE)),"")</f>
        <v/>
      </c>
      <c r="AD952" s="67" t="str">
        <f>IF(IFERROR(SEARCH(AD$6,$D952),0)&gt;0,TRIM(VLOOKUP(AD$6,'Lifeline-Capability XWalk'!$F$6:$G$38,2,FALSE)),"")</f>
        <v/>
      </c>
      <c r="AE952" s="67" t="str">
        <f>IF(IFERROR(SEARCH(AE$6,$D952),0)&gt;0,TRIM(VLOOKUP(AE$6,'Lifeline-Capability XWalk'!$F$6:$G$38,2,FALSE)),"")</f>
        <v/>
      </c>
      <c r="AF952" s="67" t="str">
        <f>IF(IFERROR(SEARCH(AF$6,$D952),0)&gt;0,TRIM(VLOOKUP(AF$6,'Lifeline-Capability XWalk'!$F$6:$G$38,2,FALSE)),"")</f>
        <v/>
      </c>
      <c r="AG952" s="67" t="str">
        <f>IF(IFERROR(SEARCH(AG$6,$D952),0)&gt;0,TRIM(VLOOKUP(AG$6,'Lifeline-Capability XWalk'!$F$6:$G$38,2,FALSE)),"")</f>
        <v/>
      </c>
      <c r="AH952" s="67" t="str">
        <f>IF(IFERROR(SEARCH(AH$6,$D952),0)&gt;0,TRIM(VLOOKUP(AH$6,'Lifeline-Capability XWalk'!$F$6:$G$38,2,FALSE)),"")</f>
        <v/>
      </c>
      <c r="AI952" s="67" t="str">
        <f>IF(IFERROR(SEARCH(AI$6,$D952),0)&gt;0,TRIM(VLOOKUP(AI$6,'Lifeline-Capability XWalk'!$F$6:$G$38,2,FALSE)),"")</f>
        <v/>
      </c>
      <c r="AJ952" s="67" t="str">
        <f>IF(IFERROR(SEARCH(AJ$6,$D952),0)&gt;0,TRIM(VLOOKUP(AJ$6,'Lifeline-Capability XWalk'!$F$6:$G$38,2,FALSE)),"")</f>
        <v/>
      </c>
      <c r="AK952" s="67" t="str">
        <f>IF(IFERROR(SEARCH(AK$6,$D952),0)&gt;0,TRIM(VLOOKUP(AK$6,'Lifeline-Capability XWalk'!$F$6:$G$38,2,FALSE)),"")</f>
        <v/>
      </c>
      <c r="AL952" s="68" t="str">
        <f>IF(IFERROR(SEARCH(AL$6,$D952),0)&gt;0,TRIM(VLOOKUP(AL$6,'Lifeline-Capability XWalk'!$F$6:$G$38,2,FALSE)),"")</f>
        <v/>
      </c>
      <c r="AM952" s="24" t="str">
        <f t="shared" si="57"/>
        <v/>
      </c>
      <c r="AN952" s="24" t="str">
        <f t="shared" si="56"/>
        <v/>
      </c>
      <c r="AO952" s="24" t="str">
        <f t="shared" si="56"/>
        <v/>
      </c>
      <c r="AP952" s="24" t="str">
        <f t="shared" si="56"/>
        <v/>
      </c>
      <c r="AQ952" s="24" t="str">
        <f t="shared" si="56"/>
        <v>Communications</v>
      </c>
      <c r="AR952" s="24" t="str">
        <f t="shared" si="56"/>
        <v/>
      </c>
      <c r="AS952" s="24" t="str">
        <f t="shared" si="56"/>
        <v/>
      </c>
      <c r="AT952" s="24" t="str">
        <f t="shared" si="56"/>
        <v/>
      </c>
      <c r="AU952" s="24" t="str">
        <f t="shared" si="56"/>
        <v/>
      </c>
    </row>
    <row r="953" spans="1:47" s="24" customFormat="1" ht="32.1" customHeight="1" x14ac:dyDescent="0.2">
      <c r="A953" s="141" t="s">
        <v>1113</v>
      </c>
      <c r="B953" s="63" t="s">
        <v>1140</v>
      </c>
      <c r="C953" s="142" t="s">
        <v>1082</v>
      </c>
      <c r="D953" s="63" t="s">
        <v>1356</v>
      </c>
      <c r="E953" s="64" t="str">
        <f t="shared" si="58"/>
        <v>Communications</v>
      </c>
      <c r="F953" s="65" t="s">
        <v>1007</v>
      </c>
      <c r="G953" s="66" t="str">
        <f>IF(IFERROR(SEARCH(G$6,$D953),0)&gt;0,TRIM(VLOOKUP(G$6,'Lifeline-Capability XWalk'!$F$6:$G$38,2,FALSE)),"")</f>
        <v/>
      </c>
      <c r="H953" s="67" t="str">
        <f>IF(IFERROR(SEARCH(H$6,$D953),0)&gt;0,TRIM(VLOOKUP(H$6,'Lifeline-Capability XWalk'!$F$6:$G$38,2,FALSE)),"")</f>
        <v/>
      </c>
      <c r="I953" s="67" t="str">
        <f>IF(IFERROR(SEARCH(I$6,$D953),0)&gt;0,TRIM(VLOOKUP(I$6,'Lifeline-Capability XWalk'!$F$6:$G$38,2,FALSE)),"")</f>
        <v/>
      </c>
      <c r="J953" s="67" t="str">
        <f>IF(IFERROR(SEARCH(J$6,$D953),0)&gt;0,TRIM(VLOOKUP(J$6,'Lifeline-Capability XWalk'!$F$6:$G$38,2,FALSE)),"")</f>
        <v/>
      </c>
      <c r="K953" s="67" t="str">
        <f>IF(IFERROR(SEARCH(K$6,$D953),0)&gt;0,TRIM(VLOOKUP(K$6,'Lifeline-Capability XWalk'!$F$6:$G$38,2,FALSE)),"")</f>
        <v/>
      </c>
      <c r="L953" s="67" t="str">
        <f>IF(IFERROR(SEARCH(L$6,$D953),0)&gt;0,TRIM(VLOOKUP(L$6,'Lifeline-Capability XWalk'!$F$6:$G$38,2,FALSE)),"")</f>
        <v/>
      </c>
      <c r="M953" s="67" t="str">
        <f>IF(IFERROR(SEARCH(M$6,$D953),0)&gt;0,TRIM(VLOOKUP(M$6,'Lifeline-Capability XWalk'!$F$6:$G$38,2,FALSE)),"")</f>
        <v/>
      </c>
      <c r="N953" s="67" t="str">
        <f>IF(IFERROR(SEARCH(N$6,$D953),0)&gt;0,TRIM(VLOOKUP(N$6,'Lifeline-Capability XWalk'!$F$6:$G$38,2,FALSE)),"")</f>
        <v/>
      </c>
      <c r="O953" s="67" t="str">
        <f>IF(IFERROR(SEARCH(O$6,$D953),0)&gt;0,TRIM(VLOOKUP(O$6,'Lifeline-Capability XWalk'!$F$6:$G$38,2,FALSE)),"")</f>
        <v/>
      </c>
      <c r="P953" s="67" t="str">
        <f>IF(IFERROR(SEARCH(P$6,$D953),0)&gt;0,TRIM(VLOOKUP(P$6,'Lifeline-Capability XWalk'!$F$6:$G$38,2,FALSE)),"")</f>
        <v/>
      </c>
      <c r="Q953" s="67" t="str">
        <f>IF(IFERROR(SEARCH(Q$6,$D953),0)&gt;0,TRIM(VLOOKUP(Q$6,'Lifeline-Capability XWalk'!$F$6:$G$38,2,FALSE)),"")</f>
        <v/>
      </c>
      <c r="R953" s="67" t="str">
        <f>IF(IFERROR(SEARCH(R$6,$D953),0)&gt;0,TRIM(VLOOKUP(R$6,'Lifeline-Capability XWalk'!$F$6:$G$38,2,FALSE)),"")</f>
        <v/>
      </c>
      <c r="S953" s="67" t="str">
        <f>IF(IFERROR(SEARCH(S$6,$D953),0)&gt;0,TRIM(VLOOKUP(S$6,'Lifeline-Capability XWalk'!$F$6:$G$38,2,FALSE)),"")</f>
        <v/>
      </c>
      <c r="T953" s="67" t="str">
        <f>IF(IFERROR(SEARCH(T$6,$D953),0)&gt;0,TRIM(VLOOKUP(T$6,'Lifeline-Capability XWalk'!$F$6:$G$38,2,FALSE)),"")</f>
        <v/>
      </c>
      <c r="U953" s="67" t="str">
        <f>IF(IFERROR(SEARCH(U$6,$D953),0)&gt;0,TRIM(VLOOKUP(U$6,'Lifeline-Capability XWalk'!$F$6:$G$38,2,FALSE)),"")</f>
        <v/>
      </c>
      <c r="V953" s="67" t="str">
        <f>IF(IFERROR(SEARCH(V$6,$D953),0)&gt;0,TRIM(VLOOKUP(V$6,'Lifeline-Capability XWalk'!$F$6:$G$38,2,FALSE)),"")</f>
        <v/>
      </c>
      <c r="W953" s="67" t="str">
        <f>IF(IFERROR(SEARCH(W$6,$D953),0)&gt;0,TRIM(VLOOKUP(W$6,'Lifeline-Capability XWalk'!$F$6:$G$38,2,FALSE)),"")</f>
        <v/>
      </c>
      <c r="X953" s="67" t="str">
        <f>IF(IFERROR(SEARCH(X$6,$D953),0)&gt;0,TRIM(VLOOKUP(X$6,'Lifeline-Capability XWalk'!$F$6:$G$38,2,FALSE)),"")</f>
        <v/>
      </c>
      <c r="Y953" s="67" t="str">
        <f>IF(IFERROR(SEARCH(Y$6,$D953),0)&gt;0,TRIM(VLOOKUP(Y$6,'Lifeline-Capability XWalk'!$F$6:$G$38,2,FALSE)),"")</f>
        <v/>
      </c>
      <c r="Z953" s="67" t="str">
        <f>IF(IFERROR(SEARCH(Z$6,$D953),0)&gt;0,TRIM(VLOOKUP(Z$6,'Lifeline-Capability XWalk'!$F$6:$G$38,2,FALSE)),"")</f>
        <v/>
      </c>
      <c r="AA953" s="67" t="str">
        <f>IF(IFERROR(SEARCH(AA$6,$D953),0)&gt;0,TRIM(VLOOKUP(AA$6,'Lifeline-Capability XWalk'!$F$6:$G$38,2,FALSE)),"")</f>
        <v>Communications</v>
      </c>
      <c r="AB953" s="67" t="str">
        <f>IF(IFERROR(SEARCH(AB$6,$D953),0)&gt;0,TRIM(VLOOKUP(AB$6,'Lifeline-Capability XWalk'!$F$6:$G$38,2,FALSE)),"")</f>
        <v>Communications</v>
      </c>
      <c r="AC953" s="67" t="str">
        <f>IF(IFERROR(SEARCH(AC$6,$D953),0)&gt;0,TRIM(VLOOKUP(AC$6,'Lifeline-Capability XWalk'!$F$6:$G$38,2,FALSE)),"")</f>
        <v/>
      </c>
      <c r="AD953" s="67" t="str">
        <f>IF(IFERROR(SEARCH(AD$6,$D953),0)&gt;0,TRIM(VLOOKUP(AD$6,'Lifeline-Capability XWalk'!$F$6:$G$38,2,FALSE)),"")</f>
        <v/>
      </c>
      <c r="AE953" s="67" t="str">
        <f>IF(IFERROR(SEARCH(AE$6,$D953),0)&gt;0,TRIM(VLOOKUP(AE$6,'Lifeline-Capability XWalk'!$F$6:$G$38,2,FALSE)),"")</f>
        <v/>
      </c>
      <c r="AF953" s="67" t="str">
        <f>IF(IFERROR(SEARCH(AF$6,$D953),0)&gt;0,TRIM(VLOOKUP(AF$6,'Lifeline-Capability XWalk'!$F$6:$G$38,2,FALSE)),"")</f>
        <v/>
      </c>
      <c r="AG953" s="67" t="str">
        <f>IF(IFERROR(SEARCH(AG$6,$D953),0)&gt;0,TRIM(VLOOKUP(AG$6,'Lifeline-Capability XWalk'!$F$6:$G$38,2,FALSE)),"")</f>
        <v/>
      </c>
      <c r="AH953" s="67" t="str">
        <f>IF(IFERROR(SEARCH(AH$6,$D953),0)&gt;0,TRIM(VLOOKUP(AH$6,'Lifeline-Capability XWalk'!$F$6:$G$38,2,FALSE)),"")</f>
        <v/>
      </c>
      <c r="AI953" s="67" t="str">
        <f>IF(IFERROR(SEARCH(AI$6,$D953),0)&gt;0,TRIM(VLOOKUP(AI$6,'Lifeline-Capability XWalk'!$F$6:$G$38,2,FALSE)),"")</f>
        <v/>
      </c>
      <c r="AJ953" s="67" t="str">
        <f>IF(IFERROR(SEARCH(AJ$6,$D953),0)&gt;0,TRIM(VLOOKUP(AJ$6,'Lifeline-Capability XWalk'!$F$6:$G$38,2,FALSE)),"")</f>
        <v/>
      </c>
      <c r="AK953" s="67" t="str">
        <f>IF(IFERROR(SEARCH(AK$6,$D953),0)&gt;0,TRIM(VLOOKUP(AK$6,'Lifeline-Capability XWalk'!$F$6:$G$38,2,FALSE)),"")</f>
        <v/>
      </c>
      <c r="AL953" s="68" t="str">
        <f>IF(IFERROR(SEARCH(AL$6,$D953),0)&gt;0,TRIM(VLOOKUP(AL$6,'Lifeline-Capability XWalk'!$F$6:$G$38,2,FALSE)),"")</f>
        <v/>
      </c>
      <c r="AM953" s="24" t="str">
        <f t="shared" si="57"/>
        <v/>
      </c>
      <c r="AN953" s="24" t="str">
        <f t="shared" si="57"/>
        <v/>
      </c>
      <c r="AO953" s="24" t="str">
        <f t="shared" si="57"/>
        <v/>
      </c>
      <c r="AP953" s="24" t="str">
        <f t="shared" si="57"/>
        <v/>
      </c>
      <c r="AQ953" s="24" t="str">
        <f t="shared" si="57"/>
        <v>Communications</v>
      </c>
      <c r="AR953" s="24" t="str">
        <f t="shared" si="57"/>
        <v/>
      </c>
      <c r="AS953" s="24" t="str">
        <f t="shared" si="57"/>
        <v/>
      </c>
      <c r="AT953" s="24" t="str">
        <f t="shared" si="57"/>
        <v/>
      </c>
      <c r="AU953" s="24" t="str">
        <f t="shared" si="57"/>
        <v/>
      </c>
    </row>
    <row r="954" spans="1:47" s="24" customFormat="1" ht="32.1" customHeight="1" x14ac:dyDescent="0.2">
      <c r="A954" s="141" t="s">
        <v>1113</v>
      </c>
      <c r="B954" s="63" t="s">
        <v>1140</v>
      </c>
      <c r="C954" s="142" t="s">
        <v>1082</v>
      </c>
      <c r="D954" s="63" t="s">
        <v>1356</v>
      </c>
      <c r="E954" s="64" t="str">
        <f t="shared" si="58"/>
        <v>Communications</v>
      </c>
      <c r="F954" s="65" t="s">
        <v>447</v>
      </c>
      <c r="G954" s="66" t="str">
        <f>IF(IFERROR(SEARCH(G$6,$D954),0)&gt;0,TRIM(VLOOKUP(G$6,'Lifeline-Capability XWalk'!$F$6:$G$38,2,FALSE)),"")</f>
        <v/>
      </c>
      <c r="H954" s="67" t="str">
        <f>IF(IFERROR(SEARCH(H$6,$D954),0)&gt;0,TRIM(VLOOKUP(H$6,'Lifeline-Capability XWalk'!$F$6:$G$38,2,FALSE)),"")</f>
        <v/>
      </c>
      <c r="I954" s="67" t="str">
        <f>IF(IFERROR(SEARCH(I$6,$D954),0)&gt;0,TRIM(VLOOKUP(I$6,'Lifeline-Capability XWalk'!$F$6:$G$38,2,FALSE)),"")</f>
        <v/>
      </c>
      <c r="J954" s="67" t="str">
        <f>IF(IFERROR(SEARCH(J$6,$D954),0)&gt;0,TRIM(VLOOKUP(J$6,'Lifeline-Capability XWalk'!$F$6:$G$38,2,FALSE)),"")</f>
        <v/>
      </c>
      <c r="K954" s="67" t="str">
        <f>IF(IFERROR(SEARCH(K$6,$D954),0)&gt;0,TRIM(VLOOKUP(K$6,'Lifeline-Capability XWalk'!$F$6:$G$38,2,FALSE)),"")</f>
        <v/>
      </c>
      <c r="L954" s="67" t="str">
        <f>IF(IFERROR(SEARCH(L$6,$D954),0)&gt;0,TRIM(VLOOKUP(L$6,'Lifeline-Capability XWalk'!$F$6:$G$38,2,FALSE)),"")</f>
        <v/>
      </c>
      <c r="M954" s="67" t="str">
        <f>IF(IFERROR(SEARCH(M$6,$D954),0)&gt;0,TRIM(VLOOKUP(M$6,'Lifeline-Capability XWalk'!$F$6:$G$38,2,FALSE)),"")</f>
        <v/>
      </c>
      <c r="N954" s="67" t="str">
        <f>IF(IFERROR(SEARCH(N$6,$D954),0)&gt;0,TRIM(VLOOKUP(N$6,'Lifeline-Capability XWalk'!$F$6:$G$38,2,FALSE)),"")</f>
        <v/>
      </c>
      <c r="O954" s="67" t="str">
        <f>IF(IFERROR(SEARCH(O$6,$D954),0)&gt;0,TRIM(VLOOKUP(O$6,'Lifeline-Capability XWalk'!$F$6:$G$38,2,FALSE)),"")</f>
        <v/>
      </c>
      <c r="P954" s="67" t="str">
        <f>IF(IFERROR(SEARCH(P$6,$D954),0)&gt;0,TRIM(VLOOKUP(P$6,'Lifeline-Capability XWalk'!$F$6:$G$38,2,FALSE)),"")</f>
        <v/>
      </c>
      <c r="Q954" s="67" t="str">
        <f>IF(IFERROR(SEARCH(Q$6,$D954),0)&gt;0,TRIM(VLOOKUP(Q$6,'Lifeline-Capability XWalk'!$F$6:$G$38,2,FALSE)),"")</f>
        <v/>
      </c>
      <c r="R954" s="67" t="str">
        <f>IF(IFERROR(SEARCH(R$6,$D954),0)&gt;0,TRIM(VLOOKUP(R$6,'Lifeline-Capability XWalk'!$F$6:$G$38,2,FALSE)),"")</f>
        <v/>
      </c>
      <c r="S954" s="67" t="str">
        <f>IF(IFERROR(SEARCH(S$6,$D954),0)&gt;0,TRIM(VLOOKUP(S$6,'Lifeline-Capability XWalk'!$F$6:$G$38,2,FALSE)),"")</f>
        <v/>
      </c>
      <c r="T954" s="67" t="str">
        <f>IF(IFERROR(SEARCH(T$6,$D954),0)&gt;0,TRIM(VLOOKUP(T$6,'Lifeline-Capability XWalk'!$F$6:$G$38,2,FALSE)),"")</f>
        <v/>
      </c>
      <c r="U954" s="67" t="str">
        <f>IF(IFERROR(SEARCH(U$6,$D954),0)&gt;0,TRIM(VLOOKUP(U$6,'Lifeline-Capability XWalk'!$F$6:$G$38,2,FALSE)),"")</f>
        <v/>
      </c>
      <c r="V954" s="67" t="str">
        <f>IF(IFERROR(SEARCH(V$6,$D954),0)&gt;0,TRIM(VLOOKUP(V$6,'Lifeline-Capability XWalk'!$F$6:$G$38,2,FALSE)),"")</f>
        <v/>
      </c>
      <c r="W954" s="67" t="str">
        <f>IF(IFERROR(SEARCH(W$6,$D954),0)&gt;0,TRIM(VLOOKUP(W$6,'Lifeline-Capability XWalk'!$F$6:$G$38,2,FALSE)),"")</f>
        <v/>
      </c>
      <c r="X954" s="67" t="str">
        <f>IF(IFERROR(SEARCH(X$6,$D954),0)&gt;0,TRIM(VLOOKUP(X$6,'Lifeline-Capability XWalk'!$F$6:$G$38,2,FALSE)),"")</f>
        <v/>
      </c>
      <c r="Y954" s="67" t="str">
        <f>IF(IFERROR(SEARCH(Y$6,$D954),0)&gt;0,TRIM(VLOOKUP(Y$6,'Lifeline-Capability XWalk'!$F$6:$G$38,2,FALSE)),"")</f>
        <v/>
      </c>
      <c r="Z954" s="67" t="str">
        <f>IF(IFERROR(SEARCH(Z$6,$D954),0)&gt;0,TRIM(VLOOKUP(Z$6,'Lifeline-Capability XWalk'!$F$6:$G$38,2,FALSE)),"")</f>
        <v/>
      </c>
      <c r="AA954" s="67" t="str">
        <f>IF(IFERROR(SEARCH(AA$6,$D954),0)&gt;0,TRIM(VLOOKUP(AA$6,'Lifeline-Capability XWalk'!$F$6:$G$38,2,FALSE)),"")</f>
        <v>Communications</v>
      </c>
      <c r="AB954" s="67" t="str">
        <f>IF(IFERROR(SEARCH(AB$6,$D954),0)&gt;0,TRIM(VLOOKUP(AB$6,'Lifeline-Capability XWalk'!$F$6:$G$38,2,FALSE)),"")</f>
        <v>Communications</v>
      </c>
      <c r="AC954" s="67" t="str">
        <f>IF(IFERROR(SEARCH(AC$6,$D954),0)&gt;0,TRIM(VLOOKUP(AC$6,'Lifeline-Capability XWalk'!$F$6:$G$38,2,FALSE)),"")</f>
        <v/>
      </c>
      <c r="AD954" s="67" t="str">
        <f>IF(IFERROR(SEARCH(AD$6,$D954),0)&gt;0,TRIM(VLOOKUP(AD$6,'Lifeline-Capability XWalk'!$F$6:$G$38,2,FALSE)),"")</f>
        <v/>
      </c>
      <c r="AE954" s="67" t="str">
        <f>IF(IFERROR(SEARCH(AE$6,$D954),0)&gt;0,TRIM(VLOOKUP(AE$6,'Lifeline-Capability XWalk'!$F$6:$G$38,2,FALSE)),"")</f>
        <v/>
      </c>
      <c r="AF954" s="67" t="str">
        <f>IF(IFERROR(SEARCH(AF$6,$D954),0)&gt;0,TRIM(VLOOKUP(AF$6,'Lifeline-Capability XWalk'!$F$6:$G$38,2,FALSE)),"")</f>
        <v/>
      </c>
      <c r="AG954" s="67" t="str">
        <f>IF(IFERROR(SEARCH(AG$6,$D954),0)&gt;0,TRIM(VLOOKUP(AG$6,'Lifeline-Capability XWalk'!$F$6:$G$38,2,FALSE)),"")</f>
        <v/>
      </c>
      <c r="AH954" s="67" t="str">
        <f>IF(IFERROR(SEARCH(AH$6,$D954),0)&gt;0,TRIM(VLOOKUP(AH$6,'Lifeline-Capability XWalk'!$F$6:$G$38,2,FALSE)),"")</f>
        <v/>
      </c>
      <c r="AI954" s="67" t="str">
        <f>IF(IFERROR(SEARCH(AI$6,$D954),0)&gt;0,TRIM(VLOOKUP(AI$6,'Lifeline-Capability XWalk'!$F$6:$G$38,2,FALSE)),"")</f>
        <v/>
      </c>
      <c r="AJ954" s="67" t="str">
        <f>IF(IFERROR(SEARCH(AJ$6,$D954),0)&gt;0,TRIM(VLOOKUP(AJ$6,'Lifeline-Capability XWalk'!$F$6:$G$38,2,FALSE)),"")</f>
        <v/>
      </c>
      <c r="AK954" s="67" t="str">
        <f>IF(IFERROR(SEARCH(AK$6,$D954),0)&gt;0,TRIM(VLOOKUP(AK$6,'Lifeline-Capability XWalk'!$F$6:$G$38,2,FALSE)),"")</f>
        <v/>
      </c>
      <c r="AL954" s="68" t="str">
        <f>IF(IFERROR(SEARCH(AL$6,$D954),0)&gt;0,TRIM(VLOOKUP(AL$6,'Lifeline-Capability XWalk'!$F$6:$G$38,2,FALSE)),"")</f>
        <v/>
      </c>
      <c r="AM954" s="24" t="str">
        <f t="shared" si="57"/>
        <v/>
      </c>
      <c r="AN954" s="24" t="str">
        <f t="shared" si="57"/>
        <v/>
      </c>
      <c r="AO954" s="24" t="str">
        <f t="shared" si="57"/>
        <v/>
      </c>
      <c r="AP954" s="24" t="str">
        <f t="shared" si="57"/>
        <v/>
      </c>
      <c r="AQ954" s="24" t="str">
        <f t="shared" si="57"/>
        <v>Communications</v>
      </c>
      <c r="AR954" s="24" t="str">
        <f t="shared" si="57"/>
        <v/>
      </c>
      <c r="AS954" s="24" t="str">
        <f t="shared" si="57"/>
        <v/>
      </c>
      <c r="AT954" s="24" t="str">
        <f t="shared" si="57"/>
        <v/>
      </c>
      <c r="AU954" s="24" t="str">
        <f t="shared" si="57"/>
        <v/>
      </c>
    </row>
    <row r="955" spans="1:47" s="24" customFormat="1" ht="32.1" customHeight="1" x14ac:dyDescent="0.2">
      <c r="A955" s="141" t="s">
        <v>1113</v>
      </c>
      <c r="B955" s="63" t="s">
        <v>1413</v>
      </c>
      <c r="C955" s="142" t="s">
        <v>1082</v>
      </c>
      <c r="D955" s="63" t="s">
        <v>1356</v>
      </c>
      <c r="E955" s="64" t="str">
        <f t="shared" si="58"/>
        <v>Communications</v>
      </c>
      <c r="F955" s="65" t="s">
        <v>1001</v>
      </c>
      <c r="G955" s="66" t="str">
        <f>IF(IFERROR(SEARCH(G$6,$D955),0)&gt;0,TRIM(VLOOKUP(G$6,'Lifeline-Capability XWalk'!$F$6:$G$38,2,FALSE)),"")</f>
        <v/>
      </c>
      <c r="H955" s="67" t="str">
        <f>IF(IFERROR(SEARCH(H$6,$D955),0)&gt;0,TRIM(VLOOKUP(H$6,'Lifeline-Capability XWalk'!$F$6:$G$38,2,FALSE)),"")</f>
        <v/>
      </c>
      <c r="I955" s="67" t="str">
        <f>IF(IFERROR(SEARCH(I$6,$D955),0)&gt;0,TRIM(VLOOKUP(I$6,'Lifeline-Capability XWalk'!$F$6:$G$38,2,FALSE)),"")</f>
        <v/>
      </c>
      <c r="J955" s="67" t="str">
        <f>IF(IFERROR(SEARCH(J$6,$D955),0)&gt;0,TRIM(VLOOKUP(J$6,'Lifeline-Capability XWalk'!$F$6:$G$38,2,FALSE)),"")</f>
        <v/>
      </c>
      <c r="K955" s="67" t="str">
        <f>IF(IFERROR(SEARCH(K$6,$D955),0)&gt;0,TRIM(VLOOKUP(K$6,'Lifeline-Capability XWalk'!$F$6:$G$38,2,FALSE)),"")</f>
        <v/>
      </c>
      <c r="L955" s="67" t="str">
        <f>IF(IFERROR(SEARCH(L$6,$D955),0)&gt;0,TRIM(VLOOKUP(L$6,'Lifeline-Capability XWalk'!$F$6:$G$38,2,FALSE)),"")</f>
        <v/>
      </c>
      <c r="M955" s="67" t="str">
        <f>IF(IFERROR(SEARCH(M$6,$D955),0)&gt;0,TRIM(VLOOKUP(M$6,'Lifeline-Capability XWalk'!$F$6:$G$38,2,FALSE)),"")</f>
        <v/>
      </c>
      <c r="N955" s="67" t="str">
        <f>IF(IFERROR(SEARCH(N$6,$D955),0)&gt;0,TRIM(VLOOKUP(N$6,'Lifeline-Capability XWalk'!$F$6:$G$38,2,FALSE)),"")</f>
        <v/>
      </c>
      <c r="O955" s="67" t="str">
        <f>IF(IFERROR(SEARCH(O$6,$D955),0)&gt;0,TRIM(VLOOKUP(O$6,'Lifeline-Capability XWalk'!$F$6:$G$38,2,FALSE)),"")</f>
        <v/>
      </c>
      <c r="P955" s="67" t="str">
        <f>IF(IFERROR(SEARCH(P$6,$D955),0)&gt;0,TRIM(VLOOKUP(P$6,'Lifeline-Capability XWalk'!$F$6:$G$38,2,FALSE)),"")</f>
        <v/>
      </c>
      <c r="Q955" s="67" t="str">
        <f>IF(IFERROR(SEARCH(Q$6,$D955),0)&gt;0,TRIM(VLOOKUP(Q$6,'Lifeline-Capability XWalk'!$F$6:$G$38,2,FALSE)),"")</f>
        <v/>
      </c>
      <c r="R955" s="67" t="str">
        <f>IF(IFERROR(SEARCH(R$6,$D955),0)&gt;0,TRIM(VLOOKUP(R$6,'Lifeline-Capability XWalk'!$F$6:$G$38,2,FALSE)),"")</f>
        <v/>
      </c>
      <c r="S955" s="67" t="str">
        <f>IF(IFERROR(SEARCH(S$6,$D955),0)&gt;0,TRIM(VLOOKUP(S$6,'Lifeline-Capability XWalk'!$F$6:$G$38,2,FALSE)),"")</f>
        <v/>
      </c>
      <c r="T955" s="67" t="str">
        <f>IF(IFERROR(SEARCH(T$6,$D955),0)&gt;0,TRIM(VLOOKUP(T$6,'Lifeline-Capability XWalk'!$F$6:$G$38,2,FALSE)),"")</f>
        <v/>
      </c>
      <c r="U955" s="67" t="str">
        <f>IF(IFERROR(SEARCH(U$6,$D955),0)&gt;0,TRIM(VLOOKUP(U$6,'Lifeline-Capability XWalk'!$F$6:$G$38,2,FALSE)),"")</f>
        <v/>
      </c>
      <c r="V955" s="67" t="str">
        <f>IF(IFERROR(SEARCH(V$6,$D955),0)&gt;0,TRIM(VLOOKUP(V$6,'Lifeline-Capability XWalk'!$F$6:$G$38,2,FALSE)),"")</f>
        <v/>
      </c>
      <c r="W955" s="67" t="str">
        <f>IF(IFERROR(SEARCH(W$6,$D955),0)&gt;0,TRIM(VLOOKUP(W$6,'Lifeline-Capability XWalk'!$F$6:$G$38,2,FALSE)),"")</f>
        <v/>
      </c>
      <c r="X955" s="67" t="str">
        <f>IF(IFERROR(SEARCH(X$6,$D955),0)&gt;0,TRIM(VLOOKUP(X$6,'Lifeline-Capability XWalk'!$F$6:$G$38,2,FALSE)),"")</f>
        <v/>
      </c>
      <c r="Y955" s="67" t="str">
        <f>IF(IFERROR(SEARCH(Y$6,$D955),0)&gt;0,TRIM(VLOOKUP(Y$6,'Lifeline-Capability XWalk'!$F$6:$G$38,2,FALSE)),"")</f>
        <v/>
      </c>
      <c r="Z955" s="67" t="str">
        <f>IF(IFERROR(SEARCH(Z$6,$D955),0)&gt;0,TRIM(VLOOKUP(Z$6,'Lifeline-Capability XWalk'!$F$6:$G$38,2,FALSE)),"")</f>
        <v/>
      </c>
      <c r="AA955" s="67" t="str">
        <f>IF(IFERROR(SEARCH(AA$6,$D955),0)&gt;0,TRIM(VLOOKUP(AA$6,'Lifeline-Capability XWalk'!$F$6:$G$38,2,FALSE)),"")</f>
        <v>Communications</v>
      </c>
      <c r="AB955" s="67" t="str">
        <f>IF(IFERROR(SEARCH(AB$6,$D955),0)&gt;0,TRIM(VLOOKUP(AB$6,'Lifeline-Capability XWalk'!$F$6:$G$38,2,FALSE)),"")</f>
        <v>Communications</v>
      </c>
      <c r="AC955" s="67" t="str">
        <f>IF(IFERROR(SEARCH(AC$6,$D955),0)&gt;0,TRIM(VLOOKUP(AC$6,'Lifeline-Capability XWalk'!$F$6:$G$38,2,FALSE)),"")</f>
        <v/>
      </c>
      <c r="AD955" s="67" t="str">
        <f>IF(IFERROR(SEARCH(AD$6,$D955),0)&gt;0,TRIM(VLOOKUP(AD$6,'Lifeline-Capability XWalk'!$F$6:$G$38,2,FALSE)),"")</f>
        <v/>
      </c>
      <c r="AE955" s="67" t="str">
        <f>IF(IFERROR(SEARCH(AE$6,$D955),0)&gt;0,TRIM(VLOOKUP(AE$6,'Lifeline-Capability XWalk'!$F$6:$G$38,2,FALSE)),"")</f>
        <v/>
      </c>
      <c r="AF955" s="67" t="str">
        <f>IF(IFERROR(SEARCH(AF$6,$D955),0)&gt;0,TRIM(VLOOKUP(AF$6,'Lifeline-Capability XWalk'!$F$6:$G$38,2,FALSE)),"")</f>
        <v/>
      </c>
      <c r="AG955" s="67" t="str">
        <f>IF(IFERROR(SEARCH(AG$6,$D955),0)&gt;0,TRIM(VLOOKUP(AG$6,'Lifeline-Capability XWalk'!$F$6:$G$38,2,FALSE)),"")</f>
        <v/>
      </c>
      <c r="AH955" s="67" t="str">
        <f>IF(IFERROR(SEARCH(AH$6,$D955),0)&gt;0,TRIM(VLOOKUP(AH$6,'Lifeline-Capability XWalk'!$F$6:$G$38,2,FALSE)),"")</f>
        <v/>
      </c>
      <c r="AI955" s="67" t="str">
        <f>IF(IFERROR(SEARCH(AI$6,$D955),0)&gt;0,TRIM(VLOOKUP(AI$6,'Lifeline-Capability XWalk'!$F$6:$G$38,2,FALSE)),"")</f>
        <v/>
      </c>
      <c r="AJ955" s="67" t="str">
        <f>IF(IFERROR(SEARCH(AJ$6,$D955),0)&gt;0,TRIM(VLOOKUP(AJ$6,'Lifeline-Capability XWalk'!$F$6:$G$38,2,FALSE)),"")</f>
        <v/>
      </c>
      <c r="AK955" s="67" t="str">
        <f>IF(IFERROR(SEARCH(AK$6,$D955),0)&gt;0,TRIM(VLOOKUP(AK$6,'Lifeline-Capability XWalk'!$F$6:$G$38,2,FALSE)),"")</f>
        <v/>
      </c>
      <c r="AL955" s="68" t="str">
        <f>IF(IFERROR(SEARCH(AL$6,$D955),0)&gt;0,TRIM(VLOOKUP(AL$6,'Lifeline-Capability XWalk'!$F$6:$G$38,2,FALSE)),"")</f>
        <v/>
      </c>
      <c r="AM955" s="24" t="str">
        <f t="shared" si="57"/>
        <v/>
      </c>
      <c r="AN955" s="24" t="str">
        <f t="shared" si="57"/>
        <v/>
      </c>
      <c r="AO955" s="24" t="str">
        <f t="shared" si="57"/>
        <v/>
      </c>
      <c r="AP955" s="24" t="str">
        <f t="shared" si="57"/>
        <v/>
      </c>
      <c r="AQ955" s="24" t="str">
        <f t="shared" si="57"/>
        <v>Communications</v>
      </c>
      <c r="AR955" s="24" t="str">
        <f t="shared" si="57"/>
        <v/>
      </c>
      <c r="AS955" s="24" t="str">
        <f t="shared" si="57"/>
        <v/>
      </c>
      <c r="AT955" s="24" t="str">
        <f t="shared" si="57"/>
        <v/>
      </c>
      <c r="AU955" s="24" t="str">
        <f t="shared" si="57"/>
        <v/>
      </c>
    </row>
    <row r="956" spans="1:47" s="24" customFormat="1" ht="32.1" customHeight="1" x14ac:dyDescent="0.2">
      <c r="A956" s="141" t="s">
        <v>1113</v>
      </c>
      <c r="B956" s="63" t="s">
        <v>1413</v>
      </c>
      <c r="C956" s="142" t="s">
        <v>1082</v>
      </c>
      <c r="D956" s="63" t="s">
        <v>1104</v>
      </c>
      <c r="E956" s="64" t="str">
        <f t="shared" si="58"/>
        <v>Communications</v>
      </c>
      <c r="F956" s="65" t="s">
        <v>448</v>
      </c>
      <c r="G956" s="66" t="str">
        <f>IF(IFERROR(SEARCH(G$6,$D956),0)&gt;0,TRIM(VLOOKUP(G$6,'Lifeline-Capability XWalk'!$F$6:$G$38,2,FALSE)),"")</f>
        <v/>
      </c>
      <c r="H956" s="67" t="str">
        <f>IF(IFERROR(SEARCH(H$6,$D956),0)&gt;0,TRIM(VLOOKUP(H$6,'Lifeline-Capability XWalk'!$F$6:$G$38,2,FALSE)),"")</f>
        <v/>
      </c>
      <c r="I956" s="67" t="str">
        <f>IF(IFERROR(SEARCH(I$6,$D956),0)&gt;0,TRIM(VLOOKUP(I$6,'Lifeline-Capability XWalk'!$F$6:$G$38,2,FALSE)),"")</f>
        <v/>
      </c>
      <c r="J956" s="67" t="str">
        <f>IF(IFERROR(SEARCH(J$6,$D956),0)&gt;0,TRIM(VLOOKUP(J$6,'Lifeline-Capability XWalk'!$F$6:$G$38,2,FALSE)),"")</f>
        <v/>
      </c>
      <c r="K956" s="67" t="str">
        <f>IF(IFERROR(SEARCH(K$6,$D956),0)&gt;0,TRIM(VLOOKUP(K$6,'Lifeline-Capability XWalk'!$F$6:$G$38,2,FALSE)),"")</f>
        <v/>
      </c>
      <c r="L956" s="67" t="str">
        <f>IF(IFERROR(SEARCH(L$6,$D956),0)&gt;0,TRIM(VLOOKUP(L$6,'Lifeline-Capability XWalk'!$F$6:$G$38,2,FALSE)),"")</f>
        <v/>
      </c>
      <c r="M956" s="67" t="str">
        <f>IF(IFERROR(SEARCH(M$6,$D956),0)&gt;0,TRIM(VLOOKUP(M$6,'Lifeline-Capability XWalk'!$F$6:$G$38,2,FALSE)),"")</f>
        <v/>
      </c>
      <c r="N956" s="67" t="str">
        <f>IF(IFERROR(SEARCH(N$6,$D956),0)&gt;0,TRIM(VLOOKUP(N$6,'Lifeline-Capability XWalk'!$F$6:$G$38,2,FALSE)),"")</f>
        <v/>
      </c>
      <c r="O956" s="67" t="str">
        <f>IF(IFERROR(SEARCH(O$6,$D956),0)&gt;0,TRIM(VLOOKUP(O$6,'Lifeline-Capability XWalk'!$F$6:$G$38,2,FALSE)),"")</f>
        <v/>
      </c>
      <c r="P956" s="67" t="str">
        <f>IF(IFERROR(SEARCH(P$6,$D956),0)&gt;0,TRIM(VLOOKUP(P$6,'Lifeline-Capability XWalk'!$F$6:$G$38,2,FALSE)),"")</f>
        <v/>
      </c>
      <c r="Q956" s="67" t="str">
        <f>IF(IFERROR(SEARCH(Q$6,$D956),0)&gt;0,TRIM(VLOOKUP(Q$6,'Lifeline-Capability XWalk'!$F$6:$G$38,2,FALSE)),"")</f>
        <v/>
      </c>
      <c r="R956" s="67" t="str">
        <f>IF(IFERROR(SEARCH(R$6,$D956),0)&gt;0,TRIM(VLOOKUP(R$6,'Lifeline-Capability XWalk'!$F$6:$G$38,2,FALSE)),"")</f>
        <v/>
      </c>
      <c r="S956" s="67" t="str">
        <f>IF(IFERROR(SEARCH(S$6,$D956),0)&gt;0,TRIM(VLOOKUP(S$6,'Lifeline-Capability XWalk'!$F$6:$G$38,2,FALSE)),"")</f>
        <v/>
      </c>
      <c r="T956" s="67" t="str">
        <f>IF(IFERROR(SEARCH(T$6,$D956),0)&gt;0,TRIM(VLOOKUP(T$6,'Lifeline-Capability XWalk'!$F$6:$G$38,2,FALSE)),"")</f>
        <v/>
      </c>
      <c r="U956" s="67" t="str">
        <f>IF(IFERROR(SEARCH(U$6,$D956),0)&gt;0,TRIM(VLOOKUP(U$6,'Lifeline-Capability XWalk'!$F$6:$G$38,2,FALSE)),"")</f>
        <v/>
      </c>
      <c r="V956" s="67" t="str">
        <f>IF(IFERROR(SEARCH(V$6,$D956),0)&gt;0,TRIM(VLOOKUP(V$6,'Lifeline-Capability XWalk'!$F$6:$G$38,2,FALSE)),"")</f>
        <v/>
      </c>
      <c r="W956" s="67" t="str">
        <f>IF(IFERROR(SEARCH(W$6,$D956),0)&gt;0,TRIM(VLOOKUP(W$6,'Lifeline-Capability XWalk'!$F$6:$G$38,2,FALSE)),"")</f>
        <v/>
      </c>
      <c r="X956" s="67" t="str">
        <f>IF(IFERROR(SEARCH(X$6,$D956),0)&gt;0,TRIM(VLOOKUP(X$6,'Lifeline-Capability XWalk'!$F$6:$G$38,2,FALSE)),"")</f>
        <v/>
      </c>
      <c r="Y956" s="67" t="str">
        <f>IF(IFERROR(SEARCH(Y$6,$D956),0)&gt;0,TRIM(VLOOKUP(Y$6,'Lifeline-Capability XWalk'!$F$6:$G$38,2,FALSE)),"")</f>
        <v/>
      </c>
      <c r="Z956" s="67" t="str">
        <f>IF(IFERROR(SEARCH(Z$6,$D956),0)&gt;0,TRIM(VLOOKUP(Z$6,'Lifeline-Capability XWalk'!$F$6:$G$38,2,FALSE)),"")</f>
        <v/>
      </c>
      <c r="AA956" s="67" t="str">
        <f>IF(IFERROR(SEARCH(AA$6,$D956),0)&gt;0,TRIM(VLOOKUP(AA$6,'Lifeline-Capability XWalk'!$F$6:$G$38,2,FALSE)),"")</f>
        <v/>
      </c>
      <c r="AB956" s="67" t="str">
        <f>IF(IFERROR(SEARCH(AB$6,$D956),0)&gt;0,TRIM(VLOOKUP(AB$6,'Lifeline-Capability XWalk'!$F$6:$G$38,2,FALSE)),"")</f>
        <v/>
      </c>
      <c r="AC956" s="67" t="str">
        <f>IF(IFERROR(SEARCH(AC$6,$D956),0)&gt;0,TRIM(VLOOKUP(AC$6,'Lifeline-Capability XWalk'!$F$6:$G$38,2,FALSE)),"")</f>
        <v/>
      </c>
      <c r="AD956" s="67" t="str">
        <f>IF(IFERROR(SEARCH(AD$6,$D956),0)&gt;0,TRIM(VLOOKUP(AD$6,'Lifeline-Capability XWalk'!$F$6:$G$38,2,FALSE)),"")</f>
        <v/>
      </c>
      <c r="AE956" s="67" t="str">
        <f>IF(IFERROR(SEARCH(AE$6,$D956),0)&gt;0,TRIM(VLOOKUP(AE$6,'Lifeline-Capability XWalk'!$F$6:$G$38,2,FALSE)),"")</f>
        <v/>
      </c>
      <c r="AF956" s="67" t="str">
        <f>IF(IFERROR(SEARCH(AF$6,$D956),0)&gt;0,TRIM(VLOOKUP(AF$6,'Lifeline-Capability XWalk'!$F$6:$G$38,2,FALSE)),"")</f>
        <v>Communications</v>
      </c>
      <c r="AG956" s="67" t="str">
        <f>IF(IFERROR(SEARCH(AG$6,$D956),0)&gt;0,TRIM(VLOOKUP(AG$6,'Lifeline-Capability XWalk'!$F$6:$G$38,2,FALSE)),"")</f>
        <v/>
      </c>
      <c r="AH956" s="67" t="str">
        <f>IF(IFERROR(SEARCH(AH$6,$D956),0)&gt;0,TRIM(VLOOKUP(AH$6,'Lifeline-Capability XWalk'!$F$6:$G$38,2,FALSE)),"")</f>
        <v/>
      </c>
      <c r="AI956" s="67" t="str">
        <f>IF(IFERROR(SEARCH(AI$6,$D956),0)&gt;0,TRIM(VLOOKUP(AI$6,'Lifeline-Capability XWalk'!$F$6:$G$38,2,FALSE)),"")</f>
        <v/>
      </c>
      <c r="AJ956" s="67" t="str">
        <f>IF(IFERROR(SEARCH(AJ$6,$D956),0)&gt;0,TRIM(VLOOKUP(AJ$6,'Lifeline-Capability XWalk'!$F$6:$G$38,2,FALSE)),"")</f>
        <v/>
      </c>
      <c r="AK956" s="67" t="str">
        <f>IF(IFERROR(SEARCH(AK$6,$D956),0)&gt;0,TRIM(VLOOKUP(AK$6,'Lifeline-Capability XWalk'!$F$6:$G$38,2,FALSE)),"")</f>
        <v/>
      </c>
      <c r="AL956" s="68" t="str">
        <f>IF(IFERROR(SEARCH(AL$6,$D956),0)&gt;0,TRIM(VLOOKUP(AL$6,'Lifeline-Capability XWalk'!$F$6:$G$38,2,FALSE)),"")</f>
        <v/>
      </c>
      <c r="AM956" s="24" t="str">
        <f t="shared" si="57"/>
        <v/>
      </c>
      <c r="AN956" s="24" t="str">
        <f t="shared" si="57"/>
        <v/>
      </c>
      <c r="AO956" s="24" t="str">
        <f t="shared" si="57"/>
        <v/>
      </c>
      <c r="AP956" s="24" t="str">
        <f t="shared" si="57"/>
        <v/>
      </c>
      <c r="AQ956" s="24" t="str">
        <f t="shared" si="57"/>
        <v>Communications</v>
      </c>
      <c r="AR956" s="24" t="str">
        <f t="shared" si="57"/>
        <v/>
      </c>
      <c r="AS956" s="24" t="str">
        <f t="shared" si="57"/>
        <v/>
      </c>
      <c r="AT956" s="24" t="str">
        <f t="shared" si="57"/>
        <v/>
      </c>
      <c r="AU956" s="24" t="str">
        <f t="shared" si="57"/>
        <v/>
      </c>
    </row>
    <row r="957" spans="1:47" s="24" customFormat="1" ht="32.1" customHeight="1" x14ac:dyDescent="0.2">
      <c r="A957" s="141" t="s">
        <v>1113</v>
      </c>
      <c r="B957" s="63" t="s">
        <v>1413</v>
      </c>
      <c r="C957" s="142" t="s">
        <v>1082</v>
      </c>
      <c r="D957" s="69" t="s">
        <v>1353</v>
      </c>
      <c r="E957" s="64" t="str">
        <f t="shared" si="58"/>
        <v>Safety and Security; Food, Water, Shelter; Health and Medical; Energy; Communications; Hazardous Materials; Transportation; Water Systems;</v>
      </c>
      <c r="F957" s="65" t="s">
        <v>450</v>
      </c>
      <c r="G957" s="66" t="str">
        <f>IF(IFERROR(SEARCH(G$6,$D957),0)&gt;0,TRIM(VLOOKUP(G$6,'Lifeline-Capability XWalk'!$F$6:$G$38,2,FALSE)),"")</f>
        <v/>
      </c>
      <c r="H957" s="67" t="str">
        <f>IF(IFERROR(SEARCH(H$6,$D957),0)&gt;0,TRIM(VLOOKUP(H$6,'Lifeline-Capability XWalk'!$F$6:$G$38,2,FALSE)),"")</f>
        <v/>
      </c>
      <c r="I957" s="67" t="str">
        <f>IF(IFERROR(SEARCH(I$6,$D957),0)&gt;0,TRIM(VLOOKUP(I$6,'Lifeline-Capability XWalk'!$F$6:$G$38,2,FALSE)),"")</f>
        <v/>
      </c>
      <c r="J957" s="67" t="str">
        <f>IF(IFERROR(SEARCH(J$6,$D957),0)&gt;0,TRIM(VLOOKUP(J$6,'Lifeline-Capability XWalk'!$F$6:$G$38,2,FALSE)),"")</f>
        <v/>
      </c>
      <c r="K957" s="67" t="str">
        <f>IF(IFERROR(SEARCH(K$6,$D957),0)&gt;0,TRIM(VLOOKUP(K$6,'Lifeline-Capability XWalk'!$F$6:$G$38,2,FALSE)),"")</f>
        <v/>
      </c>
      <c r="L957" s="67" t="str">
        <f>IF(IFERROR(SEARCH(L$6,$D957),0)&gt;0,TRIM(VLOOKUP(L$6,'Lifeline-Capability XWalk'!$F$6:$G$38,2,FALSE)),"")</f>
        <v/>
      </c>
      <c r="M957" s="67" t="str">
        <f>IF(IFERROR(SEARCH(M$6,$D957),0)&gt;0,TRIM(VLOOKUP(M$6,'Lifeline-Capability XWalk'!$F$6:$G$38,2,FALSE)),"")</f>
        <v/>
      </c>
      <c r="N957" s="67" t="str">
        <f>IF(IFERROR(SEARCH(N$6,$D957),0)&gt;0,TRIM(VLOOKUP(N$6,'Lifeline-Capability XWalk'!$F$6:$G$38,2,FALSE)),"")</f>
        <v/>
      </c>
      <c r="O957" s="67" t="str">
        <f>IF(IFERROR(SEARCH(O$6,$D957),0)&gt;0,TRIM(VLOOKUP(O$6,'Lifeline-Capability XWalk'!$F$6:$G$38,2,FALSE)),"")</f>
        <v/>
      </c>
      <c r="P957" s="67" t="str">
        <f>IF(IFERROR(SEARCH(P$6,$D957),0)&gt;0,TRIM(VLOOKUP(P$6,'Lifeline-Capability XWalk'!$F$6:$G$38,2,FALSE)),"")</f>
        <v/>
      </c>
      <c r="Q957" s="67" t="str">
        <f>IF(IFERROR(SEARCH(Q$6,$D957),0)&gt;0,TRIM(VLOOKUP(Q$6,'Lifeline-Capability XWalk'!$F$6:$G$38,2,FALSE)),"")</f>
        <v/>
      </c>
      <c r="R957" s="67" t="str">
        <f>IF(IFERROR(SEARCH(R$6,$D957),0)&gt;0,TRIM(VLOOKUP(R$6,'Lifeline-Capability XWalk'!$F$6:$G$38,2,FALSE)),"")</f>
        <v/>
      </c>
      <c r="S957" s="67" t="str">
        <f>IF(IFERROR(SEARCH(S$6,$D957),0)&gt;0,TRIM(VLOOKUP(S$6,'Lifeline-Capability XWalk'!$F$6:$G$38,2,FALSE)),"")</f>
        <v/>
      </c>
      <c r="T957" s="67" t="str">
        <f>IF(IFERROR(SEARCH(T$6,$D957),0)&gt;0,TRIM(VLOOKUP(T$6,'Lifeline-Capability XWalk'!$F$6:$G$38,2,FALSE)),"")</f>
        <v/>
      </c>
      <c r="U957" s="67" t="str">
        <f>IF(IFERROR(SEARCH(U$6,$D957),0)&gt;0,TRIM(VLOOKUP(U$6,'Lifeline-Capability XWalk'!$F$6:$G$38,2,FALSE)),"")</f>
        <v/>
      </c>
      <c r="V957" s="67" t="str">
        <f>IF(IFERROR(SEARCH(V$6,$D957),0)&gt;0,TRIM(VLOOKUP(V$6,'Lifeline-Capability XWalk'!$F$6:$G$38,2,FALSE)),"")</f>
        <v/>
      </c>
      <c r="W957" s="67" t="str">
        <f>IF(IFERROR(SEARCH(W$6,$D957),0)&gt;0,TRIM(VLOOKUP(W$6,'Lifeline-Capability XWalk'!$F$6:$G$38,2,FALSE)),"")</f>
        <v/>
      </c>
      <c r="X957" s="67" t="str">
        <f>IF(IFERROR(SEARCH(X$6,$D957),0)&gt;0,TRIM(VLOOKUP(X$6,'Lifeline-Capability XWalk'!$F$6:$G$38,2,FALSE)),"")</f>
        <v/>
      </c>
      <c r="Y957" s="67" t="str">
        <f>IF(IFERROR(SEARCH(Y$6,$D957),0)&gt;0,TRIM(VLOOKUP(Y$6,'Lifeline-Capability XWalk'!$F$6:$G$38,2,FALSE)),"")</f>
        <v/>
      </c>
      <c r="Z957" s="67" t="str">
        <f>IF(IFERROR(SEARCH(Z$6,$D957),0)&gt;0,TRIM(VLOOKUP(Z$6,'Lifeline-Capability XWalk'!$F$6:$G$38,2,FALSE)),"")</f>
        <v/>
      </c>
      <c r="AA957" s="67" t="str">
        <f>IF(IFERROR(SEARCH(AA$6,$D957),0)&gt;0,TRIM(VLOOKUP(AA$6,'Lifeline-Capability XWalk'!$F$6:$G$38,2,FALSE)),"")</f>
        <v>Communications</v>
      </c>
      <c r="AB957" s="67" t="str">
        <f>IF(IFERROR(SEARCH(AB$6,$D957),0)&gt;0,TRIM(VLOOKUP(AB$6,'Lifeline-Capability XWalk'!$F$6:$G$38,2,FALSE)),"")</f>
        <v>Communications</v>
      </c>
      <c r="AC957" s="67" t="str">
        <f>IF(IFERROR(SEARCH(AC$6,$D957),0)&gt;0,TRIM(VLOOKUP(AC$6,'Lifeline-Capability XWalk'!$F$6:$G$38,2,FALSE)),"")</f>
        <v/>
      </c>
      <c r="AD957" s="67" t="str">
        <f>IF(IFERROR(SEARCH(AD$6,$D957),0)&gt;0,TRIM(VLOOKUP(AD$6,'Lifeline-Capability XWalk'!$F$6:$G$38,2,FALSE)),"")</f>
        <v/>
      </c>
      <c r="AE957" s="67" t="str">
        <f>IF(IFERROR(SEARCH(AE$6,$D957),0)&gt;0,TRIM(VLOOKUP(AE$6,'Lifeline-Capability XWalk'!$F$6:$G$38,2,FALSE)),"")</f>
        <v/>
      </c>
      <c r="AF957" s="67" t="str">
        <f>IF(IFERROR(SEARCH(AF$6,$D957),0)&gt;0,TRIM(VLOOKUP(AF$6,'Lifeline-Capability XWalk'!$F$6:$G$38,2,FALSE)),"")</f>
        <v/>
      </c>
      <c r="AG957" s="67" t="str">
        <f>IF(IFERROR(SEARCH(AG$6,$D957),0)&gt;0,TRIM(VLOOKUP(AG$6,'Lifeline-Capability XWalk'!$F$6:$G$38,2,FALSE)),"")</f>
        <v/>
      </c>
      <c r="AH957" s="67" t="str">
        <f>IF(IFERROR(SEARCH(AH$6,$D957),0)&gt;0,TRIM(VLOOKUP(AH$6,'Lifeline-Capability XWalk'!$F$6:$G$38,2,FALSE)),"")</f>
        <v/>
      </c>
      <c r="AI957" s="67" t="str">
        <f>IF(IFERROR(SEARCH(AI$6,$D957),0)&gt;0,TRIM(VLOOKUP(AI$6,'Lifeline-Capability XWalk'!$F$6:$G$38,2,FALSE)),"")</f>
        <v/>
      </c>
      <c r="AJ957" s="67" t="str">
        <f>IF(IFERROR(SEARCH(AJ$6,$D957),0)&gt;0,TRIM(VLOOKUP(AJ$6,'Lifeline-Capability XWalk'!$F$6:$G$38,2,FALSE)),"")</f>
        <v>Safety and Security; Food, Water, Shelter; Health and Medical; Energy; Communications; Hazardous Materials; Transportation; Water Systems;</v>
      </c>
      <c r="AK957" s="67" t="str">
        <f>IF(IFERROR(SEARCH(AK$6,$D957),0)&gt;0,TRIM(VLOOKUP(AK$6,'Lifeline-Capability XWalk'!$F$6:$G$38,2,FALSE)),"")</f>
        <v/>
      </c>
      <c r="AL957" s="68" t="str">
        <f>IF(IFERROR(SEARCH(AL$6,$D957),0)&gt;0,TRIM(VLOOKUP(AL$6,'Lifeline-Capability XWalk'!$F$6:$G$38,2,FALSE)),"")</f>
        <v/>
      </c>
      <c r="AM957" s="24" t="str">
        <f t="shared" si="57"/>
        <v/>
      </c>
      <c r="AN957" s="24" t="str">
        <f t="shared" si="57"/>
        <v/>
      </c>
      <c r="AO957" s="24" t="str">
        <f t="shared" si="57"/>
        <v/>
      </c>
      <c r="AP957" s="24" t="str">
        <f t="shared" si="57"/>
        <v/>
      </c>
      <c r="AQ957" s="24" t="str">
        <f t="shared" si="57"/>
        <v>Communications</v>
      </c>
      <c r="AR957" s="24" t="str">
        <f t="shared" si="57"/>
        <v/>
      </c>
      <c r="AS957" s="24" t="str">
        <f t="shared" si="57"/>
        <v/>
      </c>
      <c r="AT957" s="24" t="str">
        <f t="shared" si="57"/>
        <v/>
      </c>
      <c r="AU957" s="24" t="str">
        <f t="shared" si="57"/>
        <v>Safety and Security; Food, Water, Shelter; Health and Medical; Energy; Communications; Hazardous Materials; Transportation; Water Systems;</v>
      </c>
    </row>
    <row r="958" spans="1:47" s="24" customFormat="1" ht="32.1" customHeight="1" x14ac:dyDescent="0.2">
      <c r="A958" s="141" t="s">
        <v>1113</v>
      </c>
      <c r="B958" s="63" t="s">
        <v>1413</v>
      </c>
      <c r="C958" s="142" t="s">
        <v>1082</v>
      </c>
      <c r="D958" s="63" t="s">
        <v>1356</v>
      </c>
      <c r="E958" s="64" t="str">
        <f t="shared" si="58"/>
        <v>Communications</v>
      </c>
      <c r="F958" s="65" t="s">
        <v>451</v>
      </c>
      <c r="G958" s="66" t="str">
        <f>IF(IFERROR(SEARCH(G$6,$D958),0)&gt;0,TRIM(VLOOKUP(G$6,'Lifeline-Capability XWalk'!$F$6:$G$38,2,FALSE)),"")</f>
        <v/>
      </c>
      <c r="H958" s="67" t="str">
        <f>IF(IFERROR(SEARCH(H$6,$D958),0)&gt;0,TRIM(VLOOKUP(H$6,'Lifeline-Capability XWalk'!$F$6:$G$38,2,FALSE)),"")</f>
        <v/>
      </c>
      <c r="I958" s="67" t="str">
        <f>IF(IFERROR(SEARCH(I$6,$D958),0)&gt;0,TRIM(VLOOKUP(I$6,'Lifeline-Capability XWalk'!$F$6:$G$38,2,FALSE)),"")</f>
        <v/>
      </c>
      <c r="J958" s="67" t="str">
        <f>IF(IFERROR(SEARCH(J$6,$D958),0)&gt;0,TRIM(VLOOKUP(J$6,'Lifeline-Capability XWalk'!$F$6:$G$38,2,FALSE)),"")</f>
        <v/>
      </c>
      <c r="K958" s="67" t="str">
        <f>IF(IFERROR(SEARCH(K$6,$D958),0)&gt;0,TRIM(VLOOKUP(K$6,'Lifeline-Capability XWalk'!$F$6:$G$38,2,FALSE)),"")</f>
        <v/>
      </c>
      <c r="L958" s="67" t="str">
        <f>IF(IFERROR(SEARCH(L$6,$D958),0)&gt;0,TRIM(VLOOKUP(L$6,'Lifeline-Capability XWalk'!$F$6:$G$38,2,FALSE)),"")</f>
        <v/>
      </c>
      <c r="M958" s="67" t="str">
        <f>IF(IFERROR(SEARCH(M$6,$D958),0)&gt;0,TRIM(VLOOKUP(M$6,'Lifeline-Capability XWalk'!$F$6:$G$38,2,FALSE)),"")</f>
        <v/>
      </c>
      <c r="N958" s="67" t="str">
        <f>IF(IFERROR(SEARCH(N$6,$D958),0)&gt;0,TRIM(VLOOKUP(N$6,'Lifeline-Capability XWalk'!$F$6:$G$38,2,FALSE)),"")</f>
        <v/>
      </c>
      <c r="O958" s="67" t="str">
        <f>IF(IFERROR(SEARCH(O$6,$D958),0)&gt;0,TRIM(VLOOKUP(O$6,'Lifeline-Capability XWalk'!$F$6:$G$38,2,FALSE)),"")</f>
        <v/>
      </c>
      <c r="P958" s="67" t="str">
        <f>IF(IFERROR(SEARCH(P$6,$D958),0)&gt;0,TRIM(VLOOKUP(P$6,'Lifeline-Capability XWalk'!$F$6:$G$38,2,FALSE)),"")</f>
        <v/>
      </c>
      <c r="Q958" s="67" t="str">
        <f>IF(IFERROR(SEARCH(Q$6,$D958),0)&gt;0,TRIM(VLOOKUP(Q$6,'Lifeline-Capability XWalk'!$F$6:$G$38,2,FALSE)),"")</f>
        <v/>
      </c>
      <c r="R958" s="67" t="str">
        <f>IF(IFERROR(SEARCH(R$6,$D958),0)&gt;0,TRIM(VLOOKUP(R$6,'Lifeline-Capability XWalk'!$F$6:$G$38,2,FALSE)),"")</f>
        <v/>
      </c>
      <c r="S958" s="67" t="str">
        <f>IF(IFERROR(SEARCH(S$6,$D958),0)&gt;0,TRIM(VLOOKUP(S$6,'Lifeline-Capability XWalk'!$F$6:$G$38,2,FALSE)),"")</f>
        <v/>
      </c>
      <c r="T958" s="67" t="str">
        <f>IF(IFERROR(SEARCH(T$6,$D958),0)&gt;0,TRIM(VLOOKUP(T$6,'Lifeline-Capability XWalk'!$F$6:$G$38,2,FALSE)),"")</f>
        <v/>
      </c>
      <c r="U958" s="67" t="str">
        <f>IF(IFERROR(SEARCH(U$6,$D958),0)&gt;0,TRIM(VLOOKUP(U$6,'Lifeline-Capability XWalk'!$F$6:$G$38,2,FALSE)),"")</f>
        <v/>
      </c>
      <c r="V958" s="67" t="str">
        <f>IF(IFERROR(SEARCH(V$6,$D958),0)&gt;0,TRIM(VLOOKUP(V$6,'Lifeline-Capability XWalk'!$F$6:$G$38,2,FALSE)),"")</f>
        <v/>
      </c>
      <c r="W958" s="67" t="str">
        <f>IF(IFERROR(SEARCH(W$6,$D958),0)&gt;0,TRIM(VLOOKUP(W$6,'Lifeline-Capability XWalk'!$F$6:$G$38,2,FALSE)),"")</f>
        <v/>
      </c>
      <c r="X958" s="67" t="str">
        <f>IF(IFERROR(SEARCH(X$6,$D958),0)&gt;0,TRIM(VLOOKUP(X$6,'Lifeline-Capability XWalk'!$F$6:$G$38,2,FALSE)),"")</f>
        <v/>
      </c>
      <c r="Y958" s="67" t="str">
        <f>IF(IFERROR(SEARCH(Y$6,$D958),0)&gt;0,TRIM(VLOOKUP(Y$6,'Lifeline-Capability XWalk'!$F$6:$G$38,2,FALSE)),"")</f>
        <v/>
      </c>
      <c r="Z958" s="67" t="str">
        <f>IF(IFERROR(SEARCH(Z$6,$D958),0)&gt;0,TRIM(VLOOKUP(Z$6,'Lifeline-Capability XWalk'!$F$6:$G$38,2,FALSE)),"")</f>
        <v/>
      </c>
      <c r="AA958" s="67" t="str">
        <f>IF(IFERROR(SEARCH(AA$6,$D958),0)&gt;0,TRIM(VLOOKUP(AA$6,'Lifeline-Capability XWalk'!$F$6:$G$38,2,FALSE)),"")</f>
        <v>Communications</v>
      </c>
      <c r="AB958" s="67" t="str">
        <f>IF(IFERROR(SEARCH(AB$6,$D958),0)&gt;0,TRIM(VLOOKUP(AB$6,'Lifeline-Capability XWalk'!$F$6:$G$38,2,FALSE)),"")</f>
        <v>Communications</v>
      </c>
      <c r="AC958" s="67" t="str">
        <f>IF(IFERROR(SEARCH(AC$6,$D958),0)&gt;0,TRIM(VLOOKUP(AC$6,'Lifeline-Capability XWalk'!$F$6:$G$38,2,FALSE)),"")</f>
        <v/>
      </c>
      <c r="AD958" s="67" t="str">
        <f>IF(IFERROR(SEARCH(AD$6,$D958),0)&gt;0,TRIM(VLOOKUP(AD$6,'Lifeline-Capability XWalk'!$F$6:$G$38,2,FALSE)),"")</f>
        <v/>
      </c>
      <c r="AE958" s="67" t="str">
        <f>IF(IFERROR(SEARCH(AE$6,$D958),0)&gt;0,TRIM(VLOOKUP(AE$6,'Lifeline-Capability XWalk'!$F$6:$G$38,2,FALSE)),"")</f>
        <v/>
      </c>
      <c r="AF958" s="67" t="str">
        <f>IF(IFERROR(SEARCH(AF$6,$D958),0)&gt;0,TRIM(VLOOKUP(AF$6,'Lifeline-Capability XWalk'!$F$6:$G$38,2,FALSE)),"")</f>
        <v/>
      </c>
      <c r="AG958" s="67" t="str">
        <f>IF(IFERROR(SEARCH(AG$6,$D958),0)&gt;0,TRIM(VLOOKUP(AG$6,'Lifeline-Capability XWalk'!$F$6:$G$38,2,FALSE)),"")</f>
        <v/>
      </c>
      <c r="AH958" s="67" t="str">
        <f>IF(IFERROR(SEARCH(AH$6,$D958),0)&gt;0,TRIM(VLOOKUP(AH$6,'Lifeline-Capability XWalk'!$F$6:$G$38,2,FALSE)),"")</f>
        <v/>
      </c>
      <c r="AI958" s="67" t="str">
        <f>IF(IFERROR(SEARCH(AI$6,$D958),0)&gt;0,TRIM(VLOOKUP(AI$6,'Lifeline-Capability XWalk'!$F$6:$G$38,2,FALSE)),"")</f>
        <v/>
      </c>
      <c r="AJ958" s="67" t="str">
        <f>IF(IFERROR(SEARCH(AJ$6,$D958),0)&gt;0,TRIM(VLOOKUP(AJ$6,'Lifeline-Capability XWalk'!$F$6:$G$38,2,FALSE)),"")</f>
        <v/>
      </c>
      <c r="AK958" s="67" t="str">
        <f>IF(IFERROR(SEARCH(AK$6,$D958),0)&gt;0,TRIM(VLOOKUP(AK$6,'Lifeline-Capability XWalk'!$F$6:$G$38,2,FALSE)),"")</f>
        <v/>
      </c>
      <c r="AL958" s="68" t="str">
        <f>IF(IFERROR(SEARCH(AL$6,$D958),0)&gt;0,TRIM(VLOOKUP(AL$6,'Lifeline-Capability XWalk'!$F$6:$G$38,2,FALSE)),"")</f>
        <v/>
      </c>
      <c r="AM958" s="24" t="str">
        <f t="shared" si="57"/>
        <v/>
      </c>
      <c r="AN958" s="24" t="str">
        <f t="shared" si="57"/>
        <v/>
      </c>
      <c r="AO958" s="24" t="str">
        <f t="shared" si="57"/>
        <v/>
      </c>
      <c r="AP958" s="24" t="str">
        <f t="shared" si="57"/>
        <v/>
      </c>
      <c r="AQ958" s="24" t="str">
        <f t="shared" si="57"/>
        <v>Communications</v>
      </c>
      <c r="AR958" s="24" t="str">
        <f t="shared" si="57"/>
        <v/>
      </c>
      <c r="AS958" s="24" t="str">
        <f t="shared" si="57"/>
        <v/>
      </c>
      <c r="AT958" s="24" t="str">
        <f t="shared" si="57"/>
        <v/>
      </c>
      <c r="AU958" s="24" t="str">
        <f t="shared" si="57"/>
        <v/>
      </c>
    </row>
    <row r="959" spans="1:47" s="24" customFormat="1" ht="32.1" customHeight="1" x14ac:dyDescent="0.2">
      <c r="A959" s="141" t="s">
        <v>1113</v>
      </c>
      <c r="B959" s="63" t="s">
        <v>1413</v>
      </c>
      <c r="C959" s="142" t="s">
        <v>1082</v>
      </c>
      <c r="D959" s="63" t="s">
        <v>1104</v>
      </c>
      <c r="E959" s="64" t="str">
        <f t="shared" si="58"/>
        <v>Communications</v>
      </c>
      <c r="F959" s="65" t="s">
        <v>454</v>
      </c>
      <c r="G959" s="66" t="str">
        <f>IF(IFERROR(SEARCH(G$6,$D959),0)&gt;0,TRIM(VLOOKUP(G$6,'Lifeline-Capability XWalk'!$F$6:$G$38,2,FALSE)),"")</f>
        <v/>
      </c>
      <c r="H959" s="67" t="str">
        <f>IF(IFERROR(SEARCH(H$6,$D959),0)&gt;0,TRIM(VLOOKUP(H$6,'Lifeline-Capability XWalk'!$F$6:$G$38,2,FALSE)),"")</f>
        <v/>
      </c>
      <c r="I959" s="67" t="str">
        <f>IF(IFERROR(SEARCH(I$6,$D959),0)&gt;0,TRIM(VLOOKUP(I$6,'Lifeline-Capability XWalk'!$F$6:$G$38,2,FALSE)),"")</f>
        <v/>
      </c>
      <c r="J959" s="67" t="str">
        <f>IF(IFERROR(SEARCH(J$6,$D959),0)&gt;0,TRIM(VLOOKUP(J$6,'Lifeline-Capability XWalk'!$F$6:$G$38,2,FALSE)),"")</f>
        <v/>
      </c>
      <c r="K959" s="67" t="str">
        <f>IF(IFERROR(SEARCH(K$6,$D959),0)&gt;0,TRIM(VLOOKUP(K$6,'Lifeline-Capability XWalk'!$F$6:$G$38,2,FALSE)),"")</f>
        <v/>
      </c>
      <c r="L959" s="67" t="str">
        <f>IF(IFERROR(SEARCH(L$6,$D959),0)&gt;0,TRIM(VLOOKUP(L$6,'Lifeline-Capability XWalk'!$F$6:$G$38,2,FALSE)),"")</f>
        <v/>
      </c>
      <c r="M959" s="67" t="str">
        <f>IF(IFERROR(SEARCH(M$6,$D959),0)&gt;0,TRIM(VLOOKUP(M$6,'Lifeline-Capability XWalk'!$F$6:$G$38,2,FALSE)),"")</f>
        <v/>
      </c>
      <c r="N959" s="67" t="str">
        <f>IF(IFERROR(SEARCH(N$6,$D959),0)&gt;0,TRIM(VLOOKUP(N$6,'Lifeline-Capability XWalk'!$F$6:$G$38,2,FALSE)),"")</f>
        <v/>
      </c>
      <c r="O959" s="67" t="str">
        <f>IF(IFERROR(SEARCH(O$6,$D959),0)&gt;0,TRIM(VLOOKUP(O$6,'Lifeline-Capability XWalk'!$F$6:$G$38,2,FALSE)),"")</f>
        <v/>
      </c>
      <c r="P959" s="67" t="str">
        <f>IF(IFERROR(SEARCH(P$6,$D959),0)&gt;0,TRIM(VLOOKUP(P$6,'Lifeline-Capability XWalk'!$F$6:$G$38,2,FALSE)),"")</f>
        <v/>
      </c>
      <c r="Q959" s="67" t="str">
        <f>IF(IFERROR(SEARCH(Q$6,$D959),0)&gt;0,TRIM(VLOOKUP(Q$6,'Lifeline-Capability XWalk'!$F$6:$G$38,2,FALSE)),"")</f>
        <v/>
      </c>
      <c r="R959" s="67" t="str">
        <f>IF(IFERROR(SEARCH(R$6,$D959),0)&gt;0,TRIM(VLOOKUP(R$6,'Lifeline-Capability XWalk'!$F$6:$G$38,2,FALSE)),"")</f>
        <v/>
      </c>
      <c r="S959" s="67" t="str">
        <f>IF(IFERROR(SEARCH(S$6,$D959),0)&gt;0,TRIM(VLOOKUP(S$6,'Lifeline-Capability XWalk'!$F$6:$G$38,2,FALSE)),"")</f>
        <v/>
      </c>
      <c r="T959" s="67" t="str">
        <f>IF(IFERROR(SEARCH(T$6,$D959),0)&gt;0,TRIM(VLOOKUP(T$6,'Lifeline-Capability XWalk'!$F$6:$G$38,2,FALSE)),"")</f>
        <v/>
      </c>
      <c r="U959" s="67" t="str">
        <f>IF(IFERROR(SEARCH(U$6,$D959),0)&gt;0,TRIM(VLOOKUP(U$6,'Lifeline-Capability XWalk'!$F$6:$G$38,2,FALSE)),"")</f>
        <v/>
      </c>
      <c r="V959" s="67" t="str">
        <f>IF(IFERROR(SEARCH(V$6,$D959),0)&gt;0,TRIM(VLOOKUP(V$6,'Lifeline-Capability XWalk'!$F$6:$G$38,2,FALSE)),"")</f>
        <v/>
      </c>
      <c r="W959" s="67" t="str">
        <f>IF(IFERROR(SEARCH(W$6,$D959),0)&gt;0,TRIM(VLOOKUP(W$6,'Lifeline-Capability XWalk'!$F$6:$G$38,2,FALSE)),"")</f>
        <v/>
      </c>
      <c r="X959" s="67" t="str">
        <f>IF(IFERROR(SEARCH(X$6,$D959),0)&gt;0,TRIM(VLOOKUP(X$6,'Lifeline-Capability XWalk'!$F$6:$G$38,2,FALSE)),"")</f>
        <v/>
      </c>
      <c r="Y959" s="67" t="str">
        <f>IF(IFERROR(SEARCH(Y$6,$D959),0)&gt;0,TRIM(VLOOKUP(Y$6,'Lifeline-Capability XWalk'!$F$6:$G$38,2,FALSE)),"")</f>
        <v/>
      </c>
      <c r="Z959" s="67" t="str">
        <f>IF(IFERROR(SEARCH(Z$6,$D959),0)&gt;0,TRIM(VLOOKUP(Z$6,'Lifeline-Capability XWalk'!$F$6:$G$38,2,FALSE)),"")</f>
        <v/>
      </c>
      <c r="AA959" s="67" t="str">
        <f>IF(IFERROR(SEARCH(AA$6,$D959),0)&gt;0,TRIM(VLOOKUP(AA$6,'Lifeline-Capability XWalk'!$F$6:$G$38,2,FALSE)),"")</f>
        <v/>
      </c>
      <c r="AB959" s="67" t="str">
        <f>IF(IFERROR(SEARCH(AB$6,$D959),0)&gt;0,TRIM(VLOOKUP(AB$6,'Lifeline-Capability XWalk'!$F$6:$G$38,2,FALSE)),"")</f>
        <v/>
      </c>
      <c r="AC959" s="67" t="str">
        <f>IF(IFERROR(SEARCH(AC$6,$D959),0)&gt;0,TRIM(VLOOKUP(AC$6,'Lifeline-Capability XWalk'!$F$6:$G$38,2,FALSE)),"")</f>
        <v/>
      </c>
      <c r="AD959" s="67" t="str">
        <f>IF(IFERROR(SEARCH(AD$6,$D959),0)&gt;0,TRIM(VLOOKUP(AD$6,'Lifeline-Capability XWalk'!$F$6:$G$38,2,FALSE)),"")</f>
        <v/>
      </c>
      <c r="AE959" s="67" t="str">
        <f>IF(IFERROR(SEARCH(AE$6,$D959),0)&gt;0,TRIM(VLOOKUP(AE$6,'Lifeline-Capability XWalk'!$F$6:$G$38,2,FALSE)),"")</f>
        <v/>
      </c>
      <c r="AF959" s="67" t="str">
        <f>IF(IFERROR(SEARCH(AF$6,$D959),0)&gt;0,TRIM(VLOOKUP(AF$6,'Lifeline-Capability XWalk'!$F$6:$G$38,2,FALSE)),"")</f>
        <v>Communications</v>
      </c>
      <c r="AG959" s="67" t="str">
        <f>IF(IFERROR(SEARCH(AG$6,$D959),0)&gt;0,TRIM(VLOOKUP(AG$6,'Lifeline-Capability XWalk'!$F$6:$G$38,2,FALSE)),"")</f>
        <v/>
      </c>
      <c r="AH959" s="67" t="str">
        <f>IF(IFERROR(SEARCH(AH$6,$D959),0)&gt;0,TRIM(VLOOKUP(AH$6,'Lifeline-Capability XWalk'!$F$6:$G$38,2,FALSE)),"")</f>
        <v/>
      </c>
      <c r="AI959" s="67" t="str">
        <f>IF(IFERROR(SEARCH(AI$6,$D959),0)&gt;0,TRIM(VLOOKUP(AI$6,'Lifeline-Capability XWalk'!$F$6:$G$38,2,FALSE)),"")</f>
        <v/>
      </c>
      <c r="AJ959" s="67" t="str">
        <f>IF(IFERROR(SEARCH(AJ$6,$D959),0)&gt;0,TRIM(VLOOKUP(AJ$6,'Lifeline-Capability XWalk'!$F$6:$G$38,2,FALSE)),"")</f>
        <v/>
      </c>
      <c r="AK959" s="67" t="str">
        <f>IF(IFERROR(SEARCH(AK$6,$D959),0)&gt;0,TRIM(VLOOKUP(AK$6,'Lifeline-Capability XWalk'!$F$6:$G$38,2,FALSE)),"")</f>
        <v/>
      </c>
      <c r="AL959" s="68" t="str">
        <f>IF(IFERROR(SEARCH(AL$6,$D959),0)&gt;0,TRIM(VLOOKUP(AL$6,'Lifeline-Capability XWalk'!$F$6:$G$38,2,FALSE)),"")</f>
        <v/>
      </c>
      <c r="AM959" s="24" t="str">
        <f t="shared" si="57"/>
        <v/>
      </c>
      <c r="AN959" s="24" t="str">
        <f t="shared" si="57"/>
        <v/>
      </c>
      <c r="AO959" s="24" t="str">
        <f t="shared" si="57"/>
        <v/>
      </c>
      <c r="AP959" s="24" t="str">
        <f t="shared" si="57"/>
        <v/>
      </c>
      <c r="AQ959" s="24" t="str">
        <f t="shared" si="57"/>
        <v>Communications</v>
      </c>
      <c r="AR959" s="24" t="str">
        <f t="shared" si="57"/>
        <v/>
      </c>
      <c r="AS959" s="24" t="str">
        <f t="shared" si="57"/>
        <v/>
      </c>
      <c r="AT959" s="24" t="str">
        <f t="shared" si="57"/>
        <v/>
      </c>
      <c r="AU959" s="24" t="str">
        <f t="shared" si="57"/>
        <v/>
      </c>
    </row>
    <row r="960" spans="1:47" s="24" customFormat="1" ht="32.1" customHeight="1" x14ac:dyDescent="0.2">
      <c r="A960" s="141" t="s">
        <v>1113</v>
      </c>
      <c r="B960" s="63" t="s">
        <v>1413</v>
      </c>
      <c r="C960" s="142" t="s">
        <v>1082</v>
      </c>
      <c r="D960" s="63" t="s">
        <v>2259</v>
      </c>
      <c r="E960" s="64" t="str">
        <f t="shared" si="58"/>
        <v>Communications</v>
      </c>
      <c r="F960" s="65" t="s">
        <v>455</v>
      </c>
      <c r="G960" s="66" t="str">
        <f>IF(IFERROR(SEARCH(G$6,$D960),0)&gt;0,TRIM(VLOOKUP(G$6,'Lifeline-Capability XWalk'!$F$6:$G$38,2,FALSE)),"")</f>
        <v/>
      </c>
      <c r="H960" s="67" t="str">
        <f>IF(IFERROR(SEARCH(H$6,$D960),0)&gt;0,TRIM(VLOOKUP(H$6,'Lifeline-Capability XWalk'!$F$6:$G$38,2,FALSE)),"")</f>
        <v/>
      </c>
      <c r="I960" s="67" t="str">
        <f>IF(IFERROR(SEARCH(I$6,$D960),0)&gt;0,TRIM(VLOOKUP(I$6,'Lifeline-Capability XWalk'!$F$6:$G$38,2,FALSE)),"")</f>
        <v/>
      </c>
      <c r="J960" s="67" t="str">
        <f>IF(IFERROR(SEARCH(J$6,$D960),0)&gt;0,TRIM(VLOOKUP(J$6,'Lifeline-Capability XWalk'!$F$6:$G$38,2,FALSE)),"")</f>
        <v/>
      </c>
      <c r="K960" s="67" t="str">
        <f>IF(IFERROR(SEARCH(K$6,$D960),0)&gt;0,TRIM(VLOOKUP(K$6,'Lifeline-Capability XWalk'!$F$6:$G$38,2,FALSE)),"")</f>
        <v/>
      </c>
      <c r="L960" s="67" t="str">
        <f>IF(IFERROR(SEARCH(L$6,$D960),0)&gt;0,TRIM(VLOOKUP(L$6,'Lifeline-Capability XWalk'!$F$6:$G$38,2,FALSE)),"")</f>
        <v/>
      </c>
      <c r="M960" s="67" t="str">
        <f>IF(IFERROR(SEARCH(M$6,$D960),0)&gt;0,TRIM(VLOOKUP(M$6,'Lifeline-Capability XWalk'!$F$6:$G$38,2,FALSE)),"")</f>
        <v/>
      </c>
      <c r="N960" s="67" t="str">
        <f>IF(IFERROR(SEARCH(N$6,$D960),0)&gt;0,TRIM(VLOOKUP(N$6,'Lifeline-Capability XWalk'!$F$6:$G$38,2,FALSE)),"")</f>
        <v/>
      </c>
      <c r="O960" s="67" t="str">
        <f>IF(IFERROR(SEARCH(O$6,$D960),0)&gt;0,TRIM(VLOOKUP(O$6,'Lifeline-Capability XWalk'!$F$6:$G$38,2,FALSE)),"")</f>
        <v/>
      </c>
      <c r="P960" s="67" t="str">
        <f>IF(IFERROR(SEARCH(P$6,$D960),0)&gt;0,TRIM(VLOOKUP(P$6,'Lifeline-Capability XWalk'!$F$6:$G$38,2,FALSE)),"")</f>
        <v/>
      </c>
      <c r="Q960" s="67" t="str">
        <f>IF(IFERROR(SEARCH(Q$6,$D960),0)&gt;0,TRIM(VLOOKUP(Q$6,'Lifeline-Capability XWalk'!$F$6:$G$38,2,FALSE)),"")</f>
        <v/>
      </c>
      <c r="R960" s="67" t="str">
        <f>IF(IFERROR(SEARCH(R$6,$D960),0)&gt;0,TRIM(VLOOKUP(R$6,'Lifeline-Capability XWalk'!$F$6:$G$38,2,FALSE)),"")</f>
        <v/>
      </c>
      <c r="S960" s="67" t="str">
        <f>IF(IFERROR(SEARCH(S$6,$D960),0)&gt;0,TRIM(VLOOKUP(S$6,'Lifeline-Capability XWalk'!$F$6:$G$38,2,FALSE)),"")</f>
        <v/>
      </c>
      <c r="T960" s="67" t="str">
        <f>IF(IFERROR(SEARCH(T$6,$D960),0)&gt;0,TRIM(VLOOKUP(T$6,'Lifeline-Capability XWalk'!$F$6:$G$38,2,FALSE)),"")</f>
        <v/>
      </c>
      <c r="U960" s="67" t="str">
        <f>IF(IFERROR(SEARCH(U$6,$D960),0)&gt;0,TRIM(VLOOKUP(U$6,'Lifeline-Capability XWalk'!$F$6:$G$38,2,FALSE)),"")</f>
        <v/>
      </c>
      <c r="V960" s="67" t="str">
        <f>IF(IFERROR(SEARCH(V$6,$D960),0)&gt;0,TRIM(VLOOKUP(V$6,'Lifeline-Capability XWalk'!$F$6:$G$38,2,FALSE)),"")</f>
        <v/>
      </c>
      <c r="W960" s="67" t="str">
        <f>IF(IFERROR(SEARCH(W$6,$D960),0)&gt;0,TRIM(VLOOKUP(W$6,'Lifeline-Capability XWalk'!$F$6:$G$38,2,FALSE)),"")</f>
        <v/>
      </c>
      <c r="X960" s="67" t="str">
        <f>IF(IFERROR(SEARCH(X$6,$D960),0)&gt;0,TRIM(VLOOKUP(X$6,'Lifeline-Capability XWalk'!$F$6:$G$38,2,FALSE)),"")</f>
        <v/>
      </c>
      <c r="Y960" s="67" t="str">
        <f>IF(IFERROR(SEARCH(Y$6,$D960),0)&gt;0,TRIM(VLOOKUP(Y$6,'Lifeline-Capability XWalk'!$F$6:$G$38,2,FALSE)),"")</f>
        <v/>
      </c>
      <c r="Z960" s="67" t="str">
        <f>IF(IFERROR(SEARCH(Z$6,$D960),0)&gt;0,TRIM(VLOOKUP(Z$6,'Lifeline-Capability XWalk'!$F$6:$G$38,2,FALSE)),"")</f>
        <v/>
      </c>
      <c r="AA960" s="67" t="str">
        <f>IF(IFERROR(SEARCH(AA$6,$D960),0)&gt;0,TRIM(VLOOKUP(AA$6,'Lifeline-Capability XWalk'!$F$6:$G$38,2,FALSE)),"")</f>
        <v>Communications</v>
      </c>
      <c r="AB960" s="67" t="str">
        <f>IF(IFERROR(SEARCH(AB$6,$D960),0)&gt;0,TRIM(VLOOKUP(AB$6,'Lifeline-Capability XWalk'!$F$6:$G$38,2,FALSE)),"")</f>
        <v>Communications</v>
      </c>
      <c r="AC960" s="67" t="str">
        <f>IF(IFERROR(SEARCH(AC$6,$D960),0)&gt;0,TRIM(VLOOKUP(AC$6,'Lifeline-Capability XWalk'!$F$6:$G$38,2,FALSE)),"")</f>
        <v/>
      </c>
      <c r="AD960" s="67" t="str">
        <f>IF(IFERROR(SEARCH(AD$6,$D960),0)&gt;0,TRIM(VLOOKUP(AD$6,'Lifeline-Capability XWalk'!$F$6:$G$38,2,FALSE)),"")</f>
        <v/>
      </c>
      <c r="AE960" s="67" t="str">
        <f>IF(IFERROR(SEARCH(AE$6,$D960),0)&gt;0,TRIM(VLOOKUP(AE$6,'Lifeline-Capability XWalk'!$F$6:$G$38,2,FALSE)),"")</f>
        <v/>
      </c>
      <c r="AF960" s="67" t="str">
        <f>IF(IFERROR(SEARCH(AF$6,$D960),0)&gt;0,TRIM(VLOOKUP(AF$6,'Lifeline-Capability XWalk'!$F$6:$G$38,2,FALSE)),"")</f>
        <v/>
      </c>
      <c r="AG960" s="67" t="str">
        <f>IF(IFERROR(SEARCH(AG$6,$D960),0)&gt;0,TRIM(VLOOKUP(AG$6,'Lifeline-Capability XWalk'!$F$6:$G$38,2,FALSE)),"")</f>
        <v/>
      </c>
      <c r="AH960" s="67" t="str">
        <f>IF(IFERROR(SEARCH(AH$6,$D960),0)&gt;0,TRIM(VLOOKUP(AH$6,'Lifeline-Capability XWalk'!$F$6:$G$38,2,FALSE)),"")</f>
        <v/>
      </c>
      <c r="AI960" s="67" t="str">
        <f>IF(IFERROR(SEARCH(AI$6,$D960),0)&gt;0,TRIM(VLOOKUP(AI$6,'Lifeline-Capability XWalk'!$F$6:$G$38,2,FALSE)),"")</f>
        <v/>
      </c>
      <c r="AJ960" s="67" t="str">
        <f>IF(IFERROR(SEARCH(AJ$6,$D960),0)&gt;0,TRIM(VLOOKUP(AJ$6,'Lifeline-Capability XWalk'!$F$6:$G$38,2,FALSE)),"")</f>
        <v/>
      </c>
      <c r="AK960" s="67" t="str">
        <f>IF(IFERROR(SEARCH(AK$6,$D960),0)&gt;0,TRIM(VLOOKUP(AK$6,'Lifeline-Capability XWalk'!$F$6:$G$38,2,FALSE)),"")</f>
        <v/>
      </c>
      <c r="AL960" s="68" t="str">
        <f>IF(IFERROR(SEARCH(AL$6,$D960),0)&gt;0,TRIM(VLOOKUP(AL$6,'Lifeline-Capability XWalk'!$F$6:$G$38,2,FALSE)),"")</f>
        <v/>
      </c>
      <c r="AM960" s="24" t="str">
        <f t="shared" si="57"/>
        <v/>
      </c>
      <c r="AN960" s="24" t="str">
        <f t="shared" si="57"/>
        <v/>
      </c>
      <c r="AO960" s="24" t="str">
        <f t="shared" si="57"/>
        <v/>
      </c>
      <c r="AP960" s="24" t="str">
        <f t="shared" si="57"/>
        <v/>
      </c>
      <c r="AQ960" s="24" t="str">
        <f t="shared" si="57"/>
        <v>Communications</v>
      </c>
      <c r="AR960" s="24" t="str">
        <f t="shared" si="57"/>
        <v/>
      </c>
      <c r="AS960" s="24" t="str">
        <f t="shared" si="57"/>
        <v/>
      </c>
      <c r="AT960" s="24" t="str">
        <f t="shared" si="57"/>
        <v/>
      </c>
      <c r="AU960" s="24" t="str">
        <f t="shared" si="57"/>
        <v/>
      </c>
    </row>
    <row r="961" spans="1:47" s="24" customFormat="1" ht="32.1" customHeight="1" x14ac:dyDescent="0.2">
      <c r="A961" s="141" t="s">
        <v>1113</v>
      </c>
      <c r="B961" s="63" t="s">
        <v>1413</v>
      </c>
      <c r="C961" s="142" t="s">
        <v>1082</v>
      </c>
      <c r="D961" s="63" t="s">
        <v>1350</v>
      </c>
      <c r="E961" s="64" t="str">
        <f t="shared" si="58"/>
        <v>Communications</v>
      </c>
      <c r="F961" s="65" t="s">
        <v>462</v>
      </c>
      <c r="G961" s="66" t="str">
        <f>IF(IFERROR(SEARCH(G$6,$D961),0)&gt;0,TRIM(VLOOKUP(G$6,'Lifeline-Capability XWalk'!$F$6:$G$38,2,FALSE)),"")</f>
        <v/>
      </c>
      <c r="H961" s="67" t="str">
        <f>IF(IFERROR(SEARCH(H$6,$D961),0)&gt;0,TRIM(VLOOKUP(H$6,'Lifeline-Capability XWalk'!$F$6:$G$38,2,FALSE)),"")</f>
        <v/>
      </c>
      <c r="I961" s="67" t="str">
        <f>IF(IFERROR(SEARCH(I$6,$D961),0)&gt;0,TRIM(VLOOKUP(I$6,'Lifeline-Capability XWalk'!$F$6:$G$38,2,FALSE)),"")</f>
        <v/>
      </c>
      <c r="J961" s="67" t="str">
        <f>IF(IFERROR(SEARCH(J$6,$D961),0)&gt;0,TRIM(VLOOKUP(J$6,'Lifeline-Capability XWalk'!$F$6:$G$38,2,FALSE)),"")</f>
        <v/>
      </c>
      <c r="K961" s="67" t="str">
        <f>IF(IFERROR(SEARCH(K$6,$D961),0)&gt;0,TRIM(VLOOKUP(K$6,'Lifeline-Capability XWalk'!$F$6:$G$38,2,FALSE)),"")</f>
        <v/>
      </c>
      <c r="L961" s="67" t="str">
        <f>IF(IFERROR(SEARCH(L$6,$D961),0)&gt;0,TRIM(VLOOKUP(L$6,'Lifeline-Capability XWalk'!$F$6:$G$38,2,FALSE)),"")</f>
        <v/>
      </c>
      <c r="M961" s="67" t="str">
        <f>IF(IFERROR(SEARCH(M$6,$D961),0)&gt;0,TRIM(VLOOKUP(M$6,'Lifeline-Capability XWalk'!$F$6:$G$38,2,FALSE)),"")</f>
        <v/>
      </c>
      <c r="N961" s="67" t="str">
        <f>IF(IFERROR(SEARCH(N$6,$D961),0)&gt;0,TRIM(VLOOKUP(N$6,'Lifeline-Capability XWalk'!$F$6:$G$38,2,FALSE)),"")</f>
        <v/>
      </c>
      <c r="O961" s="67" t="str">
        <f>IF(IFERROR(SEARCH(O$6,$D961),0)&gt;0,TRIM(VLOOKUP(O$6,'Lifeline-Capability XWalk'!$F$6:$G$38,2,FALSE)),"")</f>
        <v/>
      </c>
      <c r="P961" s="67" t="str">
        <f>IF(IFERROR(SEARCH(P$6,$D961),0)&gt;0,TRIM(VLOOKUP(P$6,'Lifeline-Capability XWalk'!$F$6:$G$38,2,FALSE)),"")</f>
        <v/>
      </c>
      <c r="Q961" s="67" t="str">
        <f>IF(IFERROR(SEARCH(Q$6,$D961),0)&gt;0,TRIM(VLOOKUP(Q$6,'Lifeline-Capability XWalk'!$F$6:$G$38,2,FALSE)),"")</f>
        <v/>
      </c>
      <c r="R961" s="67" t="str">
        <f>IF(IFERROR(SEARCH(R$6,$D961),0)&gt;0,TRIM(VLOOKUP(R$6,'Lifeline-Capability XWalk'!$F$6:$G$38,2,FALSE)),"")</f>
        <v/>
      </c>
      <c r="S961" s="67" t="str">
        <f>IF(IFERROR(SEARCH(S$6,$D961),0)&gt;0,TRIM(VLOOKUP(S$6,'Lifeline-Capability XWalk'!$F$6:$G$38,2,FALSE)),"")</f>
        <v/>
      </c>
      <c r="T961" s="67" t="str">
        <f>IF(IFERROR(SEARCH(T$6,$D961),0)&gt;0,TRIM(VLOOKUP(T$6,'Lifeline-Capability XWalk'!$F$6:$G$38,2,FALSE)),"")</f>
        <v/>
      </c>
      <c r="U961" s="67" t="str">
        <f>IF(IFERROR(SEARCH(U$6,$D961),0)&gt;0,TRIM(VLOOKUP(U$6,'Lifeline-Capability XWalk'!$F$6:$G$38,2,FALSE)),"")</f>
        <v/>
      </c>
      <c r="V961" s="67" t="str">
        <f>IF(IFERROR(SEARCH(V$6,$D961),0)&gt;0,TRIM(VLOOKUP(V$6,'Lifeline-Capability XWalk'!$F$6:$G$38,2,FALSE)),"")</f>
        <v/>
      </c>
      <c r="W961" s="67" t="str">
        <f>IF(IFERROR(SEARCH(W$6,$D961),0)&gt;0,TRIM(VLOOKUP(W$6,'Lifeline-Capability XWalk'!$F$6:$G$38,2,FALSE)),"")</f>
        <v/>
      </c>
      <c r="X961" s="67" t="str">
        <f>IF(IFERROR(SEARCH(X$6,$D961),0)&gt;0,TRIM(VLOOKUP(X$6,'Lifeline-Capability XWalk'!$F$6:$G$38,2,FALSE)),"")</f>
        <v/>
      </c>
      <c r="Y961" s="67" t="str">
        <f>IF(IFERROR(SEARCH(Y$6,$D961),0)&gt;0,TRIM(VLOOKUP(Y$6,'Lifeline-Capability XWalk'!$F$6:$G$38,2,FALSE)),"")</f>
        <v/>
      </c>
      <c r="Z961" s="67" t="str">
        <f>IF(IFERROR(SEARCH(Z$6,$D961),0)&gt;0,TRIM(VLOOKUP(Z$6,'Lifeline-Capability XWalk'!$F$6:$G$38,2,FALSE)),"")</f>
        <v/>
      </c>
      <c r="AA961" s="67" t="str">
        <f>IF(IFERROR(SEARCH(AA$6,$D961),0)&gt;0,TRIM(VLOOKUP(AA$6,'Lifeline-Capability XWalk'!$F$6:$G$38,2,FALSE)),"")</f>
        <v>Communications</v>
      </c>
      <c r="AB961" s="67" t="str">
        <f>IF(IFERROR(SEARCH(AB$6,$D961),0)&gt;0,TRIM(VLOOKUP(AB$6,'Lifeline-Capability XWalk'!$F$6:$G$38,2,FALSE)),"")</f>
        <v/>
      </c>
      <c r="AC961" s="67" t="str">
        <f>IF(IFERROR(SEARCH(AC$6,$D961),0)&gt;0,TRIM(VLOOKUP(AC$6,'Lifeline-Capability XWalk'!$F$6:$G$38,2,FALSE)),"")</f>
        <v/>
      </c>
      <c r="AD961" s="67" t="str">
        <f>IF(IFERROR(SEARCH(AD$6,$D961),0)&gt;0,TRIM(VLOOKUP(AD$6,'Lifeline-Capability XWalk'!$F$6:$G$38,2,FALSE)),"")</f>
        <v/>
      </c>
      <c r="AE961" s="67" t="str">
        <f>IF(IFERROR(SEARCH(AE$6,$D961),0)&gt;0,TRIM(VLOOKUP(AE$6,'Lifeline-Capability XWalk'!$F$6:$G$38,2,FALSE)),"")</f>
        <v/>
      </c>
      <c r="AF961" s="67" t="str">
        <f>IF(IFERROR(SEARCH(AF$6,$D961),0)&gt;0,TRIM(VLOOKUP(AF$6,'Lifeline-Capability XWalk'!$F$6:$G$38,2,FALSE)),"")</f>
        <v>Communications</v>
      </c>
      <c r="AG961" s="67" t="str">
        <f>IF(IFERROR(SEARCH(AG$6,$D961),0)&gt;0,TRIM(VLOOKUP(AG$6,'Lifeline-Capability XWalk'!$F$6:$G$38,2,FALSE)),"")</f>
        <v/>
      </c>
      <c r="AH961" s="67" t="str">
        <f>IF(IFERROR(SEARCH(AH$6,$D961),0)&gt;0,TRIM(VLOOKUP(AH$6,'Lifeline-Capability XWalk'!$F$6:$G$38,2,FALSE)),"")</f>
        <v/>
      </c>
      <c r="AI961" s="67" t="str">
        <f>IF(IFERROR(SEARCH(AI$6,$D961),0)&gt;0,TRIM(VLOOKUP(AI$6,'Lifeline-Capability XWalk'!$F$6:$G$38,2,FALSE)),"")</f>
        <v/>
      </c>
      <c r="AJ961" s="67" t="str">
        <f>IF(IFERROR(SEARCH(AJ$6,$D961),0)&gt;0,TRIM(VLOOKUP(AJ$6,'Lifeline-Capability XWalk'!$F$6:$G$38,2,FALSE)),"")</f>
        <v/>
      </c>
      <c r="AK961" s="67" t="str">
        <f>IF(IFERROR(SEARCH(AK$6,$D961),0)&gt;0,TRIM(VLOOKUP(AK$6,'Lifeline-Capability XWalk'!$F$6:$G$38,2,FALSE)),"")</f>
        <v/>
      </c>
      <c r="AL961" s="68" t="str">
        <f>IF(IFERROR(SEARCH(AL$6,$D961),0)&gt;0,TRIM(VLOOKUP(AL$6,'Lifeline-Capability XWalk'!$F$6:$G$38,2,FALSE)),"")</f>
        <v/>
      </c>
      <c r="AM961" s="24" t="str">
        <f t="shared" si="57"/>
        <v/>
      </c>
      <c r="AN961" s="24" t="str">
        <f t="shared" si="57"/>
        <v/>
      </c>
      <c r="AO961" s="24" t="str">
        <f t="shared" si="57"/>
        <v/>
      </c>
      <c r="AP961" s="24" t="str">
        <f t="shared" si="57"/>
        <v/>
      </c>
      <c r="AQ961" s="24" t="str">
        <f t="shared" si="57"/>
        <v>Communications</v>
      </c>
      <c r="AR961" s="24" t="str">
        <f t="shared" si="57"/>
        <v/>
      </c>
      <c r="AS961" s="24" t="str">
        <f t="shared" si="57"/>
        <v/>
      </c>
      <c r="AT961" s="24" t="str">
        <f t="shared" si="57"/>
        <v/>
      </c>
      <c r="AU961" s="24" t="str">
        <f t="shared" si="57"/>
        <v/>
      </c>
    </row>
    <row r="962" spans="1:47" s="24" customFormat="1" ht="32.1" customHeight="1" x14ac:dyDescent="0.2">
      <c r="A962" s="141" t="s">
        <v>1113</v>
      </c>
      <c r="B962" s="63" t="s">
        <v>1413</v>
      </c>
      <c r="C962" s="142" t="s">
        <v>1082</v>
      </c>
      <c r="D962" s="63" t="s">
        <v>1104</v>
      </c>
      <c r="E962" s="64" t="str">
        <f t="shared" si="58"/>
        <v>Communications</v>
      </c>
      <c r="F962" s="65" t="s">
        <v>463</v>
      </c>
      <c r="G962" s="66" t="str">
        <f>IF(IFERROR(SEARCH(G$6,$D962),0)&gt;0,TRIM(VLOOKUP(G$6,'Lifeline-Capability XWalk'!$F$6:$G$38,2,FALSE)),"")</f>
        <v/>
      </c>
      <c r="H962" s="67" t="str">
        <f>IF(IFERROR(SEARCH(H$6,$D962),0)&gt;0,TRIM(VLOOKUP(H$6,'Lifeline-Capability XWalk'!$F$6:$G$38,2,FALSE)),"")</f>
        <v/>
      </c>
      <c r="I962" s="67" t="str">
        <f>IF(IFERROR(SEARCH(I$6,$D962),0)&gt;0,TRIM(VLOOKUP(I$6,'Lifeline-Capability XWalk'!$F$6:$G$38,2,FALSE)),"")</f>
        <v/>
      </c>
      <c r="J962" s="67" t="str">
        <f>IF(IFERROR(SEARCH(J$6,$D962),0)&gt;0,TRIM(VLOOKUP(J$6,'Lifeline-Capability XWalk'!$F$6:$G$38,2,FALSE)),"")</f>
        <v/>
      </c>
      <c r="K962" s="67" t="str">
        <f>IF(IFERROR(SEARCH(K$6,$D962),0)&gt;0,TRIM(VLOOKUP(K$6,'Lifeline-Capability XWalk'!$F$6:$G$38,2,FALSE)),"")</f>
        <v/>
      </c>
      <c r="L962" s="67" t="str">
        <f>IF(IFERROR(SEARCH(L$6,$D962),0)&gt;0,TRIM(VLOOKUP(L$6,'Lifeline-Capability XWalk'!$F$6:$G$38,2,FALSE)),"")</f>
        <v/>
      </c>
      <c r="M962" s="67" t="str">
        <f>IF(IFERROR(SEARCH(M$6,$D962),0)&gt;0,TRIM(VLOOKUP(M$6,'Lifeline-Capability XWalk'!$F$6:$G$38,2,FALSE)),"")</f>
        <v/>
      </c>
      <c r="N962" s="67" t="str">
        <f>IF(IFERROR(SEARCH(N$6,$D962),0)&gt;0,TRIM(VLOOKUP(N$6,'Lifeline-Capability XWalk'!$F$6:$G$38,2,FALSE)),"")</f>
        <v/>
      </c>
      <c r="O962" s="67" t="str">
        <f>IF(IFERROR(SEARCH(O$6,$D962),0)&gt;0,TRIM(VLOOKUP(O$6,'Lifeline-Capability XWalk'!$F$6:$G$38,2,FALSE)),"")</f>
        <v/>
      </c>
      <c r="P962" s="67" t="str">
        <f>IF(IFERROR(SEARCH(P$6,$D962),0)&gt;0,TRIM(VLOOKUP(P$6,'Lifeline-Capability XWalk'!$F$6:$G$38,2,FALSE)),"")</f>
        <v/>
      </c>
      <c r="Q962" s="67" t="str">
        <f>IF(IFERROR(SEARCH(Q$6,$D962),0)&gt;0,TRIM(VLOOKUP(Q$6,'Lifeline-Capability XWalk'!$F$6:$G$38,2,FALSE)),"")</f>
        <v/>
      </c>
      <c r="R962" s="67" t="str">
        <f>IF(IFERROR(SEARCH(R$6,$D962),0)&gt;0,TRIM(VLOOKUP(R$6,'Lifeline-Capability XWalk'!$F$6:$G$38,2,FALSE)),"")</f>
        <v/>
      </c>
      <c r="S962" s="67" t="str">
        <f>IF(IFERROR(SEARCH(S$6,$D962),0)&gt;0,TRIM(VLOOKUP(S$6,'Lifeline-Capability XWalk'!$F$6:$G$38,2,FALSE)),"")</f>
        <v/>
      </c>
      <c r="T962" s="67" t="str">
        <f>IF(IFERROR(SEARCH(T$6,$D962),0)&gt;0,TRIM(VLOOKUP(T$6,'Lifeline-Capability XWalk'!$F$6:$G$38,2,FALSE)),"")</f>
        <v/>
      </c>
      <c r="U962" s="67" t="str">
        <f>IF(IFERROR(SEARCH(U$6,$D962),0)&gt;0,TRIM(VLOOKUP(U$6,'Lifeline-Capability XWalk'!$F$6:$G$38,2,FALSE)),"")</f>
        <v/>
      </c>
      <c r="V962" s="67" t="str">
        <f>IF(IFERROR(SEARCH(V$6,$D962),0)&gt;0,TRIM(VLOOKUP(V$6,'Lifeline-Capability XWalk'!$F$6:$G$38,2,FALSE)),"")</f>
        <v/>
      </c>
      <c r="W962" s="67" t="str">
        <f>IF(IFERROR(SEARCH(W$6,$D962),0)&gt;0,TRIM(VLOOKUP(W$6,'Lifeline-Capability XWalk'!$F$6:$G$38,2,FALSE)),"")</f>
        <v/>
      </c>
      <c r="X962" s="67" t="str">
        <f>IF(IFERROR(SEARCH(X$6,$D962),0)&gt;0,TRIM(VLOOKUP(X$6,'Lifeline-Capability XWalk'!$F$6:$G$38,2,FALSE)),"")</f>
        <v/>
      </c>
      <c r="Y962" s="67" t="str">
        <f>IF(IFERROR(SEARCH(Y$6,$D962),0)&gt;0,TRIM(VLOOKUP(Y$6,'Lifeline-Capability XWalk'!$F$6:$G$38,2,FALSE)),"")</f>
        <v/>
      </c>
      <c r="Z962" s="67" t="str">
        <f>IF(IFERROR(SEARCH(Z$6,$D962),0)&gt;0,TRIM(VLOOKUP(Z$6,'Lifeline-Capability XWalk'!$F$6:$G$38,2,FALSE)),"")</f>
        <v/>
      </c>
      <c r="AA962" s="67" t="str">
        <f>IF(IFERROR(SEARCH(AA$6,$D962),0)&gt;0,TRIM(VLOOKUP(AA$6,'Lifeline-Capability XWalk'!$F$6:$G$38,2,FALSE)),"")</f>
        <v/>
      </c>
      <c r="AB962" s="67" t="str">
        <f>IF(IFERROR(SEARCH(AB$6,$D962),0)&gt;0,TRIM(VLOOKUP(AB$6,'Lifeline-Capability XWalk'!$F$6:$G$38,2,FALSE)),"")</f>
        <v/>
      </c>
      <c r="AC962" s="67" t="str">
        <f>IF(IFERROR(SEARCH(AC$6,$D962),0)&gt;0,TRIM(VLOOKUP(AC$6,'Lifeline-Capability XWalk'!$F$6:$G$38,2,FALSE)),"")</f>
        <v/>
      </c>
      <c r="AD962" s="67" t="str">
        <f>IF(IFERROR(SEARCH(AD$6,$D962),0)&gt;0,TRIM(VLOOKUP(AD$6,'Lifeline-Capability XWalk'!$F$6:$G$38,2,FALSE)),"")</f>
        <v/>
      </c>
      <c r="AE962" s="67" t="str">
        <f>IF(IFERROR(SEARCH(AE$6,$D962),0)&gt;0,TRIM(VLOOKUP(AE$6,'Lifeline-Capability XWalk'!$F$6:$G$38,2,FALSE)),"")</f>
        <v/>
      </c>
      <c r="AF962" s="67" t="str">
        <f>IF(IFERROR(SEARCH(AF$6,$D962),0)&gt;0,TRIM(VLOOKUP(AF$6,'Lifeline-Capability XWalk'!$F$6:$G$38,2,FALSE)),"")</f>
        <v>Communications</v>
      </c>
      <c r="AG962" s="67" t="str">
        <f>IF(IFERROR(SEARCH(AG$6,$D962),0)&gt;0,TRIM(VLOOKUP(AG$6,'Lifeline-Capability XWalk'!$F$6:$G$38,2,FALSE)),"")</f>
        <v/>
      </c>
      <c r="AH962" s="67" t="str">
        <f>IF(IFERROR(SEARCH(AH$6,$D962),0)&gt;0,TRIM(VLOOKUP(AH$6,'Lifeline-Capability XWalk'!$F$6:$G$38,2,FALSE)),"")</f>
        <v/>
      </c>
      <c r="AI962" s="67" t="str">
        <f>IF(IFERROR(SEARCH(AI$6,$D962),0)&gt;0,TRIM(VLOOKUP(AI$6,'Lifeline-Capability XWalk'!$F$6:$G$38,2,FALSE)),"")</f>
        <v/>
      </c>
      <c r="AJ962" s="67" t="str">
        <f>IF(IFERROR(SEARCH(AJ$6,$D962),0)&gt;0,TRIM(VLOOKUP(AJ$6,'Lifeline-Capability XWalk'!$F$6:$G$38,2,FALSE)),"")</f>
        <v/>
      </c>
      <c r="AK962" s="67" t="str">
        <f>IF(IFERROR(SEARCH(AK$6,$D962),0)&gt;0,TRIM(VLOOKUP(AK$6,'Lifeline-Capability XWalk'!$F$6:$G$38,2,FALSE)),"")</f>
        <v/>
      </c>
      <c r="AL962" s="68" t="str">
        <f>IF(IFERROR(SEARCH(AL$6,$D962),0)&gt;0,TRIM(VLOOKUP(AL$6,'Lifeline-Capability XWalk'!$F$6:$G$38,2,FALSE)),"")</f>
        <v/>
      </c>
      <c r="AM962" s="24" t="str">
        <f t="shared" si="57"/>
        <v/>
      </c>
      <c r="AN962" s="24" t="str">
        <f t="shared" si="57"/>
        <v/>
      </c>
      <c r="AO962" s="24" t="str">
        <f t="shared" si="57"/>
        <v/>
      </c>
      <c r="AP962" s="24" t="str">
        <f t="shared" si="57"/>
        <v/>
      </c>
      <c r="AQ962" s="24" t="str">
        <f t="shared" si="57"/>
        <v>Communications</v>
      </c>
      <c r="AR962" s="24" t="str">
        <f t="shared" si="57"/>
        <v/>
      </c>
      <c r="AS962" s="24" t="str">
        <f t="shared" si="57"/>
        <v/>
      </c>
      <c r="AT962" s="24" t="str">
        <f t="shared" si="57"/>
        <v/>
      </c>
      <c r="AU962" s="24" t="str">
        <f t="shared" si="57"/>
        <v/>
      </c>
    </row>
    <row r="963" spans="1:47" s="24" customFormat="1" ht="32.1" customHeight="1" x14ac:dyDescent="0.2">
      <c r="A963" s="141" t="s">
        <v>1113</v>
      </c>
      <c r="B963" s="142" t="s">
        <v>1410</v>
      </c>
      <c r="C963" s="142" t="s">
        <v>1084</v>
      </c>
      <c r="D963" s="63" t="s">
        <v>1362</v>
      </c>
      <c r="E963" s="64" t="str">
        <f t="shared" si="58"/>
        <v>Health and Medical, Communications</v>
      </c>
      <c r="F963" s="65" t="s">
        <v>1032</v>
      </c>
      <c r="G963" s="66" t="str">
        <f>IF(IFERROR(SEARCH(G$6,$D963),0)&gt;0,TRIM(VLOOKUP(G$6,'Lifeline-Capability XWalk'!$F$6:$G$38,2,FALSE)),"")</f>
        <v/>
      </c>
      <c r="H963" s="67" t="str">
        <f>IF(IFERROR(SEARCH(H$6,$D963),0)&gt;0,TRIM(VLOOKUP(H$6,'Lifeline-Capability XWalk'!$F$6:$G$38,2,FALSE)),"")</f>
        <v/>
      </c>
      <c r="I963" s="67" t="str">
        <f>IF(IFERROR(SEARCH(I$6,$D963),0)&gt;0,TRIM(VLOOKUP(I$6,'Lifeline-Capability XWalk'!$F$6:$G$38,2,FALSE)),"")</f>
        <v/>
      </c>
      <c r="J963" s="67" t="str">
        <f>IF(IFERROR(SEARCH(J$6,$D963),0)&gt;0,TRIM(VLOOKUP(J$6,'Lifeline-Capability XWalk'!$F$6:$G$38,2,FALSE)),"")</f>
        <v/>
      </c>
      <c r="K963" s="67" t="str">
        <f>IF(IFERROR(SEARCH(K$6,$D963),0)&gt;0,TRIM(VLOOKUP(K$6,'Lifeline-Capability XWalk'!$F$6:$G$38,2,FALSE)),"")</f>
        <v/>
      </c>
      <c r="L963" s="67" t="str">
        <f>IF(IFERROR(SEARCH(L$6,$D963),0)&gt;0,TRIM(VLOOKUP(L$6,'Lifeline-Capability XWalk'!$F$6:$G$38,2,FALSE)),"")</f>
        <v/>
      </c>
      <c r="M963" s="67" t="str">
        <f>IF(IFERROR(SEARCH(M$6,$D963),0)&gt;0,TRIM(VLOOKUP(M$6,'Lifeline-Capability XWalk'!$F$6:$G$38,2,FALSE)),"")</f>
        <v/>
      </c>
      <c r="N963" s="67" t="str">
        <f>IF(IFERROR(SEARCH(N$6,$D963),0)&gt;0,TRIM(VLOOKUP(N$6,'Lifeline-Capability XWalk'!$F$6:$G$38,2,FALSE)),"")</f>
        <v/>
      </c>
      <c r="O963" s="67" t="str">
        <f>IF(IFERROR(SEARCH(O$6,$D963),0)&gt;0,TRIM(VLOOKUP(O$6,'Lifeline-Capability XWalk'!$F$6:$G$38,2,FALSE)),"")</f>
        <v/>
      </c>
      <c r="P963" s="67" t="str">
        <f>IF(IFERROR(SEARCH(P$6,$D963),0)&gt;0,TRIM(VLOOKUP(P$6,'Lifeline-Capability XWalk'!$F$6:$G$38,2,FALSE)),"")</f>
        <v/>
      </c>
      <c r="Q963" s="67" t="str">
        <f>IF(IFERROR(SEARCH(Q$6,$D963),0)&gt;0,TRIM(VLOOKUP(Q$6,'Lifeline-Capability XWalk'!$F$6:$G$38,2,FALSE)),"")</f>
        <v/>
      </c>
      <c r="R963" s="67" t="str">
        <f>IF(IFERROR(SEARCH(R$6,$D963),0)&gt;0,TRIM(VLOOKUP(R$6,'Lifeline-Capability XWalk'!$F$6:$G$38,2,FALSE)),"")</f>
        <v/>
      </c>
      <c r="S963" s="67" t="str">
        <f>IF(IFERROR(SEARCH(S$6,$D963),0)&gt;0,TRIM(VLOOKUP(S$6,'Lifeline-Capability XWalk'!$F$6:$G$38,2,FALSE)),"")</f>
        <v/>
      </c>
      <c r="T963" s="67" t="str">
        <f>IF(IFERROR(SEARCH(T$6,$D963),0)&gt;0,TRIM(VLOOKUP(T$6,'Lifeline-Capability XWalk'!$F$6:$G$38,2,FALSE)),"")</f>
        <v/>
      </c>
      <c r="U963" s="67" t="str">
        <f>IF(IFERROR(SEARCH(U$6,$D963),0)&gt;0,TRIM(VLOOKUP(U$6,'Lifeline-Capability XWalk'!$F$6:$G$38,2,FALSE)),"")</f>
        <v/>
      </c>
      <c r="V963" s="67" t="str">
        <f>IF(IFERROR(SEARCH(V$6,$D963),0)&gt;0,TRIM(VLOOKUP(V$6,'Lifeline-Capability XWalk'!$F$6:$G$38,2,FALSE)),"")</f>
        <v/>
      </c>
      <c r="W963" s="67" t="str">
        <f>IF(IFERROR(SEARCH(W$6,$D963),0)&gt;0,TRIM(VLOOKUP(W$6,'Lifeline-Capability XWalk'!$F$6:$G$38,2,FALSE)),"")</f>
        <v>Health and Medical</v>
      </c>
      <c r="X963" s="67" t="str">
        <f>IF(IFERROR(SEARCH(X$6,$D963),0)&gt;0,TRIM(VLOOKUP(X$6,'Lifeline-Capability XWalk'!$F$6:$G$38,2,FALSE)),"")</f>
        <v/>
      </c>
      <c r="Y963" s="67" t="str">
        <f>IF(IFERROR(SEARCH(Y$6,$D963),0)&gt;0,TRIM(VLOOKUP(Y$6,'Lifeline-Capability XWalk'!$F$6:$G$38,2,FALSE)),"")</f>
        <v/>
      </c>
      <c r="Z963" s="67" t="str">
        <f>IF(IFERROR(SEARCH(Z$6,$D963),0)&gt;0,TRIM(VLOOKUP(Z$6,'Lifeline-Capability XWalk'!$F$6:$G$38,2,FALSE)),"")</f>
        <v/>
      </c>
      <c r="AA963" s="67" t="str">
        <f>IF(IFERROR(SEARCH(AA$6,$D963),0)&gt;0,TRIM(VLOOKUP(AA$6,'Lifeline-Capability XWalk'!$F$6:$G$38,2,FALSE)),"")</f>
        <v>Communications</v>
      </c>
      <c r="AB963" s="67" t="str">
        <f>IF(IFERROR(SEARCH(AB$6,$D963),0)&gt;0,TRIM(VLOOKUP(AB$6,'Lifeline-Capability XWalk'!$F$6:$G$38,2,FALSE)),"")</f>
        <v>Communications</v>
      </c>
      <c r="AC963" s="67" t="str">
        <f>IF(IFERROR(SEARCH(AC$6,$D963),0)&gt;0,TRIM(VLOOKUP(AC$6,'Lifeline-Capability XWalk'!$F$6:$G$38,2,FALSE)),"")</f>
        <v/>
      </c>
      <c r="AD963" s="67" t="str">
        <f>IF(IFERROR(SEARCH(AD$6,$D963),0)&gt;0,TRIM(VLOOKUP(AD$6,'Lifeline-Capability XWalk'!$F$6:$G$38,2,FALSE)),"")</f>
        <v/>
      </c>
      <c r="AE963" s="67" t="str">
        <f>IF(IFERROR(SEARCH(AE$6,$D963),0)&gt;0,TRIM(VLOOKUP(AE$6,'Lifeline-Capability XWalk'!$F$6:$G$38,2,FALSE)),"")</f>
        <v/>
      </c>
      <c r="AF963" s="67" t="str">
        <f>IF(IFERROR(SEARCH(AF$6,$D963),0)&gt;0,TRIM(VLOOKUP(AF$6,'Lifeline-Capability XWalk'!$F$6:$G$38,2,FALSE)),"")</f>
        <v/>
      </c>
      <c r="AG963" s="67" t="str">
        <f>IF(IFERROR(SEARCH(AG$6,$D963),0)&gt;0,TRIM(VLOOKUP(AG$6,'Lifeline-Capability XWalk'!$F$6:$G$38,2,FALSE)),"")</f>
        <v/>
      </c>
      <c r="AH963" s="67" t="str">
        <f>IF(IFERROR(SEARCH(AH$6,$D963),0)&gt;0,TRIM(VLOOKUP(AH$6,'Lifeline-Capability XWalk'!$F$6:$G$38,2,FALSE)),"")</f>
        <v/>
      </c>
      <c r="AI963" s="67" t="str">
        <f>IF(IFERROR(SEARCH(AI$6,$D963),0)&gt;0,TRIM(VLOOKUP(AI$6,'Lifeline-Capability XWalk'!$F$6:$G$38,2,FALSE)),"")</f>
        <v/>
      </c>
      <c r="AJ963" s="67" t="str">
        <f>IF(IFERROR(SEARCH(AJ$6,$D963),0)&gt;0,TRIM(VLOOKUP(AJ$6,'Lifeline-Capability XWalk'!$F$6:$G$38,2,FALSE)),"")</f>
        <v/>
      </c>
      <c r="AK963" s="67" t="str">
        <f>IF(IFERROR(SEARCH(AK$6,$D963),0)&gt;0,TRIM(VLOOKUP(AK$6,'Lifeline-Capability XWalk'!$F$6:$G$38,2,FALSE)),"")</f>
        <v/>
      </c>
      <c r="AL963" s="68" t="str">
        <f>IF(IFERROR(SEARCH(AL$6,$D963),0)&gt;0,TRIM(VLOOKUP(AL$6,'Lifeline-Capability XWalk'!$F$6:$G$38,2,FALSE)),"")</f>
        <v/>
      </c>
      <c r="AM963" s="24" t="str">
        <f t="shared" si="57"/>
        <v/>
      </c>
      <c r="AN963" s="24" t="str">
        <f t="shared" si="57"/>
        <v/>
      </c>
      <c r="AO963" s="24" t="str">
        <f t="shared" si="57"/>
        <v>Health and Medical</v>
      </c>
      <c r="AP963" s="24" t="str">
        <f t="shared" si="57"/>
        <v/>
      </c>
      <c r="AQ963" s="24" t="str">
        <f t="shared" si="57"/>
        <v>Communications</v>
      </c>
      <c r="AR963" s="24" t="str">
        <f t="shared" si="57"/>
        <v/>
      </c>
      <c r="AS963" s="24" t="str">
        <f t="shared" si="57"/>
        <v/>
      </c>
      <c r="AT963" s="24" t="str">
        <f t="shared" si="57"/>
        <v/>
      </c>
      <c r="AU963" s="24" t="str">
        <f t="shared" si="57"/>
        <v/>
      </c>
    </row>
    <row r="964" spans="1:47" s="24" customFormat="1" ht="32.1" customHeight="1" x14ac:dyDescent="0.2">
      <c r="A964" s="141" t="s">
        <v>1113</v>
      </c>
      <c r="B964" s="142" t="s">
        <v>1410</v>
      </c>
      <c r="C964" s="142" t="s">
        <v>1082</v>
      </c>
      <c r="D964" s="63" t="s">
        <v>2259</v>
      </c>
      <c r="E964" s="64" t="str">
        <f t="shared" si="58"/>
        <v>Communications</v>
      </c>
      <c r="F964" s="72" t="s">
        <v>1446</v>
      </c>
      <c r="G964" s="66" t="str">
        <f>IF(IFERROR(SEARCH(G$6,$D964),0)&gt;0,TRIM(VLOOKUP(G$6,'Lifeline-Capability XWalk'!$F$6:$G$38,2,FALSE)),"")</f>
        <v/>
      </c>
      <c r="H964" s="67" t="str">
        <f>IF(IFERROR(SEARCH(H$6,$D964),0)&gt;0,TRIM(VLOOKUP(H$6,'Lifeline-Capability XWalk'!$F$6:$G$38,2,FALSE)),"")</f>
        <v/>
      </c>
      <c r="I964" s="67" t="str">
        <f>IF(IFERROR(SEARCH(I$6,$D964),0)&gt;0,TRIM(VLOOKUP(I$6,'Lifeline-Capability XWalk'!$F$6:$G$38,2,FALSE)),"")</f>
        <v/>
      </c>
      <c r="J964" s="67" t="str">
        <f>IF(IFERROR(SEARCH(J$6,$D964),0)&gt;0,TRIM(VLOOKUP(J$6,'Lifeline-Capability XWalk'!$F$6:$G$38,2,FALSE)),"")</f>
        <v/>
      </c>
      <c r="K964" s="67" t="str">
        <f>IF(IFERROR(SEARCH(K$6,$D964),0)&gt;0,TRIM(VLOOKUP(K$6,'Lifeline-Capability XWalk'!$F$6:$G$38,2,FALSE)),"")</f>
        <v/>
      </c>
      <c r="L964" s="67" t="str">
        <f>IF(IFERROR(SEARCH(L$6,$D964),0)&gt;0,TRIM(VLOOKUP(L$6,'Lifeline-Capability XWalk'!$F$6:$G$38,2,FALSE)),"")</f>
        <v/>
      </c>
      <c r="M964" s="67" t="str">
        <f>IF(IFERROR(SEARCH(M$6,$D964),0)&gt;0,TRIM(VLOOKUP(M$6,'Lifeline-Capability XWalk'!$F$6:$G$38,2,FALSE)),"")</f>
        <v/>
      </c>
      <c r="N964" s="67" t="str">
        <f>IF(IFERROR(SEARCH(N$6,$D964),0)&gt;0,TRIM(VLOOKUP(N$6,'Lifeline-Capability XWalk'!$F$6:$G$38,2,FALSE)),"")</f>
        <v/>
      </c>
      <c r="O964" s="67" t="str">
        <f>IF(IFERROR(SEARCH(O$6,$D964),0)&gt;0,TRIM(VLOOKUP(O$6,'Lifeline-Capability XWalk'!$F$6:$G$38,2,FALSE)),"")</f>
        <v/>
      </c>
      <c r="P964" s="67" t="str">
        <f>IF(IFERROR(SEARCH(P$6,$D964),0)&gt;0,TRIM(VLOOKUP(P$6,'Lifeline-Capability XWalk'!$F$6:$G$38,2,FALSE)),"")</f>
        <v/>
      </c>
      <c r="Q964" s="67" t="str">
        <f>IF(IFERROR(SEARCH(Q$6,$D964),0)&gt;0,TRIM(VLOOKUP(Q$6,'Lifeline-Capability XWalk'!$F$6:$G$38,2,FALSE)),"")</f>
        <v/>
      </c>
      <c r="R964" s="67" t="str">
        <f>IF(IFERROR(SEARCH(R$6,$D964),0)&gt;0,TRIM(VLOOKUP(R$6,'Lifeline-Capability XWalk'!$F$6:$G$38,2,FALSE)),"")</f>
        <v/>
      </c>
      <c r="S964" s="67" t="str">
        <f>IF(IFERROR(SEARCH(S$6,$D964),0)&gt;0,TRIM(VLOOKUP(S$6,'Lifeline-Capability XWalk'!$F$6:$G$38,2,FALSE)),"")</f>
        <v/>
      </c>
      <c r="T964" s="67" t="str">
        <f>IF(IFERROR(SEARCH(T$6,$D964),0)&gt;0,TRIM(VLOOKUP(T$6,'Lifeline-Capability XWalk'!$F$6:$G$38,2,FALSE)),"")</f>
        <v/>
      </c>
      <c r="U964" s="67" t="str">
        <f>IF(IFERROR(SEARCH(U$6,$D964),0)&gt;0,TRIM(VLOOKUP(U$6,'Lifeline-Capability XWalk'!$F$6:$G$38,2,FALSE)),"")</f>
        <v/>
      </c>
      <c r="V964" s="67" t="str">
        <f>IF(IFERROR(SEARCH(V$6,$D964),0)&gt;0,TRIM(VLOOKUP(V$6,'Lifeline-Capability XWalk'!$F$6:$G$38,2,FALSE)),"")</f>
        <v/>
      </c>
      <c r="W964" s="67" t="str">
        <f>IF(IFERROR(SEARCH(W$6,$D964),0)&gt;0,TRIM(VLOOKUP(W$6,'Lifeline-Capability XWalk'!$F$6:$G$38,2,FALSE)),"")</f>
        <v/>
      </c>
      <c r="X964" s="67" t="str">
        <f>IF(IFERROR(SEARCH(X$6,$D964),0)&gt;0,TRIM(VLOOKUP(X$6,'Lifeline-Capability XWalk'!$F$6:$G$38,2,FALSE)),"")</f>
        <v/>
      </c>
      <c r="Y964" s="67" t="str">
        <f>IF(IFERROR(SEARCH(Y$6,$D964),0)&gt;0,TRIM(VLOOKUP(Y$6,'Lifeline-Capability XWalk'!$F$6:$G$38,2,FALSE)),"")</f>
        <v/>
      </c>
      <c r="Z964" s="67" t="str">
        <f>IF(IFERROR(SEARCH(Z$6,$D964),0)&gt;0,TRIM(VLOOKUP(Z$6,'Lifeline-Capability XWalk'!$F$6:$G$38,2,FALSE)),"")</f>
        <v/>
      </c>
      <c r="AA964" s="67" t="str">
        <f>IF(IFERROR(SEARCH(AA$6,$D964),0)&gt;0,TRIM(VLOOKUP(AA$6,'Lifeline-Capability XWalk'!$F$6:$G$38,2,FALSE)),"")</f>
        <v>Communications</v>
      </c>
      <c r="AB964" s="67" t="str">
        <f>IF(IFERROR(SEARCH(AB$6,$D964),0)&gt;0,TRIM(VLOOKUP(AB$6,'Lifeline-Capability XWalk'!$F$6:$G$38,2,FALSE)),"")</f>
        <v>Communications</v>
      </c>
      <c r="AC964" s="67" t="str">
        <f>IF(IFERROR(SEARCH(AC$6,$D964),0)&gt;0,TRIM(VLOOKUP(AC$6,'Lifeline-Capability XWalk'!$F$6:$G$38,2,FALSE)),"")</f>
        <v/>
      </c>
      <c r="AD964" s="67" t="str">
        <f>IF(IFERROR(SEARCH(AD$6,$D964),0)&gt;0,TRIM(VLOOKUP(AD$6,'Lifeline-Capability XWalk'!$F$6:$G$38,2,FALSE)),"")</f>
        <v/>
      </c>
      <c r="AE964" s="67" t="str">
        <f>IF(IFERROR(SEARCH(AE$6,$D964),0)&gt;0,TRIM(VLOOKUP(AE$6,'Lifeline-Capability XWalk'!$F$6:$G$38,2,FALSE)),"")</f>
        <v/>
      </c>
      <c r="AF964" s="67" t="str">
        <f>IF(IFERROR(SEARCH(AF$6,$D964),0)&gt;0,TRIM(VLOOKUP(AF$6,'Lifeline-Capability XWalk'!$F$6:$G$38,2,FALSE)),"")</f>
        <v/>
      </c>
      <c r="AG964" s="67" t="str">
        <f>IF(IFERROR(SEARCH(AG$6,$D964),0)&gt;0,TRIM(VLOOKUP(AG$6,'Lifeline-Capability XWalk'!$F$6:$G$38,2,FALSE)),"")</f>
        <v/>
      </c>
      <c r="AH964" s="67" t="str">
        <f>IF(IFERROR(SEARCH(AH$6,$D964),0)&gt;0,TRIM(VLOOKUP(AH$6,'Lifeline-Capability XWalk'!$F$6:$G$38,2,FALSE)),"")</f>
        <v/>
      </c>
      <c r="AI964" s="67" t="str">
        <f>IF(IFERROR(SEARCH(AI$6,$D964),0)&gt;0,TRIM(VLOOKUP(AI$6,'Lifeline-Capability XWalk'!$F$6:$G$38,2,FALSE)),"")</f>
        <v/>
      </c>
      <c r="AJ964" s="67" t="str">
        <f>IF(IFERROR(SEARCH(AJ$6,$D964),0)&gt;0,TRIM(VLOOKUP(AJ$6,'Lifeline-Capability XWalk'!$F$6:$G$38,2,FALSE)),"")</f>
        <v/>
      </c>
      <c r="AK964" s="67" t="str">
        <f>IF(IFERROR(SEARCH(AK$6,$D964),0)&gt;0,TRIM(VLOOKUP(AK$6,'Lifeline-Capability XWalk'!$F$6:$G$38,2,FALSE)),"")</f>
        <v/>
      </c>
      <c r="AL964" s="68" t="str">
        <f>IF(IFERROR(SEARCH(AL$6,$D964),0)&gt;0,TRIM(VLOOKUP(AL$6,'Lifeline-Capability XWalk'!$F$6:$G$38,2,FALSE)),"")</f>
        <v/>
      </c>
      <c r="AM964" s="24" t="str">
        <f t="shared" si="57"/>
        <v/>
      </c>
      <c r="AN964" s="24" t="str">
        <f t="shared" si="57"/>
        <v/>
      </c>
      <c r="AO964" s="24" t="str">
        <f t="shared" si="57"/>
        <v/>
      </c>
      <c r="AP964" s="24" t="str">
        <f t="shared" si="57"/>
        <v/>
      </c>
      <c r="AQ964" s="24" t="str">
        <f t="shared" si="57"/>
        <v>Communications</v>
      </c>
      <c r="AR964" s="24" t="str">
        <f t="shared" si="57"/>
        <v/>
      </c>
      <c r="AS964" s="24" t="str">
        <f t="shared" si="57"/>
        <v/>
      </c>
      <c r="AT964" s="24" t="str">
        <f t="shared" si="57"/>
        <v/>
      </c>
      <c r="AU964" s="24" t="str">
        <f t="shared" si="57"/>
        <v/>
      </c>
    </row>
    <row r="965" spans="1:47" s="24" customFormat="1" ht="32.1" customHeight="1" x14ac:dyDescent="0.2">
      <c r="A965" s="141" t="s">
        <v>1113</v>
      </c>
      <c r="B965" s="142" t="s">
        <v>1410</v>
      </c>
      <c r="C965" s="142" t="s">
        <v>1082</v>
      </c>
      <c r="D965" s="63" t="s">
        <v>2259</v>
      </c>
      <c r="E965" s="64" t="str">
        <f t="shared" si="58"/>
        <v>Communications</v>
      </c>
      <c r="F965" s="71" t="s">
        <v>1034</v>
      </c>
      <c r="G965" s="66" t="str">
        <f>IF(IFERROR(SEARCH(G$6,$D965),0)&gt;0,TRIM(VLOOKUP(G$6,'Lifeline-Capability XWalk'!$F$6:$G$38,2,FALSE)),"")</f>
        <v/>
      </c>
      <c r="H965" s="67" t="str">
        <f>IF(IFERROR(SEARCH(H$6,$D965),0)&gt;0,TRIM(VLOOKUP(H$6,'Lifeline-Capability XWalk'!$F$6:$G$38,2,FALSE)),"")</f>
        <v/>
      </c>
      <c r="I965" s="67" t="str">
        <f>IF(IFERROR(SEARCH(I$6,$D965),0)&gt;0,TRIM(VLOOKUP(I$6,'Lifeline-Capability XWalk'!$F$6:$G$38,2,FALSE)),"")</f>
        <v/>
      </c>
      <c r="J965" s="67" t="str">
        <f>IF(IFERROR(SEARCH(J$6,$D965),0)&gt;0,TRIM(VLOOKUP(J$6,'Lifeline-Capability XWalk'!$F$6:$G$38,2,FALSE)),"")</f>
        <v/>
      </c>
      <c r="K965" s="67" t="str">
        <f>IF(IFERROR(SEARCH(K$6,$D965),0)&gt;0,TRIM(VLOOKUP(K$6,'Lifeline-Capability XWalk'!$F$6:$G$38,2,FALSE)),"")</f>
        <v/>
      </c>
      <c r="L965" s="67" t="str">
        <f>IF(IFERROR(SEARCH(L$6,$D965),0)&gt;0,TRIM(VLOOKUP(L$6,'Lifeline-Capability XWalk'!$F$6:$G$38,2,FALSE)),"")</f>
        <v/>
      </c>
      <c r="M965" s="67" t="str">
        <f>IF(IFERROR(SEARCH(M$6,$D965),0)&gt;0,TRIM(VLOOKUP(M$6,'Lifeline-Capability XWalk'!$F$6:$G$38,2,FALSE)),"")</f>
        <v/>
      </c>
      <c r="N965" s="67" t="str">
        <f>IF(IFERROR(SEARCH(N$6,$D965),0)&gt;0,TRIM(VLOOKUP(N$6,'Lifeline-Capability XWalk'!$F$6:$G$38,2,FALSE)),"")</f>
        <v/>
      </c>
      <c r="O965" s="67" t="str">
        <f>IF(IFERROR(SEARCH(O$6,$D965),0)&gt;0,TRIM(VLOOKUP(O$6,'Lifeline-Capability XWalk'!$F$6:$G$38,2,FALSE)),"")</f>
        <v/>
      </c>
      <c r="P965" s="67" t="str">
        <f>IF(IFERROR(SEARCH(P$6,$D965),0)&gt;0,TRIM(VLOOKUP(P$6,'Lifeline-Capability XWalk'!$F$6:$G$38,2,FALSE)),"")</f>
        <v/>
      </c>
      <c r="Q965" s="67" t="str">
        <f>IF(IFERROR(SEARCH(Q$6,$D965),0)&gt;0,TRIM(VLOOKUP(Q$6,'Lifeline-Capability XWalk'!$F$6:$G$38,2,FALSE)),"")</f>
        <v/>
      </c>
      <c r="R965" s="67" t="str">
        <f>IF(IFERROR(SEARCH(R$6,$D965),0)&gt;0,TRIM(VLOOKUP(R$6,'Lifeline-Capability XWalk'!$F$6:$G$38,2,FALSE)),"")</f>
        <v/>
      </c>
      <c r="S965" s="67" t="str">
        <f>IF(IFERROR(SEARCH(S$6,$D965),0)&gt;0,TRIM(VLOOKUP(S$6,'Lifeline-Capability XWalk'!$F$6:$G$38,2,FALSE)),"")</f>
        <v/>
      </c>
      <c r="T965" s="67" t="str">
        <f>IF(IFERROR(SEARCH(T$6,$D965),0)&gt;0,TRIM(VLOOKUP(T$6,'Lifeline-Capability XWalk'!$F$6:$G$38,2,FALSE)),"")</f>
        <v/>
      </c>
      <c r="U965" s="67" t="str">
        <f>IF(IFERROR(SEARCH(U$6,$D965),0)&gt;0,TRIM(VLOOKUP(U$6,'Lifeline-Capability XWalk'!$F$6:$G$38,2,FALSE)),"")</f>
        <v/>
      </c>
      <c r="V965" s="67" t="str">
        <f>IF(IFERROR(SEARCH(V$6,$D965),0)&gt;0,TRIM(VLOOKUP(V$6,'Lifeline-Capability XWalk'!$F$6:$G$38,2,FALSE)),"")</f>
        <v/>
      </c>
      <c r="W965" s="67" t="str">
        <f>IF(IFERROR(SEARCH(W$6,$D965),0)&gt;0,TRIM(VLOOKUP(W$6,'Lifeline-Capability XWalk'!$F$6:$G$38,2,FALSE)),"")</f>
        <v/>
      </c>
      <c r="X965" s="67" t="str">
        <f>IF(IFERROR(SEARCH(X$6,$D965),0)&gt;0,TRIM(VLOOKUP(X$6,'Lifeline-Capability XWalk'!$F$6:$G$38,2,FALSE)),"")</f>
        <v/>
      </c>
      <c r="Y965" s="67" t="str">
        <f>IF(IFERROR(SEARCH(Y$6,$D965),0)&gt;0,TRIM(VLOOKUP(Y$6,'Lifeline-Capability XWalk'!$F$6:$G$38,2,FALSE)),"")</f>
        <v/>
      </c>
      <c r="Z965" s="67" t="str">
        <f>IF(IFERROR(SEARCH(Z$6,$D965),0)&gt;0,TRIM(VLOOKUP(Z$6,'Lifeline-Capability XWalk'!$F$6:$G$38,2,FALSE)),"")</f>
        <v/>
      </c>
      <c r="AA965" s="67" t="str">
        <f>IF(IFERROR(SEARCH(AA$6,$D965),0)&gt;0,TRIM(VLOOKUP(AA$6,'Lifeline-Capability XWalk'!$F$6:$G$38,2,FALSE)),"")</f>
        <v>Communications</v>
      </c>
      <c r="AB965" s="67" t="str">
        <f>IF(IFERROR(SEARCH(AB$6,$D965),0)&gt;0,TRIM(VLOOKUP(AB$6,'Lifeline-Capability XWalk'!$F$6:$G$38,2,FALSE)),"")</f>
        <v>Communications</v>
      </c>
      <c r="AC965" s="67" t="str">
        <f>IF(IFERROR(SEARCH(AC$6,$D965),0)&gt;0,TRIM(VLOOKUP(AC$6,'Lifeline-Capability XWalk'!$F$6:$G$38,2,FALSE)),"")</f>
        <v/>
      </c>
      <c r="AD965" s="67" t="str">
        <f>IF(IFERROR(SEARCH(AD$6,$D965),0)&gt;0,TRIM(VLOOKUP(AD$6,'Lifeline-Capability XWalk'!$F$6:$G$38,2,FALSE)),"")</f>
        <v/>
      </c>
      <c r="AE965" s="67" t="str">
        <f>IF(IFERROR(SEARCH(AE$6,$D965),0)&gt;0,TRIM(VLOOKUP(AE$6,'Lifeline-Capability XWalk'!$F$6:$G$38,2,FALSE)),"")</f>
        <v/>
      </c>
      <c r="AF965" s="67" t="str">
        <f>IF(IFERROR(SEARCH(AF$6,$D965),0)&gt;0,TRIM(VLOOKUP(AF$6,'Lifeline-Capability XWalk'!$F$6:$G$38,2,FALSE)),"")</f>
        <v/>
      </c>
      <c r="AG965" s="67" t="str">
        <f>IF(IFERROR(SEARCH(AG$6,$D965),0)&gt;0,TRIM(VLOOKUP(AG$6,'Lifeline-Capability XWalk'!$F$6:$G$38,2,FALSE)),"")</f>
        <v/>
      </c>
      <c r="AH965" s="67" t="str">
        <f>IF(IFERROR(SEARCH(AH$6,$D965),0)&gt;0,TRIM(VLOOKUP(AH$6,'Lifeline-Capability XWalk'!$F$6:$G$38,2,FALSE)),"")</f>
        <v/>
      </c>
      <c r="AI965" s="67" t="str">
        <f>IF(IFERROR(SEARCH(AI$6,$D965),0)&gt;0,TRIM(VLOOKUP(AI$6,'Lifeline-Capability XWalk'!$F$6:$G$38,2,FALSE)),"")</f>
        <v/>
      </c>
      <c r="AJ965" s="67" t="str">
        <f>IF(IFERROR(SEARCH(AJ$6,$D965),0)&gt;0,TRIM(VLOOKUP(AJ$6,'Lifeline-Capability XWalk'!$F$6:$G$38,2,FALSE)),"")</f>
        <v/>
      </c>
      <c r="AK965" s="67" t="str">
        <f>IF(IFERROR(SEARCH(AK$6,$D965),0)&gt;0,TRIM(VLOOKUP(AK$6,'Lifeline-Capability XWalk'!$F$6:$G$38,2,FALSE)),"")</f>
        <v/>
      </c>
      <c r="AL965" s="68" t="str">
        <f>IF(IFERROR(SEARCH(AL$6,$D965),0)&gt;0,TRIM(VLOOKUP(AL$6,'Lifeline-Capability XWalk'!$F$6:$G$38,2,FALSE)),"")</f>
        <v/>
      </c>
      <c r="AM965" s="24" t="str">
        <f t="shared" si="57"/>
        <v/>
      </c>
      <c r="AN965" s="24" t="str">
        <f t="shared" si="57"/>
        <v/>
      </c>
      <c r="AO965" s="24" t="str">
        <f t="shared" si="57"/>
        <v/>
      </c>
      <c r="AP965" s="24" t="str">
        <f t="shared" si="57"/>
        <v/>
      </c>
      <c r="AQ965" s="24" t="str">
        <f t="shared" si="57"/>
        <v>Communications</v>
      </c>
      <c r="AR965" s="24" t="str">
        <f t="shared" si="57"/>
        <v/>
      </c>
      <c r="AS965" s="24" t="str">
        <f t="shared" si="57"/>
        <v/>
      </c>
      <c r="AT965" s="24" t="str">
        <f t="shared" si="57"/>
        <v/>
      </c>
      <c r="AU965" s="24" t="str">
        <f t="shared" si="57"/>
        <v/>
      </c>
    </row>
    <row r="966" spans="1:47" s="24" customFormat="1" ht="32.1" customHeight="1" x14ac:dyDescent="0.2">
      <c r="A966" s="141" t="s">
        <v>1113</v>
      </c>
      <c r="B966" s="142" t="s">
        <v>1410</v>
      </c>
      <c r="C966" s="142" t="s">
        <v>1082</v>
      </c>
      <c r="D966" s="63" t="s">
        <v>2259</v>
      </c>
      <c r="E966" s="64" t="str">
        <f t="shared" si="58"/>
        <v>Communications</v>
      </c>
      <c r="F966" s="72" t="s">
        <v>1447</v>
      </c>
      <c r="G966" s="66" t="str">
        <f>IF(IFERROR(SEARCH(G$6,$D966),0)&gt;0,TRIM(VLOOKUP(G$6,'Lifeline-Capability XWalk'!$F$6:$G$38,2,FALSE)),"")</f>
        <v/>
      </c>
      <c r="H966" s="67" t="str">
        <f>IF(IFERROR(SEARCH(H$6,$D966),0)&gt;0,TRIM(VLOOKUP(H$6,'Lifeline-Capability XWalk'!$F$6:$G$38,2,FALSE)),"")</f>
        <v/>
      </c>
      <c r="I966" s="67" t="str">
        <f>IF(IFERROR(SEARCH(I$6,$D966),0)&gt;0,TRIM(VLOOKUP(I$6,'Lifeline-Capability XWalk'!$F$6:$G$38,2,FALSE)),"")</f>
        <v/>
      </c>
      <c r="J966" s="67" t="str">
        <f>IF(IFERROR(SEARCH(J$6,$D966),0)&gt;0,TRIM(VLOOKUP(J$6,'Lifeline-Capability XWalk'!$F$6:$G$38,2,FALSE)),"")</f>
        <v/>
      </c>
      <c r="K966" s="67" t="str">
        <f>IF(IFERROR(SEARCH(K$6,$D966),0)&gt;0,TRIM(VLOOKUP(K$6,'Lifeline-Capability XWalk'!$F$6:$G$38,2,FALSE)),"")</f>
        <v/>
      </c>
      <c r="L966" s="67" t="str">
        <f>IF(IFERROR(SEARCH(L$6,$D966),0)&gt;0,TRIM(VLOOKUP(L$6,'Lifeline-Capability XWalk'!$F$6:$G$38,2,FALSE)),"")</f>
        <v/>
      </c>
      <c r="M966" s="67" t="str">
        <f>IF(IFERROR(SEARCH(M$6,$D966),0)&gt;0,TRIM(VLOOKUP(M$6,'Lifeline-Capability XWalk'!$F$6:$G$38,2,FALSE)),"")</f>
        <v/>
      </c>
      <c r="N966" s="67" t="str">
        <f>IF(IFERROR(SEARCH(N$6,$D966),0)&gt;0,TRIM(VLOOKUP(N$6,'Lifeline-Capability XWalk'!$F$6:$G$38,2,FALSE)),"")</f>
        <v/>
      </c>
      <c r="O966" s="67" t="str">
        <f>IF(IFERROR(SEARCH(O$6,$D966),0)&gt;0,TRIM(VLOOKUP(O$6,'Lifeline-Capability XWalk'!$F$6:$G$38,2,FALSE)),"")</f>
        <v/>
      </c>
      <c r="P966" s="67" t="str">
        <f>IF(IFERROR(SEARCH(P$6,$D966),0)&gt;0,TRIM(VLOOKUP(P$6,'Lifeline-Capability XWalk'!$F$6:$G$38,2,FALSE)),"")</f>
        <v/>
      </c>
      <c r="Q966" s="67" t="str">
        <f>IF(IFERROR(SEARCH(Q$6,$D966),0)&gt;0,TRIM(VLOOKUP(Q$6,'Lifeline-Capability XWalk'!$F$6:$G$38,2,FALSE)),"")</f>
        <v/>
      </c>
      <c r="R966" s="67" t="str">
        <f>IF(IFERROR(SEARCH(R$6,$D966),0)&gt;0,TRIM(VLOOKUP(R$6,'Lifeline-Capability XWalk'!$F$6:$G$38,2,FALSE)),"")</f>
        <v/>
      </c>
      <c r="S966" s="67" t="str">
        <f>IF(IFERROR(SEARCH(S$6,$D966),0)&gt;0,TRIM(VLOOKUP(S$6,'Lifeline-Capability XWalk'!$F$6:$G$38,2,FALSE)),"")</f>
        <v/>
      </c>
      <c r="T966" s="67" t="str">
        <f>IF(IFERROR(SEARCH(T$6,$D966),0)&gt;0,TRIM(VLOOKUP(T$6,'Lifeline-Capability XWalk'!$F$6:$G$38,2,FALSE)),"")</f>
        <v/>
      </c>
      <c r="U966" s="67" t="str">
        <f>IF(IFERROR(SEARCH(U$6,$D966),0)&gt;0,TRIM(VLOOKUP(U$6,'Lifeline-Capability XWalk'!$F$6:$G$38,2,FALSE)),"")</f>
        <v/>
      </c>
      <c r="V966" s="67" t="str">
        <f>IF(IFERROR(SEARCH(V$6,$D966),0)&gt;0,TRIM(VLOOKUP(V$6,'Lifeline-Capability XWalk'!$F$6:$G$38,2,FALSE)),"")</f>
        <v/>
      </c>
      <c r="W966" s="67" t="str">
        <f>IF(IFERROR(SEARCH(W$6,$D966),0)&gt;0,TRIM(VLOOKUP(W$6,'Lifeline-Capability XWalk'!$F$6:$G$38,2,FALSE)),"")</f>
        <v/>
      </c>
      <c r="X966" s="67" t="str">
        <f>IF(IFERROR(SEARCH(X$6,$D966),0)&gt;0,TRIM(VLOOKUP(X$6,'Lifeline-Capability XWalk'!$F$6:$G$38,2,FALSE)),"")</f>
        <v/>
      </c>
      <c r="Y966" s="67" t="str">
        <f>IF(IFERROR(SEARCH(Y$6,$D966),0)&gt;0,TRIM(VLOOKUP(Y$6,'Lifeline-Capability XWalk'!$F$6:$G$38,2,FALSE)),"")</f>
        <v/>
      </c>
      <c r="Z966" s="67" t="str">
        <f>IF(IFERROR(SEARCH(Z$6,$D966),0)&gt;0,TRIM(VLOOKUP(Z$6,'Lifeline-Capability XWalk'!$F$6:$G$38,2,FALSE)),"")</f>
        <v/>
      </c>
      <c r="AA966" s="67" t="str">
        <f>IF(IFERROR(SEARCH(AA$6,$D966),0)&gt;0,TRIM(VLOOKUP(AA$6,'Lifeline-Capability XWalk'!$F$6:$G$38,2,FALSE)),"")</f>
        <v>Communications</v>
      </c>
      <c r="AB966" s="67" t="str">
        <f>IF(IFERROR(SEARCH(AB$6,$D966),0)&gt;0,TRIM(VLOOKUP(AB$6,'Lifeline-Capability XWalk'!$F$6:$G$38,2,FALSE)),"")</f>
        <v>Communications</v>
      </c>
      <c r="AC966" s="67" t="str">
        <f>IF(IFERROR(SEARCH(AC$6,$D966),0)&gt;0,TRIM(VLOOKUP(AC$6,'Lifeline-Capability XWalk'!$F$6:$G$38,2,FALSE)),"")</f>
        <v/>
      </c>
      <c r="AD966" s="67" t="str">
        <f>IF(IFERROR(SEARCH(AD$6,$D966),0)&gt;0,TRIM(VLOOKUP(AD$6,'Lifeline-Capability XWalk'!$F$6:$G$38,2,FALSE)),"")</f>
        <v/>
      </c>
      <c r="AE966" s="67" t="str">
        <f>IF(IFERROR(SEARCH(AE$6,$D966),0)&gt;0,TRIM(VLOOKUP(AE$6,'Lifeline-Capability XWalk'!$F$6:$G$38,2,FALSE)),"")</f>
        <v/>
      </c>
      <c r="AF966" s="67" t="str">
        <f>IF(IFERROR(SEARCH(AF$6,$D966),0)&gt;0,TRIM(VLOOKUP(AF$6,'Lifeline-Capability XWalk'!$F$6:$G$38,2,FALSE)),"")</f>
        <v/>
      </c>
      <c r="AG966" s="67" t="str">
        <f>IF(IFERROR(SEARCH(AG$6,$D966),0)&gt;0,TRIM(VLOOKUP(AG$6,'Lifeline-Capability XWalk'!$F$6:$G$38,2,FALSE)),"")</f>
        <v/>
      </c>
      <c r="AH966" s="67" t="str">
        <f>IF(IFERROR(SEARCH(AH$6,$D966),0)&gt;0,TRIM(VLOOKUP(AH$6,'Lifeline-Capability XWalk'!$F$6:$G$38,2,FALSE)),"")</f>
        <v/>
      </c>
      <c r="AI966" s="67" t="str">
        <f>IF(IFERROR(SEARCH(AI$6,$D966),0)&gt;0,TRIM(VLOOKUP(AI$6,'Lifeline-Capability XWalk'!$F$6:$G$38,2,FALSE)),"")</f>
        <v/>
      </c>
      <c r="AJ966" s="67" t="str">
        <f>IF(IFERROR(SEARCH(AJ$6,$D966),0)&gt;0,TRIM(VLOOKUP(AJ$6,'Lifeline-Capability XWalk'!$F$6:$G$38,2,FALSE)),"")</f>
        <v/>
      </c>
      <c r="AK966" s="67" t="str">
        <f>IF(IFERROR(SEARCH(AK$6,$D966),0)&gt;0,TRIM(VLOOKUP(AK$6,'Lifeline-Capability XWalk'!$F$6:$G$38,2,FALSE)),"")</f>
        <v/>
      </c>
      <c r="AL966" s="68" t="str">
        <f>IF(IFERROR(SEARCH(AL$6,$D966),0)&gt;0,TRIM(VLOOKUP(AL$6,'Lifeline-Capability XWalk'!$F$6:$G$38,2,FALSE)),"")</f>
        <v/>
      </c>
      <c r="AM966" s="24" t="str">
        <f t="shared" si="57"/>
        <v/>
      </c>
      <c r="AN966" s="24" t="str">
        <f t="shared" si="57"/>
        <v/>
      </c>
      <c r="AO966" s="24" t="str">
        <f t="shared" si="57"/>
        <v/>
      </c>
      <c r="AP966" s="24" t="str">
        <f t="shared" si="57"/>
        <v/>
      </c>
      <c r="AQ966" s="24" t="str">
        <f t="shared" si="57"/>
        <v>Communications</v>
      </c>
      <c r="AR966" s="24" t="str">
        <f t="shared" si="57"/>
        <v/>
      </c>
      <c r="AS966" s="24" t="str">
        <f t="shared" si="57"/>
        <v/>
      </c>
      <c r="AT966" s="24" t="str">
        <f t="shared" si="57"/>
        <v/>
      </c>
      <c r="AU966" s="24" t="str">
        <f t="shared" si="57"/>
        <v/>
      </c>
    </row>
    <row r="967" spans="1:47" s="24" customFormat="1" ht="32.1" customHeight="1" x14ac:dyDescent="0.2">
      <c r="A967" s="141" t="s">
        <v>1113</v>
      </c>
      <c r="B967" s="142" t="s">
        <v>1410</v>
      </c>
      <c r="C967" s="142" t="s">
        <v>1082</v>
      </c>
      <c r="D967" s="63" t="s">
        <v>2259</v>
      </c>
      <c r="E967" s="64" t="str">
        <f t="shared" si="58"/>
        <v>Communications</v>
      </c>
      <c r="F967" s="71" t="s">
        <v>1036</v>
      </c>
      <c r="G967" s="66" t="str">
        <f>IF(IFERROR(SEARCH(G$6,$D967),0)&gt;0,TRIM(VLOOKUP(G$6,'Lifeline-Capability XWalk'!$F$6:$G$38,2,FALSE)),"")</f>
        <v/>
      </c>
      <c r="H967" s="67" t="str">
        <f>IF(IFERROR(SEARCH(H$6,$D967),0)&gt;0,TRIM(VLOOKUP(H$6,'Lifeline-Capability XWalk'!$F$6:$G$38,2,FALSE)),"")</f>
        <v/>
      </c>
      <c r="I967" s="67" t="str">
        <f>IF(IFERROR(SEARCH(I$6,$D967),0)&gt;0,TRIM(VLOOKUP(I$6,'Lifeline-Capability XWalk'!$F$6:$G$38,2,FALSE)),"")</f>
        <v/>
      </c>
      <c r="J967" s="67" t="str">
        <f>IF(IFERROR(SEARCH(J$6,$D967),0)&gt;0,TRIM(VLOOKUP(J$6,'Lifeline-Capability XWalk'!$F$6:$G$38,2,FALSE)),"")</f>
        <v/>
      </c>
      <c r="K967" s="67" t="str">
        <f>IF(IFERROR(SEARCH(K$6,$D967),0)&gt;0,TRIM(VLOOKUP(K$6,'Lifeline-Capability XWalk'!$F$6:$G$38,2,FALSE)),"")</f>
        <v/>
      </c>
      <c r="L967" s="67" t="str">
        <f>IF(IFERROR(SEARCH(L$6,$D967),0)&gt;0,TRIM(VLOOKUP(L$6,'Lifeline-Capability XWalk'!$F$6:$G$38,2,FALSE)),"")</f>
        <v/>
      </c>
      <c r="M967" s="67" t="str">
        <f>IF(IFERROR(SEARCH(M$6,$D967),0)&gt;0,TRIM(VLOOKUP(M$6,'Lifeline-Capability XWalk'!$F$6:$G$38,2,FALSE)),"")</f>
        <v/>
      </c>
      <c r="N967" s="67" t="str">
        <f>IF(IFERROR(SEARCH(N$6,$D967),0)&gt;0,TRIM(VLOOKUP(N$6,'Lifeline-Capability XWalk'!$F$6:$G$38,2,FALSE)),"")</f>
        <v/>
      </c>
      <c r="O967" s="67" t="str">
        <f>IF(IFERROR(SEARCH(O$6,$D967),0)&gt;0,TRIM(VLOOKUP(O$6,'Lifeline-Capability XWalk'!$F$6:$G$38,2,FALSE)),"")</f>
        <v/>
      </c>
      <c r="P967" s="67" t="str">
        <f>IF(IFERROR(SEARCH(P$6,$D967),0)&gt;0,TRIM(VLOOKUP(P$6,'Lifeline-Capability XWalk'!$F$6:$G$38,2,FALSE)),"")</f>
        <v/>
      </c>
      <c r="Q967" s="67" t="str">
        <f>IF(IFERROR(SEARCH(Q$6,$D967),0)&gt;0,TRIM(VLOOKUP(Q$6,'Lifeline-Capability XWalk'!$F$6:$G$38,2,FALSE)),"")</f>
        <v/>
      </c>
      <c r="R967" s="67" t="str">
        <f>IF(IFERROR(SEARCH(R$6,$D967),0)&gt;0,TRIM(VLOOKUP(R$6,'Lifeline-Capability XWalk'!$F$6:$G$38,2,FALSE)),"")</f>
        <v/>
      </c>
      <c r="S967" s="67" t="str">
        <f>IF(IFERROR(SEARCH(S$6,$D967),0)&gt;0,TRIM(VLOOKUP(S$6,'Lifeline-Capability XWalk'!$F$6:$G$38,2,FALSE)),"")</f>
        <v/>
      </c>
      <c r="T967" s="67" t="str">
        <f>IF(IFERROR(SEARCH(T$6,$D967),0)&gt;0,TRIM(VLOOKUP(T$6,'Lifeline-Capability XWalk'!$F$6:$G$38,2,FALSE)),"")</f>
        <v/>
      </c>
      <c r="U967" s="67" t="str">
        <f>IF(IFERROR(SEARCH(U$6,$D967),0)&gt;0,TRIM(VLOOKUP(U$6,'Lifeline-Capability XWalk'!$F$6:$G$38,2,FALSE)),"")</f>
        <v/>
      </c>
      <c r="V967" s="67" t="str">
        <f>IF(IFERROR(SEARCH(V$6,$D967),0)&gt;0,TRIM(VLOOKUP(V$6,'Lifeline-Capability XWalk'!$F$6:$G$38,2,FALSE)),"")</f>
        <v/>
      </c>
      <c r="W967" s="67" t="str">
        <f>IF(IFERROR(SEARCH(W$6,$D967),0)&gt;0,TRIM(VLOOKUP(W$6,'Lifeline-Capability XWalk'!$F$6:$G$38,2,FALSE)),"")</f>
        <v/>
      </c>
      <c r="X967" s="67" t="str">
        <f>IF(IFERROR(SEARCH(X$6,$D967),0)&gt;0,TRIM(VLOOKUP(X$6,'Lifeline-Capability XWalk'!$F$6:$G$38,2,FALSE)),"")</f>
        <v/>
      </c>
      <c r="Y967" s="67" t="str">
        <f>IF(IFERROR(SEARCH(Y$6,$D967),0)&gt;0,TRIM(VLOOKUP(Y$6,'Lifeline-Capability XWalk'!$F$6:$G$38,2,FALSE)),"")</f>
        <v/>
      </c>
      <c r="Z967" s="67" t="str">
        <f>IF(IFERROR(SEARCH(Z$6,$D967),0)&gt;0,TRIM(VLOOKUP(Z$6,'Lifeline-Capability XWalk'!$F$6:$G$38,2,FALSE)),"")</f>
        <v/>
      </c>
      <c r="AA967" s="67" t="str">
        <f>IF(IFERROR(SEARCH(AA$6,$D967),0)&gt;0,TRIM(VLOOKUP(AA$6,'Lifeline-Capability XWalk'!$F$6:$G$38,2,FALSE)),"")</f>
        <v>Communications</v>
      </c>
      <c r="AB967" s="67" t="str">
        <f>IF(IFERROR(SEARCH(AB$6,$D967),0)&gt;0,TRIM(VLOOKUP(AB$6,'Lifeline-Capability XWalk'!$F$6:$G$38,2,FALSE)),"")</f>
        <v>Communications</v>
      </c>
      <c r="AC967" s="67" t="str">
        <f>IF(IFERROR(SEARCH(AC$6,$D967),0)&gt;0,TRIM(VLOOKUP(AC$6,'Lifeline-Capability XWalk'!$F$6:$G$38,2,FALSE)),"")</f>
        <v/>
      </c>
      <c r="AD967" s="67" t="str">
        <f>IF(IFERROR(SEARCH(AD$6,$D967),0)&gt;0,TRIM(VLOOKUP(AD$6,'Lifeline-Capability XWalk'!$F$6:$G$38,2,FALSE)),"")</f>
        <v/>
      </c>
      <c r="AE967" s="67" t="str">
        <f>IF(IFERROR(SEARCH(AE$6,$D967),0)&gt;0,TRIM(VLOOKUP(AE$6,'Lifeline-Capability XWalk'!$F$6:$G$38,2,FALSE)),"")</f>
        <v/>
      </c>
      <c r="AF967" s="67" t="str">
        <f>IF(IFERROR(SEARCH(AF$6,$D967),0)&gt;0,TRIM(VLOOKUP(AF$6,'Lifeline-Capability XWalk'!$F$6:$G$38,2,FALSE)),"")</f>
        <v/>
      </c>
      <c r="AG967" s="67" t="str">
        <f>IF(IFERROR(SEARCH(AG$6,$D967),0)&gt;0,TRIM(VLOOKUP(AG$6,'Lifeline-Capability XWalk'!$F$6:$G$38,2,FALSE)),"")</f>
        <v/>
      </c>
      <c r="AH967" s="67" t="str">
        <f>IF(IFERROR(SEARCH(AH$6,$D967),0)&gt;0,TRIM(VLOOKUP(AH$6,'Lifeline-Capability XWalk'!$F$6:$G$38,2,FALSE)),"")</f>
        <v/>
      </c>
      <c r="AI967" s="67" t="str">
        <f>IF(IFERROR(SEARCH(AI$6,$D967),0)&gt;0,TRIM(VLOOKUP(AI$6,'Lifeline-Capability XWalk'!$F$6:$G$38,2,FALSE)),"")</f>
        <v/>
      </c>
      <c r="AJ967" s="67" t="str">
        <f>IF(IFERROR(SEARCH(AJ$6,$D967),0)&gt;0,TRIM(VLOOKUP(AJ$6,'Lifeline-Capability XWalk'!$F$6:$G$38,2,FALSE)),"")</f>
        <v/>
      </c>
      <c r="AK967" s="67" t="str">
        <f>IF(IFERROR(SEARCH(AK$6,$D967),0)&gt;0,TRIM(VLOOKUP(AK$6,'Lifeline-Capability XWalk'!$F$6:$G$38,2,FALSE)),"")</f>
        <v/>
      </c>
      <c r="AL967" s="68" t="str">
        <f>IF(IFERROR(SEARCH(AL$6,$D967),0)&gt;0,TRIM(VLOOKUP(AL$6,'Lifeline-Capability XWalk'!$F$6:$G$38,2,FALSE)),"")</f>
        <v/>
      </c>
      <c r="AM967" s="24" t="str">
        <f t="shared" si="57"/>
        <v/>
      </c>
      <c r="AN967" s="24" t="str">
        <f t="shared" si="57"/>
        <v/>
      </c>
      <c r="AO967" s="24" t="str">
        <f t="shared" si="57"/>
        <v/>
      </c>
      <c r="AP967" s="24" t="str">
        <f t="shared" si="57"/>
        <v/>
      </c>
      <c r="AQ967" s="24" t="str">
        <f t="shared" si="57"/>
        <v>Communications</v>
      </c>
      <c r="AR967" s="24" t="str">
        <f t="shared" si="57"/>
        <v/>
      </c>
      <c r="AS967" s="24" t="str">
        <f t="shared" si="57"/>
        <v/>
      </c>
      <c r="AT967" s="24" t="str">
        <f t="shared" si="57"/>
        <v/>
      </c>
      <c r="AU967" s="24" t="str">
        <f t="shared" si="57"/>
        <v/>
      </c>
    </row>
    <row r="968" spans="1:47" s="24" customFormat="1" ht="32.1" customHeight="1" x14ac:dyDescent="0.2">
      <c r="A968" s="141" t="s">
        <v>1113</v>
      </c>
      <c r="B968" s="142" t="s">
        <v>1410</v>
      </c>
      <c r="C968" s="142" t="s">
        <v>1082</v>
      </c>
      <c r="D968" s="63" t="s">
        <v>2259</v>
      </c>
      <c r="E968" s="64" t="str">
        <f t="shared" si="58"/>
        <v>Communications</v>
      </c>
      <c r="F968" s="72" t="s">
        <v>1448</v>
      </c>
      <c r="G968" s="66" t="str">
        <f>IF(IFERROR(SEARCH(G$6,$D968),0)&gt;0,TRIM(VLOOKUP(G$6,'Lifeline-Capability XWalk'!$F$6:$G$38,2,FALSE)),"")</f>
        <v/>
      </c>
      <c r="H968" s="67" t="str">
        <f>IF(IFERROR(SEARCH(H$6,$D968),0)&gt;0,TRIM(VLOOKUP(H$6,'Lifeline-Capability XWalk'!$F$6:$G$38,2,FALSE)),"")</f>
        <v/>
      </c>
      <c r="I968" s="67" t="str">
        <f>IF(IFERROR(SEARCH(I$6,$D968),0)&gt;0,TRIM(VLOOKUP(I$6,'Lifeline-Capability XWalk'!$F$6:$G$38,2,FALSE)),"")</f>
        <v/>
      </c>
      <c r="J968" s="67" t="str">
        <f>IF(IFERROR(SEARCH(J$6,$D968),0)&gt;0,TRIM(VLOOKUP(J$6,'Lifeline-Capability XWalk'!$F$6:$G$38,2,FALSE)),"")</f>
        <v/>
      </c>
      <c r="K968" s="67" t="str">
        <f>IF(IFERROR(SEARCH(K$6,$D968),0)&gt;0,TRIM(VLOOKUP(K$6,'Lifeline-Capability XWalk'!$F$6:$G$38,2,FALSE)),"")</f>
        <v/>
      </c>
      <c r="L968" s="67" t="str">
        <f>IF(IFERROR(SEARCH(L$6,$D968),0)&gt;0,TRIM(VLOOKUP(L$6,'Lifeline-Capability XWalk'!$F$6:$G$38,2,FALSE)),"")</f>
        <v/>
      </c>
      <c r="M968" s="67" t="str">
        <f>IF(IFERROR(SEARCH(M$6,$D968),0)&gt;0,TRIM(VLOOKUP(M$6,'Lifeline-Capability XWalk'!$F$6:$G$38,2,FALSE)),"")</f>
        <v/>
      </c>
      <c r="N968" s="67" t="str">
        <f>IF(IFERROR(SEARCH(N$6,$D968),0)&gt;0,TRIM(VLOOKUP(N$6,'Lifeline-Capability XWalk'!$F$6:$G$38,2,FALSE)),"")</f>
        <v/>
      </c>
      <c r="O968" s="67" t="str">
        <f>IF(IFERROR(SEARCH(O$6,$D968),0)&gt;0,TRIM(VLOOKUP(O$6,'Lifeline-Capability XWalk'!$F$6:$G$38,2,FALSE)),"")</f>
        <v/>
      </c>
      <c r="P968" s="67" t="str">
        <f>IF(IFERROR(SEARCH(P$6,$D968),0)&gt;0,TRIM(VLOOKUP(P$6,'Lifeline-Capability XWalk'!$F$6:$G$38,2,FALSE)),"")</f>
        <v/>
      </c>
      <c r="Q968" s="67" t="str">
        <f>IF(IFERROR(SEARCH(Q$6,$D968),0)&gt;0,TRIM(VLOOKUP(Q$6,'Lifeline-Capability XWalk'!$F$6:$G$38,2,FALSE)),"")</f>
        <v/>
      </c>
      <c r="R968" s="67" t="str">
        <f>IF(IFERROR(SEARCH(R$6,$D968),0)&gt;0,TRIM(VLOOKUP(R$6,'Lifeline-Capability XWalk'!$F$6:$G$38,2,FALSE)),"")</f>
        <v/>
      </c>
      <c r="S968" s="67" t="str">
        <f>IF(IFERROR(SEARCH(S$6,$D968),0)&gt;0,TRIM(VLOOKUP(S$6,'Lifeline-Capability XWalk'!$F$6:$G$38,2,FALSE)),"")</f>
        <v/>
      </c>
      <c r="T968" s="67" t="str">
        <f>IF(IFERROR(SEARCH(T$6,$D968),0)&gt;0,TRIM(VLOOKUP(T$6,'Lifeline-Capability XWalk'!$F$6:$G$38,2,FALSE)),"")</f>
        <v/>
      </c>
      <c r="U968" s="67" t="str">
        <f>IF(IFERROR(SEARCH(U$6,$D968),0)&gt;0,TRIM(VLOOKUP(U$6,'Lifeline-Capability XWalk'!$F$6:$G$38,2,FALSE)),"")</f>
        <v/>
      </c>
      <c r="V968" s="67" t="str">
        <f>IF(IFERROR(SEARCH(V$6,$D968),0)&gt;0,TRIM(VLOOKUP(V$6,'Lifeline-Capability XWalk'!$F$6:$G$38,2,FALSE)),"")</f>
        <v/>
      </c>
      <c r="W968" s="67" t="str">
        <f>IF(IFERROR(SEARCH(W$6,$D968),0)&gt;0,TRIM(VLOOKUP(W$6,'Lifeline-Capability XWalk'!$F$6:$G$38,2,FALSE)),"")</f>
        <v/>
      </c>
      <c r="X968" s="67" t="str">
        <f>IF(IFERROR(SEARCH(X$6,$D968),0)&gt;0,TRIM(VLOOKUP(X$6,'Lifeline-Capability XWalk'!$F$6:$G$38,2,FALSE)),"")</f>
        <v/>
      </c>
      <c r="Y968" s="67" t="str">
        <f>IF(IFERROR(SEARCH(Y$6,$D968),0)&gt;0,TRIM(VLOOKUP(Y$6,'Lifeline-Capability XWalk'!$F$6:$G$38,2,FALSE)),"")</f>
        <v/>
      </c>
      <c r="Z968" s="67" t="str">
        <f>IF(IFERROR(SEARCH(Z$6,$D968),0)&gt;0,TRIM(VLOOKUP(Z$6,'Lifeline-Capability XWalk'!$F$6:$G$38,2,FALSE)),"")</f>
        <v/>
      </c>
      <c r="AA968" s="67" t="str">
        <f>IF(IFERROR(SEARCH(AA$6,$D968),0)&gt;0,TRIM(VLOOKUP(AA$6,'Lifeline-Capability XWalk'!$F$6:$G$38,2,FALSE)),"")</f>
        <v>Communications</v>
      </c>
      <c r="AB968" s="67" t="str">
        <f>IF(IFERROR(SEARCH(AB$6,$D968),0)&gt;0,TRIM(VLOOKUP(AB$6,'Lifeline-Capability XWalk'!$F$6:$G$38,2,FALSE)),"")</f>
        <v>Communications</v>
      </c>
      <c r="AC968" s="67" t="str">
        <f>IF(IFERROR(SEARCH(AC$6,$D968),0)&gt;0,TRIM(VLOOKUP(AC$6,'Lifeline-Capability XWalk'!$F$6:$G$38,2,FALSE)),"")</f>
        <v/>
      </c>
      <c r="AD968" s="67" t="str">
        <f>IF(IFERROR(SEARCH(AD$6,$D968),0)&gt;0,TRIM(VLOOKUP(AD$6,'Lifeline-Capability XWalk'!$F$6:$G$38,2,FALSE)),"")</f>
        <v/>
      </c>
      <c r="AE968" s="67" t="str">
        <f>IF(IFERROR(SEARCH(AE$6,$D968),0)&gt;0,TRIM(VLOOKUP(AE$6,'Lifeline-Capability XWalk'!$F$6:$G$38,2,FALSE)),"")</f>
        <v/>
      </c>
      <c r="AF968" s="67" t="str">
        <f>IF(IFERROR(SEARCH(AF$6,$D968),0)&gt;0,TRIM(VLOOKUP(AF$6,'Lifeline-Capability XWalk'!$F$6:$G$38,2,FALSE)),"")</f>
        <v/>
      </c>
      <c r="AG968" s="67" t="str">
        <f>IF(IFERROR(SEARCH(AG$6,$D968),0)&gt;0,TRIM(VLOOKUP(AG$6,'Lifeline-Capability XWalk'!$F$6:$G$38,2,FALSE)),"")</f>
        <v/>
      </c>
      <c r="AH968" s="67" t="str">
        <f>IF(IFERROR(SEARCH(AH$6,$D968),0)&gt;0,TRIM(VLOOKUP(AH$6,'Lifeline-Capability XWalk'!$F$6:$G$38,2,FALSE)),"")</f>
        <v/>
      </c>
      <c r="AI968" s="67" t="str">
        <f>IF(IFERROR(SEARCH(AI$6,$D968),0)&gt;0,TRIM(VLOOKUP(AI$6,'Lifeline-Capability XWalk'!$F$6:$G$38,2,FALSE)),"")</f>
        <v/>
      </c>
      <c r="AJ968" s="67" t="str">
        <f>IF(IFERROR(SEARCH(AJ$6,$D968),0)&gt;0,TRIM(VLOOKUP(AJ$6,'Lifeline-Capability XWalk'!$F$6:$G$38,2,FALSE)),"")</f>
        <v/>
      </c>
      <c r="AK968" s="67" t="str">
        <f>IF(IFERROR(SEARCH(AK$6,$D968),0)&gt;0,TRIM(VLOOKUP(AK$6,'Lifeline-Capability XWalk'!$F$6:$G$38,2,FALSE)),"")</f>
        <v/>
      </c>
      <c r="AL968" s="68" t="str">
        <f>IF(IFERROR(SEARCH(AL$6,$D968),0)&gt;0,TRIM(VLOOKUP(AL$6,'Lifeline-Capability XWalk'!$F$6:$G$38,2,FALSE)),"")</f>
        <v/>
      </c>
      <c r="AM968" s="24" t="str">
        <f t="shared" si="57"/>
        <v/>
      </c>
      <c r="AN968" s="24" t="str">
        <f t="shared" si="57"/>
        <v/>
      </c>
      <c r="AO968" s="24" t="str">
        <f t="shared" si="57"/>
        <v/>
      </c>
      <c r="AP968" s="24" t="str">
        <f t="shared" si="57"/>
        <v/>
      </c>
      <c r="AQ968" s="24" t="str">
        <f t="shared" si="57"/>
        <v>Communications</v>
      </c>
      <c r="AR968" s="24" t="str">
        <f t="shared" si="57"/>
        <v/>
      </c>
      <c r="AS968" s="24" t="str">
        <f t="shared" si="57"/>
        <v/>
      </c>
      <c r="AT968" s="24" t="str">
        <f t="shared" si="57"/>
        <v/>
      </c>
      <c r="AU968" s="24" t="str">
        <f t="shared" si="57"/>
        <v/>
      </c>
    </row>
    <row r="969" spans="1:47" s="24" customFormat="1" ht="32.1" customHeight="1" x14ac:dyDescent="0.2">
      <c r="A969" s="141" t="s">
        <v>1113</v>
      </c>
      <c r="B969" s="142" t="s">
        <v>1410</v>
      </c>
      <c r="C969" s="142" t="s">
        <v>1082</v>
      </c>
      <c r="D969" s="63" t="s">
        <v>2259</v>
      </c>
      <c r="E969" s="64" t="str">
        <f t="shared" si="58"/>
        <v>Communications</v>
      </c>
      <c r="F969" s="71" t="s">
        <v>1040</v>
      </c>
      <c r="G969" s="66" t="str">
        <f>IF(IFERROR(SEARCH(G$6,$D969),0)&gt;0,TRIM(VLOOKUP(G$6,'Lifeline-Capability XWalk'!$F$6:$G$38,2,FALSE)),"")</f>
        <v/>
      </c>
      <c r="H969" s="67" t="str">
        <f>IF(IFERROR(SEARCH(H$6,$D969),0)&gt;0,TRIM(VLOOKUP(H$6,'Lifeline-Capability XWalk'!$F$6:$G$38,2,FALSE)),"")</f>
        <v/>
      </c>
      <c r="I969" s="67" t="str">
        <f>IF(IFERROR(SEARCH(I$6,$D969),0)&gt;0,TRIM(VLOOKUP(I$6,'Lifeline-Capability XWalk'!$F$6:$G$38,2,FALSE)),"")</f>
        <v/>
      </c>
      <c r="J969" s="67" t="str">
        <f>IF(IFERROR(SEARCH(J$6,$D969),0)&gt;0,TRIM(VLOOKUP(J$6,'Lifeline-Capability XWalk'!$F$6:$G$38,2,FALSE)),"")</f>
        <v/>
      </c>
      <c r="K969" s="67" t="str">
        <f>IF(IFERROR(SEARCH(K$6,$D969),0)&gt;0,TRIM(VLOOKUP(K$6,'Lifeline-Capability XWalk'!$F$6:$G$38,2,FALSE)),"")</f>
        <v/>
      </c>
      <c r="L969" s="67" t="str">
        <f>IF(IFERROR(SEARCH(L$6,$D969),0)&gt;0,TRIM(VLOOKUP(L$6,'Lifeline-Capability XWalk'!$F$6:$G$38,2,FALSE)),"")</f>
        <v/>
      </c>
      <c r="M969" s="67" t="str">
        <f>IF(IFERROR(SEARCH(M$6,$D969),0)&gt;0,TRIM(VLOOKUP(M$6,'Lifeline-Capability XWalk'!$F$6:$G$38,2,FALSE)),"")</f>
        <v/>
      </c>
      <c r="N969" s="67" t="str">
        <f>IF(IFERROR(SEARCH(N$6,$D969),0)&gt;0,TRIM(VLOOKUP(N$6,'Lifeline-Capability XWalk'!$F$6:$G$38,2,FALSE)),"")</f>
        <v/>
      </c>
      <c r="O969" s="67" t="str">
        <f>IF(IFERROR(SEARCH(O$6,$D969),0)&gt;0,TRIM(VLOOKUP(O$6,'Lifeline-Capability XWalk'!$F$6:$G$38,2,FALSE)),"")</f>
        <v/>
      </c>
      <c r="P969" s="67" t="str">
        <f>IF(IFERROR(SEARCH(P$6,$D969),0)&gt;0,TRIM(VLOOKUP(P$6,'Lifeline-Capability XWalk'!$F$6:$G$38,2,FALSE)),"")</f>
        <v/>
      </c>
      <c r="Q969" s="67" t="str">
        <f>IF(IFERROR(SEARCH(Q$6,$D969),0)&gt;0,TRIM(VLOOKUP(Q$6,'Lifeline-Capability XWalk'!$F$6:$G$38,2,FALSE)),"")</f>
        <v/>
      </c>
      <c r="R969" s="67" t="str">
        <f>IF(IFERROR(SEARCH(R$6,$D969),0)&gt;0,TRIM(VLOOKUP(R$6,'Lifeline-Capability XWalk'!$F$6:$G$38,2,FALSE)),"")</f>
        <v/>
      </c>
      <c r="S969" s="67" t="str">
        <f>IF(IFERROR(SEARCH(S$6,$D969),0)&gt;0,TRIM(VLOOKUP(S$6,'Lifeline-Capability XWalk'!$F$6:$G$38,2,FALSE)),"")</f>
        <v/>
      </c>
      <c r="T969" s="67" t="str">
        <f>IF(IFERROR(SEARCH(T$6,$D969),0)&gt;0,TRIM(VLOOKUP(T$6,'Lifeline-Capability XWalk'!$F$6:$G$38,2,FALSE)),"")</f>
        <v/>
      </c>
      <c r="U969" s="67" t="str">
        <f>IF(IFERROR(SEARCH(U$6,$D969),0)&gt;0,TRIM(VLOOKUP(U$6,'Lifeline-Capability XWalk'!$F$6:$G$38,2,FALSE)),"")</f>
        <v/>
      </c>
      <c r="V969" s="67" t="str">
        <f>IF(IFERROR(SEARCH(V$6,$D969),0)&gt;0,TRIM(VLOOKUP(V$6,'Lifeline-Capability XWalk'!$F$6:$G$38,2,FALSE)),"")</f>
        <v/>
      </c>
      <c r="W969" s="67" t="str">
        <f>IF(IFERROR(SEARCH(W$6,$D969),0)&gt;0,TRIM(VLOOKUP(W$6,'Lifeline-Capability XWalk'!$F$6:$G$38,2,FALSE)),"")</f>
        <v/>
      </c>
      <c r="X969" s="67" t="str">
        <f>IF(IFERROR(SEARCH(X$6,$D969),0)&gt;0,TRIM(VLOOKUP(X$6,'Lifeline-Capability XWalk'!$F$6:$G$38,2,FALSE)),"")</f>
        <v/>
      </c>
      <c r="Y969" s="67" t="str">
        <f>IF(IFERROR(SEARCH(Y$6,$D969),0)&gt;0,TRIM(VLOOKUP(Y$6,'Lifeline-Capability XWalk'!$F$6:$G$38,2,FALSE)),"")</f>
        <v/>
      </c>
      <c r="Z969" s="67" t="str">
        <f>IF(IFERROR(SEARCH(Z$6,$D969),0)&gt;0,TRIM(VLOOKUP(Z$6,'Lifeline-Capability XWalk'!$F$6:$G$38,2,FALSE)),"")</f>
        <v/>
      </c>
      <c r="AA969" s="67" t="str">
        <f>IF(IFERROR(SEARCH(AA$6,$D969),0)&gt;0,TRIM(VLOOKUP(AA$6,'Lifeline-Capability XWalk'!$F$6:$G$38,2,FALSE)),"")</f>
        <v>Communications</v>
      </c>
      <c r="AB969" s="67" t="str">
        <f>IF(IFERROR(SEARCH(AB$6,$D969),0)&gt;0,TRIM(VLOOKUP(AB$6,'Lifeline-Capability XWalk'!$F$6:$G$38,2,FALSE)),"")</f>
        <v>Communications</v>
      </c>
      <c r="AC969" s="67" t="str">
        <f>IF(IFERROR(SEARCH(AC$6,$D969),0)&gt;0,TRIM(VLOOKUP(AC$6,'Lifeline-Capability XWalk'!$F$6:$G$38,2,FALSE)),"")</f>
        <v/>
      </c>
      <c r="AD969" s="67" t="str">
        <f>IF(IFERROR(SEARCH(AD$6,$D969),0)&gt;0,TRIM(VLOOKUP(AD$6,'Lifeline-Capability XWalk'!$F$6:$G$38,2,FALSE)),"")</f>
        <v/>
      </c>
      <c r="AE969" s="67" t="str">
        <f>IF(IFERROR(SEARCH(AE$6,$D969),0)&gt;0,TRIM(VLOOKUP(AE$6,'Lifeline-Capability XWalk'!$F$6:$G$38,2,FALSE)),"")</f>
        <v/>
      </c>
      <c r="AF969" s="67" t="str">
        <f>IF(IFERROR(SEARCH(AF$6,$D969),0)&gt;0,TRIM(VLOOKUP(AF$6,'Lifeline-Capability XWalk'!$F$6:$G$38,2,FALSE)),"")</f>
        <v/>
      </c>
      <c r="AG969" s="67" t="str">
        <f>IF(IFERROR(SEARCH(AG$6,$D969),0)&gt;0,TRIM(VLOOKUP(AG$6,'Lifeline-Capability XWalk'!$F$6:$G$38,2,FALSE)),"")</f>
        <v/>
      </c>
      <c r="AH969" s="67" t="str">
        <f>IF(IFERROR(SEARCH(AH$6,$D969),0)&gt;0,TRIM(VLOOKUP(AH$6,'Lifeline-Capability XWalk'!$F$6:$G$38,2,FALSE)),"")</f>
        <v/>
      </c>
      <c r="AI969" s="67" t="str">
        <f>IF(IFERROR(SEARCH(AI$6,$D969),0)&gt;0,TRIM(VLOOKUP(AI$6,'Lifeline-Capability XWalk'!$F$6:$G$38,2,FALSE)),"")</f>
        <v/>
      </c>
      <c r="AJ969" s="67" t="str">
        <f>IF(IFERROR(SEARCH(AJ$6,$D969),0)&gt;0,TRIM(VLOOKUP(AJ$6,'Lifeline-Capability XWalk'!$F$6:$G$38,2,FALSE)),"")</f>
        <v/>
      </c>
      <c r="AK969" s="67" t="str">
        <f>IF(IFERROR(SEARCH(AK$6,$D969),0)&gt;0,TRIM(VLOOKUP(AK$6,'Lifeline-Capability XWalk'!$F$6:$G$38,2,FALSE)),"")</f>
        <v/>
      </c>
      <c r="AL969" s="68" t="str">
        <f>IF(IFERROR(SEARCH(AL$6,$D969),0)&gt;0,TRIM(VLOOKUP(AL$6,'Lifeline-Capability XWalk'!$F$6:$G$38,2,FALSE)),"")</f>
        <v/>
      </c>
      <c r="AM969" s="24" t="str">
        <f t="shared" si="57"/>
        <v/>
      </c>
      <c r="AN969" s="24" t="str">
        <f t="shared" si="57"/>
        <v/>
      </c>
      <c r="AO969" s="24" t="str">
        <f t="shared" si="57"/>
        <v/>
      </c>
      <c r="AP969" s="24" t="str">
        <f t="shared" si="57"/>
        <v/>
      </c>
      <c r="AQ969" s="24" t="str">
        <f t="shared" si="57"/>
        <v>Communications</v>
      </c>
      <c r="AR969" s="24" t="str">
        <f t="shared" si="57"/>
        <v/>
      </c>
      <c r="AS969" s="24" t="str">
        <f t="shared" si="57"/>
        <v/>
      </c>
      <c r="AT969" s="24" t="str">
        <f t="shared" si="57"/>
        <v/>
      </c>
      <c r="AU969" s="24" t="str">
        <f t="shared" si="57"/>
        <v/>
      </c>
    </row>
    <row r="970" spans="1:47" s="24" customFormat="1" ht="32.1" customHeight="1" x14ac:dyDescent="0.2">
      <c r="A970" s="141" t="s">
        <v>1113</v>
      </c>
      <c r="B970" s="142" t="s">
        <v>1410</v>
      </c>
      <c r="C970" s="142" t="s">
        <v>1082</v>
      </c>
      <c r="D970" s="63" t="s">
        <v>1104</v>
      </c>
      <c r="E970" s="64" t="str">
        <f t="shared" si="58"/>
        <v>Communications</v>
      </c>
      <c r="F970" s="72" t="s">
        <v>1043</v>
      </c>
      <c r="G970" s="66" t="str">
        <f>IF(IFERROR(SEARCH(G$6,$D970),0)&gt;0,TRIM(VLOOKUP(G$6,'Lifeline-Capability XWalk'!$F$6:$G$38,2,FALSE)),"")</f>
        <v/>
      </c>
      <c r="H970" s="67" t="str">
        <f>IF(IFERROR(SEARCH(H$6,$D970),0)&gt;0,TRIM(VLOOKUP(H$6,'Lifeline-Capability XWalk'!$F$6:$G$38,2,FALSE)),"")</f>
        <v/>
      </c>
      <c r="I970" s="67" t="str">
        <f>IF(IFERROR(SEARCH(I$6,$D970),0)&gt;0,TRIM(VLOOKUP(I$6,'Lifeline-Capability XWalk'!$F$6:$G$38,2,FALSE)),"")</f>
        <v/>
      </c>
      <c r="J970" s="67" t="str">
        <f>IF(IFERROR(SEARCH(J$6,$D970),0)&gt;0,TRIM(VLOOKUP(J$6,'Lifeline-Capability XWalk'!$F$6:$G$38,2,FALSE)),"")</f>
        <v/>
      </c>
      <c r="K970" s="67" t="str">
        <f>IF(IFERROR(SEARCH(K$6,$D970),0)&gt;0,TRIM(VLOOKUP(K$6,'Lifeline-Capability XWalk'!$F$6:$G$38,2,FALSE)),"")</f>
        <v/>
      </c>
      <c r="L970" s="67" t="str">
        <f>IF(IFERROR(SEARCH(L$6,$D970),0)&gt;0,TRIM(VLOOKUP(L$6,'Lifeline-Capability XWalk'!$F$6:$G$38,2,FALSE)),"")</f>
        <v/>
      </c>
      <c r="M970" s="67" t="str">
        <f>IF(IFERROR(SEARCH(M$6,$D970),0)&gt;0,TRIM(VLOOKUP(M$6,'Lifeline-Capability XWalk'!$F$6:$G$38,2,FALSE)),"")</f>
        <v/>
      </c>
      <c r="N970" s="67" t="str">
        <f>IF(IFERROR(SEARCH(N$6,$D970),0)&gt;0,TRIM(VLOOKUP(N$6,'Lifeline-Capability XWalk'!$F$6:$G$38,2,FALSE)),"")</f>
        <v/>
      </c>
      <c r="O970" s="67" t="str">
        <f>IF(IFERROR(SEARCH(O$6,$D970),0)&gt;0,TRIM(VLOOKUP(O$6,'Lifeline-Capability XWalk'!$F$6:$G$38,2,FALSE)),"")</f>
        <v/>
      </c>
      <c r="P970" s="67" t="str">
        <f>IF(IFERROR(SEARCH(P$6,$D970),0)&gt;0,TRIM(VLOOKUP(P$6,'Lifeline-Capability XWalk'!$F$6:$G$38,2,FALSE)),"")</f>
        <v/>
      </c>
      <c r="Q970" s="67" t="str">
        <f>IF(IFERROR(SEARCH(Q$6,$D970),0)&gt;0,TRIM(VLOOKUP(Q$6,'Lifeline-Capability XWalk'!$F$6:$G$38,2,FALSE)),"")</f>
        <v/>
      </c>
      <c r="R970" s="67" t="str">
        <f>IF(IFERROR(SEARCH(R$6,$D970),0)&gt;0,TRIM(VLOOKUP(R$6,'Lifeline-Capability XWalk'!$F$6:$G$38,2,FALSE)),"")</f>
        <v/>
      </c>
      <c r="S970" s="67" t="str">
        <f>IF(IFERROR(SEARCH(S$6,$D970),0)&gt;0,TRIM(VLOOKUP(S$6,'Lifeline-Capability XWalk'!$F$6:$G$38,2,FALSE)),"")</f>
        <v/>
      </c>
      <c r="T970" s="67" t="str">
        <f>IF(IFERROR(SEARCH(T$6,$D970),0)&gt;0,TRIM(VLOOKUP(T$6,'Lifeline-Capability XWalk'!$F$6:$G$38,2,FALSE)),"")</f>
        <v/>
      </c>
      <c r="U970" s="67" t="str">
        <f>IF(IFERROR(SEARCH(U$6,$D970),0)&gt;0,TRIM(VLOOKUP(U$6,'Lifeline-Capability XWalk'!$F$6:$G$38,2,FALSE)),"")</f>
        <v/>
      </c>
      <c r="V970" s="67" t="str">
        <f>IF(IFERROR(SEARCH(V$6,$D970),0)&gt;0,TRIM(VLOOKUP(V$6,'Lifeline-Capability XWalk'!$F$6:$G$38,2,FALSE)),"")</f>
        <v/>
      </c>
      <c r="W970" s="67" t="str">
        <f>IF(IFERROR(SEARCH(W$6,$D970),0)&gt;0,TRIM(VLOOKUP(W$6,'Lifeline-Capability XWalk'!$F$6:$G$38,2,FALSE)),"")</f>
        <v/>
      </c>
      <c r="X970" s="67" t="str">
        <f>IF(IFERROR(SEARCH(X$6,$D970),0)&gt;0,TRIM(VLOOKUP(X$6,'Lifeline-Capability XWalk'!$F$6:$G$38,2,FALSE)),"")</f>
        <v/>
      </c>
      <c r="Y970" s="67" t="str">
        <f>IF(IFERROR(SEARCH(Y$6,$D970),0)&gt;0,TRIM(VLOOKUP(Y$6,'Lifeline-Capability XWalk'!$F$6:$G$38,2,FALSE)),"")</f>
        <v/>
      </c>
      <c r="Z970" s="67" t="str">
        <f>IF(IFERROR(SEARCH(Z$6,$D970),0)&gt;0,TRIM(VLOOKUP(Z$6,'Lifeline-Capability XWalk'!$F$6:$G$38,2,FALSE)),"")</f>
        <v/>
      </c>
      <c r="AA970" s="67" t="str">
        <f>IF(IFERROR(SEARCH(AA$6,$D970),0)&gt;0,TRIM(VLOOKUP(AA$6,'Lifeline-Capability XWalk'!$F$6:$G$38,2,FALSE)),"")</f>
        <v/>
      </c>
      <c r="AB970" s="67" t="str">
        <f>IF(IFERROR(SEARCH(AB$6,$D970),0)&gt;0,TRIM(VLOOKUP(AB$6,'Lifeline-Capability XWalk'!$F$6:$G$38,2,FALSE)),"")</f>
        <v/>
      </c>
      <c r="AC970" s="67" t="str">
        <f>IF(IFERROR(SEARCH(AC$6,$D970),0)&gt;0,TRIM(VLOOKUP(AC$6,'Lifeline-Capability XWalk'!$F$6:$G$38,2,FALSE)),"")</f>
        <v/>
      </c>
      <c r="AD970" s="67" t="str">
        <f>IF(IFERROR(SEARCH(AD$6,$D970),0)&gt;0,TRIM(VLOOKUP(AD$6,'Lifeline-Capability XWalk'!$F$6:$G$38,2,FALSE)),"")</f>
        <v/>
      </c>
      <c r="AE970" s="67" t="str">
        <f>IF(IFERROR(SEARCH(AE$6,$D970),0)&gt;0,TRIM(VLOOKUP(AE$6,'Lifeline-Capability XWalk'!$F$6:$G$38,2,FALSE)),"")</f>
        <v/>
      </c>
      <c r="AF970" s="67" t="str">
        <f>IF(IFERROR(SEARCH(AF$6,$D970),0)&gt;0,TRIM(VLOOKUP(AF$6,'Lifeline-Capability XWalk'!$F$6:$G$38,2,FALSE)),"")</f>
        <v>Communications</v>
      </c>
      <c r="AG970" s="67" t="str">
        <f>IF(IFERROR(SEARCH(AG$6,$D970),0)&gt;0,TRIM(VLOOKUP(AG$6,'Lifeline-Capability XWalk'!$F$6:$G$38,2,FALSE)),"")</f>
        <v/>
      </c>
      <c r="AH970" s="67" t="str">
        <f>IF(IFERROR(SEARCH(AH$6,$D970),0)&gt;0,TRIM(VLOOKUP(AH$6,'Lifeline-Capability XWalk'!$F$6:$G$38,2,FALSE)),"")</f>
        <v/>
      </c>
      <c r="AI970" s="67" t="str">
        <f>IF(IFERROR(SEARCH(AI$6,$D970),0)&gt;0,TRIM(VLOOKUP(AI$6,'Lifeline-Capability XWalk'!$F$6:$G$38,2,FALSE)),"")</f>
        <v/>
      </c>
      <c r="AJ970" s="67" t="str">
        <f>IF(IFERROR(SEARCH(AJ$6,$D970),0)&gt;0,TRIM(VLOOKUP(AJ$6,'Lifeline-Capability XWalk'!$F$6:$G$38,2,FALSE)),"")</f>
        <v/>
      </c>
      <c r="AK970" s="67" t="str">
        <f>IF(IFERROR(SEARCH(AK$6,$D970),0)&gt;0,TRIM(VLOOKUP(AK$6,'Lifeline-Capability XWalk'!$F$6:$G$38,2,FALSE)),"")</f>
        <v/>
      </c>
      <c r="AL970" s="68" t="str">
        <f>IF(IFERROR(SEARCH(AL$6,$D970),0)&gt;0,TRIM(VLOOKUP(AL$6,'Lifeline-Capability XWalk'!$F$6:$G$38,2,FALSE)),"")</f>
        <v/>
      </c>
      <c r="AM970" s="24" t="str">
        <f t="shared" si="57"/>
        <v/>
      </c>
      <c r="AN970" s="24" t="str">
        <f t="shared" si="57"/>
        <v/>
      </c>
      <c r="AO970" s="24" t="str">
        <f t="shared" si="57"/>
        <v/>
      </c>
      <c r="AP970" s="24" t="str">
        <f t="shared" si="57"/>
        <v/>
      </c>
      <c r="AQ970" s="24" t="str">
        <f t="shared" si="57"/>
        <v>Communications</v>
      </c>
      <c r="AR970" s="24" t="str">
        <f t="shared" si="57"/>
        <v/>
      </c>
      <c r="AS970" s="24" t="str">
        <f t="shared" si="57"/>
        <v/>
      </c>
      <c r="AT970" s="24" t="str">
        <f t="shared" si="57"/>
        <v/>
      </c>
      <c r="AU970" s="24" t="str">
        <f t="shared" si="57"/>
        <v/>
      </c>
    </row>
    <row r="971" spans="1:47" s="24" customFormat="1" ht="32.1" customHeight="1" x14ac:dyDescent="0.2">
      <c r="A971" s="141" t="s">
        <v>1113</v>
      </c>
      <c r="B971" s="142" t="s">
        <v>1410</v>
      </c>
      <c r="C971" s="142" t="s">
        <v>1082</v>
      </c>
      <c r="D971" s="63" t="s">
        <v>1324</v>
      </c>
      <c r="E971" s="64" t="s">
        <v>1168</v>
      </c>
      <c r="F971" s="65" t="s">
        <v>1449</v>
      </c>
      <c r="G971" s="66" t="str">
        <f>IF(IFERROR(SEARCH(G$6,$D971),0)&gt;0,TRIM(VLOOKUP(G$6,'Lifeline-Capability XWalk'!$F$6:$G$38,2,FALSE)),"")</f>
        <v/>
      </c>
      <c r="H971" s="67" t="str">
        <f>IF(IFERROR(SEARCH(H$6,$D971),0)&gt;0,TRIM(VLOOKUP(H$6,'Lifeline-Capability XWalk'!$F$6:$G$38,2,FALSE)),"")</f>
        <v/>
      </c>
      <c r="I971" s="67" t="str">
        <f>IF(IFERROR(SEARCH(I$6,$D971),0)&gt;0,TRIM(VLOOKUP(I$6,'Lifeline-Capability XWalk'!$F$6:$G$38,2,FALSE)),"")</f>
        <v/>
      </c>
      <c r="J971" s="67" t="str">
        <f>IF(IFERROR(SEARCH(J$6,$D971),0)&gt;0,TRIM(VLOOKUP(J$6,'Lifeline-Capability XWalk'!$F$6:$G$38,2,FALSE)),"")</f>
        <v/>
      </c>
      <c r="K971" s="67" t="str">
        <f>IF(IFERROR(SEARCH(K$6,$D971),0)&gt;0,TRIM(VLOOKUP(K$6,'Lifeline-Capability XWalk'!$F$6:$G$38,2,FALSE)),"")</f>
        <v/>
      </c>
      <c r="L971" s="67" t="str">
        <f>IF(IFERROR(SEARCH(L$6,$D971),0)&gt;0,TRIM(VLOOKUP(L$6,'Lifeline-Capability XWalk'!$F$6:$G$38,2,FALSE)),"")</f>
        <v/>
      </c>
      <c r="M971" s="67" t="str">
        <f>IF(IFERROR(SEARCH(M$6,$D971),0)&gt;0,TRIM(VLOOKUP(M$6,'Lifeline-Capability XWalk'!$F$6:$G$38,2,FALSE)),"")</f>
        <v/>
      </c>
      <c r="N971" s="67" t="str">
        <f>IF(IFERROR(SEARCH(N$6,$D971),0)&gt;0,TRIM(VLOOKUP(N$6,'Lifeline-Capability XWalk'!$F$6:$G$38,2,FALSE)),"")</f>
        <v/>
      </c>
      <c r="O971" s="67" t="str">
        <f>IF(IFERROR(SEARCH(O$6,$D971),0)&gt;0,TRIM(VLOOKUP(O$6,'Lifeline-Capability XWalk'!$F$6:$G$38,2,FALSE)),"")</f>
        <v/>
      </c>
      <c r="P971" s="67" t="str">
        <f>IF(IFERROR(SEARCH(P$6,$D971),0)&gt;0,TRIM(VLOOKUP(P$6,'Lifeline-Capability XWalk'!$F$6:$G$38,2,FALSE)),"")</f>
        <v/>
      </c>
      <c r="Q971" s="67" t="str">
        <f>IF(IFERROR(SEARCH(Q$6,$D971),0)&gt;0,TRIM(VLOOKUP(Q$6,'Lifeline-Capability XWalk'!$F$6:$G$38,2,FALSE)),"")</f>
        <v/>
      </c>
      <c r="R971" s="67" t="str">
        <f>IF(IFERROR(SEARCH(R$6,$D971),0)&gt;0,TRIM(VLOOKUP(R$6,'Lifeline-Capability XWalk'!$F$6:$G$38,2,FALSE)),"")</f>
        <v/>
      </c>
      <c r="S971" s="67" t="str">
        <f>IF(IFERROR(SEARCH(S$6,$D971),0)&gt;0,TRIM(VLOOKUP(S$6,'Lifeline-Capability XWalk'!$F$6:$G$38,2,FALSE)),"")</f>
        <v/>
      </c>
      <c r="T971" s="67" t="str">
        <f>IF(IFERROR(SEARCH(T$6,$D971),0)&gt;0,TRIM(VLOOKUP(T$6,'Lifeline-Capability XWalk'!$F$6:$G$38,2,FALSE)),"")</f>
        <v/>
      </c>
      <c r="U971" s="67" t="str">
        <f>IF(IFERROR(SEARCH(U$6,$D971),0)&gt;0,TRIM(VLOOKUP(U$6,'Lifeline-Capability XWalk'!$F$6:$G$38,2,FALSE)),"")</f>
        <v/>
      </c>
      <c r="V971" s="67" t="str">
        <f>IF(IFERROR(SEARCH(V$6,$D971),0)&gt;0,TRIM(VLOOKUP(V$6,'Lifeline-Capability XWalk'!$F$6:$G$38,2,FALSE)),"")</f>
        <v/>
      </c>
      <c r="W971" s="67" t="str">
        <f>IF(IFERROR(SEARCH(W$6,$D971),0)&gt;0,TRIM(VLOOKUP(W$6,'Lifeline-Capability XWalk'!$F$6:$G$38,2,FALSE)),"")</f>
        <v/>
      </c>
      <c r="X971" s="67" t="str">
        <f>IF(IFERROR(SEARCH(X$6,$D971),0)&gt;0,TRIM(VLOOKUP(X$6,'Lifeline-Capability XWalk'!$F$6:$G$38,2,FALSE)),"")</f>
        <v/>
      </c>
      <c r="Y971" s="67" t="str">
        <f>IF(IFERROR(SEARCH(Y$6,$D971),0)&gt;0,TRIM(VLOOKUP(Y$6,'Lifeline-Capability XWalk'!$F$6:$G$38,2,FALSE)),"")</f>
        <v/>
      </c>
      <c r="Z971" s="67" t="str">
        <f>IF(IFERROR(SEARCH(Z$6,$D971),0)&gt;0,TRIM(VLOOKUP(Z$6,'Lifeline-Capability XWalk'!$F$6:$G$38,2,FALSE)),"")</f>
        <v/>
      </c>
      <c r="AA971" s="67" t="str">
        <f>IF(IFERROR(SEARCH(AA$6,$D971),0)&gt;0,TRIM(VLOOKUP(AA$6,'Lifeline-Capability XWalk'!$F$6:$G$38,2,FALSE)),"")</f>
        <v>Communications</v>
      </c>
      <c r="AB971" s="67" t="str">
        <f>IF(IFERROR(SEARCH(AB$6,$D971),0)&gt;0,TRIM(VLOOKUP(AB$6,'Lifeline-Capability XWalk'!$F$6:$G$38,2,FALSE)),"")</f>
        <v/>
      </c>
      <c r="AC971" s="67" t="str">
        <f>IF(IFERROR(SEARCH(AC$6,$D971),0)&gt;0,TRIM(VLOOKUP(AC$6,'Lifeline-Capability XWalk'!$F$6:$G$38,2,FALSE)),"")</f>
        <v/>
      </c>
      <c r="AD971" s="67" t="str">
        <f>IF(IFERROR(SEARCH(AD$6,$D971),0)&gt;0,TRIM(VLOOKUP(AD$6,'Lifeline-Capability XWalk'!$F$6:$G$38,2,FALSE)),"")</f>
        <v/>
      </c>
      <c r="AE971" s="67" t="str">
        <f>IF(IFERROR(SEARCH(AE$6,$D971),0)&gt;0,TRIM(VLOOKUP(AE$6,'Lifeline-Capability XWalk'!$F$6:$G$38,2,FALSE)),"")</f>
        <v/>
      </c>
      <c r="AF971" s="67" t="str">
        <f>IF(IFERROR(SEARCH(AF$6,$D971),0)&gt;0,TRIM(VLOOKUP(AF$6,'Lifeline-Capability XWalk'!$F$6:$G$38,2,FALSE)),"")</f>
        <v/>
      </c>
      <c r="AG971" s="67" t="str">
        <f>IF(IFERROR(SEARCH(AG$6,$D971),0)&gt;0,TRIM(VLOOKUP(AG$6,'Lifeline-Capability XWalk'!$F$6:$G$38,2,FALSE)),"")</f>
        <v/>
      </c>
      <c r="AH971" s="67" t="str">
        <f>IF(IFERROR(SEARCH(AH$6,$D971),0)&gt;0,TRIM(VLOOKUP(AH$6,'Lifeline-Capability XWalk'!$F$6:$G$38,2,FALSE)),"")</f>
        <v/>
      </c>
      <c r="AI971" s="67" t="str">
        <f>IF(IFERROR(SEARCH(AI$6,$D971),0)&gt;0,TRIM(VLOOKUP(AI$6,'Lifeline-Capability XWalk'!$F$6:$G$38,2,FALSE)),"")</f>
        <v/>
      </c>
      <c r="AJ971" s="67" t="str">
        <f>IF(IFERROR(SEARCH(AJ$6,$D971),0)&gt;0,TRIM(VLOOKUP(AJ$6,'Lifeline-Capability XWalk'!$F$6:$G$38,2,FALSE)),"")</f>
        <v/>
      </c>
      <c r="AK971" s="67" t="str">
        <f>IF(IFERROR(SEARCH(AK$6,$D971),0)&gt;0,TRIM(VLOOKUP(AK$6,'Lifeline-Capability XWalk'!$F$6:$G$38,2,FALSE)),"")</f>
        <v/>
      </c>
      <c r="AL971" s="68" t="str">
        <f>IF(IFERROR(SEARCH(AL$6,$D971),0)&gt;0,TRIM(VLOOKUP(AL$6,'Lifeline-Capability XWalk'!$F$6:$G$38,2,FALSE)),"")</f>
        <v/>
      </c>
      <c r="AM971" s="24" t="str">
        <f t="shared" si="57"/>
        <v/>
      </c>
      <c r="AN971" s="24" t="str">
        <f t="shared" si="57"/>
        <v/>
      </c>
      <c r="AO971" s="24" t="str">
        <f t="shared" si="57"/>
        <v/>
      </c>
      <c r="AP971" s="24" t="str">
        <f t="shared" si="57"/>
        <v/>
      </c>
      <c r="AQ971" s="24" t="str">
        <f t="shared" si="57"/>
        <v>Communications</v>
      </c>
      <c r="AR971" s="24" t="str">
        <f t="shared" si="57"/>
        <v/>
      </c>
      <c r="AS971" s="24" t="str">
        <f t="shared" si="57"/>
        <v/>
      </c>
      <c r="AT971" s="24" t="str">
        <f t="shared" si="57"/>
        <v/>
      </c>
      <c r="AU971" s="24" t="str">
        <f t="shared" si="57"/>
        <v/>
      </c>
    </row>
    <row r="972" spans="1:47" s="24" customFormat="1" ht="32.1" customHeight="1" x14ac:dyDescent="0.2">
      <c r="A972" s="141" t="s">
        <v>1113</v>
      </c>
      <c r="B972" s="142" t="s">
        <v>1410</v>
      </c>
      <c r="C972" s="142" t="s">
        <v>1082</v>
      </c>
      <c r="D972" s="63" t="s">
        <v>1324</v>
      </c>
      <c r="E972" s="64" t="s">
        <v>1168</v>
      </c>
      <c r="F972" s="72" t="s">
        <v>1045</v>
      </c>
      <c r="G972" s="66" t="str">
        <f>IF(IFERROR(SEARCH(G$6,$D972),0)&gt;0,TRIM(VLOOKUP(G$6,'Lifeline-Capability XWalk'!$F$6:$G$38,2,FALSE)),"")</f>
        <v/>
      </c>
      <c r="H972" s="67" t="str">
        <f>IF(IFERROR(SEARCH(H$6,$D972),0)&gt;0,TRIM(VLOOKUP(H$6,'Lifeline-Capability XWalk'!$F$6:$G$38,2,FALSE)),"")</f>
        <v/>
      </c>
      <c r="I972" s="67" t="str">
        <f>IF(IFERROR(SEARCH(I$6,$D972),0)&gt;0,TRIM(VLOOKUP(I$6,'Lifeline-Capability XWalk'!$F$6:$G$38,2,FALSE)),"")</f>
        <v/>
      </c>
      <c r="J972" s="67" t="str">
        <f>IF(IFERROR(SEARCH(J$6,$D972),0)&gt;0,TRIM(VLOOKUP(J$6,'Lifeline-Capability XWalk'!$F$6:$G$38,2,FALSE)),"")</f>
        <v/>
      </c>
      <c r="K972" s="67" t="str">
        <f>IF(IFERROR(SEARCH(K$6,$D972),0)&gt;0,TRIM(VLOOKUP(K$6,'Lifeline-Capability XWalk'!$F$6:$G$38,2,FALSE)),"")</f>
        <v/>
      </c>
      <c r="L972" s="67" t="str">
        <f>IF(IFERROR(SEARCH(L$6,$D972),0)&gt;0,TRIM(VLOOKUP(L$6,'Lifeline-Capability XWalk'!$F$6:$G$38,2,FALSE)),"")</f>
        <v/>
      </c>
      <c r="M972" s="67" t="str">
        <f>IF(IFERROR(SEARCH(M$6,$D972),0)&gt;0,TRIM(VLOOKUP(M$6,'Lifeline-Capability XWalk'!$F$6:$G$38,2,FALSE)),"")</f>
        <v/>
      </c>
      <c r="N972" s="67" t="str">
        <f>IF(IFERROR(SEARCH(N$6,$D972),0)&gt;0,TRIM(VLOOKUP(N$6,'Lifeline-Capability XWalk'!$F$6:$G$38,2,FALSE)),"")</f>
        <v/>
      </c>
      <c r="O972" s="67" t="str">
        <f>IF(IFERROR(SEARCH(O$6,$D972),0)&gt;0,TRIM(VLOOKUP(O$6,'Lifeline-Capability XWalk'!$F$6:$G$38,2,FALSE)),"")</f>
        <v/>
      </c>
      <c r="P972" s="67" t="str">
        <f>IF(IFERROR(SEARCH(P$6,$D972),0)&gt;0,TRIM(VLOOKUP(P$6,'Lifeline-Capability XWalk'!$F$6:$G$38,2,FALSE)),"")</f>
        <v/>
      </c>
      <c r="Q972" s="67" t="str">
        <f>IF(IFERROR(SEARCH(Q$6,$D972),0)&gt;0,TRIM(VLOOKUP(Q$6,'Lifeline-Capability XWalk'!$F$6:$G$38,2,FALSE)),"")</f>
        <v/>
      </c>
      <c r="R972" s="67" t="str">
        <f>IF(IFERROR(SEARCH(R$6,$D972),0)&gt;0,TRIM(VLOOKUP(R$6,'Lifeline-Capability XWalk'!$F$6:$G$38,2,FALSE)),"")</f>
        <v/>
      </c>
      <c r="S972" s="67" t="str">
        <f>IF(IFERROR(SEARCH(S$6,$D972),0)&gt;0,TRIM(VLOOKUP(S$6,'Lifeline-Capability XWalk'!$F$6:$G$38,2,FALSE)),"")</f>
        <v/>
      </c>
      <c r="T972" s="67" t="str">
        <f>IF(IFERROR(SEARCH(T$6,$D972),0)&gt;0,TRIM(VLOOKUP(T$6,'Lifeline-Capability XWalk'!$F$6:$G$38,2,FALSE)),"")</f>
        <v/>
      </c>
      <c r="U972" s="67" t="str">
        <f>IF(IFERROR(SEARCH(U$6,$D972),0)&gt;0,TRIM(VLOOKUP(U$6,'Lifeline-Capability XWalk'!$F$6:$G$38,2,FALSE)),"")</f>
        <v/>
      </c>
      <c r="V972" s="67" t="str">
        <f>IF(IFERROR(SEARCH(V$6,$D972),0)&gt;0,TRIM(VLOOKUP(V$6,'Lifeline-Capability XWalk'!$F$6:$G$38,2,FALSE)),"")</f>
        <v/>
      </c>
      <c r="W972" s="67" t="str">
        <f>IF(IFERROR(SEARCH(W$6,$D972),0)&gt;0,TRIM(VLOOKUP(W$6,'Lifeline-Capability XWalk'!$F$6:$G$38,2,FALSE)),"")</f>
        <v/>
      </c>
      <c r="X972" s="67" t="str">
        <f>IF(IFERROR(SEARCH(X$6,$D972),0)&gt;0,TRIM(VLOOKUP(X$6,'Lifeline-Capability XWalk'!$F$6:$G$38,2,FALSE)),"")</f>
        <v/>
      </c>
      <c r="Y972" s="67" t="str">
        <f>IF(IFERROR(SEARCH(Y$6,$D972),0)&gt;0,TRIM(VLOOKUP(Y$6,'Lifeline-Capability XWalk'!$F$6:$G$38,2,FALSE)),"")</f>
        <v/>
      </c>
      <c r="Z972" s="67" t="str">
        <f>IF(IFERROR(SEARCH(Z$6,$D972),0)&gt;0,TRIM(VLOOKUP(Z$6,'Lifeline-Capability XWalk'!$F$6:$G$38,2,FALSE)),"")</f>
        <v/>
      </c>
      <c r="AA972" s="67" t="str">
        <f>IF(IFERROR(SEARCH(AA$6,$D972),0)&gt;0,TRIM(VLOOKUP(AA$6,'Lifeline-Capability XWalk'!$F$6:$G$38,2,FALSE)),"")</f>
        <v>Communications</v>
      </c>
      <c r="AB972" s="67" t="str">
        <f>IF(IFERROR(SEARCH(AB$6,$D972),0)&gt;0,TRIM(VLOOKUP(AB$6,'Lifeline-Capability XWalk'!$F$6:$G$38,2,FALSE)),"")</f>
        <v/>
      </c>
      <c r="AC972" s="67" t="str">
        <f>IF(IFERROR(SEARCH(AC$6,$D972),0)&gt;0,TRIM(VLOOKUP(AC$6,'Lifeline-Capability XWalk'!$F$6:$G$38,2,FALSE)),"")</f>
        <v/>
      </c>
      <c r="AD972" s="67" t="str">
        <f>IF(IFERROR(SEARCH(AD$6,$D972),0)&gt;0,TRIM(VLOOKUP(AD$6,'Lifeline-Capability XWalk'!$F$6:$G$38,2,FALSE)),"")</f>
        <v/>
      </c>
      <c r="AE972" s="67" t="str">
        <f>IF(IFERROR(SEARCH(AE$6,$D972),0)&gt;0,TRIM(VLOOKUP(AE$6,'Lifeline-Capability XWalk'!$F$6:$G$38,2,FALSE)),"")</f>
        <v/>
      </c>
      <c r="AF972" s="67" t="str">
        <f>IF(IFERROR(SEARCH(AF$6,$D972),0)&gt;0,TRIM(VLOOKUP(AF$6,'Lifeline-Capability XWalk'!$F$6:$G$38,2,FALSE)),"")</f>
        <v/>
      </c>
      <c r="AG972" s="67" t="str">
        <f>IF(IFERROR(SEARCH(AG$6,$D972),0)&gt;0,TRIM(VLOOKUP(AG$6,'Lifeline-Capability XWalk'!$F$6:$G$38,2,FALSE)),"")</f>
        <v/>
      </c>
      <c r="AH972" s="67" t="str">
        <f>IF(IFERROR(SEARCH(AH$6,$D972),0)&gt;0,TRIM(VLOOKUP(AH$6,'Lifeline-Capability XWalk'!$F$6:$G$38,2,FALSE)),"")</f>
        <v/>
      </c>
      <c r="AI972" s="67" t="str">
        <f>IF(IFERROR(SEARCH(AI$6,$D972),0)&gt;0,TRIM(VLOOKUP(AI$6,'Lifeline-Capability XWalk'!$F$6:$G$38,2,FALSE)),"")</f>
        <v/>
      </c>
      <c r="AJ972" s="67" t="str">
        <f>IF(IFERROR(SEARCH(AJ$6,$D972),0)&gt;0,TRIM(VLOOKUP(AJ$6,'Lifeline-Capability XWalk'!$F$6:$G$38,2,FALSE)),"")</f>
        <v/>
      </c>
      <c r="AK972" s="67" t="str">
        <f>IF(IFERROR(SEARCH(AK$6,$D972),0)&gt;0,TRIM(VLOOKUP(AK$6,'Lifeline-Capability XWalk'!$F$6:$G$38,2,FALSE)),"")</f>
        <v/>
      </c>
      <c r="AL972" s="68" t="str">
        <f>IF(IFERROR(SEARCH(AL$6,$D972),0)&gt;0,TRIM(VLOOKUP(AL$6,'Lifeline-Capability XWalk'!$F$6:$G$38,2,FALSE)),"")</f>
        <v/>
      </c>
      <c r="AM972" s="24" t="str">
        <f t="shared" si="57"/>
        <v/>
      </c>
      <c r="AN972" s="24" t="str">
        <f t="shared" si="57"/>
        <v/>
      </c>
      <c r="AO972" s="24" t="str">
        <f t="shared" si="57"/>
        <v/>
      </c>
      <c r="AP972" s="24" t="str">
        <f t="shared" si="57"/>
        <v/>
      </c>
      <c r="AQ972" s="24" t="str">
        <f t="shared" si="57"/>
        <v>Communications</v>
      </c>
      <c r="AR972" s="24" t="str">
        <f t="shared" si="57"/>
        <v/>
      </c>
      <c r="AS972" s="24" t="str">
        <f t="shared" si="57"/>
        <v/>
      </c>
      <c r="AT972" s="24" t="str">
        <f t="shared" si="57"/>
        <v/>
      </c>
      <c r="AU972" s="24" t="str">
        <f t="shared" si="57"/>
        <v/>
      </c>
    </row>
    <row r="973" spans="1:47" s="24" customFormat="1" ht="32.1" customHeight="1" x14ac:dyDescent="0.2">
      <c r="A973" s="141" t="s">
        <v>1113</v>
      </c>
      <c r="B973" s="142" t="s">
        <v>1410</v>
      </c>
      <c r="C973" s="142" t="s">
        <v>1082</v>
      </c>
      <c r="D973" s="63" t="s">
        <v>1324</v>
      </c>
      <c r="E973" s="64" t="s">
        <v>1168</v>
      </c>
      <c r="F973" s="71" t="s">
        <v>1046</v>
      </c>
      <c r="G973" s="66" t="str">
        <f>IF(IFERROR(SEARCH(G$6,$D973),0)&gt;0,TRIM(VLOOKUP(G$6,'Lifeline-Capability XWalk'!$F$6:$G$38,2,FALSE)),"")</f>
        <v/>
      </c>
      <c r="H973" s="67" t="str">
        <f>IF(IFERROR(SEARCH(H$6,$D973),0)&gt;0,TRIM(VLOOKUP(H$6,'Lifeline-Capability XWalk'!$F$6:$G$38,2,FALSE)),"")</f>
        <v/>
      </c>
      <c r="I973" s="67" t="str">
        <f>IF(IFERROR(SEARCH(I$6,$D973),0)&gt;0,TRIM(VLOOKUP(I$6,'Lifeline-Capability XWalk'!$F$6:$G$38,2,FALSE)),"")</f>
        <v/>
      </c>
      <c r="J973" s="67" t="str">
        <f>IF(IFERROR(SEARCH(J$6,$D973),0)&gt;0,TRIM(VLOOKUP(J$6,'Lifeline-Capability XWalk'!$F$6:$G$38,2,FALSE)),"")</f>
        <v/>
      </c>
      <c r="K973" s="67" t="str">
        <f>IF(IFERROR(SEARCH(K$6,$D973),0)&gt;0,TRIM(VLOOKUP(K$6,'Lifeline-Capability XWalk'!$F$6:$G$38,2,FALSE)),"")</f>
        <v/>
      </c>
      <c r="L973" s="67" t="str">
        <f>IF(IFERROR(SEARCH(L$6,$D973),0)&gt;0,TRIM(VLOOKUP(L$6,'Lifeline-Capability XWalk'!$F$6:$G$38,2,FALSE)),"")</f>
        <v/>
      </c>
      <c r="M973" s="67" t="str">
        <f>IF(IFERROR(SEARCH(M$6,$D973),0)&gt;0,TRIM(VLOOKUP(M$6,'Lifeline-Capability XWalk'!$F$6:$G$38,2,FALSE)),"")</f>
        <v/>
      </c>
      <c r="N973" s="67" t="str">
        <f>IF(IFERROR(SEARCH(N$6,$D973),0)&gt;0,TRIM(VLOOKUP(N$6,'Lifeline-Capability XWalk'!$F$6:$G$38,2,FALSE)),"")</f>
        <v/>
      </c>
      <c r="O973" s="67" t="str">
        <f>IF(IFERROR(SEARCH(O$6,$D973),0)&gt;0,TRIM(VLOOKUP(O$6,'Lifeline-Capability XWalk'!$F$6:$G$38,2,FALSE)),"")</f>
        <v/>
      </c>
      <c r="P973" s="67" t="str">
        <f>IF(IFERROR(SEARCH(P$6,$D973),0)&gt;0,TRIM(VLOOKUP(P$6,'Lifeline-Capability XWalk'!$F$6:$G$38,2,FALSE)),"")</f>
        <v/>
      </c>
      <c r="Q973" s="67" t="str">
        <f>IF(IFERROR(SEARCH(Q$6,$D973),0)&gt;0,TRIM(VLOOKUP(Q$6,'Lifeline-Capability XWalk'!$F$6:$G$38,2,FALSE)),"")</f>
        <v/>
      </c>
      <c r="R973" s="67" t="str">
        <f>IF(IFERROR(SEARCH(R$6,$D973),0)&gt;0,TRIM(VLOOKUP(R$6,'Lifeline-Capability XWalk'!$F$6:$G$38,2,FALSE)),"")</f>
        <v/>
      </c>
      <c r="S973" s="67" t="str">
        <f>IF(IFERROR(SEARCH(S$6,$D973),0)&gt;0,TRIM(VLOOKUP(S$6,'Lifeline-Capability XWalk'!$F$6:$G$38,2,FALSE)),"")</f>
        <v/>
      </c>
      <c r="T973" s="67" t="str">
        <f>IF(IFERROR(SEARCH(T$6,$D973),0)&gt;0,TRIM(VLOOKUP(T$6,'Lifeline-Capability XWalk'!$F$6:$G$38,2,FALSE)),"")</f>
        <v/>
      </c>
      <c r="U973" s="67" t="str">
        <f>IF(IFERROR(SEARCH(U$6,$D973),0)&gt;0,TRIM(VLOOKUP(U$6,'Lifeline-Capability XWalk'!$F$6:$G$38,2,FALSE)),"")</f>
        <v/>
      </c>
      <c r="V973" s="67" t="str">
        <f>IF(IFERROR(SEARCH(V$6,$D973),0)&gt;0,TRIM(VLOOKUP(V$6,'Lifeline-Capability XWalk'!$F$6:$G$38,2,FALSE)),"")</f>
        <v/>
      </c>
      <c r="W973" s="67" t="str">
        <f>IF(IFERROR(SEARCH(W$6,$D973),0)&gt;0,TRIM(VLOOKUP(W$6,'Lifeline-Capability XWalk'!$F$6:$G$38,2,FALSE)),"")</f>
        <v/>
      </c>
      <c r="X973" s="67" t="str">
        <f>IF(IFERROR(SEARCH(X$6,$D973),0)&gt;0,TRIM(VLOOKUP(X$6,'Lifeline-Capability XWalk'!$F$6:$G$38,2,FALSE)),"")</f>
        <v/>
      </c>
      <c r="Y973" s="67" t="str">
        <f>IF(IFERROR(SEARCH(Y$6,$D973),0)&gt;0,TRIM(VLOOKUP(Y$6,'Lifeline-Capability XWalk'!$F$6:$G$38,2,FALSE)),"")</f>
        <v/>
      </c>
      <c r="Z973" s="67" t="str">
        <f>IF(IFERROR(SEARCH(Z$6,$D973),0)&gt;0,TRIM(VLOOKUP(Z$6,'Lifeline-Capability XWalk'!$F$6:$G$38,2,FALSE)),"")</f>
        <v/>
      </c>
      <c r="AA973" s="67" t="str">
        <f>IF(IFERROR(SEARCH(AA$6,$D973),0)&gt;0,TRIM(VLOOKUP(AA$6,'Lifeline-Capability XWalk'!$F$6:$G$38,2,FALSE)),"")</f>
        <v>Communications</v>
      </c>
      <c r="AB973" s="67" t="str">
        <f>IF(IFERROR(SEARCH(AB$6,$D973),0)&gt;0,TRIM(VLOOKUP(AB$6,'Lifeline-Capability XWalk'!$F$6:$G$38,2,FALSE)),"")</f>
        <v/>
      </c>
      <c r="AC973" s="67" t="str">
        <f>IF(IFERROR(SEARCH(AC$6,$D973),0)&gt;0,TRIM(VLOOKUP(AC$6,'Lifeline-Capability XWalk'!$F$6:$G$38,2,FALSE)),"")</f>
        <v/>
      </c>
      <c r="AD973" s="67" t="str">
        <f>IF(IFERROR(SEARCH(AD$6,$D973),0)&gt;0,TRIM(VLOOKUP(AD$6,'Lifeline-Capability XWalk'!$F$6:$G$38,2,FALSE)),"")</f>
        <v/>
      </c>
      <c r="AE973" s="67" t="str">
        <f>IF(IFERROR(SEARCH(AE$6,$D973),0)&gt;0,TRIM(VLOOKUP(AE$6,'Lifeline-Capability XWalk'!$F$6:$G$38,2,FALSE)),"")</f>
        <v/>
      </c>
      <c r="AF973" s="67" t="str">
        <f>IF(IFERROR(SEARCH(AF$6,$D973),0)&gt;0,TRIM(VLOOKUP(AF$6,'Lifeline-Capability XWalk'!$F$6:$G$38,2,FALSE)),"")</f>
        <v/>
      </c>
      <c r="AG973" s="67" t="str">
        <f>IF(IFERROR(SEARCH(AG$6,$D973),0)&gt;0,TRIM(VLOOKUP(AG$6,'Lifeline-Capability XWalk'!$F$6:$G$38,2,FALSE)),"")</f>
        <v/>
      </c>
      <c r="AH973" s="67" t="str">
        <f>IF(IFERROR(SEARCH(AH$6,$D973),0)&gt;0,TRIM(VLOOKUP(AH$6,'Lifeline-Capability XWalk'!$F$6:$G$38,2,FALSE)),"")</f>
        <v/>
      </c>
      <c r="AI973" s="67" t="str">
        <f>IF(IFERROR(SEARCH(AI$6,$D973),0)&gt;0,TRIM(VLOOKUP(AI$6,'Lifeline-Capability XWalk'!$F$6:$G$38,2,FALSE)),"")</f>
        <v/>
      </c>
      <c r="AJ973" s="67" t="str">
        <f>IF(IFERROR(SEARCH(AJ$6,$D973),0)&gt;0,TRIM(VLOOKUP(AJ$6,'Lifeline-Capability XWalk'!$F$6:$G$38,2,FALSE)),"")</f>
        <v/>
      </c>
      <c r="AK973" s="67" t="str">
        <f>IF(IFERROR(SEARCH(AK$6,$D973),0)&gt;0,TRIM(VLOOKUP(AK$6,'Lifeline-Capability XWalk'!$F$6:$G$38,2,FALSE)),"")</f>
        <v/>
      </c>
      <c r="AL973" s="68" t="str">
        <f>IF(IFERROR(SEARCH(AL$6,$D973),0)&gt;0,TRIM(VLOOKUP(AL$6,'Lifeline-Capability XWalk'!$F$6:$G$38,2,FALSE)),"")</f>
        <v/>
      </c>
      <c r="AM973" s="24" t="str">
        <f t="shared" si="57"/>
        <v/>
      </c>
      <c r="AN973" s="24" t="str">
        <f t="shared" si="57"/>
        <v/>
      </c>
      <c r="AO973" s="24" t="str">
        <f t="shared" si="57"/>
        <v/>
      </c>
      <c r="AP973" s="24" t="str">
        <f t="shared" si="57"/>
        <v/>
      </c>
      <c r="AQ973" s="24" t="str">
        <f t="shared" si="57"/>
        <v>Communications</v>
      </c>
      <c r="AR973" s="24" t="str">
        <f t="shared" si="57"/>
        <v/>
      </c>
      <c r="AS973" s="24" t="str">
        <f t="shared" si="57"/>
        <v/>
      </c>
      <c r="AT973" s="24" t="str">
        <f t="shared" si="57"/>
        <v/>
      </c>
      <c r="AU973" s="24" t="str">
        <f t="shared" si="57"/>
        <v/>
      </c>
    </row>
    <row r="974" spans="1:47" s="24" customFormat="1" ht="32.1" customHeight="1" x14ac:dyDescent="0.2">
      <c r="A974" s="141" t="s">
        <v>1113</v>
      </c>
      <c r="B974" s="142" t="s">
        <v>1410</v>
      </c>
      <c r="C974" s="142" t="s">
        <v>1082</v>
      </c>
      <c r="D974" s="63" t="s">
        <v>1104</v>
      </c>
      <c r="E974" s="64" t="str">
        <f>IF(AU974=AU$6,AU$6,_xlfn.TEXTJOIN(", ",TRUE,_xlfn.UNIQUE(AM974:AT974)))</f>
        <v>Communications</v>
      </c>
      <c r="F974" s="65" t="s">
        <v>1049</v>
      </c>
      <c r="G974" s="66" t="str">
        <f>IF(IFERROR(SEARCH(G$6,$D974),0)&gt;0,TRIM(VLOOKUP(G$6,'Lifeline-Capability XWalk'!$F$6:$G$38,2,FALSE)),"")</f>
        <v/>
      </c>
      <c r="H974" s="67" t="str">
        <f>IF(IFERROR(SEARCH(H$6,$D974),0)&gt;0,TRIM(VLOOKUP(H$6,'Lifeline-Capability XWalk'!$F$6:$G$38,2,FALSE)),"")</f>
        <v/>
      </c>
      <c r="I974" s="67" t="str">
        <f>IF(IFERROR(SEARCH(I$6,$D974),0)&gt;0,TRIM(VLOOKUP(I$6,'Lifeline-Capability XWalk'!$F$6:$G$38,2,FALSE)),"")</f>
        <v/>
      </c>
      <c r="J974" s="67" t="str">
        <f>IF(IFERROR(SEARCH(J$6,$D974),0)&gt;0,TRIM(VLOOKUP(J$6,'Lifeline-Capability XWalk'!$F$6:$G$38,2,FALSE)),"")</f>
        <v/>
      </c>
      <c r="K974" s="67" t="str">
        <f>IF(IFERROR(SEARCH(K$6,$D974),0)&gt;0,TRIM(VLOOKUP(K$6,'Lifeline-Capability XWalk'!$F$6:$G$38,2,FALSE)),"")</f>
        <v/>
      </c>
      <c r="L974" s="67" t="str">
        <f>IF(IFERROR(SEARCH(L$6,$D974),0)&gt;0,TRIM(VLOOKUP(L$6,'Lifeline-Capability XWalk'!$F$6:$G$38,2,FALSE)),"")</f>
        <v/>
      </c>
      <c r="M974" s="67" t="str">
        <f>IF(IFERROR(SEARCH(M$6,$D974),0)&gt;0,TRIM(VLOOKUP(M$6,'Lifeline-Capability XWalk'!$F$6:$G$38,2,FALSE)),"")</f>
        <v/>
      </c>
      <c r="N974" s="67" t="str">
        <f>IF(IFERROR(SEARCH(N$6,$D974),0)&gt;0,TRIM(VLOOKUP(N$6,'Lifeline-Capability XWalk'!$F$6:$G$38,2,FALSE)),"")</f>
        <v/>
      </c>
      <c r="O974" s="67" t="str">
        <f>IF(IFERROR(SEARCH(O$6,$D974),0)&gt;0,TRIM(VLOOKUP(O$6,'Lifeline-Capability XWalk'!$F$6:$G$38,2,FALSE)),"")</f>
        <v/>
      </c>
      <c r="P974" s="67" t="str">
        <f>IF(IFERROR(SEARCH(P$6,$D974),0)&gt;0,TRIM(VLOOKUP(P$6,'Lifeline-Capability XWalk'!$F$6:$G$38,2,FALSE)),"")</f>
        <v/>
      </c>
      <c r="Q974" s="67" t="str">
        <f>IF(IFERROR(SEARCH(Q$6,$D974),0)&gt;0,TRIM(VLOOKUP(Q$6,'Lifeline-Capability XWalk'!$F$6:$G$38,2,FALSE)),"")</f>
        <v/>
      </c>
      <c r="R974" s="67" t="str">
        <f>IF(IFERROR(SEARCH(R$6,$D974),0)&gt;0,TRIM(VLOOKUP(R$6,'Lifeline-Capability XWalk'!$F$6:$G$38,2,FALSE)),"")</f>
        <v/>
      </c>
      <c r="S974" s="67" t="str">
        <f>IF(IFERROR(SEARCH(S$6,$D974),0)&gt;0,TRIM(VLOOKUP(S$6,'Lifeline-Capability XWalk'!$F$6:$G$38,2,FALSE)),"")</f>
        <v/>
      </c>
      <c r="T974" s="67" t="str">
        <f>IF(IFERROR(SEARCH(T$6,$D974),0)&gt;0,TRIM(VLOOKUP(T$6,'Lifeline-Capability XWalk'!$F$6:$G$38,2,FALSE)),"")</f>
        <v/>
      </c>
      <c r="U974" s="67" t="str">
        <f>IF(IFERROR(SEARCH(U$6,$D974),0)&gt;0,TRIM(VLOOKUP(U$6,'Lifeline-Capability XWalk'!$F$6:$G$38,2,FALSE)),"")</f>
        <v/>
      </c>
      <c r="V974" s="67" t="str">
        <f>IF(IFERROR(SEARCH(V$6,$D974),0)&gt;0,TRIM(VLOOKUP(V$6,'Lifeline-Capability XWalk'!$F$6:$G$38,2,FALSE)),"")</f>
        <v/>
      </c>
      <c r="W974" s="67" t="str">
        <f>IF(IFERROR(SEARCH(W$6,$D974),0)&gt;0,TRIM(VLOOKUP(W$6,'Lifeline-Capability XWalk'!$F$6:$G$38,2,FALSE)),"")</f>
        <v/>
      </c>
      <c r="X974" s="67" t="str">
        <f>IF(IFERROR(SEARCH(X$6,$D974),0)&gt;0,TRIM(VLOOKUP(X$6,'Lifeline-Capability XWalk'!$F$6:$G$38,2,FALSE)),"")</f>
        <v/>
      </c>
      <c r="Y974" s="67" t="str">
        <f>IF(IFERROR(SEARCH(Y$6,$D974),0)&gt;0,TRIM(VLOOKUP(Y$6,'Lifeline-Capability XWalk'!$F$6:$G$38,2,FALSE)),"")</f>
        <v/>
      </c>
      <c r="Z974" s="67" t="str">
        <f>IF(IFERROR(SEARCH(Z$6,$D974),0)&gt;0,TRIM(VLOOKUP(Z$6,'Lifeline-Capability XWalk'!$F$6:$G$38,2,FALSE)),"")</f>
        <v/>
      </c>
      <c r="AA974" s="67" t="str">
        <f>IF(IFERROR(SEARCH(AA$6,$D974),0)&gt;0,TRIM(VLOOKUP(AA$6,'Lifeline-Capability XWalk'!$F$6:$G$38,2,FALSE)),"")</f>
        <v/>
      </c>
      <c r="AB974" s="67" t="str">
        <f>IF(IFERROR(SEARCH(AB$6,$D974),0)&gt;0,TRIM(VLOOKUP(AB$6,'Lifeline-Capability XWalk'!$F$6:$G$38,2,FALSE)),"")</f>
        <v/>
      </c>
      <c r="AC974" s="67" t="str">
        <f>IF(IFERROR(SEARCH(AC$6,$D974),0)&gt;0,TRIM(VLOOKUP(AC$6,'Lifeline-Capability XWalk'!$F$6:$G$38,2,FALSE)),"")</f>
        <v/>
      </c>
      <c r="AD974" s="67" t="str">
        <f>IF(IFERROR(SEARCH(AD$6,$D974),0)&gt;0,TRIM(VLOOKUP(AD$6,'Lifeline-Capability XWalk'!$F$6:$G$38,2,FALSE)),"")</f>
        <v/>
      </c>
      <c r="AE974" s="67" t="str">
        <f>IF(IFERROR(SEARCH(AE$6,$D974),0)&gt;0,TRIM(VLOOKUP(AE$6,'Lifeline-Capability XWalk'!$F$6:$G$38,2,FALSE)),"")</f>
        <v/>
      </c>
      <c r="AF974" s="67" t="str">
        <f>IF(IFERROR(SEARCH(AF$6,$D974),0)&gt;0,TRIM(VLOOKUP(AF$6,'Lifeline-Capability XWalk'!$F$6:$G$38,2,FALSE)),"")</f>
        <v>Communications</v>
      </c>
      <c r="AG974" s="67" t="str">
        <f>IF(IFERROR(SEARCH(AG$6,$D974),0)&gt;0,TRIM(VLOOKUP(AG$6,'Lifeline-Capability XWalk'!$F$6:$G$38,2,FALSE)),"")</f>
        <v/>
      </c>
      <c r="AH974" s="67" t="str">
        <f>IF(IFERROR(SEARCH(AH$6,$D974),0)&gt;0,TRIM(VLOOKUP(AH$6,'Lifeline-Capability XWalk'!$F$6:$G$38,2,FALSE)),"")</f>
        <v/>
      </c>
      <c r="AI974" s="67" t="str">
        <f>IF(IFERROR(SEARCH(AI$6,$D974),0)&gt;0,TRIM(VLOOKUP(AI$6,'Lifeline-Capability XWalk'!$F$6:$G$38,2,FALSE)),"")</f>
        <v/>
      </c>
      <c r="AJ974" s="67" t="str">
        <f>IF(IFERROR(SEARCH(AJ$6,$D974),0)&gt;0,TRIM(VLOOKUP(AJ$6,'Lifeline-Capability XWalk'!$F$6:$G$38,2,FALSE)),"")</f>
        <v/>
      </c>
      <c r="AK974" s="67" t="str">
        <f>IF(IFERROR(SEARCH(AK$6,$D974),0)&gt;0,TRIM(VLOOKUP(AK$6,'Lifeline-Capability XWalk'!$F$6:$G$38,2,FALSE)),"")</f>
        <v/>
      </c>
      <c r="AL974" s="68" t="str">
        <f>IF(IFERROR(SEARCH(AL$6,$D974),0)&gt;0,TRIM(VLOOKUP(AL$6,'Lifeline-Capability XWalk'!$F$6:$G$38,2,FALSE)),"")</f>
        <v/>
      </c>
      <c r="AM974" s="24" t="str">
        <f t="shared" si="57"/>
        <v/>
      </c>
      <c r="AN974" s="24" t="str">
        <f t="shared" si="57"/>
        <v/>
      </c>
      <c r="AO974" s="24" t="str">
        <f t="shared" si="57"/>
        <v/>
      </c>
      <c r="AP974" s="24" t="str">
        <f t="shared" si="57"/>
        <v/>
      </c>
      <c r="AQ974" s="24" t="str">
        <f t="shared" si="57"/>
        <v>Communications</v>
      </c>
      <c r="AR974" s="24" t="str">
        <f t="shared" si="57"/>
        <v/>
      </c>
      <c r="AS974" s="24" t="str">
        <f t="shared" si="57"/>
        <v/>
      </c>
      <c r="AT974" s="24" t="str">
        <f t="shared" si="57"/>
        <v/>
      </c>
      <c r="AU974" s="24" t="str">
        <f t="shared" si="57"/>
        <v/>
      </c>
    </row>
    <row r="975" spans="1:47" s="24" customFormat="1" ht="32.1" customHeight="1" x14ac:dyDescent="0.2">
      <c r="A975" s="141" t="s">
        <v>1113</v>
      </c>
      <c r="B975" s="142" t="s">
        <v>1410</v>
      </c>
      <c r="C975" s="142" t="s">
        <v>1082</v>
      </c>
      <c r="D975" s="63" t="s">
        <v>1324</v>
      </c>
      <c r="E975" s="64" t="s">
        <v>1168</v>
      </c>
      <c r="F975" s="65" t="s">
        <v>1450</v>
      </c>
      <c r="G975" s="66" t="str">
        <f>IF(IFERROR(SEARCH(G$6,$D975),0)&gt;0,TRIM(VLOOKUP(G$6,'Lifeline-Capability XWalk'!$F$6:$G$38,2,FALSE)),"")</f>
        <v/>
      </c>
      <c r="H975" s="67" t="str">
        <f>IF(IFERROR(SEARCH(H$6,$D975),0)&gt;0,TRIM(VLOOKUP(H$6,'Lifeline-Capability XWalk'!$F$6:$G$38,2,FALSE)),"")</f>
        <v/>
      </c>
      <c r="I975" s="67" t="str">
        <f>IF(IFERROR(SEARCH(I$6,$D975),0)&gt;0,TRIM(VLOOKUP(I$6,'Lifeline-Capability XWalk'!$F$6:$G$38,2,FALSE)),"")</f>
        <v/>
      </c>
      <c r="J975" s="67" t="str">
        <f>IF(IFERROR(SEARCH(J$6,$D975),0)&gt;0,TRIM(VLOOKUP(J$6,'Lifeline-Capability XWalk'!$F$6:$G$38,2,FALSE)),"")</f>
        <v/>
      </c>
      <c r="K975" s="67" t="str">
        <f>IF(IFERROR(SEARCH(K$6,$D975),0)&gt;0,TRIM(VLOOKUP(K$6,'Lifeline-Capability XWalk'!$F$6:$G$38,2,FALSE)),"")</f>
        <v/>
      </c>
      <c r="L975" s="67" t="str">
        <f>IF(IFERROR(SEARCH(L$6,$D975),0)&gt;0,TRIM(VLOOKUP(L$6,'Lifeline-Capability XWalk'!$F$6:$G$38,2,FALSE)),"")</f>
        <v/>
      </c>
      <c r="M975" s="67" t="str">
        <f>IF(IFERROR(SEARCH(M$6,$D975),0)&gt;0,TRIM(VLOOKUP(M$6,'Lifeline-Capability XWalk'!$F$6:$G$38,2,FALSE)),"")</f>
        <v/>
      </c>
      <c r="N975" s="67" t="str">
        <f>IF(IFERROR(SEARCH(N$6,$D975),0)&gt;0,TRIM(VLOOKUP(N$6,'Lifeline-Capability XWalk'!$F$6:$G$38,2,FALSE)),"")</f>
        <v/>
      </c>
      <c r="O975" s="67" t="str">
        <f>IF(IFERROR(SEARCH(O$6,$D975),0)&gt;0,TRIM(VLOOKUP(O$6,'Lifeline-Capability XWalk'!$F$6:$G$38,2,FALSE)),"")</f>
        <v/>
      </c>
      <c r="P975" s="67" t="str">
        <f>IF(IFERROR(SEARCH(P$6,$D975),0)&gt;0,TRIM(VLOOKUP(P$6,'Lifeline-Capability XWalk'!$F$6:$G$38,2,FALSE)),"")</f>
        <v/>
      </c>
      <c r="Q975" s="67" t="str">
        <f>IF(IFERROR(SEARCH(Q$6,$D975),0)&gt;0,TRIM(VLOOKUP(Q$6,'Lifeline-Capability XWalk'!$F$6:$G$38,2,FALSE)),"")</f>
        <v/>
      </c>
      <c r="R975" s="67" t="str">
        <f>IF(IFERROR(SEARCH(R$6,$D975),0)&gt;0,TRIM(VLOOKUP(R$6,'Lifeline-Capability XWalk'!$F$6:$G$38,2,FALSE)),"")</f>
        <v/>
      </c>
      <c r="S975" s="67" t="str">
        <f>IF(IFERROR(SEARCH(S$6,$D975),0)&gt;0,TRIM(VLOOKUP(S$6,'Lifeline-Capability XWalk'!$F$6:$G$38,2,FALSE)),"")</f>
        <v/>
      </c>
      <c r="T975" s="67" t="str">
        <f>IF(IFERROR(SEARCH(T$6,$D975),0)&gt;0,TRIM(VLOOKUP(T$6,'Lifeline-Capability XWalk'!$F$6:$G$38,2,FALSE)),"")</f>
        <v/>
      </c>
      <c r="U975" s="67" t="str">
        <f>IF(IFERROR(SEARCH(U$6,$D975),0)&gt;0,TRIM(VLOOKUP(U$6,'Lifeline-Capability XWalk'!$F$6:$G$38,2,FALSE)),"")</f>
        <v/>
      </c>
      <c r="V975" s="67" t="str">
        <f>IF(IFERROR(SEARCH(V$6,$D975),0)&gt;0,TRIM(VLOOKUP(V$6,'Lifeline-Capability XWalk'!$F$6:$G$38,2,FALSE)),"")</f>
        <v/>
      </c>
      <c r="W975" s="67" t="str">
        <f>IF(IFERROR(SEARCH(W$6,$D975),0)&gt;0,TRIM(VLOOKUP(W$6,'Lifeline-Capability XWalk'!$F$6:$G$38,2,FALSE)),"")</f>
        <v/>
      </c>
      <c r="X975" s="67" t="str">
        <f>IF(IFERROR(SEARCH(X$6,$D975),0)&gt;0,TRIM(VLOOKUP(X$6,'Lifeline-Capability XWalk'!$F$6:$G$38,2,FALSE)),"")</f>
        <v/>
      </c>
      <c r="Y975" s="67" t="str">
        <f>IF(IFERROR(SEARCH(Y$6,$D975),0)&gt;0,TRIM(VLOOKUP(Y$6,'Lifeline-Capability XWalk'!$F$6:$G$38,2,FALSE)),"")</f>
        <v/>
      </c>
      <c r="Z975" s="67" t="str">
        <f>IF(IFERROR(SEARCH(Z$6,$D975),0)&gt;0,TRIM(VLOOKUP(Z$6,'Lifeline-Capability XWalk'!$F$6:$G$38,2,FALSE)),"")</f>
        <v/>
      </c>
      <c r="AA975" s="67" t="str">
        <f>IF(IFERROR(SEARCH(AA$6,$D975),0)&gt;0,TRIM(VLOOKUP(AA$6,'Lifeline-Capability XWalk'!$F$6:$G$38,2,FALSE)),"")</f>
        <v>Communications</v>
      </c>
      <c r="AB975" s="67" t="str">
        <f>IF(IFERROR(SEARCH(AB$6,$D975),0)&gt;0,TRIM(VLOOKUP(AB$6,'Lifeline-Capability XWalk'!$F$6:$G$38,2,FALSE)),"")</f>
        <v/>
      </c>
      <c r="AC975" s="67" t="str">
        <f>IF(IFERROR(SEARCH(AC$6,$D975),0)&gt;0,TRIM(VLOOKUP(AC$6,'Lifeline-Capability XWalk'!$F$6:$G$38,2,FALSE)),"")</f>
        <v/>
      </c>
      <c r="AD975" s="67" t="str">
        <f>IF(IFERROR(SEARCH(AD$6,$D975),0)&gt;0,TRIM(VLOOKUP(AD$6,'Lifeline-Capability XWalk'!$F$6:$G$38,2,FALSE)),"")</f>
        <v/>
      </c>
      <c r="AE975" s="67" t="str">
        <f>IF(IFERROR(SEARCH(AE$6,$D975),0)&gt;0,TRIM(VLOOKUP(AE$6,'Lifeline-Capability XWalk'!$F$6:$G$38,2,FALSE)),"")</f>
        <v/>
      </c>
      <c r="AF975" s="67" t="str">
        <f>IF(IFERROR(SEARCH(AF$6,$D975),0)&gt;0,TRIM(VLOOKUP(AF$6,'Lifeline-Capability XWalk'!$F$6:$G$38,2,FALSE)),"")</f>
        <v/>
      </c>
      <c r="AG975" s="67" t="str">
        <f>IF(IFERROR(SEARCH(AG$6,$D975),0)&gt;0,TRIM(VLOOKUP(AG$6,'Lifeline-Capability XWalk'!$F$6:$G$38,2,FALSE)),"")</f>
        <v/>
      </c>
      <c r="AH975" s="67" t="str">
        <f>IF(IFERROR(SEARCH(AH$6,$D975),0)&gt;0,TRIM(VLOOKUP(AH$6,'Lifeline-Capability XWalk'!$F$6:$G$38,2,FALSE)),"")</f>
        <v/>
      </c>
      <c r="AI975" s="67" t="str">
        <f>IF(IFERROR(SEARCH(AI$6,$D975),0)&gt;0,TRIM(VLOOKUP(AI$6,'Lifeline-Capability XWalk'!$F$6:$G$38,2,FALSE)),"")</f>
        <v/>
      </c>
      <c r="AJ975" s="67" t="str">
        <f>IF(IFERROR(SEARCH(AJ$6,$D975),0)&gt;0,TRIM(VLOOKUP(AJ$6,'Lifeline-Capability XWalk'!$F$6:$G$38,2,FALSE)),"")</f>
        <v/>
      </c>
      <c r="AK975" s="67" t="str">
        <f>IF(IFERROR(SEARCH(AK$6,$D975),0)&gt;0,TRIM(VLOOKUP(AK$6,'Lifeline-Capability XWalk'!$F$6:$G$38,2,FALSE)),"")</f>
        <v/>
      </c>
      <c r="AL975" s="68" t="str">
        <f>IF(IFERROR(SEARCH(AL$6,$D975),0)&gt;0,TRIM(VLOOKUP(AL$6,'Lifeline-Capability XWalk'!$F$6:$G$38,2,FALSE)),"")</f>
        <v/>
      </c>
      <c r="AM975" s="24" t="str">
        <f t="shared" si="57"/>
        <v/>
      </c>
      <c r="AN975" s="24" t="str">
        <f t="shared" si="57"/>
        <v/>
      </c>
      <c r="AO975" s="24" t="str">
        <f t="shared" si="57"/>
        <v/>
      </c>
      <c r="AP975" s="24" t="str">
        <f t="shared" si="57"/>
        <v/>
      </c>
      <c r="AQ975" s="24" t="str">
        <f t="shared" si="57"/>
        <v>Communications</v>
      </c>
      <c r="AR975" s="24" t="str">
        <f t="shared" si="57"/>
        <v/>
      </c>
      <c r="AS975" s="24" t="str">
        <f t="shared" si="57"/>
        <v/>
      </c>
      <c r="AT975" s="24" t="str">
        <f t="shared" si="57"/>
        <v/>
      </c>
      <c r="AU975" s="24" t="str">
        <f t="shared" si="57"/>
        <v/>
      </c>
    </row>
    <row r="976" spans="1:47" s="24" customFormat="1" ht="32.1" customHeight="1" x14ac:dyDescent="0.2">
      <c r="A976" s="141" t="s">
        <v>1113</v>
      </c>
      <c r="B976" s="142" t="s">
        <v>1410</v>
      </c>
      <c r="C976" s="142" t="s">
        <v>1082</v>
      </c>
      <c r="D976" s="63" t="s">
        <v>1104</v>
      </c>
      <c r="E976" s="64" t="str">
        <f>IF(AU976=AU$6,AU$6,_xlfn.TEXTJOIN(", ",TRUE,_xlfn.UNIQUE(AM976:AT976)))</f>
        <v>Communications</v>
      </c>
      <c r="F976" s="65" t="s">
        <v>1065</v>
      </c>
      <c r="G976" s="66" t="str">
        <f>IF(IFERROR(SEARCH(G$6,$D976),0)&gt;0,TRIM(VLOOKUP(G$6,'Lifeline-Capability XWalk'!$F$6:$G$38,2,FALSE)),"")</f>
        <v/>
      </c>
      <c r="H976" s="67" t="str">
        <f>IF(IFERROR(SEARCH(H$6,$D976),0)&gt;0,TRIM(VLOOKUP(H$6,'Lifeline-Capability XWalk'!$F$6:$G$38,2,FALSE)),"")</f>
        <v/>
      </c>
      <c r="I976" s="67" t="str">
        <f>IF(IFERROR(SEARCH(I$6,$D976),0)&gt;0,TRIM(VLOOKUP(I$6,'Lifeline-Capability XWalk'!$F$6:$G$38,2,FALSE)),"")</f>
        <v/>
      </c>
      <c r="J976" s="67" t="str">
        <f>IF(IFERROR(SEARCH(J$6,$D976),0)&gt;0,TRIM(VLOOKUP(J$6,'Lifeline-Capability XWalk'!$F$6:$G$38,2,FALSE)),"")</f>
        <v/>
      </c>
      <c r="K976" s="67" t="str">
        <f>IF(IFERROR(SEARCH(K$6,$D976),0)&gt;0,TRIM(VLOOKUP(K$6,'Lifeline-Capability XWalk'!$F$6:$G$38,2,FALSE)),"")</f>
        <v/>
      </c>
      <c r="L976" s="67" t="str">
        <f>IF(IFERROR(SEARCH(L$6,$D976),0)&gt;0,TRIM(VLOOKUP(L$6,'Lifeline-Capability XWalk'!$F$6:$G$38,2,FALSE)),"")</f>
        <v/>
      </c>
      <c r="M976" s="67" t="str">
        <f>IF(IFERROR(SEARCH(M$6,$D976),0)&gt;0,TRIM(VLOOKUP(M$6,'Lifeline-Capability XWalk'!$F$6:$G$38,2,FALSE)),"")</f>
        <v/>
      </c>
      <c r="N976" s="67" t="str">
        <f>IF(IFERROR(SEARCH(N$6,$D976),0)&gt;0,TRIM(VLOOKUP(N$6,'Lifeline-Capability XWalk'!$F$6:$G$38,2,FALSE)),"")</f>
        <v/>
      </c>
      <c r="O976" s="67" t="str">
        <f>IF(IFERROR(SEARCH(O$6,$D976),0)&gt;0,TRIM(VLOOKUP(O$6,'Lifeline-Capability XWalk'!$F$6:$G$38,2,FALSE)),"")</f>
        <v/>
      </c>
      <c r="P976" s="67" t="str">
        <f>IF(IFERROR(SEARCH(P$6,$D976),0)&gt;0,TRIM(VLOOKUP(P$6,'Lifeline-Capability XWalk'!$F$6:$G$38,2,FALSE)),"")</f>
        <v/>
      </c>
      <c r="Q976" s="67" t="str">
        <f>IF(IFERROR(SEARCH(Q$6,$D976),0)&gt;0,TRIM(VLOOKUP(Q$6,'Lifeline-Capability XWalk'!$F$6:$G$38,2,FALSE)),"")</f>
        <v/>
      </c>
      <c r="R976" s="67" t="str">
        <f>IF(IFERROR(SEARCH(R$6,$D976),0)&gt;0,TRIM(VLOOKUP(R$6,'Lifeline-Capability XWalk'!$F$6:$G$38,2,FALSE)),"")</f>
        <v/>
      </c>
      <c r="S976" s="67" t="str">
        <f>IF(IFERROR(SEARCH(S$6,$D976),0)&gt;0,TRIM(VLOOKUP(S$6,'Lifeline-Capability XWalk'!$F$6:$G$38,2,FALSE)),"")</f>
        <v/>
      </c>
      <c r="T976" s="67" t="str">
        <f>IF(IFERROR(SEARCH(T$6,$D976),0)&gt;0,TRIM(VLOOKUP(T$6,'Lifeline-Capability XWalk'!$F$6:$G$38,2,FALSE)),"")</f>
        <v/>
      </c>
      <c r="U976" s="67" t="str">
        <f>IF(IFERROR(SEARCH(U$6,$D976),0)&gt;0,TRIM(VLOOKUP(U$6,'Lifeline-Capability XWalk'!$F$6:$G$38,2,FALSE)),"")</f>
        <v/>
      </c>
      <c r="V976" s="67" t="str">
        <f>IF(IFERROR(SEARCH(V$6,$D976),0)&gt;0,TRIM(VLOOKUP(V$6,'Lifeline-Capability XWalk'!$F$6:$G$38,2,FALSE)),"")</f>
        <v/>
      </c>
      <c r="W976" s="67" t="str">
        <f>IF(IFERROR(SEARCH(W$6,$D976),0)&gt;0,TRIM(VLOOKUP(W$6,'Lifeline-Capability XWalk'!$F$6:$G$38,2,FALSE)),"")</f>
        <v/>
      </c>
      <c r="X976" s="67" t="str">
        <f>IF(IFERROR(SEARCH(X$6,$D976),0)&gt;0,TRIM(VLOOKUP(X$6,'Lifeline-Capability XWalk'!$F$6:$G$38,2,FALSE)),"")</f>
        <v/>
      </c>
      <c r="Y976" s="67" t="str">
        <f>IF(IFERROR(SEARCH(Y$6,$D976),0)&gt;0,TRIM(VLOOKUP(Y$6,'Lifeline-Capability XWalk'!$F$6:$G$38,2,FALSE)),"")</f>
        <v/>
      </c>
      <c r="Z976" s="67" t="str">
        <f>IF(IFERROR(SEARCH(Z$6,$D976),0)&gt;0,TRIM(VLOOKUP(Z$6,'Lifeline-Capability XWalk'!$F$6:$G$38,2,FALSE)),"")</f>
        <v/>
      </c>
      <c r="AA976" s="67" t="str">
        <f>IF(IFERROR(SEARCH(AA$6,$D976),0)&gt;0,TRIM(VLOOKUP(AA$6,'Lifeline-Capability XWalk'!$F$6:$G$38,2,FALSE)),"")</f>
        <v/>
      </c>
      <c r="AB976" s="67" t="str">
        <f>IF(IFERROR(SEARCH(AB$6,$D976),0)&gt;0,TRIM(VLOOKUP(AB$6,'Lifeline-Capability XWalk'!$F$6:$G$38,2,FALSE)),"")</f>
        <v/>
      </c>
      <c r="AC976" s="67" t="str">
        <f>IF(IFERROR(SEARCH(AC$6,$D976),0)&gt;0,TRIM(VLOOKUP(AC$6,'Lifeline-Capability XWalk'!$F$6:$G$38,2,FALSE)),"")</f>
        <v/>
      </c>
      <c r="AD976" s="67" t="str">
        <f>IF(IFERROR(SEARCH(AD$6,$D976),0)&gt;0,TRIM(VLOOKUP(AD$6,'Lifeline-Capability XWalk'!$F$6:$G$38,2,FALSE)),"")</f>
        <v/>
      </c>
      <c r="AE976" s="67" t="str">
        <f>IF(IFERROR(SEARCH(AE$6,$D976),0)&gt;0,TRIM(VLOOKUP(AE$6,'Lifeline-Capability XWalk'!$F$6:$G$38,2,FALSE)),"")</f>
        <v/>
      </c>
      <c r="AF976" s="67" t="str">
        <f>IF(IFERROR(SEARCH(AF$6,$D976),0)&gt;0,TRIM(VLOOKUP(AF$6,'Lifeline-Capability XWalk'!$F$6:$G$38,2,FALSE)),"")</f>
        <v>Communications</v>
      </c>
      <c r="AG976" s="67" t="str">
        <f>IF(IFERROR(SEARCH(AG$6,$D976),0)&gt;0,TRIM(VLOOKUP(AG$6,'Lifeline-Capability XWalk'!$F$6:$G$38,2,FALSE)),"")</f>
        <v/>
      </c>
      <c r="AH976" s="67" t="str">
        <f>IF(IFERROR(SEARCH(AH$6,$D976),0)&gt;0,TRIM(VLOOKUP(AH$6,'Lifeline-Capability XWalk'!$F$6:$G$38,2,FALSE)),"")</f>
        <v/>
      </c>
      <c r="AI976" s="67" t="str">
        <f>IF(IFERROR(SEARCH(AI$6,$D976),0)&gt;0,TRIM(VLOOKUP(AI$6,'Lifeline-Capability XWalk'!$F$6:$G$38,2,FALSE)),"")</f>
        <v/>
      </c>
      <c r="AJ976" s="67" t="str">
        <f>IF(IFERROR(SEARCH(AJ$6,$D976),0)&gt;0,TRIM(VLOOKUP(AJ$6,'Lifeline-Capability XWalk'!$F$6:$G$38,2,FALSE)),"")</f>
        <v/>
      </c>
      <c r="AK976" s="67" t="str">
        <f>IF(IFERROR(SEARCH(AK$6,$D976),0)&gt;0,TRIM(VLOOKUP(AK$6,'Lifeline-Capability XWalk'!$F$6:$G$38,2,FALSE)),"")</f>
        <v/>
      </c>
      <c r="AL976" s="68" t="str">
        <f>IF(IFERROR(SEARCH(AL$6,$D976),0)&gt;0,TRIM(VLOOKUP(AL$6,'Lifeline-Capability XWalk'!$F$6:$G$38,2,FALSE)),"")</f>
        <v/>
      </c>
      <c r="AM976" s="24" t="str">
        <f t="shared" si="57"/>
        <v/>
      </c>
      <c r="AN976" s="24" t="str">
        <f t="shared" si="57"/>
        <v/>
      </c>
      <c r="AO976" s="24" t="str">
        <f t="shared" si="57"/>
        <v/>
      </c>
      <c r="AP976" s="24" t="str">
        <f t="shared" si="57"/>
        <v/>
      </c>
      <c r="AQ976" s="24" t="str">
        <f t="shared" si="57"/>
        <v>Communications</v>
      </c>
      <c r="AR976" s="24" t="str">
        <f t="shared" si="57"/>
        <v/>
      </c>
      <c r="AS976" s="24" t="str">
        <f t="shared" si="57"/>
        <v/>
      </c>
      <c r="AT976" s="24" t="str">
        <f t="shared" si="57"/>
        <v/>
      </c>
      <c r="AU976" s="24" t="str">
        <f t="shared" si="57"/>
        <v/>
      </c>
    </row>
    <row r="977" spans="1:47" s="24" customFormat="1" ht="32.1" customHeight="1" x14ac:dyDescent="0.2">
      <c r="A977" s="141" t="s">
        <v>1113</v>
      </c>
      <c r="B977" s="142" t="s">
        <v>1410</v>
      </c>
      <c r="C977" s="142" t="s">
        <v>1082</v>
      </c>
      <c r="D977" s="63" t="s">
        <v>1352</v>
      </c>
      <c r="E977" s="64" t="str">
        <f>IF(AU977=AU$6,AU$6,_xlfn.TEXTJOIN(", ",TRUE,_xlfn.UNIQUE(AM977:AT977)))</f>
        <v>Safety and Security; Food, Water, Shelter; Health and Medical; Energy; Communications; Hazardous Materials; Transportation; Water Systems;</v>
      </c>
      <c r="F977" s="65" t="s">
        <v>1066</v>
      </c>
      <c r="G977" s="66" t="str">
        <f>IF(IFERROR(SEARCH(G$6,$D977),0)&gt;0,TRIM(VLOOKUP(G$6,'Lifeline-Capability XWalk'!$F$6:$G$38,2,FALSE)),"")</f>
        <v/>
      </c>
      <c r="H977" s="67" t="str">
        <f>IF(IFERROR(SEARCH(H$6,$D977),0)&gt;0,TRIM(VLOOKUP(H$6,'Lifeline-Capability XWalk'!$F$6:$G$38,2,FALSE)),"")</f>
        <v/>
      </c>
      <c r="I977" s="67" t="str">
        <f>IF(IFERROR(SEARCH(I$6,$D977),0)&gt;0,TRIM(VLOOKUP(I$6,'Lifeline-Capability XWalk'!$F$6:$G$38,2,FALSE)),"")</f>
        <v/>
      </c>
      <c r="J977" s="67" t="str">
        <f>IF(IFERROR(SEARCH(J$6,$D977),0)&gt;0,TRIM(VLOOKUP(J$6,'Lifeline-Capability XWalk'!$F$6:$G$38,2,FALSE)),"")</f>
        <v/>
      </c>
      <c r="K977" s="67" t="str">
        <f>IF(IFERROR(SEARCH(K$6,$D977),0)&gt;0,TRIM(VLOOKUP(K$6,'Lifeline-Capability XWalk'!$F$6:$G$38,2,FALSE)),"")</f>
        <v/>
      </c>
      <c r="L977" s="67" t="str">
        <f>IF(IFERROR(SEARCH(L$6,$D977),0)&gt;0,TRIM(VLOOKUP(L$6,'Lifeline-Capability XWalk'!$F$6:$G$38,2,FALSE)),"")</f>
        <v/>
      </c>
      <c r="M977" s="67" t="str">
        <f>IF(IFERROR(SEARCH(M$6,$D977),0)&gt;0,TRIM(VLOOKUP(M$6,'Lifeline-Capability XWalk'!$F$6:$G$38,2,FALSE)),"")</f>
        <v/>
      </c>
      <c r="N977" s="67" t="str">
        <f>IF(IFERROR(SEARCH(N$6,$D977),0)&gt;0,TRIM(VLOOKUP(N$6,'Lifeline-Capability XWalk'!$F$6:$G$38,2,FALSE)),"")</f>
        <v/>
      </c>
      <c r="O977" s="67" t="str">
        <f>IF(IFERROR(SEARCH(O$6,$D977),0)&gt;0,TRIM(VLOOKUP(O$6,'Lifeline-Capability XWalk'!$F$6:$G$38,2,FALSE)),"")</f>
        <v/>
      </c>
      <c r="P977" s="67" t="str">
        <f>IF(IFERROR(SEARCH(P$6,$D977),0)&gt;0,TRIM(VLOOKUP(P$6,'Lifeline-Capability XWalk'!$F$6:$G$38,2,FALSE)),"")</f>
        <v/>
      </c>
      <c r="Q977" s="67" t="str">
        <f>IF(IFERROR(SEARCH(Q$6,$D977),0)&gt;0,TRIM(VLOOKUP(Q$6,'Lifeline-Capability XWalk'!$F$6:$G$38,2,FALSE)),"")</f>
        <v/>
      </c>
      <c r="R977" s="67" t="str">
        <f>IF(IFERROR(SEARCH(R$6,$D977),0)&gt;0,TRIM(VLOOKUP(R$6,'Lifeline-Capability XWalk'!$F$6:$G$38,2,FALSE)),"")</f>
        <v/>
      </c>
      <c r="S977" s="67" t="str">
        <f>IF(IFERROR(SEARCH(S$6,$D977),0)&gt;0,TRIM(VLOOKUP(S$6,'Lifeline-Capability XWalk'!$F$6:$G$38,2,FALSE)),"")</f>
        <v/>
      </c>
      <c r="T977" s="67" t="str">
        <f>IF(IFERROR(SEARCH(T$6,$D977),0)&gt;0,TRIM(VLOOKUP(T$6,'Lifeline-Capability XWalk'!$F$6:$G$38,2,FALSE)),"")</f>
        <v/>
      </c>
      <c r="U977" s="67" t="str">
        <f>IF(IFERROR(SEARCH(U$6,$D977),0)&gt;0,TRIM(VLOOKUP(U$6,'Lifeline-Capability XWalk'!$F$6:$G$38,2,FALSE)),"")</f>
        <v/>
      </c>
      <c r="V977" s="67" t="str">
        <f>IF(IFERROR(SEARCH(V$6,$D977),0)&gt;0,TRIM(VLOOKUP(V$6,'Lifeline-Capability XWalk'!$F$6:$G$38,2,FALSE)),"")</f>
        <v/>
      </c>
      <c r="W977" s="67" t="str">
        <f>IF(IFERROR(SEARCH(W$6,$D977),0)&gt;0,TRIM(VLOOKUP(W$6,'Lifeline-Capability XWalk'!$F$6:$G$38,2,FALSE)),"")</f>
        <v/>
      </c>
      <c r="X977" s="67" t="str">
        <f>IF(IFERROR(SEARCH(X$6,$D977),0)&gt;0,TRIM(VLOOKUP(X$6,'Lifeline-Capability XWalk'!$F$6:$G$38,2,FALSE)),"")</f>
        <v/>
      </c>
      <c r="Y977" s="67" t="str">
        <f>IF(IFERROR(SEARCH(Y$6,$D977),0)&gt;0,TRIM(VLOOKUP(Y$6,'Lifeline-Capability XWalk'!$F$6:$G$38,2,FALSE)),"")</f>
        <v/>
      </c>
      <c r="Z977" s="67" t="str">
        <f>IF(IFERROR(SEARCH(Z$6,$D977),0)&gt;0,TRIM(VLOOKUP(Z$6,'Lifeline-Capability XWalk'!$F$6:$G$38,2,FALSE)),"")</f>
        <v/>
      </c>
      <c r="AA977" s="67" t="str">
        <f>IF(IFERROR(SEARCH(AA$6,$D977),0)&gt;0,TRIM(VLOOKUP(AA$6,'Lifeline-Capability XWalk'!$F$6:$G$38,2,FALSE)),"")</f>
        <v>Communications</v>
      </c>
      <c r="AB977" s="67" t="str">
        <f>IF(IFERROR(SEARCH(AB$6,$D977),0)&gt;0,TRIM(VLOOKUP(AB$6,'Lifeline-Capability XWalk'!$F$6:$G$38,2,FALSE)),"")</f>
        <v/>
      </c>
      <c r="AC977" s="67" t="str">
        <f>IF(IFERROR(SEARCH(AC$6,$D977),0)&gt;0,TRIM(VLOOKUP(AC$6,'Lifeline-Capability XWalk'!$F$6:$G$38,2,FALSE)),"")</f>
        <v/>
      </c>
      <c r="AD977" s="67" t="str">
        <f>IF(IFERROR(SEARCH(AD$6,$D977),0)&gt;0,TRIM(VLOOKUP(AD$6,'Lifeline-Capability XWalk'!$F$6:$G$38,2,FALSE)),"")</f>
        <v/>
      </c>
      <c r="AE977" s="67" t="str">
        <f>IF(IFERROR(SEARCH(AE$6,$D977),0)&gt;0,TRIM(VLOOKUP(AE$6,'Lifeline-Capability XWalk'!$F$6:$G$38,2,FALSE)),"")</f>
        <v/>
      </c>
      <c r="AF977" s="67" t="str">
        <f>IF(IFERROR(SEARCH(AF$6,$D977),0)&gt;0,TRIM(VLOOKUP(AF$6,'Lifeline-Capability XWalk'!$F$6:$G$38,2,FALSE)),"")</f>
        <v/>
      </c>
      <c r="AG977" s="67" t="str">
        <f>IF(IFERROR(SEARCH(AG$6,$D977),0)&gt;0,TRIM(VLOOKUP(AG$6,'Lifeline-Capability XWalk'!$F$6:$G$38,2,FALSE)),"")</f>
        <v/>
      </c>
      <c r="AH977" s="67" t="str">
        <f>IF(IFERROR(SEARCH(AH$6,$D977),0)&gt;0,TRIM(VLOOKUP(AH$6,'Lifeline-Capability XWalk'!$F$6:$G$38,2,FALSE)),"")</f>
        <v/>
      </c>
      <c r="AI977" s="67" t="str">
        <f>IF(IFERROR(SEARCH(AI$6,$D977),0)&gt;0,TRIM(VLOOKUP(AI$6,'Lifeline-Capability XWalk'!$F$6:$G$38,2,FALSE)),"")</f>
        <v/>
      </c>
      <c r="AJ977" s="67" t="str">
        <f>IF(IFERROR(SEARCH(AJ$6,$D977),0)&gt;0,TRIM(VLOOKUP(AJ$6,'Lifeline-Capability XWalk'!$F$6:$G$38,2,FALSE)),"")</f>
        <v>Safety and Security; Food, Water, Shelter; Health and Medical; Energy; Communications; Hazardous Materials; Transportation; Water Systems;</v>
      </c>
      <c r="AK977" s="67" t="str">
        <f>IF(IFERROR(SEARCH(AK$6,$D977),0)&gt;0,TRIM(VLOOKUP(AK$6,'Lifeline-Capability XWalk'!$F$6:$G$38,2,FALSE)),"")</f>
        <v/>
      </c>
      <c r="AL977" s="68" t="str">
        <f>IF(IFERROR(SEARCH(AL$6,$D977),0)&gt;0,TRIM(VLOOKUP(AL$6,'Lifeline-Capability XWalk'!$F$6:$G$38,2,FALSE)),"")</f>
        <v/>
      </c>
      <c r="AM977" s="24" t="str">
        <f t="shared" si="57"/>
        <v/>
      </c>
      <c r="AN977" s="24" t="str">
        <f t="shared" si="57"/>
        <v/>
      </c>
      <c r="AO977" s="24" t="str">
        <f t="shared" si="57"/>
        <v/>
      </c>
      <c r="AP977" s="24" t="str">
        <f t="shared" si="57"/>
        <v/>
      </c>
      <c r="AQ977" s="24" t="str">
        <f t="shared" si="57"/>
        <v>Communications</v>
      </c>
      <c r="AR977" s="24" t="str">
        <f t="shared" si="57"/>
        <v/>
      </c>
      <c r="AS977" s="24" t="str">
        <f t="shared" si="57"/>
        <v/>
      </c>
      <c r="AT977" s="24" t="str">
        <f t="shared" si="57"/>
        <v/>
      </c>
      <c r="AU977" s="24" t="str">
        <f t="shared" ref="AN977:AU1009" si="59">IF(COUNTIF($G977:$AL977,AU$6)&gt;0,AU$6,"")</f>
        <v>Safety and Security; Food, Water, Shelter; Health and Medical; Energy; Communications; Hazardous Materials; Transportation; Water Systems;</v>
      </c>
    </row>
    <row r="978" spans="1:47" s="24" customFormat="1" ht="32.1" customHeight="1" x14ac:dyDescent="0.2">
      <c r="A978" s="141" t="s">
        <v>1113</v>
      </c>
      <c r="B978" s="142" t="s">
        <v>1410</v>
      </c>
      <c r="C978" s="142" t="s">
        <v>1082</v>
      </c>
      <c r="D978" s="63" t="s">
        <v>1352</v>
      </c>
      <c r="E978" s="64" t="str">
        <f>IF(AU978=AU$6,AU$6,_xlfn.TEXTJOIN(", ",TRUE,_xlfn.UNIQUE(AM978:AT978)))</f>
        <v>Safety and Security; Food, Water, Shelter; Health and Medical; Energy; Communications; Hazardous Materials; Transportation; Water Systems;</v>
      </c>
      <c r="F978" s="65" t="s">
        <v>1069</v>
      </c>
      <c r="G978" s="66" t="str">
        <f>IF(IFERROR(SEARCH(G$6,$D978),0)&gt;0,TRIM(VLOOKUP(G$6,'Lifeline-Capability XWalk'!$F$6:$G$38,2,FALSE)),"")</f>
        <v/>
      </c>
      <c r="H978" s="67" t="str">
        <f>IF(IFERROR(SEARCH(H$6,$D978),0)&gt;0,TRIM(VLOOKUP(H$6,'Lifeline-Capability XWalk'!$F$6:$G$38,2,FALSE)),"")</f>
        <v/>
      </c>
      <c r="I978" s="67" t="str">
        <f>IF(IFERROR(SEARCH(I$6,$D978),0)&gt;0,TRIM(VLOOKUP(I$6,'Lifeline-Capability XWalk'!$F$6:$G$38,2,FALSE)),"")</f>
        <v/>
      </c>
      <c r="J978" s="67" t="str">
        <f>IF(IFERROR(SEARCH(J$6,$D978),0)&gt;0,TRIM(VLOOKUP(J$6,'Lifeline-Capability XWalk'!$F$6:$G$38,2,FALSE)),"")</f>
        <v/>
      </c>
      <c r="K978" s="67" t="str">
        <f>IF(IFERROR(SEARCH(K$6,$D978),0)&gt;0,TRIM(VLOOKUP(K$6,'Lifeline-Capability XWalk'!$F$6:$G$38,2,FALSE)),"")</f>
        <v/>
      </c>
      <c r="L978" s="67" t="str">
        <f>IF(IFERROR(SEARCH(L$6,$D978),0)&gt;0,TRIM(VLOOKUP(L$6,'Lifeline-Capability XWalk'!$F$6:$G$38,2,FALSE)),"")</f>
        <v/>
      </c>
      <c r="M978" s="67" t="str">
        <f>IF(IFERROR(SEARCH(M$6,$D978),0)&gt;0,TRIM(VLOOKUP(M$6,'Lifeline-Capability XWalk'!$F$6:$G$38,2,FALSE)),"")</f>
        <v/>
      </c>
      <c r="N978" s="67" t="str">
        <f>IF(IFERROR(SEARCH(N$6,$D978),0)&gt;0,TRIM(VLOOKUP(N$6,'Lifeline-Capability XWalk'!$F$6:$G$38,2,FALSE)),"")</f>
        <v/>
      </c>
      <c r="O978" s="67" t="str">
        <f>IF(IFERROR(SEARCH(O$6,$D978),0)&gt;0,TRIM(VLOOKUP(O$6,'Lifeline-Capability XWalk'!$F$6:$G$38,2,FALSE)),"")</f>
        <v/>
      </c>
      <c r="P978" s="67" t="str">
        <f>IF(IFERROR(SEARCH(P$6,$D978),0)&gt;0,TRIM(VLOOKUP(P$6,'Lifeline-Capability XWalk'!$F$6:$G$38,2,FALSE)),"")</f>
        <v/>
      </c>
      <c r="Q978" s="67" t="str">
        <f>IF(IFERROR(SEARCH(Q$6,$D978),0)&gt;0,TRIM(VLOOKUP(Q$6,'Lifeline-Capability XWalk'!$F$6:$G$38,2,FALSE)),"")</f>
        <v/>
      </c>
      <c r="R978" s="67" t="str">
        <f>IF(IFERROR(SEARCH(R$6,$D978),0)&gt;0,TRIM(VLOOKUP(R$6,'Lifeline-Capability XWalk'!$F$6:$G$38,2,FALSE)),"")</f>
        <v/>
      </c>
      <c r="S978" s="67" t="str">
        <f>IF(IFERROR(SEARCH(S$6,$D978),0)&gt;0,TRIM(VLOOKUP(S$6,'Lifeline-Capability XWalk'!$F$6:$G$38,2,FALSE)),"")</f>
        <v/>
      </c>
      <c r="T978" s="67" t="str">
        <f>IF(IFERROR(SEARCH(T$6,$D978),0)&gt;0,TRIM(VLOOKUP(T$6,'Lifeline-Capability XWalk'!$F$6:$G$38,2,FALSE)),"")</f>
        <v/>
      </c>
      <c r="U978" s="67" t="str">
        <f>IF(IFERROR(SEARCH(U$6,$D978),0)&gt;0,TRIM(VLOOKUP(U$6,'Lifeline-Capability XWalk'!$F$6:$G$38,2,FALSE)),"")</f>
        <v/>
      </c>
      <c r="V978" s="67" t="str">
        <f>IF(IFERROR(SEARCH(V$6,$D978),0)&gt;0,TRIM(VLOOKUP(V$6,'Lifeline-Capability XWalk'!$F$6:$G$38,2,FALSE)),"")</f>
        <v/>
      </c>
      <c r="W978" s="67" t="str">
        <f>IF(IFERROR(SEARCH(W$6,$D978),0)&gt;0,TRIM(VLOOKUP(W$6,'Lifeline-Capability XWalk'!$F$6:$G$38,2,FALSE)),"")</f>
        <v/>
      </c>
      <c r="X978" s="67" t="str">
        <f>IF(IFERROR(SEARCH(X$6,$D978),0)&gt;0,TRIM(VLOOKUP(X$6,'Lifeline-Capability XWalk'!$F$6:$G$38,2,FALSE)),"")</f>
        <v/>
      </c>
      <c r="Y978" s="67" t="str">
        <f>IF(IFERROR(SEARCH(Y$6,$D978),0)&gt;0,TRIM(VLOOKUP(Y$6,'Lifeline-Capability XWalk'!$F$6:$G$38,2,FALSE)),"")</f>
        <v/>
      </c>
      <c r="Z978" s="67" t="str">
        <f>IF(IFERROR(SEARCH(Z$6,$D978),0)&gt;0,TRIM(VLOOKUP(Z$6,'Lifeline-Capability XWalk'!$F$6:$G$38,2,FALSE)),"")</f>
        <v/>
      </c>
      <c r="AA978" s="67" t="str">
        <f>IF(IFERROR(SEARCH(AA$6,$D978),0)&gt;0,TRIM(VLOOKUP(AA$6,'Lifeline-Capability XWalk'!$F$6:$G$38,2,FALSE)),"")</f>
        <v>Communications</v>
      </c>
      <c r="AB978" s="67" t="str">
        <f>IF(IFERROR(SEARCH(AB$6,$D978),0)&gt;0,TRIM(VLOOKUP(AB$6,'Lifeline-Capability XWalk'!$F$6:$G$38,2,FALSE)),"")</f>
        <v/>
      </c>
      <c r="AC978" s="67" t="str">
        <f>IF(IFERROR(SEARCH(AC$6,$D978),0)&gt;0,TRIM(VLOOKUP(AC$6,'Lifeline-Capability XWalk'!$F$6:$G$38,2,FALSE)),"")</f>
        <v/>
      </c>
      <c r="AD978" s="67" t="str">
        <f>IF(IFERROR(SEARCH(AD$6,$D978),0)&gt;0,TRIM(VLOOKUP(AD$6,'Lifeline-Capability XWalk'!$F$6:$G$38,2,FALSE)),"")</f>
        <v/>
      </c>
      <c r="AE978" s="67" t="str">
        <f>IF(IFERROR(SEARCH(AE$6,$D978),0)&gt;0,TRIM(VLOOKUP(AE$6,'Lifeline-Capability XWalk'!$F$6:$G$38,2,FALSE)),"")</f>
        <v/>
      </c>
      <c r="AF978" s="67" t="str">
        <f>IF(IFERROR(SEARCH(AF$6,$D978),0)&gt;0,TRIM(VLOOKUP(AF$6,'Lifeline-Capability XWalk'!$F$6:$G$38,2,FALSE)),"")</f>
        <v/>
      </c>
      <c r="AG978" s="67" t="str">
        <f>IF(IFERROR(SEARCH(AG$6,$D978),0)&gt;0,TRIM(VLOOKUP(AG$6,'Lifeline-Capability XWalk'!$F$6:$G$38,2,FALSE)),"")</f>
        <v/>
      </c>
      <c r="AH978" s="67" t="str">
        <f>IF(IFERROR(SEARCH(AH$6,$D978),0)&gt;0,TRIM(VLOOKUP(AH$6,'Lifeline-Capability XWalk'!$F$6:$G$38,2,FALSE)),"")</f>
        <v/>
      </c>
      <c r="AI978" s="67" t="str">
        <f>IF(IFERROR(SEARCH(AI$6,$D978),0)&gt;0,TRIM(VLOOKUP(AI$6,'Lifeline-Capability XWalk'!$F$6:$G$38,2,FALSE)),"")</f>
        <v/>
      </c>
      <c r="AJ978" s="67" t="str">
        <f>IF(IFERROR(SEARCH(AJ$6,$D978),0)&gt;0,TRIM(VLOOKUP(AJ$6,'Lifeline-Capability XWalk'!$F$6:$G$38,2,FALSE)),"")</f>
        <v>Safety and Security; Food, Water, Shelter; Health and Medical; Energy; Communications; Hazardous Materials; Transportation; Water Systems;</v>
      </c>
      <c r="AK978" s="67" t="str">
        <f>IF(IFERROR(SEARCH(AK$6,$D978),0)&gt;0,TRIM(VLOOKUP(AK$6,'Lifeline-Capability XWalk'!$F$6:$G$38,2,FALSE)),"")</f>
        <v/>
      </c>
      <c r="AL978" s="68" t="str">
        <f>IF(IFERROR(SEARCH(AL$6,$D978),0)&gt;0,TRIM(VLOOKUP(AL$6,'Lifeline-Capability XWalk'!$F$6:$G$38,2,FALSE)),"")</f>
        <v/>
      </c>
      <c r="AM978" s="24" t="str">
        <f t="shared" ref="AM978:AM1041" si="60">IF(COUNTIF($G978:$AL978,AM$6)&gt;0,AM$6,"")</f>
        <v/>
      </c>
      <c r="AN978" s="24" t="str">
        <f t="shared" si="59"/>
        <v/>
      </c>
      <c r="AO978" s="24" t="str">
        <f t="shared" si="59"/>
        <v/>
      </c>
      <c r="AP978" s="24" t="str">
        <f t="shared" si="59"/>
        <v/>
      </c>
      <c r="AQ978" s="24" t="str">
        <f t="shared" si="59"/>
        <v>Communications</v>
      </c>
      <c r="AR978" s="24" t="str">
        <f t="shared" si="59"/>
        <v/>
      </c>
      <c r="AS978" s="24" t="str">
        <f t="shared" si="59"/>
        <v/>
      </c>
      <c r="AT978" s="24" t="str">
        <f t="shared" si="59"/>
        <v/>
      </c>
      <c r="AU978" s="24" t="str">
        <f t="shared" si="59"/>
        <v>Safety and Security; Food, Water, Shelter; Health and Medical; Energy; Communications; Hazardous Materials; Transportation; Water Systems;</v>
      </c>
    </row>
    <row r="979" spans="1:47" s="24" customFormat="1" ht="32.1" customHeight="1" x14ac:dyDescent="0.2">
      <c r="A979" s="141" t="s">
        <v>1113</v>
      </c>
      <c r="B979" s="63" t="s">
        <v>1410</v>
      </c>
      <c r="C979" s="142" t="s">
        <v>1082</v>
      </c>
      <c r="D979" s="63" t="s">
        <v>1352</v>
      </c>
      <c r="E979" s="64" t="str">
        <f>IF(AU979=AU$6,AU$6,_xlfn.TEXTJOIN(", ",TRUE,_xlfn.UNIQUE(AM979:AT979)))</f>
        <v>Safety and Security; Food, Water, Shelter; Health and Medical; Energy; Communications; Hazardous Materials; Transportation; Water Systems;</v>
      </c>
      <c r="F979" s="65" t="s">
        <v>1363</v>
      </c>
      <c r="G979" s="66" t="str">
        <f>IF(IFERROR(SEARCH(G$6,$D979),0)&gt;0,TRIM(VLOOKUP(G$6,'Lifeline-Capability XWalk'!$F$6:$G$38,2,FALSE)),"")</f>
        <v/>
      </c>
      <c r="H979" s="67" t="str">
        <f>IF(IFERROR(SEARCH(H$6,$D979),0)&gt;0,TRIM(VLOOKUP(H$6,'Lifeline-Capability XWalk'!$F$6:$G$38,2,FALSE)),"")</f>
        <v/>
      </c>
      <c r="I979" s="67" t="str">
        <f>IF(IFERROR(SEARCH(I$6,$D979),0)&gt;0,TRIM(VLOOKUP(I$6,'Lifeline-Capability XWalk'!$F$6:$G$38,2,FALSE)),"")</f>
        <v/>
      </c>
      <c r="J979" s="67" t="str">
        <f>IF(IFERROR(SEARCH(J$6,$D979),0)&gt;0,TRIM(VLOOKUP(J$6,'Lifeline-Capability XWalk'!$F$6:$G$38,2,FALSE)),"")</f>
        <v/>
      </c>
      <c r="K979" s="67" t="str">
        <f>IF(IFERROR(SEARCH(K$6,$D979),0)&gt;0,TRIM(VLOOKUP(K$6,'Lifeline-Capability XWalk'!$F$6:$G$38,2,FALSE)),"")</f>
        <v/>
      </c>
      <c r="L979" s="67" t="str">
        <f>IF(IFERROR(SEARCH(L$6,$D979),0)&gt;0,TRIM(VLOOKUP(L$6,'Lifeline-Capability XWalk'!$F$6:$G$38,2,FALSE)),"")</f>
        <v/>
      </c>
      <c r="M979" s="67" t="str">
        <f>IF(IFERROR(SEARCH(M$6,$D979),0)&gt;0,TRIM(VLOOKUP(M$6,'Lifeline-Capability XWalk'!$F$6:$G$38,2,FALSE)),"")</f>
        <v/>
      </c>
      <c r="N979" s="67" t="str">
        <f>IF(IFERROR(SEARCH(N$6,$D979),0)&gt;0,TRIM(VLOOKUP(N$6,'Lifeline-Capability XWalk'!$F$6:$G$38,2,FALSE)),"")</f>
        <v/>
      </c>
      <c r="O979" s="67" t="str">
        <f>IF(IFERROR(SEARCH(O$6,$D979),0)&gt;0,TRIM(VLOOKUP(O$6,'Lifeline-Capability XWalk'!$F$6:$G$38,2,FALSE)),"")</f>
        <v/>
      </c>
      <c r="P979" s="67" t="str">
        <f>IF(IFERROR(SEARCH(P$6,$D979),0)&gt;0,TRIM(VLOOKUP(P$6,'Lifeline-Capability XWalk'!$F$6:$G$38,2,FALSE)),"")</f>
        <v/>
      </c>
      <c r="Q979" s="67" t="str">
        <f>IF(IFERROR(SEARCH(Q$6,$D979),0)&gt;0,TRIM(VLOOKUP(Q$6,'Lifeline-Capability XWalk'!$F$6:$G$38,2,FALSE)),"")</f>
        <v/>
      </c>
      <c r="R979" s="67" t="str">
        <f>IF(IFERROR(SEARCH(R$6,$D979),0)&gt;0,TRIM(VLOOKUP(R$6,'Lifeline-Capability XWalk'!$F$6:$G$38,2,FALSE)),"")</f>
        <v/>
      </c>
      <c r="S979" s="67" t="str">
        <f>IF(IFERROR(SEARCH(S$6,$D979),0)&gt;0,TRIM(VLOOKUP(S$6,'Lifeline-Capability XWalk'!$F$6:$G$38,2,FALSE)),"")</f>
        <v/>
      </c>
      <c r="T979" s="67" t="str">
        <f>IF(IFERROR(SEARCH(T$6,$D979),0)&gt;0,TRIM(VLOOKUP(T$6,'Lifeline-Capability XWalk'!$F$6:$G$38,2,FALSE)),"")</f>
        <v/>
      </c>
      <c r="U979" s="67" t="str">
        <f>IF(IFERROR(SEARCH(U$6,$D979),0)&gt;0,TRIM(VLOOKUP(U$6,'Lifeline-Capability XWalk'!$F$6:$G$38,2,FALSE)),"")</f>
        <v/>
      </c>
      <c r="V979" s="67" t="str">
        <f>IF(IFERROR(SEARCH(V$6,$D979),0)&gt;0,TRIM(VLOOKUP(V$6,'Lifeline-Capability XWalk'!$F$6:$G$38,2,FALSE)),"")</f>
        <v/>
      </c>
      <c r="W979" s="67" t="str">
        <f>IF(IFERROR(SEARCH(W$6,$D979),0)&gt;0,TRIM(VLOOKUP(W$6,'Lifeline-Capability XWalk'!$F$6:$G$38,2,FALSE)),"")</f>
        <v/>
      </c>
      <c r="X979" s="67" t="str">
        <f>IF(IFERROR(SEARCH(X$6,$D979),0)&gt;0,TRIM(VLOOKUP(X$6,'Lifeline-Capability XWalk'!$F$6:$G$38,2,FALSE)),"")</f>
        <v/>
      </c>
      <c r="Y979" s="67" t="str">
        <f>IF(IFERROR(SEARCH(Y$6,$D979),0)&gt;0,TRIM(VLOOKUP(Y$6,'Lifeline-Capability XWalk'!$F$6:$G$38,2,FALSE)),"")</f>
        <v/>
      </c>
      <c r="Z979" s="67" t="str">
        <f>IF(IFERROR(SEARCH(Z$6,$D979),0)&gt;0,TRIM(VLOOKUP(Z$6,'Lifeline-Capability XWalk'!$F$6:$G$38,2,FALSE)),"")</f>
        <v/>
      </c>
      <c r="AA979" s="67" t="str">
        <f>IF(IFERROR(SEARCH(AA$6,$D979),0)&gt;0,TRIM(VLOOKUP(AA$6,'Lifeline-Capability XWalk'!$F$6:$G$38,2,FALSE)),"")</f>
        <v>Communications</v>
      </c>
      <c r="AB979" s="67" t="str">
        <f>IF(IFERROR(SEARCH(AB$6,$D979),0)&gt;0,TRIM(VLOOKUP(AB$6,'Lifeline-Capability XWalk'!$F$6:$G$38,2,FALSE)),"")</f>
        <v/>
      </c>
      <c r="AC979" s="67" t="str">
        <f>IF(IFERROR(SEARCH(AC$6,$D979),0)&gt;0,TRIM(VLOOKUP(AC$6,'Lifeline-Capability XWalk'!$F$6:$G$38,2,FALSE)),"")</f>
        <v/>
      </c>
      <c r="AD979" s="67" t="str">
        <f>IF(IFERROR(SEARCH(AD$6,$D979),0)&gt;0,TRIM(VLOOKUP(AD$6,'Lifeline-Capability XWalk'!$F$6:$G$38,2,FALSE)),"")</f>
        <v/>
      </c>
      <c r="AE979" s="67" t="str">
        <f>IF(IFERROR(SEARCH(AE$6,$D979),0)&gt;0,TRIM(VLOOKUP(AE$6,'Lifeline-Capability XWalk'!$F$6:$G$38,2,FALSE)),"")</f>
        <v/>
      </c>
      <c r="AF979" s="67" t="str">
        <f>IF(IFERROR(SEARCH(AF$6,$D979),0)&gt;0,TRIM(VLOOKUP(AF$6,'Lifeline-Capability XWalk'!$F$6:$G$38,2,FALSE)),"")</f>
        <v/>
      </c>
      <c r="AG979" s="67" t="str">
        <f>IF(IFERROR(SEARCH(AG$6,$D979),0)&gt;0,TRIM(VLOOKUP(AG$6,'Lifeline-Capability XWalk'!$F$6:$G$38,2,FALSE)),"")</f>
        <v/>
      </c>
      <c r="AH979" s="67" t="str">
        <f>IF(IFERROR(SEARCH(AH$6,$D979),0)&gt;0,TRIM(VLOOKUP(AH$6,'Lifeline-Capability XWalk'!$F$6:$G$38,2,FALSE)),"")</f>
        <v/>
      </c>
      <c r="AI979" s="67" t="str">
        <f>IF(IFERROR(SEARCH(AI$6,$D979),0)&gt;0,TRIM(VLOOKUP(AI$6,'Lifeline-Capability XWalk'!$F$6:$G$38,2,FALSE)),"")</f>
        <v/>
      </c>
      <c r="AJ979" s="67" t="str">
        <f>IF(IFERROR(SEARCH(AJ$6,$D979),0)&gt;0,TRIM(VLOOKUP(AJ$6,'Lifeline-Capability XWalk'!$F$6:$G$38,2,FALSE)),"")</f>
        <v>Safety and Security; Food, Water, Shelter; Health and Medical; Energy; Communications; Hazardous Materials; Transportation; Water Systems;</v>
      </c>
      <c r="AK979" s="67" t="str">
        <f>IF(IFERROR(SEARCH(AK$6,$D979),0)&gt;0,TRIM(VLOOKUP(AK$6,'Lifeline-Capability XWalk'!$F$6:$G$38,2,FALSE)),"")</f>
        <v/>
      </c>
      <c r="AL979" s="68" t="str">
        <f>IF(IFERROR(SEARCH(AL$6,$D979),0)&gt;0,TRIM(VLOOKUP(AL$6,'Lifeline-Capability XWalk'!$F$6:$G$38,2,FALSE)),"")</f>
        <v/>
      </c>
      <c r="AM979" s="24" t="str">
        <f t="shared" si="60"/>
        <v/>
      </c>
      <c r="AN979" s="24" t="str">
        <f t="shared" si="59"/>
        <v/>
      </c>
      <c r="AO979" s="24" t="str">
        <f t="shared" si="59"/>
        <v/>
      </c>
      <c r="AP979" s="24" t="str">
        <f t="shared" si="59"/>
        <v/>
      </c>
      <c r="AQ979" s="24" t="str">
        <f t="shared" si="59"/>
        <v>Communications</v>
      </c>
      <c r="AR979" s="24" t="str">
        <f t="shared" si="59"/>
        <v/>
      </c>
      <c r="AS979" s="24" t="str">
        <f t="shared" si="59"/>
        <v/>
      </c>
      <c r="AT979" s="24" t="str">
        <f t="shared" si="59"/>
        <v/>
      </c>
      <c r="AU979" s="24" t="str">
        <f t="shared" si="59"/>
        <v>Safety and Security; Food, Water, Shelter; Health and Medical; Energy; Communications; Hazardous Materials; Transportation; Water Systems;</v>
      </c>
    </row>
    <row r="980" spans="1:47" s="24" customFormat="1" ht="32.1" customHeight="1" x14ac:dyDescent="0.2">
      <c r="A980" s="143" t="s">
        <v>1113</v>
      </c>
      <c r="B980" s="69" t="s">
        <v>1139</v>
      </c>
      <c r="C980" s="144" t="s">
        <v>1082</v>
      </c>
      <c r="D980" s="69" t="s">
        <v>1324</v>
      </c>
      <c r="E980" s="64" t="s">
        <v>1168</v>
      </c>
      <c r="F980" s="81" t="s">
        <v>363</v>
      </c>
      <c r="G980" s="66" t="str">
        <f>IF(IFERROR(SEARCH(G$6,$D980),0)&gt;0,TRIM(VLOOKUP(G$6,'Lifeline-Capability XWalk'!$F$6:$G$38,2,FALSE)),"")</f>
        <v/>
      </c>
      <c r="H980" s="67" t="str">
        <f>IF(IFERROR(SEARCH(H$6,$D980),0)&gt;0,TRIM(VLOOKUP(H$6,'Lifeline-Capability XWalk'!$F$6:$G$38,2,FALSE)),"")</f>
        <v/>
      </c>
      <c r="I980" s="67" t="str">
        <f>IF(IFERROR(SEARCH(I$6,$D980),0)&gt;0,TRIM(VLOOKUP(I$6,'Lifeline-Capability XWalk'!$F$6:$G$38,2,FALSE)),"")</f>
        <v/>
      </c>
      <c r="J980" s="67" t="str">
        <f>IF(IFERROR(SEARCH(J$6,$D980),0)&gt;0,TRIM(VLOOKUP(J$6,'Lifeline-Capability XWalk'!$F$6:$G$38,2,FALSE)),"")</f>
        <v/>
      </c>
      <c r="K980" s="67" t="str">
        <f>IF(IFERROR(SEARCH(K$6,$D980),0)&gt;0,TRIM(VLOOKUP(K$6,'Lifeline-Capability XWalk'!$F$6:$G$38,2,FALSE)),"")</f>
        <v/>
      </c>
      <c r="L980" s="67" t="str">
        <f>IF(IFERROR(SEARCH(L$6,$D980),0)&gt;0,TRIM(VLOOKUP(L$6,'Lifeline-Capability XWalk'!$F$6:$G$38,2,FALSE)),"")</f>
        <v/>
      </c>
      <c r="M980" s="67" t="str">
        <f>IF(IFERROR(SEARCH(M$6,$D980),0)&gt;0,TRIM(VLOOKUP(M$6,'Lifeline-Capability XWalk'!$F$6:$G$38,2,FALSE)),"")</f>
        <v/>
      </c>
      <c r="N980" s="67" t="str">
        <f>IF(IFERROR(SEARCH(N$6,$D980),0)&gt;0,TRIM(VLOOKUP(N$6,'Lifeline-Capability XWalk'!$F$6:$G$38,2,FALSE)),"")</f>
        <v/>
      </c>
      <c r="O980" s="67" t="str">
        <f>IF(IFERROR(SEARCH(O$6,$D980),0)&gt;0,TRIM(VLOOKUP(O$6,'Lifeline-Capability XWalk'!$F$6:$G$38,2,FALSE)),"")</f>
        <v/>
      </c>
      <c r="P980" s="67" t="str">
        <f>IF(IFERROR(SEARCH(P$6,$D980),0)&gt;0,TRIM(VLOOKUP(P$6,'Lifeline-Capability XWalk'!$F$6:$G$38,2,FALSE)),"")</f>
        <v/>
      </c>
      <c r="Q980" s="67" t="str">
        <f>IF(IFERROR(SEARCH(Q$6,$D980),0)&gt;0,TRIM(VLOOKUP(Q$6,'Lifeline-Capability XWalk'!$F$6:$G$38,2,FALSE)),"")</f>
        <v/>
      </c>
      <c r="R980" s="67" t="str">
        <f>IF(IFERROR(SEARCH(R$6,$D980),0)&gt;0,TRIM(VLOOKUP(R$6,'Lifeline-Capability XWalk'!$F$6:$G$38,2,FALSE)),"")</f>
        <v/>
      </c>
      <c r="S980" s="67" t="str">
        <f>IF(IFERROR(SEARCH(S$6,$D980),0)&gt;0,TRIM(VLOOKUP(S$6,'Lifeline-Capability XWalk'!$F$6:$G$38,2,FALSE)),"")</f>
        <v/>
      </c>
      <c r="T980" s="67" t="str">
        <f>IF(IFERROR(SEARCH(T$6,$D980),0)&gt;0,TRIM(VLOOKUP(T$6,'Lifeline-Capability XWalk'!$F$6:$G$38,2,FALSE)),"")</f>
        <v/>
      </c>
      <c r="U980" s="67" t="str">
        <f>IF(IFERROR(SEARCH(U$6,$D980),0)&gt;0,TRIM(VLOOKUP(U$6,'Lifeline-Capability XWalk'!$F$6:$G$38,2,FALSE)),"")</f>
        <v/>
      </c>
      <c r="V980" s="67" t="str">
        <f>IF(IFERROR(SEARCH(V$6,$D980),0)&gt;0,TRIM(VLOOKUP(V$6,'Lifeline-Capability XWalk'!$F$6:$G$38,2,FALSE)),"")</f>
        <v/>
      </c>
      <c r="W980" s="67" t="str">
        <f>IF(IFERROR(SEARCH(W$6,$D980),0)&gt;0,TRIM(VLOOKUP(W$6,'Lifeline-Capability XWalk'!$F$6:$G$38,2,FALSE)),"")</f>
        <v/>
      </c>
      <c r="X980" s="67" t="str">
        <f>IF(IFERROR(SEARCH(X$6,$D980),0)&gt;0,TRIM(VLOOKUP(X$6,'Lifeline-Capability XWalk'!$F$6:$G$38,2,FALSE)),"")</f>
        <v/>
      </c>
      <c r="Y980" s="67" t="str">
        <f>IF(IFERROR(SEARCH(Y$6,$D980),0)&gt;0,TRIM(VLOOKUP(Y$6,'Lifeline-Capability XWalk'!$F$6:$G$38,2,FALSE)),"")</f>
        <v/>
      </c>
      <c r="Z980" s="67" t="str">
        <f>IF(IFERROR(SEARCH(Z$6,$D980),0)&gt;0,TRIM(VLOOKUP(Z$6,'Lifeline-Capability XWalk'!$F$6:$G$38,2,FALSE)),"")</f>
        <v/>
      </c>
      <c r="AA980" s="67" t="str">
        <f>IF(IFERROR(SEARCH(AA$6,$D980),0)&gt;0,TRIM(VLOOKUP(AA$6,'Lifeline-Capability XWalk'!$F$6:$G$38,2,FALSE)),"")</f>
        <v>Communications</v>
      </c>
      <c r="AB980" s="67" t="str">
        <f>IF(IFERROR(SEARCH(AB$6,$D980),0)&gt;0,TRIM(VLOOKUP(AB$6,'Lifeline-Capability XWalk'!$F$6:$G$38,2,FALSE)),"")</f>
        <v/>
      </c>
      <c r="AC980" s="67" t="str">
        <f>IF(IFERROR(SEARCH(AC$6,$D980),0)&gt;0,TRIM(VLOOKUP(AC$6,'Lifeline-Capability XWalk'!$F$6:$G$38,2,FALSE)),"")</f>
        <v/>
      </c>
      <c r="AD980" s="67" t="str">
        <f>IF(IFERROR(SEARCH(AD$6,$D980),0)&gt;0,TRIM(VLOOKUP(AD$6,'Lifeline-Capability XWalk'!$F$6:$G$38,2,FALSE)),"")</f>
        <v/>
      </c>
      <c r="AE980" s="67" t="str">
        <f>IF(IFERROR(SEARCH(AE$6,$D980),0)&gt;0,TRIM(VLOOKUP(AE$6,'Lifeline-Capability XWalk'!$F$6:$G$38,2,FALSE)),"")</f>
        <v/>
      </c>
      <c r="AF980" s="67" t="str">
        <f>IF(IFERROR(SEARCH(AF$6,$D980),0)&gt;0,TRIM(VLOOKUP(AF$6,'Lifeline-Capability XWalk'!$F$6:$G$38,2,FALSE)),"")</f>
        <v/>
      </c>
      <c r="AG980" s="67" t="str">
        <f>IF(IFERROR(SEARCH(AG$6,$D980),0)&gt;0,TRIM(VLOOKUP(AG$6,'Lifeline-Capability XWalk'!$F$6:$G$38,2,FALSE)),"")</f>
        <v/>
      </c>
      <c r="AH980" s="67" t="str">
        <f>IF(IFERROR(SEARCH(AH$6,$D980),0)&gt;0,TRIM(VLOOKUP(AH$6,'Lifeline-Capability XWalk'!$F$6:$G$38,2,FALSE)),"")</f>
        <v/>
      </c>
      <c r="AI980" s="67" t="str">
        <f>IF(IFERROR(SEARCH(AI$6,$D980),0)&gt;0,TRIM(VLOOKUP(AI$6,'Lifeline-Capability XWalk'!$F$6:$G$38,2,FALSE)),"")</f>
        <v/>
      </c>
      <c r="AJ980" s="67" t="str">
        <f>IF(IFERROR(SEARCH(AJ$6,$D980),0)&gt;0,TRIM(VLOOKUP(AJ$6,'Lifeline-Capability XWalk'!$F$6:$G$38,2,FALSE)),"")</f>
        <v/>
      </c>
      <c r="AK980" s="67" t="str">
        <f>IF(IFERROR(SEARCH(AK$6,$D980),0)&gt;0,TRIM(VLOOKUP(AK$6,'Lifeline-Capability XWalk'!$F$6:$G$38,2,FALSE)),"")</f>
        <v/>
      </c>
      <c r="AL980" s="68" t="str">
        <f>IF(IFERROR(SEARCH(AL$6,$D980),0)&gt;0,TRIM(VLOOKUP(AL$6,'Lifeline-Capability XWalk'!$F$6:$G$38,2,FALSE)),"")</f>
        <v/>
      </c>
      <c r="AM980" s="24" t="str">
        <f t="shared" si="60"/>
        <v/>
      </c>
      <c r="AN980" s="24" t="str">
        <f t="shared" si="59"/>
        <v/>
      </c>
      <c r="AO980" s="24" t="str">
        <f t="shared" si="59"/>
        <v/>
      </c>
      <c r="AP980" s="24" t="str">
        <f t="shared" si="59"/>
        <v/>
      </c>
      <c r="AQ980" s="24" t="str">
        <f t="shared" si="59"/>
        <v>Communications</v>
      </c>
      <c r="AR980" s="24" t="str">
        <f t="shared" si="59"/>
        <v/>
      </c>
      <c r="AS980" s="24" t="str">
        <f t="shared" si="59"/>
        <v/>
      </c>
      <c r="AT980" s="24" t="str">
        <f t="shared" si="59"/>
        <v/>
      </c>
      <c r="AU980" s="24" t="str">
        <f t="shared" si="59"/>
        <v/>
      </c>
    </row>
    <row r="981" spans="1:47" s="24" customFormat="1" ht="32.1" customHeight="1" x14ac:dyDescent="0.2">
      <c r="A981" s="143" t="s">
        <v>1113</v>
      </c>
      <c r="B981" s="69" t="s">
        <v>1139</v>
      </c>
      <c r="C981" s="144" t="s">
        <v>1082</v>
      </c>
      <c r="D981" s="69" t="s">
        <v>1104</v>
      </c>
      <c r="E981" s="64" t="str">
        <f t="shared" ref="E981:E1009" si="61">IF(AU981=AU$6,AU$6,_xlfn.TEXTJOIN(", ",TRUE,_xlfn.UNIQUE(AM981:AT981)))</f>
        <v>Communications</v>
      </c>
      <c r="F981" s="77" t="s">
        <v>1364</v>
      </c>
      <c r="G981" s="66" t="str">
        <f>IF(IFERROR(SEARCH(G$6,$D981),0)&gt;0,TRIM(VLOOKUP(G$6,'Lifeline-Capability XWalk'!$F$6:$G$38,2,FALSE)),"")</f>
        <v/>
      </c>
      <c r="H981" s="67" t="str">
        <f>IF(IFERROR(SEARCH(H$6,$D981),0)&gt;0,TRIM(VLOOKUP(H$6,'Lifeline-Capability XWalk'!$F$6:$G$38,2,FALSE)),"")</f>
        <v/>
      </c>
      <c r="I981" s="67" t="str">
        <f>IF(IFERROR(SEARCH(I$6,$D981),0)&gt;0,TRIM(VLOOKUP(I$6,'Lifeline-Capability XWalk'!$F$6:$G$38,2,FALSE)),"")</f>
        <v/>
      </c>
      <c r="J981" s="67" t="str">
        <f>IF(IFERROR(SEARCH(J$6,$D981),0)&gt;0,TRIM(VLOOKUP(J$6,'Lifeline-Capability XWalk'!$F$6:$G$38,2,FALSE)),"")</f>
        <v/>
      </c>
      <c r="K981" s="67" t="str">
        <f>IF(IFERROR(SEARCH(K$6,$D981),0)&gt;0,TRIM(VLOOKUP(K$6,'Lifeline-Capability XWalk'!$F$6:$G$38,2,FALSE)),"")</f>
        <v/>
      </c>
      <c r="L981" s="67" t="str">
        <f>IF(IFERROR(SEARCH(L$6,$D981),0)&gt;0,TRIM(VLOOKUP(L$6,'Lifeline-Capability XWalk'!$F$6:$G$38,2,FALSE)),"")</f>
        <v/>
      </c>
      <c r="M981" s="67" t="str">
        <f>IF(IFERROR(SEARCH(M$6,$D981),0)&gt;0,TRIM(VLOOKUP(M$6,'Lifeline-Capability XWalk'!$F$6:$G$38,2,FALSE)),"")</f>
        <v/>
      </c>
      <c r="N981" s="67" t="str">
        <f>IF(IFERROR(SEARCH(N$6,$D981),0)&gt;0,TRIM(VLOOKUP(N$6,'Lifeline-Capability XWalk'!$F$6:$G$38,2,FALSE)),"")</f>
        <v/>
      </c>
      <c r="O981" s="67" t="str">
        <f>IF(IFERROR(SEARCH(O$6,$D981),0)&gt;0,TRIM(VLOOKUP(O$6,'Lifeline-Capability XWalk'!$F$6:$G$38,2,FALSE)),"")</f>
        <v/>
      </c>
      <c r="P981" s="67" t="str">
        <f>IF(IFERROR(SEARCH(P$6,$D981),0)&gt;0,TRIM(VLOOKUP(P$6,'Lifeline-Capability XWalk'!$F$6:$G$38,2,FALSE)),"")</f>
        <v/>
      </c>
      <c r="Q981" s="67" t="str">
        <f>IF(IFERROR(SEARCH(Q$6,$D981),0)&gt;0,TRIM(VLOOKUP(Q$6,'Lifeline-Capability XWalk'!$F$6:$G$38,2,FALSE)),"")</f>
        <v/>
      </c>
      <c r="R981" s="67" t="str">
        <f>IF(IFERROR(SEARCH(R$6,$D981),0)&gt;0,TRIM(VLOOKUP(R$6,'Lifeline-Capability XWalk'!$F$6:$G$38,2,FALSE)),"")</f>
        <v/>
      </c>
      <c r="S981" s="67" t="str">
        <f>IF(IFERROR(SEARCH(S$6,$D981),0)&gt;0,TRIM(VLOOKUP(S$6,'Lifeline-Capability XWalk'!$F$6:$G$38,2,FALSE)),"")</f>
        <v/>
      </c>
      <c r="T981" s="67" t="str">
        <f>IF(IFERROR(SEARCH(T$6,$D981),0)&gt;0,TRIM(VLOOKUP(T$6,'Lifeline-Capability XWalk'!$F$6:$G$38,2,FALSE)),"")</f>
        <v/>
      </c>
      <c r="U981" s="67" t="str">
        <f>IF(IFERROR(SEARCH(U$6,$D981),0)&gt;0,TRIM(VLOOKUP(U$6,'Lifeline-Capability XWalk'!$F$6:$G$38,2,FALSE)),"")</f>
        <v/>
      </c>
      <c r="V981" s="67" t="str">
        <f>IF(IFERROR(SEARCH(V$6,$D981),0)&gt;0,TRIM(VLOOKUP(V$6,'Lifeline-Capability XWalk'!$F$6:$G$38,2,FALSE)),"")</f>
        <v/>
      </c>
      <c r="W981" s="67" t="str">
        <f>IF(IFERROR(SEARCH(W$6,$D981),0)&gt;0,TRIM(VLOOKUP(W$6,'Lifeline-Capability XWalk'!$F$6:$G$38,2,FALSE)),"")</f>
        <v/>
      </c>
      <c r="X981" s="67" t="str">
        <f>IF(IFERROR(SEARCH(X$6,$D981),0)&gt;0,TRIM(VLOOKUP(X$6,'Lifeline-Capability XWalk'!$F$6:$G$38,2,FALSE)),"")</f>
        <v/>
      </c>
      <c r="Y981" s="67" t="str">
        <f>IF(IFERROR(SEARCH(Y$6,$D981),0)&gt;0,TRIM(VLOOKUP(Y$6,'Lifeline-Capability XWalk'!$F$6:$G$38,2,FALSE)),"")</f>
        <v/>
      </c>
      <c r="Z981" s="67" t="str">
        <f>IF(IFERROR(SEARCH(Z$6,$D981),0)&gt;0,TRIM(VLOOKUP(Z$6,'Lifeline-Capability XWalk'!$F$6:$G$38,2,FALSE)),"")</f>
        <v/>
      </c>
      <c r="AA981" s="67" t="str">
        <f>IF(IFERROR(SEARCH(AA$6,$D981),0)&gt;0,TRIM(VLOOKUP(AA$6,'Lifeline-Capability XWalk'!$F$6:$G$38,2,FALSE)),"")</f>
        <v/>
      </c>
      <c r="AB981" s="67" t="str">
        <f>IF(IFERROR(SEARCH(AB$6,$D981),0)&gt;0,TRIM(VLOOKUP(AB$6,'Lifeline-Capability XWalk'!$F$6:$G$38,2,FALSE)),"")</f>
        <v/>
      </c>
      <c r="AC981" s="67" t="str">
        <f>IF(IFERROR(SEARCH(AC$6,$D981),0)&gt;0,TRIM(VLOOKUP(AC$6,'Lifeline-Capability XWalk'!$F$6:$G$38,2,FALSE)),"")</f>
        <v/>
      </c>
      <c r="AD981" s="67" t="str">
        <f>IF(IFERROR(SEARCH(AD$6,$D981),0)&gt;0,TRIM(VLOOKUP(AD$6,'Lifeline-Capability XWalk'!$F$6:$G$38,2,FALSE)),"")</f>
        <v/>
      </c>
      <c r="AE981" s="67" t="str">
        <f>IF(IFERROR(SEARCH(AE$6,$D981),0)&gt;0,TRIM(VLOOKUP(AE$6,'Lifeline-Capability XWalk'!$F$6:$G$38,2,FALSE)),"")</f>
        <v/>
      </c>
      <c r="AF981" s="67" t="str">
        <f>IF(IFERROR(SEARCH(AF$6,$D981),0)&gt;0,TRIM(VLOOKUP(AF$6,'Lifeline-Capability XWalk'!$F$6:$G$38,2,FALSE)),"")</f>
        <v>Communications</v>
      </c>
      <c r="AG981" s="67" t="str">
        <f>IF(IFERROR(SEARCH(AG$6,$D981),0)&gt;0,TRIM(VLOOKUP(AG$6,'Lifeline-Capability XWalk'!$F$6:$G$38,2,FALSE)),"")</f>
        <v/>
      </c>
      <c r="AH981" s="67" t="str">
        <f>IF(IFERROR(SEARCH(AH$6,$D981),0)&gt;0,TRIM(VLOOKUP(AH$6,'Lifeline-Capability XWalk'!$F$6:$G$38,2,FALSE)),"")</f>
        <v/>
      </c>
      <c r="AI981" s="67" t="str">
        <f>IF(IFERROR(SEARCH(AI$6,$D981),0)&gt;0,TRIM(VLOOKUP(AI$6,'Lifeline-Capability XWalk'!$F$6:$G$38,2,FALSE)),"")</f>
        <v/>
      </c>
      <c r="AJ981" s="67" t="str">
        <f>IF(IFERROR(SEARCH(AJ$6,$D981),0)&gt;0,TRIM(VLOOKUP(AJ$6,'Lifeline-Capability XWalk'!$F$6:$G$38,2,FALSE)),"")</f>
        <v/>
      </c>
      <c r="AK981" s="67" t="str">
        <f>IF(IFERROR(SEARCH(AK$6,$D981),0)&gt;0,TRIM(VLOOKUP(AK$6,'Lifeline-Capability XWalk'!$F$6:$G$38,2,FALSE)),"")</f>
        <v/>
      </c>
      <c r="AL981" s="68" t="str">
        <f>IF(IFERROR(SEARCH(AL$6,$D981),0)&gt;0,TRIM(VLOOKUP(AL$6,'Lifeline-Capability XWalk'!$F$6:$G$38,2,FALSE)),"")</f>
        <v/>
      </c>
      <c r="AM981" s="24" t="str">
        <f t="shared" si="60"/>
        <v/>
      </c>
      <c r="AN981" s="24" t="str">
        <f t="shared" si="59"/>
        <v/>
      </c>
      <c r="AO981" s="24" t="str">
        <f t="shared" si="59"/>
        <v/>
      </c>
      <c r="AP981" s="24" t="str">
        <f t="shared" si="59"/>
        <v/>
      </c>
      <c r="AQ981" s="24" t="str">
        <f t="shared" si="59"/>
        <v>Communications</v>
      </c>
      <c r="AR981" s="24" t="str">
        <f t="shared" si="59"/>
        <v/>
      </c>
      <c r="AS981" s="24" t="str">
        <f t="shared" si="59"/>
        <v/>
      </c>
      <c r="AT981" s="24" t="str">
        <f t="shared" si="59"/>
        <v/>
      </c>
      <c r="AU981" s="24" t="str">
        <f t="shared" si="59"/>
        <v/>
      </c>
    </row>
    <row r="982" spans="1:47" s="24" customFormat="1" ht="32.1" customHeight="1" x14ac:dyDescent="0.2">
      <c r="A982" s="143" t="s">
        <v>1113</v>
      </c>
      <c r="B982" s="69" t="s">
        <v>1139</v>
      </c>
      <c r="C982" s="144" t="s">
        <v>1082</v>
      </c>
      <c r="D982" s="63" t="s">
        <v>1356</v>
      </c>
      <c r="E982" s="64" t="str">
        <f t="shared" si="61"/>
        <v>Communications</v>
      </c>
      <c r="F982" s="81" t="s">
        <v>900</v>
      </c>
      <c r="G982" s="66" t="str">
        <f>IF(IFERROR(SEARCH(G$6,$D982),0)&gt;0,TRIM(VLOOKUP(G$6,'Lifeline-Capability XWalk'!$F$6:$G$38,2,FALSE)),"")</f>
        <v/>
      </c>
      <c r="H982" s="67" t="str">
        <f>IF(IFERROR(SEARCH(H$6,$D982),0)&gt;0,TRIM(VLOOKUP(H$6,'Lifeline-Capability XWalk'!$F$6:$G$38,2,FALSE)),"")</f>
        <v/>
      </c>
      <c r="I982" s="67" t="str">
        <f>IF(IFERROR(SEARCH(I$6,$D982),0)&gt;0,TRIM(VLOOKUP(I$6,'Lifeline-Capability XWalk'!$F$6:$G$38,2,FALSE)),"")</f>
        <v/>
      </c>
      <c r="J982" s="67" t="str">
        <f>IF(IFERROR(SEARCH(J$6,$D982),0)&gt;0,TRIM(VLOOKUP(J$6,'Lifeline-Capability XWalk'!$F$6:$G$38,2,FALSE)),"")</f>
        <v/>
      </c>
      <c r="K982" s="67" t="str">
        <f>IF(IFERROR(SEARCH(K$6,$D982),0)&gt;0,TRIM(VLOOKUP(K$6,'Lifeline-Capability XWalk'!$F$6:$G$38,2,FALSE)),"")</f>
        <v/>
      </c>
      <c r="L982" s="67" t="str">
        <f>IF(IFERROR(SEARCH(L$6,$D982),0)&gt;0,TRIM(VLOOKUP(L$6,'Lifeline-Capability XWalk'!$F$6:$G$38,2,FALSE)),"")</f>
        <v/>
      </c>
      <c r="M982" s="67" t="str">
        <f>IF(IFERROR(SEARCH(M$6,$D982),0)&gt;0,TRIM(VLOOKUP(M$6,'Lifeline-Capability XWalk'!$F$6:$G$38,2,FALSE)),"")</f>
        <v/>
      </c>
      <c r="N982" s="67" t="str">
        <f>IF(IFERROR(SEARCH(N$6,$D982),0)&gt;0,TRIM(VLOOKUP(N$6,'Lifeline-Capability XWalk'!$F$6:$G$38,2,FALSE)),"")</f>
        <v/>
      </c>
      <c r="O982" s="67" t="str">
        <f>IF(IFERROR(SEARCH(O$6,$D982),0)&gt;0,TRIM(VLOOKUP(O$6,'Lifeline-Capability XWalk'!$F$6:$G$38,2,FALSE)),"")</f>
        <v/>
      </c>
      <c r="P982" s="67" t="str">
        <f>IF(IFERROR(SEARCH(P$6,$D982),0)&gt;0,TRIM(VLOOKUP(P$6,'Lifeline-Capability XWalk'!$F$6:$G$38,2,FALSE)),"")</f>
        <v/>
      </c>
      <c r="Q982" s="67" t="str">
        <f>IF(IFERROR(SEARCH(Q$6,$D982),0)&gt;0,TRIM(VLOOKUP(Q$6,'Lifeline-Capability XWalk'!$F$6:$G$38,2,FALSE)),"")</f>
        <v/>
      </c>
      <c r="R982" s="67" t="str">
        <f>IF(IFERROR(SEARCH(R$6,$D982),0)&gt;0,TRIM(VLOOKUP(R$6,'Lifeline-Capability XWalk'!$F$6:$G$38,2,FALSE)),"")</f>
        <v/>
      </c>
      <c r="S982" s="67" t="str">
        <f>IF(IFERROR(SEARCH(S$6,$D982),0)&gt;0,TRIM(VLOOKUP(S$6,'Lifeline-Capability XWalk'!$F$6:$G$38,2,FALSE)),"")</f>
        <v/>
      </c>
      <c r="T982" s="67" t="str">
        <f>IF(IFERROR(SEARCH(T$6,$D982),0)&gt;0,TRIM(VLOOKUP(T$6,'Lifeline-Capability XWalk'!$F$6:$G$38,2,FALSE)),"")</f>
        <v/>
      </c>
      <c r="U982" s="67" t="str">
        <f>IF(IFERROR(SEARCH(U$6,$D982),0)&gt;0,TRIM(VLOOKUP(U$6,'Lifeline-Capability XWalk'!$F$6:$G$38,2,FALSE)),"")</f>
        <v/>
      </c>
      <c r="V982" s="67" t="str">
        <f>IF(IFERROR(SEARCH(V$6,$D982),0)&gt;0,TRIM(VLOOKUP(V$6,'Lifeline-Capability XWalk'!$F$6:$G$38,2,FALSE)),"")</f>
        <v/>
      </c>
      <c r="W982" s="67" t="str">
        <f>IF(IFERROR(SEARCH(W$6,$D982),0)&gt;0,TRIM(VLOOKUP(W$6,'Lifeline-Capability XWalk'!$F$6:$G$38,2,FALSE)),"")</f>
        <v/>
      </c>
      <c r="X982" s="67" t="str">
        <f>IF(IFERROR(SEARCH(X$6,$D982),0)&gt;0,TRIM(VLOOKUP(X$6,'Lifeline-Capability XWalk'!$F$6:$G$38,2,FALSE)),"")</f>
        <v/>
      </c>
      <c r="Y982" s="67" t="str">
        <f>IF(IFERROR(SEARCH(Y$6,$D982),0)&gt;0,TRIM(VLOOKUP(Y$6,'Lifeline-Capability XWalk'!$F$6:$G$38,2,FALSE)),"")</f>
        <v/>
      </c>
      <c r="Z982" s="67" t="str">
        <f>IF(IFERROR(SEARCH(Z$6,$D982),0)&gt;0,TRIM(VLOOKUP(Z$6,'Lifeline-Capability XWalk'!$F$6:$G$38,2,FALSE)),"")</f>
        <v/>
      </c>
      <c r="AA982" s="67" t="str">
        <f>IF(IFERROR(SEARCH(AA$6,$D982),0)&gt;0,TRIM(VLOOKUP(AA$6,'Lifeline-Capability XWalk'!$F$6:$G$38,2,FALSE)),"")</f>
        <v>Communications</v>
      </c>
      <c r="AB982" s="67" t="str">
        <f>IF(IFERROR(SEARCH(AB$6,$D982),0)&gt;0,TRIM(VLOOKUP(AB$6,'Lifeline-Capability XWalk'!$F$6:$G$38,2,FALSE)),"")</f>
        <v>Communications</v>
      </c>
      <c r="AC982" s="67" t="str">
        <f>IF(IFERROR(SEARCH(AC$6,$D982),0)&gt;0,TRIM(VLOOKUP(AC$6,'Lifeline-Capability XWalk'!$F$6:$G$38,2,FALSE)),"")</f>
        <v/>
      </c>
      <c r="AD982" s="67" t="str">
        <f>IF(IFERROR(SEARCH(AD$6,$D982),0)&gt;0,TRIM(VLOOKUP(AD$6,'Lifeline-Capability XWalk'!$F$6:$G$38,2,FALSE)),"")</f>
        <v/>
      </c>
      <c r="AE982" s="67" t="str">
        <f>IF(IFERROR(SEARCH(AE$6,$D982),0)&gt;0,TRIM(VLOOKUP(AE$6,'Lifeline-Capability XWalk'!$F$6:$G$38,2,FALSE)),"")</f>
        <v/>
      </c>
      <c r="AF982" s="67" t="str">
        <f>IF(IFERROR(SEARCH(AF$6,$D982),0)&gt;0,TRIM(VLOOKUP(AF$6,'Lifeline-Capability XWalk'!$F$6:$G$38,2,FALSE)),"")</f>
        <v/>
      </c>
      <c r="AG982" s="67" t="str">
        <f>IF(IFERROR(SEARCH(AG$6,$D982),0)&gt;0,TRIM(VLOOKUP(AG$6,'Lifeline-Capability XWalk'!$F$6:$G$38,2,FALSE)),"")</f>
        <v/>
      </c>
      <c r="AH982" s="67" t="str">
        <f>IF(IFERROR(SEARCH(AH$6,$D982),0)&gt;0,TRIM(VLOOKUP(AH$6,'Lifeline-Capability XWalk'!$F$6:$G$38,2,FALSE)),"")</f>
        <v/>
      </c>
      <c r="AI982" s="67" t="str">
        <f>IF(IFERROR(SEARCH(AI$6,$D982),0)&gt;0,TRIM(VLOOKUP(AI$6,'Lifeline-Capability XWalk'!$F$6:$G$38,2,FALSE)),"")</f>
        <v/>
      </c>
      <c r="AJ982" s="67" t="str">
        <f>IF(IFERROR(SEARCH(AJ$6,$D982),0)&gt;0,TRIM(VLOOKUP(AJ$6,'Lifeline-Capability XWalk'!$F$6:$G$38,2,FALSE)),"")</f>
        <v/>
      </c>
      <c r="AK982" s="67" t="str">
        <f>IF(IFERROR(SEARCH(AK$6,$D982),0)&gt;0,TRIM(VLOOKUP(AK$6,'Lifeline-Capability XWalk'!$F$6:$G$38,2,FALSE)),"")</f>
        <v/>
      </c>
      <c r="AL982" s="68" t="str">
        <f>IF(IFERROR(SEARCH(AL$6,$D982),0)&gt;0,TRIM(VLOOKUP(AL$6,'Lifeline-Capability XWalk'!$F$6:$G$38,2,FALSE)),"")</f>
        <v/>
      </c>
      <c r="AM982" s="24" t="str">
        <f t="shared" si="60"/>
        <v/>
      </c>
      <c r="AN982" s="24" t="str">
        <f t="shared" si="59"/>
        <v/>
      </c>
      <c r="AO982" s="24" t="str">
        <f t="shared" si="59"/>
        <v/>
      </c>
      <c r="AP982" s="24" t="str">
        <f t="shared" si="59"/>
        <v/>
      </c>
      <c r="AQ982" s="24" t="str">
        <f t="shared" si="59"/>
        <v>Communications</v>
      </c>
      <c r="AR982" s="24" t="str">
        <f t="shared" si="59"/>
        <v/>
      </c>
      <c r="AS982" s="24" t="str">
        <f t="shared" si="59"/>
        <v/>
      </c>
      <c r="AT982" s="24" t="str">
        <f t="shared" si="59"/>
        <v/>
      </c>
      <c r="AU982" s="24" t="str">
        <f t="shared" si="59"/>
        <v/>
      </c>
    </row>
    <row r="983" spans="1:47" s="24" customFormat="1" ht="32.1" customHeight="1" x14ac:dyDescent="0.2">
      <c r="A983" s="141" t="s">
        <v>1113</v>
      </c>
      <c r="B983" s="63" t="s">
        <v>1139</v>
      </c>
      <c r="C983" s="142" t="s">
        <v>1082</v>
      </c>
      <c r="D983" s="63" t="s">
        <v>1352</v>
      </c>
      <c r="E983" s="64" t="str">
        <f t="shared" si="61"/>
        <v>Safety and Security; Food, Water, Shelter; Health and Medical; Energy; Communications; Hazardous Materials; Transportation; Water Systems;</v>
      </c>
      <c r="F983" s="65" t="s">
        <v>458</v>
      </c>
      <c r="G983" s="66" t="str">
        <f>IF(IFERROR(SEARCH(G$6,$D983),0)&gt;0,TRIM(VLOOKUP(G$6,'Lifeline-Capability XWalk'!$F$6:$G$38,2,FALSE)),"")</f>
        <v/>
      </c>
      <c r="H983" s="67" t="str">
        <f>IF(IFERROR(SEARCH(H$6,$D983),0)&gt;0,TRIM(VLOOKUP(H$6,'Lifeline-Capability XWalk'!$F$6:$G$38,2,FALSE)),"")</f>
        <v/>
      </c>
      <c r="I983" s="67" t="str">
        <f>IF(IFERROR(SEARCH(I$6,$D983),0)&gt;0,TRIM(VLOOKUP(I$6,'Lifeline-Capability XWalk'!$F$6:$G$38,2,FALSE)),"")</f>
        <v/>
      </c>
      <c r="J983" s="67" t="str">
        <f>IF(IFERROR(SEARCH(J$6,$D983),0)&gt;0,TRIM(VLOOKUP(J$6,'Lifeline-Capability XWalk'!$F$6:$G$38,2,FALSE)),"")</f>
        <v/>
      </c>
      <c r="K983" s="67" t="str">
        <f>IF(IFERROR(SEARCH(K$6,$D983),0)&gt;0,TRIM(VLOOKUP(K$6,'Lifeline-Capability XWalk'!$F$6:$G$38,2,FALSE)),"")</f>
        <v/>
      </c>
      <c r="L983" s="67" t="str">
        <f>IF(IFERROR(SEARCH(L$6,$D983),0)&gt;0,TRIM(VLOOKUP(L$6,'Lifeline-Capability XWalk'!$F$6:$G$38,2,FALSE)),"")</f>
        <v/>
      </c>
      <c r="M983" s="67" t="str">
        <f>IF(IFERROR(SEARCH(M$6,$D983),0)&gt;0,TRIM(VLOOKUP(M$6,'Lifeline-Capability XWalk'!$F$6:$G$38,2,FALSE)),"")</f>
        <v/>
      </c>
      <c r="N983" s="67" t="str">
        <f>IF(IFERROR(SEARCH(N$6,$D983),0)&gt;0,TRIM(VLOOKUP(N$6,'Lifeline-Capability XWalk'!$F$6:$G$38,2,FALSE)),"")</f>
        <v/>
      </c>
      <c r="O983" s="67" t="str">
        <f>IF(IFERROR(SEARCH(O$6,$D983),0)&gt;0,TRIM(VLOOKUP(O$6,'Lifeline-Capability XWalk'!$F$6:$G$38,2,FALSE)),"")</f>
        <v/>
      </c>
      <c r="P983" s="67" t="str">
        <f>IF(IFERROR(SEARCH(P$6,$D983),0)&gt;0,TRIM(VLOOKUP(P$6,'Lifeline-Capability XWalk'!$F$6:$G$38,2,FALSE)),"")</f>
        <v/>
      </c>
      <c r="Q983" s="67" t="str">
        <f>IF(IFERROR(SEARCH(Q$6,$D983),0)&gt;0,TRIM(VLOOKUP(Q$6,'Lifeline-Capability XWalk'!$F$6:$G$38,2,FALSE)),"")</f>
        <v/>
      </c>
      <c r="R983" s="67" t="str">
        <f>IF(IFERROR(SEARCH(R$6,$D983),0)&gt;0,TRIM(VLOOKUP(R$6,'Lifeline-Capability XWalk'!$F$6:$G$38,2,FALSE)),"")</f>
        <v/>
      </c>
      <c r="S983" s="67" t="str">
        <f>IF(IFERROR(SEARCH(S$6,$D983),0)&gt;0,TRIM(VLOOKUP(S$6,'Lifeline-Capability XWalk'!$F$6:$G$38,2,FALSE)),"")</f>
        <v/>
      </c>
      <c r="T983" s="67" t="str">
        <f>IF(IFERROR(SEARCH(T$6,$D983),0)&gt;0,TRIM(VLOOKUP(T$6,'Lifeline-Capability XWalk'!$F$6:$G$38,2,FALSE)),"")</f>
        <v/>
      </c>
      <c r="U983" s="67" t="str">
        <f>IF(IFERROR(SEARCH(U$6,$D983),0)&gt;0,TRIM(VLOOKUP(U$6,'Lifeline-Capability XWalk'!$F$6:$G$38,2,FALSE)),"")</f>
        <v/>
      </c>
      <c r="V983" s="67" t="str">
        <f>IF(IFERROR(SEARCH(V$6,$D983),0)&gt;0,TRIM(VLOOKUP(V$6,'Lifeline-Capability XWalk'!$F$6:$G$38,2,FALSE)),"")</f>
        <v/>
      </c>
      <c r="W983" s="67" t="str">
        <f>IF(IFERROR(SEARCH(W$6,$D983),0)&gt;0,TRIM(VLOOKUP(W$6,'Lifeline-Capability XWalk'!$F$6:$G$38,2,FALSE)),"")</f>
        <v/>
      </c>
      <c r="X983" s="67" t="str">
        <f>IF(IFERROR(SEARCH(X$6,$D983),0)&gt;0,TRIM(VLOOKUP(X$6,'Lifeline-Capability XWalk'!$F$6:$G$38,2,FALSE)),"")</f>
        <v/>
      </c>
      <c r="Y983" s="67" t="str">
        <f>IF(IFERROR(SEARCH(Y$6,$D983),0)&gt;0,TRIM(VLOOKUP(Y$6,'Lifeline-Capability XWalk'!$F$6:$G$38,2,FALSE)),"")</f>
        <v/>
      </c>
      <c r="Z983" s="67" t="str">
        <f>IF(IFERROR(SEARCH(Z$6,$D983),0)&gt;0,TRIM(VLOOKUP(Z$6,'Lifeline-Capability XWalk'!$F$6:$G$38,2,FALSE)),"")</f>
        <v/>
      </c>
      <c r="AA983" s="67" t="str">
        <f>IF(IFERROR(SEARCH(AA$6,$D983),0)&gt;0,TRIM(VLOOKUP(AA$6,'Lifeline-Capability XWalk'!$F$6:$G$38,2,FALSE)),"")</f>
        <v>Communications</v>
      </c>
      <c r="AB983" s="67" t="str">
        <f>IF(IFERROR(SEARCH(AB$6,$D983),0)&gt;0,TRIM(VLOOKUP(AB$6,'Lifeline-Capability XWalk'!$F$6:$G$38,2,FALSE)),"")</f>
        <v/>
      </c>
      <c r="AC983" s="67" t="str">
        <f>IF(IFERROR(SEARCH(AC$6,$D983),0)&gt;0,TRIM(VLOOKUP(AC$6,'Lifeline-Capability XWalk'!$F$6:$G$38,2,FALSE)),"")</f>
        <v/>
      </c>
      <c r="AD983" s="67" t="str">
        <f>IF(IFERROR(SEARCH(AD$6,$D983),0)&gt;0,TRIM(VLOOKUP(AD$6,'Lifeline-Capability XWalk'!$F$6:$G$38,2,FALSE)),"")</f>
        <v/>
      </c>
      <c r="AE983" s="67" t="str">
        <f>IF(IFERROR(SEARCH(AE$6,$D983),0)&gt;0,TRIM(VLOOKUP(AE$6,'Lifeline-Capability XWalk'!$F$6:$G$38,2,FALSE)),"")</f>
        <v/>
      </c>
      <c r="AF983" s="67" t="str">
        <f>IF(IFERROR(SEARCH(AF$6,$D983),0)&gt;0,TRIM(VLOOKUP(AF$6,'Lifeline-Capability XWalk'!$F$6:$G$38,2,FALSE)),"")</f>
        <v/>
      </c>
      <c r="AG983" s="67" t="str">
        <f>IF(IFERROR(SEARCH(AG$6,$D983),0)&gt;0,TRIM(VLOOKUP(AG$6,'Lifeline-Capability XWalk'!$F$6:$G$38,2,FALSE)),"")</f>
        <v/>
      </c>
      <c r="AH983" s="67" t="str">
        <f>IF(IFERROR(SEARCH(AH$6,$D983),0)&gt;0,TRIM(VLOOKUP(AH$6,'Lifeline-Capability XWalk'!$F$6:$G$38,2,FALSE)),"")</f>
        <v/>
      </c>
      <c r="AI983" s="67" t="str">
        <f>IF(IFERROR(SEARCH(AI$6,$D983),0)&gt;0,TRIM(VLOOKUP(AI$6,'Lifeline-Capability XWalk'!$F$6:$G$38,2,FALSE)),"")</f>
        <v/>
      </c>
      <c r="AJ983" s="67" t="str">
        <f>IF(IFERROR(SEARCH(AJ$6,$D983),0)&gt;0,TRIM(VLOOKUP(AJ$6,'Lifeline-Capability XWalk'!$F$6:$G$38,2,FALSE)),"")</f>
        <v>Safety and Security; Food, Water, Shelter; Health and Medical; Energy; Communications; Hazardous Materials; Transportation; Water Systems;</v>
      </c>
      <c r="AK983" s="67" t="str">
        <f>IF(IFERROR(SEARCH(AK$6,$D983),0)&gt;0,TRIM(VLOOKUP(AK$6,'Lifeline-Capability XWalk'!$F$6:$G$38,2,FALSE)),"")</f>
        <v/>
      </c>
      <c r="AL983" s="68" t="str">
        <f>IF(IFERROR(SEARCH(AL$6,$D983),0)&gt;0,TRIM(VLOOKUP(AL$6,'Lifeline-Capability XWalk'!$F$6:$G$38,2,FALSE)),"")</f>
        <v/>
      </c>
      <c r="AM983" s="24" t="str">
        <f t="shared" si="60"/>
        <v/>
      </c>
      <c r="AN983" s="24" t="str">
        <f t="shared" si="59"/>
        <v/>
      </c>
      <c r="AO983" s="24" t="str">
        <f t="shared" si="59"/>
        <v/>
      </c>
      <c r="AP983" s="24" t="str">
        <f t="shared" si="59"/>
        <v/>
      </c>
      <c r="AQ983" s="24" t="str">
        <f t="shared" si="59"/>
        <v>Communications</v>
      </c>
      <c r="AR983" s="24" t="str">
        <f t="shared" si="59"/>
        <v/>
      </c>
      <c r="AS983" s="24" t="str">
        <f t="shared" si="59"/>
        <v/>
      </c>
      <c r="AT983" s="24" t="str">
        <f t="shared" si="59"/>
        <v/>
      </c>
      <c r="AU983" s="24" t="str">
        <f t="shared" si="59"/>
        <v>Safety and Security; Food, Water, Shelter; Health and Medical; Energy; Communications; Hazardous Materials; Transportation; Water Systems;</v>
      </c>
    </row>
    <row r="984" spans="1:47" s="24" customFormat="1" ht="32.1" customHeight="1" x14ac:dyDescent="0.2">
      <c r="A984" s="141" t="s">
        <v>1113</v>
      </c>
      <c r="B984" s="63" t="s">
        <v>1139</v>
      </c>
      <c r="C984" s="142" t="s">
        <v>1082</v>
      </c>
      <c r="D984" s="63" t="s">
        <v>1356</v>
      </c>
      <c r="E984" s="64" t="str">
        <f t="shared" si="61"/>
        <v>Communications</v>
      </c>
      <c r="F984" s="65" t="s">
        <v>316</v>
      </c>
      <c r="G984" s="66" t="str">
        <f>IF(IFERROR(SEARCH(G$6,$D984),0)&gt;0,TRIM(VLOOKUP(G$6,'Lifeline-Capability XWalk'!$F$6:$G$38,2,FALSE)),"")</f>
        <v/>
      </c>
      <c r="H984" s="67" t="str">
        <f>IF(IFERROR(SEARCH(H$6,$D984),0)&gt;0,TRIM(VLOOKUP(H$6,'Lifeline-Capability XWalk'!$F$6:$G$38,2,FALSE)),"")</f>
        <v/>
      </c>
      <c r="I984" s="67" t="str">
        <f>IF(IFERROR(SEARCH(I$6,$D984),0)&gt;0,TRIM(VLOOKUP(I$6,'Lifeline-Capability XWalk'!$F$6:$G$38,2,FALSE)),"")</f>
        <v/>
      </c>
      <c r="J984" s="67" t="str">
        <f>IF(IFERROR(SEARCH(J$6,$D984),0)&gt;0,TRIM(VLOOKUP(J$6,'Lifeline-Capability XWalk'!$F$6:$G$38,2,FALSE)),"")</f>
        <v/>
      </c>
      <c r="K984" s="67" t="str">
        <f>IF(IFERROR(SEARCH(K$6,$D984),0)&gt;0,TRIM(VLOOKUP(K$6,'Lifeline-Capability XWalk'!$F$6:$G$38,2,FALSE)),"")</f>
        <v/>
      </c>
      <c r="L984" s="67" t="str">
        <f>IF(IFERROR(SEARCH(L$6,$D984),0)&gt;0,TRIM(VLOOKUP(L$6,'Lifeline-Capability XWalk'!$F$6:$G$38,2,FALSE)),"")</f>
        <v/>
      </c>
      <c r="M984" s="67" t="str">
        <f>IF(IFERROR(SEARCH(M$6,$D984),0)&gt;0,TRIM(VLOOKUP(M$6,'Lifeline-Capability XWalk'!$F$6:$G$38,2,FALSE)),"")</f>
        <v/>
      </c>
      <c r="N984" s="67" t="str">
        <f>IF(IFERROR(SEARCH(N$6,$D984),0)&gt;0,TRIM(VLOOKUP(N$6,'Lifeline-Capability XWalk'!$F$6:$G$38,2,FALSE)),"")</f>
        <v/>
      </c>
      <c r="O984" s="67" t="str">
        <f>IF(IFERROR(SEARCH(O$6,$D984),0)&gt;0,TRIM(VLOOKUP(O$6,'Lifeline-Capability XWalk'!$F$6:$G$38,2,FALSE)),"")</f>
        <v/>
      </c>
      <c r="P984" s="67" t="str">
        <f>IF(IFERROR(SEARCH(P$6,$D984),0)&gt;0,TRIM(VLOOKUP(P$6,'Lifeline-Capability XWalk'!$F$6:$G$38,2,FALSE)),"")</f>
        <v/>
      </c>
      <c r="Q984" s="67" t="str">
        <f>IF(IFERROR(SEARCH(Q$6,$D984),0)&gt;0,TRIM(VLOOKUP(Q$6,'Lifeline-Capability XWalk'!$F$6:$G$38,2,FALSE)),"")</f>
        <v/>
      </c>
      <c r="R984" s="67" t="str">
        <f>IF(IFERROR(SEARCH(R$6,$D984),0)&gt;0,TRIM(VLOOKUP(R$6,'Lifeline-Capability XWalk'!$F$6:$G$38,2,FALSE)),"")</f>
        <v/>
      </c>
      <c r="S984" s="67" t="str">
        <f>IF(IFERROR(SEARCH(S$6,$D984),0)&gt;0,TRIM(VLOOKUP(S$6,'Lifeline-Capability XWalk'!$F$6:$G$38,2,FALSE)),"")</f>
        <v/>
      </c>
      <c r="T984" s="67" t="str">
        <f>IF(IFERROR(SEARCH(T$6,$D984),0)&gt;0,TRIM(VLOOKUP(T$6,'Lifeline-Capability XWalk'!$F$6:$G$38,2,FALSE)),"")</f>
        <v/>
      </c>
      <c r="U984" s="67" t="str">
        <f>IF(IFERROR(SEARCH(U$6,$D984),0)&gt;0,TRIM(VLOOKUP(U$6,'Lifeline-Capability XWalk'!$F$6:$G$38,2,FALSE)),"")</f>
        <v/>
      </c>
      <c r="V984" s="67" t="str">
        <f>IF(IFERROR(SEARCH(V$6,$D984),0)&gt;0,TRIM(VLOOKUP(V$6,'Lifeline-Capability XWalk'!$F$6:$G$38,2,FALSE)),"")</f>
        <v/>
      </c>
      <c r="W984" s="67" t="str">
        <f>IF(IFERROR(SEARCH(W$6,$D984),0)&gt;0,TRIM(VLOOKUP(W$6,'Lifeline-Capability XWalk'!$F$6:$G$38,2,FALSE)),"")</f>
        <v/>
      </c>
      <c r="X984" s="67" t="str">
        <f>IF(IFERROR(SEARCH(X$6,$D984),0)&gt;0,TRIM(VLOOKUP(X$6,'Lifeline-Capability XWalk'!$F$6:$G$38,2,FALSE)),"")</f>
        <v/>
      </c>
      <c r="Y984" s="67" t="str">
        <f>IF(IFERROR(SEARCH(Y$6,$D984),0)&gt;0,TRIM(VLOOKUP(Y$6,'Lifeline-Capability XWalk'!$F$6:$G$38,2,FALSE)),"")</f>
        <v/>
      </c>
      <c r="Z984" s="67" t="str">
        <f>IF(IFERROR(SEARCH(Z$6,$D984),0)&gt;0,TRIM(VLOOKUP(Z$6,'Lifeline-Capability XWalk'!$F$6:$G$38,2,FALSE)),"")</f>
        <v/>
      </c>
      <c r="AA984" s="67" t="str">
        <f>IF(IFERROR(SEARCH(AA$6,$D984),0)&gt;0,TRIM(VLOOKUP(AA$6,'Lifeline-Capability XWalk'!$F$6:$G$38,2,FALSE)),"")</f>
        <v>Communications</v>
      </c>
      <c r="AB984" s="67" t="str">
        <f>IF(IFERROR(SEARCH(AB$6,$D984),0)&gt;0,TRIM(VLOOKUP(AB$6,'Lifeline-Capability XWalk'!$F$6:$G$38,2,FALSE)),"")</f>
        <v>Communications</v>
      </c>
      <c r="AC984" s="67" t="str">
        <f>IF(IFERROR(SEARCH(AC$6,$D984),0)&gt;0,TRIM(VLOOKUP(AC$6,'Lifeline-Capability XWalk'!$F$6:$G$38,2,FALSE)),"")</f>
        <v/>
      </c>
      <c r="AD984" s="67" t="str">
        <f>IF(IFERROR(SEARCH(AD$6,$D984),0)&gt;0,TRIM(VLOOKUP(AD$6,'Lifeline-Capability XWalk'!$F$6:$G$38,2,FALSE)),"")</f>
        <v/>
      </c>
      <c r="AE984" s="67" t="str">
        <f>IF(IFERROR(SEARCH(AE$6,$D984),0)&gt;0,TRIM(VLOOKUP(AE$6,'Lifeline-Capability XWalk'!$F$6:$G$38,2,FALSE)),"")</f>
        <v/>
      </c>
      <c r="AF984" s="67" t="str">
        <f>IF(IFERROR(SEARCH(AF$6,$D984),0)&gt;0,TRIM(VLOOKUP(AF$6,'Lifeline-Capability XWalk'!$F$6:$G$38,2,FALSE)),"")</f>
        <v/>
      </c>
      <c r="AG984" s="67" t="str">
        <f>IF(IFERROR(SEARCH(AG$6,$D984),0)&gt;0,TRIM(VLOOKUP(AG$6,'Lifeline-Capability XWalk'!$F$6:$G$38,2,FALSE)),"")</f>
        <v/>
      </c>
      <c r="AH984" s="67" t="str">
        <f>IF(IFERROR(SEARCH(AH$6,$D984),0)&gt;0,TRIM(VLOOKUP(AH$6,'Lifeline-Capability XWalk'!$F$6:$G$38,2,FALSE)),"")</f>
        <v/>
      </c>
      <c r="AI984" s="67" t="str">
        <f>IF(IFERROR(SEARCH(AI$6,$D984),0)&gt;0,TRIM(VLOOKUP(AI$6,'Lifeline-Capability XWalk'!$F$6:$G$38,2,FALSE)),"")</f>
        <v/>
      </c>
      <c r="AJ984" s="67" t="str">
        <f>IF(IFERROR(SEARCH(AJ$6,$D984),0)&gt;0,TRIM(VLOOKUP(AJ$6,'Lifeline-Capability XWalk'!$F$6:$G$38,2,FALSE)),"")</f>
        <v/>
      </c>
      <c r="AK984" s="67" t="str">
        <f>IF(IFERROR(SEARCH(AK$6,$D984),0)&gt;0,TRIM(VLOOKUP(AK$6,'Lifeline-Capability XWalk'!$F$6:$G$38,2,FALSE)),"")</f>
        <v/>
      </c>
      <c r="AL984" s="68" t="str">
        <f>IF(IFERROR(SEARCH(AL$6,$D984),0)&gt;0,TRIM(VLOOKUP(AL$6,'Lifeline-Capability XWalk'!$F$6:$G$38,2,FALSE)),"")</f>
        <v/>
      </c>
      <c r="AM984" s="24" t="str">
        <f t="shared" si="60"/>
        <v/>
      </c>
      <c r="AN984" s="24" t="str">
        <f t="shared" si="59"/>
        <v/>
      </c>
      <c r="AO984" s="24" t="str">
        <f t="shared" si="59"/>
        <v/>
      </c>
      <c r="AP984" s="24" t="str">
        <f t="shared" si="59"/>
        <v/>
      </c>
      <c r="AQ984" s="24" t="str">
        <f t="shared" si="59"/>
        <v>Communications</v>
      </c>
      <c r="AR984" s="24" t="str">
        <f t="shared" si="59"/>
        <v/>
      </c>
      <c r="AS984" s="24" t="str">
        <f t="shared" si="59"/>
        <v/>
      </c>
      <c r="AT984" s="24" t="str">
        <f t="shared" si="59"/>
        <v/>
      </c>
      <c r="AU984" s="24" t="str">
        <f t="shared" si="59"/>
        <v/>
      </c>
    </row>
    <row r="985" spans="1:47" s="24" customFormat="1" ht="32.1" customHeight="1" x14ac:dyDescent="0.2">
      <c r="A985" s="143" t="s">
        <v>1113</v>
      </c>
      <c r="B985" s="69" t="s">
        <v>1125</v>
      </c>
      <c r="C985" s="144" t="s">
        <v>1082</v>
      </c>
      <c r="D985" s="63" t="s">
        <v>1352</v>
      </c>
      <c r="E985" s="64" t="str">
        <f t="shared" si="61"/>
        <v>Safety and Security; Food, Water, Shelter; Health and Medical; Energy; Communications; Hazardous Materials; Transportation; Water Systems;</v>
      </c>
      <c r="F985" s="70" t="s">
        <v>881</v>
      </c>
      <c r="G985" s="66" t="str">
        <f>IF(IFERROR(SEARCH(G$6,$D985),0)&gt;0,TRIM(VLOOKUP(G$6,'Lifeline-Capability XWalk'!$F$6:$G$38,2,FALSE)),"")</f>
        <v/>
      </c>
      <c r="H985" s="67" t="str">
        <f>IF(IFERROR(SEARCH(H$6,$D985),0)&gt;0,TRIM(VLOOKUP(H$6,'Lifeline-Capability XWalk'!$F$6:$G$38,2,FALSE)),"")</f>
        <v/>
      </c>
      <c r="I985" s="67" t="str">
        <f>IF(IFERROR(SEARCH(I$6,$D985),0)&gt;0,TRIM(VLOOKUP(I$6,'Lifeline-Capability XWalk'!$F$6:$G$38,2,FALSE)),"")</f>
        <v/>
      </c>
      <c r="J985" s="67" t="str">
        <f>IF(IFERROR(SEARCH(J$6,$D985),0)&gt;0,TRIM(VLOOKUP(J$6,'Lifeline-Capability XWalk'!$F$6:$G$38,2,FALSE)),"")</f>
        <v/>
      </c>
      <c r="K985" s="67" t="str">
        <f>IF(IFERROR(SEARCH(K$6,$D985),0)&gt;0,TRIM(VLOOKUP(K$6,'Lifeline-Capability XWalk'!$F$6:$G$38,2,FALSE)),"")</f>
        <v/>
      </c>
      <c r="L985" s="67" t="str">
        <f>IF(IFERROR(SEARCH(L$6,$D985),0)&gt;0,TRIM(VLOOKUP(L$6,'Lifeline-Capability XWalk'!$F$6:$G$38,2,FALSE)),"")</f>
        <v/>
      </c>
      <c r="M985" s="67" t="str">
        <f>IF(IFERROR(SEARCH(M$6,$D985),0)&gt;0,TRIM(VLOOKUP(M$6,'Lifeline-Capability XWalk'!$F$6:$G$38,2,FALSE)),"")</f>
        <v/>
      </c>
      <c r="N985" s="67" t="str">
        <f>IF(IFERROR(SEARCH(N$6,$D985),0)&gt;0,TRIM(VLOOKUP(N$6,'Lifeline-Capability XWalk'!$F$6:$G$38,2,FALSE)),"")</f>
        <v/>
      </c>
      <c r="O985" s="67" t="str">
        <f>IF(IFERROR(SEARCH(O$6,$D985),0)&gt;0,TRIM(VLOOKUP(O$6,'Lifeline-Capability XWalk'!$F$6:$G$38,2,FALSE)),"")</f>
        <v/>
      </c>
      <c r="P985" s="67" t="str">
        <f>IF(IFERROR(SEARCH(P$6,$D985),0)&gt;0,TRIM(VLOOKUP(P$6,'Lifeline-Capability XWalk'!$F$6:$G$38,2,FALSE)),"")</f>
        <v/>
      </c>
      <c r="Q985" s="67" t="str">
        <f>IF(IFERROR(SEARCH(Q$6,$D985),0)&gt;0,TRIM(VLOOKUP(Q$6,'Lifeline-Capability XWalk'!$F$6:$G$38,2,FALSE)),"")</f>
        <v/>
      </c>
      <c r="R985" s="67" t="str">
        <f>IF(IFERROR(SEARCH(R$6,$D985),0)&gt;0,TRIM(VLOOKUP(R$6,'Lifeline-Capability XWalk'!$F$6:$G$38,2,FALSE)),"")</f>
        <v/>
      </c>
      <c r="S985" s="67" t="str">
        <f>IF(IFERROR(SEARCH(S$6,$D985),0)&gt;0,TRIM(VLOOKUP(S$6,'Lifeline-Capability XWalk'!$F$6:$G$38,2,FALSE)),"")</f>
        <v/>
      </c>
      <c r="T985" s="67" t="str">
        <f>IF(IFERROR(SEARCH(T$6,$D985),0)&gt;0,TRIM(VLOOKUP(T$6,'Lifeline-Capability XWalk'!$F$6:$G$38,2,FALSE)),"")</f>
        <v/>
      </c>
      <c r="U985" s="67" t="str">
        <f>IF(IFERROR(SEARCH(U$6,$D985),0)&gt;0,TRIM(VLOOKUP(U$6,'Lifeline-Capability XWalk'!$F$6:$G$38,2,FALSE)),"")</f>
        <v/>
      </c>
      <c r="V985" s="67" t="str">
        <f>IF(IFERROR(SEARCH(V$6,$D985),0)&gt;0,TRIM(VLOOKUP(V$6,'Lifeline-Capability XWalk'!$F$6:$G$38,2,FALSE)),"")</f>
        <v/>
      </c>
      <c r="W985" s="67" t="str">
        <f>IF(IFERROR(SEARCH(W$6,$D985),0)&gt;0,TRIM(VLOOKUP(W$6,'Lifeline-Capability XWalk'!$F$6:$G$38,2,FALSE)),"")</f>
        <v/>
      </c>
      <c r="X985" s="67" t="str">
        <f>IF(IFERROR(SEARCH(X$6,$D985),0)&gt;0,TRIM(VLOOKUP(X$6,'Lifeline-Capability XWalk'!$F$6:$G$38,2,FALSE)),"")</f>
        <v/>
      </c>
      <c r="Y985" s="67" t="str">
        <f>IF(IFERROR(SEARCH(Y$6,$D985),0)&gt;0,TRIM(VLOOKUP(Y$6,'Lifeline-Capability XWalk'!$F$6:$G$38,2,FALSE)),"")</f>
        <v/>
      </c>
      <c r="Z985" s="67" t="str">
        <f>IF(IFERROR(SEARCH(Z$6,$D985),0)&gt;0,TRIM(VLOOKUP(Z$6,'Lifeline-Capability XWalk'!$F$6:$G$38,2,FALSE)),"")</f>
        <v/>
      </c>
      <c r="AA985" s="67" t="str">
        <f>IF(IFERROR(SEARCH(AA$6,$D985),0)&gt;0,TRIM(VLOOKUP(AA$6,'Lifeline-Capability XWalk'!$F$6:$G$38,2,FALSE)),"")</f>
        <v>Communications</v>
      </c>
      <c r="AB985" s="67" t="str">
        <f>IF(IFERROR(SEARCH(AB$6,$D985),0)&gt;0,TRIM(VLOOKUP(AB$6,'Lifeline-Capability XWalk'!$F$6:$G$38,2,FALSE)),"")</f>
        <v/>
      </c>
      <c r="AC985" s="67" t="str">
        <f>IF(IFERROR(SEARCH(AC$6,$D985),0)&gt;0,TRIM(VLOOKUP(AC$6,'Lifeline-Capability XWalk'!$F$6:$G$38,2,FALSE)),"")</f>
        <v/>
      </c>
      <c r="AD985" s="67" t="str">
        <f>IF(IFERROR(SEARCH(AD$6,$D985),0)&gt;0,TRIM(VLOOKUP(AD$6,'Lifeline-Capability XWalk'!$F$6:$G$38,2,FALSE)),"")</f>
        <v/>
      </c>
      <c r="AE985" s="67" t="str">
        <f>IF(IFERROR(SEARCH(AE$6,$D985),0)&gt;0,TRIM(VLOOKUP(AE$6,'Lifeline-Capability XWalk'!$F$6:$G$38,2,FALSE)),"")</f>
        <v/>
      </c>
      <c r="AF985" s="67" t="str">
        <f>IF(IFERROR(SEARCH(AF$6,$D985),0)&gt;0,TRIM(VLOOKUP(AF$6,'Lifeline-Capability XWalk'!$F$6:$G$38,2,FALSE)),"")</f>
        <v/>
      </c>
      <c r="AG985" s="67" t="str">
        <f>IF(IFERROR(SEARCH(AG$6,$D985),0)&gt;0,TRIM(VLOOKUP(AG$6,'Lifeline-Capability XWalk'!$F$6:$G$38,2,FALSE)),"")</f>
        <v/>
      </c>
      <c r="AH985" s="67" t="str">
        <f>IF(IFERROR(SEARCH(AH$6,$D985),0)&gt;0,TRIM(VLOOKUP(AH$6,'Lifeline-Capability XWalk'!$F$6:$G$38,2,FALSE)),"")</f>
        <v/>
      </c>
      <c r="AI985" s="67" t="str">
        <f>IF(IFERROR(SEARCH(AI$6,$D985),0)&gt;0,TRIM(VLOOKUP(AI$6,'Lifeline-Capability XWalk'!$F$6:$G$38,2,FALSE)),"")</f>
        <v/>
      </c>
      <c r="AJ985" s="67" t="str">
        <f>IF(IFERROR(SEARCH(AJ$6,$D985),0)&gt;0,TRIM(VLOOKUP(AJ$6,'Lifeline-Capability XWalk'!$F$6:$G$38,2,FALSE)),"")</f>
        <v>Safety and Security; Food, Water, Shelter; Health and Medical; Energy; Communications; Hazardous Materials; Transportation; Water Systems;</v>
      </c>
      <c r="AK985" s="67" t="str">
        <f>IF(IFERROR(SEARCH(AK$6,$D985),0)&gt;0,TRIM(VLOOKUP(AK$6,'Lifeline-Capability XWalk'!$F$6:$G$38,2,FALSE)),"")</f>
        <v/>
      </c>
      <c r="AL985" s="68" t="str">
        <f>IF(IFERROR(SEARCH(AL$6,$D985),0)&gt;0,TRIM(VLOOKUP(AL$6,'Lifeline-Capability XWalk'!$F$6:$G$38,2,FALSE)),"")</f>
        <v/>
      </c>
      <c r="AM985" s="24" t="str">
        <f t="shared" si="60"/>
        <v/>
      </c>
      <c r="AN985" s="24" t="str">
        <f t="shared" si="59"/>
        <v/>
      </c>
      <c r="AO985" s="24" t="str">
        <f t="shared" si="59"/>
        <v/>
      </c>
      <c r="AP985" s="24" t="str">
        <f t="shared" si="59"/>
        <v/>
      </c>
      <c r="AQ985" s="24" t="str">
        <f t="shared" si="59"/>
        <v>Communications</v>
      </c>
      <c r="AR985" s="24" t="str">
        <f t="shared" si="59"/>
        <v/>
      </c>
      <c r="AS985" s="24" t="str">
        <f t="shared" si="59"/>
        <v/>
      </c>
      <c r="AT985" s="24" t="str">
        <f t="shared" si="59"/>
        <v/>
      </c>
      <c r="AU985" s="24" t="str">
        <f t="shared" si="59"/>
        <v>Safety and Security; Food, Water, Shelter; Health and Medical; Energy; Communications; Hazardous Materials; Transportation; Water Systems;</v>
      </c>
    </row>
    <row r="986" spans="1:47" s="24" customFormat="1" ht="32.1" customHeight="1" x14ac:dyDescent="0.2">
      <c r="A986" s="143" t="s">
        <v>1113</v>
      </c>
      <c r="B986" s="69" t="s">
        <v>1125</v>
      </c>
      <c r="C986" s="144" t="s">
        <v>1082</v>
      </c>
      <c r="D986" s="69" t="s">
        <v>1104</v>
      </c>
      <c r="E986" s="64" t="str">
        <f t="shared" si="61"/>
        <v>Communications</v>
      </c>
      <c r="F986" s="70" t="s">
        <v>1365</v>
      </c>
      <c r="G986" s="66" t="str">
        <f>IF(IFERROR(SEARCH(G$6,$D986),0)&gt;0,TRIM(VLOOKUP(G$6,'Lifeline-Capability XWalk'!$F$6:$G$38,2,FALSE)),"")</f>
        <v/>
      </c>
      <c r="H986" s="67" t="str">
        <f>IF(IFERROR(SEARCH(H$6,$D986),0)&gt;0,TRIM(VLOOKUP(H$6,'Lifeline-Capability XWalk'!$F$6:$G$38,2,FALSE)),"")</f>
        <v/>
      </c>
      <c r="I986" s="67" t="str">
        <f>IF(IFERROR(SEARCH(I$6,$D986),0)&gt;0,TRIM(VLOOKUP(I$6,'Lifeline-Capability XWalk'!$F$6:$G$38,2,FALSE)),"")</f>
        <v/>
      </c>
      <c r="J986" s="67" t="str">
        <f>IF(IFERROR(SEARCH(J$6,$D986),0)&gt;0,TRIM(VLOOKUP(J$6,'Lifeline-Capability XWalk'!$F$6:$G$38,2,FALSE)),"")</f>
        <v/>
      </c>
      <c r="K986" s="67" t="str">
        <f>IF(IFERROR(SEARCH(K$6,$D986),0)&gt;0,TRIM(VLOOKUP(K$6,'Lifeline-Capability XWalk'!$F$6:$G$38,2,FALSE)),"")</f>
        <v/>
      </c>
      <c r="L986" s="67" t="str">
        <f>IF(IFERROR(SEARCH(L$6,$D986),0)&gt;0,TRIM(VLOOKUP(L$6,'Lifeline-Capability XWalk'!$F$6:$G$38,2,FALSE)),"")</f>
        <v/>
      </c>
      <c r="M986" s="67" t="str">
        <f>IF(IFERROR(SEARCH(M$6,$D986),0)&gt;0,TRIM(VLOOKUP(M$6,'Lifeline-Capability XWalk'!$F$6:$G$38,2,FALSE)),"")</f>
        <v/>
      </c>
      <c r="N986" s="67" t="str">
        <f>IF(IFERROR(SEARCH(N$6,$D986),0)&gt;0,TRIM(VLOOKUP(N$6,'Lifeline-Capability XWalk'!$F$6:$G$38,2,FALSE)),"")</f>
        <v/>
      </c>
      <c r="O986" s="67" t="str">
        <f>IF(IFERROR(SEARCH(O$6,$D986),0)&gt;0,TRIM(VLOOKUP(O$6,'Lifeline-Capability XWalk'!$F$6:$G$38,2,FALSE)),"")</f>
        <v/>
      </c>
      <c r="P986" s="67" t="str">
        <f>IF(IFERROR(SEARCH(P$6,$D986),0)&gt;0,TRIM(VLOOKUP(P$6,'Lifeline-Capability XWalk'!$F$6:$G$38,2,FALSE)),"")</f>
        <v/>
      </c>
      <c r="Q986" s="67" t="str">
        <f>IF(IFERROR(SEARCH(Q$6,$D986),0)&gt;0,TRIM(VLOOKUP(Q$6,'Lifeline-Capability XWalk'!$F$6:$G$38,2,FALSE)),"")</f>
        <v/>
      </c>
      <c r="R986" s="67" t="str">
        <f>IF(IFERROR(SEARCH(R$6,$D986),0)&gt;0,TRIM(VLOOKUP(R$6,'Lifeline-Capability XWalk'!$F$6:$G$38,2,FALSE)),"")</f>
        <v/>
      </c>
      <c r="S986" s="67" t="str">
        <f>IF(IFERROR(SEARCH(S$6,$D986),0)&gt;0,TRIM(VLOOKUP(S$6,'Lifeline-Capability XWalk'!$F$6:$G$38,2,FALSE)),"")</f>
        <v/>
      </c>
      <c r="T986" s="67" t="str">
        <f>IF(IFERROR(SEARCH(T$6,$D986),0)&gt;0,TRIM(VLOOKUP(T$6,'Lifeline-Capability XWalk'!$F$6:$G$38,2,FALSE)),"")</f>
        <v/>
      </c>
      <c r="U986" s="67" t="str">
        <f>IF(IFERROR(SEARCH(U$6,$D986),0)&gt;0,TRIM(VLOOKUP(U$6,'Lifeline-Capability XWalk'!$F$6:$G$38,2,FALSE)),"")</f>
        <v/>
      </c>
      <c r="V986" s="67" t="str">
        <f>IF(IFERROR(SEARCH(V$6,$D986),0)&gt;0,TRIM(VLOOKUP(V$6,'Lifeline-Capability XWalk'!$F$6:$G$38,2,FALSE)),"")</f>
        <v/>
      </c>
      <c r="W986" s="67" t="str">
        <f>IF(IFERROR(SEARCH(W$6,$D986),0)&gt;0,TRIM(VLOOKUP(W$6,'Lifeline-Capability XWalk'!$F$6:$G$38,2,FALSE)),"")</f>
        <v/>
      </c>
      <c r="X986" s="67" t="str">
        <f>IF(IFERROR(SEARCH(X$6,$D986),0)&gt;0,TRIM(VLOOKUP(X$6,'Lifeline-Capability XWalk'!$F$6:$G$38,2,FALSE)),"")</f>
        <v/>
      </c>
      <c r="Y986" s="67" t="str">
        <f>IF(IFERROR(SEARCH(Y$6,$D986),0)&gt;0,TRIM(VLOOKUP(Y$6,'Lifeline-Capability XWalk'!$F$6:$G$38,2,FALSE)),"")</f>
        <v/>
      </c>
      <c r="Z986" s="67" t="str">
        <f>IF(IFERROR(SEARCH(Z$6,$D986),0)&gt;0,TRIM(VLOOKUP(Z$6,'Lifeline-Capability XWalk'!$F$6:$G$38,2,FALSE)),"")</f>
        <v/>
      </c>
      <c r="AA986" s="67" t="str">
        <f>IF(IFERROR(SEARCH(AA$6,$D986),0)&gt;0,TRIM(VLOOKUP(AA$6,'Lifeline-Capability XWalk'!$F$6:$G$38,2,FALSE)),"")</f>
        <v/>
      </c>
      <c r="AB986" s="67" t="str">
        <f>IF(IFERROR(SEARCH(AB$6,$D986),0)&gt;0,TRIM(VLOOKUP(AB$6,'Lifeline-Capability XWalk'!$F$6:$G$38,2,FALSE)),"")</f>
        <v/>
      </c>
      <c r="AC986" s="67" t="str">
        <f>IF(IFERROR(SEARCH(AC$6,$D986),0)&gt;0,TRIM(VLOOKUP(AC$6,'Lifeline-Capability XWalk'!$F$6:$G$38,2,FALSE)),"")</f>
        <v/>
      </c>
      <c r="AD986" s="67" t="str">
        <f>IF(IFERROR(SEARCH(AD$6,$D986),0)&gt;0,TRIM(VLOOKUP(AD$6,'Lifeline-Capability XWalk'!$F$6:$G$38,2,FALSE)),"")</f>
        <v/>
      </c>
      <c r="AE986" s="67" t="str">
        <f>IF(IFERROR(SEARCH(AE$6,$D986),0)&gt;0,TRIM(VLOOKUP(AE$6,'Lifeline-Capability XWalk'!$F$6:$G$38,2,FALSE)),"")</f>
        <v/>
      </c>
      <c r="AF986" s="67" t="str">
        <f>IF(IFERROR(SEARCH(AF$6,$D986),0)&gt;0,TRIM(VLOOKUP(AF$6,'Lifeline-Capability XWalk'!$F$6:$G$38,2,FALSE)),"")</f>
        <v>Communications</v>
      </c>
      <c r="AG986" s="67" t="str">
        <f>IF(IFERROR(SEARCH(AG$6,$D986),0)&gt;0,TRIM(VLOOKUP(AG$6,'Lifeline-Capability XWalk'!$F$6:$G$38,2,FALSE)),"")</f>
        <v/>
      </c>
      <c r="AH986" s="67" t="str">
        <f>IF(IFERROR(SEARCH(AH$6,$D986),0)&gt;0,TRIM(VLOOKUP(AH$6,'Lifeline-Capability XWalk'!$F$6:$G$38,2,FALSE)),"")</f>
        <v/>
      </c>
      <c r="AI986" s="67" t="str">
        <f>IF(IFERROR(SEARCH(AI$6,$D986),0)&gt;0,TRIM(VLOOKUP(AI$6,'Lifeline-Capability XWalk'!$F$6:$G$38,2,FALSE)),"")</f>
        <v/>
      </c>
      <c r="AJ986" s="67" t="str">
        <f>IF(IFERROR(SEARCH(AJ$6,$D986),0)&gt;0,TRIM(VLOOKUP(AJ$6,'Lifeline-Capability XWalk'!$F$6:$G$38,2,FALSE)),"")</f>
        <v/>
      </c>
      <c r="AK986" s="67" t="str">
        <f>IF(IFERROR(SEARCH(AK$6,$D986),0)&gt;0,TRIM(VLOOKUP(AK$6,'Lifeline-Capability XWalk'!$F$6:$G$38,2,FALSE)),"")</f>
        <v/>
      </c>
      <c r="AL986" s="68" t="str">
        <f>IF(IFERROR(SEARCH(AL$6,$D986),0)&gt;0,TRIM(VLOOKUP(AL$6,'Lifeline-Capability XWalk'!$F$6:$G$38,2,FALSE)),"")</f>
        <v/>
      </c>
      <c r="AM986" s="24" t="str">
        <f t="shared" si="60"/>
        <v/>
      </c>
      <c r="AN986" s="24" t="str">
        <f t="shared" si="59"/>
        <v/>
      </c>
      <c r="AO986" s="24" t="str">
        <f t="shared" si="59"/>
        <v/>
      </c>
      <c r="AP986" s="24" t="str">
        <f t="shared" si="59"/>
        <v/>
      </c>
      <c r="AQ986" s="24" t="str">
        <f t="shared" si="59"/>
        <v>Communications</v>
      </c>
      <c r="AR986" s="24" t="str">
        <f t="shared" si="59"/>
        <v/>
      </c>
      <c r="AS986" s="24" t="str">
        <f t="shared" si="59"/>
        <v/>
      </c>
      <c r="AT986" s="24" t="str">
        <f t="shared" si="59"/>
        <v/>
      </c>
      <c r="AU986" s="24" t="str">
        <f t="shared" si="59"/>
        <v/>
      </c>
    </row>
    <row r="987" spans="1:47" s="24" customFormat="1" ht="32.1" customHeight="1" x14ac:dyDescent="0.2">
      <c r="A987" s="143" t="s">
        <v>1113</v>
      </c>
      <c r="B987" s="69" t="s">
        <v>1125</v>
      </c>
      <c r="C987" s="144" t="s">
        <v>1082</v>
      </c>
      <c r="D987" s="63" t="s">
        <v>1352</v>
      </c>
      <c r="E987" s="64" t="str">
        <f t="shared" si="61"/>
        <v>Safety and Security; Food, Water, Shelter; Health and Medical; Energy; Communications; Hazardous Materials; Transportation; Water Systems;</v>
      </c>
      <c r="F987" s="80" t="s">
        <v>884</v>
      </c>
      <c r="G987" s="66" t="str">
        <f>IF(IFERROR(SEARCH(G$6,$D987),0)&gt;0,TRIM(VLOOKUP(G$6,'Lifeline-Capability XWalk'!$F$6:$G$38,2,FALSE)),"")</f>
        <v/>
      </c>
      <c r="H987" s="67" t="str">
        <f>IF(IFERROR(SEARCH(H$6,$D987),0)&gt;0,TRIM(VLOOKUP(H$6,'Lifeline-Capability XWalk'!$F$6:$G$38,2,FALSE)),"")</f>
        <v/>
      </c>
      <c r="I987" s="67" t="str">
        <f>IF(IFERROR(SEARCH(I$6,$D987),0)&gt;0,TRIM(VLOOKUP(I$6,'Lifeline-Capability XWalk'!$F$6:$G$38,2,FALSE)),"")</f>
        <v/>
      </c>
      <c r="J987" s="67" t="str">
        <f>IF(IFERROR(SEARCH(J$6,$D987),0)&gt;0,TRIM(VLOOKUP(J$6,'Lifeline-Capability XWalk'!$F$6:$G$38,2,FALSE)),"")</f>
        <v/>
      </c>
      <c r="K987" s="67" t="str">
        <f>IF(IFERROR(SEARCH(K$6,$D987),0)&gt;0,TRIM(VLOOKUP(K$6,'Lifeline-Capability XWalk'!$F$6:$G$38,2,FALSE)),"")</f>
        <v/>
      </c>
      <c r="L987" s="67" t="str">
        <f>IF(IFERROR(SEARCH(L$6,$D987),0)&gt;0,TRIM(VLOOKUP(L$6,'Lifeline-Capability XWalk'!$F$6:$G$38,2,FALSE)),"")</f>
        <v/>
      </c>
      <c r="M987" s="67" t="str">
        <f>IF(IFERROR(SEARCH(M$6,$D987),0)&gt;0,TRIM(VLOOKUP(M$6,'Lifeline-Capability XWalk'!$F$6:$G$38,2,FALSE)),"")</f>
        <v/>
      </c>
      <c r="N987" s="67" t="str">
        <f>IF(IFERROR(SEARCH(N$6,$D987),0)&gt;0,TRIM(VLOOKUP(N$6,'Lifeline-Capability XWalk'!$F$6:$G$38,2,FALSE)),"")</f>
        <v/>
      </c>
      <c r="O987" s="67" t="str">
        <f>IF(IFERROR(SEARCH(O$6,$D987),0)&gt;0,TRIM(VLOOKUP(O$6,'Lifeline-Capability XWalk'!$F$6:$G$38,2,FALSE)),"")</f>
        <v/>
      </c>
      <c r="P987" s="67" t="str">
        <f>IF(IFERROR(SEARCH(P$6,$D987),0)&gt;0,TRIM(VLOOKUP(P$6,'Lifeline-Capability XWalk'!$F$6:$G$38,2,FALSE)),"")</f>
        <v/>
      </c>
      <c r="Q987" s="67" t="str">
        <f>IF(IFERROR(SEARCH(Q$6,$D987),0)&gt;0,TRIM(VLOOKUP(Q$6,'Lifeline-Capability XWalk'!$F$6:$G$38,2,FALSE)),"")</f>
        <v/>
      </c>
      <c r="R987" s="67" t="str">
        <f>IF(IFERROR(SEARCH(R$6,$D987),0)&gt;0,TRIM(VLOOKUP(R$6,'Lifeline-Capability XWalk'!$F$6:$G$38,2,FALSE)),"")</f>
        <v/>
      </c>
      <c r="S987" s="67" t="str">
        <f>IF(IFERROR(SEARCH(S$6,$D987),0)&gt;0,TRIM(VLOOKUP(S$6,'Lifeline-Capability XWalk'!$F$6:$G$38,2,FALSE)),"")</f>
        <v/>
      </c>
      <c r="T987" s="67" t="str">
        <f>IF(IFERROR(SEARCH(T$6,$D987),0)&gt;0,TRIM(VLOOKUP(T$6,'Lifeline-Capability XWalk'!$F$6:$G$38,2,FALSE)),"")</f>
        <v/>
      </c>
      <c r="U987" s="67" t="str">
        <f>IF(IFERROR(SEARCH(U$6,$D987),0)&gt;0,TRIM(VLOOKUP(U$6,'Lifeline-Capability XWalk'!$F$6:$G$38,2,FALSE)),"")</f>
        <v/>
      </c>
      <c r="V987" s="67" t="str">
        <f>IF(IFERROR(SEARCH(V$6,$D987),0)&gt;0,TRIM(VLOOKUP(V$6,'Lifeline-Capability XWalk'!$F$6:$G$38,2,FALSE)),"")</f>
        <v/>
      </c>
      <c r="W987" s="67" t="str">
        <f>IF(IFERROR(SEARCH(W$6,$D987),0)&gt;0,TRIM(VLOOKUP(W$6,'Lifeline-Capability XWalk'!$F$6:$G$38,2,FALSE)),"")</f>
        <v/>
      </c>
      <c r="X987" s="67" t="str">
        <f>IF(IFERROR(SEARCH(X$6,$D987),0)&gt;0,TRIM(VLOOKUP(X$6,'Lifeline-Capability XWalk'!$F$6:$G$38,2,FALSE)),"")</f>
        <v/>
      </c>
      <c r="Y987" s="67" t="str">
        <f>IF(IFERROR(SEARCH(Y$6,$D987),0)&gt;0,TRIM(VLOOKUP(Y$6,'Lifeline-Capability XWalk'!$F$6:$G$38,2,FALSE)),"")</f>
        <v/>
      </c>
      <c r="Z987" s="67" t="str">
        <f>IF(IFERROR(SEARCH(Z$6,$D987),0)&gt;0,TRIM(VLOOKUP(Z$6,'Lifeline-Capability XWalk'!$F$6:$G$38,2,FALSE)),"")</f>
        <v/>
      </c>
      <c r="AA987" s="67" t="str">
        <f>IF(IFERROR(SEARCH(AA$6,$D987),0)&gt;0,TRIM(VLOOKUP(AA$6,'Lifeline-Capability XWalk'!$F$6:$G$38,2,FALSE)),"")</f>
        <v>Communications</v>
      </c>
      <c r="AB987" s="67" t="str">
        <f>IF(IFERROR(SEARCH(AB$6,$D987),0)&gt;0,TRIM(VLOOKUP(AB$6,'Lifeline-Capability XWalk'!$F$6:$G$38,2,FALSE)),"")</f>
        <v/>
      </c>
      <c r="AC987" s="67" t="str">
        <f>IF(IFERROR(SEARCH(AC$6,$D987),0)&gt;0,TRIM(VLOOKUP(AC$6,'Lifeline-Capability XWalk'!$F$6:$G$38,2,FALSE)),"")</f>
        <v/>
      </c>
      <c r="AD987" s="67" t="str">
        <f>IF(IFERROR(SEARCH(AD$6,$D987),0)&gt;0,TRIM(VLOOKUP(AD$6,'Lifeline-Capability XWalk'!$F$6:$G$38,2,FALSE)),"")</f>
        <v/>
      </c>
      <c r="AE987" s="67" t="str">
        <f>IF(IFERROR(SEARCH(AE$6,$D987),0)&gt;0,TRIM(VLOOKUP(AE$6,'Lifeline-Capability XWalk'!$F$6:$G$38,2,FALSE)),"")</f>
        <v/>
      </c>
      <c r="AF987" s="67" t="str">
        <f>IF(IFERROR(SEARCH(AF$6,$D987),0)&gt;0,TRIM(VLOOKUP(AF$6,'Lifeline-Capability XWalk'!$F$6:$G$38,2,FALSE)),"")</f>
        <v/>
      </c>
      <c r="AG987" s="67" t="str">
        <f>IF(IFERROR(SEARCH(AG$6,$D987),0)&gt;0,TRIM(VLOOKUP(AG$6,'Lifeline-Capability XWalk'!$F$6:$G$38,2,FALSE)),"")</f>
        <v/>
      </c>
      <c r="AH987" s="67" t="str">
        <f>IF(IFERROR(SEARCH(AH$6,$D987),0)&gt;0,TRIM(VLOOKUP(AH$6,'Lifeline-Capability XWalk'!$F$6:$G$38,2,FALSE)),"")</f>
        <v/>
      </c>
      <c r="AI987" s="67" t="str">
        <f>IF(IFERROR(SEARCH(AI$6,$D987),0)&gt;0,TRIM(VLOOKUP(AI$6,'Lifeline-Capability XWalk'!$F$6:$G$38,2,FALSE)),"")</f>
        <v/>
      </c>
      <c r="AJ987" s="67" t="str">
        <f>IF(IFERROR(SEARCH(AJ$6,$D987),0)&gt;0,TRIM(VLOOKUP(AJ$6,'Lifeline-Capability XWalk'!$F$6:$G$38,2,FALSE)),"")</f>
        <v>Safety and Security; Food, Water, Shelter; Health and Medical; Energy; Communications; Hazardous Materials; Transportation; Water Systems;</v>
      </c>
      <c r="AK987" s="67" t="str">
        <f>IF(IFERROR(SEARCH(AK$6,$D987),0)&gt;0,TRIM(VLOOKUP(AK$6,'Lifeline-Capability XWalk'!$F$6:$G$38,2,FALSE)),"")</f>
        <v/>
      </c>
      <c r="AL987" s="68" t="str">
        <f>IF(IFERROR(SEARCH(AL$6,$D987),0)&gt;0,TRIM(VLOOKUP(AL$6,'Lifeline-Capability XWalk'!$F$6:$G$38,2,FALSE)),"")</f>
        <v/>
      </c>
      <c r="AM987" s="24" t="str">
        <f t="shared" si="60"/>
        <v/>
      </c>
      <c r="AN987" s="24" t="str">
        <f t="shared" si="59"/>
        <v/>
      </c>
      <c r="AO987" s="24" t="str">
        <f t="shared" si="59"/>
        <v/>
      </c>
      <c r="AP987" s="24" t="str">
        <f t="shared" si="59"/>
        <v/>
      </c>
      <c r="AQ987" s="24" t="str">
        <f t="shared" si="59"/>
        <v>Communications</v>
      </c>
      <c r="AR987" s="24" t="str">
        <f t="shared" si="59"/>
        <v/>
      </c>
      <c r="AS987" s="24" t="str">
        <f t="shared" si="59"/>
        <v/>
      </c>
      <c r="AT987" s="24" t="str">
        <f t="shared" si="59"/>
        <v/>
      </c>
      <c r="AU987" s="24" t="str">
        <f t="shared" si="59"/>
        <v>Safety and Security; Food, Water, Shelter; Health and Medical; Energy; Communications; Hazardous Materials; Transportation; Water Systems;</v>
      </c>
    </row>
    <row r="988" spans="1:47" s="24" customFormat="1" ht="32.1" customHeight="1" x14ac:dyDescent="0.2">
      <c r="A988" s="143" t="s">
        <v>1113</v>
      </c>
      <c r="B988" s="69" t="s">
        <v>1125</v>
      </c>
      <c r="C988" s="144" t="s">
        <v>1082</v>
      </c>
      <c r="D988" s="63" t="s">
        <v>1352</v>
      </c>
      <c r="E988" s="64" t="str">
        <f t="shared" si="61"/>
        <v>Safety and Security; Food, Water, Shelter; Health and Medical; Energy; Communications; Hazardous Materials; Transportation; Water Systems;</v>
      </c>
      <c r="F988" s="70" t="s">
        <v>368</v>
      </c>
      <c r="G988" s="66" t="str">
        <f>IF(IFERROR(SEARCH(G$6,$D988),0)&gt;0,TRIM(VLOOKUP(G$6,'Lifeline-Capability XWalk'!$F$6:$G$38,2,FALSE)),"")</f>
        <v/>
      </c>
      <c r="H988" s="67" t="str">
        <f>IF(IFERROR(SEARCH(H$6,$D988),0)&gt;0,TRIM(VLOOKUP(H$6,'Lifeline-Capability XWalk'!$F$6:$G$38,2,FALSE)),"")</f>
        <v/>
      </c>
      <c r="I988" s="67" t="str">
        <f>IF(IFERROR(SEARCH(I$6,$D988),0)&gt;0,TRIM(VLOOKUP(I$6,'Lifeline-Capability XWalk'!$F$6:$G$38,2,FALSE)),"")</f>
        <v/>
      </c>
      <c r="J988" s="67" t="str">
        <f>IF(IFERROR(SEARCH(J$6,$D988),0)&gt;0,TRIM(VLOOKUP(J$6,'Lifeline-Capability XWalk'!$F$6:$G$38,2,FALSE)),"")</f>
        <v/>
      </c>
      <c r="K988" s="67" t="str">
        <f>IF(IFERROR(SEARCH(K$6,$D988),0)&gt;0,TRIM(VLOOKUP(K$6,'Lifeline-Capability XWalk'!$F$6:$G$38,2,FALSE)),"")</f>
        <v/>
      </c>
      <c r="L988" s="67" t="str">
        <f>IF(IFERROR(SEARCH(L$6,$D988),0)&gt;0,TRIM(VLOOKUP(L$6,'Lifeline-Capability XWalk'!$F$6:$G$38,2,FALSE)),"")</f>
        <v/>
      </c>
      <c r="M988" s="67" t="str">
        <f>IF(IFERROR(SEARCH(M$6,$D988),0)&gt;0,TRIM(VLOOKUP(M$6,'Lifeline-Capability XWalk'!$F$6:$G$38,2,FALSE)),"")</f>
        <v/>
      </c>
      <c r="N988" s="67" t="str">
        <f>IF(IFERROR(SEARCH(N$6,$D988),0)&gt;0,TRIM(VLOOKUP(N$6,'Lifeline-Capability XWalk'!$F$6:$G$38,2,FALSE)),"")</f>
        <v/>
      </c>
      <c r="O988" s="67" t="str">
        <f>IF(IFERROR(SEARCH(O$6,$D988),0)&gt;0,TRIM(VLOOKUP(O$6,'Lifeline-Capability XWalk'!$F$6:$G$38,2,FALSE)),"")</f>
        <v/>
      </c>
      <c r="P988" s="67" t="str">
        <f>IF(IFERROR(SEARCH(P$6,$D988),0)&gt;0,TRIM(VLOOKUP(P$6,'Lifeline-Capability XWalk'!$F$6:$G$38,2,FALSE)),"")</f>
        <v/>
      </c>
      <c r="Q988" s="67" t="str">
        <f>IF(IFERROR(SEARCH(Q$6,$D988),0)&gt;0,TRIM(VLOOKUP(Q$6,'Lifeline-Capability XWalk'!$F$6:$G$38,2,FALSE)),"")</f>
        <v/>
      </c>
      <c r="R988" s="67" t="str">
        <f>IF(IFERROR(SEARCH(R$6,$D988),0)&gt;0,TRIM(VLOOKUP(R$6,'Lifeline-Capability XWalk'!$F$6:$G$38,2,FALSE)),"")</f>
        <v/>
      </c>
      <c r="S988" s="67" t="str">
        <f>IF(IFERROR(SEARCH(S$6,$D988),0)&gt;0,TRIM(VLOOKUP(S$6,'Lifeline-Capability XWalk'!$F$6:$G$38,2,FALSE)),"")</f>
        <v/>
      </c>
      <c r="T988" s="67" t="str">
        <f>IF(IFERROR(SEARCH(T$6,$D988),0)&gt;0,TRIM(VLOOKUP(T$6,'Lifeline-Capability XWalk'!$F$6:$G$38,2,FALSE)),"")</f>
        <v/>
      </c>
      <c r="U988" s="67" t="str">
        <f>IF(IFERROR(SEARCH(U$6,$D988),0)&gt;0,TRIM(VLOOKUP(U$6,'Lifeline-Capability XWalk'!$F$6:$G$38,2,FALSE)),"")</f>
        <v/>
      </c>
      <c r="V988" s="67" t="str">
        <f>IF(IFERROR(SEARCH(V$6,$D988),0)&gt;0,TRIM(VLOOKUP(V$6,'Lifeline-Capability XWalk'!$F$6:$G$38,2,FALSE)),"")</f>
        <v/>
      </c>
      <c r="W988" s="67" t="str">
        <f>IF(IFERROR(SEARCH(W$6,$D988),0)&gt;0,TRIM(VLOOKUP(W$6,'Lifeline-Capability XWalk'!$F$6:$G$38,2,FALSE)),"")</f>
        <v/>
      </c>
      <c r="X988" s="67" t="str">
        <f>IF(IFERROR(SEARCH(X$6,$D988),0)&gt;0,TRIM(VLOOKUP(X$6,'Lifeline-Capability XWalk'!$F$6:$G$38,2,FALSE)),"")</f>
        <v/>
      </c>
      <c r="Y988" s="67" t="str">
        <f>IF(IFERROR(SEARCH(Y$6,$D988),0)&gt;0,TRIM(VLOOKUP(Y$6,'Lifeline-Capability XWalk'!$F$6:$G$38,2,FALSE)),"")</f>
        <v/>
      </c>
      <c r="Z988" s="67" t="str">
        <f>IF(IFERROR(SEARCH(Z$6,$D988),0)&gt;0,TRIM(VLOOKUP(Z$6,'Lifeline-Capability XWalk'!$F$6:$G$38,2,FALSE)),"")</f>
        <v/>
      </c>
      <c r="AA988" s="67" t="str">
        <f>IF(IFERROR(SEARCH(AA$6,$D988),0)&gt;0,TRIM(VLOOKUP(AA$6,'Lifeline-Capability XWalk'!$F$6:$G$38,2,FALSE)),"")</f>
        <v>Communications</v>
      </c>
      <c r="AB988" s="67" t="str">
        <f>IF(IFERROR(SEARCH(AB$6,$D988),0)&gt;0,TRIM(VLOOKUP(AB$6,'Lifeline-Capability XWalk'!$F$6:$G$38,2,FALSE)),"")</f>
        <v/>
      </c>
      <c r="AC988" s="67" t="str">
        <f>IF(IFERROR(SEARCH(AC$6,$D988),0)&gt;0,TRIM(VLOOKUP(AC$6,'Lifeline-Capability XWalk'!$F$6:$G$38,2,FALSE)),"")</f>
        <v/>
      </c>
      <c r="AD988" s="67" t="str">
        <f>IF(IFERROR(SEARCH(AD$6,$D988),0)&gt;0,TRIM(VLOOKUP(AD$6,'Lifeline-Capability XWalk'!$F$6:$G$38,2,FALSE)),"")</f>
        <v/>
      </c>
      <c r="AE988" s="67" t="str">
        <f>IF(IFERROR(SEARCH(AE$6,$D988),0)&gt;0,TRIM(VLOOKUP(AE$6,'Lifeline-Capability XWalk'!$F$6:$G$38,2,FALSE)),"")</f>
        <v/>
      </c>
      <c r="AF988" s="67" t="str">
        <f>IF(IFERROR(SEARCH(AF$6,$D988),0)&gt;0,TRIM(VLOOKUP(AF$6,'Lifeline-Capability XWalk'!$F$6:$G$38,2,FALSE)),"")</f>
        <v/>
      </c>
      <c r="AG988" s="67" t="str">
        <f>IF(IFERROR(SEARCH(AG$6,$D988),0)&gt;0,TRIM(VLOOKUP(AG$6,'Lifeline-Capability XWalk'!$F$6:$G$38,2,FALSE)),"")</f>
        <v/>
      </c>
      <c r="AH988" s="67" t="str">
        <f>IF(IFERROR(SEARCH(AH$6,$D988),0)&gt;0,TRIM(VLOOKUP(AH$6,'Lifeline-Capability XWalk'!$F$6:$G$38,2,FALSE)),"")</f>
        <v/>
      </c>
      <c r="AI988" s="67" t="str">
        <f>IF(IFERROR(SEARCH(AI$6,$D988),0)&gt;0,TRIM(VLOOKUP(AI$6,'Lifeline-Capability XWalk'!$F$6:$G$38,2,FALSE)),"")</f>
        <v/>
      </c>
      <c r="AJ988" s="67" t="str">
        <f>IF(IFERROR(SEARCH(AJ$6,$D988),0)&gt;0,TRIM(VLOOKUP(AJ$6,'Lifeline-Capability XWalk'!$F$6:$G$38,2,FALSE)),"")</f>
        <v>Safety and Security; Food, Water, Shelter; Health and Medical; Energy; Communications; Hazardous Materials; Transportation; Water Systems;</v>
      </c>
      <c r="AK988" s="67" t="str">
        <f>IF(IFERROR(SEARCH(AK$6,$D988),0)&gt;0,TRIM(VLOOKUP(AK$6,'Lifeline-Capability XWalk'!$F$6:$G$38,2,FALSE)),"")</f>
        <v/>
      </c>
      <c r="AL988" s="68" t="str">
        <f>IF(IFERROR(SEARCH(AL$6,$D988),0)&gt;0,TRIM(VLOOKUP(AL$6,'Lifeline-Capability XWalk'!$F$6:$G$38,2,FALSE)),"")</f>
        <v/>
      </c>
      <c r="AM988" s="24" t="str">
        <f t="shared" si="60"/>
        <v/>
      </c>
      <c r="AN988" s="24" t="str">
        <f t="shared" si="59"/>
        <v/>
      </c>
      <c r="AO988" s="24" t="str">
        <f t="shared" si="59"/>
        <v/>
      </c>
      <c r="AP988" s="24" t="str">
        <f t="shared" si="59"/>
        <v/>
      </c>
      <c r="AQ988" s="24" t="str">
        <f t="shared" si="59"/>
        <v>Communications</v>
      </c>
      <c r="AR988" s="24" t="str">
        <f t="shared" si="59"/>
        <v/>
      </c>
      <c r="AS988" s="24" t="str">
        <f t="shared" si="59"/>
        <v/>
      </c>
      <c r="AT988" s="24" t="str">
        <f t="shared" si="59"/>
        <v/>
      </c>
      <c r="AU988" s="24" t="str">
        <f t="shared" si="59"/>
        <v>Safety and Security; Food, Water, Shelter; Health and Medical; Energy; Communications; Hazardous Materials; Transportation; Water Systems;</v>
      </c>
    </row>
    <row r="989" spans="1:47" s="24" customFormat="1" ht="32.1" customHeight="1" x14ac:dyDescent="0.2">
      <c r="A989" s="143" t="s">
        <v>1113</v>
      </c>
      <c r="B989" s="69" t="s">
        <v>1125</v>
      </c>
      <c r="C989" s="144" t="s">
        <v>1082</v>
      </c>
      <c r="D989" s="69" t="s">
        <v>1366</v>
      </c>
      <c r="E989" s="64" t="str">
        <f t="shared" si="61"/>
        <v/>
      </c>
      <c r="F989" s="70" t="s">
        <v>898</v>
      </c>
      <c r="G989" s="66" t="str">
        <f>IF(IFERROR(SEARCH(G$6,$D989),0)&gt;0,TRIM(VLOOKUP(G$6,'Lifeline-Capability XWalk'!$F$6:$G$38,2,FALSE)),"")</f>
        <v/>
      </c>
      <c r="H989" s="67" t="str">
        <f>IF(IFERROR(SEARCH(H$6,$D989),0)&gt;0,TRIM(VLOOKUP(H$6,'Lifeline-Capability XWalk'!$F$6:$G$38,2,FALSE)),"")</f>
        <v/>
      </c>
      <c r="I989" s="67" t="str">
        <f>IF(IFERROR(SEARCH(I$6,$D989),0)&gt;0,TRIM(VLOOKUP(I$6,'Lifeline-Capability XWalk'!$F$6:$G$38,2,FALSE)),"")</f>
        <v/>
      </c>
      <c r="J989" s="67" t="str">
        <f>IF(IFERROR(SEARCH(J$6,$D989),0)&gt;0,TRIM(VLOOKUP(J$6,'Lifeline-Capability XWalk'!$F$6:$G$38,2,FALSE)),"")</f>
        <v/>
      </c>
      <c r="K989" s="67" t="str">
        <f>IF(IFERROR(SEARCH(K$6,$D989),0)&gt;0,TRIM(VLOOKUP(K$6,'Lifeline-Capability XWalk'!$F$6:$G$38,2,FALSE)),"")</f>
        <v/>
      </c>
      <c r="L989" s="67" t="str">
        <f>IF(IFERROR(SEARCH(L$6,$D989),0)&gt;0,TRIM(VLOOKUP(L$6,'Lifeline-Capability XWalk'!$F$6:$G$38,2,FALSE)),"")</f>
        <v/>
      </c>
      <c r="M989" s="67" t="str">
        <f>IF(IFERROR(SEARCH(M$6,$D989),0)&gt;0,TRIM(VLOOKUP(M$6,'Lifeline-Capability XWalk'!$F$6:$G$38,2,FALSE)),"")</f>
        <v/>
      </c>
      <c r="N989" s="67" t="str">
        <f>IF(IFERROR(SEARCH(N$6,$D989),0)&gt;0,TRIM(VLOOKUP(N$6,'Lifeline-Capability XWalk'!$F$6:$G$38,2,FALSE)),"")</f>
        <v/>
      </c>
      <c r="O989" s="67" t="str">
        <f>IF(IFERROR(SEARCH(O$6,$D989),0)&gt;0,TRIM(VLOOKUP(O$6,'Lifeline-Capability XWalk'!$F$6:$G$38,2,FALSE)),"")</f>
        <v/>
      </c>
      <c r="P989" s="67" t="str">
        <f>IF(IFERROR(SEARCH(P$6,$D989),0)&gt;0,TRIM(VLOOKUP(P$6,'Lifeline-Capability XWalk'!$F$6:$G$38,2,FALSE)),"")</f>
        <v/>
      </c>
      <c r="Q989" s="67" t="str">
        <f>IF(IFERROR(SEARCH(Q$6,$D989),0)&gt;0,TRIM(VLOOKUP(Q$6,'Lifeline-Capability XWalk'!$F$6:$G$38,2,FALSE)),"")</f>
        <v/>
      </c>
      <c r="R989" s="67" t="str">
        <f>IF(IFERROR(SEARCH(R$6,$D989),0)&gt;0,TRIM(VLOOKUP(R$6,'Lifeline-Capability XWalk'!$F$6:$G$38,2,FALSE)),"")</f>
        <v/>
      </c>
      <c r="S989" s="67" t="str">
        <f>IF(IFERROR(SEARCH(S$6,$D989),0)&gt;0,TRIM(VLOOKUP(S$6,'Lifeline-Capability XWalk'!$F$6:$G$38,2,FALSE)),"")</f>
        <v/>
      </c>
      <c r="T989" s="67" t="str">
        <f>IF(IFERROR(SEARCH(T$6,$D989),0)&gt;0,TRIM(VLOOKUP(T$6,'Lifeline-Capability XWalk'!$F$6:$G$38,2,FALSE)),"")</f>
        <v/>
      </c>
      <c r="U989" s="67" t="str">
        <f>IF(IFERROR(SEARCH(U$6,$D989),0)&gt;0,TRIM(VLOOKUP(U$6,'Lifeline-Capability XWalk'!$F$6:$G$38,2,FALSE)),"")</f>
        <v/>
      </c>
      <c r="V989" s="67" t="str">
        <f>IF(IFERROR(SEARCH(V$6,$D989),0)&gt;0,TRIM(VLOOKUP(V$6,'Lifeline-Capability XWalk'!$F$6:$G$38,2,FALSE)),"")</f>
        <v/>
      </c>
      <c r="W989" s="67" t="str">
        <f>IF(IFERROR(SEARCH(W$6,$D989),0)&gt;0,TRIM(VLOOKUP(W$6,'Lifeline-Capability XWalk'!$F$6:$G$38,2,FALSE)),"")</f>
        <v/>
      </c>
      <c r="X989" s="67" t="str">
        <f>IF(IFERROR(SEARCH(X$6,$D989),0)&gt;0,TRIM(VLOOKUP(X$6,'Lifeline-Capability XWalk'!$F$6:$G$38,2,FALSE)),"")</f>
        <v/>
      </c>
      <c r="Y989" s="67" t="str">
        <f>IF(IFERROR(SEARCH(Y$6,$D989),0)&gt;0,TRIM(VLOOKUP(Y$6,'Lifeline-Capability XWalk'!$F$6:$G$38,2,FALSE)),"")</f>
        <v/>
      </c>
      <c r="Z989" s="67" t="str">
        <f>IF(IFERROR(SEARCH(Z$6,$D989),0)&gt;0,TRIM(VLOOKUP(Z$6,'Lifeline-Capability XWalk'!$F$6:$G$38,2,FALSE)),"")</f>
        <v/>
      </c>
      <c r="AA989" s="67" t="str">
        <f>IF(IFERROR(SEARCH(AA$6,$D989),0)&gt;0,TRIM(VLOOKUP(AA$6,'Lifeline-Capability XWalk'!$F$6:$G$38,2,FALSE)),"")</f>
        <v/>
      </c>
      <c r="AB989" s="67" t="str">
        <f>IF(IFERROR(SEARCH(AB$6,$D989),0)&gt;0,TRIM(VLOOKUP(AB$6,'Lifeline-Capability XWalk'!$F$6:$G$38,2,FALSE)),"")</f>
        <v/>
      </c>
      <c r="AC989" s="67" t="str">
        <f>IF(IFERROR(SEARCH(AC$6,$D989),0)&gt;0,TRIM(VLOOKUP(AC$6,'Lifeline-Capability XWalk'!$F$6:$G$38,2,FALSE)),"")</f>
        <v/>
      </c>
      <c r="AD989" s="67" t="str">
        <f>IF(IFERROR(SEARCH(AD$6,$D989),0)&gt;0,TRIM(VLOOKUP(AD$6,'Lifeline-Capability XWalk'!$F$6:$G$38,2,FALSE)),"")</f>
        <v/>
      </c>
      <c r="AE989" s="67" t="str">
        <f>IF(IFERROR(SEARCH(AE$6,$D989),0)&gt;0,TRIM(VLOOKUP(AE$6,'Lifeline-Capability XWalk'!$F$6:$G$38,2,FALSE)),"")</f>
        <v/>
      </c>
      <c r="AF989" s="67" t="str">
        <f>IF(IFERROR(SEARCH(AF$6,$D989),0)&gt;0,TRIM(VLOOKUP(AF$6,'Lifeline-Capability XWalk'!$F$6:$G$38,2,FALSE)),"")</f>
        <v/>
      </c>
      <c r="AG989" s="67" t="str">
        <f>IF(IFERROR(SEARCH(AG$6,$D989),0)&gt;0,TRIM(VLOOKUP(AG$6,'Lifeline-Capability XWalk'!$F$6:$G$38,2,FALSE)),"")</f>
        <v/>
      </c>
      <c r="AH989" s="67" t="str">
        <f>IF(IFERROR(SEARCH(AH$6,$D989),0)&gt;0,TRIM(VLOOKUP(AH$6,'Lifeline-Capability XWalk'!$F$6:$G$38,2,FALSE)),"")</f>
        <v/>
      </c>
      <c r="AI989" s="67" t="str">
        <f>IF(IFERROR(SEARCH(AI$6,$D989),0)&gt;0,TRIM(VLOOKUP(AI$6,'Lifeline-Capability XWalk'!$F$6:$G$38,2,FALSE)),"")</f>
        <v/>
      </c>
      <c r="AJ989" s="67" t="str">
        <f>IF(IFERROR(SEARCH(AJ$6,$D989),0)&gt;0,TRIM(VLOOKUP(AJ$6,'Lifeline-Capability XWalk'!$F$6:$G$38,2,FALSE)),"")</f>
        <v/>
      </c>
      <c r="AK989" s="67" t="str">
        <f>IF(IFERROR(SEARCH(AK$6,$D989),0)&gt;0,TRIM(VLOOKUP(AK$6,'Lifeline-Capability XWalk'!$F$6:$G$38,2,FALSE)),"")</f>
        <v/>
      </c>
      <c r="AL989" s="68" t="str">
        <f>IF(IFERROR(SEARCH(AL$6,$D989),0)&gt;0,TRIM(VLOOKUP(AL$6,'Lifeline-Capability XWalk'!$F$6:$G$38,2,FALSE)),"")</f>
        <v/>
      </c>
      <c r="AM989" s="24" t="str">
        <f t="shared" si="60"/>
        <v/>
      </c>
      <c r="AN989" s="24" t="str">
        <f t="shared" si="59"/>
        <v/>
      </c>
      <c r="AO989" s="24" t="str">
        <f t="shared" si="59"/>
        <v/>
      </c>
      <c r="AP989" s="24" t="str">
        <f t="shared" si="59"/>
        <v/>
      </c>
      <c r="AQ989" s="24" t="str">
        <f t="shared" si="59"/>
        <v/>
      </c>
      <c r="AR989" s="24" t="str">
        <f t="shared" si="59"/>
        <v/>
      </c>
      <c r="AS989" s="24" t="str">
        <f t="shared" si="59"/>
        <v/>
      </c>
      <c r="AT989" s="24" t="str">
        <f t="shared" si="59"/>
        <v/>
      </c>
      <c r="AU989" s="24" t="str">
        <f t="shared" si="59"/>
        <v/>
      </c>
    </row>
    <row r="990" spans="1:47" s="24" customFormat="1" ht="32.1" customHeight="1" x14ac:dyDescent="0.2">
      <c r="A990" s="141" t="s">
        <v>1113</v>
      </c>
      <c r="B990" s="142" t="s">
        <v>1125</v>
      </c>
      <c r="C990" s="142" t="s">
        <v>1082</v>
      </c>
      <c r="D990" s="63" t="s">
        <v>1352</v>
      </c>
      <c r="E990" s="64" t="str">
        <f t="shared" si="61"/>
        <v>Safety and Security; Food, Water, Shelter; Health and Medical; Energy; Communications; Hazardous Materials; Transportation; Water Systems;</v>
      </c>
      <c r="F990" s="65" t="s">
        <v>1451</v>
      </c>
      <c r="G990" s="66" t="str">
        <f>IF(IFERROR(SEARCH(G$6,$D990),0)&gt;0,TRIM(VLOOKUP(G$6,'Lifeline-Capability XWalk'!$F$6:$G$38,2,FALSE)),"")</f>
        <v/>
      </c>
      <c r="H990" s="67" t="str">
        <f>IF(IFERROR(SEARCH(H$6,$D990),0)&gt;0,TRIM(VLOOKUP(H$6,'Lifeline-Capability XWalk'!$F$6:$G$38,2,FALSE)),"")</f>
        <v/>
      </c>
      <c r="I990" s="67" t="str">
        <f>IF(IFERROR(SEARCH(I$6,$D990),0)&gt;0,TRIM(VLOOKUP(I$6,'Lifeline-Capability XWalk'!$F$6:$G$38,2,FALSE)),"")</f>
        <v/>
      </c>
      <c r="J990" s="67" t="str">
        <f>IF(IFERROR(SEARCH(J$6,$D990),0)&gt;0,TRIM(VLOOKUP(J$6,'Lifeline-Capability XWalk'!$F$6:$G$38,2,FALSE)),"")</f>
        <v/>
      </c>
      <c r="K990" s="67" t="str">
        <f>IF(IFERROR(SEARCH(K$6,$D990),0)&gt;0,TRIM(VLOOKUP(K$6,'Lifeline-Capability XWalk'!$F$6:$G$38,2,FALSE)),"")</f>
        <v/>
      </c>
      <c r="L990" s="67" t="str">
        <f>IF(IFERROR(SEARCH(L$6,$D990),0)&gt;0,TRIM(VLOOKUP(L$6,'Lifeline-Capability XWalk'!$F$6:$G$38,2,FALSE)),"")</f>
        <v/>
      </c>
      <c r="M990" s="67" t="str">
        <f>IF(IFERROR(SEARCH(M$6,$D990),0)&gt;0,TRIM(VLOOKUP(M$6,'Lifeline-Capability XWalk'!$F$6:$G$38,2,FALSE)),"")</f>
        <v/>
      </c>
      <c r="N990" s="67" t="str">
        <f>IF(IFERROR(SEARCH(N$6,$D990),0)&gt;0,TRIM(VLOOKUP(N$6,'Lifeline-Capability XWalk'!$F$6:$G$38,2,FALSE)),"")</f>
        <v/>
      </c>
      <c r="O990" s="67" t="str">
        <f>IF(IFERROR(SEARCH(O$6,$D990),0)&gt;0,TRIM(VLOOKUP(O$6,'Lifeline-Capability XWalk'!$F$6:$G$38,2,FALSE)),"")</f>
        <v/>
      </c>
      <c r="P990" s="67" t="str">
        <f>IF(IFERROR(SEARCH(P$6,$D990),0)&gt;0,TRIM(VLOOKUP(P$6,'Lifeline-Capability XWalk'!$F$6:$G$38,2,FALSE)),"")</f>
        <v/>
      </c>
      <c r="Q990" s="67" t="str">
        <f>IF(IFERROR(SEARCH(Q$6,$D990),0)&gt;0,TRIM(VLOOKUP(Q$6,'Lifeline-Capability XWalk'!$F$6:$G$38,2,FALSE)),"")</f>
        <v/>
      </c>
      <c r="R990" s="67" t="str">
        <f>IF(IFERROR(SEARCH(R$6,$D990),0)&gt;0,TRIM(VLOOKUP(R$6,'Lifeline-Capability XWalk'!$F$6:$G$38,2,FALSE)),"")</f>
        <v/>
      </c>
      <c r="S990" s="67" t="str">
        <f>IF(IFERROR(SEARCH(S$6,$D990),0)&gt;0,TRIM(VLOOKUP(S$6,'Lifeline-Capability XWalk'!$F$6:$G$38,2,FALSE)),"")</f>
        <v/>
      </c>
      <c r="T990" s="67" t="str">
        <f>IF(IFERROR(SEARCH(T$6,$D990),0)&gt;0,TRIM(VLOOKUP(T$6,'Lifeline-Capability XWalk'!$F$6:$G$38,2,FALSE)),"")</f>
        <v/>
      </c>
      <c r="U990" s="67" t="str">
        <f>IF(IFERROR(SEARCH(U$6,$D990),0)&gt;0,TRIM(VLOOKUP(U$6,'Lifeline-Capability XWalk'!$F$6:$G$38,2,FALSE)),"")</f>
        <v/>
      </c>
      <c r="V990" s="67" t="str">
        <f>IF(IFERROR(SEARCH(V$6,$D990),0)&gt;0,TRIM(VLOOKUP(V$6,'Lifeline-Capability XWalk'!$F$6:$G$38,2,FALSE)),"")</f>
        <v/>
      </c>
      <c r="W990" s="67" t="str">
        <f>IF(IFERROR(SEARCH(W$6,$D990),0)&gt;0,TRIM(VLOOKUP(W$6,'Lifeline-Capability XWalk'!$F$6:$G$38,2,FALSE)),"")</f>
        <v/>
      </c>
      <c r="X990" s="67" t="str">
        <f>IF(IFERROR(SEARCH(X$6,$D990),0)&gt;0,TRIM(VLOOKUP(X$6,'Lifeline-Capability XWalk'!$F$6:$G$38,2,FALSE)),"")</f>
        <v/>
      </c>
      <c r="Y990" s="67" t="str">
        <f>IF(IFERROR(SEARCH(Y$6,$D990),0)&gt;0,TRIM(VLOOKUP(Y$6,'Lifeline-Capability XWalk'!$F$6:$G$38,2,FALSE)),"")</f>
        <v/>
      </c>
      <c r="Z990" s="67" t="str">
        <f>IF(IFERROR(SEARCH(Z$6,$D990),0)&gt;0,TRIM(VLOOKUP(Z$6,'Lifeline-Capability XWalk'!$F$6:$G$38,2,FALSE)),"")</f>
        <v/>
      </c>
      <c r="AA990" s="67" t="str">
        <f>IF(IFERROR(SEARCH(AA$6,$D990),0)&gt;0,TRIM(VLOOKUP(AA$6,'Lifeline-Capability XWalk'!$F$6:$G$38,2,FALSE)),"")</f>
        <v>Communications</v>
      </c>
      <c r="AB990" s="67" t="str">
        <f>IF(IFERROR(SEARCH(AB$6,$D990),0)&gt;0,TRIM(VLOOKUP(AB$6,'Lifeline-Capability XWalk'!$F$6:$G$38,2,FALSE)),"")</f>
        <v/>
      </c>
      <c r="AC990" s="67" t="str">
        <f>IF(IFERROR(SEARCH(AC$6,$D990),0)&gt;0,TRIM(VLOOKUP(AC$6,'Lifeline-Capability XWalk'!$F$6:$G$38,2,FALSE)),"")</f>
        <v/>
      </c>
      <c r="AD990" s="67" t="str">
        <f>IF(IFERROR(SEARCH(AD$6,$D990),0)&gt;0,TRIM(VLOOKUP(AD$6,'Lifeline-Capability XWalk'!$F$6:$G$38,2,FALSE)),"")</f>
        <v/>
      </c>
      <c r="AE990" s="67" t="str">
        <f>IF(IFERROR(SEARCH(AE$6,$D990),0)&gt;0,TRIM(VLOOKUP(AE$6,'Lifeline-Capability XWalk'!$F$6:$G$38,2,FALSE)),"")</f>
        <v/>
      </c>
      <c r="AF990" s="67" t="str">
        <f>IF(IFERROR(SEARCH(AF$6,$D990),0)&gt;0,TRIM(VLOOKUP(AF$6,'Lifeline-Capability XWalk'!$F$6:$G$38,2,FALSE)),"")</f>
        <v/>
      </c>
      <c r="AG990" s="67" t="str">
        <f>IF(IFERROR(SEARCH(AG$6,$D990),0)&gt;0,TRIM(VLOOKUP(AG$6,'Lifeline-Capability XWalk'!$F$6:$G$38,2,FALSE)),"")</f>
        <v/>
      </c>
      <c r="AH990" s="67" t="str">
        <f>IF(IFERROR(SEARCH(AH$6,$D990),0)&gt;0,TRIM(VLOOKUP(AH$6,'Lifeline-Capability XWalk'!$F$6:$G$38,2,FALSE)),"")</f>
        <v/>
      </c>
      <c r="AI990" s="67" t="str">
        <f>IF(IFERROR(SEARCH(AI$6,$D990),0)&gt;0,TRIM(VLOOKUP(AI$6,'Lifeline-Capability XWalk'!$F$6:$G$38,2,FALSE)),"")</f>
        <v/>
      </c>
      <c r="AJ990" s="67" t="str">
        <f>IF(IFERROR(SEARCH(AJ$6,$D990),0)&gt;0,TRIM(VLOOKUP(AJ$6,'Lifeline-Capability XWalk'!$F$6:$G$38,2,FALSE)),"")</f>
        <v>Safety and Security; Food, Water, Shelter; Health and Medical; Energy; Communications; Hazardous Materials; Transportation; Water Systems;</v>
      </c>
      <c r="AK990" s="67" t="str">
        <f>IF(IFERROR(SEARCH(AK$6,$D990),0)&gt;0,TRIM(VLOOKUP(AK$6,'Lifeline-Capability XWalk'!$F$6:$G$38,2,FALSE)),"")</f>
        <v/>
      </c>
      <c r="AL990" s="68" t="str">
        <f>IF(IFERROR(SEARCH(AL$6,$D990),0)&gt;0,TRIM(VLOOKUP(AL$6,'Lifeline-Capability XWalk'!$F$6:$G$38,2,FALSE)),"")</f>
        <v/>
      </c>
      <c r="AM990" s="24" t="str">
        <f t="shared" si="60"/>
        <v/>
      </c>
      <c r="AN990" s="24" t="str">
        <f t="shared" si="59"/>
        <v/>
      </c>
      <c r="AO990" s="24" t="str">
        <f t="shared" si="59"/>
        <v/>
      </c>
      <c r="AP990" s="24" t="str">
        <f t="shared" si="59"/>
        <v/>
      </c>
      <c r="AQ990" s="24" t="str">
        <f t="shared" si="59"/>
        <v>Communications</v>
      </c>
      <c r="AR990" s="24" t="str">
        <f t="shared" si="59"/>
        <v/>
      </c>
      <c r="AS990" s="24" t="str">
        <f t="shared" si="59"/>
        <v/>
      </c>
      <c r="AT990" s="24" t="str">
        <f t="shared" si="59"/>
        <v/>
      </c>
      <c r="AU990" s="24" t="str">
        <f t="shared" si="59"/>
        <v>Safety and Security; Food, Water, Shelter; Health and Medical; Energy; Communications; Hazardous Materials; Transportation; Water Systems;</v>
      </c>
    </row>
    <row r="991" spans="1:47" s="24" customFormat="1" ht="32.1" customHeight="1" x14ac:dyDescent="0.2">
      <c r="A991" s="141" t="s">
        <v>1113</v>
      </c>
      <c r="B991" s="142" t="s">
        <v>1125</v>
      </c>
      <c r="C991" s="142" t="s">
        <v>1082</v>
      </c>
      <c r="D991" s="63" t="s">
        <v>1352</v>
      </c>
      <c r="E991" s="64" t="str">
        <f t="shared" si="61"/>
        <v>Safety and Security; Food, Water, Shelter; Health and Medical; Energy; Communications; Hazardous Materials; Transportation; Water Systems;</v>
      </c>
      <c r="F991" s="65" t="s">
        <v>1452</v>
      </c>
      <c r="G991" s="66" t="str">
        <f>IF(IFERROR(SEARCH(G$6,$D991),0)&gt;0,TRIM(VLOOKUP(G$6,'Lifeline-Capability XWalk'!$F$6:$G$38,2,FALSE)),"")</f>
        <v/>
      </c>
      <c r="H991" s="67" t="str">
        <f>IF(IFERROR(SEARCH(H$6,$D991),0)&gt;0,TRIM(VLOOKUP(H$6,'Lifeline-Capability XWalk'!$F$6:$G$38,2,FALSE)),"")</f>
        <v/>
      </c>
      <c r="I991" s="67" t="str">
        <f>IF(IFERROR(SEARCH(I$6,$D991),0)&gt;0,TRIM(VLOOKUP(I$6,'Lifeline-Capability XWalk'!$F$6:$G$38,2,FALSE)),"")</f>
        <v/>
      </c>
      <c r="J991" s="67" t="str">
        <f>IF(IFERROR(SEARCH(J$6,$D991),0)&gt;0,TRIM(VLOOKUP(J$6,'Lifeline-Capability XWalk'!$F$6:$G$38,2,FALSE)),"")</f>
        <v/>
      </c>
      <c r="K991" s="67" t="str">
        <f>IF(IFERROR(SEARCH(K$6,$D991),0)&gt;0,TRIM(VLOOKUP(K$6,'Lifeline-Capability XWalk'!$F$6:$G$38,2,FALSE)),"")</f>
        <v/>
      </c>
      <c r="L991" s="67" t="str">
        <f>IF(IFERROR(SEARCH(L$6,$D991),0)&gt;0,TRIM(VLOOKUP(L$6,'Lifeline-Capability XWalk'!$F$6:$G$38,2,FALSE)),"")</f>
        <v/>
      </c>
      <c r="M991" s="67" t="str">
        <f>IF(IFERROR(SEARCH(M$6,$D991),0)&gt;0,TRIM(VLOOKUP(M$6,'Lifeline-Capability XWalk'!$F$6:$G$38,2,FALSE)),"")</f>
        <v/>
      </c>
      <c r="N991" s="67" t="str">
        <f>IF(IFERROR(SEARCH(N$6,$D991),0)&gt;0,TRIM(VLOOKUP(N$6,'Lifeline-Capability XWalk'!$F$6:$G$38,2,FALSE)),"")</f>
        <v/>
      </c>
      <c r="O991" s="67" t="str">
        <f>IF(IFERROR(SEARCH(O$6,$D991),0)&gt;0,TRIM(VLOOKUP(O$6,'Lifeline-Capability XWalk'!$F$6:$G$38,2,FALSE)),"")</f>
        <v/>
      </c>
      <c r="P991" s="67" t="str">
        <f>IF(IFERROR(SEARCH(P$6,$D991),0)&gt;0,TRIM(VLOOKUP(P$6,'Lifeline-Capability XWalk'!$F$6:$G$38,2,FALSE)),"")</f>
        <v/>
      </c>
      <c r="Q991" s="67" t="str">
        <f>IF(IFERROR(SEARCH(Q$6,$D991),0)&gt;0,TRIM(VLOOKUP(Q$6,'Lifeline-Capability XWalk'!$F$6:$G$38,2,FALSE)),"")</f>
        <v/>
      </c>
      <c r="R991" s="67" t="str">
        <f>IF(IFERROR(SEARCH(R$6,$D991),0)&gt;0,TRIM(VLOOKUP(R$6,'Lifeline-Capability XWalk'!$F$6:$G$38,2,FALSE)),"")</f>
        <v/>
      </c>
      <c r="S991" s="67" t="str">
        <f>IF(IFERROR(SEARCH(S$6,$D991),0)&gt;0,TRIM(VLOOKUP(S$6,'Lifeline-Capability XWalk'!$F$6:$G$38,2,FALSE)),"")</f>
        <v/>
      </c>
      <c r="T991" s="67" t="str">
        <f>IF(IFERROR(SEARCH(T$6,$D991),0)&gt;0,TRIM(VLOOKUP(T$6,'Lifeline-Capability XWalk'!$F$6:$G$38,2,FALSE)),"")</f>
        <v/>
      </c>
      <c r="U991" s="67" t="str">
        <f>IF(IFERROR(SEARCH(U$6,$D991),0)&gt;0,TRIM(VLOOKUP(U$6,'Lifeline-Capability XWalk'!$F$6:$G$38,2,FALSE)),"")</f>
        <v/>
      </c>
      <c r="V991" s="67" t="str">
        <f>IF(IFERROR(SEARCH(V$6,$D991),0)&gt;0,TRIM(VLOOKUP(V$6,'Lifeline-Capability XWalk'!$F$6:$G$38,2,FALSE)),"")</f>
        <v/>
      </c>
      <c r="W991" s="67" t="str">
        <f>IF(IFERROR(SEARCH(W$6,$D991),0)&gt;0,TRIM(VLOOKUP(W$6,'Lifeline-Capability XWalk'!$F$6:$G$38,2,FALSE)),"")</f>
        <v/>
      </c>
      <c r="X991" s="67" t="str">
        <f>IF(IFERROR(SEARCH(X$6,$D991),0)&gt;0,TRIM(VLOOKUP(X$6,'Lifeline-Capability XWalk'!$F$6:$G$38,2,FALSE)),"")</f>
        <v/>
      </c>
      <c r="Y991" s="67" t="str">
        <f>IF(IFERROR(SEARCH(Y$6,$D991),0)&gt;0,TRIM(VLOOKUP(Y$6,'Lifeline-Capability XWalk'!$F$6:$G$38,2,FALSE)),"")</f>
        <v/>
      </c>
      <c r="Z991" s="67" t="str">
        <f>IF(IFERROR(SEARCH(Z$6,$D991),0)&gt;0,TRIM(VLOOKUP(Z$6,'Lifeline-Capability XWalk'!$F$6:$G$38,2,FALSE)),"")</f>
        <v/>
      </c>
      <c r="AA991" s="67" t="str">
        <f>IF(IFERROR(SEARCH(AA$6,$D991),0)&gt;0,TRIM(VLOOKUP(AA$6,'Lifeline-Capability XWalk'!$F$6:$G$38,2,FALSE)),"")</f>
        <v>Communications</v>
      </c>
      <c r="AB991" s="67" t="str">
        <f>IF(IFERROR(SEARCH(AB$6,$D991),0)&gt;0,TRIM(VLOOKUP(AB$6,'Lifeline-Capability XWalk'!$F$6:$G$38,2,FALSE)),"")</f>
        <v/>
      </c>
      <c r="AC991" s="67" t="str">
        <f>IF(IFERROR(SEARCH(AC$6,$D991),0)&gt;0,TRIM(VLOOKUP(AC$6,'Lifeline-Capability XWalk'!$F$6:$G$38,2,FALSE)),"")</f>
        <v/>
      </c>
      <c r="AD991" s="67" t="str">
        <f>IF(IFERROR(SEARCH(AD$6,$D991),0)&gt;0,TRIM(VLOOKUP(AD$6,'Lifeline-Capability XWalk'!$F$6:$G$38,2,FALSE)),"")</f>
        <v/>
      </c>
      <c r="AE991" s="67" t="str">
        <f>IF(IFERROR(SEARCH(AE$6,$D991),0)&gt;0,TRIM(VLOOKUP(AE$6,'Lifeline-Capability XWalk'!$F$6:$G$38,2,FALSE)),"")</f>
        <v/>
      </c>
      <c r="AF991" s="67" t="str">
        <f>IF(IFERROR(SEARCH(AF$6,$D991),0)&gt;0,TRIM(VLOOKUP(AF$6,'Lifeline-Capability XWalk'!$F$6:$G$38,2,FALSE)),"")</f>
        <v/>
      </c>
      <c r="AG991" s="67" t="str">
        <f>IF(IFERROR(SEARCH(AG$6,$D991),0)&gt;0,TRIM(VLOOKUP(AG$6,'Lifeline-Capability XWalk'!$F$6:$G$38,2,FALSE)),"")</f>
        <v/>
      </c>
      <c r="AH991" s="67" t="str">
        <f>IF(IFERROR(SEARCH(AH$6,$D991),0)&gt;0,TRIM(VLOOKUP(AH$6,'Lifeline-Capability XWalk'!$F$6:$G$38,2,FALSE)),"")</f>
        <v/>
      </c>
      <c r="AI991" s="67" t="str">
        <f>IF(IFERROR(SEARCH(AI$6,$D991),0)&gt;0,TRIM(VLOOKUP(AI$6,'Lifeline-Capability XWalk'!$F$6:$G$38,2,FALSE)),"")</f>
        <v/>
      </c>
      <c r="AJ991" s="67" t="str">
        <f>IF(IFERROR(SEARCH(AJ$6,$D991),0)&gt;0,TRIM(VLOOKUP(AJ$6,'Lifeline-Capability XWalk'!$F$6:$G$38,2,FALSE)),"")</f>
        <v>Safety and Security; Food, Water, Shelter; Health and Medical; Energy; Communications; Hazardous Materials; Transportation; Water Systems;</v>
      </c>
      <c r="AK991" s="67" t="str">
        <f>IF(IFERROR(SEARCH(AK$6,$D991),0)&gt;0,TRIM(VLOOKUP(AK$6,'Lifeline-Capability XWalk'!$F$6:$G$38,2,FALSE)),"")</f>
        <v/>
      </c>
      <c r="AL991" s="68" t="str">
        <f>IF(IFERROR(SEARCH(AL$6,$D991),0)&gt;0,TRIM(VLOOKUP(AL$6,'Lifeline-Capability XWalk'!$F$6:$G$38,2,FALSE)),"")</f>
        <v/>
      </c>
      <c r="AM991" s="24" t="str">
        <f t="shared" si="60"/>
        <v/>
      </c>
      <c r="AN991" s="24" t="str">
        <f t="shared" si="59"/>
        <v/>
      </c>
      <c r="AO991" s="24" t="str">
        <f t="shared" si="59"/>
        <v/>
      </c>
      <c r="AP991" s="24" t="str">
        <f t="shared" si="59"/>
        <v/>
      </c>
      <c r="AQ991" s="24" t="str">
        <f t="shared" si="59"/>
        <v>Communications</v>
      </c>
      <c r="AR991" s="24" t="str">
        <f t="shared" si="59"/>
        <v/>
      </c>
      <c r="AS991" s="24" t="str">
        <f t="shared" si="59"/>
        <v/>
      </c>
      <c r="AT991" s="24" t="str">
        <f t="shared" si="59"/>
        <v/>
      </c>
      <c r="AU991" s="24" t="str">
        <f t="shared" si="59"/>
        <v>Safety and Security; Food, Water, Shelter; Health and Medical; Energy; Communications; Hazardous Materials; Transportation; Water Systems;</v>
      </c>
    </row>
    <row r="992" spans="1:47" s="24" customFormat="1" ht="32.1" customHeight="1" x14ac:dyDescent="0.2">
      <c r="A992" s="141" t="s">
        <v>1113</v>
      </c>
      <c r="B992" s="142" t="s">
        <v>1125</v>
      </c>
      <c r="C992" s="142" t="s">
        <v>1082</v>
      </c>
      <c r="D992" s="63" t="s">
        <v>1352</v>
      </c>
      <c r="E992" s="64" t="str">
        <f t="shared" si="61"/>
        <v>Safety and Security; Food, Water, Shelter; Health and Medical; Energy; Communications; Hazardous Materials; Transportation; Water Systems;</v>
      </c>
      <c r="F992" s="65" t="s">
        <v>1048</v>
      </c>
      <c r="G992" s="66" t="str">
        <f>IF(IFERROR(SEARCH(G$6,$D992),0)&gt;0,TRIM(VLOOKUP(G$6,'Lifeline-Capability XWalk'!$F$6:$G$38,2,FALSE)),"")</f>
        <v/>
      </c>
      <c r="H992" s="67" t="str">
        <f>IF(IFERROR(SEARCH(H$6,$D992),0)&gt;0,TRIM(VLOOKUP(H$6,'Lifeline-Capability XWalk'!$F$6:$G$38,2,FALSE)),"")</f>
        <v/>
      </c>
      <c r="I992" s="67" t="str">
        <f>IF(IFERROR(SEARCH(I$6,$D992),0)&gt;0,TRIM(VLOOKUP(I$6,'Lifeline-Capability XWalk'!$F$6:$G$38,2,FALSE)),"")</f>
        <v/>
      </c>
      <c r="J992" s="67" t="str">
        <f>IF(IFERROR(SEARCH(J$6,$D992),0)&gt;0,TRIM(VLOOKUP(J$6,'Lifeline-Capability XWalk'!$F$6:$G$38,2,FALSE)),"")</f>
        <v/>
      </c>
      <c r="K992" s="67" t="str">
        <f>IF(IFERROR(SEARCH(K$6,$D992),0)&gt;0,TRIM(VLOOKUP(K$6,'Lifeline-Capability XWalk'!$F$6:$G$38,2,FALSE)),"")</f>
        <v/>
      </c>
      <c r="L992" s="67" t="str">
        <f>IF(IFERROR(SEARCH(L$6,$D992),0)&gt;0,TRIM(VLOOKUP(L$6,'Lifeline-Capability XWalk'!$F$6:$G$38,2,FALSE)),"")</f>
        <v/>
      </c>
      <c r="M992" s="67" t="str">
        <f>IF(IFERROR(SEARCH(M$6,$D992),0)&gt;0,TRIM(VLOOKUP(M$6,'Lifeline-Capability XWalk'!$F$6:$G$38,2,FALSE)),"")</f>
        <v/>
      </c>
      <c r="N992" s="67" t="str">
        <f>IF(IFERROR(SEARCH(N$6,$D992),0)&gt;0,TRIM(VLOOKUP(N$6,'Lifeline-Capability XWalk'!$F$6:$G$38,2,FALSE)),"")</f>
        <v/>
      </c>
      <c r="O992" s="67" t="str">
        <f>IF(IFERROR(SEARCH(O$6,$D992),0)&gt;0,TRIM(VLOOKUP(O$6,'Lifeline-Capability XWalk'!$F$6:$G$38,2,FALSE)),"")</f>
        <v/>
      </c>
      <c r="P992" s="67" t="str">
        <f>IF(IFERROR(SEARCH(P$6,$D992),0)&gt;0,TRIM(VLOOKUP(P$6,'Lifeline-Capability XWalk'!$F$6:$G$38,2,FALSE)),"")</f>
        <v/>
      </c>
      <c r="Q992" s="67" t="str">
        <f>IF(IFERROR(SEARCH(Q$6,$D992),0)&gt;0,TRIM(VLOOKUP(Q$6,'Lifeline-Capability XWalk'!$F$6:$G$38,2,FALSE)),"")</f>
        <v/>
      </c>
      <c r="R992" s="67" t="str">
        <f>IF(IFERROR(SEARCH(R$6,$D992),0)&gt;0,TRIM(VLOOKUP(R$6,'Lifeline-Capability XWalk'!$F$6:$G$38,2,FALSE)),"")</f>
        <v/>
      </c>
      <c r="S992" s="67" t="str">
        <f>IF(IFERROR(SEARCH(S$6,$D992),0)&gt;0,TRIM(VLOOKUP(S$6,'Lifeline-Capability XWalk'!$F$6:$G$38,2,FALSE)),"")</f>
        <v/>
      </c>
      <c r="T992" s="67" t="str">
        <f>IF(IFERROR(SEARCH(T$6,$D992),0)&gt;0,TRIM(VLOOKUP(T$6,'Lifeline-Capability XWalk'!$F$6:$G$38,2,FALSE)),"")</f>
        <v/>
      </c>
      <c r="U992" s="67" t="str">
        <f>IF(IFERROR(SEARCH(U$6,$D992),0)&gt;0,TRIM(VLOOKUP(U$6,'Lifeline-Capability XWalk'!$F$6:$G$38,2,FALSE)),"")</f>
        <v/>
      </c>
      <c r="V992" s="67" t="str">
        <f>IF(IFERROR(SEARCH(V$6,$D992),0)&gt;0,TRIM(VLOOKUP(V$6,'Lifeline-Capability XWalk'!$F$6:$G$38,2,FALSE)),"")</f>
        <v/>
      </c>
      <c r="W992" s="67" t="str">
        <f>IF(IFERROR(SEARCH(W$6,$D992),0)&gt;0,TRIM(VLOOKUP(W$6,'Lifeline-Capability XWalk'!$F$6:$G$38,2,FALSE)),"")</f>
        <v/>
      </c>
      <c r="X992" s="67" t="str">
        <f>IF(IFERROR(SEARCH(X$6,$D992),0)&gt;0,TRIM(VLOOKUP(X$6,'Lifeline-Capability XWalk'!$F$6:$G$38,2,FALSE)),"")</f>
        <v/>
      </c>
      <c r="Y992" s="67" t="str">
        <f>IF(IFERROR(SEARCH(Y$6,$D992),0)&gt;0,TRIM(VLOOKUP(Y$6,'Lifeline-Capability XWalk'!$F$6:$G$38,2,FALSE)),"")</f>
        <v/>
      </c>
      <c r="Z992" s="67" t="str">
        <f>IF(IFERROR(SEARCH(Z$6,$D992),0)&gt;0,TRIM(VLOOKUP(Z$6,'Lifeline-Capability XWalk'!$F$6:$G$38,2,FALSE)),"")</f>
        <v/>
      </c>
      <c r="AA992" s="67" t="str">
        <f>IF(IFERROR(SEARCH(AA$6,$D992),0)&gt;0,TRIM(VLOOKUP(AA$6,'Lifeline-Capability XWalk'!$F$6:$G$38,2,FALSE)),"")</f>
        <v>Communications</v>
      </c>
      <c r="AB992" s="67" t="str">
        <f>IF(IFERROR(SEARCH(AB$6,$D992),0)&gt;0,TRIM(VLOOKUP(AB$6,'Lifeline-Capability XWalk'!$F$6:$G$38,2,FALSE)),"")</f>
        <v/>
      </c>
      <c r="AC992" s="67" t="str">
        <f>IF(IFERROR(SEARCH(AC$6,$D992),0)&gt;0,TRIM(VLOOKUP(AC$6,'Lifeline-Capability XWalk'!$F$6:$G$38,2,FALSE)),"")</f>
        <v/>
      </c>
      <c r="AD992" s="67" t="str">
        <f>IF(IFERROR(SEARCH(AD$6,$D992),0)&gt;0,TRIM(VLOOKUP(AD$6,'Lifeline-Capability XWalk'!$F$6:$G$38,2,FALSE)),"")</f>
        <v/>
      </c>
      <c r="AE992" s="67" t="str">
        <f>IF(IFERROR(SEARCH(AE$6,$D992),0)&gt;0,TRIM(VLOOKUP(AE$6,'Lifeline-Capability XWalk'!$F$6:$G$38,2,FALSE)),"")</f>
        <v/>
      </c>
      <c r="AF992" s="67" t="str">
        <f>IF(IFERROR(SEARCH(AF$6,$D992),0)&gt;0,TRIM(VLOOKUP(AF$6,'Lifeline-Capability XWalk'!$F$6:$G$38,2,FALSE)),"")</f>
        <v/>
      </c>
      <c r="AG992" s="67" t="str">
        <f>IF(IFERROR(SEARCH(AG$6,$D992),0)&gt;0,TRIM(VLOOKUP(AG$6,'Lifeline-Capability XWalk'!$F$6:$G$38,2,FALSE)),"")</f>
        <v/>
      </c>
      <c r="AH992" s="67" t="str">
        <f>IF(IFERROR(SEARCH(AH$6,$D992),0)&gt;0,TRIM(VLOOKUP(AH$6,'Lifeline-Capability XWalk'!$F$6:$G$38,2,FALSE)),"")</f>
        <v/>
      </c>
      <c r="AI992" s="67" t="str">
        <f>IF(IFERROR(SEARCH(AI$6,$D992),0)&gt;0,TRIM(VLOOKUP(AI$6,'Lifeline-Capability XWalk'!$F$6:$G$38,2,FALSE)),"")</f>
        <v/>
      </c>
      <c r="AJ992" s="67" t="str">
        <f>IF(IFERROR(SEARCH(AJ$6,$D992),0)&gt;0,TRIM(VLOOKUP(AJ$6,'Lifeline-Capability XWalk'!$F$6:$G$38,2,FALSE)),"")</f>
        <v>Safety and Security; Food, Water, Shelter; Health and Medical; Energy; Communications; Hazardous Materials; Transportation; Water Systems;</v>
      </c>
      <c r="AK992" s="67" t="str">
        <f>IF(IFERROR(SEARCH(AK$6,$D992),0)&gt;0,TRIM(VLOOKUP(AK$6,'Lifeline-Capability XWalk'!$F$6:$G$38,2,FALSE)),"")</f>
        <v/>
      </c>
      <c r="AL992" s="68" t="str">
        <f>IF(IFERROR(SEARCH(AL$6,$D992),0)&gt;0,TRIM(VLOOKUP(AL$6,'Lifeline-Capability XWalk'!$F$6:$G$38,2,FALSE)),"")</f>
        <v/>
      </c>
      <c r="AM992" s="24" t="str">
        <f t="shared" si="60"/>
        <v/>
      </c>
      <c r="AN992" s="24" t="str">
        <f t="shared" si="59"/>
        <v/>
      </c>
      <c r="AO992" s="24" t="str">
        <f t="shared" si="59"/>
        <v/>
      </c>
      <c r="AP992" s="24" t="str">
        <f t="shared" si="59"/>
        <v/>
      </c>
      <c r="AQ992" s="24" t="str">
        <f t="shared" si="59"/>
        <v>Communications</v>
      </c>
      <c r="AR992" s="24" t="str">
        <f t="shared" si="59"/>
        <v/>
      </c>
      <c r="AS992" s="24" t="str">
        <f t="shared" si="59"/>
        <v/>
      </c>
      <c r="AT992" s="24" t="str">
        <f t="shared" si="59"/>
        <v/>
      </c>
      <c r="AU992" s="24" t="str">
        <f t="shared" si="59"/>
        <v>Safety and Security; Food, Water, Shelter; Health and Medical; Energy; Communications; Hazardous Materials; Transportation; Water Systems;</v>
      </c>
    </row>
    <row r="993" spans="1:47" s="24" customFormat="1" ht="32.1" customHeight="1" x14ac:dyDescent="0.2">
      <c r="A993" s="141" t="s">
        <v>1113</v>
      </c>
      <c r="B993" s="142" t="s">
        <v>1125</v>
      </c>
      <c r="C993" s="142" t="s">
        <v>1082</v>
      </c>
      <c r="D993" s="63" t="s">
        <v>1352</v>
      </c>
      <c r="E993" s="64" t="str">
        <f t="shared" si="61"/>
        <v>Safety and Security; Food, Water, Shelter; Health and Medical; Energy; Communications; Hazardous Materials; Transportation; Water Systems;</v>
      </c>
      <c r="F993" s="65" t="s">
        <v>1453</v>
      </c>
      <c r="G993" s="66" t="str">
        <f>IF(IFERROR(SEARCH(G$6,$D993),0)&gt;0,TRIM(VLOOKUP(G$6,'Lifeline-Capability XWalk'!$F$6:$G$38,2,FALSE)),"")</f>
        <v/>
      </c>
      <c r="H993" s="67" t="str">
        <f>IF(IFERROR(SEARCH(H$6,$D993),0)&gt;0,TRIM(VLOOKUP(H$6,'Lifeline-Capability XWalk'!$F$6:$G$38,2,FALSE)),"")</f>
        <v/>
      </c>
      <c r="I993" s="67" t="str">
        <f>IF(IFERROR(SEARCH(I$6,$D993),0)&gt;0,TRIM(VLOOKUP(I$6,'Lifeline-Capability XWalk'!$F$6:$G$38,2,FALSE)),"")</f>
        <v/>
      </c>
      <c r="J993" s="67" t="str">
        <f>IF(IFERROR(SEARCH(J$6,$D993),0)&gt;0,TRIM(VLOOKUP(J$6,'Lifeline-Capability XWalk'!$F$6:$G$38,2,FALSE)),"")</f>
        <v/>
      </c>
      <c r="K993" s="67" t="str">
        <f>IF(IFERROR(SEARCH(K$6,$D993),0)&gt;0,TRIM(VLOOKUP(K$6,'Lifeline-Capability XWalk'!$F$6:$G$38,2,FALSE)),"")</f>
        <v/>
      </c>
      <c r="L993" s="67" t="str">
        <f>IF(IFERROR(SEARCH(L$6,$D993),0)&gt;0,TRIM(VLOOKUP(L$6,'Lifeline-Capability XWalk'!$F$6:$G$38,2,FALSE)),"")</f>
        <v/>
      </c>
      <c r="M993" s="67" t="str">
        <f>IF(IFERROR(SEARCH(M$6,$D993),0)&gt;0,TRIM(VLOOKUP(M$6,'Lifeline-Capability XWalk'!$F$6:$G$38,2,FALSE)),"")</f>
        <v/>
      </c>
      <c r="N993" s="67" t="str">
        <f>IF(IFERROR(SEARCH(N$6,$D993),0)&gt;0,TRIM(VLOOKUP(N$6,'Lifeline-Capability XWalk'!$F$6:$G$38,2,FALSE)),"")</f>
        <v/>
      </c>
      <c r="O993" s="67" t="str">
        <f>IF(IFERROR(SEARCH(O$6,$D993),0)&gt;0,TRIM(VLOOKUP(O$6,'Lifeline-Capability XWalk'!$F$6:$G$38,2,FALSE)),"")</f>
        <v/>
      </c>
      <c r="P993" s="67" t="str">
        <f>IF(IFERROR(SEARCH(P$6,$D993),0)&gt;0,TRIM(VLOOKUP(P$6,'Lifeline-Capability XWalk'!$F$6:$G$38,2,FALSE)),"")</f>
        <v/>
      </c>
      <c r="Q993" s="67" t="str">
        <f>IF(IFERROR(SEARCH(Q$6,$D993),0)&gt;0,TRIM(VLOOKUP(Q$6,'Lifeline-Capability XWalk'!$F$6:$G$38,2,FALSE)),"")</f>
        <v/>
      </c>
      <c r="R993" s="67" t="str">
        <f>IF(IFERROR(SEARCH(R$6,$D993),0)&gt;0,TRIM(VLOOKUP(R$6,'Lifeline-Capability XWalk'!$F$6:$G$38,2,FALSE)),"")</f>
        <v/>
      </c>
      <c r="S993" s="67" t="str">
        <f>IF(IFERROR(SEARCH(S$6,$D993),0)&gt;0,TRIM(VLOOKUP(S$6,'Lifeline-Capability XWalk'!$F$6:$G$38,2,FALSE)),"")</f>
        <v/>
      </c>
      <c r="T993" s="67" t="str">
        <f>IF(IFERROR(SEARCH(T$6,$D993),0)&gt;0,TRIM(VLOOKUP(T$6,'Lifeline-Capability XWalk'!$F$6:$G$38,2,FALSE)),"")</f>
        <v/>
      </c>
      <c r="U993" s="67" t="str">
        <f>IF(IFERROR(SEARCH(U$6,$D993),0)&gt;0,TRIM(VLOOKUP(U$6,'Lifeline-Capability XWalk'!$F$6:$G$38,2,FALSE)),"")</f>
        <v/>
      </c>
      <c r="V993" s="67" t="str">
        <f>IF(IFERROR(SEARCH(V$6,$D993),0)&gt;0,TRIM(VLOOKUP(V$6,'Lifeline-Capability XWalk'!$F$6:$G$38,2,FALSE)),"")</f>
        <v/>
      </c>
      <c r="W993" s="67" t="str">
        <f>IF(IFERROR(SEARCH(W$6,$D993),0)&gt;0,TRIM(VLOOKUP(W$6,'Lifeline-Capability XWalk'!$F$6:$G$38,2,FALSE)),"")</f>
        <v/>
      </c>
      <c r="X993" s="67" t="str">
        <f>IF(IFERROR(SEARCH(X$6,$D993),0)&gt;0,TRIM(VLOOKUP(X$6,'Lifeline-Capability XWalk'!$F$6:$G$38,2,FALSE)),"")</f>
        <v/>
      </c>
      <c r="Y993" s="67" t="str">
        <f>IF(IFERROR(SEARCH(Y$6,$D993),0)&gt;0,TRIM(VLOOKUP(Y$6,'Lifeline-Capability XWalk'!$F$6:$G$38,2,FALSE)),"")</f>
        <v/>
      </c>
      <c r="Z993" s="67" t="str">
        <f>IF(IFERROR(SEARCH(Z$6,$D993),0)&gt;0,TRIM(VLOOKUP(Z$6,'Lifeline-Capability XWalk'!$F$6:$G$38,2,FALSE)),"")</f>
        <v/>
      </c>
      <c r="AA993" s="67" t="str">
        <f>IF(IFERROR(SEARCH(AA$6,$D993),0)&gt;0,TRIM(VLOOKUP(AA$6,'Lifeline-Capability XWalk'!$F$6:$G$38,2,FALSE)),"")</f>
        <v>Communications</v>
      </c>
      <c r="AB993" s="67" t="str">
        <f>IF(IFERROR(SEARCH(AB$6,$D993),0)&gt;0,TRIM(VLOOKUP(AB$6,'Lifeline-Capability XWalk'!$F$6:$G$38,2,FALSE)),"")</f>
        <v/>
      </c>
      <c r="AC993" s="67" t="str">
        <f>IF(IFERROR(SEARCH(AC$6,$D993),0)&gt;0,TRIM(VLOOKUP(AC$6,'Lifeline-Capability XWalk'!$F$6:$G$38,2,FALSE)),"")</f>
        <v/>
      </c>
      <c r="AD993" s="67" t="str">
        <f>IF(IFERROR(SEARCH(AD$6,$D993),0)&gt;0,TRIM(VLOOKUP(AD$6,'Lifeline-Capability XWalk'!$F$6:$G$38,2,FALSE)),"")</f>
        <v/>
      </c>
      <c r="AE993" s="67" t="str">
        <f>IF(IFERROR(SEARCH(AE$6,$D993),0)&gt;0,TRIM(VLOOKUP(AE$6,'Lifeline-Capability XWalk'!$F$6:$G$38,2,FALSE)),"")</f>
        <v/>
      </c>
      <c r="AF993" s="67" t="str">
        <f>IF(IFERROR(SEARCH(AF$6,$D993),0)&gt;0,TRIM(VLOOKUP(AF$6,'Lifeline-Capability XWalk'!$F$6:$G$38,2,FALSE)),"")</f>
        <v/>
      </c>
      <c r="AG993" s="67" t="str">
        <f>IF(IFERROR(SEARCH(AG$6,$D993),0)&gt;0,TRIM(VLOOKUP(AG$6,'Lifeline-Capability XWalk'!$F$6:$G$38,2,FALSE)),"")</f>
        <v/>
      </c>
      <c r="AH993" s="67" t="str">
        <f>IF(IFERROR(SEARCH(AH$6,$D993),0)&gt;0,TRIM(VLOOKUP(AH$6,'Lifeline-Capability XWalk'!$F$6:$G$38,2,FALSE)),"")</f>
        <v/>
      </c>
      <c r="AI993" s="67" t="str">
        <f>IF(IFERROR(SEARCH(AI$6,$D993),0)&gt;0,TRIM(VLOOKUP(AI$6,'Lifeline-Capability XWalk'!$F$6:$G$38,2,FALSE)),"")</f>
        <v/>
      </c>
      <c r="AJ993" s="67" t="str">
        <f>IF(IFERROR(SEARCH(AJ$6,$D993),0)&gt;0,TRIM(VLOOKUP(AJ$6,'Lifeline-Capability XWalk'!$F$6:$G$38,2,FALSE)),"")</f>
        <v>Safety and Security; Food, Water, Shelter; Health and Medical; Energy; Communications; Hazardous Materials; Transportation; Water Systems;</v>
      </c>
      <c r="AK993" s="67" t="str">
        <f>IF(IFERROR(SEARCH(AK$6,$D993),0)&gt;0,TRIM(VLOOKUP(AK$6,'Lifeline-Capability XWalk'!$F$6:$G$38,2,FALSE)),"")</f>
        <v/>
      </c>
      <c r="AL993" s="68" t="str">
        <f>IF(IFERROR(SEARCH(AL$6,$D993),0)&gt;0,TRIM(VLOOKUP(AL$6,'Lifeline-Capability XWalk'!$F$6:$G$38,2,FALSE)),"")</f>
        <v/>
      </c>
      <c r="AM993" s="24" t="str">
        <f t="shared" si="60"/>
        <v/>
      </c>
      <c r="AN993" s="24" t="str">
        <f t="shared" si="59"/>
        <v/>
      </c>
      <c r="AO993" s="24" t="str">
        <f t="shared" si="59"/>
        <v/>
      </c>
      <c r="AP993" s="24" t="str">
        <f t="shared" si="59"/>
        <v/>
      </c>
      <c r="AQ993" s="24" t="str">
        <f t="shared" si="59"/>
        <v>Communications</v>
      </c>
      <c r="AR993" s="24" t="str">
        <f t="shared" si="59"/>
        <v/>
      </c>
      <c r="AS993" s="24" t="str">
        <f t="shared" si="59"/>
        <v/>
      </c>
      <c r="AT993" s="24" t="str">
        <f t="shared" si="59"/>
        <v/>
      </c>
      <c r="AU993" s="24" t="str">
        <f t="shared" si="59"/>
        <v>Safety and Security; Food, Water, Shelter; Health and Medical; Energy; Communications; Hazardous Materials; Transportation; Water Systems;</v>
      </c>
    </row>
    <row r="994" spans="1:47" s="24" customFormat="1" ht="32.1" customHeight="1" x14ac:dyDescent="0.2">
      <c r="A994" s="141" t="s">
        <v>1113</v>
      </c>
      <c r="B994" s="142" t="s">
        <v>1125</v>
      </c>
      <c r="C994" s="142" t="s">
        <v>1082</v>
      </c>
      <c r="D994" s="63" t="s">
        <v>1352</v>
      </c>
      <c r="E994" s="64" t="str">
        <f t="shared" si="61"/>
        <v>Safety and Security; Food, Water, Shelter; Health and Medical; Energy; Communications; Hazardous Materials; Transportation; Water Systems;</v>
      </c>
      <c r="F994" s="65" t="s">
        <v>1454</v>
      </c>
      <c r="G994" s="66" t="str">
        <f>IF(IFERROR(SEARCH(G$6,$D994),0)&gt;0,TRIM(VLOOKUP(G$6,'Lifeline-Capability XWalk'!$F$6:$G$38,2,FALSE)),"")</f>
        <v/>
      </c>
      <c r="H994" s="67" t="str">
        <f>IF(IFERROR(SEARCH(H$6,$D994),0)&gt;0,TRIM(VLOOKUP(H$6,'Lifeline-Capability XWalk'!$F$6:$G$38,2,FALSE)),"")</f>
        <v/>
      </c>
      <c r="I994" s="67" t="str">
        <f>IF(IFERROR(SEARCH(I$6,$D994),0)&gt;0,TRIM(VLOOKUP(I$6,'Lifeline-Capability XWalk'!$F$6:$G$38,2,FALSE)),"")</f>
        <v/>
      </c>
      <c r="J994" s="67" t="str">
        <f>IF(IFERROR(SEARCH(J$6,$D994),0)&gt;0,TRIM(VLOOKUP(J$6,'Lifeline-Capability XWalk'!$F$6:$G$38,2,FALSE)),"")</f>
        <v/>
      </c>
      <c r="K994" s="67" t="str">
        <f>IF(IFERROR(SEARCH(K$6,$D994),0)&gt;0,TRIM(VLOOKUP(K$6,'Lifeline-Capability XWalk'!$F$6:$G$38,2,FALSE)),"")</f>
        <v/>
      </c>
      <c r="L994" s="67" t="str">
        <f>IF(IFERROR(SEARCH(L$6,$D994),0)&gt;0,TRIM(VLOOKUP(L$6,'Lifeline-Capability XWalk'!$F$6:$G$38,2,FALSE)),"")</f>
        <v/>
      </c>
      <c r="M994" s="67" t="str">
        <f>IF(IFERROR(SEARCH(M$6,$D994),0)&gt;0,TRIM(VLOOKUP(M$6,'Lifeline-Capability XWalk'!$F$6:$G$38,2,FALSE)),"")</f>
        <v/>
      </c>
      <c r="N994" s="67" t="str">
        <f>IF(IFERROR(SEARCH(N$6,$D994),0)&gt;0,TRIM(VLOOKUP(N$6,'Lifeline-Capability XWalk'!$F$6:$G$38,2,FALSE)),"")</f>
        <v/>
      </c>
      <c r="O994" s="67" t="str">
        <f>IF(IFERROR(SEARCH(O$6,$D994),0)&gt;0,TRIM(VLOOKUP(O$6,'Lifeline-Capability XWalk'!$F$6:$G$38,2,FALSE)),"")</f>
        <v/>
      </c>
      <c r="P994" s="67" t="str">
        <f>IF(IFERROR(SEARCH(P$6,$D994),0)&gt;0,TRIM(VLOOKUP(P$6,'Lifeline-Capability XWalk'!$F$6:$G$38,2,FALSE)),"")</f>
        <v/>
      </c>
      <c r="Q994" s="67" t="str">
        <f>IF(IFERROR(SEARCH(Q$6,$D994),0)&gt;0,TRIM(VLOOKUP(Q$6,'Lifeline-Capability XWalk'!$F$6:$G$38,2,FALSE)),"")</f>
        <v/>
      </c>
      <c r="R994" s="67" t="str">
        <f>IF(IFERROR(SEARCH(R$6,$D994),0)&gt;0,TRIM(VLOOKUP(R$6,'Lifeline-Capability XWalk'!$F$6:$G$38,2,FALSE)),"")</f>
        <v/>
      </c>
      <c r="S994" s="67" t="str">
        <f>IF(IFERROR(SEARCH(S$6,$D994),0)&gt;0,TRIM(VLOOKUP(S$6,'Lifeline-Capability XWalk'!$F$6:$G$38,2,FALSE)),"")</f>
        <v/>
      </c>
      <c r="T994" s="67" t="str">
        <f>IF(IFERROR(SEARCH(T$6,$D994),0)&gt;0,TRIM(VLOOKUP(T$6,'Lifeline-Capability XWalk'!$F$6:$G$38,2,FALSE)),"")</f>
        <v/>
      </c>
      <c r="U994" s="67" t="str">
        <f>IF(IFERROR(SEARCH(U$6,$D994),0)&gt;0,TRIM(VLOOKUP(U$6,'Lifeline-Capability XWalk'!$F$6:$G$38,2,FALSE)),"")</f>
        <v/>
      </c>
      <c r="V994" s="67" t="str">
        <f>IF(IFERROR(SEARCH(V$6,$D994),0)&gt;0,TRIM(VLOOKUP(V$6,'Lifeline-Capability XWalk'!$F$6:$G$38,2,FALSE)),"")</f>
        <v/>
      </c>
      <c r="W994" s="67" t="str">
        <f>IF(IFERROR(SEARCH(W$6,$D994),0)&gt;0,TRIM(VLOOKUP(W$6,'Lifeline-Capability XWalk'!$F$6:$G$38,2,FALSE)),"")</f>
        <v/>
      </c>
      <c r="X994" s="67" t="str">
        <f>IF(IFERROR(SEARCH(X$6,$D994),0)&gt;0,TRIM(VLOOKUP(X$6,'Lifeline-Capability XWalk'!$F$6:$G$38,2,FALSE)),"")</f>
        <v/>
      </c>
      <c r="Y994" s="67" t="str">
        <f>IF(IFERROR(SEARCH(Y$6,$D994),0)&gt;0,TRIM(VLOOKUP(Y$6,'Lifeline-Capability XWalk'!$F$6:$G$38,2,FALSE)),"")</f>
        <v/>
      </c>
      <c r="Z994" s="67" t="str">
        <f>IF(IFERROR(SEARCH(Z$6,$D994),0)&gt;0,TRIM(VLOOKUP(Z$6,'Lifeline-Capability XWalk'!$F$6:$G$38,2,FALSE)),"")</f>
        <v/>
      </c>
      <c r="AA994" s="67" t="str">
        <f>IF(IFERROR(SEARCH(AA$6,$D994),0)&gt;0,TRIM(VLOOKUP(AA$6,'Lifeline-Capability XWalk'!$F$6:$G$38,2,FALSE)),"")</f>
        <v>Communications</v>
      </c>
      <c r="AB994" s="67" t="str">
        <f>IF(IFERROR(SEARCH(AB$6,$D994),0)&gt;0,TRIM(VLOOKUP(AB$6,'Lifeline-Capability XWalk'!$F$6:$G$38,2,FALSE)),"")</f>
        <v/>
      </c>
      <c r="AC994" s="67" t="str">
        <f>IF(IFERROR(SEARCH(AC$6,$D994),0)&gt;0,TRIM(VLOOKUP(AC$6,'Lifeline-Capability XWalk'!$F$6:$G$38,2,FALSE)),"")</f>
        <v/>
      </c>
      <c r="AD994" s="67" t="str">
        <f>IF(IFERROR(SEARCH(AD$6,$D994),0)&gt;0,TRIM(VLOOKUP(AD$6,'Lifeline-Capability XWalk'!$F$6:$G$38,2,FALSE)),"")</f>
        <v/>
      </c>
      <c r="AE994" s="67" t="str">
        <f>IF(IFERROR(SEARCH(AE$6,$D994),0)&gt;0,TRIM(VLOOKUP(AE$6,'Lifeline-Capability XWalk'!$F$6:$G$38,2,FALSE)),"")</f>
        <v/>
      </c>
      <c r="AF994" s="67" t="str">
        <f>IF(IFERROR(SEARCH(AF$6,$D994),0)&gt;0,TRIM(VLOOKUP(AF$6,'Lifeline-Capability XWalk'!$F$6:$G$38,2,FALSE)),"")</f>
        <v/>
      </c>
      <c r="AG994" s="67" t="str">
        <f>IF(IFERROR(SEARCH(AG$6,$D994),0)&gt;0,TRIM(VLOOKUP(AG$6,'Lifeline-Capability XWalk'!$F$6:$G$38,2,FALSE)),"")</f>
        <v/>
      </c>
      <c r="AH994" s="67" t="str">
        <f>IF(IFERROR(SEARCH(AH$6,$D994),0)&gt;0,TRIM(VLOOKUP(AH$6,'Lifeline-Capability XWalk'!$F$6:$G$38,2,FALSE)),"")</f>
        <v/>
      </c>
      <c r="AI994" s="67" t="str">
        <f>IF(IFERROR(SEARCH(AI$6,$D994),0)&gt;0,TRIM(VLOOKUP(AI$6,'Lifeline-Capability XWalk'!$F$6:$G$38,2,FALSE)),"")</f>
        <v/>
      </c>
      <c r="AJ994" s="67" t="str">
        <f>IF(IFERROR(SEARCH(AJ$6,$D994),0)&gt;0,TRIM(VLOOKUP(AJ$6,'Lifeline-Capability XWalk'!$F$6:$G$38,2,FALSE)),"")</f>
        <v>Safety and Security; Food, Water, Shelter; Health and Medical; Energy; Communications; Hazardous Materials; Transportation; Water Systems;</v>
      </c>
      <c r="AK994" s="67" t="str">
        <f>IF(IFERROR(SEARCH(AK$6,$D994),0)&gt;0,TRIM(VLOOKUP(AK$6,'Lifeline-Capability XWalk'!$F$6:$G$38,2,FALSE)),"")</f>
        <v/>
      </c>
      <c r="AL994" s="68" t="str">
        <f>IF(IFERROR(SEARCH(AL$6,$D994),0)&gt;0,TRIM(VLOOKUP(AL$6,'Lifeline-Capability XWalk'!$F$6:$G$38,2,FALSE)),"")</f>
        <v/>
      </c>
      <c r="AM994" s="24" t="str">
        <f t="shared" si="60"/>
        <v/>
      </c>
      <c r="AN994" s="24" t="str">
        <f t="shared" si="59"/>
        <v/>
      </c>
      <c r="AO994" s="24" t="str">
        <f t="shared" si="59"/>
        <v/>
      </c>
      <c r="AP994" s="24" t="str">
        <f t="shared" si="59"/>
        <v/>
      </c>
      <c r="AQ994" s="24" t="str">
        <f t="shared" si="59"/>
        <v>Communications</v>
      </c>
      <c r="AR994" s="24" t="str">
        <f t="shared" si="59"/>
        <v/>
      </c>
      <c r="AS994" s="24" t="str">
        <f t="shared" si="59"/>
        <v/>
      </c>
      <c r="AT994" s="24" t="str">
        <f t="shared" si="59"/>
        <v/>
      </c>
      <c r="AU994" s="24" t="str">
        <f t="shared" si="59"/>
        <v>Safety and Security; Food, Water, Shelter; Health and Medical; Energy; Communications; Hazardous Materials; Transportation; Water Systems;</v>
      </c>
    </row>
    <row r="995" spans="1:47" s="24" customFormat="1" ht="32.1" customHeight="1" x14ac:dyDescent="0.2">
      <c r="A995" s="141" t="s">
        <v>1113</v>
      </c>
      <c r="B995" s="142" t="s">
        <v>1125</v>
      </c>
      <c r="C995" s="142" t="s">
        <v>1082</v>
      </c>
      <c r="D995" s="63" t="s">
        <v>1104</v>
      </c>
      <c r="E995" s="64" t="str">
        <f t="shared" si="61"/>
        <v>Communications</v>
      </c>
      <c r="F995" s="65" t="s">
        <v>1060</v>
      </c>
      <c r="G995" s="66" t="str">
        <f>IF(IFERROR(SEARCH(G$6,$D995),0)&gt;0,TRIM(VLOOKUP(G$6,'Lifeline-Capability XWalk'!$F$6:$G$38,2,FALSE)),"")</f>
        <v/>
      </c>
      <c r="H995" s="67" t="str">
        <f>IF(IFERROR(SEARCH(H$6,$D995),0)&gt;0,TRIM(VLOOKUP(H$6,'Lifeline-Capability XWalk'!$F$6:$G$38,2,FALSE)),"")</f>
        <v/>
      </c>
      <c r="I995" s="67" t="str">
        <f>IF(IFERROR(SEARCH(I$6,$D995),0)&gt;0,TRIM(VLOOKUP(I$6,'Lifeline-Capability XWalk'!$F$6:$G$38,2,FALSE)),"")</f>
        <v/>
      </c>
      <c r="J995" s="67" t="str">
        <f>IF(IFERROR(SEARCH(J$6,$D995),0)&gt;0,TRIM(VLOOKUP(J$6,'Lifeline-Capability XWalk'!$F$6:$G$38,2,FALSE)),"")</f>
        <v/>
      </c>
      <c r="K995" s="67" t="str">
        <f>IF(IFERROR(SEARCH(K$6,$D995),0)&gt;0,TRIM(VLOOKUP(K$6,'Lifeline-Capability XWalk'!$F$6:$G$38,2,FALSE)),"")</f>
        <v/>
      </c>
      <c r="L995" s="67" t="str">
        <f>IF(IFERROR(SEARCH(L$6,$D995),0)&gt;0,TRIM(VLOOKUP(L$6,'Lifeline-Capability XWalk'!$F$6:$G$38,2,FALSE)),"")</f>
        <v/>
      </c>
      <c r="M995" s="67" t="str">
        <f>IF(IFERROR(SEARCH(M$6,$D995),0)&gt;0,TRIM(VLOOKUP(M$6,'Lifeline-Capability XWalk'!$F$6:$G$38,2,FALSE)),"")</f>
        <v/>
      </c>
      <c r="N995" s="67" t="str">
        <f>IF(IFERROR(SEARCH(N$6,$D995),0)&gt;0,TRIM(VLOOKUP(N$6,'Lifeline-Capability XWalk'!$F$6:$G$38,2,FALSE)),"")</f>
        <v/>
      </c>
      <c r="O995" s="67" t="str">
        <f>IF(IFERROR(SEARCH(O$6,$D995),0)&gt;0,TRIM(VLOOKUP(O$6,'Lifeline-Capability XWalk'!$F$6:$G$38,2,FALSE)),"")</f>
        <v/>
      </c>
      <c r="P995" s="67" t="str">
        <f>IF(IFERROR(SEARCH(P$6,$D995),0)&gt;0,TRIM(VLOOKUP(P$6,'Lifeline-Capability XWalk'!$F$6:$G$38,2,FALSE)),"")</f>
        <v/>
      </c>
      <c r="Q995" s="67" t="str">
        <f>IF(IFERROR(SEARCH(Q$6,$D995),0)&gt;0,TRIM(VLOOKUP(Q$6,'Lifeline-Capability XWalk'!$F$6:$G$38,2,FALSE)),"")</f>
        <v/>
      </c>
      <c r="R995" s="67" t="str">
        <f>IF(IFERROR(SEARCH(R$6,$D995),0)&gt;0,TRIM(VLOOKUP(R$6,'Lifeline-Capability XWalk'!$F$6:$G$38,2,FALSE)),"")</f>
        <v/>
      </c>
      <c r="S995" s="67" t="str">
        <f>IF(IFERROR(SEARCH(S$6,$D995),0)&gt;0,TRIM(VLOOKUP(S$6,'Lifeline-Capability XWalk'!$F$6:$G$38,2,FALSE)),"")</f>
        <v/>
      </c>
      <c r="T995" s="67" t="str">
        <f>IF(IFERROR(SEARCH(T$6,$D995),0)&gt;0,TRIM(VLOOKUP(T$6,'Lifeline-Capability XWalk'!$F$6:$G$38,2,FALSE)),"")</f>
        <v/>
      </c>
      <c r="U995" s="67" t="str">
        <f>IF(IFERROR(SEARCH(U$6,$D995),0)&gt;0,TRIM(VLOOKUP(U$6,'Lifeline-Capability XWalk'!$F$6:$G$38,2,FALSE)),"")</f>
        <v/>
      </c>
      <c r="V995" s="67" t="str">
        <f>IF(IFERROR(SEARCH(V$6,$D995),0)&gt;0,TRIM(VLOOKUP(V$6,'Lifeline-Capability XWalk'!$F$6:$G$38,2,FALSE)),"")</f>
        <v/>
      </c>
      <c r="W995" s="67" t="str">
        <f>IF(IFERROR(SEARCH(W$6,$D995),0)&gt;0,TRIM(VLOOKUP(W$6,'Lifeline-Capability XWalk'!$F$6:$G$38,2,FALSE)),"")</f>
        <v/>
      </c>
      <c r="X995" s="67" t="str">
        <f>IF(IFERROR(SEARCH(X$6,$D995),0)&gt;0,TRIM(VLOOKUP(X$6,'Lifeline-Capability XWalk'!$F$6:$G$38,2,FALSE)),"")</f>
        <v/>
      </c>
      <c r="Y995" s="67" t="str">
        <f>IF(IFERROR(SEARCH(Y$6,$D995),0)&gt;0,TRIM(VLOOKUP(Y$6,'Lifeline-Capability XWalk'!$F$6:$G$38,2,FALSE)),"")</f>
        <v/>
      </c>
      <c r="Z995" s="67" t="str">
        <f>IF(IFERROR(SEARCH(Z$6,$D995),0)&gt;0,TRIM(VLOOKUP(Z$6,'Lifeline-Capability XWalk'!$F$6:$G$38,2,FALSE)),"")</f>
        <v/>
      </c>
      <c r="AA995" s="67" t="str">
        <f>IF(IFERROR(SEARCH(AA$6,$D995),0)&gt;0,TRIM(VLOOKUP(AA$6,'Lifeline-Capability XWalk'!$F$6:$G$38,2,FALSE)),"")</f>
        <v/>
      </c>
      <c r="AB995" s="67" t="str">
        <f>IF(IFERROR(SEARCH(AB$6,$D995),0)&gt;0,TRIM(VLOOKUP(AB$6,'Lifeline-Capability XWalk'!$F$6:$G$38,2,FALSE)),"")</f>
        <v/>
      </c>
      <c r="AC995" s="67" t="str">
        <f>IF(IFERROR(SEARCH(AC$6,$D995),0)&gt;0,TRIM(VLOOKUP(AC$6,'Lifeline-Capability XWalk'!$F$6:$G$38,2,FALSE)),"")</f>
        <v/>
      </c>
      <c r="AD995" s="67" t="str">
        <f>IF(IFERROR(SEARCH(AD$6,$D995),0)&gt;0,TRIM(VLOOKUP(AD$6,'Lifeline-Capability XWalk'!$F$6:$G$38,2,FALSE)),"")</f>
        <v/>
      </c>
      <c r="AE995" s="67" t="str">
        <f>IF(IFERROR(SEARCH(AE$6,$D995),0)&gt;0,TRIM(VLOOKUP(AE$6,'Lifeline-Capability XWalk'!$F$6:$G$38,2,FALSE)),"")</f>
        <v/>
      </c>
      <c r="AF995" s="67" t="str">
        <f>IF(IFERROR(SEARCH(AF$6,$D995),0)&gt;0,TRIM(VLOOKUP(AF$6,'Lifeline-Capability XWalk'!$F$6:$G$38,2,FALSE)),"")</f>
        <v>Communications</v>
      </c>
      <c r="AG995" s="67" t="str">
        <f>IF(IFERROR(SEARCH(AG$6,$D995),0)&gt;0,TRIM(VLOOKUP(AG$6,'Lifeline-Capability XWalk'!$F$6:$G$38,2,FALSE)),"")</f>
        <v/>
      </c>
      <c r="AH995" s="67" t="str">
        <f>IF(IFERROR(SEARCH(AH$6,$D995),0)&gt;0,TRIM(VLOOKUP(AH$6,'Lifeline-Capability XWalk'!$F$6:$G$38,2,FALSE)),"")</f>
        <v/>
      </c>
      <c r="AI995" s="67" t="str">
        <f>IF(IFERROR(SEARCH(AI$6,$D995),0)&gt;0,TRIM(VLOOKUP(AI$6,'Lifeline-Capability XWalk'!$F$6:$G$38,2,FALSE)),"")</f>
        <v/>
      </c>
      <c r="AJ995" s="67" t="str">
        <f>IF(IFERROR(SEARCH(AJ$6,$D995),0)&gt;0,TRIM(VLOOKUP(AJ$6,'Lifeline-Capability XWalk'!$F$6:$G$38,2,FALSE)),"")</f>
        <v/>
      </c>
      <c r="AK995" s="67" t="str">
        <f>IF(IFERROR(SEARCH(AK$6,$D995),0)&gt;0,TRIM(VLOOKUP(AK$6,'Lifeline-Capability XWalk'!$F$6:$G$38,2,FALSE)),"")</f>
        <v/>
      </c>
      <c r="AL995" s="68" t="str">
        <f>IF(IFERROR(SEARCH(AL$6,$D995),0)&gt;0,TRIM(VLOOKUP(AL$6,'Lifeline-Capability XWalk'!$F$6:$G$38,2,FALSE)),"")</f>
        <v/>
      </c>
      <c r="AM995" s="24" t="str">
        <f t="shared" si="60"/>
        <v/>
      </c>
      <c r="AN995" s="24" t="str">
        <f t="shared" si="59"/>
        <v/>
      </c>
      <c r="AO995" s="24" t="str">
        <f t="shared" si="59"/>
        <v/>
      </c>
      <c r="AP995" s="24" t="str">
        <f t="shared" si="59"/>
        <v/>
      </c>
      <c r="AQ995" s="24" t="str">
        <f t="shared" si="59"/>
        <v>Communications</v>
      </c>
      <c r="AR995" s="24" t="str">
        <f t="shared" si="59"/>
        <v/>
      </c>
      <c r="AS995" s="24" t="str">
        <f t="shared" si="59"/>
        <v/>
      </c>
      <c r="AT995" s="24" t="str">
        <f t="shared" si="59"/>
        <v/>
      </c>
      <c r="AU995" s="24" t="str">
        <f t="shared" si="59"/>
        <v/>
      </c>
    </row>
    <row r="996" spans="1:47" s="24" customFormat="1" ht="32.1" customHeight="1" x14ac:dyDescent="0.2">
      <c r="A996" s="141" t="s">
        <v>1113</v>
      </c>
      <c r="B996" s="142" t="s">
        <v>1125</v>
      </c>
      <c r="C996" s="142" t="s">
        <v>1082</v>
      </c>
      <c r="D996" s="63" t="s">
        <v>1104</v>
      </c>
      <c r="E996" s="64" t="str">
        <f t="shared" si="61"/>
        <v>Communications</v>
      </c>
      <c r="F996" s="65" t="s">
        <v>1061</v>
      </c>
      <c r="G996" s="66" t="str">
        <f>IF(IFERROR(SEARCH(G$6,$D996),0)&gt;0,TRIM(VLOOKUP(G$6,'Lifeline-Capability XWalk'!$F$6:$G$38,2,FALSE)),"")</f>
        <v/>
      </c>
      <c r="H996" s="67" t="str">
        <f>IF(IFERROR(SEARCH(H$6,$D996),0)&gt;0,TRIM(VLOOKUP(H$6,'Lifeline-Capability XWalk'!$F$6:$G$38,2,FALSE)),"")</f>
        <v/>
      </c>
      <c r="I996" s="67" t="str">
        <f>IF(IFERROR(SEARCH(I$6,$D996),0)&gt;0,TRIM(VLOOKUP(I$6,'Lifeline-Capability XWalk'!$F$6:$G$38,2,FALSE)),"")</f>
        <v/>
      </c>
      <c r="J996" s="67" t="str">
        <f>IF(IFERROR(SEARCH(J$6,$D996),0)&gt;0,TRIM(VLOOKUP(J$6,'Lifeline-Capability XWalk'!$F$6:$G$38,2,FALSE)),"")</f>
        <v/>
      </c>
      <c r="K996" s="67" t="str">
        <f>IF(IFERROR(SEARCH(K$6,$D996),0)&gt;0,TRIM(VLOOKUP(K$6,'Lifeline-Capability XWalk'!$F$6:$G$38,2,FALSE)),"")</f>
        <v/>
      </c>
      <c r="L996" s="67" t="str">
        <f>IF(IFERROR(SEARCH(L$6,$D996),0)&gt;0,TRIM(VLOOKUP(L$6,'Lifeline-Capability XWalk'!$F$6:$G$38,2,FALSE)),"")</f>
        <v/>
      </c>
      <c r="M996" s="67" t="str">
        <f>IF(IFERROR(SEARCH(M$6,$D996),0)&gt;0,TRIM(VLOOKUP(M$6,'Lifeline-Capability XWalk'!$F$6:$G$38,2,FALSE)),"")</f>
        <v/>
      </c>
      <c r="N996" s="67" t="str">
        <f>IF(IFERROR(SEARCH(N$6,$D996),0)&gt;0,TRIM(VLOOKUP(N$6,'Lifeline-Capability XWalk'!$F$6:$G$38,2,FALSE)),"")</f>
        <v/>
      </c>
      <c r="O996" s="67" t="str">
        <f>IF(IFERROR(SEARCH(O$6,$D996),0)&gt;0,TRIM(VLOOKUP(O$6,'Lifeline-Capability XWalk'!$F$6:$G$38,2,FALSE)),"")</f>
        <v/>
      </c>
      <c r="P996" s="67" t="str">
        <f>IF(IFERROR(SEARCH(P$6,$D996),0)&gt;0,TRIM(VLOOKUP(P$6,'Lifeline-Capability XWalk'!$F$6:$G$38,2,FALSE)),"")</f>
        <v/>
      </c>
      <c r="Q996" s="67" t="str">
        <f>IF(IFERROR(SEARCH(Q$6,$D996),0)&gt;0,TRIM(VLOOKUP(Q$6,'Lifeline-Capability XWalk'!$F$6:$G$38,2,FALSE)),"")</f>
        <v/>
      </c>
      <c r="R996" s="67" t="str">
        <f>IF(IFERROR(SEARCH(R$6,$D996),0)&gt;0,TRIM(VLOOKUP(R$6,'Lifeline-Capability XWalk'!$F$6:$G$38,2,FALSE)),"")</f>
        <v/>
      </c>
      <c r="S996" s="67" t="str">
        <f>IF(IFERROR(SEARCH(S$6,$D996),0)&gt;0,TRIM(VLOOKUP(S$6,'Lifeline-Capability XWalk'!$F$6:$G$38,2,FALSE)),"")</f>
        <v/>
      </c>
      <c r="T996" s="67" t="str">
        <f>IF(IFERROR(SEARCH(T$6,$D996),0)&gt;0,TRIM(VLOOKUP(T$6,'Lifeline-Capability XWalk'!$F$6:$G$38,2,FALSE)),"")</f>
        <v/>
      </c>
      <c r="U996" s="67" t="str">
        <f>IF(IFERROR(SEARCH(U$6,$D996),0)&gt;0,TRIM(VLOOKUP(U$6,'Lifeline-Capability XWalk'!$F$6:$G$38,2,FALSE)),"")</f>
        <v/>
      </c>
      <c r="V996" s="67" t="str">
        <f>IF(IFERROR(SEARCH(V$6,$D996),0)&gt;0,TRIM(VLOOKUP(V$6,'Lifeline-Capability XWalk'!$F$6:$G$38,2,FALSE)),"")</f>
        <v/>
      </c>
      <c r="W996" s="67" t="str">
        <f>IF(IFERROR(SEARCH(W$6,$D996),0)&gt;0,TRIM(VLOOKUP(W$6,'Lifeline-Capability XWalk'!$F$6:$G$38,2,FALSE)),"")</f>
        <v/>
      </c>
      <c r="X996" s="67" t="str">
        <f>IF(IFERROR(SEARCH(X$6,$D996),0)&gt;0,TRIM(VLOOKUP(X$6,'Lifeline-Capability XWalk'!$F$6:$G$38,2,FALSE)),"")</f>
        <v/>
      </c>
      <c r="Y996" s="67" t="str">
        <f>IF(IFERROR(SEARCH(Y$6,$D996),0)&gt;0,TRIM(VLOOKUP(Y$6,'Lifeline-Capability XWalk'!$F$6:$G$38,2,FALSE)),"")</f>
        <v/>
      </c>
      <c r="Z996" s="67" t="str">
        <f>IF(IFERROR(SEARCH(Z$6,$D996),0)&gt;0,TRIM(VLOOKUP(Z$6,'Lifeline-Capability XWalk'!$F$6:$G$38,2,FALSE)),"")</f>
        <v/>
      </c>
      <c r="AA996" s="67" t="str">
        <f>IF(IFERROR(SEARCH(AA$6,$D996),0)&gt;0,TRIM(VLOOKUP(AA$6,'Lifeline-Capability XWalk'!$F$6:$G$38,2,FALSE)),"")</f>
        <v/>
      </c>
      <c r="AB996" s="67" t="str">
        <f>IF(IFERROR(SEARCH(AB$6,$D996),0)&gt;0,TRIM(VLOOKUP(AB$6,'Lifeline-Capability XWalk'!$F$6:$G$38,2,FALSE)),"")</f>
        <v/>
      </c>
      <c r="AC996" s="67" t="str">
        <f>IF(IFERROR(SEARCH(AC$6,$D996),0)&gt;0,TRIM(VLOOKUP(AC$6,'Lifeline-Capability XWalk'!$F$6:$G$38,2,FALSE)),"")</f>
        <v/>
      </c>
      <c r="AD996" s="67" t="str">
        <f>IF(IFERROR(SEARCH(AD$6,$D996),0)&gt;0,TRIM(VLOOKUP(AD$6,'Lifeline-Capability XWalk'!$F$6:$G$38,2,FALSE)),"")</f>
        <v/>
      </c>
      <c r="AE996" s="67" t="str">
        <f>IF(IFERROR(SEARCH(AE$6,$D996),0)&gt;0,TRIM(VLOOKUP(AE$6,'Lifeline-Capability XWalk'!$F$6:$G$38,2,FALSE)),"")</f>
        <v/>
      </c>
      <c r="AF996" s="67" t="str">
        <f>IF(IFERROR(SEARCH(AF$6,$D996),0)&gt;0,TRIM(VLOOKUP(AF$6,'Lifeline-Capability XWalk'!$F$6:$G$38,2,FALSE)),"")</f>
        <v>Communications</v>
      </c>
      <c r="AG996" s="67" t="str">
        <f>IF(IFERROR(SEARCH(AG$6,$D996),0)&gt;0,TRIM(VLOOKUP(AG$6,'Lifeline-Capability XWalk'!$F$6:$G$38,2,FALSE)),"")</f>
        <v/>
      </c>
      <c r="AH996" s="67" t="str">
        <f>IF(IFERROR(SEARCH(AH$6,$D996),0)&gt;0,TRIM(VLOOKUP(AH$6,'Lifeline-Capability XWalk'!$F$6:$G$38,2,FALSE)),"")</f>
        <v/>
      </c>
      <c r="AI996" s="67" t="str">
        <f>IF(IFERROR(SEARCH(AI$6,$D996),0)&gt;0,TRIM(VLOOKUP(AI$6,'Lifeline-Capability XWalk'!$F$6:$G$38,2,FALSE)),"")</f>
        <v/>
      </c>
      <c r="AJ996" s="67" t="str">
        <f>IF(IFERROR(SEARCH(AJ$6,$D996),0)&gt;0,TRIM(VLOOKUP(AJ$6,'Lifeline-Capability XWalk'!$F$6:$G$38,2,FALSE)),"")</f>
        <v/>
      </c>
      <c r="AK996" s="67" t="str">
        <f>IF(IFERROR(SEARCH(AK$6,$D996),0)&gt;0,TRIM(VLOOKUP(AK$6,'Lifeline-Capability XWalk'!$F$6:$G$38,2,FALSE)),"")</f>
        <v/>
      </c>
      <c r="AL996" s="68" t="str">
        <f>IF(IFERROR(SEARCH(AL$6,$D996),0)&gt;0,TRIM(VLOOKUP(AL$6,'Lifeline-Capability XWalk'!$F$6:$G$38,2,FALSE)),"")</f>
        <v/>
      </c>
      <c r="AM996" s="24" t="str">
        <f t="shared" si="60"/>
        <v/>
      </c>
      <c r="AN996" s="24" t="str">
        <f t="shared" si="59"/>
        <v/>
      </c>
      <c r="AO996" s="24" t="str">
        <f t="shared" si="59"/>
        <v/>
      </c>
      <c r="AP996" s="24" t="str">
        <f t="shared" si="59"/>
        <v/>
      </c>
      <c r="AQ996" s="24" t="str">
        <f t="shared" si="59"/>
        <v>Communications</v>
      </c>
      <c r="AR996" s="24" t="str">
        <f t="shared" si="59"/>
        <v/>
      </c>
      <c r="AS996" s="24" t="str">
        <f t="shared" si="59"/>
        <v/>
      </c>
      <c r="AT996" s="24" t="str">
        <f t="shared" si="59"/>
        <v/>
      </c>
      <c r="AU996" s="24" t="str">
        <f t="shared" si="59"/>
        <v/>
      </c>
    </row>
    <row r="997" spans="1:47" s="24" customFormat="1" ht="32.1" customHeight="1" x14ac:dyDescent="0.2">
      <c r="A997" s="141" t="s">
        <v>1113</v>
      </c>
      <c r="B997" s="142" t="s">
        <v>1125</v>
      </c>
      <c r="C997" s="142" t="s">
        <v>1082</v>
      </c>
      <c r="D997" s="63" t="s">
        <v>1104</v>
      </c>
      <c r="E997" s="64" t="str">
        <f t="shared" si="61"/>
        <v>Communications</v>
      </c>
      <c r="F997" s="75" t="s">
        <v>1455</v>
      </c>
      <c r="G997" s="66" t="str">
        <f>IF(IFERROR(SEARCH(G$6,$D997),0)&gt;0,TRIM(VLOOKUP(G$6,'Lifeline-Capability XWalk'!$F$6:$G$38,2,FALSE)),"")</f>
        <v/>
      </c>
      <c r="H997" s="67" t="str">
        <f>IF(IFERROR(SEARCH(H$6,$D997),0)&gt;0,TRIM(VLOOKUP(H$6,'Lifeline-Capability XWalk'!$F$6:$G$38,2,FALSE)),"")</f>
        <v/>
      </c>
      <c r="I997" s="67" t="str">
        <f>IF(IFERROR(SEARCH(I$6,$D997),0)&gt;0,TRIM(VLOOKUP(I$6,'Lifeline-Capability XWalk'!$F$6:$G$38,2,FALSE)),"")</f>
        <v/>
      </c>
      <c r="J997" s="67" t="str">
        <f>IF(IFERROR(SEARCH(J$6,$D997),0)&gt;0,TRIM(VLOOKUP(J$6,'Lifeline-Capability XWalk'!$F$6:$G$38,2,FALSE)),"")</f>
        <v/>
      </c>
      <c r="K997" s="67" t="str">
        <f>IF(IFERROR(SEARCH(K$6,$D997),0)&gt;0,TRIM(VLOOKUP(K$6,'Lifeline-Capability XWalk'!$F$6:$G$38,2,FALSE)),"")</f>
        <v/>
      </c>
      <c r="L997" s="67" t="str">
        <f>IF(IFERROR(SEARCH(L$6,$D997),0)&gt;0,TRIM(VLOOKUP(L$6,'Lifeline-Capability XWalk'!$F$6:$G$38,2,FALSE)),"")</f>
        <v/>
      </c>
      <c r="M997" s="67" t="str">
        <f>IF(IFERROR(SEARCH(M$6,$D997),0)&gt;0,TRIM(VLOOKUP(M$6,'Lifeline-Capability XWalk'!$F$6:$G$38,2,FALSE)),"")</f>
        <v/>
      </c>
      <c r="N997" s="67" t="str">
        <f>IF(IFERROR(SEARCH(N$6,$D997),0)&gt;0,TRIM(VLOOKUP(N$6,'Lifeline-Capability XWalk'!$F$6:$G$38,2,FALSE)),"")</f>
        <v/>
      </c>
      <c r="O997" s="67" t="str">
        <f>IF(IFERROR(SEARCH(O$6,$D997),0)&gt;0,TRIM(VLOOKUP(O$6,'Lifeline-Capability XWalk'!$F$6:$G$38,2,FALSE)),"")</f>
        <v/>
      </c>
      <c r="P997" s="67" t="str">
        <f>IF(IFERROR(SEARCH(P$6,$D997),0)&gt;0,TRIM(VLOOKUP(P$6,'Lifeline-Capability XWalk'!$F$6:$G$38,2,FALSE)),"")</f>
        <v/>
      </c>
      <c r="Q997" s="67" t="str">
        <f>IF(IFERROR(SEARCH(Q$6,$D997),0)&gt;0,TRIM(VLOOKUP(Q$6,'Lifeline-Capability XWalk'!$F$6:$G$38,2,FALSE)),"")</f>
        <v/>
      </c>
      <c r="R997" s="67" t="str">
        <f>IF(IFERROR(SEARCH(R$6,$D997),0)&gt;0,TRIM(VLOOKUP(R$6,'Lifeline-Capability XWalk'!$F$6:$G$38,2,FALSE)),"")</f>
        <v/>
      </c>
      <c r="S997" s="67" t="str">
        <f>IF(IFERROR(SEARCH(S$6,$D997),0)&gt;0,TRIM(VLOOKUP(S$6,'Lifeline-Capability XWalk'!$F$6:$G$38,2,FALSE)),"")</f>
        <v/>
      </c>
      <c r="T997" s="67" t="str">
        <f>IF(IFERROR(SEARCH(T$6,$D997),0)&gt;0,TRIM(VLOOKUP(T$6,'Lifeline-Capability XWalk'!$F$6:$G$38,2,FALSE)),"")</f>
        <v/>
      </c>
      <c r="U997" s="67" t="str">
        <f>IF(IFERROR(SEARCH(U$6,$D997),0)&gt;0,TRIM(VLOOKUP(U$6,'Lifeline-Capability XWalk'!$F$6:$G$38,2,FALSE)),"")</f>
        <v/>
      </c>
      <c r="V997" s="67" t="str">
        <f>IF(IFERROR(SEARCH(V$6,$D997),0)&gt;0,TRIM(VLOOKUP(V$6,'Lifeline-Capability XWalk'!$F$6:$G$38,2,FALSE)),"")</f>
        <v/>
      </c>
      <c r="W997" s="67" t="str">
        <f>IF(IFERROR(SEARCH(W$6,$D997),0)&gt;0,TRIM(VLOOKUP(W$6,'Lifeline-Capability XWalk'!$F$6:$G$38,2,FALSE)),"")</f>
        <v/>
      </c>
      <c r="X997" s="67" t="str">
        <f>IF(IFERROR(SEARCH(X$6,$D997),0)&gt;0,TRIM(VLOOKUP(X$6,'Lifeline-Capability XWalk'!$F$6:$G$38,2,FALSE)),"")</f>
        <v/>
      </c>
      <c r="Y997" s="67" t="str">
        <f>IF(IFERROR(SEARCH(Y$6,$D997),0)&gt;0,TRIM(VLOOKUP(Y$6,'Lifeline-Capability XWalk'!$F$6:$G$38,2,FALSE)),"")</f>
        <v/>
      </c>
      <c r="Z997" s="67" t="str">
        <f>IF(IFERROR(SEARCH(Z$6,$D997),0)&gt;0,TRIM(VLOOKUP(Z$6,'Lifeline-Capability XWalk'!$F$6:$G$38,2,FALSE)),"")</f>
        <v/>
      </c>
      <c r="AA997" s="67" t="str">
        <f>IF(IFERROR(SEARCH(AA$6,$D997),0)&gt;0,TRIM(VLOOKUP(AA$6,'Lifeline-Capability XWalk'!$F$6:$G$38,2,FALSE)),"")</f>
        <v/>
      </c>
      <c r="AB997" s="67" t="str">
        <f>IF(IFERROR(SEARCH(AB$6,$D997),0)&gt;0,TRIM(VLOOKUP(AB$6,'Lifeline-Capability XWalk'!$F$6:$G$38,2,FALSE)),"")</f>
        <v/>
      </c>
      <c r="AC997" s="67" t="str">
        <f>IF(IFERROR(SEARCH(AC$6,$D997),0)&gt;0,TRIM(VLOOKUP(AC$6,'Lifeline-Capability XWalk'!$F$6:$G$38,2,FALSE)),"")</f>
        <v/>
      </c>
      <c r="AD997" s="67" t="str">
        <f>IF(IFERROR(SEARCH(AD$6,$D997),0)&gt;0,TRIM(VLOOKUP(AD$6,'Lifeline-Capability XWalk'!$F$6:$G$38,2,FALSE)),"")</f>
        <v/>
      </c>
      <c r="AE997" s="67" t="str">
        <f>IF(IFERROR(SEARCH(AE$6,$D997),0)&gt;0,TRIM(VLOOKUP(AE$6,'Lifeline-Capability XWalk'!$F$6:$G$38,2,FALSE)),"")</f>
        <v/>
      </c>
      <c r="AF997" s="67" t="str">
        <f>IF(IFERROR(SEARCH(AF$6,$D997),0)&gt;0,TRIM(VLOOKUP(AF$6,'Lifeline-Capability XWalk'!$F$6:$G$38,2,FALSE)),"")</f>
        <v>Communications</v>
      </c>
      <c r="AG997" s="67" t="str">
        <f>IF(IFERROR(SEARCH(AG$6,$D997),0)&gt;0,TRIM(VLOOKUP(AG$6,'Lifeline-Capability XWalk'!$F$6:$G$38,2,FALSE)),"")</f>
        <v/>
      </c>
      <c r="AH997" s="67" t="str">
        <f>IF(IFERROR(SEARCH(AH$6,$D997),0)&gt;0,TRIM(VLOOKUP(AH$6,'Lifeline-Capability XWalk'!$F$6:$G$38,2,FALSE)),"")</f>
        <v/>
      </c>
      <c r="AI997" s="67" t="str">
        <f>IF(IFERROR(SEARCH(AI$6,$D997),0)&gt;0,TRIM(VLOOKUP(AI$6,'Lifeline-Capability XWalk'!$F$6:$G$38,2,FALSE)),"")</f>
        <v/>
      </c>
      <c r="AJ997" s="67" t="str">
        <f>IF(IFERROR(SEARCH(AJ$6,$D997),0)&gt;0,TRIM(VLOOKUP(AJ$6,'Lifeline-Capability XWalk'!$F$6:$G$38,2,FALSE)),"")</f>
        <v/>
      </c>
      <c r="AK997" s="67" t="str">
        <f>IF(IFERROR(SEARCH(AK$6,$D997),0)&gt;0,TRIM(VLOOKUP(AK$6,'Lifeline-Capability XWalk'!$F$6:$G$38,2,FALSE)),"")</f>
        <v/>
      </c>
      <c r="AL997" s="68" t="str">
        <f>IF(IFERROR(SEARCH(AL$6,$D997),0)&gt;0,TRIM(VLOOKUP(AL$6,'Lifeline-Capability XWalk'!$F$6:$G$38,2,FALSE)),"")</f>
        <v/>
      </c>
      <c r="AM997" s="24" t="str">
        <f t="shared" si="60"/>
        <v/>
      </c>
      <c r="AN997" s="24" t="str">
        <f t="shared" si="59"/>
        <v/>
      </c>
      <c r="AO997" s="24" t="str">
        <f t="shared" si="59"/>
        <v/>
      </c>
      <c r="AP997" s="24" t="str">
        <f t="shared" si="59"/>
        <v/>
      </c>
      <c r="AQ997" s="24" t="str">
        <f t="shared" si="59"/>
        <v>Communications</v>
      </c>
      <c r="AR997" s="24" t="str">
        <f t="shared" si="59"/>
        <v/>
      </c>
      <c r="AS997" s="24" t="str">
        <f t="shared" si="59"/>
        <v/>
      </c>
      <c r="AT997" s="24" t="str">
        <f t="shared" si="59"/>
        <v/>
      </c>
      <c r="AU997" s="24" t="str">
        <f t="shared" si="59"/>
        <v/>
      </c>
    </row>
    <row r="998" spans="1:47" s="24" customFormat="1" ht="32.1" customHeight="1" x14ac:dyDescent="0.2">
      <c r="A998" s="141" t="s">
        <v>1113</v>
      </c>
      <c r="B998" s="142" t="s">
        <v>1125</v>
      </c>
      <c r="C998" s="142" t="s">
        <v>1082</v>
      </c>
      <c r="D998" s="63" t="s">
        <v>1352</v>
      </c>
      <c r="E998" s="64" t="str">
        <f t="shared" si="61"/>
        <v>Safety and Security; Food, Water, Shelter; Health and Medical; Energy; Communications; Hazardous Materials; Transportation; Water Systems;</v>
      </c>
      <c r="F998" s="65" t="s">
        <v>1080</v>
      </c>
      <c r="G998" s="66" t="str">
        <f>IF(IFERROR(SEARCH(G$6,$D998),0)&gt;0,TRIM(VLOOKUP(G$6,'Lifeline-Capability XWalk'!$F$6:$G$38,2,FALSE)),"")</f>
        <v/>
      </c>
      <c r="H998" s="67" t="str">
        <f>IF(IFERROR(SEARCH(H$6,$D998),0)&gt;0,TRIM(VLOOKUP(H$6,'Lifeline-Capability XWalk'!$F$6:$G$38,2,FALSE)),"")</f>
        <v/>
      </c>
      <c r="I998" s="67" t="str">
        <f>IF(IFERROR(SEARCH(I$6,$D998),0)&gt;0,TRIM(VLOOKUP(I$6,'Lifeline-Capability XWalk'!$F$6:$G$38,2,FALSE)),"")</f>
        <v/>
      </c>
      <c r="J998" s="67" t="str">
        <f>IF(IFERROR(SEARCH(J$6,$D998),0)&gt;0,TRIM(VLOOKUP(J$6,'Lifeline-Capability XWalk'!$F$6:$G$38,2,FALSE)),"")</f>
        <v/>
      </c>
      <c r="K998" s="67" t="str">
        <f>IF(IFERROR(SEARCH(K$6,$D998),0)&gt;0,TRIM(VLOOKUP(K$6,'Lifeline-Capability XWalk'!$F$6:$G$38,2,FALSE)),"")</f>
        <v/>
      </c>
      <c r="L998" s="67" t="str">
        <f>IF(IFERROR(SEARCH(L$6,$D998),0)&gt;0,TRIM(VLOOKUP(L$6,'Lifeline-Capability XWalk'!$F$6:$G$38,2,FALSE)),"")</f>
        <v/>
      </c>
      <c r="M998" s="67" t="str">
        <f>IF(IFERROR(SEARCH(M$6,$D998),0)&gt;0,TRIM(VLOOKUP(M$6,'Lifeline-Capability XWalk'!$F$6:$G$38,2,FALSE)),"")</f>
        <v/>
      </c>
      <c r="N998" s="67" t="str">
        <f>IF(IFERROR(SEARCH(N$6,$D998),0)&gt;0,TRIM(VLOOKUP(N$6,'Lifeline-Capability XWalk'!$F$6:$G$38,2,FALSE)),"")</f>
        <v/>
      </c>
      <c r="O998" s="67" t="str">
        <f>IF(IFERROR(SEARCH(O$6,$D998),0)&gt;0,TRIM(VLOOKUP(O$6,'Lifeline-Capability XWalk'!$F$6:$G$38,2,FALSE)),"")</f>
        <v/>
      </c>
      <c r="P998" s="67" t="str">
        <f>IF(IFERROR(SEARCH(P$6,$D998),0)&gt;0,TRIM(VLOOKUP(P$6,'Lifeline-Capability XWalk'!$F$6:$G$38,2,FALSE)),"")</f>
        <v/>
      </c>
      <c r="Q998" s="67" t="str">
        <f>IF(IFERROR(SEARCH(Q$6,$D998),0)&gt;0,TRIM(VLOOKUP(Q$6,'Lifeline-Capability XWalk'!$F$6:$G$38,2,FALSE)),"")</f>
        <v/>
      </c>
      <c r="R998" s="67" t="str">
        <f>IF(IFERROR(SEARCH(R$6,$D998),0)&gt;0,TRIM(VLOOKUP(R$6,'Lifeline-Capability XWalk'!$F$6:$G$38,2,FALSE)),"")</f>
        <v/>
      </c>
      <c r="S998" s="67" t="str">
        <f>IF(IFERROR(SEARCH(S$6,$D998),0)&gt;0,TRIM(VLOOKUP(S$6,'Lifeline-Capability XWalk'!$F$6:$G$38,2,FALSE)),"")</f>
        <v/>
      </c>
      <c r="T998" s="67" t="str">
        <f>IF(IFERROR(SEARCH(T$6,$D998),0)&gt;0,TRIM(VLOOKUP(T$6,'Lifeline-Capability XWalk'!$F$6:$G$38,2,FALSE)),"")</f>
        <v/>
      </c>
      <c r="U998" s="67" t="str">
        <f>IF(IFERROR(SEARCH(U$6,$D998),0)&gt;0,TRIM(VLOOKUP(U$6,'Lifeline-Capability XWalk'!$F$6:$G$38,2,FALSE)),"")</f>
        <v/>
      </c>
      <c r="V998" s="67" t="str">
        <f>IF(IFERROR(SEARCH(V$6,$D998),0)&gt;0,TRIM(VLOOKUP(V$6,'Lifeline-Capability XWalk'!$F$6:$G$38,2,FALSE)),"")</f>
        <v/>
      </c>
      <c r="W998" s="67" t="str">
        <f>IF(IFERROR(SEARCH(W$6,$D998),0)&gt;0,TRIM(VLOOKUP(W$6,'Lifeline-Capability XWalk'!$F$6:$G$38,2,FALSE)),"")</f>
        <v/>
      </c>
      <c r="X998" s="67" t="str">
        <f>IF(IFERROR(SEARCH(X$6,$D998),0)&gt;0,TRIM(VLOOKUP(X$6,'Lifeline-Capability XWalk'!$F$6:$G$38,2,FALSE)),"")</f>
        <v/>
      </c>
      <c r="Y998" s="67" t="str">
        <f>IF(IFERROR(SEARCH(Y$6,$D998),0)&gt;0,TRIM(VLOOKUP(Y$6,'Lifeline-Capability XWalk'!$F$6:$G$38,2,FALSE)),"")</f>
        <v/>
      </c>
      <c r="Z998" s="67" t="str">
        <f>IF(IFERROR(SEARCH(Z$6,$D998),0)&gt;0,TRIM(VLOOKUP(Z$6,'Lifeline-Capability XWalk'!$F$6:$G$38,2,FALSE)),"")</f>
        <v/>
      </c>
      <c r="AA998" s="67" t="str">
        <f>IF(IFERROR(SEARCH(AA$6,$D998),0)&gt;0,TRIM(VLOOKUP(AA$6,'Lifeline-Capability XWalk'!$F$6:$G$38,2,FALSE)),"")</f>
        <v>Communications</v>
      </c>
      <c r="AB998" s="67" t="str">
        <f>IF(IFERROR(SEARCH(AB$6,$D998),0)&gt;0,TRIM(VLOOKUP(AB$6,'Lifeline-Capability XWalk'!$F$6:$G$38,2,FALSE)),"")</f>
        <v/>
      </c>
      <c r="AC998" s="67" t="str">
        <f>IF(IFERROR(SEARCH(AC$6,$D998),0)&gt;0,TRIM(VLOOKUP(AC$6,'Lifeline-Capability XWalk'!$F$6:$G$38,2,FALSE)),"")</f>
        <v/>
      </c>
      <c r="AD998" s="67" t="str">
        <f>IF(IFERROR(SEARCH(AD$6,$D998),0)&gt;0,TRIM(VLOOKUP(AD$6,'Lifeline-Capability XWalk'!$F$6:$G$38,2,FALSE)),"")</f>
        <v/>
      </c>
      <c r="AE998" s="67" t="str">
        <f>IF(IFERROR(SEARCH(AE$6,$D998),0)&gt;0,TRIM(VLOOKUP(AE$6,'Lifeline-Capability XWalk'!$F$6:$G$38,2,FALSE)),"")</f>
        <v/>
      </c>
      <c r="AF998" s="67" t="str">
        <f>IF(IFERROR(SEARCH(AF$6,$D998),0)&gt;0,TRIM(VLOOKUP(AF$6,'Lifeline-Capability XWalk'!$F$6:$G$38,2,FALSE)),"")</f>
        <v/>
      </c>
      <c r="AG998" s="67" t="str">
        <f>IF(IFERROR(SEARCH(AG$6,$D998),0)&gt;0,TRIM(VLOOKUP(AG$6,'Lifeline-Capability XWalk'!$F$6:$G$38,2,FALSE)),"")</f>
        <v/>
      </c>
      <c r="AH998" s="67" t="str">
        <f>IF(IFERROR(SEARCH(AH$6,$D998),0)&gt;0,TRIM(VLOOKUP(AH$6,'Lifeline-Capability XWalk'!$F$6:$G$38,2,FALSE)),"")</f>
        <v/>
      </c>
      <c r="AI998" s="67" t="str">
        <f>IF(IFERROR(SEARCH(AI$6,$D998),0)&gt;0,TRIM(VLOOKUP(AI$6,'Lifeline-Capability XWalk'!$F$6:$G$38,2,FALSE)),"")</f>
        <v/>
      </c>
      <c r="AJ998" s="67" t="str">
        <f>IF(IFERROR(SEARCH(AJ$6,$D998),0)&gt;0,TRIM(VLOOKUP(AJ$6,'Lifeline-Capability XWalk'!$F$6:$G$38,2,FALSE)),"")</f>
        <v>Safety and Security; Food, Water, Shelter; Health and Medical; Energy; Communications; Hazardous Materials; Transportation; Water Systems;</v>
      </c>
      <c r="AK998" s="67" t="str">
        <f>IF(IFERROR(SEARCH(AK$6,$D998),0)&gt;0,TRIM(VLOOKUP(AK$6,'Lifeline-Capability XWalk'!$F$6:$G$38,2,FALSE)),"")</f>
        <v/>
      </c>
      <c r="AL998" s="68" t="str">
        <f>IF(IFERROR(SEARCH(AL$6,$D998),0)&gt;0,TRIM(VLOOKUP(AL$6,'Lifeline-Capability XWalk'!$F$6:$G$38,2,FALSE)),"")</f>
        <v/>
      </c>
      <c r="AM998" s="24" t="str">
        <f t="shared" si="60"/>
        <v/>
      </c>
      <c r="AN998" s="24" t="str">
        <f t="shared" si="59"/>
        <v/>
      </c>
      <c r="AO998" s="24" t="str">
        <f t="shared" si="59"/>
        <v/>
      </c>
      <c r="AP998" s="24" t="str">
        <f t="shared" si="59"/>
        <v/>
      </c>
      <c r="AQ998" s="24" t="str">
        <f t="shared" si="59"/>
        <v>Communications</v>
      </c>
      <c r="AR998" s="24" t="str">
        <f t="shared" si="59"/>
        <v/>
      </c>
      <c r="AS998" s="24" t="str">
        <f t="shared" si="59"/>
        <v/>
      </c>
      <c r="AT998" s="24" t="str">
        <f t="shared" si="59"/>
        <v/>
      </c>
      <c r="AU998" s="24" t="str">
        <f t="shared" si="59"/>
        <v>Safety and Security; Food, Water, Shelter; Health and Medical; Energy; Communications; Hazardous Materials; Transportation; Water Systems;</v>
      </c>
    </row>
    <row r="999" spans="1:47" s="24" customFormat="1" ht="32.1" customHeight="1" x14ac:dyDescent="0.2">
      <c r="A999" s="141" t="s">
        <v>1113</v>
      </c>
      <c r="B999" s="63" t="s">
        <v>1125</v>
      </c>
      <c r="C999" s="142" t="s">
        <v>1082</v>
      </c>
      <c r="D999" s="63" t="s">
        <v>1356</v>
      </c>
      <c r="E999" s="64" t="str">
        <f t="shared" si="61"/>
        <v>Communications</v>
      </c>
      <c r="F999" s="65" t="s">
        <v>1009</v>
      </c>
      <c r="G999" s="66" t="str">
        <f>IF(IFERROR(SEARCH(G$6,$D999),0)&gt;0,TRIM(VLOOKUP(G$6,'Lifeline-Capability XWalk'!$F$6:$G$38,2,FALSE)),"")</f>
        <v/>
      </c>
      <c r="H999" s="67" t="str">
        <f>IF(IFERROR(SEARCH(H$6,$D999),0)&gt;0,TRIM(VLOOKUP(H$6,'Lifeline-Capability XWalk'!$F$6:$G$38,2,FALSE)),"")</f>
        <v/>
      </c>
      <c r="I999" s="67" t="str">
        <f>IF(IFERROR(SEARCH(I$6,$D999),0)&gt;0,TRIM(VLOOKUP(I$6,'Lifeline-Capability XWalk'!$F$6:$G$38,2,FALSE)),"")</f>
        <v/>
      </c>
      <c r="J999" s="67" t="str">
        <f>IF(IFERROR(SEARCH(J$6,$D999),0)&gt;0,TRIM(VLOOKUP(J$6,'Lifeline-Capability XWalk'!$F$6:$G$38,2,FALSE)),"")</f>
        <v/>
      </c>
      <c r="K999" s="67" t="str">
        <f>IF(IFERROR(SEARCH(K$6,$D999),0)&gt;0,TRIM(VLOOKUP(K$6,'Lifeline-Capability XWalk'!$F$6:$G$38,2,FALSE)),"")</f>
        <v/>
      </c>
      <c r="L999" s="67" t="str">
        <f>IF(IFERROR(SEARCH(L$6,$D999),0)&gt;0,TRIM(VLOOKUP(L$6,'Lifeline-Capability XWalk'!$F$6:$G$38,2,FALSE)),"")</f>
        <v/>
      </c>
      <c r="M999" s="67" t="str">
        <f>IF(IFERROR(SEARCH(M$6,$D999),0)&gt;0,TRIM(VLOOKUP(M$6,'Lifeline-Capability XWalk'!$F$6:$G$38,2,FALSE)),"")</f>
        <v/>
      </c>
      <c r="N999" s="67" t="str">
        <f>IF(IFERROR(SEARCH(N$6,$D999),0)&gt;0,TRIM(VLOOKUP(N$6,'Lifeline-Capability XWalk'!$F$6:$G$38,2,FALSE)),"")</f>
        <v/>
      </c>
      <c r="O999" s="67" t="str">
        <f>IF(IFERROR(SEARCH(O$6,$D999),0)&gt;0,TRIM(VLOOKUP(O$6,'Lifeline-Capability XWalk'!$F$6:$G$38,2,FALSE)),"")</f>
        <v/>
      </c>
      <c r="P999" s="67" t="str">
        <f>IF(IFERROR(SEARCH(P$6,$D999),0)&gt;0,TRIM(VLOOKUP(P$6,'Lifeline-Capability XWalk'!$F$6:$G$38,2,FALSE)),"")</f>
        <v/>
      </c>
      <c r="Q999" s="67" t="str">
        <f>IF(IFERROR(SEARCH(Q$6,$D999),0)&gt;0,TRIM(VLOOKUP(Q$6,'Lifeline-Capability XWalk'!$F$6:$G$38,2,FALSE)),"")</f>
        <v/>
      </c>
      <c r="R999" s="67" t="str">
        <f>IF(IFERROR(SEARCH(R$6,$D999),0)&gt;0,TRIM(VLOOKUP(R$6,'Lifeline-Capability XWalk'!$F$6:$G$38,2,FALSE)),"")</f>
        <v/>
      </c>
      <c r="S999" s="67" t="str">
        <f>IF(IFERROR(SEARCH(S$6,$D999),0)&gt;0,TRIM(VLOOKUP(S$6,'Lifeline-Capability XWalk'!$F$6:$G$38,2,FALSE)),"")</f>
        <v/>
      </c>
      <c r="T999" s="67" t="str">
        <f>IF(IFERROR(SEARCH(T$6,$D999),0)&gt;0,TRIM(VLOOKUP(T$6,'Lifeline-Capability XWalk'!$F$6:$G$38,2,FALSE)),"")</f>
        <v/>
      </c>
      <c r="U999" s="67" t="str">
        <f>IF(IFERROR(SEARCH(U$6,$D999),0)&gt;0,TRIM(VLOOKUP(U$6,'Lifeline-Capability XWalk'!$F$6:$G$38,2,FALSE)),"")</f>
        <v/>
      </c>
      <c r="V999" s="67" t="str">
        <f>IF(IFERROR(SEARCH(V$6,$D999),0)&gt;0,TRIM(VLOOKUP(V$6,'Lifeline-Capability XWalk'!$F$6:$G$38,2,FALSE)),"")</f>
        <v/>
      </c>
      <c r="W999" s="67" t="str">
        <f>IF(IFERROR(SEARCH(W$6,$D999),0)&gt;0,TRIM(VLOOKUP(W$6,'Lifeline-Capability XWalk'!$F$6:$G$38,2,FALSE)),"")</f>
        <v/>
      </c>
      <c r="X999" s="67" t="str">
        <f>IF(IFERROR(SEARCH(X$6,$D999),0)&gt;0,TRIM(VLOOKUP(X$6,'Lifeline-Capability XWalk'!$F$6:$G$38,2,FALSE)),"")</f>
        <v/>
      </c>
      <c r="Y999" s="67" t="str">
        <f>IF(IFERROR(SEARCH(Y$6,$D999),0)&gt;0,TRIM(VLOOKUP(Y$6,'Lifeline-Capability XWalk'!$F$6:$G$38,2,FALSE)),"")</f>
        <v/>
      </c>
      <c r="Z999" s="67" t="str">
        <f>IF(IFERROR(SEARCH(Z$6,$D999),0)&gt;0,TRIM(VLOOKUP(Z$6,'Lifeline-Capability XWalk'!$F$6:$G$38,2,FALSE)),"")</f>
        <v/>
      </c>
      <c r="AA999" s="67" t="str">
        <f>IF(IFERROR(SEARCH(AA$6,$D999),0)&gt;0,TRIM(VLOOKUP(AA$6,'Lifeline-Capability XWalk'!$F$6:$G$38,2,FALSE)),"")</f>
        <v>Communications</v>
      </c>
      <c r="AB999" s="67" t="str">
        <f>IF(IFERROR(SEARCH(AB$6,$D999),0)&gt;0,TRIM(VLOOKUP(AB$6,'Lifeline-Capability XWalk'!$F$6:$G$38,2,FALSE)),"")</f>
        <v>Communications</v>
      </c>
      <c r="AC999" s="67" t="str">
        <f>IF(IFERROR(SEARCH(AC$6,$D999),0)&gt;0,TRIM(VLOOKUP(AC$6,'Lifeline-Capability XWalk'!$F$6:$G$38,2,FALSE)),"")</f>
        <v/>
      </c>
      <c r="AD999" s="67" t="str">
        <f>IF(IFERROR(SEARCH(AD$6,$D999),0)&gt;0,TRIM(VLOOKUP(AD$6,'Lifeline-Capability XWalk'!$F$6:$G$38,2,FALSE)),"")</f>
        <v/>
      </c>
      <c r="AE999" s="67" t="str">
        <f>IF(IFERROR(SEARCH(AE$6,$D999),0)&gt;0,TRIM(VLOOKUP(AE$6,'Lifeline-Capability XWalk'!$F$6:$G$38,2,FALSE)),"")</f>
        <v/>
      </c>
      <c r="AF999" s="67" t="str">
        <f>IF(IFERROR(SEARCH(AF$6,$D999),0)&gt;0,TRIM(VLOOKUP(AF$6,'Lifeline-Capability XWalk'!$F$6:$G$38,2,FALSE)),"")</f>
        <v/>
      </c>
      <c r="AG999" s="67" t="str">
        <f>IF(IFERROR(SEARCH(AG$6,$D999),0)&gt;0,TRIM(VLOOKUP(AG$6,'Lifeline-Capability XWalk'!$F$6:$G$38,2,FALSE)),"")</f>
        <v/>
      </c>
      <c r="AH999" s="67" t="str">
        <f>IF(IFERROR(SEARCH(AH$6,$D999),0)&gt;0,TRIM(VLOOKUP(AH$6,'Lifeline-Capability XWalk'!$F$6:$G$38,2,FALSE)),"")</f>
        <v/>
      </c>
      <c r="AI999" s="67" t="str">
        <f>IF(IFERROR(SEARCH(AI$6,$D999),0)&gt;0,TRIM(VLOOKUP(AI$6,'Lifeline-Capability XWalk'!$F$6:$G$38,2,FALSE)),"")</f>
        <v/>
      </c>
      <c r="AJ999" s="67" t="str">
        <f>IF(IFERROR(SEARCH(AJ$6,$D999),0)&gt;0,TRIM(VLOOKUP(AJ$6,'Lifeline-Capability XWalk'!$F$6:$G$38,2,FALSE)),"")</f>
        <v/>
      </c>
      <c r="AK999" s="67" t="str">
        <f>IF(IFERROR(SEARCH(AK$6,$D999),0)&gt;0,TRIM(VLOOKUP(AK$6,'Lifeline-Capability XWalk'!$F$6:$G$38,2,FALSE)),"")</f>
        <v/>
      </c>
      <c r="AL999" s="68" t="str">
        <f>IF(IFERROR(SEARCH(AL$6,$D999),0)&gt;0,TRIM(VLOOKUP(AL$6,'Lifeline-Capability XWalk'!$F$6:$G$38,2,FALSE)),"")</f>
        <v/>
      </c>
      <c r="AM999" s="24" t="str">
        <f t="shared" si="60"/>
        <v/>
      </c>
      <c r="AN999" s="24" t="str">
        <f t="shared" si="59"/>
        <v/>
      </c>
      <c r="AO999" s="24" t="str">
        <f t="shared" si="59"/>
        <v/>
      </c>
      <c r="AP999" s="24" t="str">
        <f t="shared" si="59"/>
        <v/>
      </c>
      <c r="AQ999" s="24" t="str">
        <f t="shared" si="59"/>
        <v>Communications</v>
      </c>
      <c r="AR999" s="24" t="str">
        <f t="shared" si="59"/>
        <v/>
      </c>
      <c r="AS999" s="24" t="str">
        <f t="shared" si="59"/>
        <v/>
      </c>
      <c r="AT999" s="24" t="str">
        <f t="shared" si="59"/>
        <v/>
      </c>
      <c r="AU999" s="24" t="str">
        <f t="shared" si="59"/>
        <v/>
      </c>
    </row>
    <row r="1000" spans="1:47" s="24" customFormat="1" ht="32.1" customHeight="1" x14ac:dyDescent="0.2">
      <c r="A1000" s="141" t="s">
        <v>1113</v>
      </c>
      <c r="B1000" s="63" t="s">
        <v>1125</v>
      </c>
      <c r="C1000" s="142" t="s">
        <v>1082</v>
      </c>
      <c r="D1000" s="63" t="s">
        <v>1104</v>
      </c>
      <c r="E1000" s="64" t="str">
        <f t="shared" si="61"/>
        <v>Communications</v>
      </c>
      <c r="F1000" s="65" t="s">
        <v>459</v>
      </c>
      <c r="G1000" s="66" t="str">
        <f>IF(IFERROR(SEARCH(G$6,$D1000),0)&gt;0,TRIM(VLOOKUP(G$6,'Lifeline-Capability XWalk'!$F$6:$G$38,2,FALSE)),"")</f>
        <v/>
      </c>
      <c r="H1000" s="67" t="str">
        <f>IF(IFERROR(SEARCH(H$6,$D1000),0)&gt;0,TRIM(VLOOKUP(H$6,'Lifeline-Capability XWalk'!$F$6:$G$38,2,FALSE)),"")</f>
        <v/>
      </c>
      <c r="I1000" s="67" t="str">
        <f>IF(IFERROR(SEARCH(I$6,$D1000),0)&gt;0,TRIM(VLOOKUP(I$6,'Lifeline-Capability XWalk'!$F$6:$G$38,2,FALSE)),"")</f>
        <v/>
      </c>
      <c r="J1000" s="67" t="str">
        <f>IF(IFERROR(SEARCH(J$6,$D1000),0)&gt;0,TRIM(VLOOKUP(J$6,'Lifeline-Capability XWalk'!$F$6:$G$38,2,FALSE)),"")</f>
        <v/>
      </c>
      <c r="K1000" s="67" t="str">
        <f>IF(IFERROR(SEARCH(K$6,$D1000),0)&gt;0,TRIM(VLOOKUP(K$6,'Lifeline-Capability XWalk'!$F$6:$G$38,2,FALSE)),"")</f>
        <v/>
      </c>
      <c r="L1000" s="67" t="str">
        <f>IF(IFERROR(SEARCH(L$6,$D1000),0)&gt;0,TRIM(VLOOKUP(L$6,'Lifeline-Capability XWalk'!$F$6:$G$38,2,FALSE)),"")</f>
        <v/>
      </c>
      <c r="M1000" s="67" t="str">
        <f>IF(IFERROR(SEARCH(M$6,$D1000),0)&gt;0,TRIM(VLOOKUP(M$6,'Lifeline-Capability XWalk'!$F$6:$G$38,2,FALSE)),"")</f>
        <v/>
      </c>
      <c r="N1000" s="67" t="str">
        <f>IF(IFERROR(SEARCH(N$6,$D1000),0)&gt;0,TRIM(VLOOKUP(N$6,'Lifeline-Capability XWalk'!$F$6:$G$38,2,FALSE)),"")</f>
        <v/>
      </c>
      <c r="O1000" s="67" t="str">
        <f>IF(IFERROR(SEARCH(O$6,$D1000),0)&gt;0,TRIM(VLOOKUP(O$6,'Lifeline-Capability XWalk'!$F$6:$G$38,2,FALSE)),"")</f>
        <v/>
      </c>
      <c r="P1000" s="67" t="str">
        <f>IF(IFERROR(SEARCH(P$6,$D1000),0)&gt;0,TRIM(VLOOKUP(P$6,'Lifeline-Capability XWalk'!$F$6:$G$38,2,FALSE)),"")</f>
        <v/>
      </c>
      <c r="Q1000" s="67" t="str">
        <f>IF(IFERROR(SEARCH(Q$6,$D1000),0)&gt;0,TRIM(VLOOKUP(Q$6,'Lifeline-Capability XWalk'!$F$6:$G$38,2,FALSE)),"")</f>
        <v/>
      </c>
      <c r="R1000" s="67" t="str">
        <f>IF(IFERROR(SEARCH(R$6,$D1000),0)&gt;0,TRIM(VLOOKUP(R$6,'Lifeline-Capability XWalk'!$F$6:$G$38,2,FALSE)),"")</f>
        <v/>
      </c>
      <c r="S1000" s="67" t="str">
        <f>IF(IFERROR(SEARCH(S$6,$D1000),0)&gt;0,TRIM(VLOOKUP(S$6,'Lifeline-Capability XWalk'!$F$6:$G$38,2,FALSE)),"")</f>
        <v/>
      </c>
      <c r="T1000" s="67" t="str">
        <f>IF(IFERROR(SEARCH(T$6,$D1000),0)&gt;0,TRIM(VLOOKUP(T$6,'Lifeline-Capability XWalk'!$F$6:$G$38,2,FALSE)),"")</f>
        <v/>
      </c>
      <c r="U1000" s="67" t="str">
        <f>IF(IFERROR(SEARCH(U$6,$D1000),0)&gt;0,TRIM(VLOOKUP(U$6,'Lifeline-Capability XWalk'!$F$6:$G$38,2,FALSE)),"")</f>
        <v/>
      </c>
      <c r="V1000" s="67" t="str">
        <f>IF(IFERROR(SEARCH(V$6,$D1000),0)&gt;0,TRIM(VLOOKUP(V$6,'Lifeline-Capability XWalk'!$F$6:$G$38,2,FALSE)),"")</f>
        <v/>
      </c>
      <c r="W1000" s="67" t="str">
        <f>IF(IFERROR(SEARCH(W$6,$D1000),0)&gt;0,TRIM(VLOOKUP(W$6,'Lifeline-Capability XWalk'!$F$6:$G$38,2,FALSE)),"")</f>
        <v/>
      </c>
      <c r="X1000" s="67" t="str">
        <f>IF(IFERROR(SEARCH(X$6,$D1000),0)&gt;0,TRIM(VLOOKUP(X$6,'Lifeline-Capability XWalk'!$F$6:$G$38,2,FALSE)),"")</f>
        <v/>
      </c>
      <c r="Y1000" s="67" t="str">
        <f>IF(IFERROR(SEARCH(Y$6,$D1000),0)&gt;0,TRIM(VLOOKUP(Y$6,'Lifeline-Capability XWalk'!$F$6:$G$38,2,FALSE)),"")</f>
        <v/>
      </c>
      <c r="Z1000" s="67" t="str">
        <f>IF(IFERROR(SEARCH(Z$6,$D1000),0)&gt;0,TRIM(VLOOKUP(Z$6,'Lifeline-Capability XWalk'!$F$6:$G$38,2,FALSE)),"")</f>
        <v/>
      </c>
      <c r="AA1000" s="67" t="str">
        <f>IF(IFERROR(SEARCH(AA$6,$D1000),0)&gt;0,TRIM(VLOOKUP(AA$6,'Lifeline-Capability XWalk'!$F$6:$G$38,2,FALSE)),"")</f>
        <v/>
      </c>
      <c r="AB1000" s="67" t="str">
        <f>IF(IFERROR(SEARCH(AB$6,$D1000),0)&gt;0,TRIM(VLOOKUP(AB$6,'Lifeline-Capability XWalk'!$F$6:$G$38,2,FALSE)),"")</f>
        <v/>
      </c>
      <c r="AC1000" s="67" t="str">
        <f>IF(IFERROR(SEARCH(AC$6,$D1000),0)&gt;0,TRIM(VLOOKUP(AC$6,'Lifeline-Capability XWalk'!$F$6:$G$38,2,FALSE)),"")</f>
        <v/>
      </c>
      <c r="AD1000" s="67" t="str">
        <f>IF(IFERROR(SEARCH(AD$6,$D1000),0)&gt;0,TRIM(VLOOKUP(AD$6,'Lifeline-Capability XWalk'!$F$6:$G$38,2,FALSE)),"")</f>
        <v/>
      </c>
      <c r="AE1000" s="67" t="str">
        <f>IF(IFERROR(SEARCH(AE$6,$D1000),0)&gt;0,TRIM(VLOOKUP(AE$6,'Lifeline-Capability XWalk'!$F$6:$G$38,2,FALSE)),"")</f>
        <v/>
      </c>
      <c r="AF1000" s="67" t="str">
        <f>IF(IFERROR(SEARCH(AF$6,$D1000),0)&gt;0,TRIM(VLOOKUP(AF$6,'Lifeline-Capability XWalk'!$F$6:$G$38,2,FALSE)),"")</f>
        <v>Communications</v>
      </c>
      <c r="AG1000" s="67" t="str">
        <f>IF(IFERROR(SEARCH(AG$6,$D1000),0)&gt;0,TRIM(VLOOKUP(AG$6,'Lifeline-Capability XWalk'!$F$6:$G$38,2,FALSE)),"")</f>
        <v/>
      </c>
      <c r="AH1000" s="67" t="str">
        <f>IF(IFERROR(SEARCH(AH$6,$D1000),0)&gt;0,TRIM(VLOOKUP(AH$6,'Lifeline-Capability XWalk'!$F$6:$G$38,2,FALSE)),"")</f>
        <v/>
      </c>
      <c r="AI1000" s="67" t="str">
        <f>IF(IFERROR(SEARCH(AI$6,$D1000),0)&gt;0,TRIM(VLOOKUP(AI$6,'Lifeline-Capability XWalk'!$F$6:$G$38,2,FALSE)),"")</f>
        <v/>
      </c>
      <c r="AJ1000" s="67" t="str">
        <f>IF(IFERROR(SEARCH(AJ$6,$D1000),0)&gt;0,TRIM(VLOOKUP(AJ$6,'Lifeline-Capability XWalk'!$F$6:$G$38,2,FALSE)),"")</f>
        <v/>
      </c>
      <c r="AK1000" s="67" t="str">
        <f>IF(IFERROR(SEARCH(AK$6,$D1000),0)&gt;0,TRIM(VLOOKUP(AK$6,'Lifeline-Capability XWalk'!$F$6:$G$38,2,FALSE)),"")</f>
        <v/>
      </c>
      <c r="AL1000" s="68" t="str">
        <f>IF(IFERROR(SEARCH(AL$6,$D1000),0)&gt;0,TRIM(VLOOKUP(AL$6,'Lifeline-Capability XWalk'!$F$6:$G$38,2,FALSE)),"")</f>
        <v/>
      </c>
      <c r="AM1000" s="24" t="str">
        <f t="shared" si="60"/>
        <v/>
      </c>
      <c r="AN1000" s="24" t="str">
        <f t="shared" si="59"/>
        <v/>
      </c>
      <c r="AO1000" s="24" t="str">
        <f t="shared" si="59"/>
        <v/>
      </c>
      <c r="AP1000" s="24" t="str">
        <f t="shared" si="59"/>
        <v/>
      </c>
      <c r="AQ1000" s="24" t="str">
        <f t="shared" si="59"/>
        <v>Communications</v>
      </c>
      <c r="AR1000" s="24" t="str">
        <f t="shared" si="59"/>
        <v/>
      </c>
      <c r="AS1000" s="24" t="str">
        <f t="shared" si="59"/>
        <v/>
      </c>
      <c r="AT1000" s="24" t="str">
        <f t="shared" si="59"/>
        <v/>
      </c>
      <c r="AU1000" s="24" t="str">
        <f t="shared" si="59"/>
        <v/>
      </c>
    </row>
    <row r="1001" spans="1:47" s="24" customFormat="1" ht="32.1" customHeight="1" x14ac:dyDescent="0.2">
      <c r="A1001" s="141" t="s">
        <v>1113</v>
      </c>
      <c r="B1001" s="63" t="s">
        <v>1125</v>
      </c>
      <c r="C1001" s="142" t="s">
        <v>1082</v>
      </c>
      <c r="D1001" s="63" t="s">
        <v>1104</v>
      </c>
      <c r="E1001" s="64" t="str">
        <f t="shared" si="61"/>
        <v>Communications</v>
      </c>
      <c r="F1001" s="65" t="s">
        <v>461</v>
      </c>
      <c r="G1001" s="66" t="str">
        <f>IF(IFERROR(SEARCH(G$6,$D1001),0)&gt;0,TRIM(VLOOKUP(G$6,'Lifeline-Capability XWalk'!$F$6:$G$38,2,FALSE)),"")</f>
        <v/>
      </c>
      <c r="H1001" s="67" t="str">
        <f>IF(IFERROR(SEARCH(H$6,$D1001),0)&gt;0,TRIM(VLOOKUP(H$6,'Lifeline-Capability XWalk'!$F$6:$G$38,2,FALSE)),"")</f>
        <v/>
      </c>
      <c r="I1001" s="67" t="str">
        <f>IF(IFERROR(SEARCH(I$6,$D1001),0)&gt;0,TRIM(VLOOKUP(I$6,'Lifeline-Capability XWalk'!$F$6:$G$38,2,FALSE)),"")</f>
        <v/>
      </c>
      <c r="J1001" s="67" t="str">
        <f>IF(IFERROR(SEARCH(J$6,$D1001),0)&gt;0,TRIM(VLOOKUP(J$6,'Lifeline-Capability XWalk'!$F$6:$G$38,2,FALSE)),"")</f>
        <v/>
      </c>
      <c r="K1001" s="67" t="str">
        <f>IF(IFERROR(SEARCH(K$6,$D1001),0)&gt;0,TRIM(VLOOKUP(K$6,'Lifeline-Capability XWalk'!$F$6:$G$38,2,FALSE)),"")</f>
        <v/>
      </c>
      <c r="L1001" s="67" t="str">
        <f>IF(IFERROR(SEARCH(L$6,$D1001),0)&gt;0,TRIM(VLOOKUP(L$6,'Lifeline-Capability XWalk'!$F$6:$G$38,2,FALSE)),"")</f>
        <v/>
      </c>
      <c r="M1001" s="67" t="str">
        <f>IF(IFERROR(SEARCH(M$6,$D1001),0)&gt;0,TRIM(VLOOKUP(M$6,'Lifeline-Capability XWalk'!$F$6:$G$38,2,FALSE)),"")</f>
        <v/>
      </c>
      <c r="N1001" s="67" t="str">
        <f>IF(IFERROR(SEARCH(N$6,$D1001),0)&gt;0,TRIM(VLOOKUP(N$6,'Lifeline-Capability XWalk'!$F$6:$G$38,2,FALSE)),"")</f>
        <v/>
      </c>
      <c r="O1001" s="67" t="str">
        <f>IF(IFERROR(SEARCH(O$6,$D1001),0)&gt;0,TRIM(VLOOKUP(O$6,'Lifeline-Capability XWalk'!$F$6:$G$38,2,FALSE)),"")</f>
        <v/>
      </c>
      <c r="P1001" s="67" t="str">
        <f>IF(IFERROR(SEARCH(P$6,$D1001),0)&gt;0,TRIM(VLOOKUP(P$6,'Lifeline-Capability XWalk'!$F$6:$G$38,2,FALSE)),"")</f>
        <v/>
      </c>
      <c r="Q1001" s="67" t="str">
        <f>IF(IFERROR(SEARCH(Q$6,$D1001),0)&gt;0,TRIM(VLOOKUP(Q$6,'Lifeline-Capability XWalk'!$F$6:$G$38,2,FALSE)),"")</f>
        <v/>
      </c>
      <c r="R1001" s="67" t="str">
        <f>IF(IFERROR(SEARCH(R$6,$D1001),0)&gt;0,TRIM(VLOOKUP(R$6,'Lifeline-Capability XWalk'!$F$6:$G$38,2,FALSE)),"")</f>
        <v/>
      </c>
      <c r="S1001" s="67" t="str">
        <f>IF(IFERROR(SEARCH(S$6,$D1001),0)&gt;0,TRIM(VLOOKUP(S$6,'Lifeline-Capability XWalk'!$F$6:$G$38,2,FALSE)),"")</f>
        <v/>
      </c>
      <c r="T1001" s="67" t="str">
        <f>IF(IFERROR(SEARCH(T$6,$D1001),0)&gt;0,TRIM(VLOOKUP(T$6,'Lifeline-Capability XWalk'!$F$6:$G$38,2,FALSE)),"")</f>
        <v/>
      </c>
      <c r="U1001" s="67" t="str">
        <f>IF(IFERROR(SEARCH(U$6,$D1001),0)&gt;0,TRIM(VLOOKUP(U$6,'Lifeline-Capability XWalk'!$F$6:$G$38,2,FALSE)),"")</f>
        <v/>
      </c>
      <c r="V1001" s="67" t="str">
        <f>IF(IFERROR(SEARCH(V$6,$D1001),0)&gt;0,TRIM(VLOOKUP(V$6,'Lifeline-Capability XWalk'!$F$6:$G$38,2,FALSE)),"")</f>
        <v/>
      </c>
      <c r="W1001" s="67" t="str">
        <f>IF(IFERROR(SEARCH(W$6,$D1001),0)&gt;0,TRIM(VLOOKUP(W$6,'Lifeline-Capability XWalk'!$F$6:$G$38,2,FALSE)),"")</f>
        <v/>
      </c>
      <c r="X1001" s="67" t="str">
        <f>IF(IFERROR(SEARCH(X$6,$D1001),0)&gt;0,TRIM(VLOOKUP(X$6,'Lifeline-Capability XWalk'!$F$6:$G$38,2,FALSE)),"")</f>
        <v/>
      </c>
      <c r="Y1001" s="67" t="str">
        <f>IF(IFERROR(SEARCH(Y$6,$D1001),0)&gt;0,TRIM(VLOOKUP(Y$6,'Lifeline-Capability XWalk'!$F$6:$G$38,2,FALSE)),"")</f>
        <v/>
      </c>
      <c r="Z1001" s="67" t="str">
        <f>IF(IFERROR(SEARCH(Z$6,$D1001),0)&gt;0,TRIM(VLOOKUP(Z$6,'Lifeline-Capability XWalk'!$F$6:$G$38,2,FALSE)),"")</f>
        <v/>
      </c>
      <c r="AA1001" s="67" t="str">
        <f>IF(IFERROR(SEARCH(AA$6,$D1001),0)&gt;0,TRIM(VLOOKUP(AA$6,'Lifeline-Capability XWalk'!$F$6:$G$38,2,FALSE)),"")</f>
        <v/>
      </c>
      <c r="AB1001" s="67" t="str">
        <f>IF(IFERROR(SEARCH(AB$6,$D1001),0)&gt;0,TRIM(VLOOKUP(AB$6,'Lifeline-Capability XWalk'!$F$6:$G$38,2,FALSE)),"")</f>
        <v/>
      </c>
      <c r="AC1001" s="67" t="str">
        <f>IF(IFERROR(SEARCH(AC$6,$D1001),0)&gt;0,TRIM(VLOOKUP(AC$6,'Lifeline-Capability XWalk'!$F$6:$G$38,2,FALSE)),"")</f>
        <v/>
      </c>
      <c r="AD1001" s="67" t="str">
        <f>IF(IFERROR(SEARCH(AD$6,$D1001),0)&gt;0,TRIM(VLOOKUP(AD$6,'Lifeline-Capability XWalk'!$F$6:$G$38,2,FALSE)),"")</f>
        <v/>
      </c>
      <c r="AE1001" s="67" t="str">
        <f>IF(IFERROR(SEARCH(AE$6,$D1001),0)&gt;0,TRIM(VLOOKUP(AE$6,'Lifeline-Capability XWalk'!$F$6:$G$38,2,FALSE)),"")</f>
        <v/>
      </c>
      <c r="AF1001" s="67" t="str">
        <f>IF(IFERROR(SEARCH(AF$6,$D1001),0)&gt;0,TRIM(VLOOKUP(AF$6,'Lifeline-Capability XWalk'!$F$6:$G$38,2,FALSE)),"")</f>
        <v>Communications</v>
      </c>
      <c r="AG1001" s="67" t="str">
        <f>IF(IFERROR(SEARCH(AG$6,$D1001),0)&gt;0,TRIM(VLOOKUP(AG$6,'Lifeline-Capability XWalk'!$F$6:$G$38,2,FALSE)),"")</f>
        <v/>
      </c>
      <c r="AH1001" s="67" t="str">
        <f>IF(IFERROR(SEARCH(AH$6,$D1001),0)&gt;0,TRIM(VLOOKUP(AH$6,'Lifeline-Capability XWalk'!$F$6:$G$38,2,FALSE)),"")</f>
        <v/>
      </c>
      <c r="AI1001" s="67" t="str">
        <f>IF(IFERROR(SEARCH(AI$6,$D1001),0)&gt;0,TRIM(VLOOKUP(AI$6,'Lifeline-Capability XWalk'!$F$6:$G$38,2,FALSE)),"")</f>
        <v/>
      </c>
      <c r="AJ1001" s="67" t="str">
        <f>IF(IFERROR(SEARCH(AJ$6,$D1001),0)&gt;0,TRIM(VLOOKUP(AJ$6,'Lifeline-Capability XWalk'!$F$6:$G$38,2,FALSE)),"")</f>
        <v/>
      </c>
      <c r="AK1001" s="67" t="str">
        <f>IF(IFERROR(SEARCH(AK$6,$D1001),0)&gt;0,TRIM(VLOOKUP(AK$6,'Lifeline-Capability XWalk'!$F$6:$G$38,2,FALSE)),"")</f>
        <v/>
      </c>
      <c r="AL1001" s="68" t="str">
        <f>IF(IFERROR(SEARCH(AL$6,$D1001),0)&gt;0,TRIM(VLOOKUP(AL$6,'Lifeline-Capability XWalk'!$F$6:$G$38,2,FALSE)),"")</f>
        <v/>
      </c>
      <c r="AM1001" s="24" t="str">
        <f t="shared" si="60"/>
        <v/>
      </c>
      <c r="AN1001" s="24" t="str">
        <f t="shared" si="59"/>
        <v/>
      </c>
      <c r="AO1001" s="24" t="str">
        <f t="shared" si="59"/>
        <v/>
      </c>
      <c r="AP1001" s="24" t="str">
        <f t="shared" si="59"/>
        <v/>
      </c>
      <c r="AQ1001" s="24" t="str">
        <f t="shared" si="59"/>
        <v>Communications</v>
      </c>
      <c r="AR1001" s="24" t="str">
        <f t="shared" si="59"/>
        <v/>
      </c>
      <c r="AS1001" s="24" t="str">
        <f t="shared" si="59"/>
        <v/>
      </c>
      <c r="AT1001" s="24" t="str">
        <f t="shared" si="59"/>
        <v/>
      </c>
      <c r="AU1001" s="24" t="str">
        <f t="shared" si="59"/>
        <v/>
      </c>
    </row>
    <row r="1002" spans="1:47" s="24" customFormat="1" ht="32.1" customHeight="1" x14ac:dyDescent="0.2">
      <c r="A1002" s="141" t="s">
        <v>1113</v>
      </c>
      <c r="B1002" s="63" t="s">
        <v>1125</v>
      </c>
      <c r="C1002" s="142" t="s">
        <v>1082</v>
      </c>
      <c r="D1002" s="63" t="s">
        <v>1104</v>
      </c>
      <c r="E1002" s="64" t="str">
        <f t="shared" si="61"/>
        <v>Communications</v>
      </c>
      <c r="F1002" s="65" t="s">
        <v>467</v>
      </c>
      <c r="G1002" s="66" t="str">
        <f>IF(IFERROR(SEARCH(G$6,$D1002),0)&gt;0,TRIM(VLOOKUP(G$6,'Lifeline-Capability XWalk'!$F$6:$G$38,2,FALSE)),"")</f>
        <v/>
      </c>
      <c r="H1002" s="67" t="str">
        <f>IF(IFERROR(SEARCH(H$6,$D1002),0)&gt;0,TRIM(VLOOKUP(H$6,'Lifeline-Capability XWalk'!$F$6:$G$38,2,FALSE)),"")</f>
        <v/>
      </c>
      <c r="I1002" s="67" t="str">
        <f>IF(IFERROR(SEARCH(I$6,$D1002),0)&gt;0,TRIM(VLOOKUP(I$6,'Lifeline-Capability XWalk'!$F$6:$G$38,2,FALSE)),"")</f>
        <v/>
      </c>
      <c r="J1002" s="67" t="str">
        <f>IF(IFERROR(SEARCH(J$6,$D1002),0)&gt;0,TRIM(VLOOKUP(J$6,'Lifeline-Capability XWalk'!$F$6:$G$38,2,FALSE)),"")</f>
        <v/>
      </c>
      <c r="K1002" s="67" t="str">
        <f>IF(IFERROR(SEARCH(K$6,$D1002),0)&gt;0,TRIM(VLOOKUP(K$6,'Lifeline-Capability XWalk'!$F$6:$G$38,2,FALSE)),"")</f>
        <v/>
      </c>
      <c r="L1002" s="67" t="str">
        <f>IF(IFERROR(SEARCH(L$6,$D1002),0)&gt;0,TRIM(VLOOKUP(L$6,'Lifeline-Capability XWalk'!$F$6:$G$38,2,FALSE)),"")</f>
        <v/>
      </c>
      <c r="M1002" s="67" t="str">
        <f>IF(IFERROR(SEARCH(M$6,$D1002),0)&gt;0,TRIM(VLOOKUP(M$6,'Lifeline-Capability XWalk'!$F$6:$G$38,2,FALSE)),"")</f>
        <v/>
      </c>
      <c r="N1002" s="67" t="str">
        <f>IF(IFERROR(SEARCH(N$6,$D1002),0)&gt;0,TRIM(VLOOKUP(N$6,'Lifeline-Capability XWalk'!$F$6:$G$38,2,FALSE)),"")</f>
        <v/>
      </c>
      <c r="O1002" s="67" t="str">
        <f>IF(IFERROR(SEARCH(O$6,$D1002),0)&gt;0,TRIM(VLOOKUP(O$6,'Lifeline-Capability XWalk'!$F$6:$G$38,2,FALSE)),"")</f>
        <v/>
      </c>
      <c r="P1002" s="67" t="str">
        <f>IF(IFERROR(SEARCH(P$6,$D1002),0)&gt;0,TRIM(VLOOKUP(P$6,'Lifeline-Capability XWalk'!$F$6:$G$38,2,FALSE)),"")</f>
        <v/>
      </c>
      <c r="Q1002" s="67" t="str">
        <f>IF(IFERROR(SEARCH(Q$6,$D1002),0)&gt;0,TRIM(VLOOKUP(Q$6,'Lifeline-Capability XWalk'!$F$6:$G$38,2,FALSE)),"")</f>
        <v/>
      </c>
      <c r="R1002" s="67" t="str">
        <f>IF(IFERROR(SEARCH(R$6,$D1002),0)&gt;0,TRIM(VLOOKUP(R$6,'Lifeline-Capability XWalk'!$F$6:$G$38,2,FALSE)),"")</f>
        <v/>
      </c>
      <c r="S1002" s="67" t="str">
        <f>IF(IFERROR(SEARCH(S$6,$D1002),0)&gt;0,TRIM(VLOOKUP(S$6,'Lifeline-Capability XWalk'!$F$6:$G$38,2,FALSE)),"")</f>
        <v/>
      </c>
      <c r="T1002" s="67" t="str">
        <f>IF(IFERROR(SEARCH(T$6,$D1002),0)&gt;0,TRIM(VLOOKUP(T$6,'Lifeline-Capability XWalk'!$F$6:$G$38,2,FALSE)),"")</f>
        <v/>
      </c>
      <c r="U1002" s="67" t="str">
        <f>IF(IFERROR(SEARCH(U$6,$D1002),0)&gt;0,TRIM(VLOOKUP(U$6,'Lifeline-Capability XWalk'!$F$6:$G$38,2,FALSE)),"")</f>
        <v/>
      </c>
      <c r="V1002" s="67" t="str">
        <f>IF(IFERROR(SEARCH(V$6,$D1002),0)&gt;0,TRIM(VLOOKUP(V$6,'Lifeline-Capability XWalk'!$F$6:$G$38,2,FALSE)),"")</f>
        <v/>
      </c>
      <c r="W1002" s="67" t="str">
        <f>IF(IFERROR(SEARCH(W$6,$D1002),0)&gt;0,TRIM(VLOOKUP(W$6,'Lifeline-Capability XWalk'!$F$6:$G$38,2,FALSE)),"")</f>
        <v/>
      </c>
      <c r="X1002" s="67" t="str">
        <f>IF(IFERROR(SEARCH(X$6,$D1002),0)&gt;0,TRIM(VLOOKUP(X$6,'Lifeline-Capability XWalk'!$F$6:$G$38,2,FALSE)),"")</f>
        <v/>
      </c>
      <c r="Y1002" s="67" t="str">
        <f>IF(IFERROR(SEARCH(Y$6,$D1002),0)&gt;0,TRIM(VLOOKUP(Y$6,'Lifeline-Capability XWalk'!$F$6:$G$38,2,FALSE)),"")</f>
        <v/>
      </c>
      <c r="Z1002" s="67" t="str">
        <f>IF(IFERROR(SEARCH(Z$6,$D1002),0)&gt;0,TRIM(VLOOKUP(Z$6,'Lifeline-Capability XWalk'!$F$6:$G$38,2,FALSE)),"")</f>
        <v/>
      </c>
      <c r="AA1002" s="67" t="str">
        <f>IF(IFERROR(SEARCH(AA$6,$D1002),0)&gt;0,TRIM(VLOOKUP(AA$6,'Lifeline-Capability XWalk'!$F$6:$G$38,2,FALSE)),"")</f>
        <v/>
      </c>
      <c r="AB1002" s="67" t="str">
        <f>IF(IFERROR(SEARCH(AB$6,$D1002),0)&gt;0,TRIM(VLOOKUP(AB$6,'Lifeline-Capability XWalk'!$F$6:$G$38,2,FALSE)),"")</f>
        <v/>
      </c>
      <c r="AC1002" s="67" t="str">
        <f>IF(IFERROR(SEARCH(AC$6,$D1002),0)&gt;0,TRIM(VLOOKUP(AC$6,'Lifeline-Capability XWalk'!$F$6:$G$38,2,FALSE)),"")</f>
        <v/>
      </c>
      <c r="AD1002" s="67" t="str">
        <f>IF(IFERROR(SEARCH(AD$6,$D1002),0)&gt;0,TRIM(VLOOKUP(AD$6,'Lifeline-Capability XWalk'!$F$6:$G$38,2,FALSE)),"")</f>
        <v/>
      </c>
      <c r="AE1002" s="67" t="str">
        <f>IF(IFERROR(SEARCH(AE$6,$D1002),0)&gt;0,TRIM(VLOOKUP(AE$6,'Lifeline-Capability XWalk'!$F$6:$G$38,2,FALSE)),"")</f>
        <v/>
      </c>
      <c r="AF1002" s="67" t="str">
        <f>IF(IFERROR(SEARCH(AF$6,$D1002),0)&gt;0,TRIM(VLOOKUP(AF$6,'Lifeline-Capability XWalk'!$F$6:$G$38,2,FALSE)),"")</f>
        <v>Communications</v>
      </c>
      <c r="AG1002" s="67" t="str">
        <f>IF(IFERROR(SEARCH(AG$6,$D1002),0)&gt;0,TRIM(VLOOKUP(AG$6,'Lifeline-Capability XWalk'!$F$6:$G$38,2,FALSE)),"")</f>
        <v/>
      </c>
      <c r="AH1002" s="67" t="str">
        <f>IF(IFERROR(SEARCH(AH$6,$D1002),0)&gt;0,TRIM(VLOOKUP(AH$6,'Lifeline-Capability XWalk'!$F$6:$G$38,2,FALSE)),"")</f>
        <v/>
      </c>
      <c r="AI1002" s="67" t="str">
        <f>IF(IFERROR(SEARCH(AI$6,$D1002),0)&gt;0,TRIM(VLOOKUP(AI$6,'Lifeline-Capability XWalk'!$F$6:$G$38,2,FALSE)),"")</f>
        <v/>
      </c>
      <c r="AJ1002" s="67" t="str">
        <f>IF(IFERROR(SEARCH(AJ$6,$D1002),0)&gt;0,TRIM(VLOOKUP(AJ$6,'Lifeline-Capability XWalk'!$F$6:$G$38,2,FALSE)),"")</f>
        <v/>
      </c>
      <c r="AK1002" s="67" t="str">
        <f>IF(IFERROR(SEARCH(AK$6,$D1002),0)&gt;0,TRIM(VLOOKUP(AK$6,'Lifeline-Capability XWalk'!$F$6:$G$38,2,FALSE)),"")</f>
        <v/>
      </c>
      <c r="AL1002" s="68" t="str">
        <f>IF(IFERROR(SEARCH(AL$6,$D1002),0)&gt;0,TRIM(VLOOKUP(AL$6,'Lifeline-Capability XWalk'!$F$6:$G$38,2,FALSE)),"")</f>
        <v/>
      </c>
      <c r="AM1002" s="24" t="str">
        <f t="shared" si="60"/>
        <v/>
      </c>
      <c r="AN1002" s="24" t="str">
        <f t="shared" si="59"/>
        <v/>
      </c>
      <c r="AO1002" s="24" t="str">
        <f t="shared" si="59"/>
        <v/>
      </c>
      <c r="AP1002" s="24" t="str">
        <f t="shared" si="59"/>
        <v/>
      </c>
      <c r="AQ1002" s="24" t="str">
        <f t="shared" si="59"/>
        <v>Communications</v>
      </c>
      <c r="AR1002" s="24" t="str">
        <f t="shared" si="59"/>
        <v/>
      </c>
      <c r="AS1002" s="24" t="str">
        <f t="shared" si="59"/>
        <v/>
      </c>
      <c r="AT1002" s="24" t="str">
        <f t="shared" si="59"/>
        <v/>
      </c>
      <c r="AU1002" s="24" t="str">
        <f t="shared" si="59"/>
        <v/>
      </c>
    </row>
    <row r="1003" spans="1:47" s="24" customFormat="1" ht="32.1" customHeight="1" x14ac:dyDescent="0.2">
      <c r="A1003" s="141" t="s">
        <v>1113</v>
      </c>
      <c r="B1003" s="63" t="s">
        <v>1125</v>
      </c>
      <c r="C1003" s="142" t="s">
        <v>1082</v>
      </c>
      <c r="D1003" s="63" t="s">
        <v>1104</v>
      </c>
      <c r="E1003" s="64" t="str">
        <f t="shared" si="61"/>
        <v>Communications</v>
      </c>
      <c r="F1003" s="65" t="s">
        <v>470</v>
      </c>
      <c r="G1003" s="66" t="str">
        <f>IF(IFERROR(SEARCH(G$6,$D1003),0)&gt;0,TRIM(VLOOKUP(G$6,'Lifeline-Capability XWalk'!$F$6:$G$38,2,FALSE)),"")</f>
        <v/>
      </c>
      <c r="H1003" s="67" t="str">
        <f>IF(IFERROR(SEARCH(H$6,$D1003),0)&gt;0,TRIM(VLOOKUP(H$6,'Lifeline-Capability XWalk'!$F$6:$G$38,2,FALSE)),"")</f>
        <v/>
      </c>
      <c r="I1003" s="67" t="str">
        <f>IF(IFERROR(SEARCH(I$6,$D1003),0)&gt;0,TRIM(VLOOKUP(I$6,'Lifeline-Capability XWalk'!$F$6:$G$38,2,FALSE)),"")</f>
        <v/>
      </c>
      <c r="J1003" s="67" t="str">
        <f>IF(IFERROR(SEARCH(J$6,$D1003),0)&gt;0,TRIM(VLOOKUP(J$6,'Lifeline-Capability XWalk'!$F$6:$G$38,2,FALSE)),"")</f>
        <v/>
      </c>
      <c r="K1003" s="67" t="str">
        <f>IF(IFERROR(SEARCH(K$6,$D1003),0)&gt;0,TRIM(VLOOKUP(K$6,'Lifeline-Capability XWalk'!$F$6:$G$38,2,FALSE)),"")</f>
        <v/>
      </c>
      <c r="L1003" s="67" t="str">
        <f>IF(IFERROR(SEARCH(L$6,$D1003),0)&gt;0,TRIM(VLOOKUP(L$6,'Lifeline-Capability XWalk'!$F$6:$G$38,2,FALSE)),"")</f>
        <v/>
      </c>
      <c r="M1003" s="67" t="str">
        <f>IF(IFERROR(SEARCH(M$6,$D1003),0)&gt;0,TRIM(VLOOKUP(M$6,'Lifeline-Capability XWalk'!$F$6:$G$38,2,FALSE)),"")</f>
        <v/>
      </c>
      <c r="N1003" s="67" t="str">
        <f>IF(IFERROR(SEARCH(N$6,$D1003),0)&gt;0,TRIM(VLOOKUP(N$6,'Lifeline-Capability XWalk'!$F$6:$G$38,2,FALSE)),"")</f>
        <v/>
      </c>
      <c r="O1003" s="67" t="str">
        <f>IF(IFERROR(SEARCH(O$6,$D1003),0)&gt;0,TRIM(VLOOKUP(O$6,'Lifeline-Capability XWalk'!$F$6:$G$38,2,FALSE)),"")</f>
        <v/>
      </c>
      <c r="P1003" s="67" t="str">
        <f>IF(IFERROR(SEARCH(P$6,$D1003),0)&gt;0,TRIM(VLOOKUP(P$6,'Lifeline-Capability XWalk'!$F$6:$G$38,2,FALSE)),"")</f>
        <v/>
      </c>
      <c r="Q1003" s="67" t="str">
        <f>IF(IFERROR(SEARCH(Q$6,$D1003),0)&gt;0,TRIM(VLOOKUP(Q$6,'Lifeline-Capability XWalk'!$F$6:$G$38,2,FALSE)),"")</f>
        <v/>
      </c>
      <c r="R1003" s="67" t="str">
        <f>IF(IFERROR(SEARCH(R$6,$D1003),0)&gt;0,TRIM(VLOOKUP(R$6,'Lifeline-Capability XWalk'!$F$6:$G$38,2,FALSE)),"")</f>
        <v/>
      </c>
      <c r="S1003" s="67" t="str">
        <f>IF(IFERROR(SEARCH(S$6,$D1003),0)&gt;0,TRIM(VLOOKUP(S$6,'Lifeline-Capability XWalk'!$F$6:$G$38,2,FALSE)),"")</f>
        <v/>
      </c>
      <c r="T1003" s="67" t="str">
        <f>IF(IFERROR(SEARCH(T$6,$D1003),0)&gt;0,TRIM(VLOOKUP(T$6,'Lifeline-Capability XWalk'!$F$6:$G$38,2,FALSE)),"")</f>
        <v/>
      </c>
      <c r="U1003" s="67" t="str">
        <f>IF(IFERROR(SEARCH(U$6,$D1003),0)&gt;0,TRIM(VLOOKUP(U$6,'Lifeline-Capability XWalk'!$F$6:$G$38,2,FALSE)),"")</f>
        <v/>
      </c>
      <c r="V1003" s="67" t="str">
        <f>IF(IFERROR(SEARCH(V$6,$D1003),0)&gt;0,TRIM(VLOOKUP(V$6,'Lifeline-Capability XWalk'!$F$6:$G$38,2,FALSE)),"")</f>
        <v/>
      </c>
      <c r="W1003" s="67" t="str">
        <f>IF(IFERROR(SEARCH(W$6,$D1003),0)&gt;0,TRIM(VLOOKUP(W$6,'Lifeline-Capability XWalk'!$F$6:$G$38,2,FALSE)),"")</f>
        <v/>
      </c>
      <c r="X1003" s="67" t="str">
        <f>IF(IFERROR(SEARCH(X$6,$D1003),0)&gt;0,TRIM(VLOOKUP(X$6,'Lifeline-Capability XWalk'!$F$6:$G$38,2,FALSE)),"")</f>
        <v/>
      </c>
      <c r="Y1003" s="67" t="str">
        <f>IF(IFERROR(SEARCH(Y$6,$D1003),0)&gt;0,TRIM(VLOOKUP(Y$6,'Lifeline-Capability XWalk'!$F$6:$G$38,2,FALSE)),"")</f>
        <v/>
      </c>
      <c r="Z1003" s="67" t="str">
        <f>IF(IFERROR(SEARCH(Z$6,$D1003),0)&gt;0,TRIM(VLOOKUP(Z$6,'Lifeline-Capability XWalk'!$F$6:$G$38,2,FALSE)),"")</f>
        <v/>
      </c>
      <c r="AA1003" s="67" t="str">
        <f>IF(IFERROR(SEARCH(AA$6,$D1003),0)&gt;0,TRIM(VLOOKUP(AA$6,'Lifeline-Capability XWalk'!$F$6:$G$38,2,FALSE)),"")</f>
        <v/>
      </c>
      <c r="AB1003" s="67" t="str">
        <f>IF(IFERROR(SEARCH(AB$6,$D1003),0)&gt;0,TRIM(VLOOKUP(AB$6,'Lifeline-Capability XWalk'!$F$6:$G$38,2,FALSE)),"")</f>
        <v/>
      </c>
      <c r="AC1003" s="67" t="str">
        <f>IF(IFERROR(SEARCH(AC$6,$D1003),0)&gt;0,TRIM(VLOOKUP(AC$6,'Lifeline-Capability XWalk'!$F$6:$G$38,2,FALSE)),"")</f>
        <v/>
      </c>
      <c r="AD1003" s="67" t="str">
        <f>IF(IFERROR(SEARCH(AD$6,$D1003),0)&gt;0,TRIM(VLOOKUP(AD$6,'Lifeline-Capability XWalk'!$F$6:$G$38,2,FALSE)),"")</f>
        <v/>
      </c>
      <c r="AE1003" s="67" t="str">
        <f>IF(IFERROR(SEARCH(AE$6,$D1003),0)&gt;0,TRIM(VLOOKUP(AE$6,'Lifeline-Capability XWalk'!$F$6:$G$38,2,FALSE)),"")</f>
        <v/>
      </c>
      <c r="AF1003" s="67" t="str">
        <f>IF(IFERROR(SEARCH(AF$6,$D1003),0)&gt;0,TRIM(VLOOKUP(AF$6,'Lifeline-Capability XWalk'!$F$6:$G$38,2,FALSE)),"")</f>
        <v>Communications</v>
      </c>
      <c r="AG1003" s="67" t="str">
        <f>IF(IFERROR(SEARCH(AG$6,$D1003),0)&gt;0,TRIM(VLOOKUP(AG$6,'Lifeline-Capability XWalk'!$F$6:$G$38,2,FALSE)),"")</f>
        <v/>
      </c>
      <c r="AH1003" s="67" t="str">
        <f>IF(IFERROR(SEARCH(AH$6,$D1003),0)&gt;0,TRIM(VLOOKUP(AH$6,'Lifeline-Capability XWalk'!$F$6:$G$38,2,FALSE)),"")</f>
        <v/>
      </c>
      <c r="AI1003" s="67" t="str">
        <f>IF(IFERROR(SEARCH(AI$6,$D1003),0)&gt;0,TRIM(VLOOKUP(AI$6,'Lifeline-Capability XWalk'!$F$6:$G$38,2,FALSE)),"")</f>
        <v/>
      </c>
      <c r="AJ1003" s="67" t="str">
        <f>IF(IFERROR(SEARCH(AJ$6,$D1003),0)&gt;0,TRIM(VLOOKUP(AJ$6,'Lifeline-Capability XWalk'!$F$6:$G$38,2,FALSE)),"")</f>
        <v/>
      </c>
      <c r="AK1003" s="67" t="str">
        <f>IF(IFERROR(SEARCH(AK$6,$D1003),0)&gt;0,TRIM(VLOOKUP(AK$6,'Lifeline-Capability XWalk'!$F$6:$G$38,2,FALSE)),"")</f>
        <v/>
      </c>
      <c r="AL1003" s="68" t="str">
        <f>IF(IFERROR(SEARCH(AL$6,$D1003),0)&gt;0,TRIM(VLOOKUP(AL$6,'Lifeline-Capability XWalk'!$F$6:$G$38,2,FALSE)),"")</f>
        <v/>
      </c>
      <c r="AM1003" s="24" t="str">
        <f t="shared" si="60"/>
        <v/>
      </c>
      <c r="AN1003" s="24" t="str">
        <f t="shared" si="59"/>
        <v/>
      </c>
      <c r="AO1003" s="24" t="str">
        <f t="shared" si="59"/>
        <v/>
      </c>
      <c r="AP1003" s="24" t="str">
        <f t="shared" si="59"/>
        <v/>
      </c>
      <c r="AQ1003" s="24" t="str">
        <f t="shared" si="59"/>
        <v>Communications</v>
      </c>
      <c r="AR1003" s="24" t="str">
        <f t="shared" si="59"/>
        <v/>
      </c>
      <c r="AS1003" s="24" t="str">
        <f t="shared" si="59"/>
        <v/>
      </c>
      <c r="AT1003" s="24" t="str">
        <f t="shared" si="59"/>
        <v/>
      </c>
      <c r="AU1003" s="24" t="str">
        <f t="shared" si="59"/>
        <v/>
      </c>
    </row>
    <row r="1004" spans="1:47" s="24" customFormat="1" ht="32.1" customHeight="1" x14ac:dyDescent="0.2">
      <c r="A1004" s="141" t="s">
        <v>1113</v>
      </c>
      <c r="B1004" s="142" t="s">
        <v>1125</v>
      </c>
      <c r="C1004" s="142" t="s">
        <v>1082</v>
      </c>
      <c r="D1004" s="63" t="s">
        <v>1104</v>
      </c>
      <c r="E1004" s="64" t="str">
        <f t="shared" si="61"/>
        <v>Communications</v>
      </c>
      <c r="F1004" s="65" t="s">
        <v>1058</v>
      </c>
      <c r="G1004" s="66" t="str">
        <f>IF(IFERROR(SEARCH(G$6,$D1004),0)&gt;0,TRIM(VLOOKUP(G$6,'Lifeline-Capability XWalk'!$F$6:$G$38,2,FALSE)),"")</f>
        <v/>
      </c>
      <c r="H1004" s="67" t="str">
        <f>IF(IFERROR(SEARCH(H$6,$D1004),0)&gt;0,TRIM(VLOOKUP(H$6,'Lifeline-Capability XWalk'!$F$6:$G$38,2,FALSE)),"")</f>
        <v/>
      </c>
      <c r="I1004" s="67" t="str">
        <f>IF(IFERROR(SEARCH(I$6,$D1004),0)&gt;0,TRIM(VLOOKUP(I$6,'Lifeline-Capability XWalk'!$F$6:$G$38,2,FALSE)),"")</f>
        <v/>
      </c>
      <c r="J1004" s="67" t="str">
        <f>IF(IFERROR(SEARCH(J$6,$D1004),0)&gt;0,TRIM(VLOOKUP(J$6,'Lifeline-Capability XWalk'!$F$6:$G$38,2,FALSE)),"")</f>
        <v/>
      </c>
      <c r="K1004" s="67" t="str">
        <f>IF(IFERROR(SEARCH(K$6,$D1004),0)&gt;0,TRIM(VLOOKUP(K$6,'Lifeline-Capability XWalk'!$F$6:$G$38,2,FALSE)),"")</f>
        <v/>
      </c>
      <c r="L1004" s="67" t="str">
        <f>IF(IFERROR(SEARCH(L$6,$D1004),0)&gt;0,TRIM(VLOOKUP(L$6,'Lifeline-Capability XWalk'!$F$6:$G$38,2,FALSE)),"")</f>
        <v/>
      </c>
      <c r="M1004" s="67" t="str">
        <f>IF(IFERROR(SEARCH(M$6,$D1004),0)&gt;0,TRIM(VLOOKUP(M$6,'Lifeline-Capability XWalk'!$F$6:$G$38,2,FALSE)),"")</f>
        <v/>
      </c>
      <c r="N1004" s="67" t="str">
        <f>IF(IFERROR(SEARCH(N$6,$D1004),0)&gt;0,TRIM(VLOOKUP(N$6,'Lifeline-Capability XWalk'!$F$6:$G$38,2,FALSE)),"")</f>
        <v/>
      </c>
      <c r="O1004" s="67" t="str">
        <f>IF(IFERROR(SEARCH(O$6,$D1004),0)&gt;0,TRIM(VLOOKUP(O$6,'Lifeline-Capability XWalk'!$F$6:$G$38,2,FALSE)),"")</f>
        <v/>
      </c>
      <c r="P1004" s="67" t="str">
        <f>IF(IFERROR(SEARCH(P$6,$D1004),0)&gt;0,TRIM(VLOOKUP(P$6,'Lifeline-Capability XWalk'!$F$6:$G$38,2,FALSE)),"")</f>
        <v/>
      </c>
      <c r="Q1004" s="67" t="str">
        <f>IF(IFERROR(SEARCH(Q$6,$D1004),0)&gt;0,TRIM(VLOOKUP(Q$6,'Lifeline-Capability XWalk'!$F$6:$G$38,2,FALSE)),"")</f>
        <v/>
      </c>
      <c r="R1004" s="67" t="str">
        <f>IF(IFERROR(SEARCH(R$6,$D1004),0)&gt;0,TRIM(VLOOKUP(R$6,'Lifeline-Capability XWalk'!$F$6:$G$38,2,FALSE)),"")</f>
        <v/>
      </c>
      <c r="S1004" s="67" t="str">
        <f>IF(IFERROR(SEARCH(S$6,$D1004),0)&gt;0,TRIM(VLOOKUP(S$6,'Lifeline-Capability XWalk'!$F$6:$G$38,2,FALSE)),"")</f>
        <v/>
      </c>
      <c r="T1004" s="67" t="str">
        <f>IF(IFERROR(SEARCH(T$6,$D1004),0)&gt;0,TRIM(VLOOKUP(T$6,'Lifeline-Capability XWalk'!$F$6:$G$38,2,FALSE)),"")</f>
        <v/>
      </c>
      <c r="U1004" s="67" t="str">
        <f>IF(IFERROR(SEARCH(U$6,$D1004),0)&gt;0,TRIM(VLOOKUP(U$6,'Lifeline-Capability XWalk'!$F$6:$G$38,2,FALSE)),"")</f>
        <v/>
      </c>
      <c r="V1004" s="67" t="str">
        <f>IF(IFERROR(SEARCH(V$6,$D1004),0)&gt;0,TRIM(VLOOKUP(V$6,'Lifeline-Capability XWalk'!$F$6:$G$38,2,FALSE)),"")</f>
        <v/>
      </c>
      <c r="W1004" s="67" t="str">
        <f>IF(IFERROR(SEARCH(W$6,$D1004),0)&gt;0,TRIM(VLOOKUP(W$6,'Lifeline-Capability XWalk'!$F$6:$G$38,2,FALSE)),"")</f>
        <v/>
      </c>
      <c r="X1004" s="67" t="str">
        <f>IF(IFERROR(SEARCH(X$6,$D1004),0)&gt;0,TRIM(VLOOKUP(X$6,'Lifeline-Capability XWalk'!$F$6:$G$38,2,FALSE)),"")</f>
        <v/>
      </c>
      <c r="Y1004" s="67" t="str">
        <f>IF(IFERROR(SEARCH(Y$6,$D1004),0)&gt;0,TRIM(VLOOKUP(Y$6,'Lifeline-Capability XWalk'!$F$6:$G$38,2,FALSE)),"")</f>
        <v/>
      </c>
      <c r="Z1004" s="67" t="str">
        <f>IF(IFERROR(SEARCH(Z$6,$D1004),0)&gt;0,TRIM(VLOOKUP(Z$6,'Lifeline-Capability XWalk'!$F$6:$G$38,2,FALSE)),"")</f>
        <v/>
      </c>
      <c r="AA1004" s="67" t="str">
        <f>IF(IFERROR(SEARCH(AA$6,$D1004),0)&gt;0,TRIM(VLOOKUP(AA$6,'Lifeline-Capability XWalk'!$F$6:$G$38,2,FALSE)),"")</f>
        <v/>
      </c>
      <c r="AB1004" s="67" t="str">
        <f>IF(IFERROR(SEARCH(AB$6,$D1004),0)&gt;0,TRIM(VLOOKUP(AB$6,'Lifeline-Capability XWalk'!$F$6:$G$38,2,FALSE)),"")</f>
        <v/>
      </c>
      <c r="AC1004" s="67" t="str">
        <f>IF(IFERROR(SEARCH(AC$6,$D1004),0)&gt;0,TRIM(VLOOKUP(AC$6,'Lifeline-Capability XWalk'!$F$6:$G$38,2,FALSE)),"")</f>
        <v/>
      </c>
      <c r="AD1004" s="67" t="str">
        <f>IF(IFERROR(SEARCH(AD$6,$D1004),0)&gt;0,TRIM(VLOOKUP(AD$6,'Lifeline-Capability XWalk'!$F$6:$G$38,2,FALSE)),"")</f>
        <v/>
      </c>
      <c r="AE1004" s="67" t="str">
        <f>IF(IFERROR(SEARCH(AE$6,$D1004),0)&gt;0,TRIM(VLOOKUP(AE$6,'Lifeline-Capability XWalk'!$F$6:$G$38,2,FALSE)),"")</f>
        <v/>
      </c>
      <c r="AF1004" s="67" t="str">
        <f>IF(IFERROR(SEARCH(AF$6,$D1004),0)&gt;0,TRIM(VLOOKUP(AF$6,'Lifeline-Capability XWalk'!$F$6:$G$38,2,FALSE)),"")</f>
        <v>Communications</v>
      </c>
      <c r="AG1004" s="67" t="str">
        <f>IF(IFERROR(SEARCH(AG$6,$D1004),0)&gt;0,TRIM(VLOOKUP(AG$6,'Lifeline-Capability XWalk'!$F$6:$G$38,2,FALSE)),"")</f>
        <v/>
      </c>
      <c r="AH1004" s="67" t="str">
        <f>IF(IFERROR(SEARCH(AH$6,$D1004),0)&gt;0,TRIM(VLOOKUP(AH$6,'Lifeline-Capability XWalk'!$F$6:$G$38,2,FALSE)),"")</f>
        <v/>
      </c>
      <c r="AI1004" s="67" t="str">
        <f>IF(IFERROR(SEARCH(AI$6,$D1004),0)&gt;0,TRIM(VLOOKUP(AI$6,'Lifeline-Capability XWalk'!$F$6:$G$38,2,FALSE)),"")</f>
        <v/>
      </c>
      <c r="AJ1004" s="67" t="str">
        <f>IF(IFERROR(SEARCH(AJ$6,$D1004),0)&gt;0,TRIM(VLOOKUP(AJ$6,'Lifeline-Capability XWalk'!$F$6:$G$38,2,FALSE)),"")</f>
        <v/>
      </c>
      <c r="AK1004" s="67" t="str">
        <f>IF(IFERROR(SEARCH(AK$6,$D1004),0)&gt;0,TRIM(VLOOKUP(AK$6,'Lifeline-Capability XWalk'!$F$6:$G$38,2,FALSE)),"")</f>
        <v/>
      </c>
      <c r="AL1004" s="68" t="str">
        <f>IF(IFERROR(SEARCH(AL$6,$D1004),0)&gt;0,TRIM(VLOOKUP(AL$6,'Lifeline-Capability XWalk'!$F$6:$G$38,2,FALSE)),"")</f>
        <v/>
      </c>
      <c r="AM1004" s="24" t="str">
        <f t="shared" si="60"/>
        <v/>
      </c>
      <c r="AN1004" s="24" t="str">
        <f t="shared" si="59"/>
        <v/>
      </c>
      <c r="AO1004" s="24" t="str">
        <f t="shared" si="59"/>
        <v/>
      </c>
      <c r="AP1004" s="24" t="str">
        <f t="shared" si="59"/>
        <v/>
      </c>
      <c r="AQ1004" s="24" t="str">
        <f t="shared" si="59"/>
        <v>Communications</v>
      </c>
      <c r="AR1004" s="24" t="str">
        <f t="shared" si="59"/>
        <v/>
      </c>
      <c r="AS1004" s="24" t="str">
        <f t="shared" si="59"/>
        <v/>
      </c>
      <c r="AT1004" s="24" t="str">
        <f t="shared" si="59"/>
        <v/>
      </c>
      <c r="AU1004" s="24" t="str">
        <f t="shared" si="59"/>
        <v/>
      </c>
    </row>
    <row r="1005" spans="1:47" s="24" customFormat="1" ht="32.1" customHeight="1" x14ac:dyDescent="0.2">
      <c r="A1005" s="141" t="s">
        <v>1113</v>
      </c>
      <c r="B1005" s="63" t="s">
        <v>1125</v>
      </c>
      <c r="C1005" s="142" t="s">
        <v>1082</v>
      </c>
      <c r="D1005" s="63" t="s">
        <v>1356</v>
      </c>
      <c r="E1005" s="64" t="str">
        <f t="shared" si="61"/>
        <v>Communications</v>
      </c>
      <c r="F1005" s="65" t="s">
        <v>324</v>
      </c>
      <c r="G1005" s="66" t="str">
        <f>IF(IFERROR(SEARCH(G$6,$D1005),0)&gt;0,TRIM(VLOOKUP(G$6,'Lifeline-Capability XWalk'!$F$6:$G$38,2,FALSE)),"")</f>
        <v/>
      </c>
      <c r="H1005" s="67" t="str">
        <f>IF(IFERROR(SEARCH(H$6,$D1005),0)&gt;0,TRIM(VLOOKUP(H$6,'Lifeline-Capability XWalk'!$F$6:$G$38,2,FALSE)),"")</f>
        <v/>
      </c>
      <c r="I1005" s="67" t="str">
        <f>IF(IFERROR(SEARCH(I$6,$D1005),0)&gt;0,TRIM(VLOOKUP(I$6,'Lifeline-Capability XWalk'!$F$6:$G$38,2,FALSE)),"")</f>
        <v/>
      </c>
      <c r="J1005" s="67" t="str">
        <f>IF(IFERROR(SEARCH(J$6,$D1005),0)&gt;0,TRIM(VLOOKUP(J$6,'Lifeline-Capability XWalk'!$F$6:$G$38,2,FALSE)),"")</f>
        <v/>
      </c>
      <c r="K1005" s="67" t="str">
        <f>IF(IFERROR(SEARCH(K$6,$D1005),0)&gt;0,TRIM(VLOOKUP(K$6,'Lifeline-Capability XWalk'!$F$6:$G$38,2,FALSE)),"")</f>
        <v/>
      </c>
      <c r="L1005" s="67" t="str">
        <f>IF(IFERROR(SEARCH(L$6,$D1005),0)&gt;0,TRIM(VLOOKUP(L$6,'Lifeline-Capability XWalk'!$F$6:$G$38,2,FALSE)),"")</f>
        <v/>
      </c>
      <c r="M1005" s="67" t="str">
        <f>IF(IFERROR(SEARCH(M$6,$D1005),0)&gt;0,TRIM(VLOOKUP(M$6,'Lifeline-Capability XWalk'!$F$6:$G$38,2,FALSE)),"")</f>
        <v/>
      </c>
      <c r="N1005" s="67" t="str">
        <f>IF(IFERROR(SEARCH(N$6,$D1005),0)&gt;0,TRIM(VLOOKUP(N$6,'Lifeline-Capability XWalk'!$F$6:$G$38,2,FALSE)),"")</f>
        <v/>
      </c>
      <c r="O1005" s="67" t="str">
        <f>IF(IFERROR(SEARCH(O$6,$D1005),0)&gt;0,TRIM(VLOOKUP(O$6,'Lifeline-Capability XWalk'!$F$6:$G$38,2,FALSE)),"")</f>
        <v/>
      </c>
      <c r="P1005" s="67" t="str">
        <f>IF(IFERROR(SEARCH(P$6,$D1005),0)&gt;0,TRIM(VLOOKUP(P$6,'Lifeline-Capability XWalk'!$F$6:$G$38,2,FALSE)),"")</f>
        <v/>
      </c>
      <c r="Q1005" s="67" t="str">
        <f>IF(IFERROR(SEARCH(Q$6,$D1005),0)&gt;0,TRIM(VLOOKUP(Q$6,'Lifeline-Capability XWalk'!$F$6:$G$38,2,FALSE)),"")</f>
        <v/>
      </c>
      <c r="R1005" s="67" t="str">
        <f>IF(IFERROR(SEARCH(R$6,$D1005),0)&gt;0,TRIM(VLOOKUP(R$6,'Lifeline-Capability XWalk'!$F$6:$G$38,2,FALSE)),"")</f>
        <v/>
      </c>
      <c r="S1005" s="67" t="str">
        <f>IF(IFERROR(SEARCH(S$6,$D1005),0)&gt;0,TRIM(VLOOKUP(S$6,'Lifeline-Capability XWalk'!$F$6:$G$38,2,FALSE)),"")</f>
        <v/>
      </c>
      <c r="T1005" s="67" t="str">
        <f>IF(IFERROR(SEARCH(T$6,$D1005),0)&gt;0,TRIM(VLOOKUP(T$6,'Lifeline-Capability XWalk'!$F$6:$G$38,2,FALSE)),"")</f>
        <v/>
      </c>
      <c r="U1005" s="67" t="str">
        <f>IF(IFERROR(SEARCH(U$6,$D1005),0)&gt;0,TRIM(VLOOKUP(U$6,'Lifeline-Capability XWalk'!$F$6:$G$38,2,FALSE)),"")</f>
        <v/>
      </c>
      <c r="V1005" s="67" t="str">
        <f>IF(IFERROR(SEARCH(V$6,$D1005),0)&gt;0,TRIM(VLOOKUP(V$6,'Lifeline-Capability XWalk'!$F$6:$G$38,2,FALSE)),"")</f>
        <v/>
      </c>
      <c r="W1005" s="67" t="str">
        <f>IF(IFERROR(SEARCH(W$6,$D1005),0)&gt;0,TRIM(VLOOKUP(W$6,'Lifeline-Capability XWalk'!$F$6:$G$38,2,FALSE)),"")</f>
        <v/>
      </c>
      <c r="X1005" s="67" t="str">
        <f>IF(IFERROR(SEARCH(X$6,$D1005),0)&gt;0,TRIM(VLOOKUP(X$6,'Lifeline-Capability XWalk'!$F$6:$G$38,2,FALSE)),"")</f>
        <v/>
      </c>
      <c r="Y1005" s="67" t="str">
        <f>IF(IFERROR(SEARCH(Y$6,$D1005),0)&gt;0,TRIM(VLOOKUP(Y$6,'Lifeline-Capability XWalk'!$F$6:$G$38,2,FALSE)),"")</f>
        <v/>
      </c>
      <c r="Z1005" s="67" t="str">
        <f>IF(IFERROR(SEARCH(Z$6,$D1005),0)&gt;0,TRIM(VLOOKUP(Z$6,'Lifeline-Capability XWalk'!$F$6:$G$38,2,FALSE)),"")</f>
        <v/>
      </c>
      <c r="AA1005" s="67" t="str">
        <f>IF(IFERROR(SEARCH(AA$6,$D1005),0)&gt;0,TRIM(VLOOKUP(AA$6,'Lifeline-Capability XWalk'!$F$6:$G$38,2,FALSE)),"")</f>
        <v>Communications</v>
      </c>
      <c r="AB1005" s="67" t="str">
        <f>IF(IFERROR(SEARCH(AB$6,$D1005),0)&gt;0,TRIM(VLOOKUP(AB$6,'Lifeline-Capability XWalk'!$F$6:$G$38,2,FALSE)),"")</f>
        <v>Communications</v>
      </c>
      <c r="AC1005" s="67" t="str">
        <f>IF(IFERROR(SEARCH(AC$6,$D1005),0)&gt;0,TRIM(VLOOKUP(AC$6,'Lifeline-Capability XWalk'!$F$6:$G$38,2,FALSE)),"")</f>
        <v/>
      </c>
      <c r="AD1005" s="67" t="str">
        <f>IF(IFERROR(SEARCH(AD$6,$D1005),0)&gt;0,TRIM(VLOOKUP(AD$6,'Lifeline-Capability XWalk'!$F$6:$G$38,2,FALSE)),"")</f>
        <v/>
      </c>
      <c r="AE1005" s="67" t="str">
        <f>IF(IFERROR(SEARCH(AE$6,$D1005),0)&gt;0,TRIM(VLOOKUP(AE$6,'Lifeline-Capability XWalk'!$F$6:$G$38,2,FALSE)),"")</f>
        <v/>
      </c>
      <c r="AF1005" s="67" t="str">
        <f>IF(IFERROR(SEARCH(AF$6,$D1005),0)&gt;0,TRIM(VLOOKUP(AF$6,'Lifeline-Capability XWalk'!$F$6:$G$38,2,FALSE)),"")</f>
        <v/>
      </c>
      <c r="AG1005" s="67" t="str">
        <f>IF(IFERROR(SEARCH(AG$6,$D1005),0)&gt;0,TRIM(VLOOKUP(AG$6,'Lifeline-Capability XWalk'!$F$6:$G$38,2,FALSE)),"")</f>
        <v/>
      </c>
      <c r="AH1005" s="67" t="str">
        <f>IF(IFERROR(SEARCH(AH$6,$D1005),0)&gt;0,TRIM(VLOOKUP(AH$6,'Lifeline-Capability XWalk'!$F$6:$G$38,2,FALSE)),"")</f>
        <v/>
      </c>
      <c r="AI1005" s="67" t="str">
        <f>IF(IFERROR(SEARCH(AI$6,$D1005),0)&gt;0,TRIM(VLOOKUP(AI$6,'Lifeline-Capability XWalk'!$F$6:$G$38,2,FALSE)),"")</f>
        <v/>
      </c>
      <c r="AJ1005" s="67" t="str">
        <f>IF(IFERROR(SEARCH(AJ$6,$D1005),0)&gt;0,TRIM(VLOOKUP(AJ$6,'Lifeline-Capability XWalk'!$F$6:$G$38,2,FALSE)),"")</f>
        <v/>
      </c>
      <c r="AK1005" s="67" t="str">
        <f>IF(IFERROR(SEARCH(AK$6,$D1005),0)&gt;0,TRIM(VLOOKUP(AK$6,'Lifeline-Capability XWalk'!$F$6:$G$38,2,FALSE)),"")</f>
        <v/>
      </c>
      <c r="AL1005" s="68" t="str">
        <f>IF(IFERROR(SEARCH(AL$6,$D1005),0)&gt;0,TRIM(VLOOKUP(AL$6,'Lifeline-Capability XWalk'!$F$6:$G$38,2,FALSE)),"")</f>
        <v/>
      </c>
      <c r="AM1005" s="24" t="str">
        <f t="shared" si="60"/>
        <v/>
      </c>
      <c r="AN1005" s="24" t="str">
        <f t="shared" si="59"/>
        <v/>
      </c>
      <c r="AO1005" s="24" t="str">
        <f t="shared" si="59"/>
        <v/>
      </c>
      <c r="AP1005" s="24" t="str">
        <f t="shared" si="59"/>
        <v/>
      </c>
      <c r="AQ1005" s="24" t="str">
        <f t="shared" si="59"/>
        <v>Communications</v>
      </c>
      <c r="AR1005" s="24" t="str">
        <f t="shared" si="59"/>
        <v/>
      </c>
      <c r="AS1005" s="24" t="str">
        <f t="shared" si="59"/>
        <v/>
      </c>
      <c r="AT1005" s="24" t="str">
        <f t="shared" si="59"/>
        <v/>
      </c>
      <c r="AU1005" s="24" t="str">
        <f t="shared" si="59"/>
        <v/>
      </c>
    </row>
    <row r="1006" spans="1:47" s="24" customFormat="1" ht="32.1" customHeight="1" x14ac:dyDescent="0.2">
      <c r="A1006" s="141" t="s">
        <v>1113</v>
      </c>
      <c r="B1006" s="63" t="s">
        <v>20</v>
      </c>
      <c r="C1006" s="142" t="s">
        <v>1082</v>
      </c>
      <c r="D1006" s="63" t="s">
        <v>1352</v>
      </c>
      <c r="E1006" s="64" t="str">
        <f t="shared" si="61"/>
        <v>Safety and Security; Food, Water, Shelter; Health and Medical; Energy; Communications; Hazardous Materials; Transportation; Water Systems;</v>
      </c>
      <c r="F1006" s="65" t="s">
        <v>1000</v>
      </c>
      <c r="G1006" s="66" t="str">
        <f>IF(IFERROR(SEARCH(G$6,$D1006),0)&gt;0,TRIM(VLOOKUP(G$6,'Lifeline-Capability XWalk'!$F$6:$G$38,2,FALSE)),"")</f>
        <v/>
      </c>
      <c r="H1006" s="67" t="str">
        <f>IF(IFERROR(SEARCH(H$6,$D1006),0)&gt;0,TRIM(VLOOKUP(H$6,'Lifeline-Capability XWalk'!$F$6:$G$38,2,FALSE)),"")</f>
        <v/>
      </c>
      <c r="I1006" s="67" t="str">
        <f>IF(IFERROR(SEARCH(I$6,$D1006),0)&gt;0,TRIM(VLOOKUP(I$6,'Lifeline-Capability XWalk'!$F$6:$G$38,2,FALSE)),"")</f>
        <v/>
      </c>
      <c r="J1006" s="67" t="str">
        <f>IF(IFERROR(SEARCH(J$6,$D1006),0)&gt;0,TRIM(VLOOKUP(J$6,'Lifeline-Capability XWalk'!$F$6:$G$38,2,FALSE)),"")</f>
        <v/>
      </c>
      <c r="K1006" s="67" t="str">
        <f>IF(IFERROR(SEARCH(K$6,$D1006),0)&gt;0,TRIM(VLOOKUP(K$6,'Lifeline-Capability XWalk'!$F$6:$G$38,2,FALSE)),"")</f>
        <v/>
      </c>
      <c r="L1006" s="67" t="str">
        <f>IF(IFERROR(SEARCH(L$6,$D1006),0)&gt;0,TRIM(VLOOKUP(L$6,'Lifeline-Capability XWalk'!$F$6:$G$38,2,FALSE)),"")</f>
        <v/>
      </c>
      <c r="M1006" s="67" t="str">
        <f>IF(IFERROR(SEARCH(M$6,$D1006),0)&gt;0,TRIM(VLOOKUP(M$6,'Lifeline-Capability XWalk'!$F$6:$G$38,2,FALSE)),"")</f>
        <v/>
      </c>
      <c r="N1006" s="67" t="str">
        <f>IF(IFERROR(SEARCH(N$6,$D1006),0)&gt;0,TRIM(VLOOKUP(N$6,'Lifeline-Capability XWalk'!$F$6:$G$38,2,FALSE)),"")</f>
        <v/>
      </c>
      <c r="O1006" s="67" t="str">
        <f>IF(IFERROR(SEARCH(O$6,$D1006),0)&gt;0,TRIM(VLOOKUP(O$6,'Lifeline-Capability XWalk'!$F$6:$G$38,2,FALSE)),"")</f>
        <v/>
      </c>
      <c r="P1006" s="67" t="str">
        <f>IF(IFERROR(SEARCH(P$6,$D1006),0)&gt;0,TRIM(VLOOKUP(P$6,'Lifeline-Capability XWalk'!$F$6:$G$38,2,FALSE)),"")</f>
        <v/>
      </c>
      <c r="Q1006" s="67" t="str">
        <f>IF(IFERROR(SEARCH(Q$6,$D1006),0)&gt;0,TRIM(VLOOKUP(Q$6,'Lifeline-Capability XWalk'!$F$6:$G$38,2,FALSE)),"")</f>
        <v/>
      </c>
      <c r="R1006" s="67" t="str">
        <f>IF(IFERROR(SEARCH(R$6,$D1006),0)&gt;0,TRIM(VLOOKUP(R$6,'Lifeline-Capability XWalk'!$F$6:$G$38,2,FALSE)),"")</f>
        <v/>
      </c>
      <c r="S1006" s="67" t="str">
        <f>IF(IFERROR(SEARCH(S$6,$D1006),0)&gt;0,TRIM(VLOOKUP(S$6,'Lifeline-Capability XWalk'!$F$6:$G$38,2,FALSE)),"")</f>
        <v/>
      </c>
      <c r="T1006" s="67" t="str">
        <f>IF(IFERROR(SEARCH(T$6,$D1006),0)&gt;0,TRIM(VLOOKUP(T$6,'Lifeline-Capability XWalk'!$F$6:$G$38,2,FALSE)),"")</f>
        <v/>
      </c>
      <c r="U1006" s="67" t="str">
        <f>IF(IFERROR(SEARCH(U$6,$D1006),0)&gt;0,TRIM(VLOOKUP(U$6,'Lifeline-Capability XWalk'!$F$6:$G$38,2,FALSE)),"")</f>
        <v/>
      </c>
      <c r="V1006" s="67" t="str">
        <f>IF(IFERROR(SEARCH(V$6,$D1006),0)&gt;0,TRIM(VLOOKUP(V$6,'Lifeline-Capability XWalk'!$F$6:$G$38,2,FALSE)),"")</f>
        <v/>
      </c>
      <c r="W1006" s="67" t="str">
        <f>IF(IFERROR(SEARCH(W$6,$D1006),0)&gt;0,TRIM(VLOOKUP(W$6,'Lifeline-Capability XWalk'!$F$6:$G$38,2,FALSE)),"")</f>
        <v/>
      </c>
      <c r="X1006" s="67" t="str">
        <f>IF(IFERROR(SEARCH(X$6,$D1006),0)&gt;0,TRIM(VLOOKUP(X$6,'Lifeline-Capability XWalk'!$F$6:$G$38,2,FALSE)),"")</f>
        <v/>
      </c>
      <c r="Y1006" s="67" t="str">
        <f>IF(IFERROR(SEARCH(Y$6,$D1006),0)&gt;0,TRIM(VLOOKUP(Y$6,'Lifeline-Capability XWalk'!$F$6:$G$38,2,FALSE)),"")</f>
        <v/>
      </c>
      <c r="Z1006" s="67" t="str">
        <f>IF(IFERROR(SEARCH(Z$6,$D1006),0)&gt;0,TRIM(VLOOKUP(Z$6,'Lifeline-Capability XWalk'!$F$6:$G$38,2,FALSE)),"")</f>
        <v/>
      </c>
      <c r="AA1006" s="67" t="str">
        <f>IF(IFERROR(SEARCH(AA$6,$D1006),0)&gt;0,TRIM(VLOOKUP(AA$6,'Lifeline-Capability XWalk'!$F$6:$G$38,2,FALSE)),"")</f>
        <v>Communications</v>
      </c>
      <c r="AB1006" s="67" t="str">
        <f>IF(IFERROR(SEARCH(AB$6,$D1006),0)&gt;0,TRIM(VLOOKUP(AB$6,'Lifeline-Capability XWalk'!$F$6:$G$38,2,FALSE)),"")</f>
        <v/>
      </c>
      <c r="AC1006" s="67" t="str">
        <f>IF(IFERROR(SEARCH(AC$6,$D1006),0)&gt;0,TRIM(VLOOKUP(AC$6,'Lifeline-Capability XWalk'!$F$6:$G$38,2,FALSE)),"")</f>
        <v/>
      </c>
      <c r="AD1006" s="67" t="str">
        <f>IF(IFERROR(SEARCH(AD$6,$D1006),0)&gt;0,TRIM(VLOOKUP(AD$6,'Lifeline-Capability XWalk'!$F$6:$G$38,2,FALSE)),"")</f>
        <v/>
      </c>
      <c r="AE1006" s="67" t="str">
        <f>IF(IFERROR(SEARCH(AE$6,$D1006),0)&gt;0,TRIM(VLOOKUP(AE$6,'Lifeline-Capability XWalk'!$F$6:$G$38,2,FALSE)),"")</f>
        <v/>
      </c>
      <c r="AF1006" s="67" t="str">
        <f>IF(IFERROR(SEARCH(AF$6,$D1006),0)&gt;0,TRIM(VLOOKUP(AF$6,'Lifeline-Capability XWalk'!$F$6:$G$38,2,FALSE)),"")</f>
        <v/>
      </c>
      <c r="AG1006" s="67" t="str">
        <f>IF(IFERROR(SEARCH(AG$6,$D1006),0)&gt;0,TRIM(VLOOKUP(AG$6,'Lifeline-Capability XWalk'!$F$6:$G$38,2,FALSE)),"")</f>
        <v/>
      </c>
      <c r="AH1006" s="67" t="str">
        <f>IF(IFERROR(SEARCH(AH$6,$D1006),0)&gt;0,TRIM(VLOOKUP(AH$6,'Lifeline-Capability XWalk'!$F$6:$G$38,2,FALSE)),"")</f>
        <v/>
      </c>
      <c r="AI1006" s="67" t="str">
        <f>IF(IFERROR(SEARCH(AI$6,$D1006),0)&gt;0,TRIM(VLOOKUP(AI$6,'Lifeline-Capability XWalk'!$F$6:$G$38,2,FALSE)),"")</f>
        <v/>
      </c>
      <c r="AJ1006" s="67" t="str">
        <f>IF(IFERROR(SEARCH(AJ$6,$D1006),0)&gt;0,TRIM(VLOOKUP(AJ$6,'Lifeline-Capability XWalk'!$F$6:$G$38,2,FALSE)),"")</f>
        <v>Safety and Security; Food, Water, Shelter; Health and Medical; Energy; Communications; Hazardous Materials; Transportation; Water Systems;</v>
      </c>
      <c r="AK1006" s="67" t="str">
        <f>IF(IFERROR(SEARCH(AK$6,$D1006),0)&gt;0,TRIM(VLOOKUP(AK$6,'Lifeline-Capability XWalk'!$F$6:$G$38,2,FALSE)),"")</f>
        <v/>
      </c>
      <c r="AL1006" s="68" t="str">
        <f>IF(IFERROR(SEARCH(AL$6,$D1006),0)&gt;0,TRIM(VLOOKUP(AL$6,'Lifeline-Capability XWalk'!$F$6:$G$38,2,FALSE)),"")</f>
        <v/>
      </c>
      <c r="AM1006" s="24" t="str">
        <f t="shared" si="60"/>
        <v/>
      </c>
      <c r="AN1006" s="24" t="str">
        <f t="shared" si="59"/>
        <v/>
      </c>
      <c r="AO1006" s="24" t="str">
        <f t="shared" si="59"/>
        <v/>
      </c>
      <c r="AP1006" s="24" t="str">
        <f t="shared" si="59"/>
        <v/>
      </c>
      <c r="AQ1006" s="24" t="str">
        <f t="shared" si="59"/>
        <v>Communications</v>
      </c>
      <c r="AR1006" s="24" t="str">
        <f t="shared" si="59"/>
        <v/>
      </c>
      <c r="AS1006" s="24" t="str">
        <f t="shared" si="59"/>
        <v/>
      </c>
      <c r="AT1006" s="24" t="str">
        <f t="shared" si="59"/>
        <v/>
      </c>
      <c r="AU1006" s="24" t="str">
        <f t="shared" si="59"/>
        <v>Safety and Security; Food, Water, Shelter; Health and Medical; Energy; Communications; Hazardous Materials; Transportation; Water Systems;</v>
      </c>
    </row>
    <row r="1007" spans="1:47" s="24" customFormat="1" ht="32.1" customHeight="1" x14ac:dyDescent="0.2">
      <c r="A1007" s="141" t="s">
        <v>1113</v>
      </c>
      <c r="B1007" s="63" t="s">
        <v>20</v>
      </c>
      <c r="C1007" s="142" t="s">
        <v>1082</v>
      </c>
      <c r="D1007" s="63" t="s">
        <v>1352</v>
      </c>
      <c r="E1007" s="64" t="str">
        <f t="shared" si="61"/>
        <v>Safety and Security; Food, Water, Shelter; Health and Medical; Energy; Communications; Hazardous Materials; Transportation; Water Systems;</v>
      </c>
      <c r="F1007" s="65" t="s">
        <v>1002</v>
      </c>
      <c r="G1007" s="66" t="str">
        <f>IF(IFERROR(SEARCH(G$6,$D1007),0)&gt;0,TRIM(VLOOKUP(G$6,'Lifeline-Capability XWalk'!$F$6:$G$38,2,FALSE)),"")</f>
        <v/>
      </c>
      <c r="H1007" s="67" t="str">
        <f>IF(IFERROR(SEARCH(H$6,$D1007),0)&gt;0,TRIM(VLOOKUP(H$6,'Lifeline-Capability XWalk'!$F$6:$G$38,2,FALSE)),"")</f>
        <v/>
      </c>
      <c r="I1007" s="67" t="str">
        <f>IF(IFERROR(SEARCH(I$6,$D1007),0)&gt;0,TRIM(VLOOKUP(I$6,'Lifeline-Capability XWalk'!$F$6:$G$38,2,FALSE)),"")</f>
        <v/>
      </c>
      <c r="J1007" s="67" t="str">
        <f>IF(IFERROR(SEARCH(J$6,$D1007),0)&gt;0,TRIM(VLOOKUP(J$6,'Lifeline-Capability XWalk'!$F$6:$G$38,2,FALSE)),"")</f>
        <v/>
      </c>
      <c r="K1007" s="67" t="str">
        <f>IF(IFERROR(SEARCH(K$6,$D1007),0)&gt;0,TRIM(VLOOKUP(K$6,'Lifeline-Capability XWalk'!$F$6:$G$38,2,FALSE)),"")</f>
        <v/>
      </c>
      <c r="L1007" s="67" t="str">
        <f>IF(IFERROR(SEARCH(L$6,$D1007),0)&gt;0,TRIM(VLOOKUP(L$6,'Lifeline-Capability XWalk'!$F$6:$G$38,2,FALSE)),"")</f>
        <v/>
      </c>
      <c r="M1007" s="67" t="str">
        <f>IF(IFERROR(SEARCH(M$6,$D1007),0)&gt;0,TRIM(VLOOKUP(M$6,'Lifeline-Capability XWalk'!$F$6:$G$38,2,FALSE)),"")</f>
        <v/>
      </c>
      <c r="N1007" s="67" t="str">
        <f>IF(IFERROR(SEARCH(N$6,$D1007),0)&gt;0,TRIM(VLOOKUP(N$6,'Lifeline-Capability XWalk'!$F$6:$G$38,2,FALSE)),"")</f>
        <v/>
      </c>
      <c r="O1007" s="67" t="str">
        <f>IF(IFERROR(SEARCH(O$6,$D1007),0)&gt;0,TRIM(VLOOKUP(O$6,'Lifeline-Capability XWalk'!$F$6:$G$38,2,FALSE)),"")</f>
        <v/>
      </c>
      <c r="P1007" s="67" t="str">
        <f>IF(IFERROR(SEARCH(P$6,$D1007),0)&gt;0,TRIM(VLOOKUP(P$6,'Lifeline-Capability XWalk'!$F$6:$G$38,2,FALSE)),"")</f>
        <v/>
      </c>
      <c r="Q1007" s="67" t="str">
        <f>IF(IFERROR(SEARCH(Q$6,$D1007),0)&gt;0,TRIM(VLOOKUP(Q$6,'Lifeline-Capability XWalk'!$F$6:$G$38,2,FALSE)),"")</f>
        <v/>
      </c>
      <c r="R1007" s="67" t="str">
        <f>IF(IFERROR(SEARCH(R$6,$D1007),0)&gt;0,TRIM(VLOOKUP(R$6,'Lifeline-Capability XWalk'!$F$6:$G$38,2,FALSE)),"")</f>
        <v/>
      </c>
      <c r="S1007" s="67" t="str">
        <f>IF(IFERROR(SEARCH(S$6,$D1007),0)&gt;0,TRIM(VLOOKUP(S$6,'Lifeline-Capability XWalk'!$F$6:$G$38,2,FALSE)),"")</f>
        <v/>
      </c>
      <c r="T1007" s="67" t="str">
        <f>IF(IFERROR(SEARCH(T$6,$D1007),0)&gt;0,TRIM(VLOOKUP(T$6,'Lifeline-Capability XWalk'!$F$6:$G$38,2,FALSE)),"")</f>
        <v/>
      </c>
      <c r="U1007" s="67" t="str">
        <f>IF(IFERROR(SEARCH(U$6,$D1007),0)&gt;0,TRIM(VLOOKUP(U$6,'Lifeline-Capability XWalk'!$F$6:$G$38,2,FALSE)),"")</f>
        <v/>
      </c>
      <c r="V1007" s="67" t="str">
        <f>IF(IFERROR(SEARCH(V$6,$D1007),0)&gt;0,TRIM(VLOOKUP(V$6,'Lifeline-Capability XWalk'!$F$6:$G$38,2,FALSE)),"")</f>
        <v/>
      </c>
      <c r="W1007" s="67" t="str">
        <f>IF(IFERROR(SEARCH(W$6,$D1007),0)&gt;0,TRIM(VLOOKUP(W$6,'Lifeline-Capability XWalk'!$F$6:$G$38,2,FALSE)),"")</f>
        <v/>
      </c>
      <c r="X1007" s="67" t="str">
        <f>IF(IFERROR(SEARCH(X$6,$D1007),0)&gt;0,TRIM(VLOOKUP(X$6,'Lifeline-Capability XWalk'!$F$6:$G$38,2,FALSE)),"")</f>
        <v/>
      </c>
      <c r="Y1007" s="67" t="str">
        <f>IF(IFERROR(SEARCH(Y$6,$D1007),0)&gt;0,TRIM(VLOOKUP(Y$6,'Lifeline-Capability XWalk'!$F$6:$G$38,2,FALSE)),"")</f>
        <v/>
      </c>
      <c r="Z1007" s="67" t="str">
        <f>IF(IFERROR(SEARCH(Z$6,$D1007),0)&gt;0,TRIM(VLOOKUP(Z$6,'Lifeline-Capability XWalk'!$F$6:$G$38,2,FALSE)),"")</f>
        <v/>
      </c>
      <c r="AA1007" s="67" t="str">
        <f>IF(IFERROR(SEARCH(AA$6,$D1007),0)&gt;0,TRIM(VLOOKUP(AA$6,'Lifeline-Capability XWalk'!$F$6:$G$38,2,FALSE)),"")</f>
        <v>Communications</v>
      </c>
      <c r="AB1007" s="67" t="str">
        <f>IF(IFERROR(SEARCH(AB$6,$D1007),0)&gt;0,TRIM(VLOOKUP(AB$6,'Lifeline-Capability XWalk'!$F$6:$G$38,2,FALSE)),"")</f>
        <v/>
      </c>
      <c r="AC1007" s="67" t="str">
        <f>IF(IFERROR(SEARCH(AC$6,$D1007),0)&gt;0,TRIM(VLOOKUP(AC$6,'Lifeline-Capability XWalk'!$F$6:$G$38,2,FALSE)),"")</f>
        <v/>
      </c>
      <c r="AD1007" s="67" t="str">
        <f>IF(IFERROR(SEARCH(AD$6,$D1007),0)&gt;0,TRIM(VLOOKUP(AD$6,'Lifeline-Capability XWalk'!$F$6:$G$38,2,FALSE)),"")</f>
        <v/>
      </c>
      <c r="AE1007" s="67" t="str">
        <f>IF(IFERROR(SEARCH(AE$6,$D1007),0)&gt;0,TRIM(VLOOKUP(AE$6,'Lifeline-Capability XWalk'!$F$6:$G$38,2,FALSE)),"")</f>
        <v/>
      </c>
      <c r="AF1007" s="67" t="str">
        <f>IF(IFERROR(SEARCH(AF$6,$D1007),0)&gt;0,TRIM(VLOOKUP(AF$6,'Lifeline-Capability XWalk'!$F$6:$G$38,2,FALSE)),"")</f>
        <v/>
      </c>
      <c r="AG1007" s="67" t="str">
        <f>IF(IFERROR(SEARCH(AG$6,$D1007),0)&gt;0,TRIM(VLOOKUP(AG$6,'Lifeline-Capability XWalk'!$F$6:$G$38,2,FALSE)),"")</f>
        <v/>
      </c>
      <c r="AH1007" s="67" t="str">
        <f>IF(IFERROR(SEARCH(AH$6,$D1007),0)&gt;0,TRIM(VLOOKUP(AH$6,'Lifeline-Capability XWalk'!$F$6:$G$38,2,FALSE)),"")</f>
        <v/>
      </c>
      <c r="AI1007" s="67" t="str">
        <f>IF(IFERROR(SEARCH(AI$6,$D1007),0)&gt;0,TRIM(VLOOKUP(AI$6,'Lifeline-Capability XWalk'!$F$6:$G$38,2,FALSE)),"")</f>
        <v/>
      </c>
      <c r="AJ1007" s="67" t="str">
        <f>IF(IFERROR(SEARCH(AJ$6,$D1007),0)&gt;0,TRIM(VLOOKUP(AJ$6,'Lifeline-Capability XWalk'!$F$6:$G$38,2,FALSE)),"")</f>
        <v>Safety and Security; Food, Water, Shelter; Health and Medical; Energy; Communications; Hazardous Materials; Transportation; Water Systems;</v>
      </c>
      <c r="AK1007" s="67" t="str">
        <f>IF(IFERROR(SEARCH(AK$6,$D1007),0)&gt;0,TRIM(VLOOKUP(AK$6,'Lifeline-Capability XWalk'!$F$6:$G$38,2,FALSE)),"")</f>
        <v/>
      </c>
      <c r="AL1007" s="68" t="str">
        <f>IF(IFERROR(SEARCH(AL$6,$D1007),0)&gt;0,TRIM(VLOOKUP(AL$6,'Lifeline-Capability XWalk'!$F$6:$G$38,2,FALSE)),"")</f>
        <v/>
      </c>
      <c r="AM1007" s="24" t="str">
        <f t="shared" si="60"/>
        <v/>
      </c>
      <c r="AN1007" s="24" t="str">
        <f t="shared" si="59"/>
        <v/>
      </c>
      <c r="AO1007" s="24" t="str">
        <f t="shared" si="59"/>
        <v/>
      </c>
      <c r="AP1007" s="24" t="str">
        <f t="shared" si="59"/>
        <v/>
      </c>
      <c r="AQ1007" s="24" t="str">
        <f t="shared" si="59"/>
        <v>Communications</v>
      </c>
      <c r="AR1007" s="24" t="str">
        <f t="shared" si="59"/>
        <v/>
      </c>
      <c r="AS1007" s="24" t="str">
        <f t="shared" si="59"/>
        <v/>
      </c>
      <c r="AT1007" s="24" t="str">
        <f t="shared" si="59"/>
        <v/>
      </c>
      <c r="AU1007" s="24" t="str">
        <f t="shared" si="59"/>
        <v>Safety and Security; Food, Water, Shelter; Health and Medical; Energy; Communications; Hazardous Materials; Transportation; Water Systems;</v>
      </c>
    </row>
    <row r="1008" spans="1:47" s="24" customFormat="1" ht="32.1" customHeight="1" x14ac:dyDescent="0.2">
      <c r="A1008" s="141" t="s">
        <v>1113</v>
      </c>
      <c r="B1008" s="63" t="s">
        <v>20</v>
      </c>
      <c r="C1008" s="142" t="s">
        <v>1082</v>
      </c>
      <c r="D1008" s="63" t="s">
        <v>1352</v>
      </c>
      <c r="E1008" s="64" t="str">
        <f t="shared" si="61"/>
        <v>Safety and Security; Food, Water, Shelter; Health and Medical; Energy; Communications; Hazardous Materials; Transportation; Water Systems;</v>
      </c>
      <c r="F1008" s="65" t="s">
        <v>427</v>
      </c>
      <c r="G1008" s="66" t="str">
        <f>IF(IFERROR(SEARCH(G$6,$D1008),0)&gt;0,TRIM(VLOOKUP(G$6,'Lifeline-Capability XWalk'!$F$6:$G$38,2,FALSE)),"")</f>
        <v/>
      </c>
      <c r="H1008" s="67" t="str">
        <f>IF(IFERROR(SEARCH(H$6,$D1008),0)&gt;0,TRIM(VLOOKUP(H$6,'Lifeline-Capability XWalk'!$F$6:$G$38,2,FALSE)),"")</f>
        <v/>
      </c>
      <c r="I1008" s="67" t="str">
        <f>IF(IFERROR(SEARCH(I$6,$D1008),0)&gt;0,TRIM(VLOOKUP(I$6,'Lifeline-Capability XWalk'!$F$6:$G$38,2,FALSE)),"")</f>
        <v/>
      </c>
      <c r="J1008" s="67" t="str">
        <f>IF(IFERROR(SEARCH(J$6,$D1008),0)&gt;0,TRIM(VLOOKUP(J$6,'Lifeline-Capability XWalk'!$F$6:$G$38,2,FALSE)),"")</f>
        <v/>
      </c>
      <c r="K1008" s="67" t="str">
        <f>IF(IFERROR(SEARCH(K$6,$D1008),0)&gt;0,TRIM(VLOOKUP(K$6,'Lifeline-Capability XWalk'!$F$6:$G$38,2,FALSE)),"")</f>
        <v/>
      </c>
      <c r="L1008" s="67" t="str">
        <f>IF(IFERROR(SEARCH(L$6,$D1008),0)&gt;0,TRIM(VLOOKUP(L$6,'Lifeline-Capability XWalk'!$F$6:$G$38,2,FALSE)),"")</f>
        <v/>
      </c>
      <c r="M1008" s="67" t="str">
        <f>IF(IFERROR(SEARCH(M$6,$D1008),0)&gt;0,TRIM(VLOOKUP(M$6,'Lifeline-Capability XWalk'!$F$6:$G$38,2,FALSE)),"")</f>
        <v/>
      </c>
      <c r="N1008" s="67" t="str">
        <f>IF(IFERROR(SEARCH(N$6,$D1008),0)&gt;0,TRIM(VLOOKUP(N$6,'Lifeline-Capability XWalk'!$F$6:$G$38,2,FALSE)),"")</f>
        <v/>
      </c>
      <c r="O1008" s="67" t="str">
        <f>IF(IFERROR(SEARCH(O$6,$D1008),0)&gt;0,TRIM(VLOOKUP(O$6,'Lifeline-Capability XWalk'!$F$6:$G$38,2,FALSE)),"")</f>
        <v/>
      </c>
      <c r="P1008" s="67" t="str">
        <f>IF(IFERROR(SEARCH(P$6,$D1008),0)&gt;0,TRIM(VLOOKUP(P$6,'Lifeline-Capability XWalk'!$F$6:$G$38,2,FALSE)),"")</f>
        <v/>
      </c>
      <c r="Q1008" s="67" t="str">
        <f>IF(IFERROR(SEARCH(Q$6,$D1008),0)&gt;0,TRIM(VLOOKUP(Q$6,'Lifeline-Capability XWalk'!$F$6:$G$38,2,FALSE)),"")</f>
        <v/>
      </c>
      <c r="R1008" s="67" t="str">
        <f>IF(IFERROR(SEARCH(R$6,$D1008),0)&gt;0,TRIM(VLOOKUP(R$6,'Lifeline-Capability XWalk'!$F$6:$G$38,2,FALSE)),"")</f>
        <v/>
      </c>
      <c r="S1008" s="67" t="str">
        <f>IF(IFERROR(SEARCH(S$6,$D1008),0)&gt;0,TRIM(VLOOKUP(S$6,'Lifeline-Capability XWalk'!$F$6:$G$38,2,FALSE)),"")</f>
        <v/>
      </c>
      <c r="T1008" s="67" t="str">
        <f>IF(IFERROR(SEARCH(T$6,$D1008),0)&gt;0,TRIM(VLOOKUP(T$6,'Lifeline-Capability XWalk'!$F$6:$G$38,2,FALSE)),"")</f>
        <v/>
      </c>
      <c r="U1008" s="67" t="str">
        <f>IF(IFERROR(SEARCH(U$6,$D1008),0)&gt;0,TRIM(VLOOKUP(U$6,'Lifeline-Capability XWalk'!$F$6:$G$38,2,FALSE)),"")</f>
        <v/>
      </c>
      <c r="V1008" s="67" t="str">
        <f>IF(IFERROR(SEARCH(V$6,$D1008),0)&gt;0,TRIM(VLOOKUP(V$6,'Lifeline-Capability XWalk'!$F$6:$G$38,2,FALSE)),"")</f>
        <v/>
      </c>
      <c r="W1008" s="67" t="str">
        <f>IF(IFERROR(SEARCH(W$6,$D1008),0)&gt;0,TRIM(VLOOKUP(W$6,'Lifeline-Capability XWalk'!$F$6:$G$38,2,FALSE)),"")</f>
        <v/>
      </c>
      <c r="X1008" s="67" t="str">
        <f>IF(IFERROR(SEARCH(X$6,$D1008),0)&gt;0,TRIM(VLOOKUP(X$6,'Lifeline-Capability XWalk'!$F$6:$G$38,2,FALSE)),"")</f>
        <v/>
      </c>
      <c r="Y1008" s="67" t="str">
        <f>IF(IFERROR(SEARCH(Y$6,$D1008),0)&gt;0,TRIM(VLOOKUP(Y$6,'Lifeline-Capability XWalk'!$F$6:$G$38,2,FALSE)),"")</f>
        <v/>
      </c>
      <c r="Z1008" s="67" t="str">
        <f>IF(IFERROR(SEARCH(Z$6,$D1008),0)&gt;0,TRIM(VLOOKUP(Z$6,'Lifeline-Capability XWalk'!$F$6:$G$38,2,FALSE)),"")</f>
        <v/>
      </c>
      <c r="AA1008" s="67" t="str">
        <f>IF(IFERROR(SEARCH(AA$6,$D1008),0)&gt;0,TRIM(VLOOKUP(AA$6,'Lifeline-Capability XWalk'!$F$6:$G$38,2,FALSE)),"")</f>
        <v>Communications</v>
      </c>
      <c r="AB1008" s="67" t="str">
        <f>IF(IFERROR(SEARCH(AB$6,$D1008),0)&gt;0,TRIM(VLOOKUP(AB$6,'Lifeline-Capability XWalk'!$F$6:$G$38,2,FALSE)),"")</f>
        <v/>
      </c>
      <c r="AC1008" s="67" t="str">
        <f>IF(IFERROR(SEARCH(AC$6,$D1008),0)&gt;0,TRIM(VLOOKUP(AC$6,'Lifeline-Capability XWalk'!$F$6:$G$38,2,FALSE)),"")</f>
        <v/>
      </c>
      <c r="AD1008" s="67" t="str">
        <f>IF(IFERROR(SEARCH(AD$6,$D1008),0)&gt;0,TRIM(VLOOKUP(AD$6,'Lifeline-Capability XWalk'!$F$6:$G$38,2,FALSE)),"")</f>
        <v/>
      </c>
      <c r="AE1008" s="67" t="str">
        <f>IF(IFERROR(SEARCH(AE$6,$D1008),0)&gt;0,TRIM(VLOOKUP(AE$6,'Lifeline-Capability XWalk'!$F$6:$G$38,2,FALSE)),"")</f>
        <v/>
      </c>
      <c r="AF1008" s="67" t="str">
        <f>IF(IFERROR(SEARCH(AF$6,$D1008),0)&gt;0,TRIM(VLOOKUP(AF$6,'Lifeline-Capability XWalk'!$F$6:$G$38,2,FALSE)),"")</f>
        <v/>
      </c>
      <c r="AG1008" s="67" t="str">
        <f>IF(IFERROR(SEARCH(AG$6,$D1008),0)&gt;0,TRIM(VLOOKUP(AG$6,'Lifeline-Capability XWalk'!$F$6:$G$38,2,FALSE)),"")</f>
        <v/>
      </c>
      <c r="AH1008" s="67" t="str">
        <f>IF(IFERROR(SEARCH(AH$6,$D1008),0)&gt;0,TRIM(VLOOKUP(AH$6,'Lifeline-Capability XWalk'!$F$6:$G$38,2,FALSE)),"")</f>
        <v/>
      </c>
      <c r="AI1008" s="67" t="str">
        <f>IF(IFERROR(SEARCH(AI$6,$D1008),0)&gt;0,TRIM(VLOOKUP(AI$6,'Lifeline-Capability XWalk'!$F$6:$G$38,2,FALSE)),"")</f>
        <v/>
      </c>
      <c r="AJ1008" s="67" t="str">
        <f>IF(IFERROR(SEARCH(AJ$6,$D1008),0)&gt;0,TRIM(VLOOKUP(AJ$6,'Lifeline-Capability XWalk'!$F$6:$G$38,2,FALSE)),"")</f>
        <v>Safety and Security; Food, Water, Shelter; Health and Medical; Energy; Communications; Hazardous Materials; Transportation; Water Systems;</v>
      </c>
      <c r="AK1008" s="67" t="str">
        <f>IF(IFERROR(SEARCH(AK$6,$D1008),0)&gt;0,TRIM(VLOOKUP(AK$6,'Lifeline-Capability XWalk'!$F$6:$G$38,2,FALSE)),"")</f>
        <v/>
      </c>
      <c r="AL1008" s="68" t="str">
        <f>IF(IFERROR(SEARCH(AL$6,$D1008),0)&gt;0,TRIM(VLOOKUP(AL$6,'Lifeline-Capability XWalk'!$F$6:$G$38,2,FALSE)),"")</f>
        <v/>
      </c>
      <c r="AM1008" s="24" t="str">
        <f t="shared" si="60"/>
        <v/>
      </c>
      <c r="AN1008" s="24" t="str">
        <f t="shared" si="59"/>
        <v/>
      </c>
      <c r="AO1008" s="24" t="str">
        <f t="shared" si="59"/>
        <v/>
      </c>
      <c r="AP1008" s="24" t="str">
        <f t="shared" si="59"/>
        <v/>
      </c>
      <c r="AQ1008" s="24" t="str">
        <f t="shared" si="59"/>
        <v>Communications</v>
      </c>
      <c r="AR1008" s="24" t="str">
        <f t="shared" si="59"/>
        <v/>
      </c>
      <c r="AS1008" s="24" t="str">
        <f t="shared" si="59"/>
        <v/>
      </c>
      <c r="AT1008" s="24" t="str">
        <f t="shared" si="59"/>
        <v/>
      </c>
      <c r="AU1008" s="24" t="str">
        <f t="shared" si="59"/>
        <v>Safety and Security; Food, Water, Shelter; Health and Medical; Energy; Communications; Hazardous Materials; Transportation; Water Systems;</v>
      </c>
    </row>
    <row r="1009" spans="1:47" s="24" customFormat="1" ht="32.1" customHeight="1" x14ac:dyDescent="0.2">
      <c r="A1009" s="141" t="s">
        <v>1113</v>
      </c>
      <c r="B1009" s="63" t="s">
        <v>20</v>
      </c>
      <c r="C1009" s="142" t="s">
        <v>1082</v>
      </c>
      <c r="D1009" s="63" t="s">
        <v>1352</v>
      </c>
      <c r="E1009" s="64" t="str">
        <f t="shared" si="61"/>
        <v>Safety and Security; Food, Water, Shelter; Health and Medical; Energy; Communications; Hazardous Materials; Transportation; Water Systems;</v>
      </c>
      <c r="F1009" s="65" t="s">
        <v>430</v>
      </c>
      <c r="G1009" s="66" t="str">
        <f>IF(IFERROR(SEARCH(G$6,$D1009),0)&gt;0,TRIM(VLOOKUP(G$6,'Lifeline-Capability XWalk'!$F$6:$G$38,2,FALSE)),"")</f>
        <v/>
      </c>
      <c r="H1009" s="67" t="str">
        <f>IF(IFERROR(SEARCH(H$6,$D1009),0)&gt;0,TRIM(VLOOKUP(H$6,'Lifeline-Capability XWalk'!$F$6:$G$38,2,FALSE)),"")</f>
        <v/>
      </c>
      <c r="I1009" s="67" t="str">
        <f>IF(IFERROR(SEARCH(I$6,$D1009),0)&gt;0,TRIM(VLOOKUP(I$6,'Lifeline-Capability XWalk'!$F$6:$G$38,2,FALSE)),"")</f>
        <v/>
      </c>
      <c r="J1009" s="67" t="str">
        <f>IF(IFERROR(SEARCH(J$6,$D1009),0)&gt;0,TRIM(VLOOKUP(J$6,'Lifeline-Capability XWalk'!$F$6:$G$38,2,FALSE)),"")</f>
        <v/>
      </c>
      <c r="K1009" s="67" t="str">
        <f>IF(IFERROR(SEARCH(K$6,$D1009),0)&gt;0,TRIM(VLOOKUP(K$6,'Lifeline-Capability XWalk'!$F$6:$G$38,2,FALSE)),"")</f>
        <v/>
      </c>
      <c r="L1009" s="67" t="str">
        <f>IF(IFERROR(SEARCH(L$6,$D1009),0)&gt;0,TRIM(VLOOKUP(L$6,'Lifeline-Capability XWalk'!$F$6:$G$38,2,FALSE)),"")</f>
        <v/>
      </c>
      <c r="M1009" s="67" t="str">
        <f>IF(IFERROR(SEARCH(M$6,$D1009),0)&gt;0,TRIM(VLOOKUP(M$6,'Lifeline-Capability XWalk'!$F$6:$G$38,2,FALSE)),"")</f>
        <v/>
      </c>
      <c r="N1009" s="67" t="str">
        <f>IF(IFERROR(SEARCH(N$6,$D1009),0)&gt;0,TRIM(VLOOKUP(N$6,'Lifeline-Capability XWalk'!$F$6:$G$38,2,FALSE)),"")</f>
        <v/>
      </c>
      <c r="O1009" s="67" t="str">
        <f>IF(IFERROR(SEARCH(O$6,$D1009),0)&gt;0,TRIM(VLOOKUP(O$6,'Lifeline-Capability XWalk'!$F$6:$G$38,2,FALSE)),"")</f>
        <v/>
      </c>
      <c r="P1009" s="67" t="str">
        <f>IF(IFERROR(SEARCH(P$6,$D1009),0)&gt;0,TRIM(VLOOKUP(P$6,'Lifeline-Capability XWalk'!$F$6:$G$38,2,FALSE)),"")</f>
        <v/>
      </c>
      <c r="Q1009" s="67" t="str">
        <f>IF(IFERROR(SEARCH(Q$6,$D1009),0)&gt;0,TRIM(VLOOKUP(Q$6,'Lifeline-Capability XWalk'!$F$6:$G$38,2,FALSE)),"")</f>
        <v/>
      </c>
      <c r="R1009" s="67" t="str">
        <f>IF(IFERROR(SEARCH(R$6,$D1009),0)&gt;0,TRIM(VLOOKUP(R$6,'Lifeline-Capability XWalk'!$F$6:$G$38,2,FALSE)),"")</f>
        <v/>
      </c>
      <c r="S1009" s="67" t="str">
        <f>IF(IFERROR(SEARCH(S$6,$D1009),0)&gt;0,TRIM(VLOOKUP(S$6,'Lifeline-Capability XWalk'!$F$6:$G$38,2,FALSE)),"")</f>
        <v/>
      </c>
      <c r="T1009" s="67" t="str">
        <f>IF(IFERROR(SEARCH(T$6,$D1009),0)&gt;0,TRIM(VLOOKUP(T$6,'Lifeline-Capability XWalk'!$F$6:$G$38,2,FALSE)),"")</f>
        <v/>
      </c>
      <c r="U1009" s="67" t="str">
        <f>IF(IFERROR(SEARCH(U$6,$D1009),0)&gt;0,TRIM(VLOOKUP(U$6,'Lifeline-Capability XWalk'!$F$6:$G$38,2,FALSE)),"")</f>
        <v/>
      </c>
      <c r="V1009" s="67" t="str">
        <f>IF(IFERROR(SEARCH(V$6,$D1009),0)&gt;0,TRIM(VLOOKUP(V$6,'Lifeline-Capability XWalk'!$F$6:$G$38,2,FALSE)),"")</f>
        <v/>
      </c>
      <c r="W1009" s="67" t="str">
        <f>IF(IFERROR(SEARCH(W$6,$D1009),0)&gt;0,TRIM(VLOOKUP(W$6,'Lifeline-Capability XWalk'!$F$6:$G$38,2,FALSE)),"")</f>
        <v/>
      </c>
      <c r="X1009" s="67" t="str">
        <f>IF(IFERROR(SEARCH(X$6,$D1009),0)&gt;0,TRIM(VLOOKUP(X$6,'Lifeline-Capability XWalk'!$F$6:$G$38,2,FALSE)),"")</f>
        <v/>
      </c>
      <c r="Y1009" s="67" t="str">
        <f>IF(IFERROR(SEARCH(Y$6,$D1009),0)&gt;0,TRIM(VLOOKUP(Y$6,'Lifeline-Capability XWalk'!$F$6:$G$38,2,FALSE)),"")</f>
        <v/>
      </c>
      <c r="Z1009" s="67" t="str">
        <f>IF(IFERROR(SEARCH(Z$6,$D1009),0)&gt;0,TRIM(VLOOKUP(Z$6,'Lifeline-Capability XWalk'!$F$6:$G$38,2,FALSE)),"")</f>
        <v/>
      </c>
      <c r="AA1009" s="67" t="str">
        <f>IF(IFERROR(SEARCH(AA$6,$D1009),0)&gt;0,TRIM(VLOOKUP(AA$6,'Lifeline-Capability XWalk'!$F$6:$G$38,2,FALSE)),"")</f>
        <v>Communications</v>
      </c>
      <c r="AB1009" s="67" t="str">
        <f>IF(IFERROR(SEARCH(AB$6,$D1009),0)&gt;0,TRIM(VLOOKUP(AB$6,'Lifeline-Capability XWalk'!$F$6:$G$38,2,FALSE)),"")</f>
        <v/>
      </c>
      <c r="AC1009" s="67" t="str">
        <f>IF(IFERROR(SEARCH(AC$6,$D1009),0)&gt;0,TRIM(VLOOKUP(AC$6,'Lifeline-Capability XWalk'!$F$6:$G$38,2,FALSE)),"")</f>
        <v/>
      </c>
      <c r="AD1009" s="67" t="str">
        <f>IF(IFERROR(SEARCH(AD$6,$D1009),0)&gt;0,TRIM(VLOOKUP(AD$6,'Lifeline-Capability XWalk'!$F$6:$G$38,2,FALSE)),"")</f>
        <v/>
      </c>
      <c r="AE1009" s="67" t="str">
        <f>IF(IFERROR(SEARCH(AE$6,$D1009),0)&gt;0,TRIM(VLOOKUP(AE$6,'Lifeline-Capability XWalk'!$F$6:$G$38,2,FALSE)),"")</f>
        <v/>
      </c>
      <c r="AF1009" s="67" t="str">
        <f>IF(IFERROR(SEARCH(AF$6,$D1009),0)&gt;0,TRIM(VLOOKUP(AF$6,'Lifeline-Capability XWalk'!$F$6:$G$38,2,FALSE)),"")</f>
        <v/>
      </c>
      <c r="AG1009" s="67" t="str">
        <f>IF(IFERROR(SEARCH(AG$6,$D1009),0)&gt;0,TRIM(VLOOKUP(AG$6,'Lifeline-Capability XWalk'!$F$6:$G$38,2,FALSE)),"")</f>
        <v/>
      </c>
      <c r="AH1009" s="67" t="str">
        <f>IF(IFERROR(SEARCH(AH$6,$D1009),0)&gt;0,TRIM(VLOOKUP(AH$6,'Lifeline-Capability XWalk'!$F$6:$G$38,2,FALSE)),"")</f>
        <v/>
      </c>
      <c r="AI1009" s="67" t="str">
        <f>IF(IFERROR(SEARCH(AI$6,$D1009),0)&gt;0,TRIM(VLOOKUP(AI$6,'Lifeline-Capability XWalk'!$F$6:$G$38,2,FALSE)),"")</f>
        <v/>
      </c>
      <c r="AJ1009" s="67" t="str">
        <f>IF(IFERROR(SEARCH(AJ$6,$D1009),0)&gt;0,TRIM(VLOOKUP(AJ$6,'Lifeline-Capability XWalk'!$F$6:$G$38,2,FALSE)),"")</f>
        <v>Safety and Security; Food, Water, Shelter; Health and Medical; Energy; Communications; Hazardous Materials; Transportation; Water Systems;</v>
      </c>
      <c r="AK1009" s="67" t="str">
        <f>IF(IFERROR(SEARCH(AK$6,$D1009),0)&gt;0,TRIM(VLOOKUP(AK$6,'Lifeline-Capability XWalk'!$F$6:$G$38,2,FALSE)),"")</f>
        <v/>
      </c>
      <c r="AL1009" s="68" t="str">
        <f>IF(IFERROR(SEARCH(AL$6,$D1009),0)&gt;0,TRIM(VLOOKUP(AL$6,'Lifeline-Capability XWalk'!$F$6:$G$38,2,FALSE)),"")</f>
        <v/>
      </c>
      <c r="AM1009" s="24" t="str">
        <f t="shared" si="60"/>
        <v/>
      </c>
      <c r="AN1009" s="24" t="str">
        <f t="shared" si="59"/>
        <v/>
      </c>
      <c r="AO1009" s="24" t="str">
        <f t="shared" si="59"/>
        <v/>
      </c>
      <c r="AP1009" s="24" t="str">
        <f t="shared" si="59"/>
        <v/>
      </c>
      <c r="AQ1009" s="24" t="str">
        <f t="shared" si="59"/>
        <v>Communications</v>
      </c>
      <c r="AR1009" s="24" t="str">
        <f t="shared" si="59"/>
        <v/>
      </c>
      <c r="AS1009" s="24" t="str">
        <f t="shared" si="59"/>
        <v/>
      </c>
      <c r="AT1009" s="24" t="str">
        <f t="shared" ref="AN1009:AU1041" si="62">IF(COUNTIF($G1009:$AL1009,AT$6)&gt;0,AT$6,"")</f>
        <v/>
      </c>
      <c r="AU1009" s="24" t="str">
        <f t="shared" si="62"/>
        <v>Safety and Security; Food, Water, Shelter; Health and Medical; Energy; Communications; Hazardous Materials; Transportation; Water Systems;</v>
      </c>
    </row>
    <row r="1010" spans="1:47" s="24" customFormat="1" ht="32.1" customHeight="1" x14ac:dyDescent="0.2">
      <c r="A1010" s="141" t="s">
        <v>1113</v>
      </c>
      <c r="B1010" s="63" t="s">
        <v>20</v>
      </c>
      <c r="C1010" s="142" t="s">
        <v>1082</v>
      </c>
      <c r="D1010" s="63" t="s">
        <v>1367</v>
      </c>
      <c r="E1010" s="64" t="s">
        <v>1168</v>
      </c>
      <c r="F1010" s="65" t="s">
        <v>431</v>
      </c>
      <c r="G1010" s="66" t="str">
        <f>IF(IFERROR(SEARCH(G$6,$D1010),0)&gt;0,TRIM(VLOOKUP(G$6,'Lifeline-Capability XWalk'!$F$6:$G$38,2,FALSE)),"")</f>
        <v/>
      </c>
      <c r="H1010" s="67" t="str">
        <f>IF(IFERROR(SEARCH(H$6,$D1010),0)&gt;0,TRIM(VLOOKUP(H$6,'Lifeline-Capability XWalk'!$F$6:$G$38,2,FALSE)),"")</f>
        <v/>
      </c>
      <c r="I1010" s="67" t="str">
        <f>IF(IFERROR(SEARCH(I$6,$D1010),0)&gt;0,TRIM(VLOOKUP(I$6,'Lifeline-Capability XWalk'!$F$6:$G$38,2,FALSE)),"")</f>
        <v/>
      </c>
      <c r="J1010" s="67" t="str">
        <f>IF(IFERROR(SEARCH(J$6,$D1010),0)&gt;0,TRIM(VLOOKUP(J$6,'Lifeline-Capability XWalk'!$F$6:$G$38,2,FALSE)),"")</f>
        <v/>
      </c>
      <c r="K1010" s="67" t="str">
        <f>IF(IFERROR(SEARCH(K$6,$D1010),0)&gt;0,TRIM(VLOOKUP(K$6,'Lifeline-Capability XWalk'!$F$6:$G$38,2,FALSE)),"")</f>
        <v/>
      </c>
      <c r="L1010" s="67" t="str">
        <f>IF(IFERROR(SEARCH(L$6,$D1010),0)&gt;0,TRIM(VLOOKUP(L$6,'Lifeline-Capability XWalk'!$F$6:$G$38,2,FALSE)),"")</f>
        <v/>
      </c>
      <c r="M1010" s="67" t="str">
        <f>IF(IFERROR(SEARCH(M$6,$D1010),0)&gt;0,TRIM(VLOOKUP(M$6,'Lifeline-Capability XWalk'!$F$6:$G$38,2,FALSE)),"")</f>
        <v/>
      </c>
      <c r="N1010" s="67" t="str">
        <f>IF(IFERROR(SEARCH(N$6,$D1010),0)&gt;0,TRIM(VLOOKUP(N$6,'Lifeline-Capability XWalk'!$F$6:$G$38,2,FALSE)),"")</f>
        <v/>
      </c>
      <c r="O1010" s="67" t="str">
        <f>IF(IFERROR(SEARCH(O$6,$D1010),0)&gt;0,TRIM(VLOOKUP(O$6,'Lifeline-Capability XWalk'!$F$6:$G$38,2,FALSE)),"")</f>
        <v/>
      </c>
      <c r="P1010" s="67" t="str">
        <f>IF(IFERROR(SEARCH(P$6,$D1010),0)&gt;0,TRIM(VLOOKUP(P$6,'Lifeline-Capability XWalk'!$F$6:$G$38,2,FALSE)),"")</f>
        <v/>
      </c>
      <c r="Q1010" s="67" t="str">
        <f>IF(IFERROR(SEARCH(Q$6,$D1010),0)&gt;0,TRIM(VLOOKUP(Q$6,'Lifeline-Capability XWalk'!$F$6:$G$38,2,FALSE)),"")</f>
        <v/>
      </c>
      <c r="R1010" s="67" t="str">
        <f>IF(IFERROR(SEARCH(R$6,$D1010),0)&gt;0,TRIM(VLOOKUP(R$6,'Lifeline-Capability XWalk'!$F$6:$G$38,2,FALSE)),"")</f>
        <v/>
      </c>
      <c r="S1010" s="67" t="str">
        <f>IF(IFERROR(SEARCH(S$6,$D1010),0)&gt;0,TRIM(VLOOKUP(S$6,'Lifeline-Capability XWalk'!$F$6:$G$38,2,FALSE)),"")</f>
        <v/>
      </c>
      <c r="T1010" s="67" t="str">
        <f>IF(IFERROR(SEARCH(T$6,$D1010),0)&gt;0,TRIM(VLOOKUP(T$6,'Lifeline-Capability XWalk'!$F$6:$G$38,2,FALSE)),"")</f>
        <v/>
      </c>
      <c r="U1010" s="67" t="str">
        <f>IF(IFERROR(SEARCH(U$6,$D1010),0)&gt;0,TRIM(VLOOKUP(U$6,'Lifeline-Capability XWalk'!$F$6:$G$38,2,FALSE)),"")</f>
        <v/>
      </c>
      <c r="V1010" s="67" t="str">
        <f>IF(IFERROR(SEARCH(V$6,$D1010),0)&gt;0,TRIM(VLOOKUP(V$6,'Lifeline-Capability XWalk'!$F$6:$G$38,2,FALSE)),"")</f>
        <v/>
      </c>
      <c r="W1010" s="67" t="str">
        <f>IF(IFERROR(SEARCH(W$6,$D1010),0)&gt;0,TRIM(VLOOKUP(W$6,'Lifeline-Capability XWalk'!$F$6:$G$38,2,FALSE)),"")</f>
        <v/>
      </c>
      <c r="X1010" s="67" t="str">
        <f>IF(IFERROR(SEARCH(X$6,$D1010),0)&gt;0,TRIM(VLOOKUP(X$6,'Lifeline-Capability XWalk'!$F$6:$G$38,2,FALSE)),"")</f>
        <v/>
      </c>
      <c r="Y1010" s="67" t="str">
        <f>IF(IFERROR(SEARCH(Y$6,$D1010),0)&gt;0,TRIM(VLOOKUP(Y$6,'Lifeline-Capability XWalk'!$F$6:$G$38,2,FALSE)),"")</f>
        <v/>
      </c>
      <c r="Z1010" s="67" t="str">
        <f>IF(IFERROR(SEARCH(Z$6,$D1010),0)&gt;0,TRIM(VLOOKUP(Z$6,'Lifeline-Capability XWalk'!$F$6:$G$38,2,FALSE)),"")</f>
        <v/>
      </c>
      <c r="AA1010" s="67" t="str">
        <f>IF(IFERROR(SEARCH(AA$6,$D1010),0)&gt;0,TRIM(VLOOKUP(AA$6,'Lifeline-Capability XWalk'!$F$6:$G$38,2,FALSE)),"")</f>
        <v/>
      </c>
      <c r="AB1010" s="67" t="str">
        <f>IF(IFERROR(SEARCH(AB$6,$D1010),0)&gt;0,TRIM(VLOOKUP(AB$6,'Lifeline-Capability XWalk'!$F$6:$G$38,2,FALSE)),"")</f>
        <v/>
      </c>
      <c r="AC1010" s="67" t="str">
        <f>IF(IFERROR(SEARCH(AC$6,$D1010),0)&gt;0,TRIM(VLOOKUP(AC$6,'Lifeline-Capability XWalk'!$F$6:$G$38,2,FALSE)),"")</f>
        <v/>
      </c>
      <c r="AD1010" s="67" t="str">
        <f>IF(IFERROR(SEARCH(AD$6,$D1010),0)&gt;0,TRIM(VLOOKUP(AD$6,'Lifeline-Capability XWalk'!$F$6:$G$38,2,FALSE)),"")</f>
        <v/>
      </c>
      <c r="AE1010" s="67" t="str">
        <f>IF(IFERROR(SEARCH(AE$6,$D1010),0)&gt;0,TRIM(VLOOKUP(AE$6,'Lifeline-Capability XWalk'!$F$6:$G$38,2,FALSE)),"")</f>
        <v/>
      </c>
      <c r="AF1010" s="67" t="str">
        <f>IF(IFERROR(SEARCH(AF$6,$D1010),0)&gt;0,TRIM(VLOOKUP(AF$6,'Lifeline-Capability XWalk'!$F$6:$G$38,2,FALSE)),"")</f>
        <v/>
      </c>
      <c r="AG1010" s="67" t="str">
        <f>IF(IFERROR(SEARCH(AG$6,$D1010),0)&gt;0,TRIM(VLOOKUP(AG$6,'Lifeline-Capability XWalk'!$F$6:$G$38,2,FALSE)),"")</f>
        <v/>
      </c>
      <c r="AH1010" s="67" t="str">
        <f>IF(IFERROR(SEARCH(AH$6,$D1010),0)&gt;0,TRIM(VLOOKUP(AH$6,'Lifeline-Capability XWalk'!$F$6:$G$38,2,FALSE)),"")</f>
        <v/>
      </c>
      <c r="AI1010" s="67" t="str">
        <f>IF(IFERROR(SEARCH(AI$6,$D1010),0)&gt;0,TRIM(VLOOKUP(AI$6,'Lifeline-Capability XWalk'!$F$6:$G$38,2,FALSE)),"")</f>
        <v/>
      </c>
      <c r="AJ1010" s="67" t="str">
        <f>IF(IFERROR(SEARCH(AJ$6,$D1010),0)&gt;0,TRIM(VLOOKUP(AJ$6,'Lifeline-Capability XWalk'!$F$6:$G$38,2,FALSE)),"")</f>
        <v/>
      </c>
      <c r="AK1010" s="67" t="str">
        <f>IF(IFERROR(SEARCH(AK$6,$D1010),0)&gt;0,TRIM(VLOOKUP(AK$6,'Lifeline-Capability XWalk'!$F$6:$G$38,2,FALSE)),"")</f>
        <v/>
      </c>
      <c r="AL1010" s="68" t="str">
        <f>IF(IFERROR(SEARCH(AL$6,$D1010),0)&gt;0,TRIM(VLOOKUP(AL$6,'Lifeline-Capability XWalk'!$F$6:$G$38,2,FALSE)),"")</f>
        <v/>
      </c>
      <c r="AM1010" s="24" t="str">
        <f t="shared" si="60"/>
        <v/>
      </c>
      <c r="AN1010" s="24" t="str">
        <f t="shared" si="62"/>
        <v/>
      </c>
      <c r="AO1010" s="24" t="str">
        <f t="shared" si="62"/>
        <v/>
      </c>
      <c r="AP1010" s="24" t="str">
        <f t="shared" si="62"/>
        <v/>
      </c>
      <c r="AQ1010" s="24" t="str">
        <f t="shared" si="62"/>
        <v/>
      </c>
      <c r="AR1010" s="24" t="str">
        <f t="shared" si="62"/>
        <v/>
      </c>
      <c r="AS1010" s="24" t="str">
        <f t="shared" si="62"/>
        <v/>
      </c>
      <c r="AT1010" s="24" t="str">
        <f t="shared" si="62"/>
        <v/>
      </c>
      <c r="AU1010" s="24" t="str">
        <f t="shared" si="62"/>
        <v/>
      </c>
    </row>
    <row r="1011" spans="1:47" s="24" customFormat="1" ht="32.1" customHeight="1" x14ac:dyDescent="0.2">
      <c r="A1011" s="141" t="s">
        <v>1113</v>
      </c>
      <c r="B1011" s="63" t="s">
        <v>20</v>
      </c>
      <c r="C1011" s="142" t="s">
        <v>1082</v>
      </c>
      <c r="D1011" s="63" t="s">
        <v>1359</v>
      </c>
      <c r="E1011" s="64" t="str">
        <f>IF(AU1011=AU$6,AU$6,_xlfn.TEXTJOIN(", ",TRUE,_xlfn.UNIQUE(AM1011:AT1011)))</f>
        <v>Communications, Transportation</v>
      </c>
      <c r="F1011" s="65" t="s">
        <v>434</v>
      </c>
      <c r="G1011" s="66" t="str">
        <f>IF(IFERROR(SEARCH(G$6,$D1011),0)&gt;0,TRIM(VLOOKUP(G$6,'Lifeline-Capability XWalk'!$F$6:$G$38,2,FALSE)),"")</f>
        <v/>
      </c>
      <c r="H1011" s="67" t="str">
        <f>IF(IFERROR(SEARCH(H$6,$D1011),0)&gt;0,TRIM(VLOOKUP(H$6,'Lifeline-Capability XWalk'!$F$6:$G$38,2,FALSE)),"")</f>
        <v/>
      </c>
      <c r="I1011" s="67" t="str">
        <f>IF(IFERROR(SEARCH(I$6,$D1011),0)&gt;0,TRIM(VLOOKUP(I$6,'Lifeline-Capability XWalk'!$F$6:$G$38,2,FALSE)),"")</f>
        <v>Transportation</v>
      </c>
      <c r="J1011" s="67" t="str">
        <f>IF(IFERROR(SEARCH(J$6,$D1011),0)&gt;0,TRIM(VLOOKUP(J$6,'Lifeline-Capability XWalk'!$F$6:$G$38,2,FALSE)),"")</f>
        <v/>
      </c>
      <c r="K1011" s="67" t="str">
        <f>IF(IFERROR(SEARCH(K$6,$D1011),0)&gt;0,TRIM(VLOOKUP(K$6,'Lifeline-Capability XWalk'!$F$6:$G$38,2,FALSE)),"")</f>
        <v/>
      </c>
      <c r="L1011" s="67" t="str">
        <f>IF(IFERROR(SEARCH(L$6,$D1011),0)&gt;0,TRIM(VLOOKUP(L$6,'Lifeline-Capability XWalk'!$F$6:$G$38,2,FALSE)),"")</f>
        <v/>
      </c>
      <c r="M1011" s="67" t="str">
        <f>IF(IFERROR(SEARCH(M$6,$D1011),0)&gt;0,TRIM(VLOOKUP(M$6,'Lifeline-Capability XWalk'!$F$6:$G$38,2,FALSE)),"")</f>
        <v/>
      </c>
      <c r="N1011" s="67" t="str">
        <f>IF(IFERROR(SEARCH(N$6,$D1011),0)&gt;0,TRIM(VLOOKUP(N$6,'Lifeline-Capability XWalk'!$F$6:$G$38,2,FALSE)),"")</f>
        <v/>
      </c>
      <c r="O1011" s="67" t="str">
        <f>IF(IFERROR(SEARCH(O$6,$D1011),0)&gt;0,TRIM(VLOOKUP(O$6,'Lifeline-Capability XWalk'!$F$6:$G$38,2,FALSE)),"")</f>
        <v/>
      </c>
      <c r="P1011" s="67" t="str">
        <f>IF(IFERROR(SEARCH(P$6,$D1011),0)&gt;0,TRIM(VLOOKUP(P$6,'Lifeline-Capability XWalk'!$F$6:$G$38,2,FALSE)),"")</f>
        <v/>
      </c>
      <c r="Q1011" s="67" t="str">
        <f>IF(IFERROR(SEARCH(Q$6,$D1011),0)&gt;0,TRIM(VLOOKUP(Q$6,'Lifeline-Capability XWalk'!$F$6:$G$38,2,FALSE)),"")</f>
        <v/>
      </c>
      <c r="R1011" s="67" t="str">
        <f>IF(IFERROR(SEARCH(R$6,$D1011),0)&gt;0,TRIM(VLOOKUP(R$6,'Lifeline-Capability XWalk'!$F$6:$G$38,2,FALSE)),"")</f>
        <v/>
      </c>
      <c r="S1011" s="67" t="str">
        <f>IF(IFERROR(SEARCH(S$6,$D1011),0)&gt;0,TRIM(VLOOKUP(S$6,'Lifeline-Capability XWalk'!$F$6:$G$38,2,FALSE)),"")</f>
        <v/>
      </c>
      <c r="T1011" s="67" t="str">
        <f>IF(IFERROR(SEARCH(T$6,$D1011),0)&gt;0,TRIM(VLOOKUP(T$6,'Lifeline-Capability XWalk'!$F$6:$G$38,2,FALSE)),"")</f>
        <v/>
      </c>
      <c r="U1011" s="67" t="str">
        <f>IF(IFERROR(SEARCH(U$6,$D1011),0)&gt;0,TRIM(VLOOKUP(U$6,'Lifeline-Capability XWalk'!$F$6:$G$38,2,FALSE)),"")</f>
        <v/>
      </c>
      <c r="V1011" s="67" t="str">
        <f>IF(IFERROR(SEARCH(V$6,$D1011),0)&gt;0,TRIM(VLOOKUP(V$6,'Lifeline-Capability XWalk'!$F$6:$G$38,2,FALSE)),"")</f>
        <v/>
      </c>
      <c r="W1011" s="67" t="str">
        <f>IF(IFERROR(SEARCH(W$6,$D1011),0)&gt;0,TRIM(VLOOKUP(W$6,'Lifeline-Capability XWalk'!$F$6:$G$38,2,FALSE)),"")</f>
        <v/>
      </c>
      <c r="X1011" s="67" t="str">
        <f>IF(IFERROR(SEARCH(X$6,$D1011),0)&gt;0,TRIM(VLOOKUP(X$6,'Lifeline-Capability XWalk'!$F$6:$G$38,2,FALSE)),"")</f>
        <v/>
      </c>
      <c r="Y1011" s="67" t="str">
        <f>IF(IFERROR(SEARCH(Y$6,$D1011),0)&gt;0,TRIM(VLOOKUP(Y$6,'Lifeline-Capability XWalk'!$F$6:$G$38,2,FALSE)),"")</f>
        <v/>
      </c>
      <c r="Z1011" s="67" t="str">
        <f>IF(IFERROR(SEARCH(Z$6,$D1011),0)&gt;0,TRIM(VLOOKUP(Z$6,'Lifeline-Capability XWalk'!$F$6:$G$38,2,FALSE)),"")</f>
        <v/>
      </c>
      <c r="AA1011" s="67" t="str">
        <f>IF(IFERROR(SEARCH(AA$6,$D1011),0)&gt;0,TRIM(VLOOKUP(AA$6,'Lifeline-Capability XWalk'!$F$6:$G$38,2,FALSE)),"")</f>
        <v>Communications</v>
      </c>
      <c r="AB1011" s="67" t="str">
        <f>IF(IFERROR(SEARCH(AB$6,$D1011),0)&gt;0,TRIM(VLOOKUP(AB$6,'Lifeline-Capability XWalk'!$F$6:$G$38,2,FALSE)),"")</f>
        <v>Communications</v>
      </c>
      <c r="AC1011" s="67" t="str">
        <f>IF(IFERROR(SEARCH(AC$6,$D1011),0)&gt;0,TRIM(VLOOKUP(AC$6,'Lifeline-Capability XWalk'!$F$6:$G$38,2,FALSE)),"")</f>
        <v/>
      </c>
      <c r="AD1011" s="67" t="str">
        <f>IF(IFERROR(SEARCH(AD$6,$D1011),0)&gt;0,TRIM(VLOOKUP(AD$6,'Lifeline-Capability XWalk'!$F$6:$G$38,2,FALSE)),"")</f>
        <v/>
      </c>
      <c r="AE1011" s="67" t="str">
        <f>IF(IFERROR(SEARCH(AE$6,$D1011),0)&gt;0,TRIM(VLOOKUP(AE$6,'Lifeline-Capability XWalk'!$F$6:$G$38,2,FALSE)),"")</f>
        <v/>
      </c>
      <c r="AF1011" s="67" t="str">
        <f>IF(IFERROR(SEARCH(AF$6,$D1011),0)&gt;0,TRIM(VLOOKUP(AF$6,'Lifeline-Capability XWalk'!$F$6:$G$38,2,FALSE)),"")</f>
        <v/>
      </c>
      <c r="AG1011" s="67" t="str">
        <f>IF(IFERROR(SEARCH(AG$6,$D1011),0)&gt;0,TRIM(VLOOKUP(AG$6,'Lifeline-Capability XWalk'!$F$6:$G$38,2,FALSE)),"")</f>
        <v/>
      </c>
      <c r="AH1011" s="67" t="str">
        <f>IF(IFERROR(SEARCH(AH$6,$D1011),0)&gt;0,TRIM(VLOOKUP(AH$6,'Lifeline-Capability XWalk'!$F$6:$G$38,2,FALSE)),"")</f>
        <v/>
      </c>
      <c r="AI1011" s="67" t="str">
        <f>IF(IFERROR(SEARCH(AI$6,$D1011),0)&gt;0,TRIM(VLOOKUP(AI$6,'Lifeline-Capability XWalk'!$F$6:$G$38,2,FALSE)),"")</f>
        <v/>
      </c>
      <c r="AJ1011" s="67" t="str">
        <f>IF(IFERROR(SEARCH(AJ$6,$D1011),0)&gt;0,TRIM(VLOOKUP(AJ$6,'Lifeline-Capability XWalk'!$F$6:$G$38,2,FALSE)),"")</f>
        <v/>
      </c>
      <c r="AK1011" s="67" t="str">
        <f>IF(IFERROR(SEARCH(AK$6,$D1011),0)&gt;0,TRIM(VLOOKUP(AK$6,'Lifeline-Capability XWalk'!$F$6:$G$38,2,FALSE)),"")</f>
        <v/>
      </c>
      <c r="AL1011" s="68" t="str">
        <f>IF(IFERROR(SEARCH(AL$6,$D1011),0)&gt;0,TRIM(VLOOKUP(AL$6,'Lifeline-Capability XWalk'!$F$6:$G$38,2,FALSE)),"")</f>
        <v/>
      </c>
      <c r="AM1011" s="24" t="str">
        <f t="shared" si="60"/>
        <v/>
      </c>
      <c r="AN1011" s="24" t="str">
        <f t="shared" si="62"/>
        <v/>
      </c>
      <c r="AO1011" s="24" t="str">
        <f t="shared" si="62"/>
        <v/>
      </c>
      <c r="AP1011" s="24" t="str">
        <f t="shared" si="62"/>
        <v/>
      </c>
      <c r="AQ1011" s="24" t="str">
        <f t="shared" si="62"/>
        <v>Communications</v>
      </c>
      <c r="AR1011" s="24" t="str">
        <f t="shared" si="62"/>
        <v/>
      </c>
      <c r="AS1011" s="24" t="str">
        <f t="shared" si="62"/>
        <v>Transportation</v>
      </c>
      <c r="AT1011" s="24" t="str">
        <f t="shared" si="62"/>
        <v/>
      </c>
      <c r="AU1011" s="24" t="str">
        <f t="shared" si="62"/>
        <v/>
      </c>
    </row>
    <row r="1012" spans="1:47" s="24" customFormat="1" ht="32.1" customHeight="1" x14ac:dyDescent="0.2">
      <c r="A1012" s="141" t="s">
        <v>1113</v>
      </c>
      <c r="B1012" s="63" t="s">
        <v>20</v>
      </c>
      <c r="C1012" s="142" t="s">
        <v>1082</v>
      </c>
      <c r="D1012" s="63" t="s">
        <v>1367</v>
      </c>
      <c r="E1012" s="64" t="s">
        <v>1168</v>
      </c>
      <c r="F1012" s="65" t="s">
        <v>1005</v>
      </c>
      <c r="G1012" s="66" t="str">
        <f>IF(IFERROR(SEARCH(G$6,$D1012),0)&gt;0,TRIM(VLOOKUP(G$6,'Lifeline-Capability XWalk'!$F$6:$G$38,2,FALSE)),"")</f>
        <v/>
      </c>
      <c r="H1012" s="67" t="str">
        <f>IF(IFERROR(SEARCH(H$6,$D1012),0)&gt;0,TRIM(VLOOKUP(H$6,'Lifeline-Capability XWalk'!$F$6:$G$38,2,FALSE)),"")</f>
        <v/>
      </c>
      <c r="I1012" s="67" t="str">
        <f>IF(IFERROR(SEARCH(I$6,$D1012),0)&gt;0,TRIM(VLOOKUP(I$6,'Lifeline-Capability XWalk'!$F$6:$G$38,2,FALSE)),"")</f>
        <v/>
      </c>
      <c r="J1012" s="67" t="str">
        <f>IF(IFERROR(SEARCH(J$6,$D1012),0)&gt;0,TRIM(VLOOKUP(J$6,'Lifeline-Capability XWalk'!$F$6:$G$38,2,FALSE)),"")</f>
        <v/>
      </c>
      <c r="K1012" s="67" t="str">
        <f>IF(IFERROR(SEARCH(K$6,$D1012),0)&gt;0,TRIM(VLOOKUP(K$6,'Lifeline-Capability XWalk'!$F$6:$G$38,2,FALSE)),"")</f>
        <v/>
      </c>
      <c r="L1012" s="67" t="str">
        <f>IF(IFERROR(SEARCH(L$6,$D1012),0)&gt;0,TRIM(VLOOKUP(L$6,'Lifeline-Capability XWalk'!$F$6:$G$38,2,FALSE)),"")</f>
        <v/>
      </c>
      <c r="M1012" s="67" t="str">
        <f>IF(IFERROR(SEARCH(M$6,$D1012),0)&gt;0,TRIM(VLOOKUP(M$6,'Lifeline-Capability XWalk'!$F$6:$G$38,2,FALSE)),"")</f>
        <v/>
      </c>
      <c r="N1012" s="67" t="str">
        <f>IF(IFERROR(SEARCH(N$6,$D1012),0)&gt;0,TRIM(VLOOKUP(N$6,'Lifeline-Capability XWalk'!$F$6:$G$38,2,FALSE)),"")</f>
        <v/>
      </c>
      <c r="O1012" s="67" t="str">
        <f>IF(IFERROR(SEARCH(O$6,$D1012),0)&gt;0,TRIM(VLOOKUP(O$6,'Lifeline-Capability XWalk'!$F$6:$G$38,2,FALSE)),"")</f>
        <v/>
      </c>
      <c r="P1012" s="67" t="str">
        <f>IF(IFERROR(SEARCH(P$6,$D1012),0)&gt;0,TRIM(VLOOKUP(P$6,'Lifeline-Capability XWalk'!$F$6:$G$38,2,FALSE)),"")</f>
        <v/>
      </c>
      <c r="Q1012" s="67" t="str">
        <f>IF(IFERROR(SEARCH(Q$6,$D1012),0)&gt;0,TRIM(VLOOKUP(Q$6,'Lifeline-Capability XWalk'!$F$6:$G$38,2,FALSE)),"")</f>
        <v/>
      </c>
      <c r="R1012" s="67" t="str">
        <f>IF(IFERROR(SEARCH(R$6,$D1012),0)&gt;0,TRIM(VLOOKUP(R$6,'Lifeline-Capability XWalk'!$F$6:$G$38,2,FALSE)),"")</f>
        <v/>
      </c>
      <c r="S1012" s="67" t="str">
        <f>IF(IFERROR(SEARCH(S$6,$D1012),0)&gt;0,TRIM(VLOOKUP(S$6,'Lifeline-Capability XWalk'!$F$6:$G$38,2,FALSE)),"")</f>
        <v/>
      </c>
      <c r="T1012" s="67" t="str">
        <f>IF(IFERROR(SEARCH(T$6,$D1012),0)&gt;0,TRIM(VLOOKUP(T$6,'Lifeline-Capability XWalk'!$F$6:$G$38,2,FALSE)),"")</f>
        <v/>
      </c>
      <c r="U1012" s="67" t="str">
        <f>IF(IFERROR(SEARCH(U$6,$D1012),0)&gt;0,TRIM(VLOOKUP(U$6,'Lifeline-Capability XWalk'!$F$6:$G$38,2,FALSE)),"")</f>
        <v/>
      </c>
      <c r="V1012" s="67" t="str">
        <f>IF(IFERROR(SEARCH(V$6,$D1012),0)&gt;0,TRIM(VLOOKUP(V$6,'Lifeline-Capability XWalk'!$F$6:$G$38,2,FALSE)),"")</f>
        <v/>
      </c>
      <c r="W1012" s="67" t="str">
        <f>IF(IFERROR(SEARCH(W$6,$D1012),0)&gt;0,TRIM(VLOOKUP(W$6,'Lifeline-Capability XWalk'!$F$6:$G$38,2,FALSE)),"")</f>
        <v/>
      </c>
      <c r="X1012" s="67" t="str">
        <f>IF(IFERROR(SEARCH(X$6,$D1012),0)&gt;0,TRIM(VLOOKUP(X$6,'Lifeline-Capability XWalk'!$F$6:$G$38,2,FALSE)),"")</f>
        <v/>
      </c>
      <c r="Y1012" s="67" t="str">
        <f>IF(IFERROR(SEARCH(Y$6,$D1012),0)&gt;0,TRIM(VLOOKUP(Y$6,'Lifeline-Capability XWalk'!$F$6:$G$38,2,FALSE)),"")</f>
        <v/>
      </c>
      <c r="Z1012" s="67" t="str">
        <f>IF(IFERROR(SEARCH(Z$6,$D1012),0)&gt;0,TRIM(VLOOKUP(Z$6,'Lifeline-Capability XWalk'!$F$6:$G$38,2,FALSE)),"")</f>
        <v/>
      </c>
      <c r="AA1012" s="67" t="str">
        <f>IF(IFERROR(SEARCH(AA$6,$D1012),0)&gt;0,TRIM(VLOOKUP(AA$6,'Lifeline-Capability XWalk'!$F$6:$G$38,2,FALSE)),"")</f>
        <v/>
      </c>
      <c r="AB1012" s="67" t="str">
        <f>IF(IFERROR(SEARCH(AB$6,$D1012),0)&gt;0,TRIM(VLOOKUP(AB$6,'Lifeline-Capability XWalk'!$F$6:$G$38,2,FALSE)),"")</f>
        <v/>
      </c>
      <c r="AC1012" s="67" t="str">
        <f>IF(IFERROR(SEARCH(AC$6,$D1012),0)&gt;0,TRIM(VLOOKUP(AC$6,'Lifeline-Capability XWalk'!$F$6:$G$38,2,FALSE)),"")</f>
        <v/>
      </c>
      <c r="AD1012" s="67" t="str">
        <f>IF(IFERROR(SEARCH(AD$6,$D1012),0)&gt;0,TRIM(VLOOKUP(AD$6,'Lifeline-Capability XWalk'!$F$6:$G$38,2,FALSE)),"")</f>
        <v/>
      </c>
      <c r="AE1012" s="67" t="str">
        <f>IF(IFERROR(SEARCH(AE$6,$D1012),0)&gt;0,TRIM(VLOOKUP(AE$6,'Lifeline-Capability XWalk'!$F$6:$G$38,2,FALSE)),"")</f>
        <v/>
      </c>
      <c r="AF1012" s="67" t="str">
        <f>IF(IFERROR(SEARCH(AF$6,$D1012),0)&gt;0,TRIM(VLOOKUP(AF$6,'Lifeline-Capability XWalk'!$F$6:$G$38,2,FALSE)),"")</f>
        <v/>
      </c>
      <c r="AG1012" s="67" t="str">
        <f>IF(IFERROR(SEARCH(AG$6,$D1012),0)&gt;0,TRIM(VLOOKUP(AG$6,'Lifeline-Capability XWalk'!$F$6:$G$38,2,FALSE)),"")</f>
        <v/>
      </c>
      <c r="AH1012" s="67" t="str">
        <f>IF(IFERROR(SEARCH(AH$6,$D1012),0)&gt;0,TRIM(VLOOKUP(AH$6,'Lifeline-Capability XWalk'!$F$6:$G$38,2,FALSE)),"")</f>
        <v/>
      </c>
      <c r="AI1012" s="67" t="str">
        <f>IF(IFERROR(SEARCH(AI$6,$D1012),0)&gt;0,TRIM(VLOOKUP(AI$6,'Lifeline-Capability XWalk'!$F$6:$G$38,2,FALSE)),"")</f>
        <v/>
      </c>
      <c r="AJ1012" s="67" t="str">
        <f>IF(IFERROR(SEARCH(AJ$6,$D1012),0)&gt;0,TRIM(VLOOKUP(AJ$6,'Lifeline-Capability XWalk'!$F$6:$G$38,2,FALSE)),"")</f>
        <v/>
      </c>
      <c r="AK1012" s="67" t="str">
        <f>IF(IFERROR(SEARCH(AK$6,$D1012),0)&gt;0,TRIM(VLOOKUP(AK$6,'Lifeline-Capability XWalk'!$F$6:$G$38,2,FALSE)),"")</f>
        <v/>
      </c>
      <c r="AL1012" s="68" t="str">
        <f>IF(IFERROR(SEARCH(AL$6,$D1012),0)&gt;0,TRIM(VLOOKUP(AL$6,'Lifeline-Capability XWalk'!$F$6:$G$38,2,FALSE)),"")</f>
        <v/>
      </c>
      <c r="AM1012" s="24" t="str">
        <f t="shared" si="60"/>
        <v/>
      </c>
      <c r="AN1012" s="24" t="str">
        <f t="shared" si="62"/>
        <v/>
      </c>
      <c r="AO1012" s="24" t="str">
        <f t="shared" si="62"/>
        <v/>
      </c>
      <c r="AP1012" s="24" t="str">
        <f t="shared" si="62"/>
        <v/>
      </c>
      <c r="AQ1012" s="24" t="str">
        <f t="shared" si="62"/>
        <v/>
      </c>
      <c r="AR1012" s="24" t="str">
        <f t="shared" si="62"/>
        <v/>
      </c>
      <c r="AS1012" s="24" t="str">
        <f t="shared" si="62"/>
        <v/>
      </c>
      <c r="AT1012" s="24" t="str">
        <f t="shared" si="62"/>
        <v/>
      </c>
      <c r="AU1012" s="24" t="str">
        <f t="shared" si="62"/>
        <v/>
      </c>
    </row>
    <row r="1013" spans="1:47" s="24" customFormat="1" ht="32.1" customHeight="1" x14ac:dyDescent="0.2">
      <c r="A1013" s="141" t="s">
        <v>1113</v>
      </c>
      <c r="B1013" s="63" t="s">
        <v>20</v>
      </c>
      <c r="C1013" s="142" t="s">
        <v>1082</v>
      </c>
      <c r="D1013" s="63" t="s">
        <v>1367</v>
      </c>
      <c r="E1013" s="64" t="s">
        <v>1168</v>
      </c>
      <c r="F1013" s="65" t="s">
        <v>442</v>
      </c>
      <c r="G1013" s="66" t="str">
        <f>IF(IFERROR(SEARCH(G$6,$D1013),0)&gt;0,TRIM(VLOOKUP(G$6,'Lifeline-Capability XWalk'!$F$6:$G$38,2,FALSE)),"")</f>
        <v/>
      </c>
      <c r="H1013" s="67" t="str">
        <f>IF(IFERROR(SEARCH(H$6,$D1013),0)&gt;0,TRIM(VLOOKUP(H$6,'Lifeline-Capability XWalk'!$F$6:$G$38,2,FALSE)),"")</f>
        <v/>
      </c>
      <c r="I1013" s="67" t="str">
        <f>IF(IFERROR(SEARCH(I$6,$D1013),0)&gt;0,TRIM(VLOOKUP(I$6,'Lifeline-Capability XWalk'!$F$6:$G$38,2,FALSE)),"")</f>
        <v/>
      </c>
      <c r="J1013" s="67" t="str">
        <f>IF(IFERROR(SEARCH(J$6,$D1013),0)&gt;0,TRIM(VLOOKUP(J$6,'Lifeline-Capability XWalk'!$F$6:$G$38,2,FALSE)),"")</f>
        <v/>
      </c>
      <c r="K1013" s="67" t="str">
        <f>IF(IFERROR(SEARCH(K$6,$D1013),0)&gt;0,TRIM(VLOOKUP(K$6,'Lifeline-Capability XWalk'!$F$6:$G$38,2,FALSE)),"")</f>
        <v/>
      </c>
      <c r="L1013" s="67" t="str">
        <f>IF(IFERROR(SEARCH(L$6,$D1013),0)&gt;0,TRIM(VLOOKUP(L$6,'Lifeline-Capability XWalk'!$F$6:$G$38,2,FALSE)),"")</f>
        <v/>
      </c>
      <c r="M1013" s="67" t="str">
        <f>IF(IFERROR(SEARCH(M$6,$D1013),0)&gt;0,TRIM(VLOOKUP(M$6,'Lifeline-Capability XWalk'!$F$6:$G$38,2,FALSE)),"")</f>
        <v/>
      </c>
      <c r="N1013" s="67" t="str">
        <f>IF(IFERROR(SEARCH(N$6,$D1013),0)&gt;0,TRIM(VLOOKUP(N$6,'Lifeline-Capability XWalk'!$F$6:$G$38,2,FALSE)),"")</f>
        <v/>
      </c>
      <c r="O1013" s="67" t="str">
        <f>IF(IFERROR(SEARCH(O$6,$D1013),0)&gt;0,TRIM(VLOOKUP(O$6,'Lifeline-Capability XWalk'!$F$6:$G$38,2,FALSE)),"")</f>
        <v/>
      </c>
      <c r="P1013" s="67" t="str">
        <f>IF(IFERROR(SEARCH(P$6,$D1013),0)&gt;0,TRIM(VLOOKUP(P$6,'Lifeline-Capability XWalk'!$F$6:$G$38,2,FALSE)),"")</f>
        <v/>
      </c>
      <c r="Q1013" s="67" t="str">
        <f>IF(IFERROR(SEARCH(Q$6,$D1013),0)&gt;0,TRIM(VLOOKUP(Q$6,'Lifeline-Capability XWalk'!$F$6:$G$38,2,FALSE)),"")</f>
        <v/>
      </c>
      <c r="R1013" s="67" t="str">
        <f>IF(IFERROR(SEARCH(R$6,$D1013),0)&gt;0,TRIM(VLOOKUP(R$6,'Lifeline-Capability XWalk'!$F$6:$G$38,2,FALSE)),"")</f>
        <v/>
      </c>
      <c r="S1013" s="67" t="str">
        <f>IF(IFERROR(SEARCH(S$6,$D1013),0)&gt;0,TRIM(VLOOKUP(S$6,'Lifeline-Capability XWalk'!$F$6:$G$38,2,FALSE)),"")</f>
        <v/>
      </c>
      <c r="T1013" s="67" t="str">
        <f>IF(IFERROR(SEARCH(T$6,$D1013),0)&gt;0,TRIM(VLOOKUP(T$6,'Lifeline-Capability XWalk'!$F$6:$G$38,2,FALSE)),"")</f>
        <v/>
      </c>
      <c r="U1013" s="67" t="str">
        <f>IF(IFERROR(SEARCH(U$6,$D1013),0)&gt;0,TRIM(VLOOKUP(U$6,'Lifeline-Capability XWalk'!$F$6:$G$38,2,FALSE)),"")</f>
        <v/>
      </c>
      <c r="V1013" s="67" t="str">
        <f>IF(IFERROR(SEARCH(V$6,$D1013),0)&gt;0,TRIM(VLOOKUP(V$6,'Lifeline-Capability XWalk'!$F$6:$G$38,2,FALSE)),"")</f>
        <v/>
      </c>
      <c r="W1013" s="67" t="str">
        <f>IF(IFERROR(SEARCH(W$6,$D1013),0)&gt;0,TRIM(VLOOKUP(W$6,'Lifeline-Capability XWalk'!$F$6:$G$38,2,FALSE)),"")</f>
        <v/>
      </c>
      <c r="X1013" s="67" t="str">
        <f>IF(IFERROR(SEARCH(X$6,$D1013),0)&gt;0,TRIM(VLOOKUP(X$6,'Lifeline-Capability XWalk'!$F$6:$G$38,2,FALSE)),"")</f>
        <v/>
      </c>
      <c r="Y1013" s="67" t="str">
        <f>IF(IFERROR(SEARCH(Y$6,$D1013),0)&gt;0,TRIM(VLOOKUP(Y$6,'Lifeline-Capability XWalk'!$F$6:$G$38,2,FALSE)),"")</f>
        <v/>
      </c>
      <c r="Z1013" s="67" t="str">
        <f>IF(IFERROR(SEARCH(Z$6,$D1013),0)&gt;0,TRIM(VLOOKUP(Z$6,'Lifeline-Capability XWalk'!$F$6:$G$38,2,FALSE)),"")</f>
        <v/>
      </c>
      <c r="AA1013" s="67" t="str">
        <f>IF(IFERROR(SEARCH(AA$6,$D1013),0)&gt;0,TRIM(VLOOKUP(AA$6,'Lifeline-Capability XWalk'!$F$6:$G$38,2,FALSE)),"")</f>
        <v/>
      </c>
      <c r="AB1013" s="67" t="str">
        <f>IF(IFERROR(SEARCH(AB$6,$D1013),0)&gt;0,TRIM(VLOOKUP(AB$6,'Lifeline-Capability XWalk'!$F$6:$G$38,2,FALSE)),"")</f>
        <v/>
      </c>
      <c r="AC1013" s="67" t="str">
        <f>IF(IFERROR(SEARCH(AC$6,$D1013),0)&gt;0,TRIM(VLOOKUP(AC$6,'Lifeline-Capability XWalk'!$F$6:$G$38,2,FALSE)),"")</f>
        <v/>
      </c>
      <c r="AD1013" s="67" t="str">
        <f>IF(IFERROR(SEARCH(AD$6,$D1013),0)&gt;0,TRIM(VLOOKUP(AD$6,'Lifeline-Capability XWalk'!$F$6:$G$38,2,FALSE)),"")</f>
        <v/>
      </c>
      <c r="AE1013" s="67" t="str">
        <f>IF(IFERROR(SEARCH(AE$6,$D1013),0)&gt;0,TRIM(VLOOKUP(AE$6,'Lifeline-Capability XWalk'!$F$6:$G$38,2,FALSE)),"")</f>
        <v/>
      </c>
      <c r="AF1013" s="67" t="str">
        <f>IF(IFERROR(SEARCH(AF$6,$D1013),0)&gt;0,TRIM(VLOOKUP(AF$6,'Lifeline-Capability XWalk'!$F$6:$G$38,2,FALSE)),"")</f>
        <v/>
      </c>
      <c r="AG1013" s="67" t="str">
        <f>IF(IFERROR(SEARCH(AG$6,$D1013),0)&gt;0,TRIM(VLOOKUP(AG$6,'Lifeline-Capability XWalk'!$F$6:$G$38,2,FALSE)),"")</f>
        <v/>
      </c>
      <c r="AH1013" s="67" t="str">
        <f>IF(IFERROR(SEARCH(AH$6,$D1013),0)&gt;0,TRIM(VLOOKUP(AH$6,'Lifeline-Capability XWalk'!$F$6:$G$38,2,FALSE)),"")</f>
        <v/>
      </c>
      <c r="AI1013" s="67" t="str">
        <f>IF(IFERROR(SEARCH(AI$6,$D1013),0)&gt;0,TRIM(VLOOKUP(AI$6,'Lifeline-Capability XWalk'!$F$6:$G$38,2,FALSE)),"")</f>
        <v/>
      </c>
      <c r="AJ1013" s="67" t="str">
        <f>IF(IFERROR(SEARCH(AJ$6,$D1013),0)&gt;0,TRIM(VLOOKUP(AJ$6,'Lifeline-Capability XWalk'!$F$6:$G$38,2,FALSE)),"")</f>
        <v/>
      </c>
      <c r="AK1013" s="67" t="str">
        <f>IF(IFERROR(SEARCH(AK$6,$D1013),0)&gt;0,TRIM(VLOOKUP(AK$6,'Lifeline-Capability XWalk'!$F$6:$G$38,2,FALSE)),"")</f>
        <v/>
      </c>
      <c r="AL1013" s="68" t="str">
        <f>IF(IFERROR(SEARCH(AL$6,$D1013),0)&gt;0,TRIM(VLOOKUP(AL$6,'Lifeline-Capability XWalk'!$F$6:$G$38,2,FALSE)),"")</f>
        <v/>
      </c>
      <c r="AM1013" s="24" t="str">
        <f t="shared" si="60"/>
        <v/>
      </c>
      <c r="AN1013" s="24" t="str">
        <f t="shared" si="62"/>
        <v/>
      </c>
      <c r="AO1013" s="24" t="str">
        <f t="shared" si="62"/>
        <v/>
      </c>
      <c r="AP1013" s="24" t="str">
        <f t="shared" si="62"/>
        <v/>
      </c>
      <c r="AQ1013" s="24" t="str">
        <f t="shared" si="62"/>
        <v/>
      </c>
      <c r="AR1013" s="24" t="str">
        <f t="shared" si="62"/>
        <v/>
      </c>
      <c r="AS1013" s="24" t="str">
        <f t="shared" si="62"/>
        <v/>
      </c>
      <c r="AT1013" s="24" t="str">
        <f t="shared" si="62"/>
        <v/>
      </c>
      <c r="AU1013" s="24" t="str">
        <f t="shared" si="62"/>
        <v/>
      </c>
    </row>
    <row r="1014" spans="1:47" s="24" customFormat="1" ht="32.1" customHeight="1" x14ac:dyDescent="0.2">
      <c r="A1014" s="141" t="s">
        <v>1113</v>
      </c>
      <c r="B1014" s="63" t="s">
        <v>20</v>
      </c>
      <c r="C1014" s="142" t="s">
        <v>1082</v>
      </c>
      <c r="D1014" s="63" t="s">
        <v>1367</v>
      </c>
      <c r="E1014" s="64" t="s">
        <v>1168</v>
      </c>
      <c r="F1014" s="65" t="s">
        <v>444</v>
      </c>
      <c r="G1014" s="66" t="str">
        <f>IF(IFERROR(SEARCH(G$6,$D1014),0)&gt;0,TRIM(VLOOKUP(G$6,'Lifeline-Capability XWalk'!$F$6:$G$38,2,FALSE)),"")</f>
        <v/>
      </c>
      <c r="H1014" s="67" t="str">
        <f>IF(IFERROR(SEARCH(H$6,$D1014),0)&gt;0,TRIM(VLOOKUP(H$6,'Lifeline-Capability XWalk'!$F$6:$G$38,2,FALSE)),"")</f>
        <v/>
      </c>
      <c r="I1014" s="67" t="str">
        <f>IF(IFERROR(SEARCH(I$6,$D1014),0)&gt;0,TRIM(VLOOKUP(I$6,'Lifeline-Capability XWalk'!$F$6:$G$38,2,FALSE)),"")</f>
        <v/>
      </c>
      <c r="J1014" s="67" t="str">
        <f>IF(IFERROR(SEARCH(J$6,$D1014),0)&gt;0,TRIM(VLOOKUP(J$6,'Lifeline-Capability XWalk'!$F$6:$G$38,2,FALSE)),"")</f>
        <v/>
      </c>
      <c r="K1014" s="67" t="str">
        <f>IF(IFERROR(SEARCH(K$6,$D1014),0)&gt;0,TRIM(VLOOKUP(K$6,'Lifeline-Capability XWalk'!$F$6:$G$38,2,FALSE)),"")</f>
        <v/>
      </c>
      <c r="L1014" s="67" t="str">
        <f>IF(IFERROR(SEARCH(L$6,$D1014),0)&gt;0,TRIM(VLOOKUP(L$6,'Lifeline-Capability XWalk'!$F$6:$G$38,2,FALSE)),"")</f>
        <v/>
      </c>
      <c r="M1014" s="67" t="str">
        <f>IF(IFERROR(SEARCH(M$6,$D1014),0)&gt;0,TRIM(VLOOKUP(M$6,'Lifeline-Capability XWalk'!$F$6:$G$38,2,FALSE)),"")</f>
        <v/>
      </c>
      <c r="N1014" s="67" t="str">
        <f>IF(IFERROR(SEARCH(N$6,$D1014),0)&gt;0,TRIM(VLOOKUP(N$6,'Lifeline-Capability XWalk'!$F$6:$G$38,2,FALSE)),"")</f>
        <v/>
      </c>
      <c r="O1014" s="67" t="str">
        <f>IF(IFERROR(SEARCH(O$6,$D1014),0)&gt;0,TRIM(VLOOKUP(O$6,'Lifeline-Capability XWalk'!$F$6:$G$38,2,FALSE)),"")</f>
        <v/>
      </c>
      <c r="P1014" s="67" t="str">
        <f>IF(IFERROR(SEARCH(P$6,$D1014),0)&gt;0,TRIM(VLOOKUP(P$6,'Lifeline-Capability XWalk'!$F$6:$G$38,2,FALSE)),"")</f>
        <v/>
      </c>
      <c r="Q1014" s="67" t="str">
        <f>IF(IFERROR(SEARCH(Q$6,$D1014),0)&gt;0,TRIM(VLOOKUP(Q$6,'Lifeline-Capability XWalk'!$F$6:$G$38,2,FALSE)),"")</f>
        <v/>
      </c>
      <c r="R1014" s="67" t="str">
        <f>IF(IFERROR(SEARCH(R$6,$D1014),0)&gt;0,TRIM(VLOOKUP(R$6,'Lifeline-Capability XWalk'!$F$6:$G$38,2,FALSE)),"")</f>
        <v/>
      </c>
      <c r="S1014" s="67" t="str">
        <f>IF(IFERROR(SEARCH(S$6,$D1014),0)&gt;0,TRIM(VLOOKUP(S$6,'Lifeline-Capability XWalk'!$F$6:$G$38,2,FALSE)),"")</f>
        <v/>
      </c>
      <c r="T1014" s="67" t="str">
        <f>IF(IFERROR(SEARCH(T$6,$D1014),0)&gt;0,TRIM(VLOOKUP(T$6,'Lifeline-Capability XWalk'!$F$6:$G$38,2,FALSE)),"")</f>
        <v/>
      </c>
      <c r="U1014" s="67" t="str">
        <f>IF(IFERROR(SEARCH(U$6,$D1014),0)&gt;0,TRIM(VLOOKUP(U$6,'Lifeline-Capability XWalk'!$F$6:$G$38,2,FALSE)),"")</f>
        <v/>
      </c>
      <c r="V1014" s="67" t="str">
        <f>IF(IFERROR(SEARCH(V$6,$D1014),0)&gt;0,TRIM(VLOOKUP(V$6,'Lifeline-Capability XWalk'!$F$6:$G$38,2,FALSE)),"")</f>
        <v/>
      </c>
      <c r="W1014" s="67" t="str">
        <f>IF(IFERROR(SEARCH(W$6,$D1014),0)&gt;0,TRIM(VLOOKUP(W$6,'Lifeline-Capability XWalk'!$F$6:$G$38,2,FALSE)),"")</f>
        <v/>
      </c>
      <c r="X1014" s="67" t="str">
        <f>IF(IFERROR(SEARCH(X$6,$D1014),0)&gt;0,TRIM(VLOOKUP(X$6,'Lifeline-Capability XWalk'!$F$6:$G$38,2,FALSE)),"")</f>
        <v/>
      </c>
      <c r="Y1014" s="67" t="str">
        <f>IF(IFERROR(SEARCH(Y$6,$D1014),0)&gt;0,TRIM(VLOOKUP(Y$6,'Lifeline-Capability XWalk'!$F$6:$G$38,2,FALSE)),"")</f>
        <v/>
      </c>
      <c r="Z1014" s="67" t="str">
        <f>IF(IFERROR(SEARCH(Z$6,$D1014),0)&gt;0,TRIM(VLOOKUP(Z$6,'Lifeline-Capability XWalk'!$F$6:$G$38,2,FALSE)),"")</f>
        <v/>
      </c>
      <c r="AA1014" s="67" t="str">
        <f>IF(IFERROR(SEARCH(AA$6,$D1014),0)&gt;0,TRIM(VLOOKUP(AA$6,'Lifeline-Capability XWalk'!$F$6:$G$38,2,FALSE)),"")</f>
        <v/>
      </c>
      <c r="AB1014" s="67" t="str">
        <f>IF(IFERROR(SEARCH(AB$6,$D1014),0)&gt;0,TRIM(VLOOKUP(AB$6,'Lifeline-Capability XWalk'!$F$6:$G$38,2,FALSE)),"")</f>
        <v/>
      </c>
      <c r="AC1014" s="67" t="str">
        <f>IF(IFERROR(SEARCH(AC$6,$D1014),0)&gt;0,TRIM(VLOOKUP(AC$6,'Lifeline-Capability XWalk'!$F$6:$G$38,2,FALSE)),"")</f>
        <v/>
      </c>
      <c r="AD1014" s="67" t="str">
        <f>IF(IFERROR(SEARCH(AD$6,$D1014),0)&gt;0,TRIM(VLOOKUP(AD$6,'Lifeline-Capability XWalk'!$F$6:$G$38,2,FALSE)),"")</f>
        <v/>
      </c>
      <c r="AE1014" s="67" t="str">
        <f>IF(IFERROR(SEARCH(AE$6,$D1014),0)&gt;0,TRIM(VLOOKUP(AE$6,'Lifeline-Capability XWalk'!$F$6:$G$38,2,FALSE)),"")</f>
        <v/>
      </c>
      <c r="AF1014" s="67" t="str">
        <f>IF(IFERROR(SEARCH(AF$6,$D1014),0)&gt;0,TRIM(VLOOKUP(AF$6,'Lifeline-Capability XWalk'!$F$6:$G$38,2,FALSE)),"")</f>
        <v/>
      </c>
      <c r="AG1014" s="67" t="str">
        <f>IF(IFERROR(SEARCH(AG$6,$D1014),0)&gt;0,TRIM(VLOOKUP(AG$6,'Lifeline-Capability XWalk'!$F$6:$G$38,2,FALSE)),"")</f>
        <v/>
      </c>
      <c r="AH1014" s="67" t="str">
        <f>IF(IFERROR(SEARCH(AH$6,$D1014),0)&gt;0,TRIM(VLOOKUP(AH$6,'Lifeline-Capability XWalk'!$F$6:$G$38,2,FALSE)),"")</f>
        <v/>
      </c>
      <c r="AI1014" s="67" t="str">
        <f>IF(IFERROR(SEARCH(AI$6,$D1014),0)&gt;0,TRIM(VLOOKUP(AI$6,'Lifeline-Capability XWalk'!$F$6:$G$38,2,FALSE)),"")</f>
        <v/>
      </c>
      <c r="AJ1014" s="67" t="str">
        <f>IF(IFERROR(SEARCH(AJ$6,$D1014),0)&gt;0,TRIM(VLOOKUP(AJ$6,'Lifeline-Capability XWalk'!$F$6:$G$38,2,FALSE)),"")</f>
        <v/>
      </c>
      <c r="AK1014" s="67" t="str">
        <f>IF(IFERROR(SEARCH(AK$6,$D1014),0)&gt;0,TRIM(VLOOKUP(AK$6,'Lifeline-Capability XWalk'!$F$6:$G$38,2,FALSE)),"")</f>
        <v/>
      </c>
      <c r="AL1014" s="68" t="str">
        <f>IF(IFERROR(SEARCH(AL$6,$D1014),0)&gt;0,TRIM(VLOOKUP(AL$6,'Lifeline-Capability XWalk'!$F$6:$G$38,2,FALSE)),"")</f>
        <v/>
      </c>
      <c r="AM1014" s="24" t="str">
        <f t="shared" si="60"/>
        <v/>
      </c>
      <c r="AN1014" s="24" t="str">
        <f t="shared" si="62"/>
        <v/>
      </c>
      <c r="AO1014" s="24" t="str">
        <f t="shared" si="62"/>
        <v/>
      </c>
      <c r="AP1014" s="24" t="str">
        <f t="shared" si="62"/>
        <v/>
      </c>
      <c r="AQ1014" s="24" t="str">
        <f t="shared" si="62"/>
        <v/>
      </c>
      <c r="AR1014" s="24" t="str">
        <f t="shared" si="62"/>
        <v/>
      </c>
      <c r="AS1014" s="24" t="str">
        <f t="shared" si="62"/>
        <v/>
      </c>
      <c r="AT1014" s="24" t="str">
        <f t="shared" si="62"/>
        <v/>
      </c>
      <c r="AU1014" s="24" t="str">
        <f t="shared" si="62"/>
        <v/>
      </c>
    </row>
    <row r="1015" spans="1:47" s="24" customFormat="1" ht="32.1" customHeight="1" x14ac:dyDescent="0.2">
      <c r="A1015" s="141" t="s">
        <v>1113</v>
      </c>
      <c r="B1015" s="63" t="s">
        <v>20</v>
      </c>
      <c r="C1015" s="142" t="s">
        <v>1082</v>
      </c>
      <c r="D1015" s="63" t="s">
        <v>1367</v>
      </c>
      <c r="E1015" s="64" t="s">
        <v>1168</v>
      </c>
      <c r="F1015" s="65" t="s">
        <v>446</v>
      </c>
      <c r="G1015" s="66" t="str">
        <f>IF(IFERROR(SEARCH(G$6,$D1015),0)&gt;0,TRIM(VLOOKUP(G$6,'Lifeline-Capability XWalk'!$F$6:$G$38,2,FALSE)),"")</f>
        <v/>
      </c>
      <c r="H1015" s="67" t="str">
        <f>IF(IFERROR(SEARCH(H$6,$D1015),0)&gt;0,TRIM(VLOOKUP(H$6,'Lifeline-Capability XWalk'!$F$6:$G$38,2,FALSE)),"")</f>
        <v/>
      </c>
      <c r="I1015" s="67" t="str">
        <f>IF(IFERROR(SEARCH(I$6,$D1015),0)&gt;0,TRIM(VLOOKUP(I$6,'Lifeline-Capability XWalk'!$F$6:$G$38,2,FALSE)),"")</f>
        <v/>
      </c>
      <c r="J1015" s="67" t="str">
        <f>IF(IFERROR(SEARCH(J$6,$D1015),0)&gt;0,TRIM(VLOOKUP(J$6,'Lifeline-Capability XWalk'!$F$6:$G$38,2,FALSE)),"")</f>
        <v/>
      </c>
      <c r="K1015" s="67" t="str">
        <f>IF(IFERROR(SEARCH(K$6,$D1015),0)&gt;0,TRIM(VLOOKUP(K$6,'Lifeline-Capability XWalk'!$F$6:$G$38,2,FALSE)),"")</f>
        <v/>
      </c>
      <c r="L1015" s="67" t="str">
        <f>IF(IFERROR(SEARCH(L$6,$D1015),0)&gt;0,TRIM(VLOOKUP(L$6,'Lifeline-Capability XWalk'!$F$6:$G$38,2,FALSE)),"")</f>
        <v/>
      </c>
      <c r="M1015" s="67" t="str">
        <f>IF(IFERROR(SEARCH(M$6,$D1015),0)&gt;0,TRIM(VLOOKUP(M$6,'Lifeline-Capability XWalk'!$F$6:$G$38,2,FALSE)),"")</f>
        <v/>
      </c>
      <c r="N1015" s="67" t="str">
        <f>IF(IFERROR(SEARCH(N$6,$D1015),0)&gt;0,TRIM(VLOOKUP(N$6,'Lifeline-Capability XWalk'!$F$6:$G$38,2,FALSE)),"")</f>
        <v/>
      </c>
      <c r="O1015" s="67" t="str">
        <f>IF(IFERROR(SEARCH(O$6,$D1015),0)&gt;0,TRIM(VLOOKUP(O$6,'Lifeline-Capability XWalk'!$F$6:$G$38,2,FALSE)),"")</f>
        <v/>
      </c>
      <c r="P1015" s="67" t="str">
        <f>IF(IFERROR(SEARCH(P$6,$D1015),0)&gt;0,TRIM(VLOOKUP(P$6,'Lifeline-Capability XWalk'!$F$6:$G$38,2,FALSE)),"")</f>
        <v/>
      </c>
      <c r="Q1015" s="67" t="str">
        <f>IF(IFERROR(SEARCH(Q$6,$D1015),0)&gt;0,TRIM(VLOOKUP(Q$6,'Lifeline-Capability XWalk'!$F$6:$G$38,2,FALSE)),"")</f>
        <v/>
      </c>
      <c r="R1015" s="67" t="str">
        <f>IF(IFERROR(SEARCH(R$6,$D1015),0)&gt;0,TRIM(VLOOKUP(R$6,'Lifeline-Capability XWalk'!$F$6:$G$38,2,FALSE)),"")</f>
        <v/>
      </c>
      <c r="S1015" s="67" t="str">
        <f>IF(IFERROR(SEARCH(S$6,$D1015),0)&gt;0,TRIM(VLOOKUP(S$6,'Lifeline-Capability XWalk'!$F$6:$G$38,2,FALSE)),"")</f>
        <v/>
      </c>
      <c r="T1015" s="67" t="str">
        <f>IF(IFERROR(SEARCH(T$6,$D1015),0)&gt;0,TRIM(VLOOKUP(T$6,'Lifeline-Capability XWalk'!$F$6:$G$38,2,FALSE)),"")</f>
        <v/>
      </c>
      <c r="U1015" s="67" t="str">
        <f>IF(IFERROR(SEARCH(U$6,$D1015),0)&gt;0,TRIM(VLOOKUP(U$6,'Lifeline-Capability XWalk'!$F$6:$G$38,2,FALSE)),"")</f>
        <v/>
      </c>
      <c r="V1015" s="67" t="str">
        <f>IF(IFERROR(SEARCH(V$6,$D1015),0)&gt;0,TRIM(VLOOKUP(V$6,'Lifeline-Capability XWalk'!$F$6:$G$38,2,FALSE)),"")</f>
        <v/>
      </c>
      <c r="W1015" s="67" t="str">
        <f>IF(IFERROR(SEARCH(W$6,$D1015),0)&gt;0,TRIM(VLOOKUP(W$6,'Lifeline-Capability XWalk'!$F$6:$G$38,2,FALSE)),"")</f>
        <v/>
      </c>
      <c r="X1015" s="67" t="str">
        <f>IF(IFERROR(SEARCH(X$6,$D1015),0)&gt;0,TRIM(VLOOKUP(X$6,'Lifeline-Capability XWalk'!$F$6:$G$38,2,FALSE)),"")</f>
        <v/>
      </c>
      <c r="Y1015" s="67" t="str">
        <f>IF(IFERROR(SEARCH(Y$6,$D1015),0)&gt;0,TRIM(VLOOKUP(Y$6,'Lifeline-Capability XWalk'!$F$6:$G$38,2,FALSE)),"")</f>
        <v/>
      </c>
      <c r="Z1015" s="67" t="str">
        <f>IF(IFERROR(SEARCH(Z$6,$D1015),0)&gt;0,TRIM(VLOOKUP(Z$6,'Lifeline-Capability XWalk'!$F$6:$G$38,2,FALSE)),"")</f>
        <v/>
      </c>
      <c r="AA1015" s="67" t="str">
        <f>IF(IFERROR(SEARCH(AA$6,$D1015),0)&gt;0,TRIM(VLOOKUP(AA$6,'Lifeline-Capability XWalk'!$F$6:$G$38,2,FALSE)),"")</f>
        <v/>
      </c>
      <c r="AB1015" s="67" t="str">
        <f>IF(IFERROR(SEARCH(AB$6,$D1015),0)&gt;0,TRIM(VLOOKUP(AB$6,'Lifeline-Capability XWalk'!$F$6:$G$38,2,FALSE)),"")</f>
        <v/>
      </c>
      <c r="AC1015" s="67" t="str">
        <f>IF(IFERROR(SEARCH(AC$6,$D1015),0)&gt;0,TRIM(VLOOKUP(AC$6,'Lifeline-Capability XWalk'!$F$6:$G$38,2,FALSE)),"")</f>
        <v/>
      </c>
      <c r="AD1015" s="67" t="str">
        <f>IF(IFERROR(SEARCH(AD$6,$D1015),0)&gt;0,TRIM(VLOOKUP(AD$6,'Lifeline-Capability XWalk'!$F$6:$G$38,2,FALSE)),"")</f>
        <v/>
      </c>
      <c r="AE1015" s="67" t="str">
        <f>IF(IFERROR(SEARCH(AE$6,$D1015),0)&gt;0,TRIM(VLOOKUP(AE$6,'Lifeline-Capability XWalk'!$F$6:$G$38,2,FALSE)),"")</f>
        <v/>
      </c>
      <c r="AF1015" s="67" t="str">
        <f>IF(IFERROR(SEARCH(AF$6,$D1015),0)&gt;0,TRIM(VLOOKUP(AF$6,'Lifeline-Capability XWalk'!$F$6:$G$38,2,FALSE)),"")</f>
        <v/>
      </c>
      <c r="AG1015" s="67" t="str">
        <f>IF(IFERROR(SEARCH(AG$6,$D1015),0)&gt;0,TRIM(VLOOKUP(AG$6,'Lifeline-Capability XWalk'!$F$6:$G$38,2,FALSE)),"")</f>
        <v/>
      </c>
      <c r="AH1015" s="67" t="str">
        <f>IF(IFERROR(SEARCH(AH$6,$D1015),0)&gt;0,TRIM(VLOOKUP(AH$6,'Lifeline-Capability XWalk'!$F$6:$G$38,2,FALSE)),"")</f>
        <v/>
      </c>
      <c r="AI1015" s="67" t="str">
        <f>IF(IFERROR(SEARCH(AI$6,$D1015),0)&gt;0,TRIM(VLOOKUP(AI$6,'Lifeline-Capability XWalk'!$F$6:$G$38,2,FALSE)),"")</f>
        <v/>
      </c>
      <c r="AJ1015" s="67" t="str">
        <f>IF(IFERROR(SEARCH(AJ$6,$D1015),0)&gt;0,TRIM(VLOOKUP(AJ$6,'Lifeline-Capability XWalk'!$F$6:$G$38,2,FALSE)),"")</f>
        <v/>
      </c>
      <c r="AK1015" s="67" t="str">
        <f>IF(IFERROR(SEARCH(AK$6,$D1015),0)&gt;0,TRIM(VLOOKUP(AK$6,'Lifeline-Capability XWalk'!$F$6:$G$38,2,FALSE)),"")</f>
        <v/>
      </c>
      <c r="AL1015" s="68" t="str">
        <f>IF(IFERROR(SEARCH(AL$6,$D1015),0)&gt;0,TRIM(VLOOKUP(AL$6,'Lifeline-Capability XWalk'!$F$6:$G$38,2,FALSE)),"")</f>
        <v/>
      </c>
      <c r="AM1015" s="24" t="str">
        <f t="shared" si="60"/>
        <v/>
      </c>
      <c r="AN1015" s="24" t="str">
        <f t="shared" si="62"/>
        <v/>
      </c>
      <c r="AO1015" s="24" t="str">
        <f t="shared" si="62"/>
        <v/>
      </c>
      <c r="AP1015" s="24" t="str">
        <f t="shared" si="62"/>
        <v/>
      </c>
      <c r="AQ1015" s="24" t="str">
        <f t="shared" si="62"/>
        <v/>
      </c>
      <c r="AR1015" s="24" t="str">
        <f t="shared" si="62"/>
        <v/>
      </c>
      <c r="AS1015" s="24" t="str">
        <f t="shared" si="62"/>
        <v/>
      </c>
      <c r="AT1015" s="24" t="str">
        <f t="shared" si="62"/>
        <v/>
      </c>
      <c r="AU1015" s="24" t="str">
        <f t="shared" si="62"/>
        <v/>
      </c>
    </row>
    <row r="1016" spans="1:47" s="24" customFormat="1" ht="32.1" customHeight="1" x14ac:dyDescent="0.2">
      <c r="A1016" s="141" t="s">
        <v>1113</v>
      </c>
      <c r="B1016" s="63" t="s">
        <v>20</v>
      </c>
      <c r="C1016" s="142" t="s">
        <v>1082</v>
      </c>
      <c r="D1016" s="63" t="s">
        <v>1367</v>
      </c>
      <c r="E1016" s="64" t="s">
        <v>1168</v>
      </c>
      <c r="F1016" s="65" t="s">
        <v>452</v>
      </c>
      <c r="G1016" s="66" t="str">
        <f>IF(IFERROR(SEARCH(G$6,$D1016),0)&gt;0,TRIM(VLOOKUP(G$6,'Lifeline-Capability XWalk'!$F$6:$G$38,2,FALSE)),"")</f>
        <v/>
      </c>
      <c r="H1016" s="67" t="str">
        <f>IF(IFERROR(SEARCH(H$6,$D1016),0)&gt;0,TRIM(VLOOKUP(H$6,'Lifeline-Capability XWalk'!$F$6:$G$38,2,FALSE)),"")</f>
        <v/>
      </c>
      <c r="I1016" s="67" t="str">
        <f>IF(IFERROR(SEARCH(I$6,$D1016),0)&gt;0,TRIM(VLOOKUP(I$6,'Lifeline-Capability XWalk'!$F$6:$G$38,2,FALSE)),"")</f>
        <v/>
      </c>
      <c r="J1016" s="67" t="str">
        <f>IF(IFERROR(SEARCH(J$6,$D1016),0)&gt;0,TRIM(VLOOKUP(J$6,'Lifeline-Capability XWalk'!$F$6:$G$38,2,FALSE)),"")</f>
        <v/>
      </c>
      <c r="K1016" s="67" t="str">
        <f>IF(IFERROR(SEARCH(K$6,$D1016),0)&gt;0,TRIM(VLOOKUP(K$6,'Lifeline-Capability XWalk'!$F$6:$G$38,2,FALSE)),"")</f>
        <v/>
      </c>
      <c r="L1016" s="67" t="str">
        <f>IF(IFERROR(SEARCH(L$6,$D1016),0)&gt;0,TRIM(VLOOKUP(L$6,'Lifeline-Capability XWalk'!$F$6:$G$38,2,FALSE)),"")</f>
        <v/>
      </c>
      <c r="M1016" s="67" t="str">
        <f>IF(IFERROR(SEARCH(M$6,$D1016),0)&gt;0,TRIM(VLOOKUP(M$6,'Lifeline-Capability XWalk'!$F$6:$G$38,2,FALSE)),"")</f>
        <v/>
      </c>
      <c r="N1016" s="67" t="str">
        <f>IF(IFERROR(SEARCH(N$6,$D1016),0)&gt;0,TRIM(VLOOKUP(N$6,'Lifeline-Capability XWalk'!$F$6:$G$38,2,FALSE)),"")</f>
        <v/>
      </c>
      <c r="O1016" s="67" t="str">
        <f>IF(IFERROR(SEARCH(O$6,$D1016),0)&gt;0,TRIM(VLOOKUP(O$6,'Lifeline-Capability XWalk'!$F$6:$G$38,2,FALSE)),"")</f>
        <v/>
      </c>
      <c r="P1016" s="67" t="str">
        <f>IF(IFERROR(SEARCH(P$6,$D1016),0)&gt;0,TRIM(VLOOKUP(P$6,'Lifeline-Capability XWalk'!$F$6:$G$38,2,FALSE)),"")</f>
        <v/>
      </c>
      <c r="Q1016" s="67" t="str">
        <f>IF(IFERROR(SEARCH(Q$6,$D1016),0)&gt;0,TRIM(VLOOKUP(Q$6,'Lifeline-Capability XWalk'!$F$6:$G$38,2,FALSE)),"")</f>
        <v/>
      </c>
      <c r="R1016" s="67" t="str">
        <f>IF(IFERROR(SEARCH(R$6,$D1016),0)&gt;0,TRIM(VLOOKUP(R$6,'Lifeline-Capability XWalk'!$F$6:$G$38,2,FALSE)),"")</f>
        <v/>
      </c>
      <c r="S1016" s="67" t="str">
        <f>IF(IFERROR(SEARCH(S$6,$D1016),0)&gt;0,TRIM(VLOOKUP(S$6,'Lifeline-Capability XWalk'!$F$6:$G$38,2,FALSE)),"")</f>
        <v/>
      </c>
      <c r="T1016" s="67" t="str">
        <f>IF(IFERROR(SEARCH(T$6,$D1016),0)&gt;0,TRIM(VLOOKUP(T$6,'Lifeline-Capability XWalk'!$F$6:$G$38,2,FALSE)),"")</f>
        <v/>
      </c>
      <c r="U1016" s="67" t="str">
        <f>IF(IFERROR(SEARCH(U$6,$D1016),0)&gt;0,TRIM(VLOOKUP(U$6,'Lifeline-Capability XWalk'!$F$6:$G$38,2,FALSE)),"")</f>
        <v/>
      </c>
      <c r="V1016" s="67" t="str">
        <f>IF(IFERROR(SEARCH(V$6,$D1016),0)&gt;0,TRIM(VLOOKUP(V$6,'Lifeline-Capability XWalk'!$F$6:$G$38,2,FALSE)),"")</f>
        <v/>
      </c>
      <c r="W1016" s="67" t="str">
        <f>IF(IFERROR(SEARCH(W$6,$D1016),0)&gt;0,TRIM(VLOOKUP(W$6,'Lifeline-Capability XWalk'!$F$6:$G$38,2,FALSE)),"")</f>
        <v/>
      </c>
      <c r="X1016" s="67" t="str">
        <f>IF(IFERROR(SEARCH(X$6,$D1016),0)&gt;0,TRIM(VLOOKUP(X$6,'Lifeline-Capability XWalk'!$F$6:$G$38,2,FALSE)),"")</f>
        <v/>
      </c>
      <c r="Y1016" s="67" t="str">
        <f>IF(IFERROR(SEARCH(Y$6,$D1016),0)&gt;0,TRIM(VLOOKUP(Y$6,'Lifeline-Capability XWalk'!$F$6:$G$38,2,FALSE)),"")</f>
        <v/>
      </c>
      <c r="Z1016" s="67" t="str">
        <f>IF(IFERROR(SEARCH(Z$6,$D1016),0)&gt;0,TRIM(VLOOKUP(Z$6,'Lifeline-Capability XWalk'!$F$6:$G$38,2,FALSE)),"")</f>
        <v/>
      </c>
      <c r="AA1016" s="67" t="str">
        <f>IF(IFERROR(SEARCH(AA$6,$D1016),0)&gt;0,TRIM(VLOOKUP(AA$6,'Lifeline-Capability XWalk'!$F$6:$G$38,2,FALSE)),"")</f>
        <v/>
      </c>
      <c r="AB1016" s="67" t="str">
        <f>IF(IFERROR(SEARCH(AB$6,$D1016),0)&gt;0,TRIM(VLOOKUP(AB$6,'Lifeline-Capability XWalk'!$F$6:$G$38,2,FALSE)),"")</f>
        <v/>
      </c>
      <c r="AC1016" s="67" t="str">
        <f>IF(IFERROR(SEARCH(AC$6,$D1016),0)&gt;0,TRIM(VLOOKUP(AC$6,'Lifeline-Capability XWalk'!$F$6:$G$38,2,FALSE)),"")</f>
        <v/>
      </c>
      <c r="AD1016" s="67" t="str">
        <f>IF(IFERROR(SEARCH(AD$6,$D1016),0)&gt;0,TRIM(VLOOKUP(AD$6,'Lifeline-Capability XWalk'!$F$6:$G$38,2,FALSE)),"")</f>
        <v/>
      </c>
      <c r="AE1016" s="67" t="str">
        <f>IF(IFERROR(SEARCH(AE$6,$D1016),0)&gt;0,TRIM(VLOOKUP(AE$6,'Lifeline-Capability XWalk'!$F$6:$G$38,2,FALSE)),"")</f>
        <v/>
      </c>
      <c r="AF1016" s="67" t="str">
        <f>IF(IFERROR(SEARCH(AF$6,$D1016),0)&gt;0,TRIM(VLOOKUP(AF$6,'Lifeline-Capability XWalk'!$F$6:$G$38,2,FALSE)),"")</f>
        <v/>
      </c>
      <c r="AG1016" s="67" t="str">
        <f>IF(IFERROR(SEARCH(AG$6,$D1016),0)&gt;0,TRIM(VLOOKUP(AG$6,'Lifeline-Capability XWalk'!$F$6:$G$38,2,FALSE)),"")</f>
        <v/>
      </c>
      <c r="AH1016" s="67" t="str">
        <f>IF(IFERROR(SEARCH(AH$6,$D1016),0)&gt;0,TRIM(VLOOKUP(AH$6,'Lifeline-Capability XWalk'!$F$6:$G$38,2,FALSE)),"")</f>
        <v/>
      </c>
      <c r="AI1016" s="67" t="str">
        <f>IF(IFERROR(SEARCH(AI$6,$D1016),0)&gt;0,TRIM(VLOOKUP(AI$6,'Lifeline-Capability XWalk'!$F$6:$G$38,2,FALSE)),"")</f>
        <v/>
      </c>
      <c r="AJ1016" s="67" t="str">
        <f>IF(IFERROR(SEARCH(AJ$6,$D1016),0)&gt;0,TRIM(VLOOKUP(AJ$6,'Lifeline-Capability XWalk'!$F$6:$G$38,2,FALSE)),"")</f>
        <v/>
      </c>
      <c r="AK1016" s="67" t="str">
        <f>IF(IFERROR(SEARCH(AK$6,$D1016),0)&gt;0,TRIM(VLOOKUP(AK$6,'Lifeline-Capability XWalk'!$F$6:$G$38,2,FALSE)),"")</f>
        <v/>
      </c>
      <c r="AL1016" s="68" t="str">
        <f>IF(IFERROR(SEARCH(AL$6,$D1016),0)&gt;0,TRIM(VLOOKUP(AL$6,'Lifeline-Capability XWalk'!$F$6:$G$38,2,FALSE)),"")</f>
        <v/>
      </c>
      <c r="AM1016" s="24" t="str">
        <f t="shared" si="60"/>
        <v/>
      </c>
      <c r="AN1016" s="24" t="str">
        <f t="shared" si="62"/>
        <v/>
      </c>
      <c r="AO1016" s="24" t="str">
        <f t="shared" si="62"/>
        <v/>
      </c>
      <c r="AP1016" s="24" t="str">
        <f t="shared" si="62"/>
        <v/>
      </c>
      <c r="AQ1016" s="24" t="str">
        <f t="shared" si="62"/>
        <v/>
      </c>
      <c r="AR1016" s="24" t="str">
        <f t="shared" si="62"/>
        <v/>
      </c>
      <c r="AS1016" s="24" t="str">
        <f t="shared" si="62"/>
        <v/>
      </c>
      <c r="AT1016" s="24" t="str">
        <f t="shared" si="62"/>
        <v/>
      </c>
      <c r="AU1016" s="24" t="str">
        <f t="shared" si="62"/>
        <v/>
      </c>
    </row>
    <row r="1017" spans="1:47" s="24" customFormat="1" ht="32.1" customHeight="1" x14ac:dyDescent="0.2">
      <c r="A1017" s="141" t="s">
        <v>1113</v>
      </c>
      <c r="B1017" s="63" t="s">
        <v>20</v>
      </c>
      <c r="C1017" s="142" t="s">
        <v>1082</v>
      </c>
      <c r="D1017" s="63" t="s">
        <v>1324</v>
      </c>
      <c r="E1017" s="64" t="str">
        <f>IF(AU1017=AU$6,AU$6,_xlfn.TEXTJOIN(", ",TRUE,_xlfn.UNIQUE(AM1017:AT1017)))</f>
        <v>Communications</v>
      </c>
      <c r="F1017" s="65" t="s">
        <v>457</v>
      </c>
      <c r="G1017" s="66" t="str">
        <f>IF(IFERROR(SEARCH(G$6,$D1017),0)&gt;0,TRIM(VLOOKUP(G$6,'Lifeline-Capability XWalk'!$F$6:$G$38,2,FALSE)),"")</f>
        <v/>
      </c>
      <c r="H1017" s="67" t="str">
        <f>IF(IFERROR(SEARCH(H$6,$D1017),0)&gt;0,TRIM(VLOOKUP(H$6,'Lifeline-Capability XWalk'!$F$6:$G$38,2,FALSE)),"")</f>
        <v/>
      </c>
      <c r="I1017" s="67" t="str">
        <f>IF(IFERROR(SEARCH(I$6,$D1017),0)&gt;0,TRIM(VLOOKUP(I$6,'Lifeline-Capability XWalk'!$F$6:$G$38,2,FALSE)),"")</f>
        <v/>
      </c>
      <c r="J1017" s="67" t="str">
        <f>IF(IFERROR(SEARCH(J$6,$D1017),0)&gt;0,TRIM(VLOOKUP(J$6,'Lifeline-Capability XWalk'!$F$6:$G$38,2,FALSE)),"")</f>
        <v/>
      </c>
      <c r="K1017" s="67" t="str">
        <f>IF(IFERROR(SEARCH(K$6,$D1017),0)&gt;0,TRIM(VLOOKUP(K$6,'Lifeline-Capability XWalk'!$F$6:$G$38,2,FALSE)),"")</f>
        <v/>
      </c>
      <c r="L1017" s="67" t="str">
        <f>IF(IFERROR(SEARCH(L$6,$D1017),0)&gt;0,TRIM(VLOOKUP(L$6,'Lifeline-Capability XWalk'!$F$6:$G$38,2,FALSE)),"")</f>
        <v/>
      </c>
      <c r="M1017" s="67" t="str">
        <f>IF(IFERROR(SEARCH(M$6,$D1017),0)&gt;0,TRIM(VLOOKUP(M$6,'Lifeline-Capability XWalk'!$F$6:$G$38,2,FALSE)),"")</f>
        <v/>
      </c>
      <c r="N1017" s="67" t="str">
        <f>IF(IFERROR(SEARCH(N$6,$D1017),0)&gt;0,TRIM(VLOOKUP(N$6,'Lifeline-Capability XWalk'!$F$6:$G$38,2,FALSE)),"")</f>
        <v/>
      </c>
      <c r="O1017" s="67" t="str">
        <f>IF(IFERROR(SEARCH(O$6,$D1017),0)&gt;0,TRIM(VLOOKUP(O$6,'Lifeline-Capability XWalk'!$F$6:$G$38,2,FALSE)),"")</f>
        <v/>
      </c>
      <c r="P1017" s="67" t="str">
        <f>IF(IFERROR(SEARCH(P$6,$D1017),0)&gt;0,TRIM(VLOOKUP(P$6,'Lifeline-Capability XWalk'!$F$6:$G$38,2,FALSE)),"")</f>
        <v/>
      </c>
      <c r="Q1017" s="67" t="str">
        <f>IF(IFERROR(SEARCH(Q$6,$D1017),0)&gt;0,TRIM(VLOOKUP(Q$6,'Lifeline-Capability XWalk'!$F$6:$G$38,2,FALSE)),"")</f>
        <v/>
      </c>
      <c r="R1017" s="67" t="str">
        <f>IF(IFERROR(SEARCH(R$6,$D1017),0)&gt;0,TRIM(VLOOKUP(R$6,'Lifeline-Capability XWalk'!$F$6:$G$38,2,FALSE)),"")</f>
        <v/>
      </c>
      <c r="S1017" s="67" t="str">
        <f>IF(IFERROR(SEARCH(S$6,$D1017),0)&gt;0,TRIM(VLOOKUP(S$6,'Lifeline-Capability XWalk'!$F$6:$G$38,2,FALSE)),"")</f>
        <v/>
      </c>
      <c r="T1017" s="67" t="str">
        <f>IF(IFERROR(SEARCH(T$6,$D1017),0)&gt;0,TRIM(VLOOKUP(T$6,'Lifeline-Capability XWalk'!$F$6:$G$38,2,FALSE)),"")</f>
        <v/>
      </c>
      <c r="U1017" s="67" t="str">
        <f>IF(IFERROR(SEARCH(U$6,$D1017),0)&gt;0,TRIM(VLOOKUP(U$6,'Lifeline-Capability XWalk'!$F$6:$G$38,2,FALSE)),"")</f>
        <v/>
      </c>
      <c r="V1017" s="67" t="str">
        <f>IF(IFERROR(SEARCH(V$6,$D1017),0)&gt;0,TRIM(VLOOKUP(V$6,'Lifeline-Capability XWalk'!$F$6:$G$38,2,FALSE)),"")</f>
        <v/>
      </c>
      <c r="W1017" s="67" t="str">
        <f>IF(IFERROR(SEARCH(W$6,$D1017),0)&gt;0,TRIM(VLOOKUP(W$6,'Lifeline-Capability XWalk'!$F$6:$G$38,2,FALSE)),"")</f>
        <v/>
      </c>
      <c r="X1017" s="67" t="str">
        <f>IF(IFERROR(SEARCH(X$6,$D1017),0)&gt;0,TRIM(VLOOKUP(X$6,'Lifeline-Capability XWalk'!$F$6:$G$38,2,FALSE)),"")</f>
        <v/>
      </c>
      <c r="Y1017" s="67" t="str">
        <f>IF(IFERROR(SEARCH(Y$6,$D1017),0)&gt;0,TRIM(VLOOKUP(Y$6,'Lifeline-Capability XWalk'!$F$6:$G$38,2,FALSE)),"")</f>
        <v/>
      </c>
      <c r="Z1017" s="67" t="str">
        <f>IF(IFERROR(SEARCH(Z$6,$D1017),0)&gt;0,TRIM(VLOOKUP(Z$6,'Lifeline-Capability XWalk'!$F$6:$G$38,2,FALSE)),"")</f>
        <v/>
      </c>
      <c r="AA1017" s="67" t="str">
        <f>IF(IFERROR(SEARCH(AA$6,$D1017),0)&gt;0,TRIM(VLOOKUP(AA$6,'Lifeline-Capability XWalk'!$F$6:$G$38,2,FALSE)),"")</f>
        <v>Communications</v>
      </c>
      <c r="AB1017" s="67" t="str">
        <f>IF(IFERROR(SEARCH(AB$6,$D1017),0)&gt;0,TRIM(VLOOKUP(AB$6,'Lifeline-Capability XWalk'!$F$6:$G$38,2,FALSE)),"")</f>
        <v/>
      </c>
      <c r="AC1017" s="67" t="str">
        <f>IF(IFERROR(SEARCH(AC$6,$D1017),0)&gt;0,TRIM(VLOOKUP(AC$6,'Lifeline-Capability XWalk'!$F$6:$G$38,2,FALSE)),"")</f>
        <v/>
      </c>
      <c r="AD1017" s="67" t="str">
        <f>IF(IFERROR(SEARCH(AD$6,$D1017),0)&gt;0,TRIM(VLOOKUP(AD$6,'Lifeline-Capability XWalk'!$F$6:$G$38,2,FALSE)),"")</f>
        <v/>
      </c>
      <c r="AE1017" s="67" t="str">
        <f>IF(IFERROR(SEARCH(AE$6,$D1017),0)&gt;0,TRIM(VLOOKUP(AE$6,'Lifeline-Capability XWalk'!$F$6:$G$38,2,FALSE)),"")</f>
        <v/>
      </c>
      <c r="AF1017" s="67" t="str">
        <f>IF(IFERROR(SEARCH(AF$6,$D1017),0)&gt;0,TRIM(VLOOKUP(AF$6,'Lifeline-Capability XWalk'!$F$6:$G$38,2,FALSE)),"")</f>
        <v/>
      </c>
      <c r="AG1017" s="67" t="str">
        <f>IF(IFERROR(SEARCH(AG$6,$D1017),0)&gt;0,TRIM(VLOOKUP(AG$6,'Lifeline-Capability XWalk'!$F$6:$G$38,2,FALSE)),"")</f>
        <v/>
      </c>
      <c r="AH1017" s="67" t="str">
        <f>IF(IFERROR(SEARCH(AH$6,$D1017),0)&gt;0,TRIM(VLOOKUP(AH$6,'Lifeline-Capability XWalk'!$F$6:$G$38,2,FALSE)),"")</f>
        <v/>
      </c>
      <c r="AI1017" s="67" t="str">
        <f>IF(IFERROR(SEARCH(AI$6,$D1017),0)&gt;0,TRIM(VLOOKUP(AI$6,'Lifeline-Capability XWalk'!$F$6:$G$38,2,FALSE)),"")</f>
        <v/>
      </c>
      <c r="AJ1017" s="67" t="str">
        <f>IF(IFERROR(SEARCH(AJ$6,$D1017),0)&gt;0,TRIM(VLOOKUP(AJ$6,'Lifeline-Capability XWalk'!$F$6:$G$38,2,FALSE)),"")</f>
        <v/>
      </c>
      <c r="AK1017" s="67" t="str">
        <f>IF(IFERROR(SEARCH(AK$6,$D1017),0)&gt;0,TRIM(VLOOKUP(AK$6,'Lifeline-Capability XWalk'!$F$6:$G$38,2,FALSE)),"")</f>
        <v/>
      </c>
      <c r="AL1017" s="68" t="str">
        <f>IF(IFERROR(SEARCH(AL$6,$D1017),0)&gt;0,TRIM(VLOOKUP(AL$6,'Lifeline-Capability XWalk'!$F$6:$G$38,2,FALSE)),"")</f>
        <v/>
      </c>
      <c r="AM1017" s="24" t="str">
        <f t="shared" si="60"/>
        <v/>
      </c>
      <c r="AN1017" s="24" t="str">
        <f t="shared" si="62"/>
        <v/>
      </c>
      <c r="AO1017" s="24" t="str">
        <f t="shared" si="62"/>
        <v/>
      </c>
      <c r="AP1017" s="24" t="str">
        <f t="shared" si="62"/>
        <v/>
      </c>
      <c r="AQ1017" s="24" t="str">
        <f t="shared" si="62"/>
        <v>Communications</v>
      </c>
      <c r="AR1017" s="24" t="str">
        <f t="shared" si="62"/>
        <v/>
      </c>
      <c r="AS1017" s="24" t="str">
        <f t="shared" si="62"/>
        <v/>
      </c>
      <c r="AT1017" s="24" t="str">
        <f t="shared" si="62"/>
        <v/>
      </c>
      <c r="AU1017" s="24" t="str">
        <f t="shared" si="62"/>
        <v/>
      </c>
    </row>
    <row r="1018" spans="1:47" s="24" customFormat="1" ht="32.1" customHeight="1" x14ac:dyDescent="0.2">
      <c r="A1018" s="141" t="s">
        <v>1113</v>
      </c>
      <c r="B1018" s="63" t="s">
        <v>20</v>
      </c>
      <c r="C1018" s="142" t="s">
        <v>1082</v>
      </c>
      <c r="D1018" s="63" t="s">
        <v>1324</v>
      </c>
      <c r="E1018" s="64" t="str">
        <f>IF(AU1018=AU$6,AU$6,_xlfn.TEXTJOIN(", ",TRUE,_xlfn.UNIQUE(AM1018:AT1018)))</f>
        <v>Communications</v>
      </c>
      <c r="F1018" s="65" t="s">
        <v>460</v>
      </c>
      <c r="G1018" s="66" t="str">
        <f>IF(IFERROR(SEARCH(G$6,$D1018),0)&gt;0,TRIM(VLOOKUP(G$6,'Lifeline-Capability XWalk'!$F$6:$G$38,2,FALSE)),"")</f>
        <v/>
      </c>
      <c r="H1018" s="67" t="str">
        <f>IF(IFERROR(SEARCH(H$6,$D1018),0)&gt;0,TRIM(VLOOKUP(H$6,'Lifeline-Capability XWalk'!$F$6:$G$38,2,FALSE)),"")</f>
        <v/>
      </c>
      <c r="I1018" s="67" t="str">
        <f>IF(IFERROR(SEARCH(I$6,$D1018),0)&gt;0,TRIM(VLOOKUP(I$6,'Lifeline-Capability XWalk'!$F$6:$G$38,2,FALSE)),"")</f>
        <v/>
      </c>
      <c r="J1018" s="67" t="str">
        <f>IF(IFERROR(SEARCH(J$6,$D1018),0)&gt;0,TRIM(VLOOKUP(J$6,'Lifeline-Capability XWalk'!$F$6:$G$38,2,FALSE)),"")</f>
        <v/>
      </c>
      <c r="K1018" s="67" t="str">
        <f>IF(IFERROR(SEARCH(K$6,$D1018),0)&gt;0,TRIM(VLOOKUP(K$6,'Lifeline-Capability XWalk'!$F$6:$G$38,2,FALSE)),"")</f>
        <v/>
      </c>
      <c r="L1018" s="67" t="str">
        <f>IF(IFERROR(SEARCH(L$6,$D1018),0)&gt;0,TRIM(VLOOKUP(L$6,'Lifeline-Capability XWalk'!$F$6:$G$38,2,FALSE)),"")</f>
        <v/>
      </c>
      <c r="M1018" s="67" t="str">
        <f>IF(IFERROR(SEARCH(M$6,$D1018),0)&gt;0,TRIM(VLOOKUP(M$6,'Lifeline-Capability XWalk'!$F$6:$G$38,2,FALSE)),"")</f>
        <v/>
      </c>
      <c r="N1018" s="67" t="str">
        <f>IF(IFERROR(SEARCH(N$6,$D1018),0)&gt;0,TRIM(VLOOKUP(N$6,'Lifeline-Capability XWalk'!$F$6:$G$38,2,FALSE)),"")</f>
        <v/>
      </c>
      <c r="O1018" s="67" t="str">
        <f>IF(IFERROR(SEARCH(O$6,$D1018),0)&gt;0,TRIM(VLOOKUP(O$6,'Lifeline-Capability XWalk'!$F$6:$G$38,2,FALSE)),"")</f>
        <v/>
      </c>
      <c r="P1018" s="67" t="str">
        <f>IF(IFERROR(SEARCH(P$6,$D1018),0)&gt;0,TRIM(VLOOKUP(P$6,'Lifeline-Capability XWalk'!$F$6:$G$38,2,FALSE)),"")</f>
        <v/>
      </c>
      <c r="Q1018" s="67" t="str">
        <f>IF(IFERROR(SEARCH(Q$6,$D1018),0)&gt;0,TRIM(VLOOKUP(Q$6,'Lifeline-Capability XWalk'!$F$6:$G$38,2,FALSE)),"")</f>
        <v/>
      </c>
      <c r="R1018" s="67" t="str">
        <f>IF(IFERROR(SEARCH(R$6,$D1018),0)&gt;0,TRIM(VLOOKUP(R$6,'Lifeline-Capability XWalk'!$F$6:$G$38,2,FALSE)),"")</f>
        <v/>
      </c>
      <c r="S1018" s="67" t="str">
        <f>IF(IFERROR(SEARCH(S$6,$D1018),0)&gt;0,TRIM(VLOOKUP(S$6,'Lifeline-Capability XWalk'!$F$6:$G$38,2,FALSE)),"")</f>
        <v/>
      </c>
      <c r="T1018" s="67" t="str">
        <f>IF(IFERROR(SEARCH(T$6,$D1018),0)&gt;0,TRIM(VLOOKUP(T$6,'Lifeline-Capability XWalk'!$F$6:$G$38,2,FALSE)),"")</f>
        <v/>
      </c>
      <c r="U1018" s="67" t="str">
        <f>IF(IFERROR(SEARCH(U$6,$D1018),0)&gt;0,TRIM(VLOOKUP(U$6,'Lifeline-Capability XWalk'!$F$6:$G$38,2,FALSE)),"")</f>
        <v/>
      </c>
      <c r="V1018" s="67" t="str">
        <f>IF(IFERROR(SEARCH(V$6,$D1018),0)&gt;0,TRIM(VLOOKUP(V$6,'Lifeline-Capability XWalk'!$F$6:$G$38,2,FALSE)),"")</f>
        <v/>
      </c>
      <c r="W1018" s="67" t="str">
        <f>IF(IFERROR(SEARCH(W$6,$D1018),0)&gt;0,TRIM(VLOOKUP(W$6,'Lifeline-Capability XWalk'!$F$6:$G$38,2,FALSE)),"")</f>
        <v/>
      </c>
      <c r="X1018" s="67" t="str">
        <f>IF(IFERROR(SEARCH(X$6,$D1018),0)&gt;0,TRIM(VLOOKUP(X$6,'Lifeline-Capability XWalk'!$F$6:$G$38,2,FALSE)),"")</f>
        <v/>
      </c>
      <c r="Y1018" s="67" t="str">
        <f>IF(IFERROR(SEARCH(Y$6,$D1018),0)&gt;0,TRIM(VLOOKUP(Y$6,'Lifeline-Capability XWalk'!$F$6:$G$38,2,FALSE)),"")</f>
        <v/>
      </c>
      <c r="Z1018" s="67" t="str">
        <f>IF(IFERROR(SEARCH(Z$6,$D1018),0)&gt;0,TRIM(VLOOKUP(Z$6,'Lifeline-Capability XWalk'!$F$6:$G$38,2,FALSE)),"")</f>
        <v/>
      </c>
      <c r="AA1018" s="67" t="str">
        <f>IF(IFERROR(SEARCH(AA$6,$D1018),0)&gt;0,TRIM(VLOOKUP(AA$6,'Lifeline-Capability XWalk'!$F$6:$G$38,2,FALSE)),"")</f>
        <v>Communications</v>
      </c>
      <c r="AB1018" s="67" t="str">
        <f>IF(IFERROR(SEARCH(AB$6,$D1018),0)&gt;0,TRIM(VLOOKUP(AB$6,'Lifeline-Capability XWalk'!$F$6:$G$38,2,FALSE)),"")</f>
        <v/>
      </c>
      <c r="AC1018" s="67" t="str">
        <f>IF(IFERROR(SEARCH(AC$6,$D1018),0)&gt;0,TRIM(VLOOKUP(AC$6,'Lifeline-Capability XWalk'!$F$6:$G$38,2,FALSE)),"")</f>
        <v/>
      </c>
      <c r="AD1018" s="67" t="str">
        <f>IF(IFERROR(SEARCH(AD$6,$D1018),0)&gt;0,TRIM(VLOOKUP(AD$6,'Lifeline-Capability XWalk'!$F$6:$G$38,2,FALSE)),"")</f>
        <v/>
      </c>
      <c r="AE1018" s="67" t="str">
        <f>IF(IFERROR(SEARCH(AE$6,$D1018),0)&gt;0,TRIM(VLOOKUP(AE$6,'Lifeline-Capability XWalk'!$F$6:$G$38,2,FALSE)),"")</f>
        <v/>
      </c>
      <c r="AF1018" s="67" t="str">
        <f>IF(IFERROR(SEARCH(AF$6,$D1018),0)&gt;0,TRIM(VLOOKUP(AF$6,'Lifeline-Capability XWalk'!$F$6:$G$38,2,FALSE)),"")</f>
        <v/>
      </c>
      <c r="AG1018" s="67" t="str">
        <f>IF(IFERROR(SEARCH(AG$6,$D1018),0)&gt;0,TRIM(VLOOKUP(AG$6,'Lifeline-Capability XWalk'!$F$6:$G$38,2,FALSE)),"")</f>
        <v/>
      </c>
      <c r="AH1018" s="67" t="str">
        <f>IF(IFERROR(SEARCH(AH$6,$D1018),0)&gt;0,TRIM(VLOOKUP(AH$6,'Lifeline-Capability XWalk'!$F$6:$G$38,2,FALSE)),"")</f>
        <v/>
      </c>
      <c r="AI1018" s="67" t="str">
        <f>IF(IFERROR(SEARCH(AI$6,$D1018),0)&gt;0,TRIM(VLOOKUP(AI$6,'Lifeline-Capability XWalk'!$F$6:$G$38,2,FALSE)),"")</f>
        <v/>
      </c>
      <c r="AJ1018" s="67" t="str">
        <f>IF(IFERROR(SEARCH(AJ$6,$D1018),0)&gt;0,TRIM(VLOOKUP(AJ$6,'Lifeline-Capability XWalk'!$F$6:$G$38,2,FALSE)),"")</f>
        <v/>
      </c>
      <c r="AK1018" s="67" t="str">
        <f>IF(IFERROR(SEARCH(AK$6,$D1018),0)&gt;0,TRIM(VLOOKUP(AK$6,'Lifeline-Capability XWalk'!$F$6:$G$38,2,FALSE)),"")</f>
        <v/>
      </c>
      <c r="AL1018" s="68" t="str">
        <f>IF(IFERROR(SEARCH(AL$6,$D1018),0)&gt;0,TRIM(VLOOKUP(AL$6,'Lifeline-Capability XWalk'!$F$6:$G$38,2,FALSE)),"")</f>
        <v/>
      </c>
      <c r="AM1018" s="24" t="str">
        <f t="shared" si="60"/>
        <v/>
      </c>
      <c r="AN1018" s="24" t="str">
        <f t="shared" si="62"/>
        <v/>
      </c>
      <c r="AO1018" s="24" t="str">
        <f t="shared" si="62"/>
        <v/>
      </c>
      <c r="AP1018" s="24" t="str">
        <f t="shared" si="62"/>
        <v/>
      </c>
      <c r="AQ1018" s="24" t="str">
        <f t="shared" si="62"/>
        <v>Communications</v>
      </c>
      <c r="AR1018" s="24" t="str">
        <f t="shared" si="62"/>
        <v/>
      </c>
      <c r="AS1018" s="24" t="str">
        <f t="shared" si="62"/>
        <v/>
      </c>
      <c r="AT1018" s="24" t="str">
        <f t="shared" si="62"/>
        <v/>
      </c>
      <c r="AU1018" s="24" t="str">
        <f t="shared" si="62"/>
        <v/>
      </c>
    </row>
    <row r="1019" spans="1:47" s="24" customFormat="1" ht="32.1" customHeight="1" x14ac:dyDescent="0.2">
      <c r="A1019" s="141" t="s">
        <v>1113</v>
      </c>
      <c r="B1019" s="63" t="s">
        <v>20</v>
      </c>
      <c r="C1019" s="142" t="s">
        <v>1082</v>
      </c>
      <c r="D1019" s="63" t="s">
        <v>1367</v>
      </c>
      <c r="E1019" s="64" t="s">
        <v>1168</v>
      </c>
      <c r="F1019" s="65" t="s">
        <v>468</v>
      </c>
      <c r="G1019" s="66" t="str">
        <f>IF(IFERROR(SEARCH(G$6,$D1019),0)&gt;0,TRIM(VLOOKUP(G$6,'Lifeline-Capability XWalk'!$F$6:$G$38,2,FALSE)),"")</f>
        <v/>
      </c>
      <c r="H1019" s="67" t="str">
        <f>IF(IFERROR(SEARCH(H$6,$D1019),0)&gt;0,TRIM(VLOOKUP(H$6,'Lifeline-Capability XWalk'!$F$6:$G$38,2,FALSE)),"")</f>
        <v/>
      </c>
      <c r="I1019" s="67" t="str">
        <f>IF(IFERROR(SEARCH(I$6,$D1019),0)&gt;0,TRIM(VLOOKUP(I$6,'Lifeline-Capability XWalk'!$F$6:$G$38,2,FALSE)),"")</f>
        <v/>
      </c>
      <c r="J1019" s="67" t="str">
        <f>IF(IFERROR(SEARCH(J$6,$D1019),0)&gt;0,TRIM(VLOOKUP(J$6,'Lifeline-Capability XWalk'!$F$6:$G$38,2,FALSE)),"")</f>
        <v/>
      </c>
      <c r="K1019" s="67" t="str">
        <f>IF(IFERROR(SEARCH(K$6,$D1019),0)&gt;0,TRIM(VLOOKUP(K$6,'Lifeline-Capability XWalk'!$F$6:$G$38,2,FALSE)),"")</f>
        <v/>
      </c>
      <c r="L1019" s="67" t="str">
        <f>IF(IFERROR(SEARCH(L$6,$D1019),0)&gt;0,TRIM(VLOOKUP(L$6,'Lifeline-Capability XWalk'!$F$6:$G$38,2,FALSE)),"")</f>
        <v/>
      </c>
      <c r="M1019" s="67" t="str">
        <f>IF(IFERROR(SEARCH(M$6,$D1019),0)&gt;0,TRIM(VLOOKUP(M$6,'Lifeline-Capability XWalk'!$F$6:$G$38,2,FALSE)),"")</f>
        <v/>
      </c>
      <c r="N1019" s="67" t="str">
        <f>IF(IFERROR(SEARCH(N$6,$D1019),0)&gt;0,TRIM(VLOOKUP(N$6,'Lifeline-Capability XWalk'!$F$6:$G$38,2,FALSE)),"")</f>
        <v/>
      </c>
      <c r="O1019" s="67" t="str">
        <f>IF(IFERROR(SEARCH(O$6,$D1019),0)&gt;0,TRIM(VLOOKUP(O$6,'Lifeline-Capability XWalk'!$F$6:$G$38,2,FALSE)),"")</f>
        <v/>
      </c>
      <c r="P1019" s="67" t="str">
        <f>IF(IFERROR(SEARCH(P$6,$D1019),0)&gt;0,TRIM(VLOOKUP(P$6,'Lifeline-Capability XWalk'!$F$6:$G$38,2,FALSE)),"")</f>
        <v/>
      </c>
      <c r="Q1019" s="67" t="str">
        <f>IF(IFERROR(SEARCH(Q$6,$D1019),0)&gt;0,TRIM(VLOOKUP(Q$6,'Lifeline-Capability XWalk'!$F$6:$G$38,2,FALSE)),"")</f>
        <v/>
      </c>
      <c r="R1019" s="67" t="str">
        <f>IF(IFERROR(SEARCH(R$6,$D1019),0)&gt;0,TRIM(VLOOKUP(R$6,'Lifeline-Capability XWalk'!$F$6:$G$38,2,FALSE)),"")</f>
        <v/>
      </c>
      <c r="S1019" s="67" t="str">
        <f>IF(IFERROR(SEARCH(S$6,$D1019),0)&gt;0,TRIM(VLOOKUP(S$6,'Lifeline-Capability XWalk'!$F$6:$G$38,2,FALSE)),"")</f>
        <v/>
      </c>
      <c r="T1019" s="67" t="str">
        <f>IF(IFERROR(SEARCH(T$6,$D1019),0)&gt;0,TRIM(VLOOKUP(T$6,'Lifeline-Capability XWalk'!$F$6:$G$38,2,FALSE)),"")</f>
        <v/>
      </c>
      <c r="U1019" s="67" t="str">
        <f>IF(IFERROR(SEARCH(U$6,$D1019),0)&gt;0,TRIM(VLOOKUP(U$6,'Lifeline-Capability XWalk'!$F$6:$G$38,2,FALSE)),"")</f>
        <v/>
      </c>
      <c r="V1019" s="67" t="str">
        <f>IF(IFERROR(SEARCH(V$6,$D1019),0)&gt;0,TRIM(VLOOKUP(V$6,'Lifeline-Capability XWalk'!$F$6:$G$38,2,FALSE)),"")</f>
        <v/>
      </c>
      <c r="W1019" s="67" t="str">
        <f>IF(IFERROR(SEARCH(W$6,$D1019),0)&gt;0,TRIM(VLOOKUP(W$6,'Lifeline-Capability XWalk'!$F$6:$G$38,2,FALSE)),"")</f>
        <v/>
      </c>
      <c r="X1019" s="67" t="str">
        <f>IF(IFERROR(SEARCH(X$6,$D1019),0)&gt;0,TRIM(VLOOKUP(X$6,'Lifeline-Capability XWalk'!$F$6:$G$38,2,FALSE)),"")</f>
        <v/>
      </c>
      <c r="Y1019" s="67" t="str">
        <f>IF(IFERROR(SEARCH(Y$6,$D1019),0)&gt;0,TRIM(VLOOKUP(Y$6,'Lifeline-Capability XWalk'!$F$6:$G$38,2,FALSE)),"")</f>
        <v/>
      </c>
      <c r="Z1019" s="67" t="str">
        <f>IF(IFERROR(SEARCH(Z$6,$D1019),0)&gt;0,TRIM(VLOOKUP(Z$6,'Lifeline-Capability XWalk'!$F$6:$G$38,2,FALSE)),"")</f>
        <v/>
      </c>
      <c r="AA1019" s="67" t="str">
        <f>IF(IFERROR(SEARCH(AA$6,$D1019),0)&gt;0,TRIM(VLOOKUP(AA$6,'Lifeline-Capability XWalk'!$F$6:$G$38,2,FALSE)),"")</f>
        <v/>
      </c>
      <c r="AB1019" s="67" t="str">
        <f>IF(IFERROR(SEARCH(AB$6,$D1019),0)&gt;0,TRIM(VLOOKUP(AB$6,'Lifeline-Capability XWalk'!$F$6:$G$38,2,FALSE)),"")</f>
        <v/>
      </c>
      <c r="AC1019" s="67" t="str">
        <f>IF(IFERROR(SEARCH(AC$6,$D1019),0)&gt;0,TRIM(VLOOKUP(AC$6,'Lifeline-Capability XWalk'!$F$6:$G$38,2,FALSE)),"")</f>
        <v/>
      </c>
      <c r="AD1019" s="67" t="str">
        <f>IF(IFERROR(SEARCH(AD$6,$D1019),0)&gt;0,TRIM(VLOOKUP(AD$6,'Lifeline-Capability XWalk'!$F$6:$G$38,2,FALSE)),"")</f>
        <v/>
      </c>
      <c r="AE1019" s="67" t="str">
        <f>IF(IFERROR(SEARCH(AE$6,$D1019),0)&gt;0,TRIM(VLOOKUP(AE$6,'Lifeline-Capability XWalk'!$F$6:$G$38,2,FALSE)),"")</f>
        <v/>
      </c>
      <c r="AF1019" s="67" t="str">
        <f>IF(IFERROR(SEARCH(AF$6,$D1019),0)&gt;0,TRIM(VLOOKUP(AF$6,'Lifeline-Capability XWalk'!$F$6:$G$38,2,FALSE)),"")</f>
        <v/>
      </c>
      <c r="AG1019" s="67" t="str">
        <f>IF(IFERROR(SEARCH(AG$6,$D1019),0)&gt;0,TRIM(VLOOKUP(AG$6,'Lifeline-Capability XWalk'!$F$6:$G$38,2,FALSE)),"")</f>
        <v/>
      </c>
      <c r="AH1019" s="67" t="str">
        <f>IF(IFERROR(SEARCH(AH$6,$D1019),0)&gt;0,TRIM(VLOOKUP(AH$6,'Lifeline-Capability XWalk'!$F$6:$G$38,2,FALSE)),"")</f>
        <v/>
      </c>
      <c r="AI1019" s="67" t="str">
        <f>IF(IFERROR(SEARCH(AI$6,$D1019),0)&gt;0,TRIM(VLOOKUP(AI$6,'Lifeline-Capability XWalk'!$F$6:$G$38,2,FALSE)),"")</f>
        <v/>
      </c>
      <c r="AJ1019" s="67" t="str">
        <f>IF(IFERROR(SEARCH(AJ$6,$D1019),0)&gt;0,TRIM(VLOOKUP(AJ$6,'Lifeline-Capability XWalk'!$F$6:$G$38,2,FALSE)),"")</f>
        <v/>
      </c>
      <c r="AK1019" s="67" t="str">
        <f>IF(IFERROR(SEARCH(AK$6,$D1019),0)&gt;0,TRIM(VLOOKUP(AK$6,'Lifeline-Capability XWalk'!$F$6:$G$38,2,FALSE)),"")</f>
        <v/>
      </c>
      <c r="AL1019" s="68" t="str">
        <f>IF(IFERROR(SEARCH(AL$6,$D1019),0)&gt;0,TRIM(VLOOKUP(AL$6,'Lifeline-Capability XWalk'!$F$6:$G$38,2,FALSE)),"")</f>
        <v/>
      </c>
      <c r="AM1019" s="24" t="str">
        <f t="shared" si="60"/>
        <v/>
      </c>
      <c r="AN1019" s="24" t="str">
        <f t="shared" si="62"/>
        <v/>
      </c>
      <c r="AO1019" s="24" t="str">
        <f t="shared" si="62"/>
        <v/>
      </c>
      <c r="AP1019" s="24" t="str">
        <f t="shared" si="62"/>
        <v/>
      </c>
      <c r="AQ1019" s="24" t="str">
        <f t="shared" si="62"/>
        <v/>
      </c>
      <c r="AR1019" s="24" t="str">
        <f t="shared" si="62"/>
        <v/>
      </c>
      <c r="AS1019" s="24" t="str">
        <f t="shared" si="62"/>
        <v/>
      </c>
      <c r="AT1019" s="24" t="str">
        <f t="shared" si="62"/>
        <v/>
      </c>
      <c r="AU1019" s="24" t="str">
        <f t="shared" si="62"/>
        <v/>
      </c>
    </row>
    <row r="1020" spans="1:47" s="24" customFormat="1" ht="32.1" customHeight="1" x14ac:dyDescent="0.2">
      <c r="A1020" s="141" t="s">
        <v>1113</v>
      </c>
      <c r="B1020" s="63" t="s">
        <v>20</v>
      </c>
      <c r="C1020" s="142" t="s">
        <v>1082</v>
      </c>
      <c r="D1020" s="63" t="s">
        <v>1367</v>
      </c>
      <c r="E1020" s="64" t="s">
        <v>1168</v>
      </c>
      <c r="F1020" s="65" t="s">
        <v>469</v>
      </c>
      <c r="G1020" s="66" t="str">
        <f>IF(IFERROR(SEARCH(G$6,$D1020),0)&gt;0,TRIM(VLOOKUP(G$6,'Lifeline-Capability XWalk'!$F$6:$G$38,2,FALSE)),"")</f>
        <v/>
      </c>
      <c r="H1020" s="67" t="str">
        <f>IF(IFERROR(SEARCH(H$6,$D1020),0)&gt;0,TRIM(VLOOKUP(H$6,'Lifeline-Capability XWalk'!$F$6:$G$38,2,FALSE)),"")</f>
        <v/>
      </c>
      <c r="I1020" s="67" t="str">
        <f>IF(IFERROR(SEARCH(I$6,$D1020),0)&gt;0,TRIM(VLOOKUP(I$6,'Lifeline-Capability XWalk'!$F$6:$G$38,2,FALSE)),"")</f>
        <v/>
      </c>
      <c r="J1020" s="67" t="str">
        <f>IF(IFERROR(SEARCH(J$6,$D1020),0)&gt;0,TRIM(VLOOKUP(J$6,'Lifeline-Capability XWalk'!$F$6:$G$38,2,FALSE)),"")</f>
        <v/>
      </c>
      <c r="K1020" s="67" t="str">
        <f>IF(IFERROR(SEARCH(K$6,$D1020),0)&gt;0,TRIM(VLOOKUP(K$6,'Lifeline-Capability XWalk'!$F$6:$G$38,2,FALSE)),"")</f>
        <v/>
      </c>
      <c r="L1020" s="67" t="str">
        <f>IF(IFERROR(SEARCH(L$6,$D1020),0)&gt;0,TRIM(VLOOKUP(L$6,'Lifeline-Capability XWalk'!$F$6:$G$38,2,FALSE)),"")</f>
        <v/>
      </c>
      <c r="M1020" s="67" t="str">
        <f>IF(IFERROR(SEARCH(M$6,$D1020),0)&gt;0,TRIM(VLOOKUP(M$6,'Lifeline-Capability XWalk'!$F$6:$G$38,2,FALSE)),"")</f>
        <v/>
      </c>
      <c r="N1020" s="67" t="str">
        <f>IF(IFERROR(SEARCH(N$6,$D1020),0)&gt;0,TRIM(VLOOKUP(N$6,'Lifeline-Capability XWalk'!$F$6:$G$38,2,FALSE)),"")</f>
        <v/>
      </c>
      <c r="O1020" s="67" t="str">
        <f>IF(IFERROR(SEARCH(O$6,$D1020),0)&gt;0,TRIM(VLOOKUP(O$6,'Lifeline-Capability XWalk'!$F$6:$G$38,2,FALSE)),"")</f>
        <v/>
      </c>
      <c r="P1020" s="67" t="str">
        <f>IF(IFERROR(SEARCH(P$6,$D1020),0)&gt;0,TRIM(VLOOKUP(P$6,'Lifeline-Capability XWalk'!$F$6:$G$38,2,FALSE)),"")</f>
        <v/>
      </c>
      <c r="Q1020" s="67" t="str">
        <f>IF(IFERROR(SEARCH(Q$6,$D1020),0)&gt;0,TRIM(VLOOKUP(Q$6,'Lifeline-Capability XWalk'!$F$6:$G$38,2,FALSE)),"")</f>
        <v/>
      </c>
      <c r="R1020" s="67" t="str">
        <f>IF(IFERROR(SEARCH(R$6,$D1020),0)&gt;0,TRIM(VLOOKUP(R$6,'Lifeline-Capability XWalk'!$F$6:$G$38,2,FALSE)),"")</f>
        <v/>
      </c>
      <c r="S1020" s="67" t="str">
        <f>IF(IFERROR(SEARCH(S$6,$D1020),0)&gt;0,TRIM(VLOOKUP(S$6,'Lifeline-Capability XWalk'!$F$6:$G$38,2,FALSE)),"")</f>
        <v/>
      </c>
      <c r="T1020" s="67" t="str">
        <f>IF(IFERROR(SEARCH(T$6,$D1020),0)&gt;0,TRIM(VLOOKUP(T$6,'Lifeline-Capability XWalk'!$F$6:$G$38,2,FALSE)),"")</f>
        <v/>
      </c>
      <c r="U1020" s="67" t="str">
        <f>IF(IFERROR(SEARCH(U$6,$D1020),0)&gt;0,TRIM(VLOOKUP(U$6,'Lifeline-Capability XWalk'!$F$6:$G$38,2,FALSE)),"")</f>
        <v/>
      </c>
      <c r="V1020" s="67" t="str">
        <f>IF(IFERROR(SEARCH(V$6,$D1020),0)&gt;0,TRIM(VLOOKUP(V$6,'Lifeline-Capability XWalk'!$F$6:$G$38,2,FALSE)),"")</f>
        <v/>
      </c>
      <c r="W1020" s="67" t="str">
        <f>IF(IFERROR(SEARCH(W$6,$D1020),0)&gt;0,TRIM(VLOOKUP(W$6,'Lifeline-Capability XWalk'!$F$6:$G$38,2,FALSE)),"")</f>
        <v/>
      </c>
      <c r="X1020" s="67" t="str">
        <f>IF(IFERROR(SEARCH(X$6,$D1020),0)&gt;0,TRIM(VLOOKUP(X$6,'Lifeline-Capability XWalk'!$F$6:$G$38,2,FALSE)),"")</f>
        <v/>
      </c>
      <c r="Y1020" s="67" t="str">
        <f>IF(IFERROR(SEARCH(Y$6,$D1020),0)&gt;0,TRIM(VLOOKUP(Y$6,'Lifeline-Capability XWalk'!$F$6:$G$38,2,FALSE)),"")</f>
        <v/>
      </c>
      <c r="Z1020" s="67" t="str">
        <f>IF(IFERROR(SEARCH(Z$6,$D1020),0)&gt;0,TRIM(VLOOKUP(Z$6,'Lifeline-Capability XWalk'!$F$6:$G$38,2,FALSE)),"")</f>
        <v/>
      </c>
      <c r="AA1020" s="67" t="str">
        <f>IF(IFERROR(SEARCH(AA$6,$D1020),0)&gt;0,TRIM(VLOOKUP(AA$6,'Lifeline-Capability XWalk'!$F$6:$G$38,2,FALSE)),"")</f>
        <v/>
      </c>
      <c r="AB1020" s="67" t="str">
        <f>IF(IFERROR(SEARCH(AB$6,$D1020),0)&gt;0,TRIM(VLOOKUP(AB$6,'Lifeline-Capability XWalk'!$F$6:$G$38,2,FALSE)),"")</f>
        <v/>
      </c>
      <c r="AC1020" s="67" t="str">
        <f>IF(IFERROR(SEARCH(AC$6,$D1020),0)&gt;0,TRIM(VLOOKUP(AC$6,'Lifeline-Capability XWalk'!$F$6:$G$38,2,FALSE)),"")</f>
        <v/>
      </c>
      <c r="AD1020" s="67" t="str">
        <f>IF(IFERROR(SEARCH(AD$6,$D1020),0)&gt;0,TRIM(VLOOKUP(AD$6,'Lifeline-Capability XWalk'!$F$6:$G$38,2,FALSE)),"")</f>
        <v/>
      </c>
      <c r="AE1020" s="67" t="str">
        <f>IF(IFERROR(SEARCH(AE$6,$D1020),0)&gt;0,TRIM(VLOOKUP(AE$6,'Lifeline-Capability XWalk'!$F$6:$G$38,2,FALSE)),"")</f>
        <v/>
      </c>
      <c r="AF1020" s="67" t="str">
        <f>IF(IFERROR(SEARCH(AF$6,$D1020),0)&gt;0,TRIM(VLOOKUP(AF$6,'Lifeline-Capability XWalk'!$F$6:$G$38,2,FALSE)),"")</f>
        <v/>
      </c>
      <c r="AG1020" s="67" t="str">
        <f>IF(IFERROR(SEARCH(AG$6,$D1020),0)&gt;0,TRIM(VLOOKUP(AG$6,'Lifeline-Capability XWalk'!$F$6:$G$38,2,FALSE)),"")</f>
        <v/>
      </c>
      <c r="AH1020" s="67" t="str">
        <f>IF(IFERROR(SEARCH(AH$6,$D1020),0)&gt;0,TRIM(VLOOKUP(AH$6,'Lifeline-Capability XWalk'!$F$6:$G$38,2,FALSE)),"")</f>
        <v/>
      </c>
      <c r="AI1020" s="67" t="str">
        <f>IF(IFERROR(SEARCH(AI$6,$D1020),0)&gt;0,TRIM(VLOOKUP(AI$6,'Lifeline-Capability XWalk'!$F$6:$G$38,2,FALSE)),"")</f>
        <v/>
      </c>
      <c r="AJ1020" s="67" t="str">
        <f>IF(IFERROR(SEARCH(AJ$6,$D1020),0)&gt;0,TRIM(VLOOKUP(AJ$6,'Lifeline-Capability XWalk'!$F$6:$G$38,2,FALSE)),"")</f>
        <v/>
      </c>
      <c r="AK1020" s="67" t="str">
        <f>IF(IFERROR(SEARCH(AK$6,$D1020),0)&gt;0,TRIM(VLOOKUP(AK$6,'Lifeline-Capability XWalk'!$F$6:$G$38,2,FALSE)),"")</f>
        <v/>
      </c>
      <c r="AL1020" s="68" t="str">
        <f>IF(IFERROR(SEARCH(AL$6,$D1020),0)&gt;0,TRIM(VLOOKUP(AL$6,'Lifeline-Capability XWalk'!$F$6:$G$38,2,FALSE)),"")</f>
        <v/>
      </c>
      <c r="AM1020" s="24" t="str">
        <f t="shared" si="60"/>
        <v/>
      </c>
      <c r="AN1020" s="24" t="str">
        <f t="shared" si="62"/>
        <v/>
      </c>
      <c r="AO1020" s="24" t="str">
        <f t="shared" si="62"/>
        <v/>
      </c>
      <c r="AP1020" s="24" t="str">
        <f t="shared" si="62"/>
        <v/>
      </c>
      <c r="AQ1020" s="24" t="str">
        <f t="shared" si="62"/>
        <v/>
      </c>
      <c r="AR1020" s="24" t="str">
        <f t="shared" si="62"/>
        <v/>
      </c>
      <c r="AS1020" s="24" t="str">
        <f t="shared" si="62"/>
        <v/>
      </c>
      <c r="AT1020" s="24" t="str">
        <f t="shared" si="62"/>
        <v/>
      </c>
      <c r="AU1020" s="24" t="str">
        <f t="shared" si="62"/>
        <v/>
      </c>
    </row>
    <row r="1021" spans="1:47" s="24" customFormat="1" ht="32.1" customHeight="1" x14ac:dyDescent="0.2">
      <c r="A1021" s="141" t="s">
        <v>1113</v>
      </c>
      <c r="B1021" s="63" t="s">
        <v>20</v>
      </c>
      <c r="C1021" s="142" t="s">
        <v>1082</v>
      </c>
      <c r="D1021" s="63" t="s">
        <v>1367</v>
      </c>
      <c r="E1021" s="64" t="s">
        <v>1168</v>
      </c>
      <c r="F1021" s="65" t="s">
        <v>471</v>
      </c>
      <c r="G1021" s="66" t="str">
        <f>IF(IFERROR(SEARCH(G$6,$D1021),0)&gt;0,TRIM(VLOOKUP(G$6,'Lifeline-Capability XWalk'!$F$6:$G$38,2,FALSE)),"")</f>
        <v/>
      </c>
      <c r="H1021" s="67" t="str">
        <f>IF(IFERROR(SEARCH(H$6,$D1021),0)&gt;0,TRIM(VLOOKUP(H$6,'Lifeline-Capability XWalk'!$F$6:$G$38,2,FALSE)),"")</f>
        <v/>
      </c>
      <c r="I1021" s="67" t="str">
        <f>IF(IFERROR(SEARCH(I$6,$D1021),0)&gt;0,TRIM(VLOOKUP(I$6,'Lifeline-Capability XWalk'!$F$6:$G$38,2,FALSE)),"")</f>
        <v/>
      </c>
      <c r="J1021" s="67" t="str">
        <f>IF(IFERROR(SEARCH(J$6,$D1021),0)&gt;0,TRIM(VLOOKUP(J$6,'Lifeline-Capability XWalk'!$F$6:$G$38,2,FALSE)),"")</f>
        <v/>
      </c>
      <c r="K1021" s="67" t="str">
        <f>IF(IFERROR(SEARCH(K$6,$D1021),0)&gt;0,TRIM(VLOOKUP(K$6,'Lifeline-Capability XWalk'!$F$6:$G$38,2,FALSE)),"")</f>
        <v/>
      </c>
      <c r="L1021" s="67" t="str">
        <f>IF(IFERROR(SEARCH(L$6,$D1021),0)&gt;0,TRIM(VLOOKUP(L$6,'Lifeline-Capability XWalk'!$F$6:$G$38,2,FALSE)),"")</f>
        <v/>
      </c>
      <c r="M1021" s="67" t="str">
        <f>IF(IFERROR(SEARCH(M$6,$D1021),0)&gt;0,TRIM(VLOOKUP(M$6,'Lifeline-Capability XWalk'!$F$6:$G$38,2,FALSE)),"")</f>
        <v/>
      </c>
      <c r="N1021" s="67" t="str">
        <f>IF(IFERROR(SEARCH(N$6,$D1021),0)&gt;0,TRIM(VLOOKUP(N$6,'Lifeline-Capability XWalk'!$F$6:$G$38,2,FALSE)),"")</f>
        <v/>
      </c>
      <c r="O1021" s="67" t="str">
        <f>IF(IFERROR(SEARCH(O$6,$D1021),0)&gt;0,TRIM(VLOOKUP(O$6,'Lifeline-Capability XWalk'!$F$6:$G$38,2,FALSE)),"")</f>
        <v/>
      </c>
      <c r="P1021" s="67" t="str">
        <f>IF(IFERROR(SEARCH(P$6,$D1021),0)&gt;0,TRIM(VLOOKUP(P$6,'Lifeline-Capability XWalk'!$F$6:$G$38,2,FALSE)),"")</f>
        <v/>
      </c>
      <c r="Q1021" s="67" t="str">
        <f>IF(IFERROR(SEARCH(Q$6,$D1021),0)&gt;0,TRIM(VLOOKUP(Q$6,'Lifeline-Capability XWalk'!$F$6:$G$38,2,FALSE)),"")</f>
        <v/>
      </c>
      <c r="R1021" s="67" t="str">
        <f>IF(IFERROR(SEARCH(R$6,$D1021),0)&gt;0,TRIM(VLOOKUP(R$6,'Lifeline-Capability XWalk'!$F$6:$G$38,2,FALSE)),"")</f>
        <v/>
      </c>
      <c r="S1021" s="67" t="str">
        <f>IF(IFERROR(SEARCH(S$6,$D1021),0)&gt;0,TRIM(VLOOKUP(S$6,'Lifeline-Capability XWalk'!$F$6:$G$38,2,FALSE)),"")</f>
        <v/>
      </c>
      <c r="T1021" s="67" t="str">
        <f>IF(IFERROR(SEARCH(T$6,$D1021),0)&gt;0,TRIM(VLOOKUP(T$6,'Lifeline-Capability XWalk'!$F$6:$G$38,2,FALSE)),"")</f>
        <v/>
      </c>
      <c r="U1021" s="67" t="str">
        <f>IF(IFERROR(SEARCH(U$6,$D1021),0)&gt;0,TRIM(VLOOKUP(U$6,'Lifeline-Capability XWalk'!$F$6:$G$38,2,FALSE)),"")</f>
        <v/>
      </c>
      <c r="V1021" s="67" t="str">
        <f>IF(IFERROR(SEARCH(V$6,$D1021),0)&gt;0,TRIM(VLOOKUP(V$6,'Lifeline-Capability XWalk'!$F$6:$G$38,2,FALSE)),"")</f>
        <v/>
      </c>
      <c r="W1021" s="67" t="str">
        <f>IF(IFERROR(SEARCH(W$6,$D1021),0)&gt;0,TRIM(VLOOKUP(W$6,'Lifeline-Capability XWalk'!$F$6:$G$38,2,FALSE)),"")</f>
        <v/>
      </c>
      <c r="X1021" s="67" t="str">
        <f>IF(IFERROR(SEARCH(X$6,$D1021),0)&gt;0,TRIM(VLOOKUP(X$6,'Lifeline-Capability XWalk'!$F$6:$G$38,2,FALSE)),"")</f>
        <v/>
      </c>
      <c r="Y1021" s="67" t="str">
        <f>IF(IFERROR(SEARCH(Y$6,$D1021),0)&gt;0,TRIM(VLOOKUP(Y$6,'Lifeline-Capability XWalk'!$F$6:$G$38,2,FALSE)),"")</f>
        <v/>
      </c>
      <c r="Z1021" s="67" t="str">
        <f>IF(IFERROR(SEARCH(Z$6,$D1021),0)&gt;0,TRIM(VLOOKUP(Z$6,'Lifeline-Capability XWalk'!$F$6:$G$38,2,FALSE)),"")</f>
        <v/>
      </c>
      <c r="AA1021" s="67" t="str">
        <f>IF(IFERROR(SEARCH(AA$6,$D1021),0)&gt;0,TRIM(VLOOKUP(AA$6,'Lifeline-Capability XWalk'!$F$6:$G$38,2,FALSE)),"")</f>
        <v/>
      </c>
      <c r="AB1021" s="67" t="str">
        <f>IF(IFERROR(SEARCH(AB$6,$D1021),0)&gt;0,TRIM(VLOOKUP(AB$6,'Lifeline-Capability XWalk'!$F$6:$G$38,2,FALSE)),"")</f>
        <v/>
      </c>
      <c r="AC1021" s="67" t="str">
        <f>IF(IFERROR(SEARCH(AC$6,$D1021),0)&gt;0,TRIM(VLOOKUP(AC$6,'Lifeline-Capability XWalk'!$F$6:$G$38,2,FALSE)),"")</f>
        <v/>
      </c>
      <c r="AD1021" s="67" t="str">
        <f>IF(IFERROR(SEARCH(AD$6,$D1021),0)&gt;0,TRIM(VLOOKUP(AD$6,'Lifeline-Capability XWalk'!$F$6:$G$38,2,FALSE)),"")</f>
        <v/>
      </c>
      <c r="AE1021" s="67" t="str">
        <f>IF(IFERROR(SEARCH(AE$6,$D1021),0)&gt;0,TRIM(VLOOKUP(AE$6,'Lifeline-Capability XWalk'!$F$6:$G$38,2,FALSE)),"")</f>
        <v/>
      </c>
      <c r="AF1021" s="67" t="str">
        <f>IF(IFERROR(SEARCH(AF$6,$D1021),0)&gt;0,TRIM(VLOOKUP(AF$6,'Lifeline-Capability XWalk'!$F$6:$G$38,2,FALSE)),"")</f>
        <v/>
      </c>
      <c r="AG1021" s="67" t="str">
        <f>IF(IFERROR(SEARCH(AG$6,$D1021),0)&gt;0,TRIM(VLOOKUP(AG$6,'Lifeline-Capability XWalk'!$F$6:$G$38,2,FALSE)),"")</f>
        <v/>
      </c>
      <c r="AH1021" s="67" t="str">
        <f>IF(IFERROR(SEARCH(AH$6,$D1021),0)&gt;0,TRIM(VLOOKUP(AH$6,'Lifeline-Capability XWalk'!$F$6:$G$38,2,FALSE)),"")</f>
        <v/>
      </c>
      <c r="AI1021" s="67" t="str">
        <f>IF(IFERROR(SEARCH(AI$6,$D1021),0)&gt;0,TRIM(VLOOKUP(AI$6,'Lifeline-Capability XWalk'!$F$6:$G$38,2,FALSE)),"")</f>
        <v/>
      </c>
      <c r="AJ1021" s="67" t="str">
        <f>IF(IFERROR(SEARCH(AJ$6,$D1021),0)&gt;0,TRIM(VLOOKUP(AJ$6,'Lifeline-Capability XWalk'!$F$6:$G$38,2,FALSE)),"")</f>
        <v/>
      </c>
      <c r="AK1021" s="67" t="str">
        <f>IF(IFERROR(SEARCH(AK$6,$D1021),0)&gt;0,TRIM(VLOOKUP(AK$6,'Lifeline-Capability XWalk'!$F$6:$G$38,2,FALSE)),"")</f>
        <v/>
      </c>
      <c r="AL1021" s="68" t="str">
        <f>IF(IFERROR(SEARCH(AL$6,$D1021),0)&gt;0,TRIM(VLOOKUP(AL$6,'Lifeline-Capability XWalk'!$F$6:$G$38,2,FALSE)),"")</f>
        <v/>
      </c>
      <c r="AM1021" s="24" t="str">
        <f t="shared" si="60"/>
        <v/>
      </c>
      <c r="AN1021" s="24" t="str">
        <f t="shared" si="62"/>
        <v/>
      </c>
      <c r="AO1021" s="24" t="str">
        <f t="shared" si="62"/>
        <v/>
      </c>
      <c r="AP1021" s="24" t="str">
        <f t="shared" si="62"/>
        <v/>
      </c>
      <c r="AQ1021" s="24" t="str">
        <f t="shared" si="62"/>
        <v/>
      </c>
      <c r="AR1021" s="24" t="str">
        <f t="shared" si="62"/>
        <v/>
      </c>
      <c r="AS1021" s="24" t="str">
        <f t="shared" si="62"/>
        <v/>
      </c>
      <c r="AT1021" s="24" t="str">
        <f t="shared" si="62"/>
        <v/>
      </c>
      <c r="AU1021" s="24" t="str">
        <f t="shared" si="62"/>
        <v/>
      </c>
    </row>
    <row r="1022" spans="1:47" s="24" customFormat="1" ht="32.1" customHeight="1" x14ac:dyDescent="0.2">
      <c r="A1022" s="141" t="s">
        <v>1113</v>
      </c>
      <c r="B1022" s="142" t="s">
        <v>20</v>
      </c>
      <c r="C1022" s="142" t="s">
        <v>1082</v>
      </c>
      <c r="D1022" s="63" t="s">
        <v>1352</v>
      </c>
      <c r="E1022" s="64" t="str">
        <f>IF(AU1022=AU$6,AU$6,_xlfn.TEXTJOIN(", ",TRUE,_xlfn.UNIQUE(AM1022:AT1022)))</f>
        <v>Safety and Security; Food, Water, Shelter; Health and Medical; Energy; Communications; Hazardous Materials; Transportation; Water Systems;</v>
      </c>
      <c r="F1022" s="65" t="s">
        <v>1456</v>
      </c>
      <c r="G1022" s="66" t="str">
        <f>IF(IFERROR(SEARCH(G$6,$D1022),0)&gt;0,TRIM(VLOOKUP(G$6,'Lifeline-Capability XWalk'!$F$6:$G$38,2,FALSE)),"")</f>
        <v/>
      </c>
      <c r="H1022" s="67" t="str">
        <f>IF(IFERROR(SEARCH(H$6,$D1022),0)&gt;0,TRIM(VLOOKUP(H$6,'Lifeline-Capability XWalk'!$F$6:$G$38,2,FALSE)),"")</f>
        <v/>
      </c>
      <c r="I1022" s="67" t="str">
        <f>IF(IFERROR(SEARCH(I$6,$D1022),0)&gt;0,TRIM(VLOOKUP(I$6,'Lifeline-Capability XWalk'!$F$6:$G$38,2,FALSE)),"")</f>
        <v/>
      </c>
      <c r="J1022" s="67" t="str">
        <f>IF(IFERROR(SEARCH(J$6,$D1022),0)&gt;0,TRIM(VLOOKUP(J$6,'Lifeline-Capability XWalk'!$F$6:$G$38,2,FALSE)),"")</f>
        <v/>
      </c>
      <c r="K1022" s="67" t="str">
        <f>IF(IFERROR(SEARCH(K$6,$D1022),0)&gt;0,TRIM(VLOOKUP(K$6,'Lifeline-Capability XWalk'!$F$6:$G$38,2,FALSE)),"")</f>
        <v/>
      </c>
      <c r="L1022" s="67" t="str">
        <f>IF(IFERROR(SEARCH(L$6,$D1022),0)&gt;0,TRIM(VLOOKUP(L$6,'Lifeline-Capability XWalk'!$F$6:$G$38,2,FALSE)),"")</f>
        <v/>
      </c>
      <c r="M1022" s="67" t="str">
        <f>IF(IFERROR(SEARCH(M$6,$D1022),0)&gt;0,TRIM(VLOOKUP(M$6,'Lifeline-Capability XWalk'!$F$6:$G$38,2,FALSE)),"")</f>
        <v/>
      </c>
      <c r="N1022" s="67" t="str">
        <f>IF(IFERROR(SEARCH(N$6,$D1022),0)&gt;0,TRIM(VLOOKUP(N$6,'Lifeline-Capability XWalk'!$F$6:$G$38,2,FALSE)),"")</f>
        <v/>
      </c>
      <c r="O1022" s="67" t="str">
        <f>IF(IFERROR(SEARCH(O$6,$D1022),0)&gt;0,TRIM(VLOOKUP(O$6,'Lifeline-Capability XWalk'!$F$6:$G$38,2,FALSE)),"")</f>
        <v/>
      </c>
      <c r="P1022" s="67" t="str">
        <f>IF(IFERROR(SEARCH(P$6,$D1022),0)&gt;0,TRIM(VLOOKUP(P$6,'Lifeline-Capability XWalk'!$F$6:$G$38,2,FALSE)),"")</f>
        <v/>
      </c>
      <c r="Q1022" s="67" t="str">
        <f>IF(IFERROR(SEARCH(Q$6,$D1022),0)&gt;0,TRIM(VLOOKUP(Q$6,'Lifeline-Capability XWalk'!$F$6:$G$38,2,FALSE)),"")</f>
        <v/>
      </c>
      <c r="R1022" s="67" t="str">
        <f>IF(IFERROR(SEARCH(R$6,$D1022),0)&gt;0,TRIM(VLOOKUP(R$6,'Lifeline-Capability XWalk'!$F$6:$G$38,2,FALSE)),"")</f>
        <v/>
      </c>
      <c r="S1022" s="67" t="str">
        <f>IF(IFERROR(SEARCH(S$6,$D1022),0)&gt;0,TRIM(VLOOKUP(S$6,'Lifeline-Capability XWalk'!$F$6:$G$38,2,FALSE)),"")</f>
        <v/>
      </c>
      <c r="T1022" s="67" t="str">
        <f>IF(IFERROR(SEARCH(T$6,$D1022),0)&gt;0,TRIM(VLOOKUP(T$6,'Lifeline-Capability XWalk'!$F$6:$G$38,2,FALSE)),"")</f>
        <v/>
      </c>
      <c r="U1022" s="67" t="str">
        <f>IF(IFERROR(SEARCH(U$6,$D1022),0)&gt;0,TRIM(VLOOKUP(U$6,'Lifeline-Capability XWalk'!$F$6:$G$38,2,FALSE)),"")</f>
        <v/>
      </c>
      <c r="V1022" s="67" t="str">
        <f>IF(IFERROR(SEARCH(V$6,$D1022),0)&gt;0,TRIM(VLOOKUP(V$6,'Lifeline-Capability XWalk'!$F$6:$G$38,2,FALSE)),"")</f>
        <v/>
      </c>
      <c r="W1022" s="67" t="str">
        <f>IF(IFERROR(SEARCH(W$6,$D1022),0)&gt;0,TRIM(VLOOKUP(W$6,'Lifeline-Capability XWalk'!$F$6:$G$38,2,FALSE)),"")</f>
        <v/>
      </c>
      <c r="X1022" s="67" t="str">
        <f>IF(IFERROR(SEARCH(X$6,$D1022),0)&gt;0,TRIM(VLOOKUP(X$6,'Lifeline-Capability XWalk'!$F$6:$G$38,2,FALSE)),"")</f>
        <v/>
      </c>
      <c r="Y1022" s="67" t="str">
        <f>IF(IFERROR(SEARCH(Y$6,$D1022),0)&gt;0,TRIM(VLOOKUP(Y$6,'Lifeline-Capability XWalk'!$F$6:$G$38,2,FALSE)),"")</f>
        <v/>
      </c>
      <c r="Z1022" s="67" t="str">
        <f>IF(IFERROR(SEARCH(Z$6,$D1022),0)&gt;0,TRIM(VLOOKUP(Z$6,'Lifeline-Capability XWalk'!$F$6:$G$38,2,FALSE)),"")</f>
        <v/>
      </c>
      <c r="AA1022" s="67" t="str">
        <f>IF(IFERROR(SEARCH(AA$6,$D1022),0)&gt;0,TRIM(VLOOKUP(AA$6,'Lifeline-Capability XWalk'!$F$6:$G$38,2,FALSE)),"")</f>
        <v>Communications</v>
      </c>
      <c r="AB1022" s="67" t="str">
        <f>IF(IFERROR(SEARCH(AB$6,$D1022),0)&gt;0,TRIM(VLOOKUP(AB$6,'Lifeline-Capability XWalk'!$F$6:$G$38,2,FALSE)),"")</f>
        <v/>
      </c>
      <c r="AC1022" s="67" t="str">
        <f>IF(IFERROR(SEARCH(AC$6,$D1022),0)&gt;0,TRIM(VLOOKUP(AC$6,'Lifeline-Capability XWalk'!$F$6:$G$38,2,FALSE)),"")</f>
        <v/>
      </c>
      <c r="AD1022" s="67" t="str">
        <f>IF(IFERROR(SEARCH(AD$6,$D1022),0)&gt;0,TRIM(VLOOKUP(AD$6,'Lifeline-Capability XWalk'!$F$6:$G$38,2,FALSE)),"")</f>
        <v/>
      </c>
      <c r="AE1022" s="67" t="str">
        <f>IF(IFERROR(SEARCH(AE$6,$D1022),0)&gt;0,TRIM(VLOOKUP(AE$6,'Lifeline-Capability XWalk'!$F$6:$G$38,2,FALSE)),"")</f>
        <v/>
      </c>
      <c r="AF1022" s="67" t="str">
        <f>IF(IFERROR(SEARCH(AF$6,$D1022),0)&gt;0,TRIM(VLOOKUP(AF$6,'Lifeline-Capability XWalk'!$F$6:$G$38,2,FALSE)),"")</f>
        <v/>
      </c>
      <c r="AG1022" s="67" t="str">
        <f>IF(IFERROR(SEARCH(AG$6,$D1022),0)&gt;0,TRIM(VLOOKUP(AG$6,'Lifeline-Capability XWalk'!$F$6:$G$38,2,FALSE)),"")</f>
        <v/>
      </c>
      <c r="AH1022" s="67" t="str">
        <f>IF(IFERROR(SEARCH(AH$6,$D1022),0)&gt;0,TRIM(VLOOKUP(AH$6,'Lifeline-Capability XWalk'!$F$6:$G$38,2,FALSE)),"")</f>
        <v/>
      </c>
      <c r="AI1022" s="67" t="str">
        <f>IF(IFERROR(SEARCH(AI$6,$D1022),0)&gt;0,TRIM(VLOOKUP(AI$6,'Lifeline-Capability XWalk'!$F$6:$G$38,2,FALSE)),"")</f>
        <v/>
      </c>
      <c r="AJ1022" s="67" t="str">
        <f>IF(IFERROR(SEARCH(AJ$6,$D1022),0)&gt;0,TRIM(VLOOKUP(AJ$6,'Lifeline-Capability XWalk'!$F$6:$G$38,2,FALSE)),"")</f>
        <v>Safety and Security; Food, Water, Shelter; Health and Medical; Energy; Communications; Hazardous Materials; Transportation; Water Systems;</v>
      </c>
      <c r="AK1022" s="67" t="str">
        <f>IF(IFERROR(SEARCH(AK$6,$D1022),0)&gt;0,TRIM(VLOOKUP(AK$6,'Lifeline-Capability XWalk'!$F$6:$G$38,2,FALSE)),"")</f>
        <v/>
      </c>
      <c r="AL1022" s="68" t="str">
        <f>IF(IFERROR(SEARCH(AL$6,$D1022),0)&gt;0,TRIM(VLOOKUP(AL$6,'Lifeline-Capability XWalk'!$F$6:$G$38,2,FALSE)),"")</f>
        <v/>
      </c>
      <c r="AM1022" s="24" t="str">
        <f t="shared" si="60"/>
        <v/>
      </c>
      <c r="AN1022" s="24" t="str">
        <f t="shared" si="62"/>
        <v/>
      </c>
      <c r="AO1022" s="24" t="str">
        <f t="shared" si="62"/>
        <v/>
      </c>
      <c r="AP1022" s="24" t="str">
        <f t="shared" si="62"/>
        <v/>
      </c>
      <c r="AQ1022" s="24" t="str">
        <f t="shared" si="62"/>
        <v>Communications</v>
      </c>
      <c r="AR1022" s="24" t="str">
        <f t="shared" si="62"/>
        <v/>
      </c>
      <c r="AS1022" s="24" t="str">
        <f t="shared" si="62"/>
        <v/>
      </c>
      <c r="AT1022" s="24" t="str">
        <f t="shared" si="62"/>
        <v/>
      </c>
      <c r="AU1022" s="24" t="str">
        <f t="shared" si="62"/>
        <v>Safety and Security; Food, Water, Shelter; Health and Medical; Energy; Communications; Hazardous Materials; Transportation; Water Systems;</v>
      </c>
    </row>
    <row r="1023" spans="1:47" s="24" customFormat="1" ht="32.1" customHeight="1" x14ac:dyDescent="0.2">
      <c r="A1023" s="141" t="s">
        <v>1113</v>
      </c>
      <c r="B1023" s="142" t="s">
        <v>20</v>
      </c>
      <c r="C1023" s="142" t="s">
        <v>1082</v>
      </c>
      <c r="D1023" s="63" t="s">
        <v>1352</v>
      </c>
      <c r="E1023" s="64" t="str">
        <f>IF(AU1023=AU$6,AU$6,_xlfn.TEXTJOIN(", ",TRUE,_xlfn.UNIQUE(AM1023:AT1023)))</f>
        <v>Safety and Security; Food, Water, Shelter; Health and Medical; Energy; Communications; Hazardous Materials; Transportation; Water Systems;</v>
      </c>
      <c r="F1023" s="65" t="s">
        <v>1100</v>
      </c>
      <c r="G1023" s="66" t="str">
        <f>IF(IFERROR(SEARCH(G$6,$D1023),0)&gt;0,TRIM(VLOOKUP(G$6,'Lifeline-Capability XWalk'!$F$6:$G$38,2,FALSE)),"")</f>
        <v/>
      </c>
      <c r="H1023" s="67" t="str">
        <f>IF(IFERROR(SEARCH(H$6,$D1023),0)&gt;0,TRIM(VLOOKUP(H$6,'Lifeline-Capability XWalk'!$F$6:$G$38,2,FALSE)),"")</f>
        <v/>
      </c>
      <c r="I1023" s="67" t="str">
        <f>IF(IFERROR(SEARCH(I$6,$D1023),0)&gt;0,TRIM(VLOOKUP(I$6,'Lifeline-Capability XWalk'!$F$6:$G$38,2,FALSE)),"")</f>
        <v/>
      </c>
      <c r="J1023" s="67" t="str">
        <f>IF(IFERROR(SEARCH(J$6,$D1023),0)&gt;0,TRIM(VLOOKUP(J$6,'Lifeline-Capability XWalk'!$F$6:$G$38,2,FALSE)),"")</f>
        <v/>
      </c>
      <c r="K1023" s="67" t="str">
        <f>IF(IFERROR(SEARCH(K$6,$D1023),0)&gt;0,TRIM(VLOOKUP(K$6,'Lifeline-Capability XWalk'!$F$6:$G$38,2,FALSE)),"")</f>
        <v/>
      </c>
      <c r="L1023" s="67" t="str">
        <f>IF(IFERROR(SEARCH(L$6,$D1023),0)&gt;0,TRIM(VLOOKUP(L$6,'Lifeline-Capability XWalk'!$F$6:$G$38,2,FALSE)),"")</f>
        <v/>
      </c>
      <c r="M1023" s="67" t="str">
        <f>IF(IFERROR(SEARCH(M$6,$D1023),0)&gt;0,TRIM(VLOOKUP(M$6,'Lifeline-Capability XWalk'!$F$6:$G$38,2,FALSE)),"")</f>
        <v/>
      </c>
      <c r="N1023" s="67" t="str">
        <f>IF(IFERROR(SEARCH(N$6,$D1023),0)&gt;0,TRIM(VLOOKUP(N$6,'Lifeline-Capability XWalk'!$F$6:$G$38,2,FALSE)),"")</f>
        <v/>
      </c>
      <c r="O1023" s="67" t="str">
        <f>IF(IFERROR(SEARCH(O$6,$D1023),0)&gt;0,TRIM(VLOOKUP(O$6,'Lifeline-Capability XWalk'!$F$6:$G$38,2,FALSE)),"")</f>
        <v/>
      </c>
      <c r="P1023" s="67" t="str">
        <f>IF(IFERROR(SEARCH(P$6,$D1023),0)&gt;0,TRIM(VLOOKUP(P$6,'Lifeline-Capability XWalk'!$F$6:$G$38,2,FALSE)),"")</f>
        <v/>
      </c>
      <c r="Q1023" s="67" t="str">
        <f>IF(IFERROR(SEARCH(Q$6,$D1023),0)&gt;0,TRIM(VLOOKUP(Q$6,'Lifeline-Capability XWalk'!$F$6:$G$38,2,FALSE)),"")</f>
        <v/>
      </c>
      <c r="R1023" s="67" t="str">
        <f>IF(IFERROR(SEARCH(R$6,$D1023),0)&gt;0,TRIM(VLOOKUP(R$6,'Lifeline-Capability XWalk'!$F$6:$G$38,2,FALSE)),"")</f>
        <v/>
      </c>
      <c r="S1023" s="67" t="str">
        <f>IF(IFERROR(SEARCH(S$6,$D1023),0)&gt;0,TRIM(VLOOKUP(S$6,'Lifeline-Capability XWalk'!$F$6:$G$38,2,FALSE)),"")</f>
        <v/>
      </c>
      <c r="T1023" s="67" t="str">
        <f>IF(IFERROR(SEARCH(T$6,$D1023),0)&gt;0,TRIM(VLOOKUP(T$6,'Lifeline-Capability XWalk'!$F$6:$G$38,2,FALSE)),"")</f>
        <v/>
      </c>
      <c r="U1023" s="67" t="str">
        <f>IF(IFERROR(SEARCH(U$6,$D1023),0)&gt;0,TRIM(VLOOKUP(U$6,'Lifeline-Capability XWalk'!$F$6:$G$38,2,FALSE)),"")</f>
        <v/>
      </c>
      <c r="V1023" s="67" t="str">
        <f>IF(IFERROR(SEARCH(V$6,$D1023),0)&gt;0,TRIM(VLOOKUP(V$6,'Lifeline-Capability XWalk'!$F$6:$G$38,2,FALSE)),"")</f>
        <v/>
      </c>
      <c r="W1023" s="67" t="str">
        <f>IF(IFERROR(SEARCH(W$6,$D1023),0)&gt;0,TRIM(VLOOKUP(W$6,'Lifeline-Capability XWalk'!$F$6:$G$38,2,FALSE)),"")</f>
        <v/>
      </c>
      <c r="X1023" s="67" t="str">
        <f>IF(IFERROR(SEARCH(X$6,$D1023),0)&gt;0,TRIM(VLOOKUP(X$6,'Lifeline-Capability XWalk'!$F$6:$G$38,2,FALSE)),"")</f>
        <v/>
      </c>
      <c r="Y1023" s="67" t="str">
        <f>IF(IFERROR(SEARCH(Y$6,$D1023),0)&gt;0,TRIM(VLOOKUP(Y$6,'Lifeline-Capability XWalk'!$F$6:$G$38,2,FALSE)),"")</f>
        <v/>
      </c>
      <c r="Z1023" s="67" t="str">
        <f>IF(IFERROR(SEARCH(Z$6,$D1023),0)&gt;0,TRIM(VLOOKUP(Z$6,'Lifeline-Capability XWalk'!$F$6:$G$38,2,FALSE)),"")</f>
        <v/>
      </c>
      <c r="AA1023" s="67" t="str">
        <f>IF(IFERROR(SEARCH(AA$6,$D1023),0)&gt;0,TRIM(VLOOKUP(AA$6,'Lifeline-Capability XWalk'!$F$6:$G$38,2,FALSE)),"")</f>
        <v>Communications</v>
      </c>
      <c r="AB1023" s="67" t="str">
        <f>IF(IFERROR(SEARCH(AB$6,$D1023),0)&gt;0,TRIM(VLOOKUP(AB$6,'Lifeline-Capability XWalk'!$F$6:$G$38,2,FALSE)),"")</f>
        <v/>
      </c>
      <c r="AC1023" s="67" t="str">
        <f>IF(IFERROR(SEARCH(AC$6,$D1023),0)&gt;0,TRIM(VLOOKUP(AC$6,'Lifeline-Capability XWalk'!$F$6:$G$38,2,FALSE)),"")</f>
        <v/>
      </c>
      <c r="AD1023" s="67" t="str">
        <f>IF(IFERROR(SEARCH(AD$6,$D1023),0)&gt;0,TRIM(VLOOKUP(AD$6,'Lifeline-Capability XWalk'!$F$6:$G$38,2,FALSE)),"")</f>
        <v/>
      </c>
      <c r="AE1023" s="67" t="str">
        <f>IF(IFERROR(SEARCH(AE$6,$D1023),0)&gt;0,TRIM(VLOOKUP(AE$6,'Lifeline-Capability XWalk'!$F$6:$G$38,2,FALSE)),"")</f>
        <v/>
      </c>
      <c r="AF1023" s="67" t="str">
        <f>IF(IFERROR(SEARCH(AF$6,$D1023),0)&gt;0,TRIM(VLOOKUP(AF$6,'Lifeline-Capability XWalk'!$F$6:$G$38,2,FALSE)),"")</f>
        <v/>
      </c>
      <c r="AG1023" s="67" t="str">
        <f>IF(IFERROR(SEARCH(AG$6,$D1023),0)&gt;0,TRIM(VLOOKUP(AG$6,'Lifeline-Capability XWalk'!$F$6:$G$38,2,FALSE)),"")</f>
        <v/>
      </c>
      <c r="AH1023" s="67" t="str">
        <f>IF(IFERROR(SEARCH(AH$6,$D1023),0)&gt;0,TRIM(VLOOKUP(AH$6,'Lifeline-Capability XWalk'!$F$6:$G$38,2,FALSE)),"")</f>
        <v/>
      </c>
      <c r="AI1023" s="67" t="str">
        <f>IF(IFERROR(SEARCH(AI$6,$D1023),0)&gt;0,TRIM(VLOOKUP(AI$6,'Lifeline-Capability XWalk'!$F$6:$G$38,2,FALSE)),"")</f>
        <v/>
      </c>
      <c r="AJ1023" s="67" t="str">
        <f>IF(IFERROR(SEARCH(AJ$6,$D1023),0)&gt;0,TRIM(VLOOKUP(AJ$6,'Lifeline-Capability XWalk'!$F$6:$G$38,2,FALSE)),"")</f>
        <v>Safety and Security; Food, Water, Shelter; Health and Medical; Energy; Communications; Hazardous Materials; Transportation; Water Systems;</v>
      </c>
      <c r="AK1023" s="67" t="str">
        <f>IF(IFERROR(SEARCH(AK$6,$D1023),0)&gt;0,TRIM(VLOOKUP(AK$6,'Lifeline-Capability XWalk'!$F$6:$G$38,2,FALSE)),"")</f>
        <v/>
      </c>
      <c r="AL1023" s="68" t="str">
        <f>IF(IFERROR(SEARCH(AL$6,$D1023),0)&gt;0,TRIM(VLOOKUP(AL$6,'Lifeline-Capability XWalk'!$F$6:$G$38,2,FALSE)),"")</f>
        <v/>
      </c>
      <c r="AM1023" s="24" t="str">
        <f t="shared" si="60"/>
        <v/>
      </c>
      <c r="AN1023" s="24" t="str">
        <f t="shared" si="62"/>
        <v/>
      </c>
      <c r="AO1023" s="24" t="str">
        <f t="shared" si="62"/>
        <v/>
      </c>
      <c r="AP1023" s="24" t="str">
        <f t="shared" si="62"/>
        <v/>
      </c>
      <c r="AQ1023" s="24" t="str">
        <f t="shared" si="62"/>
        <v>Communications</v>
      </c>
      <c r="AR1023" s="24" t="str">
        <f t="shared" si="62"/>
        <v/>
      </c>
      <c r="AS1023" s="24" t="str">
        <f t="shared" si="62"/>
        <v/>
      </c>
      <c r="AT1023" s="24" t="str">
        <f t="shared" si="62"/>
        <v/>
      </c>
      <c r="AU1023" s="24" t="str">
        <f t="shared" si="62"/>
        <v>Safety and Security; Food, Water, Shelter; Health and Medical; Energy; Communications; Hazardous Materials; Transportation; Water Systems;</v>
      </c>
    </row>
    <row r="1024" spans="1:47" s="24" customFormat="1" ht="32.1" customHeight="1" x14ac:dyDescent="0.2">
      <c r="A1024" s="141" t="s">
        <v>1113</v>
      </c>
      <c r="B1024" s="142" t="s">
        <v>20</v>
      </c>
      <c r="C1024" s="142" t="s">
        <v>1082</v>
      </c>
      <c r="D1024" s="63" t="s">
        <v>1367</v>
      </c>
      <c r="E1024" s="64" t="s">
        <v>1168</v>
      </c>
      <c r="F1024" s="65" t="s">
        <v>1457</v>
      </c>
      <c r="G1024" s="66" t="str">
        <f>IF(IFERROR(SEARCH(G$6,$D1024),0)&gt;0,TRIM(VLOOKUP(G$6,'Lifeline-Capability XWalk'!$F$6:$G$38,2,FALSE)),"")</f>
        <v/>
      </c>
      <c r="H1024" s="67" t="str">
        <f>IF(IFERROR(SEARCH(H$6,$D1024),0)&gt;0,TRIM(VLOOKUP(H$6,'Lifeline-Capability XWalk'!$F$6:$G$38,2,FALSE)),"")</f>
        <v/>
      </c>
      <c r="I1024" s="67" t="str">
        <f>IF(IFERROR(SEARCH(I$6,$D1024),0)&gt;0,TRIM(VLOOKUP(I$6,'Lifeline-Capability XWalk'!$F$6:$G$38,2,FALSE)),"")</f>
        <v/>
      </c>
      <c r="J1024" s="67" t="str">
        <f>IF(IFERROR(SEARCH(J$6,$D1024),0)&gt;0,TRIM(VLOOKUP(J$6,'Lifeline-Capability XWalk'!$F$6:$G$38,2,FALSE)),"")</f>
        <v/>
      </c>
      <c r="K1024" s="67" t="str">
        <f>IF(IFERROR(SEARCH(K$6,$D1024),0)&gt;0,TRIM(VLOOKUP(K$6,'Lifeline-Capability XWalk'!$F$6:$G$38,2,FALSE)),"")</f>
        <v/>
      </c>
      <c r="L1024" s="67" t="str">
        <f>IF(IFERROR(SEARCH(L$6,$D1024),0)&gt;0,TRIM(VLOOKUP(L$6,'Lifeline-Capability XWalk'!$F$6:$G$38,2,FALSE)),"")</f>
        <v/>
      </c>
      <c r="M1024" s="67" t="str">
        <f>IF(IFERROR(SEARCH(M$6,$D1024),0)&gt;0,TRIM(VLOOKUP(M$6,'Lifeline-Capability XWalk'!$F$6:$G$38,2,FALSE)),"")</f>
        <v/>
      </c>
      <c r="N1024" s="67" t="str">
        <f>IF(IFERROR(SEARCH(N$6,$D1024),0)&gt;0,TRIM(VLOOKUP(N$6,'Lifeline-Capability XWalk'!$F$6:$G$38,2,FALSE)),"")</f>
        <v/>
      </c>
      <c r="O1024" s="67" t="str">
        <f>IF(IFERROR(SEARCH(O$6,$D1024),0)&gt;0,TRIM(VLOOKUP(O$6,'Lifeline-Capability XWalk'!$F$6:$G$38,2,FALSE)),"")</f>
        <v/>
      </c>
      <c r="P1024" s="67" t="str">
        <f>IF(IFERROR(SEARCH(P$6,$D1024),0)&gt;0,TRIM(VLOOKUP(P$6,'Lifeline-Capability XWalk'!$F$6:$G$38,2,FALSE)),"")</f>
        <v/>
      </c>
      <c r="Q1024" s="67" t="str">
        <f>IF(IFERROR(SEARCH(Q$6,$D1024),0)&gt;0,TRIM(VLOOKUP(Q$6,'Lifeline-Capability XWalk'!$F$6:$G$38,2,FALSE)),"")</f>
        <v/>
      </c>
      <c r="R1024" s="67" t="str">
        <f>IF(IFERROR(SEARCH(R$6,$D1024),0)&gt;0,TRIM(VLOOKUP(R$6,'Lifeline-Capability XWalk'!$F$6:$G$38,2,FALSE)),"")</f>
        <v/>
      </c>
      <c r="S1024" s="67" t="str">
        <f>IF(IFERROR(SEARCH(S$6,$D1024),0)&gt;0,TRIM(VLOOKUP(S$6,'Lifeline-Capability XWalk'!$F$6:$G$38,2,FALSE)),"")</f>
        <v/>
      </c>
      <c r="T1024" s="67" t="str">
        <f>IF(IFERROR(SEARCH(T$6,$D1024),0)&gt;0,TRIM(VLOOKUP(T$6,'Lifeline-Capability XWalk'!$F$6:$G$38,2,FALSE)),"")</f>
        <v/>
      </c>
      <c r="U1024" s="67" t="str">
        <f>IF(IFERROR(SEARCH(U$6,$D1024),0)&gt;0,TRIM(VLOOKUP(U$6,'Lifeline-Capability XWalk'!$F$6:$G$38,2,FALSE)),"")</f>
        <v/>
      </c>
      <c r="V1024" s="67" t="str">
        <f>IF(IFERROR(SEARCH(V$6,$D1024),0)&gt;0,TRIM(VLOOKUP(V$6,'Lifeline-Capability XWalk'!$F$6:$G$38,2,FALSE)),"")</f>
        <v/>
      </c>
      <c r="W1024" s="67" t="str">
        <f>IF(IFERROR(SEARCH(W$6,$D1024),0)&gt;0,TRIM(VLOOKUP(W$6,'Lifeline-Capability XWalk'!$F$6:$G$38,2,FALSE)),"")</f>
        <v/>
      </c>
      <c r="X1024" s="67" t="str">
        <f>IF(IFERROR(SEARCH(X$6,$D1024),0)&gt;0,TRIM(VLOOKUP(X$6,'Lifeline-Capability XWalk'!$F$6:$G$38,2,FALSE)),"")</f>
        <v/>
      </c>
      <c r="Y1024" s="67" t="str">
        <f>IF(IFERROR(SEARCH(Y$6,$D1024),0)&gt;0,TRIM(VLOOKUP(Y$6,'Lifeline-Capability XWalk'!$F$6:$G$38,2,FALSE)),"")</f>
        <v/>
      </c>
      <c r="Z1024" s="67" t="str">
        <f>IF(IFERROR(SEARCH(Z$6,$D1024),0)&gt;0,TRIM(VLOOKUP(Z$6,'Lifeline-Capability XWalk'!$F$6:$G$38,2,FALSE)),"")</f>
        <v/>
      </c>
      <c r="AA1024" s="67" t="str">
        <f>IF(IFERROR(SEARCH(AA$6,$D1024),0)&gt;0,TRIM(VLOOKUP(AA$6,'Lifeline-Capability XWalk'!$F$6:$G$38,2,FALSE)),"")</f>
        <v/>
      </c>
      <c r="AB1024" s="67" t="str">
        <f>IF(IFERROR(SEARCH(AB$6,$D1024),0)&gt;0,TRIM(VLOOKUP(AB$6,'Lifeline-Capability XWalk'!$F$6:$G$38,2,FALSE)),"")</f>
        <v/>
      </c>
      <c r="AC1024" s="67" t="str">
        <f>IF(IFERROR(SEARCH(AC$6,$D1024),0)&gt;0,TRIM(VLOOKUP(AC$6,'Lifeline-Capability XWalk'!$F$6:$G$38,2,FALSE)),"")</f>
        <v/>
      </c>
      <c r="AD1024" s="67" t="str">
        <f>IF(IFERROR(SEARCH(AD$6,$D1024),0)&gt;0,TRIM(VLOOKUP(AD$6,'Lifeline-Capability XWalk'!$F$6:$G$38,2,FALSE)),"")</f>
        <v/>
      </c>
      <c r="AE1024" s="67" t="str">
        <f>IF(IFERROR(SEARCH(AE$6,$D1024),0)&gt;0,TRIM(VLOOKUP(AE$6,'Lifeline-Capability XWalk'!$F$6:$G$38,2,FALSE)),"")</f>
        <v/>
      </c>
      <c r="AF1024" s="67" t="str">
        <f>IF(IFERROR(SEARCH(AF$6,$D1024),0)&gt;0,TRIM(VLOOKUP(AF$6,'Lifeline-Capability XWalk'!$F$6:$G$38,2,FALSE)),"")</f>
        <v/>
      </c>
      <c r="AG1024" s="67" t="str">
        <f>IF(IFERROR(SEARCH(AG$6,$D1024),0)&gt;0,TRIM(VLOOKUP(AG$6,'Lifeline-Capability XWalk'!$F$6:$G$38,2,FALSE)),"")</f>
        <v/>
      </c>
      <c r="AH1024" s="67" t="str">
        <f>IF(IFERROR(SEARCH(AH$6,$D1024),0)&gt;0,TRIM(VLOOKUP(AH$6,'Lifeline-Capability XWalk'!$F$6:$G$38,2,FALSE)),"")</f>
        <v/>
      </c>
      <c r="AI1024" s="67" t="str">
        <f>IF(IFERROR(SEARCH(AI$6,$D1024),0)&gt;0,TRIM(VLOOKUP(AI$6,'Lifeline-Capability XWalk'!$F$6:$G$38,2,FALSE)),"")</f>
        <v/>
      </c>
      <c r="AJ1024" s="67" t="str">
        <f>IF(IFERROR(SEARCH(AJ$6,$D1024),0)&gt;0,TRIM(VLOOKUP(AJ$6,'Lifeline-Capability XWalk'!$F$6:$G$38,2,FALSE)),"")</f>
        <v/>
      </c>
      <c r="AK1024" s="67" t="str">
        <f>IF(IFERROR(SEARCH(AK$6,$D1024),0)&gt;0,TRIM(VLOOKUP(AK$6,'Lifeline-Capability XWalk'!$F$6:$G$38,2,FALSE)),"")</f>
        <v/>
      </c>
      <c r="AL1024" s="68" t="str">
        <f>IF(IFERROR(SEARCH(AL$6,$D1024),0)&gt;0,TRIM(VLOOKUP(AL$6,'Lifeline-Capability XWalk'!$F$6:$G$38,2,FALSE)),"")</f>
        <v/>
      </c>
      <c r="AM1024" s="24" t="str">
        <f t="shared" si="60"/>
        <v/>
      </c>
      <c r="AN1024" s="24" t="str">
        <f t="shared" si="62"/>
        <v/>
      </c>
      <c r="AO1024" s="24" t="str">
        <f t="shared" si="62"/>
        <v/>
      </c>
      <c r="AP1024" s="24" t="str">
        <f t="shared" si="62"/>
        <v/>
      </c>
      <c r="AQ1024" s="24" t="str">
        <f t="shared" si="62"/>
        <v/>
      </c>
      <c r="AR1024" s="24" t="str">
        <f t="shared" si="62"/>
        <v/>
      </c>
      <c r="AS1024" s="24" t="str">
        <f t="shared" si="62"/>
        <v/>
      </c>
      <c r="AT1024" s="24" t="str">
        <f t="shared" si="62"/>
        <v/>
      </c>
      <c r="AU1024" s="24" t="str">
        <f t="shared" si="62"/>
        <v/>
      </c>
    </row>
    <row r="1025" spans="1:47" s="24" customFormat="1" ht="32.1" customHeight="1" x14ac:dyDescent="0.2">
      <c r="A1025" s="141" t="s">
        <v>1113</v>
      </c>
      <c r="B1025" s="63" t="s">
        <v>20</v>
      </c>
      <c r="C1025" s="142" t="s">
        <v>1082</v>
      </c>
      <c r="D1025" s="63" t="s">
        <v>1324</v>
      </c>
      <c r="E1025" s="64" t="s">
        <v>1168</v>
      </c>
      <c r="F1025" s="65" t="s">
        <v>323</v>
      </c>
      <c r="G1025" s="66" t="str">
        <f>IF(IFERROR(SEARCH(G$6,$D1025),0)&gt;0,TRIM(VLOOKUP(G$6,'Lifeline-Capability XWalk'!$F$6:$G$38,2,FALSE)),"")</f>
        <v/>
      </c>
      <c r="H1025" s="67" t="str">
        <f>IF(IFERROR(SEARCH(H$6,$D1025),0)&gt;0,TRIM(VLOOKUP(H$6,'Lifeline-Capability XWalk'!$F$6:$G$38,2,FALSE)),"")</f>
        <v/>
      </c>
      <c r="I1025" s="67" t="str">
        <f>IF(IFERROR(SEARCH(I$6,$D1025),0)&gt;0,TRIM(VLOOKUP(I$6,'Lifeline-Capability XWalk'!$F$6:$G$38,2,FALSE)),"")</f>
        <v/>
      </c>
      <c r="J1025" s="67" t="str">
        <f>IF(IFERROR(SEARCH(J$6,$D1025),0)&gt;0,TRIM(VLOOKUP(J$6,'Lifeline-Capability XWalk'!$F$6:$G$38,2,FALSE)),"")</f>
        <v/>
      </c>
      <c r="K1025" s="67" t="str">
        <f>IF(IFERROR(SEARCH(K$6,$D1025),0)&gt;0,TRIM(VLOOKUP(K$6,'Lifeline-Capability XWalk'!$F$6:$G$38,2,FALSE)),"")</f>
        <v/>
      </c>
      <c r="L1025" s="67" t="str">
        <f>IF(IFERROR(SEARCH(L$6,$D1025),0)&gt;0,TRIM(VLOOKUP(L$6,'Lifeline-Capability XWalk'!$F$6:$G$38,2,FALSE)),"")</f>
        <v/>
      </c>
      <c r="M1025" s="67" t="str">
        <f>IF(IFERROR(SEARCH(M$6,$D1025),0)&gt;0,TRIM(VLOOKUP(M$6,'Lifeline-Capability XWalk'!$F$6:$G$38,2,FALSE)),"")</f>
        <v/>
      </c>
      <c r="N1025" s="67" t="str">
        <f>IF(IFERROR(SEARCH(N$6,$D1025),0)&gt;0,TRIM(VLOOKUP(N$6,'Lifeline-Capability XWalk'!$F$6:$G$38,2,FALSE)),"")</f>
        <v/>
      </c>
      <c r="O1025" s="67" t="str">
        <f>IF(IFERROR(SEARCH(O$6,$D1025),0)&gt;0,TRIM(VLOOKUP(O$6,'Lifeline-Capability XWalk'!$F$6:$G$38,2,FALSE)),"")</f>
        <v/>
      </c>
      <c r="P1025" s="67" t="str">
        <f>IF(IFERROR(SEARCH(P$6,$D1025),0)&gt;0,TRIM(VLOOKUP(P$6,'Lifeline-Capability XWalk'!$F$6:$G$38,2,FALSE)),"")</f>
        <v/>
      </c>
      <c r="Q1025" s="67" t="str">
        <f>IF(IFERROR(SEARCH(Q$6,$D1025),0)&gt;0,TRIM(VLOOKUP(Q$6,'Lifeline-Capability XWalk'!$F$6:$G$38,2,FALSE)),"")</f>
        <v/>
      </c>
      <c r="R1025" s="67" t="str">
        <f>IF(IFERROR(SEARCH(R$6,$D1025),0)&gt;0,TRIM(VLOOKUP(R$6,'Lifeline-Capability XWalk'!$F$6:$G$38,2,FALSE)),"")</f>
        <v/>
      </c>
      <c r="S1025" s="67" t="str">
        <f>IF(IFERROR(SEARCH(S$6,$D1025),0)&gt;0,TRIM(VLOOKUP(S$6,'Lifeline-Capability XWalk'!$F$6:$G$38,2,FALSE)),"")</f>
        <v/>
      </c>
      <c r="T1025" s="67" t="str">
        <f>IF(IFERROR(SEARCH(T$6,$D1025),0)&gt;0,TRIM(VLOOKUP(T$6,'Lifeline-Capability XWalk'!$F$6:$G$38,2,FALSE)),"")</f>
        <v/>
      </c>
      <c r="U1025" s="67" t="str">
        <f>IF(IFERROR(SEARCH(U$6,$D1025),0)&gt;0,TRIM(VLOOKUP(U$6,'Lifeline-Capability XWalk'!$F$6:$G$38,2,FALSE)),"")</f>
        <v/>
      </c>
      <c r="V1025" s="67" t="str">
        <f>IF(IFERROR(SEARCH(V$6,$D1025),0)&gt;0,TRIM(VLOOKUP(V$6,'Lifeline-Capability XWalk'!$F$6:$G$38,2,FALSE)),"")</f>
        <v/>
      </c>
      <c r="W1025" s="67" t="str">
        <f>IF(IFERROR(SEARCH(W$6,$D1025),0)&gt;0,TRIM(VLOOKUP(W$6,'Lifeline-Capability XWalk'!$F$6:$G$38,2,FALSE)),"")</f>
        <v/>
      </c>
      <c r="X1025" s="67" t="str">
        <f>IF(IFERROR(SEARCH(X$6,$D1025),0)&gt;0,TRIM(VLOOKUP(X$6,'Lifeline-Capability XWalk'!$F$6:$G$38,2,FALSE)),"")</f>
        <v/>
      </c>
      <c r="Y1025" s="67" t="str">
        <f>IF(IFERROR(SEARCH(Y$6,$D1025),0)&gt;0,TRIM(VLOOKUP(Y$6,'Lifeline-Capability XWalk'!$F$6:$G$38,2,FALSE)),"")</f>
        <v/>
      </c>
      <c r="Z1025" s="67" t="str">
        <f>IF(IFERROR(SEARCH(Z$6,$D1025),0)&gt;0,TRIM(VLOOKUP(Z$6,'Lifeline-Capability XWalk'!$F$6:$G$38,2,FALSE)),"")</f>
        <v/>
      </c>
      <c r="AA1025" s="67" t="str">
        <f>IF(IFERROR(SEARCH(AA$6,$D1025),0)&gt;0,TRIM(VLOOKUP(AA$6,'Lifeline-Capability XWalk'!$F$6:$G$38,2,FALSE)),"")</f>
        <v>Communications</v>
      </c>
      <c r="AB1025" s="67" t="str">
        <f>IF(IFERROR(SEARCH(AB$6,$D1025),0)&gt;0,TRIM(VLOOKUP(AB$6,'Lifeline-Capability XWalk'!$F$6:$G$38,2,FALSE)),"")</f>
        <v/>
      </c>
      <c r="AC1025" s="67" t="str">
        <f>IF(IFERROR(SEARCH(AC$6,$D1025),0)&gt;0,TRIM(VLOOKUP(AC$6,'Lifeline-Capability XWalk'!$F$6:$G$38,2,FALSE)),"")</f>
        <v/>
      </c>
      <c r="AD1025" s="67" t="str">
        <f>IF(IFERROR(SEARCH(AD$6,$D1025),0)&gt;0,TRIM(VLOOKUP(AD$6,'Lifeline-Capability XWalk'!$F$6:$G$38,2,FALSE)),"")</f>
        <v/>
      </c>
      <c r="AE1025" s="67" t="str">
        <f>IF(IFERROR(SEARCH(AE$6,$D1025),0)&gt;0,TRIM(VLOOKUP(AE$6,'Lifeline-Capability XWalk'!$F$6:$G$38,2,FALSE)),"")</f>
        <v/>
      </c>
      <c r="AF1025" s="67" t="str">
        <f>IF(IFERROR(SEARCH(AF$6,$D1025),0)&gt;0,TRIM(VLOOKUP(AF$6,'Lifeline-Capability XWalk'!$F$6:$G$38,2,FALSE)),"")</f>
        <v/>
      </c>
      <c r="AG1025" s="67" t="str">
        <f>IF(IFERROR(SEARCH(AG$6,$D1025),0)&gt;0,TRIM(VLOOKUP(AG$6,'Lifeline-Capability XWalk'!$F$6:$G$38,2,FALSE)),"")</f>
        <v/>
      </c>
      <c r="AH1025" s="67" t="str">
        <f>IF(IFERROR(SEARCH(AH$6,$D1025),0)&gt;0,TRIM(VLOOKUP(AH$6,'Lifeline-Capability XWalk'!$F$6:$G$38,2,FALSE)),"")</f>
        <v/>
      </c>
      <c r="AI1025" s="67" t="str">
        <f>IF(IFERROR(SEARCH(AI$6,$D1025),0)&gt;0,TRIM(VLOOKUP(AI$6,'Lifeline-Capability XWalk'!$F$6:$G$38,2,FALSE)),"")</f>
        <v/>
      </c>
      <c r="AJ1025" s="67" t="str">
        <f>IF(IFERROR(SEARCH(AJ$6,$D1025),0)&gt;0,TRIM(VLOOKUP(AJ$6,'Lifeline-Capability XWalk'!$F$6:$G$38,2,FALSE)),"")</f>
        <v/>
      </c>
      <c r="AK1025" s="67" t="str">
        <f>IF(IFERROR(SEARCH(AK$6,$D1025),0)&gt;0,TRIM(VLOOKUP(AK$6,'Lifeline-Capability XWalk'!$F$6:$G$38,2,FALSE)),"")</f>
        <v/>
      </c>
      <c r="AL1025" s="68" t="str">
        <f>IF(IFERROR(SEARCH(AL$6,$D1025),0)&gt;0,TRIM(VLOOKUP(AL$6,'Lifeline-Capability XWalk'!$F$6:$G$38,2,FALSE)),"")</f>
        <v/>
      </c>
      <c r="AM1025" s="24" t="str">
        <f t="shared" si="60"/>
        <v/>
      </c>
      <c r="AN1025" s="24" t="str">
        <f t="shared" si="62"/>
        <v/>
      </c>
      <c r="AO1025" s="24" t="str">
        <f t="shared" si="62"/>
        <v/>
      </c>
      <c r="AP1025" s="24" t="str">
        <f t="shared" si="62"/>
        <v/>
      </c>
      <c r="AQ1025" s="24" t="str">
        <f t="shared" si="62"/>
        <v>Communications</v>
      </c>
      <c r="AR1025" s="24" t="str">
        <f t="shared" si="62"/>
        <v/>
      </c>
      <c r="AS1025" s="24" t="str">
        <f t="shared" si="62"/>
        <v/>
      </c>
      <c r="AT1025" s="24" t="str">
        <f t="shared" si="62"/>
        <v/>
      </c>
      <c r="AU1025" s="24" t="str">
        <f t="shared" si="62"/>
        <v/>
      </c>
    </row>
    <row r="1026" spans="1:47" s="24" customFormat="1" ht="32.1" customHeight="1" x14ac:dyDescent="0.2">
      <c r="A1026" s="141" t="s">
        <v>1113</v>
      </c>
      <c r="B1026" s="63" t="s">
        <v>1130</v>
      </c>
      <c r="C1026" s="142" t="s">
        <v>1082</v>
      </c>
      <c r="D1026" s="63" t="s">
        <v>1324</v>
      </c>
      <c r="E1026" s="64" t="s">
        <v>1168</v>
      </c>
      <c r="F1026" s="65" t="s">
        <v>449</v>
      </c>
      <c r="G1026" s="66" t="str">
        <f>IF(IFERROR(SEARCH(G$6,$D1026),0)&gt;0,TRIM(VLOOKUP(G$6,'Lifeline-Capability XWalk'!$F$6:$G$38,2,FALSE)),"")</f>
        <v/>
      </c>
      <c r="H1026" s="67" t="str">
        <f>IF(IFERROR(SEARCH(H$6,$D1026),0)&gt;0,TRIM(VLOOKUP(H$6,'Lifeline-Capability XWalk'!$F$6:$G$38,2,FALSE)),"")</f>
        <v/>
      </c>
      <c r="I1026" s="67" t="str">
        <f>IF(IFERROR(SEARCH(I$6,$D1026),0)&gt;0,TRIM(VLOOKUP(I$6,'Lifeline-Capability XWalk'!$F$6:$G$38,2,FALSE)),"")</f>
        <v/>
      </c>
      <c r="J1026" s="67" t="str">
        <f>IF(IFERROR(SEARCH(J$6,$D1026),0)&gt;0,TRIM(VLOOKUP(J$6,'Lifeline-Capability XWalk'!$F$6:$G$38,2,FALSE)),"")</f>
        <v/>
      </c>
      <c r="K1026" s="67" t="str">
        <f>IF(IFERROR(SEARCH(K$6,$D1026),0)&gt;0,TRIM(VLOOKUP(K$6,'Lifeline-Capability XWalk'!$F$6:$G$38,2,FALSE)),"")</f>
        <v/>
      </c>
      <c r="L1026" s="67" t="str">
        <f>IF(IFERROR(SEARCH(L$6,$D1026),0)&gt;0,TRIM(VLOOKUP(L$6,'Lifeline-Capability XWalk'!$F$6:$G$38,2,FALSE)),"")</f>
        <v/>
      </c>
      <c r="M1026" s="67" t="str">
        <f>IF(IFERROR(SEARCH(M$6,$D1026),0)&gt;0,TRIM(VLOOKUP(M$6,'Lifeline-Capability XWalk'!$F$6:$G$38,2,FALSE)),"")</f>
        <v/>
      </c>
      <c r="N1026" s="67" t="str">
        <f>IF(IFERROR(SEARCH(N$6,$D1026),0)&gt;0,TRIM(VLOOKUP(N$6,'Lifeline-Capability XWalk'!$F$6:$G$38,2,FALSE)),"")</f>
        <v/>
      </c>
      <c r="O1026" s="67" t="str">
        <f>IF(IFERROR(SEARCH(O$6,$D1026),0)&gt;0,TRIM(VLOOKUP(O$6,'Lifeline-Capability XWalk'!$F$6:$G$38,2,FALSE)),"")</f>
        <v/>
      </c>
      <c r="P1026" s="67" t="str">
        <f>IF(IFERROR(SEARCH(P$6,$D1026),0)&gt;0,TRIM(VLOOKUP(P$6,'Lifeline-Capability XWalk'!$F$6:$G$38,2,FALSE)),"")</f>
        <v/>
      </c>
      <c r="Q1026" s="67" t="str">
        <f>IF(IFERROR(SEARCH(Q$6,$D1026),0)&gt;0,TRIM(VLOOKUP(Q$6,'Lifeline-Capability XWalk'!$F$6:$G$38,2,FALSE)),"")</f>
        <v/>
      </c>
      <c r="R1026" s="67" t="str">
        <f>IF(IFERROR(SEARCH(R$6,$D1026),0)&gt;0,TRIM(VLOOKUP(R$6,'Lifeline-Capability XWalk'!$F$6:$G$38,2,FALSE)),"")</f>
        <v/>
      </c>
      <c r="S1026" s="67" t="str">
        <f>IF(IFERROR(SEARCH(S$6,$D1026),0)&gt;0,TRIM(VLOOKUP(S$6,'Lifeline-Capability XWalk'!$F$6:$G$38,2,FALSE)),"")</f>
        <v/>
      </c>
      <c r="T1026" s="67" t="str">
        <f>IF(IFERROR(SEARCH(T$6,$D1026),0)&gt;0,TRIM(VLOOKUP(T$6,'Lifeline-Capability XWalk'!$F$6:$G$38,2,FALSE)),"")</f>
        <v/>
      </c>
      <c r="U1026" s="67" t="str">
        <f>IF(IFERROR(SEARCH(U$6,$D1026),0)&gt;0,TRIM(VLOOKUP(U$6,'Lifeline-Capability XWalk'!$F$6:$G$38,2,FALSE)),"")</f>
        <v/>
      </c>
      <c r="V1026" s="67" t="str">
        <f>IF(IFERROR(SEARCH(V$6,$D1026),0)&gt;0,TRIM(VLOOKUP(V$6,'Lifeline-Capability XWalk'!$F$6:$G$38,2,FALSE)),"")</f>
        <v/>
      </c>
      <c r="W1026" s="67" t="str">
        <f>IF(IFERROR(SEARCH(W$6,$D1026),0)&gt;0,TRIM(VLOOKUP(W$6,'Lifeline-Capability XWalk'!$F$6:$G$38,2,FALSE)),"")</f>
        <v/>
      </c>
      <c r="X1026" s="67" t="str">
        <f>IF(IFERROR(SEARCH(X$6,$D1026),0)&gt;0,TRIM(VLOOKUP(X$6,'Lifeline-Capability XWalk'!$F$6:$G$38,2,FALSE)),"")</f>
        <v/>
      </c>
      <c r="Y1026" s="67" t="str">
        <f>IF(IFERROR(SEARCH(Y$6,$D1026),0)&gt;0,TRIM(VLOOKUP(Y$6,'Lifeline-Capability XWalk'!$F$6:$G$38,2,FALSE)),"")</f>
        <v/>
      </c>
      <c r="Z1026" s="67" t="str">
        <f>IF(IFERROR(SEARCH(Z$6,$D1026),0)&gt;0,TRIM(VLOOKUP(Z$6,'Lifeline-Capability XWalk'!$F$6:$G$38,2,FALSE)),"")</f>
        <v/>
      </c>
      <c r="AA1026" s="67" t="str">
        <f>IF(IFERROR(SEARCH(AA$6,$D1026),0)&gt;0,TRIM(VLOOKUP(AA$6,'Lifeline-Capability XWalk'!$F$6:$G$38,2,FALSE)),"")</f>
        <v>Communications</v>
      </c>
      <c r="AB1026" s="67" t="str">
        <f>IF(IFERROR(SEARCH(AB$6,$D1026),0)&gt;0,TRIM(VLOOKUP(AB$6,'Lifeline-Capability XWalk'!$F$6:$G$38,2,FALSE)),"")</f>
        <v/>
      </c>
      <c r="AC1026" s="67" t="str">
        <f>IF(IFERROR(SEARCH(AC$6,$D1026),0)&gt;0,TRIM(VLOOKUP(AC$6,'Lifeline-Capability XWalk'!$F$6:$G$38,2,FALSE)),"")</f>
        <v/>
      </c>
      <c r="AD1026" s="67" t="str">
        <f>IF(IFERROR(SEARCH(AD$6,$D1026),0)&gt;0,TRIM(VLOOKUP(AD$6,'Lifeline-Capability XWalk'!$F$6:$G$38,2,FALSE)),"")</f>
        <v/>
      </c>
      <c r="AE1026" s="67" t="str">
        <f>IF(IFERROR(SEARCH(AE$6,$D1026),0)&gt;0,TRIM(VLOOKUP(AE$6,'Lifeline-Capability XWalk'!$F$6:$G$38,2,FALSE)),"")</f>
        <v/>
      </c>
      <c r="AF1026" s="67" t="str">
        <f>IF(IFERROR(SEARCH(AF$6,$D1026),0)&gt;0,TRIM(VLOOKUP(AF$6,'Lifeline-Capability XWalk'!$F$6:$G$38,2,FALSE)),"")</f>
        <v/>
      </c>
      <c r="AG1026" s="67" t="str">
        <f>IF(IFERROR(SEARCH(AG$6,$D1026),0)&gt;0,TRIM(VLOOKUP(AG$6,'Lifeline-Capability XWalk'!$F$6:$G$38,2,FALSE)),"")</f>
        <v/>
      </c>
      <c r="AH1026" s="67" t="str">
        <f>IF(IFERROR(SEARCH(AH$6,$D1026),0)&gt;0,TRIM(VLOOKUP(AH$6,'Lifeline-Capability XWalk'!$F$6:$G$38,2,FALSE)),"")</f>
        <v/>
      </c>
      <c r="AI1026" s="67" t="str">
        <f>IF(IFERROR(SEARCH(AI$6,$D1026),0)&gt;0,TRIM(VLOOKUP(AI$6,'Lifeline-Capability XWalk'!$F$6:$G$38,2,FALSE)),"")</f>
        <v/>
      </c>
      <c r="AJ1026" s="67" t="str">
        <f>IF(IFERROR(SEARCH(AJ$6,$D1026),0)&gt;0,TRIM(VLOOKUP(AJ$6,'Lifeline-Capability XWalk'!$F$6:$G$38,2,FALSE)),"")</f>
        <v/>
      </c>
      <c r="AK1026" s="67" t="str">
        <f>IF(IFERROR(SEARCH(AK$6,$D1026),0)&gt;0,TRIM(VLOOKUP(AK$6,'Lifeline-Capability XWalk'!$F$6:$G$38,2,FALSE)),"")</f>
        <v/>
      </c>
      <c r="AL1026" s="68" t="str">
        <f>IF(IFERROR(SEARCH(AL$6,$D1026),0)&gt;0,TRIM(VLOOKUP(AL$6,'Lifeline-Capability XWalk'!$F$6:$G$38,2,FALSE)),"")</f>
        <v/>
      </c>
      <c r="AM1026" s="24" t="str">
        <f t="shared" si="60"/>
        <v/>
      </c>
      <c r="AN1026" s="24" t="str">
        <f t="shared" si="62"/>
        <v/>
      </c>
      <c r="AO1026" s="24" t="str">
        <f t="shared" si="62"/>
        <v/>
      </c>
      <c r="AP1026" s="24" t="str">
        <f t="shared" si="62"/>
        <v/>
      </c>
      <c r="AQ1026" s="24" t="str">
        <f t="shared" si="62"/>
        <v>Communications</v>
      </c>
      <c r="AR1026" s="24" t="str">
        <f t="shared" si="62"/>
        <v/>
      </c>
      <c r="AS1026" s="24" t="str">
        <f t="shared" si="62"/>
        <v/>
      </c>
      <c r="AT1026" s="24" t="str">
        <f t="shared" si="62"/>
        <v/>
      </c>
      <c r="AU1026" s="24" t="str">
        <f t="shared" si="62"/>
        <v/>
      </c>
    </row>
    <row r="1027" spans="1:47" s="24" customFormat="1" ht="32.1" customHeight="1" x14ac:dyDescent="0.2">
      <c r="A1027" s="141" t="s">
        <v>1113</v>
      </c>
      <c r="B1027" s="63" t="s">
        <v>1130</v>
      </c>
      <c r="C1027" s="142" t="s">
        <v>1082</v>
      </c>
      <c r="D1027" s="63" t="s">
        <v>1324</v>
      </c>
      <c r="E1027" s="64" t="s">
        <v>1168</v>
      </c>
      <c r="F1027" s="65" t="s">
        <v>453</v>
      </c>
      <c r="G1027" s="66" t="str">
        <f>IF(IFERROR(SEARCH(G$6,$D1027),0)&gt;0,TRIM(VLOOKUP(G$6,'Lifeline-Capability XWalk'!$F$6:$G$38,2,FALSE)),"")</f>
        <v/>
      </c>
      <c r="H1027" s="67" t="str">
        <f>IF(IFERROR(SEARCH(H$6,$D1027),0)&gt;0,TRIM(VLOOKUP(H$6,'Lifeline-Capability XWalk'!$F$6:$G$38,2,FALSE)),"")</f>
        <v/>
      </c>
      <c r="I1027" s="67" t="str">
        <f>IF(IFERROR(SEARCH(I$6,$D1027),0)&gt;0,TRIM(VLOOKUP(I$6,'Lifeline-Capability XWalk'!$F$6:$G$38,2,FALSE)),"")</f>
        <v/>
      </c>
      <c r="J1027" s="67" t="str">
        <f>IF(IFERROR(SEARCH(J$6,$D1027),0)&gt;0,TRIM(VLOOKUP(J$6,'Lifeline-Capability XWalk'!$F$6:$G$38,2,FALSE)),"")</f>
        <v/>
      </c>
      <c r="K1027" s="67" t="str">
        <f>IF(IFERROR(SEARCH(K$6,$D1027),0)&gt;0,TRIM(VLOOKUP(K$6,'Lifeline-Capability XWalk'!$F$6:$G$38,2,FALSE)),"")</f>
        <v/>
      </c>
      <c r="L1027" s="67" t="str">
        <f>IF(IFERROR(SEARCH(L$6,$D1027),0)&gt;0,TRIM(VLOOKUP(L$6,'Lifeline-Capability XWalk'!$F$6:$G$38,2,FALSE)),"")</f>
        <v/>
      </c>
      <c r="M1027" s="67" t="str">
        <f>IF(IFERROR(SEARCH(M$6,$D1027),0)&gt;0,TRIM(VLOOKUP(M$6,'Lifeline-Capability XWalk'!$F$6:$G$38,2,FALSE)),"")</f>
        <v/>
      </c>
      <c r="N1027" s="67" t="str">
        <f>IF(IFERROR(SEARCH(N$6,$D1027),0)&gt;0,TRIM(VLOOKUP(N$6,'Lifeline-Capability XWalk'!$F$6:$G$38,2,FALSE)),"")</f>
        <v/>
      </c>
      <c r="O1027" s="67" t="str">
        <f>IF(IFERROR(SEARCH(O$6,$D1027),0)&gt;0,TRIM(VLOOKUP(O$6,'Lifeline-Capability XWalk'!$F$6:$G$38,2,FALSE)),"")</f>
        <v/>
      </c>
      <c r="P1027" s="67" t="str">
        <f>IF(IFERROR(SEARCH(P$6,$D1027),0)&gt;0,TRIM(VLOOKUP(P$6,'Lifeline-Capability XWalk'!$F$6:$G$38,2,FALSE)),"")</f>
        <v/>
      </c>
      <c r="Q1027" s="67" t="str">
        <f>IF(IFERROR(SEARCH(Q$6,$D1027),0)&gt;0,TRIM(VLOOKUP(Q$6,'Lifeline-Capability XWalk'!$F$6:$G$38,2,FALSE)),"")</f>
        <v/>
      </c>
      <c r="R1027" s="67" t="str">
        <f>IF(IFERROR(SEARCH(R$6,$D1027),0)&gt;0,TRIM(VLOOKUP(R$6,'Lifeline-Capability XWalk'!$F$6:$G$38,2,FALSE)),"")</f>
        <v/>
      </c>
      <c r="S1027" s="67" t="str">
        <f>IF(IFERROR(SEARCH(S$6,$D1027),0)&gt;0,TRIM(VLOOKUP(S$6,'Lifeline-Capability XWalk'!$F$6:$G$38,2,FALSE)),"")</f>
        <v/>
      </c>
      <c r="T1027" s="67" t="str">
        <f>IF(IFERROR(SEARCH(T$6,$D1027),0)&gt;0,TRIM(VLOOKUP(T$6,'Lifeline-Capability XWalk'!$F$6:$G$38,2,FALSE)),"")</f>
        <v/>
      </c>
      <c r="U1027" s="67" t="str">
        <f>IF(IFERROR(SEARCH(U$6,$D1027),0)&gt;0,TRIM(VLOOKUP(U$6,'Lifeline-Capability XWalk'!$F$6:$G$38,2,FALSE)),"")</f>
        <v/>
      </c>
      <c r="V1027" s="67" t="str">
        <f>IF(IFERROR(SEARCH(V$6,$D1027),0)&gt;0,TRIM(VLOOKUP(V$6,'Lifeline-Capability XWalk'!$F$6:$G$38,2,FALSE)),"")</f>
        <v/>
      </c>
      <c r="W1027" s="67" t="str">
        <f>IF(IFERROR(SEARCH(W$6,$D1027),0)&gt;0,TRIM(VLOOKUP(W$6,'Lifeline-Capability XWalk'!$F$6:$G$38,2,FALSE)),"")</f>
        <v/>
      </c>
      <c r="X1027" s="67" t="str">
        <f>IF(IFERROR(SEARCH(X$6,$D1027),0)&gt;0,TRIM(VLOOKUP(X$6,'Lifeline-Capability XWalk'!$F$6:$G$38,2,FALSE)),"")</f>
        <v/>
      </c>
      <c r="Y1027" s="67" t="str">
        <f>IF(IFERROR(SEARCH(Y$6,$D1027),0)&gt;0,TRIM(VLOOKUP(Y$6,'Lifeline-Capability XWalk'!$F$6:$G$38,2,FALSE)),"")</f>
        <v/>
      </c>
      <c r="Z1027" s="67" t="str">
        <f>IF(IFERROR(SEARCH(Z$6,$D1027),0)&gt;0,TRIM(VLOOKUP(Z$6,'Lifeline-Capability XWalk'!$F$6:$G$38,2,FALSE)),"")</f>
        <v/>
      </c>
      <c r="AA1027" s="67" t="str">
        <f>IF(IFERROR(SEARCH(AA$6,$D1027),0)&gt;0,TRIM(VLOOKUP(AA$6,'Lifeline-Capability XWalk'!$F$6:$G$38,2,FALSE)),"")</f>
        <v>Communications</v>
      </c>
      <c r="AB1027" s="67" t="str">
        <f>IF(IFERROR(SEARCH(AB$6,$D1027),0)&gt;0,TRIM(VLOOKUP(AB$6,'Lifeline-Capability XWalk'!$F$6:$G$38,2,FALSE)),"")</f>
        <v/>
      </c>
      <c r="AC1027" s="67" t="str">
        <f>IF(IFERROR(SEARCH(AC$6,$D1027),0)&gt;0,TRIM(VLOOKUP(AC$6,'Lifeline-Capability XWalk'!$F$6:$G$38,2,FALSE)),"")</f>
        <v/>
      </c>
      <c r="AD1027" s="67" t="str">
        <f>IF(IFERROR(SEARCH(AD$6,$D1027),0)&gt;0,TRIM(VLOOKUP(AD$6,'Lifeline-Capability XWalk'!$F$6:$G$38,2,FALSE)),"")</f>
        <v/>
      </c>
      <c r="AE1027" s="67" t="str">
        <f>IF(IFERROR(SEARCH(AE$6,$D1027),0)&gt;0,TRIM(VLOOKUP(AE$6,'Lifeline-Capability XWalk'!$F$6:$G$38,2,FALSE)),"")</f>
        <v/>
      </c>
      <c r="AF1027" s="67" t="str">
        <f>IF(IFERROR(SEARCH(AF$6,$D1027),0)&gt;0,TRIM(VLOOKUP(AF$6,'Lifeline-Capability XWalk'!$F$6:$G$38,2,FALSE)),"")</f>
        <v/>
      </c>
      <c r="AG1027" s="67" t="str">
        <f>IF(IFERROR(SEARCH(AG$6,$D1027),0)&gt;0,TRIM(VLOOKUP(AG$6,'Lifeline-Capability XWalk'!$F$6:$G$38,2,FALSE)),"")</f>
        <v/>
      </c>
      <c r="AH1027" s="67" t="str">
        <f>IF(IFERROR(SEARCH(AH$6,$D1027),0)&gt;0,TRIM(VLOOKUP(AH$6,'Lifeline-Capability XWalk'!$F$6:$G$38,2,FALSE)),"")</f>
        <v/>
      </c>
      <c r="AI1027" s="67" t="str">
        <f>IF(IFERROR(SEARCH(AI$6,$D1027),0)&gt;0,TRIM(VLOOKUP(AI$6,'Lifeline-Capability XWalk'!$F$6:$G$38,2,FALSE)),"")</f>
        <v/>
      </c>
      <c r="AJ1027" s="67" t="str">
        <f>IF(IFERROR(SEARCH(AJ$6,$D1027),0)&gt;0,TRIM(VLOOKUP(AJ$6,'Lifeline-Capability XWalk'!$F$6:$G$38,2,FALSE)),"")</f>
        <v/>
      </c>
      <c r="AK1027" s="67" t="str">
        <f>IF(IFERROR(SEARCH(AK$6,$D1027),0)&gt;0,TRIM(VLOOKUP(AK$6,'Lifeline-Capability XWalk'!$F$6:$G$38,2,FALSE)),"")</f>
        <v/>
      </c>
      <c r="AL1027" s="68" t="str">
        <f>IF(IFERROR(SEARCH(AL$6,$D1027),0)&gt;0,TRIM(VLOOKUP(AL$6,'Lifeline-Capability XWalk'!$F$6:$G$38,2,FALSE)),"")</f>
        <v/>
      </c>
      <c r="AM1027" s="24" t="str">
        <f t="shared" si="60"/>
        <v/>
      </c>
      <c r="AN1027" s="24" t="str">
        <f t="shared" si="62"/>
        <v/>
      </c>
      <c r="AO1027" s="24" t="str">
        <f t="shared" si="62"/>
        <v/>
      </c>
      <c r="AP1027" s="24" t="str">
        <f t="shared" si="62"/>
        <v/>
      </c>
      <c r="AQ1027" s="24" t="str">
        <f t="shared" si="62"/>
        <v>Communications</v>
      </c>
      <c r="AR1027" s="24" t="str">
        <f t="shared" si="62"/>
        <v/>
      </c>
      <c r="AS1027" s="24" t="str">
        <f t="shared" si="62"/>
        <v/>
      </c>
      <c r="AT1027" s="24" t="str">
        <f t="shared" si="62"/>
        <v/>
      </c>
      <c r="AU1027" s="24" t="str">
        <f t="shared" si="62"/>
        <v/>
      </c>
    </row>
    <row r="1028" spans="1:47" s="24" customFormat="1" ht="32.1" customHeight="1" x14ac:dyDescent="0.2">
      <c r="A1028" s="141" t="s">
        <v>1113</v>
      </c>
      <c r="B1028" s="63" t="s">
        <v>1130</v>
      </c>
      <c r="C1028" s="142" t="s">
        <v>1082</v>
      </c>
      <c r="D1028" s="63" t="s">
        <v>1324</v>
      </c>
      <c r="E1028" s="64" t="s">
        <v>1168</v>
      </c>
      <c r="F1028" s="65" t="s">
        <v>456</v>
      </c>
      <c r="G1028" s="66" t="str">
        <f>IF(IFERROR(SEARCH(G$6,$D1028),0)&gt;0,TRIM(VLOOKUP(G$6,'Lifeline-Capability XWalk'!$F$6:$G$38,2,FALSE)),"")</f>
        <v/>
      </c>
      <c r="H1028" s="67" t="str">
        <f>IF(IFERROR(SEARCH(H$6,$D1028),0)&gt;0,TRIM(VLOOKUP(H$6,'Lifeline-Capability XWalk'!$F$6:$G$38,2,FALSE)),"")</f>
        <v/>
      </c>
      <c r="I1028" s="67" t="str">
        <f>IF(IFERROR(SEARCH(I$6,$D1028),0)&gt;0,TRIM(VLOOKUP(I$6,'Lifeline-Capability XWalk'!$F$6:$G$38,2,FALSE)),"")</f>
        <v/>
      </c>
      <c r="J1028" s="67" t="str">
        <f>IF(IFERROR(SEARCH(J$6,$D1028),0)&gt;0,TRIM(VLOOKUP(J$6,'Lifeline-Capability XWalk'!$F$6:$G$38,2,FALSE)),"")</f>
        <v/>
      </c>
      <c r="K1028" s="67" t="str">
        <f>IF(IFERROR(SEARCH(K$6,$D1028),0)&gt;0,TRIM(VLOOKUP(K$6,'Lifeline-Capability XWalk'!$F$6:$G$38,2,FALSE)),"")</f>
        <v/>
      </c>
      <c r="L1028" s="67" t="str">
        <f>IF(IFERROR(SEARCH(L$6,$D1028),0)&gt;0,TRIM(VLOOKUP(L$6,'Lifeline-Capability XWalk'!$F$6:$G$38,2,FALSE)),"")</f>
        <v/>
      </c>
      <c r="M1028" s="67" t="str">
        <f>IF(IFERROR(SEARCH(M$6,$D1028),0)&gt;0,TRIM(VLOOKUP(M$6,'Lifeline-Capability XWalk'!$F$6:$G$38,2,FALSE)),"")</f>
        <v/>
      </c>
      <c r="N1028" s="67" t="str">
        <f>IF(IFERROR(SEARCH(N$6,$D1028),0)&gt;0,TRIM(VLOOKUP(N$6,'Lifeline-Capability XWalk'!$F$6:$G$38,2,FALSE)),"")</f>
        <v/>
      </c>
      <c r="O1028" s="67" t="str">
        <f>IF(IFERROR(SEARCH(O$6,$D1028),0)&gt;0,TRIM(VLOOKUP(O$6,'Lifeline-Capability XWalk'!$F$6:$G$38,2,FALSE)),"")</f>
        <v/>
      </c>
      <c r="P1028" s="67" t="str">
        <f>IF(IFERROR(SEARCH(P$6,$D1028),0)&gt;0,TRIM(VLOOKUP(P$6,'Lifeline-Capability XWalk'!$F$6:$G$38,2,FALSE)),"")</f>
        <v/>
      </c>
      <c r="Q1028" s="67" t="str">
        <f>IF(IFERROR(SEARCH(Q$6,$D1028),0)&gt;0,TRIM(VLOOKUP(Q$6,'Lifeline-Capability XWalk'!$F$6:$G$38,2,FALSE)),"")</f>
        <v/>
      </c>
      <c r="R1028" s="67" t="str">
        <f>IF(IFERROR(SEARCH(R$6,$D1028),0)&gt;0,TRIM(VLOOKUP(R$6,'Lifeline-Capability XWalk'!$F$6:$G$38,2,FALSE)),"")</f>
        <v/>
      </c>
      <c r="S1028" s="67" t="str">
        <f>IF(IFERROR(SEARCH(S$6,$D1028),0)&gt;0,TRIM(VLOOKUP(S$6,'Lifeline-Capability XWalk'!$F$6:$G$38,2,FALSE)),"")</f>
        <v/>
      </c>
      <c r="T1028" s="67" t="str">
        <f>IF(IFERROR(SEARCH(T$6,$D1028),0)&gt;0,TRIM(VLOOKUP(T$6,'Lifeline-Capability XWalk'!$F$6:$G$38,2,FALSE)),"")</f>
        <v/>
      </c>
      <c r="U1028" s="67" t="str">
        <f>IF(IFERROR(SEARCH(U$6,$D1028),0)&gt;0,TRIM(VLOOKUP(U$6,'Lifeline-Capability XWalk'!$F$6:$G$38,2,FALSE)),"")</f>
        <v/>
      </c>
      <c r="V1028" s="67" t="str">
        <f>IF(IFERROR(SEARCH(V$6,$D1028),0)&gt;0,TRIM(VLOOKUP(V$6,'Lifeline-Capability XWalk'!$F$6:$G$38,2,FALSE)),"")</f>
        <v/>
      </c>
      <c r="W1028" s="67" t="str">
        <f>IF(IFERROR(SEARCH(W$6,$D1028),0)&gt;0,TRIM(VLOOKUP(W$6,'Lifeline-Capability XWalk'!$F$6:$G$38,2,FALSE)),"")</f>
        <v/>
      </c>
      <c r="X1028" s="67" t="str">
        <f>IF(IFERROR(SEARCH(X$6,$D1028),0)&gt;0,TRIM(VLOOKUP(X$6,'Lifeline-Capability XWalk'!$F$6:$G$38,2,FALSE)),"")</f>
        <v/>
      </c>
      <c r="Y1028" s="67" t="str">
        <f>IF(IFERROR(SEARCH(Y$6,$D1028),0)&gt;0,TRIM(VLOOKUP(Y$6,'Lifeline-Capability XWalk'!$F$6:$G$38,2,FALSE)),"")</f>
        <v/>
      </c>
      <c r="Z1028" s="67" t="str">
        <f>IF(IFERROR(SEARCH(Z$6,$D1028),0)&gt;0,TRIM(VLOOKUP(Z$6,'Lifeline-Capability XWalk'!$F$6:$G$38,2,FALSE)),"")</f>
        <v/>
      </c>
      <c r="AA1028" s="67" t="str">
        <f>IF(IFERROR(SEARCH(AA$6,$D1028),0)&gt;0,TRIM(VLOOKUP(AA$6,'Lifeline-Capability XWalk'!$F$6:$G$38,2,FALSE)),"")</f>
        <v>Communications</v>
      </c>
      <c r="AB1028" s="67" t="str">
        <f>IF(IFERROR(SEARCH(AB$6,$D1028),0)&gt;0,TRIM(VLOOKUP(AB$6,'Lifeline-Capability XWalk'!$F$6:$G$38,2,FALSE)),"")</f>
        <v/>
      </c>
      <c r="AC1028" s="67" t="str">
        <f>IF(IFERROR(SEARCH(AC$6,$D1028),0)&gt;0,TRIM(VLOOKUP(AC$6,'Lifeline-Capability XWalk'!$F$6:$G$38,2,FALSE)),"")</f>
        <v/>
      </c>
      <c r="AD1028" s="67" t="str">
        <f>IF(IFERROR(SEARCH(AD$6,$D1028),0)&gt;0,TRIM(VLOOKUP(AD$6,'Lifeline-Capability XWalk'!$F$6:$G$38,2,FALSE)),"")</f>
        <v/>
      </c>
      <c r="AE1028" s="67" t="str">
        <f>IF(IFERROR(SEARCH(AE$6,$D1028),0)&gt;0,TRIM(VLOOKUP(AE$6,'Lifeline-Capability XWalk'!$F$6:$G$38,2,FALSE)),"")</f>
        <v/>
      </c>
      <c r="AF1028" s="67" t="str">
        <f>IF(IFERROR(SEARCH(AF$6,$D1028),0)&gt;0,TRIM(VLOOKUP(AF$6,'Lifeline-Capability XWalk'!$F$6:$G$38,2,FALSE)),"")</f>
        <v/>
      </c>
      <c r="AG1028" s="67" t="str">
        <f>IF(IFERROR(SEARCH(AG$6,$D1028),0)&gt;0,TRIM(VLOOKUP(AG$6,'Lifeline-Capability XWalk'!$F$6:$G$38,2,FALSE)),"")</f>
        <v/>
      </c>
      <c r="AH1028" s="67" t="str">
        <f>IF(IFERROR(SEARCH(AH$6,$D1028),0)&gt;0,TRIM(VLOOKUP(AH$6,'Lifeline-Capability XWalk'!$F$6:$G$38,2,FALSE)),"")</f>
        <v/>
      </c>
      <c r="AI1028" s="67" t="str">
        <f>IF(IFERROR(SEARCH(AI$6,$D1028),0)&gt;0,TRIM(VLOOKUP(AI$6,'Lifeline-Capability XWalk'!$F$6:$G$38,2,FALSE)),"")</f>
        <v/>
      </c>
      <c r="AJ1028" s="67" t="str">
        <f>IF(IFERROR(SEARCH(AJ$6,$D1028),0)&gt;0,TRIM(VLOOKUP(AJ$6,'Lifeline-Capability XWalk'!$F$6:$G$38,2,FALSE)),"")</f>
        <v/>
      </c>
      <c r="AK1028" s="67" t="str">
        <f>IF(IFERROR(SEARCH(AK$6,$D1028),0)&gt;0,TRIM(VLOOKUP(AK$6,'Lifeline-Capability XWalk'!$F$6:$G$38,2,FALSE)),"")</f>
        <v/>
      </c>
      <c r="AL1028" s="68" t="str">
        <f>IF(IFERROR(SEARCH(AL$6,$D1028),0)&gt;0,TRIM(VLOOKUP(AL$6,'Lifeline-Capability XWalk'!$F$6:$G$38,2,FALSE)),"")</f>
        <v/>
      </c>
      <c r="AM1028" s="24" t="str">
        <f t="shared" si="60"/>
        <v/>
      </c>
      <c r="AN1028" s="24" t="str">
        <f t="shared" si="62"/>
        <v/>
      </c>
      <c r="AO1028" s="24" t="str">
        <f t="shared" si="62"/>
        <v/>
      </c>
      <c r="AP1028" s="24" t="str">
        <f t="shared" si="62"/>
        <v/>
      </c>
      <c r="AQ1028" s="24" t="str">
        <f t="shared" si="62"/>
        <v>Communications</v>
      </c>
      <c r="AR1028" s="24" t="str">
        <f t="shared" si="62"/>
        <v/>
      </c>
      <c r="AS1028" s="24" t="str">
        <f t="shared" si="62"/>
        <v/>
      </c>
      <c r="AT1028" s="24" t="str">
        <f t="shared" si="62"/>
        <v/>
      </c>
      <c r="AU1028" s="24" t="str">
        <f t="shared" si="62"/>
        <v/>
      </c>
    </row>
    <row r="1029" spans="1:47" s="24" customFormat="1" ht="32.1" customHeight="1" x14ac:dyDescent="0.2">
      <c r="A1029" s="141" t="s">
        <v>1113</v>
      </c>
      <c r="B1029" s="63" t="s">
        <v>1130</v>
      </c>
      <c r="C1029" s="142" t="s">
        <v>1082</v>
      </c>
      <c r="D1029" s="63" t="s">
        <v>1367</v>
      </c>
      <c r="E1029" s="64" t="s">
        <v>1168</v>
      </c>
      <c r="F1029" s="65" t="s">
        <v>464</v>
      </c>
      <c r="G1029" s="66" t="str">
        <f>IF(IFERROR(SEARCH(G$6,$D1029),0)&gt;0,TRIM(VLOOKUP(G$6,'Lifeline-Capability XWalk'!$F$6:$G$38,2,FALSE)),"")</f>
        <v/>
      </c>
      <c r="H1029" s="67" t="str">
        <f>IF(IFERROR(SEARCH(H$6,$D1029),0)&gt;0,TRIM(VLOOKUP(H$6,'Lifeline-Capability XWalk'!$F$6:$G$38,2,FALSE)),"")</f>
        <v/>
      </c>
      <c r="I1029" s="67" t="str">
        <f>IF(IFERROR(SEARCH(I$6,$D1029),0)&gt;0,TRIM(VLOOKUP(I$6,'Lifeline-Capability XWalk'!$F$6:$G$38,2,FALSE)),"")</f>
        <v/>
      </c>
      <c r="J1029" s="67" t="str">
        <f>IF(IFERROR(SEARCH(J$6,$D1029),0)&gt;0,TRIM(VLOOKUP(J$6,'Lifeline-Capability XWalk'!$F$6:$G$38,2,FALSE)),"")</f>
        <v/>
      </c>
      <c r="K1029" s="67" t="str">
        <f>IF(IFERROR(SEARCH(K$6,$D1029),0)&gt;0,TRIM(VLOOKUP(K$6,'Lifeline-Capability XWalk'!$F$6:$G$38,2,FALSE)),"")</f>
        <v/>
      </c>
      <c r="L1029" s="67" t="str">
        <f>IF(IFERROR(SEARCH(L$6,$D1029),0)&gt;0,TRIM(VLOOKUP(L$6,'Lifeline-Capability XWalk'!$F$6:$G$38,2,FALSE)),"")</f>
        <v/>
      </c>
      <c r="M1029" s="67" t="str">
        <f>IF(IFERROR(SEARCH(M$6,$D1029),0)&gt;0,TRIM(VLOOKUP(M$6,'Lifeline-Capability XWalk'!$F$6:$G$38,2,FALSE)),"")</f>
        <v/>
      </c>
      <c r="N1029" s="67" t="str">
        <f>IF(IFERROR(SEARCH(N$6,$D1029),0)&gt;0,TRIM(VLOOKUP(N$6,'Lifeline-Capability XWalk'!$F$6:$G$38,2,FALSE)),"")</f>
        <v/>
      </c>
      <c r="O1029" s="67" t="str">
        <f>IF(IFERROR(SEARCH(O$6,$D1029),0)&gt;0,TRIM(VLOOKUP(O$6,'Lifeline-Capability XWalk'!$F$6:$G$38,2,FALSE)),"")</f>
        <v/>
      </c>
      <c r="P1029" s="67" t="str">
        <f>IF(IFERROR(SEARCH(P$6,$D1029),0)&gt;0,TRIM(VLOOKUP(P$6,'Lifeline-Capability XWalk'!$F$6:$G$38,2,FALSE)),"")</f>
        <v/>
      </c>
      <c r="Q1029" s="67" t="str">
        <f>IF(IFERROR(SEARCH(Q$6,$D1029),0)&gt;0,TRIM(VLOOKUP(Q$6,'Lifeline-Capability XWalk'!$F$6:$G$38,2,FALSE)),"")</f>
        <v/>
      </c>
      <c r="R1029" s="67" t="str">
        <f>IF(IFERROR(SEARCH(R$6,$D1029),0)&gt;0,TRIM(VLOOKUP(R$6,'Lifeline-Capability XWalk'!$F$6:$G$38,2,FALSE)),"")</f>
        <v/>
      </c>
      <c r="S1029" s="67" t="str">
        <f>IF(IFERROR(SEARCH(S$6,$D1029),0)&gt;0,TRIM(VLOOKUP(S$6,'Lifeline-Capability XWalk'!$F$6:$G$38,2,FALSE)),"")</f>
        <v/>
      </c>
      <c r="T1029" s="67" t="str">
        <f>IF(IFERROR(SEARCH(T$6,$D1029),0)&gt;0,TRIM(VLOOKUP(T$6,'Lifeline-Capability XWalk'!$F$6:$G$38,2,FALSE)),"")</f>
        <v/>
      </c>
      <c r="U1029" s="67" t="str">
        <f>IF(IFERROR(SEARCH(U$6,$D1029),0)&gt;0,TRIM(VLOOKUP(U$6,'Lifeline-Capability XWalk'!$F$6:$G$38,2,FALSE)),"")</f>
        <v/>
      </c>
      <c r="V1029" s="67" t="str">
        <f>IF(IFERROR(SEARCH(V$6,$D1029),0)&gt;0,TRIM(VLOOKUP(V$6,'Lifeline-Capability XWalk'!$F$6:$G$38,2,FALSE)),"")</f>
        <v/>
      </c>
      <c r="W1029" s="67" t="str">
        <f>IF(IFERROR(SEARCH(W$6,$D1029),0)&gt;0,TRIM(VLOOKUP(W$6,'Lifeline-Capability XWalk'!$F$6:$G$38,2,FALSE)),"")</f>
        <v/>
      </c>
      <c r="X1029" s="67" t="str">
        <f>IF(IFERROR(SEARCH(X$6,$D1029),0)&gt;0,TRIM(VLOOKUP(X$6,'Lifeline-Capability XWalk'!$F$6:$G$38,2,FALSE)),"")</f>
        <v/>
      </c>
      <c r="Y1029" s="67" t="str">
        <f>IF(IFERROR(SEARCH(Y$6,$D1029),0)&gt;0,TRIM(VLOOKUP(Y$6,'Lifeline-Capability XWalk'!$F$6:$G$38,2,FALSE)),"")</f>
        <v/>
      </c>
      <c r="Z1029" s="67" t="str">
        <f>IF(IFERROR(SEARCH(Z$6,$D1029),0)&gt;0,TRIM(VLOOKUP(Z$6,'Lifeline-Capability XWalk'!$F$6:$G$38,2,FALSE)),"")</f>
        <v/>
      </c>
      <c r="AA1029" s="67" t="str">
        <f>IF(IFERROR(SEARCH(AA$6,$D1029),0)&gt;0,TRIM(VLOOKUP(AA$6,'Lifeline-Capability XWalk'!$F$6:$G$38,2,FALSE)),"")</f>
        <v/>
      </c>
      <c r="AB1029" s="67" t="str">
        <f>IF(IFERROR(SEARCH(AB$6,$D1029),0)&gt;0,TRIM(VLOOKUP(AB$6,'Lifeline-Capability XWalk'!$F$6:$G$38,2,FALSE)),"")</f>
        <v/>
      </c>
      <c r="AC1029" s="67" t="str">
        <f>IF(IFERROR(SEARCH(AC$6,$D1029),0)&gt;0,TRIM(VLOOKUP(AC$6,'Lifeline-Capability XWalk'!$F$6:$G$38,2,FALSE)),"")</f>
        <v/>
      </c>
      <c r="AD1029" s="67" t="str">
        <f>IF(IFERROR(SEARCH(AD$6,$D1029),0)&gt;0,TRIM(VLOOKUP(AD$6,'Lifeline-Capability XWalk'!$F$6:$G$38,2,FALSE)),"")</f>
        <v/>
      </c>
      <c r="AE1029" s="67" t="str">
        <f>IF(IFERROR(SEARCH(AE$6,$D1029),0)&gt;0,TRIM(VLOOKUP(AE$6,'Lifeline-Capability XWalk'!$F$6:$G$38,2,FALSE)),"")</f>
        <v/>
      </c>
      <c r="AF1029" s="67" t="str">
        <f>IF(IFERROR(SEARCH(AF$6,$D1029),0)&gt;0,TRIM(VLOOKUP(AF$6,'Lifeline-Capability XWalk'!$F$6:$G$38,2,FALSE)),"")</f>
        <v/>
      </c>
      <c r="AG1029" s="67" t="str">
        <f>IF(IFERROR(SEARCH(AG$6,$D1029),0)&gt;0,TRIM(VLOOKUP(AG$6,'Lifeline-Capability XWalk'!$F$6:$G$38,2,FALSE)),"")</f>
        <v/>
      </c>
      <c r="AH1029" s="67" t="str">
        <f>IF(IFERROR(SEARCH(AH$6,$D1029),0)&gt;0,TRIM(VLOOKUP(AH$6,'Lifeline-Capability XWalk'!$F$6:$G$38,2,FALSE)),"")</f>
        <v/>
      </c>
      <c r="AI1029" s="67" t="str">
        <f>IF(IFERROR(SEARCH(AI$6,$D1029),0)&gt;0,TRIM(VLOOKUP(AI$6,'Lifeline-Capability XWalk'!$F$6:$G$38,2,FALSE)),"")</f>
        <v/>
      </c>
      <c r="AJ1029" s="67" t="str">
        <f>IF(IFERROR(SEARCH(AJ$6,$D1029),0)&gt;0,TRIM(VLOOKUP(AJ$6,'Lifeline-Capability XWalk'!$F$6:$G$38,2,FALSE)),"")</f>
        <v/>
      </c>
      <c r="AK1029" s="67" t="str">
        <f>IF(IFERROR(SEARCH(AK$6,$D1029),0)&gt;0,TRIM(VLOOKUP(AK$6,'Lifeline-Capability XWalk'!$F$6:$G$38,2,FALSE)),"")</f>
        <v/>
      </c>
      <c r="AL1029" s="68" t="str">
        <f>IF(IFERROR(SEARCH(AL$6,$D1029),0)&gt;0,TRIM(VLOOKUP(AL$6,'Lifeline-Capability XWalk'!$F$6:$G$38,2,FALSE)),"")</f>
        <v/>
      </c>
      <c r="AM1029" s="24" t="str">
        <f t="shared" si="60"/>
        <v/>
      </c>
      <c r="AN1029" s="24" t="str">
        <f t="shared" si="62"/>
        <v/>
      </c>
      <c r="AO1029" s="24" t="str">
        <f t="shared" si="62"/>
        <v/>
      </c>
      <c r="AP1029" s="24" t="str">
        <f t="shared" si="62"/>
        <v/>
      </c>
      <c r="AQ1029" s="24" t="str">
        <f t="shared" si="62"/>
        <v/>
      </c>
      <c r="AR1029" s="24" t="str">
        <f t="shared" si="62"/>
        <v/>
      </c>
      <c r="AS1029" s="24" t="str">
        <f t="shared" si="62"/>
        <v/>
      </c>
      <c r="AT1029" s="24" t="str">
        <f t="shared" si="62"/>
        <v/>
      </c>
      <c r="AU1029" s="24" t="str">
        <f t="shared" si="62"/>
        <v/>
      </c>
    </row>
    <row r="1030" spans="1:47" s="24" customFormat="1" ht="32.1" customHeight="1" x14ac:dyDescent="0.2">
      <c r="A1030" s="141" t="s">
        <v>1113</v>
      </c>
      <c r="B1030" s="63" t="s">
        <v>1130</v>
      </c>
      <c r="C1030" s="142" t="s">
        <v>1082</v>
      </c>
      <c r="D1030" s="63" t="s">
        <v>1367</v>
      </c>
      <c r="E1030" s="64" t="s">
        <v>1168</v>
      </c>
      <c r="F1030" s="65" t="s">
        <v>465</v>
      </c>
      <c r="G1030" s="66" t="str">
        <f>IF(IFERROR(SEARCH(G$6,$D1030),0)&gt;0,TRIM(VLOOKUP(G$6,'Lifeline-Capability XWalk'!$F$6:$G$38,2,FALSE)),"")</f>
        <v/>
      </c>
      <c r="H1030" s="67" t="str">
        <f>IF(IFERROR(SEARCH(H$6,$D1030),0)&gt;0,TRIM(VLOOKUP(H$6,'Lifeline-Capability XWalk'!$F$6:$G$38,2,FALSE)),"")</f>
        <v/>
      </c>
      <c r="I1030" s="67" t="str">
        <f>IF(IFERROR(SEARCH(I$6,$D1030),0)&gt;0,TRIM(VLOOKUP(I$6,'Lifeline-Capability XWalk'!$F$6:$G$38,2,FALSE)),"")</f>
        <v/>
      </c>
      <c r="J1030" s="67" t="str">
        <f>IF(IFERROR(SEARCH(J$6,$D1030),0)&gt;0,TRIM(VLOOKUP(J$6,'Lifeline-Capability XWalk'!$F$6:$G$38,2,FALSE)),"")</f>
        <v/>
      </c>
      <c r="K1030" s="67" t="str">
        <f>IF(IFERROR(SEARCH(K$6,$D1030),0)&gt;0,TRIM(VLOOKUP(K$6,'Lifeline-Capability XWalk'!$F$6:$G$38,2,FALSE)),"")</f>
        <v/>
      </c>
      <c r="L1030" s="67" t="str">
        <f>IF(IFERROR(SEARCH(L$6,$D1030),0)&gt;0,TRIM(VLOOKUP(L$6,'Lifeline-Capability XWalk'!$F$6:$G$38,2,FALSE)),"")</f>
        <v/>
      </c>
      <c r="M1030" s="67" t="str">
        <f>IF(IFERROR(SEARCH(M$6,$D1030),0)&gt;0,TRIM(VLOOKUP(M$6,'Lifeline-Capability XWalk'!$F$6:$G$38,2,FALSE)),"")</f>
        <v/>
      </c>
      <c r="N1030" s="67" t="str">
        <f>IF(IFERROR(SEARCH(N$6,$D1030),0)&gt;0,TRIM(VLOOKUP(N$6,'Lifeline-Capability XWalk'!$F$6:$G$38,2,FALSE)),"")</f>
        <v/>
      </c>
      <c r="O1030" s="67" t="str">
        <f>IF(IFERROR(SEARCH(O$6,$D1030),0)&gt;0,TRIM(VLOOKUP(O$6,'Lifeline-Capability XWalk'!$F$6:$G$38,2,FALSE)),"")</f>
        <v/>
      </c>
      <c r="P1030" s="67" t="str">
        <f>IF(IFERROR(SEARCH(P$6,$D1030),0)&gt;0,TRIM(VLOOKUP(P$6,'Lifeline-Capability XWalk'!$F$6:$G$38,2,FALSE)),"")</f>
        <v/>
      </c>
      <c r="Q1030" s="67" t="str">
        <f>IF(IFERROR(SEARCH(Q$6,$D1030),0)&gt;0,TRIM(VLOOKUP(Q$6,'Lifeline-Capability XWalk'!$F$6:$G$38,2,FALSE)),"")</f>
        <v/>
      </c>
      <c r="R1030" s="67" t="str">
        <f>IF(IFERROR(SEARCH(R$6,$D1030),0)&gt;0,TRIM(VLOOKUP(R$6,'Lifeline-Capability XWalk'!$F$6:$G$38,2,FALSE)),"")</f>
        <v/>
      </c>
      <c r="S1030" s="67" t="str">
        <f>IF(IFERROR(SEARCH(S$6,$D1030),0)&gt;0,TRIM(VLOOKUP(S$6,'Lifeline-Capability XWalk'!$F$6:$G$38,2,FALSE)),"")</f>
        <v/>
      </c>
      <c r="T1030" s="67" t="str">
        <f>IF(IFERROR(SEARCH(T$6,$D1030),0)&gt;0,TRIM(VLOOKUP(T$6,'Lifeline-Capability XWalk'!$F$6:$G$38,2,FALSE)),"")</f>
        <v/>
      </c>
      <c r="U1030" s="67" t="str">
        <f>IF(IFERROR(SEARCH(U$6,$D1030),0)&gt;0,TRIM(VLOOKUP(U$6,'Lifeline-Capability XWalk'!$F$6:$G$38,2,FALSE)),"")</f>
        <v/>
      </c>
      <c r="V1030" s="67" t="str">
        <f>IF(IFERROR(SEARCH(V$6,$D1030),0)&gt;0,TRIM(VLOOKUP(V$6,'Lifeline-Capability XWalk'!$F$6:$G$38,2,FALSE)),"")</f>
        <v/>
      </c>
      <c r="W1030" s="67" t="str">
        <f>IF(IFERROR(SEARCH(W$6,$D1030),0)&gt;0,TRIM(VLOOKUP(W$6,'Lifeline-Capability XWalk'!$F$6:$G$38,2,FALSE)),"")</f>
        <v/>
      </c>
      <c r="X1030" s="67" t="str">
        <f>IF(IFERROR(SEARCH(X$6,$D1030),0)&gt;0,TRIM(VLOOKUP(X$6,'Lifeline-Capability XWalk'!$F$6:$G$38,2,FALSE)),"")</f>
        <v/>
      </c>
      <c r="Y1030" s="67" t="str">
        <f>IF(IFERROR(SEARCH(Y$6,$D1030),0)&gt;0,TRIM(VLOOKUP(Y$6,'Lifeline-Capability XWalk'!$F$6:$G$38,2,FALSE)),"")</f>
        <v/>
      </c>
      <c r="Z1030" s="67" t="str">
        <f>IF(IFERROR(SEARCH(Z$6,$D1030),0)&gt;0,TRIM(VLOOKUP(Z$6,'Lifeline-Capability XWalk'!$F$6:$G$38,2,FALSE)),"")</f>
        <v/>
      </c>
      <c r="AA1030" s="67" t="str">
        <f>IF(IFERROR(SEARCH(AA$6,$D1030),0)&gt;0,TRIM(VLOOKUP(AA$6,'Lifeline-Capability XWalk'!$F$6:$G$38,2,FALSE)),"")</f>
        <v/>
      </c>
      <c r="AB1030" s="67" t="str">
        <f>IF(IFERROR(SEARCH(AB$6,$D1030),0)&gt;0,TRIM(VLOOKUP(AB$6,'Lifeline-Capability XWalk'!$F$6:$G$38,2,FALSE)),"")</f>
        <v/>
      </c>
      <c r="AC1030" s="67" t="str">
        <f>IF(IFERROR(SEARCH(AC$6,$D1030),0)&gt;0,TRIM(VLOOKUP(AC$6,'Lifeline-Capability XWalk'!$F$6:$G$38,2,FALSE)),"")</f>
        <v/>
      </c>
      <c r="AD1030" s="67" t="str">
        <f>IF(IFERROR(SEARCH(AD$6,$D1030),0)&gt;0,TRIM(VLOOKUP(AD$6,'Lifeline-Capability XWalk'!$F$6:$G$38,2,FALSE)),"")</f>
        <v/>
      </c>
      <c r="AE1030" s="67" t="str">
        <f>IF(IFERROR(SEARCH(AE$6,$D1030),0)&gt;0,TRIM(VLOOKUP(AE$6,'Lifeline-Capability XWalk'!$F$6:$G$38,2,FALSE)),"")</f>
        <v/>
      </c>
      <c r="AF1030" s="67" t="str">
        <f>IF(IFERROR(SEARCH(AF$6,$D1030),0)&gt;0,TRIM(VLOOKUP(AF$6,'Lifeline-Capability XWalk'!$F$6:$G$38,2,FALSE)),"")</f>
        <v/>
      </c>
      <c r="AG1030" s="67" t="str">
        <f>IF(IFERROR(SEARCH(AG$6,$D1030),0)&gt;0,TRIM(VLOOKUP(AG$6,'Lifeline-Capability XWalk'!$F$6:$G$38,2,FALSE)),"")</f>
        <v/>
      </c>
      <c r="AH1030" s="67" t="str">
        <f>IF(IFERROR(SEARCH(AH$6,$D1030),0)&gt;0,TRIM(VLOOKUP(AH$6,'Lifeline-Capability XWalk'!$F$6:$G$38,2,FALSE)),"")</f>
        <v/>
      </c>
      <c r="AI1030" s="67" t="str">
        <f>IF(IFERROR(SEARCH(AI$6,$D1030),0)&gt;0,TRIM(VLOOKUP(AI$6,'Lifeline-Capability XWalk'!$F$6:$G$38,2,FALSE)),"")</f>
        <v/>
      </c>
      <c r="AJ1030" s="67" t="str">
        <f>IF(IFERROR(SEARCH(AJ$6,$D1030),0)&gt;0,TRIM(VLOOKUP(AJ$6,'Lifeline-Capability XWalk'!$F$6:$G$38,2,FALSE)),"")</f>
        <v/>
      </c>
      <c r="AK1030" s="67" t="str">
        <f>IF(IFERROR(SEARCH(AK$6,$D1030),0)&gt;0,TRIM(VLOOKUP(AK$6,'Lifeline-Capability XWalk'!$F$6:$G$38,2,FALSE)),"")</f>
        <v/>
      </c>
      <c r="AL1030" s="68" t="str">
        <f>IF(IFERROR(SEARCH(AL$6,$D1030),0)&gt;0,TRIM(VLOOKUP(AL$6,'Lifeline-Capability XWalk'!$F$6:$G$38,2,FALSE)),"")</f>
        <v/>
      </c>
      <c r="AM1030" s="24" t="str">
        <f t="shared" si="60"/>
        <v/>
      </c>
      <c r="AN1030" s="24" t="str">
        <f t="shared" si="62"/>
        <v/>
      </c>
      <c r="AO1030" s="24" t="str">
        <f t="shared" si="62"/>
        <v/>
      </c>
      <c r="AP1030" s="24" t="str">
        <f t="shared" si="62"/>
        <v/>
      </c>
      <c r="AQ1030" s="24" t="str">
        <f t="shared" si="62"/>
        <v/>
      </c>
      <c r="AR1030" s="24" t="str">
        <f t="shared" si="62"/>
        <v/>
      </c>
      <c r="AS1030" s="24" t="str">
        <f t="shared" si="62"/>
        <v/>
      </c>
      <c r="AT1030" s="24" t="str">
        <f t="shared" si="62"/>
        <v/>
      </c>
      <c r="AU1030" s="24" t="str">
        <f t="shared" si="62"/>
        <v/>
      </c>
    </row>
    <row r="1031" spans="1:47" s="24" customFormat="1" ht="32.1" customHeight="1" x14ac:dyDescent="0.2">
      <c r="A1031" s="141" t="s">
        <v>1113</v>
      </c>
      <c r="B1031" s="63" t="s">
        <v>1130</v>
      </c>
      <c r="C1031" s="142" t="s">
        <v>1082</v>
      </c>
      <c r="D1031" s="63" t="s">
        <v>1367</v>
      </c>
      <c r="E1031" s="64" t="s">
        <v>1168</v>
      </c>
      <c r="F1031" s="65" t="s">
        <v>466</v>
      </c>
      <c r="G1031" s="66" t="str">
        <f>IF(IFERROR(SEARCH(G$6,$D1031),0)&gt;0,TRIM(VLOOKUP(G$6,'Lifeline-Capability XWalk'!$F$6:$G$38,2,FALSE)),"")</f>
        <v/>
      </c>
      <c r="H1031" s="67" t="str">
        <f>IF(IFERROR(SEARCH(H$6,$D1031),0)&gt;0,TRIM(VLOOKUP(H$6,'Lifeline-Capability XWalk'!$F$6:$G$38,2,FALSE)),"")</f>
        <v/>
      </c>
      <c r="I1031" s="67" t="str">
        <f>IF(IFERROR(SEARCH(I$6,$D1031),0)&gt;0,TRIM(VLOOKUP(I$6,'Lifeline-Capability XWalk'!$F$6:$G$38,2,FALSE)),"")</f>
        <v/>
      </c>
      <c r="J1031" s="67" t="str">
        <f>IF(IFERROR(SEARCH(J$6,$D1031),0)&gt;0,TRIM(VLOOKUP(J$6,'Lifeline-Capability XWalk'!$F$6:$G$38,2,FALSE)),"")</f>
        <v/>
      </c>
      <c r="K1031" s="67" t="str">
        <f>IF(IFERROR(SEARCH(K$6,$D1031),0)&gt;0,TRIM(VLOOKUP(K$6,'Lifeline-Capability XWalk'!$F$6:$G$38,2,FALSE)),"")</f>
        <v/>
      </c>
      <c r="L1031" s="67" t="str">
        <f>IF(IFERROR(SEARCH(L$6,$D1031),0)&gt;0,TRIM(VLOOKUP(L$6,'Lifeline-Capability XWalk'!$F$6:$G$38,2,FALSE)),"")</f>
        <v/>
      </c>
      <c r="M1031" s="67" t="str">
        <f>IF(IFERROR(SEARCH(M$6,$D1031),0)&gt;0,TRIM(VLOOKUP(M$6,'Lifeline-Capability XWalk'!$F$6:$G$38,2,FALSE)),"")</f>
        <v/>
      </c>
      <c r="N1031" s="67" t="str">
        <f>IF(IFERROR(SEARCH(N$6,$D1031),0)&gt;0,TRIM(VLOOKUP(N$6,'Lifeline-Capability XWalk'!$F$6:$G$38,2,FALSE)),"")</f>
        <v/>
      </c>
      <c r="O1031" s="67" t="str">
        <f>IF(IFERROR(SEARCH(O$6,$D1031),0)&gt;0,TRIM(VLOOKUP(O$6,'Lifeline-Capability XWalk'!$F$6:$G$38,2,FALSE)),"")</f>
        <v/>
      </c>
      <c r="P1031" s="67" t="str">
        <f>IF(IFERROR(SEARCH(P$6,$D1031),0)&gt;0,TRIM(VLOOKUP(P$6,'Lifeline-Capability XWalk'!$F$6:$G$38,2,FALSE)),"")</f>
        <v/>
      </c>
      <c r="Q1031" s="67" t="str">
        <f>IF(IFERROR(SEARCH(Q$6,$D1031),0)&gt;0,TRIM(VLOOKUP(Q$6,'Lifeline-Capability XWalk'!$F$6:$G$38,2,FALSE)),"")</f>
        <v/>
      </c>
      <c r="R1031" s="67" t="str">
        <f>IF(IFERROR(SEARCH(R$6,$D1031),0)&gt;0,TRIM(VLOOKUP(R$6,'Lifeline-Capability XWalk'!$F$6:$G$38,2,FALSE)),"")</f>
        <v/>
      </c>
      <c r="S1031" s="67" t="str">
        <f>IF(IFERROR(SEARCH(S$6,$D1031),0)&gt;0,TRIM(VLOOKUP(S$6,'Lifeline-Capability XWalk'!$F$6:$G$38,2,FALSE)),"")</f>
        <v/>
      </c>
      <c r="T1031" s="67" t="str">
        <f>IF(IFERROR(SEARCH(T$6,$D1031),0)&gt;0,TRIM(VLOOKUP(T$6,'Lifeline-Capability XWalk'!$F$6:$G$38,2,FALSE)),"")</f>
        <v/>
      </c>
      <c r="U1031" s="67" t="str">
        <f>IF(IFERROR(SEARCH(U$6,$D1031),0)&gt;0,TRIM(VLOOKUP(U$6,'Lifeline-Capability XWalk'!$F$6:$G$38,2,FALSE)),"")</f>
        <v/>
      </c>
      <c r="V1031" s="67" t="str">
        <f>IF(IFERROR(SEARCH(V$6,$D1031),0)&gt;0,TRIM(VLOOKUP(V$6,'Lifeline-Capability XWalk'!$F$6:$G$38,2,FALSE)),"")</f>
        <v/>
      </c>
      <c r="W1031" s="67" t="str">
        <f>IF(IFERROR(SEARCH(W$6,$D1031),0)&gt;0,TRIM(VLOOKUP(W$6,'Lifeline-Capability XWalk'!$F$6:$G$38,2,FALSE)),"")</f>
        <v/>
      </c>
      <c r="X1031" s="67" t="str">
        <f>IF(IFERROR(SEARCH(X$6,$D1031),0)&gt;0,TRIM(VLOOKUP(X$6,'Lifeline-Capability XWalk'!$F$6:$G$38,2,FALSE)),"")</f>
        <v/>
      </c>
      <c r="Y1031" s="67" t="str">
        <f>IF(IFERROR(SEARCH(Y$6,$D1031),0)&gt;0,TRIM(VLOOKUP(Y$6,'Lifeline-Capability XWalk'!$F$6:$G$38,2,FALSE)),"")</f>
        <v/>
      </c>
      <c r="Z1031" s="67" t="str">
        <f>IF(IFERROR(SEARCH(Z$6,$D1031),0)&gt;0,TRIM(VLOOKUP(Z$6,'Lifeline-Capability XWalk'!$F$6:$G$38,2,FALSE)),"")</f>
        <v/>
      </c>
      <c r="AA1031" s="67" t="str">
        <f>IF(IFERROR(SEARCH(AA$6,$D1031),0)&gt;0,TRIM(VLOOKUP(AA$6,'Lifeline-Capability XWalk'!$F$6:$G$38,2,FALSE)),"")</f>
        <v/>
      </c>
      <c r="AB1031" s="67" t="str">
        <f>IF(IFERROR(SEARCH(AB$6,$D1031),0)&gt;0,TRIM(VLOOKUP(AB$6,'Lifeline-Capability XWalk'!$F$6:$G$38,2,FALSE)),"")</f>
        <v/>
      </c>
      <c r="AC1031" s="67" t="str">
        <f>IF(IFERROR(SEARCH(AC$6,$D1031),0)&gt;0,TRIM(VLOOKUP(AC$6,'Lifeline-Capability XWalk'!$F$6:$G$38,2,FALSE)),"")</f>
        <v/>
      </c>
      <c r="AD1031" s="67" t="str">
        <f>IF(IFERROR(SEARCH(AD$6,$D1031),0)&gt;0,TRIM(VLOOKUP(AD$6,'Lifeline-Capability XWalk'!$F$6:$G$38,2,FALSE)),"")</f>
        <v/>
      </c>
      <c r="AE1031" s="67" t="str">
        <f>IF(IFERROR(SEARCH(AE$6,$D1031),0)&gt;0,TRIM(VLOOKUP(AE$6,'Lifeline-Capability XWalk'!$F$6:$G$38,2,FALSE)),"")</f>
        <v/>
      </c>
      <c r="AF1031" s="67" t="str">
        <f>IF(IFERROR(SEARCH(AF$6,$D1031),0)&gt;0,TRIM(VLOOKUP(AF$6,'Lifeline-Capability XWalk'!$F$6:$G$38,2,FALSE)),"")</f>
        <v/>
      </c>
      <c r="AG1031" s="67" t="str">
        <f>IF(IFERROR(SEARCH(AG$6,$D1031),0)&gt;0,TRIM(VLOOKUP(AG$6,'Lifeline-Capability XWalk'!$F$6:$G$38,2,FALSE)),"")</f>
        <v/>
      </c>
      <c r="AH1031" s="67" t="str">
        <f>IF(IFERROR(SEARCH(AH$6,$D1031),0)&gt;0,TRIM(VLOOKUP(AH$6,'Lifeline-Capability XWalk'!$F$6:$G$38,2,FALSE)),"")</f>
        <v/>
      </c>
      <c r="AI1031" s="67" t="str">
        <f>IF(IFERROR(SEARCH(AI$6,$D1031),0)&gt;0,TRIM(VLOOKUP(AI$6,'Lifeline-Capability XWalk'!$F$6:$G$38,2,FALSE)),"")</f>
        <v/>
      </c>
      <c r="AJ1031" s="67" t="str">
        <f>IF(IFERROR(SEARCH(AJ$6,$D1031),0)&gt;0,TRIM(VLOOKUP(AJ$6,'Lifeline-Capability XWalk'!$F$6:$G$38,2,FALSE)),"")</f>
        <v/>
      </c>
      <c r="AK1031" s="67" t="str">
        <f>IF(IFERROR(SEARCH(AK$6,$D1031),0)&gt;0,TRIM(VLOOKUP(AK$6,'Lifeline-Capability XWalk'!$F$6:$G$38,2,FALSE)),"")</f>
        <v/>
      </c>
      <c r="AL1031" s="68" t="str">
        <f>IF(IFERROR(SEARCH(AL$6,$D1031),0)&gt;0,TRIM(VLOOKUP(AL$6,'Lifeline-Capability XWalk'!$F$6:$G$38,2,FALSE)),"")</f>
        <v/>
      </c>
      <c r="AM1031" s="24" t="str">
        <f t="shared" si="60"/>
        <v/>
      </c>
      <c r="AN1031" s="24" t="str">
        <f t="shared" si="62"/>
        <v/>
      </c>
      <c r="AO1031" s="24" t="str">
        <f t="shared" si="62"/>
        <v/>
      </c>
      <c r="AP1031" s="24" t="str">
        <f t="shared" si="62"/>
        <v/>
      </c>
      <c r="AQ1031" s="24" t="str">
        <f t="shared" si="62"/>
        <v/>
      </c>
      <c r="AR1031" s="24" t="str">
        <f t="shared" si="62"/>
        <v/>
      </c>
      <c r="AS1031" s="24" t="str">
        <f t="shared" si="62"/>
        <v/>
      </c>
      <c r="AT1031" s="24" t="str">
        <f t="shared" si="62"/>
        <v/>
      </c>
      <c r="AU1031" s="24" t="str">
        <f t="shared" si="62"/>
        <v/>
      </c>
    </row>
    <row r="1032" spans="1:47" s="24" customFormat="1" ht="32.1" customHeight="1" x14ac:dyDescent="0.2">
      <c r="A1032" s="141" t="s">
        <v>1113</v>
      </c>
      <c r="B1032" s="63" t="s">
        <v>1130</v>
      </c>
      <c r="C1032" s="142" t="s">
        <v>1082</v>
      </c>
      <c r="D1032" s="63" t="s">
        <v>1353</v>
      </c>
      <c r="E1032" s="64" t="str">
        <f>IF(AU1032=AU$6,AU$6,_xlfn.TEXTJOIN(", ",TRUE,_xlfn.UNIQUE(AM1032:AT1032)))</f>
        <v>Safety and Security; Food, Water, Shelter; Health and Medical; Energy; Communications; Hazardous Materials; Transportation; Water Systems;</v>
      </c>
      <c r="F1032" s="65" t="s">
        <v>856</v>
      </c>
      <c r="G1032" s="66" t="str">
        <f>IF(IFERROR(SEARCH(G$6,$D1032),0)&gt;0,TRIM(VLOOKUP(G$6,'Lifeline-Capability XWalk'!$F$6:$G$38,2,FALSE)),"")</f>
        <v/>
      </c>
      <c r="H1032" s="67" t="str">
        <f>IF(IFERROR(SEARCH(H$6,$D1032),0)&gt;0,TRIM(VLOOKUP(H$6,'Lifeline-Capability XWalk'!$F$6:$G$38,2,FALSE)),"")</f>
        <v/>
      </c>
      <c r="I1032" s="67" t="str">
        <f>IF(IFERROR(SEARCH(I$6,$D1032),0)&gt;0,TRIM(VLOOKUP(I$6,'Lifeline-Capability XWalk'!$F$6:$G$38,2,FALSE)),"")</f>
        <v/>
      </c>
      <c r="J1032" s="67" t="str">
        <f>IF(IFERROR(SEARCH(J$6,$D1032),0)&gt;0,TRIM(VLOOKUP(J$6,'Lifeline-Capability XWalk'!$F$6:$G$38,2,FALSE)),"")</f>
        <v/>
      </c>
      <c r="K1032" s="67" t="str">
        <f>IF(IFERROR(SEARCH(K$6,$D1032),0)&gt;0,TRIM(VLOOKUP(K$6,'Lifeline-Capability XWalk'!$F$6:$G$38,2,FALSE)),"")</f>
        <v/>
      </c>
      <c r="L1032" s="67" t="str">
        <f>IF(IFERROR(SEARCH(L$6,$D1032),0)&gt;0,TRIM(VLOOKUP(L$6,'Lifeline-Capability XWalk'!$F$6:$G$38,2,FALSE)),"")</f>
        <v/>
      </c>
      <c r="M1032" s="67" t="str">
        <f>IF(IFERROR(SEARCH(M$6,$D1032),0)&gt;0,TRIM(VLOOKUP(M$6,'Lifeline-Capability XWalk'!$F$6:$G$38,2,FALSE)),"")</f>
        <v/>
      </c>
      <c r="N1032" s="67" t="str">
        <f>IF(IFERROR(SEARCH(N$6,$D1032),0)&gt;0,TRIM(VLOOKUP(N$6,'Lifeline-Capability XWalk'!$F$6:$G$38,2,FALSE)),"")</f>
        <v/>
      </c>
      <c r="O1032" s="67" t="str">
        <f>IF(IFERROR(SEARCH(O$6,$D1032),0)&gt;0,TRIM(VLOOKUP(O$6,'Lifeline-Capability XWalk'!$F$6:$G$38,2,FALSE)),"")</f>
        <v/>
      </c>
      <c r="P1032" s="67" t="str">
        <f>IF(IFERROR(SEARCH(P$6,$D1032),0)&gt;0,TRIM(VLOOKUP(P$6,'Lifeline-Capability XWalk'!$F$6:$G$38,2,FALSE)),"")</f>
        <v/>
      </c>
      <c r="Q1032" s="67" t="str">
        <f>IF(IFERROR(SEARCH(Q$6,$D1032),0)&gt;0,TRIM(VLOOKUP(Q$6,'Lifeline-Capability XWalk'!$F$6:$G$38,2,FALSE)),"")</f>
        <v/>
      </c>
      <c r="R1032" s="67" t="str">
        <f>IF(IFERROR(SEARCH(R$6,$D1032),0)&gt;0,TRIM(VLOOKUP(R$6,'Lifeline-Capability XWalk'!$F$6:$G$38,2,FALSE)),"")</f>
        <v/>
      </c>
      <c r="S1032" s="67" t="str">
        <f>IF(IFERROR(SEARCH(S$6,$D1032),0)&gt;0,TRIM(VLOOKUP(S$6,'Lifeline-Capability XWalk'!$F$6:$G$38,2,FALSE)),"")</f>
        <v/>
      </c>
      <c r="T1032" s="67" t="str">
        <f>IF(IFERROR(SEARCH(T$6,$D1032),0)&gt;0,TRIM(VLOOKUP(T$6,'Lifeline-Capability XWalk'!$F$6:$G$38,2,FALSE)),"")</f>
        <v/>
      </c>
      <c r="U1032" s="67" t="str">
        <f>IF(IFERROR(SEARCH(U$6,$D1032),0)&gt;0,TRIM(VLOOKUP(U$6,'Lifeline-Capability XWalk'!$F$6:$G$38,2,FALSE)),"")</f>
        <v/>
      </c>
      <c r="V1032" s="67" t="str">
        <f>IF(IFERROR(SEARCH(V$6,$D1032),0)&gt;0,TRIM(VLOOKUP(V$6,'Lifeline-Capability XWalk'!$F$6:$G$38,2,FALSE)),"")</f>
        <v/>
      </c>
      <c r="W1032" s="67" t="str">
        <f>IF(IFERROR(SEARCH(W$6,$D1032),0)&gt;0,TRIM(VLOOKUP(W$6,'Lifeline-Capability XWalk'!$F$6:$G$38,2,FALSE)),"")</f>
        <v/>
      </c>
      <c r="X1032" s="67" t="str">
        <f>IF(IFERROR(SEARCH(X$6,$D1032),0)&gt;0,TRIM(VLOOKUP(X$6,'Lifeline-Capability XWalk'!$F$6:$G$38,2,FALSE)),"")</f>
        <v/>
      </c>
      <c r="Y1032" s="67" t="str">
        <f>IF(IFERROR(SEARCH(Y$6,$D1032),0)&gt;0,TRIM(VLOOKUP(Y$6,'Lifeline-Capability XWalk'!$F$6:$G$38,2,FALSE)),"")</f>
        <v/>
      </c>
      <c r="Z1032" s="67" t="str">
        <f>IF(IFERROR(SEARCH(Z$6,$D1032),0)&gt;0,TRIM(VLOOKUP(Z$6,'Lifeline-Capability XWalk'!$F$6:$G$38,2,FALSE)),"")</f>
        <v/>
      </c>
      <c r="AA1032" s="67" t="str">
        <f>IF(IFERROR(SEARCH(AA$6,$D1032),0)&gt;0,TRIM(VLOOKUP(AA$6,'Lifeline-Capability XWalk'!$F$6:$G$38,2,FALSE)),"")</f>
        <v>Communications</v>
      </c>
      <c r="AB1032" s="67" t="str">
        <f>IF(IFERROR(SEARCH(AB$6,$D1032),0)&gt;0,TRIM(VLOOKUP(AB$6,'Lifeline-Capability XWalk'!$F$6:$G$38,2,FALSE)),"")</f>
        <v>Communications</v>
      </c>
      <c r="AC1032" s="67" t="str">
        <f>IF(IFERROR(SEARCH(AC$6,$D1032),0)&gt;0,TRIM(VLOOKUP(AC$6,'Lifeline-Capability XWalk'!$F$6:$G$38,2,FALSE)),"")</f>
        <v/>
      </c>
      <c r="AD1032" s="67" t="str">
        <f>IF(IFERROR(SEARCH(AD$6,$D1032),0)&gt;0,TRIM(VLOOKUP(AD$6,'Lifeline-Capability XWalk'!$F$6:$G$38,2,FALSE)),"")</f>
        <v/>
      </c>
      <c r="AE1032" s="67" t="str">
        <f>IF(IFERROR(SEARCH(AE$6,$D1032),0)&gt;0,TRIM(VLOOKUP(AE$6,'Lifeline-Capability XWalk'!$F$6:$G$38,2,FALSE)),"")</f>
        <v/>
      </c>
      <c r="AF1032" s="67" t="str">
        <f>IF(IFERROR(SEARCH(AF$6,$D1032),0)&gt;0,TRIM(VLOOKUP(AF$6,'Lifeline-Capability XWalk'!$F$6:$G$38,2,FALSE)),"")</f>
        <v/>
      </c>
      <c r="AG1032" s="67" t="str">
        <f>IF(IFERROR(SEARCH(AG$6,$D1032),0)&gt;0,TRIM(VLOOKUP(AG$6,'Lifeline-Capability XWalk'!$F$6:$G$38,2,FALSE)),"")</f>
        <v/>
      </c>
      <c r="AH1032" s="67" t="str">
        <f>IF(IFERROR(SEARCH(AH$6,$D1032),0)&gt;0,TRIM(VLOOKUP(AH$6,'Lifeline-Capability XWalk'!$F$6:$G$38,2,FALSE)),"")</f>
        <v/>
      </c>
      <c r="AI1032" s="67" t="str">
        <f>IF(IFERROR(SEARCH(AI$6,$D1032),0)&gt;0,TRIM(VLOOKUP(AI$6,'Lifeline-Capability XWalk'!$F$6:$G$38,2,FALSE)),"")</f>
        <v/>
      </c>
      <c r="AJ1032" s="67" t="str">
        <f>IF(IFERROR(SEARCH(AJ$6,$D1032),0)&gt;0,TRIM(VLOOKUP(AJ$6,'Lifeline-Capability XWalk'!$F$6:$G$38,2,FALSE)),"")</f>
        <v>Safety and Security; Food, Water, Shelter; Health and Medical; Energy; Communications; Hazardous Materials; Transportation; Water Systems;</v>
      </c>
      <c r="AK1032" s="67" t="str">
        <f>IF(IFERROR(SEARCH(AK$6,$D1032),0)&gt;0,TRIM(VLOOKUP(AK$6,'Lifeline-Capability XWalk'!$F$6:$G$38,2,FALSE)),"")</f>
        <v/>
      </c>
      <c r="AL1032" s="68" t="str">
        <f>IF(IFERROR(SEARCH(AL$6,$D1032),0)&gt;0,TRIM(VLOOKUP(AL$6,'Lifeline-Capability XWalk'!$F$6:$G$38,2,FALSE)),"")</f>
        <v/>
      </c>
      <c r="AM1032" s="24" t="str">
        <f t="shared" si="60"/>
        <v/>
      </c>
      <c r="AN1032" s="24" t="str">
        <f t="shared" si="62"/>
        <v/>
      </c>
      <c r="AO1032" s="24" t="str">
        <f t="shared" si="62"/>
        <v/>
      </c>
      <c r="AP1032" s="24" t="str">
        <f t="shared" si="62"/>
        <v/>
      </c>
      <c r="AQ1032" s="24" t="str">
        <f t="shared" si="62"/>
        <v>Communications</v>
      </c>
      <c r="AR1032" s="24" t="str">
        <f t="shared" si="62"/>
        <v/>
      </c>
      <c r="AS1032" s="24" t="str">
        <f t="shared" si="62"/>
        <v/>
      </c>
      <c r="AT1032" s="24" t="str">
        <f t="shared" si="62"/>
        <v/>
      </c>
      <c r="AU1032" s="24" t="str">
        <f t="shared" si="62"/>
        <v>Safety and Security; Food, Water, Shelter; Health and Medical; Energy; Communications; Hazardous Materials; Transportation; Water Systems;</v>
      </c>
    </row>
    <row r="1033" spans="1:47" s="24" customFormat="1" ht="32.1" customHeight="1" x14ac:dyDescent="0.2">
      <c r="A1033" s="143" t="s">
        <v>1113</v>
      </c>
      <c r="B1033" s="69" t="s">
        <v>1130</v>
      </c>
      <c r="C1033" s="144" t="s">
        <v>1082</v>
      </c>
      <c r="D1033" s="63" t="s">
        <v>1324</v>
      </c>
      <c r="E1033" s="64" t="s">
        <v>1168</v>
      </c>
      <c r="F1033" s="70" t="s">
        <v>882</v>
      </c>
      <c r="G1033" s="66" t="str">
        <f>IF(IFERROR(SEARCH(G$6,$D1033),0)&gt;0,TRIM(VLOOKUP(G$6,'Lifeline-Capability XWalk'!$F$6:$G$38,2,FALSE)),"")</f>
        <v/>
      </c>
      <c r="H1033" s="67" t="str">
        <f>IF(IFERROR(SEARCH(H$6,$D1033),0)&gt;0,TRIM(VLOOKUP(H$6,'Lifeline-Capability XWalk'!$F$6:$G$38,2,FALSE)),"")</f>
        <v/>
      </c>
      <c r="I1033" s="67" t="str">
        <f>IF(IFERROR(SEARCH(I$6,$D1033),0)&gt;0,TRIM(VLOOKUP(I$6,'Lifeline-Capability XWalk'!$F$6:$G$38,2,FALSE)),"")</f>
        <v/>
      </c>
      <c r="J1033" s="67" t="str">
        <f>IF(IFERROR(SEARCH(J$6,$D1033),0)&gt;0,TRIM(VLOOKUP(J$6,'Lifeline-Capability XWalk'!$F$6:$G$38,2,FALSE)),"")</f>
        <v/>
      </c>
      <c r="K1033" s="67" t="str">
        <f>IF(IFERROR(SEARCH(K$6,$D1033),0)&gt;0,TRIM(VLOOKUP(K$6,'Lifeline-Capability XWalk'!$F$6:$G$38,2,FALSE)),"")</f>
        <v/>
      </c>
      <c r="L1033" s="67" t="str">
        <f>IF(IFERROR(SEARCH(L$6,$D1033),0)&gt;0,TRIM(VLOOKUP(L$6,'Lifeline-Capability XWalk'!$F$6:$G$38,2,FALSE)),"")</f>
        <v/>
      </c>
      <c r="M1033" s="67" t="str">
        <f>IF(IFERROR(SEARCH(M$6,$D1033),0)&gt;0,TRIM(VLOOKUP(M$6,'Lifeline-Capability XWalk'!$F$6:$G$38,2,FALSE)),"")</f>
        <v/>
      </c>
      <c r="N1033" s="67" t="str">
        <f>IF(IFERROR(SEARCH(N$6,$D1033),0)&gt;0,TRIM(VLOOKUP(N$6,'Lifeline-Capability XWalk'!$F$6:$G$38,2,FALSE)),"")</f>
        <v/>
      </c>
      <c r="O1033" s="67" t="str">
        <f>IF(IFERROR(SEARCH(O$6,$D1033),0)&gt;0,TRIM(VLOOKUP(O$6,'Lifeline-Capability XWalk'!$F$6:$G$38,2,FALSE)),"")</f>
        <v/>
      </c>
      <c r="P1033" s="67" t="str">
        <f>IF(IFERROR(SEARCH(P$6,$D1033),0)&gt;0,TRIM(VLOOKUP(P$6,'Lifeline-Capability XWalk'!$F$6:$G$38,2,FALSE)),"")</f>
        <v/>
      </c>
      <c r="Q1033" s="67" t="str">
        <f>IF(IFERROR(SEARCH(Q$6,$D1033),0)&gt;0,TRIM(VLOOKUP(Q$6,'Lifeline-Capability XWalk'!$F$6:$G$38,2,FALSE)),"")</f>
        <v/>
      </c>
      <c r="R1033" s="67" t="str">
        <f>IF(IFERROR(SEARCH(R$6,$D1033),0)&gt;0,TRIM(VLOOKUP(R$6,'Lifeline-Capability XWalk'!$F$6:$G$38,2,FALSE)),"")</f>
        <v/>
      </c>
      <c r="S1033" s="67" t="str">
        <f>IF(IFERROR(SEARCH(S$6,$D1033),0)&gt;0,TRIM(VLOOKUP(S$6,'Lifeline-Capability XWalk'!$F$6:$G$38,2,FALSE)),"")</f>
        <v/>
      </c>
      <c r="T1033" s="67" t="str">
        <f>IF(IFERROR(SEARCH(T$6,$D1033),0)&gt;0,TRIM(VLOOKUP(T$6,'Lifeline-Capability XWalk'!$F$6:$G$38,2,FALSE)),"")</f>
        <v/>
      </c>
      <c r="U1033" s="67" t="str">
        <f>IF(IFERROR(SEARCH(U$6,$D1033),0)&gt;0,TRIM(VLOOKUP(U$6,'Lifeline-Capability XWalk'!$F$6:$G$38,2,FALSE)),"")</f>
        <v/>
      </c>
      <c r="V1033" s="67" t="str">
        <f>IF(IFERROR(SEARCH(V$6,$D1033),0)&gt;0,TRIM(VLOOKUP(V$6,'Lifeline-Capability XWalk'!$F$6:$G$38,2,FALSE)),"")</f>
        <v/>
      </c>
      <c r="W1033" s="67" t="str">
        <f>IF(IFERROR(SEARCH(W$6,$D1033),0)&gt;0,TRIM(VLOOKUP(W$6,'Lifeline-Capability XWalk'!$F$6:$G$38,2,FALSE)),"")</f>
        <v/>
      </c>
      <c r="X1033" s="67" t="str">
        <f>IF(IFERROR(SEARCH(X$6,$D1033),0)&gt;0,TRIM(VLOOKUP(X$6,'Lifeline-Capability XWalk'!$F$6:$G$38,2,FALSE)),"")</f>
        <v/>
      </c>
      <c r="Y1033" s="67" t="str">
        <f>IF(IFERROR(SEARCH(Y$6,$D1033),0)&gt;0,TRIM(VLOOKUP(Y$6,'Lifeline-Capability XWalk'!$F$6:$G$38,2,FALSE)),"")</f>
        <v/>
      </c>
      <c r="Z1033" s="67" t="str">
        <f>IF(IFERROR(SEARCH(Z$6,$D1033),0)&gt;0,TRIM(VLOOKUP(Z$6,'Lifeline-Capability XWalk'!$F$6:$G$38,2,FALSE)),"")</f>
        <v/>
      </c>
      <c r="AA1033" s="67" t="str">
        <f>IF(IFERROR(SEARCH(AA$6,$D1033),0)&gt;0,TRIM(VLOOKUP(AA$6,'Lifeline-Capability XWalk'!$F$6:$G$38,2,FALSE)),"")</f>
        <v>Communications</v>
      </c>
      <c r="AB1033" s="67" t="str">
        <f>IF(IFERROR(SEARCH(AB$6,$D1033),0)&gt;0,TRIM(VLOOKUP(AB$6,'Lifeline-Capability XWalk'!$F$6:$G$38,2,FALSE)),"")</f>
        <v/>
      </c>
      <c r="AC1033" s="67" t="str">
        <f>IF(IFERROR(SEARCH(AC$6,$D1033),0)&gt;0,TRIM(VLOOKUP(AC$6,'Lifeline-Capability XWalk'!$F$6:$G$38,2,FALSE)),"")</f>
        <v/>
      </c>
      <c r="AD1033" s="67" t="str">
        <f>IF(IFERROR(SEARCH(AD$6,$D1033),0)&gt;0,TRIM(VLOOKUP(AD$6,'Lifeline-Capability XWalk'!$F$6:$G$38,2,FALSE)),"")</f>
        <v/>
      </c>
      <c r="AE1033" s="67" t="str">
        <f>IF(IFERROR(SEARCH(AE$6,$D1033),0)&gt;0,TRIM(VLOOKUP(AE$6,'Lifeline-Capability XWalk'!$F$6:$G$38,2,FALSE)),"")</f>
        <v/>
      </c>
      <c r="AF1033" s="67" t="str">
        <f>IF(IFERROR(SEARCH(AF$6,$D1033),0)&gt;0,TRIM(VLOOKUP(AF$6,'Lifeline-Capability XWalk'!$F$6:$G$38,2,FALSE)),"")</f>
        <v/>
      </c>
      <c r="AG1033" s="67" t="str">
        <f>IF(IFERROR(SEARCH(AG$6,$D1033),0)&gt;0,TRIM(VLOOKUP(AG$6,'Lifeline-Capability XWalk'!$F$6:$G$38,2,FALSE)),"")</f>
        <v/>
      </c>
      <c r="AH1033" s="67" t="str">
        <f>IF(IFERROR(SEARCH(AH$6,$D1033),0)&gt;0,TRIM(VLOOKUP(AH$6,'Lifeline-Capability XWalk'!$F$6:$G$38,2,FALSE)),"")</f>
        <v/>
      </c>
      <c r="AI1033" s="67" t="str">
        <f>IF(IFERROR(SEARCH(AI$6,$D1033),0)&gt;0,TRIM(VLOOKUP(AI$6,'Lifeline-Capability XWalk'!$F$6:$G$38,2,FALSE)),"")</f>
        <v/>
      </c>
      <c r="AJ1033" s="67" t="str">
        <f>IF(IFERROR(SEARCH(AJ$6,$D1033),0)&gt;0,TRIM(VLOOKUP(AJ$6,'Lifeline-Capability XWalk'!$F$6:$G$38,2,FALSE)),"")</f>
        <v/>
      </c>
      <c r="AK1033" s="67" t="str">
        <f>IF(IFERROR(SEARCH(AK$6,$D1033),0)&gt;0,TRIM(VLOOKUP(AK$6,'Lifeline-Capability XWalk'!$F$6:$G$38,2,FALSE)),"")</f>
        <v/>
      </c>
      <c r="AL1033" s="68" t="str">
        <f>IF(IFERROR(SEARCH(AL$6,$D1033),0)&gt;0,TRIM(VLOOKUP(AL$6,'Lifeline-Capability XWalk'!$F$6:$G$38,2,FALSE)),"")</f>
        <v/>
      </c>
      <c r="AM1033" s="24" t="str">
        <f t="shared" si="60"/>
        <v/>
      </c>
      <c r="AN1033" s="24" t="str">
        <f t="shared" si="62"/>
        <v/>
      </c>
      <c r="AO1033" s="24" t="str">
        <f t="shared" si="62"/>
        <v/>
      </c>
      <c r="AP1033" s="24" t="str">
        <f t="shared" si="62"/>
        <v/>
      </c>
      <c r="AQ1033" s="24" t="str">
        <f t="shared" si="62"/>
        <v>Communications</v>
      </c>
      <c r="AR1033" s="24" t="str">
        <f t="shared" si="62"/>
        <v/>
      </c>
      <c r="AS1033" s="24" t="str">
        <f t="shared" si="62"/>
        <v/>
      </c>
      <c r="AT1033" s="24" t="str">
        <f t="shared" si="62"/>
        <v/>
      </c>
      <c r="AU1033" s="24" t="str">
        <f t="shared" si="62"/>
        <v/>
      </c>
    </row>
    <row r="1034" spans="1:47" s="24" customFormat="1" ht="32.1" customHeight="1" x14ac:dyDescent="0.2">
      <c r="A1034" s="143" t="s">
        <v>1113</v>
      </c>
      <c r="B1034" s="69" t="s">
        <v>1130</v>
      </c>
      <c r="C1034" s="144" t="s">
        <v>1082</v>
      </c>
      <c r="D1034" s="63" t="s">
        <v>1324</v>
      </c>
      <c r="E1034" s="64" t="s">
        <v>1168</v>
      </c>
      <c r="F1034" s="80" t="s">
        <v>366</v>
      </c>
      <c r="G1034" s="66" t="str">
        <f>IF(IFERROR(SEARCH(G$6,$D1034),0)&gt;0,TRIM(VLOOKUP(G$6,'Lifeline-Capability XWalk'!$F$6:$G$38,2,FALSE)),"")</f>
        <v/>
      </c>
      <c r="H1034" s="67" t="str">
        <f>IF(IFERROR(SEARCH(H$6,$D1034),0)&gt;0,TRIM(VLOOKUP(H$6,'Lifeline-Capability XWalk'!$F$6:$G$38,2,FALSE)),"")</f>
        <v/>
      </c>
      <c r="I1034" s="67" t="str">
        <f>IF(IFERROR(SEARCH(I$6,$D1034),0)&gt;0,TRIM(VLOOKUP(I$6,'Lifeline-Capability XWalk'!$F$6:$G$38,2,FALSE)),"")</f>
        <v/>
      </c>
      <c r="J1034" s="67" t="str">
        <f>IF(IFERROR(SEARCH(J$6,$D1034),0)&gt;0,TRIM(VLOOKUP(J$6,'Lifeline-Capability XWalk'!$F$6:$G$38,2,FALSE)),"")</f>
        <v/>
      </c>
      <c r="K1034" s="67" t="str">
        <f>IF(IFERROR(SEARCH(K$6,$D1034),0)&gt;0,TRIM(VLOOKUP(K$6,'Lifeline-Capability XWalk'!$F$6:$G$38,2,FALSE)),"")</f>
        <v/>
      </c>
      <c r="L1034" s="67" t="str">
        <f>IF(IFERROR(SEARCH(L$6,$D1034),0)&gt;0,TRIM(VLOOKUP(L$6,'Lifeline-Capability XWalk'!$F$6:$G$38,2,FALSE)),"")</f>
        <v/>
      </c>
      <c r="M1034" s="67" t="str">
        <f>IF(IFERROR(SEARCH(M$6,$D1034),0)&gt;0,TRIM(VLOOKUP(M$6,'Lifeline-Capability XWalk'!$F$6:$G$38,2,FALSE)),"")</f>
        <v/>
      </c>
      <c r="N1034" s="67" t="str">
        <f>IF(IFERROR(SEARCH(N$6,$D1034),0)&gt;0,TRIM(VLOOKUP(N$6,'Lifeline-Capability XWalk'!$F$6:$G$38,2,FALSE)),"")</f>
        <v/>
      </c>
      <c r="O1034" s="67" t="str">
        <f>IF(IFERROR(SEARCH(O$6,$D1034),0)&gt;0,TRIM(VLOOKUP(O$6,'Lifeline-Capability XWalk'!$F$6:$G$38,2,FALSE)),"")</f>
        <v/>
      </c>
      <c r="P1034" s="67" t="str">
        <f>IF(IFERROR(SEARCH(P$6,$D1034),0)&gt;0,TRIM(VLOOKUP(P$6,'Lifeline-Capability XWalk'!$F$6:$G$38,2,FALSE)),"")</f>
        <v/>
      </c>
      <c r="Q1034" s="67" t="str">
        <f>IF(IFERROR(SEARCH(Q$6,$D1034),0)&gt;0,TRIM(VLOOKUP(Q$6,'Lifeline-Capability XWalk'!$F$6:$G$38,2,FALSE)),"")</f>
        <v/>
      </c>
      <c r="R1034" s="67" t="str">
        <f>IF(IFERROR(SEARCH(R$6,$D1034),0)&gt;0,TRIM(VLOOKUP(R$6,'Lifeline-Capability XWalk'!$F$6:$G$38,2,FALSE)),"")</f>
        <v/>
      </c>
      <c r="S1034" s="67" t="str">
        <f>IF(IFERROR(SEARCH(S$6,$D1034),0)&gt;0,TRIM(VLOOKUP(S$6,'Lifeline-Capability XWalk'!$F$6:$G$38,2,FALSE)),"")</f>
        <v/>
      </c>
      <c r="T1034" s="67" t="str">
        <f>IF(IFERROR(SEARCH(T$6,$D1034),0)&gt;0,TRIM(VLOOKUP(T$6,'Lifeline-Capability XWalk'!$F$6:$G$38,2,FALSE)),"")</f>
        <v/>
      </c>
      <c r="U1034" s="67" t="str">
        <f>IF(IFERROR(SEARCH(U$6,$D1034),0)&gt;0,TRIM(VLOOKUP(U$6,'Lifeline-Capability XWalk'!$F$6:$G$38,2,FALSE)),"")</f>
        <v/>
      </c>
      <c r="V1034" s="67" t="str">
        <f>IF(IFERROR(SEARCH(V$6,$D1034),0)&gt;0,TRIM(VLOOKUP(V$6,'Lifeline-Capability XWalk'!$F$6:$G$38,2,FALSE)),"")</f>
        <v/>
      </c>
      <c r="W1034" s="67" t="str">
        <f>IF(IFERROR(SEARCH(W$6,$D1034),0)&gt;0,TRIM(VLOOKUP(W$6,'Lifeline-Capability XWalk'!$F$6:$G$38,2,FALSE)),"")</f>
        <v/>
      </c>
      <c r="X1034" s="67" t="str">
        <f>IF(IFERROR(SEARCH(X$6,$D1034),0)&gt;0,TRIM(VLOOKUP(X$6,'Lifeline-Capability XWalk'!$F$6:$G$38,2,FALSE)),"")</f>
        <v/>
      </c>
      <c r="Y1034" s="67" t="str">
        <f>IF(IFERROR(SEARCH(Y$6,$D1034),0)&gt;0,TRIM(VLOOKUP(Y$6,'Lifeline-Capability XWalk'!$F$6:$G$38,2,FALSE)),"")</f>
        <v/>
      </c>
      <c r="Z1034" s="67" t="str">
        <f>IF(IFERROR(SEARCH(Z$6,$D1034),0)&gt;0,TRIM(VLOOKUP(Z$6,'Lifeline-Capability XWalk'!$F$6:$G$38,2,FALSE)),"")</f>
        <v/>
      </c>
      <c r="AA1034" s="67" t="str">
        <f>IF(IFERROR(SEARCH(AA$6,$D1034),0)&gt;0,TRIM(VLOOKUP(AA$6,'Lifeline-Capability XWalk'!$F$6:$G$38,2,FALSE)),"")</f>
        <v>Communications</v>
      </c>
      <c r="AB1034" s="67" t="str">
        <f>IF(IFERROR(SEARCH(AB$6,$D1034),0)&gt;0,TRIM(VLOOKUP(AB$6,'Lifeline-Capability XWalk'!$F$6:$G$38,2,FALSE)),"")</f>
        <v/>
      </c>
      <c r="AC1034" s="67" t="str">
        <f>IF(IFERROR(SEARCH(AC$6,$D1034),0)&gt;0,TRIM(VLOOKUP(AC$6,'Lifeline-Capability XWalk'!$F$6:$G$38,2,FALSE)),"")</f>
        <v/>
      </c>
      <c r="AD1034" s="67" t="str">
        <f>IF(IFERROR(SEARCH(AD$6,$D1034),0)&gt;0,TRIM(VLOOKUP(AD$6,'Lifeline-Capability XWalk'!$F$6:$G$38,2,FALSE)),"")</f>
        <v/>
      </c>
      <c r="AE1034" s="67" t="str">
        <f>IF(IFERROR(SEARCH(AE$6,$D1034),0)&gt;0,TRIM(VLOOKUP(AE$6,'Lifeline-Capability XWalk'!$F$6:$G$38,2,FALSE)),"")</f>
        <v/>
      </c>
      <c r="AF1034" s="67" t="str">
        <f>IF(IFERROR(SEARCH(AF$6,$D1034),0)&gt;0,TRIM(VLOOKUP(AF$6,'Lifeline-Capability XWalk'!$F$6:$G$38,2,FALSE)),"")</f>
        <v/>
      </c>
      <c r="AG1034" s="67" t="str">
        <f>IF(IFERROR(SEARCH(AG$6,$D1034),0)&gt;0,TRIM(VLOOKUP(AG$6,'Lifeline-Capability XWalk'!$F$6:$G$38,2,FALSE)),"")</f>
        <v/>
      </c>
      <c r="AH1034" s="67" t="str">
        <f>IF(IFERROR(SEARCH(AH$6,$D1034),0)&gt;0,TRIM(VLOOKUP(AH$6,'Lifeline-Capability XWalk'!$F$6:$G$38,2,FALSE)),"")</f>
        <v/>
      </c>
      <c r="AI1034" s="67" t="str">
        <f>IF(IFERROR(SEARCH(AI$6,$D1034),0)&gt;0,TRIM(VLOOKUP(AI$6,'Lifeline-Capability XWalk'!$F$6:$G$38,2,FALSE)),"")</f>
        <v/>
      </c>
      <c r="AJ1034" s="67" t="str">
        <f>IF(IFERROR(SEARCH(AJ$6,$D1034),0)&gt;0,TRIM(VLOOKUP(AJ$6,'Lifeline-Capability XWalk'!$F$6:$G$38,2,FALSE)),"")</f>
        <v/>
      </c>
      <c r="AK1034" s="67" t="str">
        <f>IF(IFERROR(SEARCH(AK$6,$D1034),0)&gt;0,TRIM(VLOOKUP(AK$6,'Lifeline-Capability XWalk'!$F$6:$G$38,2,FALSE)),"")</f>
        <v/>
      </c>
      <c r="AL1034" s="68" t="str">
        <f>IF(IFERROR(SEARCH(AL$6,$D1034),0)&gt;0,TRIM(VLOOKUP(AL$6,'Lifeline-Capability XWalk'!$F$6:$G$38,2,FALSE)),"")</f>
        <v/>
      </c>
      <c r="AM1034" s="24" t="str">
        <f t="shared" si="60"/>
        <v/>
      </c>
      <c r="AN1034" s="24" t="str">
        <f t="shared" si="62"/>
        <v/>
      </c>
      <c r="AO1034" s="24" t="str">
        <f t="shared" si="62"/>
        <v/>
      </c>
      <c r="AP1034" s="24" t="str">
        <f t="shared" si="62"/>
        <v/>
      </c>
      <c r="AQ1034" s="24" t="str">
        <f t="shared" si="62"/>
        <v>Communications</v>
      </c>
      <c r="AR1034" s="24" t="str">
        <f t="shared" si="62"/>
        <v/>
      </c>
      <c r="AS1034" s="24" t="str">
        <f t="shared" si="62"/>
        <v/>
      </c>
      <c r="AT1034" s="24" t="str">
        <f t="shared" si="62"/>
        <v/>
      </c>
      <c r="AU1034" s="24" t="str">
        <f t="shared" si="62"/>
        <v/>
      </c>
    </row>
    <row r="1035" spans="1:47" s="24" customFormat="1" ht="32.1" customHeight="1" x14ac:dyDescent="0.2">
      <c r="A1035" s="143" t="s">
        <v>1113</v>
      </c>
      <c r="B1035" s="69" t="s">
        <v>1130</v>
      </c>
      <c r="C1035" s="144" t="s">
        <v>1082</v>
      </c>
      <c r="D1035" s="63" t="s">
        <v>1324</v>
      </c>
      <c r="E1035" s="64" t="s">
        <v>1168</v>
      </c>
      <c r="F1035" s="70" t="s">
        <v>1368</v>
      </c>
      <c r="G1035" s="66" t="str">
        <f>IF(IFERROR(SEARCH(G$6,$D1035),0)&gt;0,TRIM(VLOOKUP(G$6,'Lifeline-Capability XWalk'!$F$6:$G$38,2,FALSE)),"")</f>
        <v/>
      </c>
      <c r="H1035" s="67" t="str">
        <f>IF(IFERROR(SEARCH(H$6,$D1035),0)&gt;0,TRIM(VLOOKUP(H$6,'Lifeline-Capability XWalk'!$F$6:$G$38,2,FALSE)),"")</f>
        <v/>
      </c>
      <c r="I1035" s="67" t="str">
        <f>IF(IFERROR(SEARCH(I$6,$D1035),0)&gt;0,TRIM(VLOOKUP(I$6,'Lifeline-Capability XWalk'!$F$6:$G$38,2,FALSE)),"")</f>
        <v/>
      </c>
      <c r="J1035" s="67" t="str">
        <f>IF(IFERROR(SEARCH(J$6,$D1035),0)&gt;0,TRIM(VLOOKUP(J$6,'Lifeline-Capability XWalk'!$F$6:$G$38,2,FALSE)),"")</f>
        <v/>
      </c>
      <c r="K1035" s="67" t="str">
        <f>IF(IFERROR(SEARCH(K$6,$D1035),0)&gt;0,TRIM(VLOOKUP(K$6,'Lifeline-Capability XWalk'!$F$6:$G$38,2,FALSE)),"")</f>
        <v/>
      </c>
      <c r="L1035" s="67" t="str">
        <f>IF(IFERROR(SEARCH(L$6,$D1035),0)&gt;0,TRIM(VLOOKUP(L$6,'Lifeline-Capability XWalk'!$F$6:$G$38,2,FALSE)),"")</f>
        <v/>
      </c>
      <c r="M1035" s="67" t="str">
        <f>IF(IFERROR(SEARCH(M$6,$D1035),0)&gt;0,TRIM(VLOOKUP(M$6,'Lifeline-Capability XWalk'!$F$6:$G$38,2,FALSE)),"")</f>
        <v/>
      </c>
      <c r="N1035" s="67" t="str">
        <f>IF(IFERROR(SEARCH(N$6,$D1035),0)&gt;0,TRIM(VLOOKUP(N$6,'Lifeline-Capability XWalk'!$F$6:$G$38,2,FALSE)),"")</f>
        <v/>
      </c>
      <c r="O1035" s="67" t="str">
        <f>IF(IFERROR(SEARCH(O$6,$D1035),0)&gt;0,TRIM(VLOOKUP(O$6,'Lifeline-Capability XWalk'!$F$6:$G$38,2,FALSE)),"")</f>
        <v/>
      </c>
      <c r="P1035" s="67" t="str">
        <f>IF(IFERROR(SEARCH(P$6,$D1035),0)&gt;0,TRIM(VLOOKUP(P$6,'Lifeline-Capability XWalk'!$F$6:$G$38,2,FALSE)),"")</f>
        <v/>
      </c>
      <c r="Q1035" s="67" t="str">
        <f>IF(IFERROR(SEARCH(Q$6,$D1035),0)&gt;0,TRIM(VLOOKUP(Q$6,'Lifeline-Capability XWalk'!$F$6:$G$38,2,FALSE)),"")</f>
        <v/>
      </c>
      <c r="R1035" s="67" t="str">
        <f>IF(IFERROR(SEARCH(R$6,$D1035),0)&gt;0,TRIM(VLOOKUP(R$6,'Lifeline-Capability XWalk'!$F$6:$G$38,2,FALSE)),"")</f>
        <v/>
      </c>
      <c r="S1035" s="67" t="str">
        <f>IF(IFERROR(SEARCH(S$6,$D1035),0)&gt;0,TRIM(VLOOKUP(S$6,'Lifeline-Capability XWalk'!$F$6:$G$38,2,FALSE)),"")</f>
        <v/>
      </c>
      <c r="T1035" s="67" t="str">
        <f>IF(IFERROR(SEARCH(T$6,$D1035),0)&gt;0,TRIM(VLOOKUP(T$6,'Lifeline-Capability XWalk'!$F$6:$G$38,2,FALSE)),"")</f>
        <v/>
      </c>
      <c r="U1035" s="67" t="str">
        <f>IF(IFERROR(SEARCH(U$6,$D1035),0)&gt;0,TRIM(VLOOKUP(U$6,'Lifeline-Capability XWalk'!$F$6:$G$38,2,FALSE)),"")</f>
        <v/>
      </c>
      <c r="V1035" s="67" t="str">
        <f>IF(IFERROR(SEARCH(V$6,$D1035),0)&gt;0,TRIM(VLOOKUP(V$6,'Lifeline-Capability XWalk'!$F$6:$G$38,2,FALSE)),"")</f>
        <v/>
      </c>
      <c r="W1035" s="67" t="str">
        <f>IF(IFERROR(SEARCH(W$6,$D1035),0)&gt;0,TRIM(VLOOKUP(W$6,'Lifeline-Capability XWalk'!$F$6:$G$38,2,FALSE)),"")</f>
        <v/>
      </c>
      <c r="X1035" s="67" t="str">
        <f>IF(IFERROR(SEARCH(X$6,$D1035),0)&gt;0,TRIM(VLOOKUP(X$6,'Lifeline-Capability XWalk'!$F$6:$G$38,2,FALSE)),"")</f>
        <v/>
      </c>
      <c r="Y1035" s="67" t="str">
        <f>IF(IFERROR(SEARCH(Y$6,$D1035),0)&gt;0,TRIM(VLOOKUP(Y$6,'Lifeline-Capability XWalk'!$F$6:$G$38,2,FALSE)),"")</f>
        <v/>
      </c>
      <c r="Z1035" s="67" t="str">
        <f>IF(IFERROR(SEARCH(Z$6,$D1035),0)&gt;0,TRIM(VLOOKUP(Z$6,'Lifeline-Capability XWalk'!$F$6:$G$38,2,FALSE)),"")</f>
        <v/>
      </c>
      <c r="AA1035" s="67" t="str">
        <f>IF(IFERROR(SEARCH(AA$6,$D1035),0)&gt;0,TRIM(VLOOKUP(AA$6,'Lifeline-Capability XWalk'!$F$6:$G$38,2,FALSE)),"")</f>
        <v>Communications</v>
      </c>
      <c r="AB1035" s="67" t="str">
        <f>IF(IFERROR(SEARCH(AB$6,$D1035),0)&gt;0,TRIM(VLOOKUP(AB$6,'Lifeline-Capability XWalk'!$F$6:$G$38,2,FALSE)),"")</f>
        <v/>
      </c>
      <c r="AC1035" s="67" t="str">
        <f>IF(IFERROR(SEARCH(AC$6,$D1035),0)&gt;0,TRIM(VLOOKUP(AC$6,'Lifeline-Capability XWalk'!$F$6:$G$38,2,FALSE)),"")</f>
        <v/>
      </c>
      <c r="AD1035" s="67" t="str">
        <f>IF(IFERROR(SEARCH(AD$6,$D1035),0)&gt;0,TRIM(VLOOKUP(AD$6,'Lifeline-Capability XWalk'!$F$6:$G$38,2,FALSE)),"")</f>
        <v/>
      </c>
      <c r="AE1035" s="67" t="str">
        <f>IF(IFERROR(SEARCH(AE$6,$D1035),0)&gt;0,TRIM(VLOOKUP(AE$6,'Lifeline-Capability XWalk'!$F$6:$G$38,2,FALSE)),"")</f>
        <v/>
      </c>
      <c r="AF1035" s="67" t="str">
        <f>IF(IFERROR(SEARCH(AF$6,$D1035),0)&gt;0,TRIM(VLOOKUP(AF$6,'Lifeline-Capability XWalk'!$F$6:$G$38,2,FALSE)),"")</f>
        <v/>
      </c>
      <c r="AG1035" s="67" t="str">
        <f>IF(IFERROR(SEARCH(AG$6,$D1035),0)&gt;0,TRIM(VLOOKUP(AG$6,'Lifeline-Capability XWalk'!$F$6:$G$38,2,FALSE)),"")</f>
        <v/>
      </c>
      <c r="AH1035" s="67" t="str">
        <f>IF(IFERROR(SEARCH(AH$6,$D1035),0)&gt;0,TRIM(VLOOKUP(AH$6,'Lifeline-Capability XWalk'!$F$6:$G$38,2,FALSE)),"")</f>
        <v/>
      </c>
      <c r="AI1035" s="67" t="str">
        <f>IF(IFERROR(SEARCH(AI$6,$D1035),0)&gt;0,TRIM(VLOOKUP(AI$6,'Lifeline-Capability XWalk'!$F$6:$G$38,2,FALSE)),"")</f>
        <v/>
      </c>
      <c r="AJ1035" s="67" t="str">
        <f>IF(IFERROR(SEARCH(AJ$6,$D1035),0)&gt;0,TRIM(VLOOKUP(AJ$6,'Lifeline-Capability XWalk'!$F$6:$G$38,2,FALSE)),"")</f>
        <v/>
      </c>
      <c r="AK1035" s="67" t="str">
        <f>IF(IFERROR(SEARCH(AK$6,$D1035),0)&gt;0,TRIM(VLOOKUP(AK$6,'Lifeline-Capability XWalk'!$F$6:$G$38,2,FALSE)),"")</f>
        <v/>
      </c>
      <c r="AL1035" s="68" t="str">
        <f>IF(IFERROR(SEARCH(AL$6,$D1035),0)&gt;0,TRIM(VLOOKUP(AL$6,'Lifeline-Capability XWalk'!$F$6:$G$38,2,FALSE)),"")</f>
        <v/>
      </c>
      <c r="AM1035" s="24" t="str">
        <f t="shared" si="60"/>
        <v/>
      </c>
      <c r="AN1035" s="24" t="str">
        <f t="shared" si="62"/>
        <v/>
      </c>
      <c r="AO1035" s="24" t="str">
        <f t="shared" si="62"/>
        <v/>
      </c>
      <c r="AP1035" s="24" t="str">
        <f t="shared" si="62"/>
        <v/>
      </c>
      <c r="AQ1035" s="24" t="str">
        <f t="shared" si="62"/>
        <v>Communications</v>
      </c>
      <c r="AR1035" s="24" t="str">
        <f t="shared" si="62"/>
        <v/>
      </c>
      <c r="AS1035" s="24" t="str">
        <f t="shared" si="62"/>
        <v/>
      </c>
      <c r="AT1035" s="24" t="str">
        <f t="shared" si="62"/>
        <v/>
      </c>
      <c r="AU1035" s="24" t="str">
        <f t="shared" si="62"/>
        <v/>
      </c>
    </row>
    <row r="1036" spans="1:47" s="24" customFormat="1" ht="32.1" customHeight="1" x14ac:dyDescent="0.2">
      <c r="A1036" s="141" t="s">
        <v>1113</v>
      </c>
      <c r="B1036" s="142" t="s">
        <v>1130</v>
      </c>
      <c r="C1036" s="142" t="s">
        <v>1082</v>
      </c>
      <c r="D1036" s="63" t="s">
        <v>1350</v>
      </c>
      <c r="E1036" s="64" t="str">
        <f t="shared" ref="E1036:E1099" si="63">IF(AU1036=AU$6,AU$6,_xlfn.TEXTJOIN(", ",TRUE,_xlfn.UNIQUE(AM1036:AT1036)))</f>
        <v>Communications</v>
      </c>
      <c r="F1036" s="65" t="s">
        <v>1062</v>
      </c>
      <c r="G1036" s="66" t="str">
        <f>IF(IFERROR(SEARCH(G$6,$D1036),0)&gt;0,TRIM(VLOOKUP(G$6,'Lifeline-Capability XWalk'!$F$6:$G$38,2,FALSE)),"")</f>
        <v/>
      </c>
      <c r="H1036" s="67" t="str">
        <f>IF(IFERROR(SEARCH(H$6,$D1036),0)&gt;0,TRIM(VLOOKUP(H$6,'Lifeline-Capability XWalk'!$F$6:$G$38,2,FALSE)),"")</f>
        <v/>
      </c>
      <c r="I1036" s="67" t="str">
        <f>IF(IFERROR(SEARCH(I$6,$D1036),0)&gt;0,TRIM(VLOOKUP(I$6,'Lifeline-Capability XWalk'!$F$6:$G$38,2,FALSE)),"")</f>
        <v/>
      </c>
      <c r="J1036" s="67" t="str">
        <f>IF(IFERROR(SEARCH(J$6,$D1036),0)&gt;0,TRIM(VLOOKUP(J$6,'Lifeline-Capability XWalk'!$F$6:$G$38,2,FALSE)),"")</f>
        <v/>
      </c>
      <c r="K1036" s="67" t="str">
        <f>IF(IFERROR(SEARCH(K$6,$D1036),0)&gt;0,TRIM(VLOOKUP(K$6,'Lifeline-Capability XWalk'!$F$6:$G$38,2,FALSE)),"")</f>
        <v/>
      </c>
      <c r="L1036" s="67" t="str">
        <f>IF(IFERROR(SEARCH(L$6,$D1036),0)&gt;0,TRIM(VLOOKUP(L$6,'Lifeline-Capability XWalk'!$F$6:$G$38,2,FALSE)),"")</f>
        <v/>
      </c>
      <c r="M1036" s="67" t="str">
        <f>IF(IFERROR(SEARCH(M$6,$D1036),0)&gt;0,TRIM(VLOOKUP(M$6,'Lifeline-Capability XWalk'!$F$6:$G$38,2,FALSE)),"")</f>
        <v/>
      </c>
      <c r="N1036" s="67" t="str">
        <f>IF(IFERROR(SEARCH(N$6,$D1036),0)&gt;0,TRIM(VLOOKUP(N$6,'Lifeline-Capability XWalk'!$F$6:$G$38,2,FALSE)),"")</f>
        <v/>
      </c>
      <c r="O1036" s="67" t="str">
        <f>IF(IFERROR(SEARCH(O$6,$D1036),0)&gt;0,TRIM(VLOOKUP(O$6,'Lifeline-Capability XWalk'!$F$6:$G$38,2,FALSE)),"")</f>
        <v/>
      </c>
      <c r="P1036" s="67" t="str">
        <f>IF(IFERROR(SEARCH(P$6,$D1036),0)&gt;0,TRIM(VLOOKUP(P$6,'Lifeline-Capability XWalk'!$F$6:$G$38,2,FALSE)),"")</f>
        <v/>
      </c>
      <c r="Q1036" s="67" t="str">
        <f>IF(IFERROR(SEARCH(Q$6,$D1036),0)&gt;0,TRIM(VLOOKUP(Q$6,'Lifeline-Capability XWalk'!$F$6:$G$38,2,FALSE)),"")</f>
        <v/>
      </c>
      <c r="R1036" s="67" t="str">
        <f>IF(IFERROR(SEARCH(R$6,$D1036),0)&gt;0,TRIM(VLOOKUP(R$6,'Lifeline-Capability XWalk'!$F$6:$G$38,2,FALSE)),"")</f>
        <v/>
      </c>
      <c r="S1036" s="67" t="str">
        <f>IF(IFERROR(SEARCH(S$6,$D1036),0)&gt;0,TRIM(VLOOKUP(S$6,'Lifeline-Capability XWalk'!$F$6:$G$38,2,FALSE)),"")</f>
        <v/>
      </c>
      <c r="T1036" s="67" t="str">
        <f>IF(IFERROR(SEARCH(T$6,$D1036),0)&gt;0,TRIM(VLOOKUP(T$6,'Lifeline-Capability XWalk'!$F$6:$G$38,2,FALSE)),"")</f>
        <v/>
      </c>
      <c r="U1036" s="67" t="str">
        <f>IF(IFERROR(SEARCH(U$6,$D1036),0)&gt;0,TRIM(VLOOKUP(U$6,'Lifeline-Capability XWalk'!$F$6:$G$38,2,FALSE)),"")</f>
        <v/>
      </c>
      <c r="V1036" s="67" t="str">
        <f>IF(IFERROR(SEARCH(V$6,$D1036),0)&gt;0,TRIM(VLOOKUP(V$6,'Lifeline-Capability XWalk'!$F$6:$G$38,2,FALSE)),"")</f>
        <v/>
      </c>
      <c r="W1036" s="67" t="str">
        <f>IF(IFERROR(SEARCH(W$6,$D1036),0)&gt;0,TRIM(VLOOKUP(W$6,'Lifeline-Capability XWalk'!$F$6:$G$38,2,FALSE)),"")</f>
        <v/>
      </c>
      <c r="X1036" s="67" t="str">
        <f>IF(IFERROR(SEARCH(X$6,$D1036),0)&gt;0,TRIM(VLOOKUP(X$6,'Lifeline-Capability XWalk'!$F$6:$G$38,2,FALSE)),"")</f>
        <v/>
      </c>
      <c r="Y1036" s="67" t="str">
        <f>IF(IFERROR(SEARCH(Y$6,$D1036),0)&gt;0,TRIM(VLOOKUP(Y$6,'Lifeline-Capability XWalk'!$F$6:$G$38,2,FALSE)),"")</f>
        <v/>
      </c>
      <c r="Z1036" s="67" t="str">
        <f>IF(IFERROR(SEARCH(Z$6,$D1036),0)&gt;0,TRIM(VLOOKUP(Z$6,'Lifeline-Capability XWalk'!$F$6:$G$38,2,FALSE)),"")</f>
        <v/>
      </c>
      <c r="AA1036" s="67" t="str">
        <f>IF(IFERROR(SEARCH(AA$6,$D1036),0)&gt;0,TRIM(VLOOKUP(AA$6,'Lifeline-Capability XWalk'!$F$6:$G$38,2,FALSE)),"")</f>
        <v>Communications</v>
      </c>
      <c r="AB1036" s="67" t="str">
        <f>IF(IFERROR(SEARCH(AB$6,$D1036),0)&gt;0,TRIM(VLOOKUP(AB$6,'Lifeline-Capability XWalk'!$F$6:$G$38,2,FALSE)),"")</f>
        <v/>
      </c>
      <c r="AC1036" s="67" t="str">
        <f>IF(IFERROR(SEARCH(AC$6,$D1036),0)&gt;0,TRIM(VLOOKUP(AC$6,'Lifeline-Capability XWalk'!$F$6:$G$38,2,FALSE)),"")</f>
        <v/>
      </c>
      <c r="AD1036" s="67" t="str">
        <f>IF(IFERROR(SEARCH(AD$6,$D1036),0)&gt;0,TRIM(VLOOKUP(AD$6,'Lifeline-Capability XWalk'!$F$6:$G$38,2,FALSE)),"")</f>
        <v/>
      </c>
      <c r="AE1036" s="67" t="str">
        <f>IF(IFERROR(SEARCH(AE$6,$D1036),0)&gt;0,TRIM(VLOOKUP(AE$6,'Lifeline-Capability XWalk'!$F$6:$G$38,2,FALSE)),"")</f>
        <v/>
      </c>
      <c r="AF1036" s="67" t="str">
        <f>IF(IFERROR(SEARCH(AF$6,$D1036),0)&gt;0,TRIM(VLOOKUP(AF$6,'Lifeline-Capability XWalk'!$F$6:$G$38,2,FALSE)),"")</f>
        <v>Communications</v>
      </c>
      <c r="AG1036" s="67" t="str">
        <f>IF(IFERROR(SEARCH(AG$6,$D1036),0)&gt;0,TRIM(VLOOKUP(AG$6,'Lifeline-Capability XWalk'!$F$6:$G$38,2,FALSE)),"")</f>
        <v/>
      </c>
      <c r="AH1036" s="67" t="str">
        <f>IF(IFERROR(SEARCH(AH$6,$D1036),0)&gt;0,TRIM(VLOOKUP(AH$6,'Lifeline-Capability XWalk'!$F$6:$G$38,2,FALSE)),"")</f>
        <v/>
      </c>
      <c r="AI1036" s="67" t="str">
        <f>IF(IFERROR(SEARCH(AI$6,$D1036),0)&gt;0,TRIM(VLOOKUP(AI$6,'Lifeline-Capability XWalk'!$F$6:$G$38,2,FALSE)),"")</f>
        <v/>
      </c>
      <c r="AJ1036" s="67" t="str">
        <f>IF(IFERROR(SEARCH(AJ$6,$D1036),0)&gt;0,TRIM(VLOOKUP(AJ$6,'Lifeline-Capability XWalk'!$F$6:$G$38,2,FALSE)),"")</f>
        <v/>
      </c>
      <c r="AK1036" s="67" t="str">
        <f>IF(IFERROR(SEARCH(AK$6,$D1036),0)&gt;0,TRIM(VLOOKUP(AK$6,'Lifeline-Capability XWalk'!$F$6:$G$38,2,FALSE)),"")</f>
        <v/>
      </c>
      <c r="AL1036" s="68" t="str">
        <f>IF(IFERROR(SEARCH(AL$6,$D1036),0)&gt;0,TRIM(VLOOKUP(AL$6,'Lifeline-Capability XWalk'!$F$6:$G$38,2,FALSE)),"")</f>
        <v/>
      </c>
      <c r="AM1036" s="24" t="str">
        <f t="shared" si="60"/>
        <v/>
      </c>
      <c r="AN1036" s="24" t="str">
        <f t="shared" si="62"/>
        <v/>
      </c>
      <c r="AO1036" s="24" t="str">
        <f t="shared" si="62"/>
        <v/>
      </c>
      <c r="AP1036" s="24" t="str">
        <f t="shared" si="62"/>
        <v/>
      </c>
      <c r="AQ1036" s="24" t="str">
        <f t="shared" si="62"/>
        <v>Communications</v>
      </c>
      <c r="AR1036" s="24" t="str">
        <f t="shared" si="62"/>
        <v/>
      </c>
      <c r="AS1036" s="24" t="str">
        <f t="shared" si="62"/>
        <v/>
      </c>
      <c r="AT1036" s="24" t="str">
        <f t="shared" si="62"/>
        <v/>
      </c>
      <c r="AU1036" s="24" t="str">
        <f t="shared" si="62"/>
        <v/>
      </c>
    </row>
    <row r="1037" spans="1:47" s="24" customFormat="1" ht="32.1" customHeight="1" x14ac:dyDescent="0.2">
      <c r="A1037" s="141" t="s">
        <v>1112</v>
      </c>
      <c r="B1037" s="63" t="s">
        <v>1127</v>
      </c>
      <c r="C1037" s="142" t="s">
        <v>1082</v>
      </c>
      <c r="D1037" s="63" t="s">
        <v>1352</v>
      </c>
      <c r="E1037" s="64" t="str">
        <f t="shared" si="63"/>
        <v>Safety and Security; Food, Water, Shelter; Health and Medical; Energy; Communications; Hazardous Materials; Transportation; Water Systems;</v>
      </c>
      <c r="F1037" s="65" t="s">
        <v>852</v>
      </c>
      <c r="G1037" s="66" t="str">
        <f>IF(IFERROR(SEARCH(G$6,$D1037),0)&gt;0,TRIM(VLOOKUP(G$6,'Lifeline-Capability XWalk'!$F$6:$G$38,2,FALSE)),"")</f>
        <v/>
      </c>
      <c r="H1037" s="67" t="str">
        <f>IF(IFERROR(SEARCH(H$6,$D1037),0)&gt;0,TRIM(VLOOKUP(H$6,'Lifeline-Capability XWalk'!$F$6:$G$38,2,FALSE)),"")</f>
        <v/>
      </c>
      <c r="I1037" s="67" t="str">
        <f>IF(IFERROR(SEARCH(I$6,$D1037),0)&gt;0,TRIM(VLOOKUP(I$6,'Lifeline-Capability XWalk'!$F$6:$G$38,2,FALSE)),"")</f>
        <v/>
      </c>
      <c r="J1037" s="67" t="str">
        <f>IF(IFERROR(SEARCH(J$6,$D1037),0)&gt;0,TRIM(VLOOKUP(J$6,'Lifeline-Capability XWalk'!$F$6:$G$38,2,FALSE)),"")</f>
        <v/>
      </c>
      <c r="K1037" s="67" t="str">
        <f>IF(IFERROR(SEARCH(K$6,$D1037),0)&gt;0,TRIM(VLOOKUP(K$6,'Lifeline-Capability XWalk'!$F$6:$G$38,2,FALSE)),"")</f>
        <v/>
      </c>
      <c r="L1037" s="67" t="str">
        <f>IF(IFERROR(SEARCH(L$6,$D1037),0)&gt;0,TRIM(VLOOKUP(L$6,'Lifeline-Capability XWalk'!$F$6:$G$38,2,FALSE)),"")</f>
        <v/>
      </c>
      <c r="M1037" s="67" t="str">
        <f>IF(IFERROR(SEARCH(M$6,$D1037),0)&gt;0,TRIM(VLOOKUP(M$6,'Lifeline-Capability XWalk'!$F$6:$G$38,2,FALSE)),"")</f>
        <v/>
      </c>
      <c r="N1037" s="67" t="str">
        <f>IF(IFERROR(SEARCH(N$6,$D1037),0)&gt;0,TRIM(VLOOKUP(N$6,'Lifeline-Capability XWalk'!$F$6:$G$38,2,FALSE)),"")</f>
        <v/>
      </c>
      <c r="O1037" s="67" t="str">
        <f>IF(IFERROR(SEARCH(O$6,$D1037),0)&gt;0,TRIM(VLOOKUP(O$6,'Lifeline-Capability XWalk'!$F$6:$G$38,2,FALSE)),"")</f>
        <v/>
      </c>
      <c r="P1037" s="67" t="str">
        <f>IF(IFERROR(SEARCH(P$6,$D1037),0)&gt;0,TRIM(VLOOKUP(P$6,'Lifeline-Capability XWalk'!$F$6:$G$38,2,FALSE)),"")</f>
        <v/>
      </c>
      <c r="Q1037" s="67" t="str">
        <f>IF(IFERROR(SEARCH(Q$6,$D1037),0)&gt;0,TRIM(VLOOKUP(Q$6,'Lifeline-Capability XWalk'!$F$6:$G$38,2,FALSE)),"")</f>
        <v/>
      </c>
      <c r="R1037" s="67" t="str">
        <f>IF(IFERROR(SEARCH(R$6,$D1037),0)&gt;0,TRIM(VLOOKUP(R$6,'Lifeline-Capability XWalk'!$F$6:$G$38,2,FALSE)),"")</f>
        <v/>
      </c>
      <c r="S1037" s="67" t="str">
        <f>IF(IFERROR(SEARCH(S$6,$D1037),0)&gt;0,TRIM(VLOOKUP(S$6,'Lifeline-Capability XWalk'!$F$6:$G$38,2,FALSE)),"")</f>
        <v/>
      </c>
      <c r="T1037" s="67" t="str">
        <f>IF(IFERROR(SEARCH(T$6,$D1037),0)&gt;0,TRIM(VLOOKUP(T$6,'Lifeline-Capability XWalk'!$F$6:$G$38,2,FALSE)),"")</f>
        <v/>
      </c>
      <c r="U1037" s="67" t="str">
        <f>IF(IFERROR(SEARCH(U$6,$D1037),0)&gt;0,TRIM(VLOOKUP(U$6,'Lifeline-Capability XWalk'!$F$6:$G$38,2,FALSE)),"")</f>
        <v/>
      </c>
      <c r="V1037" s="67" t="str">
        <f>IF(IFERROR(SEARCH(V$6,$D1037),0)&gt;0,TRIM(VLOOKUP(V$6,'Lifeline-Capability XWalk'!$F$6:$G$38,2,FALSE)),"")</f>
        <v/>
      </c>
      <c r="W1037" s="67" t="str">
        <f>IF(IFERROR(SEARCH(W$6,$D1037),0)&gt;0,TRIM(VLOOKUP(W$6,'Lifeline-Capability XWalk'!$F$6:$G$38,2,FALSE)),"")</f>
        <v/>
      </c>
      <c r="X1037" s="67" t="str">
        <f>IF(IFERROR(SEARCH(X$6,$D1037),0)&gt;0,TRIM(VLOOKUP(X$6,'Lifeline-Capability XWalk'!$F$6:$G$38,2,FALSE)),"")</f>
        <v/>
      </c>
      <c r="Y1037" s="67" t="str">
        <f>IF(IFERROR(SEARCH(Y$6,$D1037),0)&gt;0,TRIM(VLOOKUP(Y$6,'Lifeline-Capability XWalk'!$F$6:$G$38,2,FALSE)),"")</f>
        <v/>
      </c>
      <c r="Z1037" s="67" t="str">
        <f>IF(IFERROR(SEARCH(Z$6,$D1037),0)&gt;0,TRIM(VLOOKUP(Z$6,'Lifeline-Capability XWalk'!$F$6:$G$38,2,FALSE)),"")</f>
        <v/>
      </c>
      <c r="AA1037" s="67" t="str">
        <f>IF(IFERROR(SEARCH(AA$6,$D1037),0)&gt;0,TRIM(VLOOKUP(AA$6,'Lifeline-Capability XWalk'!$F$6:$G$38,2,FALSE)),"")</f>
        <v>Communications</v>
      </c>
      <c r="AB1037" s="67" t="str">
        <f>IF(IFERROR(SEARCH(AB$6,$D1037),0)&gt;0,TRIM(VLOOKUP(AB$6,'Lifeline-Capability XWalk'!$F$6:$G$38,2,FALSE)),"")</f>
        <v/>
      </c>
      <c r="AC1037" s="67" t="str">
        <f>IF(IFERROR(SEARCH(AC$6,$D1037),0)&gt;0,TRIM(VLOOKUP(AC$6,'Lifeline-Capability XWalk'!$F$6:$G$38,2,FALSE)),"")</f>
        <v/>
      </c>
      <c r="AD1037" s="67" t="str">
        <f>IF(IFERROR(SEARCH(AD$6,$D1037),0)&gt;0,TRIM(VLOOKUP(AD$6,'Lifeline-Capability XWalk'!$F$6:$G$38,2,FALSE)),"")</f>
        <v/>
      </c>
      <c r="AE1037" s="67" t="str">
        <f>IF(IFERROR(SEARCH(AE$6,$D1037),0)&gt;0,TRIM(VLOOKUP(AE$6,'Lifeline-Capability XWalk'!$F$6:$G$38,2,FALSE)),"")</f>
        <v/>
      </c>
      <c r="AF1037" s="67" t="str">
        <f>IF(IFERROR(SEARCH(AF$6,$D1037),0)&gt;0,TRIM(VLOOKUP(AF$6,'Lifeline-Capability XWalk'!$F$6:$G$38,2,FALSE)),"")</f>
        <v/>
      </c>
      <c r="AG1037" s="67" t="str">
        <f>IF(IFERROR(SEARCH(AG$6,$D1037),0)&gt;0,TRIM(VLOOKUP(AG$6,'Lifeline-Capability XWalk'!$F$6:$G$38,2,FALSE)),"")</f>
        <v/>
      </c>
      <c r="AH1037" s="67" t="str">
        <f>IF(IFERROR(SEARCH(AH$6,$D1037),0)&gt;0,TRIM(VLOOKUP(AH$6,'Lifeline-Capability XWalk'!$F$6:$G$38,2,FALSE)),"")</f>
        <v/>
      </c>
      <c r="AI1037" s="67" t="str">
        <f>IF(IFERROR(SEARCH(AI$6,$D1037),0)&gt;0,TRIM(VLOOKUP(AI$6,'Lifeline-Capability XWalk'!$F$6:$G$38,2,FALSE)),"")</f>
        <v/>
      </c>
      <c r="AJ1037" s="67" t="str">
        <f>IF(IFERROR(SEARCH(AJ$6,$D1037),0)&gt;0,TRIM(VLOOKUP(AJ$6,'Lifeline-Capability XWalk'!$F$6:$G$38,2,FALSE)),"")</f>
        <v>Safety and Security; Food, Water, Shelter; Health and Medical; Energy; Communications; Hazardous Materials; Transportation; Water Systems;</v>
      </c>
      <c r="AK1037" s="67" t="str">
        <f>IF(IFERROR(SEARCH(AK$6,$D1037),0)&gt;0,TRIM(VLOOKUP(AK$6,'Lifeline-Capability XWalk'!$F$6:$G$38,2,FALSE)),"")</f>
        <v/>
      </c>
      <c r="AL1037" s="68" t="str">
        <f>IF(IFERROR(SEARCH(AL$6,$D1037),0)&gt;0,TRIM(VLOOKUP(AL$6,'Lifeline-Capability XWalk'!$F$6:$G$38,2,FALSE)),"")</f>
        <v/>
      </c>
      <c r="AM1037" s="24" t="str">
        <f t="shared" si="60"/>
        <v/>
      </c>
      <c r="AN1037" s="24" t="str">
        <f t="shared" si="62"/>
        <v/>
      </c>
      <c r="AO1037" s="24" t="str">
        <f t="shared" si="62"/>
        <v/>
      </c>
      <c r="AP1037" s="24" t="str">
        <f t="shared" si="62"/>
        <v/>
      </c>
      <c r="AQ1037" s="24" t="str">
        <f t="shared" si="62"/>
        <v>Communications</v>
      </c>
      <c r="AR1037" s="24" t="str">
        <f t="shared" si="62"/>
        <v/>
      </c>
      <c r="AS1037" s="24" t="str">
        <f t="shared" si="62"/>
        <v/>
      </c>
      <c r="AT1037" s="24" t="str">
        <f t="shared" si="62"/>
        <v/>
      </c>
      <c r="AU1037" s="24" t="str">
        <f t="shared" si="62"/>
        <v>Safety and Security; Food, Water, Shelter; Health and Medical; Energy; Communications; Hazardous Materials; Transportation; Water Systems;</v>
      </c>
    </row>
    <row r="1038" spans="1:47" s="24" customFormat="1" ht="32.1" customHeight="1" x14ac:dyDescent="0.2">
      <c r="A1038" s="143" t="s">
        <v>1112</v>
      </c>
      <c r="B1038" s="69" t="s">
        <v>1127</v>
      </c>
      <c r="C1038" s="144" t="s">
        <v>1082</v>
      </c>
      <c r="D1038" s="63" t="s">
        <v>1352</v>
      </c>
      <c r="E1038" s="64" t="str">
        <f t="shared" si="63"/>
        <v>Safety and Security; Food, Water, Shelter; Health and Medical; Energy; Communications; Hazardous Materials; Transportation; Water Systems;</v>
      </c>
      <c r="F1038" s="70" t="s">
        <v>920</v>
      </c>
      <c r="G1038" s="66" t="str">
        <f>IF(IFERROR(SEARCH(G$6,$D1038),0)&gt;0,TRIM(VLOOKUP(G$6,'Lifeline-Capability XWalk'!$F$6:$G$38,2,FALSE)),"")</f>
        <v/>
      </c>
      <c r="H1038" s="67" t="str">
        <f>IF(IFERROR(SEARCH(H$6,$D1038),0)&gt;0,TRIM(VLOOKUP(H$6,'Lifeline-Capability XWalk'!$F$6:$G$38,2,FALSE)),"")</f>
        <v/>
      </c>
      <c r="I1038" s="67" t="str">
        <f>IF(IFERROR(SEARCH(I$6,$D1038),0)&gt;0,TRIM(VLOOKUP(I$6,'Lifeline-Capability XWalk'!$F$6:$G$38,2,FALSE)),"")</f>
        <v/>
      </c>
      <c r="J1038" s="67" t="str">
        <f>IF(IFERROR(SEARCH(J$6,$D1038),0)&gt;0,TRIM(VLOOKUP(J$6,'Lifeline-Capability XWalk'!$F$6:$G$38,2,FALSE)),"")</f>
        <v/>
      </c>
      <c r="K1038" s="67" t="str">
        <f>IF(IFERROR(SEARCH(K$6,$D1038),0)&gt;0,TRIM(VLOOKUP(K$6,'Lifeline-Capability XWalk'!$F$6:$G$38,2,FALSE)),"")</f>
        <v/>
      </c>
      <c r="L1038" s="67" t="str">
        <f>IF(IFERROR(SEARCH(L$6,$D1038),0)&gt;0,TRIM(VLOOKUP(L$6,'Lifeline-Capability XWalk'!$F$6:$G$38,2,FALSE)),"")</f>
        <v/>
      </c>
      <c r="M1038" s="67" t="str">
        <f>IF(IFERROR(SEARCH(M$6,$D1038),0)&gt;0,TRIM(VLOOKUP(M$6,'Lifeline-Capability XWalk'!$F$6:$G$38,2,FALSE)),"")</f>
        <v/>
      </c>
      <c r="N1038" s="67" t="str">
        <f>IF(IFERROR(SEARCH(N$6,$D1038),0)&gt;0,TRIM(VLOOKUP(N$6,'Lifeline-Capability XWalk'!$F$6:$G$38,2,FALSE)),"")</f>
        <v/>
      </c>
      <c r="O1038" s="67" t="str">
        <f>IF(IFERROR(SEARCH(O$6,$D1038),0)&gt;0,TRIM(VLOOKUP(O$6,'Lifeline-Capability XWalk'!$F$6:$G$38,2,FALSE)),"")</f>
        <v/>
      </c>
      <c r="P1038" s="67" t="str">
        <f>IF(IFERROR(SEARCH(P$6,$D1038),0)&gt;0,TRIM(VLOOKUP(P$6,'Lifeline-Capability XWalk'!$F$6:$G$38,2,FALSE)),"")</f>
        <v/>
      </c>
      <c r="Q1038" s="67" t="str">
        <f>IF(IFERROR(SEARCH(Q$6,$D1038),0)&gt;0,TRIM(VLOOKUP(Q$6,'Lifeline-Capability XWalk'!$F$6:$G$38,2,FALSE)),"")</f>
        <v/>
      </c>
      <c r="R1038" s="67" t="str">
        <f>IF(IFERROR(SEARCH(R$6,$D1038),0)&gt;0,TRIM(VLOOKUP(R$6,'Lifeline-Capability XWalk'!$F$6:$G$38,2,FALSE)),"")</f>
        <v/>
      </c>
      <c r="S1038" s="67" t="str">
        <f>IF(IFERROR(SEARCH(S$6,$D1038),0)&gt;0,TRIM(VLOOKUP(S$6,'Lifeline-Capability XWalk'!$F$6:$G$38,2,FALSE)),"")</f>
        <v/>
      </c>
      <c r="T1038" s="67" t="str">
        <f>IF(IFERROR(SEARCH(T$6,$D1038),0)&gt;0,TRIM(VLOOKUP(T$6,'Lifeline-Capability XWalk'!$F$6:$G$38,2,FALSE)),"")</f>
        <v/>
      </c>
      <c r="U1038" s="67" t="str">
        <f>IF(IFERROR(SEARCH(U$6,$D1038),0)&gt;0,TRIM(VLOOKUP(U$6,'Lifeline-Capability XWalk'!$F$6:$G$38,2,FALSE)),"")</f>
        <v/>
      </c>
      <c r="V1038" s="67" t="str">
        <f>IF(IFERROR(SEARCH(V$6,$D1038),0)&gt;0,TRIM(VLOOKUP(V$6,'Lifeline-Capability XWalk'!$F$6:$G$38,2,FALSE)),"")</f>
        <v/>
      </c>
      <c r="W1038" s="67" t="str">
        <f>IF(IFERROR(SEARCH(W$6,$D1038),0)&gt;0,TRIM(VLOOKUP(W$6,'Lifeline-Capability XWalk'!$F$6:$G$38,2,FALSE)),"")</f>
        <v/>
      </c>
      <c r="X1038" s="67" t="str">
        <f>IF(IFERROR(SEARCH(X$6,$D1038),0)&gt;0,TRIM(VLOOKUP(X$6,'Lifeline-Capability XWalk'!$F$6:$G$38,2,FALSE)),"")</f>
        <v/>
      </c>
      <c r="Y1038" s="67" t="str">
        <f>IF(IFERROR(SEARCH(Y$6,$D1038),0)&gt;0,TRIM(VLOOKUP(Y$6,'Lifeline-Capability XWalk'!$F$6:$G$38,2,FALSE)),"")</f>
        <v/>
      </c>
      <c r="Z1038" s="67" t="str">
        <f>IF(IFERROR(SEARCH(Z$6,$D1038),0)&gt;0,TRIM(VLOOKUP(Z$6,'Lifeline-Capability XWalk'!$F$6:$G$38,2,FALSE)),"")</f>
        <v/>
      </c>
      <c r="AA1038" s="67" t="str">
        <f>IF(IFERROR(SEARCH(AA$6,$D1038),0)&gt;0,TRIM(VLOOKUP(AA$6,'Lifeline-Capability XWalk'!$F$6:$G$38,2,FALSE)),"")</f>
        <v>Communications</v>
      </c>
      <c r="AB1038" s="67" t="str">
        <f>IF(IFERROR(SEARCH(AB$6,$D1038),0)&gt;0,TRIM(VLOOKUP(AB$6,'Lifeline-Capability XWalk'!$F$6:$G$38,2,FALSE)),"")</f>
        <v/>
      </c>
      <c r="AC1038" s="67" t="str">
        <f>IF(IFERROR(SEARCH(AC$6,$D1038),0)&gt;0,TRIM(VLOOKUP(AC$6,'Lifeline-Capability XWalk'!$F$6:$G$38,2,FALSE)),"")</f>
        <v/>
      </c>
      <c r="AD1038" s="67" t="str">
        <f>IF(IFERROR(SEARCH(AD$6,$D1038),0)&gt;0,TRIM(VLOOKUP(AD$6,'Lifeline-Capability XWalk'!$F$6:$G$38,2,FALSE)),"")</f>
        <v/>
      </c>
      <c r="AE1038" s="67" t="str">
        <f>IF(IFERROR(SEARCH(AE$6,$D1038),0)&gt;0,TRIM(VLOOKUP(AE$6,'Lifeline-Capability XWalk'!$F$6:$G$38,2,FALSE)),"")</f>
        <v/>
      </c>
      <c r="AF1038" s="67" t="str">
        <f>IF(IFERROR(SEARCH(AF$6,$D1038),0)&gt;0,TRIM(VLOOKUP(AF$6,'Lifeline-Capability XWalk'!$F$6:$G$38,2,FALSE)),"")</f>
        <v/>
      </c>
      <c r="AG1038" s="67" t="str">
        <f>IF(IFERROR(SEARCH(AG$6,$D1038),0)&gt;0,TRIM(VLOOKUP(AG$6,'Lifeline-Capability XWalk'!$F$6:$G$38,2,FALSE)),"")</f>
        <v/>
      </c>
      <c r="AH1038" s="67" t="str">
        <f>IF(IFERROR(SEARCH(AH$6,$D1038),0)&gt;0,TRIM(VLOOKUP(AH$6,'Lifeline-Capability XWalk'!$F$6:$G$38,2,FALSE)),"")</f>
        <v/>
      </c>
      <c r="AI1038" s="67" t="str">
        <f>IF(IFERROR(SEARCH(AI$6,$D1038),0)&gt;0,TRIM(VLOOKUP(AI$6,'Lifeline-Capability XWalk'!$F$6:$G$38,2,FALSE)),"")</f>
        <v/>
      </c>
      <c r="AJ1038" s="67" t="str">
        <f>IF(IFERROR(SEARCH(AJ$6,$D1038),0)&gt;0,TRIM(VLOOKUP(AJ$6,'Lifeline-Capability XWalk'!$F$6:$G$38,2,FALSE)),"")</f>
        <v>Safety and Security; Food, Water, Shelter; Health and Medical; Energy; Communications; Hazardous Materials; Transportation; Water Systems;</v>
      </c>
      <c r="AK1038" s="67" t="str">
        <f>IF(IFERROR(SEARCH(AK$6,$D1038),0)&gt;0,TRIM(VLOOKUP(AK$6,'Lifeline-Capability XWalk'!$F$6:$G$38,2,FALSE)),"")</f>
        <v/>
      </c>
      <c r="AL1038" s="68" t="str">
        <f>IF(IFERROR(SEARCH(AL$6,$D1038),0)&gt;0,TRIM(VLOOKUP(AL$6,'Lifeline-Capability XWalk'!$F$6:$G$38,2,FALSE)),"")</f>
        <v/>
      </c>
      <c r="AM1038" s="24" t="str">
        <f t="shared" si="60"/>
        <v/>
      </c>
      <c r="AN1038" s="24" t="str">
        <f t="shared" si="62"/>
        <v/>
      </c>
      <c r="AO1038" s="24" t="str">
        <f t="shared" si="62"/>
        <v/>
      </c>
      <c r="AP1038" s="24" t="str">
        <f t="shared" si="62"/>
        <v/>
      </c>
      <c r="AQ1038" s="24" t="str">
        <f t="shared" si="62"/>
        <v>Communications</v>
      </c>
      <c r="AR1038" s="24" t="str">
        <f t="shared" si="62"/>
        <v/>
      </c>
      <c r="AS1038" s="24" t="str">
        <f t="shared" si="62"/>
        <v/>
      </c>
      <c r="AT1038" s="24" t="str">
        <f t="shared" si="62"/>
        <v/>
      </c>
      <c r="AU1038" s="24" t="str">
        <f t="shared" si="62"/>
        <v>Safety and Security; Food, Water, Shelter; Health and Medical; Energy; Communications; Hazardous Materials; Transportation; Water Systems;</v>
      </c>
    </row>
    <row r="1039" spans="1:47" s="24" customFormat="1" ht="32.1" customHeight="1" x14ac:dyDescent="0.2">
      <c r="A1039" s="143" t="s">
        <v>1112</v>
      </c>
      <c r="B1039" s="69" t="s">
        <v>1127</v>
      </c>
      <c r="C1039" s="144" t="s">
        <v>1082</v>
      </c>
      <c r="D1039" s="69" t="s">
        <v>1104</v>
      </c>
      <c r="E1039" s="64" t="str">
        <f t="shared" si="63"/>
        <v>Communications</v>
      </c>
      <c r="F1039" s="70" t="s">
        <v>922</v>
      </c>
      <c r="G1039" s="66" t="str">
        <f>IF(IFERROR(SEARCH(G$6,$D1039),0)&gt;0,TRIM(VLOOKUP(G$6,'Lifeline-Capability XWalk'!$F$6:$G$38,2,FALSE)),"")</f>
        <v/>
      </c>
      <c r="H1039" s="67" t="str">
        <f>IF(IFERROR(SEARCH(H$6,$D1039),0)&gt;0,TRIM(VLOOKUP(H$6,'Lifeline-Capability XWalk'!$F$6:$G$38,2,FALSE)),"")</f>
        <v/>
      </c>
      <c r="I1039" s="67" t="str">
        <f>IF(IFERROR(SEARCH(I$6,$D1039),0)&gt;0,TRIM(VLOOKUP(I$6,'Lifeline-Capability XWalk'!$F$6:$G$38,2,FALSE)),"")</f>
        <v/>
      </c>
      <c r="J1039" s="67" t="str">
        <f>IF(IFERROR(SEARCH(J$6,$D1039),0)&gt;0,TRIM(VLOOKUP(J$6,'Lifeline-Capability XWalk'!$F$6:$G$38,2,FALSE)),"")</f>
        <v/>
      </c>
      <c r="K1039" s="67" t="str">
        <f>IF(IFERROR(SEARCH(K$6,$D1039),0)&gt;0,TRIM(VLOOKUP(K$6,'Lifeline-Capability XWalk'!$F$6:$G$38,2,FALSE)),"")</f>
        <v/>
      </c>
      <c r="L1039" s="67" t="str">
        <f>IF(IFERROR(SEARCH(L$6,$D1039),0)&gt;0,TRIM(VLOOKUP(L$6,'Lifeline-Capability XWalk'!$F$6:$G$38,2,FALSE)),"")</f>
        <v/>
      </c>
      <c r="M1039" s="67" t="str">
        <f>IF(IFERROR(SEARCH(M$6,$D1039),0)&gt;0,TRIM(VLOOKUP(M$6,'Lifeline-Capability XWalk'!$F$6:$G$38,2,FALSE)),"")</f>
        <v/>
      </c>
      <c r="N1039" s="67" t="str">
        <f>IF(IFERROR(SEARCH(N$6,$D1039),0)&gt;0,TRIM(VLOOKUP(N$6,'Lifeline-Capability XWalk'!$F$6:$G$38,2,FALSE)),"")</f>
        <v/>
      </c>
      <c r="O1039" s="67" t="str">
        <f>IF(IFERROR(SEARCH(O$6,$D1039),0)&gt;0,TRIM(VLOOKUP(O$6,'Lifeline-Capability XWalk'!$F$6:$G$38,2,FALSE)),"")</f>
        <v/>
      </c>
      <c r="P1039" s="67" t="str">
        <f>IF(IFERROR(SEARCH(P$6,$D1039),0)&gt;0,TRIM(VLOOKUP(P$6,'Lifeline-Capability XWalk'!$F$6:$G$38,2,FALSE)),"")</f>
        <v/>
      </c>
      <c r="Q1039" s="67" t="str">
        <f>IF(IFERROR(SEARCH(Q$6,$D1039),0)&gt;0,TRIM(VLOOKUP(Q$6,'Lifeline-Capability XWalk'!$F$6:$G$38,2,FALSE)),"")</f>
        <v/>
      </c>
      <c r="R1039" s="67" t="str">
        <f>IF(IFERROR(SEARCH(R$6,$D1039),0)&gt;0,TRIM(VLOOKUP(R$6,'Lifeline-Capability XWalk'!$F$6:$G$38,2,FALSE)),"")</f>
        <v/>
      </c>
      <c r="S1039" s="67" t="str">
        <f>IF(IFERROR(SEARCH(S$6,$D1039),0)&gt;0,TRIM(VLOOKUP(S$6,'Lifeline-Capability XWalk'!$F$6:$G$38,2,FALSE)),"")</f>
        <v/>
      </c>
      <c r="T1039" s="67" t="str">
        <f>IF(IFERROR(SEARCH(T$6,$D1039),0)&gt;0,TRIM(VLOOKUP(T$6,'Lifeline-Capability XWalk'!$F$6:$G$38,2,FALSE)),"")</f>
        <v/>
      </c>
      <c r="U1039" s="67" t="str">
        <f>IF(IFERROR(SEARCH(U$6,$D1039),0)&gt;0,TRIM(VLOOKUP(U$6,'Lifeline-Capability XWalk'!$F$6:$G$38,2,FALSE)),"")</f>
        <v/>
      </c>
      <c r="V1039" s="67" t="str">
        <f>IF(IFERROR(SEARCH(V$6,$D1039),0)&gt;0,TRIM(VLOOKUP(V$6,'Lifeline-Capability XWalk'!$F$6:$G$38,2,FALSE)),"")</f>
        <v/>
      </c>
      <c r="W1039" s="67" t="str">
        <f>IF(IFERROR(SEARCH(W$6,$D1039),0)&gt;0,TRIM(VLOOKUP(W$6,'Lifeline-Capability XWalk'!$F$6:$G$38,2,FALSE)),"")</f>
        <v/>
      </c>
      <c r="X1039" s="67" t="str">
        <f>IF(IFERROR(SEARCH(X$6,$D1039),0)&gt;0,TRIM(VLOOKUP(X$6,'Lifeline-Capability XWalk'!$F$6:$G$38,2,FALSE)),"")</f>
        <v/>
      </c>
      <c r="Y1039" s="67" t="str">
        <f>IF(IFERROR(SEARCH(Y$6,$D1039),0)&gt;0,TRIM(VLOOKUP(Y$6,'Lifeline-Capability XWalk'!$F$6:$G$38,2,FALSE)),"")</f>
        <v/>
      </c>
      <c r="Z1039" s="67" t="str">
        <f>IF(IFERROR(SEARCH(Z$6,$D1039),0)&gt;0,TRIM(VLOOKUP(Z$6,'Lifeline-Capability XWalk'!$F$6:$G$38,2,FALSE)),"")</f>
        <v/>
      </c>
      <c r="AA1039" s="67" t="str">
        <f>IF(IFERROR(SEARCH(AA$6,$D1039),0)&gt;0,TRIM(VLOOKUP(AA$6,'Lifeline-Capability XWalk'!$F$6:$G$38,2,FALSE)),"")</f>
        <v/>
      </c>
      <c r="AB1039" s="67" t="str">
        <f>IF(IFERROR(SEARCH(AB$6,$D1039),0)&gt;0,TRIM(VLOOKUP(AB$6,'Lifeline-Capability XWalk'!$F$6:$G$38,2,FALSE)),"")</f>
        <v/>
      </c>
      <c r="AC1039" s="67" t="str">
        <f>IF(IFERROR(SEARCH(AC$6,$D1039),0)&gt;0,TRIM(VLOOKUP(AC$6,'Lifeline-Capability XWalk'!$F$6:$G$38,2,FALSE)),"")</f>
        <v/>
      </c>
      <c r="AD1039" s="67" t="str">
        <f>IF(IFERROR(SEARCH(AD$6,$D1039),0)&gt;0,TRIM(VLOOKUP(AD$6,'Lifeline-Capability XWalk'!$F$6:$G$38,2,FALSE)),"")</f>
        <v/>
      </c>
      <c r="AE1039" s="67" t="str">
        <f>IF(IFERROR(SEARCH(AE$6,$D1039),0)&gt;0,TRIM(VLOOKUP(AE$6,'Lifeline-Capability XWalk'!$F$6:$G$38,2,FALSE)),"")</f>
        <v/>
      </c>
      <c r="AF1039" s="67" t="str">
        <f>IF(IFERROR(SEARCH(AF$6,$D1039),0)&gt;0,TRIM(VLOOKUP(AF$6,'Lifeline-Capability XWalk'!$F$6:$G$38,2,FALSE)),"")</f>
        <v>Communications</v>
      </c>
      <c r="AG1039" s="67" t="str">
        <f>IF(IFERROR(SEARCH(AG$6,$D1039),0)&gt;0,TRIM(VLOOKUP(AG$6,'Lifeline-Capability XWalk'!$F$6:$G$38,2,FALSE)),"")</f>
        <v/>
      </c>
      <c r="AH1039" s="67" t="str">
        <f>IF(IFERROR(SEARCH(AH$6,$D1039),0)&gt;0,TRIM(VLOOKUP(AH$6,'Lifeline-Capability XWalk'!$F$6:$G$38,2,FALSE)),"")</f>
        <v/>
      </c>
      <c r="AI1039" s="67" t="str">
        <f>IF(IFERROR(SEARCH(AI$6,$D1039),0)&gt;0,TRIM(VLOOKUP(AI$6,'Lifeline-Capability XWalk'!$F$6:$G$38,2,FALSE)),"")</f>
        <v/>
      </c>
      <c r="AJ1039" s="67" t="str">
        <f>IF(IFERROR(SEARCH(AJ$6,$D1039),0)&gt;0,TRIM(VLOOKUP(AJ$6,'Lifeline-Capability XWalk'!$F$6:$G$38,2,FALSE)),"")</f>
        <v/>
      </c>
      <c r="AK1039" s="67" t="str">
        <f>IF(IFERROR(SEARCH(AK$6,$D1039),0)&gt;0,TRIM(VLOOKUP(AK$6,'Lifeline-Capability XWalk'!$F$6:$G$38,2,FALSE)),"")</f>
        <v/>
      </c>
      <c r="AL1039" s="68" t="str">
        <f>IF(IFERROR(SEARCH(AL$6,$D1039),0)&gt;0,TRIM(VLOOKUP(AL$6,'Lifeline-Capability XWalk'!$F$6:$G$38,2,FALSE)),"")</f>
        <v/>
      </c>
      <c r="AM1039" s="24" t="str">
        <f t="shared" si="60"/>
        <v/>
      </c>
      <c r="AN1039" s="24" t="str">
        <f t="shared" si="62"/>
        <v/>
      </c>
      <c r="AO1039" s="24" t="str">
        <f t="shared" si="62"/>
        <v/>
      </c>
      <c r="AP1039" s="24" t="str">
        <f t="shared" si="62"/>
        <v/>
      </c>
      <c r="AQ1039" s="24" t="str">
        <f t="shared" si="62"/>
        <v>Communications</v>
      </c>
      <c r="AR1039" s="24" t="str">
        <f t="shared" si="62"/>
        <v/>
      </c>
      <c r="AS1039" s="24" t="str">
        <f t="shared" si="62"/>
        <v/>
      </c>
      <c r="AT1039" s="24" t="str">
        <f t="shared" si="62"/>
        <v/>
      </c>
      <c r="AU1039" s="24" t="str">
        <f t="shared" si="62"/>
        <v/>
      </c>
    </row>
    <row r="1040" spans="1:47" s="24" customFormat="1" ht="32.1" customHeight="1" x14ac:dyDescent="0.2">
      <c r="A1040" s="143" t="s">
        <v>1112</v>
      </c>
      <c r="B1040" s="69" t="s">
        <v>1127</v>
      </c>
      <c r="C1040" s="144" t="s">
        <v>1082</v>
      </c>
      <c r="D1040" s="63" t="s">
        <v>1369</v>
      </c>
      <c r="E1040" s="64" t="str">
        <f t="shared" si="63"/>
        <v>Safety and Security; Food, Water, Shelter; Health and Medical; Energy; Communications; Hazardous Materials; Transportation; Water Systems;</v>
      </c>
      <c r="F1040" s="81" t="s">
        <v>923</v>
      </c>
      <c r="G1040" s="66" t="str">
        <f>IF(IFERROR(SEARCH(G$6,$D1040),0)&gt;0,TRIM(VLOOKUP(G$6,'Lifeline-Capability XWalk'!$F$6:$G$38,2,FALSE)),"")</f>
        <v/>
      </c>
      <c r="H1040" s="67" t="str">
        <f>IF(IFERROR(SEARCH(H$6,$D1040),0)&gt;0,TRIM(VLOOKUP(H$6,'Lifeline-Capability XWalk'!$F$6:$G$38,2,FALSE)),"")</f>
        <v/>
      </c>
      <c r="I1040" s="67" t="str">
        <f>IF(IFERROR(SEARCH(I$6,$D1040),0)&gt;0,TRIM(VLOOKUP(I$6,'Lifeline-Capability XWalk'!$F$6:$G$38,2,FALSE)),"")</f>
        <v/>
      </c>
      <c r="J1040" s="67" t="str">
        <f>IF(IFERROR(SEARCH(J$6,$D1040),0)&gt;0,TRIM(VLOOKUP(J$6,'Lifeline-Capability XWalk'!$F$6:$G$38,2,FALSE)),"")</f>
        <v/>
      </c>
      <c r="K1040" s="67" t="str">
        <f>IF(IFERROR(SEARCH(K$6,$D1040),0)&gt;0,TRIM(VLOOKUP(K$6,'Lifeline-Capability XWalk'!$F$6:$G$38,2,FALSE)),"")</f>
        <v/>
      </c>
      <c r="L1040" s="67" t="str">
        <f>IF(IFERROR(SEARCH(L$6,$D1040),0)&gt;0,TRIM(VLOOKUP(L$6,'Lifeline-Capability XWalk'!$F$6:$G$38,2,FALSE)),"")</f>
        <v/>
      </c>
      <c r="M1040" s="67" t="str">
        <f>IF(IFERROR(SEARCH(M$6,$D1040),0)&gt;0,TRIM(VLOOKUP(M$6,'Lifeline-Capability XWalk'!$F$6:$G$38,2,FALSE)),"")</f>
        <v/>
      </c>
      <c r="N1040" s="67" t="str">
        <f>IF(IFERROR(SEARCH(N$6,$D1040),0)&gt;0,TRIM(VLOOKUP(N$6,'Lifeline-Capability XWalk'!$F$6:$G$38,2,FALSE)),"")</f>
        <v/>
      </c>
      <c r="O1040" s="67" t="str">
        <f>IF(IFERROR(SEARCH(O$6,$D1040),0)&gt;0,TRIM(VLOOKUP(O$6,'Lifeline-Capability XWalk'!$F$6:$G$38,2,FALSE)),"")</f>
        <v/>
      </c>
      <c r="P1040" s="67" t="str">
        <f>IF(IFERROR(SEARCH(P$6,$D1040),0)&gt;0,TRIM(VLOOKUP(P$6,'Lifeline-Capability XWalk'!$F$6:$G$38,2,FALSE)),"")</f>
        <v/>
      </c>
      <c r="Q1040" s="67" t="str">
        <f>IF(IFERROR(SEARCH(Q$6,$D1040),0)&gt;0,TRIM(VLOOKUP(Q$6,'Lifeline-Capability XWalk'!$F$6:$G$38,2,FALSE)),"")</f>
        <v/>
      </c>
      <c r="R1040" s="67" t="str">
        <f>IF(IFERROR(SEARCH(R$6,$D1040),0)&gt;0,TRIM(VLOOKUP(R$6,'Lifeline-Capability XWalk'!$F$6:$G$38,2,FALSE)),"")</f>
        <v/>
      </c>
      <c r="S1040" s="67" t="str">
        <f>IF(IFERROR(SEARCH(S$6,$D1040),0)&gt;0,TRIM(VLOOKUP(S$6,'Lifeline-Capability XWalk'!$F$6:$G$38,2,FALSE)),"")</f>
        <v/>
      </c>
      <c r="T1040" s="67" t="str">
        <f>IF(IFERROR(SEARCH(T$6,$D1040),0)&gt;0,TRIM(VLOOKUP(T$6,'Lifeline-Capability XWalk'!$F$6:$G$38,2,FALSE)),"")</f>
        <v/>
      </c>
      <c r="U1040" s="67" t="str">
        <f>IF(IFERROR(SEARCH(U$6,$D1040),0)&gt;0,TRIM(VLOOKUP(U$6,'Lifeline-Capability XWalk'!$F$6:$G$38,2,FALSE)),"")</f>
        <v/>
      </c>
      <c r="V1040" s="67" t="str">
        <f>IF(IFERROR(SEARCH(V$6,$D1040),0)&gt;0,TRIM(VLOOKUP(V$6,'Lifeline-Capability XWalk'!$F$6:$G$38,2,FALSE)),"")</f>
        <v/>
      </c>
      <c r="W1040" s="67" t="str">
        <f>IF(IFERROR(SEARCH(W$6,$D1040),0)&gt;0,TRIM(VLOOKUP(W$6,'Lifeline-Capability XWalk'!$F$6:$G$38,2,FALSE)),"")</f>
        <v/>
      </c>
      <c r="X1040" s="67" t="str">
        <f>IF(IFERROR(SEARCH(X$6,$D1040),0)&gt;0,TRIM(VLOOKUP(X$6,'Lifeline-Capability XWalk'!$F$6:$G$38,2,FALSE)),"")</f>
        <v/>
      </c>
      <c r="Y1040" s="67" t="str">
        <f>IF(IFERROR(SEARCH(Y$6,$D1040),0)&gt;0,TRIM(VLOOKUP(Y$6,'Lifeline-Capability XWalk'!$F$6:$G$38,2,FALSE)),"")</f>
        <v/>
      </c>
      <c r="Z1040" s="67" t="str">
        <f>IF(IFERROR(SEARCH(Z$6,$D1040),0)&gt;0,TRIM(VLOOKUP(Z$6,'Lifeline-Capability XWalk'!$F$6:$G$38,2,FALSE)),"")</f>
        <v/>
      </c>
      <c r="AA1040" s="67" t="str">
        <f>IF(IFERROR(SEARCH(AA$6,$D1040),0)&gt;0,TRIM(VLOOKUP(AA$6,'Lifeline-Capability XWalk'!$F$6:$G$38,2,FALSE)),"")</f>
        <v>Communications</v>
      </c>
      <c r="AB1040" s="67" t="str">
        <f>IF(IFERROR(SEARCH(AB$6,$D1040),0)&gt;0,TRIM(VLOOKUP(AB$6,'Lifeline-Capability XWalk'!$F$6:$G$38,2,FALSE)),"")</f>
        <v/>
      </c>
      <c r="AC1040" s="67" t="str">
        <f>IF(IFERROR(SEARCH(AC$6,$D1040),0)&gt;0,TRIM(VLOOKUP(AC$6,'Lifeline-Capability XWalk'!$F$6:$G$38,2,FALSE)),"")</f>
        <v/>
      </c>
      <c r="AD1040" s="67" t="str">
        <f>IF(IFERROR(SEARCH(AD$6,$D1040),0)&gt;0,TRIM(VLOOKUP(AD$6,'Lifeline-Capability XWalk'!$F$6:$G$38,2,FALSE)),"")</f>
        <v/>
      </c>
      <c r="AE1040" s="67" t="str">
        <f>IF(IFERROR(SEARCH(AE$6,$D1040),0)&gt;0,TRIM(VLOOKUP(AE$6,'Lifeline-Capability XWalk'!$F$6:$G$38,2,FALSE)),"")</f>
        <v/>
      </c>
      <c r="AF1040" s="67" t="str">
        <f>IF(IFERROR(SEARCH(AF$6,$D1040),0)&gt;0,TRIM(VLOOKUP(AF$6,'Lifeline-Capability XWalk'!$F$6:$G$38,2,FALSE)),"")</f>
        <v/>
      </c>
      <c r="AG1040" s="67" t="str">
        <f>IF(IFERROR(SEARCH(AG$6,$D1040),0)&gt;0,TRIM(VLOOKUP(AG$6,'Lifeline-Capability XWalk'!$F$6:$G$38,2,FALSE)),"")</f>
        <v/>
      </c>
      <c r="AH1040" s="67" t="str">
        <f>IF(IFERROR(SEARCH(AH$6,$D1040),0)&gt;0,TRIM(VLOOKUP(AH$6,'Lifeline-Capability XWalk'!$F$6:$G$38,2,FALSE)),"")</f>
        <v/>
      </c>
      <c r="AI1040" s="67" t="str">
        <f>IF(IFERROR(SEARCH(AI$6,$D1040),0)&gt;0,TRIM(VLOOKUP(AI$6,'Lifeline-Capability XWalk'!$F$6:$G$38,2,FALSE)),"")</f>
        <v/>
      </c>
      <c r="AJ1040" s="67" t="str">
        <f>IF(IFERROR(SEARCH(AJ$6,$D1040),0)&gt;0,TRIM(VLOOKUP(AJ$6,'Lifeline-Capability XWalk'!$F$6:$G$38,2,FALSE)),"")</f>
        <v>Safety and Security; Food, Water, Shelter; Health and Medical; Energy; Communications; Hazardous Materials; Transportation; Water Systems;</v>
      </c>
      <c r="AK1040" s="67" t="str">
        <f>IF(IFERROR(SEARCH(AK$6,$D1040),0)&gt;0,TRIM(VLOOKUP(AK$6,'Lifeline-Capability XWalk'!$F$6:$G$38,2,FALSE)),"")</f>
        <v/>
      </c>
      <c r="AL1040" s="68" t="str">
        <f>IF(IFERROR(SEARCH(AL$6,$D1040),0)&gt;0,TRIM(VLOOKUP(AL$6,'Lifeline-Capability XWalk'!$F$6:$G$38,2,FALSE)),"")</f>
        <v/>
      </c>
      <c r="AM1040" s="24" t="str">
        <f t="shared" si="60"/>
        <v/>
      </c>
      <c r="AN1040" s="24" t="str">
        <f t="shared" si="62"/>
        <v/>
      </c>
      <c r="AO1040" s="24" t="str">
        <f t="shared" si="62"/>
        <v/>
      </c>
      <c r="AP1040" s="24" t="str">
        <f t="shared" si="62"/>
        <v/>
      </c>
      <c r="AQ1040" s="24" t="str">
        <f t="shared" si="62"/>
        <v>Communications</v>
      </c>
      <c r="AR1040" s="24" t="str">
        <f t="shared" si="62"/>
        <v/>
      </c>
      <c r="AS1040" s="24" t="str">
        <f t="shared" si="62"/>
        <v/>
      </c>
      <c r="AT1040" s="24" t="str">
        <f t="shared" si="62"/>
        <v/>
      </c>
      <c r="AU1040" s="24" t="str">
        <f t="shared" si="62"/>
        <v>Safety and Security; Food, Water, Shelter; Health and Medical; Energy; Communications; Hazardous Materials; Transportation; Water Systems;</v>
      </c>
    </row>
    <row r="1041" spans="1:47" s="24" customFormat="1" ht="32.1" customHeight="1" x14ac:dyDescent="0.2">
      <c r="A1041" s="143" t="s">
        <v>1112</v>
      </c>
      <c r="B1041" s="69" t="s">
        <v>1127</v>
      </c>
      <c r="C1041" s="144" t="s">
        <v>1082</v>
      </c>
      <c r="D1041" s="63" t="s">
        <v>1369</v>
      </c>
      <c r="E1041" s="64" t="str">
        <f t="shared" si="63"/>
        <v>Safety and Security; Food, Water, Shelter; Health and Medical; Energy; Communications; Hazardous Materials; Transportation; Water Systems;</v>
      </c>
      <c r="F1041" s="77" t="s">
        <v>931</v>
      </c>
      <c r="G1041" s="66" t="str">
        <f>IF(IFERROR(SEARCH(G$6,$D1041),0)&gt;0,TRIM(VLOOKUP(G$6,'Lifeline-Capability XWalk'!$F$6:$G$38,2,FALSE)),"")</f>
        <v/>
      </c>
      <c r="H1041" s="67" t="str">
        <f>IF(IFERROR(SEARCH(H$6,$D1041),0)&gt;0,TRIM(VLOOKUP(H$6,'Lifeline-Capability XWalk'!$F$6:$G$38,2,FALSE)),"")</f>
        <v/>
      </c>
      <c r="I1041" s="67" t="str">
        <f>IF(IFERROR(SEARCH(I$6,$D1041),0)&gt;0,TRIM(VLOOKUP(I$6,'Lifeline-Capability XWalk'!$F$6:$G$38,2,FALSE)),"")</f>
        <v/>
      </c>
      <c r="J1041" s="67" t="str">
        <f>IF(IFERROR(SEARCH(J$6,$D1041),0)&gt;0,TRIM(VLOOKUP(J$6,'Lifeline-Capability XWalk'!$F$6:$G$38,2,FALSE)),"")</f>
        <v/>
      </c>
      <c r="K1041" s="67" t="str">
        <f>IF(IFERROR(SEARCH(K$6,$D1041),0)&gt;0,TRIM(VLOOKUP(K$6,'Lifeline-Capability XWalk'!$F$6:$G$38,2,FALSE)),"")</f>
        <v/>
      </c>
      <c r="L1041" s="67" t="str">
        <f>IF(IFERROR(SEARCH(L$6,$D1041),0)&gt;0,TRIM(VLOOKUP(L$6,'Lifeline-Capability XWalk'!$F$6:$G$38,2,FALSE)),"")</f>
        <v/>
      </c>
      <c r="M1041" s="67" t="str">
        <f>IF(IFERROR(SEARCH(M$6,$D1041),0)&gt;0,TRIM(VLOOKUP(M$6,'Lifeline-Capability XWalk'!$F$6:$G$38,2,FALSE)),"")</f>
        <v/>
      </c>
      <c r="N1041" s="67" t="str">
        <f>IF(IFERROR(SEARCH(N$6,$D1041),0)&gt;0,TRIM(VLOOKUP(N$6,'Lifeline-Capability XWalk'!$F$6:$G$38,2,FALSE)),"")</f>
        <v/>
      </c>
      <c r="O1041" s="67" t="str">
        <f>IF(IFERROR(SEARCH(O$6,$D1041),0)&gt;0,TRIM(VLOOKUP(O$6,'Lifeline-Capability XWalk'!$F$6:$G$38,2,FALSE)),"")</f>
        <v/>
      </c>
      <c r="P1041" s="67" t="str">
        <f>IF(IFERROR(SEARCH(P$6,$D1041),0)&gt;0,TRIM(VLOOKUP(P$6,'Lifeline-Capability XWalk'!$F$6:$G$38,2,FALSE)),"")</f>
        <v/>
      </c>
      <c r="Q1041" s="67" t="str">
        <f>IF(IFERROR(SEARCH(Q$6,$D1041),0)&gt;0,TRIM(VLOOKUP(Q$6,'Lifeline-Capability XWalk'!$F$6:$G$38,2,FALSE)),"")</f>
        <v/>
      </c>
      <c r="R1041" s="67" t="str">
        <f>IF(IFERROR(SEARCH(R$6,$D1041),0)&gt;0,TRIM(VLOOKUP(R$6,'Lifeline-Capability XWalk'!$F$6:$G$38,2,FALSE)),"")</f>
        <v/>
      </c>
      <c r="S1041" s="67" t="str">
        <f>IF(IFERROR(SEARCH(S$6,$D1041),0)&gt;0,TRIM(VLOOKUP(S$6,'Lifeline-Capability XWalk'!$F$6:$G$38,2,FALSE)),"")</f>
        <v/>
      </c>
      <c r="T1041" s="67" t="str">
        <f>IF(IFERROR(SEARCH(T$6,$D1041),0)&gt;0,TRIM(VLOOKUP(T$6,'Lifeline-Capability XWalk'!$F$6:$G$38,2,FALSE)),"")</f>
        <v/>
      </c>
      <c r="U1041" s="67" t="str">
        <f>IF(IFERROR(SEARCH(U$6,$D1041),0)&gt;0,TRIM(VLOOKUP(U$6,'Lifeline-Capability XWalk'!$F$6:$G$38,2,FALSE)),"")</f>
        <v/>
      </c>
      <c r="V1041" s="67" t="str">
        <f>IF(IFERROR(SEARCH(V$6,$D1041),0)&gt;0,TRIM(VLOOKUP(V$6,'Lifeline-Capability XWalk'!$F$6:$G$38,2,FALSE)),"")</f>
        <v/>
      </c>
      <c r="W1041" s="67" t="str">
        <f>IF(IFERROR(SEARCH(W$6,$D1041),0)&gt;0,TRIM(VLOOKUP(W$6,'Lifeline-Capability XWalk'!$F$6:$G$38,2,FALSE)),"")</f>
        <v/>
      </c>
      <c r="X1041" s="67" t="str">
        <f>IF(IFERROR(SEARCH(X$6,$D1041),0)&gt;0,TRIM(VLOOKUP(X$6,'Lifeline-Capability XWalk'!$F$6:$G$38,2,FALSE)),"")</f>
        <v/>
      </c>
      <c r="Y1041" s="67" t="str">
        <f>IF(IFERROR(SEARCH(Y$6,$D1041),0)&gt;0,TRIM(VLOOKUP(Y$6,'Lifeline-Capability XWalk'!$F$6:$G$38,2,FALSE)),"")</f>
        <v/>
      </c>
      <c r="Z1041" s="67" t="str">
        <f>IF(IFERROR(SEARCH(Z$6,$D1041),0)&gt;0,TRIM(VLOOKUP(Z$6,'Lifeline-Capability XWalk'!$F$6:$G$38,2,FALSE)),"")</f>
        <v/>
      </c>
      <c r="AA1041" s="67" t="str">
        <f>IF(IFERROR(SEARCH(AA$6,$D1041),0)&gt;0,TRIM(VLOOKUP(AA$6,'Lifeline-Capability XWalk'!$F$6:$G$38,2,FALSE)),"")</f>
        <v>Communications</v>
      </c>
      <c r="AB1041" s="67" t="str">
        <f>IF(IFERROR(SEARCH(AB$6,$D1041),0)&gt;0,TRIM(VLOOKUP(AB$6,'Lifeline-Capability XWalk'!$F$6:$G$38,2,FALSE)),"")</f>
        <v/>
      </c>
      <c r="AC1041" s="67" t="str">
        <f>IF(IFERROR(SEARCH(AC$6,$D1041),0)&gt;0,TRIM(VLOOKUP(AC$6,'Lifeline-Capability XWalk'!$F$6:$G$38,2,FALSE)),"")</f>
        <v/>
      </c>
      <c r="AD1041" s="67" t="str">
        <f>IF(IFERROR(SEARCH(AD$6,$D1041),0)&gt;0,TRIM(VLOOKUP(AD$6,'Lifeline-Capability XWalk'!$F$6:$G$38,2,FALSE)),"")</f>
        <v/>
      </c>
      <c r="AE1041" s="67" t="str">
        <f>IF(IFERROR(SEARCH(AE$6,$D1041),0)&gt;0,TRIM(VLOOKUP(AE$6,'Lifeline-Capability XWalk'!$F$6:$G$38,2,FALSE)),"")</f>
        <v/>
      </c>
      <c r="AF1041" s="67" t="str">
        <f>IF(IFERROR(SEARCH(AF$6,$D1041),0)&gt;0,TRIM(VLOOKUP(AF$6,'Lifeline-Capability XWalk'!$F$6:$G$38,2,FALSE)),"")</f>
        <v/>
      </c>
      <c r="AG1041" s="67" t="str">
        <f>IF(IFERROR(SEARCH(AG$6,$D1041),0)&gt;0,TRIM(VLOOKUP(AG$6,'Lifeline-Capability XWalk'!$F$6:$G$38,2,FALSE)),"")</f>
        <v/>
      </c>
      <c r="AH1041" s="67" t="str">
        <f>IF(IFERROR(SEARCH(AH$6,$D1041),0)&gt;0,TRIM(VLOOKUP(AH$6,'Lifeline-Capability XWalk'!$F$6:$G$38,2,FALSE)),"")</f>
        <v/>
      </c>
      <c r="AI1041" s="67" t="str">
        <f>IF(IFERROR(SEARCH(AI$6,$D1041),0)&gt;0,TRIM(VLOOKUP(AI$6,'Lifeline-Capability XWalk'!$F$6:$G$38,2,FALSE)),"")</f>
        <v/>
      </c>
      <c r="AJ1041" s="67" t="str">
        <f>IF(IFERROR(SEARCH(AJ$6,$D1041),0)&gt;0,TRIM(VLOOKUP(AJ$6,'Lifeline-Capability XWalk'!$F$6:$G$38,2,FALSE)),"")</f>
        <v>Safety and Security; Food, Water, Shelter; Health and Medical; Energy; Communications; Hazardous Materials; Transportation; Water Systems;</v>
      </c>
      <c r="AK1041" s="67" t="str">
        <f>IF(IFERROR(SEARCH(AK$6,$D1041),0)&gt;0,TRIM(VLOOKUP(AK$6,'Lifeline-Capability XWalk'!$F$6:$G$38,2,FALSE)),"")</f>
        <v/>
      </c>
      <c r="AL1041" s="68" t="str">
        <f>IF(IFERROR(SEARCH(AL$6,$D1041),0)&gt;0,TRIM(VLOOKUP(AL$6,'Lifeline-Capability XWalk'!$F$6:$G$38,2,FALSE)),"")</f>
        <v/>
      </c>
      <c r="AM1041" s="24" t="str">
        <f t="shared" si="60"/>
        <v/>
      </c>
      <c r="AN1041" s="24" t="str">
        <f t="shared" si="62"/>
        <v/>
      </c>
      <c r="AO1041" s="24" t="str">
        <f t="shared" si="62"/>
        <v/>
      </c>
      <c r="AP1041" s="24" t="str">
        <f t="shared" si="62"/>
        <v/>
      </c>
      <c r="AQ1041" s="24" t="str">
        <f t="shared" si="62"/>
        <v>Communications</v>
      </c>
      <c r="AR1041" s="24" t="str">
        <f t="shared" si="62"/>
        <v/>
      </c>
      <c r="AS1041" s="24" t="str">
        <f t="shared" ref="AN1041:AU1073" si="64">IF(COUNTIF($G1041:$AL1041,AS$6)&gt;0,AS$6,"")</f>
        <v/>
      </c>
      <c r="AT1041" s="24" t="str">
        <f t="shared" si="64"/>
        <v/>
      </c>
      <c r="AU1041" s="24" t="str">
        <f t="shared" si="64"/>
        <v>Safety and Security; Food, Water, Shelter; Health and Medical; Energy; Communications; Hazardous Materials; Transportation; Water Systems;</v>
      </c>
    </row>
    <row r="1042" spans="1:47" s="24" customFormat="1" ht="32.1" customHeight="1" x14ac:dyDescent="0.2">
      <c r="A1042" s="143" t="s">
        <v>1112</v>
      </c>
      <c r="B1042" s="69" t="s">
        <v>1127</v>
      </c>
      <c r="C1042" s="144" t="s">
        <v>1082</v>
      </c>
      <c r="D1042" s="69" t="s">
        <v>1104</v>
      </c>
      <c r="E1042" s="64" t="str">
        <f t="shared" si="63"/>
        <v>Communications</v>
      </c>
      <c r="F1042" s="70" t="s">
        <v>1370</v>
      </c>
      <c r="G1042" s="66" t="str">
        <f>IF(IFERROR(SEARCH(G$6,$D1042),0)&gt;0,TRIM(VLOOKUP(G$6,'Lifeline-Capability XWalk'!$F$6:$G$38,2,FALSE)),"")</f>
        <v/>
      </c>
      <c r="H1042" s="67" t="str">
        <f>IF(IFERROR(SEARCH(H$6,$D1042),0)&gt;0,TRIM(VLOOKUP(H$6,'Lifeline-Capability XWalk'!$F$6:$G$38,2,FALSE)),"")</f>
        <v/>
      </c>
      <c r="I1042" s="67" t="str">
        <f>IF(IFERROR(SEARCH(I$6,$D1042),0)&gt;0,TRIM(VLOOKUP(I$6,'Lifeline-Capability XWalk'!$F$6:$G$38,2,FALSE)),"")</f>
        <v/>
      </c>
      <c r="J1042" s="67" t="str">
        <f>IF(IFERROR(SEARCH(J$6,$D1042),0)&gt;0,TRIM(VLOOKUP(J$6,'Lifeline-Capability XWalk'!$F$6:$G$38,2,FALSE)),"")</f>
        <v/>
      </c>
      <c r="K1042" s="67" t="str">
        <f>IF(IFERROR(SEARCH(K$6,$D1042),0)&gt;0,TRIM(VLOOKUP(K$6,'Lifeline-Capability XWalk'!$F$6:$G$38,2,FALSE)),"")</f>
        <v/>
      </c>
      <c r="L1042" s="67" t="str">
        <f>IF(IFERROR(SEARCH(L$6,$D1042),0)&gt;0,TRIM(VLOOKUP(L$6,'Lifeline-Capability XWalk'!$F$6:$G$38,2,FALSE)),"")</f>
        <v/>
      </c>
      <c r="M1042" s="67" t="str">
        <f>IF(IFERROR(SEARCH(M$6,$D1042),0)&gt;0,TRIM(VLOOKUP(M$6,'Lifeline-Capability XWalk'!$F$6:$G$38,2,FALSE)),"")</f>
        <v/>
      </c>
      <c r="N1042" s="67" t="str">
        <f>IF(IFERROR(SEARCH(N$6,$D1042),0)&gt;0,TRIM(VLOOKUP(N$6,'Lifeline-Capability XWalk'!$F$6:$G$38,2,FALSE)),"")</f>
        <v/>
      </c>
      <c r="O1042" s="67" t="str">
        <f>IF(IFERROR(SEARCH(O$6,$D1042),0)&gt;0,TRIM(VLOOKUP(O$6,'Lifeline-Capability XWalk'!$F$6:$G$38,2,FALSE)),"")</f>
        <v/>
      </c>
      <c r="P1042" s="67" t="str">
        <f>IF(IFERROR(SEARCH(P$6,$D1042),0)&gt;0,TRIM(VLOOKUP(P$6,'Lifeline-Capability XWalk'!$F$6:$G$38,2,FALSE)),"")</f>
        <v/>
      </c>
      <c r="Q1042" s="67" t="str">
        <f>IF(IFERROR(SEARCH(Q$6,$D1042),0)&gt;0,TRIM(VLOOKUP(Q$6,'Lifeline-Capability XWalk'!$F$6:$G$38,2,FALSE)),"")</f>
        <v/>
      </c>
      <c r="R1042" s="67" t="str">
        <f>IF(IFERROR(SEARCH(R$6,$D1042),0)&gt;0,TRIM(VLOOKUP(R$6,'Lifeline-Capability XWalk'!$F$6:$G$38,2,FALSE)),"")</f>
        <v/>
      </c>
      <c r="S1042" s="67" t="str">
        <f>IF(IFERROR(SEARCH(S$6,$D1042),0)&gt;0,TRIM(VLOOKUP(S$6,'Lifeline-Capability XWalk'!$F$6:$G$38,2,FALSE)),"")</f>
        <v/>
      </c>
      <c r="T1042" s="67" t="str">
        <f>IF(IFERROR(SEARCH(T$6,$D1042),0)&gt;0,TRIM(VLOOKUP(T$6,'Lifeline-Capability XWalk'!$F$6:$G$38,2,FALSE)),"")</f>
        <v/>
      </c>
      <c r="U1042" s="67" t="str">
        <f>IF(IFERROR(SEARCH(U$6,$D1042),0)&gt;0,TRIM(VLOOKUP(U$6,'Lifeline-Capability XWalk'!$F$6:$G$38,2,FALSE)),"")</f>
        <v/>
      </c>
      <c r="V1042" s="67" t="str">
        <f>IF(IFERROR(SEARCH(V$6,$D1042),0)&gt;0,TRIM(VLOOKUP(V$6,'Lifeline-Capability XWalk'!$F$6:$G$38,2,FALSE)),"")</f>
        <v/>
      </c>
      <c r="W1042" s="67" t="str">
        <f>IF(IFERROR(SEARCH(W$6,$D1042),0)&gt;0,TRIM(VLOOKUP(W$6,'Lifeline-Capability XWalk'!$F$6:$G$38,2,FALSE)),"")</f>
        <v/>
      </c>
      <c r="X1042" s="67" t="str">
        <f>IF(IFERROR(SEARCH(X$6,$D1042),0)&gt;0,TRIM(VLOOKUP(X$6,'Lifeline-Capability XWalk'!$F$6:$G$38,2,FALSE)),"")</f>
        <v/>
      </c>
      <c r="Y1042" s="67" t="str">
        <f>IF(IFERROR(SEARCH(Y$6,$D1042),0)&gt;0,TRIM(VLOOKUP(Y$6,'Lifeline-Capability XWalk'!$F$6:$G$38,2,FALSE)),"")</f>
        <v/>
      </c>
      <c r="Z1042" s="67" t="str">
        <f>IF(IFERROR(SEARCH(Z$6,$D1042),0)&gt;0,TRIM(VLOOKUP(Z$6,'Lifeline-Capability XWalk'!$F$6:$G$38,2,FALSE)),"")</f>
        <v/>
      </c>
      <c r="AA1042" s="67" t="str">
        <f>IF(IFERROR(SEARCH(AA$6,$D1042),0)&gt;0,TRIM(VLOOKUP(AA$6,'Lifeline-Capability XWalk'!$F$6:$G$38,2,FALSE)),"")</f>
        <v/>
      </c>
      <c r="AB1042" s="67" t="str">
        <f>IF(IFERROR(SEARCH(AB$6,$D1042),0)&gt;0,TRIM(VLOOKUP(AB$6,'Lifeline-Capability XWalk'!$F$6:$G$38,2,FALSE)),"")</f>
        <v/>
      </c>
      <c r="AC1042" s="67" t="str">
        <f>IF(IFERROR(SEARCH(AC$6,$D1042),0)&gt;0,TRIM(VLOOKUP(AC$6,'Lifeline-Capability XWalk'!$F$6:$G$38,2,FALSE)),"")</f>
        <v/>
      </c>
      <c r="AD1042" s="67" t="str">
        <f>IF(IFERROR(SEARCH(AD$6,$D1042),0)&gt;0,TRIM(VLOOKUP(AD$6,'Lifeline-Capability XWalk'!$F$6:$G$38,2,FALSE)),"")</f>
        <v/>
      </c>
      <c r="AE1042" s="67" t="str">
        <f>IF(IFERROR(SEARCH(AE$6,$D1042),0)&gt;0,TRIM(VLOOKUP(AE$6,'Lifeline-Capability XWalk'!$F$6:$G$38,2,FALSE)),"")</f>
        <v/>
      </c>
      <c r="AF1042" s="67" t="str">
        <f>IF(IFERROR(SEARCH(AF$6,$D1042),0)&gt;0,TRIM(VLOOKUP(AF$6,'Lifeline-Capability XWalk'!$F$6:$G$38,2,FALSE)),"")</f>
        <v>Communications</v>
      </c>
      <c r="AG1042" s="67" t="str">
        <f>IF(IFERROR(SEARCH(AG$6,$D1042),0)&gt;0,TRIM(VLOOKUP(AG$6,'Lifeline-Capability XWalk'!$F$6:$G$38,2,FALSE)),"")</f>
        <v/>
      </c>
      <c r="AH1042" s="67" t="str">
        <f>IF(IFERROR(SEARCH(AH$6,$D1042),0)&gt;0,TRIM(VLOOKUP(AH$6,'Lifeline-Capability XWalk'!$F$6:$G$38,2,FALSE)),"")</f>
        <v/>
      </c>
      <c r="AI1042" s="67" t="str">
        <f>IF(IFERROR(SEARCH(AI$6,$D1042),0)&gt;0,TRIM(VLOOKUP(AI$6,'Lifeline-Capability XWalk'!$F$6:$G$38,2,FALSE)),"")</f>
        <v/>
      </c>
      <c r="AJ1042" s="67" t="str">
        <f>IF(IFERROR(SEARCH(AJ$6,$D1042),0)&gt;0,TRIM(VLOOKUP(AJ$6,'Lifeline-Capability XWalk'!$F$6:$G$38,2,FALSE)),"")</f>
        <v/>
      </c>
      <c r="AK1042" s="67" t="str">
        <f>IF(IFERROR(SEARCH(AK$6,$D1042),0)&gt;0,TRIM(VLOOKUP(AK$6,'Lifeline-Capability XWalk'!$F$6:$G$38,2,FALSE)),"")</f>
        <v/>
      </c>
      <c r="AL1042" s="68" t="str">
        <f>IF(IFERROR(SEARCH(AL$6,$D1042),0)&gt;0,TRIM(VLOOKUP(AL$6,'Lifeline-Capability XWalk'!$F$6:$G$38,2,FALSE)),"")</f>
        <v/>
      </c>
      <c r="AM1042" s="24" t="str">
        <f t="shared" ref="AM1042:AM1105" si="65">IF(COUNTIF($G1042:$AL1042,AM$6)&gt;0,AM$6,"")</f>
        <v/>
      </c>
      <c r="AN1042" s="24" t="str">
        <f t="shared" si="64"/>
        <v/>
      </c>
      <c r="AO1042" s="24" t="str">
        <f t="shared" si="64"/>
        <v/>
      </c>
      <c r="AP1042" s="24" t="str">
        <f t="shared" si="64"/>
        <v/>
      </c>
      <c r="AQ1042" s="24" t="str">
        <f t="shared" si="64"/>
        <v>Communications</v>
      </c>
      <c r="AR1042" s="24" t="str">
        <f t="shared" si="64"/>
        <v/>
      </c>
      <c r="AS1042" s="24" t="str">
        <f t="shared" si="64"/>
        <v/>
      </c>
      <c r="AT1042" s="24" t="str">
        <f t="shared" si="64"/>
        <v/>
      </c>
      <c r="AU1042" s="24" t="str">
        <f t="shared" si="64"/>
        <v/>
      </c>
    </row>
    <row r="1043" spans="1:47" s="24" customFormat="1" ht="32.1" customHeight="1" x14ac:dyDescent="0.2">
      <c r="A1043" s="143" t="s">
        <v>1112</v>
      </c>
      <c r="B1043" s="69" t="s">
        <v>1127</v>
      </c>
      <c r="C1043" s="144" t="s">
        <v>1082</v>
      </c>
      <c r="D1043" s="69" t="s">
        <v>1104</v>
      </c>
      <c r="E1043" s="64" t="str">
        <f t="shared" si="63"/>
        <v>Communications</v>
      </c>
      <c r="F1043" s="70" t="s">
        <v>942</v>
      </c>
      <c r="G1043" s="66" t="str">
        <f>IF(IFERROR(SEARCH(G$6,$D1043),0)&gt;0,TRIM(VLOOKUP(G$6,'Lifeline-Capability XWalk'!$F$6:$G$38,2,FALSE)),"")</f>
        <v/>
      </c>
      <c r="H1043" s="67" t="str">
        <f>IF(IFERROR(SEARCH(H$6,$D1043),0)&gt;0,TRIM(VLOOKUP(H$6,'Lifeline-Capability XWalk'!$F$6:$G$38,2,FALSE)),"")</f>
        <v/>
      </c>
      <c r="I1043" s="67" t="str">
        <f>IF(IFERROR(SEARCH(I$6,$D1043),0)&gt;0,TRIM(VLOOKUP(I$6,'Lifeline-Capability XWalk'!$F$6:$G$38,2,FALSE)),"")</f>
        <v/>
      </c>
      <c r="J1043" s="67" t="str">
        <f>IF(IFERROR(SEARCH(J$6,$D1043),0)&gt;0,TRIM(VLOOKUP(J$6,'Lifeline-Capability XWalk'!$F$6:$G$38,2,FALSE)),"")</f>
        <v/>
      </c>
      <c r="K1043" s="67" t="str">
        <f>IF(IFERROR(SEARCH(K$6,$D1043),0)&gt;0,TRIM(VLOOKUP(K$6,'Lifeline-Capability XWalk'!$F$6:$G$38,2,FALSE)),"")</f>
        <v/>
      </c>
      <c r="L1043" s="67" t="str">
        <f>IF(IFERROR(SEARCH(L$6,$D1043),0)&gt;0,TRIM(VLOOKUP(L$6,'Lifeline-Capability XWalk'!$F$6:$G$38,2,FALSE)),"")</f>
        <v/>
      </c>
      <c r="M1043" s="67" t="str">
        <f>IF(IFERROR(SEARCH(M$6,$D1043),0)&gt;0,TRIM(VLOOKUP(M$6,'Lifeline-Capability XWalk'!$F$6:$G$38,2,FALSE)),"")</f>
        <v/>
      </c>
      <c r="N1043" s="67" t="str">
        <f>IF(IFERROR(SEARCH(N$6,$D1043),0)&gt;0,TRIM(VLOOKUP(N$6,'Lifeline-Capability XWalk'!$F$6:$G$38,2,FALSE)),"")</f>
        <v/>
      </c>
      <c r="O1043" s="67" t="str">
        <f>IF(IFERROR(SEARCH(O$6,$D1043),0)&gt;0,TRIM(VLOOKUP(O$6,'Lifeline-Capability XWalk'!$F$6:$G$38,2,FALSE)),"")</f>
        <v/>
      </c>
      <c r="P1043" s="67" t="str">
        <f>IF(IFERROR(SEARCH(P$6,$D1043),0)&gt;0,TRIM(VLOOKUP(P$6,'Lifeline-Capability XWalk'!$F$6:$G$38,2,FALSE)),"")</f>
        <v/>
      </c>
      <c r="Q1043" s="67" t="str">
        <f>IF(IFERROR(SEARCH(Q$6,$D1043),0)&gt;0,TRIM(VLOOKUP(Q$6,'Lifeline-Capability XWalk'!$F$6:$G$38,2,FALSE)),"")</f>
        <v/>
      </c>
      <c r="R1043" s="67" t="str">
        <f>IF(IFERROR(SEARCH(R$6,$D1043),0)&gt;0,TRIM(VLOOKUP(R$6,'Lifeline-Capability XWalk'!$F$6:$G$38,2,FALSE)),"")</f>
        <v/>
      </c>
      <c r="S1043" s="67" t="str">
        <f>IF(IFERROR(SEARCH(S$6,$D1043),0)&gt;0,TRIM(VLOOKUP(S$6,'Lifeline-Capability XWalk'!$F$6:$G$38,2,FALSE)),"")</f>
        <v/>
      </c>
      <c r="T1043" s="67" t="str">
        <f>IF(IFERROR(SEARCH(T$6,$D1043),0)&gt;0,TRIM(VLOOKUP(T$6,'Lifeline-Capability XWalk'!$F$6:$G$38,2,FALSE)),"")</f>
        <v/>
      </c>
      <c r="U1043" s="67" t="str">
        <f>IF(IFERROR(SEARCH(U$6,$D1043),0)&gt;0,TRIM(VLOOKUP(U$6,'Lifeline-Capability XWalk'!$F$6:$G$38,2,FALSE)),"")</f>
        <v/>
      </c>
      <c r="V1043" s="67" t="str">
        <f>IF(IFERROR(SEARCH(V$6,$D1043),0)&gt;0,TRIM(VLOOKUP(V$6,'Lifeline-Capability XWalk'!$F$6:$G$38,2,FALSE)),"")</f>
        <v/>
      </c>
      <c r="W1043" s="67" t="str">
        <f>IF(IFERROR(SEARCH(W$6,$D1043),0)&gt;0,TRIM(VLOOKUP(W$6,'Lifeline-Capability XWalk'!$F$6:$G$38,2,FALSE)),"")</f>
        <v/>
      </c>
      <c r="X1043" s="67" t="str">
        <f>IF(IFERROR(SEARCH(X$6,$D1043),0)&gt;0,TRIM(VLOOKUP(X$6,'Lifeline-Capability XWalk'!$F$6:$G$38,2,FALSE)),"")</f>
        <v/>
      </c>
      <c r="Y1043" s="67" t="str">
        <f>IF(IFERROR(SEARCH(Y$6,$D1043),0)&gt;0,TRIM(VLOOKUP(Y$6,'Lifeline-Capability XWalk'!$F$6:$G$38,2,FALSE)),"")</f>
        <v/>
      </c>
      <c r="Z1043" s="67" t="str">
        <f>IF(IFERROR(SEARCH(Z$6,$D1043),0)&gt;0,TRIM(VLOOKUP(Z$6,'Lifeline-Capability XWalk'!$F$6:$G$38,2,FALSE)),"")</f>
        <v/>
      </c>
      <c r="AA1043" s="67" t="str">
        <f>IF(IFERROR(SEARCH(AA$6,$D1043),0)&gt;0,TRIM(VLOOKUP(AA$6,'Lifeline-Capability XWalk'!$F$6:$G$38,2,FALSE)),"")</f>
        <v/>
      </c>
      <c r="AB1043" s="67" t="str">
        <f>IF(IFERROR(SEARCH(AB$6,$D1043),0)&gt;0,TRIM(VLOOKUP(AB$6,'Lifeline-Capability XWalk'!$F$6:$G$38,2,FALSE)),"")</f>
        <v/>
      </c>
      <c r="AC1043" s="67" t="str">
        <f>IF(IFERROR(SEARCH(AC$6,$D1043),0)&gt;0,TRIM(VLOOKUP(AC$6,'Lifeline-Capability XWalk'!$F$6:$G$38,2,FALSE)),"")</f>
        <v/>
      </c>
      <c r="AD1043" s="67" t="str">
        <f>IF(IFERROR(SEARCH(AD$6,$D1043),0)&gt;0,TRIM(VLOOKUP(AD$6,'Lifeline-Capability XWalk'!$F$6:$G$38,2,FALSE)),"")</f>
        <v/>
      </c>
      <c r="AE1043" s="67" t="str">
        <f>IF(IFERROR(SEARCH(AE$6,$D1043),0)&gt;0,TRIM(VLOOKUP(AE$6,'Lifeline-Capability XWalk'!$F$6:$G$38,2,FALSE)),"")</f>
        <v/>
      </c>
      <c r="AF1043" s="67" t="str">
        <f>IF(IFERROR(SEARCH(AF$6,$D1043),0)&gt;0,TRIM(VLOOKUP(AF$6,'Lifeline-Capability XWalk'!$F$6:$G$38,2,FALSE)),"")</f>
        <v>Communications</v>
      </c>
      <c r="AG1043" s="67" t="str">
        <f>IF(IFERROR(SEARCH(AG$6,$D1043),0)&gt;0,TRIM(VLOOKUP(AG$6,'Lifeline-Capability XWalk'!$F$6:$G$38,2,FALSE)),"")</f>
        <v/>
      </c>
      <c r="AH1043" s="67" t="str">
        <f>IF(IFERROR(SEARCH(AH$6,$D1043),0)&gt;0,TRIM(VLOOKUP(AH$6,'Lifeline-Capability XWalk'!$F$6:$G$38,2,FALSE)),"")</f>
        <v/>
      </c>
      <c r="AI1043" s="67" t="str">
        <f>IF(IFERROR(SEARCH(AI$6,$D1043),0)&gt;0,TRIM(VLOOKUP(AI$6,'Lifeline-Capability XWalk'!$F$6:$G$38,2,FALSE)),"")</f>
        <v/>
      </c>
      <c r="AJ1043" s="67" t="str">
        <f>IF(IFERROR(SEARCH(AJ$6,$D1043),0)&gt;0,TRIM(VLOOKUP(AJ$6,'Lifeline-Capability XWalk'!$F$6:$G$38,2,FALSE)),"")</f>
        <v/>
      </c>
      <c r="AK1043" s="67" t="str">
        <f>IF(IFERROR(SEARCH(AK$6,$D1043),0)&gt;0,TRIM(VLOOKUP(AK$6,'Lifeline-Capability XWalk'!$F$6:$G$38,2,FALSE)),"")</f>
        <v/>
      </c>
      <c r="AL1043" s="68" t="str">
        <f>IF(IFERROR(SEARCH(AL$6,$D1043),0)&gt;0,TRIM(VLOOKUP(AL$6,'Lifeline-Capability XWalk'!$F$6:$G$38,2,FALSE)),"")</f>
        <v/>
      </c>
      <c r="AM1043" s="24" t="str">
        <f t="shared" si="65"/>
        <v/>
      </c>
      <c r="AN1043" s="24" t="str">
        <f t="shared" si="64"/>
        <v/>
      </c>
      <c r="AO1043" s="24" t="str">
        <f t="shared" si="64"/>
        <v/>
      </c>
      <c r="AP1043" s="24" t="str">
        <f t="shared" si="64"/>
        <v/>
      </c>
      <c r="AQ1043" s="24" t="str">
        <f t="shared" si="64"/>
        <v>Communications</v>
      </c>
      <c r="AR1043" s="24" t="str">
        <f t="shared" si="64"/>
        <v/>
      </c>
      <c r="AS1043" s="24" t="str">
        <f t="shared" si="64"/>
        <v/>
      </c>
      <c r="AT1043" s="24" t="str">
        <f t="shared" si="64"/>
        <v/>
      </c>
      <c r="AU1043" s="24" t="str">
        <f t="shared" si="64"/>
        <v/>
      </c>
    </row>
    <row r="1044" spans="1:47" s="24" customFormat="1" ht="32.1" customHeight="1" x14ac:dyDescent="0.2">
      <c r="A1044" s="141" t="s">
        <v>1112</v>
      </c>
      <c r="B1044" s="142" t="s">
        <v>1127</v>
      </c>
      <c r="C1044" s="142" t="s">
        <v>1082</v>
      </c>
      <c r="D1044" s="63" t="s">
        <v>1352</v>
      </c>
      <c r="E1044" s="64" t="str">
        <f t="shared" si="63"/>
        <v>Safety and Security; Food, Water, Shelter; Health and Medical; Energy; Communications; Hazardous Materials; Transportation; Water Systems;</v>
      </c>
      <c r="F1044" s="65" t="s">
        <v>1071</v>
      </c>
      <c r="G1044" s="66" t="str">
        <f>IF(IFERROR(SEARCH(G$6,$D1044),0)&gt;0,TRIM(VLOOKUP(G$6,'Lifeline-Capability XWalk'!$F$6:$G$38,2,FALSE)),"")</f>
        <v/>
      </c>
      <c r="H1044" s="67" t="str">
        <f>IF(IFERROR(SEARCH(H$6,$D1044),0)&gt;0,TRIM(VLOOKUP(H$6,'Lifeline-Capability XWalk'!$F$6:$G$38,2,FALSE)),"")</f>
        <v/>
      </c>
      <c r="I1044" s="67" t="str">
        <f>IF(IFERROR(SEARCH(I$6,$D1044),0)&gt;0,TRIM(VLOOKUP(I$6,'Lifeline-Capability XWalk'!$F$6:$G$38,2,FALSE)),"")</f>
        <v/>
      </c>
      <c r="J1044" s="67" t="str">
        <f>IF(IFERROR(SEARCH(J$6,$D1044),0)&gt;0,TRIM(VLOOKUP(J$6,'Lifeline-Capability XWalk'!$F$6:$G$38,2,FALSE)),"")</f>
        <v/>
      </c>
      <c r="K1044" s="67" t="str">
        <f>IF(IFERROR(SEARCH(K$6,$D1044),0)&gt;0,TRIM(VLOOKUP(K$6,'Lifeline-Capability XWalk'!$F$6:$G$38,2,FALSE)),"")</f>
        <v/>
      </c>
      <c r="L1044" s="67" t="str">
        <f>IF(IFERROR(SEARCH(L$6,$D1044),0)&gt;0,TRIM(VLOOKUP(L$6,'Lifeline-Capability XWalk'!$F$6:$G$38,2,FALSE)),"")</f>
        <v/>
      </c>
      <c r="M1044" s="67" t="str">
        <f>IF(IFERROR(SEARCH(M$6,$D1044),0)&gt;0,TRIM(VLOOKUP(M$6,'Lifeline-Capability XWalk'!$F$6:$G$38,2,FALSE)),"")</f>
        <v/>
      </c>
      <c r="N1044" s="67" t="str">
        <f>IF(IFERROR(SEARCH(N$6,$D1044),0)&gt;0,TRIM(VLOOKUP(N$6,'Lifeline-Capability XWalk'!$F$6:$G$38,2,FALSE)),"")</f>
        <v/>
      </c>
      <c r="O1044" s="67" t="str">
        <f>IF(IFERROR(SEARCH(O$6,$D1044),0)&gt;0,TRIM(VLOOKUP(O$6,'Lifeline-Capability XWalk'!$F$6:$G$38,2,FALSE)),"")</f>
        <v/>
      </c>
      <c r="P1044" s="67" t="str">
        <f>IF(IFERROR(SEARCH(P$6,$D1044),0)&gt;0,TRIM(VLOOKUP(P$6,'Lifeline-Capability XWalk'!$F$6:$G$38,2,FALSE)),"")</f>
        <v/>
      </c>
      <c r="Q1044" s="67" t="str">
        <f>IF(IFERROR(SEARCH(Q$6,$D1044),0)&gt;0,TRIM(VLOOKUP(Q$6,'Lifeline-Capability XWalk'!$F$6:$G$38,2,FALSE)),"")</f>
        <v/>
      </c>
      <c r="R1044" s="67" t="str">
        <f>IF(IFERROR(SEARCH(R$6,$D1044),0)&gt;0,TRIM(VLOOKUP(R$6,'Lifeline-Capability XWalk'!$F$6:$G$38,2,FALSE)),"")</f>
        <v/>
      </c>
      <c r="S1044" s="67" t="str">
        <f>IF(IFERROR(SEARCH(S$6,$D1044),0)&gt;0,TRIM(VLOOKUP(S$6,'Lifeline-Capability XWalk'!$F$6:$G$38,2,FALSE)),"")</f>
        <v/>
      </c>
      <c r="T1044" s="67" t="str">
        <f>IF(IFERROR(SEARCH(T$6,$D1044),0)&gt;0,TRIM(VLOOKUP(T$6,'Lifeline-Capability XWalk'!$F$6:$G$38,2,FALSE)),"")</f>
        <v/>
      </c>
      <c r="U1044" s="67" t="str">
        <f>IF(IFERROR(SEARCH(U$6,$D1044),0)&gt;0,TRIM(VLOOKUP(U$6,'Lifeline-Capability XWalk'!$F$6:$G$38,2,FALSE)),"")</f>
        <v/>
      </c>
      <c r="V1044" s="67" t="str">
        <f>IF(IFERROR(SEARCH(V$6,$D1044),0)&gt;0,TRIM(VLOOKUP(V$6,'Lifeline-Capability XWalk'!$F$6:$G$38,2,FALSE)),"")</f>
        <v/>
      </c>
      <c r="W1044" s="67" t="str">
        <f>IF(IFERROR(SEARCH(W$6,$D1044),0)&gt;0,TRIM(VLOOKUP(W$6,'Lifeline-Capability XWalk'!$F$6:$G$38,2,FALSE)),"")</f>
        <v/>
      </c>
      <c r="X1044" s="67" t="str">
        <f>IF(IFERROR(SEARCH(X$6,$D1044),0)&gt;0,TRIM(VLOOKUP(X$6,'Lifeline-Capability XWalk'!$F$6:$G$38,2,FALSE)),"")</f>
        <v/>
      </c>
      <c r="Y1044" s="67" t="str">
        <f>IF(IFERROR(SEARCH(Y$6,$D1044),0)&gt;0,TRIM(VLOOKUP(Y$6,'Lifeline-Capability XWalk'!$F$6:$G$38,2,FALSE)),"")</f>
        <v/>
      </c>
      <c r="Z1044" s="67" t="str">
        <f>IF(IFERROR(SEARCH(Z$6,$D1044),0)&gt;0,TRIM(VLOOKUP(Z$6,'Lifeline-Capability XWalk'!$F$6:$G$38,2,FALSE)),"")</f>
        <v/>
      </c>
      <c r="AA1044" s="67" t="str">
        <f>IF(IFERROR(SEARCH(AA$6,$D1044),0)&gt;0,TRIM(VLOOKUP(AA$6,'Lifeline-Capability XWalk'!$F$6:$G$38,2,FALSE)),"")</f>
        <v>Communications</v>
      </c>
      <c r="AB1044" s="67" t="str">
        <f>IF(IFERROR(SEARCH(AB$6,$D1044),0)&gt;0,TRIM(VLOOKUP(AB$6,'Lifeline-Capability XWalk'!$F$6:$G$38,2,FALSE)),"")</f>
        <v/>
      </c>
      <c r="AC1044" s="67" t="str">
        <f>IF(IFERROR(SEARCH(AC$6,$D1044),0)&gt;0,TRIM(VLOOKUP(AC$6,'Lifeline-Capability XWalk'!$F$6:$G$38,2,FALSE)),"")</f>
        <v/>
      </c>
      <c r="AD1044" s="67" t="str">
        <f>IF(IFERROR(SEARCH(AD$6,$D1044),0)&gt;0,TRIM(VLOOKUP(AD$6,'Lifeline-Capability XWalk'!$F$6:$G$38,2,FALSE)),"")</f>
        <v/>
      </c>
      <c r="AE1044" s="67" t="str">
        <f>IF(IFERROR(SEARCH(AE$6,$D1044),0)&gt;0,TRIM(VLOOKUP(AE$6,'Lifeline-Capability XWalk'!$F$6:$G$38,2,FALSE)),"")</f>
        <v/>
      </c>
      <c r="AF1044" s="67" t="str">
        <f>IF(IFERROR(SEARCH(AF$6,$D1044),0)&gt;0,TRIM(VLOOKUP(AF$6,'Lifeline-Capability XWalk'!$F$6:$G$38,2,FALSE)),"")</f>
        <v/>
      </c>
      <c r="AG1044" s="67" t="str">
        <f>IF(IFERROR(SEARCH(AG$6,$D1044),0)&gt;0,TRIM(VLOOKUP(AG$6,'Lifeline-Capability XWalk'!$F$6:$G$38,2,FALSE)),"")</f>
        <v/>
      </c>
      <c r="AH1044" s="67" t="str">
        <f>IF(IFERROR(SEARCH(AH$6,$D1044),0)&gt;0,TRIM(VLOOKUP(AH$6,'Lifeline-Capability XWalk'!$F$6:$G$38,2,FALSE)),"")</f>
        <v/>
      </c>
      <c r="AI1044" s="67" t="str">
        <f>IF(IFERROR(SEARCH(AI$6,$D1044),0)&gt;0,TRIM(VLOOKUP(AI$6,'Lifeline-Capability XWalk'!$F$6:$G$38,2,FALSE)),"")</f>
        <v/>
      </c>
      <c r="AJ1044" s="67" t="str">
        <f>IF(IFERROR(SEARCH(AJ$6,$D1044),0)&gt;0,TRIM(VLOOKUP(AJ$6,'Lifeline-Capability XWalk'!$F$6:$G$38,2,FALSE)),"")</f>
        <v>Safety and Security; Food, Water, Shelter; Health and Medical; Energy; Communications; Hazardous Materials; Transportation; Water Systems;</v>
      </c>
      <c r="AK1044" s="67" t="str">
        <f>IF(IFERROR(SEARCH(AK$6,$D1044),0)&gt;0,TRIM(VLOOKUP(AK$6,'Lifeline-Capability XWalk'!$F$6:$G$38,2,FALSE)),"")</f>
        <v/>
      </c>
      <c r="AL1044" s="68" t="str">
        <f>IF(IFERROR(SEARCH(AL$6,$D1044),0)&gt;0,TRIM(VLOOKUP(AL$6,'Lifeline-Capability XWalk'!$F$6:$G$38,2,FALSE)),"")</f>
        <v/>
      </c>
      <c r="AM1044" s="24" t="str">
        <f t="shared" si="65"/>
        <v/>
      </c>
      <c r="AN1044" s="24" t="str">
        <f t="shared" si="64"/>
        <v/>
      </c>
      <c r="AO1044" s="24" t="str">
        <f t="shared" si="64"/>
        <v/>
      </c>
      <c r="AP1044" s="24" t="str">
        <f t="shared" si="64"/>
        <v/>
      </c>
      <c r="AQ1044" s="24" t="str">
        <f t="shared" si="64"/>
        <v>Communications</v>
      </c>
      <c r="AR1044" s="24" t="str">
        <f t="shared" si="64"/>
        <v/>
      </c>
      <c r="AS1044" s="24" t="str">
        <f t="shared" si="64"/>
        <v/>
      </c>
      <c r="AT1044" s="24" t="str">
        <f t="shared" si="64"/>
        <v/>
      </c>
      <c r="AU1044" s="24" t="str">
        <f t="shared" si="64"/>
        <v>Safety and Security; Food, Water, Shelter; Health and Medical; Energy; Communications; Hazardous Materials; Transportation; Water Systems;</v>
      </c>
    </row>
    <row r="1045" spans="1:47" s="24" customFormat="1" ht="32.1" customHeight="1" x14ac:dyDescent="0.2">
      <c r="A1045" s="141" t="s">
        <v>1112</v>
      </c>
      <c r="B1045" s="63" t="s">
        <v>1127</v>
      </c>
      <c r="C1045" s="142" t="s">
        <v>1082</v>
      </c>
      <c r="D1045" s="63" t="s">
        <v>1352</v>
      </c>
      <c r="E1045" s="64" t="str">
        <f t="shared" si="63"/>
        <v>Safety and Security; Food, Water, Shelter; Health and Medical; Energy; Communications; Hazardous Materials; Transportation; Water Systems;</v>
      </c>
      <c r="F1045" s="65" t="s">
        <v>840</v>
      </c>
      <c r="G1045" s="66" t="str">
        <f>IF(IFERROR(SEARCH(G$6,$D1045),0)&gt;0,TRIM(VLOOKUP(G$6,'Lifeline-Capability XWalk'!$F$6:$G$38,2,FALSE)),"")</f>
        <v/>
      </c>
      <c r="H1045" s="67" t="str">
        <f>IF(IFERROR(SEARCH(H$6,$D1045),0)&gt;0,TRIM(VLOOKUP(H$6,'Lifeline-Capability XWalk'!$F$6:$G$38,2,FALSE)),"")</f>
        <v/>
      </c>
      <c r="I1045" s="67" t="str">
        <f>IF(IFERROR(SEARCH(I$6,$D1045),0)&gt;0,TRIM(VLOOKUP(I$6,'Lifeline-Capability XWalk'!$F$6:$G$38,2,FALSE)),"")</f>
        <v/>
      </c>
      <c r="J1045" s="67" t="str">
        <f>IF(IFERROR(SEARCH(J$6,$D1045),0)&gt;0,TRIM(VLOOKUP(J$6,'Lifeline-Capability XWalk'!$F$6:$G$38,2,FALSE)),"")</f>
        <v/>
      </c>
      <c r="K1045" s="67" t="str">
        <f>IF(IFERROR(SEARCH(K$6,$D1045),0)&gt;0,TRIM(VLOOKUP(K$6,'Lifeline-Capability XWalk'!$F$6:$G$38,2,FALSE)),"")</f>
        <v/>
      </c>
      <c r="L1045" s="67" t="str">
        <f>IF(IFERROR(SEARCH(L$6,$D1045),0)&gt;0,TRIM(VLOOKUP(L$6,'Lifeline-Capability XWalk'!$F$6:$G$38,2,FALSE)),"")</f>
        <v/>
      </c>
      <c r="M1045" s="67" t="str">
        <f>IF(IFERROR(SEARCH(M$6,$D1045),0)&gt;0,TRIM(VLOOKUP(M$6,'Lifeline-Capability XWalk'!$F$6:$G$38,2,FALSE)),"")</f>
        <v/>
      </c>
      <c r="N1045" s="67" t="str">
        <f>IF(IFERROR(SEARCH(N$6,$D1045),0)&gt;0,TRIM(VLOOKUP(N$6,'Lifeline-Capability XWalk'!$F$6:$G$38,2,FALSE)),"")</f>
        <v/>
      </c>
      <c r="O1045" s="67" t="str">
        <f>IF(IFERROR(SEARCH(O$6,$D1045),0)&gt;0,TRIM(VLOOKUP(O$6,'Lifeline-Capability XWalk'!$F$6:$G$38,2,FALSE)),"")</f>
        <v/>
      </c>
      <c r="P1045" s="67" t="str">
        <f>IF(IFERROR(SEARCH(P$6,$D1045),0)&gt;0,TRIM(VLOOKUP(P$6,'Lifeline-Capability XWalk'!$F$6:$G$38,2,FALSE)),"")</f>
        <v/>
      </c>
      <c r="Q1045" s="67" t="str">
        <f>IF(IFERROR(SEARCH(Q$6,$D1045),0)&gt;0,TRIM(VLOOKUP(Q$6,'Lifeline-Capability XWalk'!$F$6:$G$38,2,FALSE)),"")</f>
        <v/>
      </c>
      <c r="R1045" s="67" t="str">
        <f>IF(IFERROR(SEARCH(R$6,$D1045),0)&gt;0,TRIM(VLOOKUP(R$6,'Lifeline-Capability XWalk'!$F$6:$G$38,2,FALSE)),"")</f>
        <v/>
      </c>
      <c r="S1045" s="67" t="str">
        <f>IF(IFERROR(SEARCH(S$6,$D1045),0)&gt;0,TRIM(VLOOKUP(S$6,'Lifeline-Capability XWalk'!$F$6:$G$38,2,FALSE)),"")</f>
        <v/>
      </c>
      <c r="T1045" s="67" t="str">
        <f>IF(IFERROR(SEARCH(T$6,$D1045),0)&gt;0,TRIM(VLOOKUP(T$6,'Lifeline-Capability XWalk'!$F$6:$G$38,2,FALSE)),"")</f>
        <v/>
      </c>
      <c r="U1045" s="67" t="str">
        <f>IF(IFERROR(SEARCH(U$6,$D1045),0)&gt;0,TRIM(VLOOKUP(U$6,'Lifeline-Capability XWalk'!$F$6:$G$38,2,FALSE)),"")</f>
        <v/>
      </c>
      <c r="V1045" s="67" t="str">
        <f>IF(IFERROR(SEARCH(V$6,$D1045),0)&gt;0,TRIM(VLOOKUP(V$6,'Lifeline-Capability XWalk'!$F$6:$G$38,2,FALSE)),"")</f>
        <v/>
      </c>
      <c r="W1045" s="67" t="str">
        <f>IF(IFERROR(SEARCH(W$6,$D1045),0)&gt;0,TRIM(VLOOKUP(W$6,'Lifeline-Capability XWalk'!$F$6:$G$38,2,FALSE)),"")</f>
        <v/>
      </c>
      <c r="X1045" s="67" t="str">
        <f>IF(IFERROR(SEARCH(X$6,$D1045),0)&gt;0,TRIM(VLOOKUP(X$6,'Lifeline-Capability XWalk'!$F$6:$G$38,2,FALSE)),"")</f>
        <v/>
      </c>
      <c r="Y1045" s="67" t="str">
        <f>IF(IFERROR(SEARCH(Y$6,$D1045),0)&gt;0,TRIM(VLOOKUP(Y$6,'Lifeline-Capability XWalk'!$F$6:$G$38,2,FALSE)),"")</f>
        <v/>
      </c>
      <c r="Z1045" s="67" t="str">
        <f>IF(IFERROR(SEARCH(Z$6,$D1045),0)&gt;0,TRIM(VLOOKUP(Z$6,'Lifeline-Capability XWalk'!$F$6:$G$38,2,FALSE)),"")</f>
        <v/>
      </c>
      <c r="AA1045" s="67" t="str">
        <f>IF(IFERROR(SEARCH(AA$6,$D1045),0)&gt;0,TRIM(VLOOKUP(AA$6,'Lifeline-Capability XWalk'!$F$6:$G$38,2,FALSE)),"")</f>
        <v>Communications</v>
      </c>
      <c r="AB1045" s="67" t="str">
        <f>IF(IFERROR(SEARCH(AB$6,$D1045),0)&gt;0,TRIM(VLOOKUP(AB$6,'Lifeline-Capability XWalk'!$F$6:$G$38,2,FALSE)),"")</f>
        <v/>
      </c>
      <c r="AC1045" s="67" t="str">
        <f>IF(IFERROR(SEARCH(AC$6,$D1045),0)&gt;0,TRIM(VLOOKUP(AC$6,'Lifeline-Capability XWalk'!$F$6:$G$38,2,FALSE)),"")</f>
        <v/>
      </c>
      <c r="AD1045" s="67" t="str">
        <f>IF(IFERROR(SEARCH(AD$6,$D1045),0)&gt;0,TRIM(VLOOKUP(AD$6,'Lifeline-Capability XWalk'!$F$6:$G$38,2,FALSE)),"")</f>
        <v/>
      </c>
      <c r="AE1045" s="67" t="str">
        <f>IF(IFERROR(SEARCH(AE$6,$D1045),0)&gt;0,TRIM(VLOOKUP(AE$6,'Lifeline-Capability XWalk'!$F$6:$G$38,2,FALSE)),"")</f>
        <v/>
      </c>
      <c r="AF1045" s="67" t="str">
        <f>IF(IFERROR(SEARCH(AF$6,$D1045),0)&gt;0,TRIM(VLOOKUP(AF$6,'Lifeline-Capability XWalk'!$F$6:$G$38,2,FALSE)),"")</f>
        <v/>
      </c>
      <c r="AG1045" s="67" t="str">
        <f>IF(IFERROR(SEARCH(AG$6,$D1045),0)&gt;0,TRIM(VLOOKUP(AG$6,'Lifeline-Capability XWalk'!$F$6:$G$38,2,FALSE)),"")</f>
        <v/>
      </c>
      <c r="AH1045" s="67" t="str">
        <f>IF(IFERROR(SEARCH(AH$6,$D1045),0)&gt;0,TRIM(VLOOKUP(AH$6,'Lifeline-Capability XWalk'!$F$6:$G$38,2,FALSE)),"")</f>
        <v/>
      </c>
      <c r="AI1045" s="67" t="str">
        <f>IF(IFERROR(SEARCH(AI$6,$D1045),0)&gt;0,TRIM(VLOOKUP(AI$6,'Lifeline-Capability XWalk'!$F$6:$G$38,2,FALSE)),"")</f>
        <v/>
      </c>
      <c r="AJ1045" s="67" t="str">
        <f>IF(IFERROR(SEARCH(AJ$6,$D1045),0)&gt;0,TRIM(VLOOKUP(AJ$6,'Lifeline-Capability XWalk'!$F$6:$G$38,2,FALSE)),"")</f>
        <v>Safety and Security; Food, Water, Shelter; Health and Medical; Energy; Communications; Hazardous Materials; Transportation; Water Systems;</v>
      </c>
      <c r="AK1045" s="67" t="str">
        <f>IF(IFERROR(SEARCH(AK$6,$D1045),0)&gt;0,TRIM(VLOOKUP(AK$6,'Lifeline-Capability XWalk'!$F$6:$G$38,2,FALSE)),"")</f>
        <v/>
      </c>
      <c r="AL1045" s="68" t="str">
        <f>IF(IFERROR(SEARCH(AL$6,$D1045),0)&gt;0,TRIM(VLOOKUP(AL$6,'Lifeline-Capability XWalk'!$F$6:$G$38,2,FALSE)),"")</f>
        <v/>
      </c>
      <c r="AM1045" s="24" t="str">
        <f t="shared" si="65"/>
        <v/>
      </c>
      <c r="AN1045" s="24" t="str">
        <f t="shared" si="64"/>
        <v/>
      </c>
      <c r="AO1045" s="24" t="str">
        <f t="shared" si="64"/>
        <v/>
      </c>
      <c r="AP1045" s="24" t="str">
        <f t="shared" si="64"/>
        <v/>
      </c>
      <c r="AQ1045" s="24" t="str">
        <f t="shared" si="64"/>
        <v>Communications</v>
      </c>
      <c r="AR1045" s="24" t="str">
        <f t="shared" si="64"/>
        <v/>
      </c>
      <c r="AS1045" s="24" t="str">
        <f t="shared" si="64"/>
        <v/>
      </c>
      <c r="AT1045" s="24" t="str">
        <f t="shared" si="64"/>
        <v/>
      </c>
      <c r="AU1045" s="24" t="str">
        <f t="shared" si="64"/>
        <v>Safety and Security; Food, Water, Shelter; Health and Medical; Energy; Communications; Hazardous Materials; Transportation; Water Systems;</v>
      </c>
    </row>
    <row r="1046" spans="1:47" s="24" customFormat="1" ht="32.1" customHeight="1" x14ac:dyDescent="0.2">
      <c r="A1046" s="141" t="s">
        <v>1112</v>
      </c>
      <c r="B1046" s="63" t="s">
        <v>1127</v>
      </c>
      <c r="C1046" s="142" t="s">
        <v>1082</v>
      </c>
      <c r="D1046" s="63" t="s">
        <v>1352</v>
      </c>
      <c r="E1046" s="64" t="str">
        <f t="shared" si="63"/>
        <v>Safety and Security; Food, Water, Shelter; Health and Medical; Energy; Communications; Hazardous Materials; Transportation; Water Systems;</v>
      </c>
      <c r="F1046" s="65" t="s">
        <v>422</v>
      </c>
      <c r="G1046" s="66" t="str">
        <f>IF(IFERROR(SEARCH(G$6,$D1046),0)&gt;0,TRIM(VLOOKUP(G$6,'Lifeline-Capability XWalk'!$F$6:$G$38,2,FALSE)),"")</f>
        <v/>
      </c>
      <c r="H1046" s="67" t="str">
        <f>IF(IFERROR(SEARCH(H$6,$D1046),0)&gt;0,TRIM(VLOOKUP(H$6,'Lifeline-Capability XWalk'!$F$6:$G$38,2,FALSE)),"")</f>
        <v/>
      </c>
      <c r="I1046" s="67" t="str">
        <f>IF(IFERROR(SEARCH(I$6,$D1046),0)&gt;0,TRIM(VLOOKUP(I$6,'Lifeline-Capability XWalk'!$F$6:$G$38,2,FALSE)),"")</f>
        <v/>
      </c>
      <c r="J1046" s="67" t="str">
        <f>IF(IFERROR(SEARCH(J$6,$D1046),0)&gt;0,TRIM(VLOOKUP(J$6,'Lifeline-Capability XWalk'!$F$6:$G$38,2,FALSE)),"")</f>
        <v/>
      </c>
      <c r="K1046" s="67" t="str">
        <f>IF(IFERROR(SEARCH(K$6,$D1046),0)&gt;0,TRIM(VLOOKUP(K$6,'Lifeline-Capability XWalk'!$F$6:$G$38,2,FALSE)),"")</f>
        <v/>
      </c>
      <c r="L1046" s="67" t="str">
        <f>IF(IFERROR(SEARCH(L$6,$D1046),0)&gt;0,TRIM(VLOOKUP(L$6,'Lifeline-Capability XWalk'!$F$6:$G$38,2,FALSE)),"")</f>
        <v/>
      </c>
      <c r="M1046" s="67" t="str">
        <f>IF(IFERROR(SEARCH(M$6,$D1046),0)&gt;0,TRIM(VLOOKUP(M$6,'Lifeline-Capability XWalk'!$F$6:$G$38,2,FALSE)),"")</f>
        <v/>
      </c>
      <c r="N1046" s="67" t="str">
        <f>IF(IFERROR(SEARCH(N$6,$D1046),0)&gt;0,TRIM(VLOOKUP(N$6,'Lifeline-Capability XWalk'!$F$6:$G$38,2,FALSE)),"")</f>
        <v/>
      </c>
      <c r="O1046" s="67" t="str">
        <f>IF(IFERROR(SEARCH(O$6,$D1046),0)&gt;0,TRIM(VLOOKUP(O$6,'Lifeline-Capability XWalk'!$F$6:$G$38,2,FALSE)),"")</f>
        <v/>
      </c>
      <c r="P1046" s="67" t="str">
        <f>IF(IFERROR(SEARCH(P$6,$D1046),0)&gt;0,TRIM(VLOOKUP(P$6,'Lifeline-Capability XWalk'!$F$6:$G$38,2,FALSE)),"")</f>
        <v/>
      </c>
      <c r="Q1046" s="67" t="str">
        <f>IF(IFERROR(SEARCH(Q$6,$D1046),0)&gt;0,TRIM(VLOOKUP(Q$6,'Lifeline-Capability XWalk'!$F$6:$G$38,2,FALSE)),"")</f>
        <v/>
      </c>
      <c r="R1046" s="67" t="str">
        <f>IF(IFERROR(SEARCH(R$6,$D1046),0)&gt;0,TRIM(VLOOKUP(R$6,'Lifeline-Capability XWalk'!$F$6:$G$38,2,FALSE)),"")</f>
        <v/>
      </c>
      <c r="S1046" s="67" t="str">
        <f>IF(IFERROR(SEARCH(S$6,$D1046),0)&gt;0,TRIM(VLOOKUP(S$6,'Lifeline-Capability XWalk'!$F$6:$G$38,2,FALSE)),"")</f>
        <v/>
      </c>
      <c r="T1046" s="67" t="str">
        <f>IF(IFERROR(SEARCH(T$6,$D1046),0)&gt;0,TRIM(VLOOKUP(T$6,'Lifeline-Capability XWalk'!$F$6:$G$38,2,FALSE)),"")</f>
        <v/>
      </c>
      <c r="U1046" s="67" t="str">
        <f>IF(IFERROR(SEARCH(U$6,$D1046),0)&gt;0,TRIM(VLOOKUP(U$6,'Lifeline-Capability XWalk'!$F$6:$G$38,2,FALSE)),"")</f>
        <v/>
      </c>
      <c r="V1046" s="67" t="str">
        <f>IF(IFERROR(SEARCH(V$6,$D1046),0)&gt;0,TRIM(VLOOKUP(V$6,'Lifeline-Capability XWalk'!$F$6:$G$38,2,FALSE)),"")</f>
        <v/>
      </c>
      <c r="W1046" s="67" t="str">
        <f>IF(IFERROR(SEARCH(W$6,$D1046),0)&gt;0,TRIM(VLOOKUP(W$6,'Lifeline-Capability XWalk'!$F$6:$G$38,2,FALSE)),"")</f>
        <v/>
      </c>
      <c r="X1046" s="67" t="str">
        <f>IF(IFERROR(SEARCH(X$6,$D1046),0)&gt;0,TRIM(VLOOKUP(X$6,'Lifeline-Capability XWalk'!$F$6:$G$38,2,FALSE)),"")</f>
        <v/>
      </c>
      <c r="Y1046" s="67" t="str">
        <f>IF(IFERROR(SEARCH(Y$6,$D1046),0)&gt;0,TRIM(VLOOKUP(Y$6,'Lifeline-Capability XWalk'!$F$6:$G$38,2,FALSE)),"")</f>
        <v/>
      </c>
      <c r="Z1046" s="67" t="str">
        <f>IF(IFERROR(SEARCH(Z$6,$D1046),0)&gt;0,TRIM(VLOOKUP(Z$6,'Lifeline-Capability XWalk'!$F$6:$G$38,2,FALSE)),"")</f>
        <v/>
      </c>
      <c r="AA1046" s="67" t="str">
        <f>IF(IFERROR(SEARCH(AA$6,$D1046),0)&gt;0,TRIM(VLOOKUP(AA$6,'Lifeline-Capability XWalk'!$F$6:$G$38,2,FALSE)),"")</f>
        <v>Communications</v>
      </c>
      <c r="AB1046" s="67" t="str">
        <f>IF(IFERROR(SEARCH(AB$6,$D1046),0)&gt;0,TRIM(VLOOKUP(AB$6,'Lifeline-Capability XWalk'!$F$6:$G$38,2,FALSE)),"")</f>
        <v/>
      </c>
      <c r="AC1046" s="67" t="str">
        <f>IF(IFERROR(SEARCH(AC$6,$D1046),0)&gt;0,TRIM(VLOOKUP(AC$6,'Lifeline-Capability XWalk'!$F$6:$G$38,2,FALSE)),"")</f>
        <v/>
      </c>
      <c r="AD1046" s="67" t="str">
        <f>IF(IFERROR(SEARCH(AD$6,$D1046),0)&gt;0,TRIM(VLOOKUP(AD$6,'Lifeline-Capability XWalk'!$F$6:$G$38,2,FALSE)),"")</f>
        <v/>
      </c>
      <c r="AE1046" s="67" t="str">
        <f>IF(IFERROR(SEARCH(AE$6,$D1046),0)&gt;0,TRIM(VLOOKUP(AE$6,'Lifeline-Capability XWalk'!$F$6:$G$38,2,FALSE)),"")</f>
        <v/>
      </c>
      <c r="AF1046" s="67" t="str">
        <f>IF(IFERROR(SEARCH(AF$6,$D1046),0)&gt;0,TRIM(VLOOKUP(AF$6,'Lifeline-Capability XWalk'!$F$6:$G$38,2,FALSE)),"")</f>
        <v/>
      </c>
      <c r="AG1046" s="67" t="str">
        <f>IF(IFERROR(SEARCH(AG$6,$D1046),0)&gt;0,TRIM(VLOOKUP(AG$6,'Lifeline-Capability XWalk'!$F$6:$G$38,2,FALSE)),"")</f>
        <v/>
      </c>
      <c r="AH1046" s="67" t="str">
        <f>IF(IFERROR(SEARCH(AH$6,$D1046),0)&gt;0,TRIM(VLOOKUP(AH$6,'Lifeline-Capability XWalk'!$F$6:$G$38,2,FALSE)),"")</f>
        <v/>
      </c>
      <c r="AI1046" s="67" t="str">
        <f>IF(IFERROR(SEARCH(AI$6,$D1046),0)&gt;0,TRIM(VLOOKUP(AI$6,'Lifeline-Capability XWalk'!$F$6:$G$38,2,FALSE)),"")</f>
        <v/>
      </c>
      <c r="AJ1046" s="67" t="str">
        <f>IF(IFERROR(SEARCH(AJ$6,$D1046),0)&gt;0,TRIM(VLOOKUP(AJ$6,'Lifeline-Capability XWalk'!$F$6:$G$38,2,FALSE)),"")</f>
        <v>Safety and Security; Food, Water, Shelter; Health and Medical; Energy; Communications; Hazardous Materials; Transportation; Water Systems;</v>
      </c>
      <c r="AK1046" s="67" t="str">
        <f>IF(IFERROR(SEARCH(AK$6,$D1046),0)&gt;0,TRIM(VLOOKUP(AK$6,'Lifeline-Capability XWalk'!$F$6:$G$38,2,FALSE)),"")</f>
        <v/>
      </c>
      <c r="AL1046" s="68" t="str">
        <f>IF(IFERROR(SEARCH(AL$6,$D1046),0)&gt;0,TRIM(VLOOKUP(AL$6,'Lifeline-Capability XWalk'!$F$6:$G$38,2,FALSE)),"")</f>
        <v/>
      </c>
      <c r="AM1046" s="24" t="str">
        <f t="shared" si="65"/>
        <v/>
      </c>
      <c r="AN1046" s="24" t="str">
        <f t="shared" si="64"/>
        <v/>
      </c>
      <c r="AO1046" s="24" t="str">
        <f t="shared" si="64"/>
        <v/>
      </c>
      <c r="AP1046" s="24" t="str">
        <f t="shared" si="64"/>
        <v/>
      </c>
      <c r="AQ1046" s="24" t="str">
        <f t="shared" si="64"/>
        <v>Communications</v>
      </c>
      <c r="AR1046" s="24" t="str">
        <f t="shared" si="64"/>
        <v/>
      </c>
      <c r="AS1046" s="24" t="str">
        <f t="shared" si="64"/>
        <v/>
      </c>
      <c r="AT1046" s="24" t="str">
        <f t="shared" si="64"/>
        <v/>
      </c>
      <c r="AU1046" s="24" t="str">
        <f t="shared" si="64"/>
        <v>Safety and Security; Food, Water, Shelter; Health and Medical; Energy; Communications; Hazardous Materials; Transportation; Water Systems;</v>
      </c>
    </row>
    <row r="1047" spans="1:47" s="24" customFormat="1" ht="32.1" customHeight="1" x14ac:dyDescent="0.2">
      <c r="A1047" s="141" t="s">
        <v>1112</v>
      </c>
      <c r="B1047" s="63" t="s">
        <v>1132</v>
      </c>
      <c r="C1047" s="142" t="s">
        <v>1082</v>
      </c>
      <c r="D1047" s="63" t="s">
        <v>1352</v>
      </c>
      <c r="E1047" s="64" t="str">
        <f t="shared" si="63"/>
        <v>Safety and Security; Food, Water, Shelter; Health and Medical; Energy; Communications; Hazardous Materials; Transportation; Water Systems;</v>
      </c>
      <c r="F1047" s="65" t="s">
        <v>1018</v>
      </c>
      <c r="G1047" s="66" t="str">
        <f>IF(IFERROR(SEARCH(G$6,$D1047),0)&gt;0,TRIM(VLOOKUP(G$6,'Lifeline-Capability XWalk'!$F$6:$G$38,2,FALSE)),"")</f>
        <v/>
      </c>
      <c r="H1047" s="67" t="str">
        <f>IF(IFERROR(SEARCH(H$6,$D1047),0)&gt;0,TRIM(VLOOKUP(H$6,'Lifeline-Capability XWalk'!$F$6:$G$38,2,FALSE)),"")</f>
        <v/>
      </c>
      <c r="I1047" s="67" t="str">
        <f>IF(IFERROR(SEARCH(I$6,$D1047),0)&gt;0,TRIM(VLOOKUP(I$6,'Lifeline-Capability XWalk'!$F$6:$G$38,2,FALSE)),"")</f>
        <v/>
      </c>
      <c r="J1047" s="67" t="str">
        <f>IF(IFERROR(SEARCH(J$6,$D1047),0)&gt;0,TRIM(VLOOKUP(J$6,'Lifeline-Capability XWalk'!$F$6:$G$38,2,FALSE)),"")</f>
        <v/>
      </c>
      <c r="K1047" s="67" t="str">
        <f>IF(IFERROR(SEARCH(K$6,$D1047),0)&gt;0,TRIM(VLOOKUP(K$6,'Lifeline-Capability XWalk'!$F$6:$G$38,2,FALSE)),"")</f>
        <v/>
      </c>
      <c r="L1047" s="67" t="str">
        <f>IF(IFERROR(SEARCH(L$6,$D1047),0)&gt;0,TRIM(VLOOKUP(L$6,'Lifeline-Capability XWalk'!$F$6:$G$38,2,FALSE)),"")</f>
        <v/>
      </c>
      <c r="M1047" s="67" t="str">
        <f>IF(IFERROR(SEARCH(M$6,$D1047),0)&gt;0,TRIM(VLOOKUP(M$6,'Lifeline-Capability XWalk'!$F$6:$G$38,2,FALSE)),"")</f>
        <v/>
      </c>
      <c r="N1047" s="67" t="str">
        <f>IF(IFERROR(SEARCH(N$6,$D1047),0)&gt;0,TRIM(VLOOKUP(N$6,'Lifeline-Capability XWalk'!$F$6:$G$38,2,FALSE)),"")</f>
        <v/>
      </c>
      <c r="O1047" s="67" t="str">
        <f>IF(IFERROR(SEARCH(O$6,$D1047),0)&gt;0,TRIM(VLOOKUP(O$6,'Lifeline-Capability XWalk'!$F$6:$G$38,2,FALSE)),"")</f>
        <v/>
      </c>
      <c r="P1047" s="67" t="str">
        <f>IF(IFERROR(SEARCH(P$6,$D1047),0)&gt;0,TRIM(VLOOKUP(P$6,'Lifeline-Capability XWalk'!$F$6:$G$38,2,FALSE)),"")</f>
        <v/>
      </c>
      <c r="Q1047" s="67" t="str">
        <f>IF(IFERROR(SEARCH(Q$6,$D1047),0)&gt;0,TRIM(VLOOKUP(Q$6,'Lifeline-Capability XWalk'!$F$6:$G$38,2,FALSE)),"")</f>
        <v/>
      </c>
      <c r="R1047" s="67" t="str">
        <f>IF(IFERROR(SEARCH(R$6,$D1047),0)&gt;0,TRIM(VLOOKUP(R$6,'Lifeline-Capability XWalk'!$F$6:$G$38,2,FALSE)),"")</f>
        <v/>
      </c>
      <c r="S1047" s="67" t="str">
        <f>IF(IFERROR(SEARCH(S$6,$D1047),0)&gt;0,TRIM(VLOOKUP(S$6,'Lifeline-Capability XWalk'!$F$6:$G$38,2,FALSE)),"")</f>
        <v/>
      </c>
      <c r="T1047" s="67" t="str">
        <f>IF(IFERROR(SEARCH(T$6,$D1047),0)&gt;0,TRIM(VLOOKUP(T$6,'Lifeline-Capability XWalk'!$F$6:$G$38,2,FALSE)),"")</f>
        <v/>
      </c>
      <c r="U1047" s="67" t="str">
        <f>IF(IFERROR(SEARCH(U$6,$D1047),0)&gt;0,TRIM(VLOOKUP(U$6,'Lifeline-Capability XWalk'!$F$6:$G$38,2,FALSE)),"")</f>
        <v/>
      </c>
      <c r="V1047" s="67" t="str">
        <f>IF(IFERROR(SEARCH(V$6,$D1047),0)&gt;0,TRIM(VLOOKUP(V$6,'Lifeline-Capability XWalk'!$F$6:$G$38,2,FALSE)),"")</f>
        <v/>
      </c>
      <c r="W1047" s="67" t="str">
        <f>IF(IFERROR(SEARCH(W$6,$D1047),0)&gt;0,TRIM(VLOOKUP(W$6,'Lifeline-Capability XWalk'!$F$6:$G$38,2,FALSE)),"")</f>
        <v/>
      </c>
      <c r="X1047" s="67" t="str">
        <f>IF(IFERROR(SEARCH(X$6,$D1047),0)&gt;0,TRIM(VLOOKUP(X$6,'Lifeline-Capability XWalk'!$F$6:$G$38,2,FALSE)),"")</f>
        <v/>
      </c>
      <c r="Y1047" s="67" t="str">
        <f>IF(IFERROR(SEARCH(Y$6,$D1047),0)&gt;0,TRIM(VLOOKUP(Y$6,'Lifeline-Capability XWalk'!$F$6:$G$38,2,FALSE)),"")</f>
        <v/>
      </c>
      <c r="Z1047" s="67" t="str">
        <f>IF(IFERROR(SEARCH(Z$6,$D1047),0)&gt;0,TRIM(VLOOKUP(Z$6,'Lifeline-Capability XWalk'!$F$6:$G$38,2,FALSE)),"")</f>
        <v/>
      </c>
      <c r="AA1047" s="67" t="str">
        <f>IF(IFERROR(SEARCH(AA$6,$D1047),0)&gt;0,TRIM(VLOOKUP(AA$6,'Lifeline-Capability XWalk'!$F$6:$G$38,2,FALSE)),"")</f>
        <v>Communications</v>
      </c>
      <c r="AB1047" s="67" t="str">
        <f>IF(IFERROR(SEARCH(AB$6,$D1047),0)&gt;0,TRIM(VLOOKUP(AB$6,'Lifeline-Capability XWalk'!$F$6:$G$38,2,FALSE)),"")</f>
        <v/>
      </c>
      <c r="AC1047" s="67" t="str">
        <f>IF(IFERROR(SEARCH(AC$6,$D1047),0)&gt;0,TRIM(VLOOKUP(AC$6,'Lifeline-Capability XWalk'!$F$6:$G$38,2,FALSE)),"")</f>
        <v/>
      </c>
      <c r="AD1047" s="67" t="str">
        <f>IF(IFERROR(SEARCH(AD$6,$D1047),0)&gt;0,TRIM(VLOOKUP(AD$6,'Lifeline-Capability XWalk'!$F$6:$G$38,2,FALSE)),"")</f>
        <v/>
      </c>
      <c r="AE1047" s="67" t="str">
        <f>IF(IFERROR(SEARCH(AE$6,$D1047),0)&gt;0,TRIM(VLOOKUP(AE$6,'Lifeline-Capability XWalk'!$F$6:$G$38,2,FALSE)),"")</f>
        <v/>
      </c>
      <c r="AF1047" s="67" t="str">
        <f>IF(IFERROR(SEARCH(AF$6,$D1047),0)&gt;0,TRIM(VLOOKUP(AF$6,'Lifeline-Capability XWalk'!$F$6:$G$38,2,FALSE)),"")</f>
        <v/>
      </c>
      <c r="AG1047" s="67" t="str">
        <f>IF(IFERROR(SEARCH(AG$6,$D1047),0)&gt;0,TRIM(VLOOKUP(AG$6,'Lifeline-Capability XWalk'!$F$6:$G$38,2,FALSE)),"")</f>
        <v/>
      </c>
      <c r="AH1047" s="67" t="str">
        <f>IF(IFERROR(SEARCH(AH$6,$D1047),0)&gt;0,TRIM(VLOOKUP(AH$6,'Lifeline-Capability XWalk'!$F$6:$G$38,2,FALSE)),"")</f>
        <v/>
      </c>
      <c r="AI1047" s="67" t="str">
        <f>IF(IFERROR(SEARCH(AI$6,$D1047),0)&gt;0,TRIM(VLOOKUP(AI$6,'Lifeline-Capability XWalk'!$F$6:$G$38,2,FALSE)),"")</f>
        <v/>
      </c>
      <c r="AJ1047" s="67" t="str">
        <f>IF(IFERROR(SEARCH(AJ$6,$D1047),0)&gt;0,TRIM(VLOOKUP(AJ$6,'Lifeline-Capability XWalk'!$F$6:$G$38,2,FALSE)),"")</f>
        <v>Safety and Security; Food, Water, Shelter; Health and Medical; Energy; Communications; Hazardous Materials; Transportation; Water Systems;</v>
      </c>
      <c r="AK1047" s="67" t="str">
        <f>IF(IFERROR(SEARCH(AK$6,$D1047),0)&gt;0,TRIM(VLOOKUP(AK$6,'Lifeline-Capability XWalk'!$F$6:$G$38,2,FALSE)),"")</f>
        <v/>
      </c>
      <c r="AL1047" s="68" t="str">
        <f>IF(IFERROR(SEARCH(AL$6,$D1047),0)&gt;0,TRIM(VLOOKUP(AL$6,'Lifeline-Capability XWalk'!$F$6:$G$38,2,FALSE)),"")</f>
        <v/>
      </c>
      <c r="AM1047" s="24" t="str">
        <f t="shared" si="65"/>
        <v/>
      </c>
      <c r="AN1047" s="24" t="str">
        <f t="shared" si="64"/>
        <v/>
      </c>
      <c r="AO1047" s="24" t="str">
        <f t="shared" si="64"/>
        <v/>
      </c>
      <c r="AP1047" s="24" t="str">
        <f t="shared" si="64"/>
        <v/>
      </c>
      <c r="AQ1047" s="24" t="str">
        <f t="shared" si="64"/>
        <v>Communications</v>
      </c>
      <c r="AR1047" s="24" t="str">
        <f t="shared" si="64"/>
        <v/>
      </c>
      <c r="AS1047" s="24" t="str">
        <f t="shared" si="64"/>
        <v/>
      </c>
      <c r="AT1047" s="24" t="str">
        <f t="shared" si="64"/>
        <v/>
      </c>
      <c r="AU1047" s="24" t="str">
        <f t="shared" si="64"/>
        <v>Safety and Security; Food, Water, Shelter; Health and Medical; Energy; Communications; Hazardous Materials; Transportation; Water Systems;</v>
      </c>
    </row>
    <row r="1048" spans="1:47" s="24" customFormat="1" ht="32.1" customHeight="1" x14ac:dyDescent="0.2">
      <c r="A1048" s="141" t="s">
        <v>1112</v>
      </c>
      <c r="B1048" s="142" t="s">
        <v>1132</v>
      </c>
      <c r="C1048" s="142" t="s">
        <v>1082</v>
      </c>
      <c r="D1048" s="63" t="s">
        <v>1352</v>
      </c>
      <c r="E1048" s="64" t="str">
        <f t="shared" si="63"/>
        <v>Safety and Security; Food, Water, Shelter; Health and Medical; Energy; Communications; Hazardous Materials; Transportation; Water Systems;</v>
      </c>
      <c r="F1048" s="65" t="s">
        <v>1021</v>
      </c>
      <c r="G1048" s="66" t="str">
        <f>IF(IFERROR(SEARCH(G$6,$D1048),0)&gt;0,TRIM(VLOOKUP(G$6,'Lifeline-Capability XWalk'!$F$6:$G$38,2,FALSE)),"")</f>
        <v/>
      </c>
      <c r="H1048" s="67" t="str">
        <f>IF(IFERROR(SEARCH(H$6,$D1048),0)&gt;0,TRIM(VLOOKUP(H$6,'Lifeline-Capability XWalk'!$F$6:$G$38,2,FALSE)),"")</f>
        <v/>
      </c>
      <c r="I1048" s="67" t="str">
        <f>IF(IFERROR(SEARCH(I$6,$D1048),0)&gt;0,TRIM(VLOOKUP(I$6,'Lifeline-Capability XWalk'!$F$6:$G$38,2,FALSE)),"")</f>
        <v/>
      </c>
      <c r="J1048" s="67" t="str">
        <f>IF(IFERROR(SEARCH(J$6,$D1048),0)&gt;0,TRIM(VLOOKUP(J$6,'Lifeline-Capability XWalk'!$F$6:$G$38,2,FALSE)),"")</f>
        <v/>
      </c>
      <c r="K1048" s="67" t="str">
        <f>IF(IFERROR(SEARCH(K$6,$D1048),0)&gt;0,TRIM(VLOOKUP(K$6,'Lifeline-Capability XWalk'!$F$6:$G$38,2,FALSE)),"")</f>
        <v/>
      </c>
      <c r="L1048" s="67" t="str">
        <f>IF(IFERROR(SEARCH(L$6,$D1048),0)&gt;0,TRIM(VLOOKUP(L$6,'Lifeline-Capability XWalk'!$F$6:$G$38,2,FALSE)),"")</f>
        <v/>
      </c>
      <c r="M1048" s="67" t="str">
        <f>IF(IFERROR(SEARCH(M$6,$D1048),0)&gt;0,TRIM(VLOOKUP(M$6,'Lifeline-Capability XWalk'!$F$6:$G$38,2,FALSE)),"")</f>
        <v/>
      </c>
      <c r="N1048" s="67" t="str">
        <f>IF(IFERROR(SEARCH(N$6,$D1048),0)&gt;0,TRIM(VLOOKUP(N$6,'Lifeline-Capability XWalk'!$F$6:$G$38,2,FALSE)),"")</f>
        <v/>
      </c>
      <c r="O1048" s="67" t="str">
        <f>IF(IFERROR(SEARCH(O$6,$D1048),0)&gt;0,TRIM(VLOOKUP(O$6,'Lifeline-Capability XWalk'!$F$6:$G$38,2,FALSE)),"")</f>
        <v/>
      </c>
      <c r="P1048" s="67" t="str">
        <f>IF(IFERROR(SEARCH(P$6,$D1048),0)&gt;0,TRIM(VLOOKUP(P$6,'Lifeline-Capability XWalk'!$F$6:$G$38,2,FALSE)),"")</f>
        <v/>
      </c>
      <c r="Q1048" s="67" t="str">
        <f>IF(IFERROR(SEARCH(Q$6,$D1048),0)&gt;0,TRIM(VLOOKUP(Q$6,'Lifeline-Capability XWalk'!$F$6:$G$38,2,FALSE)),"")</f>
        <v/>
      </c>
      <c r="R1048" s="67" t="str">
        <f>IF(IFERROR(SEARCH(R$6,$D1048),0)&gt;0,TRIM(VLOOKUP(R$6,'Lifeline-Capability XWalk'!$F$6:$G$38,2,FALSE)),"")</f>
        <v/>
      </c>
      <c r="S1048" s="67" t="str">
        <f>IF(IFERROR(SEARCH(S$6,$D1048),0)&gt;0,TRIM(VLOOKUP(S$6,'Lifeline-Capability XWalk'!$F$6:$G$38,2,FALSE)),"")</f>
        <v/>
      </c>
      <c r="T1048" s="67" t="str">
        <f>IF(IFERROR(SEARCH(T$6,$D1048),0)&gt;0,TRIM(VLOOKUP(T$6,'Lifeline-Capability XWalk'!$F$6:$G$38,2,FALSE)),"")</f>
        <v/>
      </c>
      <c r="U1048" s="67" t="str">
        <f>IF(IFERROR(SEARCH(U$6,$D1048),0)&gt;0,TRIM(VLOOKUP(U$6,'Lifeline-Capability XWalk'!$F$6:$G$38,2,FALSE)),"")</f>
        <v/>
      </c>
      <c r="V1048" s="67" t="str">
        <f>IF(IFERROR(SEARCH(V$6,$D1048),0)&gt;0,TRIM(VLOOKUP(V$6,'Lifeline-Capability XWalk'!$F$6:$G$38,2,FALSE)),"")</f>
        <v/>
      </c>
      <c r="W1048" s="67" t="str">
        <f>IF(IFERROR(SEARCH(W$6,$D1048),0)&gt;0,TRIM(VLOOKUP(W$6,'Lifeline-Capability XWalk'!$F$6:$G$38,2,FALSE)),"")</f>
        <v/>
      </c>
      <c r="X1048" s="67" t="str">
        <f>IF(IFERROR(SEARCH(X$6,$D1048),0)&gt;0,TRIM(VLOOKUP(X$6,'Lifeline-Capability XWalk'!$F$6:$G$38,2,FALSE)),"")</f>
        <v/>
      </c>
      <c r="Y1048" s="67" t="str">
        <f>IF(IFERROR(SEARCH(Y$6,$D1048),0)&gt;0,TRIM(VLOOKUP(Y$6,'Lifeline-Capability XWalk'!$F$6:$G$38,2,FALSE)),"")</f>
        <v/>
      </c>
      <c r="Z1048" s="67" t="str">
        <f>IF(IFERROR(SEARCH(Z$6,$D1048),0)&gt;0,TRIM(VLOOKUP(Z$6,'Lifeline-Capability XWalk'!$F$6:$G$38,2,FALSE)),"")</f>
        <v/>
      </c>
      <c r="AA1048" s="67" t="str">
        <f>IF(IFERROR(SEARCH(AA$6,$D1048),0)&gt;0,TRIM(VLOOKUP(AA$6,'Lifeline-Capability XWalk'!$F$6:$G$38,2,FALSE)),"")</f>
        <v>Communications</v>
      </c>
      <c r="AB1048" s="67" t="str">
        <f>IF(IFERROR(SEARCH(AB$6,$D1048),0)&gt;0,TRIM(VLOOKUP(AB$6,'Lifeline-Capability XWalk'!$F$6:$G$38,2,FALSE)),"")</f>
        <v/>
      </c>
      <c r="AC1048" s="67" t="str">
        <f>IF(IFERROR(SEARCH(AC$6,$D1048),0)&gt;0,TRIM(VLOOKUP(AC$6,'Lifeline-Capability XWalk'!$F$6:$G$38,2,FALSE)),"")</f>
        <v/>
      </c>
      <c r="AD1048" s="67" t="str">
        <f>IF(IFERROR(SEARCH(AD$6,$D1048),0)&gt;0,TRIM(VLOOKUP(AD$6,'Lifeline-Capability XWalk'!$F$6:$G$38,2,FALSE)),"")</f>
        <v/>
      </c>
      <c r="AE1048" s="67" t="str">
        <f>IF(IFERROR(SEARCH(AE$6,$D1048),0)&gt;0,TRIM(VLOOKUP(AE$6,'Lifeline-Capability XWalk'!$F$6:$G$38,2,FALSE)),"")</f>
        <v/>
      </c>
      <c r="AF1048" s="67" t="str">
        <f>IF(IFERROR(SEARCH(AF$6,$D1048),0)&gt;0,TRIM(VLOOKUP(AF$6,'Lifeline-Capability XWalk'!$F$6:$G$38,2,FALSE)),"")</f>
        <v/>
      </c>
      <c r="AG1048" s="67" t="str">
        <f>IF(IFERROR(SEARCH(AG$6,$D1048),0)&gt;0,TRIM(VLOOKUP(AG$6,'Lifeline-Capability XWalk'!$F$6:$G$38,2,FALSE)),"")</f>
        <v/>
      </c>
      <c r="AH1048" s="67" t="str">
        <f>IF(IFERROR(SEARCH(AH$6,$D1048),0)&gt;0,TRIM(VLOOKUP(AH$6,'Lifeline-Capability XWalk'!$F$6:$G$38,2,FALSE)),"")</f>
        <v/>
      </c>
      <c r="AI1048" s="67" t="str">
        <f>IF(IFERROR(SEARCH(AI$6,$D1048),0)&gt;0,TRIM(VLOOKUP(AI$6,'Lifeline-Capability XWalk'!$F$6:$G$38,2,FALSE)),"")</f>
        <v/>
      </c>
      <c r="AJ1048" s="67" t="str">
        <f>IF(IFERROR(SEARCH(AJ$6,$D1048),0)&gt;0,TRIM(VLOOKUP(AJ$6,'Lifeline-Capability XWalk'!$F$6:$G$38,2,FALSE)),"")</f>
        <v>Safety and Security; Food, Water, Shelter; Health and Medical; Energy; Communications; Hazardous Materials; Transportation; Water Systems;</v>
      </c>
      <c r="AK1048" s="67" t="str">
        <f>IF(IFERROR(SEARCH(AK$6,$D1048),0)&gt;0,TRIM(VLOOKUP(AK$6,'Lifeline-Capability XWalk'!$F$6:$G$38,2,FALSE)),"")</f>
        <v/>
      </c>
      <c r="AL1048" s="68" t="str">
        <f>IF(IFERROR(SEARCH(AL$6,$D1048),0)&gt;0,TRIM(VLOOKUP(AL$6,'Lifeline-Capability XWalk'!$F$6:$G$38,2,FALSE)),"")</f>
        <v/>
      </c>
      <c r="AM1048" s="24" t="str">
        <f t="shared" si="65"/>
        <v/>
      </c>
      <c r="AN1048" s="24" t="str">
        <f t="shared" si="64"/>
        <v/>
      </c>
      <c r="AO1048" s="24" t="str">
        <f t="shared" si="64"/>
        <v/>
      </c>
      <c r="AP1048" s="24" t="str">
        <f t="shared" si="64"/>
        <v/>
      </c>
      <c r="AQ1048" s="24" t="str">
        <f t="shared" si="64"/>
        <v>Communications</v>
      </c>
      <c r="AR1048" s="24" t="str">
        <f t="shared" si="64"/>
        <v/>
      </c>
      <c r="AS1048" s="24" t="str">
        <f t="shared" si="64"/>
        <v/>
      </c>
      <c r="AT1048" s="24" t="str">
        <f t="shared" si="64"/>
        <v/>
      </c>
      <c r="AU1048" s="24" t="str">
        <f t="shared" si="64"/>
        <v>Safety and Security; Food, Water, Shelter; Health and Medical; Energy; Communications; Hazardous Materials; Transportation; Water Systems;</v>
      </c>
    </row>
    <row r="1049" spans="1:47" s="24" customFormat="1" ht="32.1" customHeight="1" x14ac:dyDescent="0.2">
      <c r="A1049" s="141" t="s">
        <v>1112</v>
      </c>
      <c r="B1049" s="142" t="s">
        <v>1132</v>
      </c>
      <c r="C1049" s="142" t="s">
        <v>1082</v>
      </c>
      <c r="D1049" s="63" t="s">
        <v>1352</v>
      </c>
      <c r="E1049" s="64" t="str">
        <f t="shared" si="63"/>
        <v>Safety and Security; Food, Water, Shelter; Health and Medical; Energy; Communications; Hazardous Materials; Transportation; Water Systems;</v>
      </c>
      <c r="F1049" s="65" t="s">
        <v>1023</v>
      </c>
      <c r="G1049" s="66" t="str">
        <f>IF(IFERROR(SEARCH(G$6,$D1049),0)&gt;0,TRIM(VLOOKUP(G$6,'Lifeline-Capability XWalk'!$F$6:$G$38,2,FALSE)),"")</f>
        <v/>
      </c>
      <c r="H1049" s="67" t="str">
        <f>IF(IFERROR(SEARCH(H$6,$D1049),0)&gt;0,TRIM(VLOOKUP(H$6,'Lifeline-Capability XWalk'!$F$6:$G$38,2,FALSE)),"")</f>
        <v/>
      </c>
      <c r="I1049" s="67" t="str">
        <f>IF(IFERROR(SEARCH(I$6,$D1049),0)&gt;0,TRIM(VLOOKUP(I$6,'Lifeline-Capability XWalk'!$F$6:$G$38,2,FALSE)),"")</f>
        <v/>
      </c>
      <c r="J1049" s="67" t="str">
        <f>IF(IFERROR(SEARCH(J$6,$D1049),0)&gt;0,TRIM(VLOOKUP(J$6,'Lifeline-Capability XWalk'!$F$6:$G$38,2,FALSE)),"")</f>
        <v/>
      </c>
      <c r="K1049" s="67" t="str">
        <f>IF(IFERROR(SEARCH(K$6,$D1049),0)&gt;0,TRIM(VLOOKUP(K$6,'Lifeline-Capability XWalk'!$F$6:$G$38,2,FALSE)),"")</f>
        <v/>
      </c>
      <c r="L1049" s="67" t="str">
        <f>IF(IFERROR(SEARCH(L$6,$D1049),0)&gt;0,TRIM(VLOOKUP(L$6,'Lifeline-Capability XWalk'!$F$6:$G$38,2,FALSE)),"")</f>
        <v/>
      </c>
      <c r="M1049" s="67" t="str">
        <f>IF(IFERROR(SEARCH(M$6,$D1049),0)&gt;0,TRIM(VLOOKUP(M$6,'Lifeline-Capability XWalk'!$F$6:$G$38,2,FALSE)),"")</f>
        <v/>
      </c>
      <c r="N1049" s="67" t="str">
        <f>IF(IFERROR(SEARCH(N$6,$D1049),0)&gt;0,TRIM(VLOOKUP(N$6,'Lifeline-Capability XWalk'!$F$6:$G$38,2,FALSE)),"")</f>
        <v/>
      </c>
      <c r="O1049" s="67" t="str">
        <f>IF(IFERROR(SEARCH(O$6,$D1049),0)&gt;0,TRIM(VLOOKUP(O$6,'Lifeline-Capability XWalk'!$F$6:$G$38,2,FALSE)),"")</f>
        <v/>
      </c>
      <c r="P1049" s="67" t="str">
        <f>IF(IFERROR(SEARCH(P$6,$D1049),0)&gt;0,TRIM(VLOOKUP(P$6,'Lifeline-Capability XWalk'!$F$6:$G$38,2,FALSE)),"")</f>
        <v/>
      </c>
      <c r="Q1049" s="67" t="str">
        <f>IF(IFERROR(SEARCH(Q$6,$D1049),0)&gt;0,TRIM(VLOOKUP(Q$6,'Lifeline-Capability XWalk'!$F$6:$G$38,2,FALSE)),"")</f>
        <v/>
      </c>
      <c r="R1049" s="67" t="str">
        <f>IF(IFERROR(SEARCH(R$6,$D1049),0)&gt;0,TRIM(VLOOKUP(R$6,'Lifeline-Capability XWalk'!$F$6:$G$38,2,FALSE)),"")</f>
        <v/>
      </c>
      <c r="S1049" s="67" t="str">
        <f>IF(IFERROR(SEARCH(S$6,$D1049),0)&gt;0,TRIM(VLOOKUP(S$6,'Lifeline-Capability XWalk'!$F$6:$G$38,2,FALSE)),"")</f>
        <v/>
      </c>
      <c r="T1049" s="67" t="str">
        <f>IF(IFERROR(SEARCH(T$6,$D1049),0)&gt;0,TRIM(VLOOKUP(T$6,'Lifeline-Capability XWalk'!$F$6:$G$38,2,FALSE)),"")</f>
        <v/>
      </c>
      <c r="U1049" s="67" t="str">
        <f>IF(IFERROR(SEARCH(U$6,$D1049),0)&gt;0,TRIM(VLOOKUP(U$6,'Lifeline-Capability XWalk'!$F$6:$G$38,2,FALSE)),"")</f>
        <v/>
      </c>
      <c r="V1049" s="67" t="str">
        <f>IF(IFERROR(SEARCH(V$6,$D1049),0)&gt;0,TRIM(VLOOKUP(V$6,'Lifeline-Capability XWalk'!$F$6:$G$38,2,FALSE)),"")</f>
        <v/>
      </c>
      <c r="W1049" s="67" t="str">
        <f>IF(IFERROR(SEARCH(W$6,$D1049),0)&gt;0,TRIM(VLOOKUP(W$6,'Lifeline-Capability XWalk'!$F$6:$G$38,2,FALSE)),"")</f>
        <v/>
      </c>
      <c r="X1049" s="67" t="str">
        <f>IF(IFERROR(SEARCH(X$6,$D1049),0)&gt;0,TRIM(VLOOKUP(X$6,'Lifeline-Capability XWalk'!$F$6:$G$38,2,FALSE)),"")</f>
        <v/>
      </c>
      <c r="Y1049" s="67" t="str">
        <f>IF(IFERROR(SEARCH(Y$6,$D1049),0)&gt;0,TRIM(VLOOKUP(Y$6,'Lifeline-Capability XWalk'!$F$6:$G$38,2,FALSE)),"")</f>
        <v/>
      </c>
      <c r="Z1049" s="67" t="str">
        <f>IF(IFERROR(SEARCH(Z$6,$D1049),0)&gt;0,TRIM(VLOOKUP(Z$6,'Lifeline-Capability XWalk'!$F$6:$G$38,2,FALSE)),"")</f>
        <v/>
      </c>
      <c r="AA1049" s="67" t="str">
        <f>IF(IFERROR(SEARCH(AA$6,$D1049),0)&gt;0,TRIM(VLOOKUP(AA$6,'Lifeline-Capability XWalk'!$F$6:$G$38,2,FALSE)),"")</f>
        <v>Communications</v>
      </c>
      <c r="AB1049" s="67" t="str">
        <f>IF(IFERROR(SEARCH(AB$6,$D1049),0)&gt;0,TRIM(VLOOKUP(AB$6,'Lifeline-Capability XWalk'!$F$6:$G$38,2,FALSE)),"")</f>
        <v/>
      </c>
      <c r="AC1049" s="67" t="str">
        <f>IF(IFERROR(SEARCH(AC$6,$D1049),0)&gt;0,TRIM(VLOOKUP(AC$6,'Lifeline-Capability XWalk'!$F$6:$G$38,2,FALSE)),"")</f>
        <v/>
      </c>
      <c r="AD1049" s="67" t="str">
        <f>IF(IFERROR(SEARCH(AD$6,$D1049),0)&gt;0,TRIM(VLOOKUP(AD$6,'Lifeline-Capability XWalk'!$F$6:$G$38,2,FALSE)),"")</f>
        <v/>
      </c>
      <c r="AE1049" s="67" t="str">
        <f>IF(IFERROR(SEARCH(AE$6,$D1049),0)&gt;0,TRIM(VLOOKUP(AE$6,'Lifeline-Capability XWalk'!$F$6:$G$38,2,FALSE)),"")</f>
        <v/>
      </c>
      <c r="AF1049" s="67" t="str">
        <f>IF(IFERROR(SEARCH(AF$6,$D1049),0)&gt;0,TRIM(VLOOKUP(AF$6,'Lifeline-Capability XWalk'!$F$6:$G$38,2,FALSE)),"")</f>
        <v/>
      </c>
      <c r="AG1049" s="67" t="str">
        <f>IF(IFERROR(SEARCH(AG$6,$D1049),0)&gt;0,TRIM(VLOOKUP(AG$6,'Lifeline-Capability XWalk'!$F$6:$G$38,2,FALSE)),"")</f>
        <v/>
      </c>
      <c r="AH1049" s="67" t="str">
        <f>IF(IFERROR(SEARCH(AH$6,$D1049),0)&gt;0,TRIM(VLOOKUP(AH$6,'Lifeline-Capability XWalk'!$F$6:$G$38,2,FALSE)),"")</f>
        <v/>
      </c>
      <c r="AI1049" s="67" t="str">
        <f>IF(IFERROR(SEARCH(AI$6,$D1049),0)&gt;0,TRIM(VLOOKUP(AI$6,'Lifeline-Capability XWalk'!$F$6:$G$38,2,FALSE)),"")</f>
        <v/>
      </c>
      <c r="AJ1049" s="67" t="str">
        <f>IF(IFERROR(SEARCH(AJ$6,$D1049),0)&gt;0,TRIM(VLOOKUP(AJ$6,'Lifeline-Capability XWalk'!$F$6:$G$38,2,FALSE)),"")</f>
        <v>Safety and Security; Food, Water, Shelter; Health and Medical; Energy; Communications; Hazardous Materials; Transportation; Water Systems;</v>
      </c>
      <c r="AK1049" s="67" t="str">
        <f>IF(IFERROR(SEARCH(AK$6,$D1049),0)&gt;0,TRIM(VLOOKUP(AK$6,'Lifeline-Capability XWalk'!$F$6:$G$38,2,FALSE)),"")</f>
        <v/>
      </c>
      <c r="AL1049" s="68" t="str">
        <f>IF(IFERROR(SEARCH(AL$6,$D1049),0)&gt;0,TRIM(VLOOKUP(AL$6,'Lifeline-Capability XWalk'!$F$6:$G$38,2,FALSE)),"")</f>
        <v/>
      </c>
      <c r="AM1049" s="24" t="str">
        <f t="shared" si="65"/>
        <v/>
      </c>
      <c r="AN1049" s="24" t="str">
        <f t="shared" si="64"/>
        <v/>
      </c>
      <c r="AO1049" s="24" t="str">
        <f t="shared" si="64"/>
        <v/>
      </c>
      <c r="AP1049" s="24" t="str">
        <f t="shared" si="64"/>
        <v/>
      </c>
      <c r="AQ1049" s="24" t="str">
        <f t="shared" si="64"/>
        <v>Communications</v>
      </c>
      <c r="AR1049" s="24" t="str">
        <f t="shared" si="64"/>
        <v/>
      </c>
      <c r="AS1049" s="24" t="str">
        <f t="shared" si="64"/>
        <v/>
      </c>
      <c r="AT1049" s="24" t="str">
        <f t="shared" si="64"/>
        <v/>
      </c>
      <c r="AU1049" s="24" t="str">
        <f t="shared" si="64"/>
        <v>Safety and Security; Food, Water, Shelter; Health and Medical; Energy; Communications; Hazardous Materials; Transportation; Water Systems;</v>
      </c>
    </row>
    <row r="1050" spans="1:47" s="24" customFormat="1" ht="32.1" customHeight="1" x14ac:dyDescent="0.2">
      <c r="A1050" s="141" t="s">
        <v>1112</v>
      </c>
      <c r="B1050" s="142" t="s">
        <v>1132</v>
      </c>
      <c r="C1050" s="142" t="s">
        <v>1082</v>
      </c>
      <c r="D1050" s="63" t="s">
        <v>1352</v>
      </c>
      <c r="E1050" s="64" t="str">
        <f t="shared" si="63"/>
        <v>Safety and Security; Food, Water, Shelter; Health and Medical; Energy; Communications; Hazardous Materials; Transportation; Water Systems;</v>
      </c>
      <c r="F1050" s="65" t="s">
        <v>1024</v>
      </c>
      <c r="G1050" s="66" t="str">
        <f>IF(IFERROR(SEARCH(G$6,$D1050),0)&gt;0,TRIM(VLOOKUP(G$6,'Lifeline-Capability XWalk'!$F$6:$G$38,2,FALSE)),"")</f>
        <v/>
      </c>
      <c r="H1050" s="67" t="str">
        <f>IF(IFERROR(SEARCH(H$6,$D1050),0)&gt;0,TRIM(VLOOKUP(H$6,'Lifeline-Capability XWalk'!$F$6:$G$38,2,FALSE)),"")</f>
        <v/>
      </c>
      <c r="I1050" s="67" t="str">
        <f>IF(IFERROR(SEARCH(I$6,$D1050),0)&gt;0,TRIM(VLOOKUP(I$6,'Lifeline-Capability XWalk'!$F$6:$G$38,2,FALSE)),"")</f>
        <v/>
      </c>
      <c r="J1050" s="67" t="str">
        <f>IF(IFERROR(SEARCH(J$6,$D1050),0)&gt;0,TRIM(VLOOKUP(J$6,'Lifeline-Capability XWalk'!$F$6:$G$38,2,FALSE)),"")</f>
        <v/>
      </c>
      <c r="K1050" s="67" t="str">
        <f>IF(IFERROR(SEARCH(K$6,$D1050),0)&gt;0,TRIM(VLOOKUP(K$6,'Lifeline-Capability XWalk'!$F$6:$G$38,2,FALSE)),"")</f>
        <v/>
      </c>
      <c r="L1050" s="67" t="str">
        <f>IF(IFERROR(SEARCH(L$6,$D1050),0)&gt;0,TRIM(VLOOKUP(L$6,'Lifeline-Capability XWalk'!$F$6:$G$38,2,FALSE)),"")</f>
        <v/>
      </c>
      <c r="M1050" s="67" t="str">
        <f>IF(IFERROR(SEARCH(M$6,$D1050),0)&gt;0,TRIM(VLOOKUP(M$6,'Lifeline-Capability XWalk'!$F$6:$G$38,2,FALSE)),"")</f>
        <v/>
      </c>
      <c r="N1050" s="67" t="str">
        <f>IF(IFERROR(SEARCH(N$6,$D1050),0)&gt;0,TRIM(VLOOKUP(N$6,'Lifeline-Capability XWalk'!$F$6:$G$38,2,FALSE)),"")</f>
        <v/>
      </c>
      <c r="O1050" s="67" t="str">
        <f>IF(IFERROR(SEARCH(O$6,$D1050),0)&gt;0,TRIM(VLOOKUP(O$6,'Lifeline-Capability XWalk'!$F$6:$G$38,2,FALSE)),"")</f>
        <v/>
      </c>
      <c r="P1050" s="67" t="str">
        <f>IF(IFERROR(SEARCH(P$6,$D1050),0)&gt;0,TRIM(VLOOKUP(P$6,'Lifeline-Capability XWalk'!$F$6:$G$38,2,FALSE)),"")</f>
        <v/>
      </c>
      <c r="Q1050" s="67" t="str">
        <f>IF(IFERROR(SEARCH(Q$6,$D1050),0)&gt;0,TRIM(VLOOKUP(Q$6,'Lifeline-Capability XWalk'!$F$6:$G$38,2,FALSE)),"")</f>
        <v/>
      </c>
      <c r="R1050" s="67" t="str">
        <f>IF(IFERROR(SEARCH(R$6,$D1050),0)&gt;0,TRIM(VLOOKUP(R$6,'Lifeline-Capability XWalk'!$F$6:$G$38,2,FALSE)),"")</f>
        <v/>
      </c>
      <c r="S1050" s="67" t="str">
        <f>IF(IFERROR(SEARCH(S$6,$D1050),0)&gt;0,TRIM(VLOOKUP(S$6,'Lifeline-Capability XWalk'!$F$6:$G$38,2,FALSE)),"")</f>
        <v/>
      </c>
      <c r="T1050" s="67" t="str">
        <f>IF(IFERROR(SEARCH(T$6,$D1050),0)&gt;0,TRIM(VLOOKUP(T$6,'Lifeline-Capability XWalk'!$F$6:$G$38,2,FALSE)),"")</f>
        <v/>
      </c>
      <c r="U1050" s="67" t="str">
        <f>IF(IFERROR(SEARCH(U$6,$D1050),0)&gt;0,TRIM(VLOOKUP(U$6,'Lifeline-Capability XWalk'!$F$6:$G$38,2,FALSE)),"")</f>
        <v/>
      </c>
      <c r="V1050" s="67" t="str">
        <f>IF(IFERROR(SEARCH(V$6,$D1050),0)&gt;0,TRIM(VLOOKUP(V$6,'Lifeline-Capability XWalk'!$F$6:$G$38,2,FALSE)),"")</f>
        <v/>
      </c>
      <c r="W1050" s="67" t="str">
        <f>IF(IFERROR(SEARCH(W$6,$D1050),0)&gt;0,TRIM(VLOOKUP(W$6,'Lifeline-Capability XWalk'!$F$6:$G$38,2,FALSE)),"")</f>
        <v/>
      </c>
      <c r="X1050" s="67" t="str">
        <f>IF(IFERROR(SEARCH(X$6,$D1050),0)&gt;0,TRIM(VLOOKUP(X$6,'Lifeline-Capability XWalk'!$F$6:$G$38,2,FALSE)),"")</f>
        <v/>
      </c>
      <c r="Y1050" s="67" t="str">
        <f>IF(IFERROR(SEARCH(Y$6,$D1050),0)&gt;0,TRIM(VLOOKUP(Y$6,'Lifeline-Capability XWalk'!$F$6:$G$38,2,FALSE)),"")</f>
        <v/>
      </c>
      <c r="Z1050" s="67" t="str">
        <f>IF(IFERROR(SEARCH(Z$6,$D1050),0)&gt;0,TRIM(VLOOKUP(Z$6,'Lifeline-Capability XWalk'!$F$6:$G$38,2,FALSE)),"")</f>
        <v/>
      </c>
      <c r="AA1050" s="67" t="str">
        <f>IF(IFERROR(SEARCH(AA$6,$D1050),0)&gt;0,TRIM(VLOOKUP(AA$6,'Lifeline-Capability XWalk'!$F$6:$G$38,2,FALSE)),"")</f>
        <v>Communications</v>
      </c>
      <c r="AB1050" s="67" t="str">
        <f>IF(IFERROR(SEARCH(AB$6,$D1050),0)&gt;0,TRIM(VLOOKUP(AB$6,'Lifeline-Capability XWalk'!$F$6:$G$38,2,FALSE)),"")</f>
        <v/>
      </c>
      <c r="AC1050" s="67" t="str">
        <f>IF(IFERROR(SEARCH(AC$6,$D1050),0)&gt;0,TRIM(VLOOKUP(AC$6,'Lifeline-Capability XWalk'!$F$6:$G$38,2,FALSE)),"")</f>
        <v/>
      </c>
      <c r="AD1050" s="67" t="str">
        <f>IF(IFERROR(SEARCH(AD$6,$D1050),0)&gt;0,TRIM(VLOOKUP(AD$6,'Lifeline-Capability XWalk'!$F$6:$G$38,2,FALSE)),"")</f>
        <v/>
      </c>
      <c r="AE1050" s="67" t="str">
        <f>IF(IFERROR(SEARCH(AE$6,$D1050),0)&gt;0,TRIM(VLOOKUP(AE$6,'Lifeline-Capability XWalk'!$F$6:$G$38,2,FALSE)),"")</f>
        <v/>
      </c>
      <c r="AF1050" s="67" t="str">
        <f>IF(IFERROR(SEARCH(AF$6,$D1050),0)&gt;0,TRIM(VLOOKUP(AF$6,'Lifeline-Capability XWalk'!$F$6:$G$38,2,FALSE)),"")</f>
        <v/>
      </c>
      <c r="AG1050" s="67" t="str">
        <f>IF(IFERROR(SEARCH(AG$6,$D1050),0)&gt;0,TRIM(VLOOKUP(AG$6,'Lifeline-Capability XWalk'!$F$6:$G$38,2,FALSE)),"")</f>
        <v/>
      </c>
      <c r="AH1050" s="67" t="str">
        <f>IF(IFERROR(SEARCH(AH$6,$D1050),0)&gt;0,TRIM(VLOOKUP(AH$6,'Lifeline-Capability XWalk'!$F$6:$G$38,2,FALSE)),"")</f>
        <v/>
      </c>
      <c r="AI1050" s="67" t="str">
        <f>IF(IFERROR(SEARCH(AI$6,$D1050),0)&gt;0,TRIM(VLOOKUP(AI$6,'Lifeline-Capability XWalk'!$F$6:$G$38,2,FALSE)),"")</f>
        <v/>
      </c>
      <c r="AJ1050" s="67" t="str">
        <f>IF(IFERROR(SEARCH(AJ$6,$D1050),0)&gt;0,TRIM(VLOOKUP(AJ$6,'Lifeline-Capability XWalk'!$F$6:$G$38,2,FALSE)),"")</f>
        <v>Safety and Security; Food, Water, Shelter; Health and Medical; Energy; Communications; Hazardous Materials; Transportation; Water Systems;</v>
      </c>
      <c r="AK1050" s="67" t="str">
        <f>IF(IFERROR(SEARCH(AK$6,$D1050),0)&gt;0,TRIM(VLOOKUP(AK$6,'Lifeline-Capability XWalk'!$F$6:$G$38,2,FALSE)),"")</f>
        <v/>
      </c>
      <c r="AL1050" s="68" t="str">
        <f>IF(IFERROR(SEARCH(AL$6,$D1050),0)&gt;0,TRIM(VLOOKUP(AL$6,'Lifeline-Capability XWalk'!$F$6:$G$38,2,FALSE)),"")</f>
        <v/>
      </c>
      <c r="AM1050" s="24" t="str">
        <f t="shared" si="65"/>
        <v/>
      </c>
      <c r="AN1050" s="24" t="str">
        <f t="shared" si="64"/>
        <v/>
      </c>
      <c r="AO1050" s="24" t="str">
        <f t="shared" si="64"/>
        <v/>
      </c>
      <c r="AP1050" s="24" t="str">
        <f t="shared" si="64"/>
        <v/>
      </c>
      <c r="AQ1050" s="24" t="str">
        <f t="shared" si="64"/>
        <v>Communications</v>
      </c>
      <c r="AR1050" s="24" t="str">
        <f t="shared" si="64"/>
        <v/>
      </c>
      <c r="AS1050" s="24" t="str">
        <f t="shared" si="64"/>
        <v/>
      </c>
      <c r="AT1050" s="24" t="str">
        <f t="shared" si="64"/>
        <v/>
      </c>
      <c r="AU1050" s="24" t="str">
        <f t="shared" si="64"/>
        <v>Safety and Security; Food, Water, Shelter; Health and Medical; Energy; Communications; Hazardous Materials; Transportation; Water Systems;</v>
      </c>
    </row>
    <row r="1051" spans="1:47" s="24" customFormat="1" ht="32.1" customHeight="1" x14ac:dyDescent="0.2">
      <c r="A1051" s="141" t="s">
        <v>1112</v>
      </c>
      <c r="B1051" s="142" t="s">
        <v>1132</v>
      </c>
      <c r="C1051" s="142" t="s">
        <v>1082</v>
      </c>
      <c r="D1051" s="63" t="s">
        <v>1352</v>
      </c>
      <c r="E1051" s="64" t="str">
        <f t="shared" si="63"/>
        <v>Safety and Security; Food, Water, Shelter; Health and Medical; Energy; Communications; Hazardous Materials; Transportation; Water Systems;</v>
      </c>
      <c r="F1051" s="65" t="s">
        <v>1458</v>
      </c>
      <c r="G1051" s="66" t="str">
        <f>IF(IFERROR(SEARCH(G$6,$D1051),0)&gt;0,TRIM(VLOOKUP(G$6,'Lifeline-Capability XWalk'!$F$6:$G$38,2,FALSE)),"")</f>
        <v/>
      </c>
      <c r="H1051" s="67" t="str">
        <f>IF(IFERROR(SEARCH(H$6,$D1051),0)&gt;0,TRIM(VLOOKUP(H$6,'Lifeline-Capability XWalk'!$F$6:$G$38,2,FALSE)),"")</f>
        <v/>
      </c>
      <c r="I1051" s="67" t="str">
        <f>IF(IFERROR(SEARCH(I$6,$D1051),0)&gt;0,TRIM(VLOOKUP(I$6,'Lifeline-Capability XWalk'!$F$6:$G$38,2,FALSE)),"")</f>
        <v/>
      </c>
      <c r="J1051" s="67" t="str">
        <f>IF(IFERROR(SEARCH(J$6,$D1051),0)&gt;0,TRIM(VLOOKUP(J$6,'Lifeline-Capability XWalk'!$F$6:$G$38,2,FALSE)),"")</f>
        <v/>
      </c>
      <c r="K1051" s="67" t="str">
        <f>IF(IFERROR(SEARCH(K$6,$D1051),0)&gt;0,TRIM(VLOOKUP(K$6,'Lifeline-Capability XWalk'!$F$6:$G$38,2,FALSE)),"")</f>
        <v/>
      </c>
      <c r="L1051" s="67" t="str">
        <f>IF(IFERROR(SEARCH(L$6,$D1051),0)&gt;0,TRIM(VLOOKUP(L$6,'Lifeline-Capability XWalk'!$F$6:$G$38,2,FALSE)),"")</f>
        <v/>
      </c>
      <c r="M1051" s="67" t="str">
        <f>IF(IFERROR(SEARCH(M$6,$D1051),0)&gt;0,TRIM(VLOOKUP(M$6,'Lifeline-Capability XWalk'!$F$6:$G$38,2,FALSE)),"")</f>
        <v/>
      </c>
      <c r="N1051" s="67" t="str">
        <f>IF(IFERROR(SEARCH(N$6,$D1051),0)&gt;0,TRIM(VLOOKUP(N$6,'Lifeline-Capability XWalk'!$F$6:$G$38,2,FALSE)),"")</f>
        <v/>
      </c>
      <c r="O1051" s="67" t="str">
        <f>IF(IFERROR(SEARCH(O$6,$D1051),0)&gt;0,TRIM(VLOOKUP(O$6,'Lifeline-Capability XWalk'!$F$6:$G$38,2,FALSE)),"")</f>
        <v/>
      </c>
      <c r="P1051" s="67" t="str">
        <f>IF(IFERROR(SEARCH(P$6,$D1051),0)&gt;0,TRIM(VLOOKUP(P$6,'Lifeline-Capability XWalk'!$F$6:$G$38,2,FALSE)),"")</f>
        <v/>
      </c>
      <c r="Q1051" s="67" t="str">
        <f>IF(IFERROR(SEARCH(Q$6,$D1051),0)&gt;0,TRIM(VLOOKUP(Q$6,'Lifeline-Capability XWalk'!$F$6:$G$38,2,FALSE)),"")</f>
        <v/>
      </c>
      <c r="R1051" s="67" t="str">
        <f>IF(IFERROR(SEARCH(R$6,$D1051),0)&gt;0,TRIM(VLOOKUP(R$6,'Lifeline-Capability XWalk'!$F$6:$G$38,2,FALSE)),"")</f>
        <v/>
      </c>
      <c r="S1051" s="67" t="str">
        <f>IF(IFERROR(SEARCH(S$6,$D1051),0)&gt;0,TRIM(VLOOKUP(S$6,'Lifeline-Capability XWalk'!$F$6:$G$38,2,FALSE)),"")</f>
        <v/>
      </c>
      <c r="T1051" s="67" t="str">
        <f>IF(IFERROR(SEARCH(T$6,$D1051),0)&gt;0,TRIM(VLOOKUP(T$6,'Lifeline-Capability XWalk'!$F$6:$G$38,2,FALSE)),"")</f>
        <v/>
      </c>
      <c r="U1051" s="67" t="str">
        <f>IF(IFERROR(SEARCH(U$6,$D1051),0)&gt;0,TRIM(VLOOKUP(U$6,'Lifeline-Capability XWalk'!$F$6:$G$38,2,FALSE)),"")</f>
        <v/>
      </c>
      <c r="V1051" s="67" t="str">
        <f>IF(IFERROR(SEARCH(V$6,$D1051),0)&gt;0,TRIM(VLOOKUP(V$6,'Lifeline-Capability XWalk'!$F$6:$G$38,2,FALSE)),"")</f>
        <v/>
      </c>
      <c r="W1051" s="67" t="str">
        <f>IF(IFERROR(SEARCH(W$6,$D1051),0)&gt;0,TRIM(VLOOKUP(W$6,'Lifeline-Capability XWalk'!$F$6:$G$38,2,FALSE)),"")</f>
        <v/>
      </c>
      <c r="X1051" s="67" t="str">
        <f>IF(IFERROR(SEARCH(X$6,$D1051),0)&gt;0,TRIM(VLOOKUP(X$6,'Lifeline-Capability XWalk'!$F$6:$G$38,2,FALSE)),"")</f>
        <v/>
      </c>
      <c r="Y1051" s="67" t="str">
        <f>IF(IFERROR(SEARCH(Y$6,$D1051),0)&gt;0,TRIM(VLOOKUP(Y$6,'Lifeline-Capability XWalk'!$F$6:$G$38,2,FALSE)),"")</f>
        <v/>
      </c>
      <c r="Z1051" s="67" t="str">
        <f>IF(IFERROR(SEARCH(Z$6,$D1051),0)&gt;0,TRIM(VLOOKUP(Z$6,'Lifeline-Capability XWalk'!$F$6:$G$38,2,FALSE)),"")</f>
        <v/>
      </c>
      <c r="AA1051" s="67" t="str">
        <f>IF(IFERROR(SEARCH(AA$6,$D1051),0)&gt;0,TRIM(VLOOKUP(AA$6,'Lifeline-Capability XWalk'!$F$6:$G$38,2,FALSE)),"")</f>
        <v>Communications</v>
      </c>
      <c r="AB1051" s="67" t="str">
        <f>IF(IFERROR(SEARCH(AB$6,$D1051),0)&gt;0,TRIM(VLOOKUP(AB$6,'Lifeline-Capability XWalk'!$F$6:$G$38,2,FALSE)),"")</f>
        <v/>
      </c>
      <c r="AC1051" s="67" t="str">
        <f>IF(IFERROR(SEARCH(AC$6,$D1051),0)&gt;0,TRIM(VLOOKUP(AC$6,'Lifeline-Capability XWalk'!$F$6:$G$38,2,FALSE)),"")</f>
        <v/>
      </c>
      <c r="AD1051" s="67" t="str">
        <f>IF(IFERROR(SEARCH(AD$6,$D1051),0)&gt;0,TRIM(VLOOKUP(AD$6,'Lifeline-Capability XWalk'!$F$6:$G$38,2,FALSE)),"")</f>
        <v/>
      </c>
      <c r="AE1051" s="67" t="str">
        <f>IF(IFERROR(SEARCH(AE$6,$D1051),0)&gt;0,TRIM(VLOOKUP(AE$6,'Lifeline-Capability XWalk'!$F$6:$G$38,2,FALSE)),"")</f>
        <v/>
      </c>
      <c r="AF1051" s="67" t="str">
        <f>IF(IFERROR(SEARCH(AF$6,$D1051),0)&gt;0,TRIM(VLOOKUP(AF$6,'Lifeline-Capability XWalk'!$F$6:$G$38,2,FALSE)),"")</f>
        <v/>
      </c>
      <c r="AG1051" s="67" t="str">
        <f>IF(IFERROR(SEARCH(AG$6,$D1051),0)&gt;0,TRIM(VLOOKUP(AG$6,'Lifeline-Capability XWalk'!$F$6:$G$38,2,FALSE)),"")</f>
        <v/>
      </c>
      <c r="AH1051" s="67" t="str">
        <f>IF(IFERROR(SEARCH(AH$6,$D1051),0)&gt;0,TRIM(VLOOKUP(AH$6,'Lifeline-Capability XWalk'!$F$6:$G$38,2,FALSE)),"")</f>
        <v/>
      </c>
      <c r="AI1051" s="67" t="str">
        <f>IF(IFERROR(SEARCH(AI$6,$D1051),0)&gt;0,TRIM(VLOOKUP(AI$6,'Lifeline-Capability XWalk'!$F$6:$G$38,2,FALSE)),"")</f>
        <v/>
      </c>
      <c r="AJ1051" s="67" t="str">
        <f>IF(IFERROR(SEARCH(AJ$6,$D1051),0)&gt;0,TRIM(VLOOKUP(AJ$6,'Lifeline-Capability XWalk'!$F$6:$G$38,2,FALSE)),"")</f>
        <v>Safety and Security; Food, Water, Shelter; Health and Medical; Energy; Communications; Hazardous Materials; Transportation; Water Systems;</v>
      </c>
      <c r="AK1051" s="67" t="str">
        <f>IF(IFERROR(SEARCH(AK$6,$D1051),0)&gt;0,TRIM(VLOOKUP(AK$6,'Lifeline-Capability XWalk'!$F$6:$G$38,2,FALSE)),"")</f>
        <v/>
      </c>
      <c r="AL1051" s="68" t="str">
        <f>IF(IFERROR(SEARCH(AL$6,$D1051),0)&gt;0,TRIM(VLOOKUP(AL$6,'Lifeline-Capability XWalk'!$F$6:$G$38,2,FALSE)),"")</f>
        <v/>
      </c>
      <c r="AM1051" s="24" t="str">
        <f t="shared" si="65"/>
        <v/>
      </c>
      <c r="AN1051" s="24" t="str">
        <f t="shared" si="64"/>
        <v/>
      </c>
      <c r="AO1051" s="24" t="str">
        <f t="shared" si="64"/>
        <v/>
      </c>
      <c r="AP1051" s="24" t="str">
        <f t="shared" si="64"/>
        <v/>
      </c>
      <c r="AQ1051" s="24" t="str">
        <f t="shared" si="64"/>
        <v>Communications</v>
      </c>
      <c r="AR1051" s="24" t="str">
        <f t="shared" si="64"/>
        <v/>
      </c>
      <c r="AS1051" s="24" t="str">
        <f t="shared" si="64"/>
        <v/>
      </c>
      <c r="AT1051" s="24" t="str">
        <f t="shared" si="64"/>
        <v/>
      </c>
      <c r="AU1051" s="24" t="str">
        <f t="shared" si="64"/>
        <v>Safety and Security; Food, Water, Shelter; Health and Medical; Energy; Communications; Hazardous Materials; Transportation; Water Systems;</v>
      </c>
    </row>
    <row r="1052" spans="1:47" s="24" customFormat="1" ht="32.1" customHeight="1" x14ac:dyDescent="0.2">
      <c r="A1052" s="141" t="s">
        <v>1112</v>
      </c>
      <c r="B1052" s="142" t="s">
        <v>1132</v>
      </c>
      <c r="C1052" s="142" t="s">
        <v>1082</v>
      </c>
      <c r="D1052" s="63" t="s">
        <v>1352</v>
      </c>
      <c r="E1052" s="64" t="str">
        <f t="shared" si="63"/>
        <v>Safety and Security; Food, Water, Shelter; Health and Medical; Energy; Communications; Hazardous Materials; Transportation; Water Systems;</v>
      </c>
      <c r="F1052" s="65" t="s">
        <v>1027</v>
      </c>
      <c r="G1052" s="66" t="str">
        <f>IF(IFERROR(SEARCH(G$6,$D1052),0)&gt;0,TRIM(VLOOKUP(G$6,'Lifeline-Capability XWalk'!$F$6:$G$38,2,FALSE)),"")</f>
        <v/>
      </c>
      <c r="H1052" s="67" t="str">
        <f>IF(IFERROR(SEARCH(H$6,$D1052),0)&gt;0,TRIM(VLOOKUP(H$6,'Lifeline-Capability XWalk'!$F$6:$G$38,2,FALSE)),"")</f>
        <v/>
      </c>
      <c r="I1052" s="67" t="str">
        <f>IF(IFERROR(SEARCH(I$6,$D1052),0)&gt;0,TRIM(VLOOKUP(I$6,'Lifeline-Capability XWalk'!$F$6:$G$38,2,FALSE)),"")</f>
        <v/>
      </c>
      <c r="J1052" s="67" t="str">
        <f>IF(IFERROR(SEARCH(J$6,$D1052),0)&gt;0,TRIM(VLOOKUP(J$6,'Lifeline-Capability XWalk'!$F$6:$G$38,2,FALSE)),"")</f>
        <v/>
      </c>
      <c r="K1052" s="67" t="str">
        <f>IF(IFERROR(SEARCH(K$6,$D1052),0)&gt;0,TRIM(VLOOKUP(K$6,'Lifeline-Capability XWalk'!$F$6:$G$38,2,FALSE)),"")</f>
        <v/>
      </c>
      <c r="L1052" s="67" t="str">
        <f>IF(IFERROR(SEARCH(L$6,$D1052),0)&gt;0,TRIM(VLOOKUP(L$6,'Lifeline-Capability XWalk'!$F$6:$G$38,2,FALSE)),"")</f>
        <v/>
      </c>
      <c r="M1052" s="67" t="str">
        <f>IF(IFERROR(SEARCH(M$6,$D1052),0)&gt;0,TRIM(VLOOKUP(M$6,'Lifeline-Capability XWalk'!$F$6:$G$38,2,FALSE)),"")</f>
        <v/>
      </c>
      <c r="N1052" s="67" t="str">
        <f>IF(IFERROR(SEARCH(N$6,$D1052),0)&gt;0,TRIM(VLOOKUP(N$6,'Lifeline-Capability XWalk'!$F$6:$G$38,2,FALSE)),"")</f>
        <v/>
      </c>
      <c r="O1052" s="67" t="str">
        <f>IF(IFERROR(SEARCH(O$6,$D1052),0)&gt;0,TRIM(VLOOKUP(O$6,'Lifeline-Capability XWalk'!$F$6:$G$38,2,FALSE)),"")</f>
        <v/>
      </c>
      <c r="P1052" s="67" t="str">
        <f>IF(IFERROR(SEARCH(P$6,$D1052),0)&gt;0,TRIM(VLOOKUP(P$6,'Lifeline-Capability XWalk'!$F$6:$G$38,2,FALSE)),"")</f>
        <v/>
      </c>
      <c r="Q1052" s="67" t="str">
        <f>IF(IFERROR(SEARCH(Q$6,$D1052),0)&gt;0,TRIM(VLOOKUP(Q$6,'Lifeline-Capability XWalk'!$F$6:$G$38,2,FALSE)),"")</f>
        <v/>
      </c>
      <c r="R1052" s="67" t="str">
        <f>IF(IFERROR(SEARCH(R$6,$D1052),0)&gt;0,TRIM(VLOOKUP(R$6,'Lifeline-Capability XWalk'!$F$6:$G$38,2,FALSE)),"")</f>
        <v/>
      </c>
      <c r="S1052" s="67" t="str">
        <f>IF(IFERROR(SEARCH(S$6,$D1052),0)&gt;0,TRIM(VLOOKUP(S$6,'Lifeline-Capability XWalk'!$F$6:$G$38,2,FALSE)),"")</f>
        <v/>
      </c>
      <c r="T1052" s="67" t="str">
        <f>IF(IFERROR(SEARCH(T$6,$D1052),0)&gt;0,TRIM(VLOOKUP(T$6,'Lifeline-Capability XWalk'!$F$6:$G$38,2,FALSE)),"")</f>
        <v/>
      </c>
      <c r="U1052" s="67" t="str">
        <f>IF(IFERROR(SEARCH(U$6,$D1052),0)&gt;0,TRIM(VLOOKUP(U$6,'Lifeline-Capability XWalk'!$F$6:$G$38,2,FALSE)),"")</f>
        <v/>
      </c>
      <c r="V1052" s="67" t="str">
        <f>IF(IFERROR(SEARCH(V$6,$D1052),0)&gt;0,TRIM(VLOOKUP(V$6,'Lifeline-Capability XWalk'!$F$6:$G$38,2,FALSE)),"")</f>
        <v/>
      </c>
      <c r="W1052" s="67" t="str">
        <f>IF(IFERROR(SEARCH(W$6,$D1052),0)&gt;0,TRIM(VLOOKUP(W$6,'Lifeline-Capability XWalk'!$F$6:$G$38,2,FALSE)),"")</f>
        <v/>
      </c>
      <c r="X1052" s="67" t="str">
        <f>IF(IFERROR(SEARCH(X$6,$D1052),0)&gt;0,TRIM(VLOOKUP(X$6,'Lifeline-Capability XWalk'!$F$6:$G$38,2,FALSE)),"")</f>
        <v/>
      </c>
      <c r="Y1052" s="67" t="str">
        <f>IF(IFERROR(SEARCH(Y$6,$D1052),0)&gt;0,TRIM(VLOOKUP(Y$6,'Lifeline-Capability XWalk'!$F$6:$G$38,2,FALSE)),"")</f>
        <v/>
      </c>
      <c r="Z1052" s="67" t="str">
        <f>IF(IFERROR(SEARCH(Z$6,$D1052),0)&gt;0,TRIM(VLOOKUP(Z$6,'Lifeline-Capability XWalk'!$F$6:$G$38,2,FALSE)),"")</f>
        <v/>
      </c>
      <c r="AA1052" s="67" t="str">
        <f>IF(IFERROR(SEARCH(AA$6,$D1052),0)&gt;0,TRIM(VLOOKUP(AA$6,'Lifeline-Capability XWalk'!$F$6:$G$38,2,FALSE)),"")</f>
        <v>Communications</v>
      </c>
      <c r="AB1052" s="67" t="str">
        <f>IF(IFERROR(SEARCH(AB$6,$D1052),0)&gt;0,TRIM(VLOOKUP(AB$6,'Lifeline-Capability XWalk'!$F$6:$G$38,2,FALSE)),"")</f>
        <v/>
      </c>
      <c r="AC1052" s="67" t="str">
        <f>IF(IFERROR(SEARCH(AC$6,$D1052),0)&gt;0,TRIM(VLOOKUP(AC$6,'Lifeline-Capability XWalk'!$F$6:$G$38,2,FALSE)),"")</f>
        <v/>
      </c>
      <c r="AD1052" s="67" t="str">
        <f>IF(IFERROR(SEARCH(AD$6,$D1052),0)&gt;0,TRIM(VLOOKUP(AD$6,'Lifeline-Capability XWalk'!$F$6:$G$38,2,FALSE)),"")</f>
        <v/>
      </c>
      <c r="AE1052" s="67" t="str">
        <f>IF(IFERROR(SEARCH(AE$6,$D1052),0)&gt;0,TRIM(VLOOKUP(AE$6,'Lifeline-Capability XWalk'!$F$6:$G$38,2,FALSE)),"")</f>
        <v/>
      </c>
      <c r="AF1052" s="67" t="str">
        <f>IF(IFERROR(SEARCH(AF$6,$D1052),0)&gt;0,TRIM(VLOOKUP(AF$6,'Lifeline-Capability XWalk'!$F$6:$G$38,2,FALSE)),"")</f>
        <v/>
      </c>
      <c r="AG1052" s="67" t="str">
        <f>IF(IFERROR(SEARCH(AG$6,$D1052),0)&gt;0,TRIM(VLOOKUP(AG$6,'Lifeline-Capability XWalk'!$F$6:$G$38,2,FALSE)),"")</f>
        <v/>
      </c>
      <c r="AH1052" s="67" t="str">
        <f>IF(IFERROR(SEARCH(AH$6,$D1052),0)&gt;0,TRIM(VLOOKUP(AH$6,'Lifeline-Capability XWalk'!$F$6:$G$38,2,FALSE)),"")</f>
        <v/>
      </c>
      <c r="AI1052" s="67" t="str">
        <f>IF(IFERROR(SEARCH(AI$6,$D1052),0)&gt;0,TRIM(VLOOKUP(AI$6,'Lifeline-Capability XWalk'!$F$6:$G$38,2,FALSE)),"")</f>
        <v/>
      </c>
      <c r="AJ1052" s="67" t="str">
        <f>IF(IFERROR(SEARCH(AJ$6,$D1052),0)&gt;0,TRIM(VLOOKUP(AJ$6,'Lifeline-Capability XWalk'!$F$6:$G$38,2,FALSE)),"")</f>
        <v>Safety and Security; Food, Water, Shelter; Health and Medical; Energy; Communications; Hazardous Materials; Transportation; Water Systems;</v>
      </c>
      <c r="AK1052" s="67" t="str">
        <f>IF(IFERROR(SEARCH(AK$6,$D1052),0)&gt;0,TRIM(VLOOKUP(AK$6,'Lifeline-Capability XWalk'!$F$6:$G$38,2,FALSE)),"")</f>
        <v/>
      </c>
      <c r="AL1052" s="68" t="str">
        <f>IF(IFERROR(SEARCH(AL$6,$D1052),0)&gt;0,TRIM(VLOOKUP(AL$6,'Lifeline-Capability XWalk'!$F$6:$G$38,2,FALSE)),"")</f>
        <v/>
      </c>
      <c r="AM1052" s="24" t="str">
        <f t="shared" si="65"/>
        <v/>
      </c>
      <c r="AN1052" s="24" t="str">
        <f t="shared" si="64"/>
        <v/>
      </c>
      <c r="AO1052" s="24" t="str">
        <f t="shared" si="64"/>
        <v/>
      </c>
      <c r="AP1052" s="24" t="str">
        <f t="shared" si="64"/>
        <v/>
      </c>
      <c r="AQ1052" s="24" t="str">
        <f t="shared" si="64"/>
        <v>Communications</v>
      </c>
      <c r="AR1052" s="24" t="str">
        <f t="shared" si="64"/>
        <v/>
      </c>
      <c r="AS1052" s="24" t="str">
        <f t="shared" si="64"/>
        <v/>
      </c>
      <c r="AT1052" s="24" t="str">
        <f t="shared" si="64"/>
        <v/>
      </c>
      <c r="AU1052" s="24" t="str">
        <f t="shared" si="64"/>
        <v>Safety and Security; Food, Water, Shelter; Health and Medical; Energy; Communications; Hazardous Materials; Transportation; Water Systems;</v>
      </c>
    </row>
    <row r="1053" spans="1:47" s="24" customFormat="1" ht="32.1" customHeight="1" x14ac:dyDescent="0.2">
      <c r="A1053" s="141" t="s">
        <v>1112</v>
      </c>
      <c r="B1053" s="142" t="s">
        <v>1132</v>
      </c>
      <c r="C1053" s="142" t="s">
        <v>1082</v>
      </c>
      <c r="D1053" s="69" t="s">
        <v>1104</v>
      </c>
      <c r="E1053" s="64" t="str">
        <f t="shared" si="63"/>
        <v>Communications</v>
      </c>
      <c r="F1053" s="65" t="s">
        <v>1029</v>
      </c>
      <c r="G1053" s="66" t="str">
        <f>IF(IFERROR(SEARCH(G$6,$D1053),0)&gt;0,TRIM(VLOOKUP(G$6,'Lifeline-Capability XWalk'!$F$6:$G$38,2,FALSE)),"")</f>
        <v/>
      </c>
      <c r="H1053" s="67" t="str">
        <f>IF(IFERROR(SEARCH(H$6,$D1053),0)&gt;0,TRIM(VLOOKUP(H$6,'Lifeline-Capability XWalk'!$F$6:$G$38,2,FALSE)),"")</f>
        <v/>
      </c>
      <c r="I1053" s="67" t="str">
        <f>IF(IFERROR(SEARCH(I$6,$D1053),0)&gt;0,TRIM(VLOOKUP(I$6,'Lifeline-Capability XWalk'!$F$6:$G$38,2,FALSE)),"")</f>
        <v/>
      </c>
      <c r="J1053" s="67" t="str">
        <f>IF(IFERROR(SEARCH(J$6,$D1053),0)&gt;0,TRIM(VLOOKUP(J$6,'Lifeline-Capability XWalk'!$F$6:$G$38,2,FALSE)),"")</f>
        <v/>
      </c>
      <c r="K1053" s="67" t="str">
        <f>IF(IFERROR(SEARCH(K$6,$D1053),0)&gt;0,TRIM(VLOOKUP(K$6,'Lifeline-Capability XWalk'!$F$6:$G$38,2,FALSE)),"")</f>
        <v/>
      </c>
      <c r="L1053" s="67" t="str">
        <f>IF(IFERROR(SEARCH(L$6,$D1053),0)&gt;0,TRIM(VLOOKUP(L$6,'Lifeline-Capability XWalk'!$F$6:$G$38,2,FALSE)),"")</f>
        <v/>
      </c>
      <c r="M1053" s="67" t="str">
        <f>IF(IFERROR(SEARCH(M$6,$D1053),0)&gt;0,TRIM(VLOOKUP(M$6,'Lifeline-Capability XWalk'!$F$6:$G$38,2,FALSE)),"")</f>
        <v/>
      </c>
      <c r="N1053" s="67" t="str">
        <f>IF(IFERROR(SEARCH(N$6,$D1053),0)&gt;0,TRIM(VLOOKUP(N$6,'Lifeline-Capability XWalk'!$F$6:$G$38,2,FALSE)),"")</f>
        <v/>
      </c>
      <c r="O1053" s="67" t="str">
        <f>IF(IFERROR(SEARCH(O$6,$D1053),0)&gt;0,TRIM(VLOOKUP(O$6,'Lifeline-Capability XWalk'!$F$6:$G$38,2,FALSE)),"")</f>
        <v/>
      </c>
      <c r="P1053" s="67" t="str">
        <f>IF(IFERROR(SEARCH(P$6,$D1053),0)&gt;0,TRIM(VLOOKUP(P$6,'Lifeline-Capability XWalk'!$F$6:$G$38,2,FALSE)),"")</f>
        <v/>
      </c>
      <c r="Q1053" s="67" t="str">
        <f>IF(IFERROR(SEARCH(Q$6,$D1053),0)&gt;0,TRIM(VLOOKUP(Q$6,'Lifeline-Capability XWalk'!$F$6:$G$38,2,FALSE)),"")</f>
        <v/>
      </c>
      <c r="R1053" s="67" t="str">
        <f>IF(IFERROR(SEARCH(R$6,$D1053),0)&gt;0,TRIM(VLOOKUP(R$6,'Lifeline-Capability XWalk'!$F$6:$G$38,2,FALSE)),"")</f>
        <v/>
      </c>
      <c r="S1053" s="67" t="str">
        <f>IF(IFERROR(SEARCH(S$6,$D1053),0)&gt;0,TRIM(VLOOKUP(S$6,'Lifeline-Capability XWalk'!$F$6:$G$38,2,FALSE)),"")</f>
        <v/>
      </c>
      <c r="T1053" s="67" t="str">
        <f>IF(IFERROR(SEARCH(T$6,$D1053),0)&gt;0,TRIM(VLOOKUP(T$6,'Lifeline-Capability XWalk'!$F$6:$G$38,2,FALSE)),"")</f>
        <v/>
      </c>
      <c r="U1053" s="67" t="str">
        <f>IF(IFERROR(SEARCH(U$6,$D1053),0)&gt;0,TRIM(VLOOKUP(U$6,'Lifeline-Capability XWalk'!$F$6:$G$38,2,FALSE)),"")</f>
        <v/>
      </c>
      <c r="V1053" s="67" t="str">
        <f>IF(IFERROR(SEARCH(V$6,$D1053),0)&gt;0,TRIM(VLOOKUP(V$6,'Lifeline-Capability XWalk'!$F$6:$G$38,2,FALSE)),"")</f>
        <v/>
      </c>
      <c r="W1053" s="67" t="str">
        <f>IF(IFERROR(SEARCH(W$6,$D1053),0)&gt;0,TRIM(VLOOKUP(W$6,'Lifeline-Capability XWalk'!$F$6:$G$38,2,FALSE)),"")</f>
        <v/>
      </c>
      <c r="X1053" s="67" t="str">
        <f>IF(IFERROR(SEARCH(X$6,$D1053),0)&gt;0,TRIM(VLOOKUP(X$6,'Lifeline-Capability XWalk'!$F$6:$G$38,2,FALSE)),"")</f>
        <v/>
      </c>
      <c r="Y1053" s="67" t="str">
        <f>IF(IFERROR(SEARCH(Y$6,$D1053),0)&gt;0,TRIM(VLOOKUP(Y$6,'Lifeline-Capability XWalk'!$F$6:$G$38,2,FALSE)),"")</f>
        <v/>
      </c>
      <c r="Z1053" s="67" t="str">
        <f>IF(IFERROR(SEARCH(Z$6,$D1053),0)&gt;0,TRIM(VLOOKUP(Z$6,'Lifeline-Capability XWalk'!$F$6:$G$38,2,FALSE)),"")</f>
        <v/>
      </c>
      <c r="AA1053" s="67" t="str">
        <f>IF(IFERROR(SEARCH(AA$6,$D1053),0)&gt;0,TRIM(VLOOKUP(AA$6,'Lifeline-Capability XWalk'!$F$6:$G$38,2,FALSE)),"")</f>
        <v/>
      </c>
      <c r="AB1053" s="67" t="str">
        <f>IF(IFERROR(SEARCH(AB$6,$D1053),0)&gt;0,TRIM(VLOOKUP(AB$6,'Lifeline-Capability XWalk'!$F$6:$G$38,2,FALSE)),"")</f>
        <v/>
      </c>
      <c r="AC1053" s="67" t="str">
        <f>IF(IFERROR(SEARCH(AC$6,$D1053),0)&gt;0,TRIM(VLOOKUP(AC$6,'Lifeline-Capability XWalk'!$F$6:$G$38,2,FALSE)),"")</f>
        <v/>
      </c>
      <c r="AD1053" s="67" t="str">
        <f>IF(IFERROR(SEARCH(AD$6,$D1053),0)&gt;0,TRIM(VLOOKUP(AD$6,'Lifeline-Capability XWalk'!$F$6:$G$38,2,FALSE)),"")</f>
        <v/>
      </c>
      <c r="AE1053" s="67" t="str">
        <f>IF(IFERROR(SEARCH(AE$6,$D1053),0)&gt;0,TRIM(VLOOKUP(AE$6,'Lifeline-Capability XWalk'!$F$6:$G$38,2,FALSE)),"")</f>
        <v/>
      </c>
      <c r="AF1053" s="67" t="str">
        <f>IF(IFERROR(SEARCH(AF$6,$D1053),0)&gt;0,TRIM(VLOOKUP(AF$6,'Lifeline-Capability XWalk'!$F$6:$G$38,2,FALSE)),"")</f>
        <v>Communications</v>
      </c>
      <c r="AG1053" s="67" t="str">
        <f>IF(IFERROR(SEARCH(AG$6,$D1053),0)&gt;0,TRIM(VLOOKUP(AG$6,'Lifeline-Capability XWalk'!$F$6:$G$38,2,FALSE)),"")</f>
        <v/>
      </c>
      <c r="AH1053" s="67" t="str">
        <f>IF(IFERROR(SEARCH(AH$6,$D1053),0)&gt;0,TRIM(VLOOKUP(AH$6,'Lifeline-Capability XWalk'!$F$6:$G$38,2,FALSE)),"")</f>
        <v/>
      </c>
      <c r="AI1053" s="67" t="str">
        <f>IF(IFERROR(SEARCH(AI$6,$D1053),0)&gt;0,TRIM(VLOOKUP(AI$6,'Lifeline-Capability XWalk'!$F$6:$G$38,2,FALSE)),"")</f>
        <v/>
      </c>
      <c r="AJ1053" s="67" t="str">
        <f>IF(IFERROR(SEARCH(AJ$6,$D1053),0)&gt;0,TRIM(VLOOKUP(AJ$6,'Lifeline-Capability XWalk'!$F$6:$G$38,2,FALSE)),"")</f>
        <v/>
      </c>
      <c r="AK1053" s="67" t="str">
        <f>IF(IFERROR(SEARCH(AK$6,$D1053),0)&gt;0,TRIM(VLOOKUP(AK$6,'Lifeline-Capability XWalk'!$F$6:$G$38,2,FALSE)),"")</f>
        <v/>
      </c>
      <c r="AL1053" s="68" t="str">
        <f>IF(IFERROR(SEARCH(AL$6,$D1053),0)&gt;0,TRIM(VLOOKUP(AL$6,'Lifeline-Capability XWalk'!$F$6:$G$38,2,FALSE)),"")</f>
        <v/>
      </c>
      <c r="AM1053" s="24" t="str">
        <f t="shared" si="65"/>
        <v/>
      </c>
      <c r="AN1053" s="24" t="str">
        <f t="shared" si="64"/>
        <v/>
      </c>
      <c r="AO1053" s="24" t="str">
        <f t="shared" si="64"/>
        <v/>
      </c>
      <c r="AP1053" s="24" t="str">
        <f t="shared" si="64"/>
        <v/>
      </c>
      <c r="AQ1053" s="24" t="str">
        <f t="shared" si="64"/>
        <v>Communications</v>
      </c>
      <c r="AR1053" s="24" t="str">
        <f t="shared" si="64"/>
        <v/>
      </c>
      <c r="AS1053" s="24" t="str">
        <f t="shared" si="64"/>
        <v/>
      </c>
      <c r="AT1053" s="24" t="str">
        <f t="shared" si="64"/>
        <v/>
      </c>
      <c r="AU1053" s="24" t="str">
        <f t="shared" si="64"/>
        <v/>
      </c>
    </row>
    <row r="1054" spans="1:47" s="24" customFormat="1" ht="32.1" customHeight="1" x14ac:dyDescent="0.2">
      <c r="A1054" s="141" t="s">
        <v>1112</v>
      </c>
      <c r="B1054" s="142" t="s">
        <v>1132</v>
      </c>
      <c r="C1054" s="142" t="s">
        <v>1082</v>
      </c>
      <c r="D1054" s="69" t="s">
        <v>1104</v>
      </c>
      <c r="E1054" s="64" t="str">
        <f t="shared" si="63"/>
        <v>Communications</v>
      </c>
      <c r="F1054" s="75" t="s">
        <v>1459</v>
      </c>
      <c r="G1054" s="66" t="str">
        <f>IF(IFERROR(SEARCH(G$6,$D1054),0)&gt;0,TRIM(VLOOKUP(G$6,'Lifeline-Capability XWalk'!$F$6:$G$38,2,FALSE)),"")</f>
        <v/>
      </c>
      <c r="H1054" s="67" t="str">
        <f>IF(IFERROR(SEARCH(H$6,$D1054),0)&gt;0,TRIM(VLOOKUP(H$6,'Lifeline-Capability XWalk'!$F$6:$G$38,2,FALSE)),"")</f>
        <v/>
      </c>
      <c r="I1054" s="67" t="str">
        <f>IF(IFERROR(SEARCH(I$6,$D1054),0)&gt;0,TRIM(VLOOKUP(I$6,'Lifeline-Capability XWalk'!$F$6:$G$38,2,FALSE)),"")</f>
        <v/>
      </c>
      <c r="J1054" s="67" t="str">
        <f>IF(IFERROR(SEARCH(J$6,$D1054),0)&gt;0,TRIM(VLOOKUP(J$6,'Lifeline-Capability XWalk'!$F$6:$G$38,2,FALSE)),"")</f>
        <v/>
      </c>
      <c r="K1054" s="67" t="str">
        <f>IF(IFERROR(SEARCH(K$6,$D1054),0)&gt;0,TRIM(VLOOKUP(K$6,'Lifeline-Capability XWalk'!$F$6:$G$38,2,FALSE)),"")</f>
        <v/>
      </c>
      <c r="L1054" s="67" t="str">
        <f>IF(IFERROR(SEARCH(L$6,$D1054),0)&gt;0,TRIM(VLOOKUP(L$6,'Lifeline-Capability XWalk'!$F$6:$G$38,2,FALSE)),"")</f>
        <v/>
      </c>
      <c r="M1054" s="67" t="str">
        <f>IF(IFERROR(SEARCH(M$6,$D1054),0)&gt;0,TRIM(VLOOKUP(M$6,'Lifeline-Capability XWalk'!$F$6:$G$38,2,FALSE)),"")</f>
        <v/>
      </c>
      <c r="N1054" s="67" t="str">
        <f>IF(IFERROR(SEARCH(N$6,$D1054),0)&gt;0,TRIM(VLOOKUP(N$6,'Lifeline-Capability XWalk'!$F$6:$G$38,2,FALSE)),"")</f>
        <v/>
      </c>
      <c r="O1054" s="67" t="str">
        <f>IF(IFERROR(SEARCH(O$6,$D1054),0)&gt;0,TRIM(VLOOKUP(O$6,'Lifeline-Capability XWalk'!$F$6:$G$38,2,FALSE)),"")</f>
        <v/>
      </c>
      <c r="P1054" s="67" t="str">
        <f>IF(IFERROR(SEARCH(P$6,$D1054),0)&gt;0,TRIM(VLOOKUP(P$6,'Lifeline-Capability XWalk'!$F$6:$G$38,2,FALSE)),"")</f>
        <v/>
      </c>
      <c r="Q1054" s="67" t="str">
        <f>IF(IFERROR(SEARCH(Q$6,$D1054),0)&gt;0,TRIM(VLOOKUP(Q$6,'Lifeline-Capability XWalk'!$F$6:$G$38,2,FALSE)),"")</f>
        <v/>
      </c>
      <c r="R1054" s="67" t="str">
        <f>IF(IFERROR(SEARCH(R$6,$D1054),0)&gt;0,TRIM(VLOOKUP(R$6,'Lifeline-Capability XWalk'!$F$6:$G$38,2,FALSE)),"")</f>
        <v/>
      </c>
      <c r="S1054" s="67" t="str">
        <f>IF(IFERROR(SEARCH(S$6,$D1054),0)&gt;0,TRIM(VLOOKUP(S$6,'Lifeline-Capability XWalk'!$F$6:$G$38,2,FALSE)),"")</f>
        <v/>
      </c>
      <c r="T1054" s="67" t="str">
        <f>IF(IFERROR(SEARCH(T$6,$D1054),0)&gt;0,TRIM(VLOOKUP(T$6,'Lifeline-Capability XWalk'!$F$6:$G$38,2,FALSE)),"")</f>
        <v/>
      </c>
      <c r="U1054" s="67" t="str">
        <f>IF(IFERROR(SEARCH(U$6,$D1054),0)&gt;0,TRIM(VLOOKUP(U$6,'Lifeline-Capability XWalk'!$F$6:$G$38,2,FALSE)),"")</f>
        <v/>
      </c>
      <c r="V1054" s="67" t="str">
        <f>IF(IFERROR(SEARCH(V$6,$D1054),0)&gt;0,TRIM(VLOOKUP(V$6,'Lifeline-Capability XWalk'!$F$6:$G$38,2,FALSE)),"")</f>
        <v/>
      </c>
      <c r="W1054" s="67" t="str">
        <f>IF(IFERROR(SEARCH(W$6,$D1054),0)&gt;0,TRIM(VLOOKUP(W$6,'Lifeline-Capability XWalk'!$F$6:$G$38,2,FALSE)),"")</f>
        <v/>
      </c>
      <c r="X1054" s="67" t="str">
        <f>IF(IFERROR(SEARCH(X$6,$D1054),0)&gt;0,TRIM(VLOOKUP(X$6,'Lifeline-Capability XWalk'!$F$6:$G$38,2,FALSE)),"")</f>
        <v/>
      </c>
      <c r="Y1054" s="67" t="str">
        <f>IF(IFERROR(SEARCH(Y$6,$D1054),0)&gt;0,TRIM(VLOOKUP(Y$6,'Lifeline-Capability XWalk'!$F$6:$G$38,2,FALSE)),"")</f>
        <v/>
      </c>
      <c r="Z1054" s="67" t="str">
        <f>IF(IFERROR(SEARCH(Z$6,$D1054),0)&gt;0,TRIM(VLOOKUP(Z$6,'Lifeline-Capability XWalk'!$F$6:$G$38,2,FALSE)),"")</f>
        <v/>
      </c>
      <c r="AA1054" s="67" t="str">
        <f>IF(IFERROR(SEARCH(AA$6,$D1054),0)&gt;0,TRIM(VLOOKUP(AA$6,'Lifeline-Capability XWalk'!$F$6:$G$38,2,FALSE)),"")</f>
        <v/>
      </c>
      <c r="AB1054" s="67" t="str">
        <f>IF(IFERROR(SEARCH(AB$6,$D1054),0)&gt;0,TRIM(VLOOKUP(AB$6,'Lifeline-Capability XWalk'!$F$6:$G$38,2,FALSE)),"")</f>
        <v/>
      </c>
      <c r="AC1054" s="67" t="str">
        <f>IF(IFERROR(SEARCH(AC$6,$D1054),0)&gt;0,TRIM(VLOOKUP(AC$6,'Lifeline-Capability XWalk'!$F$6:$G$38,2,FALSE)),"")</f>
        <v/>
      </c>
      <c r="AD1054" s="67" t="str">
        <f>IF(IFERROR(SEARCH(AD$6,$D1054),0)&gt;0,TRIM(VLOOKUP(AD$6,'Lifeline-Capability XWalk'!$F$6:$G$38,2,FALSE)),"")</f>
        <v/>
      </c>
      <c r="AE1054" s="67" t="str">
        <f>IF(IFERROR(SEARCH(AE$6,$D1054),0)&gt;0,TRIM(VLOOKUP(AE$6,'Lifeline-Capability XWalk'!$F$6:$G$38,2,FALSE)),"")</f>
        <v/>
      </c>
      <c r="AF1054" s="67" t="str">
        <f>IF(IFERROR(SEARCH(AF$6,$D1054),0)&gt;0,TRIM(VLOOKUP(AF$6,'Lifeline-Capability XWalk'!$F$6:$G$38,2,FALSE)),"")</f>
        <v>Communications</v>
      </c>
      <c r="AG1054" s="67" t="str">
        <f>IF(IFERROR(SEARCH(AG$6,$D1054),0)&gt;0,TRIM(VLOOKUP(AG$6,'Lifeline-Capability XWalk'!$F$6:$G$38,2,FALSE)),"")</f>
        <v/>
      </c>
      <c r="AH1054" s="67" t="str">
        <f>IF(IFERROR(SEARCH(AH$6,$D1054),0)&gt;0,TRIM(VLOOKUP(AH$6,'Lifeline-Capability XWalk'!$F$6:$G$38,2,FALSE)),"")</f>
        <v/>
      </c>
      <c r="AI1054" s="67" t="str">
        <f>IF(IFERROR(SEARCH(AI$6,$D1054),0)&gt;0,TRIM(VLOOKUP(AI$6,'Lifeline-Capability XWalk'!$F$6:$G$38,2,FALSE)),"")</f>
        <v/>
      </c>
      <c r="AJ1054" s="67" t="str">
        <f>IF(IFERROR(SEARCH(AJ$6,$D1054),0)&gt;0,TRIM(VLOOKUP(AJ$6,'Lifeline-Capability XWalk'!$F$6:$G$38,2,FALSE)),"")</f>
        <v/>
      </c>
      <c r="AK1054" s="67" t="str">
        <f>IF(IFERROR(SEARCH(AK$6,$D1054),0)&gt;0,TRIM(VLOOKUP(AK$6,'Lifeline-Capability XWalk'!$F$6:$G$38,2,FALSE)),"")</f>
        <v/>
      </c>
      <c r="AL1054" s="68" t="str">
        <f>IF(IFERROR(SEARCH(AL$6,$D1054),0)&gt;0,TRIM(VLOOKUP(AL$6,'Lifeline-Capability XWalk'!$F$6:$G$38,2,FALSE)),"")</f>
        <v/>
      </c>
      <c r="AM1054" s="24" t="str">
        <f t="shared" si="65"/>
        <v/>
      </c>
      <c r="AN1054" s="24" t="str">
        <f t="shared" si="64"/>
        <v/>
      </c>
      <c r="AO1054" s="24" t="str">
        <f t="shared" si="64"/>
        <v/>
      </c>
      <c r="AP1054" s="24" t="str">
        <f t="shared" si="64"/>
        <v/>
      </c>
      <c r="AQ1054" s="24" t="str">
        <f t="shared" si="64"/>
        <v>Communications</v>
      </c>
      <c r="AR1054" s="24" t="str">
        <f t="shared" si="64"/>
        <v/>
      </c>
      <c r="AS1054" s="24" t="str">
        <f t="shared" si="64"/>
        <v/>
      </c>
      <c r="AT1054" s="24" t="str">
        <f t="shared" si="64"/>
        <v/>
      </c>
      <c r="AU1054" s="24" t="str">
        <f t="shared" si="64"/>
        <v/>
      </c>
    </row>
    <row r="1055" spans="1:47" s="24" customFormat="1" ht="32.1" customHeight="1" x14ac:dyDescent="0.2">
      <c r="A1055" s="141" t="s">
        <v>1112</v>
      </c>
      <c r="B1055" s="142" t="s">
        <v>1132</v>
      </c>
      <c r="C1055" s="142" t="s">
        <v>1082</v>
      </c>
      <c r="D1055" s="63" t="s">
        <v>1352</v>
      </c>
      <c r="E1055" s="64" t="str">
        <f t="shared" si="63"/>
        <v>Safety and Security; Food, Water, Shelter; Health and Medical; Energy; Communications; Hazardous Materials; Transportation; Water Systems;</v>
      </c>
      <c r="F1055" s="65" t="s">
        <v>1031</v>
      </c>
      <c r="G1055" s="66" t="str">
        <f>IF(IFERROR(SEARCH(G$6,$D1055),0)&gt;0,TRIM(VLOOKUP(G$6,'Lifeline-Capability XWalk'!$F$6:$G$38,2,FALSE)),"")</f>
        <v/>
      </c>
      <c r="H1055" s="67" t="str">
        <f>IF(IFERROR(SEARCH(H$6,$D1055),0)&gt;0,TRIM(VLOOKUP(H$6,'Lifeline-Capability XWalk'!$F$6:$G$38,2,FALSE)),"")</f>
        <v/>
      </c>
      <c r="I1055" s="67" t="str">
        <f>IF(IFERROR(SEARCH(I$6,$D1055),0)&gt;0,TRIM(VLOOKUP(I$6,'Lifeline-Capability XWalk'!$F$6:$G$38,2,FALSE)),"")</f>
        <v/>
      </c>
      <c r="J1055" s="67" t="str">
        <f>IF(IFERROR(SEARCH(J$6,$D1055),0)&gt;0,TRIM(VLOOKUP(J$6,'Lifeline-Capability XWalk'!$F$6:$G$38,2,FALSE)),"")</f>
        <v/>
      </c>
      <c r="K1055" s="67" t="str">
        <f>IF(IFERROR(SEARCH(K$6,$D1055),0)&gt;0,TRIM(VLOOKUP(K$6,'Lifeline-Capability XWalk'!$F$6:$G$38,2,FALSE)),"")</f>
        <v/>
      </c>
      <c r="L1055" s="67" t="str">
        <f>IF(IFERROR(SEARCH(L$6,$D1055),0)&gt;0,TRIM(VLOOKUP(L$6,'Lifeline-Capability XWalk'!$F$6:$G$38,2,FALSE)),"")</f>
        <v/>
      </c>
      <c r="M1055" s="67" t="str">
        <f>IF(IFERROR(SEARCH(M$6,$D1055),0)&gt;0,TRIM(VLOOKUP(M$6,'Lifeline-Capability XWalk'!$F$6:$G$38,2,FALSE)),"")</f>
        <v/>
      </c>
      <c r="N1055" s="67" t="str">
        <f>IF(IFERROR(SEARCH(N$6,$D1055),0)&gt;0,TRIM(VLOOKUP(N$6,'Lifeline-Capability XWalk'!$F$6:$G$38,2,FALSE)),"")</f>
        <v/>
      </c>
      <c r="O1055" s="67" t="str">
        <f>IF(IFERROR(SEARCH(O$6,$D1055),0)&gt;0,TRIM(VLOOKUP(O$6,'Lifeline-Capability XWalk'!$F$6:$G$38,2,FALSE)),"")</f>
        <v/>
      </c>
      <c r="P1055" s="67" t="str">
        <f>IF(IFERROR(SEARCH(P$6,$D1055),0)&gt;0,TRIM(VLOOKUP(P$6,'Lifeline-Capability XWalk'!$F$6:$G$38,2,FALSE)),"")</f>
        <v/>
      </c>
      <c r="Q1055" s="67" t="str">
        <f>IF(IFERROR(SEARCH(Q$6,$D1055),0)&gt;0,TRIM(VLOOKUP(Q$6,'Lifeline-Capability XWalk'!$F$6:$G$38,2,FALSE)),"")</f>
        <v/>
      </c>
      <c r="R1055" s="67" t="str">
        <f>IF(IFERROR(SEARCH(R$6,$D1055),0)&gt;0,TRIM(VLOOKUP(R$6,'Lifeline-Capability XWalk'!$F$6:$G$38,2,FALSE)),"")</f>
        <v/>
      </c>
      <c r="S1055" s="67" t="str">
        <f>IF(IFERROR(SEARCH(S$6,$D1055),0)&gt;0,TRIM(VLOOKUP(S$6,'Lifeline-Capability XWalk'!$F$6:$G$38,2,FALSE)),"")</f>
        <v/>
      </c>
      <c r="T1055" s="67" t="str">
        <f>IF(IFERROR(SEARCH(T$6,$D1055),0)&gt;0,TRIM(VLOOKUP(T$6,'Lifeline-Capability XWalk'!$F$6:$G$38,2,FALSE)),"")</f>
        <v/>
      </c>
      <c r="U1055" s="67" t="str">
        <f>IF(IFERROR(SEARCH(U$6,$D1055),0)&gt;0,TRIM(VLOOKUP(U$6,'Lifeline-Capability XWalk'!$F$6:$G$38,2,FALSE)),"")</f>
        <v/>
      </c>
      <c r="V1055" s="67" t="str">
        <f>IF(IFERROR(SEARCH(V$6,$D1055),0)&gt;0,TRIM(VLOOKUP(V$6,'Lifeline-Capability XWalk'!$F$6:$G$38,2,FALSE)),"")</f>
        <v/>
      </c>
      <c r="W1055" s="67" t="str">
        <f>IF(IFERROR(SEARCH(W$6,$D1055),0)&gt;0,TRIM(VLOOKUP(W$6,'Lifeline-Capability XWalk'!$F$6:$G$38,2,FALSE)),"")</f>
        <v/>
      </c>
      <c r="X1055" s="67" t="str">
        <f>IF(IFERROR(SEARCH(X$6,$D1055),0)&gt;0,TRIM(VLOOKUP(X$6,'Lifeline-Capability XWalk'!$F$6:$G$38,2,FALSE)),"")</f>
        <v/>
      </c>
      <c r="Y1055" s="67" t="str">
        <f>IF(IFERROR(SEARCH(Y$6,$D1055),0)&gt;0,TRIM(VLOOKUP(Y$6,'Lifeline-Capability XWalk'!$F$6:$G$38,2,FALSE)),"")</f>
        <v/>
      </c>
      <c r="Z1055" s="67" t="str">
        <f>IF(IFERROR(SEARCH(Z$6,$D1055),0)&gt;0,TRIM(VLOOKUP(Z$6,'Lifeline-Capability XWalk'!$F$6:$G$38,2,FALSE)),"")</f>
        <v/>
      </c>
      <c r="AA1055" s="67" t="str">
        <f>IF(IFERROR(SEARCH(AA$6,$D1055),0)&gt;0,TRIM(VLOOKUP(AA$6,'Lifeline-Capability XWalk'!$F$6:$G$38,2,FALSE)),"")</f>
        <v>Communications</v>
      </c>
      <c r="AB1055" s="67" t="str">
        <f>IF(IFERROR(SEARCH(AB$6,$D1055),0)&gt;0,TRIM(VLOOKUP(AB$6,'Lifeline-Capability XWalk'!$F$6:$G$38,2,FALSE)),"")</f>
        <v/>
      </c>
      <c r="AC1055" s="67" t="str">
        <f>IF(IFERROR(SEARCH(AC$6,$D1055),0)&gt;0,TRIM(VLOOKUP(AC$6,'Lifeline-Capability XWalk'!$F$6:$G$38,2,FALSE)),"")</f>
        <v/>
      </c>
      <c r="AD1055" s="67" t="str">
        <f>IF(IFERROR(SEARCH(AD$6,$D1055),0)&gt;0,TRIM(VLOOKUP(AD$6,'Lifeline-Capability XWalk'!$F$6:$G$38,2,FALSE)),"")</f>
        <v/>
      </c>
      <c r="AE1055" s="67" t="str">
        <f>IF(IFERROR(SEARCH(AE$6,$D1055),0)&gt;0,TRIM(VLOOKUP(AE$6,'Lifeline-Capability XWalk'!$F$6:$G$38,2,FALSE)),"")</f>
        <v/>
      </c>
      <c r="AF1055" s="67" t="str">
        <f>IF(IFERROR(SEARCH(AF$6,$D1055),0)&gt;0,TRIM(VLOOKUP(AF$6,'Lifeline-Capability XWalk'!$F$6:$G$38,2,FALSE)),"")</f>
        <v/>
      </c>
      <c r="AG1055" s="67" t="str">
        <f>IF(IFERROR(SEARCH(AG$6,$D1055),0)&gt;0,TRIM(VLOOKUP(AG$6,'Lifeline-Capability XWalk'!$F$6:$G$38,2,FALSE)),"")</f>
        <v/>
      </c>
      <c r="AH1055" s="67" t="str">
        <f>IF(IFERROR(SEARCH(AH$6,$D1055),0)&gt;0,TRIM(VLOOKUP(AH$6,'Lifeline-Capability XWalk'!$F$6:$G$38,2,FALSE)),"")</f>
        <v/>
      </c>
      <c r="AI1055" s="67" t="str">
        <f>IF(IFERROR(SEARCH(AI$6,$D1055),0)&gt;0,TRIM(VLOOKUP(AI$6,'Lifeline-Capability XWalk'!$F$6:$G$38,2,FALSE)),"")</f>
        <v/>
      </c>
      <c r="AJ1055" s="67" t="str">
        <f>IF(IFERROR(SEARCH(AJ$6,$D1055),0)&gt;0,TRIM(VLOOKUP(AJ$6,'Lifeline-Capability XWalk'!$F$6:$G$38,2,FALSE)),"")</f>
        <v>Safety and Security; Food, Water, Shelter; Health and Medical; Energy; Communications; Hazardous Materials; Transportation; Water Systems;</v>
      </c>
      <c r="AK1055" s="67" t="str">
        <f>IF(IFERROR(SEARCH(AK$6,$D1055),0)&gt;0,TRIM(VLOOKUP(AK$6,'Lifeline-Capability XWalk'!$F$6:$G$38,2,FALSE)),"")</f>
        <v/>
      </c>
      <c r="AL1055" s="68" t="str">
        <f>IF(IFERROR(SEARCH(AL$6,$D1055),0)&gt;0,TRIM(VLOOKUP(AL$6,'Lifeline-Capability XWalk'!$F$6:$G$38,2,FALSE)),"")</f>
        <v/>
      </c>
      <c r="AM1055" s="24" t="str">
        <f t="shared" si="65"/>
        <v/>
      </c>
      <c r="AN1055" s="24" t="str">
        <f t="shared" si="64"/>
        <v/>
      </c>
      <c r="AO1055" s="24" t="str">
        <f t="shared" si="64"/>
        <v/>
      </c>
      <c r="AP1055" s="24" t="str">
        <f t="shared" si="64"/>
        <v/>
      </c>
      <c r="AQ1055" s="24" t="str">
        <f t="shared" si="64"/>
        <v>Communications</v>
      </c>
      <c r="AR1055" s="24" t="str">
        <f t="shared" si="64"/>
        <v/>
      </c>
      <c r="AS1055" s="24" t="str">
        <f t="shared" si="64"/>
        <v/>
      </c>
      <c r="AT1055" s="24" t="str">
        <f t="shared" si="64"/>
        <v/>
      </c>
      <c r="AU1055" s="24" t="str">
        <f t="shared" si="64"/>
        <v>Safety and Security; Food, Water, Shelter; Health and Medical; Energy; Communications; Hazardous Materials; Transportation; Water Systems;</v>
      </c>
    </row>
    <row r="1056" spans="1:47" s="24" customFormat="1" ht="32.1" customHeight="1" x14ac:dyDescent="0.2">
      <c r="A1056" s="141" t="s">
        <v>1112</v>
      </c>
      <c r="B1056" s="142" t="s">
        <v>1132</v>
      </c>
      <c r="C1056" s="142" t="s">
        <v>1082</v>
      </c>
      <c r="D1056" s="69" t="s">
        <v>1104</v>
      </c>
      <c r="E1056" s="64" t="str">
        <f t="shared" si="63"/>
        <v>Communications</v>
      </c>
      <c r="F1056" s="65" t="s">
        <v>1460</v>
      </c>
      <c r="G1056" s="66" t="str">
        <f>IF(IFERROR(SEARCH(G$6,$D1056),0)&gt;0,TRIM(VLOOKUP(G$6,'Lifeline-Capability XWalk'!$F$6:$G$38,2,FALSE)),"")</f>
        <v/>
      </c>
      <c r="H1056" s="67" t="str">
        <f>IF(IFERROR(SEARCH(H$6,$D1056),0)&gt;0,TRIM(VLOOKUP(H$6,'Lifeline-Capability XWalk'!$F$6:$G$38,2,FALSE)),"")</f>
        <v/>
      </c>
      <c r="I1056" s="67" t="str">
        <f>IF(IFERROR(SEARCH(I$6,$D1056),0)&gt;0,TRIM(VLOOKUP(I$6,'Lifeline-Capability XWalk'!$F$6:$G$38,2,FALSE)),"")</f>
        <v/>
      </c>
      <c r="J1056" s="67" t="str">
        <f>IF(IFERROR(SEARCH(J$6,$D1056),0)&gt;0,TRIM(VLOOKUP(J$6,'Lifeline-Capability XWalk'!$F$6:$G$38,2,FALSE)),"")</f>
        <v/>
      </c>
      <c r="K1056" s="67" t="str">
        <f>IF(IFERROR(SEARCH(K$6,$D1056),0)&gt;0,TRIM(VLOOKUP(K$6,'Lifeline-Capability XWalk'!$F$6:$G$38,2,FALSE)),"")</f>
        <v/>
      </c>
      <c r="L1056" s="67" t="str">
        <f>IF(IFERROR(SEARCH(L$6,$D1056),0)&gt;0,TRIM(VLOOKUP(L$6,'Lifeline-Capability XWalk'!$F$6:$G$38,2,FALSE)),"")</f>
        <v/>
      </c>
      <c r="M1056" s="67" t="str">
        <f>IF(IFERROR(SEARCH(M$6,$D1056),0)&gt;0,TRIM(VLOOKUP(M$6,'Lifeline-Capability XWalk'!$F$6:$G$38,2,FALSE)),"")</f>
        <v/>
      </c>
      <c r="N1056" s="67" t="str">
        <f>IF(IFERROR(SEARCH(N$6,$D1056),0)&gt;0,TRIM(VLOOKUP(N$6,'Lifeline-Capability XWalk'!$F$6:$G$38,2,FALSE)),"")</f>
        <v/>
      </c>
      <c r="O1056" s="67" t="str">
        <f>IF(IFERROR(SEARCH(O$6,$D1056),0)&gt;0,TRIM(VLOOKUP(O$6,'Lifeline-Capability XWalk'!$F$6:$G$38,2,FALSE)),"")</f>
        <v/>
      </c>
      <c r="P1056" s="67" t="str">
        <f>IF(IFERROR(SEARCH(P$6,$D1056),0)&gt;0,TRIM(VLOOKUP(P$6,'Lifeline-Capability XWalk'!$F$6:$G$38,2,FALSE)),"")</f>
        <v/>
      </c>
      <c r="Q1056" s="67" t="str">
        <f>IF(IFERROR(SEARCH(Q$6,$D1056),0)&gt;0,TRIM(VLOOKUP(Q$6,'Lifeline-Capability XWalk'!$F$6:$G$38,2,FALSE)),"")</f>
        <v/>
      </c>
      <c r="R1056" s="67" t="str">
        <f>IF(IFERROR(SEARCH(R$6,$D1056),0)&gt;0,TRIM(VLOOKUP(R$6,'Lifeline-Capability XWalk'!$F$6:$G$38,2,FALSE)),"")</f>
        <v/>
      </c>
      <c r="S1056" s="67" t="str">
        <f>IF(IFERROR(SEARCH(S$6,$D1056),0)&gt;0,TRIM(VLOOKUP(S$6,'Lifeline-Capability XWalk'!$F$6:$G$38,2,FALSE)),"")</f>
        <v/>
      </c>
      <c r="T1056" s="67" t="str">
        <f>IF(IFERROR(SEARCH(T$6,$D1056),0)&gt;0,TRIM(VLOOKUP(T$6,'Lifeline-Capability XWalk'!$F$6:$G$38,2,FALSE)),"")</f>
        <v/>
      </c>
      <c r="U1056" s="67" t="str">
        <f>IF(IFERROR(SEARCH(U$6,$D1056),0)&gt;0,TRIM(VLOOKUP(U$6,'Lifeline-Capability XWalk'!$F$6:$G$38,2,FALSE)),"")</f>
        <v/>
      </c>
      <c r="V1056" s="67" t="str">
        <f>IF(IFERROR(SEARCH(V$6,$D1056),0)&gt;0,TRIM(VLOOKUP(V$6,'Lifeline-Capability XWalk'!$F$6:$G$38,2,FALSE)),"")</f>
        <v/>
      </c>
      <c r="W1056" s="67" t="str">
        <f>IF(IFERROR(SEARCH(W$6,$D1056),0)&gt;0,TRIM(VLOOKUP(W$6,'Lifeline-Capability XWalk'!$F$6:$G$38,2,FALSE)),"")</f>
        <v/>
      </c>
      <c r="X1056" s="67" t="str">
        <f>IF(IFERROR(SEARCH(X$6,$D1056),0)&gt;0,TRIM(VLOOKUP(X$6,'Lifeline-Capability XWalk'!$F$6:$G$38,2,FALSE)),"")</f>
        <v/>
      </c>
      <c r="Y1056" s="67" t="str">
        <f>IF(IFERROR(SEARCH(Y$6,$D1056),0)&gt;0,TRIM(VLOOKUP(Y$6,'Lifeline-Capability XWalk'!$F$6:$G$38,2,FALSE)),"")</f>
        <v/>
      </c>
      <c r="Z1056" s="67" t="str">
        <f>IF(IFERROR(SEARCH(Z$6,$D1056),0)&gt;0,TRIM(VLOOKUP(Z$6,'Lifeline-Capability XWalk'!$F$6:$G$38,2,FALSE)),"")</f>
        <v/>
      </c>
      <c r="AA1056" s="67" t="str">
        <f>IF(IFERROR(SEARCH(AA$6,$D1056),0)&gt;0,TRIM(VLOOKUP(AA$6,'Lifeline-Capability XWalk'!$F$6:$G$38,2,FALSE)),"")</f>
        <v/>
      </c>
      <c r="AB1056" s="67" t="str">
        <f>IF(IFERROR(SEARCH(AB$6,$D1056),0)&gt;0,TRIM(VLOOKUP(AB$6,'Lifeline-Capability XWalk'!$F$6:$G$38,2,FALSE)),"")</f>
        <v/>
      </c>
      <c r="AC1056" s="67" t="str">
        <f>IF(IFERROR(SEARCH(AC$6,$D1056),0)&gt;0,TRIM(VLOOKUP(AC$6,'Lifeline-Capability XWalk'!$F$6:$G$38,2,FALSE)),"")</f>
        <v/>
      </c>
      <c r="AD1056" s="67" t="str">
        <f>IF(IFERROR(SEARCH(AD$6,$D1056),0)&gt;0,TRIM(VLOOKUP(AD$6,'Lifeline-Capability XWalk'!$F$6:$G$38,2,FALSE)),"")</f>
        <v/>
      </c>
      <c r="AE1056" s="67" t="str">
        <f>IF(IFERROR(SEARCH(AE$6,$D1056),0)&gt;0,TRIM(VLOOKUP(AE$6,'Lifeline-Capability XWalk'!$F$6:$G$38,2,FALSE)),"")</f>
        <v/>
      </c>
      <c r="AF1056" s="67" t="str">
        <f>IF(IFERROR(SEARCH(AF$6,$D1056),0)&gt;0,TRIM(VLOOKUP(AF$6,'Lifeline-Capability XWalk'!$F$6:$G$38,2,FALSE)),"")</f>
        <v>Communications</v>
      </c>
      <c r="AG1056" s="67" t="str">
        <f>IF(IFERROR(SEARCH(AG$6,$D1056),0)&gt;0,TRIM(VLOOKUP(AG$6,'Lifeline-Capability XWalk'!$F$6:$G$38,2,FALSE)),"")</f>
        <v/>
      </c>
      <c r="AH1056" s="67" t="str">
        <f>IF(IFERROR(SEARCH(AH$6,$D1056),0)&gt;0,TRIM(VLOOKUP(AH$6,'Lifeline-Capability XWalk'!$F$6:$G$38,2,FALSE)),"")</f>
        <v/>
      </c>
      <c r="AI1056" s="67" t="str">
        <f>IF(IFERROR(SEARCH(AI$6,$D1056),0)&gt;0,TRIM(VLOOKUP(AI$6,'Lifeline-Capability XWalk'!$F$6:$G$38,2,FALSE)),"")</f>
        <v/>
      </c>
      <c r="AJ1056" s="67" t="str">
        <f>IF(IFERROR(SEARCH(AJ$6,$D1056),0)&gt;0,TRIM(VLOOKUP(AJ$6,'Lifeline-Capability XWalk'!$F$6:$G$38,2,FALSE)),"")</f>
        <v/>
      </c>
      <c r="AK1056" s="67" t="str">
        <f>IF(IFERROR(SEARCH(AK$6,$D1056),0)&gt;0,TRIM(VLOOKUP(AK$6,'Lifeline-Capability XWalk'!$F$6:$G$38,2,FALSE)),"")</f>
        <v/>
      </c>
      <c r="AL1056" s="68" t="str">
        <f>IF(IFERROR(SEARCH(AL$6,$D1056),0)&gt;0,TRIM(VLOOKUP(AL$6,'Lifeline-Capability XWalk'!$F$6:$G$38,2,FALSE)),"")</f>
        <v/>
      </c>
      <c r="AM1056" s="24" t="str">
        <f t="shared" si="65"/>
        <v/>
      </c>
      <c r="AN1056" s="24" t="str">
        <f t="shared" si="64"/>
        <v/>
      </c>
      <c r="AO1056" s="24" t="str">
        <f t="shared" si="64"/>
        <v/>
      </c>
      <c r="AP1056" s="24" t="str">
        <f t="shared" si="64"/>
        <v/>
      </c>
      <c r="AQ1056" s="24" t="str">
        <f t="shared" si="64"/>
        <v>Communications</v>
      </c>
      <c r="AR1056" s="24" t="str">
        <f t="shared" si="64"/>
        <v/>
      </c>
      <c r="AS1056" s="24" t="str">
        <f t="shared" si="64"/>
        <v/>
      </c>
      <c r="AT1056" s="24" t="str">
        <f t="shared" si="64"/>
        <v/>
      </c>
      <c r="AU1056" s="24" t="str">
        <f t="shared" si="64"/>
        <v/>
      </c>
    </row>
    <row r="1057" spans="1:47" s="24" customFormat="1" ht="32.1" customHeight="1" x14ac:dyDescent="0.2">
      <c r="A1057" s="141" t="s">
        <v>1112</v>
      </c>
      <c r="B1057" s="142" t="s">
        <v>1132</v>
      </c>
      <c r="C1057" s="142" t="s">
        <v>1082</v>
      </c>
      <c r="D1057" s="63" t="s">
        <v>1352</v>
      </c>
      <c r="E1057" s="64" t="str">
        <f t="shared" si="63"/>
        <v>Safety and Security; Food, Water, Shelter; Health and Medical; Energy; Communications; Hazardous Materials; Transportation; Water Systems;</v>
      </c>
      <c r="F1057" s="65" t="s">
        <v>1461</v>
      </c>
      <c r="G1057" s="66" t="str">
        <f>IF(IFERROR(SEARCH(G$6,$D1057),0)&gt;0,TRIM(VLOOKUP(G$6,'Lifeline-Capability XWalk'!$F$6:$G$38,2,FALSE)),"")</f>
        <v/>
      </c>
      <c r="H1057" s="67" t="str">
        <f>IF(IFERROR(SEARCH(H$6,$D1057),0)&gt;0,TRIM(VLOOKUP(H$6,'Lifeline-Capability XWalk'!$F$6:$G$38,2,FALSE)),"")</f>
        <v/>
      </c>
      <c r="I1057" s="67" t="str">
        <f>IF(IFERROR(SEARCH(I$6,$D1057),0)&gt;0,TRIM(VLOOKUP(I$6,'Lifeline-Capability XWalk'!$F$6:$G$38,2,FALSE)),"")</f>
        <v/>
      </c>
      <c r="J1057" s="67" t="str">
        <f>IF(IFERROR(SEARCH(J$6,$D1057),0)&gt;0,TRIM(VLOOKUP(J$6,'Lifeline-Capability XWalk'!$F$6:$G$38,2,FALSE)),"")</f>
        <v/>
      </c>
      <c r="K1057" s="67" t="str">
        <f>IF(IFERROR(SEARCH(K$6,$D1057),0)&gt;0,TRIM(VLOOKUP(K$6,'Lifeline-Capability XWalk'!$F$6:$G$38,2,FALSE)),"")</f>
        <v/>
      </c>
      <c r="L1057" s="67" t="str">
        <f>IF(IFERROR(SEARCH(L$6,$D1057),0)&gt;0,TRIM(VLOOKUP(L$6,'Lifeline-Capability XWalk'!$F$6:$G$38,2,FALSE)),"")</f>
        <v/>
      </c>
      <c r="M1057" s="67" t="str">
        <f>IF(IFERROR(SEARCH(M$6,$D1057),0)&gt;0,TRIM(VLOOKUP(M$6,'Lifeline-Capability XWalk'!$F$6:$G$38,2,FALSE)),"")</f>
        <v/>
      </c>
      <c r="N1057" s="67" t="str">
        <f>IF(IFERROR(SEARCH(N$6,$D1057),0)&gt;0,TRIM(VLOOKUP(N$6,'Lifeline-Capability XWalk'!$F$6:$G$38,2,FALSE)),"")</f>
        <v/>
      </c>
      <c r="O1057" s="67" t="str">
        <f>IF(IFERROR(SEARCH(O$6,$D1057),0)&gt;0,TRIM(VLOOKUP(O$6,'Lifeline-Capability XWalk'!$F$6:$G$38,2,FALSE)),"")</f>
        <v/>
      </c>
      <c r="P1057" s="67" t="str">
        <f>IF(IFERROR(SEARCH(P$6,$D1057),0)&gt;0,TRIM(VLOOKUP(P$6,'Lifeline-Capability XWalk'!$F$6:$G$38,2,FALSE)),"")</f>
        <v/>
      </c>
      <c r="Q1057" s="67" t="str">
        <f>IF(IFERROR(SEARCH(Q$6,$D1057),0)&gt;0,TRIM(VLOOKUP(Q$6,'Lifeline-Capability XWalk'!$F$6:$G$38,2,FALSE)),"")</f>
        <v/>
      </c>
      <c r="R1057" s="67" t="str">
        <f>IF(IFERROR(SEARCH(R$6,$D1057),0)&gt;0,TRIM(VLOOKUP(R$6,'Lifeline-Capability XWalk'!$F$6:$G$38,2,FALSE)),"")</f>
        <v/>
      </c>
      <c r="S1057" s="67" t="str">
        <f>IF(IFERROR(SEARCH(S$6,$D1057),0)&gt;0,TRIM(VLOOKUP(S$6,'Lifeline-Capability XWalk'!$F$6:$G$38,2,FALSE)),"")</f>
        <v/>
      </c>
      <c r="T1057" s="67" t="str">
        <f>IF(IFERROR(SEARCH(T$6,$D1057),0)&gt;0,TRIM(VLOOKUP(T$6,'Lifeline-Capability XWalk'!$F$6:$G$38,2,FALSE)),"")</f>
        <v/>
      </c>
      <c r="U1057" s="67" t="str">
        <f>IF(IFERROR(SEARCH(U$6,$D1057),0)&gt;0,TRIM(VLOOKUP(U$6,'Lifeline-Capability XWalk'!$F$6:$G$38,2,FALSE)),"")</f>
        <v/>
      </c>
      <c r="V1057" s="67" t="str">
        <f>IF(IFERROR(SEARCH(V$6,$D1057),0)&gt;0,TRIM(VLOOKUP(V$6,'Lifeline-Capability XWalk'!$F$6:$G$38,2,FALSE)),"")</f>
        <v/>
      </c>
      <c r="W1057" s="67" t="str">
        <f>IF(IFERROR(SEARCH(W$6,$D1057),0)&gt;0,TRIM(VLOOKUP(W$6,'Lifeline-Capability XWalk'!$F$6:$G$38,2,FALSE)),"")</f>
        <v/>
      </c>
      <c r="X1057" s="67" t="str">
        <f>IF(IFERROR(SEARCH(X$6,$D1057),0)&gt;0,TRIM(VLOOKUP(X$6,'Lifeline-Capability XWalk'!$F$6:$G$38,2,FALSE)),"")</f>
        <v/>
      </c>
      <c r="Y1057" s="67" t="str">
        <f>IF(IFERROR(SEARCH(Y$6,$D1057),0)&gt;0,TRIM(VLOOKUP(Y$6,'Lifeline-Capability XWalk'!$F$6:$G$38,2,FALSE)),"")</f>
        <v/>
      </c>
      <c r="Z1057" s="67" t="str">
        <f>IF(IFERROR(SEARCH(Z$6,$D1057),0)&gt;0,TRIM(VLOOKUP(Z$6,'Lifeline-Capability XWalk'!$F$6:$G$38,2,FALSE)),"")</f>
        <v/>
      </c>
      <c r="AA1057" s="67" t="str">
        <f>IF(IFERROR(SEARCH(AA$6,$D1057),0)&gt;0,TRIM(VLOOKUP(AA$6,'Lifeline-Capability XWalk'!$F$6:$G$38,2,FALSE)),"")</f>
        <v>Communications</v>
      </c>
      <c r="AB1057" s="67" t="str">
        <f>IF(IFERROR(SEARCH(AB$6,$D1057),0)&gt;0,TRIM(VLOOKUP(AB$6,'Lifeline-Capability XWalk'!$F$6:$G$38,2,FALSE)),"")</f>
        <v/>
      </c>
      <c r="AC1057" s="67" t="str">
        <f>IF(IFERROR(SEARCH(AC$6,$D1057),0)&gt;0,TRIM(VLOOKUP(AC$6,'Lifeline-Capability XWalk'!$F$6:$G$38,2,FALSE)),"")</f>
        <v/>
      </c>
      <c r="AD1057" s="67" t="str">
        <f>IF(IFERROR(SEARCH(AD$6,$D1057),0)&gt;0,TRIM(VLOOKUP(AD$6,'Lifeline-Capability XWalk'!$F$6:$G$38,2,FALSE)),"")</f>
        <v/>
      </c>
      <c r="AE1057" s="67" t="str">
        <f>IF(IFERROR(SEARCH(AE$6,$D1057),0)&gt;0,TRIM(VLOOKUP(AE$6,'Lifeline-Capability XWalk'!$F$6:$G$38,2,FALSE)),"")</f>
        <v/>
      </c>
      <c r="AF1057" s="67" t="str">
        <f>IF(IFERROR(SEARCH(AF$6,$D1057),0)&gt;0,TRIM(VLOOKUP(AF$6,'Lifeline-Capability XWalk'!$F$6:$G$38,2,FALSE)),"")</f>
        <v/>
      </c>
      <c r="AG1057" s="67" t="str">
        <f>IF(IFERROR(SEARCH(AG$6,$D1057),0)&gt;0,TRIM(VLOOKUP(AG$6,'Lifeline-Capability XWalk'!$F$6:$G$38,2,FALSE)),"")</f>
        <v/>
      </c>
      <c r="AH1057" s="67" t="str">
        <f>IF(IFERROR(SEARCH(AH$6,$D1057),0)&gt;0,TRIM(VLOOKUP(AH$6,'Lifeline-Capability XWalk'!$F$6:$G$38,2,FALSE)),"")</f>
        <v/>
      </c>
      <c r="AI1057" s="67" t="str">
        <f>IF(IFERROR(SEARCH(AI$6,$D1057),0)&gt;0,TRIM(VLOOKUP(AI$6,'Lifeline-Capability XWalk'!$F$6:$G$38,2,FALSE)),"")</f>
        <v/>
      </c>
      <c r="AJ1057" s="67" t="str">
        <f>IF(IFERROR(SEARCH(AJ$6,$D1057),0)&gt;0,TRIM(VLOOKUP(AJ$6,'Lifeline-Capability XWalk'!$F$6:$G$38,2,FALSE)),"")</f>
        <v>Safety and Security; Food, Water, Shelter; Health and Medical; Energy; Communications; Hazardous Materials; Transportation; Water Systems;</v>
      </c>
      <c r="AK1057" s="67" t="str">
        <f>IF(IFERROR(SEARCH(AK$6,$D1057),0)&gt;0,TRIM(VLOOKUP(AK$6,'Lifeline-Capability XWalk'!$F$6:$G$38,2,FALSE)),"")</f>
        <v/>
      </c>
      <c r="AL1057" s="68" t="str">
        <f>IF(IFERROR(SEARCH(AL$6,$D1057),0)&gt;0,TRIM(VLOOKUP(AL$6,'Lifeline-Capability XWalk'!$F$6:$G$38,2,FALSE)),"")</f>
        <v/>
      </c>
      <c r="AM1057" s="24" t="str">
        <f t="shared" si="65"/>
        <v/>
      </c>
      <c r="AN1057" s="24" t="str">
        <f t="shared" si="64"/>
        <v/>
      </c>
      <c r="AO1057" s="24" t="str">
        <f t="shared" si="64"/>
        <v/>
      </c>
      <c r="AP1057" s="24" t="str">
        <f t="shared" si="64"/>
        <v/>
      </c>
      <c r="AQ1057" s="24" t="str">
        <f t="shared" si="64"/>
        <v>Communications</v>
      </c>
      <c r="AR1057" s="24" t="str">
        <f t="shared" si="64"/>
        <v/>
      </c>
      <c r="AS1057" s="24" t="str">
        <f t="shared" si="64"/>
        <v/>
      </c>
      <c r="AT1057" s="24" t="str">
        <f t="shared" si="64"/>
        <v/>
      </c>
      <c r="AU1057" s="24" t="str">
        <f t="shared" si="64"/>
        <v>Safety and Security; Food, Water, Shelter; Health and Medical; Energy; Communications; Hazardous Materials; Transportation; Water Systems;</v>
      </c>
    </row>
    <row r="1058" spans="1:47" s="24" customFormat="1" ht="32.1" customHeight="1" x14ac:dyDescent="0.2">
      <c r="A1058" s="141" t="s">
        <v>1112</v>
      </c>
      <c r="B1058" s="142" t="s">
        <v>1132</v>
      </c>
      <c r="C1058" s="142" t="s">
        <v>1082</v>
      </c>
      <c r="D1058" s="69" t="s">
        <v>1104</v>
      </c>
      <c r="E1058" s="64" t="str">
        <f t="shared" si="63"/>
        <v>Communications</v>
      </c>
      <c r="F1058" s="65" t="s">
        <v>1047</v>
      </c>
      <c r="G1058" s="66" t="str">
        <f>IF(IFERROR(SEARCH(G$6,$D1058),0)&gt;0,TRIM(VLOOKUP(G$6,'Lifeline-Capability XWalk'!$F$6:$G$38,2,FALSE)),"")</f>
        <v/>
      </c>
      <c r="H1058" s="67" t="str">
        <f>IF(IFERROR(SEARCH(H$6,$D1058),0)&gt;0,TRIM(VLOOKUP(H$6,'Lifeline-Capability XWalk'!$F$6:$G$38,2,FALSE)),"")</f>
        <v/>
      </c>
      <c r="I1058" s="67" t="str">
        <f>IF(IFERROR(SEARCH(I$6,$D1058),0)&gt;0,TRIM(VLOOKUP(I$6,'Lifeline-Capability XWalk'!$F$6:$G$38,2,FALSE)),"")</f>
        <v/>
      </c>
      <c r="J1058" s="67" t="str">
        <f>IF(IFERROR(SEARCH(J$6,$D1058),0)&gt;0,TRIM(VLOOKUP(J$6,'Lifeline-Capability XWalk'!$F$6:$G$38,2,FALSE)),"")</f>
        <v/>
      </c>
      <c r="K1058" s="67" t="str">
        <f>IF(IFERROR(SEARCH(K$6,$D1058),0)&gt;0,TRIM(VLOOKUP(K$6,'Lifeline-Capability XWalk'!$F$6:$G$38,2,FALSE)),"")</f>
        <v/>
      </c>
      <c r="L1058" s="67" t="str">
        <f>IF(IFERROR(SEARCH(L$6,$D1058),0)&gt;0,TRIM(VLOOKUP(L$6,'Lifeline-Capability XWalk'!$F$6:$G$38,2,FALSE)),"")</f>
        <v/>
      </c>
      <c r="M1058" s="67" t="str">
        <f>IF(IFERROR(SEARCH(M$6,$D1058),0)&gt;0,TRIM(VLOOKUP(M$6,'Lifeline-Capability XWalk'!$F$6:$G$38,2,FALSE)),"")</f>
        <v/>
      </c>
      <c r="N1058" s="67" t="str">
        <f>IF(IFERROR(SEARCH(N$6,$D1058),0)&gt;0,TRIM(VLOOKUP(N$6,'Lifeline-Capability XWalk'!$F$6:$G$38,2,FALSE)),"")</f>
        <v/>
      </c>
      <c r="O1058" s="67" t="str">
        <f>IF(IFERROR(SEARCH(O$6,$D1058),0)&gt;0,TRIM(VLOOKUP(O$6,'Lifeline-Capability XWalk'!$F$6:$G$38,2,FALSE)),"")</f>
        <v/>
      </c>
      <c r="P1058" s="67" t="str">
        <f>IF(IFERROR(SEARCH(P$6,$D1058),0)&gt;0,TRIM(VLOOKUP(P$6,'Lifeline-Capability XWalk'!$F$6:$G$38,2,FALSE)),"")</f>
        <v/>
      </c>
      <c r="Q1058" s="67" t="str">
        <f>IF(IFERROR(SEARCH(Q$6,$D1058),0)&gt;0,TRIM(VLOOKUP(Q$6,'Lifeline-Capability XWalk'!$F$6:$G$38,2,FALSE)),"")</f>
        <v/>
      </c>
      <c r="R1058" s="67" t="str">
        <f>IF(IFERROR(SEARCH(R$6,$D1058),0)&gt;0,TRIM(VLOOKUP(R$6,'Lifeline-Capability XWalk'!$F$6:$G$38,2,FALSE)),"")</f>
        <v/>
      </c>
      <c r="S1058" s="67" t="str">
        <f>IF(IFERROR(SEARCH(S$6,$D1058),0)&gt;0,TRIM(VLOOKUP(S$6,'Lifeline-Capability XWalk'!$F$6:$G$38,2,FALSE)),"")</f>
        <v/>
      </c>
      <c r="T1058" s="67" t="str">
        <f>IF(IFERROR(SEARCH(T$6,$D1058),0)&gt;0,TRIM(VLOOKUP(T$6,'Lifeline-Capability XWalk'!$F$6:$G$38,2,FALSE)),"")</f>
        <v/>
      </c>
      <c r="U1058" s="67" t="str">
        <f>IF(IFERROR(SEARCH(U$6,$D1058),0)&gt;0,TRIM(VLOOKUP(U$6,'Lifeline-Capability XWalk'!$F$6:$G$38,2,FALSE)),"")</f>
        <v/>
      </c>
      <c r="V1058" s="67" t="str">
        <f>IF(IFERROR(SEARCH(V$6,$D1058),0)&gt;0,TRIM(VLOOKUP(V$6,'Lifeline-Capability XWalk'!$F$6:$G$38,2,FALSE)),"")</f>
        <v/>
      </c>
      <c r="W1058" s="67" t="str">
        <f>IF(IFERROR(SEARCH(W$6,$D1058),0)&gt;0,TRIM(VLOOKUP(W$6,'Lifeline-Capability XWalk'!$F$6:$G$38,2,FALSE)),"")</f>
        <v/>
      </c>
      <c r="X1058" s="67" t="str">
        <f>IF(IFERROR(SEARCH(X$6,$D1058),0)&gt;0,TRIM(VLOOKUP(X$6,'Lifeline-Capability XWalk'!$F$6:$G$38,2,FALSE)),"")</f>
        <v/>
      </c>
      <c r="Y1058" s="67" t="str">
        <f>IF(IFERROR(SEARCH(Y$6,$D1058),0)&gt;0,TRIM(VLOOKUP(Y$6,'Lifeline-Capability XWalk'!$F$6:$G$38,2,FALSE)),"")</f>
        <v/>
      </c>
      <c r="Z1058" s="67" t="str">
        <f>IF(IFERROR(SEARCH(Z$6,$D1058),0)&gt;0,TRIM(VLOOKUP(Z$6,'Lifeline-Capability XWalk'!$F$6:$G$38,2,FALSE)),"")</f>
        <v/>
      </c>
      <c r="AA1058" s="67" t="str">
        <f>IF(IFERROR(SEARCH(AA$6,$D1058),0)&gt;0,TRIM(VLOOKUP(AA$6,'Lifeline-Capability XWalk'!$F$6:$G$38,2,FALSE)),"")</f>
        <v/>
      </c>
      <c r="AB1058" s="67" t="str">
        <f>IF(IFERROR(SEARCH(AB$6,$D1058),0)&gt;0,TRIM(VLOOKUP(AB$6,'Lifeline-Capability XWalk'!$F$6:$G$38,2,FALSE)),"")</f>
        <v/>
      </c>
      <c r="AC1058" s="67" t="str">
        <f>IF(IFERROR(SEARCH(AC$6,$D1058),0)&gt;0,TRIM(VLOOKUP(AC$6,'Lifeline-Capability XWalk'!$F$6:$G$38,2,FALSE)),"")</f>
        <v/>
      </c>
      <c r="AD1058" s="67" t="str">
        <f>IF(IFERROR(SEARCH(AD$6,$D1058),0)&gt;0,TRIM(VLOOKUP(AD$6,'Lifeline-Capability XWalk'!$F$6:$G$38,2,FALSE)),"")</f>
        <v/>
      </c>
      <c r="AE1058" s="67" t="str">
        <f>IF(IFERROR(SEARCH(AE$6,$D1058),0)&gt;0,TRIM(VLOOKUP(AE$6,'Lifeline-Capability XWalk'!$F$6:$G$38,2,FALSE)),"")</f>
        <v/>
      </c>
      <c r="AF1058" s="67" t="str">
        <f>IF(IFERROR(SEARCH(AF$6,$D1058),0)&gt;0,TRIM(VLOOKUP(AF$6,'Lifeline-Capability XWalk'!$F$6:$G$38,2,FALSE)),"")</f>
        <v>Communications</v>
      </c>
      <c r="AG1058" s="67" t="str">
        <f>IF(IFERROR(SEARCH(AG$6,$D1058),0)&gt;0,TRIM(VLOOKUP(AG$6,'Lifeline-Capability XWalk'!$F$6:$G$38,2,FALSE)),"")</f>
        <v/>
      </c>
      <c r="AH1058" s="67" t="str">
        <f>IF(IFERROR(SEARCH(AH$6,$D1058),0)&gt;0,TRIM(VLOOKUP(AH$6,'Lifeline-Capability XWalk'!$F$6:$G$38,2,FALSE)),"")</f>
        <v/>
      </c>
      <c r="AI1058" s="67" t="str">
        <f>IF(IFERROR(SEARCH(AI$6,$D1058),0)&gt;0,TRIM(VLOOKUP(AI$6,'Lifeline-Capability XWalk'!$F$6:$G$38,2,FALSE)),"")</f>
        <v/>
      </c>
      <c r="AJ1058" s="67" t="str">
        <f>IF(IFERROR(SEARCH(AJ$6,$D1058),0)&gt;0,TRIM(VLOOKUP(AJ$6,'Lifeline-Capability XWalk'!$F$6:$G$38,2,FALSE)),"")</f>
        <v/>
      </c>
      <c r="AK1058" s="67" t="str">
        <f>IF(IFERROR(SEARCH(AK$6,$D1058),0)&gt;0,TRIM(VLOOKUP(AK$6,'Lifeline-Capability XWalk'!$F$6:$G$38,2,FALSE)),"")</f>
        <v/>
      </c>
      <c r="AL1058" s="68" t="str">
        <f>IF(IFERROR(SEARCH(AL$6,$D1058),0)&gt;0,TRIM(VLOOKUP(AL$6,'Lifeline-Capability XWalk'!$F$6:$G$38,2,FALSE)),"")</f>
        <v/>
      </c>
      <c r="AM1058" s="24" t="str">
        <f t="shared" si="65"/>
        <v/>
      </c>
      <c r="AN1058" s="24" t="str">
        <f t="shared" si="64"/>
        <v/>
      </c>
      <c r="AO1058" s="24" t="str">
        <f t="shared" si="64"/>
        <v/>
      </c>
      <c r="AP1058" s="24" t="str">
        <f t="shared" si="64"/>
        <v/>
      </c>
      <c r="AQ1058" s="24" t="str">
        <f t="shared" si="64"/>
        <v>Communications</v>
      </c>
      <c r="AR1058" s="24" t="str">
        <f t="shared" si="64"/>
        <v/>
      </c>
      <c r="AS1058" s="24" t="str">
        <f t="shared" si="64"/>
        <v/>
      </c>
      <c r="AT1058" s="24" t="str">
        <f t="shared" si="64"/>
        <v/>
      </c>
      <c r="AU1058" s="24" t="str">
        <f t="shared" si="64"/>
        <v/>
      </c>
    </row>
    <row r="1059" spans="1:47" s="24" customFormat="1" ht="32.1" customHeight="1" x14ac:dyDescent="0.2">
      <c r="A1059" s="141" t="s">
        <v>1112</v>
      </c>
      <c r="B1059" s="63" t="s">
        <v>1132</v>
      </c>
      <c r="C1059" s="142" t="s">
        <v>1082</v>
      </c>
      <c r="D1059" s="63" t="s">
        <v>1104</v>
      </c>
      <c r="E1059" s="64" t="str">
        <f t="shared" si="63"/>
        <v>Communications</v>
      </c>
      <c r="F1059" s="65" t="s">
        <v>325</v>
      </c>
      <c r="G1059" s="66" t="str">
        <f>IF(IFERROR(SEARCH(G$6,$D1059),0)&gt;0,TRIM(VLOOKUP(G$6,'Lifeline-Capability XWalk'!$F$6:$G$38,2,FALSE)),"")</f>
        <v/>
      </c>
      <c r="H1059" s="67" t="str">
        <f>IF(IFERROR(SEARCH(H$6,$D1059),0)&gt;0,TRIM(VLOOKUP(H$6,'Lifeline-Capability XWalk'!$F$6:$G$38,2,FALSE)),"")</f>
        <v/>
      </c>
      <c r="I1059" s="67" t="str">
        <f>IF(IFERROR(SEARCH(I$6,$D1059),0)&gt;0,TRIM(VLOOKUP(I$6,'Lifeline-Capability XWalk'!$F$6:$G$38,2,FALSE)),"")</f>
        <v/>
      </c>
      <c r="J1059" s="67" t="str">
        <f>IF(IFERROR(SEARCH(J$6,$D1059),0)&gt;0,TRIM(VLOOKUP(J$6,'Lifeline-Capability XWalk'!$F$6:$G$38,2,FALSE)),"")</f>
        <v/>
      </c>
      <c r="K1059" s="67" t="str">
        <f>IF(IFERROR(SEARCH(K$6,$D1059),0)&gt;0,TRIM(VLOOKUP(K$6,'Lifeline-Capability XWalk'!$F$6:$G$38,2,FALSE)),"")</f>
        <v/>
      </c>
      <c r="L1059" s="67" t="str">
        <f>IF(IFERROR(SEARCH(L$6,$D1059),0)&gt;0,TRIM(VLOOKUP(L$6,'Lifeline-Capability XWalk'!$F$6:$G$38,2,FALSE)),"")</f>
        <v/>
      </c>
      <c r="M1059" s="67" t="str">
        <f>IF(IFERROR(SEARCH(M$6,$D1059),0)&gt;0,TRIM(VLOOKUP(M$6,'Lifeline-Capability XWalk'!$F$6:$G$38,2,FALSE)),"")</f>
        <v/>
      </c>
      <c r="N1059" s="67" t="str">
        <f>IF(IFERROR(SEARCH(N$6,$D1059),0)&gt;0,TRIM(VLOOKUP(N$6,'Lifeline-Capability XWalk'!$F$6:$G$38,2,FALSE)),"")</f>
        <v/>
      </c>
      <c r="O1059" s="67" t="str">
        <f>IF(IFERROR(SEARCH(O$6,$D1059),0)&gt;0,TRIM(VLOOKUP(O$6,'Lifeline-Capability XWalk'!$F$6:$G$38,2,FALSE)),"")</f>
        <v/>
      </c>
      <c r="P1059" s="67" t="str">
        <f>IF(IFERROR(SEARCH(P$6,$D1059),0)&gt;0,TRIM(VLOOKUP(P$6,'Lifeline-Capability XWalk'!$F$6:$G$38,2,FALSE)),"")</f>
        <v/>
      </c>
      <c r="Q1059" s="67" t="str">
        <f>IF(IFERROR(SEARCH(Q$6,$D1059),0)&gt;0,TRIM(VLOOKUP(Q$6,'Lifeline-Capability XWalk'!$F$6:$G$38,2,FALSE)),"")</f>
        <v/>
      </c>
      <c r="R1059" s="67" t="str">
        <f>IF(IFERROR(SEARCH(R$6,$D1059),0)&gt;0,TRIM(VLOOKUP(R$6,'Lifeline-Capability XWalk'!$F$6:$G$38,2,FALSE)),"")</f>
        <v/>
      </c>
      <c r="S1059" s="67" t="str">
        <f>IF(IFERROR(SEARCH(S$6,$D1059),0)&gt;0,TRIM(VLOOKUP(S$6,'Lifeline-Capability XWalk'!$F$6:$G$38,2,FALSE)),"")</f>
        <v/>
      </c>
      <c r="T1059" s="67" t="str">
        <f>IF(IFERROR(SEARCH(T$6,$D1059),0)&gt;0,TRIM(VLOOKUP(T$6,'Lifeline-Capability XWalk'!$F$6:$G$38,2,FALSE)),"")</f>
        <v/>
      </c>
      <c r="U1059" s="67" t="str">
        <f>IF(IFERROR(SEARCH(U$6,$D1059),0)&gt;0,TRIM(VLOOKUP(U$6,'Lifeline-Capability XWalk'!$F$6:$G$38,2,FALSE)),"")</f>
        <v/>
      </c>
      <c r="V1059" s="67" t="str">
        <f>IF(IFERROR(SEARCH(V$6,$D1059),0)&gt;0,TRIM(VLOOKUP(V$6,'Lifeline-Capability XWalk'!$F$6:$G$38,2,FALSE)),"")</f>
        <v/>
      </c>
      <c r="W1059" s="67" t="str">
        <f>IF(IFERROR(SEARCH(W$6,$D1059),0)&gt;0,TRIM(VLOOKUP(W$6,'Lifeline-Capability XWalk'!$F$6:$G$38,2,FALSE)),"")</f>
        <v/>
      </c>
      <c r="X1059" s="67" t="str">
        <f>IF(IFERROR(SEARCH(X$6,$D1059),0)&gt;0,TRIM(VLOOKUP(X$6,'Lifeline-Capability XWalk'!$F$6:$G$38,2,FALSE)),"")</f>
        <v/>
      </c>
      <c r="Y1059" s="67" t="str">
        <f>IF(IFERROR(SEARCH(Y$6,$D1059),0)&gt;0,TRIM(VLOOKUP(Y$6,'Lifeline-Capability XWalk'!$F$6:$G$38,2,FALSE)),"")</f>
        <v/>
      </c>
      <c r="Z1059" s="67" t="str">
        <f>IF(IFERROR(SEARCH(Z$6,$D1059),0)&gt;0,TRIM(VLOOKUP(Z$6,'Lifeline-Capability XWalk'!$F$6:$G$38,2,FALSE)),"")</f>
        <v/>
      </c>
      <c r="AA1059" s="67" t="str">
        <f>IF(IFERROR(SEARCH(AA$6,$D1059),0)&gt;0,TRIM(VLOOKUP(AA$6,'Lifeline-Capability XWalk'!$F$6:$G$38,2,FALSE)),"")</f>
        <v/>
      </c>
      <c r="AB1059" s="67" t="str">
        <f>IF(IFERROR(SEARCH(AB$6,$D1059),0)&gt;0,TRIM(VLOOKUP(AB$6,'Lifeline-Capability XWalk'!$F$6:$G$38,2,FALSE)),"")</f>
        <v/>
      </c>
      <c r="AC1059" s="67" t="str">
        <f>IF(IFERROR(SEARCH(AC$6,$D1059),0)&gt;0,TRIM(VLOOKUP(AC$6,'Lifeline-Capability XWalk'!$F$6:$G$38,2,FALSE)),"")</f>
        <v/>
      </c>
      <c r="AD1059" s="67" t="str">
        <f>IF(IFERROR(SEARCH(AD$6,$D1059),0)&gt;0,TRIM(VLOOKUP(AD$6,'Lifeline-Capability XWalk'!$F$6:$G$38,2,FALSE)),"")</f>
        <v/>
      </c>
      <c r="AE1059" s="67" t="str">
        <f>IF(IFERROR(SEARCH(AE$6,$D1059),0)&gt;0,TRIM(VLOOKUP(AE$6,'Lifeline-Capability XWalk'!$F$6:$G$38,2,FALSE)),"")</f>
        <v/>
      </c>
      <c r="AF1059" s="67" t="str">
        <f>IF(IFERROR(SEARCH(AF$6,$D1059),0)&gt;0,TRIM(VLOOKUP(AF$6,'Lifeline-Capability XWalk'!$F$6:$G$38,2,FALSE)),"")</f>
        <v>Communications</v>
      </c>
      <c r="AG1059" s="67" t="str">
        <f>IF(IFERROR(SEARCH(AG$6,$D1059),0)&gt;0,TRIM(VLOOKUP(AG$6,'Lifeline-Capability XWalk'!$F$6:$G$38,2,FALSE)),"")</f>
        <v/>
      </c>
      <c r="AH1059" s="67" t="str">
        <f>IF(IFERROR(SEARCH(AH$6,$D1059),0)&gt;0,TRIM(VLOOKUP(AH$6,'Lifeline-Capability XWalk'!$F$6:$G$38,2,FALSE)),"")</f>
        <v/>
      </c>
      <c r="AI1059" s="67" t="str">
        <f>IF(IFERROR(SEARCH(AI$6,$D1059),0)&gt;0,TRIM(VLOOKUP(AI$6,'Lifeline-Capability XWalk'!$F$6:$G$38,2,FALSE)),"")</f>
        <v/>
      </c>
      <c r="AJ1059" s="67" t="str">
        <f>IF(IFERROR(SEARCH(AJ$6,$D1059),0)&gt;0,TRIM(VLOOKUP(AJ$6,'Lifeline-Capability XWalk'!$F$6:$G$38,2,FALSE)),"")</f>
        <v/>
      </c>
      <c r="AK1059" s="67" t="str">
        <f>IF(IFERROR(SEARCH(AK$6,$D1059),0)&gt;0,TRIM(VLOOKUP(AK$6,'Lifeline-Capability XWalk'!$F$6:$G$38,2,FALSE)),"")</f>
        <v/>
      </c>
      <c r="AL1059" s="68" t="str">
        <f>IF(IFERROR(SEARCH(AL$6,$D1059),0)&gt;0,TRIM(VLOOKUP(AL$6,'Lifeline-Capability XWalk'!$F$6:$G$38,2,FALSE)),"")</f>
        <v/>
      </c>
      <c r="AM1059" s="24" t="str">
        <f t="shared" si="65"/>
        <v/>
      </c>
      <c r="AN1059" s="24" t="str">
        <f t="shared" si="64"/>
        <v/>
      </c>
      <c r="AO1059" s="24" t="str">
        <f t="shared" si="64"/>
        <v/>
      </c>
      <c r="AP1059" s="24" t="str">
        <f t="shared" si="64"/>
        <v/>
      </c>
      <c r="AQ1059" s="24" t="str">
        <f t="shared" si="64"/>
        <v>Communications</v>
      </c>
      <c r="AR1059" s="24" t="str">
        <f t="shared" si="64"/>
        <v/>
      </c>
      <c r="AS1059" s="24" t="str">
        <f t="shared" si="64"/>
        <v/>
      </c>
      <c r="AT1059" s="24" t="str">
        <f t="shared" si="64"/>
        <v/>
      </c>
      <c r="AU1059" s="24" t="str">
        <f t="shared" si="64"/>
        <v/>
      </c>
    </row>
    <row r="1060" spans="1:47" s="24" customFormat="1" ht="32.1" customHeight="1" x14ac:dyDescent="0.2">
      <c r="A1060" s="143" t="s">
        <v>1112</v>
      </c>
      <c r="B1060" s="69" t="s">
        <v>1412</v>
      </c>
      <c r="C1060" s="144" t="s">
        <v>1082</v>
      </c>
      <c r="D1060" s="63" t="s">
        <v>1352</v>
      </c>
      <c r="E1060" s="64" t="str">
        <f t="shared" si="63"/>
        <v>Safety and Security; Food, Water, Shelter; Health and Medical; Energy; Communications; Hazardous Materials; Transportation; Water Systems;</v>
      </c>
      <c r="F1060" s="70" t="s">
        <v>360</v>
      </c>
      <c r="G1060" s="66" t="str">
        <f>IF(IFERROR(SEARCH(G$6,$D1060),0)&gt;0,TRIM(VLOOKUP(G$6,'Lifeline-Capability XWalk'!$F$6:$G$38,2,FALSE)),"")</f>
        <v/>
      </c>
      <c r="H1060" s="67" t="str">
        <f>IF(IFERROR(SEARCH(H$6,$D1060),0)&gt;0,TRIM(VLOOKUP(H$6,'Lifeline-Capability XWalk'!$F$6:$G$38,2,FALSE)),"")</f>
        <v/>
      </c>
      <c r="I1060" s="67" t="str">
        <f>IF(IFERROR(SEARCH(I$6,$D1060),0)&gt;0,TRIM(VLOOKUP(I$6,'Lifeline-Capability XWalk'!$F$6:$G$38,2,FALSE)),"")</f>
        <v/>
      </c>
      <c r="J1060" s="67" t="str">
        <f>IF(IFERROR(SEARCH(J$6,$D1060),0)&gt;0,TRIM(VLOOKUP(J$6,'Lifeline-Capability XWalk'!$F$6:$G$38,2,FALSE)),"")</f>
        <v/>
      </c>
      <c r="K1060" s="67" t="str">
        <f>IF(IFERROR(SEARCH(K$6,$D1060),0)&gt;0,TRIM(VLOOKUP(K$6,'Lifeline-Capability XWalk'!$F$6:$G$38,2,FALSE)),"")</f>
        <v/>
      </c>
      <c r="L1060" s="67" t="str">
        <f>IF(IFERROR(SEARCH(L$6,$D1060),0)&gt;0,TRIM(VLOOKUP(L$6,'Lifeline-Capability XWalk'!$F$6:$G$38,2,FALSE)),"")</f>
        <v/>
      </c>
      <c r="M1060" s="67" t="str">
        <f>IF(IFERROR(SEARCH(M$6,$D1060),0)&gt;0,TRIM(VLOOKUP(M$6,'Lifeline-Capability XWalk'!$F$6:$G$38,2,FALSE)),"")</f>
        <v/>
      </c>
      <c r="N1060" s="67" t="str">
        <f>IF(IFERROR(SEARCH(N$6,$D1060),0)&gt;0,TRIM(VLOOKUP(N$6,'Lifeline-Capability XWalk'!$F$6:$G$38,2,FALSE)),"")</f>
        <v/>
      </c>
      <c r="O1060" s="67" t="str">
        <f>IF(IFERROR(SEARCH(O$6,$D1060),0)&gt;0,TRIM(VLOOKUP(O$6,'Lifeline-Capability XWalk'!$F$6:$G$38,2,FALSE)),"")</f>
        <v/>
      </c>
      <c r="P1060" s="67" t="str">
        <f>IF(IFERROR(SEARCH(P$6,$D1060),0)&gt;0,TRIM(VLOOKUP(P$6,'Lifeline-Capability XWalk'!$F$6:$G$38,2,FALSE)),"")</f>
        <v/>
      </c>
      <c r="Q1060" s="67" t="str">
        <f>IF(IFERROR(SEARCH(Q$6,$D1060),0)&gt;0,TRIM(VLOOKUP(Q$6,'Lifeline-Capability XWalk'!$F$6:$G$38,2,FALSE)),"")</f>
        <v/>
      </c>
      <c r="R1060" s="67" t="str">
        <f>IF(IFERROR(SEARCH(R$6,$D1060),0)&gt;0,TRIM(VLOOKUP(R$6,'Lifeline-Capability XWalk'!$F$6:$G$38,2,FALSE)),"")</f>
        <v/>
      </c>
      <c r="S1060" s="67" t="str">
        <f>IF(IFERROR(SEARCH(S$6,$D1060),0)&gt;0,TRIM(VLOOKUP(S$6,'Lifeline-Capability XWalk'!$F$6:$G$38,2,FALSE)),"")</f>
        <v/>
      </c>
      <c r="T1060" s="67" t="str">
        <f>IF(IFERROR(SEARCH(T$6,$D1060),0)&gt;0,TRIM(VLOOKUP(T$6,'Lifeline-Capability XWalk'!$F$6:$G$38,2,FALSE)),"")</f>
        <v/>
      </c>
      <c r="U1060" s="67" t="str">
        <f>IF(IFERROR(SEARCH(U$6,$D1060),0)&gt;0,TRIM(VLOOKUP(U$6,'Lifeline-Capability XWalk'!$F$6:$G$38,2,FALSE)),"")</f>
        <v/>
      </c>
      <c r="V1060" s="67" t="str">
        <f>IF(IFERROR(SEARCH(V$6,$D1060),0)&gt;0,TRIM(VLOOKUP(V$6,'Lifeline-Capability XWalk'!$F$6:$G$38,2,FALSE)),"")</f>
        <v/>
      </c>
      <c r="W1060" s="67" t="str">
        <f>IF(IFERROR(SEARCH(W$6,$D1060),0)&gt;0,TRIM(VLOOKUP(W$6,'Lifeline-Capability XWalk'!$F$6:$G$38,2,FALSE)),"")</f>
        <v/>
      </c>
      <c r="X1060" s="67" t="str">
        <f>IF(IFERROR(SEARCH(X$6,$D1060),0)&gt;0,TRIM(VLOOKUP(X$6,'Lifeline-Capability XWalk'!$F$6:$G$38,2,FALSE)),"")</f>
        <v/>
      </c>
      <c r="Y1060" s="67" t="str">
        <f>IF(IFERROR(SEARCH(Y$6,$D1060),0)&gt;0,TRIM(VLOOKUP(Y$6,'Lifeline-Capability XWalk'!$F$6:$G$38,2,FALSE)),"")</f>
        <v/>
      </c>
      <c r="Z1060" s="67" t="str">
        <f>IF(IFERROR(SEARCH(Z$6,$D1060),0)&gt;0,TRIM(VLOOKUP(Z$6,'Lifeline-Capability XWalk'!$F$6:$G$38,2,FALSE)),"")</f>
        <v/>
      </c>
      <c r="AA1060" s="67" t="str">
        <f>IF(IFERROR(SEARCH(AA$6,$D1060),0)&gt;0,TRIM(VLOOKUP(AA$6,'Lifeline-Capability XWalk'!$F$6:$G$38,2,FALSE)),"")</f>
        <v>Communications</v>
      </c>
      <c r="AB1060" s="67" t="str">
        <f>IF(IFERROR(SEARCH(AB$6,$D1060),0)&gt;0,TRIM(VLOOKUP(AB$6,'Lifeline-Capability XWalk'!$F$6:$G$38,2,FALSE)),"")</f>
        <v/>
      </c>
      <c r="AC1060" s="67" t="str">
        <f>IF(IFERROR(SEARCH(AC$6,$D1060),0)&gt;0,TRIM(VLOOKUP(AC$6,'Lifeline-Capability XWalk'!$F$6:$G$38,2,FALSE)),"")</f>
        <v/>
      </c>
      <c r="AD1060" s="67" t="str">
        <f>IF(IFERROR(SEARCH(AD$6,$D1060),0)&gt;0,TRIM(VLOOKUP(AD$6,'Lifeline-Capability XWalk'!$F$6:$G$38,2,FALSE)),"")</f>
        <v/>
      </c>
      <c r="AE1060" s="67" t="str">
        <f>IF(IFERROR(SEARCH(AE$6,$D1060),0)&gt;0,TRIM(VLOOKUP(AE$6,'Lifeline-Capability XWalk'!$F$6:$G$38,2,FALSE)),"")</f>
        <v/>
      </c>
      <c r="AF1060" s="67" t="str">
        <f>IF(IFERROR(SEARCH(AF$6,$D1060),0)&gt;0,TRIM(VLOOKUP(AF$6,'Lifeline-Capability XWalk'!$F$6:$G$38,2,FALSE)),"")</f>
        <v/>
      </c>
      <c r="AG1060" s="67" t="str">
        <f>IF(IFERROR(SEARCH(AG$6,$D1060),0)&gt;0,TRIM(VLOOKUP(AG$6,'Lifeline-Capability XWalk'!$F$6:$G$38,2,FALSE)),"")</f>
        <v/>
      </c>
      <c r="AH1060" s="67" t="str">
        <f>IF(IFERROR(SEARCH(AH$6,$D1060),0)&gt;0,TRIM(VLOOKUP(AH$6,'Lifeline-Capability XWalk'!$F$6:$G$38,2,FALSE)),"")</f>
        <v/>
      </c>
      <c r="AI1060" s="67" t="str">
        <f>IF(IFERROR(SEARCH(AI$6,$D1060),0)&gt;0,TRIM(VLOOKUP(AI$6,'Lifeline-Capability XWalk'!$F$6:$G$38,2,FALSE)),"")</f>
        <v/>
      </c>
      <c r="AJ1060" s="67" t="str">
        <f>IF(IFERROR(SEARCH(AJ$6,$D1060),0)&gt;0,TRIM(VLOOKUP(AJ$6,'Lifeline-Capability XWalk'!$F$6:$G$38,2,FALSE)),"")</f>
        <v>Safety and Security; Food, Water, Shelter; Health and Medical; Energy; Communications; Hazardous Materials; Transportation; Water Systems;</v>
      </c>
      <c r="AK1060" s="67" t="str">
        <f>IF(IFERROR(SEARCH(AK$6,$D1060),0)&gt;0,TRIM(VLOOKUP(AK$6,'Lifeline-Capability XWalk'!$F$6:$G$38,2,FALSE)),"")</f>
        <v/>
      </c>
      <c r="AL1060" s="68" t="str">
        <f>IF(IFERROR(SEARCH(AL$6,$D1060),0)&gt;0,TRIM(VLOOKUP(AL$6,'Lifeline-Capability XWalk'!$F$6:$G$38,2,FALSE)),"")</f>
        <v/>
      </c>
      <c r="AM1060" s="24" t="str">
        <f t="shared" si="65"/>
        <v/>
      </c>
      <c r="AN1060" s="24" t="str">
        <f t="shared" si="64"/>
        <v/>
      </c>
      <c r="AO1060" s="24" t="str">
        <f t="shared" si="64"/>
        <v/>
      </c>
      <c r="AP1060" s="24" t="str">
        <f t="shared" si="64"/>
        <v/>
      </c>
      <c r="AQ1060" s="24" t="str">
        <f t="shared" si="64"/>
        <v>Communications</v>
      </c>
      <c r="AR1060" s="24" t="str">
        <f t="shared" si="64"/>
        <v/>
      </c>
      <c r="AS1060" s="24" t="str">
        <f t="shared" si="64"/>
        <v/>
      </c>
      <c r="AT1060" s="24" t="str">
        <f t="shared" si="64"/>
        <v/>
      </c>
      <c r="AU1060" s="24" t="str">
        <f t="shared" si="64"/>
        <v>Safety and Security; Food, Water, Shelter; Health and Medical; Energy; Communications; Hazardous Materials; Transportation; Water Systems;</v>
      </c>
    </row>
    <row r="1061" spans="1:47" s="24" customFormat="1" ht="32.1" customHeight="1" x14ac:dyDescent="0.2">
      <c r="A1061" s="141" t="s">
        <v>1112</v>
      </c>
      <c r="B1061" s="63" t="s">
        <v>1412</v>
      </c>
      <c r="C1061" s="142" t="s">
        <v>1082</v>
      </c>
      <c r="D1061" s="63" t="s">
        <v>1352</v>
      </c>
      <c r="E1061" s="64" t="str">
        <f t="shared" si="63"/>
        <v>Safety and Security; Food, Water, Shelter; Health and Medical; Energy; Communications; Hazardous Materials; Transportation; Water Systems;</v>
      </c>
      <c r="F1061" s="72" t="s">
        <v>1371</v>
      </c>
      <c r="G1061" s="66" t="str">
        <f>IF(IFERROR(SEARCH(G$6,$D1061),0)&gt;0,TRIM(VLOOKUP(G$6,'Lifeline-Capability XWalk'!$F$6:$G$38,2,FALSE)),"")</f>
        <v/>
      </c>
      <c r="H1061" s="67" t="str">
        <f>IF(IFERROR(SEARCH(H$6,$D1061),0)&gt;0,TRIM(VLOOKUP(H$6,'Lifeline-Capability XWalk'!$F$6:$G$38,2,FALSE)),"")</f>
        <v/>
      </c>
      <c r="I1061" s="67" t="str">
        <f>IF(IFERROR(SEARCH(I$6,$D1061),0)&gt;0,TRIM(VLOOKUP(I$6,'Lifeline-Capability XWalk'!$F$6:$G$38,2,FALSE)),"")</f>
        <v/>
      </c>
      <c r="J1061" s="67" t="str">
        <f>IF(IFERROR(SEARCH(J$6,$D1061),0)&gt;0,TRIM(VLOOKUP(J$6,'Lifeline-Capability XWalk'!$F$6:$G$38,2,FALSE)),"")</f>
        <v/>
      </c>
      <c r="K1061" s="67" t="str">
        <f>IF(IFERROR(SEARCH(K$6,$D1061),0)&gt;0,TRIM(VLOOKUP(K$6,'Lifeline-Capability XWalk'!$F$6:$G$38,2,FALSE)),"")</f>
        <v/>
      </c>
      <c r="L1061" s="67" t="str">
        <f>IF(IFERROR(SEARCH(L$6,$D1061),0)&gt;0,TRIM(VLOOKUP(L$6,'Lifeline-Capability XWalk'!$F$6:$G$38,2,FALSE)),"")</f>
        <v/>
      </c>
      <c r="M1061" s="67" t="str">
        <f>IF(IFERROR(SEARCH(M$6,$D1061),0)&gt;0,TRIM(VLOOKUP(M$6,'Lifeline-Capability XWalk'!$F$6:$G$38,2,FALSE)),"")</f>
        <v/>
      </c>
      <c r="N1061" s="67" t="str">
        <f>IF(IFERROR(SEARCH(N$6,$D1061),0)&gt;0,TRIM(VLOOKUP(N$6,'Lifeline-Capability XWalk'!$F$6:$G$38,2,FALSE)),"")</f>
        <v/>
      </c>
      <c r="O1061" s="67" t="str">
        <f>IF(IFERROR(SEARCH(O$6,$D1061),0)&gt;0,TRIM(VLOOKUP(O$6,'Lifeline-Capability XWalk'!$F$6:$G$38,2,FALSE)),"")</f>
        <v/>
      </c>
      <c r="P1061" s="67" t="str">
        <f>IF(IFERROR(SEARCH(P$6,$D1061),0)&gt;0,TRIM(VLOOKUP(P$6,'Lifeline-Capability XWalk'!$F$6:$G$38,2,FALSE)),"")</f>
        <v/>
      </c>
      <c r="Q1061" s="67" t="str">
        <f>IF(IFERROR(SEARCH(Q$6,$D1061),0)&gt;0,TRIM(VLOOKUP(Q$6,'Lifeline-Capability XWalk'!$F$6:$G$38,2,FALSE)),"")</f>
        <v/>
      </c>
      <c r="R1061" s="67" t="str">
        <f>IF(IFERROR(SEARCH(R$6,$D1061),0)&gt;0,TRIM(VLOOKUP(R$6,'Lifeline-Capability XWalk'!$F$6:$G$38,2,FALSE)),"")</f>
        <v/>
      </c>
      <c r="S1061" s="67" t="str">
        <f>IF(IFERROR(SEARCH(S$6,$D1061),0)&gt;0,TRIM(VLOOKUP(S$6,'Lifeline-Capability XWalk'!$F$6:$G$38,2,FALSE)),"")</f>
        <v/>
      </c>
      <c r="T1061" s="67" t="str">
        <f>IF(IFERROR(SEARCH(T$6,$D1061),0)&gt;0,TRIM(VLOOKUP(T$6,'Lifeline-Capability XWalk'!$F$6:$G$38,2,FALSE)),"")</f>
        <v/>
      </c>
      <c r="U1061" s="67" t="str">
        <f>IF(IFERROR(SEARCH(U$6,$D1061),0)&gt;0,TRIM(VLOOKUP(U$6,'Lifeline-Capability XWalk'!$F$6:$G$38,2,FALSE)),"")</f>
        <v/>
      </c>
      <c r="V1061" s="67" t="str">
        <f>IF(IFERROR(SEARCH(V$6,$D1061),0)&gt;0,TRIM(VLOOKUP(V$6,'Lifeline-Capability XWalk'!$F$6:$G$38,2,FALSE)),"")</f>
        <v/>
      </c>
      <c r="W1061" s="67" t="str">
        <f>IF(IFERROR(SEARCH(W$6,$D1061),0)&gt;0,TRIM(VLOOKUP(W$6,'Lifeline-Capability XWalk'!$F$6:$G$38,2,FALSE)),"")</f>
        <v/>
      </c>
      <c r="X1061" s="67" t="str">
        <f>IF(IFERROR(SEARCH(X$6,$D1061),0)&gt;0,TRIM(VLOOKUP(X$6,'Lifeline-Capability XWalk'!$F$6:$G$38,2,FALSE)),"")</f>
        <v/>
      </c>
      <c r="Y1061" s="67" t="str">
        <f>IF(IFERROR(SEARCH(Y$6,$D1061),0)&gt;0,TRIM(VLOOKUP(Y$6,'Lifeline-Capability XWalk'!$F$6:$G$38,2,FALSE)),"")</f>
        <v/>
      </c>
      <c r="Z1061" s="67" t="str">
        <f>IF(IFERROR(SEARCH(Z$6,$D1061),0)&gt;0,TRIM(VLOOKUP(Z$6,'Lifeline-Capability XWalk'!$F$6:$G$38,2,FALSE)),"")</f>
        <v/>
      </c>
      <c r="AA1061" s="67" t="str">
        <f>IF(IFERROR(SEARCH(AA$6,$D1061),0)&gt;0,TRIM(VLOOKUP(AA$6,'Lifeline-Capability XWalk'!$F$6:$G$38,2,FALSE)),"")</f>
        <v>Communications</v>
      </c>
      <c r="AB1061" s="67" t="str">
        <f>IF(IFERROR(SEARCH(AB$6,$D1061),0)&gt;0,TRIM(VLOOKUP(AB$6,'Lifeline-Capability XWalk'!$F$6:$G$38,2,FALSE)),"")</f>
        <v/>
      </c>
      <c r="AC1061" s="67" t="str">
        <f>IF(IFERROR(SEARCH(AC$6,$D1061),0)&gt;0,TRIM(VLOOKUP(AC$6,'Lifeline-Capability XWalk'!$F$6:$G$38,2,FALSE)),"")</f>
        <v/>
      </c>
      <c r="AD1061" s="67" t="str">
        <f>IF(IFERROR(SEARCH(AD$6,$D1061),0)&gt;0,TRIM(VLOOKUP(AD$6,'Lifeline-Capability XWalk'!$F$6:$G$38,2,FALSE)),"")</f>
        <v/>
      </c>
      <c r="AE1061" s="67" t="str">
        <f>IF(IFERROR(SEARCH(AE$6,$D1061),0)&gt;0,TRIM(VLOOKUP(AE$6,'Lifeline-Capability XWalk'!$F$6:$G$38,2,FALSE)),"")</f>
        <v/>
      </c>
      <c r="AF1061" s="67" t="str">
        <f>IF(IFERROR(SEARCH(AF$6,$D1061),0)&gt;0,TRIM(VLOOKUP(AF$6,'Lifeline-Capability XWalk'!$F$6:$G$38,2,FALSE)),"")</f>
        <v/>
      </c>
      <c r="AG1061" s="67" t="str">
        <f>IF(IFERROR(SEARCH(AG$6,$D1061),0)&gt;0,TRIM(VLOOKUP(AG$6,'Lifeline-Capability XWalk'!$F$6:$G$38,2,FALSE)),"")</f>
        <v/>
      </c>
      <c r="AH1061" s="67" t="str">
        <f>IF(IFERROR(SEARCH(AH$6,$D1061),0)&gt;0,TRIM(VLOOKUP(AH$6,'Lifeline-Capability XWalk'!$F$6:$G$38,2,FALSE)),"")</f>
        <v/>
      </c>
      <c r="AI1061" s="67" t="str">
        <f>IF(IFERROR(SEARCH(AI$6,$D1061),0)&gt;0,TRIM(VLOOKUP(AI$6,'Lifeline-Capability XWalk'!$F$6:$G$38,2,FALSE)),"")</f>
        <v/>
      </c>
      <c r="AJ1061" s="67" t="str">
        <f>IF(IFERROR(SEARCH(AJ$6,$D1061),0)&gt;0,TRIM(VLOOKUP(AJ$6,'Lifeline-Capability XWalk'!$F$6:$G$38,2,FALSE)),"")</f>
        <v>Safety and Security; Food, Water, Shelter; Health and Medical; Energy; Communications; Hazardous Materials; Transportation; Water Systems;</v>
      </c>
      <c r="AK1061" s="67" t="str">
        <f>IF(IFERROR(SEARCH(AK$6,$D1061),0)&gt;0,TRIM(VLOOKUP(AK$6,'Lifeline-Capability XWalk'!$F$6:$G$38,2,FALSE)),"")</f>
        <v/>
      </c>
      <c r="AL1061" s="68" t="str">
        <f>IF(IFERROR(SEARCH(AL$6,$D1061),0)&gt;0,TRIM(VLOOKUP(AL$6,'Lifeline-Capability XWalk'!$F$6:$G$38,2,FALSE)),"")</f>
        <v/>
      </c>
      <c r="AM1061" s="24" t="str">
        <f t="shared" si="65"/>
        <v/>
      </c>
      <c r="AN1061" s="24" t="str">
        <f t="shared" si="64"/>
        <v/>
      </c>
      <c r="AO1061" s="24" t="str">
        <f t="shared" si="64"/>
        <v/>
      </c>
      <c r="AP1061" s="24" t="str">
        <f t="shared" si="64"/>
        <v/>
      </c>
      <c r="AQ1061" s="24" t="str">
        <f t="shared" si="64"/>
        <v>Communications</v>
      </c>
      <c r="AR1061" s="24" t="str">
        <f t="shared" si="64"/>
        <v/>
      </c>
      <c r="AS1061" s="24" t="str">
        <f t="shared" si="64"/>
        <v/>
      </c>
      <c r="AT1061" s="24" t="str">
        <f t="shared" si="64"/>
        <v/>
      </c>
      <c r="AU1061" s="24" t="str">
        <f t="shared" si="64"/>
        <v>Safety and Security; Food, Water, Shelter; Health and Medical; Energy; Communications; Hazardous Materials; Transportation; Water Systems;</v>
      </c>
    </row>
    <row r="1062" spans="1:47" s="24" customFormat="1" ht="32.1" customHeight="1" x14ac:dyDescent="0.2">
      <c r="A1062" s="143" t="s">
        <v>1112</v>
      </c>
      <c r="B1062" s="69" t="s">
        <v>1412</v>
      </c>
      <c r="C1062" s="144" t="s">
        <v>1082</v>
      </c>
      <c r="D1062" s="63" t="s">
        <v>1352</v>
      </c>
      <c r="E1062" s="64" t="str">
        <f t="shared" si="63"/>
        <v>Safety and Security; Food, Water, Shelter; Health and Medical; Energy; Communications; Hazardous Materials; Transportation; Water Systems;</v>
      </c>
      <c r="F1062" s="70" t="s">
        <v>915</v>
      </c>
      <c r="G1062" s="66" t="str">
        <f>IF(IFERROR(SEARCH(G$6,$D1062),0)&gt;0,TRIM(VLOOKUP(G$6,'Lifeline-Capability XWalk'!$F$6:$G$38,2,FALSE)),"")</f>
        <v/>
      </c>
      <c r="H1062" s="67" t="str">
        <f>IF(IFERROR(SEARCH(H$6,$D1062),0)&gt;0,TRIM(VLOOKUP(H$6,'Lifeline-Capability XWalk'!$F$6:$G$38,2,FALSE)),"")</f>
        <v/>
      </c>
      <c r="I1062" s="67" t="str">
        <f>IF(IFERROR(SEARCH(I$6,$D1062),0)&gt;0,TRIM(VLOOKUP(I$6,'Lifeline-Capability XWalk'!$F$6:$G$38,2,FALSE)),"")</f>
        <v/>
      </c>
      <c r="J1062" s="67" t="str">
        <f>IF(IFERROR(SEARCH(J$6,$D1062),0)&gt;0,TRIM(VLOOKUP(J$6,'Lifeline-Capability XWalk'!$F$6:$G$38,2,FALSE)),"")</f>
        <v/>
      </c>
      <c r="K1062" s="67" t="str">
        <f>IF(IFERROR(SEARCH(K$6,$D1062),0)&gt;0,TRIM(VLOOKUP(K$6,'Lifeline-Capability XWalk'!$F$6:$G$38,2,FALSE)),"")</f>
        <v/>
      </c>
      <c r="L1062" s="67" t="str">
        <f>IF(IFERROR(SEARCH(L$6,$D1062),0)&gt;0,TRIM(VLOOKUP(L$6,'Lifeline-Capability XWalk'!$F$6:$G$38,2,FALSE)),"")</f>
        <v/>
      </c>
      <c r="M1062" s="67" t="str">
        <f>IF(IFERROR(SEARCH(M$6,$D1062),0)&gt;0,TRIM(VLOOKUP(M$6,'Lifeline-Capability XWalk'!$F$6:$G$38,2,FALSE)),"")</f>
        <v/>
      </c>
      <c r="N1062" s="67" t="str">
        <f>IF(IFERROR(SEARCH(N$6,$D1062),0)&gt;0,TRIM(VLOOKUP(N$6,'Lifeline-Capability XWalk'!$F$6:$G$38,2,FALSE)),"")</f>
        <v/>
      </c>
      <c r="O1062" s="67" t="str">
        <f>IF(IFERROR(SEARCH(O$6,$D1062),0)&gt;0,TRIM(VLOOKUP(O$6,'Lifeline-Capability XWalk'!$F$6:$G$38,2,FALSE)),"")</f>
        <v/>
      </c>
      <c r="P1062" s="67" t="str">
        <f>IF(IFERROR(SEARCH(P$6,$D1062),0)&gt;0,TRIM(VLOOKUP(P$6,'Lifeline-Capability XWalk'!$F$6:$G$38,2,FALSE)),"")</f>
        <v/>
      </c>
      <c r="Q1062" s="67" t="str">
        <f>IF(IFERROR(SEARCH(Q$6,$D1062),0)&gt;0,TRIM(VLOOKUP(Q$6,'Lifeline-Capability XWalk'!$F$6:$G$38,2,FALSE)),"")</f>
        <v/>
      </c>
      <c r="R1062" s="67" t="str">
        <f>IF(IFERROR(SEARCH(R$6,$D1062),0)&gt;0,TRIM(VLOOKUP(R$6,'Lifeline-Capability XWalk'!$F$6:$G$38,2,FALSE)),"")</f>
        <v/>
      </c>
      <c r="S1062" s="67" t="str">
        <f>IF(IFERROR(SEARCH(S$6,$D1062),0)&gt;0,TRIM(VLOOKUP(S$6,'Lifeline-Capability XWalk'!$F$6:$G$38,2,FALSE)),"")</f>
        <v/>
      </c>
      <c r="T1062" s="67" t="str">
        <f>IF(IFERROR(SEARCH(T$6,$D1062),0)&gt;0,TRIM(VLOOKUP(T$6,'Lifeline-Capability XWalk'!$F$6:$G$38,2,FALSE)),"")</f>
        <v/>
      </c>
      <c r="U1062" s="67" t="str">
        <f>IF(IFERROR(SEARCH(U$6,$D1062),0)&gt;0,TRIM(VLOOKUP(U$6,'Lifeline-Capability XWalk'!$F$6:$G$38,2,FALSE)),"")</f>
        <v/>
      </c>
      <c r="V1062" s="67" t="str">
        <f>IF(IFERROR(SEARCH(V$6,$D1062),0)&gt;0,TRIM(VLOOKUP(V$6,'Lifeline-Capability XWalk'!$F$6:$G$38,2,FALSE)),"")</f>
        <v/>
      </c>
      <c r="W1062" s="67" t="str">
        <f>IF(IFERROR(SEARCH(W$6,$D1062),0)&gt;0,TRIM(VLOOKUP(W$6,'Lifeline-Capability XWalk'!$F$6:$G$38,2,FALSE)),"")</f>
        <v/>
      </c>
      <c r="X1062" s="67" t="str">
        <f>IF(IFERROR(SEARCH(X$6,$D1062),0)&gt;0,TRIM(VLOOKUP(X$6,'Lifeline-Capability XWalk'!$F$6:$G$38,2,FALSE)),"")</f>
        <v/>
      </c>
      <c r="Y1062" s="67" t="str">
        <f>IF(IFERROR(SEARCH(Y$6,$D1062),0)&gt;0,TRIM(VLOOKUP(Y$6,'Lifeline-Capability XWalk'!$F$6:$G$38,2,FALSE)),"")</f>
        <v/>
      </c>
      <c r="Z1062" s="67" t="str">
        <f>IF(IFERROR(SEARCH(Z$6,$D1062),0)&gt;0,TRIM(VLOOKUP(Z$6,'Lifeline-Capability XWalk'!$F$6:$G$38,2,FALSE)),"")</f>
        <v/>
      </c>
      <c r="AA1062" s="67" t="str">
        <f>IF(IFERROR(SEARCH(AA$6,$D1062),0)&gt;0,TRIM(VLOOKUP(AA$6,'Lifeline-Capability XWalk'!$F$6:$G$38,2,FALSE)),"")</f>
        <v>Communications</v>
      </c>
      <c r="AB1062" s="67" t="str">
        <f>IF(IFERROR(SEARCH(AB$6,$D1062),0)&gt;0,TRIM(VLOOKUP(AB$6,'Lifeline-Capability XWalk'!$F$6:$G$38,2,FALSE)),"")</f>
        <v/>
      </c>
      <c r="AC1062" s="67" t="str">
        <f>IF(IFERROR(SEARCH(AC$6,$D1062),0)&gt;0,TRIM(VLOOKUP(AC$6,'Lifeline-Capability XWalk'!$F$6:$G$38,2,FALSE)),"")</f>
        <v/>
      </c>
      <c r="AD1062" s="67" t="str">
        <f>IF(IFERROR(SEARCH(AD$6,$D1062),0)&gt;0,TRIM(VLOOKUP(AD$6,'Lifeline-Capability XWalk'!$F$6:$G$38,2,FALSE)),"")</f>
        <v/>
      </c>
      <c r="AE1062" s="67" t="str">
        <f>IF(IFERROR(SEARCH(AE$6,$D1062),0)&gt;0,TRIM(VLOOKUP(AE$6,'Lifeline-Capability XWalk'!$F$6:$G$38,2,FALSE)),"")</f>
        <v/>
      </c>
      <c r="AF1062" s="67" t="str">
        <f>IF(IFERROR(SEARCH(AF$6,$D1062),0)&gt;0,TRIM(VLOOKUP(AF$6,'Lifeline-Capability XWalk'!$F$6:$G$38,2,FALSE)),"")</f>
        <v/>
      </c>
      <c r="AG1062" s="67" t="str">
        <f>IF(IFERROR(SEARCH(AG$6,$D1062),0)&gt;0,TRIM(VLOOKUP(AG$6,'Lifeline-Capability XWalk'!$F$6:$G$38,2,FALSE)),"")</f>
        <v/>
      </c>
      <c r="AH1062" s="67" t="str">
        <f>IF(IFERROR(SEARCH(AH$6,$D1062),0)&gt;0,TRIM(VLOOKUP(AH$6,'Lifeline-Capability XWalk'!$F$6:$G$38,2,FALSE)),"")</f>
        <v/>
      </c>
      <c r="AI1062" s="67" t="str">
        <f>IF(IFERROR(SEARCH(AI$6,$D1062),0)&gt;0,TRIM(VLOOKUP(AI$6,'Lifeline-Capability XWalk'!$F$6:$G$38,2,FALSE)),"")</f>
        <v/>
      </c>
      <c r="AJ1062" s="67" t="str">
        <f>IF(IFERROR(SEARCH(AJ$6,$D1062),0)&gt;0,TRIM(VLOOKUP(AJ$6,'Lifeline-Capability XWalk'!$F$6:$G$38,2,FALSE)),"")</f>
        <v>Safety and Security; Food, Water, Shelter; Health and Medical; Energy; Communications; Hazardous Materials; Transportation; Water Systems;</v>
      </c>
      <c r="AK1062" s="67" t="str">
        <f>IF(IFERROR(SEARCH(AK$6,$D1062),0)&gt;0,TRIM(VLOOKUP(AK$6,'Lifeline-Capability XWalk'!$F$6:$G$38,2,FALSE)),"")</f>
        <v/>
      </c>
      <c r="AL1062" s="68" t="str">
        <f>IF(IFERROR(SEARCH(AL$6,$D1062),0)&gt;0,TRIM(VLOOKUP(AL$6,'Lifeline-Capability XWalk'!$F$6:$G$38,2,FALSE)),"")</f>
        <v/>
      </c>
      <c r="AM1062" s="24" t="str">
        <f t="shared" si="65"/>
        <v/>
      </c>
      <c r="AN1062" s="24" t="str">
        <f t="shared" si="64"/>
        <v/>
      </c>
      <c r="AO1062" s="24" t="str">
        <f t="shared" si="64"/>
        <v/>
      </c>
      <c r="AP1062" s="24" t="str">
        <f t="shared" si="64"/>
        <v/>
      </c>
      <c r="AQ1062" s="24" t="str">
        <f t="shared" si="64"/>
        <v>Communications</v>
      </c>
      <c r="AR1062" s="24" t="str">
        <f t="shared" si="64"/>
        <v/>
      </c>
      <c r="AS1062" s="24" t="str">
        <f t="shared" si="64"/>
        <v/>
      </c>
      <c r="AT1062" s="24" t="str">
        <f t="shared" si="64"/>
        <v/>
      </c>
      <c r="AU1062" s="24" t="str">
        <f t="shared" si="64"/>
        <v>Safety and Security; Food, Water, Shelter; Health and Medical; Energy; Communications; Hazardous Materials; Transportation; Water Systems;</v>
      </c>
    </row>
    <row r="1063" spans="1:47" s="24" customFormat="1" ht="32.1" customHeight="1" x14ac:dyDescent="0.2">
      <c r="A1063" s="141" t="s">
        <v>1112</v>
      </c>
      <c r="B1063" s="63" t="s">
        <v>1412</v>
      </c>
      <c r="C1063" s="142" t="s">
        <v>1082</v>
      </c>
      <c r="D1063" s="63" t="s">
        <v>1352</v>
      </c>
      <c r="E1063" s="64" t="str">
        <f t="shared" si="63"/>
        <v>Safety and Security; Food, Water, Shelter; Health and Medical; Energy; Communications; Hazardous Materials; Transportation; Water Systems;</v>
      </c>
      <c r="F1063" s="65" t="s">
        <v>986</v>
      </c>
      <c r="G1063" s="66" t="str">
        <f>IF(IFERROR(SEARCH(G$6,$D1063),0)&gt;0,TRIM(VLOOKUP(G$6,'Lifeline-Capability XWalk'!$F$6:$G$38,2,FALSE)),"")</f>
        <v/>
      </c>
      <c r="H1063" s="67" t="str">
        <f>IF(IFERROR(SEARCH(H$6,$D1063),0)&gt;0,TRIM(VLOOKUP(H$6,'Lifeline-Capability XWalk'!$F$6:$G$38,2,FALSE)),"")</f>
        <v/>
      </c>
      <c r="I1063" s="67" t="str">
        <f>IF(IFERROR(SEARCH(I$6,$D1063),0)&gt;0,TRIM(VLOOKUP(I$6,'Lifeline-Capability XWalk'!$F$6:$G$38,2,FALSE)),"")</f>
        <v/>
      </c>
      <c r="J1063" s="67" t="str">
        <f>IF(IFERROR(SEARCH(J$6,$D1063),0)&gt;0,TRIM(VLOOKUP(J$6,'Lifeline-Capability XWalk'!$F$6:$G$38,2,FALSE)),"")</f>
        <v/>
      </c>
      <c r="K1063" s="67" t="str">
        <f>IF(IFERROR(SEARCH(K$6,$D1063),0)&gt;0,TRIM(VLOOKUP(K$6,'Lifeline-Capability XWalk'!$F$6:$G$38,2,FALSE)),"")</f>
        <v/>
      </c>
      <c r="L1063" s="67" t="str">
        <f>IF(IFERROR(SEARCH(L$6,$D1063),0)&gt;0,TRIM(VLOOKUP(L$6,'Lifeline-Capability XWalk'!$F$6:$G$38,2,FALSE)),"")</f>
        <v/>
      </c>
      <c r="M1063" s="67" t="str">
        <f>IF(IFERROR(SEARCH(M$6,$D1063),0)&gt;0,TRIM(VLOOKUP(M$6,'Lifeline-Capability XWalk'!$F$6:$G$38,2,FALSE)),"")</f>
        <v/>
      </c>
      <c r="N1063" s="67" t="str">
        <f>IF(IFERROR(SEARCH(N$6,$D1063),0)&gt;0,TRIM(VLOOKUP(N$6,'Lifeline-Capability XWalk'!$F$6:$G$38,2,FALSE)),"")</f>
        <v/>
      </c>
      <c r="O1063" s="67" t="str">
        <f>IF(IFERROR(SEARCH(O$6,$D1063),0)&gt;0,TRIM(VLOOKUP(O$6,'Lifeline-Capability XWalk'!$F$6:$G$38,2,FALSE)),"")</f>
        <v/>
      </c>
      <c r="P1063" s="67" t="str">
        <f>IF(IFERROR(SEARCH(P$6,$D1063),0)&gt;0,TRIM(VLOOKUP(P$6,'Lifeline-Capability XWalk'!$F$6:$G$38,2,FALSE)),"")</f>
        <v/>
      </c>
      <c r="Q1063" s="67" t="str">
        <f>IF(IFERROR(SEARCH(Q$6,$D1063),0)&gt;0,TRIM(VLOOKUP(Q$6,'Lifeline-Capability XWalk'!$F$6:$G$38,2,FALSE)),"")</f>
        <v/>
      </c>
      <c r="R1063" s="67" t="str">
        <f>IF(IFERROR(SEARCH(R$6,$D1063),0)&gt;0,TRIM(VLOOKUP(R$6,'Lifeline-Capability XWalk'!$F$6:$G$38,2,FALSE)),"")</f>
        <v/>
      </c>
      <c r="S1063" s="67" t="str">
        <f>IF(IFERROR(SEARCH(S$6,$D1063),0)&gt;0,TRIM(VLOOKUP(S$6,'Lifeline-Capability XWalk'!$F$6:$G$38,2,FALSE)),"")</f>
        <v/>
      </c>
      <c r="T1063" s="67" t="str">
        <f>IF(IFERROR(SEARCH(T$6,$D1063),0)&gt;0,TRIM(VLOOKUP(T$6,'Lifeline-Capability XWalk'!$F$6:$G$38,2,FALSE)),"")</f>
        <v/>
      </c>
      <c r="U1063" s="67" t="str">
        <f>IF(IFERROR(SEARCH(U$6,$D1063),0)&gt;0,TRIM(VLOOKUP(U$6,'Lifeline-Capability XWalk'!$F$6:$G$38,2,FALSE)),"")</f>
        <v/>
      </c>
      <c r="V1063" s="67" t="str">
        <f>IF(IFERROR(SEARCH(V$6,$D1063),0)&gt;0,TRIM(VLOOKUP(V$6,'Lifeline-Capability XWalk'!$F$6:$G$38,2,FALSE)),"")</f>
        <v/>
      </c>
      <c r="W1063" s="67" t="str">
        <f>IF(IFERROR(SEARCH(W$6,$D1063),0)&gt;0,TRIM(VLOOKUP(W$6,'Lifeline-Capability XWalk'!$F$6:$G$38,2,FALSE)),"")</f>
        <v/>
      </c>
      <c r="X1063" s="67" t="str">
        <f>IF(IFERROR(SEARCH(X$6,$D1063),0)&gt;0,TRIM(VLOOKUP(X$6,'Lifeline-Capability XWalk'!$F$6:$G$38,2,FALSE)),"")</f>
        <v/>
      </c>
      <c r="Y1063" s="67" t="str">
        <f>IF(IFERROR(SEARCH(Y$6,$D1063),0)&gt;0,TRIM(VLOOKUP(Y$6,'Lifeline-Capability XWalk'!$F$6:$G$38,2,FALSE)),"")</f>
        <v/>
      </c>
      <c r="Z1063" s="67" t="str">
        <f>IF(IFERROR(SEARCH(Z$6,$D1063),0)&gt;0,TRIM(VLOOKUP(Z$6,'Lifeline-Capability XWalk'!$F$6:$G$38,2,FALSE)),"")</f>
        <v/>
      </c>
      <c r="AA1063" s="67" t="str">
        <f>IF(IFERROR(SEARCH(AA$6,$D1063),0)&gt;0,TRIM(VLOOKUP(AA$6,'Lifeline-Capability XWalk'!$F$6:$G$38,2,FALSE)),"")</f>
        <v>Communications</v>
      </c>
      <c r="AB1063" s="67" t="str">
        <f>IF(IFERROR(SEARCH(AB$6,$D1063),0)&gt;0,TRIM(VLOOKUP(AB$6,'Lifeline-Capability XWalk'!$F$6:$G$38,2,FALSE)),"")</f>
        <v/>
      </c>
      <c r="AC1063" s="67" t="str">
        <f>IF(IFERROR(SEARCH(AC$6,$D1063),0)&gt;0,TRIM(VLOOKUP(AC$6,'Lifeline-Capability XWalk'!$F$6:$G$38,2,FALSE)),"")</f>
        <v/>
      </c>
      <c r="AD1063" s="67" t="str">
        <f>IF(IFERROR(SEARCH(AD$6,$D1063),0)&gt;0,TRIM(VLOOKUP(AD$6,'Lifeline-Capability XWalk'!$F$6:$G$38,2,FALSE)),"")</f>
        <v/>
      </c>
      <c r="AE1063" s="67" t="str">
        <f>IF(IFERROR(SEARCH(AE$6,$D1063),0)&gt;0,TRIM(VLOOKUP(AE$6,'Lifeline-Capability XWalk'!$F$6:$G$38,2,FALSE)),"")</f>
        <v/>
      </c>
      <c r="AF1063" s="67" t="str">
        <f>IF(IFERROR(SEARCH(AF$6,$D1063),0)&gt;0,TRIM(VLOOKUP(AF$6,'Lifeline-Capability XWalk'!$F$6:$G$38,2,FALSE)),"")</f>
        <v/>
      </c>
      <c r="AG1063" s="67" t="str">
        <f>IF(IFERROR(SEARCH(AG$6,$D1063),0)&gt;0,TRIM(VLOOKUP(AG$6,'Lifeline-Capability XWalk'!$F$6:$G$38,2,FALSE)),"")</f>
        <v/>
      </c>
      <c r="AH1063" s="67" t="str">
        <f>IF(IFERROR(SEARCH(AH$6,$D1063),0)&gt;0,TRIM(VLOOKUP(AH$6,'Lifeline-Capability XWalk'!$F$6:$G$38,2,FALSE)),"")</f>
        <v/>
      </c>
      <c r="AI1063" s="67" t="str">
        <f>IF(IFERROR(SEARCH(AI$6,$D1063),0)&gt;0,TRIM(VLOOKUP(AI$6,'Lifeline-Capability XWalk'!$F$6:$G$38,2,FALSE)),"")</f>
        <v/>
      </c>
      <c r="AJ1063" s="67" t="str">
        <f>IF(IFERROR(SEARCH(AJ$6,$D1063),0)&gt;0,TRIM(VLOOKUP(AJ$6,'Lifeline-Capability XWalk'!$F$6:$G$38,2,FALSE)),"")</f>
        <v>Safety and Security; Food, Water, Shelter; Health and Medical; Energy; Communications; Hazardous Materials; Transportation; Water Systems;</v>
      </c>
      <c r="AK1063" s="67" t="str">
        <f>IF(IFERROR(SEARCH(AK$6,$D1063),0)&gt;0,TRIM(VLOOKUP(AK$6,'Lifeline-Capability XWalk'!$F$6:$G$38,2,FALSE)),"")</f>
        <v/>
      </c>
      <c r="AL1063" s="68" t="str">
        <f>IF(IFERROR(SEARCH(AL$6,$D1063),0)&gt;0,TRIM(VLOOKUP(AL$6,'Lifeline-Capability XWalk'!$F$6:$G$38,2,FALSE)),"")</f>
        <v/>
      </c>
      <c r="AM1063" s="24" t="str">
        <f t="shared" si="65"/>
        <v/>
      </c>
      <c r="AN1063" s="24" t="str">
        <f t="shared" si="64"/>
        <v/>
      </c>
      <c r="AO1063" s="24" t="str">
        <f t="shared" si="64"/>
        <v/>
      </c>
      <c r="AP1063" s="24" t="str">
        <f t="shared" si="64"/>
        <v/>
      </c>
      <c r="AQ1063" s="24" t="str">
        <f t="shared" si="64"/>
        <v>Communications</v>
      </c>
      <c r="AR1063" s="24" t="str">
        <f t="shared" si="64"/>
        <v/>
      </c>
      <c r="AS1063" s="24" t="str">
        <f t="shared" si="64"/>
        <v/>
      </c>
      <c r="AT1063" s="24" t="str">
        <f t="shared" si="64"/>
        <v/>
      </c>
      <c r="AU1063" s="24" t="str">
        <f t="shared" si="64"/>
        <v>Safety and Security; Food, Water, Shelter; Health and Medical; Energy; Communications; Hazardous Materials; Transportation; Water Systems;</v>
      </c>
    </row>
    <row r="1064" spans="1:47" s="24" customFormat="1" ht="32.1" customHeight="1" x14ac:dyDescent="0.2">
      <c r="A1064" s="141" t="s">
        <v>1112</v>
      </c>
      <c r="B1064" s="63" t="s">
        <v>1412</v>
      </c>
      <c r="C1064" s="142" t="s">
        <v>1082</v>
      </c>
      <c r="D1064" s="63" t="s">
        <v>1352</v>
      </c>
      <c r="E1064" s="64" t="str">
        <f t="shared" si="63"/>
        <v>Safety and Security; Food, Water, Shelter; Health and Medical; Energy; Communications; Hazardous Materials; Transportation; Water Systems;</v>
      </c>
      <c r="F1064" s="65" t="s">
        <v>320</v>
      </c>
      <c r="G1064" s="66" t="str">
        <f>IF(IFERROR(SEARCH(G$6,$D1064),0)&gt;0,TRIM(VLOOKUP(G$6,'Lifeline-Capability XWalk'!$F$6:$G$38,2,FALSE)),"")</f>
        <v/>
      </c>
      <c r="H1064" s="67" t="str">
        <f>IF(IFERROR(SEARCH(H$6,$D1064),0)&gt;0,TRIM(VLOOKUP(H$6,'Lifeline-Capability XWalk'!$F$6:$G$38,2,FALSE)),"")</f>
        <v/>
      </c>
      <c r="I1064" s="67" t="str">
        <f>IF(IFERROR(SEARCH(I$6,$D1064),0)&gt;0,TRIM(VLOOKUP(I$6,'Lifeline-Capability XWalk'!$F$6:$G$38,2,FALSE)),"")</f>
        <v/>
      </c>
      <c r="J1064" s="67" t="str">
        <f>IF(IFERROR(SEARCH(J$6,$D1064),0)&gt;0,TRIM(VLOOKUP(J$6,'Lifeline-Capability XWalk'!$F$6:$G$38,2,FALSE)),"")</f>
        <v/>
      </c>
      <c r="K1064" s="67" t="str">
        <f>IF(IFERROR(SEARCH(K$6,$D1064),0)&gt;0,TRIM(VLOOKUP(K$6,'Lifeline-Capability XWalk'!$F$6:$G$38,2,FALSE)),"")</f>
        <v/>
      </c>
      <c r="L1064" s="67" t="str">
        <f>IF(IFERROR(SEARCH(L$6,$D1064),0)&gt;0,TRIM(VLOOKUP(L$6,'Lifeline-Capability XWalk'!$F$6:$G$38,2,FALSE)),"")</f>
        <v/>
      </c>
      <c r="M1064" s="67" t="str">
        <f>IF(IFERROR(SEARCH(M$6,$D1064),0)&gt;0,TRIM(VLOOKUP(M$6,'Lifeline-Capability XWalk'!$F$6:$G$38,2,FALSE)),"")</f>
        <v/>
      </c>
      <c r="N1064" s="67" t="str">
        <f>IF(IFERROR(SEARCH(N$6,$D1064),0)&gt;0,TRIM(VLOOKUP(N$6,'Lifeline-Capability XWalk'!$F$6:$G$38,2,FALSE)),"")</f>
        <v/>
      </c>
      <c r="O1064" s="67" t="str">
        <f>IF(IFERROR(SEARCH(O$6,$D1064),0)&gt;0,TRIM(VLOOKUP(O$6,'Lifeline-Capability XWalk'!$F$6:$G$38,2,FALSE)),"")</f>
        <v/>
      </c>
      <c r="P1064" s="67" t="str">
        <f>IF(IFERROR(SEARCH(P$6,$D1064),0)&gt;0,TRIM(VLOOKUP(P$6,'Lifeline-Capability XWalk'!$F$6:$G$38,2,FALSE)),"")</f>
        <v/>
      </c>
      <c r="Q1064" s="67" t="str">
        <f>IF(IFERROR(SEARCH(Q$6,$D1064),0)&gt;0,TRIM(VLOOKUP(Q$6,'Lifeline-Capability XWalk'!$F$6:$G$38,2,FALSE)),"")</f>
        <v/>
      </c>
      <c r="R1064" s="67" t="str">
        <f>IF(IFERROR(SEARCH(R$6,$D1064),0)&gt;0,TRIM(VLOOKUP(R$6,'Lifeline-Capability XWalk'!$F$6:$G$38,2,FALSE)),"")</f>
        <v/>
      </c>
      <c r="S1064" s="67" t="str">
        <f>IF(IFERROR(SEARCH(S$6,$D1064),0)&gt;0,TRIM(VLOOKUP(S$6,'Lifeline-Capability XWalk'!$F$6:$G$38,2,FALSE)),"")</f>
        <v/>
      </c>
      <c r="T1064" s="67" t="str">
        <f>IF(IFERROR(SEARCH(T$6,$D1064),0)&gt;0,TRIM(VLOOKUP(T$6,'Lifeline-Capability XWalk'!$F$6:$G$38,2,FALSE)),"")</f>
        <v/>
      </c>
      <c r="U1064" s="67" t="str">
        <f>IF(IFERROR(SEARCH(U$6,$D1064),0)&gt;0,TRIM(VLOOKUP(U$6,'Lifeline-Capability XWalk'!$F$6:$G$38,2,FALSE)),"")</f>
        <v/>
      </c>
      <c r="V1064" s="67" t="str">
        <f>IF(IFERROR(SEARCH(V$6,$D1064),0)&gt;0,TRIM(VLOOKUP(V$6,'Lifeline-Capability XWalk'!$F$6:$G$38,2,FALSE)),"")</f>
        <v/>
      </c>
      <c r="W1064" s="67" t="str">
        <f>IF(IFERROR(SEARCH(W$6,$D1064),0)&gt;0,TRIM(VLOOKUP(W$6,'Lifeline-Capability XWalk'!$F$6:$G$38,2,FALSE)),"")</f>
        <v/>
      </c>
      <c r="X1064" s="67" t="str">
        <f>IF(IFERROR(SEARCH(X$6,$D1064),0)&gt;0,TRIM(VLOOKUP(X$6,'Lifeline-Capability XWalk'!$F$6:$G$38,2,FALSE)),"")</f>
        <v/>
      </c>
      <c r="Y1064" s="67" t="str">
        <f>IF(IFERROR(SEARCH(Y$6,$D1064),0)&gt;0,TRIM(VLOOKUP(Y$6,'Lifeline-Capability XWalk'!$F$6:$G$38,2,FALSE)),"")</f>
        <v/>
      </c>
      <c r="Z1064" s="67" t="str">
        <f>IF(IFERROR(SEARCH(Z$6,$D1064),0)&gt;0,TRIM(VLOOKUP(Z$6,'Lifeline-Capability XWalk'!$F$6:$G$38,2,FALSE)),"")</f>
        <v/>
      </c>
      <c r="AA1064" s="67" t="str">
        <f>IF(IFERROR(SEARCH(AA$6,$D1064),0)&gt;0,TRIM(VLOOKUP(AA$6,'Lifeline-Capability XWalk'!$F$6:$G$38,2,FALSE)),"")</f>
        <v>Communications</v>
      </c>
      <c r="AB1064" s="67" t="str">
        <f>IF(IFERROR(SEARCH(AB$6,$D1064),0)&gt;0,TRIM(VLOOKUP(AB$6,'Lifeline-Capability XWalk'!$F$6:$G$38,2,FALSE)),"")</f>
        <v/>
      </c>
      <c r="AC1064" s="67" t="str">
        <f>IF(IFERROR(SEARCH(AC$6,$D1064),0)&gt;0,TRIM(VLOOKUP(AC$6,'Lifeline-Capability XWalk'!$F$6:$G$38,2,FALSE)),"")</f>
        <v/>
      </c>
      <c r="AD1064" s="67" t="str">
        <f>IF(IFERROR(SEARCH(AD$6,$D1064),0)&gt;0,TRIM(VLOOKUP(AD$6,'Lifeline-Capability XWalk'!$F$6:$G$38,2,FALSE)),"")</f>
        <v/>
      </c>
      <c r="AE1064" s="67" t="str">
        <f>IF(IFERROR(SEARCH(AE$6,$D1064),0)&gt;0,TRIM(VLOOKUP(AE$6,'Lifeline-Capability XWalk'!$F$6:$G$38,2,FALSE)),"")</f>
        <v/>
      </c>
      <c r="AF1064" s="67" t="str">
        <f>IF(IFERROR(SEARCH(AF$6,$D1064),0)&gt;0,TRIM(VLOOKUP(AF$6,'Lifeline-Capability XWalk'!$F$6:$G$38,2,FALSE)),"")</f>
        <v/>
      </c>
      <c r="AG1064" s="67" t="str">
        <f>IF(IFERROR(SEARCH(AG$6,$D1064),0)&gt;0,TRIM(VLOOKUP(AG$6,'Lifeline-Capability XWalk'!$F$6:$G$38,2,FALSE)),"")</f>
        <v/>
      </c>
      <c r="AH1064" s="67" t="str">
        <f>IF(IFERROR(SEARCH(AH$6,$D1064),0)&gt;0,TRIM(VLOOKUP(AH$6,'Lifeline-Capability XWalk'!$F$6:$G$38,2,FALSE)),"")</f>
        <v/>
      </c>
      <c r="AI1064" s="67" t="str">
        <f>IF(IFERROR(SEARCH(AI$6,$D1064),0)&gt;0,TRIM(VLOOKUP(AI$6,'Lifeline-Capability XWalk'!$F$6:$G$38,2,FALSE)),"")</f>
        <v/>
      </c>
      <c r="AJ1064" s="67" t="str">
        <f>IF(IFERROR(SEARCH(AJ$6,$D1064),0)&gt;0,TRIM(VLOOKUP(AJ$6,'Lifeline-Capability XWalk'!$F$6:$G$38,2,FALSE)),"")</f>
        <v>Safety and Security; Food, Water, Shelter; Health and Medical; Energy; Communications; Hazardous Materials; Transportation; Water Systems;</v>
      </c>
      <c r="AK1064" s="67" t="str">
        <f>IF(IFERROR(SEARCH(AK$6,$D1064),0)&gt;0,TRIM(VLOOKUP(AK$6,'Lifeline-Capability XWalk'!$F$6:$G$38,2,FALSE)),"")</f>
        <v/>
      </c>
      <c r="AL1064" s="68" t="str">
        <f>IF(IFERROR(SEARCH(AL$6,$D1064),0)&gt;0,TRIM(VLOOKUP(AL$6,'Lifeline-Capability XWalk'!$F$6:$G$38,2,FALSE)),"")</f>
        <v/>
      </c>
      <c r="AM1064" s="24" t="str">
        <f t="shared" si="65"/>
        <v/>
      </c>
      <c r="AN1064" s="24" t="str">
        <f t="shared" si="64"/>
        <v/>
      </c>
      <c r="AO1064" s="24" t="str">
        <f t="shared" si="64"/>
        <v/>
      </c>
      <c r="AP1064" s="24" t="str">
        <f t="shared" si="64"/>
        <v/>
      </c>
      <c r="AQ1064" s="24" t="str">
        <f t="shared" si="64"/>
        <v>Communications</v>
      </c>
      <c r="AR1064" s="24" t="str">
        <f t="shared" si="64"/>
        <v/>
      </c>
      <c r="AS1064" s="24" t="str">
        <f t="shared" si="64"/>
        <v/>
      </c>
      <c r="AT1064" s="24" t="str">
        <f t="shared" si="64"/>
        <v/>
      </c>
      <c r="AU1064" s="24" t="str">
        <f t="shared" si="64"/>
        <v>Safety and Security; Food, Water, Shelter; Health and Medical; Energy; Communications; Hazardous Materials; Transportation; Water Systems;</v>
      </c>
    </row>
    <row r="1065" spans="1:47" s="24" customFormat="1" ht="32.1" customHeight="1" x14ac:dyDescent="0.2">
      <c r="A1065" s="141" t="s">
        <v>1112</v>
      </c>
      <c r="B1065" s="63" t="s">
        <v>1412</v>
      </c>
      <c r="C1065" s="142" t="s">
        <v>1082</v>
      </c>
      <c r="D1065" s="63" t="s">
        <v>1352</v>
      </c>
      <c r="E1065" s="64" t="str">
        <f t="shared" si="63"/>
        <v>Safety and Security; Food, Water, Shelter; Health and Medical; Energy; Communications; Hazardous Materials; Transportation; Water Systems;</v>
      </c>
      <c r="F1065" s="65" t="s">
        <v>854</v>
      </c>
      <c r="G1065" s="66" t="str">
        <f>IF(IFERROR(SEARCH(G$6,$D1065),0)&gt;0,TRIM(VLOOKUP(G$6,'Lifeline-Capability XWalk'!$F$6:$G$38,2,FALSE)),"")</f>
        <v/>
      </c>
      <c r="H1065" s="67" t="str">
        <f>IF(IFERROR(SEARCH(H$6,$D1065),0)&gt;0,TRIM(VLOOKUP(H$6,'Lifeline-Capability XWalk'!$F$6:$G$38,2,FALSE)),"")</f>
        <v/>
      </c>
      <c r="I1065" s="67" t="str">
        <f>IF(IFERROR(SEARCH(I$6,$D1065),0)&gt;0,TRIM(VLOOKUP(I$6,'Lifeline-Capability XWalk'!$F$6:$G$38,2,FALSE)),"")</f>
        <v/>
      </c>
      <c r="J1065" s="67" t="str">
        <f>IF(IFERROR(SEARCH(J$6,$D1065),0)&gt;0,TRIM(VLOOKUP(J$6,'Lifeline-Capability XWalk'!$F$6:$G$38,2,FALSE)),"")</f>
        <v/>
      </c>
      <c r="K1065" s="67" t="str">
        <f>IF(IFERROR(SEARCH(K$6,$D1065),0)&gt;0,TRIM(VLOOKUP(K$6,'Lifeline-Capability XWalk'!$F$6:$G$38,2,FALSE)),"")</f>
        <v/>
      </c>
      <c r="L1065" s="67" t="str">
        <f>IF(IFERROR(SEARCH(L$6,$D1065),0)&gt;0,TRIM(VLOOKUP(L$6,'Lifeline-Capability XWalk'!$F$6:$G$38,2,FALSE)),"")</f>
        <v/>
      </c>
      <c r="M1065" s="67" t="str">
        <f>IF(IFERROR(SEARCH(M$6,$D1065),0)&gt;0,TRIM(VLOOKUP(M$6,'Lifeline-Capability XWalk'!$F$6:$G$38,2,FALSE)),"")</f>
        <v/>
      </c>
      <c r="N1065" s="67" t="str">
        <f>IF(IFERROR(SEARCH(N$6,$D1065),0)&gt;0,TRIM(VLOOKUP(N$6,'Lifeline-Capability XWalk'!$F$6:$G$38,2,FALSE)),"")</f>
        <v/>
      </c>
      <c r="O1065" s="67" t="str">
        <f>IF(IFERROR(SEARCH(O$6,$D1065),0)&gt;0,TRIM(VLOOKUP(O$6,'Lifeline-Capability XWalk'!$F$6:$G$38,2,FALSE)),"")</f>
        <v/>
      </c>
      <c r="P1065" s="67" t="str">
        <f>IF(IFERROR(SEARCH(P$6,$D1065),0)&gt;0,TRIM(VLOOKUP(P$6,'Lifeline-Capability XWalk'!$F$6:$G$38,2,FALSE)),"")</f>
        <v/>
      </c>
      <c r="Q1065" s="67" t="str">
        <f>IF(IFERROR(SEARCH(Q$6,$D1065),0)&gt;0,TRIM(VLOOKUP(Q$6,'Lifeline-Capability XWalk'!$F$6:$G$38,2,FALSE)),"")</f>
        <v/>
      </c>
      <c r="R1065" s="67" t="str">
        <f>IF(IFERROR(SEARCH(R$6,$D1065),0)&gt;0,TRIM(VLOOKUP(R$6,'Lifeline-Capability XWalk'!$F$6:$G$38,2,FALSE)),"")</f>
        <v/>
      </c>
      <c r="S1065" s="67" t="str">
        <f>IF(IFERROR(SEARCH(S$6,$D1065),0)&gt;0,TRIM(VLOOKUP(S$6,'Lifeline-Capability XWalk'!$F$6:$G$38,2,FALSE)),"")</f>
        <v/>
      </c>
      <c r="T1065" s="67" t="str">
        <f>IF(IFERROR(SEARCH(T$6,$D1065),0)&gt;0,TRIM(VLOOKUP(T$6,'Lifeline-Capability XWalk'!$F$6:$G$38,2,FALSE)),"")</f>
        <v/>
      </c>
      <c r="U1065" s="67" t="str">
        <f>IF(IFERROR(SEARCH(U$6,$D1065),0)&gt;0,TRIM(VLOOKUP(U$6,'Lifeline-Capability XWalk'!$F$6:$G$38,2,FALSE)),"")</f>
        <v/>
      </c>
      <c r="V1065" s="67" t="str">
        <f>IF(IFERROR(SEARCH(V$6,$D1065),0)&gt;0,TRIM(VLOOKUP(V$6,'Lifeline-Capability XWalk'!$F$6:$G$38,2,FALSE)),"")</f>
        <v/>
      </c>
      <c r="W1065" s="67" t="str">
        <f>IF(IFERROR(SEARCH(W$6,$D1065),0)&gt;0,TRIM(VLOOKUP(W$6,'Lifeline-Capability XWalk'!$F$6:$G$38,2,FALSE)),"")</f>
        <v/>
      </c>
      <c r="X1065" s="67" t="str">
        <f>IF(IFERROR(SEARCH(X$6,$D1065),0)&gt;0,TRIM(VLOOKUP(X$6,'Lifeline-Capability XWalk'!$F$6:$G$38,2,FALSE)),"")</f>
        <v/>
      </c>
      <c r="Y1065" s="67" t="str">
        <f>IF(IFERROR(SEARCH(Y$6,$D1065),0)&gt;0,TRIM(VLOOKUP(Y$6,'Lifeline-Capability XWalk'!$F$6:$G$38,2,FALSE)),"")</f>
        <v/>
      </c>
      <c r="Z1065" s="67" t="str">
        <f>IF(IFERROR(SEARCH(Z$6,$D1065),0)&gt;0,TRIM(VLOOKUP(Z$6,'Lifeline-Capability XWalk'!$F$6:$G$38,2,FALSE)),"")</f>
        <v/>
      </c>
      <c r="AA1065" s="67" t="str">
        <f>IF(IFERROR(SEARCH(AA$6,$D1065),0)&gt;0,TRIM(VLOOKUP(AA$6,'Lifeline-Capability XWalk'!$F$6:$G$38,2,FALSE)),"")</f>
        <v>Communications</v>
      </c>
      <c r="AB1065" s="67" t="str">
        <f>IF(IFERROR(SEARCH(AB$6,$D1065),0)&gt;0,TRIM(VLOOKUP(AB$6,'Lifeline-Capability XWalk'!$F$6:$G$38,2,FALSE)),"")</f>
        <v/>
      </c>
      <c r="AC1065" s="67" t="str">
        <f>IF(IFERROR(SEARCH(AC$6,$D1065),0)&gt;0,TRIM(VLOOKUP(AC$6,'Lifeline-Capability XWalk'!$F$6:$G$38,2,FALSE)),"")</f>
        <v/>
      </c>
      <c r="AD1065" s="67" t="str">
        <f>IF(IFERROR(SEARCH(AD$6,$D1065),0)&gt;0,TRIM(VLOOKUP(AD$6,'Lifeline-Capability XWalk'!$F$6:$G$38,2,FALSE)),"")</f>
        <v/>
      </c>
      <c r="AE1065" s="67" t="str">
        <f>IF(IFERROR(SEARCH(AE$6,$D1065),0)&gt;0,TRIM(VLOOKUP(AE$6,'Lifeline-Capability XWalk'!$F$6:$G$38,2,FALSE)),"")</f>
        <v/>
      </c>
      <c r="AF1065" s="67" t="str">
        <f>IF(IFERROR(SEARCH(AF$6,$D1065),0)&gt;0,TRIM(VLOOKUP(AF$6,'Lifeline-Capability XWalk'!$F$6:$G$38,2,FALSE)),"")</f>
        <v/>
      </c>
      <c r="AG1065" s="67" t="str">
        <f>IF(IFERROR(SEARCH(AG$6,$D1065),0)&gt;0,TRIM(VLOOKUP(AG$6,'Lifeline-Capability XWalk'!$F$6:$G$38,2,FALSE)),"")</f>
        <v/>
      </c>
      <c r="AH1065" s="67" t="str">
        <f>IF(IFERROR(SEARCH(AH$6,$D1065),0)&gt;0,TRIM(VLOOKUP(AH$6,'Lifeline-Capability XWalk'!$F$6:$G$38,2,FALSE)),"")</f>
        <v/>
      </c>
      <c r="AI1065" s="67" t="str">
        <f>IF(IFERROR(SEARCH(AI$6,$D1065),0)&gt;0,TRIM(VLOOKUP(AI$6,'Lifeline-Capability XWalk'!$F$6:$G$38,2,FALSE)),"")</f>
        <v/>
      </c>
      <c r="AJ1065" s="67" t="str">
        <f>IF(IFERROR(SEARCH(AJ$6,$D1065),0)&gt;0,TRIM(VLOOKUP(AJ$6,'Lifeline-Capability XWalk'!$F$6:$G$38,2,FALSE)),"")</f>
        <v>Safety and Security; Food, Water, Shelter; Health and Medical; Energy; Communications; Hazardous Materials; Transportation; Water Systems;</v>
      </c>
      <c r="AK1065" s="67" t="str">
        <f>IF(IFERROR(SEARCH(AK$6,$D1065),0)&gt;0,TRIM(VLOOKUP(AK$6,'Lifeline-Capability XWalk'!$F$6:$G$38,2,FALSE)),"")</f>
        <v/>
      </c>
      <c r="AL1065" s="68" t="str">
        <f>IF(IFERROR(SEARCH(AL$6,$D1065),0)&gt;0,TRIM(VLOOKUP(AL$6,'Lifeline-Capability XWalk'!$F$6:$G$38,2,FALSE)),"")</f>
        <v/>
      </c>
      <c r="AM1065" s="24" t="str">
        <f t="shared" si="65"/>
        <v/>
      </c>
      <c r="AN1065" s="24" t="str">
        <f t="shared" si="64"/>
        <v/>
      </c>
      <c r="AO1065" s="24" t="str">
        <f t="shared" si="64"/>
        <v/>
      </c>
      <c r="AP1065" s="24" t="str">
        <f t="shared" si="64"/>
        <v/>
      </c>
      <c r="AQ1065" s="24" t="str">
        <f t="shared" si="64"/>
        <v>Communications</v>
      </c>
      <c r="AR1065" s="24" t="str">
        <f t="shared" si="64"/>
        <v/>
      </c>
      <c r="AS1065" s="24" t="str">
        <f t="shared" si="64"/>
        <v/>
      </c>
      <c r="AT1065" s="24" t="str">
        <f t="shared" si="64"/>
        <v/>
      </c>
      <c r="AU1065" s="24" t="str">
        <f t="shared" si="64"/>
        <v>Safety and Security; Food, Water, Shelter; Health and Medical; Energy; Communications; Hazardous Materials; Transportation; Water Systems;</v>
      </c>
    </row>
    <row r="1066" spans="1:47" s="24" customFormat="1" ht="32.1" customHeight="1" x14ac:dyDescent="0.2">
      <c r="A1066" s="141" t="s">
        <v>1112</v>
      </c>
      <c r="B1066" s="63" t="s">
        <v>1412</v>
      </c>
      <c r="C1066" s="142" t="s">
        <v>1082</v>
      </c>
      <c r="D1066" s="63" t="s">
        <v>1352</v>
      </c>
      <c r="E1066" s="64" t="str">
        <f t="shared" si="63"/>
        <v>Safety and Security; Food, Water, Shelter; Health and Medical; Energy; Communications; Hazardous Materials; Transportation; Water Systems;</v>
      </c>
      <c r="F1066" s="72" t="s">
        <v>962</v>
      </c>
      <c r="G1066" s="66" t="str">
        <f>IF(IFERROR(SEARCH(G$6,$D1066),0)&gt;0,TRIM(VLOOKUP(G$6,'Lifeline-Capability XWalk'!$F$6:$G$38,2,FALSE)),"")</f>
        <v/>
      </c>
      <c r="H1066" s="67" t="str">
        <f>IF(IFERROR(SEARCH(H$6,$D1066),0)&gt;0,TRIM(VLOOKUP(H$6,'Lifeline-Capability XWalk'!$F$6:$G$38,2,FALSE)),"")</f>
        <v/>
      </c>
      <c r="I1066" s="67" t="str">
        <f>IF(IFERROR(SEARCH(I$6,$D1066),0)&gt;0,TRIM(VLOOKUP(I$6,'Lifeline-Capability XWalk'!$F$6:$G$38,2,FALSE)),"")</f>
        <v/>
      </c>
      <c r="J1066" s="67" t="str">
        <f>IF(IFERROR(SEARCH(J$6,$D1066),0)&gt;0,TRIM(VLOOKUP(J$6,'Lifeline-Capability XWalk'!$F$6:$G$38,2,FALSE)),"")</f>
        <v/>
      </c>
      <c r="K1066" s="67" t="str">
        <f>IF(IFERROR(SEARCH(K$6,$D1066),0)&gt;0,TRIM(VLOOKUP(K$6,'Lifeline-Capability XWalk'!$F$6:$G$38,2,FALSE)),"")</f>
        <v/>
      </c>
      <c r="L1066" s="67" t="str">
        <f>IF(IFERROR(SEARCH(L$6,$D1066),0)&gt;0,TRIM(VLOOKUP(L$6,'Lifeline-Capability XWalk'!$F$6:$G$38,2,FALSE)),"")</f>
        <v/>
      </c>
      <c r="M1066" s="67" t="str">
        <f>IF(IFERROR(SEARCH(M$6,$D1066),0)&gt;0,TRIM(VLOOKUP(M$6,'Lifeline-Capability XWalk'!$F$6:$G$38,2,FALSE)),"")</f>
        <v/>
      </c>
      <c r="N1066" s="67" t="str">
        <f>IF(IFERROR(SEARCH(N$6,$D1066),0)&gt;0,TRIM(VLOOKUP(N$6,'Lifeline-Capability XWalk'!$F$6:$G$38,2,FALSE)),"")</f>
        <v/>
      </c>
      <c r="O1066" s="67" t="str">
        <f>IF(IFERROR(SEARCH(O$6,$D1066),0)&gt;0,TRIM(VLOOKUP(O$6,'Lifeline-Capability XWalk'!$F$6:$G$38,2,FALSE)),"")</f>
        <v/>
      </c>
      <c r="P1066" s="67" t="str">
        <f>IF(IFERROR(SEARCH(P$6,$D1066),0)&gt;0,TRIM(VLOOKUP(P$6,'Lifeline-Capability XWalk'!$F$6:$G$38,2,FALSE)),"")</f>
        <v/>
      </c>
      <c r="Q1066" s="67" t="str">
        <f>IF(IFERROR(SEARCH(Q$6,$D1066),0)&gt;0,TRIM(VLOOKUP(Q$6,'Lifeline-Capability XWalk'!$F$6:$G$38,2,FALSE)),"")</f>
        <v/>
      </c>
      <c r="R1066" s="67" t="str">
        <f>IF(IFERROR(SEARCH(R$6,$D1066),0)&gt;0,TRIM(VLOOKUP(R$6,'Lifeline-Capability XWalk'!$F$6:$G$38,2,FALSE)),"")</f>
        <v/>
      </c>
      <c r="S1066" s="67" t="str">
        <f>IF(IFERROR(SEARCH(S$6,$D1066),0)&gt;0,TRIM(VLOOKUP(S$6,'Lifeline-Capability XWalk'!$F$6:$G$38,2,FALSE)),"")</f>
        <v/>
      </c>
      <c r="T1066" s="67" t="str">
        <f>IF(IFERROR(SEARCH(T$6,$D1066),0)&gt;0,TRIM(VLOOKUP(T$6,'Lifeline-Capability XWalk'!$F$6:$G$38,2,FALSE)),"")</f>
        <v/>
      </c>
      <c r="U1066" s="67" t="str">
        <f>IF(IFERROR(SEARCH(U$6,$D1066),0)&gt;0,TRIM(VLOOKUP(U$6,'Lifeline-Capability XWalk'!$F$6:$G$38,2,FALSE)),"")</f>
        <v/>
      </c>
      <c r="V1066" s="67" t="str">
        <f>IF(IFERROR(SEARCH(V$6,$D1066),0)&gt;0,TRIM(VLOOKUP(V$6,'Lifeline-Capability XWalk'!$F$6:$G$38,2,FALSE)),"")</f>
        <v/>
      </c>
      <c r="W1066" s="67" t="str">
        <f>IF(IFERROR(SEARCH(W$6,$D1066),0)&gt;0,TRIM(VLOOKUP(W$6,'Lifeline-Capability XWalk'!$F$6:$G$38,2,FALSE)),"")</f>
        <v/>
      </c>
      <c r="X1066" s="67" t="str">
        <f>IF(IFERROR(SEARCH(X$6,$D1066),0)&gt;0,TRIM(VLOOKUP(X$6,'Lifeline-Capability XWalk'!$F$6:$G$38,2,FALSE)),"")</f>
        <v/>
      </c>
      <c r="Y1066" s="67" t="str">
        <f>IF(IFERROR(SEARCH(Y$6,$D1066),0)&gt;0,TRIM(VLOOKUP(Y$6,'Lifeline-Capability XWalk'!$F$6:$G$38,2,FALSE)),"")</f>
        <v/>
      </c>
      <c r="Z1066" s="67" t="str">
        <f>IF(IFERROR(SEARCH(Z$6,$D1066),0)&gt;0,TRIM(VLOOKUP(Z$6,'Lifeline-Capability XWalk'!$F$6:$G$38,2,FALSE)),"")</f>
        <v/>
      </c>
      <c r="AA1066" s="67" t="str">
        <f>IF(IFERROR(SEARCH(AA$6,$D1066),0)&gt;0,TRIM(VLOOKUP(AA$6,'Lifeline-Capability XWalk'!$F$6:$G$38,2,FALSE)),"")</f>
        <v>Communications</v>
      </c>
      <c r="AB1066" s="67" t="str">
        <f>IF(IFERROR(SEARCH(AB$6,$D1066),0)&gt;0,TRIM(VLOOKUP(AB$6,'Lifeline-Capability XWalk'!$F$6:$G$38,2,FALSE)),"")</f>
        <v/>
      </c>
      <c r="AC1066" s="67" t="str">
        <f>IF(IFERROR(SEARCH(AC$6,$D1066),0)&gt;0,TRIM(VLOOKUP(AC$6,'Lifeline-Capability XWalk'!$F$6:$G$38,2,FALSE)),"")</f>
        <v/>
      </c>
      <c r="AD1066" s="67" t="str">
        <f>IF(IFERROR(SEARCH(AD$6,$D1066),0)&gt;0,TRIM(VLOOKUP(AD$6,'Lifeline-Capability XWalk'!$F$6:$G$38,2,FALSE)),"")</f>
        <v/>
      </c>
      <c r="AE1066" s="67" t="str">
        <f>IF(IFERROR(SEARCH(AE$6,$D1066),0)&gt;0,TRIM(VLOOKUP(AE$6,'Lifeline-Capability XWalk'!$F$6:$G$38,2,FALSE)),"")</f>
        <v/>
      </c>
      <c r="AF1066" s="67" t="str">
        <f>IF(IFERROR(SEARCH(AF$6,$D1066),0)&gt;0,TRIM(VLOOKUP(AF$6,'Lifeline-Capability XWalk'!$F$6:$G$38,2,FALSE)),"")</f>
        <v/>
      </c>
      <c r="AG1066" s="67" t="str">
        <f>IF(IFERROR(SEARCH(AG$6,$D1066),0)&gt;0,TRIM(VLOOKUP(AG$6,'Lifeline-Capability XWalk'!$F$6:$G$38,2,FALSE)),"")</f>
        <v/>
      </c>
      <c r="AH1066" s="67" t="str">
        <f>IF(IFERROR(SEARCH(AH$6,$D1066),0)&gt;0,TRIM(VLOOKUP(AH$6,'Lifeline-Capability XWalk'!$F$6:$G$38,2,FALSE)),"")</f>
        <v/>
      </c>
      <c r="AI1066" s="67" t="str">
        <f>IF(IFERROR(SEARCH(AI$6,$D1066),0)&gt;0,TRIM(VLOOKUP(AI$6,'Lifeline-Capability XWalk'!$F$6:$G$38,2,FALSE)),"")</f>
        <v/>
      </c>
      <c r="AJ1066" s="67" t="str">
        <f>IF(IFERROR(SEARCH(AJ$6,$D1066),0)&gt;0,TRIM(VLOOKUP(AJ$6,'Lifeline-Capability XWalk'!$F$6:$G$38,2,FALSE)),"")</f>
        <v>Safety and Security; Food, Water, Shelter; Health and Medical; Energy; Communications; Hazardous Materials; Transportation; Water Systems;</v>
      </c>
      <c r="AK1066" s="67" t="str">
        <f>IF(IFERROR(SEARCH(AK$6,$D1066),0)&gt;0,TRIM(VLOOKUP(AK$6,'Lifeline-Capability XWalk'!$F$6:$G$38,2,FALSE)),"")</f>
        <v/>
      </c>
      <c r="AL1066" s="68" t="str">
        <f>IF(IFERROR(SEARCH(AL$6,$D1066),0)&gt;0,TRIM(VLOOKUP(AL$6,'Lifeline-Capability XWalk'!$F$6:$G$38,2,FALSE)),"")</f>
        <v/>
      </c>
      <c r="AM1066" s="24" t="str">
        <f t="shared" si="65"/>
        <v/>
      </c>
      <c r="AN1066" s="24" t="str">
        <f t="shared" si="64"/>
        <v/>
      </c>
      <c r="AO1066" s="24" t="str">
        <f t="shared" si="64"/>
        <v/>
      </c>
      <c r="AP1066" s="24" t="str">
        <f t="shared" si="64"/>
        <v/>
      </c>
      <c r="AQ1066" s="24" t="str">
        <f t="shared" si="64"/>
        <v>Communications</v>
      </c>
      <c r="AR1066" s="24" t="str">
        <f t="shared" si="64"/>
        <v/>
      </c>
      <c r="AS1066" s="24" t="str">
        <f t="shared" si="64"/>
        <v/>
      </c>
      <c r="AT1066" s="24" t="str">
        <f t="shared" si="64"/>
        <v/>
      </c>
      <c r="AU1066" s="24" t="str">
        <f t="shared" si="64"/>
        <v>Safety and Security; Food, Water, Shelter; Health and Medical; Energy; Communications; Hazardous Materials; Transportation; Water Systems;</v>
      </c>
    </row>
    <row r="1067" spans="1:47" s="24" customFormat="1" ht="32.1" customHeight="1" x14ac:dyDescent="0.2">
      <c r="A1067" s="141" t="s">
        <v>1112</v>
      </c>
      <c r="B1067" s="63" t="s">
        <v>1412</v>
      </c>
      <c r="C1067" s="142" t="s">
        <v>1082</v>
      </c>
      <c r="D1067" s="63" t="s">
        <v>1104</v>
      </c>
      <c r="E1067" s="64" t="str">
        <f t="shared" si="63"/>
        <v>Communications</v>
      </c>
      <c r="F1067" s="71" t="s">
        <v>1097</v>
      </c>
      <c r="G1067" s="66" t="str">
        <f>IF(IFERROR(SEARCH(G$6,$D1067),0)&gt;0,TRIM(VLOOKUP(G$6,'Lifeline-Capability XWalk'!$F$6:$G$38,2,FALSE)),"")</f>
        <v/>
      </c>
      <c r="H1067" s="67" t="str">
        <f>IF(IFERROR(SEARCH(H$6,$D1067),0)&gt;0,TRIM(VLOOKUP(H$6,'Lifeline-Capability XWalk'!$F$6:$G$38,2,FALSE)),"")</f>
        <v/>
      </c>
      <c r="I1067" s="67" t="str">
        <f>IF(IFERROR(SEARCH(I$6,$D1067),0)&gt;0,TRIM(VLOOKUP(I$6,'Lifeline-Capability XWalk'!$F$6:$G$38,2,FALSE)),"")</f>
        <v/>
      </c>
      <c r="J1067" s="67" t="str">
        <f>IF(IFERROR(SEARCH(J$6,$D1067),0)&gt;0,TRIM(VLOOKUP(J$6,'Lifeline-Capability XWalk'!$F$6:$G$38,2,FALSE)),"")</f>
        <v/>
      </c>
      <c r="K1067" s="67" t="str">
        <f>IF(IFERROR(SEARCH(K$6,$D1067),0)&gt;0,TRIM(VLOOKUP(K$6,'Lifeline-Capability XWalk'!$F$6:$G$38,2,FALSE)),"")</f>
        <v/>
      </c>
      <c r="L1067" s="67" t="str">
        <f>IF(IFERROR(SEARCH(L$6,$D1067),0)&gt;0,TRIM(VLOOKUP(L$6,'Lifeline-Capability XWalk'!$F$6:$G$38,2,FALSE)),"")</f>
        <v/>
      </c>
      <c r="M1067" s="67" t="str">
        <f>IF(IFERROR(SEARCH(M$6,$D1067),0)&gt;0,TRIM(VLOOKUP(M$6,'Lifeline-Capability XWalk'!$F$6:$G$38,2,FALSE)),"")</f>
        <v/>
      </c>
      <c r="N1067" s="67" t="str">
        <f>IF(IFERROR(SEARCH(N$6,$D1067),0)&gt;0,TRIM(VLOOKUP(N$6,'Lifeline-Capability XWalk'!$F$6:$G$38,2,FALSE)),"")</f>
        <v/>
      </c>
      <c r="O1067" s="67" t="str">
        <f>IF(IFERROR(SEARCH(O$6,$D1067),0)&gt;0,TRIM(VLOOKUP(O$6,'Lifeline-Capability XWalk'!$F$6:$G$38,2,FALSE)),"")</f>
        <v/>
      </c>
      <c r="P1067" s="67" t="str">
        <f>IF(IFERROR(SEARCH(P$6,$D1067),0)&gt;0,TRIM(VLOOKUP(P$6,'Lifeline-Capability XWalk'!$F$6:$G$38,2,FALSE)),"")</f>
        <v/>
      </c>
      <c r="Q1067" s="67" t="str">
        <f>IF(IFERROR(SEARCH(Q$6,$D1067),0)&gt;0,TRIM(VLOOKUP(Q$6,'Lifeline-Capability XWalk'!$F$6:$G$38,2,FALSE)),"")</f>
        <v/>
      </c>
      <c r="R1067" s="67" t="str">
        <f>IF(IFERROR(SEARCH(R$6,$D1067),0)&gt;0,TRIM(VLOOKUP(R$6,'Lifeline-Capability XWalk'!$F$6:$G$38,2,FALSE)),"")</f>
        <v/>
      </c>
      <c r="S1067" s="67" t="str">
        <f>IF(IFERROR(SEARCH(S$6,$D1067),0)&gt;0,TRIM(VLOOKUP(S$6,'Lifeline-Capability XWalk'!$F$6:$G$38,2,FALSE)),"")</f>
        <v/>
      </c>
      <c r="T1067" s="67" t="str">
        <f>IF(IFERROR(SEARCH(T$6,$D1067),0)&gt;0,TRIM(VLOOKUP(T$6,'Lifeline-Capability XWalk'!$F$6:$G$38,2,FALSE)),"")</f>
        <v/>
      </c>
      <c r="U1067" s="67" t="str">
        <f>IF(IFERROR(SEARCH(U$6,$D1067),0)&gt;0,TRIM(VLOOKUP(U$6,'Lifeline-Capability XWalk'!$F$6:$G$38,2,FALSE)),"")</f>
        <v/>
      </c>
      <c r="V1067" s="67" t="str">
        <f>IF(IFERROR(SEARCH(V$6,$D1067),0)&gt;0,TRIM(VLOOKUP(V$6,'Lifeline-Capability XWalk'!$F$6:$G$38,2,FALSE)),"")</f>
        <v/>
      </c>
      <c r="W1067" s="67" t="str">
        <f>IF(IFERROR(SEARCH(W$6,$D1067),0)&gt;0,TRIM(VLOOKUP(W$6,'Lifeline-Capability XWalk'!$F$6:$G$38,2,FALSE)),"")</f>
        <v/>
      </c>
      <c r="X1067" s="67" t="str">
        <f>IF(IFERROR(SEARCH(X$6,$D1067),0)&gt;0,TRIM(VLOOKUP(X$6,'Lifeline-Capability XWalk'!$F$6:$G$38,2,FALSE)),"")</f>
        <v/>
      </c>
      <c r="Y1067" s="67" t="str">
        <f>IF(IFERROR(SEARCH(Y$6,$D1067),0)&gt;0,TRIM(VLOOKUP(Y$6,'Lifeline-Capability XWalk'!$F$6:$G$38,2,FALSE)),"")</f>
        <v/>
      </c>
      <c r="Z1067" s="67" t="str">
        <f>IF(IFERROR(SEARCH(Z$6,$D1067),0)&gt;0,TRIM(VLOOKUP(Z$6,'Lifeline-Capability XWalk'!$F$6:$G$38,2,FALSE)),"")</f>
        <v/>
      </c>
      <c r="AA1067" s="67" t="str">
        <f>IF(IFERROR(SEARCH(AA$6,$D1067),0)&gt;0,TRIM(VLOOKUP(AA$6,'Lifeline-Capability XWalk'!$F$6:$G$38,2,FALSE)),"")</f>
        <v/>
      </c>
      <c r="AB1067" s="67" t="str">
        <f>IF(IFERROR(SEARCH(AB$6,$D1067),0)&gt;0,TRIM(VLOOKUP(AB$6,'Lifeline-Capability XWalk'!$F$6:$G$38,2,FALSE)),"")</f>
        <v/>
      </c>
      <c r="AC1067" s="67" t="str">
        <f>IF(IFERROR(SEARCH(AC$6,$D1067),0)&gt;0,TRIM(VLOOKUP(AC$6,'Lifeline-Capability XWalk'!$F$6:$G$38,2,FALSE)),"")</f>
        <v/>
      </c>
      <c r="AD1067" s="67" t="str">
        <f>IF(IFERROR(SEARCH(AD$6,$D1067),0)&gt;0,TRIM(VLOOKUP(AD$6,'Lifeline-Capability XWalk'!$F$6:$G$38,2,FALSE)),"")</f>
        <v/>
      </c>
      <c r="AE1067" s="67" t="str">
        <f>IF(IFERROR(SEARCH(AE$6,$D1067),0)&gt;0,TRIM(VLOOKUP(AE$6,'Lifeline-Capability XWalk'!$F$6:$G$38,2,FALSE)),"")</f>
        <v/>
      </c>
      <c r="AF1067" s="67" t="str">
        <f>IF(IFERROR(SEARCH(AF$6,$D1067),0)&gt;0,TRIM(VLOOKUP(AF$6,'Lifeline-Capability XWalk'!$F$6:$G$38,2,FALSE)),"")</f>
        <v>Communications</v>
      </c>
      <c r="AG1067" s="67" t="str">
        <f>IF(IFERROR(SEARCH(AG$6,$D1067),0)&gt;0,TRIM(VLOOKUP(AG$6,'Lifeline-Capability XWalk'!$F$6:$G$38,2,FALSE)),"")</f>
        <v/>
      </c>
      <c r="AH1067" s="67" t="str">
        <f>IF(IFERROR(SEARCH(AH$6,$D1067),0)&gt;0,TRIM(VLOOKUP(AH$6,'Lifeline-Capability XWalk'!$F$6:$G$38,2,FALSE)),"")</f>
        <v/>
      </c>
      <c r="AI1067" s="67" t="str">
        <f>IF(IFERROR(SEARCH(AI$6,$D1067),0)&gt;0,TRIM(VLOOKUP(AI$6,'Lifeline-Capability XWalk'!$F$6:$G$38,2,FALSE)),"")</f>
        <v/>
      </c>
      <c r="AJ1067" s="67" t="str">
        <f>IF(IFERROR(SEARCH(AJ$6,$D1067),0)&gt;0,TRIM(VLOOKUP(AJ$6,'Lifeline-Capability XWalk'!$F$6:$G$38,2,FALSE)),"")</f>
        <v/>
      </c>
      <c r="AK1067" s="67" t="str">
        <f>IF(IFERROR(SEARCH(AK$6,$D1067),0)&gt;0,TRIM(VLOOKUP(AK$6,'Lifeline-Capability XWalk'!$F$6:$G$38,2,FALSE)),"")</f>
        <v/>
      </c>
      <c r="AL1067" s="68" t="str">
        <f>IF(IFERROR(SEARCH(AL$6,$D1067),0)&gt;0,TRIM(VLOOKUP(AL$6,'Lifeline-Capability XWalk'!$F$6:$G$38,2,FALSE)),"")</f>
        <v/>
      </c>
      <c r="AM1067" s="24" t="str">
        <f t="shared" si="65"/>
        <v/>
      </c>
      <c r="AN1067" s="24" t="str">
        <f t="shared" si="64"/>
        <v/>
      </c>
      <c r="AO1067" s="24" t="str">
        <f t="shared" si="64"/>
        <v/>
      </c>
      <c r="AP1067" s="24" t="str">
        <f t="shared" si="64"/>
        <v/>
      </c>
      <c r="AQ1067" s="24" t="str">
        <f t="shared" si="64"/>
        <v>Communications</v>
      </c>
      <c r="AR1067" s="24" t="str">
        <f t="shared" si="64"/>
        <v/>
      </c>
      <c r="AS1067" s="24" t="str">
        <f t="shared" si="64"/>
        <v/>
      </c>
      <c r="AT1067" s="24" t="str">
        <f t="shared" si="64"/>
        <v/>
      </c>
      <c r="AU1067" s="24" t="str">
        <f t="shared" si="64"/>
        <v/>
      </c>
    </row>
    <row r="1068" spans="1:47" s="24" customFormat="1" ht="32.1" customHeight="1" x14ac:dyDescent="0.2">
      <c r="A1068" s="141" t="s">
        <v>1112</v>
      </c>
      <c r="B1068" s="63" t="s">
        <v>1115</v>
      </c>
      <c r="C1068" s="142" t="s">
        <v>1082</v>
      </c>
      <c r="D1068" s="63" t="s">
        <v>1352</v>
      </c>
      <c r="E1068" s="64" t="str">
        <f t="shared" si="63"/>
        <v>Safety and Security; Food, Water, Shelter; Health and Medical; Energy; Communications; Hazardous Materials; Transportation; Water Systems;</v>
      </c>
      <c r="F1068" s="65" t="s">
        <v>445</v>
      </c>
      <c r="G1068" s="66" t="str">
        <f>IF(IFERROR(SEARCH(G$6,$D1068),0)&gt;0,TRIM(VLOOKUP(G$6,'Lifeline-Capability XWalk'!$F$6:$G$38,2,FALSE)),"")</f>
        <v/>
      </c>
      <c r="H1068" s="67" t="str">
        <f>IF(IFERROR(SEARCH(H$6,$D1068),0)&gt;0,TRIM(VLOOKUP(H$6,'Lifeline-Capability XWalk'!$F$6:$G$38,2,FALSE)),"")</f>
        <v/>
      </c>
      <c r="I1068" s="67" t="str">
        <f>IF(IFERROR(SEARCH(I$6,$D1068),0)&gt;0,TRIM(VLOOKUP(I$6,'Lifeline-Capability XWalk'!$F$6:$G$38,2,FALSE)),"")</f>
        <v/>
      </c>
      <c r="J1068" s="67" t="str">
        <f>IF(IFERROR(SEARCH(J$6,$D1068),0)&gt;0,TRIM(VLOOKUP(J$6,'Lifeline-Capability XWalk'!$F$6:$G$38,2,FALSE)),"")</f>
        <v/>
      </c>
      <c r="K1068" s="67" t="str">
        <f>IF(IFERROR(SEARCH(K$6,$D1068),0)&gt;0,TRIM(VLOOKUP(K$6,'Lifeline-Capability XWalk'!$F$6:$G$38,2,FALSE)),"")</f>
        <v/>
      </c>
      <c r="L1068" s="67" t="str">
        <f>IF(IFERROR(SEARCH(L$6,$D1068),0)&gt;0,TRIM(VLOOKUP(L$6,'Lifeline-Capability XWalk'!$F$6:$G$38,2,FALSE)),"")</f>
        <v/>
      </c>
      <c r="M1068" s="67" t="str">
        <f>IF(IFERROR(SEARCH(M$6,$D1068),0)&gt;0,TRIM(VLOOKUP(M$6,'Lifeline-Capability XWalk'!$F$6:$G$38,2,FALSE)),"")</f>
        <v/>
      </c>
      <c r="N1068" s="67" t="str">
        <f>IF(IFERROR(SEARCH(N$6,$D1068),0)&gt;0,TRIM(VLOOKUP(N$6,'Lifeline-Capability XWalk'!$F$6:$G$38,2,FALSE)),"")</f>
        <v/>
      </c>
      <c r="O1068" s="67" t="str">
        <f>IF(IFERROR(SEARCH(O$6,$D1068),0)&gt;0,TRIM(VLOOKUP(O$6,'Lifeline-Capability XWalk'!$F$6:$G$38,2,FALSE)),"")</f>
        <v/>
      </c>
      <c r="P1068" s="67" t="str">
        <f>IF(IFERROR(SEARCH(P$6,$D1068),0)&gt;0,TRIM(VLOOKUP(P$6,'Lifeline-Capability XWalk'!$F$6:$G$38,2,FALSE)),"")</f>
        <v/>
      </c>
      <c r="Q1068" s="67" t="str">
        <f>IF(IFERROR(SEARCH(Q$6,$D1068),0)&gt;0,TRIM(VLOOKUP(Q$6,'Lifeline-Capability XWalk'!$F$6:$G$38,2,FALSE)),"")</f>
        <v/>
      </c>
      <c r="R1068" s="67" t="str">
        <f>IF(IFERROR(SEARCH(R$6,$D1068),0)&gt;0,TRIM(VLOOKUP(R$6,'Lifeline-Capability XWalk'!$F$6:$G$38,2,FALSE)),"")</f>
        <v/>
      </c>
      <c r="S1068" s="67" t="str">
        <f>IF(IFERROR(SEARCH(S$6,$D1068),0)&gt;0,TRIM(VLOOKUP(S$6,'Lifeline-Capability XWalk'!$F$6:$G$38,2,FALSE)),"")</f>
        <v/>
      </c>
      <c r="T1068" s="67" t="str">
        <f>IF(IFERROR(SEARCH(T$6,$D1068),0)&gt;0,TRIM(VLOOKUP(T$6,'Lifeline-Capability XWalk'!$F$6:$G$38,2,FALSE)),"")</f>
        <v/>
      </c>
      <c r="U1068" s="67" t="str">
        <f>IF(IFERROR(SEARCH(U$6,$D1068),0)&gt;0,TRIM(VLOOKUP(U$6,'Lifeline-Capability XWalk'!$F$6:$G$38,2,FALSE)),"")</f>
        <v/>
      </c>
      <c r="V1068" s="67" t="str">
        <f>IF(IFERROR(SEARCH(V$6,$D1068),0)&gt;0,TRIM(VLOOKUP(V$6,'Lifeline-Capability XWalk'!$F$6:$G$38,2,FALSE)),"")</f>
        <v/>
      </c>
      <c r="W1068" s="67" t="str">
        <f>IF(IFERROR(SEARCH(W$6,$D1068),0)&gt;0,TRIM(VLOOKUP(W$6,'Lifeline-Capability XWalk'!$F$6:$G$38,2,FALSE)),"")</f>
        <v/>
      </c>
      <c r="X1068" s="67" t="str">
        <f>IF(IFERROR(SEARCH(X$6,$D1068),0)&gt;0,TRIM(VLOOKUP(X$6,'Lifeline-Capability XWalk'!$F$6:$G$38,2,FALSE)),"")</f>
        <v/>
      </c>
      <c r="Y1068" s="67" t="str">
        <f>IF(IFERROR(SEARCH(Y$6,$D1068),0)&gt;0,TRIM(VLOOKUP(Y$6,'Lifeline-Capability XWalk'!$F$6:$G$38,2,FALSE)),"")</f>
        <v/>
      </c>
      <c r="Z1068" s="67" t="str">
        <f>IF(IFERROR(SEARCH(Z$6,$D1068),0)&gt;0,TRIM(VLOOKUP(Z$6,'Lifeline-Capability XWalk'!$F$6:$G$38,2,FALSE)),"")</f>
        <v/>
      </c>
      <c r="AA1068" s="67" t="str">
        <f>IF(IFERROR(SEARCH(AA$6,$D1068),0)&gt;0,TRIM(VLOOKUP(AA$6,'Lifeline-Capability XWalk'!$F$6:$G$38,2,FALSE)),"")</f>
        <v>Communications</v>
      </c>
      <c r="AB1068" s="67" t="str">
        <f>IF(IFERROR(SEARCH(AB$6,$D1068),0)&gt;0,TRIM(VLOOKUP(AB$6,'Lifeline-Capability XWalk'!$F$6:$G$38,2,FALSE)),"")</f>
        <v/>
      </c>
      <c r="AC1068" s="67" t="str">
        <f>IF(IFERROR(SEARCH(AC$6,$D1068),0)&gt;0,TRIM(VLOOKUP(AC$6,'Lifeline-Capability XWalk'!$F$6:$G$38,2,FALSE)),"")</f>
        <v/>
      </c>
      <c r="AD1068" s="67" t="str">
        <f>IF(IFERROR(SEARCH(AD$6,$D1068),0)&gt;0,TRIM(VLOOKUP(AD$6,'Lifeline-Capability XWalk'!$F$6:$G$38,2,FALSE)),"")</f>
        <v/>
      </c>
      <c r="AE1068" s="67" t="str">
        <f>IF(IFERROR(SEARCH(AE$6,$D1068),0)&gt;0,TRIM(VLOOKUP(AE$6,'Lifeline-Capability XWalk'!$F$6:$G$38,2,FALSE)),"")</f>
        <v/>
      </c>
      <c r="AF1068" s="67" t="str">
        <f>IF(IFERROR(SEARCH(AF$6,$D1068),0)&gt;0,TRIM(VLOOKUP(AF$6,'Lifeline-Capability XWalk'!$F$6:$G$38,2,FALSE)),"")</f>
        <v/>
      </c>
      <c r="AG1068" s="67" t="str">
        <f>IF(IFERROR(SEARCH(AG$6,$D1068),0)&gt;0,TRIM(VLOOKUP(AG$6,'Lifeline-Capability XWalk'!$F$6:$G$38,2,FALSE)),"")</f>
        <v/>
      </c>
      <c r="AH1068" s="67" t="str">
        <f>IF(IFERROR(SEARCH(AH$6,$D1068),0)&gt;0,TRIM(VLOOKUP(AH$6,'Lifeline-Capability XWalk'!$F$6:$G$38,2,FALSE)),"")</f>
        <v/>
      </c>
      <c r="AI1068" s="67" t="str">
        <f>IF(IFERROR(SEARCH(AI$6,$D1068),0)&gt;0,TRIM(VLOOKUP(AI$6,'Lifeline-Capability XWalk'!$F$6:$G$38,2,FALSE)),"")</f>
        <v/>
      </c>
      <c r="AJ1068" s="67" t="str">
        <f>IF(IFERROR(SEARCH(AJ$6,$D1068),0)&gt;0,TRIM(VLOOKUP(AJ$6,'Lifeline-Capability XWalk'!$F$6:$G$38,2,FALSE)),"")</f>
        <v>Safety and Security; Food, Water, Shelter; Health and Medical; Energy; Communications; Hazardous Materials; Transportation; Water Systems;</v>
      </c>
      <c r="AK1068" s="67" t="str">
        <f>IF(IFERROR(SEARCH(AK$6,$D1068),0)&gt;0,TRIM(VLOOKUP(AK$6,'Lifeline-Capability XWalk'!$F$6:$G$38,2,FALSE)),"")</f>
        <v/>
      </c>
      <c r="AL1068" s="68" t="str">
        <f>IF(IFERROR(SEARCH(AL$6,$D1068),0)&gt;0,TRIM(VLOOKUP(AL$6,'Lifeline-Capability XWalk'!$F$6:$G$38,2,FALSE)),"")</f>
        <v/>
      </c>
      <c r="AM1068" s="24" t="str">
        <f t="shared" si="65"/>
        <v/>
      </c>
      <c r="AN1068" s="24" t="str">
        <f t="shared" si="64"/>
        <v/>
      </c>
      <c r="AO1068" s="24" t="str">
        <f t="shared" si="64"/>
        <v/>
      </c>
      <c r="AP1068" s="24" t="str">
        <f t="shared" si="64"/>
        <v/>
      </c>
      <c r="AQ1068" s="24" t="str">
        <f t="shared" si="64"/>
        <v>Communications</v>
      </c>
      <c r="AR1068" s="24" t="str">
        <f t="shared" si="64"/>
        <v/>
      </c>
      <c r="AS1068" s="24" t="str">
        <f t="shared" si="64"/>
        <v/>
      </c>
      <c r="AT1068" s="24" t="str">
        <f t="shared" si="64"/>
        <v/>
      </c>
      <c r="AU1068" s="24" t="str">
        <f t="shared" si="64"/>
        <v>Safety and Security; Food, Water, Shelter; Health and Medical; Energy; Communications; Hazardous Materials; Transportation; Water Systems;</v>
      </c>
    </row>
    <row r="1069" spans="1:47" s="24" customFormat="1" ht="32.1" customHeight="1" x14ac:dyDescent="0.2">
      <c r="A1069" s="143" t="s">
        <v>1112</v>
      </c>
      <c r="B1069" s="69" t="s">
        <v>1115</v>
      </c>
      <c r="C1069" s="144" t="s">
        <v>1082</v>
      </c>
      <c r="D1069" s="63" t="s">
        <v>1104</v>
      </c>
      <c r="E1069" s="64" t="str">
        <f t="shared" si="63"/>
        <v>Communications</v>
      </c>
      <c r="F1069" s="70" t="s">
        <v>1372</v>
      </c>
      <c r="G1069" s="66" t="str">
        <f>IF(IFERROR(SEARCH(G$6,$D1069),0)&gt;0,TRIM(VLOOKUP(G$6,'Lifeline-Capability XWalk'!$F$6:$G$38,2,FALSE)),"")</f>
        <v/>
      </c>
      <c r="H1069" s="67" t="str">
        <f>IF(IFERROR(SEARCH(H$6,$D1069),0)&gt;0,TRIM(VLOOKUP(H$6,'Lifeline-Capability XWalk'!$F$6:$G$38,2,FALSE)),"")</f>
        <v/>
      </c>
      <c r="I1069" s="67" t="str">
        <f>IF(IFERROR(SEARCH(I$6,$D1069),0)&gt;0,TRIM(VLOOKUP(I$6,'Lifeline-Capability XWalk'!$F$6:$G$38,2,FALSE)),"")</f>
        <v/>
      </c>
      <c r="J1069" s="67" t="str">
        <f>IF(IFERROR(SEARCH(J$6,$D1069),0)&gt;0,TRIM(VLOOKUP(J$6,'Lifeline-Capability XWalk'!$F$6:$G$38,2,FALSE)),"")</f>
        <v/>
      </c>
      <c r="K1069" s="67" t="str">
        <f>IF(IFERROR(SEARCH(K$6,$D1069),0)&gt;0,TRIM(VLOOKUP(K$6,'Lifeline-Capability XWalk'!$F$6:$G$38,2,FALSE)),"")</f>
        <v/>
      </c>
      <c r="L1069" s="67" t="str">
        <f>IF(IFERROR(SEARCH(L$6,$D1069),0)&gt;0,TRIM(VLOOKUP(L$6,'Lifeline-Capability XWalk'!$F$6:$G$38,2,FALSE)),"")</f>
        <v/>
      </c>
      <c r="M1069" s="67" t="str">
        <f>IF(IFERROR(SEARCH(M$6,$D1069),0)&gt;0,TRIM(VLOOKUP(M$6,'Lifeline-Capability XWalk'!$F$6:$G$38,2,FALSE)),"")</f>
        <v/>
      </c>
      <c r="N1069" s="67" t="str">
        <f>IF(IFERROR(SEARCH(N$6,$D1069),0)&gt;0,TRIM(VLOOKUP(N$6,'Lifeline-Capability XWalk'!$F$6:$G$38,2,FALSE)),"")</f>
        <v/>
      </c>
      <c r="O1069" s="67" t="str">
        <f>IF(IFERROR(SEARCH(O$6,$D1069),0)&gt;0,TRIM(VLOOKUP(O$6,'Lifeline-Capability XWalk'!$F$6:$G$38,2,FALSE)),"")</f>
        <v/>
      </c>
      <c r="P1069" s="67" t="str">
        <f>IF(IFERROR(SEARCH(P$6,$D1069),0)&gt;0,TRIM(VLOOKUP(P$6,'Lifeline-Capability XWalk'!$F$6:$G$38,2,FALSE)),"")</f>
        <v/>
      </c>
      <c r="Q1069" s="67" t="str">
        <f>IF(IFERROR(SEARCH(Q$6,$D1069),0)&gt;0,TRIM(VLOOKUP(Q$6,'Lifeline-Capability XWalk'!$F$6:$G$38,2,FALSE)),"")</f>
        <v/>
      </c>
      <c r="R1069" s="67" t="str">
        <f>IF(IFERROR(SEARCH(R$6,$D1069),0)&gt;0,TRIM(VLOOKUP(R$6,'Lifeline-Capability XWalk'!$F$6:$G$38,2,FALSE)),"")</f>
        <v/>
      </c>
      <c r="S1069" s="67" t="str">
        <f>IF(IFERROR(SEARCH(S$6,$D1069),0)&gt;0,TRIM(VLOOKUP(S$6,'Lifeline-Capability XWalk'!$F$6:$G$38,2,FALSE)),"")</f>
        <v/>
      </c>
      <c r="T1069" s="67" t="str">
        <f>IF(IFERROR(SEARCH(T$6,$D1069),0)&gt;0,TRIM(VLOOKUP(T$6,'Lifeline-Capability XWalk'!$F$6:$G$38,2,FALSE)),"")</f>
        <v/>
      </c>
      <c r="U1069" s="67" t="str">
        <f>IF(IFERROR(SEARCH(U$6,$D1069),0)&gt;0,TRIM(VLOOKUP(U$6,'Lifeline-Capability XWalk'!$F$6:$G$38,2,FALSE)),"")</f>
        <v/>
      </c>
      <c r="V1069" s="67" t="str">
        <f>IF(IFERROR(SEARCH(V$6,$D1069),0)&gt;0,TRIM(VLOOKUP(V$6,'Lifeline-Capability XWalk'!$F$6:$G$38,2,FALSE)),"")</f>
        <v/>
      </c>
      <c r="W1069" s="67" t="str">
        <f>IF(IFERROR(SEARCH(W$6,$D1069),0)&gt;0,TRIM(VLOOKUP(W$6,'Lifeline-Capability XWalk'!$F$6:$G$38,2,FALSE)),"")</f>
        <v/>
      </c>
      <c r="X1069" s="67" t="str">
        <f>IF(IFERROR(SEARCH(X$6,$D1069),0)&gt;0,TRIM(VLOOKUP(X$6,'Lifeline-Capability XWalk'!$F$6:$G$38,2,FALSE)),"")</f>
        <v/>
      </c>
      <c r="Y1069" s="67" t="str">
        <f>IF(IFERROR(SEARCH(Y$6,$D1069),0)&gt;0,TRIM(VLOOKUP(Y$6,'Lifeline-Capability XWalk'!$F$6:$G$38,2,FALSE)),"")</f>
        <v/>
      </c>
      <c r="Z1069" s="67" t="str">
        <f>IF(IFERROR(SEARCH(Z$6,$D1069),0)&gt;0,TRIM(VLOOKUP(Z$6,'Lifeline-Capability XWalk'!$F$6:$G$38,2,FALSE)),"")</f>
        <v/>
      </c>
      <c r="AA1069" s="67" t="str">
        <f>IF(IFERROR(SEARCH(AA$6,$D1069),0)&gt;0,TRIM(VLOOKUP(AA$6,'Lifeline-Capability XWalk'!$F$6:$G$38,2,FALSE)),"")</f>
        <v/>
      </c>
      <c r="AB1069" s="67" t="str">
        <f>IF(IFERROR(SEARCH(AB$6,$D1069),0)&gt;0,TRIM(VLOOKUP(AB$6,'Lifeline-Capability XWalk'!$F$6:$G$38,2,FALSE)),"")</f>
        <v/>
      </c>
      <c r="AC1069" s="67" t="str">
        <f>IF(IFERROR(SEARCH(AC$6,$D1069),0)&gt;0,TRIM(VLOOKUP(AC$6,'Lifeline-Capability XWalk'!$F$6:$G$38,2,FALSE)),"")</f>
        <v/>
      </c>
      <c r="AD1069" s="67" t="str">
        <f>IF(IFERROR(SEARCH(AD$6,$D1069),0)&gt;0,TRIM(VLOOKUP(AD$6,'Lifeline-Capability XWalk'!$F$6:$G$38,2,FALSE)),"")</f>
        <v/>
      </c>
      <c r="AE1069" s="67" t="str">
        <f>IF(IFERROR(SEARCH(AE$6,$D1069),0)&gt;0,TRIM(VLOOKUP(AE$6,'Lifeline-Capability XWalk'!$F$6:$G$38,2,FALSE)),"")</f>
        <v/>
      </c>
      <c r="AF1069" s="67" t="str">
        <f>IF(IFERROR(SEARCH(AF$6,$D1069),0)&gt;0,TRIM(VLOOKUP(AF$6,'Lifeline-Capability XWalk'!$F$6:$G$38,2,FALSE)),"")</f>
        <v>Communications</v>
      </c>
      <c r="AG1069" s="67" t="str">
        <f>IF(IFERROR(SEARCH(AG$6,$D1069),0)&gt;0,TRIM(VLOOKUP(AG$6,'Lifeline-Capability XWalk'!$F$6:$G$38,2,FALSE)),"")</f>
        <v/>
      </c>
      <c r="AH1069" s="67" t="str">
        <f>IF(IFERROR(SEARCH(AH$6,$D1069),0)&gt;0,TRIM(VLOOKUP(AH$6,'Lifeline-Capability XWalk'!$F$6:$G$38,2,FALSE)),"")</f>
        <v/>
      </c>
      <c r="AI1069" s="67" t="str">
        <f>IF(IFERROR(SEARCH(AI$6,$D1069),0)&gt;0,TRIM(VLOOKUP(AI$6,'Lifeline-Capability XWalk'!$F$6:$G$38,2,FALSE)),"")</f>
        <v/>
      </c>
      <c r="AJ1069" s="67" t="str">
        <f>IF(IFERROR(SEARCH(AJ$6,$D1069),0)&gt;0,TRIM(VLOOKUP(AJ$6,'Lifeline-Capability XWalk'!$F$6:$G$38,2,FALSE)),"")</f>
        <v/>
      </c>
      <c r="AK1069" s="67" t="str">
        <f>IF(IFERROR(SEARCH(AK$6,$D1069),0)&gt;0,TRIM(VLOOKUP(AK$6,'Lifeline-Capability XWalk'!$F$6:$G$38,2,FALSE)),"")</f>
        <v/>
      </c>
      <c r="AL1069" s="68" t="str">
        <f>IF(IFERROR(SEARCH(AL$6,$D1069),0)&gt;0,TRIM(VLOOKUP(AL$6,'Lifeline-Capability XWalk'!$F$6:$G$38,2,FALSE)),"")</f>
        <v/>
      </c>
      <c r="AM1069" s="24" t="str">
        <f t="shared" si="65"/>
        <v/>
      </c>
      <c r="AN1069" s="24" t="str">
        <f t="shared" si="64"/>
        <v/>
      </c>
      <c r="AO1069" s="24" t="str">
        <f t="shared" si="64"/>
        <v/>
      </c>
      <c r="AP1069" s="24" t="str">
        <f t="shared" si="64"/>
        <v/>
      </c>
      <c r="AQ1069" s="24" t="str">
        <f t="shared" si="64"/>
        <v>Communications</v>
      </c>
      <c r="AR1069" s="24" t="str">
        <f t="shared" si="64"/>
        <v/>
      </c>
      <c r="AS1069" s="24" t="str">
        <f t="shared" si="64"/>
        <v/>
      </c>
      <c r="AT1069" s="24" t="str">
        <f t="shared" si="64"/>
        <v/>
      </c>
      <c r="AU1069" s="24" t="str">
        <f t="shared" si="64"/>
        <v/>
      </c>
    </row>
    <row r="1070" spans="1:47" s="24" customFormat="1" ht="32.1" customHeight="1" x14ac:dyDescent="0.2">
      <c r="A1070" s="143" t="s">
        <v>1112</v>
      </c>
      <c r="B1070" s="69" t="s">
        <v>1115</v>
      </c>
      <c r="C1070" s="144" t="s">
        <v>1082</v>
      </c>
      <c r="D1070" s="63" t="s">
        <v>1352</v>
      </c>
      <c r="E1070" s="64" t="str">
        <f t="shared" si="63"/>
        <v>Safety and Security; Food, Water, Shelter; Health and Medical; Energy; Communications; Hazardous Materials; Transportation; Water Systems;</v>
      </c>
      <c r="F1070" s="80" t="s">
        <v>912</v>
      </c>
      <c r="G1070" s="66" t="str">
        <f>IF(IFERROR(SEARCH(G$6,$D1070),0)&gt;0,TRIM(VLOOKUP(G$6,'Lifeline-Capability XWalk'!$F$6:$G$38,2,FALSE)),"")</f>
        <v/>
      </c>
      <c r="H1070" s="67" t="str">
        <f>IF(IFERROR(SEARCH(H$6,$D1070),0)&gt;0,TRIM(VLOOKUP(H$6,'Lifeline-Capability XWalk'!$F$6:$G$38,2,FALSE)),"")</f>
        <v/>
      </c>
      <c r="I1070" s="67" t="str">
        <f>IF(IFERROR(SEARCH(I$6,$D1070),0)&gt;0,TRIM(VLOOKUP(I$6,'Lifeline-Capability XWalk'!$F$6:$G$38,2,FALSE)),"")</f>
        <v/>
      </c>
      <c r="J1070" s="67" t="str">
        <f>IF(IFERROR(SEARCH(J$6,$D1070),0)&gt;0,TRIM(VLOOKUP(J$6,'Lifeline-Capability XWalk'!$F$6:$G$38,2,FALSE)),"")</f>
        <v/>
      </c>
      <c r="K1070" s="67" t="str">
        <f>IF(IFERROR(SEARCH(K$6,$D1070),0)&gt;0,TRIM(VLOOKUP(K$6,'Lifeline-Capability XWalk'!$F$6:$G$38,2,FALSE)),"")</f>
        <v/>
      </c>
      <c r="L1070" s="67" t="str">
        <f>IF(IFERROR(SEARCH(L$6,$D1070),0)&gt;0,TRIM(VLOOKUP(L$6,'Lifeline-Capability XWalk'!$F$6:$G$38,2,FALSE)),"")</f>
        <v/>
      </c>
      <c r="M1070" s="67" t="str">
        <f>IF(IFERROR(SEARCH(M$6,$D1070),0)&gt;0,TRIM(VLOOKUP(M$6,'Lifeline-Capability XWalk'!$F$6:$G$38,2,FALSE)),"")</f>
        <v/>
      </c>
      <c r="N1070" s="67" t="str">
        <f>IF(IFERROR(SEARCH(N$6,$D1070),0)&gt;0,TRIM(VLOOKUP(N$6,'Lifeline-Capability XWalk'!$F$6:$G$38,2,FALSE)),"")</f>
        <v/>
      </c>
      <c r="O1070" s="67" t="str">
        <f>IF(IFERROR(SEARCH(O$6,$D1070),0)&gt;0,TRIM(VLOOKUP(O$6,'Lifeline-Capability XWalk'!$F$6:$G$38,2,FALSE)),"")</f>
        <v/>
      </c>
      <c r="P1070" s="67" t="str">
        <f>IF(IFERROR(SEARCH(P$6,$D1070),0)&gt;0,TRIM(VLOOKUP(P$6,'Lifeline-Capability XWalk'!$F$6:$G$38,2,FALSE)),"")</f>
        <v/>
      </c>
      <c r="Q1070" s="67" t="str">
        <f>IF(IFERROR(SEARCH(Q$6,$D1070),0)&gt;0,TRIM(VLOOKUP(Q$6,'Lifeline-Capability XWalk'!$F$6:$G$38,2,FALSE)),"")</f>
        <v/>
      </c>
      <c r="R1070" s="67" t="str">
        <f>IF(IFERROR(SEARCH(R$6,$D1070),0)&gt;0,TRIM(VLOOKUP(R$6,'Lifeline-Capability XWalk'!$F$6:$G$38,2,FALSE)),"")</f>
        <v/>
      </c>
      <c r="S1070" s="67" t="str">
        <f>IF(IFERROR(SEARCH(S$6,$D1070),0)&gt;0,TRIM(VLOOKUP(S$6,'Lifeline-Capability XWalk'!$F$6:$G$38,2,FALSE)),"")</f>
        <v/>
      </c>
      <c r="T1070" s="67" t="str">
        <f>IF(IFERROR(SEARCH(T$6,$D1070),0)&gt;0,TRIM(VLOOKUP(T$6,'Lifeline-Capability XWalk'!$F$6:$G$38,2,FALSE)),"")</f>
        <v/>
      </c>
      <c r="U1070" s="67" t="str">
        <f>IF(IFERROR(SEARCH(U$6,$D1070),0)&gt;0,TRIM(VLOOKUP(U$6,'Lifeline-Capability XWalk'!$F$6:$G$38,2,FALSE)),"")</f>
        <v/>
      </c>
      <c r="V1070" s="67" t="str">
        <f>IF(IFERROR(SEARCH(V$6,$D1070),0)&gt;0,TRIM(VLOOKUP(V$6,'Lifeline-Capability XWalk'!$F$6:$G$38,2,FALSE)),"")</f>
        <v/>
      </c>
      <c r="W1070" s="67" t="str">
        <f>IF(IFERROR(SEARCH(W$6,$D1070),0)&gt;0,TRIM(VLOOKUP(W$6,'Lifeline-Capability XWalk'!$F$6:$G$38,2,FALSE)),"")</f>
        <v/>
      </c>
      <c r="X1070" s="67" t="str">
        <f>IF(IFERROR(SEARCH(X$6,$D1070),0)&gt;0,TRIM(VLOOKUP(X$6,'Lifeline-Capability XWalk'!$F$6:$G$38,2,FALSE)),"")</f>
        <v/>
      </c>
      <c r="Y1070" s="67" t="str">
        <f>IF(IFERROR(SEARCH(Y$6,$D1070),0)&gt;0,TRIM(VLOOKUP(Y$6,'Lifeline-Capability XWalk'!$F$6:$G$38,2,FALSE)),"")</f>
        <v/>
      </c>
      <c r="Z1070" s="67" t="str">
        <f>IF(IFERROR(SEARCH(Z$6,$D1070),0)&gt;0,TRIM(VLOOKUP(Z$6,'Lifeline-Capability XWalk'!$F$6:$G$38,2,FALSE)),"")</f>
        <v/>
      </c>
      <c r="AA1070" s="67" t="str">
        <f>IF(IFERROR(SEARCH(AA$6,$D1070),0)&gt;0,TRIM(VLOOKUP(AA$6,'Lifeline-Capability XWalk'!$F$6:$G$38,2,FALSE)),"")</f>
        <v>Communications</v>
      </c>
      <c r="AB1070" s="67" t="str">
        <f>IF(IFERROR(SEARCH(AB$6,$D1070),0)&gt;0,TRIM(VLOOKUP(AB$6,'Lifeline-Capability XWalk'!$F$6:$G$38,2,FALSE)),"")</f>
        <v/>
      </c>
      <c r="AC1070" s="67" t="str">
        <f>IF(IFERROR(SEARCH(AC$6,$D1070),0)&gt;0,TRIM(VLOOKUP(AC$6,'Lifeline-Capability XWalk'!$F$6:$G$38,2,FALSE)),"")</f>
        <v/>
      </c>
      <c r="AD1070" s="67" t="str">
        <f>IF(IFERROR(SEARCH(AD$6,$D1070),0)&gt;0,TRIM(VLOOKUP(AD$6,'Lifeline-Capability XWalk'!$F$6:$G$38,2,FALSE)),"")</f>
        <v/>
      </c>
      <c r="AE1070" s="67" t="str">
        <f>IF(IFERROR(SEARCH(AE$6,$D1070),0)&gt;0,TRIM(VLOOKUP(AE$6,'Lifeline-Capability XWalk'!$F$6:$G$38,2,FALSE)),"")</f>
        <v/>
      </c>
      <c r="AF1070" s="67" t="str">
        <f>IF(IFERROR(SEARCH(AF$6,$D1070),0)&gt;0,TRIM(VLOOKUP(AF$6,'Lifeline-Capability XWalk'!$F$6:$G$38,2,FALSE)),"")</f>
        <v/>
      </c>
      <c r="AG1070" s="67" t="str">
        <f>IF(IFERROR(SEARCH(AG$6,$D1070),0)&gt;0,TRIM(VLOOKUP(AG$6,'Lifeline-Capability XWalk'!$F$6:$G$38,2,FALSE)),"")</f>
        <v/>
      </c>
      <c r="AH1070" s="67" t="str">
        <f>IF(IFERROR(SEARCH(AH$6,$D1070),0)&gt;0,TRIM(VLOOKUP(AH$6,'Lifeline-Capability XWalk'!$F$6:$G$38,2,FALSE)),"")</f>
        <v/>
      </c>
      <c r="AI1070" s="67" t="str">
        <f>IF(IFERROR(SEARCH(AI$6,$D1070),0)&gt;0,TRIM(VLOOKUP(AI$6,'Lifeline-Capability XWalk'!$F$6:$G$38,2,FALSE)),"")</f>
        <v/>
      </c>
      <c r="AJ1070" s="67" t="str">
        <f>IF(IFERROR(SEARCH(AJ$6,$D1070),0)&gt;0,TRIM(VLOOKUP(AJ$6,'Lifeline-Capability XWalk'!$F$6:$G$38,2,FALSE)),"")</f>
        <v>Safety and Security; Food, Water, Shelter; Health and Medical; Energy; Communications; Hazardous Materials; Transportation; Water Systems;</v>
      </c>
      <c r="AK1070" s="67" t="str">
        <f>IF(IFERROR(SEARCH(AK$6,$D1070),0)&gt;0,TRIM(VLOOKUP(AK$6,'Lifeline-Capability XWalk'!$F$6:$G$38,2,FALSE)),"")</f>
        <v/>
      </c>
      <c r="AL1070" s="68" t="str">
        <f>IF(IFERROR(SEARCH(AL$6,$D1070),0)&gt;0,TRIM(VLOOKUP(AL$6,'Lifeline-Capability XWalk'!$F$6:$G$38,2,FALSE)),"")</f>
        <v/>
      </c>
      <c r="AM1070" s="24" t="str">
        <f t="shared" si="65"/>
        <v/>
      </c>
      <c r="AN1070" s="24" t="str">
        <f t="shared" si="64"/>
        <v/>
      </c>
      <c r="AO1070" s="24" t="str">
        <f t="shared" si="64"/>
        <v/>
      </c>
      <c r="AP1070" s="24" t="str">
        <f t="shared" si="64"/>
        <v/>
      </c>
      <c r="AQ1070" s="24" t="str">
        <f t="shared" si="64"/>
        <v>Communications</v>
      </c>
      <c r="AR1070" s="24" t="str">
        <f t="shared" si="64"/>
        <v/>
      </c>
      <c r="AS1070" s="24" t="str">
        <f t="shared" si="64"/>
        <v/>
      </c>
      <c r="AT1070" s="24" t="str">
        <f t="shared" si="64"/>
        <v/>
      </c>
      <c r="AU1070" s="24" t="str">
        <f t="shared" si="64"/>
        <v>Safety and Security; Food, Water, Shelter; Health and Medical; Energy; Communications; Hazardous Materials; Transportation; Water Systems;</v>
      </c>
    </row>
    <row r="1071" spans="1:47" s="24" customFormat="1" ht="32.1" customHeight="1" x14ac:dyDescent="0.2">
      <c r="A1071" s="141" t="s">
        <v>1112</v>
      </c>
      <c r="B1071" s="63" t="s">
        <v>1115</v>
      </c>
      <c r="C1071" s="142" t="s">
        <v>1082</v>
      </c>
      <c r="D1071" s="63" t="s">
        <v>1352</v>
      </c>
      <c r="E1071" s="64" t="str">
        <f t="shared" si="63"/>
        <v>Safety and Security; Food, Water, Shelter; Health and Medical; Energy; Communications; Hazardous Materials; Transportation; Water Systems;</v>
      </c>
      <c r="F1071" s="65" t="s">
        <v>989</v>
      </c>
      <c r="G1071" s="66" t="str">
        <f>IF(IFERROR(SEARCH(G$6,$D1071),0)&gt;0,TRIM(VLOOKUP(G$6,'Lifeline-Capability XWalk'!$F$6:$G$38,2,FALSE)),"")</f>
        <v/>
      </c>
      <c r="H1071" s="67" t="str">
        <f>IF(IFERROR(SEARCH(H$6,$D1071),0)&gt;0,TRIM(VLOOKUP(H$6,'Lifeline-Capability XWalk'!$F$6:$G$38,2,FALSE)),"")</f>
        <v/>
      </c>
      <c r="I1071" s="67" t="str">
        <f>IF(IFERROR(SEARCH(I$6,$D1071),0)&gt;0,TRIM(VLOOKUP(I$6,'Lifeline-Capability XWalk'!$F$6:$G$38,2,FALSE)),"")</f>
        <v/>
      </c>
      <c r="J1071" s="67" t="str">
        <f>IF(IFERROR(SEARCH(J$6,$D1071),0)&gt;0,TRIM(VLOOKUP(J$6,'Lifeline-Capability XWalk'!$F$6:$G$38,2,FALSE)),"")</f>
        <v/>
      </c>
      <c r="K1071" s="67" t="str">
        <f>IF(IFERROR(SEARCH(K$6,$D1071),0)&gt;0,TRIM(VLOOKUP(K$6,'Lifeline-Capability XWalk'!$F$6:$G$38,2,FALSE)),"")</f>
        <v/>
      </c>
      <c r="L1071" s="67" t="str">
        <f>IF(IFERROR(SEARCH(L$6,$D1071),0)&gt;0,TRIM(VLOOKUP(L$6,'Lifeline-Capability XWalk'!$F$6:$G$38,2,FALSE)),"")</f>
        <v/>
      </c>
      <c r="M1071" s="67" t="str">
        <f>IF(IFERROR(SEARCH(M$6,$D1071),0)&gt;0,TRIM(VLOOKUP(M$6,'Lifeline-Capability XWalk'!$F$6:$G$38,2,FALSE)),"")</f>
        <v/>
      </c>
      <c r="N1071" s="67" t="str">
        <f>IF(IFERROR(SEARCH(N$6,$D1071),0)&gt;0,TRIM(VLOOKUP(N$6,'Lifeline-Capability XWalk'!$F$6:$G$38,2,FALSE)),"")</f>
        <v/>
      </c>
      <c r="O1071" s="67" t="str">
        <f>IF(IFERROR(SEARCH(O$6,$D1071),0)&gt;0,TRIM(VLOOKUP(O$6,'Lifeline-Capability XWalk'!$F$6:$G$38,2,FALSE)),"")</f>
        <v/>
      </c>
      <c r="P1071" s="67" t="str">
        <f>IF(IFERROR(SEARCH(P$6,$D1071),0)&gt;0,TRIM(VLOOKUP(P$6,'Lifeline-Capability XWalk'!$F$6:$G$38,2,FALSE)),"")</f>
        <v/>
      </c>
      <c r="Q1071" s="67" t="str">
        <f>IF(IFERROR(SEARCH(Q$6,$D1071),0)&gt;0,TRIM(VLOOKUP(Q$6,'Lifeline-Capability XWalk'!$F$6:$G$38,2,FALSE)),"")</f>
        <v/>
      </c>
      <c r="R1071" s="67" t="str">
        <f>IF(IFERROR(SEARCH(R$6,$D1071),0)&gt;0,TRIM(VLOOKUP(R$6,'Lifeline-Capability XWalk'!$F$6:$G$38,2,FALSE)),"")</f>
        <v/>
      </c>
      <c r="S1071" s="67" t="str">
        <f>IF(IFERROR(SEARCH(S$6,$D1071),0)&gt;0,TRIM(VLOOKUP(S$6,'Lifeline-Capability XWalk'!$F$6:$G$38,2,FALSE)),"")</f>
        <v/>
      </c>
      <c r="T1071" s="67" t="str">
        <f>IF(IFERROR(SEARCH(T$6,$D1071),0)&gt;0,TRIM(VLOOKUP(T$6,'Lifeline-Capability XWalk'!$F$6:$G$38,2,FALSE)),"")</f>
        <v/>
      </c>
      <c r="U1071" s="67" t="str">
        <f>IF(IFERROR(SEARCH(U$6,$D1071),0)&gt;0,TRIM(VLOOKUP(U$6,'Lifeline-Capability XWalk'!$F$6:$G$38,2,FALSE)),"")</f>
        <v/>
      </c>
      <c r="V1071" s="67" t="str">
        <f>IF(IFERROR(SEARCH(V$6,$D1071),0)&gt;0,TRIM(VLOOKUP(V$6,'Lifeline-Capability XWalk'!$F$6:$G$38,2,FALSE)),"")</f>
        <v/>
      </c>
      <c r="W1071" s="67" t="str">
        <f>IF(IFERROR(SEARCH(W$6,$D1071),0)&gt;0,TRIM(VLOOKUP(W$6,'Lifeline-Capability XWalk'!$F$6:$G$38,2,FALSE)),"")</f>
        <v/>
      </c>
      <c r="X1071" s="67" t="str">
        <f>IF(IFERROR(SEARCH(X$6,$D1071),0)&gt;0,TRIM(VLOOKUP(X$6,'Lifeline-Capability XWalk'!$F$6:$G$38,2,FALSE)),"")</f>
        <v/>
      </c>
      <c r="Y1071" s="67" t="str">
        <f>IF(IFERROR(SEARCH(Y$6,$D1071),0)&gt;0,TRIM(VLOOKUP(Y$6,'Lifeline-Capability XWalk'!$F$6:$G$38,2,FALSE)),"")</f>
        <v/>
      </c>
      <c r="Z1071" s="67" t="str">
        <f>IF(IFERROR(SEARCH(Z$6,$D1071),0)&gt;0,TRIM(VLOOKUP(Z$6,'Lifeline-Capability XWalk'!$F$6:$G$38,2,FALSE)),"")</f>
        <v/>
      </c>
      <c r="AA1071" s="67" t="str">
        <f>IF(IFERROR(SEARCH(AA$6,$D1071),0)&gt;0,TRIM(VLOOKUP(AA$6,'Lifeline-Capability XWalk'!$F$6:$G$38,2,FALSE)),"")</f>
        <v>Communications</v>
      </c>
      <c r="AB1071" s="67" t="str">
        <f>IF(IFERROR(SEARCH(AB$6,$D1071),0)&gt;0,TRIM(VLOOKUP(AB$6,'Lifeline-Capability XWalk'!$F$6:$G$38,2,FALSE)),"")</f>
        <v/>
      </c>
      <c r="AC1071" s="67" t="str">
        <f>IF(IFERROR(SEARCH(AC$6,$D1071),0)&gt;0,TRIM(VLOOKUP(AC$6,'Lifeline-Capability XWalk'!$F$6:$G$38,2,FALSE)),"")</f>
        <v/>
      </c>
      <c r="AD1071" s="67" t="str">
        <f>IF(IFERROR(SEARCH(AD$6,$D1071),0)&gt;0,TRIM(VLOOKUP(AD$6,'Lifeline-Capability XWalk'!$F$6:$G$38,2,FALSE)),"")</f>
        <v/>
      </c>
      <c r="AE1071" s="67" t="str">
        <f>IF(IFERROR(SEARCH(AE$6,$D1071),0)&gt;0,TRIM(VLOOKUP(AE$6,'Lifeline-Capability XWalk'!$F$6:$G$38,2,FALSE)),"")</f>
        <v/>
      </c>
      <c r="AF1071" s="67" t="str">
        <f>IF(IFERROR(SEARCH(AF$6,$D1071),0)&gt;0,TRIM(VLOOKUP(AF$6,'Lifeline-Capability XWalk'!$F$6:$G$38,2,FALSE)),"")</f>
        <v/>
      </c>
      <c r="AG1071" s="67" t="str">
        <f>IF(IFERROR(SEARCH(AG$6,$D1071),0)&gt;0,TRIM(VLOOKUP(AG$6,'Lifeline-Capability XWalk'!$F$6:$G$38,2,FALSE)),"")</f>
        <v/>
      </c>
      <c r="AH1071" s="67" t="str">
        <f>IF(IFERROR(SEARCH(AH$6,$D1071),0)&gt;0,TRIM(VLOOKUP(AH$6,'Lifeline-Capability XWalk'!$F$6:$G$38,2,FALSE)),"")</f>
        <v/>
      </c>
      <c r="AI1071" s="67" t="str">
        <f>IF(IFERROR(SEARCH(AI$6,$D1071),0)&gt;0,TRIM(VLOOKUP(AI$6,'Lifeline-Capability XWalk'!$F$6:$G$38,2,FALSE)),"")</f>
        <v/>
      </c>
      <c r="AJ1071" s="67" t="str">
        <f>IF(IFERROR(SEARCH(AJ$6,$D1071),0)&gt;0,TRIM(VLOOKUP(AJ$6,'Lifeline-Capability XWalk'!$F$6:$G$38,2,FALSE)),"")</f>
        <v>Safety and Security; Food, Water, Shelter; Health and Medical; Energy; Communications; Hazardous Materials; Transportation; Water Systems;</v>
      </c>
      <c r="AK1071" s="67" t="str">
        <f>IF(IFERROR(SEARCH(AK$6,$D1071),0)&gt;0,TRIM(VLOOKUP(AK$6,'Lifeline-Capability XWalk'!$F$6:$G$38,2,FALSE)),"")</f>
        <v/>
      </c>
      <c r="AL1071" s="68" t="str">
        <f>IF(IFERROR(SEARCH(AL$6,$D1071),0)&gt;0,TRIM(VLOOKUP(AL$6,'Lifeline-Capability XWalk'!$F$6:$G$38,2,FALSE)),"")</f>
        <v/>
      </c>
      <c r="AM1071" s="24" t="str">
        <f t="shared" si="65"/>
        <v/>
      </c>
      <c r="AN1071" s="24" t="str">
        <f t="shared" si="64"/>
        <v/>
      </c>
      <c r="AO1071" s="24" t="str">
        <f t="shared" si="64"/>
        <v/>
      </c>
      <c r="AP1071" s="24" t="str">
        <f t="shared" si="64"/>
        <v/>
      </c>
      <c r="AQ1071" s="24" t="str">
        <f t="shared" si="64"/>
        <v>Communications</v>
      </c>
      <c r="AR1071" s="24" t="str">
        <f t="shared" si="64"/>
        <v/>
      </c>
      <c r="AS1071" s="24" t="str">
        <f t="shared" si="64"/>
        <v/>
      </c>
      <c r="AT1071" s="24" t="str">
        <f t="shared" si="64"/>
        <v/>
      </c>
      <c r="AU1071" s="24" t="str">
        <f t="shared" si="64"/>
        <v>Safety and Security; Food, Water, Shelter; Health and Medical; Energy; Communications; Hazardous Materials; Transportation; Water Systems;</v>
      </c>
    </row>
    <row r="1072" spans="1:47" s="24" customFormat="1" ht="32.1" customHeight="1" x14ac:dyDescent="0.2">
      <c r="A1072" s="141" t="s">
        <v>1112</v>
      </c>
      <c r="B1072" s="63" t="s">
        <v>1115</v>
      </c>
      <c r="C1072" s="142" t="s">
        <v>1082</v>
      </c>
      <c r="D1072" s="63" t="s">
        <v>1352</v>
      </c>
      <c r="E1072" s="64" t="str">
        <f t="shared" si="63"/>
        <v>Safety and Security; Food, Water, Shelter; Health and Medical; Energy; Communications; Hazardous Materials; Transportation; Water Systems;</v>
      </c>
      <c r="F1072" s="65" t="s">
        <v>419</v>
      </c>
      <c r="G1072" s="66" t="str">
        <f>IF(IFERROR(SEARCH(G$6,$D1072),0)&gt;0,TRIM(VLOOKUP(G$6,'Lifeline-Capability XWalk'!$F$6:$G$38,2,FALSE)),"")</f>
        <v/>
      </c>
      <c r="H1072" s="67" t="str">
        <f>IF(IFERROR(SEARCH(H$6,$D1072),0)&gt;0,TRIM(VLOOKUP(H$6,'Lifeline-Capability XWalk'!$F$6:$G$38,2,FALSE)),"")</f>
        <v/>
      </c>
      <c r="I1072" s="67" t="str">
        <f>IF(IFERROR(SEARCH(I$6,$D1072),0)&gt;0,TRIM(VLOOKUP(I$6,'Lifeline-Capability XWalk'!$F$6:$G$38,2,FALSE)),"")</f>
        <v/>
      </c>
      <c r="J1072" s="67" t="str">
        <f>IF(IFERROR(SEARCH(J$6,$D1072),0)&gt;0,TRIM(VLOOKUP(J$6,'Lifeline-Capability XWalk'!$F$6:$G$38,2,FALSE)),"")</f>
        <v/>
      </c>
      <c r="K1072" s="67" t="str">
        <f>IF(IFERROR(SEARCH(K$6,$D1072),0)&gt;0,TRIM(VLOOKUP(K$6,'Lifeline-Capability XWalk'!$F$6:$G$38,2,FALSE)),"")</f>
        <v/>
      </c>
      <c r="L1072" s="67" t="str">
        <f>IF(IFERROR(SEARCH(L$6,$D1072),0)&gt;0,TRIM(VLOOKUP(L$6,'Lifeline-Capability XWalk'!$F$6:$G$38,2,FALSE)),"")</f>
        <v/>
      </c>
      <c r="M1072" s="67" t="str">
        <f>IF(IFERROR(SEARCH(M$6,$D1072),0)&gt;0,TRIM(VLOOKUP(M$6,'Lifeline-Capability XWalk'!$F$6:$G$38,2,FALSE)),"")</f>
        <v/>
      </c>
      <c r="N1072" s="67" t="str">
        <f>IF(IFERROR(SEARCH(N$6,$D1072),0)&gt;0,TRIM(VLOOKUP(N$6,'Lifeline-Capability XWalk'!$F$6:$G$38,2,FALSE)),"")</f>
        <v/>
      </c>
      <c r="O1072" s="67" t="str">
        <f>IF(IFERROR(SEARCH(O$6,$D1072),0)&gt;0,TRIM(VLOOKUP(O$6,'Lifeline-Capability XWalk'!$F$6:$G$38,2,FALSE)),"")</f>
        <v/>
      </c>
      <c r="P1072" s="67" t="str">
        <f>IF(IFERROR(SEARCH(P$6,$D1072),0)&gt;0,TRIM(VLOOKUP(P$6,'Lifeline-Capability XWalk'!$F$6:$G$38,2,FALSE)),"")</f>
        <v/>
      </c>
      <c r="Q1072" s="67" t="str">
        <f>IF(IFERROR(SEARCH(Q$6,$D1072),0)&gt;0,TRIM(VLOOKUP(Q$6,'Lifeline-Capability XWalk'!$F$6:$G$38,2,FALSE)),"")</f>
        <v/>
      </c>
      <c r="R1072" s="67" t="str">
        <f>IF(IFERROR(SEARCH(R$6,$D1072),0)&gt;0,TRIM(VLOOKUP(R$6,'Lifeline-Capability XWalk'!$F$6:$G$38,2,FALSE)),"")</f>
        <v/>
      </c>
      <c r="S1072" s="67" t="str">
        <f>IF(IFERROR(SEARCH(S$6,$D1072),0)&gt;0,TRIM(VLOOKUP(S$6,'Lifeline-Capability XWalk'!$F$6:$G$38,2,FALSE)),"")</f>
        <v/>
      </c>
      <c r="T1072" s="67" t="str">
        <f>IF(IFERROR(SEARCH(T$6,$D1072),0)&gt;0,TRIM(VLOOKUP(T$6,'Lifeline-Capability XWalk'!$F$6:$G$38,2,FALSE)),"")</f>
        <v/>
      </c>
      <c r="U1072" s="67" t="str">
        <f>IF(IFERROR(SEARCH(U$6,$D1072),0)&gt;0,TRIM(VLOOKUP(U$6,'Lifeline-Capability XWalk'!$F$6:$G$38,2,FALSE)),"")</f>
        <v/>
      </c>
      <c r="V1072" s="67" t="str">
        <f>IF(IFERROR(SEARCH(V$6,$D1072),0)&gt;0,TRIM(VLOOKUP(V$6,'Lifeline-Capability XWalk'!$F$6:$G$38,2,FALSE)),"")</f>
        <v/>
      </c>
      <c r="W1072" s="67" t="str">
        <f>IF(IFERROR(SEARCH(W$6,$D1072),0)&gt;0,TRIM(VLOOKUP(W$6,'Lifeline-Capability XWalk'!$F$6:$G$38,2,FALSE)),"")</f>
        <v/>
      </c>
      <c r="X1072" s="67" t="str">
        <f>IF(IFERROR(SEARCH(X$6,$D1072),0)&gt;0,TRIM(VLOOKUP(X$6,'Lifeline-Capability XWalk'!$F$6:$G$38,2,FALSE)),"")</f>
        <v/>
      </c>
      <c r="Y1072" s="67" t="str">
        <f>IF(IFERROR(SEARCH(Y$6,$D1072),0)&gt;0,TRIM(VLOOKUP(Y$6,'Lifeline-Capability XWalk'!$F$6:$G$38,2,FALSE)),"")</f>
        <v/>
      </c>
      <c r="Z1072" s="67" t="str">
        <f>IF(IFERROR(SEARCH(Z$6,$D1072),0)&gt;0,TRIM(VLOOKUP(Z$6,'Lifeline-Capability XWalk'!$F$6:$G$38,2,FALSE)),"")</f>
        <v/>
      </c>
      <c r="AA1072" s="67" t="str">
        <f>IF(IFERROR(SEARCH(AA$6,$D1072),0)&gt;0,TRIM(VLOOKUP(AA$6,'Lifeline-Capability XWalk'!$F$6:$G$38,2,FALSE)),"")</f>
        <v>Communications</v>
      </c>
      <c r="AB1072" s="67" t="str">
        <f>IF(IFERROR(SEARCH(AB$6,$D1072),0)&gt;0,TRIM(VLOOKUP(AB$6,'Lifeline-Capability XWalk'!$F$6:$G$38,2,FALSE)),"")</f>
        <v/>
      </c>
      <c r="AC1072" s="67" t="str">
        <f>IF(IFERROR(SEARCH(AC$6,$D1072),0)&gt;0,TRIM(VLOOKUP(AC$6,'Lifeline-Capability XWalk'!$F$6:$G$38,2,FALSE)),"")</f>
        <v/>
      </c>
      <c r="AD1072" s="67" t="str">
        <f>IF(IFERROR(SEARCH(AD$6,$D1072),0)&gt;0,TRIM(VLOOKUP(AD$6,'Lifeline-Capability XWalk'!$F$6:$G$38,2,FALSE)),"")</f>
        <v/>
      </c>
      <c r="AE1072" s="67" t="str">
        <f>IF(IFERROR(SEARCH(AE$6,$D1072),0)&gt;0,TRIM(VLOOKUP(AE$6,'Lifeline-Capability XWalk'!$F$6:$G$38,2,FALSE)),"")</f>
        <v/>
      </c>
      <c r="AF1072" s="67" t="str">
        <f>IF(IFERROR(SEARCH(AF$6,$D1072),0)&gt;0,TRIM(VLOOKUP(AF$6,'Lifeline-Capability XWalk'!$F$6:$G$38,2,FALSE)),"")</f>
        <v/>
      </c>
      <c r="AG1072" s="67" t="str">
        <f>IF(IFERROR(SEARCH(AG$6,$D1072),0)&gt;0,TRIM(VLOOKUP(AG$6,'Lifeline-Capability XWalk'!$F$6:$G$38,2,FALSE)),"")</f>
        <v/>
      </c>
      <c r="AH1072" s="67" t="str">
        <f>IF(IFERROR(SEARCH(AH$6,$D1072),0)&gt;0,TRIM(VLOOKUP(AH$6,'Lifeline-Capability XWalk'!$F$6:$G$38,2,FALSE)),"")</f>
        <v/>
      </c>
      <c r="AI1072" s="67" t="str">
        <f>IF(IFERROR(SEARCH(AI$6,$D1072),0)&gt;0,TRIM(VLOOKUP(AI$6,'Lifeline-Capability XWalk'!$F$6:$G$38,2,FALSE)),"")</f>
        <v/>
      </c>
      <c r="AJ1072" s="67" t="str">
        <f>IF(IFERROR(SEARCH(AJ$6,$D1072),0)&gt;0,TRIM(VLOOKUP(AJ$6,'Lifeline-Capability XWalk'!$F$6:$G$38,2,FALSE)),"")</f>
        <v>Safety and Security; Food, Water, Shelter; Health and Medical; Energy; Communications; Hazardous Materials; Transportation; Water Systems;</v>
      </c>
      <c r="AK1072" s="67" t="str">
        <f>IF(IFERROR(SEARCH(AK$6,$D1072),0)&gt;0,TRIM(VLOOKUP(AK$6,'Lifeline-Capability XWalk'!$F$6:$G$38,2,FALSE)),"")</f>
        <v/>
      </c>
      <c r="AL1072" s="68" t="str">
        <f>IF(IFERROR(SEARCH(AL$6,$D1072),0)&gt;0,TRIM(VLOOKUP(AL$6,'Lifeline-Capability XWalk'!$F$6:$G$38,2,FALSE)),"")</f>
        <v/>
      </c>
      <c r="AM1072" s="24" t="str">
        <f t="shared" si="65"/>
        <v/>
      </c>
      <c r="AN1072" s="24" t="str">
        <f t="shared" si="64"/>
        <v/>
      </c>
      <c r="AO1072" s="24" t="str">
        <f t="shared" si="64"/>
        <v/>
      </c>
      <c r="AP1072" s="24" t="str">
        <f t="shared" si="64"/>
        <v/>
      </c>
      <c r="AQ1072" s="24" t="str">
        <f t="shared" si="64"/>
        <v>Communications</v>
      </c>
      <c r="AR1072" s="24" t="str">
        <f t="shared" si="64"/>
        <v/>
      </c>
      <c r="AS1072" s="24" t="str">
        <f t="shared" si="64"/>
        <v/>
      </c>
      <c r="AT1072" s="24" t="str">
        <f t="shared" si="64"/>
        <v/>
      </c>
      <c r="AU1072" s="24" t="str">
        <f t="shared" si="64"/>
        <v>Safety and Security; Food, Water, Shelter; Health and Medical; Energy; Communications; Hazardous Materials; Transportation; Water Systems;</v>
      </c>
    </row>
    <row r="1073" spans="1:47" s="24" customFormat="1" ht="32.1" customHeight="1" x14ac:dyDescent="0.2">
      <c r="A1073" s="141" t="s">
        <v>1112</v>
      </c>
      <c r="B1073" s="63" t="s">
        <v>1115</v>
      </c>
      <c r="C1073" s="142" t="s">
        <v>1082</v>
      </c>
      <c r="D1073" s="63" t="s">
        <v>1352</v>
      </c>
      <c r="E1073" s="64" t="str">
        <f t="shared" si="63"/>
        <v>Safety and Security; Food, Water, Shelter; Health and Medical; Energy; Communications; Hazardous Materials; Transportation; Water Systems;</v>
      </c>
      <c r="F1073" s="65" t="s">
        <v>993</v>
      </c>
      <c r="G1073" s="66" t="str">
        <f>IF(IFERROR(SEARCH(G$6,$D1073),0)&gt;0,TRIM(VLOOKUP(G$6,'Lifeline-Capability XWalk'!$F$6:$G$38,2,FALSE)),"")</f>
        <v/>
      </c>
      <c r="H1073" s="67" t="str">
        <f>IF(IFERROR(SEARCH(H$6,$D1073),0)&gt;0,TRIM(VLOOKUP(H$6,'Lifeline-Capability XWalk'!$F$6:$G$38,2,FALSE)),"")</f>
        <v/>
      </c>
      <c r="I1073" s="67" t="str">
        <f>IF(IFERROR(SEARCH(I$6,$D1073),0)&gt;0,TRIM(VLOOKUP(I$6,'Lifeline-Capability XWalk'!$F$6:$G$38,2,FALSE)),"")</f>
        <v/>
      </c>
      <c r="J1073" s="67" t="str">
        <f>IF(IFERROR(SEARCH(J$6,$D1073),0)&gt;0,TRIM(VLOOKUP(J$6,'Lifeline-Capability XWalk'!$F$6:$G$38,2,FALSE)),"")</f>
        <v/>
      </c>
      <c r="K1073" s="67" t="str">
        <f>IF(IFERROR(SEARCH(K$6,$D1073),0)&gt;0,TRIM(VLOOKUP(K$6,'Lifeline-Capability XWalk'!$F$6:$G$38,2,FALSE)),"")</f>
        <v/>
      </c>
      <c r="L1073" s="67" t="str">
        <f>IF(IFERROR(SEARCH(L$6,$D1073),0)&gt;0,TRIM(VLOOKUP(L$6,'Lifeline-Capability XWalk'!$F$6:$G$38,2,FALSE)),"")</f>
        <v/>
      </c>
      <c r="M1073" s="67" t="str">
        <f>IF(IFERROR(SEARCH(M$6,$D1073),0)&gt;0,TRIM(VLOOKUP(M$6,'Lifeline-Capability XWalk'!$F$6:$G$38,2,FALSE)),"")</f>
        <v/>
      </c>
      <c r="N1073" s="67" t="str">
        <f>IF(IFERROR(SEARCH(N$6,$D1073),0)&gt;0,TRIM(VLOOKUP(N$6,'Lifeline-Capability XWalk'!$F$6:$G$38,2,FALSE)),"")</f>
        <v/>
      </c>
      <c r="O1073" s="67" t="str">
        <f>IF(IFERROR(SEARCH(O$6,$D1073),0)&gt;0,TRIM(VLOOKUP(O$6,'Lifeline-Capability XWalk'!$F$6:$G$38,2,FALSE)),"")</f>
        <v/>
      </c>
      <c r="P1073" s="67" t="str">
        <f>IF(IFERROR(SEARCH(P$6,$D1073),0)&gt;0,TRIM(VLOOKUP(P$6,'Lifeline-Capability XWalk'!$F$6:$G$38,2,FALSE)),"")</f>
        <v/>
      </c>
      <c r="Q1073" s="67" t="str">
        <f>IF(IFERROR(SEARCH(Q$6,$D1073),0)&gt;0,TRIM(VLOOKUP(Q$6,'Lifeline-Capability XWalk'!$F$6:$G$38,2,FALSE)),"")</f>
        <v/>
      </c>
      <c r="R1073" s="67" t="str">
        <f>IF(IFERROR(SEARCH(R$6,$D1073),0)&gt;0,TRIM(VLOOKUP(R$6,'Lifeline-Capability XWalk'!$F$6:$G$38,2,FALSE)),"")</f>
        <v/>
      </c>
      <c r="S1073" s="67" t="str">
        <f>IF(IFERROR(SEARCH(S$6,$D1073),0)&gt;0,TRIM(VLOOKUP(S$6,'Lifeline-Capability XWalk'!$F$6:$G$38,2,FALSE)),"")</f>
        <v/>
      </c>
      <c r="T1073" s="67" t="str">
        <f>IF(IFERROR(SEARCH(T$6,$D1073),0)&gt;0,TRIM(VLOOKUP(T$6,'Lifeline-Capability XWalk'!$F$6:$G$38,2,FALSE)),"")</f>
        <v/>
      </c>
      <c r="U1073" s="67" t="str">
        <f>IF(IFERROR(SEARCH(U$6,$D1073),0)&gt;0,TRIM(VLOOKUP(U$6,'Lifeline-Capability XWalk'!$F$6:$G$38,2,FALSE)),"")</f>
        <v/>
      </c>
      <c r="V1073" s="67" t="str">
        <f>IF(IFERROR(SEARCH(V$6,$D1073),0)&gt;0,TRIM(VLOOKUP(V$6,'Lifeline-Capability XWalk'!$F$6:$G$38,2,FALSE)),"")</f>
        <v/>
      </c>
      <c r="W1073" s="67" t="str">
        <f>IF(IFERROR(SEARCH(W$6,$D1073),0)&gt;0,TRIM(VLOOKUP(W$6,'Lifeline-Capability XWalk'!$F$6:$G$38,2,FALSE)),"")</f>
        <v/>
      </c>
      <c r="X1073" s="67" t="str">
        <f>IF(IFERROR(SEARCH(X$6,$D1073),0)&gt;0,TRIM(VLOOKUP(X$6,'Lifeline-Capability XWalk'!$F$6:$G$38,2,FALSE)),"")</f>
        <v/>
      </c>
      <c r="Y1073" s="67" t="str">
        <f>IF(IFERROR(SEARCH(Y$6,$D1073),0)&gt;0,TRIM(VLOOKUP(Y$6,'Lifeline-Capability XWalk'!$F$6:$G$38,2,FALSE)),"")</f>
        <v/>
      </c>
      <c r="Z1073" s="67" t="str">
        <f>IF(IFERROR(SEARCH(Z$6,$D1073),0)&gt;0,TRIM(VLOOKUP(Z$6,'Lifeline-Capability XWalk'!$F$6:$G$38,2,FALSE)),"")</f>
        <v/>
      </c>
      <c r="AA1073" s="67" t="str">
        <f>IF(IFERROR(SEARCH(AA$6,$D1073),0)&gt;0,TRIM(VLOOKUP(AA$6,'Lifeline-Capability XWalk'!$F$6:$G$38,2,FALSE)),"")</f>
        <v>Communications</v>
      </c>
      <c r="AB1073" s="67" t="str">
        <f>IF(IFERROR(SEARCH(AB$6,$D1073),0)&gt;0,TRIM(VLOOKUP(AB$6,'Lifeline-Capability XWalk'!$F$6:$G$38,2,FALSE)),"")</f>
        <v/>
      </c>
      <c r="AC1073" s="67" t="str">
        <f>IF(IFERROR(SEARCH(AC$6,$D1073),0)&gt;0,TRIM(VLOOKUP(AC$6,'Lifeline-Capability XWalk'!$F$6:$G$38,2,FALSE)),"")</f>
        <v/>
      </c>
      <c r="AD1073" s="67" t="str">
        <f>IF(IFERROR(SEARCH(AD$6,$D1073),0)&gt;0,TRIM(VLOOKUP(AD$6,'Lifeline-Capability XWalk'!$F$6:$G$38,2,FALSE)),"")</f>
        <v/>
      </c>
      <c r="AE1073" s="67" t="str">
        <f>IF(IFERROR(SEARCH(AE$6,$D1073),0)&gt;0,TRIM(VLOOKUP(AE$6,'Lifeline-Capability XWalk'!$F$6:$G$38,2,FALSE)),"")</f>
        <v/>
      </c>
      <c r="AF1073" s="67" t="str">
        <f>IF(IFERROR(SEARCH(AF$6,$D1073),0)&gt;0,TRIM(VLOOKUP(AF$6,'Lifeline-Capability XWalk'!$F$6:$G$38,2,FALSE)),"")</f>
        <v/>
      </c>
      <c r="AG1073" s="67" t="str">
        <f>IF(IFERROR(SEARCH(AG$6,$D1073),0)&gt;0,TRIM(VLOOKUP(AG$6,'Lifeline-Capability XWalk'!$F$6:$G$38,2,FALSE)),"")</f>
        <v/>
      </c>
      <c r="AH1073" s="67" t="str">
        <f>IF(IFERROR(SEARCH(AH$6,$D1073),0)&gt;0,TRIM(VLOOKUP(AH$6,'Lifeline-Capability XWalk'!$F$6:$G$38,2,FALSE)),"")</f>
        <v/>
      </c>
      <c r="AI1073" s="67" t="str">
        <f>IF(IFERROR(SEARCH(AI$6,$D1073),0)&gt;0,TRIM(VLOOKUP(AI$6,'Lifeline-Capability XWalk'!$F$6:$G$38,2,FALSE)),"")</f>
        <v/>
      </c>
      <c r="AJ1073" s="67" t="str">
        <f>IF(IFERROR(SEARCH(AJ$6,$D1073),0)&gt;0,TRIM(VLOOKUP(AJ$6,'Lifeline-Capability XWalk'!$F$6:$G$38,2,FALSE)),"")</f>
        <v>Safety and Security; Food, Water, Shelter; Health and Medical; Energy; Communications; Hazardous Materials; Transportation; Water Systems;</v>
      </c>
      <c r="AK1073" s="67" t="str">
        <f>IF(IFERROR(SEARCH(AK$6,$D1073),0)&gt;0,TRIM(VLOOKUP(AK$6,'Lifeline-Capability XWalk'!$F$6:$G$38,2,FALSE)),"")</f>
        <v/>
      </c>
      <c r="AL1073" s="68" t="str">
        <f>IF(IFERROR(SEARCH(AL$6,$D1073),0)&gt;0,TRIM(VLOOKUP(AL$6,'Lifeline-Capability XWalk'!$F$6:$G$38,2,FALSE)),"")</f>
        <v/>
      </c>
      <c r="AM1073" s="24" t="str">
        <f t="shared" si="65"/>
        <v/>
      </c>
      <c r="AN1073" s="24" t="str">
        <f t="shared" si="64"/>
        <v/>
      </c>
      <c r="AO1073" s="24" t="str">
        <f t="shared" si="64"/>
        <v/>
      </c>
      <c r="AP1073" s="24" t="str">
        <f t="shared" si="64"/>
        <v/>
      </c>
      <c r="AQ1073" s="24" t="str">
        <f t="shared" si="64"/>
        <v>Communications</v>
      </c>
      <c r="AR1073" s="24" t="str">
        <f t="shared" ref="AN1073:AU1105" si="66">IF(COUNTIF($G1073:$AL1073,AR$6)&gt;0,AR$6,"")</f>
        <v/>
      </c>
      <c r="AS1073" s="24" t="str">
        <f t="shared" si="66"/>
        <v/>
      </c>
      <c r="AT1073" s="24" t="str">
        <f t="shared" si="66"/>
        <v/>
      </c>
      <c r="AU1073" s="24" t="str">
        <f t="shared" si="66"/>
        <v>Safety and Security; Food, Water, Shelter; Health and Medical; Energy; Communications; Hazardous Materials; Transportation; Water Systems;</v>
      </c>
    </row>
    <row r="1074" spans="1:47" s="24" customFormat="1" ht="32.1" customHeight="1" x14ac:dyDescent="0.2">
      <c r="A1074" s="141" t="s">
        <v>1112</v>
      </c>
      <c r="B1074" s="142" t="s">
        <v>1131</v>
      </c>
      <c r="C1074" s="142" t="s">
        <v>1082</v>
      </c>
      <c r="D1074" s="63" t="s">
        <v>1324</v>
      </c>
      <c r="E1074" s="64" t="str">
        <f t="shared" si="63"/>
        <v>Communications</v>
      </c>
      <c r="F1074" s="75" t="s">
        <v>1373</v>
      </c>
      <c r="G1074" s="66" t="str">
        <f>IF(IFERROR(SEARCH(G$6,$D1074),0)&gt;0,TRIM(VLOOKUP(G$6,'Lifeline-Capability XWalk'!$F$6:$G$38,2,FALSE)),"")</f>
        <v/>
      </c>
      <c r="H1074" s="67" t="str">
        <f>IF(IFERROR(SEARCH(H$6,$D1074),0)&gt;0,TRIM(VLOOKUP(H$6,'Lifeline-Capability XWalk'!$F$6:$G$38,2,FALSE)),"")</f>
        <v/>
      </c>
      <c r="I1074" s="67" t="str">
        <f>IF(IFERROR(SEARCH(I$6,$D1074),0)&gt;0,TRIM(VLOOKUP(I$6,'Lifeline-Capability XWalk'!$F$6:$G$38,2,FALSE)),"")</f>
        <v/>
      </c>
      <c r="J1074" s="67" t="str">
        <f>IF(IFERROR(SEARCH(J$6,$D1074),0)&gt;0,TRIM(VLOOKUP(J$6,'Lifeline-Capability XWalk'!$F$6:$G$38,2,FALSE)),"")</f>
        <v/>
      </c>
      <c r="K1074" s="67" t="str">
        <f>IF(IFERROR(SEARCH(K$6,$D1074),0)&gt;0,TRIM(VLOOKUP(K$6,'Lifeline-Capability XWalk'!$F$6:$G$38,2,FALSE)),"")</f>
        <v/>
      </c>
      <c r="L1074" s="67" t="str">
        <f>IF(IFERROR(SEARCH(L$6,$D1074),0)&gt;0,TRIM(VLOOKUP(L$6,'Lifeline-Capability XWalk'!$F$6:$G$38,2,FALSE)),"")</f>
        <v/>
      </c>
      <c r="M1074" s="67" t="str">
        <f>IF(IFERROR(SEARCH(M$6,$D1074),0)&gt;0,TRIM(VLOOKUP(M$6,'Lifeline-Capability XWalk'!$F$6:$G$38,2,FALSE)),"")</f>
        <v/>
      </c>
      <c r="N1074" s="67" t="str">
        <f>IF(IFERROR(SEARCH(N$6,$D1074),0)&gt;0,TRIM(VLOOKUP(N$6,'Lifeline-Capability XWalk'!$F$6:$G$38,2,FALSE)),"")</f>
        <v/>
      </c>
      <c r="O1074" s="67" t="str">
        <f>IF(IFERROR(SEARCH(O$6,$D1074),0)&gt;0,TRIM(VLOOKUP(O$6,'Lifeline-Capability XWalk'!$F$6:$G$38,2,FALSE)),"")</f>
        <v/>
      </c>
      <c r="P1074" s="67" t="str">
        <f>IF(IFERROR(SEARCH(P$6,$D1074),0)&gt;0,TRIM(VLOOKUP(P$6,'Lifeline-Capability XWalk'!$F$6:$G$38,2,FALSE)),"")</f>
        <v/>
      </c>
      <c r="Q1074" s="67" t="str">
        <f>IF(IFERROR(SEARCH(Q$6,$D1074),0)&gt;0,TRIM(VLOOKUP(Q$6,'Lifeline-Capability XWalk'!$F$6:$G$38,2,FALSE)),"")</f>
        <v/>
      </c>
      <c r="R1074" s="67" t="str">
        <f>IF(IFERROR(SEARCH(R$6,$D1074),0)&gt;0,TRIM(VLOOKUP(R$6,'Lifeline-Capability XWalk'!$F$6:$G$38,2,FALSE)),"")</f>
        <v/>
      </c>
      <c r="S1074" s="67" t="str">
        <f>IF(IFERROR(SEARCH(S$6,$D1074),0)&gt;0,TRIM(VLOOKUP(S$6,'Lifeline-Capability XWalk'!$F$6:$G$38,2,FALSE)),"")</f>
        <v/>
      </c>
      <c r="T1074" s="67" t="str">
        <f>IF(IFERROR(SEARCH(T$6,$D1074),0)&gt;0,TRIM(VLOOKUP(T$6,'Lifeline-Capability XWalk'!$F$6:$G$38,2,FALSE)),"")</f>
        <v/>
      </c>
      <c r="U1074" s="67" t="str">
        <f>IF(IFERROR(SEARCH(U$6,$D1074),0)&gt;0,TRIM(VLOOKUP(U$6,'Lifeline-Capability XWalk'!$F$6:$G$38,2,FALSE)),"")</f>
        <v/>
      </c>
      <c r="V1074" s="67" t="str">
        <f>IF(IFERROR(SEARCH(V$6,$D1074),0)&gt;0,TRIM(VLOOKUP(V$6,'Lifeline-Capability XWalk'!$F$6:$G$38,2,FALSE)),"")</f>
        <v/>
      </c>
      <c r="W1074" s="67" t="str">
        <f>IF(IFERROR(SEARCH(W$6,$D1074),0)&gt;0,TRIM(VLOOKUP(W$6,'Lifeline-Capability XWalk'!$F$6:$G$38,2,FALSE)),"")</f>
        <v/>
      </c>
      <c r="X1074" s="67" t="str">
        <f>IF(IFERROR(SEARCH(X$6,$D1074),0)&gt;0,TRIM(VLOOKUP(X$6,'Lifeline-Capability XWalk'!$F$6:$G$38,2,FALSE)),"")</f>
        <v/>
      </c>
      <c r="Y1074" s="67" t="str">
        <f>IF(IFERROR(SEARCH(Y$6,$D1074),0)&gt;0,TRIM(VLOOKUP(Y$6,'Lifeline-Capability XWalk'!$F$6:$G$38,2,FALSE)),"")</f>
        <v/>
      </c>
      <c r="Z1074" s="67" t="str">
        <f>IF(IFERROR(SEARCH(Z$6,$D1074),0)&gt;0,TRIM(VLOOKUP(Z$6,'Lifeline-Capability XWalk'!$F$6:$G$38,2,FALSE)),"")</f>
        <v/>
      </c>
      <c r="AA1074" s="67" t="str">
        <f>IF(IFERROR(SEARCH(AA$6,$D1074),0)&gt;0,TRIM(VLOOKUP(AA$6,'Lifeline-Capability XWalk'!$F$6:$G$38,2,FALSE)),"")</f>
        <v>Communications</v>
      </c>
      <c r="AB1074" s="67" t="str">
        <f>IF(IFERROR(SEARCH(AB$6,$D1074),0)&gt;0,TRIM(VLOOKUP(AB$6,'Lifeline-Capability XWalk'!$F$6:$G$38,2,FALSE)),"")</f>
        <v/>
      </c>
      <c r="AC1074" s="67" t="str">
        <f>IF(IFERROR(SEARCH(AC$6,$D1074),0)&gt;0,TRIM(VLOOKUP(AC$6,'Lifeline-Capability XWalk'!$F$6:$G$38,2,FALSE)),"")</f>
        <v/>
      </c>
      <c r="AD1074" s="67" t="str">
        <f>IF(IFERROR(SEARCH(AD$6,$D1074),0)&gt;0,TRIM(VLOOKUP(AD$6,'Lifeline-Capability XWalk'!$F$6:$G$38,2,FALSE)),"")</f>
        <v/>
      </c>
      <c r="AE1074" s="67" t="str">
        <f>IF(IFERROR(SEARCH(AE$6,$D1074),0)&gt;0,TRIM(VLOOKUP(AE$6,'Lifeline-Capability XWalk'!$F$6:$G$38,2,FALSE)),"")</f>
        <v/>
      </c>
      <c r="AF1074" s="67" t="str">
        <f>IF(IFERROR(SEARCH(AF$6,$D1074),0)&gt;0,TRIM(VLOOKUP(AF$6,'Lifeline-Capability XWalk'!$F$6:$G$38,2,FALSE)),"")</f>
        <v/>
      </c>
      <c r="AG1074" s="67" t="str">
        <f>IF(IFERROR(SEARCH(AG$6,$D1074),0)&gt;0,TRIM(VLOOKUP(AG$6,'Lifeline-Capability XWalk'!$F$6:$G$38,2,FALSE)),"")</f>
        <v/>
      </c>
      <c r="AH1074" s="67" t="str">
        <f>IF(IFERROR(SEARCH(AH$6,$D1074),0)&gt;0,TRIM(VLOOKUP(AH$6,'Lifeline-Capability XWalk'!$F$6:$G$38,2,FALSE)),"")</f>
        <v/>
      </c>
      <c r="AI1074" s="67" t="str">
        <f>IF(IFERROR(SEARCH(AI$6,$D1074),0)&gt;0,TRIM(VLOOKUP(AI$6,'Lifeline-Capability XWalk'!$F$6:$G$38,2,FALSE)),"")</f>
        <v/>
      </c>
      <c r="AJ1074" s="67" t="str">
        <f>IF(IFERROR(SEARCH(AJ$6,$D1074),0)&gt;0,TRIM(VLOOKUP(AJ$6,'Lifeline-Capability XWalk'!$F$6:$G$38,2,FALSE)),"")</f>
        <v/>
      </c>
      <c r="AK1074" s="67" t="str">
        <f>IF(IFERROR(SEARCH(AK$6,$D1074),0)&gt;0,TRIM(VLOOKUP(AK$6,'Lifeline-Capability XWalk'!$F$6:$G$38,2,FALSE)),"")</f>
        <v/>
      </c>
      <c r="AL1074" s="68" t="str">
        <f>IF(IFERROR(SEARCH(AL$6,$D1074),0)&gt;0,TRIM(VLOOKUP(AL$6,'Lifeline-Capability XWalk'!$F$6:$G$38,2,FALSE)),"")</f>
        <v/>
      </c>
      <c r="AM1074" s="24" t="str">
        <f t="shared" si="65"/>
        <v/>
      </c>
      <c r="AN1074" s="24" t="str">
        <f t="shared" si="66"/>
        <v/>
      </c>
      <c r="AO1074" s="24" t="str">
        <f t="shared" si="66"/>
        <v/>
      </c>
      <c r="AP1074" s="24" t="str">
        <f t="shared" si="66"/>
        <v/>
      </c>
      <c r="AQ1074" s="24" t="str">
        <f t="shared" si="66"/>
        <v>Communications</v>
      </c>
      <c r="AR1074" s="24" t="str">
        <f t="shared" si="66"/>
        <v/>
      </c>
      <c r="AS1074" s="24" t="str">
        <f t="shared" si="66"/>
        <v/>
      </c>
      <c r="AT1074" s="24" t="str">
        <f t="shared" si="66"/>
        <v/>
      </c>
      <c r="AU1074" s="24" t="str">
        <f t="shared" si="66"/>
        <v/>
      </c>
    </row>
    <row r="1075" spans="1:47" s="24" customFormat="1" ht="32.1" customHeight="1" x14ac:dyDescent="0.2">
      <c r="A1075" s="141" t="s">
        <v>1112</v>
      </c>
      <c r="B1075" s="142" t="s">
        <v>1131</v>
      </c>
      <c r="C1075" s="142" t="s">
        <v>1082</v>
      </c>
      <c r="D1075" s="63" t="s">
        <v>1104</v>
      </c>
      <c r="E1075" s="64" t="str">
        <f t="shared" si="63"/>
        <v>Communications</v>
      </c>
      <c r="F1075" s="65" t="s">
        <v>1051</v>
      </c>
      <c r="G1075" s="66" t="str">
        <f>IF(IFERROR(SEARCH(G$6,$D1075),0)&gt;0,TRIM(VLOOKUP(G$6,'Lifeline-Capability XWalk'!$F$6:$G$38,2,FALSE)),"")</f>
        <v/>
      </c>
      <c r="H1075" s="67" t="str">
        <f>IF(IFERROR(SEARCH(H$6,$D1075),0)&gt;0,TRIM(VLOOKUP(H$6,'Lifeline-Capability XWalk'!$F$6:$G$38,2,FALSE)),"")</f>
        <v/>
      </c>
      <c r="I1075" s="67" t="str">
        <f>IF(IFERROR(SEARCH(I$6,$D1075),0)&gt;0,TRIM(VLOOKUP(I$6,'Lifeline-Capability XWalk'!$F$6:$G$38,2,FALSE)),"")</f>
        <v/>
      </c>
      <c r="J1075" s="67" t="str">
        <f>IF(IFERROR(SEARCH(J$6,$D1075),0)&gt;0,TRIM(VLOOKUP(J$6,'Lifeline-Capability XWalk'!$F$6:$G$38,2,FALSE)),"")</f>
        <v/>
      </c>
      <c r="K1075" s="67" t="str">
        <f>IF(IFERROR(SEARCH(K$6,$D1075),0)&gt;0,TRIM(VLOOKUP(K$6,'Lifeline-Capability XWalk'!$F$6:$G$38,2,FALSE)),"")</f>
        <v/>
      </c>
      <c r="L1075" s="67" t="str">
        <f>IF(IFERROR(SEARCH(L$6,$D1075),0)&gt;0,TRIM(VLOOKUP(L$6,'Lifeline-Capability XWalk'!$F$6:$G$38,2,FALSE)),"")</f>
        <v/>
      </c>
      <c r="M1075" s="67" t="str">
        <f>IF(IFERROR(SEARCH(M$6,$D1075),0)&gt;0,TRIM(VLOOKUP(M$6,'Lifeline-Capability XWalk'!$F$6:$G$38,2,FALSE)),"")</f>
        <v/>
      </c>
      <c r="N1075" s="67" t="str">
        <f>IF(IFERROR(SEARCH(N$6,$D1075),0)&gt;0,TRIM(VLOOKUP(N$6,'Lifeline-Capability XWalk'!$F$6:$G$38,2,FALSE)),"")</f>
        <v/>
      </c>
      <c r="O1075" s="67" t="str">
        <f>IF(IFERROR(SEARCH(O$6,$D1075),0)&gt;0,TRIM(VLOOKUP(O$6,'Lifeline-Capability XWalk'!$F$6:$G$38,2,FALSE)),"")</f>
        <v/>
      </c>
      <c r="P1075" s="67" t="str">
        <f>IF(IFERROR(SEARCH(P$6,$D1075),0)&gt;0,TRIM(VLOOKUP(P$6,'Lifeline-Capability XWalk'!$F$6:$G$38,2,FALSE)),"")</f>
        <v/>
      </c>
      <c r="Q1075" s="67" t="str">
        <f>IF(IFERROR(SEARCH(Q$6,$D1075),0)&gt;0,TRIM(VLOOKUP(Q$6,'Lifeline-Capability XWalk'!$F$6:$G$38,2,FALSE)),"")</f>
        <v/>
      </c>
      <c r="R1075" s="67" t="str">
        <f>IF(IFERROR(SEARCH(R$6,$D1075),0)&gt;0,TRIM(VLOOKUP(R$6,'Lifeline-Capability XWalk'!$F$6:$G$38,2,FALSE)),"")</f>
        <v/>
      </c>
      <c r="S1075" s="67" t="str">
        <f>IF(IFERROR(SEARCH(S$6,$D1075),0)&gt;0,TRIM(VLOOKUP(S$6,'Lifeline-Capability XWalk'!$F$6:$G$38,2,FALSE)),"")</f>
        <v/>
      </c>
      <c r="T1075" s="67" t="str">
        <f>IF(IFERROR(SEARCH(T$6,$D1075),0)&gt;0,TRIM(VLOOKUP(T$6,'Lifeline-Capability XWalk'!$F$6:$G$38,2,FALSE)),"")</f>
        <v/>
      </c>
      <c r="U1075" s="67" t="str">
        <f>IF(IFERROR(SEARCH(U$6,$D1075),0)&gt;0,TRIM(VLOOKUP(U$6,'Lifeline-Capability XWalk'!$F$6:$G$38,2,FALSE)),"")</f>
        <v/>
      </c>
      <c r="V1075" s="67" t="str">
        <f>IF(IFERROR(SEARCH(V$6,$D1075),0)&gt;0,TRIM(VLOOKUP(V$6,'Lifeline-Capability XWalk'!$F$6:$G$38,2,FALSE)),"")</f>
        <v/>
      </c>
      <c r="W1075" s="67" t="str">
        <f>IF(IFERROR(SEARCH(W$6,$D1075),0)&gt;0,TRIM(VLOOKUP(W$6,'Lifeline-Capability XWalk'!$F$6:$G$38,2,FALSE)),"")</f>
        <v/>
      </c>
      <c r="X1075" s="67" t="str">
        <f>IF(IFERROR(SEARCH(X$6,$D1075),0)&gt;0,TRIM(VLOOKUP(X$6,'Lifeline-Capability XWalk'!$F$6:$G$38,2,FALSE)),"")</f>
        <v/>
      </c>
      <c r="Y1075" s="67" t="str">
        <f>IF(IFERROR(SEARCH(Y$6,$D1075),0)&gt;0,TRIM(VLOOKUP(Y$6,'Lifeline-Capability XWalk'!$F$6:$G$38,2,FALSE)),"")</f>
        <v/>
      </c>
      <c r="Z1075" s="67" t="str">
        <f>IF(IFERROR(SEARCH(Z$6,$D1075),0)&gt;0,TRIM(VLOOKUP(Z$6,'Lifeline-Capability XWalk'!$F$6:$G$38,2,FALSE)),"")</f>
        <v/>
      </c>
      <c r="AA1075" s="67" t="str">
        <f>IF(IFERROR(SEARCH(AA$6,$D1075),0)&gt;0,TRIM(VLOOKUP(AA$6,'Lifeline-Capability XWalk'!$F$6:$G$38,2,FALSE)),"")</f>
        <v/>
      </c>
      <c r="AB1075" s="67" t="str">
        <f>IF(IFERROR(SEARCH(AB$6,$D1075),0)&gt;0,TRIM(VLOOKUP(AB$6,'Lifeline-Capability XWalk'!$F$6:$G$38,2,FALSE)),"")</f>
        <v/>
      </c>
      <c r="AC1075" s="67" t="str">
        <f>IF(IFERROR(SEARCH(AC$6,$D1075),0)&gt;0,TRIM(VLOOKUP(AC$6,'Lifeline-Capability XWalk'!$F$6:$G$38,2,FALSE)),"")</f>
        <v/>
      </c>
      <c r="AD1075" s="67" t="str">
        <f>IF(IFERROR(SEARCH(AD$6,$D1075),0)&gt;0,TRIM(VLOOKUP(AD$6,'Lifeline-Capability XWalk'!$F$6:$G$38,2,FALSE)),"")</f>
        <v/>
      </c>
      <c r="AE1075" s="67" t="str">
        <f>IF(IFERROR(SEARCH(AE$6,$D1075),0)&gt;0,TRIM(VLOOKUP(AE$6,'Lifeline-Capability XWalk'!$F$6:$G$38,2,FALSE)),"")</f>
        <v/>
      </c>
      <c r="AF1075" s="67" t="str">
        <f>IF(IFERROR(SEARCH(AF$6,$D1075),0)&gt;0,TRIM(VLOOKUP(AF$6,'Lifeline-Capability XWalk'!$F$6:$G$38,2,FALSE)),"")</f>
        <v>Communications</v>
      </c>
      <c r="AG1075" s="67" t="str">
        <f>IF(IFERROR(SEARCH(AG$6,$D1075),0)&gt;0,TRIM(VLOOKUP(AG$6,'Lifeline-Capability XWalk'!$F$6:$G$38,2,FALSE)),"")</f>
        <v/>
      </c>
      <c r="AH1075" s="67" t="str">
        <f>IF(IFERROR(SEARCH(AH$6,$D1075),0)&gt;0,TRIM(VLOOKUP(AH$6,'Lifeline-Capability XWalk'!$F$6:$G$38,2,FALSE)),"")</f>
        <v/>
      </c>
      <c r="AI1075" s="67" t="str">
        <f>IF(IFERROR(SEARCH(AI$6,$D1075),0)&gt;0,TRIM(VLOOKUP(AI$6,'Lifeline-Capability XWalk'!$F$6:$G$38,2,FALSE)),"")</f>
        <v/>
      </c>
      <c r="AJ1075" s="67" t="str">
        <f>IF(IFERROR(SEARCH(AJ$6,$D1075),0)&gt;0,TRIM(VLOOKUP(AJ$6,'Lifeline-Capability XWalk'!$F$6:$G$38,2,FALSE)),"")</f>
        <v/>
      </c>
      <c r="AK1075" s="67" t="str">
        <f>IF(IFERROR(SEARCH(AK$6,$D1075),0)&gt;0,TRIM(VLOOKUP(AK$6,'Lifeline-Capability XWalk'!$F$6:$G$38,2,FALSE)),"")</f>
        <v/>
      </c>
      <c r="AL1075" s="68" t="str">
        <f>IF(IFERROR(SEARCH(AL$6,$D1075),0)&gt;0,TRIM(VLOOKUP(AL$6,'Lifeline-Capability XWalk'!$F$6:$G$38,2,FALSE)),"")</f>
        <v/>
      </c>
      <c r="AM1075" s="24" t="str">
        <f t="shared" si="65"/>
        <v/>
      </c>
      <c r="AN1075" s="24" t="str">
        <f t="shared" si="66"/>
        <v/>
      </c>
      <c r="AO1075" s="24" t="str">
        <f t="shared" si="66"/>
        <v/>
      </c>
      <c r="AP1075" s="24" t="str">
        <f t="shared" si="66"/>
        <v/>
      </c>
      <c r="AQ1075" s="24" t="str">
        <f t="shared" si="66"/>
        <v>Communications</v>
      </c>
      <c r="AR1075" s="24" t="str">
        <f t="shared" si="66"/>
        <v/>
      </c>
      <c r="AS1075" s="24" t="str">
        <f t="shared" si="66"/>
        <v/>
      </c>
      <c r="AT1075" s="24" t="str">
        <f t="shared" si="66"/>
        <v/>
      </c>
      <c r="AU1075" s="24" t="str">
        <f t="shared" si="66"/>
        <v/>
      </c>
    </row>
    <row r="1076" spans="1:47" s="24" customFormat="1" ht="32.1" customHeight="1" x14ac:dyDescent="0.2">
      <c r="A1076" s="141" t="s">
        <v>1112</v>
      </c>
      <c r="B1076" s="142" t="s">
        <v>1131</v>
      </c>
      <c r="C1076" s="142" t="s">
        <v>1082</v>
      </c>
      <c r="D1076" s="63" t="s">
        <v>1352</v>
      </c>
      <c r="E1076" s="64" t="str">
        <f t="shared" si="63"/>
        <v>Safety and Security; Food, Water, Shelter; Health and Medical; Energy; Communications; Hazardous Materials; Transportation; Water Systems;</v>
      </c>
      <c r="F1076" s="65" t="s">
        <v>1052</v>
      </c>
      <c r="G1076" s="66" t="str">
        <f>IF(IFERROR(SEARCH(G$6,$D1076),0)&gt;0,TRIM(VLOOKUP(G$6,'Lifeline-Capability XWalk'!$F$6:$G$38,2,FALSE)),"")</f>
        <v/>
      </c>
      <c r="H1076" s="67" t="str">
        <f>IF(IFERROR(SEARCH(H$6,$D1076),0)&gt;0,TRIM(VLOOKUP(H$6,'Lifeline-Capability XWalk'!$F$6:$G$38,2,FALSE)),"")</f>
        <v/>
      </c>
      <c r="I1076" s="67" t="str">
        <f>IF(IFERROR(SEARCH(I$6,$D1076),0)&gt;0,TRIM(VLOOKUP(I$6,'Lifeline-Capability XWalk'!$F$6:$G$38,2,FALSE)),"")</f>
        <v/>
      </c>
      <c r="J1076" s="67" t="str">
        <f>IF(IFERROR(SEARCH(J$6,$D1076),0)&gt;0,TRIM(VLOOKUP(J$6,'Lifeline-Capability XWalk'!$F$6:$G$38,2,FALSE)),"")</f>
        <v/>
      </c>
      <c r="K1076" s="67" t="str">
        <f>IF(IFERROR(SEARCH(K$6,$D1076),0)&gt;0,TRIM(VLOOKUP(K$6,'Lifeline-Capability XWalk'!$F$6:$G$38,2,FALSE)),"")</f>
        <v/>
      </c>
      <c r="L1076" s="67" t="str">
        <f>IF(IFERROR(SEARCH(L$6,$D1076),0)&gt;0,TRIM(VLOOKUP(L$6,'Lifeline-Capability XWalk'!$F$6:$G$38,2,FALSE)),"")</f>
        <v/>
      </c>
      <c r="M1076" s="67" t="str">
        <f>IF(IFERROR(SEARCH(M$6,$D1076),0)&gt;0,TRIM(VLOOKUP(M$6,'Lifeline-Capability XWalk'!$F$6:$G$38,2,FALSE)),"")</f>
        <v/>
      </c>
      <c r="N1076" s="67" t="str">
        <f>IF(IFERROR(SEARCH(N$6,$D1076),0)&gt;0,TRIM(VLOOKUP(N$6,'Lifeline-Capability XWalk'!$F$6:$G$38,2,FALSE)),"")</f>
        <v/>
      </c>
      <c r="O1076" s="67" t="str">
        <f>IF(IFERROR(SEARCH(O$6,$D1076),0)&gt;0,TRIM(VLOOKUP(O$6,'Lifeline-Capability XWalk'!$F$6:$G$38,2,FALSE)),"")</f>
        <v/>
      </c>
      <c r="P1076" s="67" t="str">
        <f>IF(IFERROR(SEARCH(P$6,$D1076),0)&gt;0,TRIM(VLOOKUP(P$6,'Lifeline-Capability XWalk'!$F$6:$G$38,2,FALSE)),"")</f>
        <v/>
      </c>
      <c r="Q1076" s="67" t="str">
        <f>IF(IFERROR(SEARCH(Q$6,$D1076),0)&gt;0,TRIM(VLOOKUP(Q$6,'Lifeline-Capability XWalk'!$F$6:$G$38,2,FALSE)),"")</f>
        <v/>
      </c>
      <c r="R1076" s="67" t="str">
        <f>IF(IFERROR(SEARCH(R$6,$D1076),0)&gt;0,TRIM(VLOOKUP(R$6,'Lifeline-Capability XWalk'!$F$6:$G$38,2,FALSE)),"")</f>
        <v/>
      </c>
      <c r="S1076" s="67" t="str">
        <f>IF(IFERROR(SEARCH(S$6,$D1076),0)&gt;0,TRIM(VLOOKUP(S$6,'Lifeline-Capability XWalk'!$F$6:$G$38,2,FALSE)),"")</f>
        <v/>
      </c>
      <c r="T1076" s="67" t="str">
        <f>IF(IFERROR(SEARCH(T$6,$D1076),0)&gt;0,TRIM(VLOOKUP(T$6,'Lifeline-Capability XWalk'!$F$6:$G$38,2,FALSE)),"")</f>
        <v/>
      </c>
      <c r="U1076" s="67" t="str">
        <f>IF(IFERROR(SEARCH(U$6,$D1076),0)&gt;0,TRIM(VLOOKUP(U$6,'Lifeline-Capability XWalk'!$F$6:$G$38,2,FALSE)),"")</f>
        <v/>
      </c>
      <c r="V1076" s="67" t="str">
        <f>IF(IFERROR(SEARCH(V$6,$D1076),0)&gt;0,TRIM(VLOOKUP(V$6,'Lifeline-Capability XWalk'!$F$6:$G$38,2,FALSE)),"")</f>
        <v/>
      </c>
      <c r="W1076" s="67" t="str">
        <f>IF(IFERROR(SEARCH(W$6,$D1076),0)&gt;0,TRIM(VLOOKUP(W$6,'Lifeline-Capability XWalk'!$F$6:$G$38,2,FALSE)),"")</f>
        <v/>
      </c>
      <c r="X1076" s="67" t="str">
        <f>IF(IFERROR(SEARCH(X$6,$D1076),0)&gt;0,TRIM(VLOOKUP(X$6,'Lifeline-Capability XWalk'!$F$6:$G$38,2,FALSE)),"")</f>
        <v/>
      </c>
      <c r="Y1076" s="67" t="str">
        <f>IF(IFERROR(SEARCH(Y$6,$D1076),0)&gt;0,TRIM(VLOOKUP(Y$6,'Lifeline-Capability XWalk'!$F$6:$G$38,2,FALSE)),"")</f>
        <v/>
      </c>
      <c r="Z1076" s="67" t="str">
        <f>IF(IFERROR(SEARCH(Z$6,$D1076),0)&gt;0,TRIM(VLOOKUP(Z$6,'Lifeline-Capability XWalk'!$F$6:$G$38,2,FALSE)),"")</f>
        <v/>
      </c>
      <c r="AA1076" s="67" t="str">
        <f>IF(IFERROR(SEARCH(AA$6,$D1076),0)&gt;0,TRIM(VLOOKUP(AA$6,'Lifeline-Capability XWalk'!$F$6:$G$38,2,FALSE)),"")</f>
        <v>Communications</v>
      </c>
      <c r="AB1076" s="67" t="str">
        <f>IF(IFERROR(SEARCH(AB$6,$D1076),0)&gt;0,TRIM(VLOOKUP(AB$6,'Lifeline-Capability XWalk'!$F$6:$G$38,2,FALSE)),"")</f>
        <v/>
      </c>
      <c r="AC1076" s="67" t="str">
        <f>IF(IFERROR(SEARCH(AC$6,$D1076),0)&gt;0,TRIM(VLOOKUP(AC$6,'Lifeline-Capability XWalk'!$F$6:$G$38,2,FALSE)),"")</f>
        <v/>
      </c>
      <c r="AD1076" s="67" t="str">
        <f>IF(IFERROR(SEARCH(AD$6,$D1076),0)&gt;0,TRIM(VLOOKUP(AD$6,'Lifeline-Capability XWalk'!$F$6:$G$38,2,FALSE)),"")</f>
        <v/>
      </c>
      <c r="AE1076" s="67" t="str">
        <f>IF(IFERROR(SEARCH(AE$6,$D1076),0)&gt;0,TRIM(VLOOKUP(AE$6,'Lifeline-Capability XWalk'!$F$6:$G$38,2,FALSE)),"")</f>
        <v/>
      </c>
      <c r="AF1076" s="67" t="str">
        <f>IF(IFERROR(SEARCH(AF$6,$D1076),0)&gt;0,TRIM(VLOOKUP(AF$6,'Lifeline-Capability XWalk'!$F$6:$G$38,2,FALSE)),"")</f>
        <v/>
      </c>
      <c r="AG1076" s="67" t="str">
        <f>IF(IFERROR(SEARCH(AG$6,$D1076),0)&gt;0,TRIM(VLOOKUP(AG$6,'Lifeline-Capability XWalk'!$F$6:$G$38,2,FALSE)),"")</f>
        <v/>
      </c>
      <c r="AH1076" s="67" t="str">
        <f>IF(IFERROR(SEARCH(AH$6,$D1076),0)&gt;0,TRIM(VLOOKUP(AH$6,'Lifeline-Capability XWalk'!$F$6:$G$38,2,FALSE)),"")</f>
        <v/>
      </c>
      <c r="AI1076" s="67" t="str">
        <f>IF(IFERROR(SEARCH(AI$6,$D1076),0)&gt;0,TRIM(VLOOKUP(AI$6,'Lifeline-Capability XWalk'!$F$6:$G$38,2,FALSE)),"")</f>
        <v/>
      </c>
      <c r="AJ1076" s="67" t="str">
        <f>IF(IFERROR(SEARCH(AJ$6,$D1076),0)&gt;0,TRIM(VLOOKUP(AJ$6,'Lifeline-Capability XWalk'!$F$6:$G$38,2,FALSE)),"")</f>
        <v>Safety and Security; Food, Water, Shelter; Health and Medical; Energy; Communications; Hazardous Materials; Transportation; Water Systems;</v>
      </c>
      <c r="AK1076" s="67" t="str">
        <f>IF(IFERROR(SEARCH(AK$6,$D1076),0)&gt;0,TRIM(VLOOKUP(AK$6,'Lifeline-Capability XWalk'!$F$6:$G$38,2,FALSE)),"")</f>
        <v/>
      </c>
      <c r="AL1076" s="68" t="str">
        <f>IF(IFERROR(SEARCH(AL$6,$D1076),0)&gt;0,TRIM(VLOOKUP(AL$6,'Lifeline-Capability XWalk'!$F$6:$G$38,2,FALSE)),"")</f>
        <v/>
      </c>
      <c r="AM1076" s="24" t="str">
        <f t="shared" si="65"/>
        <v/>
      </c>
      <c r="AN1076" s="24" t="str">
        <f t="shared" si="66"/>
        <v/>
      </c>
      <c r="AO1076" s="24" t="str">
        <f t="shared" si="66"/>
        <v/>
      </c>
      <c r="AP1076" s="24" t="str">
        <f t="shared" si="66"/>
        <v/>
      </c>
      <c r="AQ1076" s="24" t="str">
        <f t="shared" si="66"/>
        <v>Communications</v>
      </c>
      <c r="AR1076" s="24" t="str">
        <f t="shared" si="66"/>
        <v/>
      </c>
      <c r="AS1076" s="24" t="str">
        <f t="shared" si="66"/>
        <v/>
      </c>
      <c r="AT1076" s="24" t="str">
        <f t="shared" si="66"/>
        <v/>
      </c>
      <c r="AU1076" s="24" t="str">
        <f t="shared" si="66"/>
        <v>Safety and Security; Food, Water, Shelter; Health and Medical; Energy; Communications; Hazardous Materials; Transportation; Water Systems;</v>
      </c>
    </row>
    <row r="1077" spans="1:47" s="24" customFormat="1" ht="32.1" customHeight="1" x14ac:dyDescent="0.2">
      <c r="A1077" s="141" t="s">
        <v>1112</v>
      </c>
      <c r="B1077" s="63" t="s">
        <v>1131</v>
      </c>
      <c r="C1077" s="142" t="s">
        <v>1082</v>
      </c>
      <c r="D1077" s="63" t="s">
        <v>1104</v>
      </c>
      <c r="E1077" s="64" t="str">
        <f t="shared" si="63"/>
        <v>Communications</v>
      </c>
      <c r="F1077" s="71" t="s">
        <v>973</v>
      </c>
      <c r="G1077" s="66" t="str">
        <f>IF(IFERROR(SEARCH(G$6,$D1077),0)&gt;0,TRIM(VLOOKUP(G$6,'Lifeline-Capability XWalk'!$F$6:$G$38,2,FALSE)),"")</f>
        <v/>
      </c>
      <c r="H1077" s="67" t="str">
        <f>IF(IFERROR(SEARCH(H$6,$D1077),0)&gt;0,TRIM(VLOOKUP(H$6,'Lifeline-Capability XWalk'!$F$6:$G$38,2,FALSE)),"")</f>
        <v/>
      </c>
      <c r="I1077" s="67" t="str">
        <f>IF(IFERROR(SEARCH(I$6,$D1077),0)&gt;0,TRIM(VLOOKUP(I$6,'Lifeline-Capability XWalk'!$F$6:$G$38,2,FALSE)),"")</f>
        <v/>
      </c>
      <c r="J1077" s="67" t="str">
        <f>IF(IFERROR(SEARCH(J$6,$D1077),0)&gt;0,TRIM(VLOOKUP(J$6,'Lifeline-Capability XWalk'!$F$6:$G$38,2,FALSE)),"")</f>
        <v/>
      </c>
      <c r="K1077" s="67" t="str">
        <f>IF(IFERROR(SEARCH(K$6,$D1077),0)&gt;0,TRIM(VLOOKUP(K$6,'Lifeline-Capability XWalk'!$F$6:$G$38,2,FALSE)),"")</f>
        <v/>
      </c>
      <c r="L1077" s="67" t="str">
        <f>IF(IFERROR(SEARCH(L$6,$D1077),0)&gt;0,TRIM(VLOOKUP(L$6,'Lifeline-Capability XWalk'!$F$6:$G$38,2,FALSE)),"")</f>
        <v/>
      </c>
      <c r="M1077" s="67" t="str">
        <f>IF(IFERROR(SEARCH(M$6,$D1077),0)&gt;0,TRIM(VLOOKUP(M$6,'Lifeline-Capability XWalk'!$F$6:$G$38,2,FALSE)),"")</f>
        <v/>
      </c>
      <c r="N1077" s="67" t="str">
        <f>IF(IFERROR(SEARCH(N$6,$D1077),0)&gt;0,TRIM(VLOOKUP(N$6,'Lifeline-Capability XWalk'!$F$6:$G$38,2,FALSE)),"")</f>
        <v/>
      </c>
      <c r="O1077" s="67" t="str">
        <f>IF(IFERROR(SEARCH(O$6,$D1077),0)&gt;0,TRIM(VLOOKUP(O$6,'Lifeline-Capability XWalk'!$F$6:$G$38,2,FALSE)),"")</f>
        <v/>
      </c>
      <c r="P1077" s="67" t="str">
        <f>IF(IFERROR(SEARCH(P$6,$D1077),0)&gt;0,TRIM(VLOOKUP(P$6,'Lifeline-Capability XWalk'!$F$6:$G$38,2,FALSE)),"")</f>
        <v/>
      </c>
      <c r="Q1077" s="67" t="str">
        <f>IF(IFERROR(SEARCH(Q$6,$D1077),0)&gt;0,TRIM(VLOOKUP(Q$6,'Lifeline-Capability XWalk'!$F$6:$G$38,2,FALSE)),"")</f>
        <v/>
      </c>
      <c r="R1077" s="67" t="str">
        <f>IF(IFERROR(SEARCH(R$6,$D1077),0)&gt;0,TRIM(VLOOKUP(R$6,'Lifeline-Capability XWalk'!$F$6:$G$38,2,FALSE)),"")</f>
        <v/>
      </c>
      <c r="S1077" s="67" t="str">
        <f>IF(IFERROR(SEARCH(S$6,$D1077),0)&gt;0,TRIM(VLOOKUP(S$6,'Lifeline-Capability XWalk'!$F$6:$G$38,2,FALSE)),"")</f>
        <v/>
      </c>
      <c r="T1077" s="67" t="str">
        <f>IF(IFERROR(SEARCH(T$6,$D1077),0)&gt;0,TRIM(VLOOKUP(T$6,'Lifeline-Capability XWalk'!$F$6:$G$38,2,FALSE)),"")</f>
        <v/>
      </c>
      <c r="U1077" s="67" t="str">
        <f>IF(IFERROR(SEARCH(U$6,$D1077),0)&gt;0,TRIM(VLOOKUP(U$6,'Lifeline-Capability XWalk'!$F$6:$G$38,2,FALSE)),"")</f>
        <v/>
      </c>
      <c r="V1077" s="67" t="str">
        <f>IF(IFERROR(SEARCH(V$6,$D1077),0)&gt;0,TRIM(VLOOKUP(V$6,'Lifeline-Capability XWalk'!$F$6:$G$38,2,FALSE)),"")</f>
        <v/>
      </c>
      <c r="W1077" s="67" t="str">
        <f>IF(IFERROR(SEARCH(W$6,$D1077),0)&gt;0,TRIM(VLOOKUP(W$6,'Lifeline-Capability XWalk'!$F$6:$G$38,2,FALSE)),"")</f>
        <v/>
      </c>
      <c r="X1077" s="67" t="str">
        <f>IF(IFERROR(SEARCH(X$6,$D1077),0)&gt;0,TRIM(VLOOKUP(X$6,'Lifeline-Capability XWalk'!$F$6:$G$38,2,FALSE)),"")</f>
        <v/>
      </c>
      <c r="Y1077" s="67" t="str">
        <f>IF(IFERROR(SEARCH(Y$6,$D1077),0)&gt;0,TRIM(VLOOKUP(Y$6,'Lifeline-Capability XWalk'!$F$6:$G$38,2,FALSE)),"")</f>
        <v/>
      </c>
      <c r="Z1077" s="67" t="str">
        <f>IF(IFERROR(SEARCH(Z$6,$D1077),0)&gt;0,TRIM(VLOOKUP(Z$6,'Lifeline-Capability XWalk'!$F$6:$G$38,2,FALSE)),"")</f>
        <v/>
      </c>
      <c r="AA1077" s="67" t="str">
        <f>IF(IFERROR(SEARCH(AA$6,$D1077),0)&gt;0,TRIM(VLOOKUP(AA$6,'Lifeline-Capability XWalk'!$F$6:$G$38,2,FALSE)),"")</f>
        <v/>
      </c>
      <c r="AB1077" s="67" t="str">
        <f>IF(IFERROR(SEARCH(AB$6,$D1077),0)&gt;0,TRIM(VLOOKUP(AB$6,'Lifeline-Capability XWalk'!$F$6:$G$38,2,FALSE)),"")</f>
        <v/>
      </c>
      <c r="AC1077" s="67" t="str">
        <f>IF(IFERROR(SEARCH(AC$6,$D1077),0)&gt;0,TRIM(VLOOKUP(AC$6,'Lifeline-Capability XWalk'!$F$6:$G$38,2,FALSE)),"")</f>
        <v/>
      </c>
      <c r="AD1077" s="67" t="str">
        <f>IF(IFERROR(SEARCH(AD$6,$D1077),0)&gt;0,TRIM(VLOOKUP(AD$6,'Lifeline-Capability XWalk'!$F$6:$G$38,2,FALSE)),"")</f>
        <v/>
      </c>
      <c r="AE1077" s="67" t="str">
        <f>IF(IFERROR(SEARCH(AE$6,$D1077),0)&gt;0,TRIM(VLOOKUP(AE$6,'Lifeline-Capability XWalk'!$F$6:$G$38,2,FALSE)),"")</f>
        <v/>
      </c>
      <c r="AF1077" s="67" t="str">
        <f>IF(IFERROR(SEARCH(AF$6,$D1077),0)&gt;0,TRIM(VLOOKUP(AF$6,'Lifeline-Capability XWalk'!$F$6:$G$38,2,FALSE)),"")</f>
        <v>Communications</v>
      </c>
      <c r="AG1077" s="67" t="str">
        <f>IF(IFERROR(SEARCH(AG$6,$D1077),0)&gt;0,TRIM(VLOOKUP(AG$6,'Lifeline-Capability XWalk'!$F$6:$G$38,2,FALSE)),"")</f>
        <v/>
      </c>
      <c r="AH1077" s="67" t="str">
        <f>IF(IFERROR(SEARCH(AH$6,$D1077),0)&gt;0,TRIM(VLOOKUP(AH$6,'Lifeline-Capability XWalk'!$F$6:$G$38,2,FALSE)),"")</f>
        <v/>
      </c>
      <c r="AI1077" s="67" t="str">
        <f>IF(IFERROR(SEARCH(AI$6,$D1077),0)&gt;0,TRIM(VLOOKUP(AI$6,'Lifeline-Capability XWalk'!$F$6:$G$38,2,FALSE)),"")</f>
        <v/>
      </c>
      <c r="AJ1077" s="67" t="str">
        <f>IF(IFERROR(SEARCH(AJ$6,$D1077),0)&gt;0,TRIM(VLOOKUP(AJ$6,'Lifeline-Capability XWalk'!$F$6:$G$38,2,FALSE)),"")</f>
        <v/>
      </c>
      <c r="AK1077" s="67" t="str">
        <f>IF(IFERROR(SEARCH(AK$6,$D1077),0)&gt;0,TRIM(VLOOKUP(AK$6,'Lifeline-Capability XWalk'!$F$6:$G$38,2,FALSE)),"")</f>
        <v/>
      </c>
      <c r="AL1077" s="68" t="str">
        <f>IF(IFERROR(SEARCH(AL$6,$D1077),0)&gt;0,TRIM(VLOOKUP(AL$6,'Lifeline-Capability XWalk'!$F$6:$G$38,2,FALSE)),"")</f>
        <v/>
      </c>
      <c r="AM1077" s="24" t="str">
        <f t="shared" si="65"/>
        <v/>
      </c>
      <c r="AN1077" s="24" t="str">
        <f t="shared" si="66"/>
        <v/>
      </c>
      <c r="AO1077" s="24" t="str">
        <f t="shared" si="66"/>
        <v/>
      </c>
      <c r="AP1077" s="24" t="str">
        <f t="shared" si="66"/>
        <v/>
      </c>
      <c r="AQ1077" s="24" t="str">
        <f t="shared" si="66"/>
        <v>Communications</v>
      </c>
      <c r="AR1077" s="24" t="str">
        <f t="shared" si="66"/>
        <v/>
      </c>
      <c r="AS1077" s="24" t="str">
        <f t="shared" si="66"/>
        <v/>
      </c>
      <c r="AT1077" s="24" t="str">
        <f t="shared" si="66"/>
        <v/>
      </c>
      <c r="AU1077" s="24" t="str">
        <f t="shared" si="66"/>
        <v/>
      </c>
    </row>
    <row r="1078" spans="1:47" s="24" customFormat="1" ht="32.1" customHeight="1" x14ac:dyDescent="0.2">
      <c r="A1078" s="141" t="s">
        <v>1112</v>
      </c>
      <c r="B1078" s="63" t="s">
        <v>1131</v>
      </c>
      <c r="C1078" s="142" t="s">
        <v>1082</v>
      </c>
      <c r="D1078" s="63" t="s">
        <v>1352</v>
      </c>
      <c r="E1078" s="64" t="str">
        <f t="shared" si="63"/>
        <v>Safety and Security; Food, Water, Shelter; Health and Medical; Energy; Communications; Hazardous Materials; Transportation; Water Systems;</v>
      </c>
      <c r="F1078" s="65" t="s">
        <v>988</v>
      </c>
      <c r="G1078" s="66" t="str">
        <f>IF(IFERROR(SEARCH(G$6,$D1078),0)&gt;0,TRIM(VLOOKUP(G$6,'Lifeline-Capability XWalk'!$F$6:$G$38,2,FALSE)),"")</f>
        <v/>
      </c>
      <c r="H1078" s="67" t="str">
        <f>IF(IFERROR(SEARCH(H$6,$D1078),0)&gt;0,TRIM(VLOOKUP(H$6,'Lifeline-Capability XWalk'!$F$6:$G$38,2,FALSE)),"")</f>
        <v/>
      </c>
      <c r="I1078" s="67" t="str">
        <f>IF(IFERROR(SEARCH(I$6,$D1078),0)&gt;0,TRIM(VLOOKUP(I$6,'Lifeline-Capability XWalk'!$F$6:$G$38,2,FALSE)),"")</f>
        <v/>
      </c>
      <c r="J1078" s="67" t="str">
        <f>IF(IFERROR(SEARCH(J$6,$D1078),0)&gt;0,TRIM(VLOOKUP(J$6,'Lifeline-Capability XWalk'!$F$6:$G$38,2,FALSE)),"")</f>
        <v/>
      </c>
      <c r="K1078" s="67" t="str">
        <f>IF(IFERROR(SEARCH(K$6,$D1078),0)&gt;0,TRIM(VLOOKUP(K$6,'Lifeline-Capability XWalk'!$F$6:$G$38,2,FALSE)),"")</f>
        <v/>
      </c>
      <c r="L1078" s="67" t="str">
        <f>IF(IFERROR(SEARCH(L$6,$D1078),0)&gt;0,TRIM(VLOOKUP(L$6,'Lifeline-Capability XWalk'!$F$6:$G$38,2,FALSE)),"")</f>
        <v/>
      </c>
      <c r="M1078" s="67" t="str">
        <f>IF(IFERROR(SEARCH(M$6,$D1078),0)&gt;0,TRIM(VLOOKUP(M$6,'Lifeline-Capability XWalk'!$F$6:$G$38,2,FALSE)),"")</f>
        <v/>
      </c>
      <c r="N1078" s="67" t="str">
        <f>IF(IFERROR(SEARCH(N$6,$D1078),0)&gt;0,TRIM(VLOOKUP(N$6,'Lifeline-Capability XWalk'!$F$6:$G$38,2,FALSE)),"")</f>
        <v/>
      </c>
      <c r="O1078" s="67" t="str">
        <f>IF(IFERROR(SEARCH(O$6,$D1078),0)&gt;0,TRIM(VLOOKUP(O$6,'Lifeline-Capability XWalk'!$F$6:$G$38,2,FALSE)),"")</f>
        <v/>
      </c>
      <c r="P1078" s="67" t="str">
        <f>IF(IFERROR(SEARCH(P$6,$D1078),0)&gt;0,TRIM(VLOOKUP(P$6,'Lifeline-Capability XWalk'!$F$6:$G$38,2,FALSE)),"")</f>
        <v/>
      </c>
      <c r="Q1078" s="67" t="str">
        <f>IF(IFERROR(SEARCH(Q$6,$D1078),0)&gt;0,TRIM(VLOOKUP(Q$6,'Lifeline-Capability XWalk'!$F$6:$G$38,2,FALSE)),"")</f>
        <v/>
      </c>
      <c r="R1078" s="67" t="str">
        <f>IF(IFERROR(SEARCH(R$6,$D1078),0)&gt;0,TRIM(VLOOKUP(R$6,'Lifeline-Capability XWalk'!$F$6:$G$38,2,FALSE)),"")</f>
        <v/>
      </c>
      <c r="S1078" s="67" t="str">
        <f>IF(IFERROR(SEARCH(S$6,$D1078),0)&gt;0,TRIM(VLOOKUP(S$6,'Lifeline-Capability XWalk'!$F$6:$G$38,2,FALSE)),"")</f>
        <v/>
      </c>
      <c r="T1078" s="67" t="str">
        <f>IF(IFERROR(SEARCH(T$6,$D1078),0)&gt;0,TRIM(VLOOKUP(T$6,'Lifeline-Capability XWalk'!$F$6:$G$38,2,FALSE)),"")</f>
        <v/>
      </c>
      <c r="U1078" s="67" t="str">
        <f>IF(IFERROR(SEARCH(U$6,$D1078),0)&gt;0,TRIM(VLOOKUP(U$6,'Lifeline-Capability XWalk'!$F$6:$G$38,2,FALSE)),"")</f>
        <v/>
      </c>
      <c r="V1078" s="67" t="str">
        <f>IF(IFERROR(SEARCH(V$6,$D1078),0)&gt;0,TRIM(VLOOKUP(V$6,'Lifeline-Capability XWalk'!$F$6:$G$38,2,FALSE)),"")</f>
        <v/>
      </c>
      <c r="W1078" s="67" t="str">
        <f>IF(IFERROR(SEARCH(W$6,$D1078),0)&gt;0,TRIM(VLOOKUP(W$6,'Lifeline-Capability XWalk'!$F$6:$G$38,2,FALSE)),"")</f>
        <v/>
      </c>
      <c r="X1078" s="67" t="str">
        <f>IF(IFERROR(SEARCH(X$6,$D1078),0)&gt;0,TRIM(VLOOKUP(X$6,'Lifeline-Capability XWalk'!$F$6:$G$38,2,FALSE)),"")</f>
        <v/>
      </c>
      <c r="Y1078" s="67" t="str">
        <f>IF(IFERROR(SEARCH(Y$6,$D1078),0)&gt;0,TRIM(VLOOKUP(Y$6,'Lifeline-Capability XWalk'!$F$6:$G$38,2,FALSE)),"")</f>
        <v/>
      </c>
      <c r="Z1078" s="67" t="str">
        <f>IF(IFERROR(SEARCH(Z$6,$D1078),0)&gt;0,TRIM(VLOOKUP(Z$6,'Lifeline-Capability XWalk'!$F$6:$G$38,2,FALSE)),"")</f>
        <v/>
      </c>
      <c r="AA1078" s="67" t="str">
        <f>IF(IFERROR(SEARCH(AA$6,$D1078),0)&gt;0,TRIM(VLOOKUP(AA$6,'Lifeline-Capability XWalk'!$F$6:$G$38,2,FALSE)),"")</f>
        <v>Communications</v>
      </c>
      <c r="AB1078" s="67" t="str">
        <f>IF(IFERROR(SEARCH(AB$6,$D1078),0)&gt;0,TRIM(VLOOKUP(AB$6,'Lifeline-Capability XWalk'!$F$6:$G$38,2,FALSE)),"")</f>
        <v/>
      </c>
      <c r="AC1078" s="67" t="str">
        <f>IF(IFERROR(SEARCH(AC$6,$D1078),0)&gt;0,TRIM(VLOOKUP(AC$6,'Lifeline-Capability XWalk'!$F$6:$G$38,2,FALSE)),"")</f>
        <v/>
      </c>
      <c r="AD1078" s="67" t="str">
        <f>IF(IFERROR(SEARCH(AD$6,$D1078),0)&gt;0,TRIM(VLOOKUP(AD$6,'Lifeline-Capability XWalk'!$F$6:$G$38,2,FALSE)),"")</f>
        <v/>
      </c>
      <c r="AE1078" s="67" t="str">
        <f>IF(IFERROR(SEARCH(AE$6,$D1078),0)&gt;0,TRIM(VLOOKUP(AE$6,'Lifeline-Capability XWalk'!$F$6:$G$38,2,FALSE)),"")</f>
        <v/>
      </c>
      <c r="AF1078" s="67" t="str">
        <f>IF(IFERROR(SEARCH(AF$6,$D1078),0)&gt;0,TRIM(VLOOKUP(AF$6,'Lifeline-Capability XWalk'!$F$6:$G$38,2,FALSE)),"")</f>
        <v/>
      </c>
      <c r="AG1078" s="67" t="str">
        <f>IF(IFERROR(SEARCH(AG$6,$D1078),0)&gt;0,TRIM(VLOOKUP(AG$6,'Lifeline-Capability XWalk'!$F$6:$G$38,2,FALSE)),"")</f>
        <v/>
      </c>
      <c r="AH1078" s="67" t="str">
        <f>IF(IFERROR(SEARCH(AH$6,$D1078),0)&gt;0,TRIM(VLOOKUP(AH$6,'Lifeline-Capability XWalk'!$F$6:$G$38,2,FALSE)),"")</f>
        <v/>
      </c>
      <c r="AI1078" s="67" t="str">
        <f>IF(IFERROR(SEARCH(AI$6,$D1078),0)&gt;0,TRIM(VLOOKUP(AI$6,'Lifeline-Capability XWalk'!$F$6:$G$38,2,FALSE)),"")</f>
        <v/>
      </c>
      <c r="AJ1078" s="67" t="str">
        <f>IF(IFERROR(SEARCH(AJ$6,$D1078),0)&gt;0,TRIM(VLOOKUP(AJ$6,'Lifeline-Capability XWalk'!$F$6:$G$38,2,FALSE)),"")</f>
        <v>Safety and Security; Food, Water, Shelter; Health and Medical; Energy; Communications; Hazardous Materials; Transportation; Water Systems;</v>
      </c>
      <c r="AK1078" s="67" t="str">
        <f>IF(IFERROR(SEARCH(AK$6,$D1078),0)&gt;0,TRIM(VLOOKUP(AK$6,'Lifeline-Capability XWalk'!$F$6:$G$38,2,FALSE)),"")</f>
        <v/>
      </c>
      <c r="AL1078" s="68" t="str">
        <f>IF(IFERROR(SEARCH(AL$6,$D1078),0)&gt;0,TRIM(VLOOKUP(AL$6,'Lifeline-Capability XWalk'!$F$6:$G$38,2,FALSE)),"")</f>
        <v/>
      </c>
      <c r="AM1078" s="24" t="str">
        <f t="shared" si="65"/>
        <v/>
      </c>
      <c r="AN1078" s="24" t="str">
        <f t="shared" si="66"/>
        <v/>
      </c>
      <c r="AO1078" s="24" t="str">
        <f t="shared" si="66"/>
        <v/>
      </c>
      <c r="AP1078" s="24" t="str">
        <f t="shared" si="66"/>
        <v/>
      </c>
      <c r="AQ1078" s="24" t="str">
        <f t="shared" si="66"/>
        <v>Communications</v>
      </c>
      <c r="AR1078" s="24" t="str">
        <f t="shared" si="66"/>
        <v/>
      </c>
      <c r="AS1078" s="24" t="str">
        <f t="shared" si="66"/>
        <v/>
      </c>
      <c r="AT1078" s="24" t="str">
        <f t="shared" si="66"/>
        <v/>
      </c>
      <c r="AU1078" s="24" t="str">
        <f t="shared" si="66"/>
        <v>Safety and Security; Food, Water, Shelter; Health and Medical; Energy; Communications; Hazardous Materials; Transportation; Water Systems;</v>
      </c>
    </row>
    <row r="1079" spans="1:47" s="24" customFormat="1" ht="32.1" customHeight="1" x14ac:dyDescent="0.2">
      <c r="A1079" s="141" t="s">
        <v>1112</v>
      </c>
      <c r="B1079" s="63" t="s">
        <v>1131</v>
      </c>
      <c r="C1079" s="142" t="s">
        <v>1082</v>
      </c>
      <c r="D1079" s="63" t="s">
        <v>1104</v>
      </c>
      <c r="E1079" s="64" t="str">
        <f t="shared" si="63"/>
        <v>Communications</v>
      </c>
      <c r="F1079" s="65" t="s">
        <v>992</v>
      </c>
      <c r="G1079" s="66" t="str">
        <f>IF(IFERROR(SEARCH(G$6,$D1079),0)&gt;0,TRIM(VLOOKUP(G$6,'Lifeline-Capability XWalk'!$F$6:$G$38,2,FALSE)),"")</f>
        <v/>
      </c>
      <c r="H1079" s="67" t="str">
        <f>IF(IFERROR(SEARCH(H$6,$D1079),0)&gt;0,TRIM(VLOOKUP(H$6,'Lifeline-Capability XWalk'!$F$6:$G$38,2,FALSE)),"")</f>
        <v/>
      </c>
      <c r="I1079" s="67" t="str">
        <f>IF(IFERROR(SEARCH(I$6,$D1079),0)&gt;0,TRIM(VLOOKUP(I$6,'Lifeline-Capability XWalk'!$F$6:$G$38,2,FALSE)),"")</f>
        <v/>
      </c>
      <c r="J1079" s="67" t="str">
        <f>IF(IFERROR(SEARCH(J$6,$D1079),0)&gt;0,TRIM(VLOOKUP(J$6,'Lifeline-Capability XWalk'!$F$6:$G$38,2,FALSE)),"")</f>
        <v/>
      </c>
      <c r="K1079" s="67" t="str">
        <f>IF(IFERROR(SEARCH(K$6,$D1079),0)&gt;0,TRIM(VLOOKUP(K$6,'Lifeline-Capability XWalk'!$F$6:$G$38,2,FALSE)),"")</f>
        <v/>
      </c>
      <c r="L1079" s="67" t="str">
        <f>IF(IFERROR(SEARCH(L$6,$D1079),0)&gt;0,TRIM(VLOOKUP(L$6,'Lifeline-Capability XWalk'!$F$6:$G$38,2,FALSE)),"")</f>
        <v/>
      </c>
      <c r="M1079" s="67" t="str">
        <f>IF(IFERROR(SEARCH(M$6,$D1079),0)&gt;0,TRIM(VLOOKUP(M$6,'Lifeline-Capability XWalk'!$F$6:$G$38,2,FALSE)),"")</f>
        <v/>
      </c>
      <c r="N1079" s="67" t="str">
        <f>IF(IFERROR(SEARCH(N$6,$D1079),0)&gt;0,TRIM(VLOOKUP(N$6,'Lifeline-Capability XWalk'!$F$6:$G$38,2,FALSE)),"")</f>
        <v/>
      </c>
      <c r="O1079" s="67" t="str">
        <f>IF(IFERROR(SEARCH(O$6,$D1079),0)&gt;0,TRIM(VLOOKUP(O$6,'Lifeline-Capability XWalk'!$F$6:$G$38,2,FALSE)),"")</f>
        <v/>
      </c>
      <c r="P1079" s="67" t="str">
        <f>IF(IFERROR(SEARCH(P$6,$D1079),0)&gt;0,TRIM(VLOOKUP(P$6,'Lifeline-Capability XWalk'!$F$6:$G$38,2,FALSE)),"")</f>
        <v/>
      </c>
      <c r="Q1079" s="67" t="str">
        <f>IF(IFERROR(SEARCH(Q$6,$D1079),0)&gt;0,TRIM(VLOOKUP(Q$6,'Lifeline-Capability XWalk'!$F$6:$G$38,2,FALSE)),"")</f>
        <v/>
      </c>
      <c r="R1079" s="67" t="str">
        <f>IF(IFERROR(SEARCH(R$6,$D1079),0)&gt;0,TRIM(VLOOKUP(R$6,'Lifeline-Capability XWalk'!$F$6:$G$38,2,FALSE)),"")</f>
        <v/>
      </c>
      <c r="S1079" s="67" t="str">
        <f>IF(IFERROR(SEARCH(S$6,$D1079),0)&gt;0,TRIM(VLOOKUP(S$6,'Lifeline-Capability XWalk'!$F$6:$G$38,2,FALSE)),"")</f>
        <v/>
      </c>
      <c r="T1079" s="67" t="str">
        <f>IF(IFERROR(SEARCH(T$6,$D1079),0)&gt;0,TRIM(VLOOKUP(T$6,'Lifeline-Capability XWalk'!$F$6:$G$38,2,FALSE)),"")</f>
        <v/>
      </c>
      <c r="U1079" s="67" t="str">
        <f>IF(IFERROR(SEARCH(U$6,$D1079),0)&gt;0,TRIM(VLOOKUP(U$6,'Lifeline-Capability XWalk'!$F$6:$G$38,2,FALSE)),"")</f>
        <v/>
      </c>
      <c r="V1079" s="67" t="str">
        <f>IF(IFERROR(SEARCH(V$6,$D1079),0)&gt;0,TRIM(VLOOKUP(V$6,'Lifeline-Capability XWalk'!$F$6:$G$38,2,FALSE)),"")</f>
        <v/>
      </c>
      <c r="W1079" s="67" t="str">
        <f>IF(IFERROR(SEARCH(W$6,$D1079),0)&gt;0,TRIM(VLOOKUP(W$6,'Lifeline-Capability XWalk'!$F$6:$G$38,2,FALSE)),"")</f>
        <v/>
      </c>
      <c r="X1079" s="67" t="str">
        <f>IF(IFERROR(SEARCH(X$6,$D1079),0)&gt;0,TRIM(VLOOKUP(X$6,'Lifeline-Capability XWalk'!$F$6:$G$38,2,FALSE)),"")</f>
        <v/>
      </c>
      <c r="Y1079" s="67" t="str">
        <f>IF(IFERROR(SEARCH(Y$6,$D1079),0)&gt;0,TRIM(VLOOKUP(Y$6,'Lifeline-Capability XWalk'!$F$6:$G$38,2,FALSE)),"")</f>
        <v/>
      </c>
      <c r="Z1079" s="67" t="str">
        <f>IF(IFERROR(SEARCH(Z$6,$D1079),0)&gt;0,TRIM(VLOOKUP(Z$6,'Lifeline-Capability XWalk'!$F$6:$G$38,2,FALSE)),"")</f>
        <v/>
      </c>
      <c r="AA1079" s="67" t="str">
        <f>IF(IFERROR(SEARCH(AA$6,$D1079),0)&gt;0,TRIM(VLOOKUP(AA$6,'Lifeline-Capability XWalk'!$F$6:$G$38,2,FALSE)),"")</f>
        <v/>
      </c>
      <c r="AB1079" s="67" t="str">
        <f>IF(IFERROR(SEARCH(AB$6,$D1079),0)&gt;0,TRIM(VLOOKUP(AB$6,'Lifeline-Capability XWalk'!$F$6:$G$38,2,FALSE)),"")</f>
        <v/>
      </c>
      <c r="AC1079" s="67" t="str">
        <f>IF(IFERROR(SEARCH(AC$6,$D1079),0)&gt;0,TRIM(VLOOKUP(AC$6,'Lifeline-Capability XWalk'!$F$6:$G$38,2,FALSE)),"")</f>
        <v/>
      </c>
      <c r="AD1079" s="67" t="str">
        <f>IF(IFERROR(SEARCH(AD$6,$D1079),0)&gt;0,TRIM(VLOOKUP(AD$6,'Lifeline-Capability XWalk'!$F$6:$G$38,2,FALSE)),"")</f>
        <v/>
      </c>
      <c r="AE1079" s="67" t="str">
        <f>IF(IFERROR(SEARCH(AE$6,$D1079),0)&gt;0,TRIM(VLOOKUP(AE$6,'Lifeline-Capability XWalk'!$F$6:$G$38,2,FALSE)),"")</f>
        <v/>
      </c>
      <c r="AF1079" s="67" t="str">
        <f>IF(IFERROR(SEARCH(AF$6,$D1079),0)&gt;0,TRIM(VLOOKUP(AF$6,'Lifeline-Capability XWalk'!$F$6:$G$38,2,FALSE)),"")</f>
        <v>Communications</v>
      </c>
      <c r="AG1079" s="67" t="str">
        <f>IF(IFERROR(SEARCH(AG$6,$D1079),0)&gt;0,TRIM(VLOOKUP(AG$6,'Lifeline-Capability XWalk'!$F$6:$G$38,2,FALSE)),"")</f>
        <v/>
      </c>
      <c r="AH1079" s="67" t="str">
        <f>IF(IFERROR(SEARCH(AH$6,$D1079),0)&gt;0,TRIM(VLOOKUP(AH$6,'Lifeline-Capability XWalk'!$F$6:$G$38,2,FALSE)),"")</f>
        <v/>
      </c>
      <c r="AI1079" s="67" t="str">
        <f>IF(IFERROR(SEARCH(AI$6,$D1079),0)&gt;0,TRIM(VLOOKUP(AI$6,'Lifeline-Capability XWalk'!$F$6:$G$38,2,FALSE)),"")</f>
        <v/>
      </c>
      <c r="AJ1079" s="67" t="str">
        <f>IF(IFERROR(SEARCH(AJ$6,$D1079),0)&gt;0,TRIM(VLOOKUP(AJ$6,'Lifeline-Capability XWalk'!$F$6:$G$38,2,FALSE)),"")</f>
        <v/>
      </c>
      <c r="AK1079" s="67" t="str">
        <f>IF(IFERROR(SEARCH(AK$6,$D1079),0)&gt;0,TRIM(VLOOKUP(AK$6,'Lifeline-Capability XWalk'!$F$6:$G$38,2,FALSE)),"")</f>
        <v/>
      </c>
      <c r="AL1079" s="68" t="str">
        <f>IF(IFERROR(SEARCH(AL$6,$D1079),0)&gt;0,TRIM(VLOOKUP(AL$6,'Lifeline-Capability XWalk'!$F$6:$G$38,2,FALSE)),"")</f>
        <v/>
      </c>
      <c r="AM1079" s="24" t="str">
        <f t="shared" si="65"/>
        <v/>
      </c>
      <c r="AN1079" s="24" t="str">
        <f t="shared" si="66"/>
        <v/>
      </c>
      <c r="AO1079" s="24" t="str">
        <f t="shared" si="66"/>
        <v/>
      </c>
      <c r="AP1079" s="24" t="str">
        <f t="shared" si="66"/>
        <v/>
      </c>
      <c r="AQ1079" s="24" t="str">
        <f t="shared" si="66"/>
        <v>Communications</v>
      </c>
      <c r="AR1079" s="24" t="str">
        <f t="shared" si="66"/>
        <v/>
      </c>
      <c r="AS1079" s="24" t="str">
        <f t="shared" si="66"/>
        <v/>
      </c>
      <c r="AT1079" s="24" t="str">
        <f t="shared" si="66"/>
        <v/>
      </c>
      <c r="AU1079" s="24" t="str">
        <f t="shared" si="66"/>
        <v/>
      </c>
    </row>
    <row r="1080" spans="1:47" s="24" customFormat="1" ht="32.1" customHeight="1" x14ac:dyDescent="0.2">
      <c r="A1080" s="141" t="s">
        <v>1112</v>
      </c>
      <c r="B1080" s="63" t="s">
        <v>1131</v>
      </c>
      <c r="C1080" s="142" t="s">
        <v>1082</v>
      </c>
      <c r="D1080" s="63" t="s">
        <v>1104</v>
      </c>
      <c r="E1080" s="64" t="str">
        <f t="shared" si="63"/>
        <v>Communications</v>
      </c>
      <c r="F1080" s="65" t="s">
        <v>421</v>
      </c>
      <c r="G1080" s="66" t="str">
        <f>IF(IFERROR(SEARCH(G$6,$D1080),0)&gt;0,TRIM(VLOOKUP(G$6,'Lifeline-Capability XWalk'!$F$6:$G$38,2,FALSE)),"")</f>
        <v/>
      </c>
      <c r="H1080" s="67" t="str">
        <f>IF(IFERROR(SEARCH(H$6,$D1080),0)&gt;0,TRIM(VLOOKUP(H$6,'Lifeline-Capability XWalk'!$F$6:$G$38,2,FALSE)),"")</f>
        <v/>
      </c>
      <c r="I1080" s="67" t="str">
        <f>IF(IFERROR(SEARCH(I$6,$D1080),0)&gt;0,TRIM(VLOOKUP(I$6,'Lifeline-Capability XWalk'!$F$6:$G$38,2,FALSE)),"")</f>
        <v/>
      </c>
      <c r="J1080" s="67" t="str">
        <f>IF(IFERROR(SEARCH(J$6,$D1080),0)&gt;0,TRIM(VLOOKUP(J$6,'Lifeline-Capability XWalk'!$F$6:$G$38,2,FALSE)),"")</f>
        <v/>
      </c>
      <c r="K1080" s="67" t="str">
        <f>IF(IFERROR(SEARCH(K$6,$D1080),0)&gt;0,TRIM(VLOOKUP(K$6,'Lifeline-Capability XWalk'!$F$6:$G$38,2,FALSE)),"")</f>
        <v/>
      </c>
      <c r="L1080" s="67" t="str">
        <f>IF(IFERROR(SEARCH(L$6,$D1080),0)&gt;0,TRIM(VLOOKUP(L$6,'Lifeline-Capability XWalk'!$F$6:$G$38,2,FALSE)),"")</f>
        <v/>
      </c>
      <c r="M1080" s="67" t="str">
        <f>IF(IFERROR(SEARCH(M$6,$D1080),0)&gt;0,TRIM(VLOOKUP(M$6,'Lifeline-Capability XWalk'!$F$6:$G$38,2,FALSE)),"")</f>
        <v/>
      </c>
      <c r="N1080" s="67" t="str">
        <f>IF(IFERROR(SEARCH(N$6,$D1080),0)&gt;0,TRIM(VLOOKUP(N$6,'Lifeline-Capability XWalk'!$F$6:$G$38,2,FALSE)),"")</f>
        <v/>
      </c>
      <c r="O1080" s="67" t="str">
        <f>IF(IFERROR(SEARCH(O$6,$D1080),0)&gt;0,TRIM(VLOOKUP(O$6,'Lifeline-Capability XWalk'!$F$6:$G$38,2,FALSE)),"")</f>
        <v/>
      </c>
      <c r="P1080" s="67" t="str">
        <f>IF(IFERROR(SEARCH(P$6,$D1080),0)&gt;0,TRIM(VLOOKUP(P$6,'Lifeline-Capability XWalk'!$F$6:$G$38,2,FALSE)),"")</f>
        <v/>
      </c>
      <c r="Q1080" s="67" t="str">
        <f>IF(IFERROR(SEARCH(Q$6,$D1080),0)&gt;0,TRIM(VLOOKUP(Q$6,'Lifeline-Capability XWalk'!$F$6:$G$38,2,FALSE)),"")</f>
        <v/>
      </c>
      <c r="R1080" s="67" t="str">
        <f>IF(IFERROR(SEARCH(R$6,$D1080),0)&gt;0,TRIM(VLOOKUP(R$6,'Lifeline-Capability XWalk'!$F$6:$G$38,2,FALSE)),"")</f>
        <v/>
      </c>
      <c r="S1080" s="67" t="str">
        <f>IF(IFERROR(SEARCH(S$6,$D1080),0)&gt;0,TRIM(VLOOKUP(S$6,'Lifeline-Capability XWalk'!$F$6:$G$38,2,FALSE)),"")</f>
        <v/>
      </c>
      <c r="T1080" s="67" t="str">
        <f>IF(IFERROR(SEARCH(T$6,$D1080),0)&gt;0,TRIM(VLOOKUP(T$6,'Lifeline-Capability XWalk'!$F$6:$G$38,2,FALSE)),"")</f>
        <v/>
      </c>
      <c r="U1080" s="67" t="str">
        <f>IF(IFERROR(SEARCH(U$6,$D1080),0)&gt;0,TRIM(VLOOKUP(U$6,'Lifeline-Capability XWalk'!$F$6:$G$38,2,FALSE)),"")</f>
        <v/>
      </c>
      <c r="V1080" s="67" t="str">
        <f>IF(IFERROR(SEARCH(V$6,$D1080),0)&gt;0,TRIM(VLOOKUP(V$6,'Lifeline-Capability XWalk'!$F$6:$G$38,2,FALSE)),"")</f>
        <v/>
      </c>
      <c r="W1080" s="67" t="str">
        <f>IF(IFERROR(SEARCH(W$6,$D1080),0)&gt;0,TRIM(VLOOKUP(W$6,'Lifeline-Capability XWalk'!$F$6:$G$38,2,FALSE)),"")</f>
        <v/>
      </c>
      <c r="X1080" s="67" t="str">
        <f>IF(IFERROR(SEARCH(X$6,$D1080),0)&gt;0,TRIM(VLOOKUP(X$6,'Lifeline-Capability XWalk'!$F$6:$G$38,2,FALSE)),"")</f>
        <v/>
      </c>
      <c r="Y1080" s="67" t="str">
        <f>IF(IFERROR(SEARCH(Y$6,$D1080),0)&gt;0,TRIM(VLOOKUP(Y$6,'Lifeline-Capability XWalk'!$F$6:$G$38,2,FALSE)),"")</f>
        <v/>
      </c>
      <c r="Z1080" s="67" t="str">
        <f>IF(IFERROR(SEARCH(Z$6,$D1080),0)&gt;0,TRIM(VLOOKUP(Z$6,'Lifeline-Capability XWalk'!$F$6:$G$38,2,FALSE)),"")</f>
        <v/>
      </c>
      <c r="AA1080" s="67" t="str">
        <f>IF(IFERROR(SEARCH(AA$6,$D1080),0)&gt;0,TRIM(VLOOKUP(AA$6,'Lifeline-Capability XWalk'!$F$6:$G$38,2,FALSE)),"")</f>
        <v/>
      </c>
      <c r="AB1080" s="67" t="str">
        <f>IF(IFERROR(SEARCH(AB$6,$D1080),0)&gt;0,TRIM(VLOOKUP(AB$6,'Lifeline-Capability XWalk'!$F$6:$G$38,2,FALSE)),"")</f>
        <v/>
      </c>
      <c r="AC1080" s="67" t="str">
        <f>IF(IFERROR(SEARCH(AC$6,$D1080),0)&gt;0,TRIM(VLOOKUP(AC$6,'Lifeline-Capability XWalk'!$F$6:$G$38,2,FALSE)),"")</f>
        <v/>
      </c>
      <c r="AD1080" s="67" t="str">
        <f>IF(IFERROR(SEARCH(AD$6,$D1080),0)&gt;0,TRIM(VLOOKUP(AD$6,'Lifeline-Capability XWalk'!$F$6:$G$38,2,FALSE)),"")</f>
        <v/>
      </c>
      <c r="AE1080" s="67" t="str">
        <f>IF(IFERROR(SEARCH(AE$6,$D1080),0)&gt;0,TRIM(VLOOKUP(AE$6,'Lifeline-Capability XWalk'!$F$6:$G$38,2,FALSE)),"")</f>
        <v/>
      </c>
      <c r="AF1080" s="67" t="str">
        <f>IF(IFERROR(SEARCH(AF$6,$D1080),0)&gt;0,TRIM(VLOOKUP(AF$6,'Lifeline-Capability XWalk'!$F$6:$G$38,2,FALSE)),"")</f>
        <v>Communications</v>
      </c>
      <c r="AG1080" s="67" t="str">
        <f>IF(IFERROR(SEARCH(AG$6,$D1080),0)&gt;0,TRIM(VLOOKUP(AG$6,'Lifeline-Capability XWalk'!$F$6:$G$38,2,FALSE)),"")</f>
        <v/>
      </c>
      <c r="AH1080" s="67" t="str">
        <f>IF(IFERROR(SEARCH(AH$6,$D1080),0)&gt;0,TRIM(VLOOKUP(AH$6,'Lifeline-Capability XWalk'!$F$6:$G$38,2,FALSE)),"")</f>
        <v/>
      </c>
      <c r="AI1080" s="67" t="str">
        <f>IF(IFERROR(SEARCH(AI$6,$D1080),0)&gt;0,TRIM(VLOOKUP(AI$6,'Lifeline-Capability XWalk'!$F$6:$G$38,2,FALSE)),"")</f>
        <v/>
      </c>
      <c r="AJ1080" s="67" t="str">
        <f>IF(IFERROR(SEARCH(AJ$6,$D1080),0)&gt;0,TRIM(VLOOKUP(AJ$6,'Lifeline-Capability XWalk'!$F$6:$G$38,2,FALSE)),"")</f>
        <v/>
      </c>
      <c r="AK1080" s="67" t="str">
        <f>IF(IFERROR(SEARCH(AK$6,$D1080),0)&gt;0,TRIM(VLOOKUP(AK$6,'Lifeline-Capability XWalk'!$F$6:$G$38,2,FALSE)),"")</f>
        <v/>
      </c>
      <c r="AL1080" s="68" t="str">
        <f>IF(IFERROR(SEARCH(AL$6,$D1080),0)&gt;0,TRIM(VLOOKUP(AL$6,'Lifeline-Capability XWalk'!$F$6:$G$38,2,FALSE)),"")</f>
        <v/>
      </c>
      <c r="AM1080" s="24" t="str">
        <f t="shared" si="65"/>
        <v/>
      </c>
      <c r="AN1080" s="24" t="str">
        <f t="shared" si="66"/>
        <v/>
      </c>
      <c r="AO1080" s="24" t="str">
        <f t="shared" si="66"/>
        <v/>
      </c>
      <c r="AP1080" s="24" t="str">
        <f t="shared" si="66"/>
        <v/>
      </c>
      <c r="AQ1080" s="24" t="str">
        <f t="shared" si="66"/>
        <v>Communications</v>
      </c>
      <c r="AR1080" s="24" t="str">
        <f t="shared" si="66"/>
        <v/>
      </c>
      <c r="AS1080" s="24" t="str">
        <f t="shared" si="66"/>
        <v/>
      </c>
      <c r="AT1080" s="24" t="str">
        <f t="shared" si="66"/>
        <v/>
      </c>
      <c r="AU1080" s="24" t="str">
        <f t="shared" si="66"/>
        <v/>
      </c>
    </row>
    <row r="1081" spans="1:47" s="24" customFormat="1" ht="32.1" customHeight="1" x14ac:dyDescent="0.2">
      <c r="A1081" s="141" t="s">
        <v>1112</v>
      </c>
      <c r="B1081" s="63" t="s">
        <v>1131</v>
      </c>
      <c r="C1081" s="142" t="s">
        <v>1082</v>
      </c>
      <c r="D1081" s="63" t="s">
        <v>1104</v>
      </c>
      <c r="E1081" s="64" t="str">
        <f t="shared" si="63"/>
        <v>Communications</v>
      </c>
      <c r="F1081" s="71" t="s">
        <v>961</v>
      </c>
      <c r="G1081" s="66" t="str">
        <f>IF(IFERROR(SEARCH(G$6,$D1081),0)&gt;0,TRIM(VLOOKUP(G$6,'Lifeline-Capability XWalk'!$F$6:$G$38,2,FALSE)),"")</f>
        <v/>
      </c>
      <c r="H1081" s="67" t="str">
        <f>IF(IFERROR(SEARCH(H$6,$D1081),0)&gt;0,TRIM(VLOOKUP(H$6,'Lifeline-Capability XWalk'!$F$6:$G$38,2,FALSE)),"")</f>
        <v/>
      </c>
      <c r="I1081" s="67" t="str">
        <f>IF(IFERROR(SEARCH(I$6,$D1081),0)&gt;0,TRIM(VLOOKUP(I$6,'Lifeline-Capability XWalk'!$F$6:$G$38,2,FALSE)),"")</f>
        <v/>
      </c>
      <c r="J1081" s="67" t="str">
        <f>IF(IFERROR(SEARCH(J$6,$D1081),0)&gt;0,TRIM(VLOOKUP(J$6,'Lifeline-Capability XWalk'!$F$6:$G$38,2,FALSE)),"")</f>
        <v/>
      </c>
      <c r="K1081" s="67" t="str">
        <f>IF(IFERROR(SEARCH(K$6,$D1081),0)&gt;0,TRIM(VLOOKUP(K$6,'Lifeline-Capability XWalk'!$F$6:$G$38,2,FALSE)),"")</f>
        <v/>
      </c>
      <c r="L1081" s="67" t="str">
        <f>IF(IFERROR(SEARCH(L$6,$D1081),0)&gt;0,TRIM(VLOOKUP(L$6,'Lifeline-Capability XWalk'!$F$6:$G$38,2,FALSE)),"")</f>
        <v/>
      </c>
      <c r="M1081" s="67" t="str">
        <f>IF(IFERROR(SEARCH(M$6,$D1081),0)&gt;0,TRIM(VLOOKUP(M$6,'Lifeline-Capability XWalk'!$F$6:$G$38,2,FALSE)),"")</f>
        <v/>
      </c>
      <c r="N1081" s="67" t="str">
        <f>IF(IFERROR(SEARCH(N$6,$D1081),0)&gt;0,TRIM(VLOOKUP(N$6,'Lifeline-Capability XWalk'!$F$6:$G$38,2,FALSE)),"")</f>
        <v/>
      </c>
      <c r="O1081" s="67" t="str">
        <f>IF(IFERROR(SEARCH(O$6,$D1081),0)&gt;0,TRIM(VLOOKUP(O$6,'Lifeline-Capability XWalk'!$F$6:$G$38,2,FALSE)),"")</f>
        <v/>
      </c>
      <c r="P1081" s="67" t="str">
        <f>IF(IFERROR(SEARCH(P$6,$D1081),0)&gt;0,TRIM(VLOOKUP(P$6,'Lifeline-Capability XWalk'!$F$6:$G$38,2,FALSE)),"")</f>
        <v/>
      </c>
      <c r="Q1081" s="67" t="str">
        <f>IF(IFERROR(SEARCH(Q$6,$D1081),0)&gt;0,TRIM(VLOOKUP(Q$6,'Lifeline-Capability XWalk'!$F$6:$G$38,2,FALSE)),"")</f>
        <v/>
      </c>
      <c r="R1081" s="67" t="str">
        <f>IF(IFERROR(SEARCH(R$6,$D1081),0)&gt;0,TRIM(VLOOKUP(R$6,'Lifeline-Capability XWalk'!$F$6:$G$38,2,FALSE)),"")</f>
        <v/>
      </c>
      <c r="S1081" s="67" t="str">
        <f>IF(IFERROR(SEARCH(S$6,$D1081),0)&gt;0,TRIM(VLOOKUP(S$6,'Lifeline-Capability XWalk'!$F$6:$G$38,2,FALSE)),"")</f>
        <v/>
      </c>
      <c r="T1081" s="67" t="str">
        <f>IF(IFERROR(SEARCH(T$6,$D1081),0)&gt;0,TRIM(VLOOKUP(T$6,'Lifeline-Capability XWalk'!$F$6:$G$38,2,FALSE)),"")</f>
        <v/>
      </c>
      <c r="U1081" s="67" t="str">
        <f>IF(IFERROR(SEARCH(U$6,$D1081),0)&gt;0,TRIM(VLOOKUP(U$6,'Lifeline-Capability XWalk'!$F$6:$G$38,2,FALSE)),"")</f>
        <v/>
      </c>
      <c r="V1081" s="67" t="str">
        <f>IF(IFERROR(SEARCH(V$6,$D1081),0)&gt;0,TRIM(VLOOKUP(V$6,'Lifeline-Capability XWalk'!$F$6:$G$38,2,FALSE)),"")</f>
        <v/>
      </c>
      <c r="W1081" s="67" t="str">
        <f>IF(IFERROR(SEARCH(W$6,$D1081),0)&gt;0,TRIM(VLOOKUP(W$6,'Lifeline-Capability XWalk'!$F$6:$G$38,2,FALSE)),"")</f>
        <v/>
      </c>
      <c r="X1081" s="67" t="str">
        <f>IF(IFERROR(SEARCH(X$6,$D1081),0)&gt;0,TRIM(VLOOKUP(X$6,'Lifeline-Capability XWalk'!$F$6:$G$38,2,FALSE)),"")</f>
        <v/>
      </c>
      <c r="Y1081" s="67" t="str">
        <f>IF(IFERROR(SEARCH(Y$6,$D1081),0)&gt;0,TRIM(VLOOKUP(Y$6,'Lifeline-Capability XWalk'!$F$6:$G$38,2,FALSE)),"")</f>
        <v/>
      </c>
      <c r="Z1081" s="67" t="str">
        <f>IF(IFERROR(SEARCH(Z$6,$D1081),0)&gt;0,TRIM(VLOOKUP(Z$6,'Lifeline-Capability XWalk'!$F$6:$G$38,2,FALSE)),"")</f>
        <v/>
      </c>
      <c r="AA1081" s="67" t="str">
        <f>IF(IFERROR(SEARCH(AA$6,$D1081),0)&gt;0,TRIM(VLOOKUP(AA$6,'Lifeline-Capability XWalk'!$F$6:$G$38,2,FALSE)),"")</f>
        <v/>
      </c>
      <c r="AB1081" s="67" t="str">
        <f>IF(IFERROR(SEARCH(AB$6,$D1081),0)&gt;0,TRIM(VLOOKUP(AB$6,'Lifeline-Capability XWalk'!$F$6:$G$38,2,FALSE)),"")</f>
        <v/>
      </c>
      <c r="AC1081" s="67" t="str">
        <f>IF(IFERROR(SEARCH(AC$6,$D1081),0)&gt;0,TRIM(VLOOKUP(AC$6,'Lifeline-Capability XWalk'!$F$6:$G$38,2,FALSE)),"")</f>
        <v/>
      </c>
      <c r="AD1081" s="67" t="str">
        <f>IF(IFERROR(SEARCH(AD$6,$D1081),0)&gt;0,TRIM(VLOOKUP(AD$6,'Lifeline-Capability XWalk'!$F$6:$G$38,2,FALSE)),"")</f>
        <v/>
      </c>
      <c r="AE1081" s="67" t="str">
        <f>IF(IFERROR(SEARCH(AE$6,$D1081),0)&gt;0,TRIM(VLOOKUP(AE$6,'Lifeline-Capability XWalk'!$F$6:$G$38,2,FALSE)),"")</f>
        <v/>
      </c>
      <c r="AF1081" s="67" t="str">
        <f>IF(IFERROR(SEARCH(AF$6,$D1081),0)&gt;0,TRIM(VLOOKUP(AF$6,'Lifeline-Capability XWalk'!$F$6:$G$38,2,FALSE)),"")</f>
        <v>Communications</v>
      </c>
      <c r="AG1081" s="67" t="str">
        <f>IF(IFERROR(SEARCH(AG$6,$D1081),0)&gt;0,TRIM(VLOOKUP(AG$6,'Lifeline-Capability XWalk'!$F$6:$G$38,2,FALSE)),"")</f>
        <v/>
      </c>
      <c r="AH1081" s="67" t="str">
        <f>IF(IFERROR(SEARCH(AH$6,$D1081),0)&gt;0,TRIM(VLOOKUP(AH$6,'Lifeline-Capability XWalk'!$F$6:$G$38,2,FALSE)),"")</f>
        <v/>
      </c>
      <c r="AI1081" s="67" t="str">
        <f>IF(IFERROR(SEARCH(AI$6,$D1081),0)&gt;0,TRIM(VLOOKUP(AI$6,'Lifeline-Capability XWalk'!$F$6:$G$38,2,FALSE)),"")</f>
        <v/>
      </c>
      <c r="AJ1081" s="67" t="str">
        <f>IF(IFERROR(SEARCH(AJ$6,$D1081),0)&gt;0,TRIM(VLOOKUP(AJ$6,'Lifeline-Capability XWalk'!$F$6:$G$38,2,FALSE)),"")</f>
        <v/>
      </c>
      <c r="AK1081" s="67" t="str">
        <f>IF(IFERROR(SEARCH(AK$6,$D1081),0)&gt;0,TRIM(VLOOKUP(AK$6,'Lifeline-Capability XWalk'!$F$6:$G$38,2,FALSE)),"")</f>
        <v/>
      </c>
      <c r="AL1081" s="68" t="str">
        <f>IF(IFERROR(SEARCH(AL$6,$D1081),0)&gt;0,TRIM(VLOOKUP(AL$6,'Lifeline-Capability XWalk'!$F$6:$G$38,2,FALSE)),"")</f>
        <v/>
      </c>
      <c r="AM1081" s="24" t="str">
        <f t="shared" si="65"/>
        <v/>
      </c>
      <c r="AN1081" s="24" t="str">
        <f t="shared" si="66"/>
        <v/>
      </c>
      <c r="AO1081" s="24" t="str">
        <f t="shared" si="66"/>
        <v/>
      </c>
      <c r="AP1081" s="24" t="str">
        <f t="shared" si="66"/>
        <v/>
      </c>
      <c r="AQ1081" s="24" t="str">
        <f t="shared" si="66"/>
        <v>Communications</v>
      </c>
      <c r="AR1081" s="24" t="str">
        <f t="shared" si="66"/>
        <v/>
      </c>
      <c r="AS1081" s="24" t="str">
        <f t="shared" si="66"/>
        <v/>
      </c>
      <c r="AT1081" s="24" t="str">
        <f t="shared" si="66"/>
        <v/>
      </c>
      <c r="AU1081" s="24" t="str">
        <f t="shared" si="66"/>
        <v/>
      </c>
    </row>
    <row r="1082" spans="1:47" s="24" customFormat="1" ht="32.1" customHeight="1" x14ac:dyDescent="0.2">
      <c r="A1082" s="141" t="s">
        <v>1112</v>
      </c>
      <c r="B1082" s="63" t="s">
        <v>1131</v>
      </c>
      <c r="C1082" s="142" t="s">
        <v>1082</v>
      </c>
      <c r="D1082" s="63" t="s">
        <v>1104</v>
      </c>
      <c r="E1082" s="64" t="str">
        <f t="shared" si="63"/>
        <v>Communications</v>
      </c>
      <c r="F1082" s="72" t="s">
        <v>965</v>
      </c>
      <c r="G1082" s="66" t="str">
        <f>IF(IFERROR(SEARCH(G$6,$D1082),0)&gt;0,TRIM(VLOOKUP(G$6,'Lifeline-Capability XWalk'!$F$6:$G$38,2,FALSE)),"")</f>
        <v/>
      </c>
      <c r="H1082" s="67" t="str">
        <f>IF(IFERROR(SEARCH(H$6,$D1082),0)&gt;0,TRIM(VLOOKUP(H$6,'Lifeline-Capability XWalk'!$F$6:$G$38,2,FALSE)),"")</f>
        <v/>
      </c>
      <c r="I1082" s="67" t="str">
        <f>IF(IFERROR(SEARCH(I$6,$D1082),0)&gt;0,TRIM(VLOOKUP(I$6,'Lifeline-Capability XWalk'!$F$6:$G$38,2,FALSE)),"")</f>
        <v/>
      </c>
      <c r="J1082" s="67" t="str">
        <f>IF(IFERROR(SEARCH(J$6,$D1082),0)&gt;0,TRIM(VLOOKUP(J$6,'Lifeline-Capability XWalk'!$F$6:$G$38,2,FALSE)),"")</f>
        <v/>
      </c>
      <c r="K1082" s="67" t="str">
        <f>IF(IFERROR(SEARCH(K$6,$D1082),0)&gt;0,TRIM(VLOOKUP(K$6,'Lifeline-Capability XWalk'!$F$6:$G$38,2,FALSE)),"")</f>
        <v/>
      </c>
      <c r="L1082" s="67" t="str">
        <f>IF(IFERROR(SEARCH(L$6,$D1082),0)&gt;0,TRIM(VLOOKUP(L$6,'Lifeline-Capability XWalk'!$F$6:$G$38,2,FALSE)),"")</f>
        <v/>
      </c>
      <c r="M1082" s="67" t="str">
        <f>IF(IFERROR(SEARCH(M$6,$D1082),0)&gt;0,TRIM(VLOOKUP(M$6,'Lifeline-Capability XWalk'!$F$6:$G$38,2,FALSE)),"")</f>
        <v/>
      </c>
      <c r="N1082" s="67" t="str">
        <f>IF(IFERROR(SEARCH(N$6,$D1082),0)&gt;0,TRIM(VLOOKUP(N$6,'Lifeline-Capability XWalk'!$F$6:$G$38,2,FALSE)),"")</f>
        <v/>
      </c>
      <c r="O1082" s="67" t="str">
        <f>IF(IFERROR(SEARCH(O$6,$D1082),0)&gt;0,TRIM(VLOOKUP(O$6,'Lifeline-Capability XWalk'!$F$6:$G$38,2,FALSE)),"")</f>
        <v/>
      </c>
      <c r="P1082" s="67" t="str">
        <f>IF(IFERROR(SEARCH(P$6,$D1082),0)&gt;0,TRIM(VLOOKUP(P$6,'Lifeline-Capability XWalk'!$F$6:$G$38,2,FALSE)),"")</f>
        <v/>
      </c>
      <c r="Q1082" s="67" t="str">
        <f>IF(IFERROR(SEARCH(Q$6,$D1082),0)&gt;0,TRIM(VLOOKUP(Q$6,'Lifeline-Capability XWalk'!$F$6:$G$38,2,FALSE)),"")</f>
        <v/>
      </c>
      <c r="R1082" s="67" t="str">
        <f>IF(IFERROR(SEARCH(R$6,$D1082),0)&gt;0,TRIM(VLOOKUP(R$6,'Lifeline-Capability XWalk'!$F$6:$G$38,2,FALSE)),"")</f>
        <v/>
      </c>
      <c r="S1082" s="67" t="str">
        <f>IF(IFERROR(SEARCH(S$6,$D1082),0)&gt;0,TRIM(VLOOKUP(S$6,'Lifeline-Capability XWalk'!$F$6:$G$38,2,FALSE)),"")</f>
        <v/>
      </c>
      <c r="T1082" s="67" t="str">
        <f>IF(IFERROR(SEARCH(T$6,$D1082),0)&gt;0,TRIM(VLOOKUP(T$6,'Lifeline-Capability XWalk'!$F$6:$G$38,2,FALSE)),"")</f>
        <v/>
      </c>
      <c r="U1082" s="67" t="str">
        <f>IF(IFERROR(SEARCH(U$6,$D1082),0)&gt;0,TRIM(VLOOKUP(U$6,'Lifeline-Capability XWalk'!$F$6:$G$38,2,FALSE)),"")</f>
        <v/>
      </c>
      <c r="V1082" s="67" t="str">
        <f>IF(IFERROR(SEARCH(V$6,$D1082),0)&gt;0,TRIM(VLOOKUP(V$6,'Lifeline-Capability XWalk'!$F$6:$G$38,2,FALSE)),"")</f>
        <v/>
      </c>
      <c r="W1082" s="67" t="str">
        <f>IF(IFERROR(SEARCH(W$6,$D1082),0)&gt;0,TRIM(VLOOKUP(W$6,'Lifeline-Capability XWalk'!$F$6:$G$38,2,FALSE)),"")</f>
        <v/>
      </c>
      <c r="X1082" s="67" t="str">
        <f>IF(IFERROR(SEARCH(X$6,$D1082),0)&gt;0,TRIM(VLOOKUP(X$6,'Lifeline-Capability XWalk'!$F$6:$G$38,2,FALSE)),"")</f>
        <v/>
      </c>
      <c r="Y1082" s="67" t="str">
        <f>IF(IFERROR(SEARCH(Y$6,$D1082),0)&gt;0,TRIM(VLOOKUP(Y$6,'Lifeline-Capability XWalk'!$F$6:$G$38,2,FALSE)),"")</f>
        <v/>
      </c>
      <c r="Z1082" s="67" t="str">
        <f>IF(IFERROR(SEARCH(Z$6,$D1082),0)&gt;0,TRIM(VLOOKUP(Z$6,'Lifeline-Capability XWalk'!$F$6:$G$38,2,FALSE)),"")</f>
        <v/>
      </c>
      <c r="AA1082" s="67" t="str">
        <f>IF(IFERROR(SEARCH(AA$6,$D1082),0)&gt;0,TRIM(VLOOKUP(AA$6,'Lifeline-Capability XWalk'!$F$6:$G$38,2,FALSE)),"")</f>
        <v/>
      </c>
      <c r="AB1082" s="67" t="str">
        <f>IF(IFERROR(SEARCH(AB$6,$D1082),0)&gt;0,TRIM(VLOOKUP(AB$6,'Lifeline-Capability XWalk'!$F$6:$G$38,2,FALSE)),"")</f>
        <v/>
      </c>
      <c r="AC1082" s="67" t="str">
        <f>IF(IFERROR(SEARCH(AC$6,$D1082),0)&gt;0,TRIM(VLOOKUP(AC$6,'Lifeline-Capability XWalk'!$F$6:$G$38,2,FALSE)),"")</f>
        <v/>
      </c>
      <c r="AD1082" s="67" t="str">
        <f>IF(IFERROR(SEARCH(AD$6,$D1082),0)&gt;0,TRIM(VLOOKUP(AD$6,'Lifeline-Capability XWalk'!$F$6:$G$38,2,FALSE)),"")</f>
        <v/>
      </c>
      <c r="AE1082" s="67" t="str">
        <f>IF(IFERROR(SEARCH(AE$6,$D1082),0)&gt;0,TRIM(VLOOKUP(AE$6,'Lifeline-Capability XWalk'!$F$6:$G$38,2,FALSE)),"")</f>
        <v/>
      </c>
      <c r="AF1082" s="67" t="str">
        <f>IF(IFERROR(SEARCH(AF$6,$D1082),0)&gt;0,TRIM(VLOOKUP(AF$6,'Lifeline-Capability XWalk'!$F$6:$G$38,2,FALSE)),"")</f>
        <v>Communications</v>
      </c>
      <c r="AG1082" s="67" t="str">
        <f>IF(IFERROR(SEARCH(AG$6,$D1082),0)&gt;0,TRIM(VLOOKUP(AG$6,'Lifeline-Capability XWalk'!$F$6:$G$38,2,FALSE)),"")</f>
        <v/>
      </c>
      <c r="AH1082" s="67" t="str">
        <f>IF(IFERROR(SEARCH(AH$6,$D1082),0)&gt;0,TRIM(VLOOKUP(AH$6,'Lifeline-Capability XWalk'!$F$6:$G$38,2,FALSE)),"")</f>
        <v/>
      </c>
      <c r="AI1082" s="67" t="str">
        <f>IF(IFERROR(SEARCH(AI$6,$D1082),0)&gt;0,TRIM(VLOOKUP(AI$6,'Lifeline-Capability XWalk'!$F$6:$G$38,2,FALSE)),"")</f>
        <v/>
      </c>
      <c r="AJ1082" s="67" t="str">
        <f>IF(IFERROR(SEARCH(AJ$6,$D1082),0)&gt;0,TRIM(VLOOKUP(AJ$6,'Lifeline-Capability XWalk'!$F$6:$G$38,2,FALSE)),"")</f>
        <v/>
      </c>
      <c r="AK1082" s="67" t="str">
        <f>IF(IFERROR(SEARCH(AK$6,$D1082),0)&gt;0,TRIM(VLOOKUP(AK$6,'Lifeline-Capability XWalk'!$F$6:$G$38,2,FALSE)),"")</f>
        <v/>
      </c>
      <c r="AL1082" s="68" t="str">
        <f>IF(IFERROR(SEARCH(AL$6,$D1082),0)&gt;0,TRIM(VLOOKUP(AL$6,'Lifeline-Capability XWalk'!$F$6:$G$38,2,FALSE)),"")</f>
        <v/>
      </c>
      <c r="AM1082" s="24" t="str">
        <f t="shared" si="65"/>
        <v/>
      </c>
      <c r="AN1082" s="24" t="str">
        <f t="shared" si="66"/>
        <v/>
      </c>
      <c r="AO1082" s="24" t="str">
        <f t="shared" si="66"/>
        <v/>
      </c>
      <c r="AP1082" s="24" t="str">
        <f t="shared" si="66"/>
        <v/>
      </c>
      <c r="AQ1082" s="24" t="str">
        <f t="shared" si="66"/>
        <v>Communications</v>
      </c>
      <c r="AR1082" s="24" t="str">
        <f t="shared" si="66"/>
        <v/>
      </c>
      <c r="AS1082" s="24" t="str">
        <f t="shared" si="66"/>
        <v/>
      </c>
      <c r="AT1082" s="24" t="str">
        <f t="shared" si="66"/>
        <v/>
      </c>
      <c r="AU1082" s="24" t="str">
        <f t="shared" si="66"/>
        <v/>
      </c>
    </row>
    <row r="1083" spans="1:47" s="24" customFormat="1" ht="32.1" customHeight="1" x14ac:dyDescent="0.2">
      <c r="A1083" s="141" t="s">
        <v>1112</v>
      </c>
      <c r="B1083" s="63" t="s">
        <v>1131</v>
      </c>
      <c r="C1083" s="142" t="s">
        <v>1082</v>
      </c>
      <c r="D1083" s="63" t="s">
        <v>1104</v>
      </c>
      <c r="E1083" s="64" t="str">
        <f t="shared" si="63"/>
        <v>Communications</v>
      </c>
      <c r="F1083" s="71" t="s">
        <v>967</v>
      </c>
      <c r="G1083" s="66" t="str">
        <f>IF(IFERROR(SEARCH(G$6,$D1083),0)&gt;0,TRIM(VLOOKUP(G$6,'Lifeline-Capability XWalk'!$F$6:$G$38,2,FALSE)),"")</f>
        <v/>
      </c>
      <c r="H1083" s="67" t="str">
        <f>IF(IFERROR(SEARCH(H$6,$D1083),0)&gt;0,TRIM(VLOOKUP(H$6,'Lifeline-Capability XWalk'!$F$6:$G$38,2,FALSE)),"")</f>
        <v/>
      </c>
      <c r="I1083" s="67" t="str">
        <f>IF(IFERROR(SEARCH(I$6,$D1083),0)&gt;0,TRIM(VLOOKUP(I$6,'Lifeline-Capability XWalk'!$F$6:$G$38,2,FALSE)),"")</f>
        <v/>
      </c>
      <c r="J1083" s="67" t="str">
        <f>IF(IFERROR(SEARCH(J$6,$D1083),0)&gt;0,TRIM(VLOOKUP(J$6,'Lifeline-Capability XWalk'!$F$6:$G$38,2,FALSE)),"")</f>
        <v/>
      </c>
      <c r="K1083" s="67" t="str">
        <f>IF(IFERROR(SEARCH(K$6,$D1083),0)&gt;0,TRIM(VLOOKUP(K$6,'Lifeline-Capability XWalk'!$F$6:$G$38,2,FALSE)),"")</f>
        <v/>
      </c>
      <c r="L1083" s="67" t="str">
        <f>IF(IFERROR(SEARCH(L$6,$D1083),0)&gt;0,TRIM(VLOOKUP(L$6,'Lifeline-Capability XWalk'!$F$6:$G$38,2,FALSE)),"")</f>
        <v/>
      </c>
      <c r="M1083" s="67" t="str">
        <f>IF(IFERROR(SEARCH(M$6,$D1083),0)&gt;0,TRIM(VLOOKUP(M$6,'Lifeline-Capability XWalk'!$F$6:$G$38,2,FALSE)),"")</f>
        <v/>
      </c>
      <c r="N1083" s="67" t="str">
        <f>IF(IFERROR(SEARCH(N$6,$D1083),0)&gt;0,TRIM(VLOOKUP(N$6,'Lifeline-Capability XWalk'!$F$6:$G$38,2,FALSE)),"")</f>
        <v/>
      </c>
      <c r="O1083" s="67" t="str">
        <f>IF(IFERROR(SEARCH(O$6,$D1083),0)&gt;0,TRIM(VLOOKUP(O$6,'Lifeline-Capability XWalk'!$F$6:$G$38,2,FALSE)),"")</f>
        <v/>
      </c>
      <c r="P1083" s="67" t="str">
        <f>IF(IFERROR(SEARCH(P$6,$D1083),0)&gt;0,TRIM(VLOOKUP(P$6,'Lifeline-Capability XWalk'!$F$6:$G$38,2,FALSE)),"")</f>
        <v/>
      </c>
      <c r="Q1083" s="67" t="str">
        <f>IF(IFERROR(SEARCH(Q$6,$D1083),0)&gt;0,TRIM(VLOOKUP(Q$6,'Lifeline-Capability XWalk'!$F$6:$G$38,2,FALSE)),"")</f>
        <v/>
      </c>
      <c r="R1083" s="67" t="str">
        <f>IF(IFERROR(SEARCH(R$6,$D1083),0)&gt;0,TRIM(VLOOKUP(R$6,'Lifeline-Capability XWalk'!$F$6:$G$38,2,FALSE)),"")</f>
        <v/>
      </c>
      <c r="S1083" s="67" t="str">
        <f>IF(IFERROR(SEARCH(S$6,$D1083),0)&gt;0,TRIM(VLOOKUP(S$6,'Lifeline-Capability XWalk'!$F$6:$G$38,2,FALSE)),"")</f>
        <v/>
      </c>
      <c r="T1083" s="67" t="str">
        <f>IF(IFERROR(SEARCH(T$6,$D1083),0)&gt;0,TRIM(VLOOKUP(T$6,'Lifeline-Capability XWalk'!$F$6:$G$38,2,FALSE)),"")</f>
        <v/>
      </c>
      <c r="U1083" s="67" t="str">
        <f>IF(IFERROR(SEARCH(U$6,$D1083),0)&gt;0,TRIM(VLOOKUP(U$6,'Lifeline-Capability XWalk'!$F$6:$G$38,2,FALSE)),"")</f>
        <v/>
      </c>
      <c r="V1083" s="67" t="str">
        <f>IF(IFERROR(SEARCH(V$6,$D1083),0)&gt;0,TRIM(VLOOKUP(V$6,'Lifeline-Capability XWalk'!$F$6:$G$38,2,FALSE)),"")</f>
        <v/>
      </c>
      <c r="W1083" s="67" t="str">
        <f>IF(IFERROR(SEARCH(W$6,$D1083),0)&gt;0,TRIM(VLOOKUP(W$6,'Lifeline-Capability XWalk'!$F$6:$G$38,2,FALSE)),"")</f>
        <v/>
      </c>
      <c r="X1083" s="67" t="str">
        <f>IF(IFERROR(SEARCH(X$6,$D1083),0)&gt;0,TRIM(VLOOKUP(X$6,'Lifeline-Capability XWalk'!$F$6:$G$38,2,FALSE)),"")</f>
        <v/>
      </c>
      <c r="Y1083" s="67" t="str">
        <f>IF(IFERROR(SEARCH(Y$6,$D1083),0)&gt;0,TRIM(VLOOKUP(Y$6,'Lifeline-Capability XWalk'!$F$6:$G$38,2,FALSE)),"")</f>
        <v/>
      </c>
      <c r="Z1083" s="67" t="str">
        <f>IF(IFERROR(SEARCH(Z$6,$D1083),0)&gt;0,TRIM(VLOOKUP(Z$6,'Lifeline-Capability XWalk'!$F$6:$G$38,2,FALSE)),"")</f>
        <v/>
      </c>
      <c r="AA1083" s="67" t="str">
        <f>IF(IFERROR(SEARCH(AA$6,$D1083),0)&gt;0,TRIM(VLOOKUP(AA$6,'Lifeline-Capability XWalk'!$F$6:$G$38,2,FALSE)),"")</f>
        <v/>
      </c>
      <c r="AB1083" s="67" t="str">
        <f>IF(IFERROR(SEARCH(AB$6,$D1083),0)&gt;0,TRIM(VLOOKUP(AB$6,'Lifeline-Capability XWalk'!$F$6:$G$38,2,FALSE)),"")</f>
        <v/>
      </c>
      <c r="AC1083" s="67" t="str">
        <f>IF(IFERROR(SEARCH(AC$6,$D1083),0)&gt;0,TRIM(VLOOKUP(AC$6,'Lifeline-Capability XWalk'!$F$6:$G$38,2,FALSE)),"")</f>
        <v/>
      </c>
      <c r="AD1083" s="67" t="str">
        <f>IF(IFERROR(SEARCH(AD$6,$D1083),0)&gt;0,TRIM(VLOOKUP(AD$6,'Lifeline-Capability XWalk'!$F$6:$G$38,2,FALSE)),"")</f>
        <v/>
      </c>
      <c r="AE1083" s="67" t="str">
        <f>IF(IFERROR(SEARCH(AE$6,$D1083),0)&gt;0,TRIM(VLOOKUP(AE$6,'Lifeline-Capability XWalk'!$F$6:$G$38,2,FALSE)),"")</f>
        <v/>
      </c>
      <c r="AF1083" s="67" t="str">
        <f>IF(IFERROR(SEARCH(AF$6,$D1083),0)&gt;0,TRIM(VLOOKUP(AF$6,'Lifeline-Capability XWalk'!$F$6:$G$38,2,FALSE)),"")</f>
        <v>Communications</v>
      </c>
      <c r="AG1083" s="67" t="str">
        <f>IF(IFERROR(SEARCH(AG$6,$D1083),0)&gt;0,TRIM(VLOOKUP(AG$6,'Lifeline-Capability XWalk'!$F$6:$G$38,2,FALSE)),"")</f>
        <v/>
      </c>
      <c r="AH1083" s="67" t="str">
        <f>IF(IFERROR(SEARCH(AH$6,$D1083),0)&gt;0,TRIM(VLOOKUP(AH$6,'Lifeline-Capability XWalk'!$F$6:$G$38,2,FALSE)),"")</f>
        <v/>
      </c>
      <c r="AI1083" s="67" t="str">
        <f>IF(IFERROR(SEARCH(AI$6,$D1083),0)&gt;0,TRIM(VLOOKUP(AI$6,'Lifeline-Capability XWalk'!$F$6:$G$38,2,FALSE)),"")</f>
        <v/>
      </c>
      <c r="AJ1083" s="67" t="str">
        <f>IF(IFERROR(SEARCH(AJ$6,$D1083),0)&gt;0,TRIM(VLOOKUP(AJ$6,'Lifeline-Capability XWalk'!$F$6:$G$38,2,FALSE)),"")</f>
        <v/>
      </c>
      <c r="AK1083" s="67" t="str">
        <f>IF(IFERROR(SEARCH(AK$6,$D1083),0)&gt;0,TRIM(VLOOKUP(AK$6,'Lifeline-Capability XWalk'!$F$6:$G$38,2,FALSE)),"")</f>
        <v/>
      </c>
      <c r="AL1083" s="68" t="str">
        <f>IF(IFERROR(SEARCH(AL$6,$D1083),0)&gt;0,TRIM(VLOOKUP(AL$6,'Lifeline-Capability XWalk'!$F$6:$G$38,2,FALSE)),"")</f>
        <v/>
      </c>
      <c r="AM1083" s="24" t="str">
        <f t="shared" si="65"/>
        <v/>
      </c>
      <c r="AN1083" s="24" t="str">
        <f t="shared" si="66"/>
        <v/>
      </c>
      <c r="AO1083" s="24" t="str">
        <f t="shared" si="66"/>
        <v/>
      </c>
      <c r="AP1083" s="24" t="str">
        <f t="shared" si="66"/>
        <v/>
      </c>
      <c r="AQ1083" s="24" t="str">
        <f t="shared" si="66"/>
        <v>Communications</v>
      </c>
      <c r="AR1083" s="24" t="str">
        <f t="shared" si="66"/>
        <v/>
      </c>
      <c r="AS1083" s="24" t="str">
        <f t="shared" si="66"/>
        <v/>
      </c>
      <c r="AT1083" s="24" t="str">
        <f t="shared" si="66"/>
        <v/>
      </c>
      <c r="AU1083" s="24" t="str">
        <f t="shared" si="66"/>
        <v/>
      </c>
    </row>
    <row r="1084" spans="1:47" s="24" customFormat="1" ht="32.1" customHeight="1" x14ac:dyDescent="0.2">
      <c r="A1084" s="141" t="s">
        <v>1112</v>
      </c>
      <c r="B1084" s="63" t="s">
        <v>1131</v>
      </c>
      <c r="C1084" s="142" t="s">
        <v>1082</v>
      </c>
      <c r="D1084" s="63" t="s">
        <v>1104</v>
      </c>
      <c r="E1084" s="64" t="str">
        <f t="shared" si="63"/>
        <v>Communications</v>
      </c>
      <c r="F1084" s="72" t="s">
        <v>407</v>
      </c>
      <c r="G1084" s="66" t="str">
        <f>IF(IFERROR(SEARCH(G$6,$D1084),0)&gt;0,TRIM(VLOOKUP(G$6,'Lifeline-Capability XWalk'!$F$6:$G$38,2,FALSE)),"")</f>
        <v/>
      </c>
      <c r="H1084" s="67" t="str">
        <f>IF(IFERROR(SEARCH(H$6,$D1084),0)&gt;0,TRIM(VLOOKUP(H$6,'Lifeline-Capability XWalk'!$F$6:$G$38,2,FALSE)),"")</f>
        <v/>
      </c>
      <c r="I1084" s="67" t="str">
        <f>IF(IFERROR(SEARCH(I$6,$D1084),0)&gt;0,TRIM(VLOOKUP(I$6,'Lifeline-Capability XWalk'!$F$6:$G$38,2,FALSE)),"")</f>
        <v/>
      </c>
      <c r="J1084" s="67" t="str">
        <f>IF(IFERROR(SEARCH(J$6,$D1084),0)&gt;0,TRIM(VLOOKUP(J$6,'Lifeline-Capability XWalk'!$F$6:$G$38,2,FALSE)),"")</f>
        <v/>
      </c>
      <c r="K1084" s="67" t="str">
        <f>IF(IFERROR(SEARCH(K$6,$D1084),0)&gt;0,TRIM(VLOOKUP(K$6,'Lifeline-Capability XWalk'!$F$6:$G$38,2,FALSE)),"")</f>
        <v/>
      </c>
      <c r="L1084" s="67" t="str">
        <f>IF(IFERROR(SEARCH(L$6,$D1084),0)&gt;0,TRIM(VLOOKUP(L$6,'Lifeline-Capability XWalk'!$F$6:$G$38,2,FALSE)),"")</f>
        <v/>
      </c>
      <c r="M1084" s="67" t="str">
        <f>IF(IFERROR(SEARCH(M$6,$D1084),0)&gt;0,TRIM(VLOOKUP(M$6,'Lifeline-Capability XWalk'!$F$6:$G$38,2,FALSE)),"")</f>
        <v/>
      </c>
      <c r="N1084" s="67" t="str">
        <f>IF(IFERROR(SEARCH(N$6,$D1084),0)&gt;0,TRIM(VLOOKUP(N$6,'Lifeline-Capability XWalk'!$F$6:$G$38,2,FALSE)),"")</f>
        <v/>
      </c>
      <c r="O1084" s="67" t="str">
        <f>IF(IFERROR(SEARCH(O$6,$D1084),0)&gt;0,TRIM(VLOOKUP(O$6,'Lifeline-Capability XWalk'!$F$6:$G$38,2,FALSE)),"")</f>
        <v/>
      </c>
      <c r="P1084" s="67" t="str">
        <f>IF(IFERROR(SEARCH(P$6,$D1084),0)&gt;0,TRIM(VLOOKUP(P$6,'Lifeline-Capability XWalk'!$F$6:$G$38,2,FALSE)),"")</f>
        <v/>
      </c>
      <c r="Q1084" s="67" t="str">
        <f>IF(IFERROR(SEARCH(Q$6,$D1084),0)&gt;0,TRIM(VLOOKUP(Q$6,'Lifeline-Capability XWalk'!$F$6:$G$38,2,FALSE)),"")</f>
        <v/>
      </c>
      <c r="R1084" s="67" t="str">
        <f>IF(IFERROR(SEARCH(R$6,$D1084),0)&gt;0,TRIM(VLOOKUP(R$6,'Lifeline-Capability XWalk'!$F$6:$G$38,2,FALSE)),"")</f>
        <v/>
      </c>
      <c r="S1084" s="67" t="str">
        <f>IF(IFERROR(SEARCH(S$6,$D1084),0)&gt;0,TRIM(VLOOKUP(S$6,'Lifeline-Capability XWalk'!$F$6:$G$38,2,FALSE)),"")</f>
        <v/>
      </c>
      <c r="T1084" s="67" t="str">
        <f>IF(IFERROR(SEARCH(T$6,$D1084),0)&gt;0,TRIM(VLOOKUP(T$6,'Lifeline-Capability XWalk'!$F$6:$G$38,2,FALSE)),"")</f>
        <v/>
      </c>
      <c r="U1084" s="67" t="str">
        <f>IF(IFERROR(SEARCH(U$6,$D1084),0)&gt;0,TRIM(VLOOKUP(U$6,'Lifeline-Capability XWalk'!$F$6:$G$38,2,FALSE)),"")</f>
        <v/>
      </c>
      <c r="V1084" s="67" t="str">
        <f>IF(IFERROR(SEARCH(V$6,$D1084),0)&gt;0,TRIM(VLOOKUP(V$6,'Lifeline-Capability XWalk'!$F$6:$G$38,2,FALSE)),"")</f>
        <v/>
      </c>
      <c r="W1084" s="67" t="str">
        <f>IF(IFERROR(SEARCH(W$6,$D1084),0)&gt;0,TRIM(VLOOKUP(W$6,'Lifeline-Capability XWalk'!$F$6:$G$38,2,FALSE)),"")</f>
        <v/>
      </c>
      <c r="X1084" s="67" t="str">
        <f>IF(IFERROR(SEARCH(X$6,$D1084),0)&gt;0,TRIM(VLOOKUP(X$6,'Lifeline-Capability XWalk'!$F$6:$G$38,2,FALSE)),"")</f>
        <v/>
      </c>
      <c r="Y1084" s="67" t="str">
        <f>IF(IFERROR(SEARCH(Y$6,$D1084),0)&gt;0,TRIM(VLOOKUP(Y$6,'Lifeline-Capability XWalk'!$F$6:$G$38,2,FALSE)),"")</f>
        <v/>
      </c>
      <c r="Z1084" s="67" t="str">
        <f>IF(IFERROR(SEARCH(Z$6,$D1084),0)&gt;0,TRIM(VLOOKUP(Z$6,'Lifeline-Capability XWalk'!$F$6:$G$38,2,FALSE)),"")</f>
        <v/>
      </c>
      <c r="AA1084" s="67" t="str">
        <f>IF(IFERROR(SEARCH(AA$6,$D1084),0)&gt;0,TRIM(VLOOKUP(AA$6,'Lifeline-Capability XWalk'!$F$6:$G$38,2,FALSE)),"")</f>
        <v/>
      </c>
      <c r="AB1084" s="67" t="str">
        <f>IF(IFERROR(SEARCH(AB$6,$D1084),0)&gt;0,TRIM(VLOOKUP(AB$6,'Lifeline-Capability XWalk'!$F$6:$G$38,2,FALSE)),"")</f>
        <v/>
      </c>
      <c r="AC1084" s="67" t="str">
        <f>IF(IFERROR(SEARCH(AC$6,$D1084),0)&gt;0,TRIM(VLOOKUP(AC$6,'Lifeline-Capability XWalk'!$F$6:$G$38,2,FALSE)),"")</f>
        <v/>
      </c>
      <c r="AD1084" s="67" t="str">
        <f>IF(IFERROR(SEARCH(AD$6,$D1084),0)&gt;0,TRIM(VLOOKUP(AD$6,'Lifeline-Capability XWalk'!$F$6:$G$38,2,FALSE)),"")</f>
        <v/>
      </c>
      <c r="AE1084" s="67" t="str">
        <f>IF(IFERROR(SEARCH(AE$6,$D1084),0)&gt;0,TRIM(VLOOKUP(AE$6,'Lifeline-Capability XWalk'!$F$6:$G$38,2,FALSE)),"")</f>
        <v/>
      </c>
      <c r="AF1084" s="67" t="str">
        <f>IF(IFERROR(SEARCH(AF$6,$D1084),0)&gt;0,TRIM(VLOOKUP(AF$6,'Lifeline-Capability XWalk'!$F$6:$G$38,2,FALSE)),"")</f>
        <v>Communications</v>
      </c>
      <c r="AG1084" s="67" t="str">
        <f>IF(IFERROR(SEARCH(AG$6,$D1084),0)&gt;0,TRIM(VLOOKUP(AG$6,'Lifeline-Capability XWalk'!$F$6:$G$38,2,FALSE)),"")</f>
        <v/>
      </c>
      <c r="AH1084" s="67" t="str">
        <f>IF(IFERROR(SEARCH(AH$6,$D1084),0)&gt;0,TRIM(VLOOKUP(AH$6,'Lifeline-Capability XWalk'!$F$6:$G$38,2,FALSE)),"")</f>
        <v/>
      </c>
      <c r="AI1084" s="67" t="str">
        <f>IF(IFERROR(SEARCH(AI$6,$D1084),0)&gt;0,TRIM(VLOOKUP(AI$6,'Lifeline-Capability XWalk'!$F$6:$G$38,2,FALSE)),"")</f>
        <v/>
      </c>
      <c r="AJ1084" s="67" t="str">
        <f>IF(IFERROR(SEARCH(AJ$6,$D1084),0)&gt;0,TRIM(VLOOKUP(AJ$6,'Lifeline-Capability XWalk'!$F$6:$G$38,2,FALSE)),"")</f>
        <v/>
      </c>
      <c r="AK1084" s="67" t="str">
        <f>IF(IFERROR(SEARCH(AK$6,$D1084),0)&gt;0,TRIM(VLOOKUP(AK$6,'Lifeline-Capability XWalk'!$F$6:$G$38,2,FALSE)),"")</f>
        <v/>
      </c>
      <c r="AL1084" s="68" t="str">
        <f>IF(IFERROR(SEARCH(AL$6,$D1084),0)&gt;0,TRIM(VLOOKUP(AL$6,'Lifeline-Capability XWalk'!$F$6:$G$38,2,FALSE)),"")</f>
        <v/>
      </c>
      <c r="AM1084" s="24" t="str">
        <f t="shared" si="65"/>
        <v/>
      </c>
      <c r="AN1084" s="24" t="str">
        <f t="shared" si="66"/>
        <v/>
      </c>
      <c r="AO1084" s="24" t="str">
        <f t="shared" si="66"/>
        <v/>
      </c>
      <c r="AP1084" s="24" t="str">
        <f t="shared" si="66"/>
        <v/>
      </c>
      <c r="AQ1084" s="24" t="str">
        <f t="shared" si="66"/>
        <v>Communications</v>
      </c>
      <c r="AR1084" s="24" t="str">
        <f t="shared" si="66"/>
        <v/>
      </c>
      <c r="AS1084" s="24" t="str">
        <f t="shared" si="66"/>
        <v/>
      </c>
      <c r="AT1084" s="24" t="str">
        <f t="shared" si="66"/>
        <v/>
      </c>
      <c r="AU1084" s="24" t="str">
        <f t="shared" si="66"/>
        <v/>
      </c>
    </row>
    <row r="1085" spans="1:47" s="24" customFormat="1" ht="32.1" customHeight="1" x14ac:dyDescent="0.2">
      <c r="A1085" s="141" t="s">
        <v>1112</v>
      </c>
      <c r="B1085" s="63" t="s">
        <v>1131</v>
      </c>
      <c r="C1085" s="142" t="s">
        <v>1082</v>
      </c>
      <c r="D1085" s="63" t="s">
        <v>1104</v>
      </c>
      <c r="E1085" s="64" t="str">
        <f t="shared" si="63"/>
        <v>Communications</v>
      </c>
      <c r="F1085" s="71" t="s">
        <v>972</v>
      </c>
      <c r="G1085" s="66" t="str">
        <f>IF(IFERROR(SEARCH(G$6,$D1085),0)&gt;0,TRIM(VLOOKUP(G$6,'Lifeline-Capability XWalk'!$F$6:$G$38,2,FALSE)),"")</f>
        <v/>
      </c>
      <c r="H1085" s="67" t="str">
        <f>IF(IFERROR(SEARCH(H$6,$D1085),0)&gt;0,TRIM(VLOOKUP(H$6,'Lifeline-Capability XWalk'!$F$6:$G$38,2,FALSE)),"")</f>
        <v/>
      </c>
      <c r="I1085" s="67" t="str">
        <f>IF(IFERROR(SEARCH(I$6,$D1085),0)&gt;0,TRIM(VLOOKUP(I$6,'Lifeline-Capability XWalk'!$F$6:$G$38,2,FALSE)),"")</f>
        <v/>
      </c>
      <c r="J1085" s="67" t="str">
        <f>IF(IFERROR(SEARCH(J$6,$D1085),0)&gt;0,TRIM(VLOOKUP(J$6,'Lifeline-Capability XWalk'!$F$6:$G$38,2,FALSE)),"")</f>
        <v/>
      </c>
      <c r="K1085" s="67" t="str">
        <f>IF(IFERROR(SEARCH(K$6,$D1085),0)&gt;0,TRIM(VLOOKUP(K$6,'Lifeline-Capability XWalk'!$F$6:$G$38,2,FALSE)),"")</f>
        <v/>
      </c>
      <c r="L1085" s="67" t="str">
        <f>IF(IFERROR(SEARCH(L$6,$D1085),0)&gt;0,TRIM(VLOOKUP(L$6,'Lifeline-Capability XWalk'!$F$6:$G$38,2,FALSE)),"")</f>
        <v/>
      </c>
      <c r="M1085" s="67" t="str">
        <f>IF(IFERROR(SEARCH(M$6,$D1085),0)&gt;0,TRIM(VLOOKUP(M$6,'Lifeline-Capability XWalk'!$F$6:$G$38,2,FALSE)),"")</f>
        <v/>
      </c>
      <c r="N1085" s="67" t="str">
        <f>IF(IFERROR(SEARCH(N$6,$D1085),0)&gt;0,TRIM(VLOOKUP(N$6,'Lifeline-Capability XWalk'!$F$6:$G$38,2,FALSE)),"")</f>
        <v/>
      </c>
      <c r="O1085" s="67" t="str">
        <f>IF(IFERROR(SEARCH(O$6,$D1085),0)&gt;0,TRIM(VLOOKUP(O$6,'Lifeline-Capability XWalk'!$F$6:$G$38,2,FALSE)),"")</f>
        <v/>
      </c>
      <c r="P1085" s="67" t="str">
        <f>IF(IFERROR(SEARCH(P$6,$D1085),0)&gt;0,TRIM(VLOOKUP(P$6,'Lifeline-Capability XWalk'!$F$6:$G$38,2,FALSE)),"")</f>
        <v/>
      </c>
      <c r="Q1085" s="67" t="str">
        <f>IF(IFERROR(SEARCH(Q$6,$D1085),0)&gt;0,TRIM(VLOOKUP(Q$6,'Lifeline-Capability XWalk'!$F$6:$G$38,2,FALSE)),"")</f>
        <v/>
      </c>
      <c r="R1085" s="67" t="str">
        <f>IF(IFERROR(SEARCH(R$6,$D1085),0)&gt;0,TRIM(VLOOKUP(R$6,'Lifeline-Capability XWalk'!$F$6:$G$38,2,FALSE)),"")</f>
        <v/>
      </c>
      <c r="S1085" s="67" t="str">
        <f>IF(IFERROR(SEARCH(S$6,$D1085),0)&gt;0,TRIM(VLOOKUP(S$6,'Lifeline-Capability XWalk'!$F$6:$G$38,2,FALSE)),"")</f>
        <v/>
      </c>
      <c r="T1085" s="67" t="str">
        <f>IF(IFERROR(SEARCH(T$6,$D1085),0)&gt;0,TRIM(VLOOKUP(T$6,'Lifeline-Capability XWalk'!$F$6:$G$38,2,FALSE)),"")</f>
        <v/>
      </c>
      <c r="U1085" s="67" t="str">
        <f>IF(IFERROR(SEARCH(U$6,$D1085),0)&gt;0,TRIM(VLOOKUP(U$6,'Lifeline-Capability XWalk'!$F$6:$G$38,2,FALSE)),"")</f>
        <v/>
      </c>
      <c r="V1085" s="67" t="str">
        <f>IF(IFERROR(SEARCH(V$6,$D1085),0)&gt;0,TRIM(VLOOKUP(V$6,'Lifeline-Capability XWalk'!$F$6:$G$38,2,FALSE)),"")</f>
        <v/>
      </c>
      <c r="W1085" s="67" t="str">
        <f>IF(IFERROR(SEARCH(W$6,$D1085),0)&gt;0,TRIM(VLOOKUP(W$6,'Lifeline-Capability XWalk'!$F$6:$G$38,2,FALSE)),"")</f>
        <v/>
      </c>
      <c r="X1085" s="67" t="str">
        <f>IF(IFERROR(SEARCH(X$6,$D1085),0)&gt;0,TRIM(VLOOKUP(X$6,'Lifeline-Capability XWalk'!$F$6:$G$38,2,FALSE)),"")</f>
        <v/>
      </c>
      <c r="Y1085" s="67" t="str">
        <f>IF(IFERROR(SEARCH(Y$6,$D1085),0)&gt;0,TRIM(VLOOKUP(Y$6,'Lifeline-Capability XWalk'!$F$6:$G$38,2,FALSE)),"")</f>
        <v/>
      </c>
      <c r="Z1085" s="67" t="str">
        <f>IF(IFERROR(SEARCH(Z$6,$D1085),0)&gt;0,TRIM(VLOOKUP(Z$6,'Lifeline-Capability XWalk'!$F$6:$G$38,2,FALSE)),"")</f>
        <v/>
      </c>
      <c r="AA1085" s="67" t="str">
        <f>IF(IFERROR(SEARCH(AA$6,$D1085),0)&gt;0,TRIM(VLOOKUP(AA$6,'Lifeline-Capability XWalk'!$F$6:$G$38,2,FALSE)),"")</f>
        <v/>
      </c>
      <c r="AB1085" s="67" t="str">
        <f>IF(IFERROR(SEARCH(AB$6,$D1085),0)&gt;0,TRIM(VLOOKUP(AB$6,'Lifeline-Capability XWalk'!$F$6:$G$38,2,FALSE)),"")</f>
        <v/>
      </c>
      <c r="AC1085" s="67" t="str">
        <f>IF(IFERROR(SEARCH(AC$6,$D1085),0)&gt;0,TRIM(VLOOKUP(AC$6,'Lifeline-Capability XWalk'!$F$6:$G$38,2,FALSE)),"")</f>
        <v/>
      </c>
      <c r="AD1085" s="67" t="str">
        <f>IF(IFERROR(SEARCH(AD$6,$D1085),0)&gt;0,TRIM(VLOOKUP(AD$6,'Lifeline-Capability XWalk'!$F$6:$G$38,2,FALSE)),"")</f>
        <v/>
      </c>
      <c r="AE1085" s="67" t="str">
        <f>IF(IFERROR(SEARCH(AE$6,$D1085),0)&gt;0,TRIM(VLOOKUP(AE$6,'Lifeline-Capability XWalk'!$F$6:$G$38,2,FALSE)),"")</f>
        <v/>
      </c>
      <c r="AF1085" s="67" t="str">
        <f>IF(IFERROR(SEARCH(AF$6,$D1085),0)&gt;0,TRIM(VLOOKUP(AF$6,'Lifeline-Capability XWalk'!$F$6:$G$38,2,FALSE)),"")</f>
        <v>Communications</v>
      </c>
      <c r="AG1085" s="67" t="str">
        <f>IF(IFERROR(SEARCH(AG$6,$D1085),0)&gt;0,TRIM(VLOOKUP(AG$6,'Lifeline-Capability XWalk'!$F$6:$G$38,2,FALSE)),"")</f>
        <v/>
      </c>
      <c r="AH1085" s="67" t="str">
        <f>IF(IFERROR(SEARCH(AH$6,$D1085),0)&gt;0,TRIM(VLOOKUP(AH$6,'Lifeline-Capability XWalk'!$F$6:$G$38,2,FALSE)),"")</f>
        <v/>
      </c>
      <c r="AI1085" s="67" t="str">
        <f>IF(IFERROR(SEARCH(AI$6,$D1085),0)&gt;0,TRIM(VLOOKUP(AI$6,'Lifeline-Capability XWalk'!$F$6:$G$38,2,FALSE)),"")</f>
        <v/>
      </c>
      <c r="AJ1085" s="67" t="str">
        <f>IF(IFERROR(SEARCH(AJ$6,$D1085),0)&gt;0,TRIM(VLOOKUP(AJ$6,'Lifeline-Capability XWalk'!$F$6:$G$38,2,FALSE)),"")</f>
        <v/>
      </c>
      <c r="AK1085" s="67" t="str">
        <f>IF(IFERROR(SEARCH(AK$6,$D1085),0)&gt;0,TRIM(VLOOKUP(AK$6,'Lifeline-Capability XWalk'!$F$6:$G$38,2,FALSE)),"")</f>
        <v/>
      </c>
      <c r="AL1085" s="68" t="str">
        <f>IF(IFERROR(SEARCH(AL$6,$D1085),0)&gt;0,TRIM(VLOOKUP(AL$6,'Lifeline-Capability XWalk'!$F$6:$G$38,2,FALSE)),"")</f>
        <v/>
      </c>
      <c r="AM1085" s="24" t="str">
        <f t="shared" si="65"/>
        <v/>
      </c>
      <c r="AN1085" s="24" t="str">
        <f t="shared" si="66"/>
        <v/>
      </c>
      <c r="AO1085" s="24" t="str">
        <f t="shared" si="66"/>
        <v/>
      </c>
      <c r="AP1085" s="24" t="str">
        <f t="shared" si="66"/>
        <v/>
      </c>
      <c r="AQ1085" s="24" t="str">
        <f t="shared" si="66"/>
        <v>Communications</v>
      </c>
      <c r="AR1085" s="24" t="str">
        <f t="shared" si="66"/>
        <v/>
      </c>
      <c r="AS1085" s="24" t="str">
        <f t="shared" si="66"/>
        <v/>
      </c>
      <c r="AT1085" s="24" t="str">
        <f t="shared" si="66"/>
        <v/>
      </c>
      <c r="AU1085" s="24" t="str">
        <f t="shared" si="66"/>
        <v/>
      </c>
    </row>
    <row r="1086" spans="1:47" s="24" customFormat="1" ht="32.1" customHeight="1" x14ac:dyDescent="0.2">
      <c r="A1086" s="141" t="s">
        <v>1112</v>
      </c>
      <c r="B1086" s="63" t="s">
        <v>1141</v>
      </c>
      <c r="C1086" s="142" t="s">
        <v>1082</v>
      </c>
      <c r="D1086" s="63" t="s">
        <v>1352</v>
      </c>
      <c r="E1086" s="64" t="str">
        <f t="shared" si="63"/>
        <v>Safety and Security; Food, Water, Shelter; Health and Medical; Energy; Communications; Hazardous Materials; Transportation; Water Systems;</v>
      </c>
      <c r="F1086" s="72" t="s">
        <v>233</v>
      </c>
      <c r="G1086" s="66" t="str">
        <f>IF(IFERROR(SEARCH(G$6,$D1086),0)&gt;0,TRIM(VLOOKUP(G$6,'Lifeline-Capability XWalk'!$F$6:$G$38,2,FALSE)),"")</f>
        <v/>
      </c>
      <c r="H1086" s="67" t="str">
        <f>IF(IFERROR(SEARCH(H$6,$D1086),0)&gt;0,TRIM(VLOOKUP(H$6,'Lifeline-Capability XWalk'!$F$6:$G$38,2,FALSE)),"")</f>
        <v/>
      </c>
      <c r="I1086" s="67" t="str">
        <f>IF(IFERROR(SEARCH(I$6,$D1086),0)&gt;0,TRIM(VLOOKUP(I$6,'Lifeline-Capability XWalk'!$F$6:$G$38,2,FALSE)),"")</f>
        <v/>
      </c>
      <c r="J1086" s="67" t="str">
        <f>IF(IFERROR(SEARCH(J$6,$D1086),0)&gt;0,TRIM(VLOOKUP(J$6,'Lifeline-Capability XWalk'!$F$6:$G$38,2,FALSE)),"")</f>
        <v/>
      </c>
      <c r="K1086" s="67" t="str">
        <f>IF(IFERROR(SEARCH(K$6,$D1086),0)&gt;0,TRIM(VLOOKUP(K$6,'Lifeline-Capability XWalk'!$F$6:$G$38,2,FALSE)),"")</f>
        <v/>
      </c>
      <c r="L1086" s="67" t="str">
        <f>IF(IFERROR(SEARCH(L$6,$D1086),0)&gt;0,TRIM(VLOOKUP(L$6,'Lifeline-Capability XWalk'!$F$6:$G$38,2,FALSE)),"")</f>
        <v/>
      </c>
      <c r="M1086" s="67" t="str">
        <f>IF(IFERROR(SEARCH(M$6,$D1086),0)&gt;0,TRIM(VLOOKUP(M$6,'Lifeline-Capability XWalk'!$F$6:$G$38,2,FALSE)),"")</f>
        <v/>
      </c>
      <c r="N1086" s="67" t="str">
        <f>IF(IFERROR(SEARCH(N$6,$D1086),0)&gt;0,TRIM(VLOOKUP(N$6,'Lifeline-Capability XWalk'!$F$6:$G$38,2,FALSE)),"")</f>
        <v/>
      </c>
      <c r="O1086" s="67" t="str">
        <f>IF(IFERROR(SEARCH(O$6,$D1086),0)&gt;0,TRIM(VLOOKUP(O$6,'Lifeline-Capability XWalk'!$F$6:$G$38,2,FALSE)),"")</f>
        <v/>
      </c>
      <c r="P1086" s="67" t="str">
        <f>IF(IFERROR(SEARCH(P$6,$D1086),0)&gt;0,TRIM(VLOOKUP(P$6,'Lifeline-Capability XWalk'!$F$6:$G$38,2,FALSE)),"")</f>
        <v/>
      </c>
      <c r="Q1086" s="67" t="str">
        <f>IF(IFERROR(SEARCH(Q$6,$D1086),0)&gt;0,TRIM(VLOOKUP(Q$6,'Lifeline-Capability XWalk'!$F$6:$G$38,2,FALSE)),"")</f>
        <v/>
      </c>
      <c r="R1086" s="67" t="str">
        <f>IF(IFERROR(SEARCH(R$6,$D1086),0)&gt;0,TRIM(VLOOKUP(R$6,'Lifeline-Capability XWalk'!$F$6:$G$38,2,FALSE)),"")</f>
        <v/>
      </c>
      <c r="S1086" s="67" t="str">
        <f>IF(IFERROR(SEARCH(S$6,$D1086),0)&gt;0,TRIM(VLOOKUP(S$6,'Lifeline-Capability XWalk'!$F$6:$G$38,2,FALSE)),"")</f>
        <v/>
      </c>
      <c r="T1086" s="67" t="str">
        <f>IF(IFERROR(SEARCH(T$6,$D1086),0)&gt;0,TRIM(VLOOKUP(T$6,'Lifeline-Capability XWalk'!$F$6:$G$38,2,FALSE)),"")</f>
        <v/>
      </c>
      <c r="U1086" s="67" t="str">
        <f>IF(IFERROR(SEARCH(U$6,$D1086),0)&gt;0,TRIM(VLOOKUP(U$6,'Lifeline-Capability XWalk'!$F$6:$G$38,2,FALSE)),"")</f>
        <v/>
      </c>
      <c r="V1086" s="67" t="str">
        <f>IF(IFERROR(SEARCH(V$6,$D1086),0)&gt;0,TRIM(VLOOKUP(V$6,'Lifeline-Capability XWalk'!$F$6:$G$38,2,FALSE)),"")</f>
        <v/>
      </c>
      <c r="W1086" s="67" t="str">
        <f>IF(IFERROR(SEARCH(W$6,$D1086),0)&gt;0,TRIM(VLOOKUP(W$6,'Lifeline-Capability XWalk'!$F$6:$G$38,2,FALSE)),"")</f>
        <v/>
      </c>
      <c r="X1086" s="67" t="str">
        <f>IF(IFERROR(SEARCH(X$6,$D1086),0)&gt;0,TRIM(VLOOKUP(X$6,'Lifeline-Capability XWalk'!$F$6:$G$38,2,FALSE)),"")</f>
        <v/>
      </c>
      <c r="Y1086" s="67" t="str">
        <f>IF(IFERROR(SEARCH(Y$6,$D1086),0)&gt;0,TRIM(VLOOKUP(Y$6,'Lifeline-Capability XWalk'!$F$6:$G$38,2,FALSE)),"")</f>
        <v/>
      </c>
      <c r="Z1086" s="67" t="str">
        <f>IF(IFERROR(SEARCH(Z$6,$D1086),0)&gt;0,TRIM(VLOOKUP(Z$6,'Lifeline-Capability XWalk'!$F$6:$G$38,2,FALSE)),"")</f>
        <v/>
      </c>
      <c r="AA1086" s="67" t="str">
        <f>IF(IFERROR(SEARCH(AA$6,$D1086),0)&gt;0,TRIM(VLOOKUP(AA$6,'Lifeline-Capability XWalk'!$F$6:$G$38,2,FALSE)),"")</f>
        <v>Communications</v>
      </c>
      <c r="AB1086" s="67" t="str">
        <f>IF(IFERROR(SEARCH(AB$6,$D1086),0)&gt;0,TRIM(VLOOKUP(AB$6,'Lifeline-Capability XWalk'!$F$6:$G$38,2,FALSE)),"")</f>
        <v/>
      </c>
      <c r="AC1086" s="67" t="str">
        <f>IF(IFERROR(SEARCH(AC$6,$D1086),0)&gt;0,TRIM(VLOOKUP(AC$6,'Lifeline-Capability XWalk'!$F$6:$G$38,2,FALSE)),"")</f>
        <v/>
      </c>
      <c r="AD1086" s="67" t="str">
        <f>IF(IFERROR(SEARCH(AD$6,$D1086),0)&gt;0,TRIM(VLOOKUP(AD$6,'Lifeline-Capability XWalk'!$F$6:$G$38,2,FALSE)),"")</f>
        <v/>
      </c>
      <c r="AE1086" s="67" t="str">
        <f>IF(IFERROR(SEARCH(AE$6,$D1086),0)&gt;0,TRIM(VLOOKUP(AE$6,'Lifeline-Capability XWalk'!$F$6:$G$38,2,FALSE)),"")</f>
        <v/>
      </c>
      <c r="AF1086" s="67" t="str">
        <f>IF(IFERROR(SEARCH(AF$6,$D1086),0)&gt;0,TRIM(VLOOKUP(AF$6,'Lifeline-Capability XWalk'!$F$6:$G$38,2,FALSE)),"")</f>
        <v/>
      </c>
      <c r="AG1086" s="67" t="str">
        <f>IF(IFERROR(SEARCH(AG$6,$D1086),0)&gt;0,TRIM(VLOOKUP(AG$6,'Lifeline-Capability XWalk'!$F$6:$G$38,2,FALSE)),"")</f>
        <v/>
      </c>
      <c r="AH1086" s="67" t="str">
        <f>IF(IFERROR(SEARCH(AH$6,$D1086),0)&gt;0,TRIM(VLOOKUP(AH$6,'Lifeline-Capability XWalk'!$F$6:$G$38,2,FALSE)),"")</f>
        <v/>
      </c>
      <c r="AI1086" s="67" t="str">
        <f>IF(IFERROR(SEARCH(AI$6,$D1086),0)&gt;0,TRIM(VLOOKUP(AI$6,'Lifeline-Capability XWalk'!$F$6:$G$38,2,FALSE)),"")</f>
        <v/>
      </c>
      <c r="AJ1086" s="67" t="str">
        <f>IF(IFERROR(SEARCH(AJ$6,$D1086),0)&gt;0,TRIM(VLOOKUP(AJ$6,'Lifeline-Capability XWalk'!$F$6:$G$38,2,FALSE)),"")</f>
        <v>Safety and Security; Food, Water, Shelter; Health and Medical; Energy; Communications; Hazardous Materials; Transportation; Water Systems;</v>
      </c>
      <c r="AK1086" s="67" t="str">
        <f>IF(IFERROR(SEARCH(AK$6,$D1086),0)&gt;0,TRIM(VLOOKUP(AK$6,'Lifeline-Capability XWalk'!$F$6:$G$38,2,FALSE)),"")</f>
        <v/>
      </c>
      <c r="AL1086" s="68" t="str">
        <f>IF(IFERROR(SEARCH(AL$6,$D1086),0)&gt;0,TRIM(VLOOKUP(AL$6,'Lifeline-Capability XWalk'!$F$6:$G$38,2,FALSE)),"")</f>
        <v/>
      </c>
      <c r="AM1086" s="24" t="str">
        <f t="shared" si="65"/>
        <v/>
      </c>
      <c r="AN1086" s="24" t="str">
        <f t="shared" si="66"/>
        <v/>
      </c>
      <c r="AO1086" s="24" t="str">
        <f t="shared" si="66"/>
        <v/>
      </c>
      <c r="AP1086" s="24" t="str">
        <f t="shared" si="66"/>
        <v/>
      </c>
      <c r="AQ1086" s="24" t="str">
        <f t="shared" si="66"/>
        <v>Communications</v>
      </c>
      <c r="AR1086" s="24" t="str">
        <f t="shared" si="66"/>
        <v/>
      </c>
      <c r="AS1086" s="24" t="str">
        <f t="shared" si="66"/>
        <v/>
      </c>
      <c r="AT1086" s="24" t="str">
        <f t="shared" si="66"/>
        <v/>
      </c>
      <c r="AU1086" s="24" t="str">
        <f t="shared" si="66"/>
        <v>Safety and Security; Food, Water, Shelter; Health and Medical; Energy; Communications; Hazardous Materials; Transportation; Water Systems;</v>
      </c>
    </row>
    <row r="1087" spans="1:47" s="24" customFormat="1" ht="32.1" customHeight="1" x14ac:dyDescent="0.2">
      <c r="A1087" s="141" t="s">
        <v>1112</v>
      </c>
      <c r="B1087" s="63" t="s">
        <v>1141</v>
      </c>
      <c r="C1087" s="142" t="s">
        <v>1082</v>
      </c>
      <c r="D1087" s="63" t="s">
        <v>1104</v>
      </c>
      <c r="E1087" s="64" t="str">
        <f t="shared" si="63"/>
        <v>Communications</v>
      </c>
      <c r="F1087" s="71" t="s">
        <v>963</v>
      </c>
      <c r="G1087" s="66" t="str">
        <f>IF(IFERROR(SEARCH(G$6,$D1087),0)&gt;0,TRIM(VLOOKUP(G$6,'Lifeline-Capability XWalk'!$F$6:$G$38,2,FALSE)),"")</f>
        <v/>
      </c>
      <c r="H1087" s="67" t="str">
        <f>IF(IFERROR(SEARCH(H$6,$D1087),0)&gt;0,TRIM(VLOOKUP(H$6,'Lifeline-Capability XWalk'!$F$6:$G$38,2,FALSE)),"")</f>
        <v/>
      </c>
      <c r="I1087" s="67" t="str">
        <f>IF(IFERROR(SEARCH(I$6,$D1087),0)&gt;0,TRIM(VLOOKUP(I$6,'Lifeline-Capability XWalk'!$F$6:$G$38,2,FALSE)),"")</f>
        <v/>
      </c>
      <c r="J1087" s="67" t="str">
        <f>IF(IFERROR(SEARCH(J$6,$D1087),0)&gt;0,TRIM(VLOOKUP(J$6,'Lifeline-Capability XWalk'!$F$6:$G$38,2,FALSE)),"")</f>
        <v/>
      </c>
      <c r="K1087" s="67" t="str">
        <f>IF(IFERROR(SEARCH(K$6,$D1087),0)&gt;0,TRIM(VLOOKUP(K$6,'Lifeline-Capability XWalk'!$F$6:$G$38,2,FALSE)),"")</f>
        <v/>
      </c>
      <c r="L1087" s="67" t="str">
        <f>IF(IFERROR(SEARCH(L$6,$D1087),0)&gt;0,TRIM(VLOOKUP(L$6,'Lifeline-Capability XWalk'!$F$6:$G$38,2,FALSE)),"")</f>
        <v/>
      </c>
      <c r="M1087" s="67" t="str">
        <f>IF(IFERROR(SEARCH(M$6,$D1087),0)&gt;0,TRIM(VLOOKUP(M$6,'Lifeline-Capability XWalk'!$F$6:$G$38,2,FALSE)),"")</f>
        <v/>
      </c>
      <c r="N1087" s="67" t="str">
        <f>IF(IFERROR(SEARCH(N$6,$D1087),0)&gt;0,TRIM(VLOOKUP(N$6,'Lifeline-Capability XWalk'!$F$6:$G$38,2,FALSE)),"")</f>
        <v/>
      </c>
      <c r="O1087" s="67" t="str">
        <f>IF(IFERROR(SEARCH(O$6,$D1087),0)&gt;0,TRIM(VLOOKUP(O$6,'Lifeline-Capability XWalk'!$F$6:$G$38,2,FALSE)),"")</f>
        <v/>
      </c>
      <c r="P1087" s="67" t="str">
        <f>IF(IFERROR(SEARCH(P$6,$D1087),0)&gt;0,TRIM(VLOOKUP(P$6,'Lifeline-Capability XWalk'!$F$6:$G$38,2,FALSE)),"")</f>
        <v/>
      </c>
      <c r="Q1087" s="67" t="str">
        <f>IF(IFERROR(SEARCH(Q$6,$D1087),0)&gt;0,TRIM(VLOOKUP(Q$6,'Lifeline-Capability XWalk'!$F$6:$G$38,2,FALSE)),"")</f>
        <v/>
      </c>
      <c r="R1087" s="67" t="str">
        <f>IF(IFERROR(SEARCH(R$6,$D1087),0)&gt;0,TRIM(VLOOKUP(R$6,'Lifeline-Capability XWalk'!$F$6:$G$38,2,FALSE)),"")</f>
        <v/>
      </c>
      <c r="S1087" s="67" t="str">
        <f>IF(IFERROR(SEARCH(S$6,$D1087),0)&gt;0,TRIM(VLOOKUP(S$6,'Lifeline-Capability XWalk'!$F$6:$G$38,2,FALSE)),"")</f>
        <v/>
      </c>
      <c r="T1087" s="67" t="str">
        <f>IF(IFERROR(SEARCH(T$6,$D1087),0)&gt;0,TRIM(VLOOKUP(T$6,'Lifeline-Capability XWalk'!$F$6:$G$38,2,FALSE)),"")</f>
        <v/>
      </c>
      <c r="U1087" s="67" t="str">
        <f>IF(IFERROR(SEARCH(U$6,$D1087),0)&gt;0,TRIM(VLOOKUP(U$6,'Lifeline-Capability XWalk'!$F$6:$G$38,2,FALSE)),"")</f>
        <v/>
      </c>
      <c r="V1087" s="67" t="str">
        <f>IF(IFERROR(SEARCH(V$6,$D1087),0)&gt;0,TRIM(VLOOKUP(V$6,'Lifeline-Capability XWalk'!$F$6:$G$38,2,FALSE)),"")</f>
        <v/>
      </c>
      <c r="W1087" s="67" t="str">
        <f>IF(IFERROR(SEARCH(W$6,$D1087),0)&gt;0,TRIM(VLOOKUP(W$6,'Lifeline-Capability XWalk'!$F$6:$G$38,2,FALSE)),"")</f>
        <v/>
      </c>
      <c r="X1087" s="67" t="str">
        <f>IF(IFERROR(SEARCH(X$6,$D1087),0)&gt;0,TRIM(VLOOKUP(X$6,'Lifeline-Capability XWalk'!$F$6:$G$38,2,FALSE)),"")</f>
        <v/>
      </c>
      <c r="Y1087" s="67" t="str">
        <f>IF(IFERROR(SEARCH(Y$6,$D1087),0)&gt;0,TRIM(VLOOKUP(Y$6,'Lifeline-Capability XWalk'!$F$6:$G$38,2,FALSE)),"")</f>
        <v/>
      </c>
      <c r="Z1087" s="67" t="str">
        <f>IF(IFERROR(SEARCH(Z$6,$D1087),0)&gt;0,TRIM(VLOOKUP(Z$6,'Lifeline-Capability XWalk'!$F$6:$G$38,2,FALSE)),"")</f>
        <v/>
      </c>
      <c r="AA1087" s="67" t="str">
        <f>IF(IFERROR(SEARCH(AA$6,$D1087),0)&gt;0,TRIM(VLOOKUP(AA$6,'Lifeline-Capability XWalk'!$F$6:$G$38,2,FALSE)),"")</f>
        <v/>
      </c>
      <c r="AB1087" s="67" t="str">
        <f>IF(IFERROR(SEARCH(AB$6,$D1087),0)&gt;0,TRIM(VLOOKUP(AB$6,'Lifeline-Capability XWalk'!$F$6:$G$38,2,FALSE)),"")</f>
        <v/>
      </c>
      <c r="AC1087" s="67" t="str">
        <f>IF(IFERROR(SEARCH(AC$6,$D1087),0)&gt;0,TRIM(VLOOKUP(AC$6,'Lifeline-Capability XWalk'!$F$6:$G$38,2,FALSE)),"")</f>
        <v/>
      </c>
      <c r="AD1087" s="67" t="str">
        <f>IF(IFERROR(SEARCH(AD$6,$D1087),0)&gt;0,TRIM(VLOOKUP(AD$6,'Lifeline-Capability XWalk'!$F$6:$G$38,2,FALSE)),"")</f>
        <v/>
      </c>
      <c r="AE1087" s="67" t="str">
        <f>IF(IFERROR(SEARCH(AE$6,$D1087),0)&gt;0,TRIM(VLOOKUP(AE$6,'Lifeline-Capability XWalk'!$F$6:$G$38,2,FALSE)),"")</f>
        <v/>
      </c>
      <c r="AF1087" s="67" t="str">
        <f>IF(IFERROR(SEARCH(AF$6,$D1087),0)&gt;0,TRIM(VLOOKUP(AF$6,'Lifeline-Capability XWalk'!$F$6:$G$38,2,FALSE)),"")</f>
        <v>Communications</v>
      </c>
      <c r="AG1087" s="67" t="str">
        <f>IF(IFERROR(SEARCH(AG$6,$D1087),0)&gt;0,TRIM(VLOOKUP(AG$6,'Lifeline-Capability XWalk'!$F$6:$G$38,2,FALSE)),"")</f>
        <v/>
      </c>
      <c r="AH1087" s="67" t="str">
        <f>IF(IFERROR(SEARCH(AH$6,$D1087),0)&gt;0,TRIM(VLOOKUP(AH$6,'Lifeline-Capability XWalk'!$F$6:$G$38,2,FALSE)),"")</f>
        <v/>
      </c>
      <c r="AI1087" s="67" t="str">
        <f>IF(IFERROR(SEARCH(AI$6,$D1087),0)&gt;0,TRIM(VLOOKUP(AI$6,'Lifeline-Capability XWalk'!$F$6:$G$38,2,FALSE)),"")</f>
        <v/>
      </c>
      <c r="AJ1087" s="67" t="str">
        <f>IF(IFERROR(SEARCH(AJ$6,$D1087),0)&gt;0,TRIM(VLOOKUP(AJ$6,'Lifeline-Capability XWalk'!$F$6:$G$38,2,FALSE)),"")</f>
        <v/>
      </c>
      <c r="AK1087" s="67" t="str">
        <f>IF(IFERROR(SEARCH(AK$6,$D1087),0)&gt;0,TRIM(VLOOKUP(AK$6,'Lifeline-Capability XWalk'!$F$6:$G$38,2,FALSE)),"")</f>
        <v/>
      </c>
      <c r="AL1087" s="68" t="str">
        <f>IF(IFERROR(SEARCH(AL$6,$D1087),0)&gt;0,TRIM(VLOOKUP(AL$6,'Lifeline-Capability XWalk'!$F$6:$G$38,2,FALSE)),"")</f>
        <v/>
      </c>
      <c r="AM1087" s="24" t="str">
        <f t="shared" si="65"/>
        <v/>
      </c>
      <c r="AN1087" s="24" t="str">
        <f t="shared" si="66"/>
        <v/>
      </c>
      <c r="AO1087" s="24" t="str">
        <f t="shared" si="66"/>
        <v/>
      </c>
      <c r="AP1087" s="24" t="str">
        <f t="shared" si="66"/>
        <v/>
      </c>
      <c r="AQ1087" s="24" t="str">
        <f t="shared" si="66"/>
        <v>Communications</v>
      </c>
      <c r="AR1087" s="24" t="str">
        <f t="shared" si="66"/>
        <v/>
      </c>
      <c r="AS1087" s="24" t="str">
        <f t="shared" si="66"/>
        <v/>
      </c>
      <c r="AT1087" s="24" t="str">
        <f t="shared" si="66"/>
        <v/>
      </c>
      <c r="AU1087" s="24" t="str">
        <f t="shared" si="66"/>
        <v/>
      </c>
    </row>
    <row r="1088" spans="1:47" s="24" customFormat="1" ht="32.1" customHeight="1" x14ac:dyDescent="0.2">
      <c r="A1088" s="141" t="s">
        <v>1112</v>
      </c>
      <c r="B1088" s="142" t="s">
        <v>1141</v>
      </c>
      <c r="C1088" s="142" t="s">
        <v>1082</v>
      </c>
      <c r="D1088" s="63" t="s">
        <v>1324</v>
      </c>
      <c r="E1088" s="64" t="str">
        <f t="shared" si="63"/>
        <v>Communications</v>
      </c>
      <c r="F1088" s="65" t="s">
        <v>1462</v>
      </c>
      <c r="G1088" s="66" t="str">
        <f>IF(IFERROR(SEARCH(G$6,$D1088),0)&gt;0,TRIM(VLOOKUP(G$6,'Lifeline-Capability XWalk'!$F$6:$G$38,2,FALSE)),"")</f>
        <v/>
      </c>
      <c r="H1088" s="67" t="str">
        <f>IF(IFERROR(SEARCH(H$6,$D1088),0)&gt;0,TRIM(VLOOKUP(H$6,'Lifeline-Capability XWalk'!$F$6:$G$38,2,FALSE)),"")</f>
        <v/>
      </c>
      <c r="I1088" s="67" t="str">
        <f>IF(IFERROR(SEARCH(I$6,$D1088),0)&gt;0,TRIM(VLOOKUP(I$6,'Lifeline-Capability XWalk'!$F$6:$G$38,2,FALSE)),"")</f>
        <v/>
      </c>
      <c r="J1088" s="67" t="str">
        <f>IF(IFERROR(SEARCH(J$6,$D1088),0)&gt;0,TRIM(VLOOKUP(J$6,'Lifeline-Capability XWalk'!$F$6:$G$38,2,FALSE)),"")</f>
        <v/>
      </c>
      <c r="K1088" s="67" t="str">
        <f>IF(IFERROR(SEARCH(K$6,$D1088),0)&gt;0,TRIM(VLOOKUP(K$6,'Lifeline-Capability XWalk'!$F$6:$G$38,2,FALSE)),"")</f>
        <v/>
      </c>
      <c r="L1088" s="67" t="str">
        <f>IF(IFERROR(SEARCH(L$6,$D1088),0)&gt;0,TRIM(VLOOKUP(L$6,'Lifeline-Capability XWalk'!$F$6:$G$38,2,FALSE)),"")</f>
        <v/>
      </c>
      <c r="M1088" s="67" t="str">
        <f>IF(IFERROR(SEARCH(M$6,$D1088),0)&gt;0,TRIM(VLOOKUP(M$6,'Lifeline-Capability XWalk'!$F$6:$G$38,2,FALSE)),"")</f>
        <v/>
      </c>
      <c r="N1088" s="67" t="str">
        <f>IF(IFERROR(SEARCH(N$6,$D1088),0)&gt;0,TRIM(VLOOKUP(N$6,'Lifeline-Capability XWalk'!$F$6:$G$38,2,FALSE)),"")</f>
        <v/>
      </c>
      <c r="O1088" s="67" t="str">
        <f>IF(IFERROR(SEARCH(O$6,$D1088),0)&gt;0,TRIM(VLOOKUP(O$6,'Lifeline-Capability XWalk'!$F$6:$G$38,2,FALSE)),"")</f>
        <v/>
      </c>
      <c r="P1088" s="67" t="str">
        <f>IF(IFERROR(SEARCH(P$6,$D1088),0)&gt;0,TRIM(VLOOKUP(P$6,'Lifeline-Capability XWalk'!$F$6:$G$38,2,FALSE)),"")</f>
        <v/>
      </c>
      <c r="Q1088" s="67" t="str">
        <f>IF(IFERROR(SEARCH(Q$6,$D1088),0)&gt;0,TRIM(VLOOKUP(Q$6,'Lifeline-Capability XWalk'!$F$6:$G$38,2,FALSE)),"")</f>
        <v/>
      </c>
      <c r="R1088" s="67" t="str">
        <f>IF(IFERROR(SEARCH(R$6,$D1088),0)&gt;0,TRIM(VLOOKUP(R$6,'Lifeline-Capability XWalk'!$F$6:$G$38,2,FALSE)),"")</f>
        <v/>
      </c>
      <c r="S1088" s="67" t="str">
        <f>IF(IFERROR(SEARCH(S$6,$D1088),0)&gt;0,TRIM(VLOOKUP(S$6,'Lifeline-Capability XWalk'!$F$6:$G$38,2,FALSE)),"")</f>
        <v/>
      </c>
      <c r="T1088" s="67" t="str">
        <f>IF(IFERROR(SEARCH(T$6,$D1088),0)&gt;0,TRIM(VLOOKUP(T$6,'Lifeline-Capability XWalk'!$F$6:$G$38,2,FALSE)),"")</f>
        <v/>
      </c>
      <c r="U1088" s="67" t="str">
        <f>IF(IFERROR(SEARCH(U$6,$D1088),0)&gt;0,TRIM(VLOOKUP(U$6,'Lifeline-Capability XWalk'!$F$6:$G$38,2,FALSE)),"")</f>
        <v/>
      </c>
      <c r="V1088" s="67" t="str">
        <f>IF(IFERROR(SEARCH(V$6,$D1088),0)&gt;0,TRIM(VLOOKUP(V$6,'Lifeline-Capability XWalk'!$F$6:$G$38,2,FALSE)),"")</f>
        <v/>
      </c>
      <c r="W1088" s="67" t="str">
        <f>IF(IFERROR(SEARCH(W$6,$D1088),0)&gt;0,TRIM(VLOOKUP(W$6,'Lifeline-Capability XWalk'!$F$6:$G$38,2,FALSE)),"")</f>
        <v/>
      </c>
      <c r="X1088" s="67" t="str">
        <f>IF(IFERROR(SEARCH(X$6,$D1088),0)&gt;0,TRIM(VLOOKUP(X$6,'Lifeline-Capability XWalk'!$F$6:$G$38,2,FALSE)),"")</f>
        <v/>
      </c>
      <c r="Y1088" s="67" t="str">
        <f>IF(IFERROR(SEARCH(Y$6,$D1088),0)&gt;0,TRIM(VLOOKUP(Y$6,'Lifeline-Capability XWalk'!$F$6:$G$38,2,FALSE)),"")</f>
        <v/>
      </c>
      <c r="Z1088" s="67" t="str">
        <f>IF(IFERROR(SEARCH(Z$6,$D1088),0)&gt;0,TRIM(VLOOKUP(Z$6,'Lifeline-Capability XWalk'!$F$6:$G$38,2,FALSE)),"")</f>
        <v/>
      </c>
      <c r="AA1088" s="67" t="str">
        <f>IF(IFERROR(SEARCH(AA$6,$D1088),0)&gt;0,TRIM(VLOOKUP(AA$6,'Lifeline-Capability XWalk'!$F$6:$G$38,2,FALSE)),"")</f>
        <v>Communications</v>
      </c>
      <c r="AB1088" s="67" t="str">
        <f>IF(IFERROR(SEARCH(AB$6,$D1088),0)&gt;0,TRIM(VLOOKUP(AB$6,'Lifeline-Capability XWalk'!$F$6:$G$38,2,FALSE)),"")</f>
        <v/>
      </c>
      <c r="AC1088" s="67" t="str">
        <f>IF(IFERROR(SEARCH(AC$6,$D1088),0)&gt;0,TRIM(VLOOKUP(AC$6,'Lifeline-Capability XWalk'!$F$6:$G$38,2,FALSE)),"")</f>
        <v/>
      </c>
      <c r="AD1088" s="67" t="str">
        <f>IF(IFERROR(SEARCH(AD$6,$D1088),0)&gt;0,TRIM(VLOOKUP(AD$6,'Lifeline-Capability XWalk'!$F$6:$G$38,2,FALSE)),"")</f>
        <v/>
      </c>
      <c r="AE1088" s="67" t="str">
        <f>IF(IFERROR(SEARCH(AE$6,$D1088),0)&gt;0,TRIM(VLOOKUP(AE$6,'Lifeline-Capability XWalk'!$F$6:$G$38,2,FALSE)),"")</f>
        <v/>
      </c>
      <c r="AF1088" s="67" t="str">
        <f>IF(IFERROR(SEARCH(AF$6,$D1088),0)&gt;0,TRIM(VLOOKUP(AF$6,'Lifeline-Capability XWalk'!$F$6:$G$38,2,FALSE)),"")</f>
        <v/>
      </c>
      <c r="AG1088" s="67" t="str">
        <f>IF(IFERROR(SEARCH(AG$6,$D1088),0)&gt;0,TRIM(VLOOKUP(AG$6,'Lifeline-Capability XWalk'!$F$6:$G$38,2,FALSE)),"")</f>
        <v/>
      </c>
      <c r="AH1088" s="67" t="str">
        <f>IF(IFERROR(SEARCH(AH$6,$D1088),0)&gt;0,TRIM(VLOOKUP(AH$6,'Lifeline-Capability XWalk'!$F$6:$G$38,2,FALSE)),"")</f>
        <v/>
      </c>
      <c r="AI1088" s="67" t="str">
        <f>IF(IFERROR(SEARCH(AI$6,$D1088),0)&gt;0,TRIM(VLOOKUP(AI$6,'Lifeline-Capability XWalk'!$F$6:$G$38,2,FALSE)),"")</f>
        <v/>
      </c>
      <c r="AJ1088" s="67" t="str">
        <f>IF(IFERROR(SEARCH(AJ$6,$D1088),0)&gt;0,TRIM(VLOOKUP(AJ$6,'Lifeline-Capability XWalk'!$F$6:$G$38,2,FALSE)),"")</f>
        <v/>
      </c>
      <c r="AK1088" s="67" t="str">
        <f>IF(IFERROR(SEARCH(AK$6,$D1088),0)&gt;0,TRIM(VLOOKUP(AK$6,'Lifeline-Capability XWalk'!$F$6:$G$38,2,FALSE)),"")</f>
        <v/>
      </c>
      <c r="AL1088" s="68" t="str">
        <f>IF(IFERROR(SEARCH(AL$6,$D1088),0)&gt;0,TRIM(VLOOKUP(AL$6,'Lifeline-Capability XWalk'!$F$6:$G$38,2,FALSE)),"")</f>
        <v/>
      </c>
      <c r="AM1088" s="24" t="str">
        <f t="shared" si="65"/>
        <v/>
      </c>
      <c r="AN1088" s="24" t="str">
        <f t="shared" si="66"/>
        <v/>
      </c>
      <c r="AO1088" s="24" t="str">
        <f t="shared" si="66"/>
        <v/>
      </c>
      <c r="AP1088" s="24" t="str">
        <f t="shared" si="66"/>
        <v/>
      </c>
      <c r="AQ1088" s="24" t="str">
        <f t="shared" si="66"/>
        <v>Communications</v>
      </c>
      <c r="AR1088" s="24" t="str">
        <f t="shared" si="66"/>
        <v/>
      </c>
      <c r="AS1088" s="24" t="str">
        <f t="shared" si="66"/>
        <v/>
      </c>
      <c r="AT1088" s="24" t="str">
        <f t="shared" si="66"/>
        <v/>
      </c>
      <c r="AU1088" s="24" t="str">
        <f t="shared" si="66"/>
        <v/>
      </c>
    </row>
    <row r="1089" spans="1:47" s="24" customFormat="1" ht="32.1" customHeight="1" x14ac:dyDescent="0.2">
      <c r="A1089" s="141" t="s">
        <v>1112</v>
      </c>
      <c r="B1089" s="142" t="s">
        <v>1141</v>
      </c>
      <c r="C1089" s="142" t="s">
        <v>1082</v>
      </c>
      <c r="D1089" s="63" t="s">
        <v>1352</v>
      </c>
      <c r="E1089" s="64" t="str">
        <f t="shared" si="63"/>
        <v>Safety and Security; Food, Water, Shelter; Health and Medical; Energy; Communications; Hazardous Materials; Transportation; Water Systems;</v>
      </c>
      <c r="F1089" s="65" t="s">
        <v>1057</v>
      </c>
      <c r="G1089" s="66" t="str">
        <f>IF(IFERROR(SEARCH(G$6,$D1089),0)&gt;0,TRIM(VLOOKUP(G$6,'Lifeline-Capability XWalk'!$F$6:$G$38,2,FALSE)),"")</f>
        <v/>
      </c>
      <c r="H1089" s="67" t="str">
        <f>IF(IFERROR(SEARCH(H$6,$D1089),0)&gt;0,TRIM(VLOOKUP(H$6,'Lifeline-Capability XWalk'!$F$6:$G$38,2,FALSE)),"")</f>
        <v/>
      </c>
      <c r="I1089" s="67" t="str">
        <f>IF(IFERROR(SEARCH(I$6,$D1089),0)&gt;0,TRIM(VLOOKUP(I$6,'Lifeline-Capability XWalk'!$F$6:$G$38,2,FALSE)),"")</f>
        <v/>
      </c>
      <c r="J1089" s="67" t="str">
        <f>IF(IFERROR(SEARCH(J$6,$D1089),0)&gt;0,TRIM(VLOOKUP(J$6,'Lifeline-Capability XWalk'!$F$6:$G$38,2,FALSE)),"")</f>
        <v/>
      </c>
      <c r="K1089" s="67" t="str">
        <f>IF(IFERROR(SEARCH(K$6,$D1089),0)&gt;0,TRIM(VLOOKUP(K$6,'Lifeline-Capability XWalk'!$F$6:$G$38,2,FALSE)),"")</f>
        <v/>
      </c>
      <c r="L1089" s="67" t="str">
        <f>IF(IFERROR(SEARCH(L$6,$D1089),0)&gt;0,TRIM(VLOOKUP(L$6,'Lifeline-Capability XWalk'!$F$6:$G$38,2,FALSE)),"")</f>
        <v/>
      </c>
      <c r="M1089" s="67" t="str">
        <f>IF(IFERROR(SEARCH(M$6,$D1089),0)&gt;0,TRIM(VLOOKUP(M$6,'Lifeline-Capability XWalk'!$F$6:$G$38,2,FALSE)),"")</f>
        <v/>
      </c>
      <c r="N1089" s="67" t="str">
        <f>IF(IFERROR(SEARCH(N$6,$D1089),0)&gt;0,TRIM(VLOOKUP(N$6,'Lifeline-Capability XWalk'!$F$6:$G$38,2,FALSE)),"")</f>
        <v/>
      </c>
      <c r="O1089" s="67" t="str">
        <f>IF(IFERROR(SEARCH(O$6,$D1089),0)&gt;0,TRIM(VLOOKUP(O$6,'Lifeline-Capability XWalk'!$F$6:$G$38,2,FALSE)),"")</f>
        <v/>
      </c>
      <c r="P1089" s="67" t="str">
        <f>IF(IFERROR(SEARCH(P$6,$D1089),0)&gt;0,TRIM(VLOOKUP(P$6,'Lifeline-Capability XWalk'!$F$6:$G$38,2,FALSE)),"")</f>
        <v/>
      </c>
      <c r="Q1089" s="67" t="str">
        <f>IF(IFERROR(SEARCH(Q$6,$D1089),0)&gt;0,TRIM(VLOOKUP(Q$6,'Lifeline-Capability XWalk'!$F$6:$G$38,2,FALSE)),"")</f>
        <v/>
      </c>
      <c r="R1089" s="67" t="str">
        <f>IF(IFERROR(SEARCH(R$6,$D1089),0)&gt;0,TRIM(VLOOKUP(R$6,'Lifeline-Capability XWalk'!$F$6:$G$38,2,FALSE)),"")</f>
        <v/>
      </c>
      <c r="S1089" s="67" t="str">
        <f>IF(IFERROR(SEARCH(S$6,$D1089),0)&gt;0,TRIM(VLOOKUP(S$6,'Lifeline-Capability XWalk'!$F$6:$G$38,2,FALSE)),"")</f>
        <v/>
      </c>
      <c r="T1089" s="67" t="str">
        <f>IF(IFERROR(SEARCH(T$6,$D1089),0)&gt;0,TRIM(VLOOKUP(T$6,'Lifeline-Capability XWalk'!$F$6:$G$38,2,FALSE)),"")</f>
        <v/>
      </c>
      <c r="U1089" s="67" t="str">
        <f>IF(IFERROR(SEARCH(U$6,$D1089),0)&gt;0,TRIM(VLOOKUP(U$6,'Lifeline-Capability XWalk'!$F$6:$G$38,2,FALSE)),"")</f>
        <v/>
      </c>
      <c r="V1089" s="67" t="str">
        <f>IF(IFERROR(SEARCH(V$6,$D1089),0)&gt;0,TRIM(VLOOKUP(V$6,'Lifeline-Capability XWalk'!$F$6:$G$38,2,FALSE)),"")</f>
        <v/>
      </c>
      <c r="W1089" s="67" t="str">
        <f>IF(IFERROR(SEARCH(W$6,$D1089),0)&gt;0,TRIM(VLOOKUP(W$6,'Lifeline-Capability XWalk'!$F$6:$G$38,2,FALSE)),"")</f>
        <v/>
      </c>
      <c r="X1089" s="67" t="str">
        <f>IF(IFERROR(SEARCH(X$6,$D1089),0)&gt;0,TRIM(VLOOKUP(X$6,'Lifeline-Capability XWalk'!$F$6:$G$38,2,FALSE)),"")</f>
        <v/>
      </c>
      <c r="Y1089" s="67" t="str">
        <f>IF(IFERROR(SEARCH(Y$6,$D1089),0)&gt;0,TRIM(VLOOKUP(Y$6,'Lifeline-Capability XWalk'!$F$6:$G$38,2,FALSE)),"")</f>
        <v/>
      </c>
      <c r="Z1089" s="67" t="str">
        <f>IF(IFERROR(SEARCH(Z$6,$D1089),0)&gt;0,TRIM(VLOOKUP(Z$6,'Lifeline-Capability XWalk'!$F$6:$G$38,2,FALSE)),"")</f>
        <v/>
      </c>
      <c r="AA1089" s="67" t="str">
        <f>IF(IFERROR(SEARCH(AA$6,$D1089),0)&gt;0,TRIM(VLOOKUP(AA$6,'Lifeline-Capability XWalk'!$F$6:$G$38,2,FALSE)),"")</f>
        <v>Communications</v>
      </c>
      <c r="AB1089" s="67" t="str">
        <f>IF(IFERROR(SEARCH(AB$6,$D1089),0)&gt;0,TRIM(VLOOKUP(AB$6,'Lifeline-Capability XWalk'!$F$6:$G$38,2,FALSE)),"")</f>
        <v/>
      </c>
      <c r="AC1089" s="67" t="str">
        <f>IF(IFERROR(SEARCH(AC$6,$D1089),0)&gt;0,TRIM(VLOOKUP(AC$6,'Lifeline-Capability XWalk'!$F$6:$G$38,2,FALSE)),"")</f>
        <v/>
      </c>
      <c r="AD1089" s="67" t="str">
        <f>IF(IFERROR(SEARCH(AD$6,$D1089),0)&gt;0,TRIM(VLOOKUP(AD$6,'Lifeline-Capability XWalk'!$F$6:$G$38,2,FALSE)),"")</f>
        <v/>
      </c>
      <c r="AE1089" s="67" t="str">
        <f>IF(IFERROR(SEARCH(AE$6,$D1089),0)&gt;0,TRIM(VLOOKUP(AE$6,'Lifeline-Capability XWalk'!$F$6:$G$38,2,FALSE)),"")</f>
        <v/>
      </c>
      <c r="AF1089" s="67" t="str">
        <f>IF(IFERROR(SEARCH(AF$6,$D1089),0)&gt;0,TRIM(VLOOKUP(AF$6,'Lifeline-Capability XWalk'!$F$6:$G$38,2,FALSE)),"")</f>
        <v/>
      </c>
      <c r="AG1089" s="67" t="str">
        <f>IF(IFERROR(SEARCH(AG$6,$D1089),0)&gt;0,TRIM(VLOOKUP(AG$6,'Lifeline-Capability XWalk'!$F$6:$G$38,2,FALSE)),"")</f>
        <v/>
      </c>
      <c r="AH1089" s="67" t="str">
        <f>IF(IFERROR(SEARCH(AH$6,$D1089),0)&gt;0,TRIM(VLOOKUP(AH$6,'Lifeline-Capability XWalk'!$F$6:$G$38,2,FALSE)),"")</f>
        <v/>
      </c>
      <c r="AI1089" s="67" t="str">
        <f>IF(IFERROR(SEARCH(AI$6,$D1089),0)&gt;0,TRIM(VLOOKUP(AI$6,'Lifeline-Capability XWalk'!$F$6:$G$38,2,FALSE)),"")</f>
        <v/>
      </c>
      <c r="AJ1089" s="67" t="str">
        <f>IF(IFERROR(SEARCH(AJ$6,$D1089),0)&gt;0,TRIM(VLOOKUP(AJ$6,'Lifeline-Capability XWalk'!$F$6:$G$38,2,FALSE)),"")</f>
        <v>Safety and Security; Food, Water, Shelter; Health and Medical; Energy; Communications; Hazardous Materials; Transportation; Water Systems;</v>
      </c>
      <c r="AK1089" s="67" t="str">
        <f>IF(IFERROR(SEARCH(AK$6,$D1089),0)&gt;0,TRIM(VLOOKUP(AK$6,'Lifeline-Capability XWalk'!$F$6:$G$38,2,FALSE)),"")</f>
        <v/>
      </c>
      <c r="AL1089" s="68" t="str">
        <f>IF(IFERROR(SEARCH(AL$6,$D1089),0)&gt;0,TRIM(VLOOKUP(AL$6,'Lifeline-Capability XWalk'!$F$6:$G$38,2,FALSE)),"")</f>
        <v/>
      </c>
      <c r="AM1089" s="24" t="str">
        <f t="shared" si="65"/>
        <v/>
      </c>
      <c r="AN1089" s="24" t="str">
        <f t="shared" si="66"/>
        <v/>
      </c>
      <c r="AO1089" s="24" t="str">
        <f t="shared" si="66"/>
        <v/>
      </c>
      <c r="AP1089" s="24" t="str">
        <f t="shared" si="66"/>
        <v/>
      </c>
      <c r="AQ1089" s="24" t="str">
        <f t="shared" si="66"/>
        <v>Communications</v>
      </c>
      <c r="AR1089" s="24" t="str">
        <f t="shared" si="66"/>
        <v/>
      </c>
      <c r="AS1089" s="24" t="str">
        <f t="shared" si="66"/>
        <v/>
      </c>
      <c r="AT1089" s="24" t="str">
        <f t="shared" si="66"/>
        <v/>
      </c>
      <c r="AU1089" s="24" t="str">
        <f t="shared" si="66"/>
        <v>Safety and Security; Food, Water, Shelter; Health and Medical; Energy; Communications; Hazardous Materials; Transportation; Water Systems;</v>
      </c>
    </row>
    <row r="1090" spans="1:47" s="24" customFormat="1" ht="32.1" customHeight="1" x14ac:dyDescent="0.2">
      <c r="A1090" s="141" t="s">
        <v>1112</v>
      </c>
      <c r="B1090" s="142" t="s">
        <v>1141</v>
      </c>
      <c r="C1090" s="142" t="s">
        <v>1082</v>
      </c>
      <c r="D1090" s="63" t="s">
        <v>1350</v>
      </c>
      <c r="E1090" s="64" t="str">
        <f t="shared" si="63"/>
        <v>Communications</v>
      </c>
      <c r="F1090" s="65" t="s">
        <v>1072</v>
      </c>
      <c r="G1090" s="66" t="str">
        <f>IF(IFERROR(SEARCH(G$6,$D1090),0)&gt;0,TRIM(VLOOKUP(G$6,'Lifeline-Capability XWalk'!$F$6:$G$38,2,FALSE)),"")</f>
        <v/>
      </c>
      <c r="H1090" s="67" t="str">
        <f>IF(IFERROR(SEARCH(H$6,$D1090),0)&gt;0,TRIM(VLOOKUP(H$6,'Lifeline-Capability XWalk'!$F$6:$G$38,2,FALSE)),"")</f>
        <v/>
      </c>
      <c r="I1090" s="67" t="str">
        <f>IF(IFERROR(SEARCH(I$6,$D1090),0)&gt;0,TRIM(VLOOKUP(I$6,'Lifeline-Capability XWalk'!$F$6:$G$38,2,FALSE)),"")</f>
        <v/>
      </c>
      <c r="J1090" s="67" t="str">
        <f>IF(IFERROR(SEARCH(J$6,$D1090),0)&gt;0,TRIM(VLOOKUP(J$6,'Lifeline-Capability XWalk'!$F$6:$G$38,2,FALSE)),"")</f>
        <v/>
      </c>
      <c r="K1090" s="67" t="str">
        <f>IF(IFERROR(SEARCH(K$6,$D1090),0)&gt;0,TRIM(VLOOKUP(K$6,'Lifeline-Capability XWalk'!$F$6:$G$38,2,FALSE)),"")</f>
        <v/>
      </c>
      <c r="L1090" s="67" t="str">
        <f>IF(IFERROR(SEARCH(L$6,$D1090),0)&gt;0,TRIM(VLOOKUP(L$6,'Lifeline-Capability XWalk'!$F$6:$G$38,2,FALSE)),"")</f>
        <v/>
      </c>
      <c r="M1090" s="67" t="str">
        <f>IF(IFERROR(SEARCH(M$6,$D1090),0)&gt;0,TRIM(VLOOKUP(M$6,'Lifeline-Capability XWalk'!$F$6:$G$38,2,FALSE)),"")</f>
        <v/>
      </c>
      <c r="N1090" s="67" t="str">
        <f>IF(IFERROR(SEARCH(N$6,$D1090),0)&gt;0,TRIM(VLOOKUP(N$6,'Lifeline-Capability XWalk'!$F$6:$G$38,2,FALSE)),"")</f>
        <v/>
      </c>
      <c r="O1090" s="67" t="str">
        <f>IF(IFERROR(SEARCH(O$6,$D1090),0)&gt;0,TRIM(VLOOKUP(O$6,'Lifeline-Capability XWalk'!$F$6:$G$38,2,FALSE)),"")</f>
        <v/>
      </c>
      <c r="P1090" s="67" t="str">
        <f>IF(IFERROR(SEARCH(P$6,$D1090),0)&gt;0,TRIM(VLOOKUP(P$6,'Lifeline-Capability XWalk'!$F$6:$G$38,2,FALSE)),"")</f>
        <v/>
      </c>
      <c r="Q1090" s="67" t="str">
        <f>IF(IFERROR(SEARCH(Q$6,$D1090),0)&gt;0,TRIM(VLOOKUP(Q$6,'Lifeline-Capability XWalk'!$F$6:$G$38,2,FALSE)),"")</f>
        <v/>
      </c>
      <c r="R1090" s="67" t="str">
        <f>IF(IFERROR(SEARCH(R$6,$D1090),0)&gt;0,TRIM(VLOOKUP(R$6,'Lifeline-Capability XWalk'!$F$6:$G$38,2,FALSE)),"")</f>
        <v/>
      </c>
      <c r="S1090" s="67" t="str">
        <f>IF(IFERROR(SEARCH(S$6,$D1090),0)&gt;0,TRIM(VLOOKUP(S$6,'Lifeline-Capability XWalk'!$F$6:$G$38,2,FALSE)),"")</f>
        <v/>
      </c>
      <c r="T1090" s="67" t="str">
        <f>IF(IFERROR(SEARCH(T$6,$D1090),0)&gt;0,TRIM(VLOOKUP(T$6,'Lifeline-Capability XWalk'!$F$6:$G$38,2,FALSE)),"")</f>
        <v/>
      </c>
      <c r="U1090" s="67" t="str">
        <f>IF(IFERROR(SEARCH(U$6,$D1090),0)&gt;0,TRIM(VLOOKUP(U$6,'Lifeline-Capability XWalk'!$F$6:$G$38,2,FALSE)),"")</f>
        <v/>
      </c>
      <c r="V1090" s="67" t="str">
        <f>IF(IFERROR(SEARCH(V$6,$D1090),0)&gt;0,TRIM(VLOOKUP(V$6,'Lifeline-Capability XWalk'!$F$6:$G$38,2,FALSE)),"")</f>
        <v/>
      </c>
      <c r="W1090" s="67" t="str">
        <f>IF(IFERROR(SEARCH(W$6,$D1090),0)&gt;0,TRIM(VLOOKUP(W$6,'Lifeline-Capability XWalk'!$F$6:$G$38,2,FALSE)),"")</f>
        <v/>
      </c>
      <c r="X1090" s="67" t="str">
        <f>IF(IFERROR(SEARCH(X$6,$D1090),0)&gt;0,TRIM(VLOOKUP(X$6,'Lifeline-Capability XWalk'!$F$6:$G$38,2,FALSE)),"")</f>
        <v/>
      </c>
      <c r="Y1090" s="67" t="str">
        <f>IF(IFERROR(SEARCH(Y$6,$D1090),0)&gt;0,TRIM(VLOOKUP(Y$6,'Lifeline-Capability XWalk'!$F$6:$G$38,2,FALSE)),"")</f>
        <v/>
      </c>
      <c r="Z1090" s="67" t="str">
        <f>IF(IFERROR(SEARCH(Z$6,$D1090),0)&gt;0,TRIM(VLOOKUP(Z$6,'Lifeline-Capability XWalk'!$F$6:$G$38,2,FALSE)),"")</f>
        <v/>
      </c>
      <c r="AA1090" s="67" t="str">
        <f>IF(IFERROR(SEARCH(AA$6,$D1090),0)&gt;0,TRIM(VLOOKUP(AA$6,'Lifeline-Capability XWalk'!$F$6:$G$38,2,FALSE)),"")</f>
        <v>Communications</v>
      </c>
      <c r="AB1090" s="67" t="str">
        <f>IF(IFERROR(SEARCH(AB$6,$D1090),0)&gt;0,TRIM(VLOOKUP(AB$6,'Lifeline-Capability XWalk'!$F$6:$G$38,2,FALSE)),"")</f>
        <v/>
      </c>
      <c r="AC1090" s="67" t="str">
        <f>IF(IFERROR(SEARCH(AC$6,$D1090),0)&gt;0,TRIM(VLOOKUP(AC$6,'Lifeline-Capability XWalk'!$F$6:$G$38,2,FALSE)),"")</f>
        <v/>
      </c>
      <c r="AD1090" s="67" t="str">
        <f>IF(IFERROR(SEARCH(AD$6,$D1090),0)&gt;0,TRIM(VLOOKUP(AD$6,'Lifeline-Capability XWalk'!$F$6:$G$38,2,FALSE)),"")</f>
        <v/>
      </c>
      <c r="AE1090" s="67" t="str">
        <f>IF(IFERROR(SEARCH(AE$6,$D1090),0)&gt;0,TRIM(VLOOKUP(AE$6,'Lifeline-Capability XWalk'!$F$6:$G$38,2,FALSE)),"")</f>
        <v/>
      </c>
      <c r="AF1090" s="67" t="str">
        <f>IF(IFERROR(SEARCH(AF$6,$D1090),0)&gt;0,TRIM(VLOOKUP(AF$6,'Lifeline-Capability XWalk'!$F$6:$G$38,2,FALSE)),"")</f>
        <v>Communications</v>
      </c>
      <c r="AG1090" s="67" t="str">
        <f>IF(IFERROR(SEARCH(AG$6,$D1090),0)&gt;0,TRIM(VLOOKUP(AG$6,'Lifeline-Capability XWalk'!$F$6:$G$38,2,FALSE)),"")</f>
        <v/>
      </c>
      <c r="AH1090" s="67" t="str">
        <f>IF(IFERROR(SEARCH(AH$6,$D1090),0)&gt;0,TRIM(VLOOKUP(AH$6,'Lifeline-Capability XWalk'!$F$6:$G$38,2,FALSE)),"")</f>
        <v/>
      </c>
      <c r="AI1090" s="67" t="str">
        <f>IF(IFERROR(SEARCH(AI$6,$D1090),0)&gt;0,TRIM(VLOOKUP(AI$6,'Lifeline-Capability XWalk'!$F$6:$G$38,2,FALSE)),"")</f>
        <v/>
      </c>
      <c r="AJ1090" s="67" t="str">
        <f>IF(IFERROR(SEARCH(AJ$6,$D1090),0)&gt;0,TRIM(VLOOKUP(AJ$6,'Lifeline-Capability XWalk'!$F$6:$G$38,2,FALSE)),"")</f>
        <v/>
      </c>
      <c r="AK1090" s="67" t="str">
        <f>IF(IFERROR(SEARCH(AK$6,$D1090),0)&gt;0,TRIM(VLOOKUP(AK$6,'Lifeline-Capability XWalk'!$F$6:$G$38,2,FALSE)),"")</f>
        <v/>
      </c>
      <c r="AL1090" s="68" t="str">
        <f>IF(IFERROR(SEARCH(AL$6,$D1090),0)&gt;0,TRIM(VLOOKUP(AL$6,'Lifeline-Capability XWalk'!$F$6:$G$38,2,FALSE)),"")</f>
        <v/>
      </c>
      <c r="AM1090" s="24" t="str">
        <f t="shared" si="65"/>
        <v/>
      </c>
      <c r="AN1090" s="24" t="str">
        <f t="shared" si="66"/>
        <v/>
      </c>
      <c r="AO1090" s="24" t="str">
        <f t="shared" si="66"/>
        <v/>
      </c>
      <c r="AP1090" s="24" t="str">
        <f t="shared" si="66"/>
        <v/>
      </c>
      <c r="AQ1090" s="24" t="str">
        <f t="shared" si="66"/>
        <v>Communications</v>
      </c>
      <c r="AR1090" s="24" t="str">
        <f t="shared" si="66"/>
        <v/>
      </c>
      <c r="AS1090" s="24" t="str">
        <f t="shared" si="66"/>
        <v/>
      </c>
      <c r="AT1090" s="24" t="str">
        <f t="shared" si="66"/>
        <v/>
      </c>
      <c r="AU1090" s="24" t="str">
        <f t="shared" si="66"/>
        <v/>
      </c>
    </row>
    <row r="1091" spans="1:47" s="24" customFormat="1" ht="32.1" customHeight="1" x14ac:dyDescent="0.2">
      <c r="A1091" s="141" t="s">
        <v>1112</v>
      </c>
      <c r="B1091" s="142" t="s">
        <v>1141</v>
      </c>
      <c r="C1091" s="142" t="s">
        <v>1082</v>
      </c>
      <c r="D1091" s="63" t="s">
        <v>1352</v>
      </c>
      <c r="E1091" s="64" t="str">
        <f t="shared" si="63"/>
        <v>Safety and Security; Food, Water, Shelter; Health and Medical; Energy; Communications; Hazardous Materials; Transportation; Water Systems;</v>
      </c>
      <c r="F1091" s="65" t="s">
        <v>1077</v>
      </c>
      <c r="G1091" s="66" t="str">
        <f>IF(IFERROR(SEARCH(G$6,$D1091),0)&gt;0,TRIM(VLOOKUP(G$6,'Lifeline-Capability XWalk'!$F$6:$G$38,2,FALSE)),"")</f>
        <v/>
      </c>
      <c r="H1091" s="67" t="str">
        <f>IF(IFERROR(SEARCH(H$6,$D1091),0)&gt;0,TRIM(VLOOKUP(H$6,'Lifeline-Capability XWalk'!$F$6:$G$38,2,FALSE)),"")</f>
        <v/>
      </c>
      <c r="I1091" s="67" t="str">
        <f>IF(IFERROR(SEARCH(I$6,$D1091),0)&gt;0,TRIM(VLOOKUP(I$6,'Lifeline-Capability XWalk'!$F$6:$G$38,2,FALSE)),"")</f>
        <v/>
      </c>
      <c r="J1091" s="67" t="str">
        <f>IF(IFERROR(SEARCH(J$6,$D1091),0)&gt;0,TRIM(VLOOKUP(J$6,'Lifeline-Capability XWalk'!$F$6:$G$38,2,FALSE)),"")</f>
        <v/>
      </c>
      <c r="K1091" s="67" t="str">
        <f>IF(IFERROR(SEARCH(K$6,$D1091),0)&gt;0,TRIM(VLOOKUP(K$6,'Lifeline-Capability XWalk'!$F$6:$G$38,2,FALSE)),"")</f>
        <v/>
      </c>
      <c r="L1091" s="67" t="str">
        <f>IF(IFERROR(SEARCH(L$6,$D1091),0)&gt;0,TRIM(VLOOKUP(L$6,'Lifeline-Capability XWalk'!$F$6:$G$38,2,FALSE)),"")</f>
        <v/>
      </c>
      <c r="M1091" s="67" t="str">
        <f>IF(IFERROR(SEARCH(M$6,$D1091),0)&gt;0,TRIM(VLOOKUP(M$6,'Lifeline-Capability XWalk'!$F$6:$G$38,2,FALSE)),"")</f>
        <v/>
      </c>
      <c r="N1091" s="67" t="str">
        <f>IF(IFERROR(SEARCH(N$6,$D1091),0)&gt;0,TRIM(VLOOKUP(N$6,'Lifeline-Capability XWalk'!$F$6:$G$38,2,FALSE)),"")</f>
        <v/>
      </c>
      <c r="O1091" s="67" t="str">
        <f>IF(IFERROR(SEARCH(O$6,$D1091),0)&gt;0,TRIM(VLOOKUP(O$6,'Lifeline-Capability XWalk'!$F$6:$G$38,2,FALSE)),"")</f>
        <v/>
      </c>
      <c r="P1091" s="67" t="str">
        <f>IF(IFERROR(SEARCH(P$6,$D1091),0)&gt;0,TRIM(VLOOKUP(P$6,'Lifeline-Capability XWalk'!$F$6:$G$38,2,FALSE)),"")</f>
        <v/>
      </c>
      <c r="Q1091" s="67" t="str">
        <f>IF(IFERROR(SEARCH(Q$6,$D1091),0)&gt;0,TRIM(VLOOKUP(Q$6,'Lifeline-Capability XWalk'!$F$6:$G$38,2,FALSE)),"")</f>
        <v/>
      </c>
      <c r="R1091" s="67" t="str">
        <f>IF(IFERROR(SEARCH(R$6,$D1091),0)&gt;0,TRIM(VLOOKUP(R$6,'Lifeline-Capability XWalk'!$F$6:$G$38,2,FALSE)),"")</f>
        <v/>
      </c>
      <c r="S1091" s="67" t="str">
        <f>IF(IFERROR(SEARCH(S$6,$D1091),0)&gt;0,TRIM(VLOOKUP(S$6,'Lifeline-Capability XWalk'!$F$6:$G$38,2,FALSE)),"")</f>
        <v/>
      </c>
      <c r="T1091" s="67" t="str">
        <f>IF(IFERROR(SEARCH(T$6,$D1091),0)&gt;0,TRIM(VLOOKUP(T$6,'Lifeline-Capability XWalk'!$F$6:$G$38,2,FALSE)),"")</f>
        <v/>
      </c>
      <c r="U1091" s="67" t="str">
        <f>IF(IFERROR(SEARCH(U$6,$D1091),0)&gt;0,TRIM(VLOOKUP(U$6,'Lifeline-Capability XWalk'!$F$6:$G$38,2,FALSE)),"")</f>
        <v/>
      </c>
      <c r="V1091" s="67" t="str">
        <f>IF(IFERROR(SEARCH(V$6,$D1091),0)&gt;0,TRIM(VLOOKUP(V$6,'Lifeline-Capability XWalk'!$F$6:$G$38,2,FALSE)),"")</f>
        <v/>
      </c>
      <c r="W1091" s="67" t="str">
        <f>IF(IFERROR(SEARCH(W$6,$D1091),0)&gt;0,TRIM(VLOOKUP(W$6,'Lifeline-Capability XWalk'!$F$6:$G$38,2,FALSE)),"")</f>
        <v/>
      </c>
      <c r="X1091" s="67" t="str">
        <f>IF(IFERROR(SEARCH(X$6,$D1091),0)&gt;0,TRIM(VLOOKUP(X$6,'Lifeline-Capability XWalk'!$F$6:$G$38,2,FALSE)),"")</f>
        <v/>
      </c>
      <c r="Y1091" s="67" t="str">
        <f>IF(IFERROR(SEARCH(Y$6,$D1091),0)&gt;0,TRIM(VLOOKUP(Y$6,'Lifeline-Capability XWalk'!$F$6:$G$38,2,FALSE)),"")</f>
        <v/>
      </c>
      <c r="Z1091" s="67" t="str">
        <f>IF(IFERROR(SEARCH(Z$6,$D1091),0)&gt;0,TRIM(VLOOKUP(Z$6,'Lifeline-Capability XWalk'!$F$6:$G$38,2,FALSE)),"")</f>
        <v/>
      </c>
      <c r="AA1091" s="67" t="str">
        <f>IF(IFERROR(SEARCH(AA$6,$D1091),0)&gt;0,TRIM(VLOOKUP(AA$6,'Lifeline-Capability XWalk'!$F$6:$G$38,2,FALSE)),"")</f>
        <v>Communications</v>
      </c>
      <c r="AB1091" s="67" t="str">
        <f>IF(IFERROR(SEARCH(AB$6,$D1091),0)&gt;0,TRIM(VLOOKUP(AB$6,'Lifeline-Capability XWalk'!$F$6:$G$38,2,FALSE)),"")</f>
        <v/>
      </c>
      <c r="AC1091" s="67" t="str">
        <f>IF(IFERROR(SEARCH(AC$6,$D1091),0)&gt;0,TRIM(VLOOKUP(AC$6,'Lifeline-Capability XWalk'!$F$6:$G$38,2,FALSE)),"")</f>
        <v/>
      </c>
      <c r="AD1091" s="67" t="str">
        <f>IF(IFERROR(SEARCH(AD$6,$D1091),0)&gt;0,TRIM(VLOOKUP(AD$6,'Lifeline-Capability XWalk'!$F$6:$G$38,2,FALSE)),"")</f>
        <v/>
      </c>
      <c r="AE1091" s="67" t="str">
        <f>IF(IFERROR(SEARCH(AE$6,$D1091),0)&gt;0,TRIM(VLOOKUP(AE$6,'Lifeline-Capability XWalk'!$F$6:$G$38,2,FALSE)),"")</f>
        <v/>
      </c>
      <c r="AF1091" s="67" t="str">
        <f>IF(IFERROR(SEARCH(AF$6,$D1091),0)&gt;0,TRIM(VLOOKUP(AF$6,'Lifeline-Capability XWalk'!$F$6:$G$38,2,FALSE)),"")</f>
        <v/>
      </c>
      <c r="AG1091" s="67" t="str">
        <f>IF(IFERROR(SEARCH(AG$6,$D1091),0)&gt;0,TRIM(VLOOKUP(AG$6,'Lifeline-Capability XWalk'!$F$6:$G$38,2,FALSE)),"")</f>
        <v/>
      </c>
      <c r="AH1091" s="67" t="str">
        <f>IF(IFERROR(SEARCH(AH$6,$D1091),0)&gt;0,TRIM(VLOOKUP(AH$6,'Lifeline-Capability XWalk'!$F$6:$G$38,2,FALSE)),"")</f>
        <v/>
      </c>
      <c r="AI1091" s="67" t="str">
        <f>IF(IFERROR(SEARCH(AI$6,$D1091),0)&gt;0,TRIM(VLOOKUP(AI$6,'Lifeline-Capability XWalk'!$F$6:$G$38,2,FALSE)),"")</f>
        <v/>
      </c>
      <c r="AJ1091" s="67" t="str">
        <f>IF(IFERROR(SEARCH(AJ$6,$D1091),0)&gt;0,TRIM(VLOOKUP(AJ$6,'Lifeline-Capability XWalk'!$F$6:$G$38,2,FALSE)),"")</f>
        <v>Safety and Security; Food, Water, Shelter; Health and Medical; Energy; Communications; Hazardous Materials; Transportation; Water Systems;</v>
      </c>
      <c r="AK1091" s="67" t="str">
        <f>IF(IFERROR(SEARCH(AK$6,$D1091),0)&gt;0,TRIM(VLOOKUP(AK$6,'Lifeline-Capability XWalk'!$F$6:$G$38,2,FALSE)),"")</f>
        <v/>
      </c>
      <c r="AL1091" s="68" t="str">
        <f>IF(IFERROR(SEARCH(AL$6,$D1091),0)&gt;0,TRIM(VLOOKUP(AL$6,'Lifeline-Capability XWalk'!$F$6:$G$38,2,FALSE)),"")</f>
        <v/>
      </c>
      <c r="AM1091" s="24" t="str">
        <f t="shared" si="65"/>
        <v/>
      </c>
      <c r="AN1091" s="24" t="str">
        <f t="shared" si="66"/>
        <v/>
      </c>
      <c r="AO1091" s="24" t="str">
        <f t="shared" si="66"/>
        <v/>
      </c>
      <c r="AP1091" s="24" t="str">
        <f t="shared" si="66"/>
        <v/>
      </c>
      <c r="AQ1091" s="24" t="str">
        <f t="shared" si="66"/>
        <v>Communications</v>
      </c>
      <c r="AR1091" s="24" t="str">
        <f t="shared" si="66"/>
        <v/>
      </c>
      <c r="AS1091" s="24" t="str">
        <f t="shared" si="66"/>
        <v/>
      </c>
      <c r="AT1091" s="24" t="str">
        <f t="shared" si="66"/>
        <v/>
      </c>
      <c r="AU1091" s="24" t="str">
        <f t="shared" si="66"/>
        <v>Safety and Security; Food, Water, Shelter; Health and Medical; Energy; Communications; Hazardous Materials; Transportation; Water Systems;</v>
      </c>
    </row>
    <row r="1092" spans="1:47" s="24" customFormat="1" ht="32.1" customHeight="1" x14ac:dyDescent="0.2">
      <c r="A1092" s="141" t="s">
        <v>1112</v>
      </c>
      <c r="B1092" s="63" t="s">
        <v>1117</v>
      </c>
      <c r="C1092" s="142" t="s">
        <v>1082</v>
      </c>
      <c r="D1092" s="63" t="s">
        <v>1352</v>
      </c>
      <c r="E1092" s="64" t="str">
        <f t="shared" si="63"/>
        <v>Safety and Security; Food, Water, Shelter; Health and Medical; Energy; Communications; Hazardous Materials; Transportation; Water Systems;</v>
      </c>
      <c r="F1092" s="65" t="s">
        <v>1094</v>
      </c>
      <c r="G1092" s="66" t="str">
        <f>IF(IFERROR(SEARCH(G$6,$D1092),0)&gt;0,TRIM(VLOOKUP(G$6,'Lifeline-Capability XWalk'!$F$6:$G$38,2,FALSE)),"")</f>
        <v/>
      </c>
      <c r="H1092" s="67" t="str">
        <f>IF(IFERROR(SEARCH(H$6,$D1092),0)&gt;0,TRIM(VLOOKUP(H$6,'Lifeline-Capability XWalk'!$F$6:$G$38,2,FALSE)),"")</f>
        <v/>
      </c>
      <c r="I1092" s="67" t="str">
        <f>IF(IFERROR(SEARCH(I$6,$D1092),0)&gt;0,TRIM(VLOOKUP(I$6,'Lifeline-Capability XWalk'!$F$6:$G$38,2,FALSE)),"")</f>
        <v/>
      </c>
      <c r="J1092" s="67" t="str">
        <f>IF(IFERROR(SEARCH(J$6,$D1092),0)&gt;0,TRIM(VLOOKUP(J$6,'Lifeline-Capability XWalk'!$F$6:$G$38,2,FALSE)),"")</f>
        <v/>
      </c>
      <c r="K1092" s="67" t="str">
        <f>IF(IFERROR(SEARCH(K$6,$D1092),0)&gt;0,TRIM(VLOOKUP(K$6,'Lifeline-Capability XWalk'!$F$6:$G$38,2,FALSE)),"")</f>
        <v/>
      </c>
      <c r="L1092" s="67" t="str">
        <f>IF(IFERROR(SEARCH(L$6,$D1092),0)&gt;0,TRIM(VLOOKUP(L$6,'Lifeline-Capability XWalk'!$F$6:$G$38,2,FALSE)),"")</f>
        <v/>
      </c>
      <c r="M1092" s="67" t="str">
        <f>IF(IFERROR(SEARCH(M$6,$D1092),0)&gt;0,TRIM(VLOOKUP(M$6,'Lifeline-Capability XWalk'!$F$6:$G$38,2,FALSE)),"")</f>
        <v/>
      </c>
      <c r="N1092" s="67" t="str">
        <f>IF(IFERROR(SEARCH(N$6,$D1092),0)&gt;0,TRIM(VLOOKUP(N$6,'Lifeline-Capability XWalk'!$F$6:$G$38,2,FALSE)),"")</f>
        <v/>
      </c>
      <c r="O1092" s="67" t="str">
        <f>IF(IFERROR(SEARCH(O$6,$D1092),0)&gt;0,TRIM(VLOOKUP(O$6,'Lifeline-Capability XWalk'!$F$6:$G$38,2,FALSE)),"")</f>
        <v/>
      </c>
      <c r="P1092" s="67" t="str">
        <f>IF(IFERROR(SEARCH(P$6,$D1092),0)&gt;0,TRIM(VLOOKUP(P$6,'Lifeline-Capability XWalk'!$F$6:$G$38,2,FALSE)),"")</f>
        <v/>
      </c>
      <c r="Q1092" s="67" t="str">
        <f>IF(IFERROR(SEARCH(Q$6,$D1092),0)&gt;0,TRIM(VLOOKUP(Q$6,'Lifeline-Capability XWalk'!$F$6:$G$38,2,FALSE)),"")</f>
        <v/>
      </c>
      <c r="R1092" s="67" t="str">
        <f>IF(IFERROR(SEARCH(R$6,$D1092),0)&gt;0,TRIM(VLOOKUP(R$6,'Lifeline-Capability XWalk'!$F$6:$G$38,2,FALSE)),"")</f>
        <v/>
      </c>
      <c r="S1092" s="67" t="str">
        <f>IF(IFERROR(SEARCH(S$6,$D1092),0)&gt;0,TRIM(VLOOKUP(S$6,'Lifeline-Capability XWalk'!$F$6:$G$38,2,FALSE)),"")</f>
        <v/>
      </c>
      <c r="T1092" s="67" t="str">
        <f>IF(IFERROR(SEARCH(T$6,$D1092),0)&gt;0,TRIM(VLOOKUP(T$6,'Lifeline-Capability XWalk'!$F$6:$G$38,2,FALSE)),"")</f>
        <v/>
      </c>
      <c r="U1092" s="67" t="str">
        <f>IF(IFERROR(SEARCH(U$6,$D1092),0)&gt;0,TRIM(VLOOKUP(U$6,'Lifeline-Capability XWalk'!$F$6:$G$38,2,FALSE)),"")</f>
        <v/>
      </c>
      <c r="V1092" s="67" t="str">
        <f>IF(IFERROR(SEARCH(V$6,$D1092),0)&gt;0,TRIM(VLOOKUP(V$6,'Lifeline-Capability XWalk'!$F$6:$G$38,2,FALSE)),"")</f>
        <v/>
      </c>
      <c r="W1092" s="67" t="str">
        <f>IF(IFERROR(SEARCH(W$6,$D1092),0)&gt;0,TRIM(VLOOKUP(W$6,'Lifeline-Capability XWalk'!$F$6:$G$38,2,FALSE)),"")</f>
        <v/>
      </c>
      <c r="X1092" s="67" t="str">
        <f>IF(IFERROR(SEARCH(X$6,$D1092),0)&gt;0,TRIM(VLOOKUP(X$6,'Lifeline-Capability XWalk'!$F$6:$G$38,2,FALSE)),"")</f>
        <v/>
      </c>
      <c r="Y1092" s="67" t="str">
        <f>IF(IFERROR(SEARCH(Y$6,$D1092),0)&gt;0,TRIM(VLOOKUP(Y$6,'Lifeline-Capability XWalk'!$F$6:$G$38,2,FALSE)),"")</f>
        <v/>
      </c>
      <c r="Z1092" s="67" t="str">
        <f>IF(IFERROR(SEARCH(Z$6,$D1092),0)&gt;0,TRIM(VLOOKUP(Z$6,'Lifeline-Capability XWalk'!$F$6:$G$38,2,FALSE)),"")</f>
        <v/>
      </c>
      <c r="AA1092" s="67" t="str">
        <f>IF(IFERROR(SEARCH(AA$6,$D1092),0)&gt;0,TRIM(VLOOKUP(AA$6,'Lifeline-Capability XWalk'!$F$6:$G$38,2,FALSE)),"")</f>
        <v>Communications</v>
      </c>
      <c r="AB1092" s="67" t="str">
        <f>IF(IFERROR(SEARCH(AB$6,$D1092),0)&gt;0,TRIM(VLOOKUP(AB$6,'Lifeline-Capability XWalk'!$F$6:$G$38,2,FALSE)),"")</f>
        <v/>
      </c>
      <c r="AC1092" s="67" t="str">
        <f>IF(IFERROR(SEARCH(AC$6,$D1092),0)&gt;0,TRIM(VLOOKUP(AC$6,'Lifeline-Capability XWalk'!$F$6:$G$38,2,FALSE)),"")</f>
        <v/>
      </c>
      <c r="AD1092" s="67" t="str">
        <f>IF(IFERROR(SEARCH(AD$6,$D1092),0)&gt;0,TRIM(VLOOKUP(AD$6,'Lifeline-Capability XWalk'!$F$6:$G$38,2,FALSE)),"")</f>
        <v/>
      </c>
      <c r="AE1092" s="67" t="str">
        <f>IF(IFERROR(SEARCH(AE$6,$D1092),0)&gt;0,TRIM(VLOOKUP(AE$6,'Lifeline-Capability XWalk'!$F$6:$G$38,2,FALSE)),"")</f>
        <v/>
      </c>
      <c r="AF1092" s="67" t="str">
        <f>IF(IFERROR(SEARCH(AF$6,$D1092),0)&gt;0,TRIM(VLOOKUP(AF$6,'Lifeline-Capability XWalk'!$F$6:$G$38,2,FALSE)),"")</f>
        <v/>
      </c>
      <c r="AG1092" s="67" t="str">
        <f>IF(IFERROR(SEARCH(AG$6,$D1092),0)&gt;0,TRIM(VLOOKUP(AG$6,'Lifeline-Capability XWalk'!$F$6:$G$38,2,FALSE)),"")</f>
        <v/>
      </c>
      <c r="AH1092" s="67" t="str">
        <f>IF(IFERROR(SEARCH(AH$6,$D1092),0)&gt;0,TRIM(VLOOKUP(AH$6,'Lifeline-Capability XWalk'!$F$6:$G$38,2,FALSE)),"")</f>
        <v/>
      </c>
      <c r="AI1092" s="67" t="str">
        <f>IF(IFERROR(SEARCH(AI$6,$D1092),0)&gt;0,TRIM(VLOOKUP(AI$6,'Lifeline-Capability XWalk'!$F$6:$G$38,2,FALSE)),"")</f>
        <v/>
      </c>
      <c r="AJ1092" s="67" t="str">
        <f>IF(IFERROR(SEARCH(AJ$6,$D1092),0)&gt;0,TRIM(VLOOKUP(AJ$6,'Lifeline-Capability XWalk'!$F$6:$G$38,2,FALSE)),"")</f>
        <v>Safety and Security; Food, Water, Shelter; Health and Medical; Energy; Communications; Hazardous Materials; Transportation; Water Systems;</v>
      </c>
      <c r="AK1092" s="67" t="str">
        <f>IF(IFERROR(SEARCH(AK$6,$D1092),0)&gt;0,TRIM(VLOOKUP(AK$6,'Lifeline-Capability XWalk'!$F$6:$G$38,2,FALSE)),"")</f>
        <v/>
      </c>
      <c r="AL1092" s="68" t="str">
        <f>IF(IFERROR(SEARCH(AL$6,$D1092),0)&gt;0,TRIM(VLOOKUP(AL$6,'Lifeline-Capability XWalk'!$F$6:$G$38,2,FALSE)),"")</f>
        <v/>
      </c>
      <c r="AM1092" s="24" t="str">
        <f t="shared" si="65"/>
        <v/>
      </c>
      <c r="AN1092" s="24" t="str">
        <f t="shared" si="66"/>
        <v/>
      </c>
      <c r="AO1092" s="24" t="str">
        <f t="shared" si="66"/>
        <v/>
      </c>
      <c r="AP1092" s="24" t="str">
        <f t="shared" si="66"/>
        <v/>
      </c>
      <c r="AQ1092" s="24" t="str">
        <f t="shared" si="66"/>
        <v>Communications</v>
      </c>
      <c r="AR1092" s="24" t="str">
        <f t="shared" si="66"/>
        <v/>
      </c>
      <c r="AS1092" s="24" t="str">
        <f t="shared" si="66"/>
        <v/>
      </c>
      <c r="AT1092" s="24" t="str">
        <f t="shared" si="66"/>
        <v/>
      </c>
      <c r="AU1092" s="24" t="str">
        <f t="shared" si="66"/>
        <v>Safety and Security; Food, Water, Shelter; Health and Medical; Energy; Communications; Hazardous Materials; Transportation; Water Systems;</v>
      </c>
    </row>
    <row r="1093" spans="1:47" s="24" customFormat="1" ht="32.1" customHeight="1" x14ac:dyDescent="0.2">
      <c r="A1093" s="141" t="s">
        <v>1112</v>
      </c>
      <c r="B1093" s="63" t="s">
        <v>1117</v>
      </c>
      <c r="C1093" s="142" t="s">
        <v>1082</v>
      </c>
      <c r="D1093" s="63" t="s">
        <v>1350</v>
      </c>
      <c r="E1093" s="64" t="str">
        <f t="shared" si="63"/>
        <v>Communications</v>
      </c>
      <c r="F1093" s="65" t="s">
        <v>315</v>
      </c>
      <c r="G1093" s="66" t="str">
        <f>IF(IFERROR(SEARCH(G$6,$D1093),0)&gt;0,TRIM(VLOOKUP(G$6,'Lifeline-Capability XWalk'!$F$6:$G$38,2,FALSE)),"")</f>
        <v/>
      </c>
      <c r="H1093" s="67" t="str">
        <f>IF(IFERROR(SEARCH(H$6,$D1093),0)&gt;0,TRIM(VLOOKUP(H$6,'Lifeline-Capability XWalk'!$F$6:$G$38,2,FALSE)),"")</f>
        <v/>
      </c>
      <c r="I1093" s="67" t="str">
        <f>IF(IFERROR(SEARCH(I$6,$D1093),0)&gt;0,TRIM(VLOOKUP(I$6,'Lifeline-Capability XWalk'!$F$6:$G$38,2,FALSE)),"")</f>
        <v/>
      </c>
      <c r="J1093" s="67" t="str">
        <f>IF(IFERROR(SEARCH(J$6,$D1093),0)&gt;0,TRIM(VLOOKUP(J$6,'Lifeline-Capability XWalk'!$F$6:$G$38,2,FALSE)),"")</f>
        <v/>
      </c>
      <c r="K1093" s="67" t="str">
        <f>IF(IFERROR(SEARCH(K$6,$D1093),0)&gt;0,TRIM(VLOOKUP(K$6,'Lifeline-Capability XWalk'!$F$6:$G$38,2,FALSE)),"")</f>
        <v/>
      </c>
      <c r="L1093" s="67" t="str">
        <f>IF(IFERROR(SEARCH(L$6,$D1093),0)&gt;0,TRIM(VLOOKUP(L$6,'Lifeline-Capability XWalk'!$F$6:$G$38,2,FALSE)),"")</f>
        <v/>
      </c>
      <c r="M1093" s="67" t="str">
        <f>IF(IFERROR(SEARCH(M$6,$D1093),0)&gt;0,TRIM(VLOOKUP(M$6,'Lifeline-Capability XWalk'!$F$6:$G$38,2,FALSE)),"")</f>
        <v/>
      </c>
      <c r="N1093" s="67" t="str">
        <f>IF(IFERROR(SEARCH(N$6,$D1093),0)&gt;0,TRIM(VLOOKUP(N$6,'Lifeline-Capability XWalk'!$F$6:$G$38,2,FALSE)),"")</f>
        <v/>
      </c>
      <c r="O1093" s="67" t="str">
        <f>IF(IFERROR(SEARCH(O$6,$D1093),0)&gt;0,TRIM(VLOOKUP(O$6,'Lifeline-Capability XWalk'!$F$6:$G$38,2,FALSE)),"")</f>
        <v/>
      </c>
      <c r="P1093" s="67" t="str">
        <f>IF(IFERROR(SEARCH(P$6,$D1093),0)&gt;0,TRIM(VLOOKUP(P$6,'Lifeline-Capability XWalk'!$F$6:$G$38,2,FALSE)),"")</f>
        <v/>
      </c>
      <c r="Q1093" s="67" t="str">
        <f>IF(IFERROR(SEARCH(Q$6,$D1093),0)&gt;0,TRIM(VLOOKUP(Q$6,'Lifeline-Capability XWalk'!$F$6:$G$38,2,FALSE)),"")</f>
        <v/>
      </c>
      <c r="R1093" s="67" t="str">
        <f>IF(IFERROR(SEARCH(R$6,$D1093),0)&gt;0,TRIM(VLOOKUP(R$6,'Lifeline-Capability XWalk'!$F$6:$G$38,2,FALSE)),"")</f>
        <v/>
      </c>
      <c r="S1093" s="67" t="str">
        <f>IF(IFERROR(SEARCH(S$6,$D1093),0)&gt;0,TRIM(VLOOKUP(S$6,'Lifeline-Capability XWalk'!$F$6:$G$38,2,FALSE)),"")</f>
        <v/>
      </c>
      <c r="T1093" s="67" t="str">
        <f>IF(IFERROR(SEARCH(T$6,$D1093),0)&gt;0,TRIM(VLOOKUP(T$6,'Lifeline-Capability XWalk'!$F$6:$G$38,2,FALSE)),"")</f>
        <v/>
      </c>
      <c r="U1093" s="67" t="str">
        <f>IF(IFERROR(SEARCH(U$6,$D1093),0)&gt;0,TRIM(VLOOKUP(U$6,'Lifeline-Capability XWalk'!$F$6:$G$38,2,FALSE)),"")</f>
        <v/>
      </c>
      <c r="V1093" s="67" t="str">
        <f>IF(IFERROR(SEARCH(V$6,$D1093),0)&gt;0,TRIM(VLOOKUP(V$6,'Lifeline-Capability XWalk'!$F$6:$G$38,2,FALSE)),"")</f>
        <v/>
      </c>
      <c r="W1093" s="67" t="str">
        <f>IF(IFERROR(SEARCH(W$6,$D1093),0)&gt;0,TRIM(VLOOKUP(W$6,'Lifeline-Capability XWalk'!$F$6:$G$38,2,FALSE)),"")</f>
        <v/>
      </c>
      <c r="X1093" s="67" t="str">
        <f>IF(IFERROR(SEARCH(X$6,$D1093),0)&gt;0,TRIM(VLOOKUP(X$6,'Lifeline-Capability XWalk'!$F$6:$G$38,2,FALSE)),"")</f>
        <v/>
      </c>
      <c r="Y1093" s="67" t="str">
        <f>IF(IFERROR(SEARCH(Y$6,$D1093),0)&gt;0,TRIM(VLOOKUP(Y$6,'Lifeline-Capability XWalk'!$F$6:$G$38,2,FALSE)),"")</f>
        <v/>
      </c>
      <c r="Z1093" s="67" t="str">
        <f>IF(IFERROR(SEARCH(Z$6,$D1093),0)&gt;0,TRIM(VLOOKUP(Z$6,'Lifeline-Capability XWalk'!$F$6:$G$38,2,FALSE)),"")</f>
        <v/>
      </c>
      <c r="AA1093" s="67" t="str">
        <f>IF(IFERROR(SEARCH(AA$6,$D1093),0)&gt;0,TRIM(VLOOKUP(AA$6,'Lifeline-Capability XWalk'!$F$6:$G$38,2,FALSE)),"")</f>
        <v>Communications</v>
      </c>
      <c r="AB1093" s="67" t="str">
        <f>IF(IFERROR(SEARCH(AB$6,$D1093),0)&gt;0,TRIM(VLOOKUP(AB$6,'Lifeline-Capability XWalk'!$F$6:$G$38,2,FALSE)),"")</f>
        <v/>
      </c>
      <c r="AC1093" s="67" t="str">
        <f>IF(IFERROR(SEARCH(AC$6,$D1093),0)&gt;0,TRIM(VLOOKUP(AC$6,'Lifeline-Capability XWalk'!$F$6:$G$38,2,FALSE)),"")</f>
        <v/>
      </c>
      <c r="AD1093" s="67" t="str">
        <f>IF(IFERROR(SEARCH(AD$6,$D1093),0)&gt;0,TRIM(VLOOKUP(AD$6,'Lifeline-Capability XWalk'!$F$6:$G$38,2,FALSE)),"")</f>
        <v/>
      </c>
      <c r="AE1093" s="67" t="str">
        <f>IF(IFERROR(SEARCH(AE$6,$D1093),0)&gt;0,TRIM(VLOOKUP(AE$6,'Lifeline-Capability XWalk'!$F$6:$G$38,2,FALSE)),"")</f>
        <v/>
      </c>
      <c r="AF1093" s="67" t="str">
        <f>IF(IFERROR(SEARCH(AF$6,$D1093),0)&gt;0,TRIM(VLOOKUP(AF$6,'Lifeline-Capability XWalk'!$F$6:$G$38,2,FALSE)),"")</f>
        <v>Communications</v>
      </c>
      <c r="AG1093" s="67" t="str">
        <f>IF(IFERROR(SEARCH(AG$6,$D1093),0)&gt;0,TRIM(VLOOKUP(AG$6,'Lifeline-Capability XWalk'!$F$6:$G$38,2,FALSE)),"")</f>
        <v/>
      </c>
      <c r="AH1093" s="67" t="str">
        <f>IF(IFERROR(SEARCH(AH$6,$D1093),0)&gt;0,TRIM(VLOOKUP(AH$6,'Lifeline-Capability XWalk'!$F$6:$G$38,2,FALSE)),"")</f>
        <v/>
      </c>
      <c r="AI1093" s="67" t="str">
        <f>IF(IFERROR(SEARCH(AI$6,$D1093),0)&gt;0,TRIM(VLOOKUP(AI$6,'Lifeline-Capability XWalk'!$F$6:$G$38,2,FALSE)),"")</f>
        <v/>
      </c>
      <c r="AJ1093" s="67" t="str">
        <f>IF(IFERROR(SEARCH(AJ$6,$D1093),0)&gt;0,TRIM(VLOOKUP(AJ$6,'Lifeline-Capability XWalk'!$F$6:$G$38,2,FALSE)),"")</f>
        <v/>
      </c>
      <c r="AK1093" s="67" t="str">
        <f>IF(IFERROR(SEARCH(AK$6,$D1093),0)&gt;0,TRIM(VLOOKUP(AK$6,'Lifeline-Capability XWalk'!$F$6:$G$38,2,FALSE)),"")</f>
        <v/>
      </c>
      <c r="AL1093" s="68" t="str">
        <f>IF(IFERROR(SEARCH(AL$6,$D1093),0)&gt;0,TRIM(VLOOKUP(AL$6,'Lifeline-Capability XWalk'!$F$6:$G$38,2,FALSE)),"")</f>
        <v/>
      </c>
      <c r="AM1093" s="24" t="str">
        <f t="shared" si="65"/>
        <v/>
      </c>
      <c r="AN1093" s="24" t="str">
        <f t="shared" si="66"/>
        <v/>
      </c>
      <c r="AO1093" s="24" t="str">
        <f t="shared" si="66"/>
        <v/>
      </c>
      <c r="AP1093" s="24" t="str">
        <f t="shared" si="66"/>
        <v/>
      </c>
      <c r="AQ1093" s="24" t="str">
        <f t="shared" si="66"/>
        <v>Communications</v>
      </c>
      <c r="AR1093" s="24" t="str">
        <f t="shared" si="66"/>
        <v/>
      </c>
      <c r="AS1093" s="24" t="str">
        <f t="shared" si="66"/>
        <v/>
      </c>
      <c r="AT1093" s="24" t="str">
        <f t="shared" si="66"/>
        <v/>
      </c>
      <c r="AU1093" s="24" t="str">
        <f t="shared" si="66"/>
        <v/>
      </c>
    </row>
    <row r="1094" spans="1:47" s="24" customFormat="1" ht="32.1" customHeight="1" x14ac:dyDescent="0.2">
      <c r="A1094" s="141" t="s">
        <v>1112</v>
      </c>
      <c r="B1094" s="63" t="s">
        <v>1117</v>
      </c>
      <c r="C1094" s="142" t="s">
        <v>1082</v>
      </c>
      <c r="D1094" s="63" t="s">
        <v>1104</v>
      </c>
      <c r="E1094" s="64" t="str">
        <f t="shared" si="63"/>
        <v>Communications</v>
      </c>
      <c r="F1094" s="65" t="s">
        <v>318</v>
      </c>
      <c r="G1094" s="66" t="str">
        <f>IF(IFERROR(SEARCH(G$6,$D1094),0)&gt;0,TRIM(VLOOKUP(G$6,'Lifeline-Capability XWalk'!$F$6:$G$38,2,FALSE)),"")</f>
        <v/>
      </c>
      <c r="H1094" s="67" t="str">
        <f>IF(IFERROR(SEARCH(H$6,$D1094),0)&gt;0,TRIM(VLOOKUP(H$6,'Lifeline-Capability XWalk'!$F$6:$G$38,2,FALSE)),"")</f>
        <v/>
      </c>
      <c r="I1094" s="67" t="str">
        <f>IF(IFERROR(SEARCH(I$6,$D1094),0)&gt;0,TRIM(VLOOKUP(I$6,'Lifeline-Capability XWalk'!$F$6:$G$38,2,FALSE)),"")</f>
        <v/>
      </c>
      <c r="J1094" s="67" t="str">
        <f>IF(IFERROR(SEARCH(J$6,$D1094),0)&gt;0,TRIM(VLOOKUP(J$6,'Lifeline-Capability XWalk'!$F$6:$G$38,2,FALSE)),"")</f>
        <v/>
      </c>
      <c r="K1094" s="67" t="str">
        <f>IF(IFERROR(SEARCH(K$6,$D1094),0)&gt;0,TRIM(VLOOKUP(K$6,'Lifeline-Capability XWalk'!$F$6:$G$38,2,FALSE)),"")</f>
        <v/>
      </c>
      <c r="L1094" s="67" t="str">
        <f>IF(IFERROR(SEARCH(L$6,$D1094),0)&gt;0,TRIM(VLOOKUP(L$6,'Lifeline-Capability XWalk'!$F$6:$G$38,2,FALSE)),"")</f>
        <v/>
      </c>
      <c r="M1094" s="67" t="str">
        <f>IF(IFERROR(SEARCH(M$6,$D1094),0)&gt;0,TRIM(VLOOKUP(M$6,'Lifeline-Capability XWalk'!$F$6:$G$38,2,FALSE)),"")</f>
        <v/>
      </c>
      <c r="N1094" s="67" t="str">
        <f>IF(IFERROR(SEARCH(N$6,$D1094),0)&gt;0,TRIM(VLOOKUP(N$6,'Lifeline-Capability XWalk'!$F$6:$G$38,2,FALSE)),"")</f>
        <v/>
      </c>
      <c r="O1094" s="67" t="str">
        <f>IF(IFERROR(SEARCH(O$6,$D1094),0)&gt;0,TRIM(VLOOKUP(O$6,'Lifeline-Capability XWalk'!$F$6:$G$38,2,FALSE)),"")</f>
        <v/>
      </c>
      <c r="P1094" s="67" t="str">
        <f>IF(IFERROR(SEARCH(P$6,$D1094),0)&gt;0,TRIM(VLOOKUP(P$6,'Lifeline-Capability XWalk'!$F$6:$G$38,2,FALSE)),"")</f>
        <v/>
      </c>
      <c r="Q1094" s="67" t="str">
        <f>IF(IFERROR(SEARCH(Q$6,$D1094),0)&gt;0,TRIM(VLOOKUP(Q$6,'Lifeline-Capability XWalk'!$F$6:$G$38,2,FALSE)),"")</f>
        <v/>
      </c>
      <c r="R1094" s="67" t="str">
        <f>IF(IFERROR(SEARCH(R$6,$D1094),0)&gt;0,TRIM(VLOOKUP(R$6,'Lifeline-Capability XWalk'!$F$6:$G$38,2,FALSE)),"")</f>
        <v/>
      </c>
      <c r="S1094" s="67" t="str">
        <f>IF(IFERROR(SEARCH(S$6,$D1094),0)&gt;0,TRIM(VLOOKUP(S$6,'Lifeline-Capability XWalk'!$F$6:$G$38,2,FALSE)),"")</f>
        <v/>
      </c>
      <c r="T1094" s="67" t="str">
        <f>IF(IFERROR(SEARCH(T$6,$D1094),0)&gt;0,TRIM(VLOOKUP(T$6,'Lifeline-Capability XWalk'!$F$6:$G$38,2,FALSE)),"")</f>
        <v/>
      </c>
      <c r="U1094" s="67" t="str">
        <f>IF(IFERROR(SEARCH(U$6,$D1094),0)&gt;0,TRIM(VLOOKUP(U$6,'Lifeline-Capability XWalk'!$F$6:$G$38,2,FALSE)),"")</f>
        <v/>
      </c>
      <c r="V1094" s="67" t="str">
        <f>IF(IFERROR(SEARCH(V$6,$D1094),0)&gt;0,TRIM(VLOOKUP(V$6,'Lifeline-Capability XWalk'!$F$6:$G$38,2,FALSE)),"")</f>
        <v/>
      </c>
      <c r="W1094" s="67" t="str">
        <f>IF(IFERROR(SEARCH(W$6,$D1094),0)&gt;0,TRIM(VLOOKUP(W$6,'Lifeline-Capability XWalk'!$F$6:$G$38,2,FALSE)),"")</f>
        <v/>
      </c>
      <c r="X1094" s="67" t="str">
        <f>IF(IFERROR(SEARCH(X$6,$D1094),0)&gt;0,TRIM(VLOOKUP(X$6,'Lifeline-Capability XWalk'!$F$6:$G$38,2,FALSE)),"")</f>
        <v/>
      </c>
      <c r="Y1094" s="67" t="str">
        <f>IF(IFERROR(SEARCH(Y$6,$D1094),0)&gt;0,TRIM(VLOOKUP(Y$6,'Lifeline-Capability XWalk'!$F$6:$G$38,2,FALSE)),"")</f>
        <v/>
      </c>
      <c r="Z1094" s="67" t="str">
        <f>IF(IFERROR(SEARCH(Z$6,$D1094),0)&gt;0,TRIM(VLOOKUP(Z$6,'Lifeline-Capability XWalk'!$F$6:$G$38,2,FALSE)),"")</f>
        <v/>
      </c>
      <c r="AA1094" s="67" t="str">
        <f>IF(IFERROR(SEARCH(AA$6,$D1094),0)&gt;0,TRIM(VLOOKUP(AA$6,'Lifeline-Capability XWalk'!$F$6:$G$38,2,FALSE)),"")</f>
        <v/>
      </c>
      <c r="AB1094" s="67" t="str">
        <f>IF(IFERROR(SEARCH(AB$6,$D1094),0)&gt;0,TRIM(VLOOKUP(AB$6,'Lifeline-Capability XWalk'!$F$6:$G$38,2,FALSE)),"")</f>
        <v/>
      </c>
      <c r="AC1094" s="67" t="str">
        <f>IF(IFERROR(SEARCH(AC$6,$D1094),0)&gt;0,TRIM(VLOOKUP(AC$6,'Lifeline-Capability XWalk'!$F$6:$G$38,2,FALSE)),"")</f>
        <v/>
      </c>
      <c r="AD1094" s="67" t="str">
        <f>IF(IFERROR(SEARCH(AD$6,$D1094),0)&gt;0,TRIM(VLOOKUP(AD$6,'Lifeline-Capability XWalk'!$F$6:$G$38,2,FALSE)),"")</f>
        <v/>
      </c>
      <c r="AE1094" s="67" t="str">
        <f>IF(IFERROR(SEARCH(AE$6,$D1094),0)&gt;0,TRIM(VLOOKUP(AE$6,'Lifeline-Capability XWalk'!$F$6:$G$38,2,FALSE)),"")</f>
        <v/>
      </c>
      <c r="AF1094" s="67" t="str">
        <f>IF(IFERROR(SEARCH(AF$6,$D1094),0)&gt;0,TRIM(VLOOKUP(AF$6,'Lifeline-Capability XWalk'!$F$6:$G$38,2,FALSE)),"")</f>
        <v>Communications</v>
      </c>
      <c r="AG1094" s="67" t="str">
        <f>IF(IFERROR(SEARCH(AG$6,$D1094),0)&gt;0,TRIM(VLOOKUP(AG$6,'Lifeline-Capability XWalk'!$F$6:$G$38,2,FALSE)),"")</f>
        <v/>
      </c>
      <c r="AH1094" s="67" t="str">
        <f>IF(IFERROR(SEARCH(AH$6,$D1094),0)&gt;0,TRIM(VLOOKUP(AH$6,'Lifeline-Capability XWalk'!$F$6:$G$38,2,FALSE)),"")</f>
        <v/>
      </c>
      <c r="AI1094" s="67" t="str">
        <f>IF(IFERROR(SEARCH(AI$6,$D1094),0)&gt;0,TRIM(VLOOKUP(AI$6,'Lifeline-Capability XWalk'!$F$6:$G$38,2,FALSE)),"")</f>
        <v/>
      </c>
      <c r="AJ1094" s="67" t="str">
        <f>IF(IFERROR(SEARCH(AJ$6,$D1094),0)&gt;0,TRIM(VLOOKUP(AJ$6,'Lifeline-Capability XWalk'!$F$6:$G$38,2,FALSE)),"")</f>
        <v/>
      </c>
      <c r="AK1094" s="67" t="str">
        <f>IF(IFERROR(SEARCH(AK$6,$D1094),0)&gt;0,TRIM(VLOOKUP(AK$6,'Lifeline-Capability XWalk'!$F$6:$G$38,2,FALSE)),"")</f>
        <v/>
      </c>
      <c r="AL1094" s="68" t="str">
        <f>IF(IFERROR(SEARCH(AL$6,$D1094),0)&gt;0,TRIM(VLOOKUP(AL$6,'Lifeline-Capability XWalk'!$F$6:$G$38,2,FALSE)),"")</f>
        <v/>
      </c>
      <c r="AM1094" s="24" t="str">
        <f t="shared" si="65"/>
        <v/>
      </c>
      <c r="AN1094" s="24" t="str">
        <f t="shared" si="66"/>
        <v/>
      </c>
      <c r="AO1094" s="24" t="str">
        <f t="shared" si="66"/>
        <v/>
      </c>
      <c r="AP1094" s="24" t="str">
        <f t="shared" si="66"/>
        <v/>
      </c>
      <c r="AQ1094" s="24" t="str">
        <f t="shared" si="66"/>
        <v>Communications</v>
      </c>
      <c r="AR1094" s="24" t="str">
        <f t="shared" si="66"/>
        <v/>
      </c>
      <c r="AS1094" s="24" t="str">
        <f t="shared" si="66"/>
        <v/>
      </c>
      <c r="AT1094" s="24" t="str">
        <f t="shared" si="66"/>
        <v/>
      </c>
      <c r="AU1094" s="24" t="str">
        <f t="shared" si="66"/>
        <v/>
      </c>
    </row>
    <row r="1095" spans="1:47" s="24" customFormat="1" ht="32.1" customHeight="1" x14ac:dyDescent="0.2">
      <c r="A1095" s="141" t="s">
        <v>1112</v>
      </c>
      <c r="B1095" s="63" t="s">
        <v>1117</v>
      </c>
      <c r="C1095" s="142" t="s">
        <v>1082</v>
      </c>
      <c r="D1095" s="63" t="s">
        <v>1104</v>
      </c>
      <c r="E1095" s="64" t="str">
        <f t="shared" si="63"/>
        <v>Communications</v>
      </c>
      <c r="F1095" s="65" t="s">
        <v>843</v>
      </c>
      <c r="G1095" s="66" t="str">
        <f>IF(IFERROR(SEARCH(G$6,$D1095),0)&gt;0,TRIM(VLOOKUP(G$6,'Lifeline-Capability XWalk'!$F$6:$G$38,2,FALSE)),"")</f>
        <v/>
      </c>
      <c r="H1095" s="67" t="str">
        <f>IF(IFERROR(SEARCH(H$6,$D1095),0)&gt;0,TRIM(VLOOKUP(H$6,'Lifeline-Capability XWalk'!$F$6:$G$38,2,FALSE)),"")</f>
        <v/>
      </c>
      <c r="I1095" s="67" t="str">
        <f>IF(IFERROR(SEARCH(I$6,$D1095),0)&gt;0,TRIM(VLOOKUP(I$6,'Lifeline-Capability XWalk'!$F$6:$G$38,2,FALSE)),"")</f>
        <v/>
      </c>
      <c r="J1095" s="67" t="str">
        <f>IF(IFERROR(SEARCH(J$6,$D1095),0)&gt;0,TRIM(VLOOKUP(J$6,'Lifeline-Capability XWalk'!$F$6:$G$38,2,FALSE)),"")</f>
        <v/>
      </c>
      <c r="K1095" s="67" t="str">
        <f>IF(IFERROR(SEARCH(K$6,$D1095),0)&gt;0,TRIM(VLOOKUP(K$6,'Lifeline-Capability XWalk'!$F$6:$G$38,2,FALSE)),"")</f>
        <v/>
      </c>
      <c r="L1095" s="67" t="str">
        <f>IF(IFERROR(SEARCH(L$6,$D1095),0)&gt;0,TRIM(VLOOKUP(L$6,'Lifeline-Capability XWalk'!$F$6:$G$38,2,FALSE)),"")</f>
        <v/>
      </c>
      <c r="M1095" s="67" t="str">
        <f>IF(IFERROR(SEARCH(M$6,$D1095),0)&gt;0,TRIM(VLOOKUP(M$6,'Lifeline-Capability XWalk'!$F$6:$G$38,2,FALSE)),"")</f>
        <v/>
      </c>
      <c r="N1095" s="67" t="str">
        <f>IF(IFERROR(SEARCH(N$6,$D1095),0)&gt;0,TRIM(VLOOKUP(N$6,'Lifeline-Capability XWalk'!$F$6:$G$38,2,FALSE)),"")</f>
        <v/>
      </c>
      <c r="O1095" s="67" t="str">
        <f>IF(IFERROR(SEARCH(O$6,$D1095),0)&gt;0,TRIM(VLOOKUP(O$6,'Lifeline-Capability XWalk'!$F$6:$G$38,2,FALSE)),"")</f>
        <v/>
      </c>
      <c r="P1095" s="67" t="str">
        <f>IF(IFERROR(SEARCH(P$6,$D1095),0)&gt;0,TRIM(VLOOKUP(P$6,'Lifeline-Capability XWalk'!$F$6:$G$38,2,FALSE)),"")</f>
        <v/>
      </c>
      <c r="Q1095" s="67" t="str">
        <f>IF(IFERROR(SEARCH(Q$6,$D1095),0)&gt;0,TRIM(VLOOKUP(Q$6,'Lifeline-Capability XWalk'!$F$6:$G$38,2,FALSE)),"")</f>
        <v/>
      </c>
      <c r="R1095" s="67" t="str">
        <f>IF(IFERROR(SEARCH(R$6,$D1095),0)&gt;0,TRIM(VLOOKUP(R$6,'Lifeline-Capability XWalk'!$F$6:$G$38,2,FALSE)),"")</f>
        <v/>
      </c>
      <c r="S1095" s="67" t="str">
        <f>IF(IFERROR(SEARCH(S$6,$D1095),0)&gt;0,TRIM(VLOOKUP(S$6,'Lifeline-Capability XWalk'!$F$6:$G$38,2,FALSE)),"")</f>
        <v/>
      </c>
      <c r="T1095" s="67" t="str">
        <f>IF(IFERROR(SEARCH(T$6,$D1095),0)&gt;0,TRIM(VLOOKUP(T$6,'Lifeline-Capability XWalk'!$F$6:$G$38,2,FALSE)),"")</f>
        <v/>
      </c>
      <c r="U1095" s="67" t="str">
        <f>IF(IFERROR(SEARCH(U$6,$D1095),0)&gt;0,TRIM(VLOOKUP(U$6,'Lifeline-Capability XWalk'!$F$6:$G$38,2,FALSE)),"")</f>
        <v/>
      </c>
      <c r="V1095" s="67" t="str">
        <f>IF(IFERROR(SEARCH(V$6,$D1095),0)&gt;0,TRIM(VLOOKUP(V$6,'Lifeline-Capability XWalk'!$F$6:$G$38,2,FALSE)),"")</f>
        <v/>
      </c>
      <c r="W1095" s="67" t="str">
        <f>IF(IFERROR(SEARCH(W$6,$D1095),0)&gt;0,TRIM(VLOOKUP(W$6,'Lifeline-Capability XWalk'!$F$6:$G$38,2,FALSE)),"")</f>
        <v/>
      </c>
      <c r="X1095" s="67" t="str">
        <f>IF(IFERROR(SEARCH(X$6,$D1095),0)&gt;0,TRIM(VLOOKUP(X$6,'Lifeline-Capability XWalk'!$F$6:$G$38,2,FALSE)),"")</f>
        <v/>
      </c>
      <c r="Y1095" s="67" t="str">
        <f>IF(IFERROR(SEARCH(Y$6,$D1095),0)&gt;0,TRIM(VLOOKUP(Y$6,'Lifeline-Capability XWalk'!$F$6:$G$38,2,FALSE)),"")</f>
        <v/>
      </c>
      <c r="Z1095" s="67" t="str">
        <f>IF(IFERROR(SEARCH(Z$6,$D1095),0)&gt;0,TRIM(VLOOKUP(Z$6,'Lifeline-Capability XWalk'!$F$6:$G$38,2,FALSE)),"")</f>
        <v/>
      </c>
      <c r="AA1095" s="67" t="str">
        <f>IF(IFERROR(SEARCH(AA$6,$D1095),0)&gt;0,TRIM(VLOOKUP(AA$6,'Lifeline-Capability XWalk'!$F$6:$G$38,2,FALSE)),"")</f>
        <v/>
      </c>
      <c r="AB1095" s="67" t="str">
        <f>IF(IFERROR(SEARCH(AB$6,$D1095),0)&gt;0,TRIM(VLOOKUP(AB$6,'Lifeline-Capability XWalk'!$F$6:$G$38,2,FALSE)),"")</f>
        <v/>
      </c>
      <c r="AC1095" s="67" t="str">
        <f>IF(IFERROR(SEARCH(AC$6,$D1095),0)&gt;0,TRIM(VLOOKUP(AC$6,'Lifeline-Capability XWalk'!$F$6:$G$38,2,FALSE)),"")</f>
        <v/>
      </c>
      <c r="AD1095" s="67" t="str">
        <f>IF(IFERROR(SEARCH(AD$6,$D1095),0)&gt;0,TRIM(VLOOKUP(AD$6,'Lifeline-Capability XWalk'!$F$6:$G$38,2,FALSE)),"")</f>
        <v/>
      </c>
      <c r="AE1095" s="67" t="str">
        <f>IF(IFERROR(SEARCH(AE$6,$D1095),0)&gt;0,TRIM(VLOOKUP(AE$6,'Lifeline-Capability XWalk'!$F$6:$G$38,2,FALSE)),"")</f>
        <v/>
      </c>
      <c r="AF1095" s="67" t="str">
        <f>IF(IFERROR(SEARCH(AF$6,$D1095),0)&gt;0,TRIM(VLOOKUP(AF$6,'Lifeline-Capability XWalk'!$F$6:$G$38,2,FALSE)),"")</f>
        <v>Communications</v>
      </c>
      <c r="AG1095" s="67" t="str">
        <f>IF(IFERROR(SEARCH(AG$6,$D1095),0)&gt;0,TRIM(VLOOKUP(AG$6,'Lifeline-Capability XWalk'!$F$6:$G$38,2,FALSE)),"")</f>
        <v/>
      </c>
      <c r="AH1095" s="67" t="str">
        <f>IF(IFERROR(SEARCH(AH$6,$D1095),0)&gt;0,TRIM(VLOOKUP(AH$6,'Lifeline-Capability XWalk'!$F$6:$G$38,2,FALSE)),"")</f>
        <v/>
      </c>
      <c r="AI1095" s="67" t="str">
        <f>IF(IFERROR(SEARCH(AI$6,$D1095),0)&gt;0,TRIM(VLOOKUP(AI$6,'Lifeline-Capability XWalk'!$F$6:$G$38,2,FALSE)),"")</f>
        <v/>
      </c>
      <c r="AJ1095" s="67" t="str">
        <f>IF(IFERROR(SEARCH(AJ$6,$D1095),0)&gt;0,TRIM(VLOOKUP(AJ$6,'Lifeline-Capability XWalk'!$F$6:$G$38,2,FALSE)),"")</f>
        <v/>
      </c>
      <c r="AK1095" s="67" t="str">
        <f>IF(IFERROR(SEARCH(AK$6,$D1095),0)&gt;0,TRIM(VLOOKUP(AK$6,'Lifeline-Capability XWalk'!$F$6:$G$38,2,FALSE)),"")</f>
        <v/>
      </c>
      <c r="AL1095" s="68" t="str">
        <f>IF(IFERROR(SEARCH(AL$6,$D1095),0)&gt;0,TRIM(VLOOKUP(AL$6,'Lifeline-Capability XWalk'!$F$6:$G$38,2,FALSE)),"")</f>
        <v/>
      </c>
      <c r="AM1095" s="24" t="str">
        <f t="shared" si="65"/>
        <v/>
      </c>
      <c r="AN1095" s="24" t="str">
        <f t="shared" si="66"/>
        <v/>
      </c>
      <c r="AO1095" s="24" t="str">
        <f t="shared" si="66"/>
        <v/>
      </c>
      <c r="AP1095" s="24" t="str">
        <f t="shared" si="66"/>
        <v/>
      </c>
      <c r="AQ1095" s="24" t="str">
        <f t="shared" si="66"/>
        <v>Communications</v>
      </c>
      <c r="AR1095" s="24" t="str">
        <f t="shared" si="66"/>
        <v/>
      </c>
      <c r="AS1095" s="24" t="str">
        <f t="shared" si="66"/>
        <v/>
      </c>
      <c r="AT1095" s="24" t="str">
        <f t="shared" si="66"/>
        <v/>
      </c>
      <c r="AU1095" s="24" t="str">
        <f t="shared" si="66"/>
        <v/>
      </c>
    </row>
    <row r="1096" spans="1:47" s="24" customFormat="1" ht="32.1" customHeight="1" x14ac:dyDescent="0.2">
      <c r="A1096" s="141" t="s">
        <v>1112</v>
      </c>
      <c r="B1096" s="63" t="s">
        <v>1117</v>
      </c>
      <c r="C1096" s="142" t="s">
        <v>1082</v>
      </c>
      <c r="D1096" s="63" t="s">
        <v>1351</v>
      </c>
      <c r="E1096" s="64" t="str">
        <f t="shared" si="63"/>
        <v>Safety and Security; Food, Water, Shelter; Health and Medical; Energy; Communications; Hazardous Materials; Transportation; Water Systems;</v>
      </c>
      <c r="F1096" s="65" t="s">
        <v>1374</v>
      </c>
      <c r="G1096" s="66" t="str">
        <f>IF(IFERROR(SEARCH(G$6,$D1096),0)&gt;0,TRIM(VLOOKUP(G$6,'Lifeline-Capability XWalk'!$F$6:$G$38,2,FALSE)),"")</f>
        <v/>
      </c>
      <c r="H1096" s="67" t="str">
        <f>IF(IFERROR(SEARCH(H$6,$D1096),0)&gt;0,TRIM(VLOOKUP(H$6,'Lifeline-Capability XWalk'!$F$6:$G$38,2,FALSE)),"")</f>
        <v/>
      </c>
      <c r="I1096" s="67" t="str">
        <f>IF(IFERROR(SEARCH(I$6,$D1096),0)&gt;0,TRIM(VLOOKUP(I$6,'Lifeline-Capability XWalk'!$F$6:$G$38,2,FALSE)),"")</f>
        <v/>
      </c>
      <c r="J1096" s="67" t="str">
        <f>IF(IFERROR(SEARCH(J$6,$D1096),0)&gt;0,TRIM(VLOOKUP(J$6,'Lifeline-Capability XWalk'!$F$6:$G$38,2,FALSE)),"")</f>
        <v/>
      </c>
      <c r="K1096" s="67" t="str">
        <f>IF(IFERROR(SEARCH(K$6,$D1096),0)&gt;0,TRIM(VLOOKUP(K$6,'Lifeline-Capability XWalk'!$F$6:$G$38,2,FALSE)),"")</f>
        <v/>
      </c>
      <c r="L1096" s="67" t="str">
        <f>IF(IFERROR(SEARCH(L$6,$D1096),0)&gt;0,TRIM(VLOOKUP(L$6,'Lifeline-Capability XWalk'!$F$6:$G$38,2,FALSE)),"")</f>
        <v/>
      </c>
      <c r="M1096" s="67" t="str">
        <f>IF(IFERROR(SEARCH(M$6,$D1096),0)&gt;0,TRIM(VLOOKUP(M$6,'Lifeline-Capability XWalk'!$F$6:$G$38,2,FALSE)),"")</f>
        <v/>
      </c>
      <c r="N1096" s="67" t="str">
        <f>IF(IFERROR(SEARCH(N$6,$D1096),0)&gt;0,TRIM(VLOOKUP(N$6,'Lifeline-Capability XWalk'!$F$6:$G$38,2,FALSE)),"")</f>
        <v/>
      </c>
      <c r="O1096" s="67" t="str">
        <f>IF(IFERROR(SEARCH(O$6,$D1096),0)&gt;0,TRIM(VLOOKUP(O$6,'Lifeline-Capability XWalk'!$F$6:$G$38,2,FALSE)),"")</f>
        <v/>
      </c>
      <c r="P1096" s="67" t="str">
        <f>IF(IFERROR(SEARCH(P$6,$D1096),0)&gt;0,TRIM(VLOOKUP(P$6,'Lifeline-Capability XWalk'!$F$6:$G$38,2,FALSE)),"")</f>
        <v/>
      </c>
      <c r="Q1096" s="67" t="str">
        <f>IF(IFERROR(SEARCH(Q$6,$D1096),0)&gt;0,TRIM(VLOOKUP(Q$6,'Lifeline-Capability XWalk'!$F$6:$G$38,2,FALSE)),"")</f>
        <v/>
      </c>
      <c r="R1096" s="67" t="str">
        <f>IF(IFERROR(SEARCH(R$6,$D1096),0)&gt;0,TRIM(VLOOKUP(R$6,'Lifeline-Capability XWalk'!$F$6:$G$38,2,FALSE)),"")</f>
        <v/>
      </c>
      <c r="S1096" s="67" t="str">
        <f>IF(IFERROR(SEARCH(S$6,$D1096),0)&gt;0,TRIM(VLOOKUP(S$6,'Lifeline-Capability XWalk'!$F$6:$G$38,2,FALSE)),"")</f>
        <v/>
      </c>
      <c r="T1096" s="67" t="str">
        <f>IF(IFERROR(SEARCH(T$6,$D1096),0)&gt;0,TRIM(VLOOKUP(T$6,'Lifeline-Capability XWalk'!$F$6:$G$38,2,FALSE)),"")</f>
        <v/>
      </c>
      <c r="U1096" s="67" t="str">
        <f>IF(IFERROR(SEARCH(U$6,$D1096),0)&gt;0,TRIM(VLOOKUP(U$6,'Lifeline-Capability XWalk'!$F$6:$G$38,2,FALSE)),"")</f>
        <v/>
      </c>
      <c r="V1096" s="67" t="str">
        <f>IF(IFERROR(SEARCH(V$6,$D1096),0)&gt;0,TRIM(VLOOKUP(V$6,'Lifeline-Capability XWalk'!$F$6:$G$38,2,FALSE)),"")</f>
        <v/>
      </c>
      <c r="W1096" s="67" t="str">
        <f>IF(IFERROR(SEARCH(W$6,$D1096),0)&gt;0,TRIM(VLOOKUP(W$6,'Lifeline-Capability XWalk'!$F$6:$G$38,2,FALSE)),"")</f>
        <v/>
      </c>
      <c r="X1096" s="67" t="str">
        <f>IF(IFERROR(SEARCH(X$6,$D1096),0)&gt;0,TRIM(VLOOKUP(X$6,'Lifeline-Capability XWalk'!$F$6:$G$38,2,FALSE)),"")</f>
        <v/>
      </c>
      <c r="Y1096" s="67" t="str">
        <f>IF(IFERROR(SEARCH(Y$6,$D1096),0)&gt;0,TRIM(VLOOKUP(Y$6,'Lifeline-Capability XWalk'!$F$6:$G$38,2,FALSE)),"")</f>
        <v/>
      </c>
      <c r="Z1096" s="67" t="str">
        <f>IF(IFERROR(SEARCH(Z$6,$D1096),0)&gt;0,TRIM(VLOOKUP(Z$6,'Lifeline-Capability XWalk'!$F$6:$G$38,2,FALSE)),"")</f>
        <v/>
      </c>
      <c r="AA1096" s="67" t="str">
        <f>IF(IFERROR(SEARCH(AA$6,$D1096),0)&gt;0,TRIM(VLOOKUP(AA$6,'Lifeline-Capability XWalk'!$F$6:$G$38,2,FALSE)),"")</f>
        <v>Communications</v>
      </c>
      <c r="AB1096" s="67" t="str">
        <f>IF(IFERROR(SEARCH(AB$6,$D1096),0)&gt;0,TRIM(VLOOKUP(AB$6,'Lifeline-Capability XWalk'!$F$6:$G$38,2,FALSE)),"")</f>
        <v>Communications</v>
      </c>
      <c r="AC1096" s="67" t="str">
        <f>IF(IFERROR(SEARCH(AC$6,$D1096),0)&gt;0,TRIM(VLOOKUP(AC$6,'Lifeline-Capability XWalk'!$F$6:$G$38,2,FALSE)),"")</f>
        <v/>
      </c>
      <c r="AD1096" s="67" t="str">
        <f>IF(IFERROR(SEARCH(AD$6,$D1096),0)&gt;0,TRIM(VLOOKUP(AD$6,'Lifeline-Capability XWalk'!$F$6:$G$38,2,FALSE)),"")</f>
        <v>Safety and Security; Food, Water, Shelter; Health and Medical; Energy; Communications; Hazardous Materials; Transportation; Water Systems;</v>
      </c>
      <c r="AE1096" s="67" t="str">
        <f>IF(IFERROR(SEARCH(AE$6,$D1096),0)&gt;0,TRIM(VLOOKUP(AE$6,'Lifeline-Capability XWalk'!$F$6:$G$38,2,FALSE)),"")</f>
        <v/>
      </c>
      <c r="AF1096" s="67" t="str">
        <f>IF(IFERROR(SEARCH(AF$6,$D1096),0)&gt;0,TRIM(VLOOKUP(AF$6,'Lifeline-Capability XWalk'!$F$6:$G$38,2,FALSE)),"")</f>
        <v/>
      </c>
      <c r="AG1096" s="67" t="str">
        <f>IF(IFERROR(SEARCH(AG$6,$D1096),0)&gt;0,TRIM(VLOOKUP(AG$6,'Lifeline-Capability XWalk'!$F$6:$G$38,2,FALSE)),"")</f>
        <v/>
      </c>
      <c r="AH1096" s="67" t="str">
        <f>IF(IFERROR(SEARCH(AH$6,$D1096),0)&gt;0,TRIM(VLOOKUP(AH$6,'Lifeline-Capability XWalk'!$F$6:$G$38,2,FALSE)),"")</f>
        <v/>
      </c>
      <c r="AI1096" s="67" t="str">
        <f>IF(IFERROR(SEARCH(AI$6,$D1096),0)&gt;0,TRIM(VLOOKUP(AI$6,'Lifeline-Capability XWalk'!$F$6:$G$38,2,FALSE)),"")</f>
        <v/>
      </c>
      <c r="AJ1096" s="67" t="str">
        <f>IF(IFERROR(SEARCH(AJ$6,$D1096),0)&gt;0,TRIM(VLOOKUP(AJ$6,'Lifeline-Capability XWalk'!$F$6:$G$38,2,FALSE)),"")</f>
        <v>Safety and Security; Food, Water, Shelter; Health and Medical; Energy; Communications; Hazardous Materials; Transportation; Water Systems;</v>
      </c>
      <c r="AK1096" s="67" t="str">
        <f>IF(IFERROR(SEARCH(AK$6,$D1096),0)&gt;0,TRIM(VLOOKUP(AK$6,'Lifeline-Capability XWalk'!$F$6:$G$38,2,FALSE)),"")</f>
        <v/>
      </c>
      <c r="AL1096" s="68" t="str">
        <f>IF(IFERROR(SEARCH(AL$6,$D1096),0)&gt;0,TRIM(VLOOKUP(AL$6,'Lifeline-Capability XWalk'!$F$6:$G$38,2,FALSE)),"")</f>
        <v/>
      </c>
      <c r="AM1096" s="24" t="str">
        <f t="shared" si="65"/>
        <v/>
      </c>
      <c r="AN1096" s="24" t="str">
        <f t="shared" si="66"/>
        <v/>
      </c>
      <c r="AO1096" s="24" t="str">
        <f t="shared" si="66"/>
        <v/>
      </c>
      <c r="AP1096" s="24" t="str">
        <f t="shared" si="66"/>
        <v/>
      </c>
      <c r="AQ1096" s="24" t="str">
        <f t="shared" si="66"/>
        <v>Communications</v>
      </c>
      <c r="AR1096" s="24" t="str">
        <f t="shared" si="66"/>
        <v/>
      </c>
      <c r="AS1096" s="24" t="str">
        <f t="shared" si="66"/>
        <v/>
      </c>
      <c r="AT1096" s="24" t="str">
        <f t="shared" si="66"/>
        <v/>
      </c>
      <c r="AU1096" s="24" t="str">
        <f t="shared" si="66"/>
        <v>Safety and Security; Food, Water, Shelter; Health and Medical; Energy; Communications; Hazardous Materials; Transportation; Water Systems;</v>
      </c>
    </row>
    <row r="1097" spans="1:47" s="24" customFormat="1" ht="32.1" customHeight="1" x14ac:dyDescent="0.2">
      <c r="A1097" s="141" t="s">
        <v>1112</v>
      </c>
      <c r="B1097" s="63" t="s">
        <v>1117</v>
      </c>
      <c r="C1097" s="142" t="s">
        <v>1082</v>
      </c>
      <c r="D1097" s="63" t="s">
        <v>1104</v>
      </c>
      <c r="E1097" s="64" t="str">
        <f t="shared" si="63"/>
        <v>Communications</v>
      </c>
      <c r="F1097" s="65" t="s">
        <v>844</v>
      </c>
      <c r="G1097" s="66" t="str">
        <f>IF(IFERROR(SEARCH(G$6,$D1097),0)&gt;0,TRIM(VLOOKUP(G$6,'Lifeline-Capability XWalk'!$F$6:$G$38,2,FALSE)),"")</f>
        <v/>
      </c>
      <c r="H1097" s="67" t="str">
        <f>IF(IFERROR(SEARCH(H$6,$D1097),0)&gt;0,TRIM(VLOOKUP(H$6,'Lifeline-Capability XWalk'!$F$6:$G$38,2,FALSE)),"")</f>
        <v/>
      </c>
      <c r="I1097" s="67" t="str">
        <f>IF(IFERROR(SEARCH(I$6,$D1097),0)&gt;0,TRIM(VLOOKUP(I$6,'Lifeline-Capability XWalk'!$F$6:$G$38,2,FALSE)),"")</f>
        <v/>
      </c>
      <c r="J1097" s="67" t="str">
        <f>IF(IFERROR(SEARCH(J$6,$D1097),0)&gt;0,TRIM(VLOOKUP(J$6,'Lifeline-Capability XWalk'!$F$6:$G$38,2,FALSE)),"")</f>
        <v/>
      </c>
      <c r="K1097" s="67" t="str">
        <f>IF(IFERROR(SEARCH(K$6,$D1097),0)&gt;0,TRIM(VLOOKUP(K$6,'Lifeline-Capability XWalk'!$F$6:$G$38,2,FALSE)),"")</f>
        <v/>
      </c>
      <c r="L1097" s="67" t="str">
        <f>IF(IFERROR(SEARCH(L$6,$D1097),0)&gt;0,TRIM(VLOOKUP(L$6,'Lifeline-Capability XWalk'!$F$6:$G$38,2,FALSE)),"")</f>
        <v/>
      </c>
      <c r="M1097" s="67" t="str">
        <f>IF(IFERROR(SEARCH(M$6,$D1097),0)&gt;0,TRIM(VLOOKUP(M$6,'Lifeline-Capability XWalk'!$F$6:$G$38,2,FALSE)),"")</f>
        <v/>
      </c>
      <c r="N1097" s="67" t="str">
        <f>IF(IFERROR(SEARCH(N$6,$D1097),0)&gt;0,TRIM(VLOOKUP(N$6,'Lifeline-Capability XWalk'!$F$6:$G$38,2,FALSE)),"")</f>
        <v/>
      </c>
      <c r="O1097" s="67" t="str">
        <f>IF(IFERROR(SEARCH(O$6,$D1097),0)&gt;0,TRIM(VLOOKUP(O$6,'Lifeline-Capability XWalk'!$F$6:$G$38,2,FALSE)),"")</f>
        <v/>
      </c>
      <c r="P1097" s="67" t="str">
        <f>IF(IFERROR(SEARCH(P$6,$D1097),0)&gt;0,TRIM(VLOOKUP(P$6,'Lifeline-Capability XWalk'!$F$6:$G$38,2,FALSE)),"")</f>
        <v/>
      </c>
      <c r="Q1097" s="67" t="str">
        <f>IF(IFERROR(SEARCH(Q$6,$D1097),0)&gt;0,TRIM(VLOOKUP(Q$6,'Lifeline-Capability XWalk'!$F$6:$G$38,2,FALSE)),"")</f>
        <v/>
      </c>
      <c r="R1097" s="67" t="str">
        <f>IF(IFERROR(SEARCH(R$6,$D1097),0)&gt;0,TRIM(VLOOKUP(R$6,'Lifeline-Capability XWalk'!$F$6:$G$38,2,FALSE)),"")</f>
        <v/>
      </c>
      <c r="S1097" s="67" t="str">
        <f>IF(IFERROR(SEARCH(S$6,$D1097),0)&gt;0,TRIM(VLOOKUP(S$6,'Lifeline-Capability XWalk'!$F$6:$G$38,2,FALSE)),"")</f>
        <v/>
      </c>
      <c r="T1097" s="67" t="str">
        <f>IF(IFERROR(SEARCH(T$6,$D1097),0)&gt;0,TRIM(VLOOKUP(T$6,'Lifeline-Capability XWalk'!$F$6:$G$38,2,FALSE)),"")</f>
        <v/>
      </c>
      <c r="U1097" s="67" t="str">
        <f>IF(IFERROR(SEARCH(U$6,$D1097),0)&gt;0,TRIM(VLOOKUP(U$6,'Lifeline-Capability XWalk'!$F$6:$G$38,2,FALSE)),"")</f>
        <v/>
      </c>
      <c r="V1097" s="67" t="str">
        <f>IF(IFERROR(SEARCH(V$6,$D1097),0)&gt;0,TRIM(VLOOKUP(V$6,'Lifeline-Capability XWalk'!$F$6:$G$38,2,FALSE)),"")</f>
        <v/>
      </c>
      <c r="W1097" s="67" t="str">
        <f>IF(IFERROR(SEARCH(W$6,$D1097),0)&gt;0,TRIM(VLOOKUP(W$6,'Lifeline-Capability XWalk'!$F$6:$G$38,2,FALSE)),"")</f>
        <v/>
      </c>
      <c r="X1097" s="67" t="str">
        <f>IF(IFERROR(SEARCH(X$6,$D1097),0)&gt;0,TRIM(VLOOKUP(X$6,'Lifeline-Capability XWalk'!$F$6:$G$38,2,FALSE)),"")</f>
        <v/>
      </c>
      <c r="Y1097" s="67" t="str">
        <f>IF(IFERROR(SEARCH(Y$6,$D1097),0)&gt;0,TRIM(VLOOKUP(Y$6,'Lifeline-Capability XWalk'!$F$6:$G$38,2,FALSE)),"")</f>
        <v/>
      </c>
      <c r="Z1097" s="67" t="str">
        <f>IF(IFERROR(SEARCH(Z$6,$D1097),0)&gt;0,TRIM(VLOOKUP(Z$6,'Lifeline-Capability XWalk'!$F$6:$G$38,2,FALSE)),"")</f>
        <v/>
      </c>
      <c r="AA1097" s="67" t="str">
        <f>IF(IFERROR(SEARCH(AA$6,$D1097),0)&gt;0,TRIM(VLOOKUP(AA$6,'Lifeline-Capability XWalk'!$F$6:$G$38,2,FALSE)),"")</f>
        <v/>
      </c>
      <c r="AB1097" s="67" t="str">
        <f>IF(IFERROR(SEARCH(AB$6,$D1097),0)&gt;0,TRIM(VLOOKUP(AB$6,'Lifeline-Capability XWalk'!$F$6:$G$38,2,FALSE)),"")</f>
        <v/>
      </c>
      <c r="AC1097" s="67" t="str">
        <f>IF(IFERROR(SEARCH(AC$6,$D1097),0)&gt;0,TRIM(VLOOKUP(AC$6,'Lifeline-Capability XWalk'!$F$6:$G$38,2,FALSE)),"")</f>
        <v/>
      </c>
      <c r="AD1097" s="67" t="str">
        <f>IF(IFERROR(SEARCH(AD$6,$D1097),0)&gt;0,TRIM(VLOOKUP(AD$6,'Lifeline-Capability XWalk'!$F$6:$G$38,2,FALSE)),"")</f>
        <v/>
      </c>
      <c r="AE1097" s="67" t="str">
        <f>IF(IFERROR(SEARCH(AE$6,$D1097),0)&gt;0,TRIM(VLOOKUP(AE$6,'Lifeline-Capability XWalk'!$F$6:$G$38,2,FALSE)),"")</f>
        <v/>
      </c>
      <c r="AF1097" s="67" t="str">
        <f>IF(IFERROR(SEARCH(AF$6,$D1097),0)&gt;0,TRIM(VLOOKUP(AF$6,'Lifeline-Capability XWalk'!$F$6:$G$38,2,FALSE)),"")</f>
        <v>Communications</v>
      </c>
      <c r="AG1097" s="67" t="str">
        <f>IF(IFERROR(SEARCH(AG$6,$D1097),0)&gt;0,TRIM(VLOOKUP(AG$6,'Lifeline-Capability XWalk'!$F$6:$G$38,2,FALSE)),"")</f>
        <v/>
      </c>
      <c r="AH1097" s="67" t="str">
        <f>IF(IFERROR(SEARCH(AH$6,$D1097),0)&gt;0,TRIM(VLOOKUP(AH$6,'Lifeline-Capability XWalk'!$F$6:$G$38,2,FALSE)),"")</f>
        <v/>
      </c>
      <c r="AI1097" s="67" t="str">
        <f>IF(IFERROR(SEARCH(AI$6,$D1097),0)&gt;0,TRIM(VLOOKUP(AI$6,'Lifeline-Capability XWalk'!$F$6:$G$38,2,FALSE)),"")</f>
        <v/>
      </c>
      <c r="AJ1097" s="67" t="str">
        <f>IF(IFERROR(SEARCH(AJ$6,$D1097),0)&gt;0,TRIM(VLOOKUP(AJ$6,'Lifeline-Capability XWalk'!$F$6:$G$38,2,FALSE)),"")</f>
        <v/>
      </c>
      <c r="AK1097" s="67" t="str">
        <f>IF(IFERROR(SEARCH(AK$6,$D1097),0)&gt;0,TRIM(VLOOKUP(AK$6,'Lifeline-Capability XWalk'!$F$6:$G$38,2,FALSE)),"")</f>
        <v/>
      </c>
      <c r="AL1097" s="68" t="str">
        <f>IF(IFERROR(SEARCH(AL$6,$D1097),0)&gt;0,TRIM(VLOOKUP(AL$6,'Lifeline-Capability XWalk'!$F$6:$G$38,2,FALSE)),"")</f>
        <v/>
      </c>
      <c r="AM1097" s="24" t="str">
        <f t="shared" si="65"/>
        <v/>
      </c>
      <c r="AN1097" s="24" t="str">
        <f t="shared" si="66"/>
        <v/>
      </c>
      <c r="AO1097" s="24" t="str">
        <f t="shared" si="66"/>
        <v/>
      </c>
      <c r="AP1097" s="24" t="str">
        <f t="shared" si="66"/>
        <v/>
      </c>
      <c r="AQ1097" s="24" t="str">
        <f t="shared" si="66"/>
        <v>Communications</v>
      </c>
      <c r="AR1097" s="24" t="str">
        <f t="shared" si="66"/>
        <v/>
      </c>
      <c r="AS1097" s="24" t="str">
        <f t="shared" si="66"/>
        <v/>
      </c>
      <c r="AT1097" s="24" t="str">
        <f t="shared" si="66"/>
        <v/>
      </c>
      <c r="AU1097" s="24" t="str">
        <f t="shared" si="66"/>
        <v/>
      </c>
    </row>
    <row r="1098" spans="1:47" s="24" customFormat="1" ht="32.1" customHeight="1" x14ac:dyDescent="0.2">
      <c r="A1098" s="141" t="s">
        <v>1112</v>
      </c>
      <c r="B1098" s="63" t="s">
        <v>1117</v>
      </c>
      <c r="C1098" s="142" t="s">
        <v>1082</v>
      </c>
      <c r="D1098" s="63" t="s">
        <v>1104</v>
      </c>
      <c r="E1098" s="64" t="str">
        <f t="shared" si="63"/>
        <v>Communications</v>
      </c>
      <c r="F1098" s="65" t="s">
        <v>12</v>
      </c>
      <c r="G1098" s="66" t="str">
        <f>IF(IFERROR(SEARCH(G$6,$D1098),0)&gt;0,TRIM(VLOOKUP(G$6,'Lifeline-Capability XWalk'!$F$6:$G$38,2,FALSE)),"")</f>
        <v/>
      </c>
      <c r="H1098" s="67" t="str">
        <f>IF(IFERROR(SEARCH(H$6,$D1098),0)&gt;0,TRIM(VLOOKUP(H$6,'Lifeline-Capability XWalk'!$F$6:$G$38,2,FALSE)),"")</f>
        <v/>
      </c>
      <c r="I1098" s="67" t="str">
        <f>IF(IFERROR(SEARCH(I$6,$D1098),0)&gt;0,TRIM(VLOOKUP(I$6,'Lifeline-Capability XWalk'!$F$6:$G$38,2,FALSE)),"")</f>
        <v/>
      </c>
      <c r="J1098" s="67" t="str">
        <f>IF(IFERROR(SEARCH(J$6,$D1098),0)&gt;0,TRIM(VLOOKUP(J$6,'Lifeline-Capability XWalk'!$F$6:$G$38,2,FALSE)),"")</f>
        <v/>
      </c>
      <c r="K1098" s="67" t="str">
        <f>IF(IFERROR(SEARCH(K$6,$D1098),0)&gt;0,TRIM(VLOOKUP(K$6,'Lifeline-Capability XWalk'!$F$6:$G$38,2,FALSE)),"")</f>
        <v/>
      </c>
      <c r="L1098" s="67" t="str">
        <f>IF(IFERROR(SEARCH(L$6,$D1098),0)&gt;0,TRIM(VLOOKUP(L$6,'Lifeline-Capability XWalk'!$F$6:$G$38,2,FALSE)),"")</f>
        <v/>
      </c>
      <c r="M1098" s="67" t="str">
        <f>IF(IFERROR(SEARCH(M$6,$D1098),0)&gt;0,TRIM(VLOOKUP(M$6,'Lifeline-Capability XWalk'!$F$6:$G$38,2,FALSE)),"")</f>
        <v/>
      </c>
      <c r="N1098" s="67" t="str">
        <f>IF(IFERROR(SEARCH(N$6,$D1098),0)&gt;0,TRIM(VLOOKUP(N$6,'Lifeline-Capability XWalk'!$F$6:$G$38,2,FALSE)),"")</f>
        <v/>
      </c>
      <c r="O1098" s="67" t="str">
        <f>IF(IFERROR(SEARCH(O$6,$D1098),0)&gt;0,TRIM(VLOOKUP(O$6,'Lifeline-Capability XWalk'!$F$6:$G$38,2,FALSE)),"")</f>
        <v/>
      </c>
      <c r="P1098" s="67" t="str">
        <f>IF(IFERROR(SEARCH(P$6,$D1098),0)&gt;0,TRIM(VLOOKUP(P$6,'Lifeline-Capability XWalk'!$F$6:$G$38,2,FALSE)),"")</f>
        <v/>
      </c>
      <c r="Q1098" s="67" t="str">
        <f>IF(IFERROR(SEARCH(Q$6,$D1098),0)&gt;0,TRIM(VLOOKUP(Q$6,'Lifeline-Capability XWalk'!$F$6:$G$38,2,FALSE)),"")</f>
        <v/>
      </c>
      <c r="R1098" s="67" t="str">
        <f>IF(IFERROR(SEARCH(R$6,$D1098),0)&gt;0,TRIM(VLOOKUP(R$6,'Lifeline-Capability XWalk'!$F$6:$G$38,2,FALSE)),"")</f>
        <v/>
      </c>
      <c r="S1098" s="67" t="str">
        <f>IF(IFERROR(SEARCH(S$6,$D1098),0)&gt;0,TRIM(VLOOKUP(S$6,'Lifeline-Capability XWalk'!$F$6:$G$38,2,FALSE)),"")</f>
        <v/>
      </c>
      <c r="T1098" s="67" t="str">
        <f>IF(IFERROR(SEARCH(T$6,$D1098),0)&gt;0,TRIM(VLOOKUP(T$6,'Lifeline-Capability XWalk'!$F$6:$G$38,2,FALSE)),"")</f>
        <v/>
      </c>
      <c r="U1098" s="67" t="str">
        <f>IF(IFERROR(SEARCH(U$6,$D1098),0)&gt;0,TRIM(VLOOKUP(U$6,'Lifeline-Capability XWalk'!$F$6:$G$38,2,FALSE)),"")</f>
        <v/>
      </c>
      <c r="V1098" s="67" t="str">
        <f>IF(IFERROR(SEARCH(V$6,$D1098),0)&gt;0,TRIM(VLOOKUP(V$6,'Lifeline-Capability XWalk'!$F$6:$G$38,2,FALSE)),"")</f>
        <v/>
      </c>
      <c r="W1098" s="67" t="str">
        <f>IF(IFERROR(SEARCH(W$6,$D1098),0)&gt;0,TRIM(VLOOKUP(W$6,'Lifeline-Capability XWalk'!$F$6:$G$38,2,FALSE)),"")</f>
        <v/>
      </c>
      <c r="X1098" s="67" t="str">
        <f>IF(IFERROR(SEARCH(X$6,$D1098),0)&gt;0,TRIM(VLOOKUP(X$6,'Lifeline-Capability XWalk'!$F$6:$G$38,2,FALSE)),"")</f>
        <v/>
      </c>
      <c r="Y1098" s="67" t="str">
        <f>IF(IFERROR(SEARCH(Y$6,$D1098),0)&gt;0,TRIM(VLOOKUP(Y$6,'Lifeline-Capability XWalk'!$F$6:$G$38,2,FALSE)),"")</f>
        <v/>
      </c>
      <c r="Z1098" s="67" t="str">
        <f>IF(IFERROR(SEARCH(Z$6,$D1098),0)&gt;0,TRIM(VLOOKUP(Z$6,'Lifeline-Capability XWalk'!$F$6:$G$38,2,FALSE)),"")</f>
        <v/>
      </c>
      <c r="AA1098" s="67" t="str">
        <f>IF(IFERROR(SEARCH(AA$6,$D1098),0)&gt;0,TRIM(VLOOKUP(AA$6,'Lifeline-Capability XWalk'!$F$6:$G$38,2,FALSE)),"")</f>
        <v/>
      </c>
      <c r="AB1098" s="67" t="str">
        <f>IF(IFERROR(SEARCH(AB$6,$D1098),0)&gt;0,TRIM(VLOOKUP(AB$6,'Lifeline-Capability XWalk'!$F$6:$G$38,2,FALSE)),"")</f>
        <v/>
      </c>
      <c r="AC1098" s="67" t="str">
        <f>IF(IFERROR(SEARCH(AC$6,$D1098),0)&gt;0,TRIM(VLOOKUP(AC$6,'Lifeline-Capability XWalk'!$F$6:$G$38,2,FALSE)),"")</f>
        <v/>
      </c>
      <c r="AD1098" s="67" t="str">
        <f>IF(IFERROR(SEARCH(AD$6,$D1098),0)&gt;0,TRIM(VLOOKUP(AD$6,'Lifeline-Capability XWalk'!$F$6:$G$38,2,FALSE)),"")</f>
        <v/>
      </c>
      <c r="AE1098" s="67" t="str">
        <f>IF(IFERROR(SEARCH(AE$6,$D1098),0)&gt;0,TRIM(VLOOKUP(AE$6,'Lifeline-Capability XWalk'!$F$6:$G$38,2,FALSE)),"")</f>
        <v/>
      </c>
      <c r="AF1098" s="67" t="str">
        <f>IF(IFERROR(SEARCH(AF$6,$D1098),0)&gt;0,TRIM(VLOOKUP(AF$6,'Lifeline-Capability XWalk'!$F$6:$G$38,2,FALSE)),"")</f>
        <v>Communications</v>
      </c>
      <c r="AG1098" s="67" t="str">
        <f>IF(IFERROR(SEARCH(AG$6,$D1098),0)&gt;0,TRIM(VLOOKUP(AG$6,'Lifeline-Capability XWalk'!$F$6:$G$38,2,FALSE)),"")</f>
        <v/>
      </c>
      <c r="AH1098" s="67" t="str">
        <f>IF(IFERROR(SEARCH(AH$6,$D1098),0)&gt;0,TRIM(VLOOKUP(AH$6,'Lifeline-Capability XWalk'!$F$6:$G$38,2,FALSE)),"")</f>
        <v/>
      </c>
      <c r="AI1098" s="67" t="str">
        <f>IF(IFERROR(SEARCH(AI$6,$D1098),0)&gt;0,TRIM(VLOOKUP(AI$6,'Lifeline-Capability XWalk'!$F$6:$G$38,2,FALSE)),"")</f>
        <v/>
      </c>
      <c r="AJ1098" s="67" t="str">
        <f>IF(IFERROR(SEARCH(AJ$6,$D1098),0)&gt;0,TRIM(VLOOKUP(AJ$6,'Lifeline-Capability XWalk'!$F$6:$G$38,2,FALSE)),"")</f>
        <v/>
      </c>
      <c r="AK1098" s="67" t="str">
        <f>IF(IFERROR(SEARCH(AK$6,$D1098),0)&gt;0,TRIM(VLOOKUP(AK$6,'Lifeline-Capability XWalk'!$F$6:$G$38,2,FALSE)),"")</f>
        <v/>
      </c>
      <c r="AL1098" s="68" t="str">
        <f>IF(IFERROR(SEARCH(AL$6,$D1098),0)&gt;0,TRIM(VLOOKUP(AL$6,'Lifeline-Capability XWalk'!$F$6:$G$38,2,FALSE)),"")</f>
        <v/>
      </c>
      <c r="AM1098" s="24" t="str">
        <f t="shared" si="65"/>
        <v/>
      </c>
      <c r="AN1098" s="24" t="str">
        <f t="shared" si="66"/>
        <v/>
      </c>
      <c r="AO1098" s="24" t="str">
        <f t="shared" si="66"/>
        <v/>
      </c>
      <c r="AP1098" s="24" t="str">
        <f t="shared" si="66"/>
        <v/>
      </c>
      <c r="AQ1098" s="24" t="str">
        <f t="shared" si="66"/>
        <v>Communications</v>
      </c>
      <c r="AR1098" s="24" t="str">
        <f t="shared" si="66"/>
        <v/>
      </c>
      <c r="AS1098" s="24" t="str">
        <f t="shared" si="66"/>
        <v/>
      </c>
      <c r="AT1098" s="24" t="str">
        <f t="shared" si="66"/>
        <v/>
      </c>
      <c r="AU1098" s="24" t="str">
        <f t="shared" si="66"/>
        <v/>
      </c>
    </row>
    <row r="1099" spans="1:47" s="24" customFormat="1" ht="32.1" customHeight="1" x14ac:dyDescent="0.2">
      <c r="A1099" s="141" t="s">
        <v>1112</v>
      </c>
      <c r="B1099" s="63" t="s">
        <v>1117</v>
      </c>
      <c r="C1099" s="142" t="s">
        <v>1082</v>
      </c>
      <c r="D1099" s="63" t="s">
        <v>1352</v>
      </c>
      <c r="E1099" s="64" t="str">
        <f t="shared" si="63"/>
        <v>Safety and Security; Food, Water, Shelter; Health and Medical; Energy; Communications; Hazardous Materials; Transportation; Water Systems;</v>
      </c>
      <c r="F1099" s="65" t="s">
        <v>849</v>
      </c>
      <c r="G1099" s="66" t="str">
        <f>IF(IFERROR(SEARCH(G$6,$D1099),0)&gt;0,TRIM(VLOOKUP(G$6,'Lifeline-Capability XWalk'!$F$6:$G$38,2,FALSE)),"")</f>
        <v/>
      </c>
      <c r="H1099" s="67" t="str">
        <f>IF(IFERROR(SEARCH(H$6,$D1099),0)&gt;0,TRIM(VLOOKUP(H$6,'Lifeline-Capability XWalk'!$F$6:$G$38,2,FALSE)),"")</f>
        <v/>
      </c>
      <c r="I1099" s="67" t="str">
        <f>IF(IFERROR(SEARCH(I$6,$D1099),0)&gt;0,TRIM(VLOOKUP(I$6,'Lifeline-Capability XWalk'!$F$6:$G$38,2,FALSE)),"")</f>
        <v/>
      </c>
      <c r="J1099" s="67" t="str">
        <f>IF(IFERROR(SEARCH(J$6,$D1099),0)&gt;0,TRIM(VLOOKUP(J$6,'Lifeline-Capability XWalk'!$F$6:$G$38,2,FALSE)),"")</f>
        <v/>
      </c>
      <c r="K1099" s="67" t="str">
        <f>IF(IFERROR(SEARCH(K$6,$D1099),0)&gt;0,TRIM(VLOOKUP(K$6,'Lifeline-Capability XWalk'!$F$6:$G$38,2,FALSE)),"")</f>
        <v/>
      </c>
      <c r="L1099" s="67" t="str">
        <f>IF(IFERROR(SEARCH(L$6,$D1099),0)&gt;0,TRIM(VLOOKUP(L$6,'Lifeline-Capability XWalk'!$F$6:$G$38,2,FALSE)),"")</f>
        <v/>
      </c>
      <c r="M1099" s="67" t="str">
        <f>IF(IFERROR(SEARCH(M$6,$D1099),0)&gt;0,TRIM(VLOOKUP(M$6,'Lifeline-Capability XWalk'!$F$6:$G$38,2,FALSE)),"")</f>
        <v/>
      </c>
      <c r="N1099" s="67" t="str">
        <f>IF(IFERROR(SEARCH(N$6,$D1099),0)&gt;0,TRIM(VLOOKUP(N$6,'Lifeline-Capability XWalk'!$F$6:$G$38,2,FALSE)),"")</f>
        <v/>
      </c>
      <c r="O1099" s="67" t="str">
        <f>IF(IFERROR(SEARCH(O$6,$D1099),0)&gt;0,TRIM(VLOOKUP(O$6,'Lifeline-Capability XWalk'!$F$6:$G$38,2,FALSE)),"")</f>
        <v/>
      </c>
      <c r="P1099" s="67" t="str">
        <f>IF(IFERROR(SEARCH(P$6,$D1099),0)&gt;0,TRIM(VLOOKUP(P$6,'Lifeline-Capability XWalk'!$F$6:$G$38,2,FALSE)),"")</f>
        <v/>
      </c>
      <c r="Q1099" s="67" t="str">
        <f>IF(IFERROR(SEARCH(Q$6,$D1099),0)&gt;0,TRIM(VLOOKUP(Q$6,'Lifeline-Capability XWalk'!$F$6:$G$38,2,FALSE)),"")</f>
        <v/>
      </c>
      <c r="R1099" s="67" t="str">
        <f>IF(IFERROR(SEARCH(R$6,$D1099),0)&gt;0,TRIM(VLOOKUP(R$6,'Lifeline-Capability XWalk'!$F$6:$G$38,2,FALSE)),"")</f>
        <v/>
      </c>
      <c r="S1099" s="67" t="str">
        <f>IF(IFERROR(SEARCH(S$6,$D1099),0)&gt;0,TRIM(VLOOKUP(S$6,'Lifeline-Capability XWalk'!$F$6:$G$38,2,FALSE)),"")</f>
        <v/>
      </c>
      <c r="T1099" s="67" t="str">
        <f>IF(IFERROR(SEARCH(T$6,$D1099),0)&gt;0,TRIM(VLOOKUP(T$6,'Lifeline-Capability XWalk'!$F$6:$G$38,2,FALSE)),"")</f>
        <v/>
      </c>
      <c r="U1099" s="67" t="str">
        <f>IF(IFERROR(SEARCH(U$6,$D1099),0)&gt;0,TRIM(VLOOKUP(U$6,'Lifeline-Capability XWalk'!$F$6:$G$38,2,FALSE)),"")</f>
        <v/>
      </c>
      <c r="V1099" s="67" t="str">
        <f>IF(IFERROR(SEARCH(V$6,$D1099),0)&gt;0,TRIM(VLOOKUP(V$6,'Lifeline-Capability XWalk'!$F$6:$G$38,2,FALSE)),"")</f>
        <v/>
      </c>
      <c r="W1099" s="67" t="str">
        <f>IF(IFERROR(SEARCH(W$6,$D1099),0)&gt;0,TRIM(VLOOKUP(W$6,'Lifeline-Capability XWalk'!$F$6:$G$38,2,FALSE)),"")</f>
        <v/>
      </c>
      <c r="X1099" s="67" t="str">
        <f>IF(IFERROR(SEARCH(X$6,$D1099),0)&gt;0,TRIM(VLOOKUP(X$6,'Lifeline-Capability XWalk'!$F$6:$G$38,2,FALSE)),"")</f>
        <v/>
      </c>
      <c r="Y1099" s="67" t="str">
        <f>IF(IFERROR(SEARCH(Y$6,$D1099),0)&gt;0,TRIM(VLOOKUP(Y$6,'Lifeline-Capability XWalk'!$F$6:$G$38,2,FALSE)),"")</f>
        <v/>
      </c>
      <c r="Z1099" s="67" t="str">
        <f>IF(IFERROR(SEARCH(Z$6,$D1099),0)&gt;0,TRIM(VLOOKUP(Z$6,'Lifeline-Capability XWalk'!$F$6:$G$38,2,FALSE)),"")</f>
        <v/>
      </c>
      <c r="AA1099" s="67" t="str">
        <f>IF(IFERROR(SEARCH(AA$6,$D1099),0)&gt;0,TRIM(VLOOKUP(AA$6,'Lifeline-Capability XWalk'!$F$6:$G$38,2,FALSE)),"")</f>
        <v>Communications</v>
      </c>
      <c r="AB1099" s="67" t="str">
        <f>IF(IFERROR(SEARCH(AB$6,$D1099),0)&gt;0,TRIM(VLOOKUP(AB$6,'Lifeline-Capability XWalk'!$F$6:$G$38,2,FALSE)),"")</f>
        <v/>
      </c>
      <c r="AC1099" s="67" t="str">
        <f>IF(IFERROR(SEARCH(AC$6,$D1099),0)&gt;0,TRIM(VLOOKUP(AC$6,'Lifeline-Capability XWalk'!$F$6:$G$38,2,FALSE)),"")</f>
        <v/>
      </c>
      <c r="AD1099" s="67" t="str">
        <f>IF(IFERROR(SEARCH(AD$6,$D1099),0)&gt;0,TRIM(VLOOKUP(AD$6,'Lifeline-Capability XWalk'!$F$6:$G$38,2,FALSE)),"")</f>
        <v/>
      </c>
      <c r="AE1099" s="67" t="str">
        <f>IF(IFERROR(SEARCH(AE$6,$D1099),0)&gt;0,TRIM(VLOOKUP(AE$6,'Lifeline-Capability XWalk'!$F$6:$G$38,2,FALSE)),"")</f>
        <v/>
      </c>
      <c r="AF1099" s="67" t="str">
        <f>IF(IFERROR(SEARCH(AF$6,$D1099),0)&gt;0,TRIM(VLOOKUP(AF$6,'Lifeline-Capability XWalk'!$F$6:$G$38,2,FALSE)),"")</f>
        <v/>
      </c>
      <c r="AG1099" s="67" t="str">
        <f>IF(IFERROR(SEARCH(AG$6,$D1099),0)&gt;0,TRIM(VLOOKUP(AG$6,'Lifeline-Capability XWalk'!$F$6:$G$38,2,FALSE)),"")</f>
        <v/>
      </c>
      <c r="AH1099" s="67" t="str">
        <f>IF(IFERROR(SEARCH(AH$6,$D1099),0)&gt;0,TRIM(VLOOKUP(AH$6,'Lifeline-Capability XWalk'!$F$6:$G$38,2,FALSE)),"")</f>
        <v/>
      </c>
      <c r="AI1099" s="67" t="str">
        <f>IF(IFERROR(SEARCH(AI$6,$D1099),0)&gt;0,TRIM(VLOOKUP(AI$6,'Lifeline-Capability XWalk'!$F$6:$G$38,2,FALSE)),"")</f>
        <v/>
      </c>
      <c r="AJ1099" s="67" t="str">
        <f>IF(IFERROR(SEARCH(AJ$6,$D1099),0)&gt;0,TRIM(VLOOKUP(AJ$6,'Lifeline-Capability XWalk'!$F$6:$G$38,2,FALSE)),"")</f>
        <v>Safety and Security; Food, Water, Shelter; Health and Medical; Energy; Communications; Hazardous Materials; Transportation; Water Systems;</v>
      </c>
      <c r="AK1099" s="67" t="str">
        <f>IF(IFERROR(SEARCH(AK$6,$D1099),0)&gt;0,TRIM(VLOOKUP(AK$6,'Lifeline-Capability XWalk'!$F$6:$G$38,2,FALSE)),"")</f>
        <v/>
      </c>
      <c r="AL1099" s="68" t="str">
        <f>IF(IFERROR(SEARCH(AL$6,$D1099),0)&gt;0,TRIM(VLOOKUP(AL$6,'Lifeline-Capability XWalk'!$F$6:$G$38,2,FALSE)),"")</f>
        <v/>
      </c>
      <c r="AM1099" s="24" t="str">
        <f t="shared" si="65"/>
        <v/>
      </c>
      <c r="AN1099" s="24" t="str">
        <f t="shared" si="66"/>
        <v/>
      </c>
      <c r="AO1099" s="24" t="str">
        <f t="shared" si="66"/>
        <v/>
      </c>
      <c r="AP1099" s="24" t="str">
        <f t="shared" si="66"/>
        <v/>
      </c>
      <c r="AQ1099" s="24" t="str">
        <f t="shared" si="66"/>
        <v>Communications</v>
      </c>
      <c r="AR1099" s="24" t="str">
        <f t="shared" si="66"/>
        <v/>
      </c>
      <c r="AS1099" s="24" t="str">
        <f t="shared" si="66"/>
        <v/>
      </c>
      <c r="AT1099" s="24" t="str">
        <f t="shared" si="66"/>
        <v/>
      </c>
      <c r="AU1099" s="24" t="str">
        <f t="shared" si="66"/>
        <v>Safety and Security; Food, Water, Shelter; Health and Medical; Energy; Communications; Hazardous Materials; Transportation; Water Systems;</v>
      </c>
    </row>
    <row r="1100" spans="1:47" s="24" customFormat="1" ht="32.1" customHeight="1" x14ac:dyDescent="0.2">
      <c r="A1100" s="141" t="s">
        <v>1112</v>
      </c>
      <c r="B1100" s="63" t="s">
        <v>1117</v>
      </c>
      <c r="C1100" s="142" t="s">
        <v>1082</v>
      </c>
      <c r="D1100" s="63" t="s">
        <v>1104</v>
      </c>
      <c r="E1100" s="64" t="str">
        <f t="shared" ref="E1100:E1163" si="67">IF(AU1100=AU$6,AU$6,_xlfn.TEXTJOIN(", ",TRUE,_xlfn.UNIQUE(AM1100:AT1100)))</f>
        <v>Communications</v>
      </c>
      <c r="F1100" s="65" t="s">
        <v>332</v>
      </c>
      <c r="G1100" s="66" t="str">
        <f>IF(IFERROR(SEARCH(G$6,$D1100),0)&gt;0,TRIM(VLOOKUP(G$6,'Lifeline-Capability XWalk'!$F$6:$G$38,2,FALSE)),"")</f>
        <v/>
      </c>
      <c r="H1100" s="67" t="str">
        <f>IF(IFERROR(SEARCH(H$6,$D1100),0)&gt;0,TRIM(VLOOKUP(H$6,'Lifeline-Capability XWalk'!$F$6:$G$38,2,FALSE)),"")</f>
        <v/>
      </c>
      <c r="I1100" s="67" t="str">
        <f>IF(IFERROR(SEARCH(I$6,$D1100),0)&gt;0,TRIM(VLOOKUP(I$6,'Lifeline-Capability XWalk'!$F$6:$G$38,2,FALSE)),"")</f>
        <v/>
      </c>
      <c r="J1100" s="67" t="str">
        <f>IF(IFERROR(SEARCH(J$6,$D1100),0)&gt;0,TRIM(VLOOKUP(J$6,'Lifeline-Capability XWalk'!$F$6:$G$38,2,FALSE)),"")</f>
        <v/>
      </c>
      <c r="K1100" s="67" t="str">
        <f>IF(IFERROR(SEARCH(K$6,$D1100),0)&gt;0,TRIM(VLOOKUP(K$6,'Lifeline-Capability XWalk'!$F$6:$G$38,2,FALSE)),"")</f>
        <v/>
      </c>
      <c r="L1100" s="67" t="str">
        <f>IF(IFERROR(SEARCH(L$6,$D1100),0)&gt;0,TRIM(VLOOKUP(L$6,'Lifeline-Capability XWalk'!$F$6:$G$38,2,FALSE)),"")</f>
        <v/>
      </c>
      <c r="M1100" s="67" t="str">
        <f>IF(IFERROR(SEARCH(M$6,$D1100),0)&gt;0,TRIM(VLOOKUP(M$6,'Lifeline-Capability XWalk'!$F$6:$G$38,2,FALSE)),"")</f>
        <v/>
      </c>
      <c r="N1100" s="67" t="str">
        <f>IF(IFERROR(SEARCH(N$6,$D1100),0)&gt;0,TRIM(VLOOKUP(N$6,'Lifeline-Capability XWalk'!$F$6:$G$38,2,FALSE)),"")</f>
        <v/>
      </c>
      <c r="O1100" s="67" t="str">
        <f>IF(IFERROR(SEARCH(O$6,$D1100),0)&gt;0,TRIM(VLOOKUP(O$6,'Lifeline-Capability XWalk'!$F$6:$G$38,2,FALSE)),"")</f>
        <v/>
      </c>
      <c r="P1100" s="67" t="str">
        <f>IF(IFERROR(SEARCH(P$6,$D1100),0)&gt;0,TRIM(VLOOKUP(P$6,'Lifeline-Capability XWalk'!$F$6:$G$38,2,FALSE)),"")</f>
        <v/>
      </c>
      <c r="Q1100" s="67" t="str">
        <f>IF(IFERROR(SEARCH(Q$6,$D1100),0)&gt;0,TRIM(VLOOKUP(Q$6,'Lifeline-Capability XWalk'!$F$6:$G$38,2,FALSE)),"")</f>
        <v/>
      </c>
      <c r="R1100" s="67" t="str">
        <f>IF(IFERROR(SEARCH(R$6,$D1100),0)&gt;0,TRIM(VLOOKUP(R$6,'Lifeline-Capability XWalk'!$F$6:$G$38,2,FALSE)),"")</f>
        <v/>
      </c>
      <c r="S1100" s="67" t="str">
        <f>IF(IFERROR(SEARCH(S$6,$D1100),0)&gt;0,TRIM(VLOOKUP(S$6,'Lifeline-Capability XWalk'!$F$6:$G$38,2,FALSE)),"")</f>
        <v/>
      </c>
      <c r="T1100" s="67" t="str">
        <f>IF(IFERROR(SEARCH(T$6,$D1100),0)&gt;0,TRIM(VLOOKUP(T$6,'Lifeline-Capability XWalk'!$F$6:$G$38,2,FALSE)),"")</f>
        <v/>
      </c>
      <c r="U1100" s="67" t="str">
        <f>IF(IFERROR(SEARCH(U$6,$D1100),0)&gt;0,TRIM(VLOOKUP(U$6,'Lifeline-Capability XWalk'!$F$6:$G$38,2,FALSE)),"")</f>
        <v/>
      </c>
      <c r="V1100" s="67" t="str">
        <f>IF(IFERROR(SEARCH(V$6,$D1100),0)&gt;0,TRIM(VLOOKUP(V$6,'Lifeline-Capability XWalk'!$F$6:$G$38,2,FALSE)),"")</f>
        <v/>
      </c>
      <c r="W1100" s="67" t="str">
        <f>IF(IFERROR(SEARCH(W$6,$D1100),0)&gt;0,TRIM(VLOOKUP(W$6,'Lifeline-Capability XWalk'!$F$6:$G$38,2,FALSE)),"")</f>
        <v/>
      </c>
      <c r="X1100" s="67" t="str">
        <f>IF(IFERROR(SEARCH(X$6,$D1100),0)&gt;0,TRIM(VLOOKUP(X$6,'Lifeline-Capability XWalk'!$F$6:$G$38,2,FALSE)),"")</f>
        <v/>
      </c>
      <c r="Y1100" s="67" t="str">
        <f>IF(IFERROR(SEARCH(Y$6,$D1100),0)&gt;0,TRIM(VLOOKUP(Y$6,'Lifeline-Capability XWalk'!$F$6:$G$38,2,FALSE)),"")</f>
        <v/>
      </c>
      <c r="Z1100" s="67" t="str">
        <f>IF(IFERROR(SEARCH(Z$6,$D1100),0)&gt;0,TRIM(VLOOKUP(Z$6,'Lifeline-Capability XWalk'!$F$6:$G$38,2,FALSE)),"")</f>
        <v/>
      </c>
      <c r="AA1100" s="67" t="str">
        <f>IF(IFERROR(SEARCH(AA$6,$D1100),0)&gt;0,TRIM(VLOOKUP(AA$6,'Lifeline-Capability XWalk'!$F$6:$G$38,2,FALSE)),"")</f>
        <v/>
      </c>
      <c r="AB1100" s="67" t="str">
        <f>IF(IFERROR(SEARCH(AB$6,$D1100),0)&gt;0,TRIM(VLOOKUP(AB$6,'Lifeline-Capability XWalk'!$F$6:$G$38,2,FALSE)),"")</f>
        <v/>
      </c>
      <c r="AC1100" s="67" t="str">
        <f>IF(IFERROR(SEARCH(AC$6,$D1100),0)&gt;0,TRIM(VLOOKUP(AC$6,'Lifeline-Capability XWalk'!$F$6:$G$38,2,FALSE)),"")</f>
        <v/>
      </c>
      <c r="AD1100" s="67" t="str">
        <f>IF(IFERROR(SEARCH(AD$6,$D1100),0)&gt;0,TRIM(VLOOKUP(AD$6,'Lifeline-Capability XWalk'!$F$6:$G$38,2,FALSE)),"")</f>
        <v/>
      </c>
      <c r="AE1100" s="67" t="str">
        <f>IF(IFERROR(SEARCH(AE$6,$D1100),0)&gt;0,TRIM(VLOOKUP(AE$6,'Lifeline-Capability XWalk'!$F$6:$G$38,2,FALSE)),"")</f>
        <v/>
      </c>
      <c r="AF1100" s="67" t="str">
        <f>IF(IFERROR(SEARCH(AF$6,$D1100),0)&gt;0,TRIM(VLOOKUP(AF$6,'Lifeline-Capability XWalk'!$F$6:$G$38,2,FALSE)),"")</f>
        <v>Communications</v>
      </c>
      <c r="AG1100" s="67" t="str">
        <f>IF(IFERROR(SEARCH(AG$6,$D1100),0)&gt;0,TRIM(VLOOKUP(AG$6,'Lifeline-Capability XWalk'!$F$6:$G$38,2,FALSE)),"")</f>
        <v/>
      </c>
      <c r="AH1100" s="67" t="str">
        <f>IF(IFERROR(SEARCH(AH$6,$D1100),0)&gt;0,TRIM(VLOOKUP(AH$6,'Lifeline-Capability XWalk'!$F$6:$G$38,2,FALSE)),"")</f>
        <v/>
      </c>
      <c r="AI1100" s="67" t="str">
        <f>IF(IFERROR(SEARCH(AI$6,$D1100),0)&gt;0,TRIM(VLOOKUP(AI$6,'Lifeline-Capability XWalk'!$F$6:$G$38,2,FALSE)),"")</f>
        <v/>
      </c>
      <c r="AJ1100" s="67" t="str">
        <f>IF(IFERROR(SEARCH(AJ$6,$D1100),0)&gt;0,TRIM(VLOOKUP(AJ$6,'Lifeline-Capability XWalk'!$F$6:$G$38,2,FALSE)),"")</f>
        <v/>
      </c>
      <c r="AK1100" s="67" t="str">
        <f>IF(IFERROR(SEARCH(AK$6,$D1100),0)&gt;0,TRIM(VLOOKUP(AK$6,'Lifeline-Capability XWalk'!$F$6:$G$38,2,FALSE)),"")</f>
        <v/>
      </c>
      <c r="AL1100" s="68" t="str">
        <f>IF(IFERROR(SEARCH(AL$6,$D1100),0)&gt;0,TRIM(VLOOKUP(AL$6,'Lifeline-Capability XWalk'!$F$6:$G$38,2,FALSE)),"")</f>
        <v/>
      </c>
      <c r="AM1100" s="24" t="str">
        <f t="shared" si="65"/>
        <v/>
      </c>
      <c r="AN1100" s="24" t="str">
        <f t="shared" si="66"/>
        <v/>
      </c>
      <c r="AO1100" s="24" t="str">
        <f t="shared" si="66"/>
        <v/>
      </c>
      <c r="AP1100" s="24" t="str">
        <f t="shared" si="66"/>
        <v/>
      </c>
      <c r="AQ1100" s="24" t="str">
        <f t="shared" si="66"/>
        <v>Communications</v>
      </c>
      <c r="AR1100" s="24" t="str">
        <f t="shared" si="66"/>
        <v/>
      </c>
      <c r="AS1100" s="24" t="str">
        <f t="shared" si="66"/>
        <v/>
      </c>
      <c r="AT1100" s="24" t="str">
        <f t="shared" si="66"/>
        <v/>
      </c>
      <c r="AU1100" s="24" t="str">
        <f t="shared" si="66"/>
        <v/>
      </c>
    </row>
    <row r="1101" spans="1:47" s="24" customFormat="1" ht="32.1" customHeight="1" x14ac:dyDescent="0.2">
      <c r="A1101" s="141" t="s">
        <v>1112</v>
      </c>
      <c r="B1101" s="63" t="s">
        <v>1117</v>
      </c>
      <c r="C1101" s="142" t="s">
        <v>1082</v>
      </c>
      <c r="D1101" s="63" t="s">
        <v>1104</v>
      </c>
      <c r="E1101" s="64" t="str">
        <f t="shared" si="67"/>
        <v>Communications</v>
      </c>
      <c r="F1101" s="65" t="s">
        <v>851</v>
      </c>
      <c r="G1101" s="66" t="str">
        <f>IF(IFERROR(SEARCH(G$6,$D1101),0)&gt;0,TRIM(VLOOKUP(G$6,'Lifeline-Capability XWalk'!$F$6:$G$38,2,FALSE)),"")</f>
        <v/>
      </c>
      <c r="H1101" s="67" t="str">
        <f>IF(IFERROR(SEARCH(H$6,$D1101),0)&gt;0,TRIM(VLOOKUP(H$6,'Lifeline-Capability XWalk'!$F$6:$G$38,2,FALSE)),"")</f>
        <v/>
      </c>
      <c r="I1101" s="67" t="str">
        <f>IF(IFERROR(SEARCH(I$6,$D1101),0)&gt;0,TRIM(VLOOKUP(I$6,'Lifeline-Capability XWalk'!$F$6:$G$38,2,FALSE)),"")</f>
        <v/>
      </c>
      <c r="J1101" s="67" t="str">
        <f>IF(IFERROR(SEARCH(J$6,$D1101),0)&gt;0,TRIM(VLOOKUP(J$6,'Lifeline-Capability XWalk'!$F$6:$G$38,2,FALSE)),"")</f>
        <v/>
      </c>
      <c r="K1101" s="67" t="str">
        <f>IF(IFERROR(SEARCH(K$6,$D1101),0)&gt;0,TRIM(VLOOKUP(K$6,'Lifeline-Capability XWalk'!$F$6:$G$38,2,FALSE)),"")</f>
        <v/>
      </c>
      <c r="L1101" s="67" t="str">
        <f>IF(IFERROR(SEARCH(L$6,$D1101),0)&gt;0,TRIM(VLOOKUP(L$6,'Lifeline-Capability XWalk'!$F$6:$G$38,2,FALSE)),"")</f>
        <v/>
      </c>
      <c r="M1101" s="67" t="str">
        <f>IF(IFERROR(SEARCH(M$6,$D1101),0)&gt;0,TRIM(VLOOKUP(M$6,'Lifeline-Capability XWalk'!$F$6:$G$38,2,FALSE)),"")</f>
        <v/>
      </c>
      <c r="N1101" s="67" t="str">
        <f>IF(IFERROR(SEARCH(N$6,$D1101),0)&gt;0,TRIM(VLOOKUP(N$6,'Lifeline-Capability XWalk'!$F$6:$G$38,2,FALSE)),"")</f>
        <v/>
      </c>
      <c r="O1101" s="67" t="str">
        <f>IF(IFERROR(SEARCH(O$6,$D1101),0)&gt;0,TRIM(VLOOKUP(O$6,'Lifeline-Capability XWalk'!$F$6:$G$38,2,FALSE)),"")</f>
        <v/>
      </c>
      <c r="P1101" s="67" t="str">
        <f>IF(IFERROR(SEARCH(P$6,$D1101),0)&gt;0,TRIM(VLOOKUP(P$6,'Lifeline-Capability XWalk'!$F$6:$G$38,2,FALSE)),"")</f>
        <v/>
      </c>
      <c r="Q1101" s="67" t="str">
        <f>IF(IFERROR(SEARCH(Q$6,$D1101),0)&gt;0,TRIM(VLOOKUP(Q$6,'Lifeline-Capability XWalk'!$F$6:$G$38,2,FALSE)),"")</f>
        <v/>
      </c>
      <c r="R1101" s="67" t="str">
        <f>IF(IFERROR(SEARCH(R$6,$D1101),0)&gt;0,TRIM(VLOOKUP(R$6,'Lifeline-Capability XWalk'!$F$6:$G$38,2,FALSE)),"")</f>
        <v/>
      </c>
      <c r="S1101" s="67" t="str">
        <f>IF(IFERROR(SEARCH(S$6,$D1101),0)&gt;0,TRIM(VLOOKUP(S$6,'Lifeline-Capability XWalk'!$F$6:$G$38,2,FALSE)),"")</f>
        <v/>
      </c>
      <c r="T1101" s="67" t="str">
        <f>IF(IFERROR(SEARCH(T$6,$D1101),0)&gt;0,TRIM(VLOOKUP(T$6,'Lifeline-Capability XWalk'!$F$6:$G$38,2,FALSE)),"")</f>
        <v/>
      </c>
      <c r="U1101" s="67" t="str">
        <f>IF(IFERROR(SEARCH(U$6,$D1101),0)&gt;0,TRIM(VLOOKUP(U$6,'Lifeline-Capability XWalk'!$F$6:$G$38,2,FALSE)),"")</f>
        <v/>
      </c>
      <c r="V1101" s="67" t="str">
        <f>IF(IFERROR(SEARCH(V$6,$D1101),0)&gt;0,TRIM(VLOOKUP(V$6,'Lifeline-Capability XWalk'!$F$6:$G$38,2,FALSE)),"")</f>
        <v/>
      </c>
      <c r="W1101" s="67" t="str">
        <f>IF(IFERROR(SEARCH(W$6,$D1101),0)&gt;0,TRIM(VLOOKUP(W$6,'Lifeline-Capability XWalk'!$F$6:$G$38,2,FALSE)),"")</f>
        <v/>
      </c>
      <c r="X1101" s="67" t="str">
        <f>IF(IFERROR(SEARCH(X$6,$D1101),0)&gt;0,TRIM(VLOOKUP(X$6,'Lifeline-Capability XWalk'!$F$6:$G$38,2,FALSE)),"")</f>
        <v/>
      </c>
      <c r="Y1101" s="67" t="str">
        <f>IF(IFERROR(SEARCH(Y$6,$D1101),0)&gt;0,TRIM(VLOOKUP(Y$6,'Lifeline-Capability XWalk'!$F$6:$G$38,2,FALSE)),"")</f>
        <v/>
      </c>
      <c r="Z1101" s="67" t="str">
        <f>IF(IFERROR(SEARCH(Z$6,$D1101),0)&gt;0,TRIM(VLOOKUP(Z$6,'Lifeline-Capability XWalk'!$F$6:$G$38,2,FALSE)),"")</f>
        <v/>
      </c>
      <c r="AA1101" s="67" t="str">
        <f>IF(IFERROR(SEARCH(AA$6,$D1101),0)&gt;0,TRIM(VLOOKUP(AA$6,'Lifeline-Capability XWalk'!$F$6:$G$38,2,FALSE)),"")</f>
        <v/>
      </c>
      <c r="AB1101" s="67" t="str">
        <f>IF(IFERROR(SEARCH(AB$6,$D1101),0)&gt;0,TRIM(VLOOKUP(AB$6,'Lifeline-Capability XWalk'!$F$6:$G$38,2,FALSE)),"")</f>
        <v/>
      </c>
      <c r="AC1101" s="67" t="str">
        <f>IF(IFERROR(SEARCH(AC$6,$D1101),0)&gt;0,TRIM(VLOOKUP(AC$6,'Lifeline-Capability XWalk'!$F$6:$G$38,2,FALSE)),"")</f>
        <v/>
      </c>
      <c r="AD1101" s="67" t="str">
        <f>IF(IFERROR(SEARCH(AD$6,$D1101),0)&gt;0,TRIM(VLOOKUP(AD$6,'Lifeline-Capability XWalk'!$F$6:$G$38,2,FALSE)),"")</f>
        <v/>
      </c>
      <c r="AE1101" s="67" t="str">
        <f>IF(IFERROR(SEARCH(AE$6,$D1101),0)&gt;0,TRIM(VLOOKUP(AE$6,'Lifeline-Capability XWalk'!$F$6:$G$38,2,FALSE)),"")</f>
        <v/>
      </c>
      <c r="AF1101" s="67" t="str">
        <f>IF(IFERROR(SEARCH(AF$6,$D1101),0)&gt;0,TRIM(VLOOKUP(AF$6,'Lifeline-Capability XWalk'!$F$6:$G$38,2,FALSE)),"")</f>
        <v>Communications</v>
      </c>
      <c r="AG1101" s="67" t="str">
        <f>IF(IFERROR(SEARCH(AG$6,$D1101),0)&gt;0,TRIM(VLOOKUP(AG$6,'Lifeline-Capability XWalk'!$F$6:$G$38,2,FALSE)),"")</f>
        <v/>
      </c>
      <c r="AH1101" s="67" t="str">
        <f>IF(IFERROR(SEARCH(AH$6,$D1101),0)&gt;0,TRIM(VLOOKUP(AH$6,'Lifeline-Capability XWalk'!$F$6:$G$38,2,FALSE)),"")</f>
        <v/>
      </c>
      <c r="AI1101" s="67" t="str">
        <f>IF(IFERROR(SEARCH(AI$6,$D1101),0)&gt;0,TRIM(VLOOKUP(AI$6,'Lifeline-Capability XWalk'!$F$6:$G$38,2,FALSE)),"")</f>
        <v/>
      </c>
      <c r="AJ1101" s="67" t="str">
        <f>IF(IFERROR(SEARCH(AJ$6,$D1101),0)&gt;0,TRIM(VLOOKUP(AJ$6,'Lifeline-Capability XWalk'!$F$6:$G$38,2,FALSE)),"")</f>
        <v/>
      </c>
      <c r="AK1101" s="67" t="str">
        <f>IF(IFERROR(SEARCH(AK$6,$D1101),0)&gt;0,TRIM(VLOOKUP(AK$6,'Lifeline-Capability XWalk'!$F$6:$G$38,2,FALSE)),"")</f>
        <v/>
      </c>
      <c r="AL1101" s="68" t="str">
        <f>IF(IFERROR(SEARCH(AL$6,$D1101),0)&gt;0,TRIM(VLOOKUP(AL$6,'Lifeline-Capability XWalk'!$F$6:$G$38,2,FALSE)),"")</f>
        <v/>
      </c>
      <c r="AM1101" s="24" t="str">
        <f t="shared" si="65"/>
        <v/>
      </c>
      <c r="AN1101" s="24" t="str">
        <f t="shared" si="66"/>
        <v/>
      </c>
      <c r="AO1101" s="24" t="str">
        <f t="shared" si="66"/>
        <v/>
      </c>
      <c r="AP1101" s="24" t="str">
        <f t="shared" si="66"/>
        <v/>
      </c>
      <c r="AQ1101" s="24" t="str">
        <f t="shared" si="66"/>
        <v>Communications</v>
      </c>
      <c r="AR1101" s="24" t="str">
        <f t="shared" si="66"/>
        <v/>
      </c>
      <c r="AS1101" s="24" t="str">
        <f t="shared" si="66"/>
        <v/>
      </c>
      <c r="AT1101" s="24" t="str">
        <f t="shared" si="66"/>
        <v/>
      </c>
      <c r="AU1101" s="24" t="str">
        <f t="shared" si="66"/>
        <v/>
      </c>
    </row>
    <row r="1102" spans="1:47" s="24" customFormat="1" ht="32.1" customHeight="1" x14ac:dyDescent="0.2">
      <c r="A1102" s="141" t="s">
        <v>1112</v>
      </c>
      <c r="B1102" s="63" t="s">
        <v>1117</v>
      </c>
      <c r="C1102" s="142" t="s">
        <v>1082</v>
      </c>
      <c r="D1102" s="63" t="s">
        <v>1352</v>
      </c>
      <c r="E1102" s="64" t="str">
        <f t="shared" si="67"/>
        <v>Safety and Security; Food, Water, Shelter; Health and Medical; Energy; Communications; Hazardous Materials; Transportation; Water Systems;</v>
      </c>
      <c r="F1102" s="65" t="s">
        <v>853</v>
      </c>
      <c r="G1102" s="66" t="str">
        <f>IF(IFERROR(SEARCH(G$6,$D1102),0)&gt;0,TRIM(VLOOKUP(G$6,'Lifeline-Capability XWalk'!$F$6:$G$38,2,FALSE)),"")</f>
        <v/>
      </c>
      <c r="H1102" s="67" t="str">
        <f>IF(IFERROR(SEARCH(H$6,$D1102),0)&gt;0,TRIM(VLOOKUP(H$6,'Lifeline-Capability XWalk'!$F$6:$G$38,2,FALSE)),"")</f>
        <v/>
      </c>
      <c r="I1102" s="67" t="str">
        <f>IF(IFERROR(SEARCH(I$6,$D1102),0)&gt;0,TRIM(VLOOKUP(I$6,'Lifeline-Capability XWalk'!$F$6:$G$38,2,FALSE)),"")</f>
        <v/>
      </c>
      <c r="J1102" s="67" t="str">
        <f>IF(IFERROR(SEARCH(J$6,$D1102),0)&gt;0,TRIM(VLOOKUP(J$6,'Lifeline-Capability XWalk'!$F$6:$G$38,2,FALSE)),"")</f>
        <v/>
      </c>
      <c r="K1102" s="67" t="str">
        <f>IF(IFERROR(SEARCH(K$6,$D1102),0)&gt;0,TRIM(VLOOKUP(K$6,'Lifeline-Capability XWalk'!$F$6:$G$38,2,FALSE)),"")</f>
        <v/>
      </c>
      <c r="L1102" s="67" t="str">
        <f>IF(IFERROR(SEARCH(L$6,$D1102),0)&gt;0,TRIM(VLOOKUP(L$6,'Lifeline-Capability XWalk'!$F$6:$G$38,2,FALSE)),"")</f>
        <v/>
      </c>
      <c r="M1102" s="67" t="str">
        <f>IF(IFERROR(SEARCH(M$6,$D1102),0)&gt;0,TRIM(VLOOKUP(M$6,'Lifeline-Capability XWalk'!$F$6:$G$38,2,FALSE)),"")</f>
        <v/>
      </c>
      <c r="N1102" s="67" t="str">
        <f>IF(IFERROR(SEARCH(N$6,$D1102),0)&gt;0,TRIM(VLOOKUP(N$6,'Lifeline-Capability XWalk'!$F$6:$G$38,2,FALSE)),"")</f>
        <v/>
      </c>
      <c r="O1102" s="67" t="str">
        <f>IF(IFERROR(SEARCH(O$6,$D1102),0)&gt;0,TRIM(VLOOKUP(O$6,'Lifeline-Capability XWalk'!$F$6:$G$38,2,FALSE)),"")</f>
        <v/>
      </c>
      <c r="P1102" s="67" t="str">
        <f>IF(IFERROR(SEARCH(P$6,$D1102),0)&gt;0,TRIM(VLOOKUP(P$6,'Lifeline-Capability XWalk'!$F$6:$G$38,2,FALSE)),"")</f>
        <v/>
      </c>
      <c r="Q1102" s="67" t="str">
        <f>IF(IFERROR(SEARCH(Q$6,$D1102),0)&gt;0,TRIM(VLOOKUP(Q$6,'Lifeline-Capability XWalk'!$F$6:$G$38,2,FALSE)),"")</f>
        <v/>
      </c>
      <c r="R1102" s="67" t="str">
        <f>IF(IFERROR(SEARCH(R$6,$D1102),0)&gt;0,TRIM(VLOOKUP(R$6,'Lifeline-Capability XWalk'!$F$6:$G$38,2,FALSE)),"")</f>
        <v/>
      </c>
      <c r="S1102" s="67" t="str">
        <f>IF(IFERROR(SEARCH(S$6,$D1102),0)&gt;0,TRIM(VLOOKUP(S$6,'Lifeline-Capability XWalk'!$F$6:$G$38,2,FALSE)),"")</f>
        <v/>
      </c>
      <c r="T1102" s="67" t="str">
        <f>IF(IFERROR(SEARCH(T$6,$D1102),0)&gt;0,TRIM(VLOOKUP(T$6,'Lifeline-Capability XWalk'!$F$6:$G$38,2,FALSE)),"")</f>
        <v/>
      </c>
      <c r="U1102" s="67" t="str">
        <f>IF(IFERROR(SEARCH(U$6,$D1102),0)&gt;0,TRIM(VLOOKUP(U$6,'Lifeline-Capability XWalk'!$F$6:$G$38,2,FALSE)),"")</f>
        <v/>
      </c>
      <c r="V1102" s="67" t="str">
        <f>IF(IFERROR(SEARCH(V$6,$D1102),0)&gt;0,TRIM(VLOOKUP(V$6,'Lifeline-Capability XWalk'!$F$6:$G$38,2,FALSE)),"")</f>
        <v/>
      </c>
      <c r="W1102" s="67" t="str">
        <f>IF(IFERROR(SEARCH(W$6,$D1102),0)&gt;0,TRIM(VLOOKUP(W$6,'Lifeline-Capability XWalk'!$F$6:$G$38,2,FALSE)),"")</f>
        <v/>
      </c>
      <c r="X1102" s="67" t="str">
        <f>IF(IFERROR(SEARCH(X$6,$D1102),0)&gt;0,TRIM(VLOOKUP(X$6,'Lifeline-Capability XWalk'!$F$6:$G$38,2,FALSE)),"")</f>
        <v/>
      </c>
      <c r="Y1102" s="67" t="str">
        <f>IF(IFERROR(SEARCH(Y$6,$D1102),0)&gt;0,TRIM(VLOOKUP(Y$6,'Lifeline-Capability XWalk'!$F$6:$G$38,2,FALSE)),"")</f>
        <v/>
      </c>
      <c r="Z1102" s="67" t="str">
        <f>IF(IFERROR(SEARCH(Z$6,$D1102),0)&gt;0,TRIM(VLOOKUP(Z$6,'Lifeline-Capability XWalk'!$F$6:$G$38,2,FALSE)),"")</f>
        <v/>
      </c>
      <c r="AA1102" s="67" t="str">
        <f>IF(IFERROR(SEARCH(AA$6,$D1102),0)&gt;0,TRIM(VLOOKUP(AA$6,'Lifeline-Capability XWalk'!$F$6:$G$38,2,FALSE)),"")</f>
        <v>Communications</v>
      </c>
      <c r="AB1102" s="67" t="str">
        <f>IF(IFERROR(SEARCH(AB$6,$D1102),0)&gt;0,TRIM(VLOOKUP(AB$6,'Lifeline-Capability XWalk'!$F$6:$G$38,2,FALSE)),"")</f>
        <v/>
      </c>
      <c r="AC1102" s="67" t="str">
        <f>IF(IFERROR(SEARCH(AC$6,$D1102),0)&gt;0,TRIM(VLOOKUP(AC$6,'Lifeline-Capability XWalk'!$F$6:$G$38,2,FALSE)),"")</f>
        <v/>
      </c>
      <c r="AD1102" s="67" t="str">
        <f>IF(IFERROR(SEARCH(AD$6,$D1102),0)&gt;0,TRIM(VLOOKUP(AD$6,'Lifeline-Capability XWalk'!$F$6:$G$38,2,FALSE)),"")</f>
        <v/>
      </c>
      <c r="AE1102" s="67" t="str">
        <f>IF(IFERROR(SEARCH(AE$6,$D1102),0)&gt;0,TRIM(VLOOKUP(AE$6,'Lifeline-Capability XWalk'!$F$6:$G$38,2,FALSE)),"")</f>
        <v/>
      </c>
      <c r="AF1102" s="67" t="str">
        <f>IF(IFERROR(SEARCH(AF$6,$D1102),0)&gt;0,TRIM(VLOOKUP(AF$6,'Lifeline-Capability XWalk'!$F$6:$G$38,2,FALSE)),"")</f>
        <v/>
      </c>
      <c r="AG1102" s="67" t="str">
        <f>IF(IFERROR(SEARCH(AG$6,$D1102),0)&gt;0,TRIM(VLOOKUP(AG$6,'Lifeline-Capability XWalk'!$F$6:$G$38,2,FALSE)),"")</f>
        <v/>
      </c>
      <c r="AH1102" s="67" t="str">
        <f>IF(IFERROR(SEARCH(AH$6,$D1102),0)&gt;0,TRIM(VLOOKUP(AH$6,'Lifeline-Capability XWalk'!$F$6:$G$38,2,FALSE)),"")</f>
        <v/>
      </c>
      <c r="AI1102" s="67" t="str">
        <f>IF(IFERROR(SEARCH(AI$6,$D1102),0)&gt;0,TRIM(VLOOKUP(AI$6,'Lifeline-Capability XWalk'!$F$6:$G$38,2,FALSE)),"")</f>
        <v/>
      </c>
      <c r="AJ1102" s="67" t="str">
        <f>IF(IFERROR(SEARCH(AJ$6,$D1102),0)&gt;0,TRIM(VLOOKUP(AJ$6,'Lifeline-Capability XWalk'!$F$6:$G$38,2,FALSE)),"")</f>
        <v>Safety and Security; Food, Water, Shelter; Health and Medical; Energy; Communications; Hazardous Materials; Transportation; Water Systems;</v>
      </c>
      <c r="AK1102" s="67" t="str">
        <f>IF(IFERROR(SEARCH(AK$6,$D1102),0)&gt;0,TRIM(VLOOKUP(AK$6,'Lifeline-Capability XWalk'!$F$6:$G$38,2,FALSE)),"")</f>
        <v/>
      </c>
      <c r="AL1102" s="68" t="str">
        <f>IF(IFERROR(SEARCH(AL$6,$D1102),0)&gt;0,TRIM(VLOOKUP(AL$6,'Lifeline-Capability XWalk'!$F$6:$G$38,2,FALSE)),"")</f>
        <v/>
      </c>
      <c r="AM1102" s="24" t="str">
        <f t="shared" si="65"/>
        <v/>
      </c>
      <c r="AN1102" s="24" t="str">
        <f t="shared" si="66"/>
        <v/>
      </c>
      <c r="AO1102" s="24" t="str">
        <f t="shared" si="66"/>
        <v/>
      </c>
      <c r="AP1102" s="24" t="str">
        <f t="shared" si="66"/>
        <v/>
      </c>
      <c r="AQ1102" s="24" t="str">
        <f t="shared" si="66"/>
        <v>Communications</v>
      </c>
      <c r="AR1102" s="24" t="str">
        <f t="shared" si="66"/>
        <v/>
      </c>
      <c r="AS1102" s="24" t="str">
        <f t="shared" si="66"/>
        <v/>
      </c>
      <c r="AT1102" s="24" t="str">
        <f t="shared" si="66"/>
        <v/>
      </c>
      <c r="AU1102" s="24" t="str">
        <f t="shared" si="66"/>
        <v>Safety and Security; Food, Water, Shelter; Health and Medical; Energy; Communications; Hazardous Materials; Transportation; Water Systems;</v>
      </c>
    </row>
    <row r="1103" spans="1:47" s="24" customFormat="1" ht="32.1" customHeight="1" x14ac:dyDescent="0.2">
      <c r="A1103" s="141" t="s">
        <v>1112</v>
      </c>
      <c r="B1103" s="63" t="s">
        <v>1117</v>
      </c>
      <c r="C1103" s="142" t="s">
        <v>1082</v>
      </c>
      <c r="D1103" s="63" t="s">
        <v>1104</v>
      </c>
      <c r="E1103" s="64" t="str">
        <f t="shared" si="67"/>
        <v>Communications</v>
      </c>
      <c r="F1103" s="65" t="s">
        <v>334</v>
      </c>
      <c r="G1103" s="66" t="str">
        <f>IF(IFERROR(SEARCH(G$6,$D1103),0)&gt;0,TRIM(VLOOKUP(G$6,'Lifeline-Capability XWalk'!$F$6:$G$38,2,FALSE)),"")</f>
        <v/>
      </c>
      <c r="H1103" s="67" t="str">
        <f>IF(IFERROR(SEARCH(H$6,$D1103),0)&gt;0,TRIM(VLOOKUP(H$6,'Lifeline-Capability XWalk'!$F$6:$G$38,2,FALSE)),"")</f>
        <v/>
      </c>
      <c r="I1103" s="67" t="str">
        <f>IF(IFERROR(SEARCH(I$6,$D1103),0)&gt;0,TRIM(VLOOKUP(I$6,'Lifeline-Capability XWalk'!$F$6:$G$38,2,FALSE)),"")</f>
        <v/>
      </c>
      <c r="J1103" s="67" t="str">
        <f>IF(IFERROR(SEARCH(J$6,$D1103),0)&gt;0,TRIM(VLOOKUP(J$6,'Lifeline-Capability XWalk'!$F$6:$G$38,2,FALSE)),"")</f>
        <v/>
      </c>
      <c r="K1103" s="67" t="str">
        <f>IF(IFERROR(SEARCH(K$6,$D1103),0)&gt;0,TRIM(VLOOKUP(K$6,'Lifeline-Capability XWalk'!$F$6:$G$38,2,FALSE)),"")</f>
        <v/>
      </c>
      <c r="L1103" s="67" t="str">
        <f>IF(IFERROR(SEARCH(L$6,$D1103),0)&gt;0,TRIM(VLOOKUP(L$6,'Lifeline-Capability XWalk'!$F$6:$G$38,2,FALSE)),"")</f>
        <v/>
      </c>
      <c r="M1103" s="67" t="str">
        <f>IF(IFERROR(SEARCH(M$6,$D1103),0)&gt;0,TRIM(VLOOKUP(M$6,'Lifeline-Capability XWalk'!$F$6:$G$38,2,FALSE)),"")</f>
        <v/>
      </c>
      <c r="N1103" s="67" t="str">
        <f>IF(IFERROR(SEARCH(N$6,$D1103),0)&gt;0,TRIM(VLOOKUP(N$6,'Lifeline-Capability XWalk'!$F$6:$G$38,2,FALSE)),"")</f>
        <v/>
      </c>
      <c r="O1103" s="67" t="str">
        <f>IF(IFERROR(SEARCH(O$6,$D1103),0)&gt;0,TRIM(VLOOKUP(O$6,'Lifeline-Capability XWalk'!$F$6:$G$38,2,FALSE)),"")</f>
        <v/>
      </c>
      <c r="P1103" s="67" t="str">
        <f>IF(IFERROR(SEARCH(P$6,$D1103),0)&gt;0,TRIM(VLOOKUP(P$6,'Lifeline-Capability XWalk'!$F$6:$G$38,2,FALSE)),"")</f>
        <v/>
      </c>
      <c r="Q1103" s="67" t="str">
        <f>IF(IFERROR(SEARCH(Q$6,$D1103),0)&gt;0,TRIM(VLOOKUP(Q$6,'Lifeline-Capability XWalk'!$F$6:$G$38,2,FALSE)),"")</f>
        <v/>
      </c>
      <c r="R1103" s="67" t="str">
        <f>IF(IFERROR(SEARCH(R$6,$D1103),0)&gt;0,TRIM(VLOOKUP(R$6,'Lifeline-Capability XWalk'!$F$6:$G$38,2,FALSE)),"")</f>
        <v/>
      </c>
      <c r="S1103" s="67" t="str">
        <f>IF(IFERROR(SEARCH(S$6,$D1103),0)&gt;0,TRIM(VLOOKUP(S$6,'Lifeline-Capability XWalk'!$F$6:$G$38,2,FALSE)),"")</f>
        <v/>
      </c>
      <c r="T1103" s="67" t="str">
        <f>IF(IFERROR(SEARCH(T$6,$D1103),0)&gt;0,TRIM(VLOOKUP(T$6,'Lifeline-Capability XWalk'!$F$6:$G$38,2,FALSE)),"")</f>
        <v/>
      </c>
      <c r="U1103" s="67" t="str">
        <f>IF(IFERROR(SEARCH(U$6,$D1103),0)&gt;0,TRIM(VLOOKUP(U$6,'Lifeline-Capability XWalk'!$F$6:$G$38,2,FALSE)),"")</f>
        <v/>
      </c>
      <c r="V1103" s="67" t="str">
        <f>IF(IFERROR(SEARCH(V$6,$D1103),0)&gt;0,TRIM(VLOOKUP(V$6,'Lifeline-Capability XWalk'!$F$6:$G$38,2,FALSE)),"")</f>
        <v/>
      </c>
      <c r="W1103" s="67" t="str">
        <f>IF(IFERROR(SEARCH(W$6,$D1103),0)&gt;0,TRIM(VLOOKUP(W$6,'Lifeline-Capability XWalk'!$F$6:$G$38,2,FALSE)),"")</f>
        <v/>
      </c>
      <c r="X1103" s="67" t="str">
        <f>IF(IFERROR(SEARCH(X$6,$D1103),0)&gt;0,TRIM(VLOOKUP(X$6,'Lifeline-Capability XWalk'!$F$6:$G$38,2,FALSE)),"")</f>
        <v/>
      </c>
      <c r="Y1103" s="67" t="str">
        <f>IF(IFERROR(SEARCH(Y$6,$D1103),0)&gt;0,TRIM(VLOOKUP(Y$6,'Lifeline-Capability XWalk'!$F$6:$G$38,2,FALSE)),"")</f>
        <v/>
      </c>
      <c r="Z1103" s="67" t="str">
        <f>IF(IFERROR(SEARCH(Z$6,$D1103),0)&gt;0,TRIM(VLOOKUP(Z$6,'Lifeline-Capability XWalk'!$F$6:$G$38,2,FALSE)),"")</f>
        <v/>
      </c>
      <c r="AA1103" s="67" t="str">
        <f>IF(IFERROR(SEARCH(AA$6,$D1103),0)&gt;0,TRIM(VLOOKUP(AA$6,'Lifeline-Capability XWalk'!$F$6:$G$38,2,FALSE)),"")</f>
        <v/>
      </c>
      <c r="AB1103" s="67" t="str">
        <f>IF(IFERROR(SEARCH(AB$6,$D1103),0)&gt;0,TRIM(VLOOKUP(AB$6,'Lifeline-Capability XWalk'!$F$6:$G$38,2,FALSE)),"")</f>
        <v/>
      </c>
      <c r="AC1103" s="67" t="str">
        <f>IF(IFERROR(SEARCH(AC$6,$D1103),0)&gt;0,TRIM(VLOOKUP(AC$6,'Lifeline-Capability XWalk'!$F$6:$G$38,2,FALSE)),"")</f>
        <v/>
      </c>
      <c r="AD1103" s="67" t="str">
        <f>IF(IFERROR(SEARCH(AD$6,$D1103),0)&gt;0,TRIM(VLOOKUP(AD$6,'Lifeline-Capability XWalk'!$F$6:$G$38,2,FALSE)),"")</f>
        <v/>
      </c>
      <c r="AE1103" s="67" t="str">
        <f>IF(IFERROR(SEARCH(AE$6,$D1103),0)&gt;0,TRIM(VLOOKUP(AE$6,'Lifeline-Capability XWalk'!$F$6:$G$38,2,FALSE)),"")</f>
        <v/>
      </c>
      <c r="AF1103" s="67" t="str">
        <f>IF(IFERROR(SEARCH(AF$6,$D1103),0)&gt;0,TRIM(VLOOKUP(AF$6,'Lifeline-Capability XWalk'!$F$6:$G$38,2,FALSE)),"")</f>
        <v>Communications</v>
      </c>
      <c r="AG1103" s="67" t="str">
        <f>IF(IFERROR(SEARCH(AG$6,$D1103),0)&gt;0,TRIM(VLOOKUP(AG$6,'Lifeline-Capability XWalk'!$F$6:$G$38,2,FALSE)),"")</f>
        <v/>
      </c>
      <c r="AH1103" s="67" t="str">
        <f>IF(IFERROR(SEARCH(AH$6,$D1103),0)&gt;0,TRIM(VLOOKUP(AH$6,'Lifeline-Capability XWalk'!$F$6:$G$38,2,FALSE)),"")</f>
        <v/>
      </c>
      <c r="AI1103" s="67" t="str">
        <f>IF(IFERROR(SEARCH(AI$6,$D1103),0)&gt;0,TRIM(VLOOKUP(AI$6,'Lifeline-Capability XWalk'!$F$6:$G$38,2,FALSE)),"")</f>
        <v/>
      </c>
      <c r="AJ1103" s="67" t="str">
        <f>IF(IFERROR(SEARCH(AJ$6,$D1103),0)&gt;0,TRIM(VLOOKUP(AJ$6,'Lifeline-Capability XWalk'!$F$6:$G$38,2,FALSE)),"")</f>
        <v/>
      </c>
      <c r="AK1103" s="67" t="str">
        <f>IF(IFERROR(SEARCH(AK$6,$D1103),0)&gt;0,TRIM(VLOOKUP(AK$6,'Lifeline-Capability XWalk'!$F$6:$G$38,2,FALSE)),"")</f>
        <v/>
      </c>
      <c r="AL1103" s="68" t="str">
        <f>IF(IFERROR(SEARCH(AL$6,$D1103),0)&gt;0,TRIM(VLOOKUP(AL$6,'Lifeline-Capability XWalk'!$F$6:$G$38,2,FALSE)),"")</f>
        <v/>
      </c>
      <c r="AM1103" s="24" t="str">
        <f t="shared" si="65"/>
        <v/>
      </c>
      <c r="AN1103" s="24" t="str">
        <f t="shared" si="66"/>
        <v/>
      </c>
      <c r="AO1103" s="24" t="str">
        <f t="shared" si="66"/>
        <v/>
      </c>
      <c r="AP1103" s="24" t="str">
        <f t="shared" si="66"/>
        <v/>
      </c>
      <c r="AQ1103" s="24" t="str">
        <f t="shared" si="66"/>
        <v>Communications</v>
      </c>
      <c r="AR1103" s="24" t="str">
        <f t="shared" si="66"/>
        <v/>
      </c>
      <c r="AS1103" s="24" t="str">
        <f t="shared" si="66"/>
        <v/>
      </c>
      <c r="AT1103" s="24" t="str">
        <f t="shared" si="66"/>
        <v/>
      </c>
      <c r="AU1103" s="24" t="str">
        <f t="shared" si="66"/>
        <v/>
      </c>
    </row>
    <row r="1104" spans="1:47" s="24" customFormat="1" ht="32.1" customHeight="1" x14ac:dyDescent="0.2">
      <c r="A1104" s="141" t="s">
        <v>1112</v>
      </c>
      <c r="B1104" s="63" t="s">
        <v>1117</v>
      </c>
      <c r="C1104" s="142" t="s">
        <v>1082</v>
      </c>
      <c r="D1104" s="63" t="s">
        <v>1352</v>
      </c>
      <c r="E1104" s="64" t="str">
        <f t="shared" si="67"/>
        <v>Safety and Security; Food, Water, Shelter; Health and Medical; Energy; Communications; Hazardous Materials; Transportation; Water Systems;</v>
      </c>
      <c r="F1104" s="65" t="s">
        <v>855</v>
      </c>
      <c r="G1104" s="66" t="str">
        <f>IF(IFERROR(SEARCH(G$6,$D1104),0)&gt;0,TRIM(VLOOKUP(G$6,'Lifeline-Capability XWalk'!$F$6:$G$38,2,FALSE)),"")</f>
        <v/>
      </c>
      <c r="H1104" s="67" t="str">
        <f>IF(IFERROR(SEARCH(H$6,$D1104),0)&gt;0,TRIM(VLOOKUP(H$6,'Lifeline-Capability XWalk'!$F$6:$G$38,2,FALSE)),"")</f>
        <v/>
      </c>
      <c r="I1104" s="67" t="str">
        <f>IF(IFERROR(SEARCH(I$6,$D1104),0)&gt;0,TRIM(VLOOKUP(I$6,'Lifeline-Capability XWalk'!$F$6:$G$38,2,FALSE)),"")</f>
        <v/>
      </c>
      <c r="J1104" s="67" t="str">
        <f>IF(IFERROR(SEARCH(J$6,$D1104),0)&gt;0,TRIM(VLOOKUP(J$6,'Lifeline-Capability XWalk'!$F$6:$G$38,2,FALSE)),"")</f>
        <v/>
      </c>
      <c r="K1104" s="67" t="str">
        <f>IF(IFERROR(SEARCH(K$6,$D1104),0)&gt;0,TRIM(VLOOKUP(K$6,'Lifeline-Capability XWalk'!$F$6:$G$38,2,FALSE)),"")</f>
        <v/>
      </c>
      <c r="L1104" s="67" t="str">
        <f>IF(IFERROR(SEARCH(L$6,$D1104),0)&gt;0,TRIM(VLOOKUP(L$6,'Lifeline-Capability XWalk'!$F$6:$G$38,2,FALSE)),"")</f>
        <v/>
      </c>
      <c r="M1104" s="67" t="str">
        <f>IF(IFERROR(SEARCH(M$6,$D1104),0)&gt;0,TRIM(VLOOKUP(M$6,'Lifeline-Capability XWalk'!$F$6:$G$38,2,FALSE)),"")</f>
        <v/>
      </c>
      <c r="N1104" s="67" t="str">
        <f>IF(IFERROR(SEARCH(N$6,$D1104),0)&gt;0,TRIM(VLOOKUP(N$6,'Lifeline-Capability XWalk'!$F$6:$G$38,2,FALSE)),"")</f>
        <v/>
      </c>
      <c r="O1104" s="67" t="str">
        <f>IF(IFERROR(SEARCH(O$6,$D1104),0)&gt;0,TRIM(VLOOKUP(O$6,'Lifeline-Capability XWalk'!$F$6:$G$38,2,FALSE)),"")</f>
        <v/>
      </c>
      <c r="P1104" s="67" t="str">
        <f>IF(IFERROR(SEARCH(P$6,$D1104),0)&gt;0,TRIM(VLOOKUP(P$6,'Lifeline-Capability XWalk'!$F$6:$G$38,2,FALSE)),"")</f>
        <v/>
      </c>
      <c r="Q1104" s="67" t="str">
        <f>IF(IFERROR(SEARCH(Q$6,$D1104),0)&gt;0,TRIM(VLOOKUP(Q$6,'Lifeline-Capability XWalk'!$F$6:$G$38,2,FALSE)),"")</f>
        <v/>
      </c>
      <c r="R1104" s="67" t="str">
        <f>IF(IFERROR(SEARCH(R$6,$D1104),0)&gt;0,TRIM(VLOOKUP(R$6,'Lifeline-Capability XWalk'!$F$6:$G$38,2,FALSE)),"")</f>
        <v/>
      </c>
      <c r="S1104" s="67" t="str">
        <f>IF(IFERROR(SEARCH(S$6,$D1104),0)&gt;0,TRIM(VLOOKUP(S$6,'Lifeline-Capability XWalk'!$F$6:$G$38,2,FALSE)),"")</f>
        <v/>
      </c>
      <c r="T1104" s="67" t="str">
        <f>IF(IFERROR(SEARCH(T$6,$D1104),0)&gt;0,TRIM(VLOOKUP(T$6,'Lifeline-Capability XWalk'!$F$6:$G$38,2,FALSE)),"")</f>
        <v/>
      </c>
      <c r="U1104" s="67" t="str">
        <f>IF(IFERROR(SEARCH(U$6,$D1104),0)&gt;0,TRIM(VLOOKUP(U$6,'Lifeline-Capability XWalk'!$F$6:$G$38,2,FALSE)),"")</f>
        <v/>
      </c>
      <c r="V1104" s="67" t="str">
        <f>IF(IFERROR(SEARCH(V$6,$D1104),0)&gt;0,TRIM(VLOOKUP(V$6,'Lifeline-Capability XWalk'!$F$6:$G$38,2,FALSE)),"")</f>
        <v/>
      </c>
      <c r="W1104" s="67" t="str">
        <f>IF(IFERROR(SEARCH(W$6,$D1104),0)&gt;0,TRIM(VLOOKUP(W$6,'Lifeline-Capability XWalk'!$F$6:$G$38,2,FALSE)),"")</f>
        <v/>
      </c>
      <c r="X1104" s="67" t="str">
        <f>IF(IFERROR(SEARCH(X$6,$D1104),0)&gt;0,TRIM(VLOOKUP(X$6,'Lifeline-Capability XWalk'!$F$6:$G$38,2,FALSE)),"")</f>
        <v/>
      </c>
      <c r="Y1104" s="67" t="str">
        <f>IF(IFERROR(SEARCH(Y$6,$D1104),0)&gt;0,TRIM(VLOOKUP(Y$6,'Lifeline-Capability XWalk'!$F$6:$G$38,2,FALSE)),"")</f>
        <v/>
      </c>
      <c r="Z1104" s="67" t="str">
        <f>IF(IFERROR(SEARCH(Z$6,$D1104),0)&gt;0,TRIM(VLOOKUP(Z$6,'Lifeline-Capability XWalk'!$F$6:$G$38,2,FALSE)),"")</f>
        <v/>
      </c>
      <c r="AA1104" s="67" t="str">
        <f>IF(IFERROR(SEARCH(AA$6,$D1104),0)&gt;0,TRIM(VLOOKUP(AA$6,'Lifeline-Capability XWalk'!$F$6:$G$38,2,FALSE)),"")</f>
        <v>Communications</v>
      </c>
      <c r="AB1104" s="67" t="str">
        <f>IF(IFERROR(SEARCH(AB$6,$D1104),0)&gt;0,TRIM(VLOOKUP(AB$6,'Lifeline-Capability XWalk'!$F$6:$G$38,2,FALSE)),"")</f>
        <v/>
      </c>
      <c r="AC1104" s="67" t="str">
        <f>IF(IFERROR(SEARCH(AC$6,$D1104),0)&gt;0,TRIM(VLOOKUP(AC$6,'Lifeline-Capability XWalk'!$F$6:$G$38,2,FALSE)),"")</f>
        <v/>
      </c>
      <c r="AD1104" s="67" t="str">
        <f>IF(IFERROR(SEARCH(AD$6,$D1104),0)&gt;0,TRIM(VLOOKUP(AD$6,'Lifeline-Capability XWalk'!$F$6:$G$38,2,FALSE)),"")</f>
        <v/>
      </c>
      <c r="AE1104" s="67" t="str">
        <f>IF(IFERROR(SEARCH(AE$6,$D1104),0)&gt;0,TRIM(VLOOKUP(AE$6,'Lifeline-Capability XWalk'!$F$6:$G$38,2,FALSE)),"")</f>
        <v/>
      </c>
      <c r="AF1104" s="67" t="str">
        <f>IF(IFERROR(SEARCH(AF$6,$D1104),0)&gt;0,TRIM(VLOOKUP(AF$6,'Lifeline-Capability XWalk'!$F$6:$G$38,2,FALSE)),"")</f>
        <v/>
      </c>
      <c r="AG1104" s="67" t="str">
        <f>IF(IFERROR(SEARCH(AG$6,$D1104),0)&gt;0,TRIM(VLOOKUP(AG$6,'Lifeline-Capability XWalk'!$F$6:$G$38,2,FALSE)),"")</f>
        <v/>
      </c>
      <c r="AH1104" s="67" t="str">
        <f>IF(IFERROR(SEARCH(AH$6,$D1104),0)&gt;0,TRIM(VLOOKUP(AH$6,'Lifeline-Capability XWalk'!$F$6:$G$38,2,FALSE)),"")</f>
        <v/>
      </c>
      <c r="AI1104" s="67" t="str">
        <f>IF(IFERROR(SEARCH(AI$6,$D1104),0)&gt;0,TRIM(VLOOKUP(AI$6,'Lifeline-Capability XWalk'!$F$6:$G$38,2,FALSE)),"")</f>
        <v/>
      </c>
      <c r="AJ1104" s="67" t="str">
        <f>IF(IFERROR(SEARCH(AJ$6,$D1104),0)&gt;0,TRIM(VLOOKUP(AJ$6,'Lifeline-Capability XWalk'!$F$6:$G$38,2,FALSE)),"")</f>
        <v>Safety and Security; Food, Water, Shelter; Health and Medical; Energy; Communications; Hazardous Materials; Transportation; Water Systems;</v>
      </c>
      <c r="AK1104" s="67" t="str">
        <f>IF(IFERROR(SEARCH(AK$6,$D1104),0)&gt;0,TRIM(VLOOKUP(AK$6,'Lifeline-Capability XWalk'!$F$6:$G$38,2,FALSE)),"")</f>
        <v/>
      </c>
      <c r="AL1104" s="68" t="str">
        <f>IF(IFERROR(SEARCH(AL$6,$D1104),0)&gt;0,TRIM(VLOOKUP(AL$6,'Lifeline-Capability XWalk'!$F$6:$G$38,2,FALSE)),"")</f>
        <v/>
      </c>
      <c r="AM1104" s="24" t="str">
        <f t="shared" si="65"/>
        <v/>
      </c>
      <c r="AN1104" s="24" t="str">
        <f t="shared" si="66"/>
        <v/>
      </c>
      <c r="AO1104" s="24" t="str">
        <f t="shared" si="66"/>
        <v/>
      </c>
      <c r="AP1104" s="24" t="str">
        <f t="shared" si="66"/>
        <v/>
      </c>
      <c r="AQ1104" s="24" t="str">
        <f t="shared" si="66"/>
        <v>Communications</v>
      </c>
      <c r="AR1104" s="24" t="str">
        <f t="shared" si="66"/>
        <v/>
      </c>
      <c r="AS1104" s="24" t="str">
        <f t="shared" si="66"/>
        <v/>
      </c>
      <c r="AT1104" s="24" t="str">
        <f t="shared" si="66"/>
        <v/>
      </c>
      <c r="AU1104" s="24" t="str">
        <f t="shared" si="66"/>
        <v>Safety and Security; Food, Water, Shelter; Health and Medical; Energy; Communications; Hazardous Materials; Transportation; Water Systems;</v>
      </c>
    </row>
    <row r="1105" spans="1:47" s="24" customFormat="1" ht="32.1" customHeight="1" x14ac:dyDescent="0.2">
      <c r="A1105" s="141" t="s">
        <v>1112</v>
      </c>
      <c r="B1105" s="63" t="s">
        <v>1117</v>
      </c>
      <c r="C1105" s="142" t="s">
        <v>1082</v>
      </c>
      <c r="D1105" s="63" t="s">
        <v>1352</v>
      </c>
      <c r="E1105" s="64" t="str">
        <f t="shared" si="67"/>
        <v>Safety and Security; Food, Water, Shelter; Health and Medical; Energy; Communications; Hazardous Materials; Transportation; Water Systems;</v>
      </c>
      <c r="F1105" s="65" t="s">
        <v>858</v>
      </c>
      <c r="G1105" s="66" t="str">
        <f>IF(IFERROR(SEARCH(G$6,$D1105),0)&gt;0,TRIM(VLOOKUP(G$6,'Lifeline-Capability XWalk'!$F$6:$G$38,2,FALSE)),"")</f>
        <v/>
      </c>
      <c r="H1105" s="67" t="str">
        <f>IF(IFERROR(SEARCH(H$6,$D1105),0)&gt;0,TRIM(VLOOKUP(H$6,'Lifeline-Capability XWalk'!$F$6:$G$38,2,FALSE)),"")</f>
        <v/>
      </c>
      <c r="I1105" s="67" t="str">
        <f>IF(IFERROR(SEARCH(I$6,$D1105),0)&gt;0,TRIM(VLOOKUP(I$6,'Lifeline-Capability XWalk'!$F$6:$G$38,2,FALSE)),"")</f>
        <v/>
      </c>
      <c r="J1105" s="67" t="str">
        <f>IF(IFERROR(SEARCH(J$6,$D1105),0)&gt;0,TRIM(VLOOKUP(J$6,'Lifeline-Capability XWalk'!$F$6:$G$38,2,FALSE)),"")</f>
        <v/>
      </c>
      <c r="K1105" s="67" t="str">
        <f>IF(IFERROR(SEARCH(K$6,$D1105),0)&gt;0,TRIM(VLOOKUP(K$6,'Lifeline-Capability XWalk'!$F$6:$G$38,2,FALSE)),"")</f>
        <v/>
      </c>
      <c r="L1105" s="67" t="str">
        <f>IF(IFERROR(SEARCH(L$6,$D1105),0)&gt;0,TRIM(VLOOKUP(L$6,'Lifeline-Capability XWalk'!$F$6:$G$38,2,FALSE)),"")</f>
        <v/>
      </c>
      <c r="M1105" s="67" t="str">
        <f>IF(IFERROR(SEARCH(M$6,$D1105),0)&gt;0,TRIM(VLOOKUP(M$6,'Lifeline-Capability XWalk'!$F$6:$G$38,2,FALSE)),"")</f>
        <v/>
      </c>
      <c r="N1105" s="67" t="str">
        <f>IF(IFERROR(SEARCH(N$6,$D1105),0)&gt;0,TRIM(VLOOKUP(N$6,'Lifeline-Capability XWalk'!$F$6:$G$38,2,FALSE)),"")</f>
        <v/>
      </c>
      <c r="O1105" s="67" t="str">
        <f>IF(IFERROR(SEARCH(O$6,$D1105),0)&gt;0,TRIM(VLOOKUP(O$6,'Lifeline-Capability XWalk'!$F$6:$G$38,2,FALSE)),"")</f>
        <v/>
      </c>
      <c r="P1105" s="67" t="str">
        <f>IF(IFERROR(SEARCH(P$6,$D1105),0)&gt;0,TRIM(VLOOKUP(P$6,'Lifeline-Capability XWalk'!$F$6:$G$38,2,FALSE)),"")</f>
        <v/>
      </c>
      <c r="Q1105" s="67" t="str">
        <f>IF(IFERROR(SEARCH(Q$6,$D1105),0)&gt;0,TRIM(VLOOKUP(Q$6,'Lifeline-Capability XWalk'!$F$6:$G$38,2,FALSE)),"")</f>
        <v/>
      </c>
      <c r="R1105" s="67" t="str">
        <f>IF(IFERROR(SEARCH(R$6,$D1105),0)&gt;0,TRIM(VLOOKUP(R$6,'Lifeline-Capability XWalk'!$F$6:$G$38,2,FALSE)),"")</f>
        <v/>
      </c>
      <c r="S1105" s="67" t="str">
        <f>IF(IFERROR(SEARCH(S$6,$D1105),0)&gt;0,TRIM(VLOOKUP(S$6,'Lifeline-Capability XWalk'!$F$6:$G$38,2,FALSE)),"")</f>
        <v/>
      </c>
      <c r="T1105" s="67" t="str">
        <f>IF(IFERROR(SEARCH(T$6,$D1105),0)&gt;0,TRIM(VLOOKUP(T$6,'Lifeline-Capability XWalk'!$F$6:$G$38,2,FALSE)),"")</f>
        <v/>
      </c>
      <c r="U1105" s="67" t="str">
        <f>IF(IFERROR(SEARCH(U$6,$D1105),0)&gt;0,TRIM(VLOOKUP(U$6,'Lifeline-Capability XWalk'!$F$6:$G$38,2,FALSE)),"")</f>
        <v/>
      </c>
      <c r="V1105" s="67" t="str">
        <f>IF(IFERROR(SEARCH(V$6,$D1105),0)&gt;0,TRIM(VLOOKUP(V$6,'Lifeline-Capability XWalk'!$F$6:$G$38,2,FALSE)),"")</f>
        <v/>
      </c>
      <c r="W1105" s="67" t="str">
        <f>IF(IFERROR(SEARCH(W$6,$D1105),0)&gt;0,TRIM(VLOOKUP(W$6,'Lifeline-Capability XWalk'!$F$6:$G$38,2,FALSE)),"")</f>
        <v/>
      </c>
      <c r="X1105" s="67" t="str">
        <f>IF(IFERROR(SEARCH(X$6,$D1105),0)&gt;0,TRIM(VLOOKUP(X$6,'Lifeline-Capability XWalk'!$F$6:$G$38,2,FALSE)),"")</f>
        <v/>
      </c>
      <c r="Y1105" s="67" t="str">
        <f>IF(IFERROR(SEARCH(Y$6,$D1105),0)&gt;0,TRIM(VLOOKUP(Y$6,'Lifeline-Capability XWalk'!$F$6:$G$38,2,FALSE)),"")</f>
        <v/>
      </c>
      <c r="Z1105" s="67" t="str">
        <f>IF(IFERROR(SEARCH(Z$6,$D1105),0)&gt;0,TRIM(VLOOKUP(Z$6,'Lifeline-Capability XWalk'!$F$6:$G$38,2,FALSE)),"")</f>
        <v/>
      </c>
      <c r="AA1105" s="67" t="str">
        <f>IF(IFERROR(SEARCH(AA$6,$D1105),0)&gt;0,TRIM(VLOOKUP(AA$6,'Lifeline-Capability XWalk'!$F$6:$G$38,2,FALSE)),"")</f>
        <v>Communications</v>
      </c>
      <c r="AB1105" s="67" t="str">
        <f>IF(IFERROR(SEARCH(AB$6,$D1105),0)&gt;0,TRIM(VLOOKUP(AB$6,'Lifeline-Capability XWalk'!$F$6:$G$38,2,FALSE)),"")</f>
        <v/>
      </c>
      <c r="AC1105" s="67" t="str">
        <f>IF(IFERROR(SEARCH(AC$6,$D1105),0)&gt;0,TRIM(VLOOKUP(AC$6,'Lifeline-Capability XWalk'!$F$6:$G$38,2,FALSE)),"")</f>
        <v/>
      </c>
      <c r="AD1105" s="67" t="str">
        <f>IF(IFERROR(SEARCH(AD$6,$D1105),0)&gt;0,TRIM(VLOOKUP(AD$6,'Lifeline-Capability XWalk'!$F$6:$G$38,2,FALSE)),"")</f>
        <v/>
      </c>
      <c r="AE1105" s="67" t="str">
        <f>IF(IFERROR(SEARCH(AE$6,$D1105),0)&gt;0,TRIM(VLOOKUP(AE$6,'Lifeline-Capability XWalk'!$F$6:$G$38,2,FALSE)),"")</f>
        <v/>
      </c>
      <c r="AF1105" s="67" t="str">
        <f>IF(IFERROR(SEARCH(AF$6,$D1105),0)&gt;0,TRIM(VLOOKUP(AF$6,'Lifeline-Capability XWalk'!$F$6:$G$38,2,FALSE)),"")</f>
        <v/>
      </c>
      <c r="AG1105" s="67" t="str">
        <f>IF(IFERROR(SEARCH(AG$6,$D1105),0)&gt;0,TRIM(VLOOKUP(AG$6,'Lifeline-Capability XWalk'!$F$6:$G$38,2,FALSE)),"")</f>
        <v/>
      </c>
      <c r="AH1105" s="67" t="str">
        <f>IF(IFERROR(SEARCH(AH$6,$D1105),0)&gt;0,TRIM(VLOOKUP(AH$6,'Lifeline-Capability XWalk'!$F$6:$G$38,2,FALSE)),"")</f>
        <v/>
      </c>
      <c r="AI1105" s="67" t="str">
        <f>IF(IFERROR(SEARCH(AI$6,$D1105),0)&gt;0,TRIM(VLOOKUP(AI$6,'Lifeline-Capability XWalk'!$F$6:$G$38,2,FALSE)),"")</f>
        <v/>
      </c>
      <c r="AJ1105" s="67" t="str">
        <f>IF(IFERROR(SEARCH(AJ$6,$D1105),0)&gt;0,TRIM(VLOOKUP(AJ$6,'Lifeline-Capability XWalk'!$F$6:$G$38,2,FALSE)),"")</f>
        <v>Safety and Security; Food, Water, Shelter; Health and Medical; Energy; Communications; Hazardous Materials; Transportation; Water Systems;</v>
      </c>
      <c r="AK1105" s="67" t="str">
        <f>IF(IFERROR(SEARCH(AK$6,$D1105),0)&gt;0,TRIM(VLOOKUP(AK$6,'Lifeline-Capability XWalk'!$F$6:$G$38,2,FALSE)),"")</f>
        <v/>
      </c>
      <c r="AL1105" s="68" t="str">
        <f>IF(IFERROR(SEARCH(AL$6,$D1105),0)&gt;0,TRIM(VLOOKUP(AL$6,'Lifeline-Capability XWalk'!$F$6:$G$38,2,FALSE)),"")</f>
        <v/>
      </c>
      <c r="AM1105" s="24" t="str">
        <f t="shared" si="65"/>
        <v/>
      </c>
      <c r="AN1105" s="24" t="str">
        <f t="shared" si="66"/>
        <v/>
      </c>
      <c r="AO1105" s="24" t="str">
        <f t="shared" si="66"/>
        <v/>
      </c>
      <c r="AP1105" s="24" t="str">
        <f t="shared" si="66"/>
        <v/>
      </c>
      <c r="AQ1105" s="24" t="str">
        <f t="shared" ref="AN1105:AU1137" si="68">IF(COUNTIF($G1105:$AL1105,AQ$6)&gt;0,AQ$6,"")</f>
        <v>Communications</v>
      </c>
      <c r="AR1105" s="24" t="str">
        <f t="shared" si="68"/>
        <v/>
      </c>
      <c r="AS1105" s="24" t="str">
        <f t="shared" si="68"/>
        <v/>
      </c>
      <c r="AT1105" s="24" t="str">
        <f t="shared" si="68"/>
        <v/>
      </c>
      <c r="AU1105" s="24" t="str">
        <f t="shared" si="68"/>
        <v>Safety and Security; Food, Water, Shelter; Health and Medical; Energy; Communications; Hazardous Materials; Transportation; Water Systems;</v>
      </c>
    </row>
    <row r="1106" spans="1:47" s="24" customFormat="1" ht="32.1" customHeight="1" x14ac:dyDescent="0.2">
      <c r="A1106" s="141" t="s">
        <v>1112</v>
      </c>
      <c r="B1106" s="63" t="s">
        <v>1117</v>
      </c>
      <c r="C1106" s="142" t="s">
        <v>1082</v>
      </c>
      <c r="D1106" s="63" t="s">
        <v>1104</v>
      </c>
      <c r="E1106" s="64" t="str">
        <f t="shared" si="67"/>
        <v>Communications</v>
      </c>
      <c r="F1106" s="65" t="s">
        <v>338</v>
      </c>
      <c r="G1106" s="66" t="str">
        <f>IF(IFERROR(SEARCH(G$6,$D1106),0)&gt;0,TRIM(VLOOKUP(G$6,'Lifeline-Capability XWalk'!$F$6:$G$38,2,FALSE)),"")</f>
        <v/>
      </c>
      <c r="H1106" s="67" t="str">
        <f>IF(IFERROR(SEARCH(H$6,$D1106),0)&gt;0,TRIM(VLOOKUP(H$6,'Lifeline-Capability XWalk'!$F$6:$G$38,2,FALSE)),"")</f>
        <v/>
      </c>
      <c r="I1106" s="67" t="str">
        <f>IF(IFERROR(SEARCH(I$6,$D1106),0)&gt;0,TRIM(VLOOKUP(I$6,'Lifeline-Capability XWalk'!$F$6:$G$38,2,FALSE)),"")</f>
        <v/>
      </c>
      <c r="J1106" s="67" t="str">
        <f>IF(IFERROR(SEARCH(J$6,$D1106),0)&gt;0,TRIM(VLOOKUP(J$6,'Lifeline-Capability XWalk'!$F$6:$G$38,2,FALSE)),"")</f>
        <v/>
      </c>
      <c r="K1106" s="67" t="str">
        <f>IF(IFERROR(SEARCH(K$6,$D1106),0)&gt;0,TRIM(VLOOKUP(K$6,'Lifeline-Capability XWalk'!$F$6:$G$38,2,FALSE)),"")</f>
        <v/>
      </c>
      <c r="L1106" s="67" t="str">
        <f>IF(IFERROR(SEARCH(L$6,$D1106),0)&gt;0,TRIM(VLOOKUP(L$6,'Lifeline-Capability XWalk'!$F$6:$G$38,2,FALSE)),"")</f>
        <v/>
      </c>
      <c r="M1106" s="67" t="str">
        <f>IF(IFERROR(SEARCH(M$6,$D1106),0)&gt;0,TRIM(VLOOKUP(M$6,'Lifeline-Capability XWalk'!$F$6:$G$38,2,FALSE)),"")</f>
        <v/>
      </c>
      <c r="N1106" s="67" t="str">
        <f>IF(IFERROR(SEARCH(N$6,$D1106),0)&gt;0,TRIM(VLOOKUP(N$6,'Lifeline-Capability XWalk'!$F$6:$G$38,2,FALSE)),"")</f>
        <v/>
      </c>
      <c r="O1106" s="67" t="str">
        <f>IF(IFERROR(SEARCH(O$6,$D1106),0)&gt;0,TRIM(VLOOKUP(O$6,'Lifeline-Capability XWalk'!$F$6:$G$38,2,FALSE)),"")</f>
        <v/>
      </c>
      <c r="P1106" s="67" t="str">
        <f>IF(IFERROR(SEARCH(P$6,$D1106),0)&gt;0,TRIM(VLOOKUP(P$6,'Lifeline-Capability XWalk'!$F$6:$G$38,2,FALSE)),"")</f>
        <v/>
      </c>
      <c r="Q1106" s="67" t="str">
        <f>IF(IFERROR(SEARCH(Q$6,$D1106),0)&gt;0,TRIM(VLOOKUP(Q$6,'Lifeline-Capability XWalk'!$F$6:$G$38,2,FALSE)),"")</f>
        <v/>
      </c>
      <c r="R1106" s="67" t="str">
        <f>IF(IFERROR(SEARCH(R$6,$D1106),0)&gt;0,TRIM(VLOOKUP(R$6,'Lifeline-Capability XWalk'!$F$6:$G$38,2,FALSE)),"")</f>
        <v/>
      </c>
      <c r="S1106" s="67" t="str">
        <f>IF(IFERROR(SEARCH(S$6,$D1106),0)&gt;0,TRIM(VLOOKUP(S$6,'Lifeline-Capability XWalk'!$F$6:$G$38,2,FALSE)),"")</f>
        <v/>
      </c>
      <c r="T1106" s="67" t="str">
        <f>IF(IFERROR(SEARCH(T$6,$D1106),0)&gt;0,TRIM(VLOOKUP(T$6,'Lifeline-Capability XWalk'!$F$6:$G$38,2,FALSE)),"")</f>
        <v/>
      </c>
      <c r="U1106" s="67" t="str">
        <f>IF(IFERROR(SEARCH(U$6,$D1106),0)&gt;0,TRIM(VLOOKUP(U$6,'Lifeline-Capability XWalk'!$F$6:$G$38,2,FALSE)),"")</f>
        <v/>
      </c>
      <c r="V1106" s="67" t="str">
        <f>IF(IFERROR(SEARCH(V$6,$D1106),0)&gt;0,TRIM(VLOOKUP(V$6,'Lifeline-Capability XWalk'!$F$6:$G$38,2,FALSE)),"")</f>
        <v/>
      </c>
      <c r="W1106" s="67" t="str">
        <f>IF(IFERROR(SEARCH(W$6,$D1106),0)&gt;0,TRIM(VLOOKUP(W$6,'Lifeline-Capability XWalk'!$F$6:$G$38,2,FALSE)),"")</f>
        <v/>
      </c>
      <c r="X1106" s="67" t="str">
        <f>IF(IFERROR(SEARCH(X$6,$D1106),0)&gt;0,TRIM(VLOOKUP(X$6,'Lifeline-Capability XWalk'!$F$6:$G$38,2,FALSE)),"")</f>
        <v/>
      </c>
      <c r="Y1106" s="67" t="str">
        <f>IF(IFERROR(SEARCH(Y$6,$D1106),0)&gt;0,TRIM(VLOOKUP(Y$6,'Lifeline-Capability XWalk'!$F$6:$G$38,2,FALSE)),"")</f>
        <v/>
      </c>
      <c r="Z1106" s="67" t="str">
        <f>IF(IFERROR(SEARCH(Z$6,$D1106),0)&gt;0,TRIM(VLOOKUP(Z$6,'Lifeline-Capability XWalk'!$F$6:$G$38,2,FALSE)),"")</f>
        <v/>
      </c>
      <c r="AA1106" s="67" t="str">
        <f>IF(IFERROR(SEARCH(AA$6,$D1106),0)&gt;0,TRIM(VLOOKUP(AA$6,'Lifeline-Capability XWalk'!$F$6:$G$38,2,FALSE)),"")</f>
        <v/>
      </c>
      <c r="AB1106" s="67" t="str">
        <f>IF(IFERROR(SEARCH(AB$6,$D1106),0)&gt;0,TRIM(VLOOKUP(AB$6,'Lifeline-Capability XWalk'!$F$6:$G$38,2,FALSE)),"")</f>
        <v/>
      </c>
      <c r="AC1106" s="67" t="str">
        <f>IF(IFERROR(SEARCH(AC$6,$D1106),0)&gt;0,TRIM(VLOOKUP(AC$6,'Lifeline-Capability XWalk'!$F$6:$G$38,2,FALSE)),"")</f>
        <v/>
      </c>
      <c r="AD1106" s="67" t="str">
        <f>IF(IFERROR(SEARCH(AD$6,$D1106),0)&gt;0,TRIM(VLOOKUP(AD$6,'Lifeline-Capability XWalk'!$F$6:$G$38,2,FALSE)),"")</f>
        <v/>
      </c>
      <c r="AE1106" s="67" t="str">
        <f>IF(IFERROR(SEARCH(AE$6,$D1106),0)&gt;0,TRIM(VLOOKUP(AE$6,'Lifeline-Capability XWalk'!$F$6:$G$38,2,FALSE)),"")</f>
        <v/>
      </c>
      <c r="AF1106" s="67" t="str">
        <f>IF(IFERROR(SEARCH(AF$6,$D1106),0)&gt;0,TRIM(VLOOKUP(AF$6,'Lifeline-Capability XWalk'!$F$6:$G$38,2,FALSE)),"")</f>
        <v>Communications</v>
      </c>
      <c r="AG1106" s="67" t="str">
        <f>IF(IFERROR(SEARCH(AG$6,$D1106),0)&gt;0,TRIM(VLOOKUP(AG$6,'Lifeline-Capability XWalk'!$F$6:$G$38,2,FALSE)),"")</f>
        <v/>
      </c>
      <c r="AH1106" s="67" t="str">
        <f>IF(IFERROR(SEARCH(AH$6,$D1106),0)&gt;0,TRIM(VLOOKUP(AH$6,'Lifeline-Capability XWalk'!$F$6:$G$38,2,FALSE)),"")</f>
        <v/>
      </c>
      <c r="AI1106" s="67" t="str">
        <f>IF(IFERROR(SEARCH(AI$6,$D1106),0)&gt;0,TRIM(VLOOKUP(AI$6,'Lifeline-Capability XWalk'!$F$6:$G$38,2,FALSE)),"")</f>
        <v/>
      </c>
      <c r="AJ1106" s="67" t="str">
        <f>IF(IFERROR(SEARCH(AJ$6,$D1106),0)&gt;0,TRIM(VLOOKUP(AJ$6,'Lifeline-Capability XWalk'!$F$6:$G$38,2,FALSE)),"")</f>
        <v/>
      </c>
      <c r="AK1106" s="67" t="str">
        <f>IF(IFERROR(SEARCH(AK$6,$D1106),0)&gt;0,TRIM(VLOOKUP(AK$6,'Lifeline-Capability XWalk'!$F$6:$G$38,2,FALSE)),"")</f>
        <v/>
      </c>
      <c r="AL1106" s="68" t="str">
        <f>IF(IFERROR(SEARCH(AL$6,$D1106),0)&gt;0,TRIM(VLOOKUP(AL$6,'Lifeline-Capability XWalk'!$F$6:$G$38,2,FALSE)),"")</f>
        <v/>
      </c>
      <c r="AM1106" s="24" t="str">
        <f t="shared" ref="AM1106:AM1169" si="69">IF(COUNTIF($G1106:$AL1106,AM$6)&gt;0,AM$6,"")</f>
        <v/>
      </c>
      <c r="AN1106" s="24" t="str">
        <f t="shared" si="68"/>
        <v/>
      </c>
      <c r="AO1106" s="24" t="str">
        <f t="shared" si="68"/>
        <v/>
      </c>
      <c r="AP1106" s="24" t="str">
        <f t="shared" si="68"/>
        <v/>
      </c>
      <c r="AQ1106" s="24" t="str">
        <f t="shared" si="68"/>
        <v>Communications</v>
      </c>
      <c r="AR1106" s="24" t="str">
        <f t="shared" si="68"/>
        <v/>
      </c>
      <c r="AS1106" s="24" t="str">
        <f t="shared" si="68"/>
        <v/>
      </c>
      <c r="AT1106" s="24" t="str">
        <f t="shared" si="68"/>
        <v/>
      </c>
      <c r="AU1106" s="24" t="str">
        <f t="shared" si="68"/>
        <v/>
      </c>
    </row>
    <row r="1107" spans="1:47" s="24" customFormat="1" ht="32.1" customHeight="1" x14ac:dyDescent="0.2">
      <c r="A1107" s="141" t="s">
        <v>1112</v>
      </c>
      <c r="B1107" s="63" t="s">
        <v>1117</v>
      </c>
      <c r="C1107" s="142" t="s">
        <v>1082</v>
      </c>
      <c r="D1107" s="63" t="s">
        <v>1104</v>
      </c>
      <c r="E1107" s="64" t="str">
        <f t="shared" si="67"/>
        <v>Communications</v>
      </c>
      <c r="F1107" s="65" t="s">
        <v>863</v>
      </c>
      <c r="G1107" s="66" t="str">
        <f>IF(IFERROR(SEARCH(G$6,$D1107),0)&gt;0,TRIM(VLOOKUP(G$6,'Lifeline-Capability XWalk'!$F$6:$G$38,2,FALSE)),"")</f>
        <v/>
      </c>
      <c r="H1107" s="67" t="str">
        <f>IF(IFERROR(SEARCH(H$6,$D1107),0)&gt;0,TRIM(VLOOKUP(H$6,'Lifeline-Capability XWalk'!$F$6:$G$38,2,FALSE)),"")</f>
        <v/>
      </c>
      <c r="I1107" s="67" t="str">
        <f>IF(IFERROR(SEARCH(I$6,$D1107),0)&gt;0,TRIM(VLOOKUP(I$6,'Lifeline-Capability XWalk'!$F$6:$G$38,2,FALSE)),"")</f>
        <v/>
      </c>
      <c r="J1107" s="67" t="str">
        <f>IF(IFERROR(SEARCH(J$6,$D1107),0)&gt;0,TRIM(VLOOKUP(J$6,'Lifeline-Capability XWalk'!$F$6:$G$38,2,FALSE)),"")</f>
        <v/>
      </c>
      <c r="K1107" s="67" t="str">
        <f>IF(IFERROR(SEARCH(K$6,$D1107),0)&gt;0,TRIM(VLOOKUP(K$6,'Lifeline-Capability XWalk'!$F$6:$G$38,2,FALSE)),"")</f>
        <v/>
      </c>
      <c r="L1107" s="67" t="str">
        <f>IF(IFERROR(SEARCH(L$6,$D1107),0)&gt;0,TRIM(VLOOKUP(L$6,'Lifeline-Capability XWalk'!$F$6:$G$38,2,FALSE)),"")</f>
        <v/>
      </c>
      <c r="M1107" s="67" t="str">
        <f>IF(IFERROR(SEARCH(M$6,$D1107),0)&gt;0,TRIM(VLOOKUP(M$6,'Lifeline-Capability XWalk'!$F$6:$G$38,2,FALSE)),"")</f>
        <v/>
      </c>
      <c r="N1107" s="67" t="str">
        <f>IF(IFERROR(SEARCH(N$6,$D1107),0)&gt;0,TRIM(VLOOKUP(N$6,'Lifeline-Capability XWalk'!$F$6:$G$38,2,FALSE)),"")</f>
        <v/>
      </c>
      <c r="O1107" s="67" t="str">
        <f>IF(IFERROR(SEARCH(O$6,$D1107),0)&gt;0,TRIM(VLOOKUP(O$6,'Lifeline-Capability XWalk'!$F$6:$G$38,2,FALSE)),"")</f>
        <v/>
      </c>
      <c r="P1107" s="67" t="str">
        <f>IF(IFERROR(SEARCH(P$6,$D1107),0)&gt;0,TRIM(VLOOKUP(P$6,'Lifeline-Capability XWalk'!$F$6:$G$38,2,FALSE)),"")</f>
        <v/>
      </c>
      <c r="Q1107" s="67" t="str">
        <f>IF(IFERROR(SEARCH(Q$6,$D1107),0)&gt;0,TRIM(VLOOKUP(Q$6,'Lifeline-Capability XWalk'!$F$6:$G$38,2,FALSE)),"")</f>
        <v/>
      </c>
      <c r="R1107" s="67" t="str">
        <f>IF(IFERROR(SEARCH(R$6,$D1107),0)&gt;0,TRIM(VLOOKUP(R$6,'Lifeline-Capability XWalk'!$F$6:$G$38,2,FALSE)),"")</f>
        <v/>
      </c>
      <c r="S1107" s="67" t="str">
        <f>IF(IFERROR(SEARCH(S$6,$D1107),0)&gt;0,TRIM(VLOOKUP(S$6,'Lifeline-Capability XWalk'!$F$6:$G$38,2,FALSE)),"")</f>
        <v/>
      </c>
      <c r="T1107" s="67" t="str">
        <f>IF(IFERROR(SEARCH(T$6,$D1107),0)&gt;0,TRIM(VLOOKUP(T$6,'Lifeline-Capability XWalk'!$F$6:$G$38,2,FALSE)),"")</f>
        <v/>
      </c>
      <c r="U1107" s="67" t="str">
        <f>IF(IFERROR(SEARCH(U$6,$D1107),0)&gt;0,TRIM(VLOOKUP(U$6,'Lifeline-Capability XWalk'!$F$6:$G$38,2,FALSE)),"")</f>
        <v/>
      </c>
      <c r="V1107" s="67" t="str">
        <f>IF(IFERROR(SEARCH(V$6,$D1107),0)&gt;0,TRIM(VLOOKUP(V$6,'Lifeline-Capability XWalk'!$F$6:$G$38,2,FALSE)),"")</f>
        <v/>
      </c>
      <c r="W1107" s="67" t="str">
        <f>IF(IFERROR(SEARCH(W$6,$D1107),0)&gt;0,TRIM(VLOOKUP(W$6,'Lifeline-Capability XWalk'!$F$6:$G$38,2,FALSE)),"")</f>
        <v/>
      </c>
      <c r="X1107" s="67" t="str">
        <f>IF(IFERROR(SEARCH(X$6,$D1107),0)&gt;0,TRIM(VLOOKUP(X$6,'Lifeline-Capability XWalk'!$F$6:$G$38,2,FALSE)),"")</f>
        <v/>
      </c>
      <c r="Y1107" s="67" t="str">
        <f>IF(IFERROR(SEARCH(Y$6,$D1107),0)&gt;0,TRIM(VLOOKUP(Y$6,'Lifeline-Capability XWalk'!$F$6:$G$38,2,FALSE)),"")</f>
        <v/>
      </c>
      <c r="Z1107" s="67" t="str">
        <f>IF(IFERROR(SEARCH(Z$6,$D1107),0)&gt;0,TRIM(VLOOKUP(Z$6,'Lifeline-Capability XWalk'!$F$6:$G$38,2,FALSE)),"")</f>
        <v/>
      </c>
      <c r="AA1107" s="67" t="str">
        <f>IF(IFERROR(SEARCH(AA$6,$D1107),0)&gt;0,TRIM(VLOOKUP(AA$6,'Lifeline-Capability XWalk'!$F$6:$G$38,2,FALSE)),"")</f>
        <v/>
      </c>
      <c r="AB1107" s="67" t="str">
        <f>IF(IFERROR(SEARCH(AB$6,$D1107),0)&gt;0,TRIM(VLOOKUP(AB$6,'Lifeline-Capability XWalk'!$F$6:$G$38,2,FALSE)),"")</f>
        <v/>
      </c>
      <c r="AC1107" s="67" t="str">
        <f>IF(IFERROR(SEARCH(AC$6,$D1107),0)&gt;0,TRIM(VLOOKUP(AC$6,'Lifeline-Capability XWalk'!$F$6:$G$38,2,FALSE)),"")</f>
        <v/>
      </c>
      <c r="AD1107" s="67" t="str">
        <f>IF(IFERROR(SEARCH(AD$6,$D1107),0)&gt;0,TRIM(VLOOKUP(AD$6,'Lifeline-Capability XWalk'!$F$6:$G$38,2,FALSE)),"")</f>
        <v/>
      </c>
      <c r="AE1107" s="67" t="str">
        <f>IF(IFERROR(SEARCH(AE$6,$D1107),0)&gt;0,TRIM(VLOOKUP(AE$6,'Lifeline-Capability XWalk'!$F$6:$G$38,2,FALSE)),"")</f>
        <v/>
      </c>
      <c r="AF1107" s="67" t="str">
        <f>IF(IFERROR(SEARCH(AF$6,$D1107),0)&gt;0,TRIM(VLOOKUP(AF$6,'Lifeline-Capability XWalk'!$F$6:$G$38,2,FALSE)),"")</f>
        <v>Communications</v>
      </c>
      <c r="AG1107" s="67" t="str">
        <f>IF(IFERROR(SEARCH(AG$6,$D1107),0)&gt;0,TRIM(VLOOKUP(AG$6,'Lifeline-Capability XWalk'!$F$6:$G$38,2,FALSE)),"")</f>
        <v/>
      </c>
      <c r="AH1107" s="67" t="str">
        <f>IF(IFERROR(SEARCH(AH$6,$D1107),0)&gt;0,TRIM(VLOOKUP(AH$6,'Lifeline-Capability XWalk'!$F$6:$G$38,2,FALSE)),"")</f>
        <v/>
      </c>
      <c r="AI1107" s="67" t="str">
        <f>IF(IFERROR(SEARCH(AI$6,$D1107),0)&gt;0,TRIM(VLOOKUP(AI$6,'Lifeline-Capability XWalk'!$F$6:$G$38,2,FALSE)),"")</f>
        <v/>
      </c>
      <c r="AJ1107" s="67" t="str">
        <f>IF(IFERROR(SEARCH(AJ$6,$D1107),0)&gt;0,TRIM(VLOOKUP(AJ$6,'Lifeline-Capability XWalk'!$F$6:$G$38,2,FALSE)),"")</f>
        <v/>
      </c>
      <c r="AK1107" s="67" t="str">
        <f>IF(IFERROR(SEARCH(AK$6,$D1107),0)&gt;0,TRIM(VLOOKUP(AK$6,'Lifeline-Capability XWalk'!$F$6:$G$38,2,FALSE)),"")</f>
        <v/>
      </c>
      <c r="AL1107" s="68" t="str">
        <f>IF(IFERROR(SEARCH(AL$6,$D1107),0)&gt;0,TRIM(VLOOKUP(AL$6,'Lifeline-Capability XWalk'!$F$6:$G$38,2,FALSE)),"")</f>
        <v/>
      </c>
      <c r="AM1107" s="24" t="str">
        <f t="shared" si="69"/>
        <v/>
      </c>
      <c r="AN1107" s="24" t="str">
        <f t="shared" si="68"/>
        <v/>
      </c>
      <c r="AO1107" s="24" t="str">
        <f t="shared" si="68"/>
        <v/>
      </c>
      <c r="AP1107" s="24" t="str">
        <f t="shared" si="68"/>
        <v/>
      </c>
      <c r="AQ1107" s="24" t="str">
        <f t="shared" si="68"/>
        <v>Communications</v>
      </c>
      <c r="AR1107" s="24" t="str">
        <f t="shared" si="68"/>
        <v/>
      </c>
      <c r="AS1107" s="24" t="str">
        <f t="shared" si="68"/>
        <v/>
      </c>
      <c r="AT1107" s="24" t="str">
        <f t="shared" si="68"/>
        <v/>
      </c>
      <c r="AU1107" s="24" t="str">
        <f t="shared" si="68"/>
        <v/>
      </c>
    </row>
    <row r="1108" spans="1:47" s="24" customFormat="1" ht="32.1" customHeight="1" x14ac:dyDescent="0.2">
      <c r="A1108" s="141" t="s">
        <v>1112</v>
      </c>
      <c r="B1108" s="63" t="s">
        <v>1117</v>
      </c>
      <c r="C1108" s="142" t="s">
        <v>1082</v>
      </c>
      <c r="D1108" s="63" t="s">
        <v>1104</v>
      </c>
      <c r="E1108" s="64" t="str">
        <f t="shared" si="67"/>
        <v>Communications</v>
      </c>
      <c r="F1108" s="65" t="s">
        <v>342</v>
      </c>
      <c r="G1108" s="66" t="str">
        <f>IF(IFERROR(SEARCH(G$6,$D1108),0)&gt;0,TRIM(VLOOKUP(G$6,'Lifeline-Capability XWalk'!$F$6:$G$38,2,FALSE)),"")</f>
        <v/>
      </c>
      <c r="H1108" s="67" t="str">
        <f>IF(IFERROR(SEARCH(H$6,$D1108),0)&gt;0,TRIM(VLOOKUP(H$6,'Lifeline-Capability XWalk'!$F$6:$G$38,2,FALSE)),"")</f>
        <v/>
      </c>
      <c r="I1108" s="67" t="str">
        <f>IF(IFERROR(SEARCH(I$6,$D1108),0)&gt;0,TRIM(VLOOKUP(I$6,'Lifeline-Capability XWalk'!$F$6:$G$38,2,FALSE)),"")</f>
        <v/>
      </c>
      <c r="J1108" s="67" t="str">
        <f>IF(IFERROR(SEARCH(J$6,$D1108),0)&gt;0,TRIM(VLOOKUP(J$6,'Lifeline-Capability XWalk'!$F$6:$G$38,2,FALSE)),"")</f>
        <v/>
      </c>
      <c r="K1108" s="67" t="str">
        <f>IF(IFERROR(SEARCH(K$6,$D1108),0)&gt;0,TRIM(VLOOKUP(K$6,'Lifeline-Capability XWalk'!$F$6:$G$38,2,FALSE)),"")</f>
        <v/>
      </c>
      <c r="L1108" s="67" t="str">
        <f>IF(IFERROR(SEARCH(L$6,$D1108),0)&gt;0,TRIM(VLOOKUP(L$6,'Lifeline-Capability XWalk'!$F$6:$G$38,2,FALSE)),"")</f>
        <v/>
      </c>
      <c r="M1108" s="67" t="str">
        <f>IF(IFERROR(SEARCH(M$6,$D1108),0)&gt;0,TRIM(VLOOKUP(M$6,'Lifeline-Capability XWalk'!$F$6:$G$38,2,FALSE)),"")</f>
        <v/>
      </c>
      <c r="N1108" s="67" t="str">
        <f>IF(IFERROR(SEARCH(N$6,$D1108),0)&gt;0,TRIM(VLOOKUP(N$6,'Lifeline-Capability XWalk'!$F$6:$G$38,2,FALSE)),"")</f>
        <v/>
      </c>
      <c r="O1108" s="67" t="str">
        <f>IF(IFERROR(SEARCH(O$6,$D1108),0)&gt;0,TRIM(VLOOKUP(O$6,'Lifeline-Capability XWalk'!$F$6:$G$38,2,FALSE)),"")</f>
        <v/>
      </c>
      <c r="P1108" s="67" t="str">
        <f>IF(IFERROR(SEARCH(P$6,$D1108),0)&gt;0,TRIM(VLOOKUP(P$6,'Lifeline-Capability XWalk'!$F$6:$G$38,2,FALSE)),"")</f>
        <v/>
      </c>
      <c r="Q1108" s="67" t="str">
        <f>IF(IFERROR(SEARCH(Q$6,$D1108),0)&gt;0,TRIM(VLOOKUP(Q$6,'Lifeline-Capability XWalk'!$F$6:$G$38,2,FALSE)),"")</f>
        <v/>
      </c>
      <c r="R1108" s="67" t="str">
        <f>IF(IFERROR(SEARCH(R$6,$D1108),0)&gt;0,TRIM(VLOOKUP(R$6,'Lifeline-Capability XWalk'!$F$6:$G$38,2,FALSE)),"")</f>
        <v/>
      </c>
      <c r="S1108" s="67" t="str">
        <f>IF(IFERROR(SEARCH(S$6,$D1108),0)&gt;0,TRIM(VLOOKUP(S$6,'Lifeline-Capability XWalk'!$F$6:$G$38,2,FALSE)),"")</f>
        <v/>
      </c>
      <c r="T1108" s="67" t="str">
        <f>IF(IFERROR(SEARCH(T$6,$D1108),0)&gt;0,TRIM(VLOOKUP(T$6,'Lifeline-Capability XWalk'!$F$6:$G$38,2,FALSE)),"")</f>
        <v/>
      </c>
      <c r="U1108" s="67" t="str">
        <f>IF(IFERROR(SEARCH(U$6,$D1108),0)&gt;0,TRIM(VLOOKUP(U$6,'Lifeline-Capability XWalk'!$F$6:$G$38,2,FALSE)),"")</f>
        <v/>
      </c>
      <c r="V1108" s="67" t="str">
        <f>IF(IFERROR(SEARCH(V$6,$D1108),0)&gt;0,TRIM(VLOOKUP(V$6,'Lifeline-Capability XWalk'!$F$6:$G$38,2,FALSE)),"")</f>
        <v/>
      </c>
      <c r="W1108" s="67" t="str">
        <f>IF(IFERROR(SEARCH(W$6,$D1108),0)&gt;0,TRIM(VLOOKUP(W$6,'Lifeline-Capability XWalk'!$F$6:$G$38,2,FALSE)),"")</f>
        <v/>
      </c>
      <c r="X1108" s="67" t="str">
        <f>IF(IFERROR(SEARCH(X$6,$D1108),0)&gt;0,TRIM(VLOOKUP(X$6,'Lifeline-Capability XWalk'!$F$6:$G$38,2,FALSE)),"")</f>
        <v/>
      </c>
      <c r="Y1108" s="67" t="str">
        <f>IF(IFERROR(SEARCH(Y$6,$D1108),0)&gt;0,TRIM(VLOOKUP(Y$6,'Lifeline-Capability XWalk'!$F$6:$G$38,2,FALSE)),"")</f>
        <v/>
      </c>
      <c r="Z1108" s="67" t="str">
        <f>IF(IFERROR(SEARCH(Z$6,$D1108),0)&gt;0,TRIM(VLOOKUP(Z$6,'Lifeline-Capability XWalk'!$F$6:$G$38,2,FALSE)),"")</f>
        <v/>
      </c>
      <c r="AA1108" s="67" t="str">
        <f>IF(IFERROR(SEARCH(AA$6,$D1108),0)&gt;0,TRIM(VLOOKUP(AA$6,'Lifeline-Capability XWalk'!$F$6:$G$38,2,FALSE)),"")</f>
        <v/>
      </c>
      <c r="AB1108" s="67" t="str">
        <f>IF(IFERROR(SEARCH(AB$6,$D1108),0)&gt;0,TRIM(VLOOKUP(AB$6,'Lifeline-Capability XWalk'!$F$6:$G$38,2,FALSE)),"")</f>
        <v/>
      </c>
      <c r="AC1108" s="67" t="str">
        <f>IF(IFERROR(SEARCH(AC$6,$D1108),0)&gt;0,TRIM(VLOOKUP(AC$6,'Lifeline-Capability XWalk'!$F$6:$G$38,2,FALSE)),"")</f>
        <v/>
      </c>
      <c r="AD1108" s="67" t="str">
        <f>IF(IFERROR(SEARCH(AD$6,$D1108),0)&gt;0,TRIM(VLOOKUP(AD$6,'Lifeline-Capability XWalk'!$F$6:$G$38,2,FALSE)),"")</f>
        <v/>
      </c>
      <c r="AE1108" s="67" t="str">
        <f>IF(IFERROR(SEARCH(AE$6,$D1108),0)&gt;0,TRIM(VLOOKUP(AE$6,'Lifeline-Capability XWalk'!$F$6:$G$38,2,FALSE)),"")</f>
        <v/>
      </c>
      <c r="AF1108" s="67" t="str">
        <f>IF(IFERROR(SEARCH(AF$6,$D1108),0)&gt;0,TRIM(VLOOKUP(AF$6,'Lifeline-Capability XWalk'!$F$6:$G$38,2,FALSE)),"")</f>
        <v>Communications</v>
      </c>
      <c r="AG1108" s="67" t="str">
        <f>IF(IFERROR(SEARCH(AG$6,$D1108),0)&gt;0,TRIM(VLOOKUP(AG$6,'Lifeline-Capability XWalk'!$F$6:$G$38,2,FALSE)),"")</f>
        <v/>
      </c>
      <c r="AH1108" s="67" t="str">
        <f>IF(IFERROR(SEARCH(AH$6,$D1108),0)&gt;0,TRIM(VLOOKUP(AH$6,'Lifeline-Capability XWalk'!$F$6:$G$38,2,FALSE)),"")</f>
        <v/>
      </c>
      <c r="AI1108" s="67" t="str">
        <f>IF(IFERROR(SEARCH(AI$6,$D1108),0)&gt;0,TRIM(VLOOKUP(AI$6,'Lifeline-Capability XWalk'!$F$6:$G$38,2,FALSE)),"")</f>
        <v/>
      </c>
      <c r="AJ1108" s="67" t="str">
        <f>IF(IFERROR(SEARCH(AJ$6,$D1108),0)&gt;0,TRIM(VLOOKUP(AJ$6,'Lifeline-Capability XWalk'!$F$6:$G$38,2,FALSE)),"")</f>
        <v/>
      </c>
      <c r="AK1108" s="67" t="str">
        <f>IF(IFERROR(SEARCH(AK$6,$D1108),0)&gt;0,TRIM(VLOOKUP(AK$6,'Lifeline-Capability XWalk'!$F$6:$G$38,2,FALSE)),"")</f>
        <v/>
      </c>
      <c r="AL1108" s="68" t="str">
        <f>IF(IFERROR(SEARCH(AL$6,$D1108),0)&gt;0,TRIM(VLOOKUP(AL$6,'Lifeline-Capability XWalk'!$F$6:$G$38,2,FALSE)),"")</f>
        <v/>
      </c>
      <c r="AM1108" s="24" t="str">
        <f t="shared" si="69"/>
        <v/>
      </c>
      <c r="AN1108" s="24" t="str">
        <f t="shared" si="68"/>
        <v/>
      </c>
      <c r="AO1108" s="24" t="str">
        <f t="shared" si="68"/>
        <v/>
      </c>
      <c r="AP1108" s="24" t="str">
        <f t="shared" si="68"/>
        <v/>
      </c>
      <c r="AQ1108" s="24" t="str">
        <f t="shared" si="68"/>
        <v>Communications</v>
      </c>
      <c r="AR1108" s="24" t="str">
        <f t="shared" si="68"/>
        <v/>
      </c>
      <c r="AS1108" s="24" t="str">
        <f t="shared" si="68"/>
        <v/>
      </c>
      <c r="AT1108" s="24" t="str">
        <f t="shared" si="68"/>
        <v/>
      </c>
      <c r="AU1108" s="24" t="str">
        <f t="shared" si="68"/>
        <v/>
      </c>
    </row>
    <row r="1109" spans="1:47" s="24" customFormat="1" ht="32.1" customHeight="1" x14ac:dyDescent="0.2">
      <c r="A1109" s="141" t="s">
        <v>1112</v>
      </c>
      <c r="B1109" s="63" t="s">
        <v>1117</v>
      </c>
      <c r="C1109" s="142" t="s">
        <v>1082</v>
      </c>
      <c r="D1109" s="63" t="s">
        <v>1352</v>
      </c>
      <c r="E1109" s="64" t="str">
        <f t="shared" si="67"/>
        <v>Safety and Security; Food, Water, Shelter; Health and Medical; Energy; Communications; Hazardous Materials; Transportation; Water Systems;</v>
      </c>
      <c r="F1109" s="65" t="s">
        <v>340</v>
      </c>
      <c r="G1109" s="66" t="str">
        <f>IF(IFERROR(SEARCH(G$6,$D1109),0)&gt;0,TRIM(VLOOKUP(G$6,'Lifeline-Capability XWalk'!$F$6:$G$38,2,FALSE)),"")</f>
        <v/>
      </c>
      <c r="H1109" s="67" t="str">
        <f>IF(IFERROR(SEARCH(H$6,$D1109),0)&gt;0,TRIM(VLOOKUP(H$6,'Lifeline-Capability XWalk'!$F$6:$G$38,2,FALSE)),"")</f>
        <v/>
      </c>
      <c r="I1109" s="67" t="str">
        <f>IF(IFERROR(SEARCH(I$6,$D1109),0)&gt;0,TRIM(VLOOKUP(I$6,'Lifeline-Capability XWalk'!$F$6:$G$38,2,FALSE)),"")</f>
        <v/>
      </c>
      <c r="J1109" s="67" t="str">
        <f>IF(IFERROR(SEARCH(J$6,$D1109),0)&gt;0,TRIM(VLOOKUP(J$6,'Lifeline-Capability XWalk'!$F$6:$G$38,2,FALSE)),"")</f>
        <v/>
      </c>
      <c r="K1109" s="67" t="str">
        <f>IF(IFERROR(SEARCH(K$6,$D1109),0)&gt;0,TRIM(VLOOKUP(K$6,'Lifeline-Capability XWalk'!$F$6:$G$38,2,FALSE)),"")</f>
        <v/>
      </c>
      <c r="L1109" s="67" t="str">
        <f>IF(IFERROR(SEARCH(L$6,$D1109),0)&gt;0,TRIM(VLOOKUP(L$6,'Lifeline-Capability XWalk'!$F$6:$G$38,2,FALSE)),"")</f>
        <v/>
      </c>
      <c r="M1109" s="67" t="str">
        <f>IF(IFERROR(SEARCH(M$6,$D1109),0)&gt;0,TRIM(VLOOKUP(M$6,'Lifeline-Capability XWalk'!$F$6:$G$38,2,FALSE)),"")</f>
        <v/>
      </c>
      <c r="N1109" s="67" t="str">
        <f>IF(IFERROR(SEARCH(N$6,$D1109),0)&gt;0,TRIM(VLOOKUP(N$6,'Lifeline-Capability XWalk'!$F$6:$G$38,2,FALSE)),"")</f>
        <v/>
      </c>
      <c r="O1109" s="67" t="str">
        <f>IF(IFERROR(SEARCH(O$6,$D1109),0)&gt;0,TRIM(VLOOKUP(O$6,'Lifeline-Capability XWalk'!$F$6:$G$38,2,FALSE)),"")</f>
        <v/>
      </c>
      <c r="P1109" s="67" t="str">
        <f>IF(IFERROR(SEARCH(P$6,$D1109),0)&gt;0,TRIM(VLOOKUP(P$6,'Lifeline-Capability XWalk'!$F$6:$G$38,2,FALSE)),"")</f>
        <v/>
      </c>
      <c r="Q1109" s="67" t="str">
        <f>IF(IFERROR(SEARCH(Q$6,$D1109),0)&gt;0,TRIM(VLOOKUP(Q$6,'Lifeline-Capability XWalk'!$F$6:$G$38,2,FALSE)),"")</f>
        <v/>
      </c>
      <c r="R1109" s="67" t="str">
        <f>IF(IFERROR(SEARCH(R$6,$D1109),0)&gt;0,TRIM(VLOOKUP(R$6,'Lifeline-Capability XWalk'!$F$6:$G$38,2,FALSE)),"")</f>
        <v/>
      </c>
      <c r="S1109" s="67" t="str">
        <f>IF(IFERROR(SEARCH(S$6,$D1109),0)&gt;0,TRIM(VLOOKUP(S$6,'Lifeline-Capability XWalk'!$F$6:$G$38,2,FALSE)),"")</f>
        <v/>
      </c>
      <c r="T1109" s="67" t="str">
        <f>IF(IFERROR(SEARCH(T$6,$D1109),0)&gt;0,TRIM(VLOOKUP(T$6,'Lifeline-Capability XWalk'!$F$6:$G$38,2,FALSE)),"")</f>
        <v/>
      </c>
      <c r="U1109" s="67" t="str">
        <f>IF(IFERROR(SEARCH(U$6,$D1109),0)&gt;0,TRIM(VLOOKUP(U$6,'Lifeline-Capability XWalk'!$F$6:$G$38,2,FALSE)),"")</f>
        <v/>
      </c>
      <c r="V1109" s="67" t="str">
        <f>IF(IFERROR(SEARCH(V$6,$D1109),0)&gt;0,TRIM(VLOOKUP(V$6,'Lifeline-Capability XWalk'!$F$6:$G$38,2,FALSE)),"")</f>
        <v/>
      </c>
      <c r="W1109" s="67" t="str">
        <f>IF(IFERROR(SEARCH(W$6,$D1109),0)&gt;0,TRIM(VLOOKUP(W$6,'Lifeline-Capability XWalk'!$F$6:$G$38,2,FALSE)),"")</f>
        <v/>
      </c>
      <c r="X1109" s="67" t="str">
        <f>IF(IFERROR(SEARCH(X$6,$D1109),0)&gt;0,TRIM(VLOOKUP(X$6,'Lifeline-Capability XWalk'!$F$6:$G$38,2,FALSE)),"")</f>
        <v/>
      </c>
      <c r="Y1109" s="67" t="str">
        <f>IF(IFERROR(SEARCH(Y$6,$D1109),0)&gt;0,TRIM(VLOOKUP(Y$6,'Lifeline-Capability XWalk'!$F$6:$G$38,2,FALSE)),"")</f>
        <v/>
      </c>
      <c r="Z1109" s="67" t="str">
        <f>IF(IFERROR(SEARCH(Z$6,$D1109),0)&gt;0,TRIM(VLOOKUP(Z$6,'Lifeline-Capability XWalk'!$F$6:$G$38,2,FALSE)),"")</f>
        <v/>
      </c>
      <c r="AA1109" s="67" t="str">
        <f>IF(IFERROR(SEARCH(AA$6,$D1109),0)&gt;0,TRIM(VLOOKUP(AA$6,'Lifeline-Capability XWalk'!$F$6:$G$38,2,FALSE)),"")</f>
        <v>Communications</v>
      </c>
      <c r="AB1109" s="67" t="str">
        <f>IF(IFERROR(SEARCH(AB$6,$D1109),0)&gt;0,TRIM(VLOOKUP(AB$6,'Lifeline-Capability XWalk'!$F$6:$G$38,2,FALSE)),"")</f>
        <v/>
      </c>
      <c r="AC1109" s="67" t="str">
        <f>IF(IFERROR(SEARCH(AC$6,$D1109),0)&gt;0,TRIM(VLOOKUP(AC$6,'Lifeline-Capability XWalk'!$F$6:$G$38,2,FALSE)),"")</f>
        <v/>
      </c>
      <c r="AD1109" s="67" t="str">
        <f>IF(IFERROR(SEARCH(AD$6,$D1109),0)&gt;0,TRIM(VLOOKUP(AD$6,'Lifeline-Capability XWalk'!$F$6:$G$38,2,FALSE)),"")</f>
        <v/>
      </c>
      <c r="AE1109" s="67" t="str">
        <f>IF(IFERROR(SEARCH(AE$6,$D1109),0)&gt;0,TRIM(VLOOKUP(AE$6,'Lifeline-Capability XWalk'!$F$6:$G$38,2,FALSE)),"")</f>
        <v/>
      </c>
      <c r="AF1109" s="67" t="str">
        <f>IF(IFERROR(SEARCH(AF$6,$D1109),0)&gt;0,TRIM(VLOOKUP(AF$6,'Lifeline-Capability XWalk'!$F$6:$G$38,2,FALSE)),"")</f>
        <v/>
      </c>
      <c r="AG1109" s="67" t="str">
        <f>IF(IFERROR(SEARCH(AG$6,$D1109),0)&gt;0,TRIM(VLOOKUP(AG$6,'Lifeline-Capability XWalk'!$F$6:$G$38,2,FALSE)),"")</f>
        <v/>
      </c>
      <c r="AH1109" s="67" t="str">
        <f>IF(IFERROR(SEARCH(AH$6,$D1109),0)&gt;0,TRIM(VLOOKUP(AH$6,'Lifeline-Capability XWalk'!$F$6:$G$38,2,FALSE)),"")</f>
        <v/>
      </c>
      <c r="AI1109" s="67" t="str">
        <f>IF(IFERROR(SEARCH(AI$6,$D1109),0)&gt;0,TRIM(VLOOKUP(AI$6,'Lifeline-Capability XWalk'!$F$6:$G$38,2,FALSE)),"")</f>
        <v/>
      </c>
      <c r="AJ1109" s="67" t="str">
        <f>IF(IFERROR(SEARCH(AJ$6,$D1109),0)&gt;0,TRIM(VLOOKUP(AJ$6,'Lifeline-Capability XWalk'!$F$6:$G$38,2,FALSE)),"")</f>
        <v>Safety and Security; Food, Water, Shelter; Health and Medical; Energy; Communications; Hazardous Materials; Transportation; Water Systems;</v>
      </c>
      <c r="AK1109" s="67" t="str">
        <f>IF(IFERROR(SEARCH(AK$6,$D1109),0)&gt;0,TRIM(VLOOKUP(AK$6,'Lifeline-Capability XWalk'!$F$6:$G$38,2,FALSE)),"")</f>
        <v/>
      </c>
      <c r="AL1109" s="68" t="str">
        <f>IF(IFERROR(SEARCH(AL$6,$D1109),0)&gt;0,TRIM(VLOOKUP(AL$6,'Lifeline-Capability XWalk'!$F$6:$G$38,2,FALSE)),"")</f>
        <v/>
      </c>
      <c r="AM1109" s="24" t="str">
        <f t="shared" si="69"/>
        <v/>
      </c>
      <c r="AN1109" s="24" t="str">
        <f t="shared" si="68"/>
        <v/>
      </c>
      <c r="AO1109" s="24" t="str">
        <f t="shared" si="68"/>
        <v/>
      </c>
      <c r="AP1109" s="24" t="str">
        <f t="shared" si="68"/>
        <v/>
      </c>
      <c r="AQ1109" s="24" t="str">
        <f t="shared" si="68"/>
        <v>Communications</v>
      </c>
      <c r="AR1109" s="24" t="str">
        <f t="shared" si="68"/>
        <v/>
      </c>
      <c r="AS1109" s="24" t="str">
        <f t="shared" si="68"/>
        <v/>
      </c>
      <c r="AT1109" s="24" t="str">
        <f t="shared" si="68"/>
        <v/>
      </c>
      <c r="AU1109" s="24" t="str">
        <f t="shared" si="68"/>
        <v>Safety and Security; Food, Water, Shelter; Health and Medical; Energy; Communications; Hazardous Materials; Transportation; Water Systems;</v>
      </c>
    </row>
    <row r="1110" spans="1:47" s="24" customFormat="1" ht="32.1" customHeight="1" x14ac:dyDescent="0.2">
      <c r="A1110" s="141" t="s">
        <v>1112</v>
      </c>
      <c r="B1110" s="63" t="s">
        <v>1117</v>
      </c>
      <c r="C1110" s="142" t="s">
        <v>1082</v>
      </c>
      <c r="D1110" s="63" t="s">
        <v>1352</v>
      </c>
      <c r="E1110" s="64" t="str">
        <f t="shared" si="67"/>
        <v>Safety and Security; Food, Water, Shelter; Health and Medical; Energy; Communications; Hazardous Materials; Transportation; Water Systems;</v>
      </c>
      <c r="F1110" s="65" t="s">
        <v>864</v>
      </c>
      <c r="G1110" s="66" t="str">
        <f>IF(IFERROR(SEARCH(G$6,$D1110),0)&gt;0,TRIM(VLOOKUP(G$6,'Lifeline-Capability XWalk'!$F$6:$G$38,2,FALSE)),"")</f>
        <v/>
      </c>
      <c r="H1110" s="67" t="str">
        <f>IF(IFERROR(SEARCH(H$6,$D1110),0)&gt;0,TRIM(VLOOKUP(H$6,'Lifeline-Capability XWalk'!$F$6:$G$38,2,FALSE)),"")</f>
        <v/>
      </c>
      <c r="I1110" s="67" t="str">
        <f>IF(IFERROR(SEARCH(I$6,$D1110),0)&gt;0,TRIM(VLOOKUP(I$6,'Lifeline-Capability XWalk'!$F$6:$G$38,2,FALSE)),"")</f>
        <v/>
      </c>
      <c r="J1110" s="67" t="str">
        <f>IF(IFERROR(SEARCH(J$6,$D1110),0)&gt;0,TRIM(VLOOKUP(J$6,'Lifeline-Capability XWalk'!$F$6:$G$38,2,FALSE)),"")</f>
        <v/>
      </c>
      <c r="K1110" s="67" t="str">
        <f>IF(IFERROR(SEARCH(K$6,$D1110),0)&gt;0,TRIM(VLOOKUP(K$6,'Lifeline-Capability XWalk'!$F$6:$G$38,2,FALSE)),"")</f>
        <v/>
      </c>
      <c r="L1110" s="67" t="str">
        <f>IF(IFERROR(SEARCH(L$6,$D1110),0)&gt;0,TRIM(VLOOKUP(L$6,'Lifeline-Capability XWalk'!$F$6:$G$38,2,FALSE)),"")</f>
        <v/>
      </c>
      <c r="M1110" s="67" t="str">
        <f>IF(IFERROR(SEARCH(M$6,$D1110),0)&gt;0,TRIM(VLOOKUP(M$6,'Lifeline-Capability XWalk'!$F$6:$G$38,2,FALSE)),"")</f>
        <v/>
      </c>
      <c r="N1110" s="67" t="str">
        <f>IF(IFERROR(SEARCH(N$6,$D1110),0)&gt;0,TRIM(VLOOKUP(N$6,'Lifeline-Capability XWalk'!$F$6:$G$38,2,FALSE)),"")</f>
        <v/>
      </c>
      <c r="O1110" s="67" t="str">
        <f>IF(IFERROR(SEARCH(O$6,$D1110),0)&gt;0,TRIM(VLOOKUP(O$6,'Lifeline-Capability XWalk'!$F$6:$G$38,2,FALSE)),"")</f>
        <v/>
      </c>
      <c r="P1110" s="67" t="str">
        <f>IF(IFERROR(SEARCH(P$6,$D1110),0)&gt;0,TRIM(VLOOKUP(P$6,'Lifeline-Capability XWalk'!$F$6:$G$38,2,FALSE)),"")</f>
        <v/>
      </c>
      <c r="Q1110" s="67" t="str">
        <f>IF(IFERROR(SEARCH(Q$6,$D1110),0)&gt;0,TRIM(VLOOKUP(Q$6,'Lifeline-Capability XWalk'!$F$6:$G$38,2,FALSE)),"")</f>
        <v/>
      </c>
      <c r="R1110" s="67" t="str">
        <f>IF(IFERROR(SEARCH(R$6,$D1110),0)&gt;0,TRIM(VLOOKUP(R$6,'Lifeline-Capability XWalk'!$F$6:$G$38,2,FALSE)),"")</f>
        <v/>
      </c>
      <c r="S1110" s="67" t="str">
        <f>IF(IFERROR(SEARCH(S$6,$D1110),0)&gt;0,TRIM(VLOOKUP(S$6,'Lifeline-Capability XWalk'!$F$6:$G$38,2,FALSE)),"")</f>
        <v/>
      </c>
      <c r="T1110" s="67" t="str">
        <f>IF(IFERROR(SEARCH(T$6,$D1110),0)&gt;0,TRIM(VLOOKUP(T$6,'Lifeline-Capability XWalk'!$F$6:$G$38,2,FALSE)),"")</f>
        <v/>
      </c>
      <c r="U1110" s="67" t="str">
        <f>IF(IFERROR(SEARCH(U$6,$D1110),0)&gt;0,TRIM(VLOOKUP(U$6,'Lifeline-Capability XWalk'!$F$6:$G$38,2,FALSE)),"")</f>
        <v/>
      </c>
      <c r="V1110" s="67" t="str">
        <f>IF(IFERROR(SEARCH(V$6,$D1110),0)&gt;0,TRIM(VLOOKUP(V$6,'Lifeline-Capability XWalk'!$F$6:$G$38,2,FALSE)),"")</f>
        <v/>
      </c>
      <c r="W1110" s="67" t="str">
        <f>IF(IFERROR(SEARCH(W$6,$D1110),0)&gt;0,TRIM(VLOOKUP(W$6,'Lifeline-Capability XWalk'!$F$6:$G$38,2,FALSE)),"")</f>
        <v/>
      </c>
      <c r="X1110" s="67" t="str">
        <f>IF(IFERROR(SEARCH(X$6,$D1110),0)&gt;0,TRIM(VLOOKUP(X$6,'Lifeline-Capability XWalk'!$F$6:$G$38,2,FALSE)),"")</f>
        <v/>
      </c>
      <c r="Y1110" s="67" t="str">
        <f>IF(IFERROR(SEARCH(Y$6,$D1110),0)&gt;0,TRIM(VLOOKUP(Y$6,'Lifeline-Capability XWalk'!$F$6:$G$38,2,FALSE)),"")</f>
        <v/>
      </c>
      <c r="Z1110" s="67" t="str">
        <f>IF(IFERROR(SEARCH(Z$6,$D1110),0)&gt;0,TRIM(VLOOKUP(Z$6,'Lifeline-Capability XWalk'!$F$6:$G$38,2,FALSE)),"")</f>
        <v/>
      </c>
      <c r="AA1110" s="67" t="str">
        <f>IF(IFERROR(SEARCH(AA$6,$D1110),0)&gt;0,TRIM(VLOOKUP(AA$6,'Lifeline-Capability XWalk'!$F$6:$G$38,2,FALSE)),"")</f>
        <v>Communications</v>
      </c>
      <c r="AB1110" s="67" t="str">
        <f>IF(IFERROR(SEARCH(AB$6,$D1110),0)&gt;0,TRIM(VLOOKUP(AB$6,'Lifeline-Capability XWalk'!$F$6:$G$38,2,FALSE)),"")</f>
        <v/>
      </c>
      <c r="AC1110" s="67" t="str">
        <f>IF(IFERROR(SEARCH(AC$6,$D1110),0)&gt;0,TRIM(VLOOKUP(AC$6,'Lifeline-Capability XWalk'!$F$6:$G$38,2,FALSE)),"")</f>
        <v/>
      </c>
      <c r="AD1110" s="67" t="str">
        <f>IF(IFERROR(SEARCH(AD$6,$D1110),0)&gt;0,TRIM(VLOOKUP(AD$6,'Lifeline-Capability XWalk'!$F$6:$G$38,2,FALSE)),"")</f>
        <v/>
      </c>
      <c r="AE1110" s="67" t="str">
        <f>IF(IFERROR(SEARCH(AE$6,$D1110),0)&gt;0,TRIM(VLOOKUP(AE$6,'Lifeline-Capability XWalk'!$F$6:$G$38,2,FALSE)),"")</f>
        <v/>
      </c>
      <c r="AF1110" s="67" t="str">
        <f>IF(IFERROR(SEARCH(AF$6,$D1110),0)&gt;0,TRIM(VLOOKUP(AF$6,'Lifeline-Capability XWalk'!$F$6:$G$38,2,FALSE)),"")</f>
        <v/>
      </c>
      <c r="AG1110" s="67" t="str">
        <f>IF(IFERROR(SEARCH(AG$6,$D1110),0)&gt;0,TRIM(VLOOKUP(AG$6,'Lifeline-Capability XWalk'!$F$6:$G$38,2,FALSE)),"")</f>
        <v/>
      </c>
      <c r="AH1110" s="67" t="str">
        <f>IF(IFERROR(SEARCH(AH$6,$D1110),0)&gt;0,TRIM(VLOOKUP(AH$6,'Lifeline-Capability XWalk'!$F$6:$G$38,2,FALSE)),"")</f>
        <v/>
      </c>
      <c r="AI1110" s="67" t="str">
        <f>IF(IFERROR(SEARCH(AI$6,$D1110),0)&gt;0,TRIM(VLOOKUP(AI$6,'Lifeline-Capability XWalk'!$F$6:$G$38,2,FALSE)),"")</f>
        <v/>
      </c>
      <c r="AJ1110" s="67" t="str">
        <f>IF(IFERROR(SEARCH(AJ$6,$D1110),0)&gt;0,TRIM(VLOOKUP(AJ$6,'Lifeline-Capability XWalk'!$F$6:$G$38,2,FALSE)),"")</f>
        <v>Safety and Security; Food, Water, Shelter; Health and Medical; Energy; Communications; Hazardous Materials; Transportation; Water Systems;</v>
      </c>
      <c r="AK1110" s="67" t="str">
        <f>IF(IFERROR(SEARCH(AK$6,$D1110),0)&gt;0,TRIM(VLOOKUP(AK$6,'Lifeline-Capability XWalk'!$F$6:$G$38,2,FALSE)),"")</f>
        <v/>
      </c>
      <c r="AL1110" s="68" t="str">
        <f>IF(IFERROR(SEARCH(AL$6,$D1110),0)&gt;0,TRIM(VLOOKUP(AL$6,'Lifeline-Capability XWalk'!$F$6:$G$38,2,FALSE)),"")</f>
        <v/>
      </c>
      <c r="AM1110" s="24" t="str">
        <f t="shared" si="69"/>
        <v/>
      </c>
      <c r="AN1110" s="24" t="str">
        <f t="shared" si="68"/>
        <v/>
      </c>
      <c r="AO1110" s="24" t="str">
        <f t="shared" si="68"/>
        <v/>
      </c>
      <c r="AP1110" s="24" t="str">
        <f t="shared" si="68"/>
        <v/>
      </c>
      <c r="AQ1110" s="24" t="str">
        <f t="shared" si="68"/>
        <v>Communications</v>
      </c>
      <c r="AR1110" s="24" t="str">
        <f t="shared" si="68"/>
        <v/>
      </c>
      <c r="AS1110" s="24" t="str">
        <f t="shared" si="68"/>
        <v/>
      </c>
      <c r="AT1110" s="24" t="str">
        <f t="shared" si="68"/>
        <v/>
      </c>
      <c r="AU1110" s="24" t="str">
        <f t="shared" si="68"/>
        <v>Safety and Security; Food, Water, Shelter; Health and Medical; Energy; Communications; Hazardous Materials; Transportation; Water Systems;</v>
      </c>
    </row>
    <row r="1111" spans="1:47" s="24" customFormat="1" ht="32.1" customHeight="1" x14ac:dyDescent="0.2">
      <c r="A1111" s="141" t="s">
        <v>1112</v>
      </c>
      <c r="B1111" s="63" t="s">
        <v>1117</v>
      </c>
      <c r="C1111" s="142" t="s">
        <v>1082</v>
      </c>
      <c r="D1111" s="63" t="s">
        <v>1352</v>
      </c>
      <c r="E1111" s="64" t="str">
        <f t="shared" si="67"/>
        <v>Safety and Security; Food, Water, Shelter; Health and Medical; Energy; Communications; Hazardous Materials; Transportation; Water Systems;</v>
      </c>
      <c r="F1111" s="65" t="s">
        <v>343</v>
      </c>
      <c r="G1111" s="66" t="str">
        <f>IF(IFERROR(SEARCH(G$6,$D1111),0)&gt;0,TRIM(VLOOKUP(G$6,'Lifeline-Capability XWalk'!$F$6:$G$38,2,FALSE)),"")</f>
        <v/>
      </c>
      <c r="H1111" s="67" t="str">
        <f>IF(IFERROR(SEARCH(H$6,$D1111),0)&gt;0,TRIM(VLOOKUP(H$6,'Lifeline-Capability XWalk'!$F$6:$G$38,2,FALSE)),"")</f>
        <v/>
      </c>
      <c r="I1111" s="67" t="str">
        <f>IF(IFERROR(SEARCH(I$6,$D1111),0)&gt;0,TRIM(VLOOKUP(I$6,'Lifeline-Capability XWalk'!$F$6:$G$38,2,FALSE)),"")</f>
        <v/>
      </c>
      <c r="J1111" s="67" t="str">
        <f>IF(IFERROR(SEARCH(J$6,$D1111),0)&gt;0,TRIM(VLOOKUP(J$6,'Lifeline-Capability XWalk'!$F$6:$G$38,2,FALSE)),"")</f>
        <v/>
      </c>
      <c r="K1111" s="67" t="str">
        <f>IF(IFERROR(SEARCH(K$6,$D1111),0)&gt;0,TRIM(VLOOKUP(K$6,'Lifeline-Capability XWalk'!$F$6:$G$38,2,FALSE)),"")</f>
        <v/>
      </c>
      <c r="L1111" s="67" t="str">
        <f>IF(IFERROR(SEARCH(L$6,$D1111),0)&gt;0,TRIM(VLOOKUP(L$6,'Lifeline-Capability XWalk'!$F$6:$G$38,2,FALSE)),"")</f>
        <v/>
      </c>
      <c r="M1111" s="67" t="str">
        <f>IF(IFERROR(SEARCH(M$6,$D1111),0)&gt;0,TRIM(VLOOKUP(M$6,'Lifeline-Capability XWalk'!$F$6:$G$38,2,FALSE)),"")</f>
        <v/>
      </c>
      <c r="N1111" s="67" t="str">
        <f>IF(IFERROR(SEARCH(N$6,$D1111),0)&gt;0,TRIM(VLOOKUP(N$6,'Lifeline-Capability XWalk'!$F$6:$G$38,2,FALSE)),"")</f>
        <v/>
      </c>
      <c r="O1111" s="67" t="str">
        <f>IF(IFERROR(SEARCH(O$6,$D1111),0)&gt;0,TRIM(VLOOKUP(O$6,'Lifeline-Capability XWalk'!$F$6:$G$38,2,FALSE)),"")</f>
        <v/>
      </c>
      <c r="P1111" s="67" t="str">
        <f>IF(IFERROR(SEARCH(P$6,$D1111),0)&gt;0,TRIM(VLOOKUP(P$6,'Lifeline-Capability XWalk'!$F$6:$G$38,2,FALSE)),"")</f>
        <v/>
      </c>
      <c r="Q1111" s="67" t="str">
        <f>IF(IFERROR(SEARCH(Q$6,$D1111),0)&gt;0,TRIM(VLOOKUP(Q$6,'Lifeline-Capability XWalk'!$F$6:$G$38,2,FALSE)),"")</f>
        <v/>
      </c>
      <c r="R1111" s="67" t="str">
        <f>IF(IFERROR(SEARCH(R$6,$D1111),0)&gt;0,TRIM(VLOOKUP(R$6,'Lifeline-Capability XWalk'!$F$6:$G$38,2,FALSE)),"")</f>
        <v/>
      </c>
      <c r="S1111" s="67" t="str">
        <f>IF(IFERROR(SEARCH(S$6,$D1111),0)&gt;0,TRIM(VLOOKUP(S$6,'Lifeline-Capability XWalk'!$F$6:$G$38,2,FALSE)),"")</f>
        <v/>
      </c>
      <c r="T1111" s="67" t="str">
        <f>IF(IFERROR(SEARCH(T$6,$D1111),0)&gt;0,TRIM(VLOOKUP(T$6,'Lifeline-Capability XWalk'!$F$6:$G$38,2,FALSE)),"")</f>
        <v/>
      </c>
      <c r="U1111" s="67" t="str">
        <f>IF(IFERROR(SEARCH(U$6,$D1111),0)&gt;0,TRIM(VLOOKUP(U$6,'Lifeline-Capability XWalk'!$F$6:$G$38,2,FALSE)),"")</f>
        <v/>
      </c>
      <c r="V1111" s="67" t="str">
        <f>IF(IFERROR(SEARCH(V$6,$D1111),0)&gt;0,TRIM(VLOOKUP(V$6,'Lifeline-Capability XWalk'!$F$6:$G$38,2,FALSE)),"")</f>
        <v/>
      </c>
      <c r="W1111" s="67" t="str">
        <f>IF(IFERROR(SEARCH(W$6,$D1111),0)&gt;0,TRIM(VLOOKUP(W$6,'Lifeline-Capability XWalk'!$F$6:$G$38,2,FALSE)),"")</f>
        <v/>
      </c>
      <c r="X1111" s="67" t="str">
        <f>IF(IFERROR(SEARCH(X$6,$D1111),0)&gt;0,TRIM(VLOOKUP(X$6,'Lifeline-Capability XWalk'!$F$6:$G$38,2,FALSE)),"")</f>
        <v/>
      </c>
      <c r="Y1111" s="67" t="str">
        <f>IF(IFERROR(SEARCH(Y$6,$D1111),0)&gt;0,TRIM(VLOOKUP(Y$6,'Lifeline-Capability XWalk'!$F$6:$G$38,2,FALSE)),"")</f>
        <v/>
      </c>
      <c r="Z1111" s="67" t="str">
        <f>IF(IFERROR(SEARCH(Z$6,$D1111),0)&gt;0,TRIM(VLOOKUP(Z$6,'Lifeline-Capability XWalk'!$F$6:$G$38,2,FALSE)),"")</f>
        <v/>
      </c>
      <c r="AA1111" s="67" t="str">
        <f>IF(IFERROR(SEARCH(AA$6,$D1111),0)&gt;0,TRIM(VLOOKUP(AA$6,'Lifeline-Capability XWalk'!$F$6:$G$38,2,FALSE)),"")</f>
        <v>Communications</v>
      </c>
      <c r="AB1111" s="67" t="str">
        <f>IF(IFERROR(SEARCH(AB$6,$D1111),0)&gt;0,TRIM(VLOOKUP(AB$6,'Lifeline-Capability XWalk'!$F$6:$G$38,2,FALSE)),"")</f>
        <v/>
      </c>
      <c r="AC1111" s="67" t="str">
        <f>IF(IFERROR(SEARCH(AC$6,$D1111),0)&gt;0,TRIM(VLOOKUP(AC$6,'Lifeline-Capability XWalk'!$F$6:$G$38,2,FALSE)),"")</f>
        <v/>
      </c>
      <c r="AD1111" s="67" t="str">
        <f>IF(IFERROR(SEARCH(AD$6,$D1111),0)&gt;0,TRIM(VLOOKUP(AD$6,'Lifeline-Capability XWalk'!$F$6:$G$38,2,FALSE)),"")</f>
        <v/>
      </c>
      <c r="AE1111" s="67" t="str">
        <f>IF(IFERROR(SEARCH(AE$6,$D1111),0)&gt;0,TRIM(VLOOKUP(AE$6,'Lifeline-Capability XWalk'!$F$6:$G$38,2,FALSE)),"")</f>
        <v/>
      </c>
      <c r="AF1111" s="67" t="str">
        <f>IF(IFERROR(SEARCH(AF$6,$D1111),0)&gt;0,TRIM(VLOOKUP(AF$6,'Lifeline-Capability XWalk'!$F$6:$G$38,2,FALSE)),"")</f>
        <v/>
      </c>
      <c r="AG1111" s="67" t="str">
        <f>IF(IFERROR(SEARCH(AG$6,$D1111),0)&gt;0,TRIM(VLOOKUP(AG$6,'Lifeline-Capability XWalk'!$F$6:$G$38,2,FALSE)),"")</f>
        <v/>
      </c>
      <c r="AH1111" s="67" t="str">
        <f>IF(IFERROR(SEARCH(AH$6,$D1111),0)&gt;0,TRIM(VLOOKUP(AH$6,'Lifeline-Capability XWalk'!$F$6:$G$38,2,FALSE)),"")</f>
        <v/>
      </c>
      <c r="AI1111" s="67" t="str">
        <f>IF(IFERROR(SEARCH(AI$6,$D1111),0)&gt;0,TRIM(VLOOKUP(AI$6,'Lifeline-Capability XWalk'!$F$6:$G$38,2,FALSE)),"")</f>
        <v/>
      </c>
      <c r="AJ1111" s="67" t="str">
        <f>IF(IFERROR(SEARCH(AJ$6,$D1111),0)&gt;0,TRIM(VLOOKUP(AJ$6,'Lifeline-Capability XWalk'!$F$6:$G$38,2,FALSE)),"")</f>
        <v>Safety and Security; Food, Water, Shelter; Health and Medical; Energy; Communications; Hazardous Materials; Transportation; Water Systems;</v>
      </c>
      <c r="AK1111" s="67" t="str">
        <f>IF(IFERROR(SEARCH(AK$6,$D1111),0)&gt;0,TRIM(VLOOKUP(AK$6,'Lifeline-Capability XWalk'!$F$6:$G$38,2,FALSE)),"")</f>
        <v/>
      </c>
      <c r="AL1111" s="68" t="str">
        <f>IF(IFERROR(SEARCH(AL$6,$D1111),0)&gt;0,TRIM(VLOOKUP(AL$6,'Lifeline-Capability XWalk'!$F$6:$G$38,2,FALSE)),"")</f>
        <v/>
      </c>
      <c r="AM1111" s="24" t="str">
        <f t="shared" si="69"/>
        <v/>
      </c>
      <c r="AN1111" s="24" t="str">
        <f t="shared" si="68"/>
        <v/>
      </c>
      <c r="AO1111" s="24" t="str">
        <f t="shared" si="68"/>
        <v/>
      </c>
      <c r="AP1111" s="24" t="str">
        <f t="shared" si="68"/>
        <v/>
      </c>
      <c r="AQ1111" s="24" t="str">
        <f t="shared" si="68"/>
        <v>Communications</v>
      </c>
      <c r="AR1111" s="24" t="str">
        <f t="shared" si="68"/>
        <v/>
      </c>
      <c r="AS1111" s="24" t="str">
        <f t="shared" si="68"/>
        <v/>
      </c>
      <c r="AT1111" s="24" t="str">
        <f t="shared" si="68"/>
        <v/>
      </c>
      <c r="AU1111" s="24" t="str">
        <f t="shared" si="68"/>
        <v>Safety and Security; Food, Water, Shelter; Health and Medical; Energy; Communications; Hazardous Materials; Transportation; Water Systems;</v>
      </c>
    </row>
    <row r="1112" spans="1:47" s="24" customFormat="1" ht="32.1" customHeight="1" x14ac:dyDescent="0.2">
      <c r="A1112" s="141" t="s">
        <v>1112</v>
      </c>
      <c r="B1112" s="63" t="s">
        <v>1117</v>
      </c>
      <c r="C1112" s="142" t="s">
        <v>1082</v>
      </c>
      <c r="D1112" s="63" t="s">
        <v>1352</v>
      </c>
      <c r="E1112" s="64" t="str">
        <f t="shared" si="67"/>
        <v>Safety and Security; Food, Water, Shelter; Health and Medical; Energy; Communications; Hazardous Materials; Transportation; Water Systems;</v>
      </c>
      <c r="F1112" s="65" t="s">
        <v>346</v>
      </c>
      <c r="G1112" s="66" t="str">
        <f>IF(IFERROR(SEARCH(G$6,$D1112),0)&gt;0,TRIM(VLOOKUP(G$6,'Lifeline-Capability XWalk'!$F$6:$G$38,2,FALSE)),"")</f>
        <v/>
      </c>
      <c r="H1112" s="67" t="str">
        <f>IF(IFERROR(SEARCH(H$6,$D1112),0)&gt;0,TRIM(VLOOKUP(H$6,'Lifeline-Capability XWalk'!$F$6:$G$38,2,FALSE)),"")</f>
        <v/>
      </c>
      <c r="I1112" s="67" t="str">
        <f>IF(IFERROR(SEARCH(I$6,$D1112),0)&gt;0,TRIM(VLOOKUP(I$6,'Lifeline-Capability XWalk'!$F$6:$G$38,2,FALSE)),"")</f>
        <v/>
      </c>
      <c r="J1112" s="67" t="str">
        <f>IF(IFERROR(SEARCH(J$6,$D1112),0)&gt;0,TRIM(VLOOKUP(J$6,'Lifeline-Capability XWalk'!$F$6:$G$38,2,FALSE)),"")</f>
        <v/>
      </c>
      <c r="K1112" s="67" t="str">
        <f>IF(IFERROR(SEARCH(K$6,$D1112),0)&gt;0,TRIM(VLOOKUP(K$6,'Lifeline-Capability XWalk'!$F$6:$G$38,2,FALSE)),"")</f>
        <v/>
      </c>
      <c r="L1112" s="67" t="str">
        <f>IF(IFERROR(SEARCH(L$6,$D1112),0)&gt;0,TRIM(VLOOKUP(L$6,'Lifeline-Capability XWalk'!$F$6:$G$38,2,FALSE)),"")</f>
        <v/>
      </c>
      <c r="M1112" s="67" t="str">
        <f>IF(IFERROR(SEARCH(M$6,$D1112),0)&gt;0,TRIM(VLOOKUP(M$6,'Lifeline-Capability XWalk'!$F$6:$G$38,2,FALSE)),"")</f>
        <v/>
      </c>
      <c r="N1112" s="67" t="str">
        <f>IF(IFERROR(SEARCH(N$6,$D1112),0)&gt;0,TRIM(VLOOKUP(N$6,'Lifeline-Capability XWalk'!$F$6:$G$38,2,FALSE)),"")</f>
        <v/>
      </c>
      <c r="O1112" s="67" t="str">
        <f>IF(IFERROR(SEARCH(O$6,$D1112),0)&gt;0,TRIM(VLOOKUP(O$6,'Lifeline-Capability XWalk'!$F$6:$G$38,2,FALSE)),"")</f>
        <v/>
      </c>
      <c r="P1112" s="67" t="str">
        <f>IF(IFERROR(SEARCH(P$6,$D1112),0)&gt;0,TRIM(VLOOKUP(P$6,'Lifeline-Capability XWalk'!$F$6:$G$38,2,FALSE)),"")</f>
        <v/>
      </c>
      <c r="Q1112" s="67" t="str">
        <f>IF(IFERROR(SEARCH(Q$6,$D1112),0)&gt;0,TRIM(VLOOKUP(Q$6,'Lifeline-Capability XWalk'!$F$6:$G$38,2,FALSE)),"")</f>
        <v/>
      </c>
      <c r="R1112" s="67" t="str">
        <f>IF(IFERROR(SEARCH(R$6,$D1112),0)&gt;0,TRIM(VLOOKUP(R$6,'Lifeline-Capability XWalk'!$F$6:$G$38,2,FALSE)),"")</f>
        <v/>
      </c>
      <c r="S1112" s="67" t="str">
        <f>IF(IFERROR(SEARCH(S$6,$D1112),0)&gt;0,TRIM(VLOOKUP(S$6,'Lifeline-Capability XWalk'!$F$6:$G$38,2,FALSE)),"")</f>
        <v/>
      </c>
      <c r="T1112" s="67" t="str">
        <f>IF(IFERROR(SEARCH(T$6,$D1112),0)&gt;0,TRIM(VLOOKUP(T$6,'Lifeline-Capability XWalk'!$F$6:$G$38,2,FALSE)),"")</f>
        <v/>
      </c>
      <c r="U1112" s="67" t="str">
        <f>IF(IFERROR(SEARCH(U$6,$D1112),0)&gt;0,TRIM(VLOOKUP(U$6,'Lifeline-Capability XWalk'!$F$6:$G$38,2,FALSE)),"")</f>
        <v/>
      </c>
      <c r="V1112" s="67" t="str">
        <f>IF(IFERROR(SEARCH(V$6,$D1112),0)&gt;0,TRIM(VLOOKUP(V$6,'Lifeline-Capability XWalk'!$F$6:$G$38,2,FALSE)),"")</f>
        <v/>
      </c>
      <c r="W1112" s="67" t="str">
        <f>IF(IFERROR(SEARCH(W$6,$D1112),0)&gt;0,TRIM(VLOOKUP(W$6,'Lifeline-Capability XWalk'!$F$6:$G$38,2,FALSE)),"")</f>
        <v/>
      </c>
      <c r="X1112" s="67" t="str">
        <f>IF(IFERROR(SEARCH(X$6,$D1112),0)&gt;0,TRIM(VLOOKUP(X$6,'Lifeline-Capability XWalk'!$F$6:$G$38,2,FALSE)),"")</f>
        <v/>
      </c>
      <c r="Y1112" s="67" t="str">
        <f>IF(IFERROR(SEARCH(Y$6,$D1112),0)&gt;0,TRIM(VLOOKUP(Y$6,'Lifeline-Capability XWalk'!$F$6:$G$38,2,FALSE)),"")</f>
        <v/>
      </c>
      <c r="Z1112" s="67" t="str">
        <f>IF(IFERROR(SEARCH(Z$6,$D1112),0)&gt;0,TRIM(VLOOKUP(Z$6,'Lifeline-Capability XWalk'!$F$6:$G$38,2,FALSE)),"")</f>
        <v/>
      </c>
      <c r="AA1112" s="67" t="str">
        <f>IF(IFERROR(SEARCH(AA$6,$D1112),0)&gt;0,TRIM(VLOOKUP(AA$6,'Lifeline-Capability XWalk'!$F$6:$G$38,2,FALSE)),"")</f>
        <v>Communications</v>
      </c>
      <c r="AB1112" s="67" t="str">
        <f>IF(IFERROR(SEARCH(AB$6,$D1112),0)&gt;0,TRIM(VLOOKUP(AB$6,'Lifeline-Capability XWalk'!$F$6:$G$38,2,FALSE)),"")</f>
        <v/>
      </c>
      <c r="AC1112" s="67" t="str">
        <f>IF(IFERROR(SEARCH(AC$6,$D1112),0)&gt;0,TRIM(VLOOKUP(AC$6,'Lifeline-Capability XWalk'!$F$6:$G$38,2,FALSE)),"")</f>
        <v/>
      </c>
      <c r="AD1112" s="67" t="str">
        <f>IF(IFERROR(SEARCH(AD$6,$D1112),0)&gt;0,TRIM(VLOOKUP(AD$6,'Lifeline-Capability XWalk'!$F$6:$G$38,2,FALSE)),"")</f>
        <v/>
      </c>
      <c r="AE1112" s="67" t="str">
        <f>IF(IFERROR(SEARCH(AE$6,$D1112),0)&gt;0,TRIM(VLOOKUP(AE$6,'Lifeline-Capability XWalk'!$F$6:$G$38,2,FALSE)),"")</f>
        <v/>
      </c>
      <c r="AF1112" s="67" t="str">
        <f>IF(IFERROR(SEARCH(AF$6,$D1112),0)&gt;0,TRIM(VLOOKUP(AF$6,'Lifeline-Capability XWalk'!$F$6:$G$38,2,FALSE)),"")</f>
        <v/>
      </c>
      <c r="AG1112" s="67" t="str">
        <f>IF(IFERROR(SEARCH(AG$6,$D1112),0)&gt;0,TRIM(VLOOKUP(AG$6,'Lifeline-Capability XWalk'!$F$6:$G$38,2,FALSE)),"")</f>
        <v/>
      </c>
      <c r="AH1112" s="67" t="str">
        <f>IF(IFERROR(SEARCH(AH$6,$D1112),0)&gt;0,TRIM(VLOOKUP(AH$6,'Lifeline-Capability XWalk'!$F$6:$G$38,2,FALSE)),"")</f>
        <v/>
      </c>
      <c r="AI1112" s="67" t="str">
        <f>IF(IFERROR(SEARCH(AI$6,$D1112),0)&gt;0,TRIM(VLOOKUP(AI$6,'Lifeline-Capability XWalk'!$F$6:$G$38,2,FALSE)),"")</f>
        <v/>
      </c>
      <c r="AJ1112" s="67" t="str">
        <f>IF(IFERROR(SEARCH(AJ$6,$D1112),0)&gt;0,TRIM(VLOOKUP(AJ$6,'Lifeline-Capability XWalk'!$F$6:$G$38,2,FALSE)),"")</f>
        <v>Safety and Security; Food, Water, Shelter; Health and Medical; Energy; Communications; Hazardous Materials; Transportation; Water Systems;</v>
      </c>
      <c r="AK1112" s="67" t="str">
        <f>IF(IFERROR(SEARCH(AK$6,$D1112),0)&gt;0,TRIM(VLOOKUP(AK$6,'Lifeline-Capability XWalk'!$F$6:$G$38,2,FALSE)),"")</f>
        <v/>
      </c>
      <c r="AL1112" s="68" t="str">
        <f>IF(IFERROR(SEARCH(AL$6,$D1112),0)&gt;0,TRIM(VLOOKUP(AL$6,'Lifeline-Capability XWalk'!$F$6:$G$38,2,FALSE)),"")</f>
        <v/>
      </c>
      <c r="AM1112" s="24" t="str">
        <f t="shared" si="69"/>
        <v/>
      </c>
      <c r="AN1112" s="24" t="str">
        <f t="shared" si="68"/>
        <v/>
      </c>
      <c r="AO1112" s="24" t="str">
        <f t="shared" si="68"/>
        <v/>
      </c>
      <c r="AP1112" s="24" t="str">
        <f t="shared" si="68"/>
        <v/>
      </c>
      <c r="AQ1112" s="24" t="str">
        <f t="shared" si="68"/>
        <v>Communications</v>
      </c>
      <c r="AR1112" s="24" t="str">
        <f t="shared" si="68"/>
        <v/>
      </c>
      <c r="AS1112" s="24" t="str">
        <f t="shared" si="68"/>
        <v/>
      </c>
      <c r="AT1112" s="24" t="str">
        <f t="shared" si="68"/>
        <v/>
      </c>
      <c r="AU1112" s="24" t="str">
        <f t="shared" si="68"/>
        <v>Safety and Security; Food, Water, Shelter; Health and Medical; Energy; Communications; Hazardous Materials; Transportation; Water Systems;</v>
      </c>
    </row>
    <row r="1113" spans="1:47" s="24" customFormat="1" ht="32.1" customHeight="1" x14ac:dyDescent="0.2">
      <c r="A1113" s="141" t="s">
        <v>1112</v>
      </c>
      <c r="B1113" s="63" t="s">
        <v>1117</v>
      </c>
      <c r="C1113" s="142" t="s">
        <v>1082</v>
      </c>
      <c r="D1113" s="63" t="s">
        <v>1104</v>
      </c>
      <c r="E1113" s="64" t="str">
        <f t="shared" si="67"/>
        <v>Communications</v>
      </c>
      <c r="F1113" s="65" t="s">
        <v>867</v>
      </c>
      <c r="G1113" s="66" t="str">
        <f>IF(IFERROR(SEARCH(G$6,$D1113),0)&gt;0,TRIM(VLOOKUP(G$6,'Lifeline-Capability XWalk'!$F$6:$G$38,2,FALSE)),"")</f>
        <v/>
      </c>
      <c r="H1113" s="67" t="str">
        <f>IF(IFERROR(SEARCH(H$6,$D1113),0)&gt;0,TRIM(VLOOKUP(H$6,'Lifeline-Capability XWalk'!$F$6:$G$38,2,FALSE)),"")</f>
        <v/>
      </c>
      <c r="I1113" s="67" t="str">
        <f>IF(IFERROR(SEARCH(I$6,$D1113),0)&gt;0,TRIM(VLOOKUP(I$6,'Lifeline-Capability XWalk'!$F$6:$G$38,2,FALSE)),"")</f>
        <v/>
      </c>
      <c r="J1113" s="67" t="str">
        <f>IF(IFERROR(SEARCH(J$6,$D1113),0)&gt;0,TRIM(VLOOKUP(J$6,'Lifeline-Capability XWalk'!$F$6:$G$38,2,FALSE)),"")</f>
        <v/>
      </c>
      <c r="K1113" s="67" t="str">
        <f>IF(IFERROR(SEARCH(K$6,$D1113),0)&gt;0,TRIM(VLOOKUP(K$6,'Lifeline-Capability XWalk'!$F$6:$G$38,2,FALSE)),"")</f>
        <v/>
      </c>
      <c r="L1113" s="67" t="str">
        <f>IF(IFERROR(SEARCH(L$6,$D1113),0)&gt;0,TRIM(VLOOKUP(L$6,'Lifeline-Capability XWalk'!$F$6:$G$38,2,FALSE)),"")</f>
        <v/>
      </c>
      <c r="M1113" s="67" t="str">
        <f>IF(IFERROR(SEARCH(M$6,$D1113),0)&gt;0,TRIM(VLOOKUP(M$6,'Lifeline-Capability XWalk'!$F$6:$G$38,2,FALSE)),"")</f>
        <v/>
      </c>
      <c r="N1113" s="67" t="str">
        <f>IF(IFERROR(SEARCH(N$6,$D1113),0)&gt;0,TRIM(VLOOKUP(N$6,'Lifeline-Capability XWalk'!$F$6:$G$38,2,FALSE)),"")</f>
        <v/>
      </c>
      <c r="O1113" s="67" t="str">
        <f>IF(IFERROR(SEARCH(O$6,$D1113),0)&gt;0,TRIM(VLOOKUP(O$6,'Lifeline-Capability XWalk'!$F$6:$G$38,2,FALSE)),"")</f>
        <v/>
      </c>
      <c r="P1113" s="67" t="str">
        <f>IF(IFERROR(SEARCH(P$6,$D1113),0)&gt;0,TRIM(VLOOKUP(P$6,'Lifeline-Capability XWalk'!$F$6:$G$38,2,FALSE)),"")</f>
        <v/>
      </c>
      <c r="Q1113" s="67" t="str">
        <f>IF(IFERROR(SEARCH(Q$6,$D1113),0)&gt;0,TRIM(VLOOKUP(Q$6,'Lifeline-Capability XWalk'!$F$6:$G$38,2,FALSE)),"")</f>
        <v/>
      </c>
      <c r="R1113" s="67" t="str">
        <f>IF(IFERROR(SEARCH(R$6,$D1113),0)&gt;0,TRIM(VLOOKUP(R$6,'Lifeline-Capability XWalk'!$F$6:$G$38,2,FALSE)),"")</f>
        <v/>
      </c>
      <c r="S1113" s="67" t="str">
        <f>IF(IFERROR(SEARCH(S$6,$D1113),0)&gt;0,TRIM(VLOOKUP(S$6,'Lifeline-Capability XWalk'!$F$6:$G$38,2,FALSE)),"")</f>
        <v/>
      </c>
      <c r="T1113" s="67" t="str">
        <f>IF(IFERROR(SEARCH(T$6,$D1113),0)&gt;0,TRIM(VLOOKUP(T$6,'Lifeline-Capability XWalk'!$F$6:$G$38,2,FALSE)),"")</f>
        <v/>
      </c>
      <c r="U1113" s="67" t="str">
        <f>IF(IFERROR(SEARCH(U$6,$D1113),0)&gt;0,TRIM(VLOOKUP(U$6,'Lifeline-Capability XWalk'!$F$6:$G$38,2,FALSE)),"")</f>
        <v/>
      </c>
      <c r="V1113" s="67" t="str">
        <f>IF(IFERROR(SEARCH(V$6,$D1113),0)&gt;0,TRIM(VLOOKUP(V$6,'Lifeline-Capability XWalk'!$F$6:$G$38,2,FALSE)),"")</f>
        <v/>
      </c>
      <c r="W1113" s="67" t="str">
        <f>IF(IFERROR(SEARCH(W$6,$D1113),0)&gt;0,TRIM(VLOOKUP(W$6,'Lifeline-Capability XWalk'!$F$6:$G$38,2,FALSE)),"")</f>
        <v/>
      </c>
      <c r="X1113" s="67" t="str">
        <f>IF(IFERROR(SEARCH(X$6,$D1113),0)&gt;0,TRIM(VLOOKUP(X$6,'Lifeline-Capability XWalk'!$F$6:$G$38,2,FALSE)),"")</f>
        <v/>
      </c>
      <c r="Y1113" s="67" t="str">
        <f>IF(IFERROR(SEARCH(Y$6,$D1113),0)&gt;0,TRIM(VLOOKUP(Y$6,'Lifeline-Capability XWalk'!$F$6:$G$38,2,FALSE)),"")</f>
        <v/>
      </c>
      <c r="Z1113" s="67" t="str">
        <f>IF(IFERROR(SEARCH(Z$6,$D1113),0)&gt;0,TRIM(VLOOKUP(Z$6,'Lifeline-Capability XWalk'!$F$6:$G$38,2,FALSE)),"")</f>
        <v/>
      </c>
      <c r="AA1113" s="67" t="str">
        <f>IF(IFERROR(SEARCH(AA$6,$D1113),0)&gt;0,TRIM(VLOOKUP(AA$6,'Lifeline-Capability XWalk'!$F$6:$G$38,2,FALSE)),"")</f>
        <v/>
      </c>
      <c r="AB1113" s="67" t="str">
        <f>IF(IFERROR(SEARCH(AB$6,$D1113),0)&gt;0,TRIM(VLOOKUP(AB$6,'Lifeline-Capability XWalk'!$F$6:$G$38,2,FALSE)),"")</f>
        <v/>
      </c>
      <c r="AC1113" s="67" t="str">
        <f>IF(IFERROR(SEARCH(AC$6,$D1113),0)&gt;0,TRIM(VLOOKUP(AC$6,'Lifeline-Capability XWalk'!$F$6:$G$38,2,FALSE)),"")</f>
        <v/>
      </c>
      <c r="AD1113" s="67" t="str">
        <f>IF(IFERROR(SEARCH(AD$6,$D1113),0)&gt;0,TRIM(VLOOKUP(AD$6,'Lifeline-Capability XWalk'!$F$6:$G$38,2,FALSE)),"")</f>
        <v/>
      </c>
      <c r="AE1113" s="67" t="str">
        <f>IF(IFERROR(SEARCH(AE$6,$D1113),0)&gt;0,TRIM(VLOOKUP(AE$6,'Lifeline-Capability XWalk'!$F$6:$G$38,2,FALSE)),"")</f>
        <v/>
      </c>
      <c r="AF1113" s="67" t="str">
        <f>IF(IFERROR(SEARCH(AF$6,$D1113),0)&gt;0,TRIM(VLOOKUP(AF$6,'Lifeline-Capability XWalk'!$F$6:$G$38,2,FALSE)),"")</f>
        <v>Communications</v>
      </c>
      <c r="AG1113" s="67" t="str">
        <f>IF(IFERROR(SEARCH(AG$6,$D1113),0)&gt;0,TRIM(VLOOKUP(AG$6,'Lifeline-Capability XWalk'!$F$6:$G$38,2,FALSE)),"")</f>
        <v/>
      </c>
      <c r="AH1113" s="67" t="str">
        <f>IF(IFERROR(SEARCH(AH$6,$D1113),0)&gt;0,TRIM(VLOOKUP(AH$6,'Lifeline-Capability XWalk'!$F$6:$G$38,2,FALSE)),"")</f>
        <v/>
      </c>
      <c r="AI1113" s="67" t="str">
        <f>IF(IFERROR(SEARCH(AI$6,$D1113),0)&gt;0,TRIM(VLOOKUP(AI$6,'Lifeline-Capability XWalk'!$F$6:$G$38,2,FALSE)),"")</f>
        <v/>
      </c>
      <c r="AJ1113" s="67" t="str">
        <f>IF(IFERROR(SEARCH(AJ$6,$D1113),0)&gt;0,TRIM(VLOOKUP(AJ$6,'Lifeline-Capability XWalk'!$F$6:$G$38,2,FALSE)),"")</f>
        <v/>
      </c>
      <c r="AK1113" s="67" t="str">
        <f>IF(IFERROR(SEARCH(AK$6,$D1113),0)&gt;0,TRIM(VLOOKUP(AK$6,'Lifeline-Capability XWalk'!$F$6:$G$38,2,FALSE)),"")</f>
        <v/>
      </c>
      <c r="AL1113" s="68" t="str">
        <f>IF(IFERROR(SEARCH(AL$6,$D1113),0)&gt;0,TRIM(VLOOKUP(AL$6,'Lifeline-Capability XWalk'!$F$6:$G$38,2,FALSE)),"")</f>
        <v/>
      </c>
      <c r="AM1113" s="24" t="str">
        <f t="shared" si="69"/>
        <v/>
      </c>
      <c r="AN1113" s="24" t="str">
        <f t="shared" si="68"/>
        <v/>
      </c>
      <c r="AO1113" s="24" t="str">
        <f t="shared" si="68"/>
        <v/>
      </c>
      <c r="AP1113" s="24" t="str">
        <f t="shared" si="68"/>
        <v/>
      </c>
      <c r="AQ1113" s="24" t="str">
        <f t="shared" si="68"/>
        <v>Communications</v>
      </c>
      <c r="AR1113" s="24" t="str">
        <f t="shared" si="68"/>
        <v/>
      </c>
      <c r="AS1113" s="24" t="str">
        <f t="shared" si="68"/>
        <v/>
      </c>
      <c r="AT1113" s="24" t="str">
        <f t="shared" si="68"/>
        <v/>
      </c>
      <c r="AU1113" s="24" t="str">
        <f t="shared" si="68"/>
        <v/>
      </c>
    </row>
    <row r="1114" spans="1:47" s="24" customFormat="1" ht="32.1" customHeight="1" x14ac:dyDescent="0.2">
      <c r="A1114" s="141" t="s">
        <v>1112</v>
      </c>
      <c r="B1114" s="63" t="s">
        <v>1117</v>
      </c>
      <c r="C1114" s="142" t="s">
        <v>1082</v>
      </c>
      <c r="D1114" s="63" t="s">
        <v>1104</v>
      </c>
      <c r="E1114" s="64" t="str">
        <f t="shared" si="67"/>
        <v>Communications</v>
      </c>
      <c r="F1114" s="65" t="s">
        <v>349</v>
      </c>
      <c r="G1114" s="66" t="str">
        <f>IF(IFERROR(SEARCH(G$6,$D1114),0)&gt;0,TRIM(VLOOKUP(G$6,'Lifeline-Capability XWalk'!$F$6:$G$38,2,FALSE)),"")</f>
        <v/>
      </c>
      <c r="H1114" s="67" t="str">
        <f>IF(IFERROR(SEARCH(H$6,$D1114),0)&gt;0,TRIM(VLOOKUP(H$6,'Lifeline-Capability XWalk'!$F$6:$G$38,2,FALSE)),"")</f>
        <v/>
      </c>
      <c r="I1114" s="67" t="str">
        <f>IF(IFERROR(SEARCH(I$6,$D1114),0)&gt;0,TRIM(VLOOKUP(I$6,'Lifeline-Capability XWalk'!$F$6:$G$38,2,FALSE)),"")</f>
        <v/>
      </c>
      <c r="J1114" s="67" t="str">
        <f>IF(IFERROR(SEARCH(J$6,$D1114),0)&gt;0,TRIM(VLOOKUP(J$6,'Lifeline-Capability XWalk'!$F$6:$G$38,2,FALSE)),"")</f>
        <v/>
      </c>
      <c r="K1114" s="67" t="str">
        <f>IF(IFERROR(SEARCH(K$6,$D1114),0)&gt;0,TRIM(VLOOKUP(K$6,'Lifeline-Capability XWalk'!$F$6:$G$38,2,FALSE)),"")</f>
        <v/>
      </c>
      <c r="L1114" s="67" t="str">
        <f>IF(IFERROR(SEARCH(L$6,$D1114),0)&gt;0,TRIM(VLOOKUP(L$6,'Lifeline-Capability XWalk'!$F$6:$G$38,2,FALSE)),"")</f>
        <v/>
      </c>
      <c r="M1114" s="67" t="str">
        <f>IF(IFERROR(SEARCH(M$6,$D1114),0)&gt;0,TRIM(VLOOKUP(M$6,'Lifeline-Capability XWalk'!$F$6:$G$38,2,FALSE)),"")</f>
        <v/>
      </c>
      <c r="N1114" s="67" t="str">
        <f>IF(IFERROR(SEARCH(N$6,$D1114),0)&gt;0,TRIM(VLOOKUP(N$6,'Lifeline-Capability XWalk'!$F$6:$G$38,2,FALSE)),"")</f>
        <v/>
      </c>
      <c r="O1114" s="67" t="str">
        <f>IF(IFERROR(SEARCH(O$6,$D1114),0)&gt;0,TRIM(VLOOKUP(O$6,'Lifeline-Capability XWalk'!$F$6:$G$38,2,FALSE)),"")</f>
        <v/>
      </c>
      <c r="P1114" s="67" t="str">
        <f>IF(IFERROR(SEARCH(P$6,$D1114),0)&gt;0,TRIM(VLOOKUP(P$6,'Lifeline-Capability XWalk'!$F$6:$G$38,2,FALSE)),"")</f>
        <v/>
      </c>
      <c r="Q1114" s="67" t="str">
        <f>IF(IFERROR(SEARCH(Q$6,$D1114),0)&gt;0,TRIM(VLOOKUP(Q$6,'Lifeline-Capability XWalk'!$F$6:$G$38,2,FALSE)),"")</f>
        <v/>
      </c>
      <c r="R1114" s="67" t="str">
        <f>IF(IFERROR(SEARCH(R$6,$D1114),0)&gt;0,TRIM(VLOOKUP(R$6,'Lifeline-Capability XWalk'!$F$6:$G$38,2,FALSE)),"")</f>
        <v/>
      </c>
      <c r="S1114" s="67" t="str">
        <f>IF(IFERROR(SEARCH(S$6,$D1114),0)&gt;0,TRIM(VLOOKUP(S$6,'Lifeline-Capability XWalk'!$F$6:$G$38,2,FALSE)),"")</f>
        <v/>
      </c>
      <c r="T1114" s="67" t="str">
        <f>IF(IFERROR(SEARCH(T$6,$D1114),0)&gt;0,TRIM(VLOOKUP(T$6,'Lifeline-Capability XWalk'!$F$6:$G$38,2,FALSE)),"")</f>
        <v/>
      </c>
      <c r="U1114" s="67" t="str">
        <f>IF(IFERROR(SEARCH(U$6,$D1114),0)&gt;0,TRIM(VLOOKUP(U$6,'Lifeline-Capability XWalk'!$F$6:$G$38,2,FALSE)),"")</f>
        <v/>
      </c>
      <c r="V1114" s="67" t="str">
        <f>IF(IFERROR(SEARCH(V$6,$D1114),0)&gt;0,TRIM(VLOOKUP(V$6,'Lifeline-Capability XWalk'!$F$6:$G$38,2,FALSE)),"")</f>
        <v/>
      </c>
      <c r="W1114" s="67" t="str">
        <f>IF(IFERROR(SEARCH(W$6,$D1114),0)&gt;0,TRIM(VLOOKUP(W$6,'Lifeline-Capability XWalk'!$F$6:$G$38,2,FALSE)),"")</f>
        <v/>
      </c>
      <c r="X1114" s="67" t="str">
        <f>IF(IFERROR(SEARCH(X$6,$D1114),0)&gt;0,TRIM(VLOOKUP(X$6,'Lifeline-Capability XWalk'!$F$6:$G$38,2,FALSE)),"")</f>
        <v/>
      </c>
      <c r="Y1114" s="67" t="str">
        <f>IF(IFERROR(SEARCH(Y$6,$D1114),0)&gt;0,TRIM(VLOOKUP(Y$6,'Lifeline-Capability XWalk'!$F$6:$G$38,2,FALSE)),"")</f>
        <v/>
      </c>
      <c r="Z1114" s="67" t="str">
        <f>IF(IFERROR(SEARCH(Z$6,$D1114),0)&gt;0,TRIM(VLOOKUP(Z$6,'Lifeline-Capability XWalk'!$F$6:$G$38,2,FALSE)),"")</f>
        <v/>
      </c>
      <c r="AA1114" s="67" t="str">
        <f>IF(IFERROR(SEARCH(AA$6,$D1114),0)&gt;0,TRIM(VLOOKUP(AA$6,'Lifeline-Capability XWalk'!$F$6:$G$38,2,FALSE)),"")</f>
        <v/>
      </c>
      <c r="AB1114" s="67" t="str">
        <f>IF(IFERROR(SEARCH(AB$6,$D1114),0)&gt;0,TRIM(VLOOKUP(AB$6,'Lifeline-Capability XWalk'!$F$6:$G$38,2,FALSE)),"")</f>
        <v/>
      </c>
      <c r="AC1114" s="67" t="str">
        <f>IF(IFERROR(SEARCH(AC$6,$D1114),0)&gt;0,TRIM(VLOOKUP(AC$6,'Lifeline-Capability XWalk'!$F$6:$G$38,2,FALSE)),"")</f>
        <v/>
      </c>
      <c r="AD1114" s="67" t="str">
        <f>IF(IFERROR(SEARCH(AD$6,$D1114),0)&gt;0,TRIM(VLOOKUP(AD$6,'Lifeline-Capability XWalk'!$F$6:$G$38,2,FALSE)),"")</f>
        <v/>
      </c>
      <c r="AE1114" s="67" t="str">
        <f>IF(IFERROR(SEARCH(AE$6,$D1114),0)&gt;0,TRIM(VLOOKUP(AE$6,'Lifeline-Capability XWalk'!$F$6:$G$38,2,FALSE)),"")</f>
        <v/>
      </c>
      <c r="AF1114" s="67" t="str">
        <f>IF(IFERROR(SEARCH(AF$6,$D1114),0)&gt;0,TRIM(VLOOKUP(AF$6,'Lifeline-Capability XWalk'!$F$6:$G$38,2,FALSE)),"")</f>
        <v>Communications</v>
      </c>
      <c r="AG1114" s="67" t="str">
        <f>IF(IFERROR(SEARCH(AG$6,$D1114),0)&gt;0,TRIM(VLOOKUP(AG$6,'Lifeline-Capability XWalk'!$F$6:$G$38,2,FALSE)),"")</f>
        <v/>
      </c>
      <c r="AH1114" s="67" t="str">
        <f>IF(IFERROR(SEARCH(AH$6,$D1114),0)&gt;0,TRIM(VLOOKUP(AH$6,'Lifeline-Capability XWalk'!$F$6:$G$38,2,FALSE)),"")</f>
        <v/>
      </c>
      <c r="AI1114" s="67" t="str">
        <f>IF(IFERROR(SEARCH(AI$6,$D1114),0)&gt;0,TRIM(VLOOKUP(AI$6,'Lifeline-Capability XWalk'!$F$6:$G$38,2,FALSE)),"")</f>
        <v/>
      </c>
      <c r="AJ1114" s="67" t="str">
        <f>IF(IFERROR(SEARCH(AJ$6,$D1114),0)&gt;0,TRIM(VLOOKUP(AJ$6,'Lifeline-Capability XWalk'!$F$6:$G$38,2,FALSE)),"")</f>
        <v/>
      </c>
      <c r="AK1114" s="67" t="str">
        <f>IF(IFERROR(SEARCH(AK$6,$D1114),0)&gt;0,TRIM(VLOOKUP(AK$6,'Lifeline-Capability XWalk'!$F$6:$G$38,2,FALSE)),"")</f>
        <v/>
      </c>
      <c r="AL1114" s="68" t="str">
        <f>IF(IFERROR(SEARCH(AL$6,$D1114),0)&gt;0,TRIM(VLOOKUP(AL$6,'Lifeline-Capability XWalk'!$F$6:$G$38,2,FALSE)),"")</f>
        <v/>
      </c>
      <c r="AM1114" s="24" t="str">
        <f t="shared" si="69"/>
        <v/>
      </c>
      <c r="AN1114" s="24" t="str">
        <f t="shared" si="68"/>
        <v/>
      </c>
      <c r="AO1114" s="24" t="str">
        <f t="shared" si="68"/>
        <v/>
      </c>
      <c r="AP1114" s="24" t="str">
        <f t="shared" si="68"/>
        <v/>
      </c>
      <c r="AQ1114" s="24" t="str">
        <f t="shared" si="68"/>
        <v>Communications</v>
      </c>
      <c r="AR1114" s="24" t="str">
        <f t="shared" si="68"/>
        <v/>
      </c>
      <c r="AS1114" s="24" t="str">
        <f t="shared" si="68"/>
        <v/>
      </c>
      <c r="AT1114" s="24" t="str">
        <f t="shared" si="68"/>
        <v/>
      </c>
      <c r="AU1114" s="24" t="str">
        <f t="shared" si="68"/>
        <v/>
      </c>
    </row>
    <row r="1115" spans="1:47" s="24" customFormat="1" ht="32.1" customHeight="1" x14ac:dyDescent="0.2">
      <c r="A1115" s="141" t="s">
        <v>1112</v>
      </c>
      <c r="B1115" s="63" t="s">
        <v>1117</v>
      </c>
      <c r="C1115" s="142" t="s">
        <v>1082</v>
      </c>
      <c r="D1115" s="63" t="s">
        <v>1352</v>
      </c>
      <c r="E1115" s="64" t="str">
        <f t="shared" si="67"/>
        <v>Safety and Security; Food, Water, Shelter; Health and Medical; Energy; Communications; Hazardous Materials; Transportation; Water Systems;</v>
      </c>
      <c r="F1115" s="65" t="s">
        <v>872</v>
      </c>
      <c r="G1115" s="66" t="str">
        <f>IF(IFERROR(SEARCH(G$6,$D1115),0)&gt;0,TRIM(VLOOKUP(G$6,'Lifeline-Capability XWalk'!$F$6:$G$38,2,FALSE)),"")</f>
        <v/>
      </c>
      <c r="H1115" s="67" t="str">
        <f>IF(IFERROR(SEARCH(H$6,$D1115),0)&gt;0,TRIM(VLOOKUP(H$6,'Lifeline-Capability XWalk'!$F$6:$G$38,2,FALSE)),"")</f>
        <v/>
      </c>
      <c r="I1115" s="67" t="str">
        <f>IF(IFERROR(SEARCH(I$6,$D1115),0)&gt;0,TRIM(VLOOKUP(I$6,'Lifeline-Capability XWalk'!$F$6:$G$38,2,FALSE)),"")</f>
        <v/>
      </c>
      <c r="J1115" s="67" t="str">
        <f>IF(IFERROR(SEARCH(J$6,$D1115),0)&gt;0,TRIM(VLOOKUP(J$6,'Lifeline-Capability XWalk'!$F$6:$G$38,2,FALSE)),"")</f>
        <v/>
      </c>
      <c r="K1115" s="67" t="str">
        <f>IF(IFERROR(SEARCH(K$6,$D1115),0)&gt;0,TRIM(VLOOKUP(K$6,'Lifeline-Capability XWalk'!$F$6:$G$38,2,FALSE)),"")</f>
        <v/>
      </c>
      <c r="L1115" s="67" t="str">
        <f>IF(IFERROR(SEARCH(L$6,$D1115),0)&gt;0,TRIM(VLOOKUP(L$6,'Lifeline-Capability XWalk'!$F$6:$G$38,2,FALSE)),"")</f>
        <v/>
      </c>
      <c r="M1115" s="67" t="str">
        <f>IF(IFERROR(SEARCH(M$6,$D1115),0)&gt;0,TRIM(VLOOKUP(M$6,'Lifeline-Capability XWalk'!$F$6:$G$38,2,FALSE)),"")</f>
        <v/>
      </c>
      <c r="N1115" s="67" t="str">
        <f>IF(IFERROR(SEARCH(N$6,$D1115),0)&gt;0,TRIM(VLOOKUP(N$6,'Lifeline-Capability XWalk'!$F$6:$G$38,2,FALSE)),"")</f>
        <v/>
      </c>
      <c r="O1115" s="67" t="str">
        <f>IF(IFERROR(SEARCH(O$6,$D1115),0)&gt;0,TRIM(VLOOKUP(O$6,'Lifeline-Capability XWalk'!$F$6:$G$38,2,FALSE)),"")</f>
        <v/>
      </c>
      <c r="P1115" s="67" t="str">
        <f>IF(IFERROR(SEARCH(P$6,$D1115),0)&gt;0,TRIM(VLOOKUP(P$6,'Lifeline-Capability XWalk'!$F$6:$G$38,2,FALSE)),"")</f>
        <v/>
      </c>
      <c r="Q1115" s="67" t="str">
        <f>IF(IFERROR(SEARCH(Q$6,$D1115),0)&gt;0,TRIM(VLOOKUP(Q$6,'Lifeline-Capability XWalk'!$F$6:$G$38,2,FALSE)),"")</f>
        <v/>
      </c>
      <c r="R1115" s="67" t="str">
        <f>IF(IFERROR(SEARCH(R$6,$D1115),0)&gt;0,TRIM(VLOOKUP(R$6,'Lifeline-Capability XWalk'!$F$6:$G$38,2,FALSE)),"")</f>
        <v/>
      </c>
      <c r="S1115" s="67" t="str">
        <f>IF(IFERROR(SEARCH(S$6,$D1115),0)&gt;0,TRIM(VLOOKUP(S$6,'Lifeline-Capability XWalk'!$F$6:$G$38,2,FALSE)),"")</f>
        <v/>
      </c>
      <c r="T1115" s="67" t="str">
        <f>IF(IFERROR(SEARCH(T$6,$D1115),0)&gt;0,TRIM(VLOOKUP(T$6,'Lifeline-Capability XWalk'!$F$6:$G$38,2,FALSE)),"")</f>
        <v/>
      </c>
      <c r="U1115" s="67" t="str">
        <f>IF(IFERROR(SEARCH(U$6,$D1115),0)&gt;0,TRIM(VLOOKUP(U$6,'Lifeline-Capability XWalk'!$F$6:$G$38,2,FALSE)),"")</f>
        <v/>
      </c>
      <c r="V1115" s="67" t="str">
        <f>IF(IFERROR(SEARCH(V$6,$D1115),0)&gt;0,TRIM(VLOOKUP(V$6,'Lifeline-Capability XWalk'!$F$6:$G$38,2,FALSE)),"")</f>
        <v/>
      </c>
      <c r="W1115" s="67" t="str">
        <f>IF(IFERROR(SEARCH(W$6,$D1115),0)&gt;0,TRIM(VLOOKUP(W$6,'Lifeline-Capability XWalk'!$F$6:$G$38,2,FALSE)),"")</f>
        <v/>
      </c>
      <c r="X1115" s="67" t="str">
        <f>IF(IFERROR(SEARCH(X$6,$D1115),0)&gt;0,TRIM(VLOOKUP(X$6,'Lifeline-Capability XWalk'!$F$6:$G$38,2,FALSE)),"")</f>
        <v/>
      </c>
      <c r="Y1115" s="67" t="str">
        <f>IF(IFERROR(SEARCH(Y$6,$D1115),0)&gt;0,TRIM(VLOOKUP(Y$6,'Lifeline-Capability XWalk'!$F$6:$G$38,2,FALSE)),"")</f>
        <v/>
      </c>
      <c r="Z1115" s="67" t="str">
        <f>IF(IFERROR(SEARCH(Z$6,$D1115),0)&gt;0,TRIM(VLOOKUP(Z$6,'Lifeline-Capability XWalk'!$F$6:$G$38,2,FALSE)),"")</f>
        <v/>
      </c>
      <c r="AA1115" s="67" t="str">
        <f>IF(IFERROR(SEARCH(AA$6,$D1115),0)&gt;0,TRIM(VLOOKUP(AA$6,'Lifeline-Capability XWalk'!$F$6:$G$38,2,FALSE)),"")</f>
        <v>Communications</v>
      </c>
      <c r="AB1115" s="67" t="str">
        <f>IF(IFERROR(SEARCH(AB$6,$D1115),0)&gt;0,TRIM(VLOOKUP(AB$6,'Lifeline-Capability XWalk'!$F$6:$G$38,2,FALSE)),"")</f>
        <v/>
      </c>
      <c r="AC1115" s="67" t="str">
        <f>IF(IFERROR(SEARCH(AC$6,$D1115),0)&gt;0,TRIM(VLOOKUP(AC$6,'Lifeline-Capability XWalk'!$F$6:$G$38,2,FALSE)),"")</f>
        <v/>
      </c>
      <c r="AD1115" s="67" t="str">
        <f>IF(IFERROR(SEARCH(AD$6,$D1115),0)&gt;0,TRIM(VLOOKUP(AD$6,'Lifeline-Capability XWalk'!$F$6:$G$38,2,FALSE)),"")</f>
        <v/>
      </c>
      <c r="AE1115" s="67" t="str">
        <f>IF(IFERROR(SEARCH(AE$6,$D1115),0)&gt;0,TRIM(VLOOKUP(AE$6,'Lifeline-Capability XWalk'!$F$6:$G$38,2,FALSE)),"")</f>
        <v/>
      </c>
      <c r="AF1115" s="67" t="str">
        <f>IF(IFERROR(SEARCH(AF$6,$D1115),0)&gt;0,TRIM(VLOOKUP(AF$6,'Lifeline-Capability XWalk'!$F$6:$G$38,2,FALSE)),"")</f>
        <v/>
      </c>
      <c r="AG1115" s="67" t="str">
        <f>IF(IFERROR(SEARCH(AG$6,$D1115),0)&gt;0,TRIM(VLOOKUP(AG$6,'Lifeline-Capability XWalk'!$F$6:$G$38,2,FALSE)),"")</f>
        <v/>
      </c>
      <c r="AH1115" s="67" t="str">
        <f>IF(IFERROR(SEARCH(AH$6,$D1115),0)&gt;0,TRIM(VLOOKUP(AH$6,'Lifeline-Capability XWalk'!$F$6:$G$38,2,FALSE)),"")</f>
        <v/>
      </c>
      <c r="AI1115" s="67" t="str">
        <f>IF(IFERROR(SEARCH(AI$6,$D1115),0)&gt;0,TRIM(VLOOKUP(AI$6,'Lifeline-Capability XWalk'!$F$6:$G$38,2,FALSE)),"")</f>
        <v/>
      </c>
      <c r="AJ1115" s="67" t="str">
        <f>IF(IFERROR(SEARCH(AJ$6,$D1115),0)&gt;0,TRIM(VLOOKUP(AJ$6,'Lifeline-Capability XWalk'!$F$6:$G$38,2,FALSE)),"")</f>
        <v>Safety and Security; Food, Water, Shelter; Health and Medical; Energy; Communications; Hazardous Materials; Transportation; Water Systems;</v>
      </c>
      <c r="AK1115" s="67" t="str">
        <f>IF(IFERROR(SEARCH(AK$6,$D1115),0)&gt;0,TRIM(VLOOKUP(AK$6,'Lifeline-Capability XWalk'!$F$6:$G$38,2,FALSE)),"")</f>
        <v/>
      </c>
      <c r="AL1115" s="68" t="str">
        <f>IF(IFERROR(SEARCH(AL$6,$D1115),0)&gt;0,TRIM(VLOOKUP(AL$6,'Lifeline-Capability XWalk'!$F$6:$G$38,2,FALSE)),"")</f>
        <v/>
      </c>
      <c r="AM1115" s="24" t="str">
        <f t="shared" si="69"/>
        <v/>
      </c>
      <c r="AN1115" s="24" t="str">
        <f t="shared" si="68"/>
        <v/>
      </c>
      <c r="AO1115" s="24" t="str">
        <f t="shared" si="68"/>
        <v/>
      </c>
      <c r="AP1115" s="24" t="str">
        <f t="shared" si="68"/>
        <v/>
      </c>
      <c r="AQ1115" s="24" t="str">
        <f t="shared" si="68"/>
        <v>Communications</v>
      </c>
      <c r="AR1115" s="24" t="str">
        <f t="shared" si="68"/>
        <v/>
      </c>
      <c r="AS1115" s="24" t="str">
        <f t="shared" si="68"/>
        <v/>
      </c>
      <c r="AT1115" s="24" t="str">
        <f t="shared" si="68"/>
        <v/>
      </c>
      <c r="AU1115" s="24" t="str">
        <f t="shared" si="68"/>
        <v>Safety and Security; Food, Water, Shelter; Health and Medical; Energy; Communications; Hazardous Materials; Transportation; Water Systems;</v>
      </c>
    </row>
    <row r="1116" spans="1:47" s="24" customFormat="1" ht="32.1" customHeight="1" x14ac:dyDescent="0.2">
      <c r="A1116" s="141" t="s">
        <v>1112</v>
      </c>
      <c r="B1116" s="63" t="s">
        <v>1117</v>
      </c>
      <c r="C1116" s="142" t="s">
        <v>1082</v>
      </c>
      <c r="D1116" s="63" t="s">
        <v>1104</v>
      </c>
      <c r="E1116" s="64" t="str">
        <f t="shared" si="67"/>
        <v>Communications</v>
      </c>
      <c r="F1116" s="65" t="s">
        <v>873</v>
      </c>
      <c r="G1116" s="66" t="str">
        <f>IF(IFERROR(SEARCH(G$6,$D1116),0)&gt;0,TRIM(VLOOKUP(G$6,'Lifeline-Capability XWalk'!$F$6:$G$38,2,FALSE)),"")</f>
        <v/>
      </c>
      <c r="H1116" s="67" t="str">
        <f>IF(IFERROR(SEARCH(H$6,$D1116),0)&gt;0,TRIM(VLOOKUP(H$6,'Lifeline-Capability XWalk'!$F$6:$G$38,2,FALSE)),"")</f>
        <v/>
      </c>
      <c r="I1116" s="67" t="str">
        <f>IF(IFERROR(SEARCH(I$6,$D1116),0)&gt;0,TRIM(VLOOKUP(I$6,'Lifeline-Capability XWalk'!$F$6:$G$38,2,FALSE)),"")</f>
        <v/>
      </c>
      <c r="J1116" s="67" t="str">
        <f>IF(IFERROR(SEARCH(J$6,$D1116),0)&gt;0,TRIM(VLOOKUP(J$6,'Lifeline-Capability XWalk'!$F$6:$G$38,2,FALSE)),"")</f>
        <v/>
      </c>
      <c r="K1116" s="67" t="str">
        <f>IF(IFERROR(SEARCH(K$6,$D1116),0)&gt;0,TRIM(VLOOKUP(K$6,'Lifeline-Capability XWalk'!$F$6:$G$38,2,FALSE)),"")</f>
        <v/>
      </c>
      <c r="L1116" s="67" t="str">
        <f>IF(IFERROR(SEARCH(L$6,$D1116),0)&gt;0,TRIM(VLOOKUP(L$6,'Lifeline-Capability XWalk'!$F$6:$G$38,2,FALSE)),"")</f>
        <v/>
      </c>
      <c r="M1116" s="67" t="str">
        <f>IF(IFERROR(SEARCH(M$6,$D1116),0)&gt;0,TRIM(VLOOKUP(M$6,'Lifeline-Capability XWalk'!$F$6:$G$38,2,FALSE)),"")</f>
        <v/>
      </c>
      <c r="N1116" s="67" t="str">
        <f>IF(IFERROR(SEARCH(N$6,$D1116),0)&gt;0,TRIM(VLOOKUP(N$6,'Lifeline-Capability XWalk'!$F$6:$G$38,2,FALSE)),"")</f>
        <v/>
      </c>
      <c r="O1116" s="67" t="str">
        <f>IF(IFERROR(SEARCH(O$6,$D1116),0)&gt;0,TRIM(VLOOKUP(O$6,'Lifeline-Capability XWalk'!$F$6:$G$38,2,FALSE)),"")</f>
        <v/>
      </c>
      <c r="P1116" s="67" t="str">
        <f>IF(IFERROR(SEARCH(P$6,$D1116),0)&gt;0,TRIM(VLOOKUP(P$6,'Lifeline-Capability XWalk'!$F$6:$G$38,2,FALSE)),"")</f>
        <v/>
      </c>
      <c r="Q1116" s="67" t="str">
        <f>IF(IFERROR(SEARCH(Q$6,$D1116),0)&gt;0,TRIM(VLOOKUP(Q$6,'Lifeline-Capability XWalk'!$F$6:$G$38,2,FALSE)),"")</f>
        <v/>
      </c>
      <c r="R1116" s="67" t="str">
        <f>IF(IFERROR(SEARCH(R$6,$D1116),0)&gt;0,TRIM(VLOOKUP(R$6,'Lifeline-Capability XWalk'!$F$6:$G$38,2,FALSE)),"")</f>
        <v/>
      </c>
      <c r="S1116" s="67" t="str">
        <f>IF(IFERROR(SEARCH(S$6,$D1116),0)&gt;0,TRIM(VLOOKUP(S$6,'Lifeline-Capability XWalk'!$F$6:$G$38,2,FALSE)),"")</f>
        <v/>
      </c>
      <c r="T1116" s="67" t="str">
        <f>IF(IFERROR(SEARCH(T$6,$D1116),0)&gt;0,TRIM(VLOOKUP(T$6,'Lifeline-Capability XWalk'!$F$6:$G$38,2,FALSE)),"")</f>
        <v/>
      </c>
      <c r="U1116" s="67" t="str">
        <f>IF(IFERROR(SEARCH(U$6,$D1116),0)&gt;0,TRIM(VLOOKUP(U$6,'Lifeline-Capability XWalk'!$F$6:$G$38,2,FALSE)),"")</f>
        <v/>
      </c>
      <c r="V1116" s="67" t="str">
        <f>IF(IFERROR(SEARCH(V$6,$D1116),0)&gt;0,TRIM(VLOOKUP(V$6,'Lifeline-Capability XWalk'!$F$6:$G$38,2,FALSE)),"")</f>
        <v/>
      </c>
      <c r="W1116" s="67" t="str">
        <f>IF(IFERROR(SEARCH(W$6,$D1116),0)&gt;0,TRIM(VLOOKUP(W$6,'Lifeline-Capability XWalk'!$F$6:$G$38,2,FALSE)),"")</f>
        <v/>
      </c>
      <c r="X1116" s="67" t="str">
        <f>IF(IFERROR(SEARCH(X$6,$D1116),0)&gt;0,TRIM(VLOOKUP(X$6,'Lifeline-Capability XWalk'!$F$6:$G$38,2,FALSE)),"")</f>
        <v/>
      </c>
      <c r="Y1116" s="67" t="str">
        <f>IF(IFERROR(SEARCH(Y$6,$D1116),0)&gt;0,TRIM(VLOOKUP(Y$6,'Lifeline-Capability XWalk'!$F$6:$G$38,2,FALSE)),"")</f>
        <v/>
      </c>
      <c r="Z1116" s="67" t="str">
        <f>IF(IFERROR(SEARCH(Z$6,$D1116),0)&gt;0,TRIM(VLOOKUP(Z$6,'Lifeline-Capability XWalk'!$F$6:$G$38,2,FALSE)),"")</f>
        <v/>
      </c>
      <c r="AA1116" s="67" t="str">
        <f>IF(IFERROR(SEARCH(AA$6,$D1116),0)&gt;0,TRIM(VLOOKUP(AA$6,'Lifeline-Capability XWalk'!$F$6:$G$38,2,FALSE)),"")</f>
        <v/>
      </c>
      <c r="AB1116" s="67" t="str">
        <f>IF(IFERROR(SEARCH(AB$6,$D1116),0)&gt;0,TRIM(VLOOKUP(AB$6,'Lifeline-Capability XWalk'!$F$6:$G$38,2,FALSE)),"")</f>
        <v/>
      </c>
      <c r="AC1116" s="67" t="str">
        <f>IF(IFERROR(SEARCH(AC$6,$D1116),0)&gt;0,TRIM(VLOOKUP(AC$6,'Lifeline-Capability XWalk'!$F$6:$G$38,2,FALSE)),"")</f>
        <v/>
      </c>
      <c r="AD1116" s="67" t="str">
        <f>IF(IFERROR(SEARCH(AD$6,$D1116),0)&gt;0,TRIM(VLOOKUP(AD$6,'Lifeline-Capability XWalk'!$F$6:$G$38,2,FALSE)),"")</f>
        <v/>
      </c>
      <c r="AE1116" s="67" t="str">
        <f>IF(IFERROR(SEARCH(AE$6,$D1116),0)&gt;0,TRIM(VLOOKUP(AE$6,'Lifeline-Capability XWalk'!$F$6:$G$38,2,FALSE)),"")</f>
        <v/>
      </c>
      <c r="AF1116" s="67" t="str">
        <f>IF(IFERROR(SEARCH(AF$6,$D1116),0)&gt;0,TRIM(VLOOKUP(AF$6,'Lifeline-Capability XWalk'!$F$6:$G$38,2,FALSE)),"")</f>
        <v>Communications</v>
      </c>
      <c r="AG1116" s="67" t="str">
        <f>IF(IFERROR(SEARCH(AG$6,$D1116),0)&gt;0,TRIM(VLOOKUP(AG$6,'Lifeline-Capability XWalk'!$F$6:$G$38,2,FALSE)),"")</f>
        <v/>
      </c>
      <c r="AH1116" s="67" t="str">
        <f>IF(IFERROR(SEARCH(AH$6,$D1116),0)&gt;0,TRIM(VLOOKUP(AH$6,'Lifeline-Capability XWalk'!$F$6:$G$38,2,FALSE)),"")</f>
        <v/>
      </c>
      <c r="AI1116" s="67" t="str">
        <f>IF(IFERROR(SEARCH(AI$6,$D1116),0)&gt;0,TRIM(VLOOKUP(AI$6,'Lifeline-Capability XWalk'!$F$6:$G$38,2,FALSE)),"")</f>
        <v/>
      </c>
      <c r="AJ1116" s="67" t="str">
        <f>IF(IFERROR(SEARCH(AJ$6,$D1116),0)&gt;0,TRIM(VLOOKUP(AJ$6,'Lifeline-Capability XWalk'!$F$6:$G$38,2,FALSE)),"")</f>
        <v/>
      </c>
      <c r="AK1116" s="67" t="str">
        <f>IF(IFERROR(SEARCH(AK$6,$D1116),0)&gt;0,TRIM(VLOOKUP(AK$6,'Lifeline-Capability XWalk'!$F$6:$G$38,2,FALSE)),"")</f>
        <v/>
      </c>
      <c r="AL1116" s="68" t="str">
        <f>IF(IFERROR(SEARCH(AL$6,$D1116),0)&gt;0,TRIM(VLOOKUP(AL$6,'Lifeline-Capability XWalk'!$F$6:$G$38,2,FALSE)),"")</f>
        <v/>
      </c>
      <c r="AM1116" s="24" t="str">
        <f t="shared" si="69"/>
        <v/>
      </c>
      <c r="AN1116" s="24" t="str">
        <f t="shared" si="68"/>
        <v/>
      </c>
      <c r="AO1116" s="24" t="str">
        <f t="shared" si="68"/>
        <v/>
      </c>
      <c r="AP1116" s="24" t="str">
        <f t="shared" si="68"/>
        <v/>
      </c>
      <c r="AQ1116" s="24" t="str">
        <f t="shared" si="68"/>
        <v>Communications</v>
      </c>
      <c r="AR1116" s="24" t="str">
        <f t="shared" si="68"/>
        <v/>
      </c>
      <c r="AS1116" s="24" t="str">
        <f t="shared" si="68"/>
        <v/>
      </c>
      <c r="AT1116" s="24" t="str">
        <f t="shared" si="68"/>
        <v/>
      </c>
      <c r="AU1116" s="24" t="str">
        <f t="shared" si="68"/>
        <v/>
      </c>
    </row>
    <row r="1117" spans="1:47" s="24" customFormat="1" ht="32.1" customHeight="1" x14ac:dyDescent="0.2">
      <c r="A1117" s="141" t="s">
        <v>1112</v>
      </c>
      <c r="B1117" s="63" t="s">
        <v>1117</v>
      </c>
      <c r="C1117" s="142" t="s">
        <v>1082</v>
      </c>
      <c r="D1117" s="63" t="s">
        <v>1352</v>
      </c>
      <c r="E1117" s="64" t="str">
        <f t="shared" si="67"/>
        <v>Safety and Security; Food, Water, Shelter; Health and Medical; Energy; Communications; Hazardous Materials; Transportation; Water Systems;</v>
      </c>
      <c r="F1117" s="65" t="s">
        <v>353</v>
      </c>
      <c r="G1117" s="66" t="str">
        <f>IF(IFERROR(SEARCH(G$6,$D1117),0)&gt;0,TRIM(VLOOKUP(G$6,'Lifeline-Capability XWalk'!$F$6:$G$38,2,FALSE)),"")</f>
        <v/>
      </c>
      <c r="H1117" s="67" t="str">
        <f>IF(IFERROR(SEARCH(H$6,$D1117),0)&gt;0,TRIM(VLOOKUP(H$6,'Lifeline-Capability XWalk'!$F$6:$G$38,2,FALSE)),"")</f>
        <v/>
      </c>
      <c r="I1117" s="67" t="str">
        <f>IF(IFERROR(SEARCH(I$6,$D1117),0)&gt;0,TRIM(VLOOKUP(I$6,'Lifeline-Capability XWalk'!$F$6:$G$38,2,FALSE)),"")</f>
        <v/>
      </c>
      <c r="J1117" s="67" t="str">
        <f>IF(IFERROR(SEARCH(J$6,$D1117),0)&gt;0,TRIM(VLOOKUP(J$6,'Lifeline-Capability XWalk'!$F$6:$G$38,2,FALSE)),"")</f>
        <v/>
      </c>
      <c r="K1117" s="67" t="str">
        <f>IF(IFERROR(SEARCH(K$6,$D1117),0)&gt;0,TRIM(VLOOKUP(K$6,'Lifeline-Capability XWalk'!$F$6:$G$38,2,FALSE)),"")</f>
        <v/>
      </c>
      <c r="L1117" s="67" t="str">
        <f>IF(IFERROR(SEARCH(L$6,$D1117),0)&gt;0,TRIM(VLOOKUP(L$6,'Lifeline-Capability XWalk'!$F$6:$G$38,2,FALSE)),"")</f>
        <v/>
      </c>
      <c r="M1117" s="67" t="str">
        <f>IF(IFERROR(SEARCH(M$6,$D1117),0)&gt;0,TRIM(VLOOKUP(M$6,'Lifeline-Capability XWalk'!$F$6:$G$38,2,FALSE)),"")</f>
        <v/>
      </c>
      <c r="N1117" s="67" t="str">
        <f>IF(IFERROR(SEARCH(N$6,$D1117),0)&gt;0,TRIM(VLOOKUP(N$6,'Lifeline-Capability XWalk'!$F$6:$G$38,2,FALSE)),"")</f>
        <v/>
      </c>
      <c r="O1117" s="67" t="str">
        <f>IF(IFERROR(SEARCH(O$6,$D1117),0)&gt;0,TRIM(VLOOKUP(O$6,'Lifeline-Capability XWalk'!$F$6:$G$38,2,FALSE)),"")</f>
        <v/>
      </c>
      <c r="P1117" s="67" t="str">
        <f>IF(IFERROR(SEARCH(P$6,$D1117),0)&gt;0,TRIM(VLOOKUP(P$6,'Lifeline-Capability XWalk'!$F$6:$G$38,2,FALSE)),"")</f>
        <v/>
      </c>
      <c r="Q1117" s="67" t="str">
        <f>IF(IFERROR(SEARCH(Q$6,$D1117),0)&gt;0,TRIM(VLOOKUP(Q$6,'Lifeline-Capability XWalk'!$F$6:$G$38,2,FALSE)),"")</f>
        <v/>
      </c>
      <c r="R1117" s="67" t="str">
        <f>IF(IFERROR(SEARCH(R$6,$D1117),0)&gt;0,TRIM(VLOOKUP(R$6,'Lifeline-Capability XWalk'!$F$6:$G$38,2,FALSE)),"")</f>
        <v/>
      </c>
      <c r="S1117" s="67" t="str">
        <f>IF(IFERROR(SEARCH(S$6,$D1117),0)&gt;0,TRIM(VLOOKUP(S$6,'Lifeline-Capability XWalk'!$F$6:$G$38,2,FALSE)),"")</f>
        <v/>
      </c>
      <c r="T1117" s="67" t="str">
        <f>IF(IFERROR(SEARCH(T$6,$D1117),0)&gt;0,TRIM(VLOOKUP(T$6,'Lifeline-Capability XWalk'!$F$6:$G$38,2,FALSE)),"")</f>
        <v/>
      </c>
      <c r="U1117" s="67" t="str">
        <f>IF(IFERROR(SEARCH(U$6,$D1117),0)&gt;0,TRIM(VLOOKUP(U$6,'Lifeline-Capability XWalk'!$F$6:$G$38,2,FALSE)),"")</f>
        <v/>
      </c>
      <c r="V1117" s="67" t="str">
        <f>IF(IFERROR(SEARCH(V$6,$D1117),0)&gt;0,TRIM(VLOOKUP(V$6,'Lifeline-Capability XWalk'!$F$6:$G$38,2,FALSE)),"")</f>
        <v/>
      </c>
      <c r="W1117" s="67" t="str">
        <f>IF(IFERROR(SEARCH(W$6,$D1117),0)&gt;0,TRIM(VLOOKUP(W$6,'Lifeline-Capability XWalk'!$F$6:$G$38,2,FALSE)),"")</f>
        <v/>
      </c>
      <c r="X1117" s="67" t="str">
        <f>IF(IFERROR(SEARCH(X$6,$D1117),0)&gt;0,TRIM(VLOOKUP(X$6,'Lifeline-Capability XWalk'!$F$6:$G$38,2,FALSE)),"")</f>
        <v/>
      </c>
      <c r="Y1117" s="67" t="str">
        <f>IF(IFERROR(SEARCH(Y$6,$D1117),0)&gt;0,TRIM(VLOOKUP(Y$6,'Lifeline-Capability XWalk'!$F$6:$G$38,2,FALSE)),"")</f>
        <v/>
      </c>
      <c r="Z1117" s="67" t="str">
        <f>IF(IFERROR(SEARCH(Z$6,$D1117),0)&gt;0,TRIM(VLOOKUP(Z$6,'Lifeline-Capability XWalk'!$F$6:$G$38,2,FALSE)),"")</f>
        <v/>
      </c>
      <c r="AA1117" s="67" t="str">
        <f>IF(IFERROR(SEARCH(AA$6,$D1117),0)&gt;0,TRIM(VLOOKUP(AA$6,'Lifeline-Capability XWalk'!$F$6:$G$38,2,FALSE)),"")</f>
        <v>Communications</v>
      </c>
      <c r="AB1117" s="67" t="str">
        <f>IF(IFERROR(SEARCH(AB$6,$D1117),0)&gt;0,TRIM(VLOOKUP(AB$6,'Lifeline-Capability XWalk'!$F$6:$G$38,2,FALSE)),"")</f>
        <v/>
      </c>
      <c r="AC1117" s="67" t="str">
        <f>IF(IFERROR(SEARCH(AC$6,$D1117),0)&gt;0,TRIM(VLOOKUP(AC$6,'Lifeline-Capability XWalk'!$F$6:$G$38,2,FALSE)),"")</f>
        <v/>
      </c>
      <c r="AD1117" s="67" t="str">
        <f>IF(IFERROR(SEARCH(AD$6,$D1117),0)&gt;0,TRIM(VLOOKUP(AD$6,'Lifeline-Capability XWalk'!$F$6:$G$38,2,FALSE)),"")</f>
        <v/>
      </c>
      <c r="AE1117" s="67" t="str">
        <f>IF(IFERROR(SEARCH(AE$6,$D1117),0)&gt;0,TRIM(VLOOKUP(AE$6,'Lifeline-Capability XWalk'!$F$6:$G$38,2,FALSE)),"")</f>
        <v/>
      </c>
      <c r="AF1117" s="67" t="str">
        <f>IF(IFERROR(SEARCH(AF$6,$D1117),0)&gt;0,TRIM(VLOOKUP(AF$6,'Lifeline-Capability XWalk'!$F$6:$G$38,2,FALSE)),"")</f>
        <v/>
      </c>
      <c r="AG1117" s="67" t="str">
        <f>IF(IFERROR(SEARCH(AG$6,$D1117),0)&gt;0,TRIM(VLOOKUP(AG$6,'Lifeline-Capability XWalk'!$F$6:$G$38,2,FALSE)),"")</f>
        <v/>
      </c>
      <c r="AH1117" s="67" t="str">
        <f>IF(IFERROR(SEARCH(AH$6,$D1117),0)&gt;0,TRIM(VLOOKUP(AH$6,'Lifeline-Capability XWalk'!$F$6:$G$38,2,FALSE)),"")</f>
        <v/>
      </c>
      <c r="AI1117" s="67" t="str">
        <f>IF(IFERROR(SEARCH(AI$6,$D1117),0)&gt;0,TRIM(VLOOKUP(AI$6,'Lifeline-Capability XWalk'!$F$6:$G$38,2,FALSE)),"")</f>
        <v/>
      </c>
      <c r="AJ1117" s="67" t="str">
        <f>IF(IFERROR(SEARCH(AJ$6,$D1117),0)&gt;0,TRIM(VLOOKUP(AJ$6,'Lifeline-Capability XWalk'!$F$6:$G$38,2,FALSE)),"")</f>
        <v>Safety and Security; Food, Water, Shelter; Health and Medical; Energy; Communications; Hazardous Materials; Transportation; Water Systems;</v>
      </c>
      <c r="AK1117" s="67" t="str">
        <f>IF(IFERROR(SEARCH(AK$6,$D1117),0)&gt;0,TRIM(VLOOKUP(AK$6,'Lifeline-Capability XWalk'!$F$6:$G$38,2,FALSE)),"")</f>
        <v/>
      </c>
      <c r="AL1117" s="68" t="str">
        <f>IF(IFERROR(SEARCH(AL$6,$D1117),0)&gt;0,TRIM(VLOOKUP(AL$6,'Lifeline-Capability XWalk'!$F$6:$G$38,2,FALSE)),"")</f>
        <v/>
      </c>
      <c r="AM1117" s="24" t="str">
        <f t="shared" si="69"/>
        <v/>
      </c>
      <c r="AN1117" s="24" t="str">
        <f t="shared" si="68"/>
        <v/>
      </c>
      <c r="AO1117" s="24" t="str">
        <f t="shared" si="68"/>
        <v/>
      </c>
      <c r="AP1117" s="24" t="str">
        <f t="shared" si="68"/>
        <v/>
      </c>
      <c r="AQ1117" s="24" t="str">
        <f t="shared" si="68"/>
        <v>Communications</v>
      </c>
      <c r="AR1117" s="24" t="str">
        <f t="shared" si="68"/>
        <v/>
      </c>
      <c r="AS1117" s="24" t="str">
        <f t="shared" si="68"/>
        <v/>
      </c>
      <c r="AT1117" s="24" t="str">
        <f t="shared" si="68"/>
        <v/>
      </c>
      <c r="AU1117" s="24" t="str">
        <f t="shared" si="68"/>
        <v>Safety and Security; Food, Water, Shelter; Health and Medical; Energy; Communications; Hazardous Materials; Transportation; Water Systems;</v>
      </c>
    </row>
    <row r="1118" spans="1:47" s="24" customFormat="1" ht="32.1" customHeight="1" x14ac:dyDescent="0.2">
      <c r="A1118" s="141" t="s">
        <v>1112</v>
      </c>
      <c r="B1118" s="63" t="s">
        <v>1117</v>
      </c>
      <c r="C1118" s="142" t="s">
        <v>1082</v>
      </c>
      <c r="D1118" s="63" t="s">
        <v>1104</v>
      </c>
      <c r="E1118" s="64" t="str">
        <f t="shared" si="67"/>
        <v>Communications</v>
      </c>
      <c r="F1118" s="65" t="s">
        <v>354</v>
      </c>
      <c r="G1118" s="66" t="str">
        <f>IF(IFERROR(SEARCH(G$6,$D1118),0)&gt;0,TRIM(VLOOKUP(G$6,'Lifeline-Capability XWalk'!$F$6:$G$38,2,FALSE)),"")</f>
        <v/>
      </c>
      <c r="H1118" s="67" t="str">
        <f>IF(IFERROR(SEARCH(H$6,$D1118),0)&gt;0,TRIM(VLOOKUP(H$6,'Lifeline-Capability XWalk'!$F$6:$G$38,2,FALSE)),"")</f>
        <v/>
      </c>
      <c r="I1118" s="67" t="str">
        <f>IF(IFERROR(SEARCH(I$6,$D1118),0)&gt;0,TRIM(VLOOKUP(I$6,'Lifeline-Capability XWalk'!$F$6:$G$38,2,FALSE)),"")</f>
        <v/>
      </c>
      <c r="J1118" s="67" t="str">
        <f>IF(IFERROR(SEARCH(J$6,$D1118),0)&gt;0,TRIM(VLOOKUP(J$6,'Lifeline-Capability XWalk'!$F$6:$G$38,2,FALSE)),"")</f>
        <v/>
      </c>
      <c r="K1118" s="67" t="str">
        <f>IF(IFERROR(SEARCH(K$6,$D1118),0)&gt;0,TRIM(VLOOKUP(K$6,'Lifeline-Capability XWalk'!$F$6:$G$38,2,FALSE)),"")</f>
        <v/>
      </c>
      <c r="L1118" s="67" t="str">
        <f>IF(IFERROR(SEARCH(L$6,$D1118),0)&gt;0,TRIM(VLOOKUP(L$6,'Lifeline-Capability XWalk'!$F$6:$G$38,2,FALSE)),"")</f>
        <v/>
      </c>
      <c r="M1118" s="67" t="str">
        <f>IF(IFERROR(SEARCH(M$6,$D1118),0)&gt;0,TRIM(VLOOKUP(M$6,'Lifeline-Capability XWalk'!$F$6:$G$38,2,FALSE)),"")</f>
        <v/>
      </c>
      <c r="N1118" s="67" t="str">
        <f>IF(IFERROR(SEARCH(N$6,$D1118),0)&gt;0,TRIM(VLOOKUP(N$6,'Lifeline-Capability XWalk'!$F$6:$G$38,2,FALSE)),"")</f>
        <v/>
      </c>
      <c r="O1118" s="67" t="str">
        <f>IF(IFERROR(SEARCH(O$6,$D1118),0)&gt;0,TRIM(VLOOKUP(O$6,'Lifeline-Capability XWalk'!$F$6:$G$38,2,FALSE)),"")</f>
        <v/>
      </c>
      <c r="P1118" s="67" t="str">
        <f>IF(IFERROR(SEARCH(P$6,$D1118),0)&gt;0,TRIM(VLOOKUP(P$6,'Lifeline-Capability XWalk'!$F$6:$G$38,2,FALSE)),"")</f>
        <v/>
      </c>
      <c r="Q1118" s="67" t="str">
        <f>IF(IFERROR(SEARCH(Q$6,$D1118),0)&gt;0,TRIM(VLOOKUP(Q$6,'Lifeline-Capability XWalk'!$F$6:$G$38,2,FALSE)),"")</f>
        <v/>
      </c>
      <c r="R1118" s="67" t="str">
        <f>IF(IFERROR(SEARCH(R$6,$D1118),0)&gt;0,TRIM(VLOOKUP(R$6,'Lifeline-Capability XWalk'!$F$6:$G$38,2,FALSE)),"")</f>
        <v/>
      </c>
      <c r="S1118" s="67" t="str">
        <f>IF(IFERROR(SEARCH(S$6,$D1118),0)&gt;0,TRIM(VLOOKUP(S$6,'Lifeline-Capability XWalk'!$F$6:$G$38,2,FALSE)),"")</f>
        <v/>
      </c>
      <c r="T1118" s="67" t="str">
        <f>IF(IFERROR(SEARCH(T$6,$D1118),0)&gt;0,TRIM(VLOOKUP(T$6,'Lifeline-Capability XWalk'!$F$6:$G$38,2,FALSE)),"")</f>
        <v/>
      </c>
      <c r="U1118" s="67" t="str">
        <f>IF(IFERROR(SEARCH(U$6,$D1118),0)&gt;0,TRIM(VLOOKUP(U$6,'Lifeline-Capability XWalk'!$F$6:$G$38,2,FALSE)),"")</f>
        <v/>
      </c>
      <c r="V1118" s="67" t="str">
        <f>IF(IFERROR(SEARCH(V$6,$D1118),0)&gt;0,TRIM(VLOOKUP(V$6,'Lifeline-Capability XWalk'!$F$6:$G$38,2,FALSE)),"")</f>
        <v/>
      </c>
      <c r="W1118" s="67" t="str">
        <f>IF(IFERROR(SEARCH(W$6,$D1118),0)&gt;0,TRIM(VLOOKUP(W$6,'Lifeline-Capability XWalk'!$F$6:$G$38,2,FALSE)),"")</f>
        <v/>
      </c>
      <c r="X1118" s="67" t="str">
        <f>IF(IFERROR(SEARCH(X$6,$D1118),0)&gt;0,TRIM(VLOOKUP(X$6,'Lifeline-Capability XWalk'!$F$6:$G$38,2,FALSE)),"")</f>
        <v/>
      </c>
      <c r="Y1118" s="67" t="str">
        <f>IF(IFERROR(SEARCH(Y$6,$D1118),0)&gt;0,TRIM(VLOOKUP(Y$6,'Lifeline-Capability XWalk'!$F$6:$G$38,2,FALSE)),"")</f>
        <v/>
      </c>
      <c r="Z1118" s="67" t="str">
        <f>IF(IFERROR(SEARCH(Z$6,$D1118),0)&gt;0,TRIM(VLOOKUP(Z$6,'Lifeline-Capability XWalk'!$F$6:$G$38,2,FALSE)),"")</f>
        <v/>
      </c>
      <c r="AA1118" s="67" t="str">
        <f>IF(IFERROR(SEARCH(AA$6,$D1118),0)&gt;0,TRIM(VLOOKUP(AA$6,'Lifeline-Capability XWalk'!$F$6:$G$38,2,FALSE)),"")</f>
        <v/>
      </c>
      <c r="AB1118" s="67" t="str">
        <f>IF(IFERROR(SEARCH(AB$6,$D1118),0)&gt;0,TRIM(VLOOKUP(AB$6,'Lifeline-Capability XWalk'!$F$6:$G$38,2,FALSE)),"")</f>
        <v/>
      </c>
      <c r="AC1118" s="67" t="str">
        <f>IF(IFERROR(SEARCH(AC$6,$D1118),0)&gt;0,TRIM(VLOOKUP(AC$6,'Lifeline-Capability XWalk'!$F$6:$G$38,2,FALSE)),"")</f>
        <v/>
      </c>
      <c r="AD1118" s="67" t="str">
        <f>IF(IFERROR(SEARCH(AD$6,$D1118),0)&gt;0,TRIM(VLOOKUP(AD$6,'Lifeline-Capability XWalk'!$F$6:$G$38,2,FALSE)),"")</f>
        <v/>
      </c>
      <c r="AE1118" s="67" t="str">
        <f>IF(IFERROR(SEARCH(AE$6,$D1118),0)&gt;0,TRIM(VLOOKUP(AE$6,'Lifeline-Capability XWalk'!$F$6:$G$38,2,FALSE)),"")</f>
        <v/>
      </c>
      <c r="AF1118" s="67" t="str">
        <f>IF(IFERROR(SEARCH(AF$6,$D1118),0)&gt;0,TRIM(VLOOKUP(AF$6,'Lifeline-Capability XWalk'!$F$6:$G$38,2,FALSE)),"")</f>
        <v>Communications</v>
      </c>
      <c r="AG1118" s="67" t="str">
        <f>IF(IFERROR(SEARCH(AG$6,$D1118),0)&gt;0,TRIM(VLOOKUP(AG$6,'Lifeline-Capability XWalk'!$F$6:$G$38,2,FALSE)),"")</f>
        <v/>
      </c>
      <c r="AH1118" s="67" t="str">
        <f>IF(IFERROR(SEARCH(AH$6,$D1118),0)&gt;0,TRIM(VLOOKUP(AH$6,'Lifeline-Capability XWalk'!$F$6:$G$38,2,FALSE)),"")</f>
        <v/>
      </c>
      <c r="AI1118" s="67" t="str">
        <f>IF(IFERROR(SEARCH(AI$6,$D1118),0)&gt;0,TRIM(VLOOKUP(AI$6,'Lifeline-Capability XWalk'!$F$6:$G$38,2,FALSE)),"")</f>
        <v/>
      </c>
      <c r="AJ1118" s="67" t="str">
        <f>IF(IFERROR(SEARCH(AJ$6,$D1118),0)&gt;0,TRIM(VLOOKUP(AJ$6,'Lifeline-Capability XWalk'!$F$6:$G$38,2,FALSE)),"")</f>
        <v/>
      </c>
      <c r="AK1118" s="67" t="str">
        <f>IF(IFERROR(SEARCH(AK$6,$D1118),0)&gt;0,TRIM(VLOOKUP(AK$6,'Lifeline-Capability XWalk'!$F$6:$G$38,2,FALSE)),"")</f>
        <v/>
      </c>
      <c r="AL1118" s="68" t="str">
        <f>IF(IFERROR(SEARCH(AL$6,$D1118),0)&gt;0,TRIM(VLOOKUP(AL$6,'Lifeline-Capability XWalk'!$F$6:$G$38,2,FALSE)),"")</f>
        <v/>
      </c>
      <c r="AM1118" s="24" t="str">
        <f t="shared" si="69"/>
        <v/>
      </c>
      <c r="AN1118" s="24" t="str">
        <f t="shared" si="68"/>
        <v/>
      </c>
      <c r="AO1118" s="24" t="str">
        <f t="shared" si="68"/>
        <v/>
      </c>
      <c r="AP1118" s="24" t="str">
        <f t="shared" si="68"/>
        <v/>
      </c>
      <c r="AQ1118" s="24" t="str">
        <f t="shared" si="68"/>
        <v>Communications</v>
      </c>
      <c r="AR1118" s="24" t="str">
        <f t="shared" si="68"/>
        <v/>
      </c>
      <c r="AS1118" s="24" t="str">
        <f t="shared" si="68"/>
        <v/>
      </c>
      <c r="AT1118" s="24" t="str">
        <f t="shared" si="68"/>
        <v/>
      </c>
      <c r="AU1118" s="24" t="str">
        <f t="shared" si="68"/>
        <v/>
      </c>
    </row>
    <row r="1119" spans="1:47" s="24" customFormat="1" ht="32.1" customHeight="1" x14ac:dyDescent="0.2">
      <c r="A1119" s="141" t="s">
        <v>1112</v>
      </c>
      <c r="B1119" s="63" t="s">
        <v>1117</v>
      </c>
      <c r="C1119" s="142" t="s">
        <v>1082</v>
      </c>
      <c r="D1119" s="63" t="s">
        <v>1352</v>
      </c>
      <c r="E1119" s="64" t="str">
        <f t="shared" si="67"/>
        <v>Safety and Security; Food, Water, Shelter; Health and Medical; Energy; Communications; Hazardous Materials; Transportation; Water Systems;</v>
      </c>
      <c r="F1119" s="65" t="s">
        <v>356</v>
      </c>
      <c r="G1119" s="66" t="str">
        <f>IF(IFERROR(SEARCH(G$6,$D1119),0)&gt;0,TRIM(VLOOKUP(G$6,'Lifeline-Capability XWalk'!$F$6:$G$38,2,FALSE)),"")</f>
        <v/>
      </c>
      <c r="H1119" s="67" t="str">
        <f>IF(IFERROR(SEARCH(H$6,$D1119),0)&gt;0,TRIM(VLOOKUP(H$6,'Lifeline-Capability XWalk'!$F$6:$G$38,2,FALSE)),"")</f>
        <v/>
      </c>
      <c r="I1119" s="67" t="str">
        <f>IF(IFERROR(SEARCH(I$6,$D1119),0)&gt;0,TRIM(VLOOKUP(I$6,'Lifeline-Capability XWalk'!$F$6:$G$38,2,FALSE)),"")</f>
        <v/>
      </c>
      <c r="J1119" s="67" t="str">
        <f>IF(IFERROR(SEARCH(J$6,$D1119),0)&gt;0,TRIM(VLOOKUP(J$6,'Lifeline-Capability XWalk'!$F$6:$G$38,2,FALSE)),"")</f>
        <v/>
      </c>
      <c r="K1119" s="67" t="str">
        <f>IF(IFERROR(SEARCH(K$6,$D1119),0)&gt;0,TRIM(VLOOKUP(K$6,'Lifeline-Capability XWalk'!$F$6:$G$38,2,FALSE)),"")</f>
        <v/>
      </c>
      <c r="L1119" s="67" t="str">
        <f>IF(IFERROR(SEARCH(L$6,$D1119),0)&gt;0,TRIM(VLOOKUP(L$6,'Lifeline-Capability XWalk'!$F$6:$G$38,2,FALSE)),"")</f>
        <v/>
      </c>
      <c r="M1119" s="67" t="str">
        <f>IF(IFERROR(SEARCH(M$6,$D1119),0)&gt;0,TRIM(VLOOKUP(M$6,'Lifeline-Capability XWalk'!$F$6:$G$38,2,FALSE)),"")</f>
        <v/>
      </c>
      <c r="N1119" s="67" t="str">
        <f>IF(IFERROR(SEARCH(N$6,$D1119),0)&gt;0,TRIM(VLOOKUP(N$6,'Lifeline-Capability XWalk'!$F$6:$G$38,2,FALSE)),"")</f>
        <v/>
      </c>
      <c r="O1119" s="67" t="str">
        <f>IF(IFERROR(SEARCH(O$6,$D1119),0)&gt;0,TRIM(VLOOKUP(O$6,'Lifeline-Capability XWalk'!$F$6:$G$38,2,FALSE)),"")</f>
        <v/>
      </c>
      <c r="P1119" s="67" t="str">
        <f>IF(IFERROR(SEARCH(P$6,$D1119),0)&gt;0,TRIM(VLOOKUP(P$6,'Lifeline-Capability XWalk'!$F$6:$G$38,2,FALSE)),"")</f>
        <v/>
      </c>
      <c r="Q1119" s="67" t="str">
        <f>IF(IFERROR(SEARCH(Q$6,$D1119),0)&gt;0,TRIM(VLOOKUP(Q$6,'Lifeline-Capability XWalk'!$F$6:$G$38,2,FALSE)),"")</f>
        <v/>
      </c>
      <c r="R1119" s="67" t="str">
        <f>IF(IFERROR(SEARCH(R$6,$D1119),0)&gt;0,TRIM(VLOOKUP(R$6,'Lifeline-Capability XWalk'!$F$6:$G$38,2,FALSE)),"")</f>
        <v/>
      </c>
      <c r="S1119" s="67" t="str">
        <f>IF(IFERROR(SEARCH(S$6,$D1119),0)&gt;0,TRIM(VLOOKUP(S$6,'Lifeline-Capability XWalk'!$F$6:$G$38,2,FALSE)),"")</f>
        <v/>
      </c>
      <c r="T1119" s="67" t="str">
        <f>IF(IFERROR(SEARCH(T$6,$D1119),0)&gt;0,TRIM(VLOOKUP(T$6,'Lifeline-Capability XWalk'!$F$6:$G$38,2,FALSE)),"")</f>
        <v/>
      </c>
      <c r="U1119" s="67" t="str">
        <f>IF(IFERROR(SEARCH(U$6,$D1119),0)&gt;0,TRIM(VLOOKUP(U$6,'Lifeline-Capability XWalk'!$F$6:$G$38,2,FALSE)),"")</f>
        <v/>
      </c>
      <c r="V1119" s="67" t="str">
        <f>IF(IFERROR(SEARCH(V$6,$D1119),0)&gt;0,TRIM(VLOOKUP(V$6,'Lifeline-Capability XWalk'!$F$6:$G$38,2,FALSE)),"")</f>
        <v/>
      </c>
      <c r="W1119" s="67" t="str">
        <f>IF(IFERROR(SEARCH(W$6,$D1119),0)&gt;0,TRIM(VLOOKUP(W$6,'Lifeline-Capability XWalk'!$F$6:$G$38,2,FALSE)),"")</f>
        <v/>
      </c>
      <c r="X1119" s="67" t="str">
        <f>IF(IFERROR(SEARCH(X$6,$D1119),0)&gt;0,TRIM(VLOOKUP(X$6,'Lifeline-Capability XWalk'!$F$6:$G$38,2,FALSE)),"")</f>
        <v/>
      </c>
      <c r="Y1119" s="67" t="str">
        <f>IF(IFERROR(SEARCH(Y$6,$D1119),0)&gt;0,TRIM(VLOOKUP(Y$6,'Lifeline-Capability XWalk'!$F$6:$G$38,2,FALSE)),"")</f>
        <v/>
      </c>
      <c r="Z1119" s="67" t="str">
        <f>IF(IFERROR(SEARCH(Z$6,$D1119),0)&gt;0,TRIM(VLOOKUP(Z$6,'Lifeline-Capability XWalk'!$F$6:$G$38,2,FALSE)),"")</f>
        <v/>
      </c>
      <c r="AA1119" s="67" t="str">
        <f>IF(IFERROR(SEARCH(AA$6,$D1119),0)&gt;0,TRIM(VLOOKUP(AA$6,'Lifeline-Capability XWalk'!$F$6:$G$38,2,FALSE)),"")</f>
        <v>Communications</v>
      </c>
      <c r="AB1119" s="67" t="str">
        <f>IF(IFERROR(SEARCH(AB$6,$D1119),0)&gt;0,TRIM(VLOOKUP(AB$6,'Lifeline-Capability XWalk'!$F$6:$G$38,2,FALSE)),"")</f>
        <v/>
      </c>
      <c r="AC1119" s="67" t="str">
        <f>IF(IFERROR(SEARCH(AC$6,$D1119),0)&gt;0,TRIM(VLOOKUP(AC$6,'Lifeline-Capability XWalk'!$F$6:$G$38,2,FALSE)),"")</f>
        <v/>
      </c>
      <c r="AD1119" s="67" t="str">
        <f>IF(IFERROR(SEARCH(AD$6,$D1119),0)&gt;0,TRIM(VLOOKUP(AD$6,'Lifeline-Capability XWalk'!$F$6:$G$38,2,FALSE)),"")</f>
        <v/>
      </c>
      <c r="AE1119" s="67" t="str">
        <f>IF(IFERROR(SEARCH(AE$6,$D1119),0)&gt;0,TRIM(VLOOKUP(AE$6,'Lifeline-Capability XWalk'!$F$6:$G$38,2,FALSE)),"")</f>
        <v/>
      </c>
      <c r="AF1119" s="67" t="str">
        <f>IF(IFERROR(SEARCH(AF$6,$D1119),0)&gt;0,TRIM(VLOOKUP(AF$6,'Lifeline-Capability XWalk'!$F$6:$G$38,2,FALSE)),"")</f>
        <v/>
      </c>
      <c r="AG1119" s="67" t="str">
        <f>IF(IFERROR(SEARCH(AG$6,$D1119),0)&gt;0,TRIM(VLOOKUP(AG$6,'Lifeline-Capability XWalk'!$F$6:$G$38,2,FALSE)),"")</f>
        <v/>
      </c>
      <c r="AH1119" s="67" t="str">
        <f>IF(IFERROR(SEARCH(AH$6,$D1119),0)&gt;0,TRIM(VLOOKUP(AH$6,'Lifeline-Capability XWalk'!$F$6:$G$38,2,FALSE)),"")</f>
        <v/>
      </c>
      <c r="AI1119" s="67" t="str">
        <f>IF(IFERROR(SEARCH(AI$6,$D1119),0)&gt;0,TRIM(VLOOKUP(AI$6,'Lifeline-Capability XWalk'!$F$6:$G$38,2,FALSE)),"")</f>
        <v/>
      </c>
      <c r="AJ1119" s="67" t="str">
        <f>IF(IFERROR(SEARCH(AJ$6,$D1119),0)&gt;0,TRIM(VLOOKUP(AJ$6,'Lifeline-Capability XWalk'!$F$6:$G$38,2,FALSE)),"")</f>
        <v>Safety and Security; Food, Water, Shelter; Health and Medical; Energy; Communications; Hazardous Materials; Transportation; Water Systems;</v>
      </c>
      <c r="AK1119" s="67" t="str">
        <f>IF(IFERROR(SEARCH(AK$6,$D1119),0)&gt;0,TRIM(VLOOKUP(AK$6,'Lifeline-Capability XWalk'!$F$6:$G$38,2,FALSE)),"")</f>
        <v/>
      </c>
      <c r="AL1119" s="68" t="str">
        <f>IF(IFERROR(SEARCH(AL$6,$D1119),0)&gt;0,TRIM(VLOOKUP(AL$6,'Lifeline-Capability XWalk'!$F$6:$G$38,2,FALSE)),"")</f>
        <v/>
      </c>
      <c r="AM1119" s="24" t="str">
        <f t="shared" si="69"/>
        <v/>
      </c>
      <c r="AN1119" s="24" t="str">
        <f t="shared" si="68"/>
        <v/>
      </c>
      <c r="AO1119" s="24" t="str">
        <f t="shared" si="68"/>
        <v/>
      </c>
      <c r="AP1119" s="24" t="str">
        <f t="shared" si="68"/>
        <v/>
      </c>
      <c r="AQ1119" s="24" t="str">
        <f t="shared" si="68"/>
        <v>Communications</v>
      </c>
      <c r="AR1119" s="24" t="str">
        <f t="shared" si="68"/>
        <v/>
      </c>
      <c r="AS1119" s="24" t="str">
        <f t="shared" si="68"/>
        <v/>
      </c>
      <c r="AT1119" s="24" t="str">
        <f t="shared" si="68"/>
        <v/>
      </c>
      <c r="AU1119" s="24" t="str">
        <f t="shared" si="68"/>
        <v>Safety and Security; Food, Water, Shelter; Health and Medical; Energy; Communications; Hazardous Materials; Transportation; Water Systems;</v>
      </c>
    </row>
    <row r="1120" spans="1:47" s="24" customFormat="1" ht="32.1" customHeight="1" x14ac:dyDescent="0.2">
      <c r="A1120" s="143" t="s">
        <v>1112</v>
      </c>
      <c r="B1120" s="69" t="s">
        <v>1117</v>
      </c>
      <c r="C1120" s="144" t="s">
        <v>1082</v>
      </c>
      <c r="D1120" s="63" t="s">
        <v>1375</v>
      </c>
      <c r="E1120" s="64" t="str">
        <f t="shared" si="67"/>
        <v>Safety and Security; Food, Water, Shelter; Health and Medical; Energy; Communications; Hazardous Materials; Transportation; Water Systems;</v>
      </c>
      <c r="F1120" s="70" t="s">
        <v>357</v>
      </c>
      <c r="G1120" s="66" t="str">
        <f>IF(IFERROR(SEARCH(G$6,$D1120),0)&gt;0,TRIM(VLOOKUP(G$6,'Lifeline-Capability XWalk'!$F$6:$G$38,2,FALSE)),"")</f>
        <v/>
      </c>
      <c r="H1120" s="67" t="str">
        <f>IF(IFERROR(SEARCH(H$6,$D1120),0)&gt;0,TRIM(VLOOKUP(H$6,'Lifeline-Capability XWalk'!$F$6:$G$38,2,FALSE)),"")</f>
        <v/>
      </c>
      <c r="I1120" s="67" t="str">
        <f>IF(IFERROR(SEARCH(I$6,$D1120),0)&gt;0,TRIM(VLOOKUP(I$6,'Lifeline-Capability XWalk'!$F$6:$G$38,2,FALSE)),"")</f>
        <v/>
      </c>
      <c r="J1120" s="67" t="str">
        <f>IF(IFERROR(SEARCH(J$6,$D1120),0)&gt;0,TRIM(VLOOKUP(J$6,'Lifeline-Capability XWalk'!$F$6:$G$38,2,FALSE)),"")</f>
        <v/>
      </c>
      <c r="K1120" s="67" t="str">
        <f>IF(IFERROR(SEARCH(K$6,$D1120),0)&gt;0,TRIM(VLOOKUP(K$6,'Lifeline-Capability XWalk'!$F$6:$G$38,2,FALSE)),"")</f>
        <v/>
      </c>
      <c r="L1120" s="67" t="str">
        <f>IF(IFERROR(SEARCH(L$6,$D1120),0)&gt;0,TRIM(VLOOKUP(L$6,'Lifeline-Capability XWalk'!$F$6:$G$38,2,FALSE)),"")</f>
        <v/>
      </c>
      <c r="M1120" s="67" t="str">
        <f>IF(IFERROR(SEARCH(M$6,$D1120),0)&gt;0,TRIM(VLOOKUP(M$6,'Lifeline-Capability XWalk'!$F$6:$G$38,2,FALSE)),"")</f>
        <v/>
      </c>
      <c r="N1120" s="67" t="str">
        <f>IF(IFERROR(SEARCH(N$6,$D1120),0)&gt;0,TRIM(VLOOKUP(N$6,'Lifeline-Capability XWalk'!$F$6:$G$38,2,FALSE)),"")</f>
        <v/>
      </c>
      <c r="O1120" s="67" t="str">
        <f>IF(IFERROR(SEARCH(O$6,$D1120),0)&gt;0,TRIM(VLOOKUP(O$6,'Lifeline-Capability XWalk'!$F$6:$G$38,2,FALSE)),"")</f>
        <v/>
      </c>
      <c r="P1120" s="67" t="str">
        <f>IF(IFERROR(SEARCH(P$6,$D1120),0)&gt;0,TRIM(VLOOKUP(P$6,'Lifeline-Capability XWalk'!$F$6:$G$38,2,FALSE)),"")</f>
        <v/>
      </c>
      <c r="Q1120" s="67" t="str">
        <f>IF(IFERROR(SEARCH(Q$6,$D1120),0)&gt;0,TRIM(VLOOKUP(Q$6,'Lifeline-Capability XWalk'!$F$6:$G$38,2,FALSE)),"")</f>
        <v/>
      </c>
      <c r="R1120" s="67" t="str">
        <f>IF(IFERROR(SEARCH(R$6,$D1120),0)&gt;0,TRIM(VLOOKUP(R$6,'Lifeline-Capability XWalk'!$F$6:$G$38,2,FALSE)),"")</f>
        <v/>
      </c>
      <c r="S1120" s="67" t="str">
        <f>IF(IFERROR(SEARCH(S$6,$D1120),0)&gt;0,TRIM(VLOOKUP(S$6,'Lifeline-Capability XWalk'!$F$6:$G$38,2,FALSE)),"")</f>
        <v/>
      </c>
      <c r="T1120" s="67" t="str">
        <f>IF(IFERROR(SEARCH(T$6,$D1120),0)&gt;0,TRIM(VLOOKUP(T$6,'Lifeline-Capability XWalk'!$F$6:$G$38,2,FALSE)),"")</f>
        <v/>
      </c>
      <c r="U1120" s="67" t="str">
        <f>IF(IFERROR(SEARCH(U$6,$D1120),0)&gt;0,TRIM(VLOOKUP(U$6,'Lifeline-Capability XWalk'!$F$6:$G$38,2,FALSE)),"")</f>
        <v/>
      </c>
      <c r="V1120" s="67" t="str">
        <f>IF(IFERROR(SEARCH(V$6,$D1120),0)&gt;0,TRIM(VLOOKUP(V$6,'Lifeline-Capability XWalk'!$F$6:$G$38,2,FALSE)),"")</f>
        <v/>
      </c>
      <c r="W1120" s="67" t="str">
        <f>IF(IFERROR(SEARCH(W$6,$D1120),0)&gt;0,TRIM(VLOOKUP(W$6,'Lifeline-Capability XWalk'!$F$6:$G$38,2,FALSE)),"")</f>
        <v/>
      </c>
      <c r="X1120" s="67" t="str">
        <f>IF(IFERROR(SEARCH(X$6,$D1120),0)&gt;0,TRIM(VLOOKUP(X$6,'Lifeline-Capability XWalk'!$F$6:$G$38,2,FALSE)),"")</f>
        <v/>
      </c>
      <c r="Y1120" s="67" t="str">
        <f>IF(IFERROR(SEARCH(Y$6,$D1120),0)&gt;0,TRIM(VLOOKUP(Y$6,'Lifeline-Capability XWalk'!$F$6:$G$38,2,FALSE)),"")</f>
        <v/>
      </c>
      <c r="Z1120" s="67" t="str">
        <f>IF(IFERROR(SEARCH(Z$6,$D1120),0)&gt;0,TRIM(VLOOKUP(Z$6,'Lifeline-Capability XWalk'!$F$6:$G$38,2,FALSE)),"")</f>
        <v/>
      </c>
      <c r="AA1120" s="67" t="str">
        <f>IF(IFERROR(SEARCH(AA$6,$D1120),0)&gt;0,TRIM(VLOOKUP(AA$6,'Lifeline-Capability XWalk'!$F$6:$G$38,2,FALSE)),"")</f>
        <v>Communications</v>
      </c>
      <c r="AB1120" s="67" t="str">
        <f>IF(IFERROR(SEARCH(AB$6,$D1120),0)&gt;0,TRIM(VLOOKUP(AB$6,'Lifeline-Capability XWalk'!$F$6:$G$38,2,FALSE)),"")</f>
        <v>Communications</v>
      </c>
      <c r="AC1120" s="67" t="str">
        <f>IF(IFERROR(SEARCH(AC$6,$D1120),0)&gt;0,TRIM(VLOOKUP(AC$6,'Lifeline-Capability XWalk'!$F$6:$G$38,2,FALSE)),"")</f>
        <v/>
      </c>
      <c r="AD1120" s="67" t="str">
        <f>IF(IFERROR(SEARCH(AD$6,$D1120),0)&gt;0,TRIM(VLOOKUP(AD$6,'Lifeline-Capability XWalk'!$F$6:$G$38,2,FALSE)),"")</f>
        <v>Safety and Security; Food, Water, Shelter; Health and Medical; Energy; Communications; Hazardous Materials; Transportation; Water Systems;</v>
      </c>
      <c r="AE1120" s="67" t="str">
        <f>IF(IFERROR(SEARCH(AE$6,$D1120),0)&gt;0,TRIM(VLOOKUP(AE$6,'Lifeline-Capability XWalk'!$F$6:$G$38,2,FALSE)),"")</f>
        <v/>
      </c>
      <c r="AF1120" s="67" t="str">
        <f>IF(IFERROR(SEARCH(AF$6,$D1120),0)&gt;0,TRIM(VLOOKUP(AF$6,'Lifeline-Capability XWalk'!$F$6:$G$38,2,FALSE)),"")</f>
        <v/>
      </c>
      <c r="AG1120" s="67" t="str">
        <f>IF(IFERROR(SEARCH(AG$6,$D1120),0)&gt;0,TRIM(VLOOKUP(AG$6,'Lifeline-Capability XWalk'!$F$6:$G$38,2,FALSE)),"")</f>
        <v/>
      </c>
      <c r="AH1120" s="67" t="str">
        <f>IF(IFERROR(SEARCH(AH$6,$D1120),0)&gt;0,TRIM(VLOOKUP(AH$6,'Lifeline-Capability XWalk'!$F$6:$G$38,2,FALSE)),"")</f>
        <v/>
      </c>
      <c r="AI1120" s="67" t="str">
        <f>IF(IFERROR(SEARCH(AI$6,$D1120),0)&gt;0,TRIM(VLOOKUP(AI$6,'Lifeline-Capability XWalk'!$F$6:$G$38,2,FALSE)),"")</f>
        <v/>
      </c>
      <c r="AJ1120" s="67" t="str">
        <f>IF(IFERROR(SEARCH(AJ$6,$D1120),0)&gt;0,TRIM(VLOOKUP(AJ$6,'Lifeline-Capability XWalk'!$F$6:$G$38,2,FALSE)),"")</f>
        <v/>
      </c>
      <c r="AK1120" s="67" t="str">
        <f>IF(IFERROR(SEARCH(AK$6,$D1120),0)&gt;0,TRIM(VLOOKUP(AK$6,'Lifeline-Capability XWalk'!$F$6:$G$38,2,FALSE)),"")</f>
        <v/>
      </c>
      <c r="AL1120" s="68" t="str">
        <f>IF(IFERROR(SEARCH(AL$6,$D1120),0)&gt;0,TRIM(VLOOKUP(AL$6,'Lifeline-Capability XWalk'!$F$6:$G$38,2,FALSE)),"")</f>
        <v/>
      </c>
      <c r="AM1120" s="24" t="str">
        <f t="shared" si="69"/>
        <v/>
      </c>
      <c r="AN1120" s="24" t="str">
        <f t="shared" si="68"/>
        <v/>
      </c>
      <c r="AO1120" s="24" t="str">
        <f t="shared" si="68"/>
        <v/>
      </c>
      <c r="AP1120" s="24" t="str">
        <f t="shared" si="68"/>
        <v/>
      </c>
      <c r="AQ1120" s="24" t="str">
        <f t="shared" si="68"/>
        <v>Communications</v>
      </c>
      <c r="AR1120" s="24" t="str">
        <f t="shared" si="68"/>
        <v/>
      </c>
      <c r="AS1120" s="24" t="str">
        <f t="shared" si="68"/>
        <v/>
      </c>
      <c r="AT1120" s="24" t="str">
        <f t="shared" si="68"/>
        <v/>
      </c>
      <c r="AU1120" s="24" t="str">
        <f t="shared" si="68"/>
        <v>Safety and Security; Food, Water, Shelter; Health and Medical; Energy; Communications; Hazardous Materials; Transportation; Water Systems;</v>
      </c>
    </row>
    <row r="1121" spans="1:47" s="24" customFormat="1" ht="32.1" customHeight="1" x14ac:dyDescent="0.2">
      <c r="A1121" s="143" t="s">
        <v>1112</v>
      </c>
      <c r="B1121" s="69" t="s">
        <v>1117</v>
      </c>
      <c r="C1121" s="144" t="s">
        <v>1082</v>
      </c>
      <c r="D1121" s="63" t="s">
        <v>1104</v>
      </c>
      <c r="E1121" s="64" t="str">
        <f t="shared" si="67"/>
        <v>Communications</v>
      </c>
      <c r="F1121" s="83" t="s">
        <v>391</v>
      </c>
      <c r="G1121" s="66" t="str">
        <f>IF(IFERROR(SEARCH(G$6,$D1121),0)&gt;0,TRIM(VLOOKUP(G$6,'Lifeline-Capability XWalk'!$F$6:$G$38,2,FALSE)),"")</f>
        <v/>
      </c>
      <c r="H1121" s="67" t="str">
        <f>IF(IFERROR(SEARCH(H$6,$D1121),0)&gt;0,TRIM(VLOOKUP(H$6,'Lifeline-Capability XWalk'!$F$6:$G$38,2,FALSE)),"")</f>
        <v/>
      </c>
      <c r="I1121" s="67" t="str">
        <f>IF(IFERROR(SEARCH(I$6,$D1121),0)&gt;0,TRIM(VLOOKUP(I$6,'Lifeline-Capability XWalk'!$F$6:$G$38,2,FALSE)),"")</f>
        <v/>
      </c>
      <c r="J1121" s="67" t="str">
        <f>IF(IFERROR(SEARCH(J$6,$D1121),0)&gt;0,TRIM(VLOOKUP(J$6,'Lifeline-Capability XWalk'!$F$6:$G$38,2,FALSE)),"")</f>
        <v/>
      </c>
      <c r="K1121" s="67" t="str">
        <f>IF(IFERROR(SEARCH(K$6,$D1121),0)&gt;0,TRIM(VLOOKUP(K$6,'Lifeline-Capability XWalk'!$F$6:$G$38,2,FALSE)),"")</f>
        <v/>
      </c>
      <c r="L1121" s="67" t="str">
        <f>IF(IFERROR(SEARCH(L$6,$D1121),0)&gt;0,TRIM(VLOOKUP(L$6,'Lifeline-Capability XWalk'!$F$6:$G$38,2,FALSE)),"")</f>
        <v/>
      </c>
      <c r="M1121" s="67" t="str">
        <f>IF(IFERROR(SEARCH(M$6,$D1121),0)&gt;0,TRIM(VLOOKUP(M$6,'Lifeline-Capability XWalk'!$F$6:$G$38,2,FALSE)),"")</f>
        <v/>
      </c>
      <c r="N1121" s="67" t="str">
        <f>IF(IFERROR(SEARCH(N$6,$D1121),0)&gt;0,TRIM(VLOOKUP(N$6,'Lifeline-Capability XWalk'!$F$6:$G$38,2,FALSE)),"")</f>
        <v/>
      </c>
      <c r="O1121" s="67" t="str">
        <f>IF(IFERROR(SEARCH(O$6,$D1121),0)&gt;0,TRIM(VLOOKUP(O$6,'Lifeline-Capability XWalk'!$F$6:$G$38,2,FALSE)),"")</f>
        <v/>
      </c>
      <c r="P1121" s="67" t="str">
        <f>IF(IFERROR(SEARCH(P$6,$D1121),0)&gt;0,TRIM(VLOOKUP(P$6,'Lifeline-Capability XWalk'!$F$6:$G$38,2,FALSE)),"")</f>
        <v/>
      </c>
      <c r="Q1121" s="67" t="str">
        <f>IF(IFERROR(SEARCH(Q$6,$D1121),0)&gt;0,TRIM(VLOOKUP(Q$6,'Lifeline-Capability XWalk'!$F$6:$G$38,2,FALSE)),"")</f>
        <v/>
      </c>
      <c r="R1121" s="67" t="str">
        <f>IF(IFERROR(SEARCH(R$6,$D1121),0)&gt;0,TRIM(VLOOKUP(R$6,'Lifeline-Capability XWalk'!$F$6:$G$38,2,FALSE)),"")</f>
        <v/>
      </c>
      <c r="S1121" s="67" t="str">
        <f>IF(IFERROR(SEARCH(S$6,$D1121),0)&gt;0,TRIM(VLOOKUP(S$6,'Lifeline-Capability XWalk'!$F$6:$G$38,2,FALSE)),"")</f>
        <v/>
      </c>
      <c r="T1121" s="67" t="str">
        <f>IF(IFERROR(SEARCH(T$6,$D1121),0)&gt;0,TRIM(VLOOKUP(T$6,'Lifeline-Capability XWalk'!$F$6:$G$38,2,FALSE)),"")</f>
        <v/>
      </c>
      <c r="U1121" s="67" t="str">
        <f>IF(IFERROR(SEARCH(U$6,$D1121),0)&gt;0,TRIM(VLOOKUP(U$6,'Lifeline-Capability XWalk'!$F$6:$G$38,2,FALSE)),"")</f>
        <v/>
      </c>
      <c r="V1121" s="67" t="str">
        <f>IF(IFERROR(SEARCH(V$6,$D1121),0)&gt;0,TRIM(VLOOKUP(V$6,'Lifeline-Capability XWalk'!$F$6:$G$38,2,FALSE)),"")</f>
        <v/>
      </c>
      <c r="W1121" s="67" t="str">
        <f>IF(IFERROR(SEARCH(W$6,$D1121),0)&gt;0,TRIM(VLOOKUP(W$6,'Lifeline-Capability XWalk'!$F$6:$G$38,2,FALSE)),"")</f>
        <v/>
      </c>
      <c r="X1121" s="67" t="str">
        <f>IF(IFERROR(SEARCH(X$6,$D1121),0)&gt;0,TRIM(VLOOKUP(X$6,'Lifeline-Capability XWalk'!$F$6:$G$38,2,FALSE)),"")</f>
        <v/>
      </c>
      <c r="Y1121" s="67" t="str">
        <f>IF(IFERROR(SEARCH(Y$6,$D1121),0)&gt;0,TRIM(VLOOKUP(Y$6,'Lifeline-Capability XWalk'!$F$6:$G$38,2,FALSE)),"")</f>
        <v/>
      </c>
      <c r="Z1121" s="67" t="str">
        <f>IF(IFERROR(SEARCH(Z$6,$D1121),0)&gt;0,TRIM(VLOOKUP(Z$6,'Lifeline-Capability XWalk'!$F$6:$G$38,2,FALSE)),"")</f>
        <v/>
      </c>
      <c r="AA1121" s="67" t="str">
        <f>IF(IFERROR(SEARCH(AA$6,$D1121),0)&gt;0,TRIM(VLOOKUP(AA$6,'Lifeline-Capability XWalk'!$F$6:$G$38,2,FALSE)),"")</f>
        <v/>
      </c>
      <c r="AB1121" s="67" t="str">
        <f>IF(IFERROR(SEARCH(AB$6,$D1121),0)&gt;0,TRIM(VLOOKUP(AB$6,'Lifeline-Capability XWalk'!$F$6:$G$38,2,FALSE)),"")</f>
        <v/>
      </c>
      <c r="AC1121" s="67" t="str">
        <f>IF(IFERROR(SEARCH(AC$6,$D1121),0)&gt;0,TRIM(VLOOKUP(AC$6,'Lifeline-Capability XWalk'!$F$6:$G$38,2,FALSE)),"")</f>
        <v/>
      </c>
      <c r="AD1121" s="67" t="str">
        <f>IF(IFERROR(SEARCH(AD$6,$D1121),0)&gt;0,TRIM(VLOOKUP(AD$6,'Lifeline-Capability XWalk'!$F$6:$G$38,2,FALSE)),"")</f>
        <v/>
      </c>
      <c r="AE1121" s="67" t="str">
        <f>IF(IFERROR(SEARCH(AE$6,$D1121),0)&gt;0,TRIM(VLOOKUP(AE$6,'Lifeline-Capability XWalk'!$F$6:$G$38,2,FALSE)),"")</f>
        <v/>
      </c>
      <c r="AF1121" s="67" t="str">
        <f>IF(IFERROR(SEARCH(AF$6,$D1121),0)&gt;0,TRIM(VLOOKUP(AF$6,'Lifeline-Capability XWalk'!$F$6:$G$38,2,FALSE)),"")</f>
        <v>Communications</v>
      </c>
      <c r="AG1121" s="67" t="str">
        <f>IF(IFERROR(SEARCH(AG$6,$D1121),0)&gt;0,TRIM(VLOOKUP(AG$6,'Lifeline-Capability XWalk'!$F$6:$G$38,2,FALSE)),"")</f>
        <v/>
      </c>
      <c r="AH1121" s="67" t="str">
        <f>IF(IFERROR(SEARCH(AH$6,$D1121),0)&gt;0,TRIM(VLOOKUP(AH$6,'Lifeline-Capability XWalk'!$F$6:$G$38,2,FALSE)),"")</f>
        <v/>
      </c>
      <c r="AI1121" s="67" t="str">
        <f>IF(IFERROR(SEARCH(AI$6,$D1121),0)&gt;0,TRIM(VLOOKUP(AI$6,'Lifeline-Capability XWalk'!$F$6:$G$38,2,FALSE)),"")</f>
        <v/>
      </c>
      <c r="AJ1121" s="67" t="str">
        <f>IF(IFERROR(SEARCH(AJ$6,$D1121),0)&gt;0,TRIM(VLOOKUP(AJ$6,'Lifeline-Capability XWalk'!$F$6:$G$38,2,FALSE)),"")</f>
        <v/>
      </c>
      <c r="AK1121" s="67" t="str">
        <f>IF(IFERROR(SEARCH(AK$6,$D1121),0)&gt;0,TRIM(VLOOKUP(AK$6,'Lifeline-Capability XWalk'!$F$6:$G$38,2,FALSE)),"")</f>
        <v/>
      </c>
      <c r="AL1121" s="68" t="str">
        <f>IF(IFERROR(SEARCH(AL$6,$D1121),0)&gt;0,TRIM(VLOOKUP(AL$6,'Lifeline-Capability XWalk'!$F$6:$G$38,2,FALSE)),"")</f>
        <v/>
      </c>
      <c r="AM1121" s="24" t="str">
        <f t="shared" si="69"/>
        <v/>
      </c>
      <c r="AN1121" s="24" t="str">
        <f t="shared" si="68"/>
        <v/>
      </c>
      <c r="AO1121" s="24" t="str">
        <f t="shared" si="68"/>
        <v/>
      </c>
      <c r="AP1121" s="24" t="str">
        <f t="shared" si="68"/>
        <v/>
      </c>
      <c r="AQ1121" s="24" t="str">
        <f t="shared" si="68"/>
        <v>Communications</v>
      </c>
      <c r="AR1121" s="24" t="str">
        <f t="shared" si="68"/>
        <v/>
      </c>
      <c r="AS1121" s="24" t="str">
        <f t="shared" si="68"/>
        <v/>
      </c>
      <c r="AT1121" s="24" t="str">
        <f t="shared" si="68"/>
        <v/>
      </c>
      <c r="AU1121" s="24" t="str">
        <f t="shared" si="68"/>
        <v/>
      </c>
    </row>
    <row r="1122" spans="1:47" s="24" customFormat="1" ht="32.1" customHeight="1" x14ac:dyDescent="0.2">
      <c r="A1122" s="141" t="s">
        <v>1112</v>
      </c>
      <c r="B1122" s="63" t="s">
        <v>1117</v>
      </c>
      <c r="C1122" s="142" t="s">
        <v>1082</v>
      </c>
      <c r="D1122" s="63" t="s">
        <v>1104</v>
      </c>
      <c r="E1122" s="64" t="str">
        <f t="shared" si="67"/>
        <v>Communications</v>
      </c>
      <c r="F1122" s="72" t="s">
        <v>960</v>
      </c>
      <c r="G1122" s="66" t="str">
        <f>IF(IFERROR(SEARCH(G$6,$D1122),0)&gt;0,TRIM(VLOOKUP(G$6,'Lifeline-Capability XWalk'!$F$6:$G$38,2,FALSE)),"")</f>
        <v/>
      </c>
      <c r="H1122" s="67" t="str">
        <f>IF(IFERROR(SEARCH(H$6,$D1122),0)&gt;0,TRIM(VLOOKUP(H$6,'Lifeline-Capability XWalk'!$F$6:$G$38,2,FALSE)),"")</f>
        <v/>
      </c>
      <c r="I1122" s="67" t="str">
        <f>IF(IFERROR(SEARCH(I$6,$D1122),0)&gt;0,TRIM(VLOOKUP(I$6,'Lifeline-Capability XWalk'!$F$6:$G$38,2,FALSE)),"")</f>
        <v/>
      </c>
      <c r="J1122" s="67" t="str">
        <f>IF(IFERROR(SEARCH(J$6,$D1122),0)&gt;0,TRIM(VLOOKUP(J$6,'Lifeline-Capability XWalk'!$F$6:$G$38,2,FALSE)),"")</f>
        <v/>
      </c>
      <c r="K1122" s="67" t="str">
        <f>IF(IFERROR(SEARCH(K$6,$D1122),0)&gt;0,TRIM(VLOOKUP(K$6,'Lifeline-Capability XWalk'!$F$6:$G$38,2,FALSE)),"")</f>
        <v/>
      </c>
      <c r="L1122" s="67" t="str">
        <f>IF(IFERROR(SEARCH(L$6,$D1122),0)&gt;0,TRIM(VLOOKUP(L$6,'Lifeline-Capability XWalk'!$F$6:$G$38,2,FALSE)),"")</f>
        <v/>
      </c>
      <c r="M1122" s="67" t="str">
        <f>IF(IFERROR(SEARCH(M$6,$D1122),0)&gt;0,TRIM(VLOOKUP(M$6,'Lifeline-Capability XWalk'!$F$6:$G$38,2,FALSE)),"")</f>
        <v/>
      </c>
      <c r="N1122" s="67" t="str">
        <f>IF(IFERROR(SEARCH(N$6,$D1122),0)&gt;0,TRIM(VLOOKUP(N$6,'Lifeline-Capability XWalk'!$F$6:$G$38,2,FALSE)),"")</f>
        <v/>
      </c>
      <c r="O1122" s="67" t="str">
        <f>IF(IFERROR(SEARCH(O$6,$D1122),0)&gt;0,TRIM(VLOOKUP(O$6,'Lifeline-Capability XWalk'!$F$6:$G$38,2,FALSE)),"")</f>
        <v/>
      </c>
      <c r="P1122" s="67" t="str">
        <f>IF(IFERROR(SEARCH(P$6,$D1122),0)&gt;0,TRIM(VLOOKUP(P$6,'Lifeline-Capability XWalk'!$F$6:$G$38,2,FALSE)),"")</f>
        <v/>
      </c>
      <c r="Q1122" s="67" t="str">
        <f>IF(IFERROR(SEARCH(Q$6,$D1122),0)&gt;0,TRIM(VLOOKUP(Q$6,'Lifeline-Capability XWalk'!$F$6:$G$38,2,FALSE)),"")</f>
        <v/>
      </c>
      <c r="R1122" s="67" t="str">
        <f>IF(IFERROR(SEARCH(R$6,$D1122),0)&gt;0,TRIM(VLOOKUP(R$6,'Lifeline-Capability XWalk'!$F$6:$G$38,2,FALSE)),"")</f>
        <v/>
      </c>
      <c r="S1122" s="67" t="str">
        <f>IF(IFERROR(SEARCH(S$6,$D1122),0)&gt;0,TRIM(VLOOKUP(S$6,'Lifeline-Capability XWalk'!$F$6:$G$38,2,FALSE)),"")</f>
        <v/>
      </c>
      <c r="T1122" s="67" t="str">
        <f>IF(IFERROR(SEARCH(T$6,$D1122),0)&gt;0,TRIM(VLOOKUP(T$6,'Lifeline-Capability XWalk'!$F$6:$G$38,2,FALSE)),"")</f>
        <v/>
      </c>
      <c r="U1122" s="67" t="str">
        <f>IF(IFERROR(SEARCH(U$6,$D1122),0)&gt;0,TRIM(VLOOKUP(U$6,'Lifeline-Capability XWalk'!$F$6:$G$38,2,FALSE)),"")</f>
        <v/>
      </c>
      <c r="V1122" s="67" t="str">
        <f>IF(IFERROR(SEARCH(V$6,$D1122),0)&gt;0,TRIM(VLOOKUP(V$6,'Lifeline-Capability XWalk'!$F$6:$G$38,2,FALSE)),"")</f>
        <v/>
      </c>
      <c r="W1122" s="67" t="str">
        <f>IF(IFERROR(SEARCH(W$6,$D1122),0)&gt;0,TRIM(VLOOKUP(W$6,'Lifeline-Capability XWalk'!$F$6:$G$38,2,FALSE)),"")</f>
        <v/>
      </c>
      <c r="X1122" s="67" t="str">
        <f>IF(IFERROR(SEARCH(X$6,$D1122),0)&gt;0,TRIM(VLOOKUP(X$6,'Lifeline-Capability XWalk'!$F$6:$G$38,2,FALSE)),"")</f>
        <v/>
      </c>
      <c r="Y1122" s="67" t="str">
        <f>IF(IFERROR(SEARCH(Y$6,$D1122),0)&gt;0,TRIM(VLOOKUP(Y$6,'Lifeline-Capability XWalk'!$F$6:$G$38,2,FALSE)),"")</f>
        <v/>
      </c>
      <c r="Z1122" s="67" t="str">
        <f>IF(IFERROR(SEARCH(Z$6,$D1122),0)&gt;0,TRIM(VLOOKUP(Z$6,'Lifeline-Capability XWalk'!$F$6:$G$38,2,FALSE)),"")</f>
        <v/>
      </c>
      <c r="AA1122" s="67" t="str">
        <f>IF(IFERROR(SEARCH(AA$6,$D1122),0)&gt;0,TRIM(VLOOKUP(AA$6,'Lifeline-Capability XWalk'!$F$6:$G$38,2,FALSE)),"")</f>
        <v/>
      </c>
      <c r="AB1122" s="67" t="str">
        <f>IF(IFERROR(SEARCH(AB$6,$D1122),0)&gt;0,TRIM(VLOOKUP(AB$6,'Lifeline-Capability XWalk'!$F$6:$G$38,2,FALSE)),"")</f>
        <v/>
      </c>
      <c r="AC1122" s="67" t="str">
        <f>IF(IFERROR(SEARCH(AC$6,$D1122),0)&gt;0,TRIM(VLOOKUP(AC$6,'Lifeline-Capability XWalk'!$F$6:$G$38,2,FALSE)),"")</f>
        <v/>
      </c>
      <c r="AD1122" s="67" t="str">
        <f>IF(IFERROR(SEARCH(AD$6,$D1122),0)&gt;0,TRIM(VLOOKUP(AD$6,'Lifeline-Capability XWalk'!$F$6:$G$38,2,FALSE)),"")</f>
        <v/>
      </c>
      <c r="AE1122" s="67" t="str">
        <f>IF(IFERROR(SEARCH(AE$6,$D1122),0)&gt;0,TRIM(VLOOKUP(AE$6,'Lifeline-Capability XWalk'!$F$6:$G$38,2,FALSE)),"")</f>
        <v/>
      </c>
      <c r="AF1122" s="67" t="str">
        <f>IF(IFERROR(SEARCH(AF$6,$D1122),0)&gt;0,TRIM(VLOOKUP(AF$6,'Lifeline-Capability XWalk'!$F$6:$G$38,2,FALSE)),"")</f>
        <v>Communications</v>
      </c>
      <c r="AG1122" s="67" t="str">
        <f>IF(IFERROR(SEARCH(AG$6,$D1122),0)&gt;0,TRIM(VLOOKUP(AG$6,'Lifeline-Capability XWalk'!$F$6:$G$38,2,FALSE)),"")</f>
        <v/>
      </c>
      <c r="AH1122" s="67" t="str">
        <f>IF(IFERROR(SEARCH(AH$6,$D1122),0)&gt;0,TRIM(VLOOKUP(AH$6,'Lifeline-Capability XWalk'!$F$6:$G$38,2,FALSE)),"")</f>
        <v/>
      </c>
      <c r="AI1122" s="67" t="str">
        <f>IF(IFERROR(SEARCH(AI$6,$D1122),0)&gt;0,TRIM(VLOOKUP(AI$6,'Lifeline-Capability XWalk'!$F$6:$G$38,2,FALSE)),"")</f>
        <v/>
      </c>
      <c r="AJ1122" s="67" t="str">
        <f>IF(IFERROR(SEARCH(AJ$6,$D1122),0)&gt;0,TRIM(VLOOKUP(AJ$6,'Lifeline-Capability XWalk'!$F$6:$G$38,2,FALSE)),"")</f>
        <v/>
      </c>
      <c r="AK1122" s="67" t="str">
        <f>IF(IFERROR(SEARCH(AK$6,$D1122),0)&gt;0,TRIM(VLOOKUP(AK$6,'Lifeline-Capability XWalk'!$F$6:$G$38,2,FALSE)),"")</f>
        <v/>
      </c>
      <c r="AL1122" s="68" t="str">
        <f>IF(IFERROR(SEARCH(AL$6,$D1122),0)&gt;0,TRIM(VLOOKUP(AL$6,'Lifeline-Capability XWalk'!$F$6:$G$38,2,FALSE)),"")</f>
        <v/>
      </c>
      <c r="AM1122" s="24" t="str">
        <f t="shared" si="69"/>
        <v/>
      </c>
      <c r="AN1122" s="24" t="str">
        <f t="shared" si="68"/>
        <v/>
      </c>
      <c r="AO1122" s="24" t="str">
        <f t="shared" si="68"/>
        <v/>
      </c>
      <c r="AP1122" s="24" t="str">
        <f t="shared" si="68"/>
        <v/>
      </c>
      <c r="AQ1122" s="24" t="str">
        <f t="shared" si="68"/>
        <v>Communications</v>
      </c>
      <c r="AR1122" s="24" t="str">
        <f t="shared" si="68"/>
        <v/>
      </c>
      <c r="AS1122" s="24" t="str">
        <f t="shared" si="68"/>
        <v/>
      </c>
      <c r="AT1122" s="24" t="str">
        <f t="shared" si="68"/>
        <v/>
      </c>
      <c r="AU1122" s="24" t="str">
        <f t="shared" si="68"/>
        <v/>
      </c>
    </row>
    <row r="1123" spans="1:47" s="24" customFormat="1" ht="32.1" customHeight="1" x14ac:dyDescent="0.2">
      <c r="A1123" s="141" t="s">
        <v>1112</v>
      </c>
      <c r="B1123" s="63" t="s">
        <v>1117</v>
      </c>
      <c r="C1123" s="142" t="s">
        <v>1082</v>
      </c>
      <c r="D1123" s="63" t="s">
        <v>1104</v>
      </c>
      <c r="E1123" s="64" t="str">
        <f t="shared" si="67"/>
        <v>Communications</v>
      </c>
      <c r="F1123" s="71" t="s">
        <v>405</v>
      </c>
      <c r="G1123" s="66" t="str">
        <f>IF(IFERROR(SEARCH(G$6,$D1123),0)&gt;0,TRIM(VLOOKUP(G$6,'Lifeline-Capability XWalk'!$F$6:$G$38,2,FALSE)),"")</f>
        <v/>
      </c>
      <c r="H1123" s="67" t="str">
        <f>IF(IFERROR(SEARCH(H$6,$D1123),0)&gt;0,TRIM(VLOOKUP(H$6,'Lifeline-Capability XWalk'!$F$6:$G$38,2,FALSE)),"")</f>
        <v/>
      </c>
      <c r="I1123" s="67" t="str">
        <f>IF(IFERROR(SEARCH(I$6,$D1123),0)&gt;0,TRIM(VLOOKUP(I$6,'Lifeline-Capability XWalk'!$F$6:$G$38,2,FALSE)),"")</f>
        <v/>
      </c>
      <c r="J1123" s="67" t="str">
        <f>IF(IFERROR(SEARCH(J$6,$D1123),0)&gt;0,TRIM(VLOOKUP(J$6,'Lifeline-Capability XWalk'!$F$6:$G$38,2,FALSE)),"")</f>
        <v/>
      </c>
      <c r="K1123" s="67" t="str">
        <f>IF(IFERROR(SEARCH(K$6,$D1123),0)&gt;0,TRIM(VLOOKUP(K$6,'Lifeline-Capability XWalk'!$F$6:$G$38,2,FALSE)),"")</f>
        <v/>
      </c>
      <c r="L1123" s="67" t="str">
        <f>IF(IFERROR(SEARCH(L$6,$D1123),0)&gt;0,TRIM(VLOOKUP(L$6,'Lifeline-Capability XWalk'!$F$6:$G$38,2,FALSE)),"")</f>
        <v/>
      </c>
      <c r="M1123" s="67" t="str">
        <f>IF(IFERROR(SEARCH(M$6,$D1123),0)&gt;0,TRIM(VLOOKUP(M$6,'Lifeline-Capability XWalk'!$F$6:$G$38,2,FALSE)),"")</f>
        <v/>
      </c>
      <c r="N1123" s="67" t="str">
        <f>IF(IFERROR(SEARCH(N$6,$D1123),0)&gt;0,TRIM(VLOOKUP(N$6,'Lifeline-Capability XWalk'!$F$6:$G$38,2,FALSE)),"")</f>
        <v/>
      </c>
      <c r="O1123" s="67" t="str">
        <f>IF(IFERROR(SEARCH(O$6,$D1123),0)&gt;0,TRIM(VLOOKUP(O$6,'Lifeline-Capability XWalk'!$F$6:$G$38,2,FALSE)),"")</f>
        <v/>
      </c>
      <c r="P1123" s="67" t="str">
        <f>IF(IFERROR(SEARCH(P$6,$D1123),0)&gt;0,TRIM(VLOOKUP(P$6,'Lifeline-Capability XWalk'!$F$6:$G$38,2,FALSE)),"")</f>
        <v/>
      </c>
      <c r="Q1123" s="67" t="str">
        <f>IF(IFERROR(SEARCH(Q$6,$D1123),0)&gt;0,TRIM(VLOOKUP(Q$6,'Lifeline-Capability XWalk'!$F$6:$G$38,2,FALSE)),"")</f>
        <v/>
      </c>
      <c r="R1123" s="67" t="str">
        <f>IF(IFERROR(SEARCH(R$6,$D1123),0)&gt;0,TRIM(VLOOKUP(R$6,'Lifeline-Capability XWalk'!$F$6:$G$38,2,FALSE)),"")</f>
        <v/>
      </c>
      <c r="S1123" s="67" t="str">
        <f>IF(IFERROR(SEARCH(S$6,$D1123),0)&gt;0,TRIM(VLOOKUP(S$6,'Lifeline-Capability XWalk'!$F$6:$G$38,2,FALSE)),"")</f>
        <v/>
      </c>
      <c r="T1123" s="67" t="str">
        <f>IF(IFERROR(SEARCH(T$6,$D1123),0)&gt;0,TRIM(VLOOKUP(T$6,'Lifeline-Capability XWalk'!$F$6:$G$38,2,FALSE)),"")</f>
        <v/>
      </c>
      <c r="U1123" s="67" t="str">
        <f>IF(IFERROR(SEARCH(U$6,$D1123),0)&gt;0,TRIM(VLOOKUP(U$6,'Lifeline-Capability XWalk'!$F$6:$G$38,2,FALSE)),"")</f>
        <v/>
      </c>
      <c r="V1123" s="67" t="str">
        <f>IF(IFERROR(SEARCH(V$6,$D1123),0)&gt;0,TRIM(VLOOKUP(V$6,'Lifeline-Capability XWalk'!$F$6:$G$38,2,FALSE)),"")</f>
        <v/>
      </c>
      <c r="W1123" s="67" t="str">
        <f>IF(IFERROR(SEARCH(W$6,$D1123),0)&gt;0,TRIM(VLOOKUP(W$6,'Lifeline-Capability XWalk'!$F$6:$G$38,2,FALSE)),"")</f>
        <v/>
      </c>
      <c r="X1123" s="67" t="str">
        <f>IF(IFERROR(SEARCH(X$6,$D1123),0)&gt;0,TRIM(VLOOKUP(X$6,'Lifeline-Capability XWalk'!$F$6:$G$38,2,FALSE)),"")</f>
        <v/>
      </c>
      <c r="Y1123" s="67" t="str">
        <f>IF(IFERROR(SEARCH(Y$6,$D1123),0)&gt;0,TRIM(VLOOKUP(Y$6,'Lifeline-Capability XWalk'!$F$6:$G$38,2,FALSE)),"")</f>
        <v/>
      </c>
      <c r="Z1123" s="67" t="str">
        <f>IF(IFERROR(SEARCH(Z$6,$D1123),0)&gt;0,TRIM(VLOOKUP(Z$6,'Lifeline-Capability XWalk'!$F$6:$G$38,2,FALSE)),"")</f>
        <v/>
      </c>
      <c r="AA1123" s="67" t="str">
        <f>IF(IFERROR(SEARCH(AA$6,$D1123),0)&gt;0,TRIM(VLOOKUP(AA$6,'Lifeline-Capability XWalk'!$F$6:$G$38,2,FALSE)),"")</f>
        <v/>
      </c>
      <c r="AB1123" s="67" t="str">
        <f>IF(IFERROR(SEARCH(AB$6,$D1123),0)&gt;0,TRIM(VLOOKUP(AB$6,'Lifeline-Capability XWalk'!$F$6:$G$38,2,FALSE)),"")</f>
        <v/>
      </c>
      <c r="AC1123" s="67" t="str">
        <f>IF(IFERROR(SEARCH(AC$6,$D1123),0)&gt;0,TRIM(VLOOKUP(AC$6,'Lifeline-Capability XWalk'!$F$6:$G$38,2,FALSE)),"")</f>
        <v/>
      </c>
      <c r="AD1123" s="67" t="str">
        <f>IF(IFERROR(SEARCH(AD$6,$D1123),0)&gt;0,TRIM(VLOOKUP(AD$6,'Lifeline-Capability XWalk'!$F$6:$G$38,2,FALSE)),"")</f>
        <v/>
      </c>
      <c r="AE1123" s="67" t="str">
        <f>IF(IFERROR(SEARCH(AE$6,$D1123),0)&gt;0,TRIM(VLOOKUP(AE$6,'Lifeline-Capability XWalk'!$F$6:$G$38,2,FALSE)),"")</f>
        <v/>
      </c>
      <c r="AF1123" s="67" t="str">
        <f>IF(IFERROR(SEARCH(AF$6,$D1123),0)&gt;0,TRIM(VLOOKUP(AF$6,'Lifeline-Capability XWalk'!$F$6:$G$38,2,FALSE)),"")</f>
        <v>Communications</v>
      </c>
      <c r="AG1123" s="67" t="str">
        <f>IF(IFERROR(SEARCH(AG$6,$D1123),0)&gt;0,TRIM(VLOOKUP(AG$6,'Lifeline-Capability XWalk'!$F$6:$G$38,2,FALSE)),"")</f>
        <v/>
      </c>
      <c r="AH1123" s="67" t="str">
        <f>IF(IFERROR(SEARCH(AH$6,$D1123),0)&gt;0,TRIM(VLOOKUP(AH$6,'Lifeline-Capability XWalk'!$F$6:$G$38,2,FALSE)),"")</f>
        <v/>
      </c>
      <c r="AI1123" s="67" t="str">
        <f>IF(IFERROR(SEARCH(AI$6,$D1123),0)&gt;0,TRIM(VLOOKUP(AI$6,'Lifeline-Capability XWalk'!$F$6:$G$38,2,FALSE)),"")</f>
        <v/>
      </c>
      <c r="AJ1123" s="67" t="str">
        <f>IF(IFERROR(SEARCH(AJ$6,$D1123),0)&gt;0,TRIM(VLOOKUP(AJ$6,'Lifeline-Capability XWalk'!$F$6:$G$38,2,FALSE)),"")</f>
        <v/>
      </c>
      <c r="AK1123" s="67" t="str">
        <f>IF(IFERROR(SEARCH(AK$6,$D1123),0)&gt;0,TRIM(VLOOKUP(AK$6,'Lifeline-Capability XWalk'!$F$6:$G$38,2,FALSE)),"")</f>
        <v/>
      </c>
      <c r="AL1123" s="68" t="str">
        <f>IF(IFERROR(SEARCH(AL$6,$D1123),0)&gt;0,TRIM(VLOOKUP(AL$6,'Lifeline-Capability XWalk'!$F$6:$G$38,2,FALSE)),"")</f>
        <v/>
      </c>
      <c r="AM1123" s="24" t="str">
        <f t="shared" si="69"/>
        <v/>
      </c>
      <c r="AN1123" s="24" t="str">
        <f t="shared" si="68"/>
        <v/>
      </c>
      <c r="AO1123" s="24" t="str">
        <f t="shared" si="68"/>
        <v/>
      </c>
      <c r="AP1123" s="24" t="str">
        <f t="shared" si="68"/>
        <v/>
      </c>
      <c r="AQ1123" s="24" t="str">
        <f t="shared" si="68"/>
        <v>Communications</v>
      </c>
      <c r="AR1123" s="24" t="str">
        <f t="shared" si="68"/>
        <v/>
      </c>
      <c r="AS1123" s="24" t="str">
        <f t="shared" si="68"/>
        <v/>
      </c>
      <c r="AT1123" s="24" t="str">
        <f t="shared" si="68"/>
        <v/>
      </c>
      <c r="AU1123" s="24" t="str">
        <f t="shared" si="68"/>
        <v/>
      </c>
    </row>
    <row r="1124" spans="1:47" s="24" customFormat="1" ht="32.1" customHeight="1" x14ac:dyDescent="0.2">
      <c r="A1124" s="141" t="s">
        <v>1112</v>
      </c>
      <c r="B1124" s="63" t="s">
        <v>1117</v>
      </c>
      <c r="C1124" s="142" t="s">
        <v>1082</v>
      </c>
      <c r="D1124" s="63" t="s">
        <v>1104</v>
      </c>
      <c r="E1124" s="64" t="str">
        <f t="shared" si="67"/>
        <v>Communications</v>
      </c>
      <c r="F1124" s="72" t="s">
        <v>406</v>
      </c>
      <c r="G1124" s="66" t="str">
        <f>IF(IFERROR(SEARCH(G$6,$D1124),0)&gt;0,TRIM(VLOOKUP(G$6,'Lifeline-Capability XWalk'!$F$6:$G$38,2,FALSE)),"")</f>
        <v/>
      </c>
      <c r="H1124" s="67" t="str">
        <f>IF(IFERROR(SEARCH(H$6,$D1124),0)&gt;0,TRIM(VLOOKUP(H$6,'Lifeline-Capability XWalk'!$F$6:$G$38,2,FALSE)),"")</f>
        <v/>
      </c>
      <c r="I1124" s="67" t="str">
        <f>IF(IFERROR(SEARCH(I$6,$D1124),0)&gt;0,TRIM(VLOOKUP(I$6,'Lifeline-Capability XWalk'!$F$6:$G$38,2,FALSE)),"")</f>
        <v/>
      </c>
      <c r="J1124" s="67" t="str">
        <f>IF(IFERROR(SEARCH(J$6,$D1124),0)&gt;0,TRIM(VLOOKUP(J$6,'Lifeline-Capability XWalk'!$F$6:$G$38,2,FALSE)),"")</f>
        <v/>
      </c>
      <c r="K1124" s="67" t="str">
        <f>IF(IFERROR(SEARCH(K$6,$D1124),0)&gt;0,TRIM(VLOOKUP(K$6,'Lifeline-Capability XWalk'!$F$6:$G$38,2,FALSE)),"")</f>
        <v/>
      </c>
      <c r="L1124" s="67" t="str">
        <f>IF(IFERROR(SEARCH(L$6,$D1124),0)&gt;0,TRIM(VLOOKUP(L$6,'Lifeline-Capability XWalk'!$F$6:$G$38,2,FALSE)),"")</f>
        <v/>
      </c>
      <c r="M1124" s="67" t="str">
        <f>IF(IFERROR(SEARCH(M$6,$D1124),0)&gt;0,TRIM(VLOOKUP(M$6,'Lifeline-Capability XWalk'!$F$6:$G$38,2,FALSE)),"")</f>
        <v/>
      </c>
      <c r="N1124" s="67" t="str">
        <f>IF(IFERROR(SEARCH(N$6,$D1124),0)&gt;0,TRIM(VLOOKUP(N$6,'Lifeline-Capability XWalk'!$F$6:$G$38,2,FALSE)),"")</f>
        <v/>
      </c>
      <c r="O1124" s="67" t="str">
        <f>IF(IFERROR(SEARCH(O$6,$D1124),0)&gt;0,TRIM(VLOOKUP(O$6,'Lifeline-Capability XWalk'!$F$6:$G$38,2,FALSE)),"")</f>
        <v/>
      </c>
      <c r="P1124" s="67" t="str">
        <f>IF(IFERROR(SEARCH(P$6,$D1124),0)&gt;0,TRIM(VLOOKUP(P$6,'Lifeline-Capability XWalk'!$F$6:$G$38,2,FALSE)),"")</f>
        <v/>
      </c>
      <c r="Q1124" s="67" t="str">
        <f>IF(IFERROR(SEARCH(Q$6,$D1124),0)&gt;0,TRIM(VLOOKUP(Q$6,'Lifeline-Capability XWalk'!$F$6:$G$38,2,FALSE)),"")</f>
        <v/>
      </c>
      <c r="R1124" s="67" t="str">
        <f>IF(IFERROR(SEARCH(R$6,$D1124),0)&gt;0,TRIM(VLOOKUP(R$6,'Lifeline-Capability XWalk'!$F$6:$G$38,2,FALSE)),"")</f>
        <v/>
      </c>
      <c r="S1124" s="67" t="str">
        <f>IF(IFERROR(SEARCH(S$6,$D1124),0)&gt;0,TRIM(VLOOKUP(S$6,'Lifeline-Capability XWalk'!$F$6:$G$38,2,FALSE)),"")</f>
        <v/>
      </c>
      <c r="T1124" s="67" t="str">
        <f>IF(IFERROR(SEARCH(T$6,$D1124),0)&gt;0,TRIM(VLOOKUP(T$6,'Lifeline-Capability XWalk'!$F$6:$G$38,2,FALSE)),"")</f>
        <v/>
      </c>
      <c r="U1124" s="67" t="str">
        <f>IF(IFERROR(SEARCH(U$6,$D1124),0)&gt;0,TRIM(VLOOKUP(U$6,'Lifeline-Capability XWalk'!$F$6:$G$38,2,FALSE)),"")</f>
        <v/>
      </c>
      <c r="V1124" s="67" t="str">
        <f>IF(IFERROR(SEARCH(V$6,$D1124),0)&gt;0,TRIM(VLOOKUP(V$6,'Lifeline-Capability XWalk'!$F$6:$G$38,2,FALSE)),"")</f>
        <v/>
      </c>
      <c r="W1124" s="67" t="str">
        <f>IF(IFERROR(SEARCH(W$6,$D1124),0)&gt;0,TRIM(VLOOKUP(W$6,'Lifeline-Capability XWalk'!$F$6:$G$38,2,FALSE)),"")</f>
        <v/>
      </c>
      <c r="X1124" s="67" t="str">
        <f>IF(IFERROR(SEARCH(X$6,$D1124),0)&gt;0,TRIM(VLOOKUP(X$6,'Lifeline-Capability XWalk'!$F$6:$G$38,2,FALSE)),"")</f>
        <v/>
      </c>
      <c r="Y1124" s="67" t="str">
        <f>IF(IFERROR(SEARCH(Y$6,$D1124),0)&gt;0,TRIM(VLOOKUP(Y$6,'Lifeline-Capability XWalk'!$F$6:$G$38,2,FALSE)),"")</f>
        <v/>
      </c>
      <c r="Z1124" s="67" t="str">
        <f>IF(IFERROR(SEARCH(Z$6,$D1124),0)&gt;0,TRIM(VLOOKUP(Z$6,'Lifeline-Capability XWalk'!$F$6:$G$38,2,FALSE)),"")</f>
        <v/>
      </c>
      <c r="AA1124" s="67" t="str">
        <f>IF(IFERROR(SEARCH(AA$6,$D1124),0)&gt;0,TRIM(VLOOKUP(AA$6,'Lifeline-Capability XWalk'!$F$6:$G$38,2,FALSE)),"")</f>
        <v/>
      </c>
      <c r="AB1124" s="67" t="str">
        <f>IF(IFERROR(SEARCH(AB$6,$D1124),0)&gt;0,TRIM(VLOOKUP(AB$6,'Lifeline-Capability XWalk'!$F$6:$G$38,2,FALSE)),"")</f>
        <v/>
      </c>
      <c r="AC1124" s="67" t="str">
        <f>IF(IFERROR(SEARCH(AC$6,$D1124),0)&gt;0,TRIM(VLOOKUP(AC$6,'Lifeline-Capability XWalk'!$F$6:$G$38,2,FALSE)),"")</f>
        <v/>
      </c>
      <c r="AD1124" s="67" t="str">
        <f>IF(IFERROR(SEARCH(AD$6,$D1124),0)&gt;0,TRIM(VLOOKUP(AD$6,'Lifeline-Capability XWalk'!$F$6:$G$38,2,FALSE)),"")</f>
        <v/>
      </c>
      <c r="AE1124" s="67" t="str">
        <f>IF(IFERROR(SEARCH(AE$6,$D1124),0)&gt;0,TRIM(VLOOKUP(AE$6,'Lifeline-Capability XWalk'!$F$6:$G$38,2,FALSE)),"")</f>
        <v/>
      </c>
      <c r="AF1124" s="67" t="str">
        <f>IF(IFERROR(SEARCH(AF$6,$D1124),0)&gt;0,TRIM(VLOOKUP(AF$6,'Lifeline-Capability XWalk'!$F$6:$G$38,2,FALSE)),"")</f>
        <v>Communications</v>
      </c>
      <c r="AG1124" s="67" t="str">
        <f>IF(IFERROR(SEARCH(AG$6,$D1124),0)&gt;0,TRIM(VLOOKUP(AG$6,'Lifeline-Capability XWalk'!$F$6:$G$38,2,FALSE)),"")</f>
        <v/>
      </c>
      <c r="AH1124" s="67" t="str">
        <f>IF(IFERROR(SEARCH(AH$6,$D1124),0)&gt;0,TRIM(VLOOKUP(AH$6,'Lifeline-Capability XWalk'!$F$6:$G$38,2,FALSE)),"")</f>
        <v/>
      </c>
      <c r="AI1124" s="67" t="str">
        <f>IF(IFERROR(SEARCH(AI$6,$D1124),0)&gt;0,TRIM(VLOOKUP(AI$6,'Lifeline-Capability XWalk'!$F$6:$G$38,2,FALSE)),"")</f>
        <v/>
      </c>
      <c r="AJ1124" s="67" t="str">
        <f>IF(IFERROR(SEARCH(AJ$6,$D1124),0)&gt;0,TRIM(VLOOKUP(AJ$6,'Lifeline-Capability XWalk'!$F$6:$G$38,2,FALSE)),"")</f>
        <v/>
      </c>
      <c r="AK1124" s="67" t="str">
        <f>IF(IFERROR(SEARCH(AK$6,$D1124),0)&gt;0,TRIM(VLOOKUP(AK$6,'Lifeline-Capability XWalk'!$F$6:$G$38,2,FALSE)),"")</f>
        <v/>
      </c>
      <c r="AL1124" s="68" t="str">
        <f>IF(IFERROR(SEARCH(AL$6,$D1124),0)&gt;0,TRIM(VLOOKUP(AL$6,'Lifeline-Capability XWalk'!$F$6:$G$38,2,FALSE)),"")</f>
        <v/>
      </c>
      <c r="AM1124" s="24" t="str">
        <f t="shared" si="69"/>
        <v/>
      </c>
      <c r="AN1124" s="24" t="str">
        <f t="shared" si="68"/>
        <v/>
      </c>
      <c r="AO1124" s="24" t="str">
        <f t="shared" si="68"/>
        <v/>
      </c>
      <c r="AP1124" s="24" t="str">
        <f t="shared" si="68"/>
        <v/>
      </c>
      <c r="AQ1124" s="24" t="str">
        <f t="shared" si="68"/>
        <v>Communications</v>
      </c>
      <c r="AR1124" s="24" t="str">
        <f t="shared" si="68"/>
        <v/>
      </c>
      <c r="AS1124" s="24" t="str">
        <f t="shared" si="68"/>
        <v/>
      </c>
      <c r="AT1124" s="24" t="str">
        <f t="shared" si="68"/>
        <v/>
      </c>
      <c r="AU1124" s="24" t="str">
        <f t="shared" si="68"/>
        <v/>
      </c>
    </row>
    <row r="1125" spans="1:47" s="24" customFormat="1" ht="32.1" customHeight="1" x14ac:dyDescent="0.2">
      <c r="A1125" s="141" t="s">
        <v>1112</v>
      </c>
      <c r="B1125" s="63" t="s">
        <v>1117</v>
      </c>
      <c r="C1125" s="142" t="s">
        <v>1082</v>
      </c>
      <c r="D1125" s="63" t="s">
        <v>1104</v>
      </c>
      <c r="E1125" s="64" t="str">
        <f t="shared" si="67"/>
        <v>Communications</v>
      </c>
      <c r="F1125" s="71" t="s">
        <v>408</v>
      </c>
      <c r="G1125" s="66" t="str">
        <f>IF(IFERROR(SEARCH(G$6,$D1125),0)&gt;0,TRIM(VLOOKUP(G$6,'Lifeline-Capability XWalk'!$F$6:$G$38,2,FALSE)),"")</f>
        <v/>
      </c>
      <c r="H1125" s="67" t="str">
        <f>IF(IFERROR(SEARCH(H$6,$D1125),0)&gt;0,TRIM(VLOOKUP(H$6,'Lifeline-Capability XWalk'!$F$6:$G$38,2,FALSE)),"")</f>
        <v/>
      </c>
      <c r="I1125" s="67" t="str">
        <f>IF(IFERROR(SEARCH(I$6,$D1125),0)&gt;0,TRIM(VLOOKUP(I$6,'Lifeline-Capability XWalk'!$F$6:$G$38,2,FALSE)),"")</f>
        <v/>
      </c>
      <c r="J1125" s="67" t="str">
        <f>IF(IFERROR(SEARCH(J$6,$D1125),0)&gt;0,TRIM(VLOOKUP(J$6,'Lifeline-Capability XWalk'!$F$6:$G$38,2,FALSE)),"")</f>
        <v/>
      </c>
      <c r="K1125" s="67" t="str">
        <f>IF(IFERROR(SEARCH(K$6,$D1125),0)&gt;0,TRIM(VLOOKUP(K$6,'Lifeline-Capability XWalk'!$F$6:$G$38,2,FALSE)),"")</f>
        <v/>
      </c>
      <c r="L1125" s="67" t="str">
        <f>IF(IFERROR(SEARCH(L$6,$D1125),0)&gt;0,TRIM(VLOOKUP(L$6,'Lifeline-Capability XWalk'!$F$6:$G$38,2,FALSE)),"")</f>
        <v/>
      </c>
      <c r="M1125" s="67" t="str">
        <f>IF(IFERROR(SEARCH(M$6,$D1125),0)&gt;0,TRIM(VLOOKUP(M$6,'Lifeline-Capability XWalk'!$F$6:$G$38,2,FALSE)),"")</f>
        <v/>
      </c>
      <c r="N1125" s="67" t="str">
        <f>IF(IFERROR(SEARCH(N$6,$D1125),0)&gt;0,TRIM(VLOOKUP(N$6,'Lifeline-Capability XWalk'!$F$6:$G$38,2,FALSE)),"")</f>
        <v/>
      </c>
      <c r="O1125" s="67" t="str">
        <f>IF(IFERROR(SEARCH(O$6,$D1125),0)&gt;0,TRIM(VLOOKUP(O$6,'Lifeline-Capability XWalk'!$F$6:$G$38,2,FALSE)),"")</f>
        <v/>
      </c>
      <c r="P1125" s="67" t="str">
        <f>IF(IFERROR(SEARCH(P$6,$D1125),0)&gt;0,TRIM(VLOOKUP(P$6,'Lifeline-Capability XWalk'!$F$6:$G$38,2,FALSE)),"")</f>
        <v/>
      </c>
      <c r="Q1125" s="67" t="str">
        <f>IF(IFERROR(SEARCH(Q$6,$D1125),0)&gt;0,TRIM(VLOOKUP(Q$6,'Lifeline-Capability XWalk'!$F$6:$G$38,2,FALSE)),"")</f>
        <v/>
      </c>
      <c r="R1125" s="67" t="str">
        <f>IF(IFERROR(SEARCH(R$6,$D1125),0)&gt;0,TRIM(VLOOKUP(R$6,'Lifeline-Capability XWalk'!$F$6:$G$38,2,FALSE)),"")</f>
        <v/>
      </c>
      <c r="S1125" s="67" t="str">
        <f>IF(IFERROR(SEARCH(S$6,$D1125),0)&gt;0,TRIM(VLOOKUP(S$6,'Lifeline-Capability XWalk'!$F$6:$G$38,2,FALSE)),"")</f>
        <v/>
      </c>
      <c r="T1125" s="67" t="str">
        <f>IF(IFERROR(SEARCH(T$6,$D1125),0)&gt;0,TRIM(VLOOKUP(T$6,'Lifeline-Capability XWalk'!$F$6:$G$38,2,FALSE)),"")</f>
        <v/>
      </c>
      <c r="U1125" s="67" t="str">
        <f>IF(IFERROR(SEARCH(U$6,$D1125),0)&gt;0,TRIM(VLOOKUP(U$6,'Lifeline-Capability XWalk'!$F$6:$G$38,2,FALSE)),"")</f>
        <v/>
      </c>
      <c r="V1125" s="67" t="str">
        <f>IF(IFERROR(SEARCH(V$6,$D1125),0)&gt;0,TRIM(VLOOKUP(V$6,'Lifeline-Capability XWalk'!$F$6:$G$38,2,FALSE)),"")</f>
        <v/>
      </c>
      <c r="W1125" s="67" t="str">
        <f>IF(IFERROR(SEARCH(W$6,$D1125),0)&gt;0,TRIM(VLOOKUP(W$6,'Lifeline-Capability XWalk'!$F$6:$G$38,2,FALSE)),"")</f>
        <v/>
      </c>
      <c r="X1125" s="67" t="str">
        <f>IF(IFERROR(SEARCH(X$6,$D1125),0)&gt;0,TRIM(VLOOKUP(X$6,'Lifeline-Capability XWalk'!$F$6:$G$38,2,FALSE)),"")</f>
        <v/>
      </c>
      <c r="Y1125" s="67" t="str">
        <f>IF(IFERROR(SEARCH(Y$6,$D1125),0)&gt;0,TRIM(VLOOKUP(Y$6,'Lifeline-Capability XWalk'!$F$6:$G$38,2,FALSE)),"")</f>
        <v/>
      </c>
      <c r="Z1125" s="67" t="str">
        <f>IF(IFERROR(SEARCH(Z$6,$D1125),0)&gt;0,TRIM(VLOOKUP(Z$6,'Lifeline-Capability XWalk'!$F$6:$G$38,2,FALSE)),"")</f>
        <v/>
      </c>
      <c r="AA1125" s="67" t="str">
        <f>IF(IFERROR(SEARCH(AA$6,$D1125),0)&gt;0,TRIM(VLOOKUP(AA$6,'Lifeline-Capability XWalk'!$F$6:$G$38,2,FALSE)),"")</f>
        <v/>
      </c>
      <c r="AB1125" s="67" t="str">
        <f>IF(IFERROR(SEARCH(AB$6,$D1125),0)&gt;0,TRIM(VLOOKUP(AB$6,'Lifeline-Capability XWalk'!$F$6:$G$38,2,FALSE)),"")</f>
        <v/>
      </c>
      <c r="AC1125" s="67" t="str">
        <f>IF(IFERROR(SEARCH(AC$6,$D1125),0)&gt;0,TRIM(VLOOKUP(AC$6,'Lifeline-Capability XWalk'!$F$6:$G$38,2,FALSE)),"")</f>
        <v/>
      </c>
      <c r="AD1125" s="67" t="str">
        <f>IF(IFERROR(SEARCH(AD$6,$D1125),0)&gt;0,TRIM(VLOOKUP(AD$6,'Lifeline-Capability XWalk'!$F$6:$G$38,2,FALSE)),"")</f>
        <v/>
      </c>
      <c r="AE1125" s="67" t="str">
        <f>IF(IFERROR(SEARCH(AE$6,$D1125),0)&gt;0,TRIM(VLOOKUP(AE$6,'Lifeline-Capability XWalk'!$F$6:$G$38,2,FALSE)),"")</f>
        <v/>
      </c>
      <c r="AF1125" s="67" t="str">
        <f>IF(IFERROR(SEARCH(AF$6,$D1125),0)&gt;0,TRIM(VLOOKUP(AF$6,'Lifeline-Capability XWalk'!$F$6:$G$38,2,FALSE)),"")</f>
        <v>Communications</v>
      </c>
      <c r="AG1125" s="67" t="str">
        <f>IF(IFERROR(SEARCH(AG$6,$D1125),0)&gt;0,TRIM(VLOOKUP(AG$6,'Lifeline-Capability XWalk'!$F$6:$G$38,2,FALSE)),"")</f>
        <v/>
      </c>
      <c r="AH1125" s="67" t="str">
        <f>IF(IFERROR(SEARCH(AH$6,$D1125),0)&gt;0,TRIM(VLOOKUP(AH$6,'Lifeline-Capability XWalk'!$F$6:$G$38,2,FALSE)),"")</f>
        <v/>
      </c>
      <c r="AI1125" s="67" t="str">
        <f>IF(IFERROR(SEARCH(AI$6,$D1125),0)&gt;0,TRIM(VLOOKUP(AI$6,'Lifeline-Capability XWalk'!$F$6:$G$38,2,FALSE)),"")</f>
        <v/>
      </c>
      <c r="AJ1125" s="67" t="str">
        <f>IF(IFERROR(SEARCH(AJ$6,$D1125),0)&gt;0,TRIM(VLOOKUP(AJ$6,'Lifeline-Capability XWalk'!$F$6:$G$38,2,FALSE)),"")</f>
        <v/>
      </c>
      <c r="AK1125" s="67" t="str">
        <f>IF(IFERROR(SEARCH(AK$6,$D1125),0)&gt;0,TRIM(VLOOKUP(AK$6,'Lifeline-Capability XWalk'!$F$6:$G$38,2,FALSE)),"")</f>
        <v/>
      </c>
      <c r="AL1125" s="68" t="str">
        <f>IF(IFERROR(SEARCH(AL$6,$D1125),0)&gt;0,TRIM(VLOOKUP(AL$6,'Lifeline-Capability XWalk'!$F$6:$G$38,2,FALSE)),"")</f>
        <v/>
      </c>
      <c r="AM1125" s="24" t="str">
        <f t="shared" si="69"/>
        <v/>
      </c>
      <c r="AN1125" s="24" t="str">
        <f t="shared" si="68"/>
        <v/>
      </c>
      <c r="AO1125" s="24" t="str">
        <f t="shared" si="68"/>
        <v/>
      </c>
      <c r="AP1125" s="24" t="str">
        <f t="shared" si="68"/>
        <v/>
      </c>
      <c r="AQ1125" s="24" t="str">
        <f t="shared" si="68"/>
        <v>Communications</v>
      </c>
      <c r="AR1125" s="24" t="str">
        <f t="shared" si="68"/>
        <v/>
      </c>
      <c r="AS1125" s="24" t="str">
        <f t="shared" si="68"/>
        <v/>
      </c>
      <c r="AT1125" s="24" t="str">
        <f t="shared" si="68"/>
        <v/>
      </c>
      <c r="AU1125" s="24" t="str">
        <f t="shared" si="68"/>
        <v/>
      </c>
    </row>
    <row r="1126" spans="1:47" s="24" customFormat="1" ht="32.1" customHeight="1" x14ac:dyDescent="0.2">
      <c r="A1126" s="141" t="s">
        <v>1112</v>
      </c>
      <c r="B1126" s="63" t="s">
        <v>1117</v>
      </c>
      <c r="C1126" s="142" t="s">
        <v>1082</v>
      </c>
      <c r="D1126" s="63" t="s">
        <v>1104</v>
      </c>
      <c r="E1126" s="64" t="str">
        <f t="shared" si="67"/>
        <v>Communications</v>
      </c>
      <c r="F1126" s="72" t="s">
        <v>409</v>
      </c>
      <c r="G1126" s="66" t="str">
        <f>IF(IFERROR(SEARCH(G$6,$D1126),0)&gt;0,TRIM(VLOOKUP(G$6,'Lifeline-Capability XWalk'!$F$6:$G$38,2,FALSE)),"")</f>
        <v/>
      </c>
      <c r="H1126" s="67" t="str">
        <f>IF(IFERROR(SEARCH(H$6,$D1126),0)&gt;0,TRIM(VLOOKUP(H$6,'Lifeline-Capability XWalk'!$F$6:$G$38,2,FALSE)),"")</f>
        <v/>
      </c>
      <c r="I1126" s="67" t="str">
        <f>IF(IFERROR(SEARCH(I$6,$D1126),0)&gt;0,TRIM(VLOOKUP(I$6,'Lifeline-Capability XWalk'!$F$6:$G$38,2,FALSE)),"")</f>
        <v/>
      </c>
      <c r="J1126" s="67" t="str">
        <f>IF(IFERROR(SEARCH(J$6,$D1126),0)&gt;0,TRIM(VLOOKUP(J$6,'Lifeline-Capability XWalk'!$F$6:$G$38,2,FALSE)),"")</f>
        <v/>
      </c>
      <c r="K1126" s="67" t="str">
        <f>IF(IFERROR(SEARCH(K$6,$D1126),0)&gt;0,TRIM(VLOOKUP(K$6,'Lifeline-Capability XWalk'!$F$6:$G$38,2,FALSE)),"")</f>
        <v/>
      </c>
      <c r="L1126" s="67" t="str">
        <f>IF(IFERROR(SEARCH(L$6,$D1126),0)&gt;0,TRIM(VLOOKUP(L$6,'Lifeline-Capability XWalk'!$F$6:$G$38,2,FALSE)),"")</f>
        <v/>
      </c>
      <c r="M1126" s="67" t="str">
        <f>IF(IFERROR(SEARCH(M$6,$D1126),0)&gt;0,TRIM(VLOOKUP(M$6,'Lifeline-Capability XWalk'!$F$6:$G$38,2,FALSE)),"")</f>
        <v/>
      </c>
      <c r="N1126" s="67" t="str">
        <f>IF(IFERROR(SEARCH(N$6,$D1126),0)&gt;0,TRIM(VLOOKUP(N$6,'Lifeline-Capability XWalk'!$F$6:$G$38,2,FALSE)),"")</f>
        <v/>
      </c>
      <c r="O1126" s="67" t="str">
        <f>IF(IFERROR(SEARCH(O$6,$D1126),0)&gt;0,TRIM(VLOOKUP(O$6,'Lifeline-Capability XWalk'!$F$6:$G$38,2,FALSE)),"")</f>
        <v/>
      </c>
      <c r="P1126" s="67" t="str">
        <f>IF(IFERROR(SEARCH(P$6,$D1126),0)&gt;0,TRIM(VLOOKUP(P$6,'Lifeline-Capability XWalk'!$F$6:$G$38,2,FALSE)),"")</f>
        <v/>
      </c>
      <c r="Q1126" s="67" t="str">
        <f>IF(IFERROR(SEARCH(Q$6,$D1126),0)&gt;0,TRIM(VLOOKUP(Q$6,'Lifeline-Capability XWalk'!$F$6:$G$38,2,FALSE)),"")</f>
        <v/>
      </c>
      <c r="R1126" s="67" t="str">
        <f>IF(IFERROR(SEARCH(R$6,$D1126),0)&gt;0,TRIM(VLOOKUP(R$6,'Lifeline-Capability XWalk'!$F$6:$G$38,2,FALSE)),"")</f>
        <v/>
      </c>
      <c r="S1126" s="67" t="str">
        <f>IF(IFERROR(SEARCH(S$6,$D1126),0)&gt;0,TRIM(VLOOKUP(S$6,'Lifeline-Capability XWalk'!$F$6:$G$38,2,FALSE)),"")</f>
        <v/>
      </c>
      <c r="T1126" s="67" t="str">
        <f>IF(IFERROR(SEARCH(T$6,$D1126),0)&gt;0,TRIM(VLOOKUP(T$6,'Lifeline-Capability XWalk'!$F$6:$G$38,2,FALSE)),"")</f>
        <v/>
      </c>
      <c r="U1126" s="67" t="str">
        <f>IF(IFERROR(SEARCH(U$6,$D1126),0)&gt;0,TRIM(VLOOKUP(U$6,'Lifeline-Capability XWalk'!$F$6:$G$38,2,FALSE)),"")</f>
        <v/>
      </c>
      <c r="V1126" s="67" t="str">
        <f>IF(IFERROR(SEARCH(V$6,$D1126),0)&gt;0,TRIM(VLOOKUP(V$6,'Lifeline-Capability XWalk'!$F$6:$G$38,2,FALSE)),"")</f>
        <v/>
      </c>
      <c r="W1126" s="67" t="str">
        <f>IF(IFERROR(SEARCH(W$6,$D1126),0)&gt;0,TRIM(VLOOKUP(W$6,'Lifeline-Capability XWalk'!$F$6:$G$38,2,FALSE)),"")</f>
        <v/>
      </c>
      <c r="X1126" s="67" t="str">
        <f>IF(IFERROR(SEARCH(X$6,$D1126),0)&gt;0,TRIM(VLOOKUP(X$6,'Lifeline-Capability XWalk'!$F$6:$G$38,2,FALSE)),"")</f>
        <v/>
      </c>
      <c r="Y1126" s="67" t="str">
        <f>IF(IFERROR(SEARCH(Y$6,$D1126),0)&gt;0,TRIM(VLOOKUP(Y$6,'Lifeline-Capability XWalk'!$F$6:$G$38,2,FALSE)),"")</f>
        <v/>
      </c>
      <c r="Z1126" s="67" t="str">
        <f>IF(IFERROR(SEARCH(Z$6,$D1126),0)&gt;0,TRIM(VLOOKUP(Z$6,'Lifeline-Capability XWalk'!$F$6:$G$38,2,FALSE)),"")</f>
        <v/>
      </c>
      <c r="AA1126" s="67" t="str">
        <f>IF(IFERROR(SEARCH(AA$6,$D1126),0)&gt;0,TRIM(VLOOKUP(AA$6,'Lifeline-Capability XWalk'!$F$6:$G$38,2,FALSE)),"")</f>
        <v/>
      </c>
      <c r="AB1126" s="67" t="str">
        <f>IF(IFERROR(SEARCH(AB$6,$D1126),0)&gt;0,TRIM(VLOOKUP(AB$6,'Lifeline-Capability XWalk'!$F$6:$G$38,2,FALSE)),"")</f>
        <v/>
      </c>
      <c r="AC1126" s="67" t="str">
        <f>IF(IFERROR(SEARCH(AC$6,$D1126),0)&gt;0,TRIM(VLOOKUP(AC$6,'Lifeline-Capability XWalk'!$F$6:$G$38,2,FALSE)),"")</f>
        <v/>
      </c>
      <c r="AD1126" s="67" t="str">
        <f>IF(IFERROR(SEARCH(AD$6,$D1126),0)&gt;0,TRIM(VLOOKUP(AD$6,'Lifeline-Capability XWalk'!$F$6:$G$38,2,FALSE)),"")</f>
        <v/>
      </c>
      <c r="AE1126" s="67" t="str">
        <f>IF(IFERROR(SEARCH(AE$6,$D1126),0)&gt;0,TRIM(VLOOKUP(AE$6,'Lifeline-Capability XWalk'!$F$6:$G$38,2,FALSE)),"")</f>
        <v/>
      </c>
      <c r="AF1126" s="67" t="str">
        <f>IF(IFERROR(SEARCH(AF$6,$D1126),0)&gt;0,TRIM(VLOOKUP(AF$6,'Lifeline-Capability XWalk'!$F$6:$G$38,2,FALSE)),"")</f>
        <v>Communications</v>
      </c>
      <c r="AG1126" s="67" t="str">
        <f>IF(IFERROR(SEARCH(AG$6,$D1126),0)&gt;0,TRIM(VLOOKUP(AG$6,'Lifeline-Capability XWalk'!$F$6:$G$38,2,FALSE)),"")</f>
        <v/>
      </c>
      <c r="AH1126" s="67" t="str">
        <f>IF(IFERROR(SEARCH(AH$6,$D1126),0)&gt;0,TRIM(VLOOKUP(AH$6,'Lifeline-Capability XWalk'!$F$6:$G$38,2,FALSE)),"")</f>
        <v/>
      </c>
      <c r="AI1126" s="67" t="str">
        <f>IF(IFERROR(SEARCH(AI$6,$D1126),0)&gt;0,TRIM(VLOOKUP(AI$6,'Lifeline-Capability XWalk'!$F$6:$G$38,2,FALSE)),"")</f>
        <v/>
      </c>
      <c r="AJ1126" s="67" t="str">
        <f>IF(IFERROR(SEARCH(AJ$6,$D1126),0)&gt;0,TRIM(VLOOKUP(AJ$6,'Lifeline-Capability XWalk'!$F$6:$G$38,2,FALSE)),"")</f>
        <v/>
      </c>
      <c r="AK1126" s="67" t="str">
        <f>IF(IFERROR(SEARCH(AK$6,$D1126),0)&gt;0,TRIM(VLOOKUP(AK$6,'Lifeline-Capability XWalk'!$F$6:$G$38,2,FALSE)),"")</f>
        <v/>
      </c>
      <c r="AL1126" s="68" t="str">
        <f>IF(IFERROR(SEARCH(AL$6,$D1126),0)&gt;0,TRIM(VLOOKUP(AL$6,'Lifeline-Capability XWalk'!$F$6:$G$38,2,FALSE)),"")</f>
        <v/>
      </c>
      <c r="AM1126" s="24" t="str">
        <f t="shared" si="69"/>
        <v/>
      </c>
      <c r="AN1126" s="24" t="str">
        <f t="shared" si="68"/>
        <v/>
      </c>
      <c r="AO1126" s="24" t="str">
        <f t="shared" si="68"/>
        <v/>
      </c>
      <c r="AP1126" s="24" t="str">
        <f t="shared" si="68"/>
        <v/>
      </c>
      <c r="AQ1126" s="24" t="str">
        <f t="shared" si="68"/>
        <v>Communications</v>
      </c>
      <c r="AR1126" s="24" t="str">
        <f t="shared" si="68"/>
        <v/>
      </c>
      <c r="AS1126" s="24" t="str">
        <f t="shared" si="68"/>
        <v/>
      </c>
      <c r="AT1126" s="24" t="str">
        <f t="shared" si="68"/>
        <v/>
      </c>
      <c r="AU1126" s="24" t="str">
        <f t="shared" si="68"/>
        <v/>
      </c>
    </row>
    <row r="1127" spans="1:47" s="24" customFormat="1" ht="32.1" customHeight="1" x14ac:dyDescent="0.2">
      <c r="A1127" s="141" t="s">
        <v>1112</v>
      </c>
      <c r="B1127" s="63" t="s">
        <v>1117</v>
      </c>
      <c r="C1127" s="142" t="s">
        <v>1082</v>
      </c>
      <c r="D1127" s="63" t="s">
        <v>1104</v>
      </c>
      <c r="E1127" s="64" t="str">
        <f t="shared" si="67"/>
        <v>Communications</v>
      </c>
      <c r="F1127" s="71" t="s">
        <v>966</v>
      </c>
      <c r="G1127" s="66" t="str">
        <f>IF(IFERROR(SEARCH(G$6,$D1127),0)&gt;0,TRIM(VLOOKUP(G$6,'Lifeline-Capability XWalk'!$F$6:$G$38,2,FALSE)),"")</f>
        <v/>
      </c>
      <c r="H1127" s="67" t="str">
        <f>IF(IFERROR(SEARCH(H$6,$D1127),0)&gt;0,TRIM(VLOOKUP(H$6,'Lifeline-Capability XWalk'!$F$6:$G$38,2,FALSE)),"")</f>
        <v/>
      </c>
      <c r="I1127" s="67" t="str">
        <f>IF(IFERROR(SEARCH(I$6,$D1127),0)&gt;0,TRIM(VLOOKUP(I$6,'Lifeline-Capability XWalk'!$F$6:$G$38,2,FALSE)),"")</f>
        <v/>
      </c>
      <c r="J1127" s="67" t="str">
        <f>IF(IFERROR(SEARCH(J$6,$D1127),0)&gt;0,TRIM(VLOOKUP(J$6,'Lifeline-Capability XWalk'!$F$6:$G$38,2,FALSE)),"")</f>
        <v/>
      </c>
      <c r="K1127" s="67" t="str">
        <f>IF(IFERROR(SEARCH(K$6,$D1127),0)&gt;0,TRIM(VLOOKUP(K$6,'Lifeline-Capability XWalk'!$F$6:$G$38,2,FALSE)),"")</f>
        <v/>
      </c>
      <c r="L1127" s="67" t="str">
        <f>IF(IFERROR(SEARCH(L$6,$D1127),0)&gt;0,TRIM(VLOOKUP(L$6,'Lifeline-Capability XWalk'!$F$6:$G$38,2,FALSE)),"")</f>
        <v/>
      </c>
      <c r="M1127" s="67" t="str">
        <f>IF(IFERROR(SEARCH(M$6,$D1127),0)&gt;0,TRIM(VLOOKUP(M$6,'Lifeline-Capability XWalk'!$F$6:$G$38,2,FALSE)),"")</f>
        <v/>
      </c>
      <c r="N1127" s="67" t="str">
        <f>IF(IFERROR(SEARCH(N$6,$D1127),0)&gt;0,TRIM(VLOOKUP(N$6,'Lifeline-Capability XWalk'!$F$6:$G$38,2,FALSE)),"")</f>
        <v/>
      </c>
      <c r="O1127" s="67" t="str">
        <f>IF(IFERROR(SEARCH(O$6,$D1127),0)&gt;0,TRIM(VLOOKUP(O$6,'Lifeline-Capability XWalk'!$F$6:$G$38,2,FALSE)),"")</f>
        <v/>
      </c>
      <c r="P1127" s="67" t="str">
        <f>IF(IFERROR(SEARCH(P$6,$D1127),0)&gt;0,TRIM(VLOOKUP(P$6,'Lifeline-Capability XWalk'!$F$6:$G$38,2,FALSE)),"")</f>
        <v/>
      </c>
      <c r="Q1127" s="67" t="str">
        <f>IF(IFERROR(SEARCH(Q$6,$D1127),0)&gt;0,TRIM(VLOOKUP(Q$6,'Lifeline-Capability XWalk'!$F$6:$G$38,2,FALSE)),"")</f>
        <v/>
      </c>
      <c r="R1127" s="67" t="str">
        <f>IF(IFERROR(SEARCH(R$6,$D1127),0)&gt;0,TRIM(VLOOKUP(R$6,'Lifeline-Capability XWalk'!$F$6:$G$38,2,FALSE)),"")</f>
        <v/>
      </c>
      <c r="S1127" s="67" t="str">
        <f>IF(IFERROR(SEARCH(S$6,$D1127),0)&gt;0,TRIM(VLOOKUP(S$6,'Lifeline-Capability XWalk'!$F$6:$G$38,2,FALSE)),"")</f>
        <v/>
      </c>
      <c r="T1127" s="67" t="str">
        <f>IF(IFERROR(SEARCH(T$6,$D1127),0)&gt;0,TRIM(VLOOKUP(T$6,'Lifeline-Capability XWalk'!$F$6:$G$38,2,FALSE)),"")</f>
        <v/>
      </c>
      <c r="U1127" s="67" t="str">
        <f>IF(IFERROR(SEARCH(U$6,$D1127),0)&gt;0,TRIM(VLOOKUP(U$6,'Lifeline-Capability XWalk'!$F$6:$G$38,2,FALSE)),"")</f>
        <v/>
      </c>
      <c r="V1127" s="67" t="str">
        <f>IF(IFERROR(SEARCH(V$6,$D1127),0)&gt;0,TRIM(VLOOKUP(V$6,'Lifeline-Capability XWalk'!$F$6:$G$38,2,FALSE)),"")</f>
        <v/>
      </c>
      <c r="W1127" s="67" t="str">
        <f>IF(IFERROR(SEARCH(W$6,$D1127),0)&gt;0,TRIM(VLOOKUP(W$6,'Lifeline-Capability XWalk'!$F$6:$G$38,2,FALSE)),"")</f>
        <v/>
      </c>
      <c r="X1127" s="67" t="str">
        <f>IF(IFERROR(SEARCH(X$6,$D1127),0)&gt;0,TRIM(VLOOKUP(X$6,'Lifeline-Capability XWalk'!$F$6:$G$38,2,FALSE)),"")</f>
        <v/>
      </c>
      <c r="Y1127" s="67" t="str">
        <f>IF(IFERROR(SEARCH(Y$6,$D1127),0)&gt;0,TRIM(VLOOKUP(Y$6,'Lifeline-Capability XWalk'!$F$6:$G$38,2,FALSE)),"")</f>
        <v/>
      </c>
      <c r="Z1127" s="67" t="str">
        <f>IF(IFERROR(SEARCH(Z$6,$D1127),0)&gt;0,TRIM(VLOOKUP(Z$6,'Lifeline-Capability XWalk'!$F$6:$G$38,2,FALSE)),"")</f>
        <v/>
      </c>
      <c r="AA1127" s="67" t="str">
        <f>IF(IFERROR(SEARCH(AA$6,$D1127),0)&gt;0,TRIM(VLOOKUP(AA$6,'Lifeline-Capability XWalk'!$F$6:$G$38,2,FALSE)),"")</f>
        <v/>
      </c>
      <c r="AB1127" s="67" t="str">
        <f>IF(IFERROR(SEARCH(AB$6,$D1127),0)&gt;0,TRIM(VLOOKUP(AB$6,'Lifeline-Capability XWalk'!$F$6:$G$38,2,FALSE)),"")</f>
        <v/>
      </c>
      <c r="AC1127" s="67" t="str">
        <f>IF(IFERROR(SEARCH(AC$6,$D1127),0)&gt;0,TRIM(VLOOKUP(AC$6,'Lifeline-Capability XWalk'!$F$6:$G$38,2,FALSE)),"")</f>
        <v/>
      </c>
      <c r="AD1127" s="67" t="str">
        <f>IF(IFERROR(SEARCH(AD$6,$D1127),0)&gt;0,TRIM(VLOOKUP(AD$6,'Lifeline-Capability XWalk'!$F$6:$G$38,2,FALSE)),"")</f>
        <v/>
      </c>
      <c r="AE1127" s="67" t="str">
        <f>IF(IFERROR(SEARCH(AE$6,$D1127),0)&gt;0,TRIM(VLOOKUP(AE$6,'Lifeline-Capability XWalk'!$F$6:$G$38,2,FALSE)),"")</f>
        <v/>
      </c>
      <c r="AF1127" s="67" t="str">
        <f>IF(IFERROR(SEARCH(AF$6,$D1127),0)&gt;0,TRIM(VLOOKUP(AF$6,'Lifeline-Capability XWalk'!$F$6:$G$38,2,FALSE)),"")</f>
        <v>Communications</v>
      </c>
      <c r="AG1127" s="67" t="str">
        <f>IF(IFERROR(SEARCH(AG$6,$D1127),0)&gt;0,TRIM(VLOOKUP(AG$6,'Lifeline-Capability XWalk'!$F$6:$G$38,2,FALSE)),"")</f>
        <v/>
      </c>
      <c r="AH1127" s="67" t="str">
        <f>IF(IFERROR(SEARCH(AH$6,$D1127),0)&gt;0,TRIM(VLOOKUP(AH$6,'Lifeline-Capability XWalk'!$F$6:$G$38,2,FALSE)),"")</f>
        <v/>
      </c>
      <c r="AI1127" s="67" t="str">
        <f>IF(IFERROR(SEARCH(AI$6,$D1127),0)&gt;0,TRIM(VLOOKUP(AI$6,'Lifeline-Capability XWalk'!$F$6:$G$38,2,FALSE)),"")</f>
        <v/>
      </c>
      <c r="AJ1127" s="67" t="str">
        <f>IF(IFERROR(SEARCH(AJ$6,$D1127),0)&gt;0,TRIM(VLOOKUP(AJ$6,'Lifeline-Capability XWalk'!$F$6:$G$38,2,FALSE)),"")</f>
        <v/>
      </c>
      <c r="AK1127" s="67" t="str">
        <f>IF(IFERROR(SEARCH(AK$6,$D1127),0)&gt;0,TRIM(VLOOKUP(AK$6,'Lifeline-Capability XWalk'!$F$6:$G$38,2,FALSE)),"")</f>
        <v/>
      </c>
      <c r="AL1127" s="68" t="str">
        <f>IF(IFERROR(SEARCH(AL$6,$D1127),0)&gt;0,TRIM(VLOOKUP(AL$6,'Lifeline-Capability XWalk'!$F$6:$G$38,2,FALSE)),"")</f>
        <v/>
      </c>
      <c r="AM1127" s="24" t="str">
        <f t="shared" si="69"/>
        <v/>
      </c>
      <c r="AN1127" s="24" t="str">
        <f t="shared" si="68"/>
        <v/>
      </c>
      <c r="AO1127" s="24" t="str">
        <f t="shared" si="68"/>
        <v/>
      </c>
      <c r="AP1127" s="24" t="str">
        <f t="shared" si="68"/>
        <v/>
      </c>
      <c r="AQ1127" s="24" t="str">
        <f t="shared" si="68"/>
        <v>Communications</v>
      </c>
      <c r="AR1127" s="24" t="str">
        <f t="shared" si="68"/>
        <v/>
      </c>
      <c r="AS1127" s="24" t="str">
        <f t="shared" si="68"/>
        <v/>
      </c>
      <c r="AT1127" s="24" t="str">
        <f t="shared" si="68"/>
        <v/>
      </c>
      <c r="AU1127" s="24" t="str">
        <f t="shared" si="68"/>
        <v/>
      </c>
    </row>
    <row r="1128" spans="1:47" s="24" customFormat="1" ht="32.1" customHeight="1" x14ac:dyDescent="0.2">
      <c r="A1128" s="141" t="s">
        <v>1112</v>
      </c>
      <c r="B1128" s="63" t="s">
        <v>1117</v>
      </c>
      <c r="C1128" s="142" t="s">
        <v>1082</v>
      </c>
      <c r="D1128" s="63" t="s">
        <v>1104</v>
      </c>
      <c r="E1128" s="64" t="str">
        <f t="shared" si="67"/>
        <v>Communications</v>
      </c>
      <c r="F1128" s="72" t="s">
        <v>410</v>
      </c>
      <c r="G1128" s="66" t="str">
        <f>IF(IFERROR(SEARCH(G$6,$D1128),0)&gt;0,TRIM(VLOOKUP(G$6,'Lifeline-Capability XWalk'!$F$6:$G$38,2,FALSE)),"")</f>
        <v/>
      </c>
      <c r="H1128" s="67" t="str">
        <f>IF(IFERROR(SEARCH(H$6,$D1128),0)&gt;0,TRIM(VLOOKUP(H$6,'Lifeline-Capability XWalk'!$F$6:$G$38,2,FALSE)),"")</f>
        <v/>
      </c>
      <c r="I1128" s="67" t="str">
        <f>IF(IFERROR(SEARCH(I$6,$D1128),0)&gt;0,TRIM(VLOOKUP(I$6,'Lifeline-Capability XWalk'!$F$6:$G$38,2,FALSE)),"")</f>
        <v/>
      </c>
      <c r="J1128" s="67" t="str">
        <f>IF(IFERROR(SEARCH(J$6,$D1128),0)&gt;0,TRIM(VLOOKUP(J$6,'Lifeline-Capability XWalk'!$F$6:$G$38,2,FALSE)),"")</f>
        <v/>
      </c>
      <c r="K1128" s="67" t="str">
        <f>IF(IFERROR(SEARCH(K$6,$D1128),0)&gt;0,TRIM(VLOOKUP(K$6,'Lifeline-Capability XWalk'!$F$6:$G$38,2,FALSE)),"")</f>
        <v/>
      </c>
      <c r="L1128" s="67" t="str">
        <f>IF(IFERROR(SEARCH(L$6,$D1128),0)&gt;0,TRIM(VLOOKUP(L$6,'Lifeline-Capability XWalk'!$F$6:$G$38,2,FALSE)),"")</f>
        <v/>
      </c>
      <c r="M1128" s="67" t="str">
        <f>IF(IFERROR(SEARCH(M$6,$D1128),0)&gt;0,TRIM(VLOOKUP(M$6,'Lifeline-Capability XWalk'!$F$6:$G$38,2,FALSE)),"")</f>
        <v/>
      </c>
      <c r="N1128" s="67" t="str">
        <f>IF(IFERROR(SEARCH(N$6,$D1128),0)&gt;0,TRIM(VLOOKUP(N$6,'Lifeline-Capability XWalk'!$F$6:$G$38,2,FALSE)),"")</f>
        <v/>
      </c>
      <c r="O1128" s="67" t="str">
        <f>IF(IFERROR(SEARCH(O$6,$D1128),0)&gt;0,TRIM(VLOOKUP(O$6,'Lifeline-Capability XWalk'!$F$6:$G$38,2,FALSE)),"")</f>
        <v/>
      </c>
      <c r="P1128" s="67" t="str">
        <f>IF(IFERROR(SEARCH(P$6,$D1128),0)&gt;0,TRIM(VLOOKUP(P$6,'Lifeline-Capability XWalk'!$F$6:$G$38,2,FALSE)),"")</f>
        <v/>
      </c>
      <c r="Q1128" s="67" t="str">
        <f>IF(IFERROR(SEARCH(Q$6,$D1128),0)&gt;0,TRIM(VLOOKUP(Q$6,'Lifeline-Capability XWalk'!$F$6:$G$38,2,FALSE)),"")</f>
        <v/>
      </c>
      <c r="R1128" s="67" t="str">
        <f>IF(IFERROR(SEARCH(R$6,$D1128),0)&gt;0,TRIM(VLOOKUP(R$6,'Lifeline-Capability XWalk'!$F$6:$G$38,2,FALSE)),"")</f>
        <v/>
      </c>
      <c r="S1128" s="67" t="str">
        <f>IF(IFERROR(SEARCH(S$6,$D1128),0)&gt;0,TRIM(VLOOKUP(S$6,'Lifeline-Capability XWalk'!$F$6:$G$38,2,FALSE)),"")</f>
        <v/>
      </c>
      <c r="T1128" s="67" t="str">
        <f>IF(IFERROR(SEARCH(T$6,$D1128),0)&gt;0,TRIM(VLOOKUP(T$6,'Lifeline-Capability XWalk'!$F$6:$G$38,2,FALSE)),"")</f>
        <v/>
      </c>
      <c r="U1128" s="67" t="str">
        <f>IF(IFERROR(SEARCH(U$6,$D1128),0)&gt;0,TRIM(VLOOKUP(U$6,'Lifeline-Capability XWalk'!$F$6:$G$38,2,FALSE)),"")</f>
        <v/>
      </c>
      <c r="V1128" s="67" t="str">
        <f>IF(IFERROR(SEARCH(V$6,$D1128),0)&gt;0,TRIM(VLOOKUP(V$6,'Lifeline-Capability XWalk'!$F$6:$G$38,2,FALSE)),"")</f>
        <v/>
      </c>
      <c r="W1128" s="67" t="str">
        <f>IF(IFERROR(SEARCH(W$6,$D1128),0)&gt;0,TRIM(VLOOKUP(W$6,'Lifeline-Capability XWalk'!$F$6:$G$38,2,FALSE)),"")</f>
        <v/>
      </c>
      <c r="X1128" s="67" t="str">
        <f>IF(IFERROR(SEARCH(X$6,$D1128),0)&gt;0,TRIM(VLOOKUP(X$6,'Lifeline-Capability XWalk'!$F$6:$G$38,2,FALSE)),"")</f>
        <v/>
      </c>
      <c r="Y1128" s="67" t="str">
        <f>IF(IFERROR(SEARCH(Y$6,$D1128),0)&gt;0,TRIM(VLOOKUP(Y$6,'Lifeline-Capability XWalk'!$F$6:$G$38,2,FALSE)),"")</f>
        <v/>
      </c>
      <c r="Z1128" s="67" t="str">
        <f>IF(IFERROR(SEARCH(Z$6,$D1128),0)&gt;0,TRIM(VLOOKUP(Z$6,'Lifeline-Capability XWalk'!$F$6:$G$38,2,FALSE)),"")</f>
        <v/>
      </c>
      <c r="AA1128" s="67" t="str">
        <f>IF(IFERROR(SEARCH(AA$6,$D1128),0)&gt;0,TRIM(VLOOKUP(AA$6,'Lifeline-Capability XWalk'!$F$6:$G$38,2,FALSE)),"")</f>
        <v/>
      </c>
      <c r="AB1128" s="67" t="str">
        <f>IF(IFERROR(SEARCH(AB$6,$D1128),0)&gt;0,TRIM(VLOOKUP(AB$6,'Lifeline-Capability XWalk'!$F$6:$G$38,2,FALSE)),"")</f>
        <v/>
      </c>
      <c r="AC1128" s="67" t="str">
        <f>IF(IFERROR(SEARCH(AC$6,$D1128),0)&gt;0,TRIM(VLOOKUP(AC$6,'Lifeline-Capability XWalk'!$F$6:$G$38,2,FALSE)),"")</f>
        <v/>
      </c>
      <c r="AD1128" s="67" t="str">
        <f>IF(IFERROR(SEARCH(AD$6,$D1128),0)&gt;0,TRIM(VLOOKUP(AD$6,'Lifeline-Capability XWalk'!$F$6:$G$38,2,FALSE)),"")</f>
        <v/>
      </c>
      <c r="AE1128" s="67" t="str">
        <f>IF(IFERROR(SEARCH(AE$6,$D1128),0)&gt;0,TRIM(VLOOKUP(AE$6,'Lifeline-Capability XWalk'!$F$6:$G$38,2,FALSE)),"")</f>
        <v/>
      </c>
      <c r="AF1128" s="67" t="str">
        <f>IF(IFERROR(SEARCH(AF$6,$D1128),0)&gt;0,TRIM(VLOOKUP(AF$6,'Lifeline-Capability XWalk'!$F$6:$G$38,2,FALSE)),"")</f>
        <v>Communications</v>
      </c>
      <c r="AG1128" s="67" t="str">
        <f>IF(IFERROR(SEARCH(AG$6,$D1128),0)&gt;0,TRIM(VLOOKUP(AG$6,'Lifeline-Capability XWalk'!$F$6:$G$38,2,FALSE)),"")</f>
        <v/>
      </c>
      <c r="AH1128" s="67" t="str">
        <f>IF(IFERROR(SEARCH(AH$6,$D1128),0)&gt;0,TRIM(VLOOKUP(AH$6,'Lifeline-Capability XWalk'!$F$6:$G$38,2,FALSE)),"")</f>
        <v/>
      </c>
      <c r="AI1128" s="67" t="str">
        <f>IF(IFERROR(SEARCH(AI$6,$D1128),0)&gt;0,TRIM(VLOOKUP(AI$6,'Lifeline-Capability XWalk'!$F$6:$G$38,2,FALSE)),"")</f>
        <v/>
      </c>
      <c r="AJ1128" s="67" t="str">
        <f>IF(IFERROR(SEARCH(AJ$6,$D1128),0)&gt;0,TRIM(VLOOKUP(AJ$6,'Lifeline-Capability XWalk'!$F$6:$G$38,2,FALSE)),"")</f>
        <v/>
      </c>
      <c r="AK1128" s="67" t="str">
        <f>IF(IFERROR(SEARCH(AK$6,$D1128),0)&gt;0,TRIM(VLOOKUP(AK$6,'Lifeline-Capability XWalk'!$F$6:$G$38,2,FALSE)),"")</f>
        <v/>
      </c>
      <c r="AL1128" s="68" t="str">
        <f>IF(IFERROR(SEARCH(AL$6,$D1128),0)&gt;0,TRIM(VLOOKUP(AL$6,'Lifeline-Capability XWalk'!$F$6:$G$38,2,FALSE)),"")</f>
        <v/>
      </c>
      <c r="AM1128" s="24" t="str">
        <f t="shared" si="69"/>
        <v/>
      </c>
      <c r="AN1128" s="24" t="str">
        <f t="shared" si="68"/>
        <v/>
      </c>
      <c r="AO1128" s="24" t="str">
        <f t="shared" si="68"/>
        <v/>
      </c>
      <c r="AP1128" s="24" t="str">
        <f t="shared" si="68"/>
        <v/>
      </c>
      <c r="AQ1128" s="24" t="str">
        <f t="shared" si="68"/>
        <v>Communications</v>
      </c>
      <c r="AR1128" s="24" t="str">
        <f t="shared" si="68"/>
        <v/>
      </c>
      <c r="AS1128" s="24" t="str">
        <f t="shared" si="68"/>
        <v/>
      </c>
      <c r="AT1128" s="24" t="str">
        <f t="shared" si="68"/>
        <v/>
      </c>
      <c r="AU1128" s="24" t="str">
        <f t="shared" si="68"/>
        <v/>
      </c>
    </row>
    <row r="1129" spans="1:47" s="24" customFormat="1" ht="32.1" customHeight="1" x14ac:dyDescent="0.2">
      <c r="A1129" s="141" t="s">
        <v>1112</v>
      </c>
      <c r="B1129" s="63" t="s">
        <v>1117</v>
      </c>
      <c r="C1129" s="142" t="s">
        <v>1082</v>
      </c>
      <c r="D1129" s="63" t="s">
        <v>1104</v>
      </c>
      <c r="E1129" s="64" t="str">
        <f t="shared" si="67"/>
        <v>Communications</v>
      </c>
      <c r="F1129" s="71" t="s">
        <v>968</v>
      </c>
      <c r="G1129" s="66" t="str">
        <f>IF(IFERROR(SEARCH(G$6,$D1129),0)&gt;0,TRIM(VLOOKUP(G$6,'Lifeline-Capability XWalk'!$F$6:$G$38,2,FALSE)),"")</f>
        <v/>
      </c>
      <c r="H1129" s="67" t="str">
        <f>IF(IFERROR(SEARCH(H$6,$D1129),0)&gt;0,TRIM(VLOOKUP(H$6,'Lifeline-Capability XWalk'!$F$6:$G$38,2,FALSE)),"")</f>
        <v/>
      </c>
      <c r="I1129" s="67" t="str">
        <f>IF(IFERROR(SEARCH(I$6,$D1129),0)&gt;0,TRIM(VLOOKUP(I$6,'Lifeline-Capability XWalk'!$F$6:$G$38,2,FALSE)),"")</f>
        <v/>
      </c>
      <c r="J1129" s="67" t="str">
        <f>IF(IFERROR(SEARCH(J$6,$D1129),0)&gt;0,TRIM(VLOOKUP(J$6,'Lifeline-Capability XWalk'!$F$6:$G$38,2,FALSE)),"")</f>
        <v/>
      </c>
      <c r="K1129" s="67" t="str">
        <f>IF(IFERROR(SEARCH(K$6,$D1129),0)&gt;0,TRIM(VLOOKUP(K$6,'Lifeline-Capability XWalk'!$F$6:$G$38,2,FALSE)),"")</f>
        <v/>
      </c>
      <c r="L1129" s="67" t="str">
        <f>IF(IFERROR(SEARCH(L$6,$D1129),0)&gt;0,TRIM(VLOOKUP(L$6,'Lifeline-Capability XWalk'!$F$6:$G$38,2,FALSE)),"")</f>
        <v/>
      </c>
      <c r="M1129" s="67" t="str">
        <f>IF(IFERROR(SEARCH(M$6,$D1129),0)&gt;0,TRIM(VLOOKUP(M$6,'Lifeline-Capability XWalk'!$F$6:$G$38,2,FALSE)),"")</f>
        <v/>
      </c>
      <c r="N1129" s="67" t="str">
        <f>IF(IFERROR(SEARCH(N$6,$D1129),0)&gt;0,TRIM(VLOOKUP(N$6,'Lifeline-Capability XWalk'!$F$6:$G$38,2,FALSE)),"")</f>
        <v/>
      </c>
      <c r="O1129" s="67" t="str">
        <f>IF(IFERROR(SEARCH(O$6,$D1129),0)&gt;0,TRIM(VLOOKUP(O$6,'Lifeline-Capability XWalk'!$F$6:$G$38,2,FALSE)),"")</f>
        <v/>
      </c>
      <c r="P1129" s="67" t="str">
        <f>IF(IFERROR(SEARCH(P$6,$D1129),0)&gt;0,TRIM(VLOOKUP(P$6,'Lifeline-Capability XWalk'!$F$6:$G$38,2,FALSE)),"")</f>
        <v/>
      </c>
      <c r="Q1129" s="67" t="str">
        <f>IF(IFERROR(SEARCH(Q$6,$D1129),0)&gt;0,TRIM(VLOOKUP(Q$6,'Lifeline-Capability XWalk'!$F$6:$G$38,2,FALSE)),"")</f>
        <v/>
      </c>
      <c r="R1129" s="67" t="str">
        <f>IF(IFERROR(SEARCH(R$6,$D1129),0)&gt;0,TRIM(VLOOKUP(R$6,'Lifeline-Capability XWalk'!$F$6:$G$38,2,FALSE)),"")</f>
        <v/>
      </c>
      <c r="S1129" s="67" t="str">
        <f>IF(IFERROR(SEARCH(S$6,$D1129),0)&gt;0,TRIM(VLOOKUP(S$6,'Lifeline-Capability XWalk'!$F$6:$G$38,2,FALSE)),"")</f>
        <v/>
      </c>
      <c r="T1129" s="67" t="str">
        <f>IF(IFERROR(SEARCH(T$6,$D1129),0)&gt;0,TRIM(VLOOKUP(T$6,'Lifeline-Capability XWalk'!$F$6:$G$38,2,FALSE)),"")</f>
        <v/>
      </c>
      <c r="U1129" s="67" t="str">
        <f>IF(IFERROR(SEARCH(U$6,$D1129),0)&gt;0,TRIM(VLOOKUP(U$6,'Lifeline-Capability XWalk'!$F$6:$G$38,2,FALSE)),"")</f>
        <v/>
      </c>
      <c r="V1129" s="67" t="str">
        <f>IF(IFERROR(SEARCH(V$6,$D1129),0)&gt;0,TRIM(VLOOKUP(V$6,'Lifeline-Capability XWalk'!$F$6:$G$38,2,FALSE)),"")</f>
        <v/>
      </c>
      <c r="W1129" s="67" t="str">
        <f>IF(IFERROR(SEARCH(W$6,$D1129),0)&gt;0,TRIM(VLOOKUP(W$6,'Lifeline-Capability XWalk'!$F$6:$G$38,2,FALSE)),"")</f>
        <v/>
      </c>
      <c r="X1129" s="67" t="str">
        <f>IF(IFERROR(SEARCH(X$6,$D1129),0)&gt;0,TRIM(VLOOKUP(X$6,'Lifeline-Capability XWalk'!$F$6:$G$38,2,FALSE)),"")</f>
        <v/>
      </c>
      <c r="Y1129" s="67" t="str">
        <f>IF(IFERROR(SEARCH(Y$6,$D1129),0)&gt;0,TRIM(VLOOKUP(Y$6,'Lifeline-Capability XWalk'!$F$6:$G$38,2,FALSE)),"")</f>
        <v/>
      </c>
      <c r="Z1129" s="67" t="str">
        <f>IF(IFERROR(SEARCH(Z$6,$D1129),0)&gt;0,TRIM(VLOOKUP(Z$6,'Lifeline-Capability XWalk'!$F$6:$G$38,2,FALSE)),"")</f>
        <v/>
      </c>
      <c r="AA1129" s="67" t="str">
        <f>IF(IFERROR(SEARCH(AA$6,$D1129),0)&gt;0,TRIM(VLOOKUP(AA$6,'Lifeline-Capability XWalk'!$F$6:$G$38,2,FALSE)),"")</f>
        <v/>
      </c>
      <c r="AB1129" s="67" t="str">
        <f>IF(IFERROR(SEARCH(AB$6,$D1129),0)&gt;0,TRIM(VLOOKUP(AB$6,'Lifeline-Capability XWalk'!$F$6:$G$38,2,FALSE)),"")</f>
        <v/>
      </c>
      <c r="AC1129" s="67" t="str">
        <f>IF(IFERROR(SEARCH(AC$6,$D1129),0)&gt;0,TRIM(VLOOKUP(AC$6,'Lifeline-Capability XWalk'!$F$6:$G$38,2,FALSE)),"")</f>
        <v/>
      </c>
      <c r="AD1129" s="67" t="str">
        <f>IF(IFERROR(SEARCH(AD$6,$D1129),0)&gt;0,TRIM(VLOOKUP(AD$6,'Lifeline-Capability XWalk'!$F$6:$G$38,2,FALSE)),"")</f>
        <v/>
      </c>
      <c r="AE1129" s="67" t="str">
        <f>IF(IFERROR(SEARCH(AE$6,$D1129),0)&gt;0,TRIM(VLOOKUP(AE$6,'Lifeline-Capability XWalk'!$F$6:$G$38,2,FALSE)),"")</f>
        <v/>
      </c>
      <c r="AF1129" s="67" t="str">
        <f>IF(IFERROR(SEARCH(AF$6,$D1129),0)&gt;0,TRIM(VLOOKUP(AF$6,'Lifeline-Capability XWalk'!$F$6:$G$38,2,FALSE)),"")</f>
        <v>Communications</v>
      </c>
      <c r="AG1129" s="67" t="str">
        <f>IF(IFERROR(SEARCH(AG$6,$D1129),0)&gt;0,TRIM(VLOOKUP(AG$6,'Lifeline-Capability XWalk'!$F$6:$G$38,2,FALSE)),"")</f>
        <v/>
      </c>
      <c r="AH1129" s="67" t="str">
        <f>IF(IFERROR(SEARCH(AH$6,$D1129),0)&gt;0,TRIM(VLOOKUP(AH$6,'Lifeline-Capability XWalk'!$F$6:$G$38,2,FALSE)),"")</f>
        <v/>
      </c>
      <c r="AI1129" s="67" t="str">
        <f>IF(IFERROR(SEARCH(AI$6,$D1129),0)&gt;0,TRIM(VLOOKUP(AI$6,'Lifeline-Capability XWalk'!$F$6:$G$38,2,FALSE)),"")</f>
        <v/>
      </c>
      <c r="AJ1129" s="67" t="str">
        <f>IF(IFERROR(SEARCH(AJ$6,$D1129),0)&gt;0,TRIM(VLOOKUP(AJ$6,'Lifeline-Capability XWalk'!$F$6:$G$38,2,FALSE)),"")</f>
        <v/>
      </c>
      <c r="AK1129" s="67" t="str">
        <f>IF(IFERROR(SEARCH(AK$6,$D1129),0)&gt;0,TRIM(VLOOKUP(AK$6,'Lifeline-Capability XWalk'!$F$6:$G$38,2,FALSE)),"")</f>
        <v/>
      </c>
      <c r="AL1129" s="68" t="str">
        <f>IF(IFERROR(SEARCH(AL$6,$D1129),0)&gt;0,TRIM(VLOOKUP(AL$6,'Lifeline-Capability XWalk'!$F$6:$G$38,2,FALSE)),"")</f>
        <v/>
      </c>
      <c r="AM1129" s="24" t="str">
        <f t="shared" si="69"/>
        <v/>
      </c>
      <c r="AN1129" s="24" t="str">
        <f t="shared" si="68"/>
        <v/>
      </c>
      <c r="AO1129" s="24" t="str">
        <f t="shared" si="68"/>
        <v/>
      </c>
      <c r="AP1129" s="24" t="str">
        <f t="shared" si="68"/>
        <v/>
      </c>
      <c r="AQ1129" s="24" t="str">
        <f t="shared" si="68"/>
        <v>Communications</v>
      </c>
      <c r="AR1129" s="24" t="str">
        <f t="shared" si="68"/>
        <v/>
      </c>
      <c r="AS1129" s="24" t="str">
        <f t="shared" si="68"/>
        <v/>
      </c>
      <c r="AT1129" s="24" t="str">
        <f t="shared" si="68"/>
        <v/>
      </c>
      <c r="AU1129" s="24" t="str">
        <f t="shared" si="68"/>
        <v/>
      </c>
    </row>
    <row r="1130" spans="1:47" s="24" customFormat="1" ht="32.1" customHeight="1" x14ac:dyDescent="0.2">
      <c r="A1130" s="141" t="s">
        <v>1112</v>
      </c>
      <c r="B1130" s="63" t="s">
        <v>1117</v>
      </c>
      <c r="C1130" s="142" t="s">
        <v>1082</v>
      </c>
      <c r="D1130" s="63" t="s">
        <v>1104</v>
      </c>
      <c r="E1130" s="64" t="str">
        <f t="shared" si="67"/>
        <v>Communications</v>
      </c>
      <c r="F1130" s="72" t="s">
        <v>970</v>
      </c>
      <c r="G1130" s="66" t="str">
        <f>IF(IFERROR(SEARCH(G$6,$D1130),0)&gt;0,TRIM(VLOOKUP(G$6,'Lifeline-Capability XWalk'!$F$6:$G$38,2,FALSE)),"")</f>
        <v/>
      </c>
      <c r="H1130" s="67" t="str">
        <f>IF(IFERROR(SEARCH(H$6,$D1130),0)&gt;0,TRIM(VLOOKUP(H$6,'Lifeline-Capability XWalk'!$F$6:$G$38,2,FALSE)),"")</f>
        <v/>
      </c>
      <c r="I1130" s="67" t="str">
        <f>IF(IFERROR(SEARCH(I$6,$D1130),0)&gt;0,TRIM(VLOOKUP(I$6,'Lifeline-Capability XWalk'!$F$6:$G$38,2,FALSE)),"")</f>
        <v/>
      </c>
      <c r="J1130" s="67" t="str">
        <f>IF(IFERROR(SEARCH(J$6,$D1130),0)&gt;0,TRIM(VLOOKUP(J$6,'Lifeline-Capability XWalk'!$F$6:$G$38,2,FALSE)),"")</f>
        <v/>
      </c>
      <c r="K1130" s="67" t="str">
        <f>IF(IFERROR(SEARCH(K$6,$D1130),0)&gt;0,TRIM(VLOOKUP(K$6,'Lifeline-Capability XWalk'!$F$6:$G$38,2,FALSE)),"")</f>
        <v/>
      </c>
      <c r="L1130" s="67" t="str">
        <f>IF(IFERROR(SEARCH(L$6,$D1130),0)&gt;0,TRIM(VLOOKUP(L$6,'Lifeline-Capability XWalk'!$F$6:$G$38,2,FALSE)),"")</f>
        <v/>
      </c>
      <c r="M1130" s="67" t="str">
        <f>IF(IFERROR(SEARCH(M$6,$D1130),0)&gt;0,TRIM(VLOOKUP(M$6,'Lifeline-Capability XWalk'!$F$6:$G$38,2,FALSE)),"")</f>
        <v/>
      </c>
      <c r="N1130" s="67" t="str">
        <f>IF(IFERROR(SEARCH(N$6,$D1130),0)&gt;0,TRIM(VLOOKUP(N$6,'Lifeline-Capability XWalk'!$F$6:$G$38,2,FALSE)),"")</f>
        <v/>
      </c>
      <c r="O1130" s="67" t="str">
        <f>IF(IFERROR(SEARCH(O$6,$D1130),0)&gt;0,TRIM(VLOOKUP(O$6,'Lifeline-Capability XWalk'!$F$6:$G$38,2,FALSE)),"")</f>
        <v/>
      </c>
      <c r="P1130" s="67" t="str">
        <f>IF(IFERROR(SEARCH(P$6,$D1130),0)&gt;0,TRIM(VLOOKUP(P$6,'Lifeline-Capability XWalk'!$F$6:$G$38,2,FALSE)),"")</f>
        <v/>
      </c>
      <c r="Q1130" s="67" t="str">
        <f>IF(IFERROR(SEARCH(Q$6,$D1130),0)&gt;0,TRIM(VLOOKUP(Q$6,'Lifeline-Capability XWalk'!$F$6:$G$38,2,FALSE)),"")</f>
        <v/>
      </c>
      <c r="R1130" s="67" t="str">
        <f>IF(IFERROR(SEARCH(R$6,$D1130),0)&gt;0,TRIM(VLOOKUP(R$6,'Lifeline-Capability XWalk'!$F$6:$G$38,2,FALSE)),"")</f>
        <v/>
      </c>
      <c r="S1130" s="67" t="str">
        <f>IF(IFERROR(SEARCH(S$6,$D1130),0)&gt;0,TRIM(VLOOKUP(S$6,'Lifeline-Capability XWalk'!$F$6:$G$38,2,FALSE)),"")</f>
        <v/>
      </c>
      <c r="T1130" s="67" t="str">
        <f>IF(IFERROR(SEARCH(T$6,$D1130),0)&gt;0,TRIM(VLOOKUP(T$6,'Lifeline-Capability XWalk'!$F$6:$G$38,2,FALSE)),"")</f>
        <v/>
      </c>
      <c r="U1130" s="67" t="str">
        <f>IF(IFERROR(SEARCH(U$6,$D1130),0)&gt;0,TRIM(VLOOKUP(U$6,'Lifeline-Capability XWalk'!$F$6:$G$38,2,FALSE)),"")</f>
        <v/>
      </c>
      <c r="V1130" s="67" t="str">
        <f>IF(IFERROR(SEARCH(V$6,$D1130),0)&gt;0,TRIM(VLOOKUP(V$6,'Lifeline-Capability XWalk'!$F$6:$G$38,2,FALSE)),"")</f>
        <v/>
      </c>
      <c r="W1130" s="67" t="str">
        <f>IF(IFERROR(SEARCH(W$6,$D1130),0)&gt;0,TRIM(VLOOKUP(W$6,'Lifeline-Capability XWalk'!$F$6:$G$38,2,FALSE)),"")</f>
        <v/>
      </c>
      <c r="X1130" s="67" t="str">
        <f>IF(IFERROR(SEARCH(X$6,$D1130),0)&gt;0,TRIM(VLOOKUP(X$6,'Lifeline-Capability XWalk'!$F$6:$G$38,2,FALSE)),"")</f>
        <v/>
      </c>
      <c r="Y1130" s="67" t="str">
        <f>IF(IFERROR(SEARCH(Y$6,$D1130),0)&gt;0,TRIM(VLOOKUP(Y$6,'Lifeline-Capability XWalk'!$F$6:$G$38,2,FALSE)),"")</f>
        <v/>
      </c>
      <c r="Z1130" s="67" t="str">
        <f>IF(IFERROR(SEARCH(Z$6,$D1130),0)&gt;0,TRIM(VLOOKUP(Z$6,'Lifeline-Capability XWalk'!$F$6:$G$38,2,FALSE)),"")</f>
        <v/>
      </c>
      <c r="AA1130" s="67" t="str">
        <f>IF(IFERROR(SEARCH(AA$6,$D1130),0)&gt;0,TRIM(VLOOKUP(AA$6,'Lifeline-Capability XWalk'!$F$6:$G$38,2,FALSE)),"")</f>
        <v/>
      </c>
      <c r="AB1130" s="67" t="str">
        <f>IF(IFERROR(SEARCH(AB$6,$D1130),0)&gt;0,TRIM(VLOOKUP(AB$6,'Lifeline-Capability XWalk'!$F$6:$G$38,2,FALSE)),"")</f>
        <v/>
      </c>
      <c r="AC1130" s="67" t="str">
        <f>IF(IFERROR(SEARCH(AC$6,$D1130),0)&gt;0,TRIM(VLOOKUP(AC$6,'Lifeline-Capability XWalk'!$F$6:$G$38,2,FALSE)),"")</f>
        <v/>
      </c>
      <c r="AD1130" s="67" t="str">
        <f>IF(IFERROR(SEARCH(AD$6,$D1130),0)&gt;0,TRIM(VLOOKUP(AD$6,'Lifeline-Capability XWalk'!$F$6:$G$38,2,FALSE)),"")</f>
        <v/>
      </c>
      <c r="AE1130" s="67" t="str">
        <f>IF(IFERROR(SEARCH(AE$6,$D1130),0)&gt;0,TRIM(VLOOKUP(AE$6,'Lifeline-Capability XWalk'!$F$6:$G$38,2,FALSE)),"")</f>
        <v/>
      </c>
      <c r="AF1130" s="67" t="str">
        <f>IF(IFERROR(SEARCH(AF$6,$D1130),0)&gt;0,TRIM(VLOOKUP(AF$6,'Lifeline-Capability XWalk'!$F$6:$G$38,2,FALSE)),"")</f>
        <v>Communications</v>
      </c>
      <c r="AG1130" s="67" t="str">
        <f>IF(IFERROR(SEARCH(AG$6,$D1130),0)&gt;0,TRIM(VLOOKUP(AG$6,'Lifeline-Capability XWalk'!$F$6:$G$38,2,FALSE)),"")</f>
        <v/>
      </c>
      <c r="AH1130" s="67" t="str">
        <f>IF(IFERROR(SEARCH(AH$6,$D1130),0)&gt;0,TRIM(VLOOKUP(AH$6,'Lifeline-Capability XWalk'!$F$6:$G$38,2,FALSE)),"")</f>
        <v/>
      </c>
      <c r="AI1130" s="67" t="str">
        <f>IF(IFERROR(SEARCH(AI$6,$D1130),0)&gt;0,TRIM(VLOOKUP(AI$6,'Lifeline-Capability XWalk'!$F$6:$G$38,2,FALSE)),"")</f>
        <v/>
      </c>
      <c r="AJ1130" s="67" t="str">
        <f>IF(IFERROR(SEARCH(AJ$6,$D1130),0)&gt;0,TRIM(VLOOKUP(AJ$6,'Lifeline-Capability XWalk'!$F$6:$G$38,2,FALSE)),"")</f>
        <v/>
      </c>
      <c r="AK1130" s="67" t="str">
        <f>IF(IFERROR(SEARCH(AK$6,$D1130),0)&gt;0,TRIM(VLOOKUP(AK$6,'Lifeline-Capability XWalk'!$F$6:$G$38,2,FALSE)),"")</f>
        <v/>
      </c>
      <c r="AL1130" s="68" t="str">
        <f>IF(IFERROR(SEARCH(AL$6,$D1130),0)&gt;0,TRIM(VLOOKUP(AL$6,'Lifeline-Capability XWalk'!$F$6:$G$38,2,FALSE)),"")</f>
        <v/>
      </c>
      <c r="AM1130" s="24" t="str">
        <f t="shared" si="69"/>
        <v/>
      </c>
      <c r="AN1130" s="24" t="str">
        <f t="shared" si="68"/>
        <v/>
      </c>
      <c r="AO1130" s="24" t="str">
        <f t="shared" si="68"/>
        <v/>
      </c>
      <c r="AP1130" s="24" t="str">
        <f t="shared" si="68"/>
        <v/>
      </c>
      <c r="AQ1130" s="24" t="str">
        <f t="shared" si="68"/>
        <v>Communications</v>
      </c>
      <c r="AR1130" s="24" t="str">
        <f t="shared" si="68"/>
        <v/>
      </c>
      <c r="AS1130" s="24" t="str">
        <f t="shared" si="68"/>
        <v/>
      </c>
      <c r="AT1130" s="24" t="str">
        <f t="shared" si="68"/>
        <v/>
      </c>
      <c r="AU1130" s="24" t="str">
        <f t="shared" si="68"/>
        <v/>
      </c>
    </row>
    <row r="1131" spans="1:47" s="24" customFormat="1" ht="32.1" customHeight="1" x14ac:dyDescent="0.2">
      <c r="A1131" s="141" t="s">
        <v>1112</v>
      </c>
      <c r="B1131" s="63" t="s">
        <v>1117</v>
      </c>
      <c r="C1131" s="142" t="s">
        <v>1082</v>
      </c>
      <c r="D1131" s="63" t="s">
        <v>1104</v>
      </c>
      <c r="E1131" s="64" t="str">
        <f t="shared" si="67"/>
        <v>Communications</v>
      </c>
      <c r="F1131" s="71" t="s">
        <v>971</v>
      </c>
      <c r="G1131" s="66" t="str">
        <f>IF(IFERROR(SEARCH(G$6,$D1131),0)&gt;0,TRIM(VLOOKUP(G$6,'Lifeline-Capability XWalk'!$F$6:$G$38,2,FALSE)),"")</f>
        <v/>
      </c>
      <c r="H1131" s="67" t="str">
        <f>IF(IFERROR(SEARCH(H$6,$D1131),0)&gt;0,TRIM(VLOOKUP(H$6,'Lifeline-Capability XWalk'!$F$6:$G$38,2,FALSE)),"")</f>
        <v/>
      </c>
      <c r="I1131" s="67" t="str">
        <f>IF(IFERROR(SEARCH(I$6,$D1131),0)&gt;0,TRIM(VLOOKUP(I$6,'Lifeline-Capability XWalk'!$F$6:$G$38,2,FALSE)),"")</f>
        <v/>
      </c>
      <c r="J1131" s="67" t="str">
        <f>IF(IFERROR(SEARCH(J$6,$D1131),0)&gt;0,TRIM(VLOOKUP(J$6,'Lifeline-Capability XWalk'!$F$6:$G$38,2,FALSE)),"")</f>
        <v/>
      </c>
      <c r="K1131" s="67" t="str">
        <f>IF(IFERROR(SEARCH(K$6,$D1131),0)&gt;0,TRIM(VLOOKUP(K$6,'Lifeline-Capability XWalk'!$F$6:$G$38,2,FALSE)),"")</f>
        <v/>
      </c>
      <c r="L1131" s="67" t="str">
        <f>IF(IFERROR(SEARCH(L$6,$D1131),0)&gt;0,TRIM(VLOOKUP(L$6,'Lifeline-Capability XWalk'!$F$6:$G$38,2,FALSE)),"")</f>
        <v/>
      </c>
      <c r="M1131" s="67" t="str">
        <f>IF(IFERROR(SEARCH(M$6,$D1131),0)&gt;0,TRIM(VLOOKUP(M$6,'Lifeline-Capability XWalk'!$F$6:$G$38,2,FALSE)),"")</f>
        <v/>
      </c>
      <c r="N1131" s="67" t="str">
        <f>IF(IFERROR(SEARCH(N$6,$D1131),0)&gt;0,TRIM(VLOOKUP(N$6,'Lifeline-Capability XWalk'!$F$6:$G$38,2,FALSE)),"")</f>
        <v/>
      </c>
      <c r="O1131" s="67" t="str">
        <f>IF(IFERROR(SEARCH(O$6,$D1131),0)&gt;0,TRIM(VLOOKUP(O$6,'Lifeline-Capability XWalk'!$F$6:$G$38,2,FALSE)),"")</f>
        <v/>
      </c>
      <c r="P1131" s="67" t="str">
        <f>IF(IFERROR(SEARCH(P$6,$D1131),0)&gt;0,TRIM(VLOOKUP(P$6,'Lifeline-Capability XWalk'!$F$6:$G$38,2,FALSE)),"")</f>
        <v/>
      </c>
      <c r="Q1131" s="67" t="str">
        <f>IF(IFERROR(SEARCH(Q$6,$D1131),0)&gt;0,TRIM(VLOOKUP(Q$6,'Lifeline-Capability XWalk'!$F$6:$G$38,2,FALSE)),"")</f>
        <v/>
      </c>
      <c r="R1131" s="67" t="str">
        <f>IF(IFERROR(SEARCH(R$6,$D1131),0)&gt;0,TRIM(VLOOKUP(R$6,'Lifeline-Capability XWalk'!$F$6:$G$38,2,FALSE)),"")</f>
        <v/>
      </c>
      <c r="S1131" s="67" t="str">
        <f>IF(IFERROR(SEARCH(S$6,$D1131),0)&gt;0,TRIM(VLOOKUP(S$6,'Lifeline-Capability XWalk'!$F$6:$G$38,2,FALSE)),"")</f>
        <v/>
      </c>
      <c r="T1131" s="67" t="str">
        <f>IF(IFERROR(SEARCH(T$6,$D1131),0)&gt;0,TRIM(VLOOKUP(T$6,'Lifeline-Capability XWalk'!$F$6:$G$38,2,FALSE)),"")</f>
        <v/>
      </c>
      <c r="U1131" s="67" t="str">
        <f>IF(IFERROR(SEARCH(U$6,$D1131),0)&gt;0,TRIM(VLOOKUP(U$6,'Lifeline-Capability XWalk'!$F$6:$G$38,2,FALSE)),"")</f>
        <v/>
      </c>
      <c r="V1131" s="67" t="str">
        <f>IF(IFERROR(SEARCH(V$6,$D1131),0)&gt;0,TRIM(VLOOKUP(V$6,'Lifeline-Capability XWalk'!$F$6:$G$38,2,FALSE)),"")</f>
        <v/>
      </c>
      <c r="W1131" s="67" t="str">
        <f>IF(IFERROR(SEARCH(W$6,$D1131),0)&gt;0,TRIM(VLOOKUP(W$6,'Lifeline-Capability XWalk'!$F$6:$G$38,2,FALSE)),"")</f>
        <v/>
      </c>
      <c r="X1131" s="67" t="str">
        <f>IF(IFERROR(SEARCH(X$6,$D1131),0)&gt;0,TRIM(VLOOKUP(X$6,'Lifeline-Capability XWalk'!$F$6:$G$38,2,FALSE)),"")</f>
        <v/>
      </c>
      <c r="Y1131" s="67" t="str">
        <f>IF(IFERROR(SEARCH(Y$6,$D1131),0)&gt;0,TRIM(VLOOKUP(Y$6,'Lifeline-Capability XWalk'!$F$6:$G$38,2,FALSE)),"")</f>
        <v/>
      </c>
      <c r="Z1131" s="67" t="str">
        <f>IF(IFERROR(SEARCH(Z$6,$D1131),0)&gt;0,TRIM(VLOOKUP(Z$6,'Lifeline-Capability XWalk'!$F$6:$G$38,2,FALSE)),"")</f>
        <v/>
      </c>
      <c r="AA1131" s="67" t="str">
        <f>IF(IFERROR(SEARCH(AA$6,$D1131),0)&gt;0,TRIM(VLOOKUP(AA$6,'Lifeline-Capability XWalk'!$F$6:$G$38,2,FALSE)),"")</f>
        <v/>
      </c>
      <c r="AB1131" s="67" t="str">
        <f>IF(IFERROR(SEARCH(AB$6,$D1131),0)&gt;0,TRIM(VLOOKUP(AB$6,'Lifeline-Capability XWalk'!$F$6:$G$38,2,FALSE)),"")</f>
        <v/>
      </c>
      <c r="AC1131" s="67" t="str">
        <f>IF(IFERROR(SEARCH(AC$6,$D1131),0)&gt;0,TRIM(VLOOKUP(AC$6,'Lifeline-Capability XWalk'!$F$6:$G$38,2,FALSE)),"")</f>
        <v/>
      </c>
      <c r="AD1131" s="67" t="str">
        <f>IF(IFERROR(SEARCH(AD$6,$D1131),0)&gt;0,TRIM(VLOOKUP(AD$6,'Lifeline-Capability XWalk'!$F$6:$G$38,2,FALSE)),"")</f>
        <v/>
      </c>
      <c r="AE1131" s="67" t="str">
        <f>IF(IFERROR(SEARCH(AE$6,$D1131),0)&gt;0,TRIM(VLOOKUP(AE$6,'Lifeline-Capability XWalk'!$F$6:$G$38,2,FALSE)),"")</f>
        <v/>
      </c>
      <c r="AF1131" s="67" t="str">
        <f>IF(IFERROR(SEARCH(AF$6,$D1131),0)&gt;0,TRIM(VLOOKUP(AF$6,'Lifeline-Capability XWalk'!$F$6:$G$38,2,FALSE)),"")</f>
        <v>Communications</v>
      </c>
      <c r="AG1131" s="67" t="str">
        <f>IF(IFERROR(SEARCH(AG$6,$D1131),0)&gt;0,TRIM(VLOOKUP(AG$6,'Lifeline-Capability XWalk'!$F$6:$G$38,2,FALSE)),"")</f>
        <v/>
      </c>
      <c r="AH1131" s="67" t="str">
        <f>IF(IFERROR(SEARCH(AH$6,$D1131),0)&gt;0,TRIM(VLOOKUP(AH$6,'Lifeline-Capability XWalk'!$F$6:$G$38,2,FALSE)),"")</f>
        <v/>
      </c>
      <c r="AI1131" s="67" t="str">
        <f>IF(IFERROR(SEARCH(AI$6,$D1131),0)&gt;0,TRIM(VLOOKUP(AI$6,'Lifeline-Capability XWalk'!$F$6:$G$38,2,FALSE)),"")</f>
        <v/>
      </c>
      <c r="AJ1131" s="67" t="str">
        <f>IF(IFERROR(SEARCH(AJ$6,$D1131),0)&gt;0,TRIM(VLOOKUP(AJ$6,'Lifeline-Capability XWalk'!$F$6:$G$38,2,FALSE)),"")</f>
        <v/>
      </c>
      <c r="AK1131" s="67" t="str">
        <f>IF(IFERROR(SEARCH(AK$6,$D1131),0)&gt;0,TRIM(VLOOKUP(AK$6,'Lifeline-Capability XWalk'!$F$6:$G$38,2,FALSE)),"")</f>
        <v/>
      </c>
      <c r="AL1131" s="68" t="str">
        <f>IF(IFERROR(SEARCH(AL$6,$D1131),0)&gt;0,TRIM(VLOOKUP(AL$6,'Lifeline-Capability XWalk'!$F$6:$G$38,2,FALSE)),"")</f>
        <v/>
      </c>
      <c r="AM1131" s="24" t="str">
        <f t="shared" si="69"/>
        <v/>
      </c>
      <c r="AN1131" s="24" t="str">
        <f t="shared" si="68"/>
        <v/>
      </c>
      <c r="AO1131" s="24" t="str">
        <f t="shared" si="68"/>
        <v/>
      </c>
      <c r="AP1131" s="24" t="str">
        <f t="shared" si="68"/>
        <v/>
      </c>
      <c r="AQ1131" s="24" t="str">
        <f t="shared" si="68"/>
        <v>Communications</v>
      </c>
      <c r="AR1131" s="24" t="str">
        <f t="shared" si="68"/>
        <v/>
      </c>
      <c r="AS1131" s="24" t="str">
        <f t="shared" si="68"/>
        <v/>
      </c>
      <c r="AT1131" s="24" t="str">
        <f t="shared" si="68"/>
        <v/>
      </c>
      <c r="AU1131" s="24" t="str">
        <f t="shared" si="68"/>
        <v/>
      </c>
    </row>
    <row r="1132" spans="1:47" s="24" customFormat="1" ht="32.1" customHeight="1" x14ac:dyDescent="0.2">
      <c r="A1132" s="141" t="s">
        <v>1112</v>
      </c>
      <c r="B1132" s="63" t="s">
        <v>1117</v>
      </c>
      <c r="C1132" s="142" t="s">
        <v>1082</v>
      </c>
      <c r="D1132" s="63" t="s">
        <v>1104</v>
      </c>
      <c r="E1132" s="64" t="str">
        <f t="shared" si="67"/>
        <v>Communications</v>
      </c>
      <c r="F1132" s="72" t="s">
        <v>974</v>
      </c>
      <c r="G1132" s="66" t="str">
        <f>IF(IFERROR(SEARCH(G$6,$D1132),0)&gt;0,TRIM(VLOOKUP(G$6,'Lifeline-Capability XWalk'!$F$6:$G$38,2,FALSE)),"")</f>
        <v/>
      </c>
      <c r="H1132" s="67" t="str">
        <f>IF(IFERROR(SEARCH(H$6,$D1132),0)&gt;0,TRIM(VLOOKUP(H$6,'Lifeline-Capability XWalk'!$F$6:$G$38,2,FALSE)),"")</f>
        <v/>
      </c>
      <c r="I1132" s="67" t="str">
        <f>IF(IFERROR(SEARCH(I$6,$D1132),0)&gt;0,TRIM(VLOOKUP(I$6,'Lifeline-Capability XWalk'!$F$6:$G$38,2,FALSE)),"")</f>
        <v/>
      </c>
      <c r="J1132" s="67" t="str">
        <f>IF(IFERROR(SEARCH(J$6,$D1132),0)&gt;0,TRIM(VLOOKUP(J$6,'Lifeline-Capability XWalk'!$F$6:$G$38,2,FALSE)),"")</f>
        <v/>
      </c>
      <c r="K1132" s="67" t="str">
        <f>IF(IFERROR(SEARCH(K$6,$D1132),0)&gt;0,TRIM(VLOOKUP(K$6,'Lifeline-Capability XWalk'!$F$6:$G$38,2,FALSE)),"")</f>
        <v/>
      </c>
      <c r="L1132" s="67" t="str">
        <f>IF(IFERROR(SEARCH(L$6,$D1132),0)&gt;0,TRIM(VLOOKUP(L$6,'Lifeline-Capability XWalk'!$F$6:$G$38,2,FALSE)),"")</f>
        <v/>
      </c>
      <c r="M1132" s="67" t="str">
        <f>IF(IFERROR(SEARCH(M$6,$D1132),0)&gt;0,TRIM(VLOOKUP(M$6,'Lifeline-Capability XWalk'!$F$6:$G$38,2,FALSE)),"")</f>
        <v/>
      </c>
      <c r="N1132" s="67" t="str">
        <f>IF(IFERROR(SEARCH(N$6,$D1132),0)&gt;0,TRIM(VLOOKUP(N$6,'Lifeline-Capability XWalk'!$F$6:$G$38,2,FALSE)),"")</f>
        <v/>
      </c>
      <c r="O1132" s="67" t="str">
        <f>IF(IFERROR(SEARCH(O$6,$D1132),0)&gt;0,TRIM(VLOOKUP(O$6,'Lifeline-Capability XWalk'!$F$6:$G$38,2,FALSE)),"")</f>
        <v/>
      </c>
      <c r="P1132" s="67" t="str">
        <f>IF(IFERROR(SEARCH(P$6,$D1132),0)&gt;0,TRIM(VLOOKUP(P$6,'Lifeline-Capability XWalk'!$F$6:$G$38,2,FALSE)),"")</f>
        <v/>
      </c>
      <c r="Q1132" s="67" t="str">
        <f>IF(IFERROR(SEARCH(Q$6,$D1132),0)&gt;0,TRIM(VLOOKUP(Q$6,'Lifeline-Capability XWalk'!$F$6:$G$38,2,FALSE)),"")</f>
        <v/>
      </c>
      <c r="R1132" s="67" t="str">
        <f>IF(IFERROR(SEARCH(R$6,$D1132),0)&gt;0,TRIM(VLOOKUP(R$6,'Lifeline-Capability XWalk'!$F$6:$G$38,2,FALSE)),"")</f>
        <v/>
      </c>
      <c r="S1132" s="67" t="str">
        <f>IF(IFERROR(SEARCH(S$6,$D1132),0)&gt;0,TRIM(VLOOKUP(S$6,'Lifeline-Capability XWalk'!$F$6:$G$38,2,FALSE)),"")</f>
        <v/>
      </c>
      <c r="T1132" s="67" t="str">
        <f>IF(IFERROR(SEARCH(T$6,$D1132),0)&gt;0,TRIM(VLOOKUP(T$6,'Lifeline-Capability XWalk'!$F$6:$G$38,2,FALSE)),"")</f>
        <v/>
      </c>
      <c r="U1132" s="67" t="str">
        <f>IF(IFERROR(SEARCH(U$6,$D1132),0)&gt;0,TRIM(VLOOKUP(U$6,'Lifeline-Capability XWalk'!$F$6:$G$38,2,FALSE)),"")</f>
        <v/>
      </c>
      <c r="V1132" s="67" t="str">
        <f>IF(IFERROR(SEARCH(V$6,$D1132),0)&gt;0,TRIM(VLOOKUP(V$6,'Lifeline-Capability XWalk'!$F$6:$G$38,2,FALSE)),"")</f>
        <v/>
      </c>
      <c r="W1132" s="67" t="str">
        <f>IF(IFERROR(SEARCH(W$6,$D1132),0)&gt;0,TRIM(VLOOKUP(W$6,'Lifeline-Capability XWalk'!$F$6:$G$38,2,FALSE)),"")</f>
        <v/>
      </c>
      <c r="X1132" s="67" t="str">
        <f>IF(IFERROR(SEARCH(X$6,$D1132),0)&gt;0,TRIM(VLOOKUP(X$6,'Lifeline-Capability XWalk'!$F$6:$G$38,2,FALSE)),"")</f>
        <v/>
      </c>
      <c r="Y1132" s="67" t="str">
        <f>IF(IFERROR(SEARCH(Y$6,$D1132),0)&gt;0,TRIM(VLOOKUP(Y$6,'Lifeline-Capability XWalk'!$F$6:$G$38,2,FALSE)),"")</f>
        <v/>
      </c>
      <c r="Z1132" s="67" t="str">
        <f>IF(IFERROR(SEARCH(Z$6,$D1132),0)&gt;0,TRIM(VLOOKUP(Z$6,'Lifeline-Capability XWalk'!$F$6:$G$38,2,FALSE)),"")</f>
        <v/>
      </c>
      <c r="AA1132" s="67" t="str">
        <f>IF(IFERROR(SEARCH(AA$6,$D1132),0)&gt;0,TRIM(VLOOKUP(AA$6,'Lifeline-Capability XWalk'!$F$6:$G$38,2,FALSE)),"")</f>
        <v/>
      </c>
      <c r="AB1132" s="67" t="str">
        <f>IF(IFERROR(SEARCH(AB$6,$D1132),0)&gt;0,TRIM(VLOOKUP(AB$6,'Lifeline-Capability XWalk'!$F$6:$G$38,2,FALSE)),"")</f>
        <v/>
      </c>
      <c r="AC1132" s="67" t="str">
        <f>IF(IFERROR(SEARCH(AC$6,$D1132),0)&gt;0,TRIM(VLOOKUP(AC$6,'Lifeline-Capability XWalk'!$F$6:$G$38,2,FALSE)),"")</f>
        <v/>
      </c>
      <c r="AD1132" s="67" t="str">
        <f>IF(IFERROR(SEARCH(AD$6,$D1132),0)&gt;0,TRIM(VLOOKUP(AD$6,'Lifeline-Capability XWalk'!$F$6:$G$38,2,FALSE)),"")</f>
        <v/>
      </c>
      <c r="AE1132" s="67" t="str">
        <f>IF(IFERROR(SEARCH(AE$6,$D1132),0)&gt;0,TRIM(VLOOKUP(AE$6,'Lifeline-Capability XWalk'!$F$6:$G$38,2,FALSE)),"")</f>
        <v/>
      </c>
      <c r="AF1132" s="67" t="str">
        <f>IF(IFERROR(SEARCH(AF$6,$D1132),0)&gt;0,TRIM(VLOOKUP(AF$6,'Lifeline-Capability XWalk'!$F$6:$G$38,2,FALSE)),"")</f>
        <v>Communications</v>
      </c>
      <c r="AG1132" s="67" t="str">
        <f>IF(IFERROR(SEARCH(AG$6,$D1132),0)&gt;0,TRIM(VLOOKUP(AG$6,'Lifeline-Capability XWalk'!$F$6:$G$38,2,FALSE)),"")</f>
        <v/>
      </c>
      <c r="AH1132" s="67" t="str">
        <f>IF(IFERROR(SEARCH(AH$6,$D1132),0)&gt;0,TRIM(VLOOKUP(AH$6,'Lifeline-Capability XWalk'!$F$6:$G$38,2,FALSE)),"")</f>
        <v/>
      </c>
      <c r="AI1132" s="67" t="str">
        <f>IF(IFERROR(SEARCH(AI$6,$D1132),0)&gt;0,TRIM(VLOOKUP(AI$6,'Lifeline-Capability XWalk'!$F$6:$G$38,2,FALSE)),"")</f>
        <v/>
      </c>
      <c r="AJ1132" s="67" t="str">
        <f>IF(IFERROR(SEARCH(AJ$6,$D1132),0)&gt;0,TRIM(VLOOKUP(AJ$6,'Lifeline-Capability XWalk'!$F$6:$G$38,2,FALSE)),"")</f>
        <v/>
      </c>
      <c r="AK1132" s="67" t="str">
        <f>IF(IFERROR(SEARCH(AK$6,$D1132),0)&gt;0,TRIM(VLOOKUP(AK$6,'Lifeline-Capability XWalk'!$F$6:$G$38,2,FALSE)),"")</f>
        <v/>
      </c>
      <c r="AL1132" s="68" t="str">
        <f>IF(IFERROR(SEARCH(AL$6,$D1132),0)&gt;0,TRIM(VLOOKUP(AL$6,'Lifeline-Capability XWalk'!$F$6:$G$38,2,FALSE)),"")</f>
        <v/>
      </c>
      <c r="AM1132" s="24" t="str">
        <f t="shared" si="69"/>
        <v/>
      </c>
      <c r="AN1132" s="24" t="str">
        <f t="shared" si="68"/>
        <v/>
      </c>
      <c r="AO1132" s="24" t="str">
        <f t="shared" si="68"/>
        <v/>
      </c>
      <c r="AP1132" s="24" t="str">
        <f t="shared" si="68"/>
        <v/>
      </c>
      <c r="AQ1132" s="24" t="str">
        <f t="shared" si="68"/>
        <v>Communications</v>
      </c>
      <c r="AR1132" s="24" t="str">
        <f t="shared" si="68"/>
        <v/>
      </c>
      <c r="AS1132" s="24" t="str">
        <f t="shared" si="68"/>
        <v/>
      </c>
      <c r="AT1132" s="24" t="str">
        <f t="shared" si="68"/>
        <v/>
      </c>
      <c r="AU1132" s="24" t="str">
        <f t="shared" si="68"/>
        <v/>
      </c>
    </row>
    <row r="1133" spans="1:47" s="24" customFormat="1" ht="32.1" customHeight="1" x14ac:dyDescent="0.2">
      <c r="A1133" s="141" t="s">
        <v>1112</v>
      </c>
      <c r="B1133" s="63" t="s">
        <v>1117</v>
      </c>
      <c r="C1133" s="142" t="s">
        <v>1082</v>
      </c>
      <c r="D1133" s="63" t="s">
        <v>1104</v>
      </c>
      <c r="E1133" s="64" t="str">
        <f t="shared" si="67"/>
        <v>Communications</v>
      </c>
      <c r="F1133" s="71" t="s">
        <v>975</v>
      </c>
      <c r="G1133" s="66" t="str">
        <f>IF(IFERROR(SEARCH(G$6,$D1133),0)&gt;0,TRIM(VLOOKUP(G$6,'Lifeline-Capability XWalk'!$F$6:$G$38,2,FALSE)),"")</f>
        <v/>
      </c>
      <c r="H1133" s="67" t="str">
        <f>IF(IFERROR(SEARCH(H$6,$D1133),0)&gt;0,TRIM(VLOOKUP(H$6,'Lifeline-Capability XWalk'!$F$6:$G$38,2,FALSE)),"")</f>
        <v/>
      </c>
      <c r="I1133" s="67" t="str">
        <f>IF(IFERROR(SEARCH(I$6,$D1133),0)&gt;0,TRIM(VLOOKUP(I$6,'Lifeline-Capability XWalk'!$F$6:$G$38,2,FALSE)),"")</f>
        <v/>
      </c>
      <c r="J1133" s="67" t="str">
        <f>IF(IFERROR(SEARCH(J$6,$D1133),0)&gt;0,TRIM(VLOOKUP(J$6,'Lifeline-Capability XWalk'!$F$6:$G$38,2,FALSE)),"")</f>
        <v/>
      </c>
      <c r="K1133" s="67" t="str">
        <f>IF(IFERROR(SEARCH(K$6,$D1133),0)&gt;0,TRIM(VLOOKUP(K$6,'Lifeline-Capability XWalk'!$F$6:$G$38,2,FALSE)),"")</f>
        <v/>
      </c>
      <c r="L1133" s="67" t="str">
        <f>IF(IFERROR(SEARCH(L$6,$D1133),0)&gt;0,TRIM(VLOOKUP(L$6,'Lifeline-Capability XWalk'!$F$6:$G$38,2,FALSE)),"")</f>
        <v/>
      </c>
      <c r="M1133" s="67" t="str">
        <f>IF(IFERROR(SEARCH(M$6,$D1133),0)&gt;0,TRIM(VLOOKUP(M$6,'Lifeline-Capability XWalk'!$F$6:$G$38,2,FALSE)),"")</f>
        <v/>
      </c>
      <c r="N1133" s="67" t="str">
        <f>IF(IFERROR(SEARCH(N$6,$D1133),0)&gt;0,TRIM(VLOOKUP(N$6,'Lifeline-Capability XWalk'!$F$6:$G$38,2,FALSE)),"")</f>
        <v/>
      </c>
      <c r="O1133" s="67" t="str">
        <f>IF(IFERROR(SEARCH(O$6,$D1133),0)&gt;0,TRIM(VLOOKUP(O$6,'Lifeline-Capability XWalk'!$F$6:$G$38,2,FALSE)),"")</f>
        <v/>
      </c>
      <c r="P1133" s="67" t="str">
        <f>IF(IFERROR(SEARCH(P$6,$D1133),0)&gt;0,TRIM(VLOOKUP(P$6,'Lifeline-Capability XWalk'!$F$6:$G$38,2,FALSE)),"")</f>
        <v/>
      </c>
      <c r="Q1133" s="67" t="str">
        <f>IF(IFERROR(SEARCH(Q$6,$D1133),0)&gt;0,TRIM(VLOOKUP(Q$6,'Lifeline-Capability XWalk'!$F$6:$G$38,2,FALSE)),"")</f>
        <v/>
      </c>
      <c r="R1133" s="67" t="str">
        <f>IF(IFERROR(SEARCH(R$6,$D1133),0)&gt;0,TRIM(VLOOKUP(R$6,'Lifeline-Capability XWalk'!$F$6:$G$38,2,FALSE)),"")</f>
        <v/>
      </c>
      <c r="S1133" s="67" t="str">
        <f>IF(IFERROR(SEARCH(S$6,$D1133),0)&gt;0,TRIM(VLOOKUP(S$6,'Lifeline-Capability XWalk'!$F$6:$G$38,2,FALSE)),"")</f>
        <v/>
      </c>
      <c r="T1133" s="67" t="str">
        <f>IF(IFERROR(SEARCH(T$6,$D1133),0)&gt;0,TRIM(VLOOKUP(T$6,'Lifeline-Capability XWalk'!$F$6:$G$38,2,FALSE)),"")</f>
        <v/>
      </c>
      <c r="U1133" s="67" t="str">
        <f>IF(IFERROR(SEARCH(U$6,$D1133),0)&gt;0,TRIM(VLOOKUP(U$6,'Lifeline-Capability XWalk'!$F$6:$G$38,2,FALSE)),"")</f>
        <v/>
      </c>
      <c r="V1133" s="67" t="str">
        <f>IF(IFERROR(SEARCH(V$6,$D1133),0)&gt;0,TRIM(VLOOKUP(V$6,'Lifeline-Capability XWalk'!$F$6:$G$38,2,FALSE)),"")</f>
        <v/>
      </c>
      <c r="W1133" s="67" t="str">
        <f>IF(IFERROR(SEARCH(W$6,$D1133),0)&gt;0,TRIM(VLOOKUP(W$6,'Lifeline-Capability XWalk'!$F$6:$G$38,2,FALSE)),"")</f>
        <v/>
      </c>
      <c r="X1133" s="67" t="str">
        <f>IF(IFERROR(SEARCH(X$6,$D1133),0)&gt;0,TRIM(VLOOKUP(X$6,'Lifeline-Capability XWalk'!$F$6:$G$38,2,FALSE)),"")</f>
        <v/>
      </c>
      <c r="Y1133" s="67" t="str">
        <f>IF(IFERROR(SEARCH(Y$6,$D1133),0)&gt;0,TRIM(VLOOKUP(Y$6,'Lifeline-Capability XWalk'!$F$6:$G$38,2,FALSE)),"")</f>
        <v/>
      </c>
      <c r="Z1133" s="67" t="str">
        <f>IF(IFERROR(SEARCH(Z$6,$D1133),0)&gt;0,TRIM(VLOOKUP(Z$6,'Lifeline-Capability XWalk'!$F$6:$G$38,2,FALSE)),"")</f>
        <v/>
      </c>
      <c r="AA1133" s="67" t="str">
        <f>IF(IFERROR(SEARCH(AA$6,$D1133),0)&gt;0,TRIM(VLOOKUP(AA$6,'Lifeline-Capability XWalk'!$F$6:$G$38,2,FALSE)),"")</f>
        <v/>
      </c>
      <c r="AB1133" s="67" t="str">
        <f>IF(IFERROR(SEARCH(AB$6,$D1133),0)&gt;0,TRIM(VLOOKUP(AB$6,'Lifeline-Capability XWalk'!$F$6:$G$38,2,FALSE)),"")</f>
        <v/>
      </c>
      <c r="AC1133" s="67" t="str">
        <f>IF(IFERROR(SEARCH(AC$6,$D1133),0)&gt;0,TRIM(VLOOKUP(AC$6,'Lifeline-Capability XWalk'!$F$6:$G$38,2,FALSE)),"")</f>
        <v/>
      </c>
      <c r="AD1133" s="67" t="str">
        <f>IF(IFERROR(SEARCH(AD$6,$D1133),0)&gt;0,TRIM(VLOOKUP(AD$6,'Lifeline-Capability XWalk'!$F$6:$G$38,2,FALSE)),"")</f>
        <v/>
      </c>
      <c r="AE1133" s="67" t="str">
        <f>IF(IFERROR(SEARCH(AE$6,$D1133),0)&gt;0,TRIM(VLOOKUP(AE$6,'Lifeline-Capability XWalk'!$F$6:$G$38,2,FALSE)),"")</f>
        <v/>
      </c>
      <c r="AF1133" s="67" t="str">
        <f>IF(IFERROR(SEARCH(AF$6,$D1133),0)&gt;0,TRIM(VLOOKUP(AF$6,'Lifeline-Capability XWalk'!$F$6:$G$38,2,FALSE)),"")</f>
        <v>Communications</v>
      </c>
      <c r="AG1133" s="67" t="str">
        <f>IF(IFERROR(SEARCH(AG$6,$D1133),0)&gt;0,TRIM(VLOOKUP(AG$6,'Lifeline-Capability XWalk'!$F$6:$G$38,2,FALSE)),"")</f>
        <v/>
      </c>
      <c r="AH1133" s="67" t="str">
        <f>IF(IFERROR(SEARCH(AH$6,$D1133),0)&gt;0,TRIM(VLOOKUP(AH$6,'Lifeline-Capability XWalk'!$F$6:$G$38,2,FALSE)),"")</f>
        <v/>
      </c>
      <c r="AI1133" s="67" t="str">
        <f>IF(IFERROR(SEARCH(AI$6,$D1133),0)&gt;0,TRIM(VLOOKUP(AI$6,'Lifeline-Capability XWalk'!$F$6:$G$38,2,FALSE)),"")</f>
        <v/>
      </c>
      <c r="AJ1133" s="67" t="str">
        <f>IF(IFERROR(SEARCH(AJ$6,$D1133),0)&gt;0,TRIM(VLOOKUP(AJ$6,'Lifeline-Capability XWalk'!$F$6:$G$38,2,FALSE)),"")</f>
        <v/>
      </c>
      <c r="AK1133" s="67" t="str">
        <f>IF(IFERROR(SEARCH(AK$6,$D1133),0)&gt;0,TRIM(VLOOKUP(AK$6,'Lifeline-Capability XWalk'!$F$6:$G$38,2,FALSE)),"")</f>
        <v/>
      </c>
      <c r="AL1133" s="68" t="str">
        <f>IF(IFERROR(SEARCH(AL$6,$D1133),0)&gt;0,TRIM(VLOOKUP(AL$6,'Lifeline-Capability XWalk'!$F$6:$G$38,2,FALSE)),"")</f>
        <v/>
      </c>
      <c r="AM1133" s="24" t="str">
        <f t="shared" si="69"/>
        <v/>
      </c>
      <c r="AN1133" s="24" t="str">
        <f t="shared" si="68"/>
        <v/>
      </c>
      <c r="AO1133" s="24" t="str">
        <f t="shared" si="68"/>
        <v/>
      </c>
      <c r="AP1133" s="24" t="str">
        <f t="shared" si="68"/>
        <v/>
      </c>
      <c r="AQ1133" s="24" t="str">
        <f t="shared" si="68"/>
        <v>Communications</v>
      </c>
      <c r="AR1133" s="24" t="str">
        <f t="shared" si="68"/>
        <v/>
      </c>
      <c r="AS1133" s="24" t="str">
        <f t="shared" si="68"/>
        <v/>
      </c>
      <c r="AT1133" s="24" t="str">
        <f t="shared" si="68"/>
        <v/>
      </c>
      <c r="AU1133" s="24" t="str">
        <f t="shared" si="68"/>
        <v/>
      </c>
    </row>
    <row r="1134" spans="1:47" s="24" customFormat="1" ht="32.1" customHeight="1" x14ac:dyDescent="0.2">
      <c r="A1134" s="141" t="s">
        <v>1112</v>
      </c>
      <c r="B1134" s="63" t="s">
        <v>1117</v>
      </c>
      <c r="C1134" s="142" t="s">
        <v>1082</v>
      </c>
      <c r="D1134" s="63" t="s">
        <v>1104</v>
      </c>
      <c r="E1134" s="64" t="str">
        <f t="shared" si="67"/>
        <v>Communications</v>
      </c>
      <c r="F1134" s="65" t="s">
        <v>416</v>
      </c>
      <c r="G1134" s="66" t="str">
        <f>IF(IFERROR(SEARCH(G$6,$D1134),0)&gt;0,TRIM(VLOOKUP(G$6,'Lifeline-Capability XWalk'!$F$6:$G$38,2,FALSE)),"")</f>
        <v/>
      </c>
      <c r="H1134" s="67" t="str">
        <f>IF(IFERROR(SEARCH(H$6,$D1134),0)&gt;0,TRIM(VLOOKUP(H$6,'Lifeline-Capability XWalk'!$F$6:$G$38,2,FALSE)),"")</f>
        <v/>
      </c>
      <c r="I1134" s="67" t="str">
        <f>IF(IFERROR(SEARCH(I$6,$D1134),0)&gt;0,TRIM(VLOOKUP(I$6,'Lifeline-Capability XWalk'!$F$6:$G$38,2,FALSE)),"")</f>
        <v/>
      </c>
      <c r="J1134" s="67" t="str">
        <f>IF(IFERROR(SEARCH(J$6,$D1134),0)&gt;0,TRIM(VLOOKUP(J$6,'Lifeline-Capability XWalk'!$F$6:$G$38,2,FALSE)),"")</f>
        <v/>
      </c>
      <c r="K1134" s="67" t="str">
        <f>IF(IFERROR(SEARCH(K$6,$D1134),0)&gt;0,TRIM(VLOOKUP(K$6,'Lifeline-Capability XWalk'!$F$6:$G$38,2,FALSE)),"")</f>
        <v/>
      </c>
      <c r="L1134" s="67" t="str">
        <f>IF(IFERROR(SEARCH(L$6,$D1134),0)&gt;0,TRIM(VLOOKUP(L$6,'Lifeline-Capability XWalk'!$F$6:$G$38,2,FALSE)),"")</f>
        <v/>
      </c>
      <c r="M1134" s="67" t="str">
        <f>IF(IFERROR(SEARCH(M$6,$D1134),0)&gt;0,TRIM(VLOOKUP(M$6,'Lifeline-Capability XWalk'!$F$6:$G$38,2,FALSE)),"")</f>
        <v/>
      </c>
      <c r="N1134" s="67" t="str">
        <f>IF(IFERROR(SEARCH(N$6,$D1134),0)&gt;0,TRIM(VLOOKUP(N$6,'Lifeline-Capability XWalk'!$F$6:$G$38,2,FALSE)),"")</f>
        <v/>
      </c>
      <c r="O1134" s="67" t="str">
        <f>IF(IFERROR(SEARCH(O$6,$D1134),0)&gt;0,TRIM(VLOOKUP(O$6,'Lifeline-Capability XWalk'!$F$6:$G$38,2,FALSE)),"")</f>
        <v/>
      </c>
      <c r="P1134" s="67" t="str">
        <f>IF(IFERROR(SEARCH(P$6,$D1134),0)&gt;0,TRIM(VLOOKUP(P$6,'Lifeline-Capability XWalk'!$F$6:$G$38,2,FALSE)),"")</f>
        <v/>
      </c>
      <c r="Q1134" s="67" t="str">
        <f>IF(IFERROR(SEARCH(Q$6,$D1134),0)&gt;0,TRIM(VLOOKUP(Q$6,'Lifeline-Capability XWalk'!$F$6:$G$38,2,FALSE)),"")</f>
        <v/>
      </c>
      <c r="R1134" s="67" t="str">
        <f>IF(IFERROR(SEARCH(R$6,$D1134),0)&gt;0,TRIM(VLOOKUP(R$6,'Lifeline-Capability XWalk'!$F$6:$G$38,2,FALSE)),"")</f>
        <v/>
      </c>
      <c r="S1134" s="67" t="str">
        <f>IF(IFERROR(SEARCH(S$6,$D1134),0)&gt;0,TRIM(VLOOKUP(S$6,'Lifeline-Capability XWalk'!$F$6:$G$38,2,FALSE)),"")</f>
        <v/>
      </c>
      <c r="T1134" s="67" t="str">
        <f>IF(IFERROR(SEARCH(T$6,$D1134),0)&gt;0,TRIM(VLOOKUP(T$6,'Lifeline-Capability XWalk'!$F$6:$G$38,2,FALSE)),"")</f>
        <v/>
      </c>
      <c r="U1134" s="67" t="str">
        <f>IF(IFERROR(SEARCH(U$6,$D1134),0)&gt;0,TRIM(VLOOKUP(U$6,'Lifeline-Capability XWalk'!$F$6:$G$38,2,FALSE)),"")</f>
        <v/>
      </c>
      <c r="V1134" s="67" t="str">
        <f>IF(IFERROR(SEARCH(V$6,$D1134),0)&gt;0,TRIM(VLOOKUP(V$6,'Lifeline-Capability XWalk'!$F$6:$G$38,2,FALSE)),"")</f>
        <v/>
      </c>
      <c r="W1134" s="67" t="str">
        <f>IF(IFERROR(SEARCH(W$6,$D1134),0)&gt;0,TRIM(VLOOKUP(W$6,'Lifeline-Capability XWalk'!$F$6:$G$38,2,FALSE)),"")</f>
        <v/>
      </c>
      <c r="X1134" s="67" t="str">
        <f>IF(IFERROR(SEARCH(X$6,$D1134),0)&gt;0,TRIM(VLOOKUP(X$6,'Lifeline-Capability XWalk'!$F$6:$G$38,2,FALSE)),"")</f>
        <v/>
      </c>
      <c r="Y1134" s="67" t="str">
        <f>IF(IFERROR(SEARCH(Y$6,$D1134),0)&gt;0,TRIM(VLOOKUP(Y$6,'Lifeline-Capability XWalk'!$F$6:$G$38,2,FALSE)),"")</f>
        <v/>
      </c>
      <c r="Z1134" s="67" t="str">
        <f>IF(IFERROR(SEARCH(Z$6,$D1134),0)&gt;0,TRIM(VLOOKUP(Z$6,'Lifeline-Capability XWalk'!$F$6:$G$38,2,FALSE)),"")</f>
        <v/>
      </c>
      <c r="AA1134" s="67" t="str">
        <f>IF(IFERROR(SEARCH(AA$6,$D1134),0)&gt;0,TRIM(VLOOKUP(AA$6,'Lifeline-Capability XWalk'!$F$6:$G$38,2,FALSE)),"")</f>
        <v/>
      </c>
      <c r="AB1134" s="67" t="str">
        <f>IF(IFERROR(SEARCH(AB$6,$D1134),0)&gt;0,TRIM(VLOOKUP(AB$6,'Lifeline-Capability XWalk'!$F$6:$G$38,2,FALSE)),"")</f>
        <v/>
      </c>
      <c r="AC1134" s="67" t="str">
        <f>IF(IFERROR(SEARCH(AC$6,$D1134),0)&gt;0,TRIM(VLOOKUP(AC$6,'Lifeline-Capability XWalk'!$F$6:$G$38,2,FALSE)),"")</f>
        <v/>
      </c>
      <c r="AD1134" s="67" t="str">
        <f>IF(IFERROR(SEARCH(AD$6,$D1134),0)&gt;0,TRIM(VLOOKUP(AD$6,'Lifeline-Capability XWalk'!$F$6:$G$38,2,FALSE)),"")</f>
        <v/>
      </c>
      <c r="AE1134" s="67" t="str">
        <f>IF(IFERROR(SEARCH(AE$6,$D1134),0)&gt;0,TRIM(VLOOKUP(AE$6,'Lifeline-Capability XWalk'!$F$6:$G$38,2,FALSE)),"")</f>
        <v/>
      </c>
      <c r="AF1134" s="67" t="str">
        <f>IF(IFERROR(SEARCH(AF$6,$D1134),0)&gt;0,TRIM(VLOOKUP(AF$6,'Lifeline-Capability XWalk'!$F$6:$G$38,2,FALSE)),"")</f>
        <v>Communications</v>
      </c>
      <c r="AG1134" s="67" t="str">
        <f>IF(IFERROR(SEARCH(AG$6,$D1134),0)&gt;0,TRIM(VLOOKUP(AG$6,'Lifeline-Capability XWalk'!$F$6:$G$38,2,FALSE)),"")</f>
        <v/>
      </c>
      <c r="AH1134" s="67" t="str">
        <f>IF(IFERROR(SEARCH(AH$6,$D1134),0)&gt;0,TRIM(VLOOKUP(AH$6,'Lifeline-Capability XWalk'!$F$6:$G$38,2,FALSE)),"")</f>
        <v/>
      </c>
      <c r="AI1134" s="67" t="str">
        <f>IF(IFERROR(SEARCH(AI$6,$D1134),0)&gt;0,TRIM(VLOOKUP(AI$6,'Lifeline-Capability XWalk'!$F$6:$G$38,2,FALSE)),"")</f>
        <v/>
      </c>
      <c r="AJ1134" s="67" t="str">
        <f>IF(IFERROR(SEARCH(AJ$6,$D1134),0)&gt;0,TRIM(VLOOKUP(AJ$6,'Lifeline-Capability XWalk'!$F$6:$G$38,2,FALSE)),"")</f>
        <v/>
      </c>
      <c r="AK1134" s="67" t="str">
        <f>IF(IFERROR(SEARCH(AK$6,$D1134),0)&gt;0,TRIM(VLOOKUP(AK$6,'Lifeline-Capability XWalk'!$F$6:$G$38,2,FALSE)),"")</f>
        <v/>
      </c>
      <c r="AL1134" s="68" t="str">
        <f>IF(IFERROR(SEARCH(AL$6,$D1134),0)&gt;0,TRIM(VLOOKUP(AL$6,'Lifeline-Capability XWalk'!$F$6:$G$38,2,FALSE)),"")</f>
        <v/>
      </c>
      <c r="AM1134" s="24" t="str">
        <f t="shared" si="69"/>
        <v/>
      </c>
      <c r="AN1134" s="24" t="str">
        <f t="shared" si="68"/>
        <v/>
      </c>
      <c r="AO1134" s="24" t="str">
        <f t="shared" si="68"/>
        <v/>
      </c>
      <c r="AP1134" s="24" t="str">
        <f t="shared" si="68"/>
        <v/>
      </c>
      <c r="AQ1134" s="24" t="str">
        <f t="shared" si="68"/>
        <v>Communications</v>
      </c>
      <c r="AR1134" s="24" t="str">
        <f t="shared" si="68"/>
        <v/>
      </c>
      <c r="AS1134" s="24" t="str">
        <f t="shared" si="68"/>
        <v/>
      </c>
      <c r="AT1134" s="24" t="str">
        <f t="shared" si="68"/>
        <v/>
      </c>
      <c r="AU1134" s="24" t="str">
        <f t="shared" si="68"/>
        <v/>
      </c>
    </row>
    <row r="1135" spans="1:47" s="24" customFormat="1" ht="32.1" customHeight="1" x14ac:dyDescent="0.2">
      <c r="A1135" s="141" t="s">
        <v>1112</v>
      </c>
      <c r="B1135" s="63" t="s">
        <v>1117</v>
      </c>
      <c r="C1135" s="142" t="s">
        <v>1082</v>
      </c>
      <c r="D1135" s="63" t="s">
        <v>1104</v>
      </c>
      <c r="E1135" s="64" t="str">
        <f t="shared" si="67"/>
        <v>Communications</v>
      </c>
      <c r="F1135" s="65" t="s">
        <v>987</v>
      </c>
      <c r="G1135" s="66" t="str">
        <f>IF(IFERROR(SEARCH(G$6,$D1135),0)&gt;0,TRIM(VLOOKUP(G$6,'Lifeline-Capability XWalk'!$F$6:$G$38,2,FALSE)),"")</f>
        <v/>
      </c>
      <c r="H1135" s="67" t="str">
        <f>IF(IFERROR(SEARCH(H$6,$D1135),0)&gt;0,TRIM(VLOOKUP(H$6,'Lifeline-Capability XWalk'!$F$6:$G$38,2,FALSE)),"")</f>
        <v/>
      </c>
      <c r="I1135" s="67" t="str">
        <f>IF(IFERROR(SEARCH(I$6,$D1135),0)&gt;0,TRIM(VLOOKUP(I$6,'Lifeline-Capability XWalk'!$F$6:$G$38,2,FALSE)),"")</f>
        <v/>
      </c>
      <c r="J1135" s="67" t="str">
        <f>IF(IFERROR(SEARCH(J$6,$D1135),0)&gt;0,TRIM(VLOOKUP(J$6,'Lifeline-Capability XWalk'!$F$6:$G$38,2,FALSE)),"")</f>
        <v/>
      </c>
      <c r="K1135" s="67" t="str">
        <f>IF(IFERROR(SEARCH(K$6,$D1135),0)&gt;0,TRIM(VLOOKUP(K$6,'Lifeline-Capability XWalk'!$F$6:$G$38,2,FALSE)),"")</f>
        <v/>
      </c>
      <c r="L1135" s="67" t="str">
        <f>IF(IFERROR(SEARCH(L$6,$D1135),0)&gt;0,TRIM(VLOOKUP(L$6,'Lifeline-Capability XWalk'!$F$6:$G$38,2,FALSE)),"")</f>
        <v/>
      </c>
      <c r="M1135" s="67" t="str">
        <f>IF(IFERROR(SEARCH(M$6,$D1135),0)&gt;0,TRIM(VLOOKUP(M$6,'Lifeline-Capability XWalk'!$F$6:$G$38,2,FALSE)),"")</f>
        <v/>
      </c>
      <c r="N1135" s="67" t="str">
        <f>IF(IFERROR(SEARCH(N$6,$D1135),0)&gt;0,TRIM(VLOOKUP(N$6,'Lifeline-Capability XWalk'!$F$6:$G$38,2,FALSE)),"")</f>
        <v/>
      </c>
      <c r="O1135" s="67" t="str">
        <f>IF(IFERROR(SEARCH(O$6,$D1135),0)&gt;0,TRIM(VLOOKUP(O$6,'Lifeline-Capability XWalk'!$F$6:$G$38,2,FALSE)),"")</f>
        <v/>
      </c>
      <c r="P1135" s="67" t="str">
        <f>IF(IFERROR(SEARCH(P$6,$D1135),0)&gt;0,TRIM(VLOOKUP(P$6,'Lifeline-Capability XWalk'!$F$6:$G$38,2,FALSE)),"")</f>
        <v/>
      </c>
      <c r="Q1135" s="67" t="str">
        <f>IF(IFERROR(SEARCH(Q$6,$D1135),0)&gt;0,TRIM(VLOOKUP(Q$6,'Lifeline-Capability XWalk'!$F$6:$G$38,2,FALSE)),"")</f>
        <v/>
      </c>
      <c r="R1135" s="67" t="str">
        <f>IF(IFERROR(SEARCH(R$6,$D1135),0)&gt;0,TRIM(VLOOKUP(R$6,'Lifeline-Capability XWalk'!$F$6:$G$38,2,FALSE)),"")</f>
        <v/>
      </c>
      <c r="S1135" s="67" t="str">
        <f>IF(IFERROR(SEARCH(S$6,$D1135),0)&gt;0,TRIM(VLOOKUP(S$6,'Lifeline-Capability XWalk'!$F$6:$G$38,2,FALSE)),"")</f>
        <v/>
      </c>
      <c r="T1135" s="67" t="str">
        <f>IF(IFERROR(SEARCH(T$6,$D1135),0)&gt;0,TRIM(VLOOKUP(T$6,'Lifeline-Capability XWalk'!$F$6:$G$38,2,FALSE)),"")</f>
        <v/>
      </c>
      <c r="U1135" s="67" t="str">
        <f>IF(IFERROR(SEARCH(U$6,$D1135),0)&gt;0,TRIM(VLOOKUP(U$6,'Lifeline-Capability XWalk'!$F$6:$G$38,2,FALSE)),"")</f>
        <v/>
      </c>
      <c r="V1135" s="67" t="str">
        <f>IF(IFERROR(SEARCH(V$6,$D1135),0)&gt;0,TRIM(VLOOKUP(V$6,'Lifeline-Capability XWalk'!$F$6:$G$38,2,FALSE)),"")</f>
        <v/>
      </c>
      <c r="W1135" s="67" t="str">
        <f>IF(IFERROR(SEARCH(W$6,$D1135),0)&gt;0,TRIM(VLOOKUP(W$6,'Lifeline-Capability XWalk'!$F$6:$G$38,2,FALSE)),"")</f>
        <v/>
      </c>
      <c r="X1135" s="67" t="str">
        <f>IF(IFERROR(SEARCH(X$6,$D1135),0)&gt;0,TRIM(VLOOKUP(X$6,'Lifeline-Capability XWalk'!$F$6:$G$38,2,FALSE)),"")</f>
        <v/>
      </c>
      <c r="Y1135" s="67" t="str">
        <f>IF(IFERROR(SEARCH(Y$6,$D1135),0)&gt;0,TRIM(VLOOKUP(Y$6,'Lifeline-Capability XWalk'!$F$6:$G$38,2,FALSE)),"")</f>
        <v/>
      </c>
      <c r="Z1135" s="67" t="str">
        <f>IF(IFERROR(SEARCH(Z$6,$D1135),0)&gt;0,TRIM(VLOOKUP(Z$6,'Lifeline-Capability XWalk'!$F$6:$G$38,2,FALSE)),"")</f>
        <v/>
      </c>
      <c r="AA1135" s="67" t="str">
        <f>IF(IFERROR(SEARCH(AA$6,$D1135),0)&gt;0,TRIM(VLOOKUP(AA$6,'Lifeline-Capability XWalk'!$F$6:$G$38,2,FALSE)),"")</f>
        <v/>
      </c>
      <c r="AB1135" s="67" t="str">
        <f>IF(IFERROR(SEARCH(AB$6,$D1135),0)&gt;0,TRIM(VLOOKUP(AB$6,'Lifeline-Capability XWalk'!$F$6:$G$38,2,FALSE)),"")</f>
        <v/>
      </c>
      <c r="AC1135" s="67" t="str">
        <f>IF(IFERROR(SEARCH(AC$6,$D1135),0)&gt;0,TRIM(VLOOKUP(AC$6,'Lifeline-Capability XWalk'!$F$6:$G$38,2,FALSE)),"")</f>
        <v/>
      </c>
      <c r="AD1135" s="67" t="str">
        <f>IF(IFERROR(SEARCH(AD$6,$D1135),0)&gt;0,TRIM(VLOOKUP(AD$6,'Lifeline-Capability XWalk'!$F$6:$G$38,2,FALSE)),"")</f>
        <v/>
      </c>
      <c r="AE1135" s="67" t="str">
        <f>IF(IFERROR(SEARCH(AE$6,$D1135),0)&gt;0,TRIM(VLOOKUP(AE$6,'Lifeline-Capability XWalk'!$F$6:$G$38,2,FALSE)),"")</f>
        <v/>
      </c>
      <c r="AF1135" s="67" t="str">
        <f>IF(IFERROR(SEARCH(AF$6,$D1135),0)&gt;0,TRIM(VLOOKUP(AF$6,'Lifeline-Capability XWalk'!$F$6:$G$38,2,FALSE)),"")</f>
        <v>Communications</v>
      </c>
      <c r="AG1135" s="67" t="str">
        <f>IF(IFERROR(SEARCH(AG$6,$D1135),0)&gt;0,TRIM(VLOOKUP(AG$6,'Lifeline-Capability XWalk'!$F$6:$G$38,2,FALSE)),"")</f>
        <v/>
      </c>
      <c r="AH1135" s="67" t="str">
        <f>IF(IFERROR(SEARCH(AH$6,$D1135),0)&gt;0,TRIM(VLOOKUP(AH$6,'Lifeline-Capability XWalk'!$F$6:$G$38,2,FALSE)),"")</f>
        <v/>
      </c>
      <c r="AI1135" s="67" t="str">
        <f>IF(IFERROR(SEARCH(AI$6,$D1135),0)&gt;0,TRIM(VLOOKUP(AI$6,'Lifeline-Capability XWalk'!$F$6:$G$38,2,FALSE)),"")</f>
        <v/>
      </c>
      <c r="AJ1135" s="67" t="str">
        <f>IF(IFERROR(SEARCH(AJ$6,$D1135),0)&gt;0,TRIM(VLOOKUP(AJ$6,'Lifeline-Capability XWalk'!$F$6:$G$38,2,FALSE)),"")</f>
        <v/>
      </c>
      <c r="AK1135" s="67" t="str">
        <f>IF(IFERROR(SEARCH(AK$6,$D1135),0)&gt;0,TRIM(VLOOKUP(AK$6,'Lifeline-Capability XWalk'!$F$6:$G$38,2,FALSE)),"")</f>
        <v/>
      </c>
      <c r="AL1135" s="68" t="str">
        <f>IF(IFERROR(SEARCH(AL$6,$D1135),0)&gt;0,TRIM(VLOOKUP(AL$6,'Lifeline-Capability XWalk'!$F$6:$G$38,2,FALSE)),"")</f>
        <v/>
      </c>
      <c r="AM1135" s="24" t="str">
        <f t="shared" si="69"/>
        <v/>
      </c>
      <c r="AN1135" s="24" t="str">
        <f t="shared" si="68"/>
        <v/>
      </c>
      <c r="AO1135" s="24" t="str">
        <f t="shared" si="68"/>
        <v/>
      </c>
      <c r="AP1135" s="24" t="str">
        <f t="shared" si="68"/>
        <v/>
      </c>
      <c r="AQ1135" s="24" t="str">
        <f t="shared" si="68"/>
        <v>Communications</v>
      </c>
      <c r="AR1135" s="24" t="str">
        <f t="shared" si="68"/>
        <v/>
      </c>
      <c r="AS1135" s="24" t="str">
        <f t="shared" si="68"/>
        <v/>
      </c>
      <c r="AT1135" s="24" t="str">
        <f t="shared" si="68"/>
        <v/>
      </c>
      <c r="AU1135" s="24" t="str">
        <f t="shared" si="68"/>
        <v/>
      </c>
    </row>
    <row r="1136" spans="1:47" s="24" customFormat="1" ht="32.1" customHeight="1" x14ac:dyDescent="0.2">
      <c r="A1136" s="141" t="s">
        <v>1112</v>
      </c>
      <c r="B1136" s="63" t="s">
        <v>1117</v>
      </c>
      <c r="C1136" s="142" t="s">
        <v>1082</v>
      </c>
      <c r="D1136" s="63" t="s">
        <v>1376</v>
      </c>
      <c r="E1136" s="64" t="str">
        <f t="shared" si="67"/>
        <v>Safety and Security; Food, Water, Shelter; Health and Medical; Energy; Communications; Hazardous Materials; Transportation; Water Systems;</v>
      </c>
      <c r="F1136" s="65" t="s">
        <v>995</v>
      </c>
      <c r="G1136" s="66" t="str">
        <f>IF(IFERROR(SEARCH(G$6,$D1136),0)&gt;0,TRIM(VLOOKUP(G$6,'Lifeline-Capability XWalk'!$F$6:$G$38,2,FALSE)),"")</f>
        <v/>
      </c>
      <c r="H1136" s="67" t="str">
        <f>IF(IFERROR(SEARCH(H$6,$D1136),0)&gt;0,TRIM(VLOOKUP(H$6,'Lifeline-Capability XWalk'!$F$6:$G$38,2,FALSE)),"")</f>
        <v/>
      </c>
      <c r="I1136" s="67" t="str">
        <f>IF(IFERROR(SEARCH(I$6,$D1136),0)&gt;0,TRIM(VLOOKUP(I$6,'Lifeline-Capability XWalk'!$F$6:$G$38,2,FALSE)),"")</f>
        <v/>
      </c>
      <c r="J1136" s="67" t="str">
        <f>IF(IFERROR(SEARCH(J$6,$D1136),0)&gt;0,TRIM(VLOOKUP(J$6,'Lifeline-Capability XWalk'!$F$6:$G$38,2,FALSE)),"")</f>
        <v/>
      </c>
      <c r="K1136" s="67" t="str">
        <f>IF(IFERROR(SEARCH(K$6,$D1136),0)&gt;0,TRIM(VLOOKUP(K$6,'Lifeline-Capability XWalk'!$F$6:$G$38,2,FALSE)),"")</f>
        <v/>
      </c>
      <c r="L1136" s="67" t="str">
        <f>IF(IFERROR(SEARCH(L$6,$D1136),0)&gt;0,TRIM(VLOOKUP(L$6,'Lifeline-Capability XWalk'!$F$6:$G$38,2,FALSE)),"")</f>
        <v/>
      </c>
      <c r="M1136" s="67" t="str">
        <f>IF(IFERROR(SEARCH(M$6,$D1136),0)&gt;0,TRIM(VLOOKUP(M$6,'Lifeline-Capability XWalk'!$F$6:$G$38,2,FALSE)),"")</f>
        <v/>
      </c>
      <c r="N1136" s="67" t="str">
        <f>IF(IFERROR(SEARCH(N$6,$D1136),0)&gt;0,TRIM(VLOOKUP(N$6,'Lifeline-Capability XWalk'!$F$6:$G$38,2,FALSE)),"")</f>
        <v/>
      </c>
      <c r="O1136" s="67" t="str">
        <f>IF(IFERROR(SEARCH(O$6,$D1136),0)&gt;0,TRIM(VLOOKUP(O$6,'Lifeline-Capability XWalk'!$F$6:$G$38,2,FALSE)),"")</f>
        <v/>
      </c>
      <c r="P1136" s="67" t="str">
        <f>IF(IFERROR(SEARCH(P$6,$D1136),0)&gt;0,TRIM(VLOOKUP(P$6,'Lifeline-Capability XWalk'!$F$6:$G$38,2,FALSE)),"")</f>
        <v/>
      </c>
      <c r="Q1136" s="67" t="str">
        <f>IF(IFERROR(SEARCH(Q$6,$D1136),0)&gt;0,TRIM(VLOOKUP(Q$6,'Lifeline-Capability XWalk'!$F$6:$G$38,2,FALSE)),"")</f>
        <v/>
      </c>
      <c r="R1136" s="67" t="str">
        <f>IF(IFERROR(SEARCH(R$6,$D1136),0)&gt;0,TRIM(VLOOKUP(R$6,'Lifeline-Capability XWalk'!$F$6:$G$38,2,FALSE)),"")</f>
        <v/>
      </c>
      <c r="S1136" s="67" t="str">
        <f>IF(IFERROR(SEARCH(S$6,$D1136),0)&gt;0,TRIM(VLOOKUP(S$6,'Lifeline-Capability XWalk'!$F$6:$G$38,2,FALSE)),"")</f>
        <v/>
      </c>
      <c r="T1136" s="67" t="str">
        <f>IF(IFERROR(SEARCH(T$6,$D1136),0)&gt;0,TRIM(VLOOKUP(T$6,'Lifeline-Capability XWalk'!$F$6:$G$38,2,FALSE)),"")</f>
        <v/>
      </c>
      <c r="U1136" s="67" t="str">
        <f>IF(IFERROR(SEARCH(U$6,$D1136),0)&gt;0,TRIM(VLOOKUP(U$6,'Lifeline-Capability XWalk'!$F$6:$G$38,2,FALSE)),"")</f>
        <v/>
      </c>
      <c r="V1136" s="67" t="str">
        <f>IF(IFERROR(SEARCH(V$6,$D1136),0)&gt;0,TRIM(VLOOKUP(V$6,'Lifeline-Capability XWalk'!$F$6:$G$38,2,FALSE)),"")</f>
        <v/>
      </c>
      <c r="W1136" s="67" t="str">
        <f>IF(IFERROR(SEARCH(W$6,$D1136),0)&gt;0,TRIM(VLOOKUP(W$6,'Lifeline-Capability XWalk'!$F$6:$G$38,2,FALSE)),"")</f>
        <v/>
      </c>
      <c r="X1136" s="67" t="str">
        <f>IF(IFERROR(SEARCH(X$6,$D1136),0)&gt;0,TRIM(VLOOKUP(X$6,'Lifeline-Capability XWalk'!$F$6:$G$38,2,FALSE)),"")</f>
        <v/>
      </c>
      <c r="Y1136" s="67" t="str">
        <f>IF(IFERROR(SEARCH(Y$6,$D1136),0)&gt;0,TRIM(VLOOKUP(Y$6,'Lifeline-Capability XWalk'!$F$6:$G$38,2,FALSE)),"")</f>
        <v/>
      </c>
      <c r="Z1136" s="67" t="str">
        <f>IF(IFERROR(SEARCH(Z$6,$D1136),0)&gt;0,TRIM(VLOOKUP(Z$6,'Lifeline-Capability XWalk'!$F$6:$G$38,2,FALSE)),"")</f>
        <v/>
      </c>
      <c r="AA1136" s="67" t="str">
        <f>IF(IFERROR(SEARCH(AA$6,$D1136),0)&gt;0,TRIM(VLOOKUP(AA$6,'Lifeline-Capability XWalk'!$F$6:$G$38,2,FALSE)),"")</f>
        <v>Communications</v>
      </c>
      <c r="AB1136" s="67" t="str">
        <f>IF(IFERROR(SEARCH(AB$6,$D1136),0)&gt;0,TRIM(VLOOKUP(AB$6,'Lifeline-Capability XWalk'!$F$6:$G$38,2,FALSE)),"")</f>
        <v>Communications</v>
      </c>
      <c r="AC1136" s="67" t="str">
        <f>IF(IFERROR(SEARCH(AC$6,$D1136),0)&gt;0,TRIM(VLOOKUP(AC$6,'Lifeline-Capability XWalk'!$F$6:$G$38,2,FALSE)),"")</f>
        <v/>
      </c>
      <c r="AD1136" s="67" t="str">
        <f>IF(IFERROR(SEARCH(AD$6,$D1136),0)&gt;0,TRIM(VLOOKUP(AD$6,'Lifeline-Capability XWalk'!$F$6:$G$38,2,FALSE)),"")</f>
        <v>Safety and Security; Food, Water, Shelter; Health and Medical; Energy; Communications; Hazardous Materials; Transportation; Water Systems;</v>
      </c>
      <c r="AE1136" s="67" t="str">
        <f>IF(IFERROR(SEARCH(AE$6,$D1136),0)&gt;0,TRIM(VLOOKUP(AE$6,'Lifeline-Capability XWalk'!$F$6:$G$38,2,FALSE)),"")</f>
        <v/>
      </c>
      <c r="AF1136" s="67" t="str">
        <f>IF(IFERROR(SEARCH(AF$6,$D1136),0)&gt;0,TRIM(VLOOKUP(AF$6,'Lifeline-Capability XWalk'!$F$6:$G$38,2,FALSE)),"")</f>
        <v/>
      </c>
      <c r="AG1136" s="67" t="str">
        <f>IF(IFERROR(SEARCH(AG$6,$D1136),0)&gt;0,TRIM(VLOOKUP(AG$6,'Lifeline-Capability XWalk'!$F$6:$G$38,2,FALSE)),"")</f>
        <v/>
      </c>
      <c r="AH1136" s="67" t="str">
        <f>IF(IFERROR(SEARCH(AH$6,$D1136),0)&gt;0,TRIM(VLOOKUP(AH$6,'Lifeline-Capability XWalk'!$F$6:$G$38,2,FALSE)),"")</f>
        <v/>
      </c>
      <c r="AI1136" s="67" t="str">
        <f>IF(IFERROR(SEARCH(AI$6,$D1136),0)&gt;0,TRIM(VLOOKUP(AI$6,'Lifeline-Capability XWalk'!$F$6:$G$38,2,FALSE)),"")</f>
        <v/>
      </c>
      <c r="AJ1136" s="67" t="str">
        <f>IF(IFERROR(SEARCH(AJ$6,$D1136),0)&gt;0,TRIM(VLOOKUP(AJ$6,'Lifeline-Capability XWalk'!$F$6:$G$38,2,FALSE)),"")</f>
        <v>Safety and Security; Food, Water, Shelter; Health and Medical; Energy; Communications; Hazardous Materials; Transportation; Water Systems;</v>
      </c>
      <c r="AK1136" s="67" t="str">
        <f>IF(IFERROR(SEARCH(AK$6,$D1136),0)&gt;0,TRIM(VLOOKUP(AK$6,'Lifeline-Capability XWalk'!$F$6:$G$38,2,FALSE)),"")</f>
        <v/>
      </c>
      <c r="AL1136" s="68" t="str">
        <f>IF(IFERROR(SEARCH(AL$6,$D1136),0)&gt;0,TRIM(VLOOKUP(AL$6,'Lifeline-Capability XWalk'!$F$6:$G$38,2,FALSE)),"")</f>
        <v/>
      </c>
      <c r="AM1136" s="24" t="str">
        <f t="shared" si="69"/>
        <v/>
      </c>
      <c r="AN1136" s="24" t="str">
        <f t="shared" si="68"/>
        <v/>
      </c>
      <c r="AO1136" s="24" t="str">
        <f t="shared" si="68"/>
        <v/>
      </c>
      <c r="AP1136" s="24" t="str">
        <f t="shared" si="68"/>
        <v/>
      </c>
      <c r="AQ1136" s="24" t="str">
        <f t="shared" si="68"/>
        <v>Communications</v>
      </c>
      <c r="AR1136" s="24" t="str">
        <f t="shared" si="68"/>
        <v/>
      </c>
      <c r="AS1136" s="24" t="str">
        <f t="shared" si="68"/>
        <v/>
      </c>
      <c r="AT1136" s="24" t="str">
        <f t="shared" si="68"/>
        <v/>
      </c>
      <c r="AU1136" s="24" t="str">
        <f t="shared" si="68"/>
        <v>Safety and Security; Food, Water, Shelter; Health and Medical; Energy; Communications; Hazardous Materials; Transportation; Water Systems;</v>
      </c>
    </row>
    <row r="1137" spans="1:47" s="24" customFormat="1" ht="32.1" customHeight="1" x14ac:dyDescent="0.2">
      <c r="A1137" s="141" t="s">
        <v>1112</v>
      </c>
      <c r="B1137" s="63" t="s">
        <v>1117</v>
      </c>
      <c r="C1137" s="142" t="s">
        <v>1082</v>
      </c>
      <c r="D1137" s="63" t="s">
        <v>1376</v>
      </c>
      <c r="E1137" s="64" t="str">
        <f t="shared" si="67"/>
        <v>Safety and Security; Food, Water, Shelter; Health and Medical; Energy; Communications; Hazardous Materials; Transportation; Water Systems;</v>
      </c>
      <c r="F1137" s="65" t="s">
        <v>996</v>
      </c>
      <c r="G1137" s="66" t="str">
        <f>IF(IFERROR(SEARCH(G$6,$D1137),0)&gt;0,TRIM(VLOOKUP(G$6,'Lifeline-Capability XWalk'!$F$6:$G$38,2,FALSE)),"")</f>
        <v/>
      </c>
      <c r="H1137" s="67" t="str">
        <f>IF(IFERROR(SEARCH(H$6,$D1137),0)&gt;0,TRIM(VLOOKUP(H$6,'Lifeline-Capability XWalk'!$F$6:$G$38,2,FALSE)),"")</f>
        <v/>
      </c>
      <c r="I1137" s="67" t="str">
        <f>IF(IFERROR(SEARCH(I$6,$D1137),0)&gt;0,TRIM(VLOOKUP(I$6,'Lifeline-Capability XWalk'!$F$6:$G$38,2,FALSE)),"")</f>
        <v/>
      </c>
      <c r="J1137" s="67" t="str">
        <f>IF(IFERROR(SEARCH(J$6,$D1137),0)&gt;0,TRIM(VLOOKUP(J$6,'Lifeline-Capability XWalk'!$F$6:$G$38,2,FALSE)),"")</f>
        <v/>
      </c>
      <c r="K1137" s="67" t="str">
        <f>IF(IFERROR(SEARCH(K$6,$D1137),0)&gt;0,TRIM(VLOOKUP(K$6,'Lifeline-Capability XWalk'!$F$6:$G$38,2,FALSE)),"")</f>
        <v/>
      </c>
      <c r="L1137" s="67" t="str">
        <f>IF(IFERROR(SEARCH(L$6,$D1137),0)&gt;0,TRIM(VLOOKUP(L$6,'Lifeline-Capability XWalk'!$F$6:$G$38,2,FALSE)),"")</f>
        <v/>
      </c>
      <c r="M1137" s="67" t="str">
        <f>IF(IFERROR(SEARCH(M$6,$D1137),0)&gt;0,TRIM(VLOOKUP(M$6,'Lifeline-Capability XWalk'!$F$6:$G$38,2,FALSE)),"")</f>
        <v/>
      </c>
      <c r="N1137" s="67" t="str">
        <f>IF(IFERROR(SEARCH(N$6,$D1137),0)&gt;0,TRIM(VLOOKUP(N$6,'Lifeline-Capability XWalk'!$F$6:$G$38,2,FALSE)),"")</f>
        <v/>
      </c>
      <c r="O1137" s="67" t="str">
        <f>IF(IFERROR(SEARCH(O$6,$D1137),0)&gt;0,TRIM(VLOOKUP(O$6,'Lifeline-Capability XWalk'!$F$6:$G$38,2,FALSE)),"")</f>
        <v/>
      </c>
      <c r="P1137" s="67" t="str">
        <f>IF(IFERROR(SEARCH(P$6,$D1137),0)&gt;0,TRIM(VLOOKUP(P$6,'Lifeline-Capability XWalk'!$F$6:$G$38,2,FALSE)),"")</f>
        <v/>
      </c>
      <c r="Q1137" s="67" t="str">
        <f>IF(IFERROR(SEARCH(Q$6,$D1137),0)&gt;0,TRIM(VLOOKUP(Q$6,'Lifeline-Capability XWalk'!$F$6:$G$38,2,FALSE)),"")</f>
        <v/>
      </c>
      <c r="R1137" s="67" t="str">
        <f>IF(IFERROR(SEARCH(R$6,$D1137),0)&gt;0,TRIM(VLOOKUP(R$6,'Lifeline-Capability XWalk'!$F$6:$G$38,2,FALSE)),"")</f>
        <v/>
      </c>
      <c r="S1137" s="67" t="str">
        <f>IF(IFERROR(SEARCH(S$6,$D1137),0)&gt;0,TRIM(VLOOKUP(S$6,'Lifeline-Capability XWalk'!$F$6:$G$38,2,FALSE)),"")</f>
        <v/>
      </c>
      <c r="T1137" s="67" t="str">
        <f>IF(IFERROR(SEARCH(T$6,$D1137),0)&gt;0,TRIM(VLOOKUP(T$6,'Lifeline-Capability XWalk'!$F$6:$G$38,2,FALSE)),"")</f>
        <v/>
      </c>
      <c r="U1137" s="67" t="str">
        <f>IF(IFERROR(SEARCH(U$6,$D1137),0)&gt;0,TRIM(VLOOKUP(U$6,'Lifeline-Capability XWalk'!$F$6:$G$38,2,FALSE)),"")</f>
        <v/>
      </c>
      <c r="V1137" s="67" t="str">
        <f>IF(IFERROR(SEARCH(V$6,$D1137),0)&gt;0,TRIM(VLOOKUP(V$6,'Lifeline-Capability XWalk'!$F$6:$G$38,2,FALSE)),"")</f>
        <v/>
      </c>
      <c r="W1137" s="67" t="str">
        <f>IF(IFERROR(SEARCH(W$6,$D1137),0)&gt;0,TRIM(VLOOKUP(W$6,'Lifeline-Capability XWalk'!$F$6:$G$38,2,FALSE)),"")</f>
        <v/>
      </c>
      <c r="X1137" s="67" t="str">
        <f>IF(IFERROR(SEARCH(X$6,$D1137),0)&gt;0,TRIM(VLOOKUP(X$6,'Lifeline-Capability XWalk'!$F$6:$G$38,2,FALSE)),"")</f>
        <v/>
      </c>
      <c r="Y1137" s="67" t="str">
        <f>IF(IFERROR(SEARCH(Y$6,$D1137),0)&gt;0,TRIM(VLOOKUP(Y$6,'Lifeline-Capability XWalk'!$F$6:$G$38,2,FALSE)),"")</f>
        <v/>
      </c>
      <c r="Z1137" s="67" t="str">
        <f>IF(IFERROR(SEARCH(Z$6,$D1137),0)&gt;0,TRIM(VLOOKUP(Z$6,'Lifeline-Capability XWalk'!$F$6:$G$38,2,FALSE)),"")</f>
        <v/>
      </c>
      <c r="AA1137" s="67" t="str">
        <f>IF(IFERROR(SEARCH(AA$6,$D1137),0)&gt;0,TRIM(VLOOKUP(AA$6,'Lifeline-Capability XWalk'!$F$6:$G$38,2,FALSE)),"")</f>
        <v>Communications</v>
      </c>
      <c r="AB1137" s="67" t="str">
        <f>IF(IFERROR(SEARCH(AB$6,$D1137),0)&gt;0,TRIM(VLOOKUP(AB$6,'Lifeline-Capability XWalk'!$F$6:$G$38,2,FALSE)),"")</f>
        <v>Communications</v>
      </c>
      <c r="AC1137" s="67" t="str">
        <f>IF(IFERROR(SEARCH(AC$6,$D1137),0)&gt;0,TRIM(VLOOKUP(AC$6,'Lifeline-Capability XWalk'!$F$6:$G$38,2,FALSE)),"")</f>
        <v/>
      </c>
      <c r="AD1137" s="67" t="str">
        <f>IF(IFERROR(SEARCH(AD$6,$D1137),0)&gt;0,TRIM(VLOOKUP(AD$6,'Lifeline-Capability XWalk'!$F$6:$G$38,2,FALSE)),"")</f>
        <v>Safety and Security; Food, Water, Shelter; Health and Medical; Energy; Communications; Hazardous Materials; Transportation; Water Systems;</v>
      </c>
      <c r="AE1137" s="67" t="str">
        <f>IF(IFERROR(SEARCH(AE$6,$D1137),0)&gt;0,TRIM(VLOOKUP(AE$6,'Lifeline-Capability XWalk'!$F$6:$G$38,2,FALSE)),"")</f>
        <v/>
      </c>
      <c r="AF1137" s="67" t="str">
        <f>IF(IFERROR(SEARCH(AF$6,$D1137),0)&gt;0,TRIM(VLOOKUP(AF$6,'Lifeline-Capability XWalk'!$F$6:$G$38,2,FALSE)),"")</f>
        <v/>
      </c>
      <c r="AG1137" s="67" t="str">
        <f>IF(IFERROR(SEARCH(AG$6,$D1137),0)&gt;0,TRIM(VLOOKUP(AG$6,'Lifeline-Capability XWalk'!$F$6:$G$38,2,FALSE)),"")</f>
        <v/>
      </c>
      <c r="AH1137" s="67" t="str">
        <f>IF(IFERROR(SEARCH(AH$6,$D1137),0)&gt;0,TRIM(VLOOKUP(AH$6,'Lifeline-Capability XWalk'!$F$6:$G$38,2,FALSE)),"")</f>
        <v/>
      </c>
      <c r="AI1137" s="67" t="str">
        <f>IF(IFERROR(SEARCH(AI$6,$D1137),0)&gt;0,TRIM(VLOOKUP(AI$6,'Lifeline-Capability XWalk'!$F$6:$G$38,2,FALSE)),"")</f>
        <v/>
      </c>
      <c r="AJ1137" s="67" t="str">
        <f>IF(IFERROR(SEARCH(AJ$6,$D1137),0)&gt;0,TRIM(VLOOKUP(AJ$6,'Lifeline-Capability XWalk'!$F$6:$G$38,2,FALSE)),"")</f>
        <v>Safety and Security; Food, Water, Shelter; Health and Medical; Energy; Communications; Hazardous Materials; Transportation; Water Systems;</v>
      </c>
      <c r="AK1137" s="67" t="str">
        <f>IF(IFERROR(SEARCH(AK$6,$D1137),0)&gt;0,TRIM(VLOOKUP(AK$6,'Lifeline-Capability XWalk'!$F$6:$G$38,2,FALSE)),"")</f>
        <v/>
      </c>
      <c r="AL1137" s="68" t="str">
        <f>IF(IFERROR(SEARCH(AL$6,$D1137),0)&gt;0,TRIM(VLOOKUP(AL$6,'Lifeline-Capability XWalk'!$F$6:$G$38,2,FALSE)),"")</f>
        <v/>
      </c>
      <c r="AM1137" s="24" t="str">
        <f t="shared" si="69"/>
        <v/>
      </c>
      <c r="AN1137" s="24" t="str">
        <f t="shared" si="68"/>
        <v/>
      </c>
      <c r="AO1137" s="24" t="str">
        <f t="shared" si="68"/>
        <v/>
      </c>
      <c r="AP1137" s="24" t="str">
        <f t="shared" ref="AN1137:AU1169" si="70">IF(COUNTIF($G1137:$AL1137,AP$6)&gt;0,AP$6,"")</f>
        <v/>
      </c>
      <c r="AQ1137" s="24" t="str">
        <f t="shared" si="70"/>
        <v>Communications</v>
      </c>
      <c r="AR1137" s="24" t="str">
        <f t="shared" si="70"/>
        <v/>
      </c>
      <c r="AS1137" s="24" t="str">
        <f t="shared" si="70"/>
        <v/>
      </c>
      <c r="AT1137" s="24" t="str">
        <f t="shared" si="70"/>
        <v/>
      </c>
      <c r="AU1137" s="24" t="str">
        <f t="shared" si="70"/>
        <v>Safety and Security; Food, Water, Shelter; Health and Medical; Energy; Communications; Hazardous Materials; Transportation; Water Systems;</v>
      </c>
    </row>
    <row r="1138" spans="1:47" s="24" customFormat="1" ht="32.1" customHeight="1" x14ac:dyDescent="0.2">
      <c r="A1138" s="141" t="s">
        <v>1112</v>
      </c>
      <c r="B1138" s="63" t="s">
        <v>1117</v>
      </c>
      <c r="C1138" s="142" t="s">
        <v>1082</v>
      </c>
      <c r="D1138" s="63" t="s">
        <v>1359</v>
      </c>
      <c r="E1138" s="64" t="str">
        <f t="shared" si="67"/>
        <v>Communications, Transportation</v>
      </c>
      <c r="F1138" s="65" t="s">
        <v>997</v>
      </c>
      <c r="G1138" s="66" t="str">
        <f>IF(IFERROR(SEARCH(G$6,$D1138),0)&gt;0,TRIM(VLOOKUP(G$6,'Lifeline-Capability XWalk'!$F$6:$G$38,2,FALSE)),"")</f>
        <v/>
      </c>
      <c r="H1138" s="67" t="str">
        <f>IF(IFERROR(SEARCH(H$6,$D1138),0)&gt;0,TRIM(VLOOKUP(H$6,'Lifeline-Capability XWalk'!$F$6:$G$38,2,FALSE)),"")</f>
        <v/>
      </c>
      <c r="I1138" s="67" t="str">
        <f>IF(IFERROR(SEARCH(I$6,$D1138),0)&gt;0,TRIM(VLOOKUP(I$6,'Lifeline-Capability XWalk'!$F$6:$G$38,2,FALSE)),"")</f>
        <v>Transportation</v>
      </c>
      <c r="J1138" s="67" t="str">
        <f>IF(IFERROR(SEARCH(J$6,$D1138),0)&gt;0,TRIM(VLOOKUP(J$6,'Lifeline-Capability XWalk'!$F$6:$G$38,2,FALSE)),"")</f>
        <v/>
      </c>
      <c r="K1138" s="67" t="str">
        <f>IF(IFERROR(SEARCH(K$6,$D1138),0)&gt;0,TRIM(VLOOKUP(K$6,'Lifeline-Capability XWalk'!$F$6:$G$38,2,FALSE)),"")</f>
        <v/>
      </c>
      <c r="L1138" s="67" t="str">
        <f>IF(IFERROR(SEARCH(L$6,$D1138),0)&gt;0,TRIM(VLOOKUP(L$6,'Lifeline-Capability XWalk'!$F$6:$G$38,2,FALSE)),"")</f>
        <v/>
      </c>
      <c r="M1138" s="67" t="str">
        <f>IF(IFERROR(SEARCH(M$6,$D1138),0)&gt;0,TRIM(VLOOKUP(M$6,'Lifeline-Capability XWalk'!$F$6:$G$38,2,FALSE)),"")</f>
        <v/>
      </c>
      <c r="N1138" s="67" t="str">
        <f>IF(IFERROR(SEARCH(N$6,$D1138),0)&gt;0,TRIM(VLOOKUP(N$6,'Lifeline-Capability XWalk'!$F$6:$G$38,2,FALSE)),"")</f>
        <v/>
      </c>
      <c r="O1138" s="67" t="str">
        <f>IF(IFERROR(SEARCH(O$6,$D1138),0)&gt;0,TRIM(VLOOKUP(O$6,'Lifeline-Capability XWalk'!$F$6:$G$38,2,FALSE)),"")</f>
        <v/>
      </c>
      <c r="P1138" s="67" t="str">
        <f>IF(IFERROR(SEARCH(P$6,$D1138),0)&gt;0,TRIM(VLOOKUP(P$6,'Lifeline-Capability XWalk'!$F$6:$G$38,2,FALSE)),"")</f>
        <v/>
      </c>
      <c r="Q1138" s="67" t="str">
        <f>IF(IFERROR(SEARCH(Q$6,$D1138),0)&gt;0,TRIM(VLOOKUP(Q$6,'Lifeline-Capability XWalk'!$F$6:$G$38,2,FALSE)),"")</f>
        <v/>
      </c>
      <c r="R1138" s="67" t="str">
        <f>IF(IFERROR(SEARCH(R$6,$D1138),0)&gt;0,TRIM(VLOOKUP(R$6,'Lifeline-Capability XWalk'!$F$6:$G$38,2,FALSE)),"")</f>
        <v/>
      </c>
      <c r="S1138" s="67" t="str">
        <f>IF(IFERROR(SEARCH(S$6,$D1138),0)&gt;0,TRIM(VLOOKUP(S$6,'Lifeline-Capability XWalk'!$F$6:$G$38,2,FALSE)),"")</f>
        <v/>
      </c>
      <c r="T1138" s="67" t="str">
        <f>IF(IFERROR(SEARCH(T$6,$D1138),0)&gt;0,TRIM(VLOOKUP(T$6,'Lifeline-Capability XWalk'!$F$6:$G$38,2,FALSE)),"")</f>
        <v/>
      </c>
      <c r="U1138" s="67" t="str">
        <f>IF(IFERROR(SEARCH(U$6,$D1138),0)&gt;0,TRIM(VLOOKUP(U$6,'Lifeline-Capability XWalk'!$F$6:$G$38,2,FALSE)),"")</f>
        <v/>
      </c>
      <c r="V1138" s="67" t="str">
        <f>IF(IFERROR(SEARCH(V$6,$D1138),0)&gt;0,TRIM(VLOOKUP(V$6,'Lifeline-Capability XWalk'!$F$6:$G$38,2,FALSE)),"")</f>
        <v/>
      </c>
      <c r="W1138" s="67" t="str">
        <f>IF(IFERROR(SEARCH(W$6,$D1138),0)&gt;0,TRIM(VLOOKUP(W$6,'Lifeline-Capability XWalk'!$F$6:$G$38,2,FALSE)),"")</f>
        <v/>
      </c>
      <c r="X1138" s="67" t="str">
        <f>IF(IFERROR(SEARCH(X$6,$D1138),0)&gt;0,TRIM(VLOOKUP(X$6,'Lifeline-Capability XWalk'!$F$6:$G$38,2,FALSE)),"")</f>
        <v/>
      </c>
      <c r="Y1138" s="67" t="str">
        <f>IF(IFERROR(SEARCH(Y$6,$D1138),0)&gt;0,TRIM(VLOOKUP(Y$6,'Lifeline-Capability XWalk'!$F$6:$G$38,2,FALSE)),"")</f>
        <v/>
      </c>
      <c r="Z1138" s="67" t="str">
        <f>IF(IFERROR(SEARCH(Z$6,$D1138),0)&gt;0,TRIM(VLOOKUP(Z$6,'Lifeline-Capability XWalk'!$F$6:$G$38,2,FALSE)),"")</f>
        <v/>
      </c>
      <c r="AA1138" s="67" t="str">
        <f>IF(IFERROR(SEARCH(AA$6,$D1138),0)&gt;0,TRIM(VLOOKUP(AA$6,'Lifeline-Capability XWalk'!$F$6:$G$38,2,FALSE)),"")</f>
        <v>Communications</v>
      </c>
      <c r="AB1138" s="67" t="str">
        <f>IF(IFERROR(SEARCH(AB$6,$D1138),0)&gt;0,TRIM(VLOOKUP(AB$6,'Lifeline-Capability XWalk'!$F$6:$G$38,2,FALSE)),"")</f>
        <v>Communications</v>
      </c>
      <c r="AC1138" s="67" t="str">
        <f>IF(IFERROR(SEARCH(AC$6,$D1138),0)&gt;0,TRIM(VLOOKUP(AC$6,'Lifeline-Capability XWalk'!$F$6:$G$38,2,FALSE)),"")</f>
        <v/>
      </c>
      <c r="AD1138" s="67" t="str">
        <f>IF(IFERROR(SEARCH(AD$6,$D1138),0)&gt;0,TRIM(VLOOKUP(AD$6,'Lifeline-Capability XWalk'!$F$6:$G$38,2,FALSE)),"")</f>
        <v/>
      </c>
      <c r="AE1138" s="67" t="str">
        <f>IF(IFERROR(SEARCH(AE$6,$D1138),0)&gt;0,TRIM(VLOOKUP(AE$6,'Lifeline-Capability XWalk'!$F$6:$G$38,2,FALSE)),"")</f>
        <v/>
      </c>
      <c r="AF1138" s="67" t="str">
        <f>IF(IFERROR(SEARCH(AF$6,$D1138),0)&gt;0,TRIM(VLOOKUP(AF$6,'Lifeline-Capability XWalk'!$F$6:$G$38,2,FALSE)),"")</f>
        <v/>
      </c>
      <c r="AG1138" s="67" t="str">
        <f>IF(IFERROR(SEARCH(AG$6,$D1138),0)&gt;0,TRIM(VLOOKUP(AG$6,'Lifeline-Capability XWalk'!$F$6:$G$38,2,FALSE)),"")</f>
        <v/>
      </c>
      <c r="AH1138" s="67" t="str">
        <f>IF(IFERROR(SEARCH(AH$6,$D1138),0)&gt;0,TRIM(VLOOKUP(AH$6,'Lifeline-Capability XWalk'!$F$6:$G$38,2,FALSE)),"")</f>
        <v/>
      </c>
      <c r="AI1138" s="67" t="str">
        <f>IF(IFERROR(SEARCH(AI$6,$D1138),0)&gt;0,TRIM(VLOOKUP(AI$6,'Lifeline-Capability XWalk'!$F$6:$G$38,2,FALSE)),"")</f>
        <v/>
      </c>
      <c r="AJ1138" s="67" t="str">
        <f>IF(IFERROR(SEARCH(AJ$6,$D1138),0)&gt;0,TRIM(VLOOKUP(AJ$6,'Lifeline-Capability XWalk'!$F$6:$G$38,2,FALSE)),"")</f>
        <v/>
      </c>
      <c r="AK1138" s="67" t="str">
        <f>IF(IFERROR(SEARCH(AK$6,$D1138),0)&gt;0,TRIM(VLOOKUP(AK$6,'Lifeline-Capability XWalk'!$F$6:$G$38,2,FALSE)),"")</f>
        <v/>
      </c>
      <c r="AL1138" s="68" t="str">
        <f>IF(IFERROR(SEARCH(AL$6,$D1138),0)&gt;0,TRIM(VLOOKUP(AL$6,'Lifeline-Capability XWalk'!$F$6:$G$38,2,FALSE)),"")</f>
        <v/>
      </c>
      <c r="AM1138" s="24" t="str">
        <f t="shared" si="69"/>
        <v/>
      </c>
      <c r="AN1138" s="24" t="str">
        <f t="shared" si="70"/>
        <v/>
      </c>
      <c r="AO1138" s="24" t="str">
        <f t="shared" si="70"/>
        <v/>
      </c>
      <c r="AP1138" s="24" t="str">
        <f t="shared" si="70"/>
        <v/>
      </c>
      <c r="AQ1138" s="24" t="str">
        <f t="shared" si="70"/>
        <v>Communications</v>
      </c>
      <c r="AR1138" s="24" t="str">
        <f t="shared" si="70"/>
        <v/>
      </c>
      <c r="AS1138" s="24" t="str">
        <f t="shared" si="70"/>
        <v>Transportation</v>
      </c>
      <c r="AT1138" s="24" t="str">
        <f t="shared" si="70"/>
        <v/>
      </c>
      <c r="AU1138" s="24" t="str">
        <f t="shared" si="70"/>
        <v/>
      </c>
    </row>
    <row r="1139" spans="1:47" s="24" customFormat="1" ht="32.1" customHeight="1" x14ac:dyDescent="0.2">
      <c r="A1139" s="141" t="s">
        <v>1112</v>
      </c>
      <c r="B1139" s="63" t="s">
        <v>1117</v>
      </c>
      <c r="C1139" s="142" t="s">
        <v>1082</v>
      </c>
      <c r="D1139" s="63" t="s">
        <v>1376</v>
      </c>
      <c r="E1139" s="64" t="str">
        <f t="shared" si="67"/>
        <v>Safety and Security; Food, Water, Shelter; Health and Medical; Energy; Communications; Hazardous Materials; Transportation; Water Systems;</v>
      </c>
      <c r="F1139" s="65" t="s">
        <v>999</v>
      </c>
      <c r="G1139" s="66" t="str">
        <f>IF(IFERROR(SEARCH(G$6,$D1139),0)&gt;0,TRIM(VLOOKUP(G$6,'Lifeline-Capability XWalk'!$F$6:$G$38,2,FALSE)),"")</f>
        <v/>
      </c>
      <c r="H1139" s="67" t="str">
        <f>IF(IFERROR(SEARCH(H$6,$D1139),0)&gt;0,TRIM(VLOOKUP(H$6,'Lifeline-Capability XWalk'!$F$6:$G$38,2,FALSE)),"")</f>
        <v/>
      </c>
      <c r="I1139" s="67" t="str">
        <f>IF(IFERROR(SEARCH(I$6,$D1139),0)&gt;0,TRIM(VLOOKUP(I$6,'Lifeline-Capability XWalk'!$F$6:$G$38,2,FALSE)),"")</f>
        <v/>
      </c>
      <c r="J1139" s="67" t="str">
        <f>IF(IFERROR(SEARCH(J$6,$D1139),0)&gt;0,TRIM(VLOOKUP(J$6,'Lifeline-Capability XWalk'!$F$6:$G$38,2,FALSE)),"")</f>
        <v/>
      </c>
      <c r="K1139" s="67" t="str">
        <f>IF(IFERROR(SEARCH(K$6,$D1139),0)&gt;0,TRIM(VLOOKUP(K$6,'Lifeline-Capability XWalk'!$F$6:$G$38,2,FALSE)),"")</f>
        <v/>
      </c>
      <c r="L1139" s="67" t="str">
        <f>IF(IFERROR(SEARCH(L$6,$D1139),0)&gt;0,TRIM(VLOOKUP(L$6,'Lifeline-Capability XWalk'!$F$6:$G$38,2,FALSE)),"")</f>
        <v/>
      </c>
      <c r="M1139" s="67" t="str">
        <f>IF(IFERROR(SEARCH(M$6,$D1139),0)&gt;0,TRIM(VLOOKUP(M$6,'Lifeline-Capability XWalk'!$F$6:$G$38,2,FALSE)),"")</f>
        <v/>
      </c>
      <c r="N1139" s="67" t="str">
        <f>IF(IFERROR(SEARCH(N$6,$D1139),0)&gt;0,TRIM(VLOOKUP(N$6,'Lifeline-Capability XWalk'!$F$6:$G$38,2,FALSE)),"")</f>
        <v/>
      </c>
      <c r="O1139" s="67" t="str">
        <f>IF(IFERROR(SEARCH(O$6,$D1139),0)&gt;0,TRIM(VLOOKUP(O$6,'Lifeline-Capability XWalk'!$F$6:$G$38,2,FALSE)),"")</f>
        <v/>
      </c>
      <c r="P1139" s="67" t="str">
        <f>IF(IFERROR(SEARCH(P$6,$D1139),0)&gt;0,TRIM(VLOOKUP(P$6,'Lifeline-Capability XWalk'!$F$6:$G$38,2,FALSE)),"")</f>
        <v/>
      </c>
      <c r="Q1139" s="67" t="str">
        <f>IF(IFERROR(SEARCH(Q$6,$D1139),0)&gt;0,TRIM(VLOOKUP(Q$6,'Lifeline-Capability XWalk'!$F$6:$G$38,2,FALSE)),"")</f>
        <v/>
      </c>
      <c r="R1139" s="67" t="str">
        <f>IF(IFERROR(SEARCH(R$6,$D1139),0)&gt;0,TRIM(VLOOKUP(R$6,'Lifeline-Capability XWalk'!$F$6:$G$38,2,FALSE)),"")</f>
        <v/>
      </c>
      <c r="S1139" s="67" t="str">
        <f>IF(IFERROR(SEARCH(S$6,$D1139),0)&gt;0,TRIM(VLOOKUP(S$6,'Lifeline-Capability XWalk'!$F$6:$G$38,2,FALSE)),"")</f>
        <v/>
      </c>
      <c r="T1139" s="67" t="str">
        <f>IF(IFERROR(SEARCH(T$6,$D1139),0)&gt;0,TRIM(VLOOKUP(T$6,'Lifeline-Capability XWalk'!$F$6:$G$38,2,FALSE)),"")</f>
        <v/>
      </c>
      <c r="U1139" s="67" t="str">
        <f>IF(IFERROR(SEARCH(U$6,$D1139),0)&gt;0,TRIM(VLOOKUP(U$6,'Lifeline-Capability XWalk'!$F$6:$G$38,2,FALSE)),"")</f>
        <v/>
      </c>
      <c r="V1139" s="67" t="str">
        <f>IF(IFERROR(SEARCH(V$6,$D1139),0)&gt;0,TRIM(VLOOKUP(V$6,'Lifeline-Capability XWalk'!$F$6:$G$38,2,FALSE)),"")</f>
        <v/>
      </c>
      <c r="W1139" s="67" t="str">
        <f>IF(IFERROR(SEARCH(W$6,$D1139),0)&gt;0,TRIM(VLOOKUP(W$6,'Lifeline-Capability XWalk'!$F$6:$G$38,2,FALSE)),"")</f>
        <v/>
      </c>
      <c r="X1139" s="67" t="str">
        <f>IF(IFERROR(SEARCH(X$6,$D1139),0)&gt;0,TRIM(VLOOKUP(X$6,'Lifeline-Capability XWalk'!$F$6:$G$38,2,FALSE)),"")</f>
        <v/>
      </c>
      <c r="Y1139" s="67" t="str">
        <f>IF(IFERROR(SEARCH(Y$6,$D1139),0)&gt;0,TRIM(VLOOKUP(Y$6,'Lifeline-Capability XWalk'!$F$6:$G$38,2,FALSE)),"")</f>
        <v/>
      </c>
      <c r="Z1139" s="67" t="str">
        <f>IF(IFERROR(SEARCH(Z$6,$D1139),0)&gt;0,TRIM(VLOOKUP(Z$6,'Lifeline-Capability XWalk'!$F$6:$G$38,2,FALSE)),"")</f>
        <v/>
      </c>
      <c r="AA1139" s="67" t="str">
        <f>IF(IFERROR(SEARCH(AA$6,$D1139),0)&gt;0,TRIM(VLOOKUP(AA$6,'Lifeline-Capability XWalk'!$F$6:$G$38,2,FALSE)),"")</f>
        <v>Communications</v>
      </c>
      <c r="AB1139" s="67" t="str">
        <f>IF(IFERROR(SEARCH(AB$6,$D1139),0)&gt;0,TRIM(VLOOKUP(AB$6,'Lifeline-Capability XWalk'!$F$6:$G$38,2,FALSE)),"")</f>
        <v>Communications</v>
      </c>
      <c r="AC1139" s="67" t="str">
        <f>IF(IFERROR(SEARCH(AC$6,$D1139),0)&gt;0,TRIM(VLOOKUP(AC$6,'Lifeline-Capability XWalk'!$F$6:$G$38,2,FALSE)),"")</f>
        <v/>
      </c>
      <c r="AD1139" s="67" t="str">
        <f>IF(IFERROR(SEARCH(AD$6,$D1139),0)&gt;0,TRIM(VLOOKUP(AD$6,'Lifeline-Capability XWalk'!$F$6:$G$38,2,FALSE)),"")</f>
        <v>Safety and Security; Food, Water, Shelter; Health and Medical; Energy; Communications; Hazardous Materials; Transportation; Water Systems;</v>
      </c>
      <c r="AE1139" s="67" t="str">
        <f>IF(IFERROR(SEARCH(AE$6,$D1139),0)&gt;0,TRIM(VLOOKUP(AE$6,'Lifeline-Capability XWalk'!$F$6:$G$38,2,FALSE)),"")</f>
        <v/>
      </c>
      <c r="AF1139" s="67" t="str">
        <f>IF(IFERROR(SEARCH(AF$6,$D1139),0)&gt;0,TRIM(VLOOKUP(AF$6,'Lifeline-Capability XWalk'!$F$6:$G$38,2,FALSE)),"")</f>
        <v/>
      </c>
      <c r="AG1139" s="67" t="str">
        <f>IF(IFERROR(SEARCH(AG$6,$D1139),0)&gt;0,TRIM(VLOOKUP(AG$6,'Lifeline-Capability XWalk'!$F$6:$G$38,2,FALSE)),"")</f>
        <v/>
      </c>
      <c r="AH1139" s="67" t="str">
        <f>IF(IFERROR(SEARCH(AH$6,$D1139),0)&gt;0,TRIM(VLOOKUP(AH$6,'Lifeline-Capability XWalk'!$F$6:$G$38,2,FALSE)),"")</f>
        <v/>
      </c>
      <c r="AI1139" s="67" t="str">
        <f>IF(IFERROR(SEARCH(AI$6,$D1139),0)&gt;0,TRIM(VLOOKUP(AI$6,'Lifeline-Capability XWalk'!$F$6:$G$38,2,FALSE)),"")</f>
        <v/>
      </c>
      <c r="AJ1139" s="67" t="str">
        <f>IF(IFERROR(SEARCH(AJ$6,$D1139),0)&gt;0,TRIM(VLOOKUP(AJ$6,'Lifeline-Capability XWalk'!$F$6:$G$38,2,FALSE)),"")</f>
        <v>Safety and Security; Food, Water, Shelter; Health and Medical; Energy; Communications; Hazardous Materials; Transportation; Water Systems;</v>
      </c>
      <c r="AK1139" s="67" t="str">
        <f>IF(IFERROR(SEARCH(AK$6,$D1139),0)&gt;0,TRIM(VLOOKUP(AK$6,'Lifeline-Capability XWalk'!$F$6:$G$38,2,FALSE)),"")</f>
        <v/>
      </c>
      <c r="AL1139" s="68" t="str">
        <f>IF(IFERROR(SEARCH(AL$6,$D1139),0)&gt;0,TRIM(VLOOKUP(AL$6,'Lifeline-Capability XWalk'!$F$6:$G$38,2,FALSE)),"")</f>
        <v/>
      </c>
      <c r="AM1139" s="24" t="str">
        <f t="shared" si="69"/>
        <v/>
      </c>
      <c r="AN1139" s="24" t="str">
        <f t="shared" si="70"/>
        <v/>
      </c>
      <c r="AO1139" s="24" t="str">
        <f t="shared" si="70"/>
        <v/>
      </c>
      <c r="AP1139" s="24" t="str">
        <f t="shared" si="70"/>
        <v/>
      </c>
      <c r="AQ1139" s="24" t="str">
        <f t="shared" si="70"/>
        <v>Communications</v>
      </c>
      <c r="AR1139" s="24" t="str">
        <f t="shared" si="70"/>
        <v/>
      </c>
      <c r="AS1139" s="24" t="str">
        <f t="shared" si="70"/>
        <v/>
      </c>
      <c r="AT1139" s="24" t="str">
        <f t="shared" si="70"/>
        <v/>
      </c>
      <c r="AU1139" s="24" t="str">
        <f t="shared" si="70"/>
        <v>Safety and Security; Food, Water, Shelter; Health and Medical; Energy; Communications; Hazardous Materials; Transportation; Water Systems;</v>
      </c>
    </row>
    <row r="1140" spans="1:47" s="24" customFormat="1" ht="32.1" customHeight="1" x14ac:dyDescent="0.2">
      <c r="A1140" s="141" t="s">
        <v>1112</v>
      </c>
      <c r="B1140" s="63" t="s">
        <v>1117</v>
      </c>
      <c r="C1140" s="142" t="s">
        <v>1082</v>
      </c>
      <c r="D1140" s="63" t="s">
        <v>1376</v>
      </c>
      <c r="E1140" s="64" t="str">
        <f t="shared" si="67"/>
        <v>Safety and Security; Food, Water, Shelter; Health and Medical; Energy; Communications; Hazardous Materials; Transportation; Water Systems;</v>
      </c>
      <c r="F1140" s="65" t="s">
        <v>423</v>
      </c>
      <c r="G1140" s="66" t="str">
        <f>IF(IFERROR(SEARCH(G$6,$D1140),0)&gt;0,TRIM(VLOOKUP(G$6,'Lifeline-Capability XWalk'!$F$6:$G$38,2,FALSE)),"")</f>
        <v/>
      </c>
      <c r="H1140" s="67" t="str">
        <f>IF(IFERROR(SEARCH(H$6,$D1140),0)&gt;0,TRIM(VLOOKUP(H$6,'Lifeline-Capability XWalk'!$F$6:$G$38,2,FALSE)),"")</f>
        <v/>
      </c>
      <c r="I1140" s="67" t="str">
        <f>IF(IFERROR(SEARCH(I$6,$D1140),0)&gt;0,TRIM(VLOOKUP(I$6,'Lifeline-Capability XWalk'!$F$6:$G$38,2,FALSE)),"")</f>
        <v/>
      </c>
      <c r="J1140" s="67" t="str">
        <f>IF(IFERROR(SEARCH(J$6,$D1140),0)&gt;0,TRIM(VLOOKUP(J$6,'Lifeline-Capability XWalk'!$F$6:$G$38,2,FALSE)),"")</f>
        <v/>
      </c>
      <c r="K1140" s="67" t="str">
        <f>IF(IFERROR(SEARCH(K$6,$D1140),0)&gt;0,TRIM(VLOOKUP(K$6,'Lifeline-Capability XWalk'!$F$6:$G$38,2,FALSE)),"")</f>
        <v/>
      </c>
      <c r="L1140" s="67" t="str">
        <f>IF(IFERROR(SEARCH(L$6,$D1140),0)&gt;0,TRIM(VLOOKUP(L$6,'Lifeline-Capability XWalk'!$F$6:$G$38,2,FALSE)),"")</f>
        <v/>
      </c>
      <c r="M1140" s="67" t="str">
        <f>IF(IFERROR(SEARCH(M$6,$D1140),0)&gt;0,TRIM(VLOOKUP(M$6,'Lifeline-Capability XWalk'!$F$6:$G$38,2,FALSE)),"")</f>
        <v/>
      </c>
      <c r="N1140" s="67" t="str">
        <f>IF(IFERROR(SEARCH(N$6,$D1140),0)&gt;0,TRIM(VLOOKUP(N$6,'Lifeline-Capability XWalk'!$F$6:$G$38,2,FALSE)),"")</f>
        <v/>
      </c>
      <c r="O1140" s="67" t="str">
        <f>IF(IFERROR(SEARCH(O$6,$D1140),0)&gt;0,TRIM(VLOOKUP(O$6,'Lifeline-Capability XWalk'!$F$6:$G$38,2,FALSE)),"")</f>
        <v/>
      </c>
      <c r="P1140" s="67" t="str">
        <f>IF(IFERROR(SEARCH(P$6,$D1140),0)&gt;0,TRIM(VLOOKUP(P$6,'Lifeline-Capability XWalk'!$F$6:$G$38,2,FALSE)),"")</f>
        <v/>
      </c>
      <c r="Q1140" s="67" t="str">
        <f>IF(IFERROR(SEARCH(Q$6,$D1140),0)&gt;0,TRIM(VLOOKUP(Q$6,'Lifeline-Capability XWalk'!$F$6:$G$38,2,FALSE)),"")</f>
        <v/>
      </c>
      <c r="R1140" s="67" t="str">
        <f>IF(IFERROR(SEARCH(R$6,$D1140),0)&gt;0,TRIM(VLOOKUP(R$6,'Lifeline-Capability XWalk'!$F$6:$G$38,2,FALSE)),"")</f>
        <v/>
      </c>
      <c r="S1140" s="67" t="str">
        <f>IF(IFERROR(SEARCH(S$6,$D1140),0)&gt;0,TRIM(VLOOKUP(S$6,'Lifeline-Capability XWalk'!$F$6:$G$38,2,FALSE)),"")</f>
        <v/>
      </c>
      <c r="T1140" s="67" t="str">
        <f>IF(IFERROR(SEARCH(T$6,$D1140),0)&gt;0,TRIM(VLOOKUP(T$6,'Lifeline-Capability XWalk'!$F$6:$G$38,2,FALSE)),"")</f>
        <v/>
      </c>
      <c r="U1140" s="67" t="str">
        <f>IF(IFERROR(SEARCH(U$6,$D1140),0)&gt;0,TRIM(VLOOKUP(U$6,'Lifeline-Capability XWalk'!$F$6:$G$38,2,FALSE)),"")</f>
        <v/>
      </c>
      <c r="V1140" s="67" t="str">
        <f>IF(IFERROR(SEARCH(V$6,$D1140),0)&gt;0,TRIM(VLOOKUP(V$6,'Lifeline-Capability XWalk'!$F$6:$G$38,2,FALSE)),"")</f>
        <v/>
      </c>
      <c r="W1140" s="67" t="str">
        <f>IF(IFERROR(SEARCH(W$6,$D1140),0)&gt;0,TRIM(VLOOKUP(W$6,'Lifeline-Capability XWalk'!$F$6:$G$38,2,FALSE)),"")</f>
        <v/>
      </c>
      <c r="X1140" s="67" t="str">
        <f>IF(IFERROR(SEARCH(X$6,$D1140),0)&gt;0,TRIM(VLOOKUP(X$6,'Lifeline-Capability XWalk'!$F$6:$G$38,2,FALSE)),"")</f>
        <v/>
      </c>
      <c r="Y1140" s="67" t="str">
        <f>IF(IFERROR(SEARCH(Y$6,$D1140),0)&gt;0,TRIM(VLOOKUP(Y$6,'Lifeline-Capability XWalk'!$F$6:$G$38,2,FALSE)),"")</f>
        <v/>
      </c>
      <c r="Z1140" s="67" t="str">
        <f>IF(IFERROR(SEARCH(Z$6,$D1140),0)&gt;0,TRIM(VLOOKUP(Z$6,'Lifeline-Capability XWalk'!$F$6:$G$38,2,FALSE)),"")</f>
        <v/>
      </c>
      <c r="AA1140" s="67" t="str">
        <f>IF(IFERROR(SEARCH(AA$6,$D1140),0)&gt;0,TRIM(VLOOKUP(AA$6,'Lifeline-Capability XWalk'!$F$6:$G$38,2,FALSE)),"")</f>
        <v>Communications</v>
      </c>
      <c r="AB1140" s="67" t="str">
        <f>IF(IFERROR(SEARCH(AB$6,$D1140),0)&gt;0,TRIM(VLOOKUP(AB$6,'Lifeline-Capability XWalk'!$F$6:$G$38,2,FALSE)),"")</f>
        <v>Communications</v>
      </c>
      <c r="AC1140" s="67" t="str">
        <f>IF(IFERROR(SEARCH(AC$6,$D1140),0)&gt;0,TRIM(VLOOKUP(AC$6,'Lifeline-Capability XWalk'!$F$6:$G$38,2,FALSE)),"")</f>
        <v/>
      </c>
      <c r="AD1140" s="67" t="str">
        <f>IF(IFERROR(SEARCH(AD$6,$D1140),0)&gt;0,TRIM(VLOOKUP(AD$6,'Lifeline-Capability XWalk'!$F$6:$G$38,2,FALSE)),"")</f>
        <v>Safety and Security; Food, Water, Shelter; Health and Medical; Energy; Communications; Hazardous Materials; Transportation; Water Systems;</v>
      </c>
      <c r="AE1140" s="67" t="str">
        <f>IF(IFERROR(SEARCH(AE$6,$D1140),0)&gt;0,TRIM(VLOOKUP(AE$6,'Lifeline-Capability XWalk'!$F$6:$G$38,2,FALSE)),"")</f>
        <v/>
      </c>
      <c r="AF1140" s="67" t="str">
        <f>IF(IFERROR(SEARCH(AF$6,$D1140),0)&gt;0,TRIM(VLOOKUP(AF$6,'Lifeline-Capability XWalk'!$F$6:$G$38,2,FALSE)),"")</f>
        <v/>
      </c>
      <c r="AG1140" s="67" t="str">
        <f>IF(IFERROR(SEARCH(AG$6,$D1140),0)&gt;0,TRIM(VLOOKUP(AG$6,'Lifeline-Capability XWalk'!$F$6:$G$38,2,FALSE)),"")</f>
        <v/>
      </c>
      <c r="AH1140" s="67" t="str">
        <f>IF(IFERROR(SEARCH(AH$6,$D1140),0)&gt;0,TRIM(VLOOKUP(AH$6,'Lifeline-Capability XWalk'!$F$6:$G$38,2,FALSE)),"")</f>
        <v/>
      </c>
      <c r="AI1140" s="67" t="str">
        <f>IF(IFERROR(SEARCH(AI$6,$D1140),0)&gt;0,TRIM(VLOOKUP(AI$6,'Lifeline-Capability XWalk'!$F$6:$G$38,2,FALSE)),"")</f>
        <v/>
      </c>
      <c r="AJ1140" s="67" t="str">
        <f>IF(IFERROR(SEARCH(AJ$6,$D1140),0)&gt;0,TRIM(VLOOKUP(AJ$6,'Lifeline-Capability XWalk'!$F$6:$G$38,2,FALSE)),"")</f>
        <v>Safety and Security; Food, Water, Shelter; Health and Medical; Energy; Communications; Hazardous Materials; Transportation; Water Systems;</v>
      </c>
      <c r="AK1140" s="67" t="str">
        <f>IF(IFERROR(SEARCH(AK$6,$D1140),0)&gt;0,TRIM(VLOOKUP(AK$6,'Lifeline-Capability XWalk'!$F$6:$G$38,2,FALSE)),"")</f>
        <v/>
      </c>
      <c r="AL1140" s="68" t="str">
        <f>IF(IFERROR(SEARCH(AL$6,$D1140),0)&gt;0,TRIM(VLOOKUP(AL$6,'Lifeline-Capability XWalk'!$F$6:$G$38,2,FALSE)),"")</f>
        <v/>
      </c>
      <c r="AM1140" s="24" t="str">
        <f t="shared" si="69"/>
        <v/>
      </c>
      <c r="AN1140" s="24" t="str">
        <f t="shared" si="70"/>
        <v/>
      </c>
      <c r="AO1140" s="24" t="str">
        <f t="shared" si="70"/>
        <v/>
      </c>
      <c r="AP1140" s="24" t="str">
        <f t="shared" si="70"/>
        <v/>
      </c>
      <c r="AQ1140" s="24" t="str">
        <f t="shared" si="70"/>
        <v>Communications</v>
      </c>
      <c r="AR1140" s="24" t="str">
        <f t="shared" si="70"/>
        <v/>
      </c>
      <c r="AS1140" s="24" t="str">
        <f t="shared" si="70"/>
        <v/>
      </c>
      <c r="AT1140" s="24" t="str">
        <f t="shared" si="70"/>
        <v/>
      </c>
      <c r="AU1140" s="24" t="str">
        <f t="shared" si="70"/>
        <v>Safety and Security; Food, Water, Shelter; Health and Medical; Energy; Communications; Hazardous Materials; Transportation; Water Systems;</v>
      </c>
    </row>
    <row r="1141" spans="1:47" s="24" customFormat="1" ht="32.1" customHeight="1" x14ac:dyDescent="0.2">
      <c r="A1141" s="141" t="s">
        <v>1112</v>
      </c>
      <c r="B1141" s="63" t="s">
        <v>1123</v>
      </c>
      <c r="C1141" s="142" t="s">
        <v>1082</v>
      </c>
      <c r="D1141" s="63" t="s">
        <v>1377</v>
      </c>
      <c r="E1141" s="64" t="str">
        <f t="shared" si="67"/>
        <v>Safety and Security; Food, Water, Shelter; Health and Medical; Energy; Communications; Hazardous Materials; Transportation; Water Systems;</v>
      </c>
      <c r="F1141" s="71" t="s">
        <v>964</v>
      </c>
      <c r="G1141" s="66" t="str">
        <f>IF(IFERROR(SEARCH(G$6,$D1141),0)&gt;0,TRIM(VLOOKUP(G$6,'Lifeline-Capability XWalk'!$F$6:$G$38,2,FALSE)),"")</f>
        <v/>
      </c>
      <c r="H1141" s="67" t="str">
        <f>IF(IFERROR(SEARCH(H$6,$D1141),0)&gt;0,TRIM(VLOOKUP(H$6,'Lifeline-Capability XWalk'!$F$6:$G$38,2,FALSE)),"")</f>
        <v/>
      </c>
      <c r="I1141" s="67" t="str">
        <f>IF(IFERROR(SEARCH(I$6,$D1141),0)&gt;0,TRIM(VLOOKUP(I$6,'Lifeline-Capability XWalk'!$F$6:$G$38,2,FALSE)),"")</f>
        <v>Transportation</v>
      </c>
      <c r="J1141" s="67" t="str">
        <f>IF(IFERROR(SEARCH(J$6,$D1141),0)&gt;0,TRIM(VLOOKUP(J$6,'Lifeline-Capability XWalk'!$F$6:$G$38,2,FALSE)),"")</f>
        <v/>
      </c>
      <c r="K1141" s="67" t="str">
        <f>IF(IFERROR(SEARCH(K$6,$D1141),0)&gt;0,TRIM(VLOOKUP(K$6,'Lifeline-Capability XWalk'!$F$6:$G$38,2,FALSE)),"")</f>
        <v/>
      </c>
      <c r="L1141" s="67" t="str">
        <f>IF(IFERROR(SEARCH(L$6,$D1141),0)&gt;0,TRIM(VLOOKUP(L$6,'Lifeline-Capability XWalk'!$F$6:$G$38,2,FALSE)),"")</f>
        <v/>
      </c>
      <c r="M1141" s="67" t="str">
        <f>IF(IFERROR(SEARCH(M$6,$D1141),0)&gt;0,TRIM(VLOOKUP(M$6,'Lifeline-Capability XWalk'!$F$6:$G$38,2,FALSE)),"")</f>
        <v/>
      </c>
      <c r="N1141" s="67" t="str">
        <f>IF(IFERROR(SEARCH(N$6,$D1141),0)&gt;0,TRIM(VLOOKUP(N$6,'Lifeline-Capability XWalk'!$F$6:$G$38,2,FALSE)),"")</f>
        <v/>
      </c>
      <c r="O1141" s="67" t="str">
        <f>IF(IFERROR(SEARCH(O$6,$D1141),0)&gt;0,TRIM(VLOOKUP(O$6,'Lifeline-Capability XWalk'!$F$6:$G$38,2,FALSE)),"")</f>
        <v/>
      </c>
      <c r="P1141" s="67" t="str">
        <f>IF(IFERROR(SEARCH(P$6,$D1141),0)&gt;0,TRIM(VLOOKUP(P$6,'Lifeline-Capability XWalk'!$F$6:$G$38,2,FALSE)),"")</f>
        <v/>
      </c>
      <c r="Q1141" s="67" t="str">
        <f>IF(IFERROR(SEARCH(Q$6,$D1141),0)&gt;0,TRIM(VLOOKUP(Q$6,'Lifeline-Capability XWalk'!$F$6:$G$38,2,FALSE)),"")</f>
        <v/>
      </c>
      <c r="R1141" s="67" t="str">
        <f>IF(IFERROR(SEARCH(R$6,$D1141),0)&gt;0,TRIM(VLOOKUP(R$6,'Lifeline-Capability XWalk'!$F$6:$G$38,2,FALSE)),"")</f>
        <v/>
      </c>
      <c r="S1141" s="67" t="str">
        <f>IF(IFERROR(SEARCH(S$6,$D1141),0)&gt;0,TRIM(VLOOKUP(S$6,'Lifeline-Capability XWalk'!$F$6:$G$38,2,FALSE)),"")</f>
        <v/>
      </c>
      <c r="T1141" s="67" t="str">
        <f>IF(IFERROR(SEARCH(T$6,$D1141),0)&gt;0,TRIM(VLOOKUP(T$6,'Lifeline-Capability XWalk'!$F$6:$G$38,2,FALSE)),"")</f>
        <v/>
      </c>
      <c r="U1141" s="67" t="str">
        <f>IF(IFERROR(SEARCH(U$6,$D1141),0)&gt;0,TRIM(VLOOKUP(U$6,'Lifeline-Capability XWalk'!$F$6:$G$38,2,FALSE)),"")</f>
        <v/>
      </c>
      <c r="V1141" s="67" t="str">
        <f>IF(IFERROR(SEARCH(V$6,$D1141),0)&gt;0,TRIM(VLOOKUP(V$6,'Lifeline-Capability XWalk'!$F$6:$G$38,2,FALSE)),"")</f>
        <v/>
      </c>
      <c r="W1141" s="67" t="str">
        <f>IF(IFERROR(SEARCH(W$6,$D1141),0)&gt;0,TRIM(VLOOKUP(W$6,'Lifeline-Capability XWalk'!$F$6:$G$38,2,FALSE)),"")</f>
        <v/>
      </c>
      <c r="X1141" s="67" t="str">
        <f>IF(IFERROR(SEARCH(X$6,$D1141),0)&gt;0,TRIM(VLOOKUP(X$6,'Lifeline-Capability XWalk'!$F$6:$G$38,2,FALSE)),"")</f>
        <v/>
      </c>
      <c r="Y1141" s="67" t="str">
        <f>IF(IFERROR(SEARCH(Y$6,$D1141),0)&gt;0,TRIM(VLOOKUP(Y$6,'Lifeline-Capability XWalk'!$F$6:$G$38,2,FALSE)),"")</f>
        <v/>
      </c>
      <c r="Z1141" s="67" t="str">
        <f>IF(IFERROR(SEARCH(Z$6,$D1141),0)&gt;0,TRIM(VLOOKUP(Z$6,'Lifeline-Capability XWalk'!$F$6:$G$38,2,FALSE)),"")</f>
        <v/>
      </c>
      <c r="AA1141" s="67" t="str">
        <f>IF(IFERROR(SEARCH(AA$6,$D1141),0)&gt;0,TRIM(VLOOKUP(AA$6,'Lifeline-Capability XWalk'!$F$6:$G$38,2,FALSE)),"")</f>
        <v>Communications</v>
      </c>
      <c r="AB1141" s="67" t="str">
        <f>IF(IFERROR(SEARCH(AB$6,$D1141),0)&gt;0,TRIM(VLOOKUP(AB$6,'Lifeline-Capability XWalk'!$F$6:$G$38,2,FALSE)),"")</f>
        <v>Communications</v>
      </c>
      <c r="AC1141" s="67" t="str">
        <f>IF(IFERROR(SEARCH(AC$6,$D1141),0)&gt;0,TRIM(VLOOKUP(AC$6,'Lifeline-Capability XWalk'!$F$6:$G$38,2,FALSE)),"")</f>
        <v/>
      </c>
      <c r="AD1141" s="67" t="str">
        <f>IF(IFERROR(SEARCH(AD$6,$D1141),0)&gt;0,TRIM(VLOOKUP(AD$6,'Lifeline-Capability XWalk'!$F$6:$G$38,2,FALSE)),"")</f>
        <v>Safety and Security; Food, Water, Shelter; Health and Medical; Energy; Communications; Hazardous Materials; Transportation; Water Systems;</v>
      </c>
      <c r="AE1141" s="67" t="str">
        <f>IF(IFERROR(SEARCH(AE$6,$D1141),0)&gt;0,TRIM(VLOOKUP(AE$6,'Lifeline-Capability XWalk'!$F$6:$G$38,2,FALSE)),"")</f>
        <v/>
      </c>
      <c r="AF1141" s="67" t="str">
        <f>IF(IFERROR(SEARCH(AF$6,$D1141),0)&gt;0,TRIM(VLOOKUP(AF$6,'Lifeline-Capability XWalk'!$F$6:$G$38,2,FALSE)),"")</f>
        <v/>
      </c>
      <c r="AG1141" s="67" t="str">
        <f>IF(IFERROR(SEARCH(AG$6,$D1141),0)&gt;0,TRIM(VLOOKUP(AG$6,'Lifeline-Capability XWalk'!$F$6:$G$38,2,FALSE)),"")</f>
        <v/>
      </c>
      <c r="AH1141" s="67" t="str">
        <f>IF(IFERROR(SEARCH(AH$6,$D1141),0)&gt;0,TRIM(VLOOKUP(AH$6,'Lifeline-Capability XWalk'!$F$6:$G$38,2,FALSE)),"")</f>
        <v/>
      </c>
      <c r="AI1141" s="67" t="str">
        <f>IF(IFERROR(SEARCH(AI$6,$D1141),0)&gt;0,TRIM(VLOOKUP(AI$6,'Lifeline-Capability XWalk'!$F$6:$G$38,2,FALSE)),"")</f>
        <v/>
      </c>
      <c r="AJ1141" s="67" t="str">
        <f>IF(IFERROR(SEARCH(AJ$6,$D1141),0)&gt;0,TRIM(VLOOKUP(AJ$6,'Lifeline-Capability XWalk'!$F$6:$G$38,2,FALSE)),"")</f>
        <v/>
      </c>
      <c r="AK1141" s="67" t="str">
        <f>IF(IFERROR(SEARCH(AK$6,$D1141),0)&gt;0,TRIM(VLOOKUP(AK$6,'Lifeline-Capability XWalk'!$F$6:$G$38,2,FALSE)),"")</f>
        <v/>
      </c>
      <c r="AL1141" s="68" t="str">
        <f>IF(IFERROR(SEARCH(AL$6,$D1141),0)&gt;0,TRIM(VLOOKUP(AL$6,'Lifeline-Capability XWalk'!$F$6:$G$38,2,FALSE)),"")</f>
        <v/>
      </c>
      <c r="AM1141" s="24" t="str">
        <f t="shared" si="69"/>
        <v/>
      </c>
      <c r="AN1141" s="24" t="str">
        <f t="shared" si="70"/>
        <v/>
      </c>
      <c r="AO1141" s="24" t="str">
        <f t="shared" si="70"/>
        <v/>
      </c>
      <c r="AP1141" s="24" t="str">
        <f t="shared" si="70"/>
        <v/>
      </c>
      <c r="AQ1141" s="24" t="str">
        <f t="shared" si="70"/>
        <v>Communications</v>
      </c>
      <c r="AR1141" s="24" t="str">
        <f t="shared" si="70"/>
        <v/>
      </c>
      <c r="AS1141" s="24" t="str">
        <f t="shared" si="70"/>
        <v>Transportation</v>
      </c>
      <c r="AT1141" s="24" t="str">
        <f t="shared" si="70"/>
        <v/>
      </c>
      <c r="AU1141" s="24" t="str">
        <f t="shared" si="70"/>
        <v>Safety and Security; Food, Water, Shelter; Health and Medical; Energy; Communications; Hazardous Materials; Transportation; Water Systems;</v>
      </c>
    </row>
    <row r="1142" spans="1:47" s="24" customFormat="1" ht="32.1" customHeight="1" x14ac:dyDescent="0.2">
      <c r="A1142" s="141" t="s">
        <v>1112</v>
      </c>
      <c r="B1142" s="63" t="s">
        <v>1123</v>
      </c>
      <c r="C1142" s="142" t="s">
        <v>1082</v>
      </c>
      <c r="D1142" s="63" t="s">
        <v>1377</v>
      </c>
      <c r="E1142" s="64" t="str">
        <f t="shared" si="67"/>
        <v>Safety and Security; Food, Water, Shelter; Health and Medical; Energy; Communications; Hazardous Materials; Transportation; Water Systems;</v>
      </c>
      <c r="F1142" s="72" t="s">
        <v>969</v>
      </c>
      <c r="G1142" s="66" t="str">
        <f>IF(IFERROR(SEARCH(G$6,$D1142),0)&gt;0,TRIM(VLOOKUP(G$6,'Lifeline-Capability XWalk'!$F$6:$G$38,2,FALSE)),"")</f>
        <v/>
      </c>
      <c r="H1142" s="67" t="str">
        <f>IF(IFERROR(SEARCH(H$6,$D1142),0)&gt;0,TRIM(VLOOKUP(H$6,'Lifeline-Capability XWalk'!$F$6:$G$38,2,FALSE)),"")</f>
        <v/>
      </c>
      <c r="I1142" s="67" t="str">
        <f>IF(IFERROR(SEARCH(I$6,$D1142),0)&gt;0,TRIM(VLOOKUP(I$6,'Lifeline-Capability XWalk'!$F$6:$G$38,2,FALSE)),"")</f>
        <v>Transportation</v>
      </c>
      <c r="J1142" s="67" t="str">
        <f>IF(IFERROR(SEARCH(J$6,$D1142),0)&gt;0,TRIM(VLOOKUP(J$6,'Lifeline-Capability XWalk'!$F$6:$G$38,2,FALSE)),"")</f>
        <v/>
      </c>
      <c r="K1142" s="67" t="str">
        <f>IF(IFERROR(SEARCH(K$6,$D1142),0)&gt;0,TRIM(VLOOKUP(K$6,'Lifeline-Capability XWalk'!$F$6:$G$38,2,FALSE)),"")</f>
        <v/>
      </c>
      <c r="L1142" s="67" t="str">
        <f>IF(IFERROR(SEARCH(L$6,$D1142),0)&gt;0,TRIM(VLOOKUP(L$6,'Lifeline-Capability XWalk'!$F$6:$G$38,2,FALSE)),"")</f>
        <v/>
      </c>
      <c r="M1142" s="67" t="str">
        <f>IF(IFERROR(SEARCH(M$6,$D1142),0)&gt;0,TRIM(VLOOKUP(M$6,'Lifeline-Capability XWalk'!$F$6:$G$38,2,FALSE)),"")</f>
        <v/>
      </c>
      <c r="N1142" s="67" t="str">
        <f>IF(IFERROR(SEARCH(N$6,$D1142),0)&gt;0,TRIM(VLOOKUP(N$6,'Lifeline-Capability XWalk'!$F$6:$G$38,2,FALSE)),"")</f>
        <v/>
      </c>
      <c r="O1142" s="67" t="str">
        <f>IF(IFERROR(SEARCH(O$6,$D1142),0)&gt;0,TRIM(VLOOKUP(O$6,'Lifeline-Capability XWalk'!$F$6:$G$38,2,FALSE)),"")</f>
        <v/>
      </c>
      <c r="P1142" s="67" t="str">
        <f>IF(IFERROR(SEARCH(P$6,$D1142),0)&gt;0,TRIM(VLOOKUP(P$6,'Lifeline-Capability XWalk'!$F$6:$G$38,2,FALSE)),"")</f>
        <v/>
      </c>
      <c r="Q1142" s="67" t="str">
        <f>IF(IFERROR(SEARCH(Q$6,$D1142),0)&gt;0,TRIM(VLOOKUP(Q$6,'Lifeline-Capability XWalk'!$F$6:$G$38,2,FALSE)),"")</f>
        <v/>
      </c>
      <c r="R1142" s="67" t="str">
        <f>IF(IFERROR(SEARCH(R$6,$D1142),0)&gt;0,TRIM(VLOOKUP(R$6,'Lifeline-Capability XWalk'!$F$6:$G$38,2,FALSE)),"")</f>
        <v/>
      </c>
      <c r="S1142" s="67" t="str">
        <f>IF(IFERROR(SEARCH(S$6,$D1142),0)&gt;0,TRIM(VLOOKUP(S$6,'Lifeline-Capability XWalk'!$F$6:$G$38,2,FALSE)),"")</f>
        <v/>
      </c>
      <c r="T1142" s="67" t="str">
        <f>IF(IFERROR(SEARCH(T$6,$D1142),0)&gt;0,TRIM(VLOOKUP(T$6,'Lifeline-Capability XWalk'!$F$6:$G$38,2,FALSE)),"")</f>
        <v/>
      </c>
      <c r="U1142" s="67" t="str">
        <f>IF(IFERROR(SEARCH(U$6,$D1142),0)&gt;0,TRIM(VLOOKUP(U$6,'Lifeline-Capability XWalk'!$F$6:$G$38,2,FALSE)),"")</f>
        <v/>
      </c>
      <c r="V1142" s="67" t="str">
        <f>IF(IFERROR(SEARCH(V$6,$D1142),0)&gt;0,TRIM(VLOOKUP(V$6,'Lifeline-Capability XWalk'!$F$6:$G$38,2,FALSE)),"")</f>
        <v/>
      </c>
      <c r="W1142" s="67" t="str">
        <f>IF(IFERROR(SEARCH(W$6,$D1142),0)&gt;0,TRIM(VLOOKUP(W$6,'Lifeline-Capability XWalk'!$F$6:$G$38,2,FALSE)),"")</f>
        <v/>
      </c>
      <c r="X1142" s="67" t="str">
        <f>IF(IFERROR(SEARCH(X$6,$D1142),0)&gt;0,TRIM(VLOOKUP(X$6,'Lifeline-Capability XWalk'!$F$6:$G$38,2,FALSE)),"")</f>
        <v/>
      </c>
      <c r="Y1142" s="67" t="str">
        <f>IF(IFERROR(SEARCH(Y$6,$D1142),0)&gt;0,TRIM(VLOOKUP(Y$6,'Lifeline-Capability XWalk'!$F$6:$G$38,2,FALSE)),"")</f>
        <v/>
      </c>
      <c r="Z1142" s="67" t="str">
        <f>IF(IFERROR(SEARCH(Z$6,$D1142),0)&gt;0,TRIM(VLOOKUP(Z$6,'Lifeline-Capability XWalk'!$F$6:$G$38,2,FALSE)),"")</f>
        <v/>
      </c>
      <c r="AA1142" s="67" t="str">
        <f>IF(IFERROR(SEARCH(AA$6,$D1142),0)&gt;0,TRIM(VLOOKUP(AA$6,'Lifeline-Capability XWalk'!$F$6:$G$38,2,FALSE)),"")</f>
        <v>Communications</v>
      </c>
      <c r="AB1142" s="67" t="str">
        <f>IF(IFERROR(SEARCH(AB$6,$D1142),0)&gt;0,TRIM(VLOOKUP(AB$6,'Lifeline-Capability XWalk'!$F$6:$G$38,2,FALSE)),"")</f>
        <v>Communications</v>
      </c>
      <c r="AC1142" s="67" t="str">
        <f>IF(IFERROR(SEARCH(AC$6,$D1142),0)&gt;0,TRIM(VLOOKUP(AC$6,'Lifeline-Capability XWalk'!$F$6:$G$38,2,FALSE)),"")</f>
        <v/>
      </c>
      <c r="AD1142" s="67" t="str">
        <f>IF(IFERROR(SEARCH(AD$6,$D1142),0)&gt;0,TRIM(VLOOKUP(AD$6,'Lifeline-Capability XWalk'!$F$6:$G$38,2,FALSE)),"")</f>
        <v>Safety and Security; Food, Water, Shelter; Health and Medical; Energy; Communications; Hazardous Materials; Transportation; Water Systems;</v>
      </c>
      <c r="AE1142" s="67" t="str">
        <f>IF(IFERROR(SEARCH(AE$6,$D1142),0)&gt;0,TRIM(VLOOKUP(AE$6,'Lifeline-Capability XWalk'!$F$6:$G$38,2,FALSE)),"")</f>
        <v/>
      </c>
      <c r="AF1142" s="67" t="str">
        <f>IF(IFERROR(SEARCH(AF$6,$D1142),0)&gt;0,TRIM(VLOOKUP(AF$6,'Lifeline-Capability XWalk'!$F$6:$G$38,2,FALSE)),"")</f>
        <v/>
      </c>
      <c r="AG1142" s="67" t="str">
        <f>IF(IFERROR(SEARCH(AG$6,$D1142),0)&gt;0,TRIM(VLOOKUP(AG$6,'Lifeline-Capability XWalk'!$F$6:$G$38,2,FALSE)),"")</f>
        <v/>
      </c>
      <c r="AH1142" s="67" t="str">
        <f>IF(IFERROR(SEARCH(AH$6,$D1142),0)&gt;0,TRIM(VLOOKUP(AH$6,'Lifeline-Capability XWalk'!$F$6:$G$38,2,FALSE)),"")</f>
        <v/>
      </c>
      <c r="AI1142" s="67" t="str">
        <f>IF(IFERROR(SEARCH(AI$6,$D1142),0)&gt;0,TRIM(VLOOKUP(AI$6,'Lifeline-Capability XWalk'!$F$6:$G$38,2,FALSE)),"")</f>
        <v/>
      </c>
      <c r="AJ1142" s="67" t="str">
        <f>IF(IFERROR(SEARCH(AJ$6,$D1142),0)&gt;0,TRIM(VLOOKUP(AJ$6,'Lifeline-Capability XWalk'!$F$6:$G$38,2,FALSE)),"")</f>
        <v/>
      </c>
      <c r="AK1142" s="67" t="str">
        <f>IF(IFERROR(SEARCH(AK$6,$D1142),0)&gt;0,TRIM(VLOOKUP(AK$6,'Lifeline-Capability XWalk'!$F$6:$G$38,2,FALSE)),"")</f>
        <v/>
      </c>
      <c r="AL1142" s="68" t="str">
        <f>IF(IFERROR(SEARCH(AL$6,$D1142),0)&gt;0,TRIM(VLOOKUP(AL$6,'Lifeline-Capability XWalk'!$F$6:$G$38,2,FALSE)),"")</f>
        <v/>
      </c>
      <c r="AM1142" s="24" t="str">
        <f t="shared" si="69"/>
        <v/>
      </c>
      <c r="AN1142" s="24" t="str">
        <f t="shared" si="70"/>
        <v/>
      </c>
      <c r="AO1142" s="24" t="str">
        <f t="shared" si="70"/>
        <v/>
      </c>
      <c r="AP1142" s="24" t="str">
        <f t="shared" si="70"/>
        <v/>
      </c>
      <c r="AQ1142" s="24" t="str">
        <f t="shared" si="70"/>
        <v>Communications</v>
      </c>
      <c r="AR1142" s="24" t="str">
        <f t="shared" si="70"/>
        <v/>
      </c>
      <c r="AS1142" s="24" t="str">
        <f t="shared" si="70"/>
        <v>Transportation</v>
      </c>
      <c r="AT1142" s="24" t="str">
        <f t="shared" si="70"/>
        <v/>
      </c>
      <c r="AU1142" s="24" t="str">
        <f t="shared" si="70"/>
        <v>Safety and Security; Food, Water, Shelter; Health and Medical; Energy; Communications; Hazardous Materials; Transportation; Water Systems;</v>
      </c>
    </row>
    <row r="1143" spans="1:47" s="24" customFormat="1" ht="32.1" customHeight="1" x14ac:dyDescent="0.2">
      <c r="A1143" s="141" t="s">
        <v>1112</v>
      </c>
      <c r="B1143" s="63" t="s">
        <v>1123</v>
      </c>
      <c r="C1143" s="142" t="s">
        <v>1082</v>
      </c>
      <c r="D1143" s="63" t="s">
        <v>1377</v>
      </c>
      <c r="E1143" s="64" t="str">
        <f t="shared" si="67"/>
        <v>Safety and Security; Food, Water, Shelter; Health and Medical; Energy; Communications; Hazardous Materials; Transportation; Water Systems;</v>
      </c>
      <c r="F1143" s="65" t="s">
        <v>990</v>
      </c>
      <c r="G1143" s="66" t="str">
        <f>IF(IFERROR(SEARCH(G$6,$D1143),0)&gt;0,TRIM(VLOOKUP(G$6,'Lifeline-Capability XWalk'!$F$6:$G$38,2,FALSE)),"")</f>
        <v/>
      </c>
      <c r="H1143" s="67" t="str">
        <f>IF(IFERROR(SEARCH(H$6,$D1143),0)&gt;0,TRIM(VLOOKUP(H$6,'Lifeline-Capability XWalk'!$F$6:$G$38,2,FALSE)),"")</f>
        <v/>
      </c>
      <c r="I1143" s="67" t="str">
        <f>IF(IFERROR(SEARCH(I$6,$D1143),0)&gt;0,TRIM(VLOOKUP(I$6,'Lifeline-Capability XWalk'!$F$6:$G$38,2,FALSE)),"")</f>
        <v>Transportation</v>
      </c>
      <c r="J1143" s="67" t="str">
        <f>IF(IFERROR(SEARCH(J$6,$D1143),0)&gt;0,TRIM(VLOOKUP(J$6,'Lifeline-Capability XWalk'!$F$6:$G$38,2,FALSE)),"")</f>
        <v/>
      </c>
      <c r="K1143" s="67" t="str">
        <f>IF(IFERROR(SEARCH(K$6,$D1143),0)&gt;0,TRIM(VLOOKUP(K$6,'Lifeline-Capability XWalk'!$F$6:$G$38,2,FALSE)),"")</f>
        <v/>
      </c>
      <c r="L1143" s="67" t="str">
        <f>IF(IFERROR(SEARCH(L$6,$D1143),0)&gt;0,TRIM(VLOOKUP(L$6,'Lifeline-Capability XWalk'!$F$6:$G$38,2,FALSE)),"")</f>
        <v/>
      </c>
      <c r="M1143" s="67" t="str">
        <f>IF(IFERROR(SEARCH(M$6,$D1143),0)&gt;0,TRIM(VLOOKUP(M$6,'Lifeline-Capability XWalk'!$F$6:$G$38,2,FALSE)),"")</f>
        <v/>
      </c>
      <c r="N1143" s="67" t="str">
        <f>IF(IFERROR(SEARCH(N$6,$D1143),0)&gt;0,TRIM(VLOOKUP(N$6,'Lifeline-Capability XWalk'!$F$6:$G$38,2,FALSE)),"")</f>
        <v/>
      </c>
      <c r="O1143" s="67" t="str">
        <f>IF(IFERROR(SEARCH(O$6,$D1143),0)&gt;0,TRIM(VLOOKUP(O$6,'Lifeline-Capability XWalk'!$F$6:$G$38,2,FALSE)),"")</f>
        <v/>
      </c>
      <c r="P1143" s="67" t="str">
        <f>IF(IFERROR(SEARCH(P$6,$D1143),0)&gt;0,TRIM(VLOOKUP(P$6,'Lifeline-Capability XWalk'!$F$6:$G$38,2,FALSE)),"")</f>
        <v/>
      </c>
      <c r="Q1143" s="67" t="str">
        <f>IF(IFERROR(SEARCH(Q$6,$D1143),0)&gt;0,TRIM(VLOOKUP(Q$6,'Lifeline-Capability XWalk'!$F$6:$G$38,2,FALSE)),"")</f>
        <v/>
      </c>
      <c r="R1143" s="67" t="str">
        <f>IF(IFERROR(SEARCH(R$6,$D1143),0)&gt;0,TRIM(VLOOKUP(R$6,'Lifeline-Capability XWalk'!$F$6:$G$38,2,FALSE)),"")</f>
        <v/>
      </c>
      <c r="S1143" s="67" t="str">
        <f>IF(IFERROR(SEARCH(S$6,$D1143),0)&gt;0,TRIM(VLOOKUP(S$6,'Lifeline-Capability XWalk'!$F$6:$G$38,2,FALSE)),"")</f>
        <v/>
      </c>
      <c r="T1143" s="67" t="str">
        <f>IF(IFERROR(SEARCH(T$6,$D1143),0)&gt;0,TRIM(VLOOKUP(T$6,'Lifeline-Capability XWalk'!$F$6:$G$38,2,FALSE)),"")</f>
        <v/>
      </c>
      <c r="U1143" s="67" t="str">
        <f>IF(IFERROR(SEARCH(U$6,$D1143),0)&gt;0,TRIM(VLOOKUP(U$6,'Lifeline-Capability XWalk'!$F$6:$G$38,2,FALSE)),"")</f>
        <v/>
      </c>
      <c r="V1143" s="67" t="str">
        <f>IF(IFERROR(SEARCH(V$6,$D1143),0)&gt;0,TRIM(VLOOKUP(V$6,'Lifeline-Capability XWalk'!$F$6:$G$38,2,FALSE)),"")</f>
        <v/>
      </c>
      <c r="W1143" s="67" t="str">
        <f>IF(IFERROR(SEARCH(W$6,$D1143),0)&gt;0,TRIM(VLOOKUP(W$6,'Lifeline-Capability XWalk'!$F$6:$G$38,2,FALSE)),"")</f>
        <v/>
      </c>
      <c r="X1143" s="67" t="str">
        <f>IF(IFERROR(SEARCH(X$6,$D1143),0)&gt;0,TRIM(VLOOKUP(X$6,'Lifeline-Capability XWalk'!$F$6:$G$38,2,FALSE)),"")</f>
        <v/>
      </c>
      <c r="Y1143" s="67" t="str">
        <f>IF(IFERROR(SEARCH(Y$6,$D1143),0)&gt;0,TRIM(VLOOKUP(Y$6,'Lifeline-Capability XWalk'!$F$6:$G$38,2,FALSE)),"")</f>
        <v/>
      </c>
      <c r="Z1143" s="67" t="str">
        <f>IF(IFERROR(SEARCH(Z$6,$D1143),0)&gt;0,TRIM(VLOOKUP(Z$6,'Lifeline-Capability XWalk'!$F$6:$G$38,2,FALSE)),"")</f>
        <v/>
      </c>
      <c r="AA1143" s="67" t="str">
        <f>IF(IFERROR(SEARCH(AA$6,$D1143),0)&gt;0,TRIM(VLOOKUP(AA$6,'Lifeline-Capability XWalk'!$F$6:$G$38,2,FALSE)),"")</f>
        <v>Communications</v>
      </c>
      <c r="AB1143" s="67" t="str">
        <f>IF(IFERROR(SEARCH(AB$6,$D1143),0)&gt;0,TRIM(VLOOKUP(AB$6,'Lifeline-Capability XWalk'!$F$6:$G$38,2,FALSE)),"")</f>
        <v>Communications</v>
      </c>
      <c r="AC1143" s="67" t="str">
        <f>IF(IFERROR(SEARCH(AC$6,$D1143),0)&gt;0,TRIM(VLOOKUP(AC$6,'Lifeline-Capability XWalk'!$F$6:$G$38,2,FALSE)),"")</f>
        <v/>
      </c>
      <c r="AD1143" s="67" t="str">
        <f>IF(IFERROR(SEARCH(AD$6,$D1143),0)&gt;0,TRIM(VLOOKUP(AD$6,'Lifeline-Capability XWalk'!$F$6:$G$38,2,FALSE)),"")</f>
        <v>Safety and Security; Food, Water, Shelter; Health and Medical; Energy; Communications; Hazardous Materials; Transportation; Water Systems;</v>
      </c>
      <c r="AE1143" s="67" t="str">
        <f>IF(IFERROR(SEARCH(AE$6,$D1143),0)&gt;0,TRIM(VLOOKUP(AE$6,'Lifeline-Capability XWalk'!$F$6:$G$38,2,FALSE)),"")</f>
        <v/>
      </c>
      <c r="AF1143" s="67" t="str">
        <f>IF(IFERROR(SEARCH(AF$6,$D1143),0)&gt;0,TRIM(VLOOKUP(AF$6,'Lifeline-Capability XWalk'!$F$6:$G$38,2,FALSE)),"")</f>
        <v/>
      </c>
      <c r="AG1143" s="67" t="str">
        <f>IF(IFERROR(SEARCH(AG$6,$D1143),0)&gt;0,TRIM(VLOOKUP(AG$6,'Lifeline-Capability XWalk'!$F$6:$G$38,2,FALSE)),"")</f>
        <v/>
      </c>
      <c r="AH1143" s="67" t="str">
        <f>IF(IFERROR(SEARCH(AH$6,$D1143),0)&gt;0,TRIM(VLOOKUP(AH$6,'Lifeline-Capability XWalk'!$F$6:$G$38,2,FALSE)),"")</f>
        <v/>
      </c>
      <c r="AI1143" s="67" t="str">
        <f>IF(IFERROR(SEARCH(AI$6,$D1143),0)&gt;0,TRIM(VLOOKUP(AI$6,'Lifeline-Capability XWalk'!$F$6:$G$38,2,FALSE)),"")</f>
        <v/>
      </c>
      <c r="AJ1143" s="67" t="str">
        <f>IF(IFERROR(SEARCH(AJ$6,$D1143),0)&gt;0,TRIM(VLOOKUP(AJ$6,'Lifeline-Capability XWalk'!$F$6:$G$38,2,FALSE)),"")</f>
        <v/>
      </c>
      <c r="AK1143" s="67" t="str">
        <f>IF(IFERROR(SEARCH(AK$6,$D1143),0)&gt;0,TRIM(VLOOKUP(AK$6,'Lifeline-Capability XWalk'!$F$6:$G$38,2,FALSE)),"")</f>
        <v/>
      </c>
      <c r="AL1143" s="68" t="str">
        <f>IF(IFERROR(SEARCH(AL$6,$D1143),0)&gt;0,TRIM(VLOOKUP(AL$6,'Lifeline-Capability XWalk'!$F$6:$G$38,2,FALSE)),"")</f>
        <v/>
      </c>
      <c r="AM1143" s="24" t="str">
        <f t="shared" si="69"/>
        <v/>
      </c>
      <c r="AN1143" s="24" t="str">
        <f t="shared" si="70"/>
        <v/>
      </c>
      <c r="AO1143" s="24" t="str">
        <f t="shared" si="70"/>
        <v/>
      </c>
      <c r="AP1143" s="24" t="str">
        <f t="shared" si="70"/>
        <v/>
      </c>
      <c r="AQ1143" s="24" t="str">
        <f t="shared" si="70"/>
        <v>Communications</v>
      </c>
      <c r="AR1143" s="24" t="str">
        <f t="shared" si="70"/>
        <v/>
      </c>
      <c r="AS1143" s="24" t="str">
        <f t="shared" si="70"/>
        <v>Transportation</v>
      </c>
      <c r="AT1143" s="24" t="str">
        <f t="shared" si="70"/>
        <v/>
      </c>
      <c r="AU1143" s="24" t="str">
        <f t="shared" si="70"/>
        <v>Safety and Security; Food, Water, Shelter; Health and Medical; Energy; Communications; Hazardous Materials; Transportation; Water Systems;</v>
      </c>
    </row>
    <row r="1144" spans="1:47" s="24" customFormat="1" ht="32.1" customHeight="1" x14ac:dyDescent="0.2">
      <c r="A1144" s="141" t="s">
        <v>1112</v>
      </c>
      <c r="B1144" s="63" t="s">
        <v>1123</v>
      </c>
      <c r="C1144" s="142" t="s">
        <v>1082</v>
      </c>
      <c r="D1144" s="63" t="s">
        <v>1377</v>
      </c>
      <c r="E1144" s="64" t="str">
        <f t="shared" si="67"/>
        <v>Safety and Security; Food, Water, Shelter; Health and Medical; Energy; Communications; Hazardous Materials; Transportation; Water Systems;</v>
      </c>
      <c r="F1144" s="65" t="s">
        <v>418</v>
      </c>
      <c r="G1144" s="66" t="str">
        <f>IF(IFERROR(SEARCH(G$6,$D1144),0)&gt;0,TRIM(VLOOKUP(G$6,'Lifeline-Capability XWalk'!$F$6:$G$38,2,FALSE)),"")</f>
        <v/>
      </c>
      <c r="H1144" s="67" t="str">
        <f>IF(IFERROR(SEARCH(H$6,$D1144),0)&gt;0,TRIM(VLOOKUP(H$6,'Lifeline-Capability XWalk'!$F$6:$G$38,2,FALSE)),"")</f>
        <v/>
      </c>
      <c r="I1144" s="67" t="str">
        <f>IF(IFERROR(SEARCH(I$6,$D1144),0)&gt;0,TRIM(VLOOKUP(I$6,'Lifeline-Capability XWalk'!$F$6:$G$38,2,FALSE)),"")</f>
        <v>Transportation</v>
      </c>
      <c r="J1144" s="67" t="str">
        <f>IF(IFERROR(SEARCH(J$6,$D1144),0)&gt;0,TRIM(VLOOKUP(J$6,'Lifeline-Capability XWalk'!$F$6:$G$38,2,FALSE)),"")</f>
        <v/>
      </c>
      <c r="K1144" s="67" t="str">
        <f>IF(IFERROR(SEARCH(K$6,$D1144),0)&gt;0,TRIM(VLOOKUP(K$6,'Lifeline-Capability XWalk'!$F$6:$G$38,2,FALSE)),"")</f>
        <v/>
      </c>
      <c r="L1144" s="67" t="str">
        <f>IF(IFERROR(SEARCH(L$6,$D1144),0)&gt;0,TRIM(VLOOKUP(L$6,'Lifeline-Capability XWalk'!$F$6:$G$38,2,FALSE)),"")</f>
        <v/>
      </c>
      <c r="M1144" s="67" t="str">
        <f>IF(IFERROR(SEARCH(M$6,$D1144),0)&gt;0,TRIM(VLOOKUP(M$6,'Lifeline-Capability XWalk'!$F$6:$G$38,2,FALSE)),"")</f>
        <v/>
      </c>
      <c r="N1144" s="67" t="str">
        <f>IF(IFERROR(SEARCH(N$6,$D1144),0)&gt;0,TRIM(VLOOKUP(N$6,'Lifeline-Capability XWalk'!$F$6:$G$38,2,FALSE)),"")</f>
        <v/>
      </c>
      <c r="O1144" s="67" t="str">
        <f>IF(IFERROR(SEARCH(O$6,$D1144),0)&gt;0,TRIM(VLOOKUP(O$6,'Lifeline-Capability XWalk'!$F$6:$G$38,2,FALSE)),"")</f>
        <v/>
      </c>
      <c r="P1144" s="67" t="str">
        <f>IF(IFERROR(SEARCH(P$6,$D1144),0)&gt;0,TRIM(VLOOKUP(P$6,'Lifeline-Capability XWalk'!$F$6:$G$38,2,FALSE)),"")</f>
        <v/>
      </c>
      <c r="Q1144" s="67" t="str">
        <f>IF(IFERROR(SEARCH(Q$6,$D1144),0)&gt;0,TRIM(VLOOKUP(Q$6,'Lifeline-Capability XWalk'!$F$6:$G$38,2,FALSE)),"")</f>
        <v/>
      </c>
      <c r="R1144" s="67" t="str">
        <f>IF(IFERROR(SEARCH(R$6,$D1144),0)&gt;0,TRIM(VLOOKUP(R$6,'Lifeline-Capability XWalk'!$F$6:$G$38,2,FALSE)),"")</f>
        <v/>
      </c>
      <c r="S1144" s="67" t="str">
        <f>IF(IFERROR(SEARCH(S$6,$D1144),0)&gt;0,TRIM(VLOOKUP(S$6,'Lifeline-Capability XWalk'!$F$6:$G$38,2,FALSE)),"")</f>
        <v/>
      </c>
      <c r="T1144" s="67" t="str">
        <f>IF(IFERROR(SEARCH(T$6,$D1144),0)&gt;0,TRIM(VLOOKUP(T$6,'Lifeline-Capability XWalk'!$F$6:$G$38,2,FALSE)),"")</f>
        <v/>
      </c>
      <c r="U1144" s="67" t="str">
        <f>IF(IFERROR(SEARCH(U$6,$D1144),0)&gt;0,TRIM(VLOOKUP(U$6,'Lifeline-Capability XWalk'!$F$6:$G$38,2,FALSE)),"")</f>
        <v/>
      </c>
      <c r="V1144" s="67" t="str">
        <f>IF(IFERROR(SEARCH(V$6,$D1144),0)&gt;0,TRIM(VLOOKUP(V$6,'Lifeline-Capability XWalk'!$F$6:$G$38,2,FALSE)),"")</f>
        <v/>
      </c>
      <c r="W1144" s="67" t="str">
        <f>IF(IFERROR(SEARCH(W$6,$D1144),0)&gt;0,TRIM(VLOOKUP(W$6,'Lifeline-Capability XWalk'!$F$6:$G$38,2,FALSE)),"")</f>
        <v/>
      </c>
      <c r="X1144" s="67" t="str">
        <f>IF(IFERROR(SEARCH(X$6,$D1144),0)&gt;0,TRIM(VLOOKUP(X$6,'Lifeline-Capability XWalk'!$F$6:$G$38,2,FALSE)),"")</f>
        <v/>
      </c>
      <c r="Y1144" s="67" t="str">
        <f>IF(IFERROR(SEARCH(Y$6,$D1144),0)&gt;0,TRIM(VLOOKUP(Y$6,'Lifeline-Capability XWalk'!$F$6:$G$38,2,FALSE)),"")</f>
        <v/>
      </c>
      <c r="Z1144" s="67" t="str">
        <f>IF(IFERROR(SEARCH(Z$6,$D1144),0)&gt;0,TRIM(VLOOKUP(Z$6,'Lifeline-Capability XWalk'!$F$6:$G$38,2,FALSE)),"")</f>
        <v/>
      </c>
      <c r="AA1144" s="67" t="str">
        <f>IF(IFERROR(SEARCH(AA$6,$D1144),0)&gt;0,TRIM(VLOOKUP(AA$6,'Lifeline-Capability XWalk'!$F$6:$G$38,2,FALSE)),"")</f>
        <v>Communications</v>
      </c>
      <c r="AB1144" s="67" t="str">
        <f>IF(IFERROR(SEARCH(AB$6,$D1144),0)&gt;0,TRIM(VLOOKUP(AB$6,'Lifeline-Capability XWalk'!$F$6:$G$38,2,FALSE)),"")</f>
        <v>Communications</v>
      </c>
      <c r="AC1144" s="67" t="str">
        <f>IF(IFERROR(SEARCH(AC$6,$D1144),0)&gt;0,TRIM(VLOOKUP(AC$6,'Lifeline-Capability XWalk'!$F$6:$G$38,2,FALSE)),"")</f>
        <v/>
      </c>
      <c r="AD1144" s="67" t="str">
        <f>IF(IFERROR(SEARCH(AD$6,$D1144),0)&gt;0,TRIM(VLOOKUP(AD$6,'Lifeline-Capability XWalk'!$F$6:$G$38,2,FALSE)),"")</f>
        <v>Safety and Security; Food, Water, Shelter; Health and Medical; Energy; Communications; Hazardous Materials; Transportation; Water Systems;</v>
      </c>
      <c r="AE1144" s="67" t="str">
        <f>IF(IFERROR(SEARCH(AE$6,$D1144),0)&gt;0,TRIM(VLOOKUP(AE$6,'Lifeline-Capability XWalk'!$F$6:$G$38,2,FALSE)),"")</f>
        <v/>
      </c>
      <c r="AF1144" s="67" t="str">
        <f>IF(IFERROR(SEARCH(AF$6,$D1144),0)&gt;0,TRIM(VLOOKUP(AF$6,'Lifeline-Capability XWalk'!$F$6:$G$38,2,FALSE)),"")</f>
        <v/>
      </c>
      <c r="AG1144" s="67" t="str">
        <f>IF(IFERROR(SEARCH(AG$6,$D1144),0)&gt;0,TRIM(VLOOKUP(AG$6,'Lifeline-Capability XWalk'!$F$6:$G$38,2,FALSE)),"")</f>
        <v/>
      </c>
      <c r="AH1144" s="67" t="str">
        <f>IF(IFERROR(SEARCH(AH$6,$D1144),0)&gt;0,TRIM(VLOOKUP(AH$6,'Lifeline-Capability XWalk'!$F$6:$G$38,2,FALSE)),"")</f>
        <v/>
      </c>
      <c r="AI1144" s="67" t="str">
        <f>IF(IFERROR(SEARCH(AI$6,$D1144),0)&gt;0,TRIM(VLOOKUP(AI$6,'Lifeline-Capability XWalk'!$F$6:$G$38,2,FALSE)),"")</f>
        <v/>
      </c>
      <c r="AJ1144" s="67" t="str">
        <f>IF(IFERROR(SEARCH(AJ$6,$D1144),0)&gt;0,TRIM(VLOOKUP(AJ$6,'Lifeline-Capability XWalk'!$F$6:$G$38,2,FALSE)),"")</f>
        <v/>
      </c>
      <c r="AK1144" s="67" t="str">
        <f>IF(IFERROR(SEARCH(AK$6,$D1144),0)&gt;0,TRIM(VLOOKUP(AK$6,'Lifeline-Capability XWalk'!$F$6:$G$38,2,FALSE)),"")</f>
        <v/>
      </c>
      <c r="AL1144" s="68" t="str">
        <f>IF(IFERROR(SEARCH(AL$6,$D1144),0)&gt;0,TRIM(VLOOKUP(AL$6,'Lifeline-Capability XWalk'!$F$6:$G$38,2,FALSE)),"")</f>
        <v/>
      </c>
      <c r="AM1144" s="24" t="str">
        <f t="shared" si="69"/>
        <v/>
      </c>
      <c r="AN1144" s="24" t="str">
        <f t="shared" si="70"/>
        <v/>
      </c>
      <c r="AO1144" s="24" t="str">
        <f t="shared" si="70"/>
        <v/>
      </c>
      <c r="AP1144" s="24" t="str">
        <f t="shared" si="70"/>
        <v/>
      </c>
      <c r="AQ1144" s="24" t="str">
        <f t="shared" si="70"/>
        <v>Communications</v>
      </c>
      <c r="AR1144" s="24" t="str">
        <f t="shared" si="70"/>
        <v/>
      </c>
      <c r="AS1144" s="24" t="str">
        <f t="shared" si="70"/>
        <v>Transportation</v>
      </c>
      <c r="AT1144" s="24" t="str">
        <f t="shared" si="70"/>
        <v/>
      </c>
      <c r="AU1144" s="24" t="str">
        <f t="shared" si="70"/>
        <v>Safety and Security; Food, Water, Shelter; Health and Medical; Energy; Communications; Hazardous Materials; Transportation; Water Systems;</v>
      </c>
    </row>
    <row r="1145" spans="1:47" s="24" customFormat="1" ht="32.1" customHeight="1" x14ac:dyDescent="0.2">
      <c r="A1145" s="141" t="s">
        <v>1112</v>
      </c>
      <c r="B1145" s="63" t="s">
        <v>1123</v>
      </c>
      <c r="C1145" s="142" t="s">
        <v>1082</v>
      </c>
      <c r="D1145" s="63" t="s">
        <v>1377</v>
      </c>
      <c r="E1145" s="64" t="str">
        <f t="shared" si="67"/>
        <v>Safety and Security; Food, Water, Shelter; Health and Medical; Energy; Communications; Hazardous Materials; Transportation; Water Systems;</v>
      </c>
      <c r="F1145" s="65" t="s">
        <v>420</v>
      </c>
      <c r="G1145" s="66" t="str">
        <f>IF(IFERROR(SEARCH(G$6,$D1145),0)&gt;0,TRIM(VLOOKUP(G$6,'Lifeline-Capability XWalk'!$F$6:$G$38,2,FALSE)),"")</f>
        <v/>
      </c>
      <c r="H1145" s="67" t="str">
        <f>IF(IFERROR(SEARCH(H$6,$D1145),0)&gt;0,TRIM(VLOOKUP(H$6,'Lifeline-Capability XWalk'!$F$6:$G$38,2,FALSE)),"")</f>
        <v/>
      </c>
      <c r="I1145" s="67" t="str">
        <f>IF(IFERROR(SEARCH(I$6,$D1145),0)&gt;0,TRIM(VLOOKUP(I$6,'Lifeline-Capability XWalk'!$F$6:$G$38,2,FALSE)),"")</f>
        <v>Transportation</v>
      </c>
      <c r="J1145" s="67" t="str">
        <f>IF(IFERROR(SEARCH(J$6,$D1145),0)&gt;0,TRIM(VLOOKUP(J$6,'Lifeline-Capability XWalk'!$F$6:$G$38,2,FALSE)),"")</f>
        <v/>
      </c>
      <c r="K1145" s="67" t="str">
        <f>IF(IFERROR(SEARCH(K$6,$D1145),0)&gt;0,TRIM(VLOOKUP(K$6,'Lifeline-Capability XWalk'!$F$6:$G$38,2,FALSE)),"")</f>
        <v/>
      </c>
      <c r="L1145" s="67" t="str">
        <f>IF(IFERROR(SEARCH(L$6,$D1145),0)&gt;0,TRIM(VLOOKUP(L$6,'Lifeline-Capability XWalk'!$F$6:$G$38,2,FALSE)),"")</f>
        <v/>
      </c>
      <c r="M1145" s="67" t="str">
        <f>IF(IFERROR(SEARCH(M$6,$D1145),0)&gt;0,TRIM(VLOOKUP(M$6,'Lifeline-Capability XWalk'!$F$6:$G$38,2,FALSE)),"")</f>
        <v/>
      </c>
      <c r="N1145" s="67" t="str">
        <f>IF(IFERROR(SEARCH(N$6,$D1145),0)&gt;0,TRIM(VLOOKUP(N$6,'Lifeline-Capability XWalk'!$F$6:$G$38,2,FALSE)),"")</f>
        <v/>
      </c>
      <c r="O1145" s="67" t="str">
        <f>IF(IFERROR(SEARCH(O$6,$D1145),0)&gt;0,TRIM(VLOOKUP(O$6,'Lifeline-Capability XWalk'!$F$6:$G$38,2,FALSE)),"")</f>
        <v/>
      </c>
      <c r="P1145" s="67" t="str">
        <f>IF(IFERROR(SEARCH(P$6,$D1145),0)&gt;0,TRIM(VLOOKUP(P$6,'Lifeline-Capability XWalk'!$F$6:$G$38,2,FALSE)),"")</f>
        <v/>
      </c>
      <c r="Q1145" s="67" t="str">
        <f>IF(IFERROR(SEARCH(Q$6,$D1145),0)&gt;0,TRIM(VLOOKUP(Q$6,'Lifeline-Capability XWalk'!$F$6:$G$38,2,FALSE)),"")</f>
        <v/>
      </c>
      <c r="R1145" s="67" t="str">
        <f>IF(IFERROR(SEARCH(R$6,$D1145),0)&gt;0,TRIM(VLOOKUP(R$6,'Lifeline-Capability XWalk'!$F$6:$G$38,2,FALSE)),"")</f>
        <v/>
      </c>
      <c r="S1145" s="67" t="str">
        <f>IF(IFERROR(SEARCH(S$6,$D1145),0)&gt;0,TRIM(VLOOKUP(S$6,'Lifeline-Capability XWalk'!$F$6:$G$38,2,FALSE)),"")</f>
        <v/>
      </c>
      <c r="T1145" s="67" t="str">
        <f>IF(IFERROR(SEARCH(T$6,$D1145),0)&gt;0,TRIM(VLOOKUP(T$6,'Lifeline-Capability XWalk'!$F$6:$G$38,2,FALSE)),"")</f>
        <v/>
      </c>
      <c r="U1145" s="67" t="str">
        <f>IF(IFERROR(SEARCH(U$6,$D1145),0)&gt;0,TRIM(VLOOKUP(U$6,'Lifeline-Capability XWalk'!$F$6:$G$38,2,FALSE)),"")</f>
        <v/>
      </c>
      <c r="V1145" s="67" t="str">
        <f>IF(IFERROR(SEARCH(V$6,$D1145),0)&gt;0,TRIM(VLOOKUP(V$6,'Lifeline-Capability XWalk'!$F$6:$G$38,2,FALSE)),"")</f>
        <v/>
      </c>
      <c r="W1145" s="67" t="str">
        <f>IF(IFERROR(SEARCH(W$6,$D1145),0)&gt;0,TRIM(VLOOKUP(W$6,'Lifeline-Capability XWalk'!$F$6:$G$38,2,FALSE)),"")</f>
        <v/>
      </c>
      <c r="X1145" s="67" t="str">
        <f>IF(IFERROR(SEARCH(X$6,$D1145),0)&gt;0,TRIM(VLOOKUP(X$6,'Lifeline-Capability XWalk'!$F$6:$G$38,2,FALSE)),"")</f>
        <v/>
      </c>
      <c r="Y1145" s="67" t="str">
        <f>IF(IFERROR(SEARCH(Y$6,$D1145),0)&gt;0,TRIM(VLOOKUP(Y$6,'Lifeline-Capability XWalk'!$F$6:$G$38,2,FALSE)),"")</f>
        <v/>
      </c>
      <c r="Z1145" s="67" t="str">
        <f>IF(IFERROR(SEARCH(Z$6,$D1145),0)&gt;0,TRIM(VLOOKUP(Z$6,'Lifeline-Capability XWalk'!$F$6:$G$38,2,FALSE)),"")</f>
        <v/>
      </c>
      <c r="AA1145" s="67" t="str">
        <f>IF(IFERROR(SEARCH(AA$6,$D1145),0)&gt;0,TRIM(VLOOKUP(AA$6,'Lifeline-Capability XWalk'!$F$6:$G$38,2,FALSE)),"")</f>
        <v>Communications</v>
      </c>
      <c r="AB1145" s="67" t="str">
        <f>IF(IFERROR(SEARCH(AB$6,$D1145),0)&gt;0,TRIM(VLOOKUP(AB$6,'Lifeline-Capability XWalk'!$F$6:$G$38,2,FALSE)),"")</f>
        <v>Communications</v>
      </c>
      <c r="AC1145" s="67" t="str">
        <f>IF(IFERROR(SEARCH(AC$6,$D1145),0)&gt;0,TRIM(VLOOKUP(AC$6,'Lifeline-Capability XWalk'!$F$6:$G$38,2,FALSE)),"")</f>
        <v/>
      </c>
      <c r="AD1145" s="67" t="str">
        <f>IF(IFERROR(SEARCH(AD$6,$D1145),0)&gt;0,TRIM(VLOOKUP(AD$6,'Lifeline-Capability XWalk'!$F$6:$G$38,2,FALSE)),"")</f>
        <v>Safety and Security; Food, Water, Shelter; Health and Medical; Energy; Communications; Hazardous Materials; Transportation; Water Systems;</v>
      </c>
      <c r="AE1145" s="67" t="str">
        <f>IF(IFERROR(SEARCH(AE$6,$D1145),0)&gt;0,TRIM(VLOOKUP(AE$6,'Lifeline-Capability XWalk'!$F$6:$G$38,2,FALSE)),"")</f>
        <v/>
      </c>
      <c r="AF1145" s="67" t="str">
        <f>IF(IFERROR(SEARCH(AF$6,$D1145),0)&gt;0,TRIM(VLOOKUP(AF$6,'Lifeline-Capability XWalk'!$F$6:$G$38,2,FALSE)),"")</f>
        <v/>
      </c>
      <c r="AG1145" s="67" t="str">
        <f>IF(IFERROR(SEARCH(AG$6,$D1145),0)&gt;0,TRIM(VLOOKUP(AG$6,'Lifeline-Capability XWalk'!$F$6:$G$38,2,FALSE)),"")</f>
        <v/>
      </c>
      <c r="AH1145" s="67" t="str">
        <f>IF(IFERROR(SEARCH(AH$6,$D1145),0)&gt;0,TRIM(VLOOKUP(AH$6,'Lifeline-Capability XWalk'!$F$6:$G$38,2,FALSE)),"")</f>
        <v/>
      </c>
      <c r="AI1145" s="67" t="str">
        <f>IF(IFERROR(SEARCH(AI$6,$D1145),0)&gt;0,TRIM(VLOOKUP(AI$6,'Lifeline-Capability XWalk'!$F$6:$G$38,2,FALSE)),"")</f>
        <v/>
      </c>
      <c r="AJ1145" s="67" t="str">
        <f>IF(IFERROR(SEARCH(AJ$6,$D1145),0)&gt;0,TRIM(VLOOKUP(AJ$6,'Lifeline-Capability XWalk'!$F$6:$G$38,2,FALSE)),"")</f>
        <v/>
      </c>
      <c r="AK1145" s="67" t="str">
        <f>IF(IFERROR(SEARCH(AK$6,$D1145),0)&gt;0,TRIM(VLOOKUP(AK$6,'Lifeline-Capability XWalk'!$F$6:$G$38,2,FALSE)),"")</f>
        <v/>
      </c>
      <c r="AL1145" s="68" t="str">
        <f>IF(IFERROR(SEARCH(AL$6,$D1145),0)&gt;0,TRIM(VLOOKUP(AL$6,'Lifeline-Capability XWalk'!$F$6:$G$38,2,FALSE)),"")</f>
        <v/>
      </c>
      <c r="AM1145" s="24" t="str">
        <f t="shared" si="69"/>
        <v/>
      </c>
      <c r="AN1145" s="24" t="str">
        <f t="shared" si="70"/>
        <v/>
      </c>
      <c r="AO1145" s="24" t="str">
        <f t="shared" si="70"/>
        <v/>
      </c>
      <c r="AP1145" s="24" t="str">
        <f t="shared" si="70"/>
        <v/>
      </c>
      <c r="AQ1145" s="24" t="str">
        <f t="shared" si="70"/>
        <v>Communications</v>
      </c>
      <c r="AR1145" s="24" t="str">
        <f t="shared" si="70"/>
        <v/>
      </c>
      <c r="AS1145" s="24" t="str">
        <f t="shared" si="70"/>
        <v>Transportation</v>
      </c>
      <c r="AT1145" s="24" t="str">
        <f t="shared" si="70"/>
        <v/>
      </c>
      <c r="AU1145" s="24" t="str">
        <f t="shared" si="70"/>
        <v>Safety and Security; Food, Water, Shelter; Health and Medical; Energy; Communications; Hazardous Materials; Transportation; Water Systems;</v>
      </c>
    </row>
    <row r="1146" spans="1:47" s="24" customFormat="1" ht="32.1" customHeight="1" x14ac:dyDescent="0.2">
      <c r="A1146" s="141" t="s">
        <v>1112</v>
      </c>
      <c r="B1146" s="63" t="s">
        <v>1123</v>
      </c>
      <c r="C1146" s="142" t="s">
        <v>1082</v>
      </c>
      <c r="D1146" s="63" t="s">
        <v>1377</v>
      </c>
      <c r="E1146" s="64" t="str">
        <f t="shared" si="67"/>
        <v>Safety and Security; Food, Water, Shelter; Health and Medical; Energy; Communications; Hazardous Materials; Transportation; Water Systems;</v>
      </c>
      <c r="F1146" s="65" t="s">
        <v>994</v>
      </c>
      <c r="G1146" s="66" t="str">
        <f>IF(IFERROR(SEARCH(G$6,$D1146),0)&gt;0,TRIM(VLOOKUP(G$6,'Lifeline-Capability XWalk'!$F$6:$G$38,2,FALSE)),"")</f>
        <v/>
      </c>
      <c r="H1146" s="67" t="str">
        <f>IF(IFERROR(SEARCH(H$6,$D1146),0)&gt;0,TRIM(VLOOKUP(H$6,'Lifeline-Capability XWalk'!$F$6:$G$38,2,FALSE)),"")</f>
        <v/>
      </c>
      <c r="I1146" s="67" t="str">
        <f>IF(IFERROR(SEARCH(I$6,$D1146),0)&gt;0,TRIM(VLOOKUP(I$6,'Lifeline-Capability XWalk'!$F$6:$G$38,2,FALSE)),"")</f>
        <v>Transportation</v>
      </c>
      <c r="J1146" s="67" t="str">
        <f>IF(IFERROR(SEARCH(J$6,$D1146),0)&gt;0,TRIM(VLOOKUP(J$6,'Lifeline-Capability XWalk'!$F$6:$G$38,2,FALSE)),"")</f>
        <v/>
      </c>
      <c r="K1146" s="67" t="str">
        <f>IF(IFERROR(SEARCH(K$6,$D1146),0)&gt;0,TRIM(VLOOKUP(K$6,'Lifeline-Capability XWalk'!$F$6:$G$38,2,FALSE)),"")</f>
        <v/>
      </c>
      <c r="L1146" s="67" t="str">
        <f>IF(IFERROR(SEARCH(L$6,$D1146),0)&gt;0,TRIM(VLOOKUP(L$6,'Lifeline-Capability XWalk'!$F$6:$G$38,2,FALSE)),"")</f>
        <v/>
      </c>
      <c r="M1146" s="67" t="str">
        <f>IF(IFERROR(SEARCH(M$6,$D1146),0)&gt;0,TRIM(VLOOKUP(M$6,'Lifeline-Capability XWalk'!$F$6:$G$38,2,FALSE)),"")</f>
        <v/>
      </c>
      <c r="N1146" s="67" t="str">
        <f>IF(IFERROR(SEARCH(N$6,$D1146),0)&gt;0,TRIM(VLOOKUP(N$6,'Lifeline-Capability XWalk'!$F$6:$G$38,2,FALSE)),"")</f>
        <v/>
      </c>
      <c r="O1146" s="67" t="str">
        <f>IF(IFERROR(SEARCH(O$6,$D1146),0)&gt;0,TRIM(VLOOKUP(O$6,'Lifeline-Capability XWalk'!$F$6:$G$38,2,FALSE)),"")</f>
        <v/>
      </c>
      <c r="P1146" s="67" t="str">
        <f>IF(IFERROR(SEARCH(P$6,$D1146),0)&gt;0,TRIM(VLOOKUP(P$6,'Lifeline-Capability XWalk'!$F$6:$G$38,2,FALSE)),"")</f>
        <v/>
      </c>
      <c r="Q1146" s="67" t="str">
        <f>IF(IFERROR(SEARCH(Q$6,$D1146),0)&gt;0,TRIM(VLOOKUP(Q$6,'Lifeline-Capability XWalk'!$F$6:$G$38,2,FALSE)),"")</f>
        <v/>
      </c>
      <c r="R1146" s="67" t="str">
        <f>IF(IFERROR(SEARCH(R$6,$D1146),0)&gt;0,TRIM(VLOOKUP(R$6,'Lifeline-Capability XWalk'!$F$6:$G$38,2,FALSE)),"")</f>
        <v/>
      </c>
      <c r="S1146" s="67" t="str">
        <f>IF(IFERROR(SEARCH(S$6,$D1146),0)&gt;0,TRIM(VLOOKUP(S$6,'Lifeline-Capability XWalk'!$F$6:$G$38,2,FALSE)),"")</f>
        <v/>
      </c>
      <c r="T1146" s="67" t="str">
        <f>IF(IFERROR(SEARCH(T$6,$D1146),0)&gt;0,TRIM(VLOOKUP(T$6,'Lifeline-Capability XWalk'!$F$6:$G$38,2,FALSE)),"")</f>
        <v/>
      </c>
      <c r="U1146" s="67" t="str">
        <f>IF(IFERROR(SEARCH(U$6,$D1146),0)&gt;0,TRIM(VLOOKUP(U$6,'Lifeline-Capability XWalk'!$F$6:$G$38,2,FALSE)),"")</f>
        <v/>
      </c>
      <c r="V1146" s="67" t="str">
        <f>IF(IFERROR(SEARCH(V$6,$D1146),0)&gt;0,TRIM(VLOOKUP(V$6,'Lifeline-Capability XWalk'!$F$6:$G$38,2,FALSE)),"")</f>
        <v/>
      </c>
      <c r="W1146" s="67" t="str">
        <f>IF(IFERROR(SEARCH(W$6,$D1146),0)&gt;0,TRIM(VLOOKUP(W$6,'Lifeline-Capability XWalk'!$F$6:$G$38,2,FALSE)),"")</f>
        <v/>
      </c>
      <c r="X1146" s="67" t="str">
        <f>IF(IFERROR(SEARCH(X$6,$D1146),0)&gt;0,TRIM(VLOOKUP(X$6,'Lifeline-Capability XWalk'!$F$6:$G$38,2,FALSE)),"")</f>
        <v/>
      </c>
      <c r="Y1146" s="67" t="str">
        <f>IF(IFERROR(SEARCH(Y$6,$D1146),0)&gt;0,TRIM(VLOOKUP(Y$6,'Lifeline-Capability XWalk'!$F$6:$G$38,2,FALSE)),"")</f>
        <v/>
      </c>
      <c r="Z1146" s="67" t="str">
        <f>IF(IFERROR(SEARCH(Z$6,$D1146),0)&gt;0,TRIM(VLOOKUP(Z$6,'Lifeline-Capability XWalk'!$F$6:$G$38,2,FALSE)),"")</f>
        <v/>
      </c>
      <c r="AA1146" s="67" t="str">
        <f>IF(IFERROR(SEARCH(AA$6,$D1146),0)&gt;0,TRIM(VLOOKUP(AA$6,'Lifeline-Capability XWalk'!$F$6:$G$38,2,FALSE)),"")</f>
        <v>Communications</v>
      </c>
      <c r="AB1146" s="67" t="str">
        <f>IF(IFERROR(SEARCH(AB$6,$D1146),0)&gt;0,TRIM(VLOOKUP(AB$6,'Lifeline-Capability XWalk'!$F$6:$G$38,2,FALSE)),"")</f>
        <v>Communications</v>
      </c>
      <c r="AC1146" s="67" t="str">
        <f>IF(IFERROR(SEARCH(AC$6,$D1146),0)&gt;0,TRIM(VLOOKUP(AC$6,'Lifeline-Capability XWalk'!$F$6:$G$38,2,FALSE)),"")</f>
        <v/>
      </c>
      <c r="AD1146" s="67" t="str">
        <f>IF(IFERROR(SEARCH(AD$6,$D1146),0)&gt;0,TRIM(VLOOKUP(AD$6,'Lifeline-Capability XWalk'!$F$6:$G$38,2,FALSE)),"")</f>
        <v>Safety and Security; Food, Water, Shelter; Health and Medical; Energy; Communications; Hazardous Materials; Transportation; Water Systems;</v>
      </c>
      <c r="AE1146" s="67" t="str">
        <f>IF(IFERROR(SEARCH(AE$6,$D1146),0)&gt;0,TRIM(VLOOKUP(AE$6,'Lifeline-Capability XWalk'!$F$6:$G$38,2,FALSE)),"")</f>
        <v/>
      </c>
      <c r="AF1146" s="67" t="str">
        <f>IF(IFERROR(SEARCH(AF$6,$D1146),0)&gt;0,TRIM(VLOOKUP(AF$6,'Lifeline-Capability XWalk'!$F$6:$G$38,2,FALSE)),"")</f>
        <v/>
      </c>
      <c r="AG1146" s="67" t="str">
        <f>IF(IFERROR(SEARCH(AG$6,$D1146),0)&gt;0,TRIM(VLOOKUP(AG$6,'Lifeline-Capability XWalk'!$F$6:$G$38,2,FALSE)),"")</f>
        <v/>
      </c>
      <c r="AH1146" s="67" t="str">
        <f>IF(IFERROR(SEARCH(AH$6,$D1146),0)&gt;0,TRIM(VLOOKUP(AH$6,'Lifeline-Capability XWalk'!$F$6:$G$38,2,FALSE)),"")</f>
        <v/>
      </c>
      <c r="AI1146" s="67" t="str">
        <f>IF(IFERROR(SEARCH(AI$6,$D1146),0)&gt;0,TRIM(VLOOKUP(AI$6,'Lifeline-Capability XWalk'!$F$6:$G$38,2,FALSE)),"")</f>
        <v/>
      </c>
      <c r="AJ1146" s="67" t="str">
        <f>IF(IFERROR(SEARCH(AJ$6,$D1146),0)&gt;0,TRIM(VLOOKUP(AJ$6,'Lifeline-Capability XWalk'!$F$6:$G$38,2,FALSE)),"")</f>
        <v/>
      </c>
      <c r="AK1146" s="67" t="str">
        <f>IF(IFERROR(SEARCH(AK$6,$D1146),0)&gt;0,TRIM(VLOOKUP(AK$6,'Lifeline-Capability XWalk'!$F$6:$G$38,2,FALSE)),"")</f>
        <v/>
      </c>
      <c r="AL1146" s="68" t="str">
        <f>IF(IFERROR(SEARCH(AL$6,$D1146),0)&gt;0,TRIM(VLOOKUP(AL$6,'Lifeline-Capability XWalk'!$F$6:$G$38,2,FALSE)),"")</f>
        <v/>
      </c>
      <c r="AM1146" s="24" t="str">
        <f t="shared" si="69"/>
        <v/>
      </c>
      <c r="AN1146" s="24" t="str">
        <f t="shared" si="70"/>
        <v/>
      </c>
      <c r="AO1146" s="24" t="str">
        <f t="shared" si="70"/>
        <v/>
      </c>
      <c r="AP1146" s="24" t="str">
        <f t="shared" si="70"/>
        <v/>
      </c>
      <c r="AQ1146" s="24" t="str">
        <f t="shared" si="70"/>
        <v>Communications</v>
      </c>
      <c r="AR1146" s="24" t="str">
        <f t="shared" si="70"/>
        <v/>
      </c>
      <c r="AS1146" s="24" t="str">
        <f t="shared" si="70"/>
        <v>Transportation</v>
      </c>
      <c r="AT1146" s="24" t="str">
        <f t="shared" si="70"/>
        <v/>
      </c>
      <c r="AU1146" s="24" t="str">
        <f t="shared" si="70"/>
        <v>Safety and Security; Food, Water, Shelter; Health and Medical; Energy; Communications; Hazardous Materials; Transportation; Water Systems;</v>
      </c>
    </row>
    <row r="1147" spans="1:47" s="24" customFormat="1" ht="32.1" customHeight="1" x14ac:dyDescent="0.2">
      <c r="A1147" s="141" t="s">
        <v>1112</v>
      </c>
      <c r="B1147" s="63" t="s">
        <v>1123</v>
      </c>
      <c r="C1147" s="142" t="s">
        <v>1082</v>
      </c>
      <c r="D1147" s="63" t="s">
        <v>1377</v>
      </c>
      <c r="E1147" s="64" t="str">
        <f t="shared" si="67"/>
        <v>Safety and Security; Food, Water, Shelter; Health and Medical; Energy; Communications; Hazardous Materials; Transportation; Water Systems;</v>
      </c>
      <c r="F1147" s="65" t="s">
        <v>998</v>
      </c>
      <c r="G1147" s="66" t="str">
        <f>IF(IFERROR(SEARCH(G$6,$D1147),0)&gt;0,TRIM(VLOOKUP(G$6,'Lifeline-Capability XWalk'!$F$6:$G$38,2,FALSE)),"")</f>
        <v/>
      </c>
      <c r="H1147" s="67" t="str">
        <f>IF(IFERROR(SEARCH(H$6,$D1147),0)&gt;0,TRIM(VLOOKUP(H$6,'Lifeline-Capability XWalk'!$F$6:$G$38,2,FALSE)),"")</f>
        <v/>
      </c>
      <c r="I1147" s="67" t="str">
        <f>IF(IFERROR(SEARCH(I$6,$D1147),0)&gt;0,TRIM(VLOOKUP(I$6,'Lifeline-Capability XWalk'!$F$6:$G$38,2,FALSE)),"")</f>
        <v>Transportation</v>
      </c>
      <c r="J1147" s="67" t="str">
        <f>IF(IFERROR(SEARCH(J$6,$D1147),0)&gt;0,TRIM(VLOOKUP(J$6,'Lifeline-Capability XWalk'!$F$6:$G$38,2,FALSE)),"")</f>
        <v/>
      </c>
      <c r="K1147" s="67" t="str">
        <f>IF(IFERROR(SEARCH(K$6,$D1147),0)&gt;0,TRIM(VLOOKUP(K$6,'Lifeline-Capability XWalk'!$F$6:$G$38,2,FALSE)),"")</f>
        <v/>
      </c>
      <c r="L1147" s="67" t="str">
        <f>IF(IFERROR(SEARCH(L$6,$D1147),0)&gt;0,TRIM(VLOOKUP(L$6,'Lifeline-Capability XWalk'!$F$6:$G$38,2,FALSE)),"")</f>
        <v/>
      </c>
      <c r="M1147" s="67" t="str">
        <f>IF(IFERROR(SEARCH(M$6,$D1147),0)&gt;0,TRIM(VLOOKUP(M$6,'Lifeline-Capability XWalk'!$F$6:$G$38,2,FALSE)),"")</f>
        <v/>
      </c>
      <c r="N1147" s="67" t="str">
        <f>IF(IFERROR(SEARCH(N$6,$D1147),0)&gt;0,TRIM(VLOOKUP(N$6,'Lifeline-Capability XWalk'!$F$6:$G$38,2,FALSE)),"")</f>
        <v/>
      </c>
      <c r="O1147" s="67" t="str">
        <f>IF(IFERROR(SEARCH(O$6,$D1147),0)&gt;0,TRIM(VLOOKUP(O$6,'Lifeline-Capability XWalk'!$F$6:$G$38,2,FALSE)),"")</f>
        <v/>
      </c>
      <c r="P1147" s="67" t="str">
        <f>IF(IFERROR(SEARCH(P$6,$D1147),0)&gt;0,TRIM(VLOOKUP(P$6,'Lifeline-Capability XWalk'!$F$6:$G$38,2,FALSE)),"")</f>
        <v/>
      </c>
      <c r="Q1147" s="67" t="str">
        <f>IF(IFERROR(SEARCH(Q$6,$D1147),0)&gt;0,TRIM(VLOOKUP(Q$6,'Lifeline-Capability XWalk'!$F$6:$G$38,2,FALSE)),"")</f>
        <v/>
      </c>
      <c r="R1147" s="67" t="str">
        <f>IF(IFERROR(SEARCH(R$6,$D1147),0)&gt;0,TRIM(VLOOKUP(R$6,'Lifeline-Capability XWalk'!$F$6:$G$38,2,FALSE)),"")</f>
        <v/>
      </c>
      <c r="S1147" s="67" t="str">
        <f>IF(IFERROR(SEARCH(S$6,$D1147),0)&gt;0,TRIM(VLOOKUP(S$6,'Lifeline-Capability XWalk'!$F$6:$G$38,2,FALSE)),"")</f>
        <v/>
      </c>
      <c r="T1147" s="67" t="str">
        <f>IF(IFERROR(SEARCH(T$6,$D1147),0)&gt;0,TRIM(VLOOKUP(T$6,'Lifeline-Capability XWalk'!$F$6:$G$38,2,FALSE)),"")</f>
        <v/>
      </c>
      <c r="U1147" s="67" t="str">
        <f>IF(IFERROR(SEARCH(U$6,$D1147),0)&gt;0,TRIM(VLOOKUP(U$6,'Lifeline-Capability XWalk'!$F$6:$G$38,2,FALSE)),"")</f>
        <v/>
      </c>
      <c r="V1147" s="67" t="str">
        <f>IF(IFERROR(SEARCH(V$6,$D1147),0)&gt;0,TRIM(VLOOKUP(V$6,'Lifeline-Capability XWalk'!$F$6:$G$38,2,FALSE)),"")</f>
        <v/>
      </c>
      <c r="W1147" s="67" t="str">
        <f>IF(IFERROR(SEARCH(W$6,$D1147),0)&gt;0,TRIM(VLOOKUP(W$6,'Lifeline-Capability XWalk'!$F$6:$G$38,2,FALSE)),"")</f>
        <v/>
      </c>
      <c r="X1147" s="67" t="str">
        <f>IF(IFERROR(SEARCH(X$6,$D1147),0)&gt;0,TRIM(VLOOKUP(X$6,'Lifeline-Capability XWalk'!$F$6:$G$38,2,FALSE)),"")</f>
        <v/>
      </c>
      <c r="Y1147" s="67" t="str">
        <f>IF(IFERROR(SEARCH(Y$6,$D1147),0)&gt;0,TRIM(VLOOKUP(Y$6,'Lifeline-Capability XWalk'!$F$6:$G$38,2,FALSE)),"")</f>
        <v/>
      </c>
      <c r="Z1147" s="67" t="str">
        <f>IF(IFERROR(SEARCH(Z$6,$D1147),0)&gt;0,TRIM(VLOOKUP(Z$6,'Lifeline-Capability XWalk'!$F$6:$G$38,2,FALSE)),"")</f>
        <v/>
      </c>
      <c r="AA1147" s="67" t="str">
        <f>IF(IFERROR(SEARCH(AA$6,$D1147),0)&gt;0,TRIM(VLOOKUP(AA$6,'Lifeline-Capability XWalk'!$F$6:$G$38,2,FALSE)),"")</f>
        <v>Communications</v>
      </c>
      <c r="AB1147" s="67" t="str">
        <f>IF(IFERROR(SEARCH(AB$6,$D1147),0)&gt;0,TRIM(VLOOKUP(AB$6,'Lifeline-Capability XWalk'!$F$6:$G$38,2,FALSE)),"")</f>
        <v>Communications</v>
      </c>
      <c r="AC1147" s="67" t="str">
        <f>IF(IFERROR(SEARCH(AC$6,$D1147),0)&gt;0,TRIM(VLOOKUP(AC$6,'Lifeline-Capability XWalk'!$F$6:$G$38,2,FALSE)),"")</f>
        <v/>
      </c>
      <c r="AD1147" s="67" t="str">
        <f>IF(IFERROR(SEARCH(AD$6,$D1147),0)&gt;0,TRIM(VLOOKUP(AD$6,'Lifeline-Capability XWalk'!$F$6:$G$38,2,FALSE)),"")</f>
        <v>Safety and Security; Food, Water, Shelter; Health and Medical; Energy; Communications; Hazardous Materials; Transportation; Water Systems;</v>
      </c>
      <c r="AE1147" s="67" t="str">
        <f>IF(IFERROR(SEARCH(AE$6,$D1147),0)&gt;0,TRIM(VLOOKUP(AE$6,'Lifeline-Capability XWalk'!$F$6:$G$38,2,FALSE)),"")</f>
        <v/>
      </c>
      <c r="AF1147" s="67" t="str">
        <f>IF(IFERROR(SEARCH(AF$6,$D1147),0)&gt;0,TRIM(VLOOKUP(AF$6,'Lifeline-Capability XWalk'!$F$6:$G$38,2,FALSE)),"")</f>
        <v/>
      </c>
      <c r="AG1147" s="67" t="str">
        <f>IF(IFERROR(SEARCH(AG$6,$D1147),0)&gt;0,TRIM(VLOOKUP(AG$6,'Lifeline-Capability XWalk'!$F$6:$G$38,2,FALSE)),"")</f>
        <v/>
      </c>
      <c r="AH1147" s="67" t="str">
        <f>IF(IFERROR(SEARCH(AH$6,$D1147),0)&gt;0,TRIM(VLOOKUP(AH$6,'Lifeline-Capability XWalk'!$F$6:$G$38,2,FALSE)),"")</f>
        <v/>
      </c>
      <c r="AI1147" s="67" t="str">
        <f>IF(IFERROR(SEARCH(AI$6,$D1147),0)&gt;0,TRIM(VLOOKUP(AI$6,'Lifeline-Capability XWalk'!$F$6:$G$38,2,FALSE)),"")</f>
        <v/>
      </c>
      <c r="AJ1147" s="67" t="str">
        <f>IF(IFERROR(SEARCH(AJ$6,$D1147),0)&gt;0,TRIM(VLOOKUP(AJ$6,'Lifeline-Capability XWalk'!$F$6:$G$38,2,FALSE)),"")</f>
        <v/>
      </c>
      <c r="AK1147" s="67" t="str">
        <f>IF(IFERROR(SEARCH(AK$6,$D1147),0)&gt;0,TRIM(VLOOKUP(AK$6,'Lifeline-Capability XWalk'!$F$6:$G$38,2,FALSE)),"")</f>
        <v/>
      </c>
      <c r="AL1147" s="68" t="str">
        <f>IF(IFERROR(SEARCH(AL$6,$D1147),0)&gt;0,TRIM(VLOOKUP(AL$6,'Lifeline-Capability XWalk'!$F$6:$G$38,2,FALSE)),"")</f>
        <v/>
      </c>
      <c r="AM1147" s="24" t="str">
        <f t="shared" si="69"/>
        <v/>
      </c>
      <c r="AN1147" s="24" t="str">
        <f t="shared" si="70"/>
        <v/>
      </c>
      <c r="AO1147" s="24" t="str">
        <f t="shared" si="70"/>
        <v/>
      </c>
      <c r="AP1147" s="24" t="str">
        <f t="shared" si="70"/>
        <v/>
      </c>
      <c r="AQ1147" s="24" t="str">
        <f t="shared" si="70"/>
        <v>Communications</v>
      </c>
      <c r="AR1147" s="24" t="str">
        <f t="shared" si="70"/>
        <v/>
      </c>
      <c r="AS1147" s="24" t="str">
        <f t="shared" si="70"/>
        <v>Transportation</v>
      </c>
      <c r="AT1147" s="24" t="str">
        <f t="shared" si="70"/>
        <v/>
      </c>
      <c r="AU1147" s="24" t="str">
        <f t="shared" si="70"/>
        <v>Safety and Security; Food, Water, Shelter; Health and Medical; Energy; Communications; Hazardous Materials; Transportation; Water Systems;</v>
      </c>
    </row>
    <row r="1148" spans="1:47" s="24" customFormat="1" ht="32.1" customHeight="1" x14ac:dyDescent="0.2">
      <c r="A1148" s="143" t="s">
        <v>1112</v>
      </c>
      <c r="B1148" s="69" t="s">
        <v>1123</v>
      </c>
      <c r="C1148" s="144" t="s">
        <v>1082</v>
      </c>
      <c r="D1148" s="63" t="s">
        <v>1377</v>
      </c>
      <c r="E1148" s="64" t="str">
        <f t="shared" si="67"/>
        <v>Safety and Security; Food, Water, Shelter; Health and Medical; Energy; Communications; Hazardous Materials; Transportation; Water Systems;</v>
      </c>
      <c r="F1148" s="81" t="s">
        <v>1378</v>
      </c>
      <c r="G1148" s="66" t="str">
        <f>IF(IFERROR(SEARCH(G$6,$D1148),0)&gt;0,TRIM(VLOOKUP(G$6,'Lifeline-Capability XWalk'!$F$6:$G$38,2,FALSE)),"")</f>
        <v/>
      </c>
      <c r="H1148" s="67" t="str">
        <f>IF(IFERROR(SEARCH(H$6,$D1148),0)&gt;0,TRIM(VLOOKUP(H$6,'Lifeline-Capability XWalk'!$F$6:$G$38,2,FALSE)),"")</f>
        <v/>
      </c>
      <c r="I1148" s="67" t="str">
        <f>IF(IFERROR(SEARCH(I$6,$D1148),0)&gt;0,TRIM(VLOOKUP(I$6,'Lifeline-Capability XWalk'!$F$6:$G$38,2,FALSE)),"")</f>
        <v>Transportation</v>
      </c>
      <c r="J1148" s="67" t="str">
        <f>IF(IFERROR(SEARCH(J$6,$D1148),0)&gt;0,TRIM(VLOOKUP(J$6,'Lifeline-Capability XWalk'!$F$6:$G$38,2,FALSE)),"")</f>
        <v/>
      </c>
      <c r="K1148" s="67" t="str">
        <f>IF(IFERROR(SEARCH(K$6,$D1148),0)&gt;0,TRIM(VLOOKUP(K$6,'Lifeline-Capability XWalk'!$F$6:$G$38,2,FALSE)),"")</f>
        <v/>
      </c>
      <c r="L1148" s="67" t="str">
        <f>IF(IFERROR(SEARCH(L$6,$D1148),0)&gt;0,TRIM(VLOOKUP(L$6,'Lifeline-Capability XWalk'!$F$6:$G$38,2,FALSE)),"")</f>
        <v/>
      </c>
      <c r="M1148" s="67" t="str">
        <f>IF(IFERROR(SEARCH(M$6,$D1148),0)&gt;0,TRIM(VLOOKUP(M$6,'Lifeline-Capability XWalk'!$F$6:$G$38,2,FALSE)),"")</f>
        <v/>
      </c>
      <c r="N1148" s="67" t="str">
        <f>IF(IFERROR(SEARCH(N$6,$D1148),0)&gt;0,TRIM(VLOOKUP(N$6,'Lifeline-Capability XWalk'!$F$6:$G$38,2,FALSE)),"")</f>
        <v/>
      </c>
      <c r="O1148" s="67" t="str">
        <f>IF(IFERROR(SEARCH(O$6,$D1148),0)&gt;0,TRIM(VLOOKUP(O$6,'Lifeline-Capability XWalk'!$F$6:$G$38,2,FALSE)),"")</f>
        <v/>
      </c>
      <c r="P1148" s="67" t="str">
        <f>IF(IFERROR(SEARCH(P$6,$D1148),0)&gt;0,TRIM(VLOOKUP(P$6,'Lifeline-Capability XWalk'!$F$6:$G$38,2,FALSE)),"")</f>
        <v/>
      </c>
      <c r="Q1148" s="67" t="str">
        <f>IF(IFERROR(SEARCH(Q$6,$D1148),0)&gt;0,TRIM(VLOOKUP(Q$6,'Lifeline-Capability XWalk'!$F$6:$G$38,2,FALSE)),"")</f>
        <v/>
      </c>
      <c r="R1148" s="67" t="str">
        <f>IF(IFERROR(SEARCH(R$6,$D1148),0)&gt;0,TRIM(VLOOKUP(R$6,'Lifeline-Capability XWalk'!$F$6:$G$38,2,FALSE)),"")</f>
        <v/>
      </c>
      <c r="S1148" s="67" t="str">
        <f>IF(IFERROR(SEARCH(S$6,$D1148),0)&gt;0,TRIM(VLOOKUP(S$6,'Lifeline-Capability XWalk'!$F$6:$G$38,2,FALSE)),"")</f>
        <v/>
      </c>
      <c r="T1148" s="67" t="str">
        <f>IF(IFERROR(SEARCH(T$6,$D1148),0)&gt;0,TRIM(VLOOKUP(T$6,'Lifeline-Capability XWalk'!$F$6:$G$38,2,FALSE)),"")</f>
        <v/>
      </c>
      <c r="U1148" s="67" t="str">
        <f>IF(IFERROR(SEARCH(U$6,$D1148),0)&gt;0,TRIM(VLOOKUP(U$6,'Lifeline-Capability XWalk'!$F$6:$G$38,2,FALSE)),"")</f>
        <v/>
      </c>
      <c r="V1148" s="67" t="str">
        <f>IF(IFERROR(SEARCH(V$6,$D1148),0)&gt;0,TRIM(VLOOKUP(V$6,'Lifeline-Capability XWalk'!$F$6:$G$38,2,FALSE)),"")</f>
        <v/>
      </c>
      <c r="W1148" s="67" t="str">
        <f>IF(IFERROR(SEARCH(W$6,$D1148),0)&gt;0,TRIM(VLOOKUP(W$6,'Lifeline-Capability XWalk'!$F$6:$G$38,2,FALSE)),"")</f>
        <v/>
      </c>
      <c r="X1148" s="67" t="str">
        <f>IF(IFERROR(SEARCH(X$6,$D1148),0)&gt;0,TRIM(VLOOKUP(X$6,'Lifeline-Capability XWalk'!$F$6:$G$38,2,FALSE)),"")</f>
        <v/>
      </c>
      <c r="Y1148" s="67" t="str">
        <f>IF(IFERROR(SEARCH(Y$6,$D1148),0)&gt;0,TRIM(VLOOKUP(Y$6,'Lifeline-Capability XWalk'!$F$6:$G$38,2,FALSE)),"")</f>
        <v/>
      </c>
      <c r="Z1148" s="67" t="str">
        <f>IF(IFERROR(SEARCH(Z$6,$D1148),0)&gt;0,TRIM(VLOOKUP(Z$6,'Lifeline-Capability XWalk'!$F$6:$G$38,2,FALSE)),"")</f>
        <v/>
      </c>
      <c r="AA1148" s="67" t="str">
        <f>IF(IFERROR(SEARCH(AA$6,$D1148),0)&gt;0,TRIM(VLOOKUP(AA$6,'Lifeline-Capability XWalk'!$F$6:$G$38,2,FALSE)),"")</f>
        <v>Communications</v>
      </c>
      <c r="AB1148" s="67" t="str">
        <f>IF(IFERROR(SEARCH(AB$6,$D1148),0)&gt;0,TRIM(VLOOKUP(AB$6,'Lifeline-Capability XWalk'!$F$6:$G$38,2,FALSE)),"")</f>
        <v>Communications</v>
      </c>
      <c r="AC1148" s="67" t="str">
        <f>IF(IFERROR(SEARCH(AC$6,$D1148),0)&gt;0,TRIM(VLOOKUP(AC$6,'Lifeline-Capability XWalk'!$F$6:$G$38,2,FALSE)),"")</f>
        <v/>
      </c>
      <c r="AD1148" s="67" t="str">
        <f>IF(IFERROR(SEARCH(AD$6,$D1148),0)&gt;0,TRIM(VLOOKUP(AD$6,'Lifeline-Capability XWalk'!$F$6:$G$38,2,FALSE)),"")</f>
        <v>Safety and Security; Food, Water, Shelter; Health and Medical; Energy; Communications; Hazardous Materials; Transportation; Water Systems;</v>
      </c>
      <c r="AE1148" s="67" t="str">
        <f>IF(IFERROR(SEARCH(AE$6,$D1148),0)&gt;0,TRIM(VLOOKUP(AE$6,'Lifeline-Capability XWalk'!$F$6:$G$38,2,FALSE)),"")</f>
        <v/>
      </c>
      <c r="AF1148" s="67" t="str">
        <f>IF(IFERROR(SEARCH(AF$6,$D1148),0)&gt;0,TRIM(VLOOKUP(AF$6,'Lifeline-Capability XWalk'!$F$6:$G$38,2,FALSE)),"")</f>
        <v/>
      </c>
      <c r="AG1148" s="67" t="str">
        <f>IF(IFERROR(SEARCH(AG$6,$D1148),0)&gt;0,TRIM(VLOOKUP(AG$6,'Lifeline-Capability XWalk'!$F$6:$G$38,2,FALSE)),"")</f>
        <v/>
      </c>
      <c r="AH1148" s="67" t="str">
        <f>IF(IFERROR(SEARCH(AH$6,$D1148),0)&gt;0,TRIM(VLOOKUP(AH$6,'Lifeline-Capability XWalk'!$F$6:$G$38,2,FALSE)),"")</f>
        <v/>
      </c>
      <c r="AI1148" s="67" t="str">
        <f>IF(IFERROR(SEARCH(AI$6,$D1148),0)&gt;0,TRIM(VLOOKUP(AI$6,'Lifeline-Capability XWalk'!$F$6:$G$38,2,FALSE)),"")</f>
        <v/>
      </c>
      <c r="AJ1148" s="67" t="str">
        <f>IF(IFERROR(SEARCH(AJ$6,$D1148),0)&gt;0,TRIM(VLOOKUP(AJ$6,'Lifeline-Capability XWalk'!$F$6:$G$38,2,FALSE)),"")</f>
        <v/>
      </c>
      <c r="AK1148" s="67" t="str">
        <f>IF(IFERROR(SEARCH(AK$6,$D1148),0)&gt;0,TRIM(VLOOKUP(AK$6,'Lifeline-Capability XWalk'!$F$6:$G$38,2,FALSE)),"")</f>
        <v/>
      </c>
      <c r="AL1148" s="68" t="str">
        <f>IF(IFERROR(SEARCH(AL$6,$D1148),0)&gt;0,TRIM(VLOOKUP(AL$6,'Lifeline-Capability XWalk'!$F$6:$G$38,2,FALSE)),"")</f>
        <v/>
      </c>
      <c r="AM1148" s="24" t="str">
        <f t="shared" si="69"/>
        <v/>
      </c>
      <c r="AN1148" s="24" t="str">
        <f t="shared" si="70"/>
        <v/>
      </c>
      <c r="AO1148" s="24" t="str">
        <f t="shared" si="70"/>
        <v/>
      </c>
      <c r="AP1148" s="24" t="str">
        <f t="shared" si="70"/>
        <v/>
      </c>
      <c r="AQ1148" s="24" t="str">
        <f t="shared" si="70"/>
        <v>Communications</v>
      </c>
      <c r="AR1148" s="24" t="str">
        <f t="shared" si="70"/>
        <v/>
      </c>
      <c r="AS1148" s="24" t="str">
        <f t="shared" si="70"/>
        <v>Transportation</v>
      </c>
      <c r="AT1148" s="24" t="str">
        <f t="shared" si="70"/>
        <v/>
      </c>
      <c r="AU1148" s="24" t="str">
        <f t="shared" si="70"/>
        <v>Safety and Security; Food, Water, Shelter; Health and Medical; Energy; Communications; Hazardous Materials; Transportation; Water Systems;</v>
      </c>
    </row>
    <row r="1149" spans="1:47" s="24" customFormat="1" ht="32.1" customHeight="1" x14ac:dyDescent="0.2">
      <c r="A1149" s="143" t="s">
        <v>1112</v>
      </c>
      <c r="B1149" s="69" t="s">
        <v>1123</v>
      </c>
      <c r="C1149" s="144" t="s">
        <v>1082</v>
      </c>
      <c r="D1149" s="63" t="s">
        <v>1377</v>
      </c>
      <c r="E1149" s="64" t="str">
        <f t="shared" si="67"/>
        <v>Safety and Security; Food, Water, Shelter; Health and Medical; Energy; Communications; Hazardous Materials; Transportation; Water Systems;</v>
      </c>
      <c r="F1149" s="77" t="s">
        <v>877</v>
      </c>
      <c r="G1149" s="66" t="str">
        <f>IF(IFERROR(SEARCH(G$6,$D1149),0)&gt;0,TRIM(VLOOKUP(G$6,'Lifeline-Capability XWalk'!$F$6:$G$38,2,FALSE)),"")</f>
        <v/>
      </c>
      <c r="H1149" s="67" t="str">
        <f>IF(IFERROR(SEARCH(H$6,$D1149),0)&gt;0,TRIM(VLOOKUP(H$6,'Lifeline-Capability XWalk'!$F$6:$G$38,2,FALSE)),"")</f>
        <v/>
      </c>
      <c r="I1149" s="67" t="str">
        <f>IF(IFERROR(SEARCH(I$6,$D1149),0)&gt;0,TRIM(VLOOKUP(I$6,'Lifeline-Capability XWalk'!$F$6:$G$38,2,FALSE)),"")</f>
        <v>Transportation</v>
      </c>
      <c r="J1149" s="67" t="str">
        <f>IF(IFERROR(SEARCH(J$6,$D1149),0)&gt;0,TRIM(VLOOKUP(J$6,'Lifeline-Capability XWalk'!$F$6:$G$38,2,FALSE)),"")</f>
        <v/>
      </c>
      <c r="K1149" s="67" t="str">
        <f>IF(IFERROR(SEARCH(K$6,$D1149),0)&gt;0,TRIM(VLOOKUP(K$6,'Lifeline-Capability XWalk'!$F$6:$G$38,2,FALSE)),"")</f>
        <v/>
      </c>
      <c r="L1149" s="67" t="str">
        <f>IF(IFERROR(SEARCH(L$6,$D1149),0)&gt;0,TRIM(VLOOKUP(L$6,'Lifeline-Capability XWalk'!$F$6:$G$38,2,FALSE)),"")</f>
        <v/>
      </c>
      <c r="M1149" s="67" t="str">
        <f>IF(IFERROR(SEARCH(M$6,$D1149),0)&gt;0,TRIM(VLOOKUP(M$6,'Lifeline-Capability XWalk'!$F$6:$G$38,2,FALSE)),"")</f>
        <v/>
      </c>
      <c r="N1149" s="67" t="str">
        <f>IF(IFERROR(SEARCH(N$6,$D1149),0)&gt;0,TRIM(VLOOKUP(N$6,'Lifeline-Capability XWalk'!$F$6:$G$38,2,FALSE)),"")</f>
        <v/>
      </c>
      <c r="O1149" s="67" t="str">
        <f>IF(IFERROR(SEARCH(O$6,$D1149),0)&gt;0,TRIM(VLOOKUP(O$6,'Lifeline-Capability XWalk'!$F$6:$G$38,2,FALSE)),"")</f>
        <v/>
      </c>
      <c r="P1149" s="67" t="str">
        <f>IF(IFERROR(SEARCH(P$6,$D1149),0)&gt;0,TRIM(VLOOKUP(P$6,'Lifeline-Capability XWalk'!$F$6:$G$38,2,FALSE)),"")</f>
        <v/>
      </c>
      <c r="Q1149" s="67" t="str">
        <f>IF(IFERROR(SEARCH(Q$6,$D1149),0)&gt;0,TRIM(VLOOKUP(Q$6,'Lifeline-Capability XWalk'!$F$6:$G$38,2,FALSE)),"")</f>
        <v/>
      </c>
      <c r="R1149" s="67" t="str">
        <f>IF(IFERROR(SEARCH(R$6,$D1149),0)&gt;0,TRIM(VLOOKUP(R$6,'Lifeline-Capability XWalk'!$F$6:$G$38,2,FALSE)),"")</f>
        <v/>
      </c>
      <c r="S1149" s="67" t="str">
        <f>IF(IFERROR(SEARCH(S$6,$D1149),0)&gt;0,TRIM(VLOOKUP(S$6,'Lifeline-Capability XWalk'!$F$6:$G$38,2,FALSE)),"")</f>
        <v/>
      </c>
      <c r="T1149" s="67" t="str">
        <f>IF(IFERROR(SEARCH(T$6,$D1149),0)&gt;0,TRIM(VLOOKUP(T$6,'Lifeline-Capability XWalk'!$F$6:$G$38,2,FALSE)),"")</f>
        <v/>
      </c>
      <c r="U1149" s="67" t="str">
        <f>IF(IFERROR(SEARCH(U$6,$D1149),0)&gt;0,TRIM(VLOOKUP(U$6,'Lifeline-Capability XWalk'!$F$6:$G$38,2,FALSE)),"")</f>
        <v/>
      </c>
      <c r="V1149" s="67" t="str">
        <f>IF(IFERROR(SEARCH(V$6,$D1149),0)&gt;0,TRIM(VLOOKUP(V$6,'Lifeline-Capability XWalk'!$F$6:$G$38,2,FALSE)),"")</f>
        <v/>
      </c>
      <c r="W1149" s="67" t="str">
        <f>IF(IFERROR(SEARCH(W$6,$D1149),0)&gt;0,TRIM(VLOOKUP(W$6,'Lifeline-Capability XWalk'!$F$6:$G$38,2,FALSE)),"")</f>
        <v/>
      </c>
      <c r="X1149" s="67" t="str">
        <f>IF(IFERROR(SEARCH(X$6,$D1149),0)&gt;0,TRIM(VLOOKUP(X$6,'Lifeline-Capability XWalk'!$F$6:$G$38,2,FALSE)),"")</f>
        <v/>
      </c>
      <c r="Y1149" s="67" t="str">
        <f>IF(IFERROR(SEARCH(Y$6,$D1149),0)&gt;0,TRIM(VLOOKUP(Y$6,'Lifeline-Capability XWalk'!$F$6:$G$38,2,FALSE)),"")</f>
        <v/>
      </c>
      <c r="Z1149" s="67" t="str">
        <f>IF(IFERROR(SEARCH(Z$6,$D1149),0)&gt;0,TRIM(VLOOKUP(Z$6,'Lifeline-Capability XWalk'!$F$6:$G$38,2,FALSE)),"")</f>
        <v/>
      </c>
      <c r="AA1149" s="67" t="str">
        <f>IF(IFERROR(SEARCH(AA$6,$D1149),0)&gt;0,TRIM(VLOOKUP(AA$6,'Lifeline-Capability XWalk'!$F$6:$G$38,2,FALSE)),"")</f>
        <v>Communications</v>
      </c>
      <c r="AB1149" s="67" t="str">
        <f>IF(IFERROR(SEARCH(AB$6,$D1149),0)&gt;0,TRIM(VLOOKUP(AB$6,'Lifeline-Capability XWalk'!$F$6:$G$38,2,FALSE)),"")</f>
        <v>Communications</v>
      </c>
      <c r="AC1149" s="67" t="str">
        <f>IF(IFERROR(SEARCH(AC$6,$D1149),0)&gt;0,TRIM(VLOOKUP(AC$6,'Lifeline-Capability XWalk'!$F$6:$G$38,2,FALSE)),"")</f>
        <v/>
      </c>
      <c r="AD1149" s="67" t="str">
        <f>IF(IFERROR(SEARCH(AD$6,$D1149),0)&gt;0,TRIM(VLOOKUP(AD$6,'Lifeline-Capability XWalk'!$F$6:$G$38,2,FALSE)),"")</f>
        <v>Safety and Security; Food, Water, Shelter; Health and Medical; Energy; Communications; Hazardous Materials; Transportation; Water Systems;</v>
      </c>
      <c r="AE1149" s="67" t="str">
        <f>IF(IFERROR(SEARCH(AE$6,$D1149),0)&gt;0,TRIM(VLOOKUP(AE$6,'Lifeline-Capability XWalk'!$F$6:$G$38,2,FALSE)),"")</f>
        <v/>
      </c>
      <c r="AF1149" s="67" t="str">
        <f>IF(IFERROR(SEARCH(AF$6,$D1149),0)&gt;0,TRIM(VLOOKUP(AF$6,'Lifeline-Capability XWalk'!$F$6:$G$38,2,FALSE)),"")</f>
        <v/>
      </c>
      <c r="AG1149" s="67" t="str">
        <f>IF(IFERROR(SEARCH(AG$6,$D1149),0)&gt;0,TRIM(VLOOKUP(AG$6,'Lifeline-Capability XWalk'!$F$6:$G$38,2,FALSE)),"")</f>
        <v/>
      </c>
      <c r="AH1149" s="67" t="str">
        <f>IF(IFERROR(SEARCH(AH$6,$D1149),0)&gt;0,TRIM(VLOOKUP(AH$6,'Lifeline-Capability XWalk'!$F$6:$G$38,2,FALSE)),"")</f>
        <v/>
      </c>
      <c r="AI1149" s="67" t="str">
        <f>IF(IFERROR(SEARCH(AI$6,$D1149),0)&gt;0,TRIM(VLOOKUP(AI$6,'Lifeline-Capability XWalk'!$F$6:$G$38,2,FALSE)),"")</f>
        <v/>
      </c>
      <c r="AJ1149" s="67" t="str">
        <f>IF(IFERROR(SEARCH(AJ$6,$D1149),0)&gt;0,TRIM(VLOOKUP(AJ$6,'Lifeline-Capability XWalk'!$F$6:$G$38,2,FALSE)),"")</f>
        <v/>
      </c>
      <c r="AK1149" s="67" t="str">
        <f>IF(IFERROR(SEARCH(AK$6,$D1149),0)&gt;0,TRIM(VLOOKUP(AK$6,'Lifeline-Capability XWalk'!$F$6:$G$38,2,FALSE)),"")</f>
        <v/>
      </c>
      <c r="AL1149" s="68" t="str">
        <f>IF(IFERROR(SEARCH(AL$6,$D1149),0)&gt;0,TRIM(VLOOKUP(AL$6,'Lifeline-Capability XWalk'!$F$6:$G$38,2,FALSE)),"")</f>
        <v/>
      </c>
      <c r="AM1149" s="24" t="str">
        <f t="shared" si="69"/>
        <v/>
      </c>
      <c r="AN1149" s="24" t="str">
        <f t="shared" si="70"/>
        <v/>
      </c>
      <c r="AO1149" s="24" t="str">
        <f t="shared" si="70"/>
        <v/>
      </c>
      <c r="AP1149" s="24" t="str">
        <f t="shared" si="70"/>
        <v/>
      </c>
      <c r="AQ1149" s="24" t="str">
        <f t="shared" si="70"/>
        <v>Communications</v>
      </c>
      <c r="AR1149" s="24" t="str">
        <f t="shared" si="70"/>
        <v/>
      </c>
      <c r="AS1149" s="24" t="str">
        <f t="shared" si="70"/>
        <v>Transportation</v>
      </c>
      <c r="AT1149" s="24" t="str">
        <f t="shared" si="70"/>
        <v/>
      </c>
      <c r="AU1149" s="24" t="str">
        <f t="shared" si="70"/>
        <v>Safety and Security; Food, Water, Shelter; Health and Medical; Energy; Communications; Hazardous Materials; Transportation; Water Systems;</v>
      </c>
    </row>
    <row r="1150" spans="1:47" s="24" customFormat="1" ht="32.1" customHeight="1" x14ac:dyDescent="0.2">
      <c r="A1150" s="143" t="s">
        <v>1112</v>
      </c>
      <c r="B1150" s="69" t="s">
        <v>1123</v>
      </c>
      <c r="C1150" s="144" t="s">
        <v>1082</v>
      </c>
      <c r="D1150" s="63" t="s">
        <v>1377</v>
      </c>
      <c r="E1150" s="64" t="str">
        <f t="shared" si="67"/>
        <v>Safety and Security; Food, Water, Shelter; Health and Medical; Energy; Communications; Hazardous Materials; Transportation; Water Systems;</v>
      </c>
      <c r="F1150" s="70" t="s">
        <v>1379</v>
      </c>
      <c r="G1150" s="66" t="str">
        <f>IF(IFERROR(SEARCH(G$6,$D1150),0)&gt;0,TRIM(VLOOKUP(G$6,'Lifeline-Capability XWalk'!$F$6:$G$38,2,FALSE)),"")</f>
        <v/>
      </c>
      <c r="H1150" s="67" t="str">
        <f>IF(IFERROR(SEARCH(H$6,$D1150),0)&gt;0,TRIM(VLOOKUP(H$6,'Lifeline-Capability XWalk'!$F$6:$G$38,2,FALSE)),"")</f>
        <v/>
      </c>
      <c r="I1150" s="67" t="str">
        <f>IF(IFERROR(SEARCH(I$6,$D1150),0)&gt;0,TRIM(VLOOKUP(I$6,'Lifeline-Capability XWalk'!$F$6:$G$38,2,FALSE)),"")</f>
        <v>Transportation</v>
      </c>
      <c r="J1150" s="67" t="str">
        <f>IF(IFERROR(SEARCH(J$6,$D1150),0)&gt;0,TRIM(VLOOKUP(J$6,'Lifeline-Capability XWalk'!$F$6:$G$38,2,FALSE)),"")</f>
        <v/>
      </c>
      <c r="K1150" s="67" t="str">
        <f>IF(IFERROR(SEARCH(K$6,$D1150),0)&gt;0,TRIM(VLOOKUP(K$6,'Lifeline-Capability XWalk'!$F$6:$G$38,2,FALSE)),"")</f>
        <v/>
      </c>
      <c r="L1150" s="67" t="str">
        <f>IF(IFERROR(SEARCH(L$6,$D1150),0)&gt;0,TRIM(VLOOKUP(L$6,'Lifeline-Capability XWalk'!$F$6:$G$38,2,FALSE)),"")</f>
        <v/>
      </c>
      <c r="M1150" s="67" t="str">
        <f>IF(IFERROR(SEARCH(M$6,$D1150),0)&gt;0,TRIM(VLOOKUP(M$6,'Lifeline-Capability XWalk'!$F$6:$G$38,2,FALSE)),"")</f>
        <v/>
      </c>
      <c r="N1150" s="67" t="str">
        <f>IF(IFERROR(SEARCH(N$6,$D1150),0)&gt;0,TRIM(VLOOKUP(N$6,'Lifeline-Capability XWalk'!$F$6:$G$38,2,FALSE)),"")</f>
        <v/>
      </c>
      <c r="O1150" s="67" t="str">
        <f>IF(IFERROR(SEARCH(O$6,$D1150),0)&gt;0,TRIM(VLOOKUP(O$6,'Lifeline-Capability XWalk'!$F$6:$G$38,2,FALSE)),"")</f>
        <v/>
      </c>
      <c r="P1150" s="67" t="str">
        <f>IF(IFERROR(SEARCH(P$6,$D1150),0)&gt;0,TRIM(VLOOKUP(P$6,'Lifeline-Capability XWalk'!$F$6:$G$38,2,FALSE)),"")</f>
        <v/>
      </c>
      <c r="Q1150" s="67" t="str">
        <f>IF(IFERROR(SEARCH(Q$6,$D1150),0)&gt;0,TRIM(VLOOKUP(Q$6,'Lifeline-Capability XWalk'!$F$6:$G$38,2,FALSE)),"")</f>
        <v/>
      </c>
      <c r="R1150" s="67" t="str">
        <f>IF(IFERROR(SEARCH(R$6,$D1150),0)&gt;0,TRIM(VLOOKUP(R$6,'Lifeline-Capability XWalk'!$F$6:$G$38,2,FALSE)),"")</f>
        <v/>
      </c>
      <c r="S1150" s="67" t="str">
        <f>IF(IFERROR(SEARCH(S$6,$D1150),0)&gt;0,TRIM(VLOOKUP(S$6,'Lifeline-Capability XWalk'!$F$6:$G$38,2,FALSE)),"")</f>
        <v/>
      </c>
      <c r="T1150" s="67" t="str">
        <f>IF(IFERROR(SEARCH(T$6,$D1150),0)&gt;0,TRIM(VLOOKUP(T$6,'Lifeline-Capability XWalk'!$F$6:$G$38,2,FALSE)),"")</f>
        <v/>
      </c>
      <c r="U1150" s="67" t="str">
        <f>IF(IFERROR(SEARCH(U$6,$D1150),0)&gt;0,TRIM(VLOOKUP(U$6,'Lifeline-Capability XWalk'!$F$6:$G$38,2,FALSE)),"")</f>
        <v/>
      </c>
      <c r="V1150" s="67" t="str">
        <f>IF(IFERROR(SEARCH(V$6,$D1150),0)&gt;0,TRIM(VLOOKUP(V$6,'Lifeline-Capability XWalk'!$F$6:$G$38,2,FALSE)),"")</f>
        <v/>
      </c>
      <c r="W1150" s="67" t="str">
        <f>IF(IFERROR(SEARCH(W$6,$D1150),0)&gt;0,TRIM(VLOOKUP(W$6,'Lifeline-Capability XWalk'!$F$6:$G$38,2,FALSE)),"")</f>
        <v/>
      </c>
      <c r="X1150" s="67" t="str">
        <f>IF(IFERROR(SEARCH(X$6,$D1150),0)&gt;0,TRIM(VLOOKUP(X$6,'Lifeline-Capability XWalk'!$F$6:$G$38,2,FALSE)),"")</f>
        <v/>
      </c>
      <c r="Y1150" s="67" t="str">
        <f>IF(IFERROR(SEARCH(Y$6,$D1150),0)&gt;0,TRIM(VLOOKUP(Y$6,'Lifeline-Capability XWalk'!$F$6:$G$38,2,FALSE)),"")</f>
        <v/>
      </c>
      <c r="Z1150" s="67" t="str">
        <f>IF(IFERROR(SEARCH(Z$6,$D1150),0)&gt;0,TRIM(VLOOKUP(Z$6,'Lifeline-Capability XWalk'!$F$6:$G$38,2,FALSE)),"")</f>
        <v/>
      </c>
      <c r="AA1150" s="67" t="str">
        <f>IF(IFERROR(SEARCH(AA$6,$D1150),0)&gt;0,TRIM(VLOOKUP(AA$6,'Lifeline-Capability XWalk'!$F$6:$G$38,2,FALSE)),"")</f>
        <v>Communications</v>
      </c>
      <c r="AB1150" s="67" t="str">
        <f>IF(IFERROR(SEARCH(AB$6,$D1150),0)&gt;0,TRIM(VLOOKUP(AB$6,'Lifeline-Capability XWalk'!$F$6:$G$38,2,FALSE)),"")</f>
        <v>Communications</v>
      </c>
      <c r="AC1150" s="67" t="str">
        <f>IF(IFERROR(SEARCH(AC$6,$D1150),0)&gt;0,TRIM(VLOOKUP(AC$6,'Lifeline-Capability XWalk'!$F$6:$G$38,2,FALSE)),"")</f>
        <v/>
      </c>
      <c r="AD1150" s="67" t="str">
        <f>IF(IFERROR(SEARCH(AD$6,$D1150),0)&gt;0,TRIM(VLOOKUP(AD$6,'Lifeline-Capability XWalk'!$F$6:$G$38,2,FALSE)),"")</f>
        <v>Safety and Security; Food, Water, Shelter; Health and Medical; Energy; Communications; Hazardous Materials; Transportation; Water Systems;</v>
      </c>
      <c r="AE1150" s="67" t="str">
        <f>IF(IFERROR(SEARCH(AE$6,$D1150),0)&gt;0,TRIM(VLOOKUP(AE$6,'Lifeline-Capability XWalk'!$F$6:$G$38,2,FALSE)),"")</f>
        <v/>
      </c>
      <c r="AF1150" s="67" t="str">
        <f>IF(IFERROR(SEARCH(AF$6,$D1150),0)&gt;0,TRIM(VLOOKUP(AF$6,'Lifeline-Capability XWalk'!$F$6:$G$38,2,FALSE)),"")</f>
        <v/>
      </c>
      <c r="AG1150" s="67" t="str">
        <f>IF(IFERROR(SEARCH(AG$6,$D1150),0)&gt;0,TRIM(VLOOKUP(AG$6,'Lifeline-Capability XWalk'!$F$6:$G$38,2,FALSE)),"")</f>
        <v/>
      </c>
      <c r="AH1150" s="67" t="str">
        <f>IF(IFERROR(SEARCH(AH$6,$D1150),0)&gt;0,TRIM(VLOOKUP(AH$6,'Lifeline-Capability XWalk'!$F$6:$G$38,2,FALSE)),"")</f>
        <v/>
      </c>
      <c r="AI1150" s="67" t="str">
        <f>IF(IFERROR(SEARCH(AI$6,$D1150),0)&gt;0,TRIM(VLOOKUP(AI$6,'Lifeline-Capability XWalk'!$F$6:$G$38,2,FALSE)),"")</f>
        <v/>
      </c>
      <c r="AJ1150" s="67" t="str">
        <f>IF(IFERROR(SEARCH(AJ$6,$D1150),0)&gt;0,TRIM(VLOOKUP(AJ$6,'Lifeline-Capability XWalk'!$F$6:$G$38,2,FALSE)),"")</f>
        <v/>
      </c>
      <c r="AK1150" s="67" t="str">
        <f>IF(IFERROR(SEARCH(AK$6,$D1150),0)&gt;0,TRIM(VLOOKUP(AK$6,'Lifeline-Capability XWalk'!$F$6:$G$38,2,FALSE)),"")</f>
        <v/>
      </c>
      <c r="AL1150" s="68" t="str">
        <f>IF(IFERROR(SEARCH(AL$6,$D1150),0)&gt;0,TRIM(VLOOKUP(AL$6,'Lifeline-Capability XWalk'!$F$6:$G$38,2,FALSE)),"")</f>
        <v/>
      </c>
      <c r="AM1150" s="24" t="str">
        <f t="shared" si="69"/>
        <v/>
      </c>
      <c r="AN1150" s="24" t="str">
        <f t="shared" si="70"/>
        <v/>
      </c>
      <c r="AO1150" s="24" t="str">
        <f t="shared" si="70"/>
        <v/>
      </c>
      <c r="AP1150" s="24" t="str">
        <f t="shared" si="70"/>
        <v/>
      </c>
      <c r="AQ1150" s="24" t="str">
        <f t="shared" si="70"/>
        <v>Communications</v>
      </c>
      <c r="AR1150" s="24" t="str">
        <f t="shared" si="70"/>
        <v/>
      </c>
      <c r="AS1150" s="24" t="str">
        <f t="shared" si="70"/>
        <v>Transportation</v>
      </c>
      <c r="AT1150" s="24" t="str">
        <f t="shared" si="70"/>
        <v/>
      </c>
      <c r="AU1150" s="24" t="str">
        <f t="shared" si="70"/>
        <v>Safety and Security; Food, Water, Shelter; Health and Medical; Energy; Communications; Hazardous Materials; Transportation; Water Systems;</v>
      </c>
    </row>
    <row r="1151" spans="1:47" s="24" customFormat="1" ht="32.1" customHeight="1" x14ac:dyDescent="0.2">
      <c r="A1151" s="143" t="s">
        <v>1112</v>
      </c>
      <c r="B1151" s="69" t="s">
        <v>1123</v>
      </c>
      <c r="C1151" s="144" t="s">
        <v>1082</v>
      </c>
      <c r="D1151" s="63" t="s">
        <v>1377</v>
      </c>
      <c r="E1151" s="64" t="str">
        <f t="shared" si="67"/>
        <v>Safety and Security; Food, Water, Shelter; Health and Medical; Energy; Communications; Hazardous Materials; Transportation; Water Systems;</v>
      </c>
      <c r="F1151" s="70" t="s">
        <v>364</v>
      </c>
      <c r="G1151" s="66" t="str">
        <f>IF(IFERROR(SEARCH(G$6,$D1151),0)&gt;0,TRIM(VLOOKUP(G$6,'Lifeline-Capability XWalk'!$F$6:$G$38,2,FALSE)),"")</f>
        <v/>
      </c>
      <c r="H1151" s="67" t="str">
        <f>IF(IFERROR(SEARCH(H$6,$D1151),0)&gt;0,TRIM(VLOOKUP(H$6,'Lifeline-Capability XWalk'!$F$6:$G$38,2,FALSE)),"")</f>
        <v/>
      </c>
      <c r="I1151" s="67" t="str">
        <f>IF(IFERROR(SEARCH(I$6,$D1151),0)&gt;0,TRIM(VLOOKUP(I$6,'Lifeline-Capability XWalk'!$F$6:$G$38,2,FALSE)),"")</f>
        <v>Transportation</v>
      </c>
      <c r="J1151" s="67" t="str">
        <f>IF(IFERROR(SEARCH(J$6,$D1151),0)&gt;0,TRIM(VLOOKUP(J$6,'Lifeline-Capability XWalk'!$F$6:$G$38,2,FALSE)),"")</f>
        <v/>
      </c>
      <c r="K1151" s="67" t="str">
        <f>IF(IFERROR(SEARCH(K$6,$D1151),0)&gt;0,TRIM(VLOOKUP(K$6,'Lifeline-Capability XWalk'!$F$6:$G$38,2,FALSE)),"")</f>
        <v/>
      </c>
      <c r="L1151" s="67" t="str">
        <f>IF(IFERROR(SEARCH(L$6,$D1151),0)&gt;0,TRIM(VLOOKUP(L$6,'Lifeline-Capability XWalk'!$F$6:$G$38,2,FALSE)),"")</f>
        <v/>
      </c>
      <c r="M1151" s="67" t="str">
        <f>IF(IFERROR(SEARCH(M$6,$D1151),0)&gt;0,TRIM(VLOOKUP(M$6,'Lifeline-Capability XWalk'!$F$6:$G$38,2,FALSE)),"")</f>
        <v/>
      </c>
      <c r="N1151" s="67" t="str">
        <f>IF(IFERROR(SEARCH(N$6,$D1151),0)&gt;0,TRIM(VLOOKUP(N$6,'Lifeline-Capability XWalk'!$F$6:$G$38,2,FALSE)),"")</f>
        <v/>
      </c>
      <c r="O1151" s="67" t="str">
        <f>IF(IFERROR(SEARCH(O$6,$D1151),0)&gt;0,TRIM(VLOOKUP(O$6,'Lifeline-Capability XWalk'!$F$6:$G$38,2,FALSE)),"")</f>
        <v/>
      </c>
      <c r="P1151" s="67" t="str">
        <f>IF(IFERROR(SEARCH(P$6,$D1151),0)&gt;0,TRIM(VLOOKUP(P$6,'Lifeline-Capability XWalk'!$F$6:$G$38,2,FALSE)),"")</f>
        <v/>
      </c>
      <c r="Q1151" s="67" t="str">
        <f>IF(IFERROR(SEARCH(Q$6,$D1151),0)&gt;0,TRIM(VLOOKUP(Q$6,'Lifeline-Capability XWalk'!$F$6:$G$38,2,FALSE)),"")</f>
        <v/>
      </c>
      <c r="R1151" s="67" t="str">
        <f>IF(IFERROR(SEARCH(R$6,$D1151),0)&gt;0,TRIM(VLOOKUP(R$6,'Lifeline-Capability XWalk'!$F$6:$G$38,2,FALSE)),"")</f>
        <v/>
      </c>
      <c r="S1151" s="67" t="str">
        <f>IF(IFERROR(SEARCH(S$6,$D1151),0)&gt;0,TRIM(VLOOKUP(S$6,'Lifeline-Capability XWalk'!$F$6:$G$38,2,FALSE)),"")</f>
        <v/>
      </c>
      <c r="T1151" s="67" t="str">
        <f>IF(IFERROR(SEARCH(T$6,$D1151),0)&gt;0,TRIM(VLOOKUP(T$6,'Lifeline-Capability XWalk'!$F$6:$G$38,2,FALSE)),"")</f>
        <v/>
      </c>
      <c r="U1151" s="67" t="str">
        <f>IF(IFERROR(SEARCH(U$6,$D1151),0)&gt;0,TRIM(VLOOKUP(U$6,'Lifeline-Capability XWalk'!$F$6:$G$38,2,FALSE)),"")</f>
        <v/>
      </c>
      <c r="V1151" s="67" t="str">
        <f>IF(IFERROR(SEARCH(V$6,$D1151),0)&gt;0,TRIM(VLOOKUP(V$6,'Lifeline-Capability XWalk'!$F$6:$G$38,2,FALSE)),"")</f>
        <v/>
      </c>
      <c r="W1151" s="67" t="str">
        <f>IF(IFERROR(SEARCH(W$6,$D1151),0)&gt;0,TRIM(VLOOKUP(W$6,'Lifeline-Capability XWalk'!$F$6:$G$38,2,FALSE)),"")</f>
        <v/>
      </c>
      <c r="X1151" s="67" t="str">
        <f>IF(IFERROR(SEARCH(X$6,$D1151),0)&gt;0,TRIM(VLOOKUP(X$6,'Lifeline-Capability XWalk'!$F$6:$G$38,2,FALSE)),"")</f>
        <v/>
      </c>
      <c r="Y1151" s="67" t="str">
        <f>IF(IFERROR(SEARCH(Y$6,$D1151),0)&gt;0,TRIM(VLOOKUP(Y$6,'Lifeline-Capability XWalk'!$F$6:$G$38,2,FALSE)),"")</f>
        <v/>
      </c>
      <c r="Z1151" s="67" t="str">
        <f>IF(IFERROR(SEARCH(Z$6,$D1151),0)&gt;0,TRIM(VLOOKUP(Z$6,'Lifeline-Capability XWalk'!$F$6:$G$38,2,FALSE)),"")</f>
        <v/>
      </c>
      <c r="AA1151" s="67" t="str">
        <f>IF(IFERROR(SEARCH(AA$6,$D1151),0)&gt;0,TRIM(VLOOKUP(AA$6,'Lifeline-Capability XWalk'!$F$6:$G$38,2,FALSE)),"")</f>
        <v>Communications</v>
      </c>
      <c r="AB1151" s="67" t="str">
        <f>IF(IFERROR(SEARCH(AB$6,$D1151),0)&gt;0,TRIM(VLOOKUP(AB$6,'Lifeline-Capability XWalk'!$F$6:$G$38,2,FALSE)),"")</f>
        <v>Communications</v>
      </c>
      <c r="AC1151" s="67" t="str">
        <f>IF(IFERROR(SEARCH(AC$6,$D1151),0)&gt;0,TRIM(VLOOKUP(AC$6,'Lifeline-Capability XWalk'!$F$6:$G$38,2,FALSE)),"")</f>
        <v/>
      </c>
      <c r="AD1151" s="67" t="str">
        <f>IF(IFERROR(SEARCH(AD$6,$D1151),0)&gt;0,TRIM(VLOOKUP(AD$6,'Lifeline-Capability XWalk'!$F$6:$G$38,2,FALSE)),"")</f>
        <v>Safety and Security; Food, Water, Shelter; Health and Medical; Energy; Communications; Hazardous Materials; Transportation; Water Systems;</v>
      </c>
      <c r="AE1151" s="67" t="str">
        <f>IF(IFERROR(SEARCH(AE$6,$D1151),0)&gt;0,TRIM(VLOOKUP(AE$6,'Lifeline-Capability XWalk'!$F$6:$G$38,2,FALSE)),"")</f>
        <v/>
      </c>
      <c r="AF1151" s="67" t="str">
        <f>IF(IFERROR(SEARCH(AF$6,$D1151),0)&gt;0,TRIM(VLOOKUP(AF$6,'Lifeline-Capability XWalk'!$F$6:$G$38,2,FALSE)),"")</f>
        <v/>
      </c>
      <c r="AG1151" s="67" t="str">
        <f>IF(IFERROR(SEARCH(AG$6,$D1151),0)&gt;0,TRIM(VLOOKUP(AG$6,'Lifeline-Capability XWalk'!$F$6:$G$38,2,FALSE)),"")</f>
        <v/>
      </c>
      <c r="AH1151" s="67" t="str">
        <f>IF(IFERROR(SEARCH(AH$6,$D1151),0)&gt;0,TRIM(VLOOKUP(AH$6,'Lifeline-Capability XWalk'!$F$6:$G$38,2,FALSE)),"")</f>
        <v/>
      </c>
      <c r="AI1151" s="67" t="str">
        <f>IF(IFERROR(SEARCH(AI$6,$D1151),0)&gt;0,TRIM(VLOOKUP(AI$6,'Lifeline-Capability XWalk'!$F$6:$G$38,2,FALSE)),"")</f>
        <v/>
      </c>
      <c r="AJ1151" s="67" t="str">
        <f>IF(IFERROR(SEARCH(AJ$6,$D1151),0)&gt;0,TRIM(VLOOKUP(AJ$6,'Lifeline-Capability XWalk'!$F$6:$G$38,2,FALSE)),"")</f>
        <v/>
      </c>
      <c r="AK1151" s="67" t="str">
        <f>IF(IFERROR(SEARCH(AK$6,$D1151),0)&gt;0,TRIM(VLOOKUP(AK$6,'Lifeline-Capability XWalk'!$F$6:$G$38,2,FALSE)),"")</f>
        <v/>
      </c>
      <c r="AL1151" s="68" t="str">
        <f>IF(IFERROR(SEARCH(AL$6,$D1151),0)&gt;0,TRIM(VLOOKUP(AL$6,'Lifeline-Capability XWalk'!$F$6:$G$38,2,FALSE)),"")</f>
        <v/>
      </c>
      <c r="AM1151" s="24" t="str">
        <f t="shared" si="69"/>
        <v/>
      </c>
      <c r="AN1151" s="24" t="str">
        <f t="shared" si="70"/>
        <v/>
      </c>
      <c r="AO1151" s="24" t="str">
        <f t="shared" si="70"/>
        <v/>
      </c>
      <c r="AP1151" s="24" t="str">
        <f t="shared" si="70"/>
        <v/>
      </c>
      <c r="AQ1151" s="24" t="str">
        <f t="shared" si="70"/>
        <v>Communications</v>
      </c>
      <c r="AR1151" s="24" t="str">
        <f t="shared" si="70"/>
        <v/>
      </c>
      <c r="AS1151" s="24" t="str">
        <f t="shared" si="70"/>
        <v>Transportation</v>
      </c>
      <c r="AT1151" s="24" t="str">
        <f t="shared" si="70"/>
        <v/>
      </c>
      <c r="AU1151" s="24" t="str">
        <f t="shared" si="70"/>
        <v>Safety and Security; Food, Water, Shelter; Health and Medical; Energy; Communications; Hazardous Materials; Transportation; Water Systems;</v>
      </c>
    </row>
    <row r="1152" spans="1:47" s="24" customFormat="1" ht="32.1" customHeight="1" x14ac:dyDescent="0.2">
      <c r="A1152" s="143" t="s">
        <v>1112</v>
      </c>
      <c r="B1152" s="69" t="s">
        <v>1123</v>
      </c>
      <c r="C1152" s="144" t="s">
        <v>1082</v>
      </c>
      <c r="D1152" s="63" t="s">
        <v>1377</v>
      </c>
      <c r="E1152" s="64" t="str">
        <f t="shared" si="67"/>
        <v>Safety and Security; Food, Water, Shelter; Health and Medical; Energy; Communications; Hazardous Materials; Transportation; Water Systems;</v>
      </c>
      <c r="F1152" s="70" t="s">
        <v>1380</v>
      </c>
      <c r="G1152" s="66" t="str">
        <f>IF(IFERROR(SEARCH(G$6,$D1152),0)&gt;0,TRIM(VLOOKUP(G$6,'Lifeline-Capability XWalk'!$F$6:$G$38,2,FALSE)),"")</f>
        <v/>
      </c>
      <c r="H1152" s="67" t="str">
        <f>IF(IFERROR(SEARCH(H$6,$D1152),0)&gt;0,TRIM(VLOOKUP(H$6,'Lifeline-Capability XWalk'!$F$6:$G$38,2,FALSE)),"")</f>
        <v/>
      </c>
      <c r="I1152" s="67" t="str">
        <f>IF(IFERROR(SEARCH(I$6,$D1152),0)&gt;0,TRIM(VLOOKUP(I$6,'Lifeline-Capability XWalk'!$F$6:$G$38,2,FALSE)),"")</f>
        <v>Transportation</v>
      </c>
      <c r="J1152" s="67" t="str">
        <f>IF(IFERROR(SEARCH(J$6,$D1152),0)&gt;0,TRIM(VLOOKUP(J$6,'Lifeline-Capability XWalk'!$F$6:$G$38,2,FALSE)),"")</f>
        <v/>
      </c>
      <c r="K1152" s="67" t="str">
        <f>IF(IFERROR(SEARCH(K$6,$D1152),0)&gt;0,TRIM(VLOOKUP(K$6,'Lifeline-Capability XWalk'!$F$6:$G$38,2,FALSE)),"")</f>
        <v/>
      </c>
      <c r="L1152" s="67" t="str">
        <f>IF(IFERROR(SEARCH(L$6,$D1152),0)&gt;0,TRIM(VLOOKUP(L$6,'Lifeline-Capability XWalk'!$F$6:$G$38,2,FALSE)),"")</f>
        <v/>
      </c>
      <c r="M1152" s="67" t="str">
        <f>IF(IFERROR(SEARCH(M$6,$D1152),0)&gt;0,TRIM(VLOOKUP(M$6,'Lifeline-Capability XWalk'!$F$6:$G$38,2,FALSE)),"")</f>
        <v/>
      </c>
      <c r="N1152" s="67" t="str">
        <f>IF(IFERROR(SEARCH(N$6,$D1152),0)&gt;0,TRIM(VLOOKUP(N$6,'Lifeline-Capability XWalk'!$F$6:$G$38,2,FALSE)),"")</f>
        <v/>
      </c>
      <c r="O1152" s="67" t="str">
        <f>IF(IFERROR(SEARCH(O$6,$D1152),0)&gt;0,TRIM(VLOOKUP(O$6,'Lifeline-Capability XWalk'!$F$6:$G$38,2,FALSE)),"")</f>
        <v/>
      </c>
      <c r="P1152" s="67" t="str">
        <f>IF(IFERROR(SEARCH(P$6,$D1152),0)&gt;0,TRIM(VLOOKUP(P$6,'Lifeline-Capability XWalk'!$F$6:$G$38,2,FALSE)),"")</f>
        <v/>
      </c>
      <c r="Q1152" s="67" t="str">
        <f>IF(IFERROR(SEARCH(Q$6,$D1152),0)&gt;0,TRIM(VLOOKUP(Q$6,'Lifeline-Capability XWalk'!$F$6:$G$38,2,FALSE)),"")</f>
        <v/>
      </c>
      <c r="R1152" s="67" t="str">
        <f>IF(IFERROR(SEARCH(R$6,$D1152),0)&gt;0,TRIM(VLOOKUP(R$6,'Lifeline-Capability XWalk'!$F$6:$G$38,2,FALSE)),"")</f>
        <v/>
      </c>
      <c r="S1152" s="67" t="str">
        <f>IF(IFERROR(SEARCH(S$6,$D1152),0)&gt;0,TRIM(VLOOKUP(S$6,'Lifeline-Capability XWalk'!$F$6:$G$38,2,FALSE)),"")</f>
        <v/>
      </c>
      <c r="T1152" s="67" t="str">
        <f>IF(IFERROR(SEARCH(T$6,$D1152),0)&gt;0,TRIM(VLOOKUP(T$6,'Lifeline-Capability XWalk'!$F$6:$G$38,2,FALSE)),"")</f>
        <v/>
      </c>
      <c r="U1152" s="67" t="str">
        <f>IF(IFERROR(SEARCH(U$6,$D1152),0)&gt;0,TRIM(VLOOKUP(U$6,'Lifeline-Capability XWalk'!$F$6:$G$38,2,FALSE)),"")</f>
        <v/>
      </c>
      <c r="V1152" s="67" t="str">
        <f>IF(IFERROR(SEARCH(V$6,$D1152),0)&gt;0,TRIM(VLOOKUP(V$6,'Lifeline-Capability XWalk'!$F$6:$G$38,2,FALSE)),"")</f>
        <v/>
      </c>
      <c r="W1152" s="67" t="str">
        <f>IF(IFERROR(SEARCH(W$6,$D1152),0)&gt;0,TRIM(VLOOKUP(W$6,'Lifeline-Capability XWalk'!$F$6:$G$38,2,FALSE)),"")</f>
        <v/>
      </c>
      <c r="X1152" s="67" t="str">
        <f>IF(IFERROR(SEARCH(X$6,$D1152),0)&gt;0,TRIM(VLOOKUP(X$6,'Lifeline-Capability XWalk'!$F$6:$G$38,2,FALSE)),"")</f>
        <v/>
      </c>
      <c r="Y1152" s="67" t="str">
        <f>IF(IFERROR(SEARCH(Y$6,$D1152),0)&gt;0,TRIM(VLOOKUP(Y$6,'Lifeline-Capability XWalk'!$F$6:$G$38,2,FALSE)),"")</f>
        <v/>
      </c>
      <c r="Z1152" s="67" t="str">
        <f>IF(IFERROR(SEARCH(Z$6,$D1152),0)&gt;0,TRIM(VLOOKUP(Z$6,'Lifeline-Capability XWalk'!$F$6:$G$38,2,FALSE)),"")</f>
        <v/>
      </c>
      <c r="AA1152" s="67" t="str">
        <f>IF(IFERROR(SEARCH(AA$6,$D1152),0)&gt;0,TRIM(VLOOKUP(AA$6,'Lifeline-Capability XWalk'!$F$6:$G$38,2,FALSE)),"")</f>
        <v>Communications</v>
      </c>
      <c r="AB1152" s="67" t="str">
        <f>IF(IFERROR(SEARCH(AB$6,$D1152),0)&gt;0,TRIM(VLOOKUP(AB$6,'Lifeline-Capability XWalk'!$F$6:$G$38,2,FALSE)),"")</f>
        <v>Communications</v>
      </c>
      <c r="AC1152" s="67" t="str">
        <f>IF(IFERROR(SEARCH(AC$6,$D1152),0)&gt;0,TRIM(VLOOKUP(AC$6,'Lifeline-Capability XWalk'!$F$6:$G$38,2,FALSE)),"")</f>
        <v/>
      </c>
      <c r="AD1152" s="67" t="str">
        <f>IF(IFERROR(SEARCH(AD$6,$D1152),0)&gt;0,TRIM(VLOOKUP(AD$6,'Lifeline-Capability XWalk'!$F$6:$G$38,2,FALSE)),"")</f>
        <v>Safety and Security; Food, Water, Shelter; Health and Medical; Energy; Communications; Hazardous Materials; Transportation; Water Systems;</v>
      </c>
      <c r="AE1152" s="67" t="str">
        <f>IF(IFERROR(SEARCH(AE$6,$D1152),0)&gt;0,TRIM(VLOOKUP(AE$6,'Lifeline-Capability XWalk'!$F$6:$G$38,2,FALSE)),"")</f>
        <v/>
      </c>
      <c r="AF1152" s="67" t="str">
        <f>IF(IFERROR(SEARCH(AF$6,$D1152),0)&gt;0,TRIM(VLOOKUP(AF$6,'Lifeline-Capability XWalk'!$F$6:$G$38,2,FALSE)),"")</f>
        <v/>
      </c>
      <c r="AG1152" s="67" t="str">
        <f>IF(IFERROR(SEARCH(AG$6,$D1152),0)&gt;0,TRIM(VLOOKUP(AG$6,'Lifeline-Capability XWalk'!$F$6:$G$38,2,FALSE)),"")</f>
        <v/>
      </c>
      <c r="AH1152" s="67" t="str">
        <f>IF(IFERROR(SEARCH(AH$6,$D1152),0)&gt;0,TRIM(VLOOKUP(AH$6,'Lifeline-Capability XWalk'!$F$6:$G$38,2,FALSE)),"")</f>
        <v/>
      </c>
      <c r="AI1152" s="67" t="str">
        <f>IF(IFERROR(SEARCH(AI$6,$D1152),0)&gt;0,TRIM(VLOOKUP(AI$6,'Lifeline-Capability XWalk'!$F$6:$G$38,2,FALSE)),"")</f>
        <v/>
      </c>
      <c r="AJ1152" s="67" t="str">
        <f>IF(IFERROR(SEARCH(AJ$6,$D1152),0)&gt;0,TRIM(VLOOKUP(AJ$6,'Lifeline-Capability XWalk'!$F$6:$G$38,2,FALSE)),"")</f>
        <v/>
      </c>
      <c r="AK1152" s="67" t="str">
        <f>IF(IFERROR(SEARCH(AK$6,$D1152),0)&gt;0,TRIM(VLOOKUP(AK$6,'Lifeline-Capability XWalk'!$F$6:$G$38,2,FALSE)),"")</f>
        <v/>
      </c>
      <c r="AL1152" s="68" t="str">
        <f>IF(IFERROR(SEARCH(AL$6,$D1152),0)&gt;0,TRIM(VLOOKUP(AL$6,'Lifeline-Capability XWalk'!$F$6:$G$38,2,FALSE)),"")</f>
        <v/>
      </c>
      <c r="AM1152" s="24" t="str">
        <f t="shared" si="69"/>
        <v/>
      </c>
      <c r="AN1152" s="24" t="str">
        <f t="shared" si="70"/>
        <v/>
      </c>
      <c r="AO1152" s="24" t="str">
        <f t="shared" si="70"/>
        <v/>
      </c>
      <c r="AP1152" s="24" t="str">
        <f t="shared" si="70"/>
        <v/>
      </c>
      <c r="AQ1152" s="24" t="str">
        <f t="shared" si="70"/>
        <v>Communications</v>
      </c>
      <c r="AR1152" s="24" t="str">
        <f t="shared" si="70"/>
        <v/>
      </c>
      <c r="AS1152" s="24" t="str">
        <f t="shared" si="70"/>
        <v>Transportation</v>
      </c>
      <c r="AT1152" s="24" t="str">
        <f t="shared" si="70"/>
        <v/>
      </c>
      <c r="AU1152" s="24" t="str">
        <f t="shared" si="70"/>
        <v>Safety and Security; Food, Water, Shelter; Health and Medical; Energy; Communications; Hazardous Materials; Transportation; Water Systems;</v>
      </c>
    </row>
    <row r="1153" spans="1:47" s="24" customFormat="1" ht="32.1" customHeight="1" x14ac:dyDescent="0.2">
      <c r="A1153" s="143" t="s">
        <v>1112</v>
      </c>
      <c r="B1153" s="69" t="s">
        <v>1123</v>
      </c>
      <c r="C1153" s="144" t="s">
        <v>1082</v>
      </c>
      <c r="D1153" s="63" t="s">
        <v>1377</v>
      </c>
      <c r="E1153" s="64" t="str">
        <f t="shared" si="67"/>
        <v>Safety and Security; Food, Water, Shelter; Health and Medical; Energy; Communications; Hazardous Materials; Transportation; Water Systems;</v>
      </c>
      <c r="F1153" s="70" t="s">
        <v>891</v>
      </c>
      <c r="G1153" s="66" t="str">
        <f>IF(IFERROR(SEARCH(G$6,$D1153),0)&gt;0,TRIM(VLOOKUP(G$6,'Lifeline-Capability XWalk'!$F$6:$G$38,2,FALSE)),"")</f>
        <v/>
      </c>
      <c r="H1153" s="67" t="str">
        <f>IF(IFERROR(SEARCH(H$6,$D1153),0)&gt;0,TRIM(VLOOKUP(H$6,'Lifeline-Capability XWalk'!$F$6:$G$38,2,FALSE)),"")</f>
        <v/>
      </c>
      <c r="I1153" s="67" t="str">
        <f>IF(IFERROR(SEARCH(I$6,$D1153),0)&gt;0,TRIM(VLOOKUP(I$6,'Lifeline-Capability XWalk'!$F$6:$G$38,2,FALSE)),"")</f>
        <v>Transportation</v>
      </c>
      <c r="J1153" s="67" t="str">
        <f>IF(IFERROR(SEARCH(J$6,$D1153),0)&gt;0,TRIM(VLOOKUP(J$6,'Lifeline-Capability XWalk'!$F$6:$G$38,2,FALSE)),"")</f>
        <v/>
      </c>
      <c r="K1153" s="67" t="str">
        <f>IF(IFERROR(SEARCH(K$6,$D1153),0)&gt;0,TRIM(VLOOKUP(K$6,'Lifeline-Capability XWalk'!$F$6:$G$38,2,FALSE)),"")</f>
        <v/>
      </c>
      <c r="L1153" s="67" t="str">
        <f>IF(IFERROR(SEARCH(L$6,$D1153),0)&gt;0,TRIM(VLOOKUP(L$6,'Lifeline-Capability XWalk'!$F$6:$G$38,2,FALSE)),"")</f>
        <v/>
      </c>
      <c r="M1153" s="67" t="str">
        <f>IF(IFERROR(SEARCH(M$6,$D1153),0)&gt;0,TRIM(VLOOKUP(M$6,'Lifeline-Capability XWalk'!$F$6:$G$38,2,FALSE)),"")</f>
        <v/>
      </c>
      <c r="N1153" s="67" t="str">
        <f>IF(IFERROR(SEARCH(N$6,$D1153),0)&gt;0,TRIM(VLOOKUP(N$6,'Lifeline-Capability XWalk'!$F$6:$G$38,2,FALSE)),"")</f>
        <v/>
      </c>
      <c r="O1153" s="67" t="str">
        <f>IF(IFERROR(SEARCH(O$6,$D1153),0)&gt;0,TRIM(VLOOKUP(O$6,'Lifeline-Capability XWalk'!$F$6:$G$38,2,FALSE)),"")</f>
        <v/>
      </c>
      <c r="P1153" s="67" t="str">
        <f>IF(IFERROR(SEARCH(P$6,$D1153),0)&gt;0,TRIM(VLOOKUP(P$6,'Lifeline-Capability XWalk'!$F$6:$G$38,2,FALSE)),"")</f>
        <v/>
      </c>
      <c r="Q1153" s="67" t="str">
        <f>IF(IFERROR(SEARCH(Q$6,$D1153),0)&gt;0,TRIM(VLOOKUP(Q$6,'Lifeline-Capability XWalk'!$F$6:$G$38,2,FALSE)),"")</f>
        <v/>
      </c>
      <c r="R1153" s="67" t="str">
        <f>IF(IFERROR(SEARCH(R$6,$D1153),0)&gt;0,TRIM(VLOOKUP(R$6,'Lifeline-Capability XWalk'!$F$6:$G$38,2,FALSE)),"")</f>
        <v/>
      </c>
      <c r="S1153" s="67" t="str">
        <f>IF(IFERROR(SEARCH(S$6,$D1153),0)&gt;0,TRIM(VLOOKUP(S$6,'Lifeline-Capability XWalk'!$F$6:$G$38,2,FALSE)),"")</f>
        <v/>
      </c>
      <c r="T1153" s="67" t="str">
        <f>IF(IFERROR(SEARCH(T$6,$D1153),0)&gt;0,TRIM(VLOOKUP(T$6,'Lifeline-Capability XWalk'!$F$6:$G$38,2,FALSE)),"")</f>
        <v/>
      </c>
      <c r="U1153" s="67" t="str">
        <f>IF(IFERROR(SEARCH(U$6,$D1153),0)&gt;0,TRIM(VLOOKUP(U$6,'Lifeline-Capability XWalk'!$F$6:$G$38,2,FALSE)),"")</f>
        <v/>
      </c>
      <c r="V1153" s="67" t="str">
        <f>IF(IFERROR(SEARCH(V$6,$D1153),0)&gt;0,TRIM(VLOOKUP(V$6,'Lifeline-Capability XWalk'!$F$6:$G$38,2,FALSE)),"")</f>
        <v/>
      </c>
      <c r="W1153" s="67" t="str">
        <f>IF(IFERROR(SEARCH(W$6,$D1153),0)&gt;0,TRIM(VLOOKUP(W$6,'Lifeline-Capability XWalk'!$F$6:$G$38,2,FALSE)),"")</f>
        <v/>
      </c>
      <c r="X1153" s="67" t="str">
        <f>IF(IFERROR(SEARCH(X$6,$D1153),0)&gt;0,TRIM(VLOOKUP(X$6,'Lifeline-Capability XWalk'!$F$6:$G$38,2,FALSE)),"")</f>
        <v/>
      </c>
      <c r="Y1153" s="67" t="str">
        <f>IF(IFERROR(SEARCH(Y$6,$D1153),0)&gt;0,TRIM(VLOOKUP(Y$6,'Lifeline-Capability XWalk'!$F$6:$G$38,2,FALSE)),"")</f>
        <v/>
      </c>
      <c r="Z1153" s="67" t="str">
        <f>IF(IFERROR(SEARCH(Z$6,$D1153),0)&gt;0,TRIM(VLOOKUP(Z$6,'Lifeline-Capability XWalk'!$F$6:$G$38,2,FALSE)),"")</f>
        <v/>
      </c>
      <c r="AA1153" s="67" t="str">
        <f>IF(IFERROR(SEARCH(AA$6,$D1153),0)&gt;0,TRIM(VLOOKUP(AA$6,'Lifeline-Capability XWalk'!$F$6:$G$38,2,FALSE)),"")</f>
        <v>Communications</v>
      </c>
      <c r="AB1153" s="67" t="str">
        <f>IF(IFERROR(SEARCH(AB$6,$D1153),0)&gt;0,TRIM(VLOOKUP(AB$6,'Lifeline-Capability XWalk'!$F$6:$G$38,2,FALSE)),"")</f>
        <v>Communications</v>
      </c>
      <c r="AC1153" s="67" t="str">
        <f>IF(IFERROR(SEARCH(AC$6,$D1153),0)&gt;0,TRIM(VLOOKUP(AC$6,'Lifeline-Capability XWalk'!$F$6:$G$38,2,FALSE)),"")</f>
        <v/>
      </c>
      <c r="AD1153" s="67" t="str">
        <f>IF(IFERROR(SEARCH(AD$6,$D1153),0)&gt;0,TRIM(VLOOKUP(AD$6,'Lifeline-Capability XWalk'!$F$6:$G$38,2,FALSE)),"")</f>
        <v>Safety and Security; Food, Water, Shelter; Health and Medical; Energy; Communications; Hazardous Materials; Transportation; Water Systems;</v>
      </c>
      <c r="AE1153" s="67" t="str">
        <f>IF(IFERROR(SEARCH(AE$6,$D1153),0)&gt;0,TRIM(VLOOKUP(AE$6,'Lifeline-Capability XWalk'!$F$6:$G$38,2,FALSE)),"")</f>
        <v/>
      </c>
      <c r="AF1153" s="67" t="str">
        <f>IF(IFERROR(SEARCH(AF$6,$D1153),0)&gt;0,TRIM(VLOOKUP(AF$6,'Lifeline-Capability XWalk'!$F$6:$G$38,2,FALSE)),"")</f>
        <v/>
      </c>
      <c r="AG1153" s="67" t="str">
        <f>IF(IFERROR(SEARCH(AG$6,$D1153),0)&gt;0,TRIM(VLOOKUP(AG$6,'Lifeline-Capability XWalk'!$F$6:$G$38,2,FALSE)),"")</f>
        <v/>
      </c>
      <c r="AH1153" s="67" t="str">
        <f>IF(IFERROR(SEARCH(AH$6,$D1153),0)&gt;0,TRIM(VLOOKUP(AH$6,'Lifeline-Capability XWalk'!$F$6:$G$38,2,FALSE)),"")</f>
        <v/>
      </c>
      <c r="AI1153" s="67" t="str">
        <f>IF(IFERROR(SEARCH(AI$6,$D1153),0)&gt;0,TRIM(VLOOKUP(AI$6,'Lifeline-Capability XWalk'!$F$6:$G$38,2,FALSE)),"")</f>
        <v/>
      </c>
      <c r="AJ1153" s="67" t="str">
        <f>IF(IFERROR(SEARCH(AJ$6,$D1153),0)&gt;0,TRIM(VLOOKUP(AJ$6,'Lifeline-Capability XWalk'!$F$6:$G$38,2,FALSE)),"")</f>
        <v/>
      </c>
      <c r="AK1153" s="67" t="str">
        <f>IF(IFERROR(SEARCH(AK$6,$D1153),0)&gt;0,TRIM(VLOOKUP(AK$6,'Lifeline-Capability XWalk'!$F$6:$G$38,2,FALSE)),"")</f>
        <v/>
      </c>
      <c r="AL1153" s="68" t="str">
        <f>IF(IFERROR(SEARCH(AL$6,$D1153),0)&gt;0,TRIM(VLOOKUP(AL$6,'Lifeline-Capability XWalk'!$F$6:$G$38,2,FALSE)),"")</f>
        <v/>
      </c>
      <c r="AM1153" s="24" t="str">
        <f t="shared" si="69"/>
        <v/>
      </c>
      <c r="AN1153" s="24" t="str">
        <f t="shared" si="70"/>
        <v/>
      </c>
      <c r="AO1153" s="24" t="str">
        <f t="shared" si="70"/>
        <v/>
      </c>
      <c r="AP1153" s="24" t="str">
        <f t="shared" si="70"/>
        <v/>
      </c>
      <c r="AQ1153" s="24" t="str">
        <f t="shared" si="70"/>
        <v>Communications</v>
      </c>
      <c r="AR1153" s="24" t="str">
        <f t="shared" si="70"/>
        <v/>
      </c>
      <c r="AS1153" s="24" t="str">
        <f t="shared" si="70"/>
        <v>Transportation</v>
      </c>
      <c r="AT1153" s="24" t="str">
        <f t="shared" si="70"/>
        <v/>
      </c>
      <c r="AU1153" s="24" t="str">
        <f t="shared" si="70"/>
        <v>Safety and Security; Food, Water, Shelter; Health and Medical; Energy; Communications; Hazardous Materials; Transportation; Water Systems;</v>
      </c>
    </row>
    <row r="1154" spans="1:47" s="24" customFormat="1" ht="32.1" customHeight="1" x14ac:dyDescent="0.2">
      <c r="A1154" s="141" t="s">
        <v>1112</v>
      </c>
      <c r="B1154" s="63" t="s">
        <v>1123</v>
      </c>
      <c r="C1154" s="142" t="s">
        <v>1082</v>
      </c>
      <c r="D1154" s="63" t="s">
        <v>1377</v>
      </c>
      <c r="E1154" s="64" t="str">
        <f t="shared" si="67"/>
        <v>Safety and Security; Food, Water, Shelter; Health and Medical; Energy; Communications; Hazardous Materials; Transportation; Water Systems;</v>
      </c>
      <c r="F1154" s="65" t="s">
        <v>1381</v>
      </c>
      <c r="G1154" s="66" t="str">
        <f>IF(IFERROR(SEARCH(G$6,$D1154),0)&gt;0,TRIM(VLOOKUP(G$6,'Lifeline-Capability XWalk'!$F$6:$G$38,2,FALSE)),"")</f>
        <v/>
      </c>
      <c r="H1154" s="67" t="str">
        <f>IF(IFERROR(SEARCH(H$6,$D1154),0)&gt;0,TRIM(VLOOKUP(H$6,'Lifeline-Capability XWalk'!$F$6:$G$38,2,FALSE)),"")</f>
        <v/>
      </c>
      <c r="I1154" s="67" t="str">
        <f>IF(IFERROR(SEARCH(I$6,$D1154),0)&gt;0,TRIM(VLOOKUP(I$6,'Lifeline-Capability XWalk'!$F$6:$G$38,2,FALSE)),"")</f>
        <v>Transportation</v>
      </c>
      <c r="J1154" s="67" t="str">
        <f>IF(IFERROR(SEARCH(J$6,$D1154),0)&gt;0,TRIM(VLOOKUP(J$6,'Lifeline-Capability XWalk'!$F$6:$G$38,2,FALSE)),"")</f>
        <v/>
      </c>
      <c r="K1154" s="67" t="str">
        <f>IF(IFERROR(SEARCH(K$6,$D1154),0)&gt;0,TRIM(VLOOKUP(K$6,'Lifeline-Capability XWalk'!$F$6:$G$38,2,FALSE)),"")</f>
        <v/>
      </c>
      <c r="L1154" s="67" t="str">
        <f>IF(IFERROR(SEARCH(L$6,$D1154),0)&gt;0,TRIM(VLOOKUP(L$6,'Lifeline-Capability XWalk'!$F$6:$G$38,2,FALSE)),"")</f>
        <v/>
      </c>
      <c r="M1154" s="67" t="str">
        <f>IF(IFERROR(SEARCH(M$6,$D1154),0)&gt;0,TRIM(VLOOKUP(M$6,'Lifeline-Capability XWalk'!$F$6:$G$38,2,FALSE)),"")</f>
        <v/>
      </c>
      <c r="N1154" s="67" t="str">
        <f>IF(IFERROR(SEARCH(N$6,$D1154),0)&gt;0,TRIM(VLOOKUP(N$6,'Lifeline-Capability XWalk'!$F$6:$G$38,2,FALSE)),"")</f>
        <v/>
      </c>
      <c r="O1154" s="67" t="str">
        <f>IF(IFERROR(SEARCH(O$6,$D1154),0)&gt;0,TRIM(VLOOKUP(O$6,'Lifeline-Capability XWalk'!$F$6:$G$38,2,FALSE)),"")</f>
        <v/>
      </c>
      <c r="P1154" s="67" t="str">
        <f>IF(IFERROR(SEARCH(P$6,$D1154),0)&gt;0,TRIM(VLOOKUP(P$6,'Lifeline-Capability XWalk'!$F$6:$G$38,2,FALSE)),"")</f>
        <v/>
      </c>
      <c r="Q1154" s="67" t="str">
        <f>IF(IFERROR(SEARCH(Q$6,$D1154),0)&gt;0,TRIM(VLOOKUP(Q$6,'Lifeline-Capability XWalk'!$F$6:$G$38,2,FALSE)),"")</f>
        <v/>
      </c>
      <c r="R1154" s="67" t="str">
        <f>IF(IFERROR(SEARCH(R$6,$D1154),0)&gt;0,TRIM(VLOOKUP(R$6,'Lifeline-Capability XWalk'!$F$6:$G$38,2,FALSE)),"")</f>
        <v/>
      </c>
      <c r="S1154" s="67" t="str">
        <f>IF(IFERROR(SEARCH(S$6,$D1154),0)&gt;0,TRIM(VLOOKUP(S$6,'Lifeline-Capability XWalk'!$F$6:$G$38,2,FALSE)),"")</f>
        <v/>
      </c>
      <c r="T1154" s="67" t="str">
        <f>IF(IFERROR(SEARCH(T$6,$D1154),0)&gt;0,TRIM(VLOOKUP(T$6,'Lifeline-Capability XWalk'!$F$6:$G$38,2,FALSE)),"")</f>
        <v/>
      </c>
      <c r="U1154" s="67" t="str">
        <f>IF(IFERROR(SEARCH(U$6,$D1154),0)&gt;0,TRIM(VLOOKUP(U$6,'Lifeline-Capability XWalk'!$F$6:$G$38,2,FALSE)),"")</f>
        <v/>
      </c>
      <c r="V1154" s="67" t="str">
        <f>IF(IFERROR(SEARCH(V$6,$D1154),0)&gt;0,TRIM(VLOOKUP(V$6,'Lifeline-Capability XWalk'!$F$6:$G$38,2,FALSE)),"")</f>
        <v/>
      </c>
      <c r="W1154" s="67" t="str">
        <f>IF(IFERROR(SEARCH(W$6,$D1154),0)&gt;0,TRIM(VLOOKUP(W$6,'Lifeline-Capability XWalk'!$F$6:$G$38,2,FALSE)),"")</f>
        <v/>
      </c>
      <c r="X1154" s="67" t="str">
        <f>IF(IFERROR(SEARCH(X$6,$D1154),0)&gt;0,TRIM(VLOOKUP(X$6,'Lifeline-Capability XWalk'!$F$6:$G$38,2,FALSE)),"")</f>
        <v/>
      </c>
      <c r="Y1154" s="67" t="str">
        <f>IF(IFERROR(SEARCH(Y$6,$D1154),0)&gt;0,TRIM(VLOOKUP(Y$6,'Lifeline-Capability XWalk'!$F$6:$G$38,2,FALSE)),"")</f>
        <v/>
      </c>
      <c r="Z1154" s="67" t="str">
        <f>IF(IFERROR(SEARCH(Z$6,$D1154),0)&gt;0,TRIM(VLOOKUP(Z$6,'Lifeline-Capability XWalk'!$F$6:$G$38,2,FALSE)),"")</f>
        <v/>
      </c>
      <c r="AA1154" s="67" t="str">
        <f>IF(IFERROR(SEARCH(AA$6,$D1154),0)&gt;0,TRIM(VLOOKUP(AA$6,'Lifeline-Capability XWalk'!$F$6:$G$38,2,FALSE)),"")</f>
        <v>Communications</v>
      </c>
      <c r="AB1154" s="67" t="str">
        <f>IF(IFERROR(SEARCH(AB$6,$D1154),0)&gt;0,TRIM(VLOOKUP(AB$6,'Lifeline-Capability XWalk'!$F$6:$G$38,2,FALSE)),"")</f>
        <v>Communications</v>
      </c>
      <c r="AC1154" s="67" t="str">
        <f>IF(IFERROR(SEARCH(AC$6,$D1154),0)&gt;0,TRIM(VLOOKUP(AC$6,'Lifeline-Capability XWalk'!$F$6:$G$38,2,FALSE)),"")</f>
        <v/>
      </c>
      <c r="AD1154" s="67" t="str">
        <f>IF(IFERROR(SEARCH(AD$6,$D1154),0)&gt;0,TRIM(VLOOKUP(AD$6,'Lifeline-Capability XWalk'!$F$6:$G$38,2,FALSE)),"")</f>
        <v>Safety and Security; Food, Water, Shelter; Health and Medical; Energy; Communications; Hazardous Materials; Transportation; Water Systems;</v>
      </c>
      <c r="AE1154" s="67" t="str">
        <f>IF(IFERROR(SEARCH(AE$6,$D1154),0)&gt;0,TRIM(VLOOKUP(AE$6,'Lifeline-Capability XWalk'!$F$6:$G$38,2,FALSE)),"")</f>
        <v/>
      </c>
      <c r="AF1154" s="67" t="str">
        <f>IF(IFERROR(SEARCH(AF$6,$D1154),0)&gt;0,TRIM(VLOOKUP(AF$6,'Lifeline-Capability XWalk'!$F$6:$G$38,2,FALSE)),"")</f>
        <v/>
      </c>
      <c r="AG1154" s="67" t="str">
        <f>IF(IFERROR(SEARCH(AG$6,$D1154),0)&gt;0,TRIM(VLOOKUP(AG$6,'Lifeline-Capability XWalk'!$F$6:$G$38,2,FALSE)),"")</f>
        <v/>
      </c>
      <c r="AH1154" s="67" t="str">
        <f>IF(IFERROR(SEARCH(AH$6,$D1154),0)&gt;0,TRIM(VLOOKUP(AH$6,'Lifeline-Capability XWalk'!$F$6:$G$38,2,FALSE)),"")</f>
        <v/>
      </c>
      <c r="AI1154" s="67" t="str">
        <f>IF(IFERROR(SEARCH(AI$6,$D1154),0)&gt;0,TRIM(VLOOKUP(AI$6,'Lifeline-Capability XWalk'!$F$6:$G$38,2,FALSE)),"")</f>
        <v/>
      </c>
      <c r="AJ1154" s="67" t="str">
        <f>IF(IFERROR(SEARCH(AJ$6,$D1154),0)&gt;0,TRIM(VLOOKUP(AJ$6,'Lifeline-Capability XWalk'!$F$6:$G$38,2,FALSE)),"")</f>
        <v/>
      </c>
      <c r="AK1154" s="67" t="str">
        <f>IF(IFERROR(SEARCH(AK$6,$D1154),0)&gt;0,TRIM(VLOOKUP(AK$6,'Lifeline-Capability XWalk'!$F$6:$G$38,2,FALSE)),"")</f>
        <v/>
      </c>
      <c r="AL1154" s="68" t="str">
        <f>IF(IFERROR(SEARCH(AL$6,$D1154),0)&gt;0,TRIM(VLOOKUP(AL$6,'Lifeline-Capability XWalk'!$F$6:$G$38,2,FALSE)),"")</f>
        <v/>
      </c>
      <c r="AM1154" s="24" t="str">
        <f t="shared" si="69"/>
        <v/>
      </c>
      <c r="AN1154" s="24" t="str">
        <f t="shared" si="70"/>
        <v/>
      </c>
      <c r="AO1154" s="24" t="str">
        <f t="shared" si="70"/>
        <v/>
      </c>
      <c r="AP1154" s="24" t="str">
        <f t="shared" si="70"/>
        <v/>
      </c>
      <c r="AQ1154" s="24" t="str">
        <f t="shared" si="70"/>
        <v>Communications</v>
      </c>
      <c r="AR1154" s="24" t="str">
        <f t="shared" si="70"/>
        <v/>
      </c>
      <c r="AS1154" s="24" t="str">
        <f t="shared" si="70"/>
        <v>Transportation</v>
      </c>
      <c r="AT1154" s="24" t="str">
        <f t="shared" si="70"/>
        <v/>
      </c>
      <c r="AU1154" s="24" t="str">
        <f t="shared" si="70"/>
        <v>Safety and Security; Food, Water, Shelter; Health and Medical; Energy; Communications; Hazardous Materials; Transportation; Water Systems;</v>
      </c>
    </row>
    <row r="1155" spans="1:47" s="24" customFormat="1" ht="32.1" customHeight="1" x14ac:dyDescent="0.2">
      <c r="A1155" s="143" t="s">
        <v>1112</v>
      </c>
      <c r="B1155" s="69" t="s">
        <v>1123</v>
      </c>
      <c r="C1155" s="144" t="s">
        <v>1082</v>
      </c>
      <c r="D1155" s="63" t="s">
        <v>1377</v>
      </c>
      <c r="E1155" s="64" t="str">
        <f t="shared" si="67"/>
        <v>Safety and Security; Food, Water, Shelter; Health and Medical; Energy; Communications; Hazardous Materials; Transportation; Water Systems;</v>
      </c>
      <c r="F1155" s="70" t="s">
        <v>914</v>
      </c>
      <c r="G1155" s="66" t="str">
        <f>IF(IFERROR(SEARCH(G$6,$D1155),0)&gt;0,TRIM(VLOOKUP(G$6,'Lifeline-Capability XWalk'!$F$6:$G$38,2,FALSE)),"")</f>
        <v/>
      </c>
      <c r="H1155" s="67" t="str">
        <f>IF(IFERROR(SEARCH(H$6,$D1155),0)&gt;0,TRIM(VLOOKUP(H$6,'Lifeline-Capability XWalk'!$F$6:$G$38,2,FALSE)),"")</f>
        <v/>
      </c>
      <c r="I1155" s="67" t="str">
        <f>IF(IFERROR(SEARCH(I$6,$D1155),0)&gt;0,TRIM(VLOOKUP(I$6,'Lifeline-Capability XWalk'!$F$6:$G$38,2,FALSE)),"")</f>
        <v>Transportation</v>
      </c>
      <c r="J1155" s="67" t="str">
        <f>IF(IFERROR(SEARCH(J$6,$D1155),0)&gt;0,TRIM(VLOOKUP(J$6,'Lifeline-Capability XWalk'!$F$6:$G$38,2,FALSE)),"")</f>
        <v/>
      </c>
      <c r="K1155" s="67" t="str">
        <f>IF(IFERROR(SEARCH(K$6,$D1155),0)&gt;0,TRIM(VLOOKUP(K$6,'Lifeline-Capability XWalk'!$F$6:$G$38,2,FALSE)),"")</f>
        <v/>
      </c>
      <c r="L1155" s="67" t="str">
        <f>IF(IFERROR(SEARCH(L$6,$D1155),0)&gt;0,TRIM(VLOOKUP(L$6,'Lifeline-Capability XWalk'!$F$6:$G$38,2,FALSE)),"")</f>
        <v/>
      </c>
      <c r="M1155" s="67" t="str">
        <f>IF(IFERROR(SEARCH(M$6,$D1155),0)&gt;0,TRIM(VLOOKUP(M$6,'Lifeline-Capability XWalk'!$F$6:$G$38,2,FALSE)),"")</f>
        <v/>
      </c>
      <c r="N1155" s="67" t="str">
        <f>IF(IFERROR(SEARCH(N$6,$D1155),0)&gt;0,TRIM(VLOOKUP(N$6,'Lifeline-Capability XWalk'!$F$6:$G$38,2,FALSE)),"")</f>
        <v/>
      </c>
      <c r="O1155" s="67" t="str">
        <f>IF(IFERROR(SEARCH(O$6,$D1155),0)&gt;0,TRIM(VLOOKUP(O$6,'Lifeline-Capability XWalk'!$F$6:$G$38,2,FALSE)),"")</f>
        <v/>
      </c>
      <c r="P1155" s="67" t="str">
        <f>IF(IFERROR(SEARCH(P$6,$D1155),0)&gt;0,TRIM(VLOOKUP(P$6,'Lifeline-Capability XWalk'!$F$6:$G$38,2,FALSE)),"")</f>
        <v/>
      </c>
      <c r="Q1155" s="67" t="str">
        <f>IF(IFERROR(SEARCH(Q$6,$D1155),0)&gt;0,TRIM(VLOOKUP(Q$6,'Lifeline-Capability XWalk'!$F$6:$G$38,2,FALSE)),"")</f>
        <v/>
      </c>
      <c r="R1155" s="67" t="str">
        <f>IF(IFERROR(SEARCH(R$6,$D1155),0)&gt;0,TRIM(VLOOKUP(R$6,'Lifeline-Capability XWalk'!$F$6:$G$38,2,FALSE)),"")</f>
        <v/>
      </c>
      <c r="S1155" s="67" t="str">
        <f>IF(IFERROR(SEARCH(S$6,$D1155),0)&gt;0,TRIM(VLOOKUP(S$6,'Lifeline-Capability XWalk'!$F$6:$G$38,2,FALSE)),"")</f>
        <v/>
      </c>
      <c r="T1155" s="67" t="str">
        <f>IF(IFERROR(SEARCH(T$6,$D1155),0)&gt;0,TRIM(VLOOKUP(T$6,'Lifeline-Capability XWalk'!$F$6:$G$38,2,FALSE)),"")</f>
        <v/>
      </c>
      <c r="U1155" s="67" t="str">
        <f>IF(IFERROR(SEARCH(U$6,$D1155),0)&gt;0,TRIM(VLOOKUP(U$6,'Lifeline-Capability XWalk'!$F$6:$G$38,2,FALSE)),"")</f>
        <v/>
      </c>
      <c r="V1155" s="67" t="str">
        <f>IF(IFERROR(SEARCH(V$6,$D1155),0)&gt;0,TRIM(VLOOKUP(V$6,'Lifeline-Capability XWalk'!$F$6:$G$38,2,FALSE)),"")</f>
        <v/>
      </c>
      <c r="W1155" s="67" t="str">
        <f>IF(IFERROR(SEARCH(W$6,$D1155),0)&gt;0,TRIM(VLOOKUP(W$6,'Lifeline-Capability XWalk'!$F$6:$G$38,2,FALSE)),"")</f>
        <v/>
      </c>
      <c r="X1155" s="67" t="str">
        <f>IF(IFERROR(SEARCH(X$6,$D1155),0)&gt;0,TRIM(VLOOKUP(X$6,'Lifeline-Capability XWalk'!$F$6:$G$38,2,FALSE)),"")</f>
        <v/>
      </c>
      <c r="Y1155" s="67" t="str">
        <f>IF(IFERROR(SEARCH(Y$6,$D1155),0)&gt;0,TRIM(VLOOKUP(Y$6,'Lifeline-Capability XWalk'!$F$6:$G$38,2,FALSE)),"")</f>
        <v/>
      </c>
      <c r="Z1155" s="67" t="str">
        <f>IF(IFERROR(SEARCH(Z$6,$D1155),0)&gt;0,TRIM(VLOOKUP(Z$6,'Lifeline-Capability XWalk'!$F$6:$G$38,2,FALSE)),"")</f>
        <v/>
      </c>
      <c r="AA1155" s="67" t="str">
        <f>IF(IFERROR(SEARCH(AA$6,$D1155),0)&gt;0,TRIM(VLOOKUP(AA$6,'Lifeline-Capability XWalk'!$F$6:$G$38,2,FALSE)),"")</f>
        <v>Communications</v>
      </c>
      <c r="AB1155" s="67" t="str">
        <f>IF(IFERROR(SEARCH(AB$6,$D1155),0)&gt;0,TRIM(VLOOKUP(AB$6,'Lifeline-Capability XWalk'!$F$6:$G$38,2,FALSE)),"")</f>
        <v>Communications</v>
      </c>
      <c r="AC1155" s="67" t="str">
        <f>IF(IFERROR(SEARCH(AC$6,$D1155),0)&gt;0,TRIM(VLOOKUP(AC$6,'Lifeline-Capability XWalk'!$F$6:$G$38,2,FALSE)),"")</f>
        <v/>
      </c>
      <c r="AD1155" s="67" t="str">
        <f>IF(IFERROR(SEARCH(AD$6,$D1155),0)&gt;0,TRIM(VLOOKUP(AD$6,'Lifeline-Capability XWalk'!$F$6:$G$38,2,FALSE)),"")</f>
        <v>Safety and Security; Food, Water, Shelter; Health and Medical; Energy; Communications; Hazardous Materials; Transportation; Water Systems;</v>
      </c>
      <c r="AE1155" s="67" t="str">
        <f>IF(IFERROR(SEARCH(AE$6,$D1155),0)&gt;0,TRIM(VLOOKUP(AE$6,'Lifeline-Capability XWalk'!$F$6:$G$38,2,FALSE)),"")</f>
        <v/>
      </c>
      <c r="AF1155" s="67" t="str">
        <f>IF(IFERROR(SEARCH(AF$6,$D1155),0)&gt;0,TRIM(VLOOKUP(AF$6,'Lifeline-Capability XWalk'!$F$6:$G$38,2,FALSE)),"")</f>
        <v/>
      </c>
      <c r="AG1155" s="67" t="str">
        <f>IF(IFERROR(SEARCH(AG$6,$D1155),0)&gt;0,TRIM(VLOOKUP(AG$6,'Lifeline-Capability XWalk'!$F$6:$G$38,2,FALSE)),"")</f>
        <v/>
      </c>
      <c r="AH1155" s="67" t="str">
        <f>IF(IFERROR(SEARCH(AH$6,$D1155),0)&gt;0,TRIM(VLOOKUP(AH$6,'Lifeline-Capability XWalk'!$F$6:$G$38,2,FALSE)),"")</f>
        <v/>
      </c>
      <c r="AI1155" s="67" t="str">
        <f>IF(IFERROR(SEARCH(AI$6,$D1155),0)&gt;0,TRIM(VLOOKUP(AI$6,'Lifeline-Capability XWalk'!$F$6:$G$38,2,FALSE)),"")</f>
        <v/>
      </c>
      <c r="AJ1155" s="67" t="str">
        <f>IF(IFERROR(SEARCH(AJ$6,$D1155),0)&gt;0,TRIM(VLOOKUP(AJ$6,'Lifeline-Capability XWalk'!$F$6:$G$38,2,FALSE)),"")</f>
        <v/>
      </c>
      <c r="AK1155" s="67" t="str">
        <f>IF(IFERROR(SEARCH(AK$6,$D1155),0)&gt;0,TRIM(VLOOKUP(AK$6,'Lifeline-Capability XWalk'!$F$6:$G$38,2,FALSE)),"")</f>
        <v/>
      </c>
      <c r="AL1155" s="68" t="str">
        <f>IF(IFERROR(SEARCH(AL$6,$D1155),0)&gt;0,TRIM(VLOOKUP(AL$6,'Lifeline-Capability XWalk'!$F$6:$G$38,2,FALSE)),"")</f>
        <v/>
      </c>
      <c r="AM1155" s="24" t="str">
        <f t="shared" si="69"/>
        <v/>
      </c>
      <c r="AN1155" s="24" t="str">
        <f t="shared" si="70"/>
        <v/>
      </c>
      <c r="AO1155" s="24" t="str">
        <f t="shared" si="70"/>
        <v/>
      </c>
      <c r="AP1155" s="24" t="str">
        <f t="shared" si="70"/>
        <v/>
      </c>
      <c r="AQ1155" s="24" t="str">
        <f t="shared" si="70"/>
        <v>Communications</v>
      </c>
      <c r="AR1155" s="24" t="str">
        <f t="shared" si="70"/>
        <v/>
      </c>
      <c r="AS1155" s="24" t="str">
        <f t="shared" si="70"/>
        <v>Transportation</v>
      </c>
      <c r="AT1155" s="24" t="str">
        <f t="shared" si="70"/>
        <v/>
      </c>
      <c r="AU1155" s="24" t="str">
        <f t="shared" si="70"/>
        <v>Safety and Security; Food, Water, Shelter; Health and Medical; Energy; Communications; Hazardous Materials; Transportation; Water Systems;</v>
      </c>
    </row>
    <row r="1156" spans="1:47" s="24" customFormat="1" ht="32.1" customHeight="1" x14ac:dyDescent="0.2">
      <c r="A1156" s="143" t="s">
        <v>1112</v>
      </c>
      <c r="B1156" s="69" t="s">
        <v>1123</v>
      </c>
      <c r="C1156" s="144" t="s">
        <v>1082</v>
      </c>
      <c r="D1156" s="63" t="s">
        <v>1377</v>
      </c>
      <c r="E1156" s="64" t="str">
        <f t="shared" si="67"/>
        <v>Safety and Security; Food, Water, Shelter; Health and Medical; Energy; Communications; Hazardous Materials; Transportation; Water Systems;</v>
      </c>
      <c r="F1156" s="70" t="s">
        <v>387</v>
      </c>
      <c r="G1156" s="66" t="str">
        <f>IF(IFERROR(SEARCH(G$6,$D1156),0)&gt;0,TRIM(VLOOKUP(G$6,'Lifeline-Capability XWalk'!$F$6:$G$38,2,FALSE)),"")</f>
        <v/>
      </c>
      <c r="H1156" s="67" t="str">
        <f>IF(IFERROR(SEARCH(H$6,$D1156),0)&gt;0,TRIM(VLOOKUP(H$6,'Lifeline-Capability XWalk'!$F$6:$G$38,2,FALSE)),"")</f>
        <v/>
      </c>
      <c r="I1156" s="67" t="str">
        <f>IF(IFERROR(SEARCH(I$6,$D1156),0)&gt;0,TRIM(VLOOKUP(I$6,'Lifeline-Capability XWalk'!$F$6:$G$38,2,FALSE)),"")</f>
        <v>Transportation</v>
      </c>
      <c r="J1156" s="67" t="str">
        <f>IF(IFERROR(SEARCH(J$6,$D1156),0)&gt;0,TRIM(VLOOKUP(J$6,'Lifeline-Capability XWalk'!$F$6:$G$38,2,FALSE)),"")</f>
        <v/>
      </c>
      <c r="K1156" s="67" t="str">
        <f>IF(IFERROR(SEARCH(K$6,$D1156),0)&gt;0,TRIM(VLOOKUP(K$6,'Lifeline-Capability XWalk'!$F$6:$G$38,2,FALSE)),"")</f>
        <v/>
      </c>
      <c r="L1156" s="67" t="str">
        <f>IF(IFERROR(SEARCH(L$6,$D1156),0)&gt;0,TRIM(VLOOKUP(L$6,'Lifeline-Capability XWalk'!$F$6:$G$38,2,FALSE)),"")</f>
        <v/>
      </c>
      <c r="M1156" s="67" t="str">
        <f>IF(IFERROR(SEARCH(M$6,$D1156),0)&gt;0,TRIM(VLOOKUP(M$6,'Lifeline-Capability XWalk'!$F$6:$G$38,2,FALSE)),"")</f>
        <v/>
      </c>
      <c r="N1156" s="67" t="str">
        <f>IF(IFERROR(SEARCH(N$6,$D1156),0)&gt;0,TRIM(VLOOKUP(N$6,'Lifeline-Capability XWalk'!$F$6:$G$38,2,FALSE)),"")</f>
        <v/>
      </c>
      <c r="O1156" s="67" t="str">
        <f>IF(IFERROR(SEARCH(O$6,$D1156),0)&gt;0,TRIM(VLOOKUP(O$6,'Lifeline-Capability XWalk'!$F$6:$G$38,2,FALSE)),"")</f>
        <v/>
      </c>
      <c r="P1156" s="67" t="str">
        <f>IF(IFERROR(SEARCH(P$6,$D1156),0)&gt;0,TRIM(VLOOKUP(P$6,'Lifeline-Capability XWalk'!$F$6:$G$38,2,FALSE)),"")</f>
        <v/>
      </c>
      <c r="Q1156" s="67" t="str">
        <f>IF(IFERROR(SEARCH(Q$6,$D1156),0)&gt;0,TRIM(VLOOKUP(Q$6,'Lifeline-Capability XWalk'!$F$6:$G$38,2,FALSE)),"")</f>
        <v/>
      </c>
      <c r="R1156" s="67" t="str">
        <f>IF(IFERROR(SEARCH(R$6,$D1156),0)&gt;0,TRIM(VLOOKUP(R$6,'Lifeline-Capability XWalk'!$F$6:$G$38,2,FALSE)),"")</f>
        <v/>
      </c>
      <c r="S1156" s="67" t="str">
        <f>IF(IFERROR(SEARCH(S$6,$D1156),0)&gt;0,TRIM(VLOOKUP(S$6,'Lifeline-Capability XWalk'!$F$6:$G$38,2,FALSE)),"")</f>
        <v/>
      </c>
      <c r="T1156" s="67" t="str">
        <f>IF(IFERROR(SEARCH(T$6,$D1156),0)&gt;0,TRIM(VLOOKUP(T$6,'Lifeline-Capability XWalk'!$F$6:$G$38,2,FALSE)),"")</f>
        <v/>
      </c>
      <c r="U1156" s="67" t="str">
        <f>IF(IFERROR(SEARCH(U$6,$D1156),0)&gt;0,TRIM(VLOOKUP(U$6,'Lifeline-Capability XWalk'!$F$6:$G$38,2,FALSE)),"")</f>
        <v/>
      </c>
      <c r="V1156" s="67" t="str">
        <f>IF(IFERROR(SEARCH(V$6,$D1156),0)&gt;0,TRIM(VLOOKUP(V$6,'Lifeline-Capability XWalk'!$F$6:$G$38,2,FALSE)),"")</f>
        <v/>
      </c>
      <c r="W1156" s="67" t="str">
        <f>IF(IFERROR(SEARCH(W$6,$D1156),0)&gt;0,TRIM(VLOOKUP(W$6,'Lifeline-Capability XWalk'!$F$6:$G$38,2,FALSE)),"")</f>
        <v/>
      </c>
      <c r="X1156" s="67" t="str">
        <f>IF(IFERROR(SEARCH(X$6,$D1156),0)&gt;0,TRIM(VLOOKUP(X$6,'Lifeline-Capability XWalk'!$F$6:$G$38,2,FALSE)),"")</f>
        <v/>
      </c>
      <c r="Y1156" s="67" t="str">
        <f>IF(IFERROR(SEARCH(Y$6,$D1156),0)&gt;0,TRIM(VLOOKUP(Y$6,'Lifeline-Capability XWalk'!$F$6:$G$38,2,FALSE)),"")</f>
        <v/>
      </c>
      <c r="Z1156" s="67" t="str">
        <f>IF(IFERROR(SEARCH(Z$6,$D1156),0)&gt;0,TRIM(VLOOKUP(Z$6,'Lifeline-Capability XWalk'!$F$6:$G$38,2,FALSE)),"")</f>
        <v/>
      </c>
      <c r="AA1156" s="67" t="str">
        <f>IF(IFERROR(SEARCH(AA$6,$D1156),0)&gt;0,TRIM(VLOOKUP(AA$6,'Lifeline-Capability XWalk'!$F$6:$G$38,2,FALSE)),"")</f>
        <v>Communications</v>
      </c>
      <c r="AB1156" s="67" t="str">
        <f>IF(IFERROR(SEARCH(AB$6,$D1156),0)&gt;0,TRIM(VLOOKUP(AB$6,'Lifeline-Capability XWalk'!$F$6:$G$38,2,FALSE)),"")</f>
        <v>Communications</v>
      </c>
      <c r="AC1156" s="67" t="str">
        <f>IF(IFERROR(SEARCH(AC$6,$D1156),0)&gt;0,TRIM(VLOOKUP(AC$6,'Lifeline-Capability XWalk'!$F$6:$G$38,2,FALSE)),"")</f>
        <v/>
      </c>
      <c r="AD1156" s="67" t="str">
        <f>IF(IFERROR(SEARCH(AD$6,$D1156),0)&gt;0,TRIM(VLOOKUP(AD$6,'Lifeline-Capability XWalk'!$F$6:$G$38,2,FALSE)),"")</f>
        <v>Safety and Security; Food, Water, Shelter; Health and Medical; Energy; Communications; Hazardous Materials; Transportation; Water Systems;</v>
      </c>
      <c r="AE1156" s="67" t="str">
        <f>IF(IFERROR(SEARCH(AE$6,$D1156),0)&gt;0,TRIM(VLOOKUP(AE$6,'Lifeline-Capability XWalk'!$F$6:$G$38,2,FALSE)),"")</f>
        <v/>
      </c>
      <c r="AF1156" s="67" t="str">
        <f>IF(IFERROR(SEARCH(AF$6,$D1156),0)&gt;0,TRIM(VLOOKUP(AF$6,'Lifeline-Capability XWalk'!$F$6:$G$38,2,FALSE)),"")</f>
        <v/>
      </c>
      <c r="AG1156" s="67" t="str">
        <f>IF(IFERROR(SEARCH(AG$6,$D1156),0)&gt;0,TRIM(VLOOKUP(AG$6,'Lifeline-Capability XWalk'!$F$6:$G$38,2,FALSE)),"")</f>
        <v/>
      </c>
      <c r="AH1156" s="67" t="str">
        <f>IF(IFERROR(SEARCH(AH$6,$D1156),0)&gt;0,TRIM(VLOOKUP(AH$6,'Lifeline-Capability XWalk'!$F$6:$G$38,2,FALSE)),"")</f>
        <v/>
      </c>
      <c r="AI1156" s="67" t="str">
        <f>IF(IFERROR(SEARCH(AI$6,$D1156),0)&gt;0,TRIM(VLOOKUP(AI$6,'Lifeline-Capability XWalk'!$F$6:$G$38,2,FALSE)),"")</f>
        <v/>
      </c>
      <c r="AJ1156" s="67" t="str">
        <f>IF(IFERROR(SEARCH(AJ$6,$D1156),0)&gt;0,TRIM(VLOOKUP(AJ$6,'Lifeline-Capability XWalk'!$F$6:$G$38,2,FALSE)),"")</f>
        <v/>
      </c>
      <c r="AK1156" s="67" t="str">
        <f>IF(IFERROR(SEARCH(AK$6,$D1156),0)&gt;0,TRIM(VLOOKUP(AK$6,'Lifeline-Capability XWalk'!$F$6:$G$38,2,FALSE)),"")</f>
        <v/>
      </c>
      <c r="AL1156" s="68" t="str">
        <f>IF(IFERROR(SEARCH(AL$6,$D1156),0)&gt;0,TRIM(VLOOKUP(AL$6,'Lifeline-Capability XWalk'!$F$6:$G$38,2,FALSE)),"")</f>
        <v/>
      </c>
      <c r="AM1156" s="24" t="str">
        <f t="shared" si="69"/>
        <v/>
      </c>
      <c r="AN1156" s="24" t="str">
        <f t="shared" si="70"/>
        <v/>
      </c>
      <c r="AO1156" s="24" t="str">
        <f t="shared" si="70"/>
        <v/>
      </c>
      <c r="AP1156" s="24" t="str">
        <f t="shared" si="70"/>
        <v/>
      </c>
      <c r="AQ1156" s="24" t="str">
        <f t="shared" si="70"/>
        <v>Communications</v>
      </c>
      <c r="AR1156" s="24" t="str">
        <f t="shared" si="70"/>
        <v/>
      </c>
      <c r="AS1156" s="24" t="str">
        <f t="shared" si="70"/>
        <v>Transportation</v>
      </c>
      <c r="AT1156" s="24" t="str">
        <f t="shared" si="70"/>
        <v/>
      </c>
      <c r="AU1156" s="24" t="str">
        <f t="shared" si="70"/>
        <v>Safety and Security; Food, Water, Shelter; Health and Medical; Energy; Communications; Hazardous Materials; Transportation; Water Systems;</v>
      </c>
    </row>
    <row r="1157" spans="1:47" s="24" customFormat="1" ht="32.1" customHeight="1" x14ac:dyDescent="0.2">
      <c r="A1157" s="143" t="s">
        <v>1112</v>
      </c>
      <c r="B1157" s="69" t="s">
        <v>1123</v>
      </c>
      <c r="C1157" s="144" t="s">
        <v>1082</v>
      </c>
      <c r="D1157" s="63" t="s">
        <v>1377</v>
      </c>
      <c r="E1157" s="64" t="str">
        <f t="shared" si="67"/>
        <v>Safety and Security; Food, Water, Shelter; Health and Medical; Energy; Communications; Hazardous Materials; Transportation; Water Systems;</v>
      </c>
      <c r="F1157" s="70" t="s">
        <v>939</v>
      </c>
      <c r="G1157" s="66" t="str">
        <f>IF(IFERROR(SEARCH(G$6,$D1157),0)&gt;0,TRIM(VLOOKUP(G$6,'Lifeline-Capability XWalk'!$F$6:$G$38,2,FALSE)),"")</f>
        <v/>
      </c>
      <c r="H1157" s="67" t="str">
        <f>IF(IFERROR(SEARCH(H$6,$D1157),0)&gt;0,TRIM(VLOOKUP(H$6,'Lifeline-Capability XWalk'!$F$6:$G$38,2,FALSE)),"")</f>
        <v/>
      </c>
      <c r="I1157" s="67" t="str">
        <f>IF(IFERROR(SEARCH(I$6,$D1157),0)&gt;0,TRIM(VLOOKUP(I$6,'Lifeline-Capability XWalk'!$F$6:$G$38,2,FALSE)),"")</f>
        <v>Transportation</v>
      </c>
      <c r="J1157" s="67" t="str">
        <f>IF(IFERROR(SEARCH(J$6,$D1157),0)&gt;0,TRIM(VLOOKUP(J$6,'Lifeline-Capability XWalk'!$F$6:$G$38,2,FALSE)),"")</f>
        <v/>
      </c>
      <c r="K1157" s="67" t="str">
        <f>IF(IFERROR(SEARCH(K$6,$D1157),0)&gt;0,TRIM(VLOOKUP(K$6,'Lifeline-Capability XWalk'!$F$6:$G$38,2,FALSE)),"")</f>
        <v/>
      </c>
      <c r="L1157" s="67" t="str">
        <f>IF(IFERROR(SEARCH(L$6,$D1157),0)&gt;0,TRIM(VLOOKUP(L$6,'Lifeline-Capability XWalk'!$F$6:$G$38,2,FALSE)),"")</f>
        <v/>
      </c>
      <c r="M1157" s="67" t="str">
        <f>IF(IFERROR(SEARCH(M$6,$D1157),0)&gt;0,TRIM(VLOOKUP(M$6,'Lifeline-Capability XWalk'!$F$6:$G$38,2,FALSE)),"")</f>
        <v/>
      </c>
      <c r="N1157" s="67" t="str">
        <f>IF(IFERROR(SEARCH(N$6,$D1157),0)&gt;0,TRIM(VLOOKUP(N$6,'Lifeline-Capability XWalk'!$F$6:$G$38,2,FALSE)),"")</f>
        <v/>
      </c>
      <c r="O1157" s="67" t="str">
        <f>IF(IFERROR(SEARCH(O$6,$D1157),0)&gt;0,TRIM(VLOOKUP(O$6,'Lifeline-Capability XWalk'!$F$6:$G$38,2,FALSE)),"")</f>
        <v/>
      </c>
      <c r="P1157" s="67" t="str">
        <f>IF(IFERROR(SEARCH(P$6,$D1157),0)&gt;0,TRIM(VLOOKUP(P$6,'Lifeline-Capability XWalk'!$F$6:$G$38,2,FALSE)),"")</f>
        <v/>
      </c>
      <c r="Q1157" s="67" t="str">
        <f>IF(IFERROR(SEARCH(Q$6,$D1157),0)&gt;0,TRIM(VLOOKUP(Q$6,'Lifeline-Capability XWalk'!$F$6:$G$38,2,FALSE)),"")</f>
        <v/>
      </c>
      <c r="R1157" s="67" t="str">
        <f>IF(IFERROR(SEARCH(R$6,$D1157),0)&gt;0,TRIM(VLOOKUP(R$6,'Lifeline-Capability XWalk'!$F$6:$G$38,2,FALSE)),"")</f>
        <v/>
      </c>
      <c r="S1157" s="67" t="str">
        <f>IF(IFERROR(SEARCH(S$6,$D1157),0)&gt;0,TRIM(VLOOKUP(S$6,'Lifeline-Capability XWalk'!$F$6:$G$38,2,FALSE)),"")</f>
        <v/>
      </c>
      <c r="T1157" s="67" t="str">
        <f>IF(IFERROR(SEARCH(T$6,$D1157),0)&gt;0,TRIM(VLOOKUP(T$6,'Lifeline-Capability XWalk'!$F$6:$G$38,2,FALSE)),"")</f>
        <v/>
      </c>
      <c r="U1157" s="67" t="str">
        <f>IF(IFERROR(SEARCH(U$6,$D1157),0)&gt;0,TRIM(VLOOKUP(U$6,'Lifeline-Capability XWalk'!$F$6:$G$38,2,FALSE)),"")</f>
        <v/>
      </c>
      <c r="V1157" s="67" t="str">
        <f>IF(IFERROR(SEARCH(V$6,$D1157),0)&gt;0,TRIM(VLOOKUP(V$6,'Lifeline-Capability XWalk'!$F$6:$G$38,2,FALSE)),"")</f>
        <v/>
      </c>
      <c r="W1157" s="67" t="str">
        <f>IF(IFERROR(SEARCH(W$6,$D1157),0)&gt;0,TRIM(VLOOKUP(W$6,'Lifeline-Capability XWalk'!$F$6:$G$38,2,FALSE)),"")</f>
        <v/>
      </c>
      <c r="X1157" s="67" t="str">
        <f>IF(IFERROR(SEARCH(X$6,$D1157),0)&gt;0,TRIM(VLOOKUP(X$6,'Lifeline-Capability XWalk'!$F$6:$G$38,2,FALSE)),"")</f>
        <v/>
      </c>
      <c r="Y1157" s="67" t="str">
        <f>IF(IFERROR(SEARCH(Y$6,$D1157),0)&gt;0,TRIM(VLOOKUP(Y$6,'Lifeline-Capability XWalk'!$F$6:$G$38,2,FALSE)),"")</f>
        <v/>
      </c>
      <c r="Z1157" s="67" t="str">
        <f>IF(IFERROR(SEARCH(Z$6,$D1157),0)&gt;0,TRIM(VLOOKUP(Z$6,'Lifeline-Capability XWalk'!$F$6:$G$38,2,FALSE)),"")</f>
        <v/>
      </c>
      <c r="AA1157" s="67" t="str">
        <f>IF(IFERROR(SEARCH(AA$6,$D1157),0)&gt;0,TRIM(VLOOKUP(AA$6,'Lifeline-Capability XWalk'!$F$6:$G$38,2,FALSE)),"")</f>
        <v>Communications</v>
      </c>
      <c r="AB1157" s="67" t="str">
        <f>IF(IFERROR(SEARCH(AB$6,$D1157),0)&gt;0,TRIM(VLOOKUP(AB$6,'Lifeline-Capability XWalk'!$F$6:$G$38,2,FALSE)),"")</f>
        <v>Communications</v>
      </c>
      <c r="AC1157" s="67" t="str">
        <f>IF(IFERROR(SEARCH(AC$6,$D1157),0)&gt;0,TRIM(VLOOKUP(AC$6,'Lifeline-Capability XWalk'!$F$6:$G$38,2,FALSE)),"")</f>
        <v/>
      </c>
      <c r="AD1157" s="67" t="str">
        <f>IF(IFERROR(SEARCH(AD$6,$D1157),0)&gt;0,TRIM(VLOOKUP(AD$6,'Lifeline-Capability XWalk'!$F$6:$G$38,2,FALSE)),"")</f>
        <v>Safety and Security; Food, Water, Shelter; Health and Medical; Energy; Communications; Hazardous Materials; Transportation; Water Systems;</v>
      </c>
      <c r="AE1157" s="67" t="str">
        <f>IF(IFERROR(SEARCH(AE$6,$D1157),0)&gt;0,TRIM(VLOOKUP(AE$6,'Lifeline-Capability XWalk'!$F$6:$G$38,2,FALSE)),"")</f>
        <v/>
      </c>
      <c r="AF1157" s="67" t="str">
        <f>IF(IFERROR(SEARCH(AF$6,$D1157),0)&gt;0,TRIM(VLOOKUP(AF$6,'Lifeline-Capability XWalk'!$F$6:$G$38,2,FALSE)),"")</f>
        <v/>
      </c>
      <c r="AG1157" s="67" t="str">
        <f>IF(IFERROR(SEARCH(AG$6,$D1157),0)&gt;0,TRIM(VLOOKUP(AG$6,'Lifeline-Capability XWalk'!$F$6:$G$38,2,FALSE)),"")</f>
        <v/>
      </c>
      <c r="AH1157" s="67" t="str">
        <f>IF(IFERROR(SEARCH(AH$6,$D1157),0)&gt;0,TRIM(VLOOKUP(AH$6,'Lifeline-Capability XWalk'!$F$6:$G$38,2,FALSE)),"")</f>
        <v/>
      </c>
      <c r="AI1157" s="67" t="str">
        <f>IF(IFERROR(SEARCH(AI$6,$D1157),0)&gt;0,TRIM(VLOOKUP(AI$6,'Lifeline-Capability XWalk'!$F$6:$G$38,2,FALSE)),"")</f>
        <v/>
      </c>
      <c r="AJ1157" s="67" t="str">
        <f>IF(IFERROR(SEARCH(AJ$6,$D1157),0)&gt;0,TRIM(VLOOKUP(AJ$6,'Lifeline-Capability XWalk'!$F$6:$G$38,2,FALSE)),"")</f>
        <v/>
      </c>
      <c r="AK1157" s="67" t="str">
        <f>IF(IFERROR(SEARCH(AK$6,$D1157),0)&gt;0,TRIM(VLOOKUP(AK$6,'Lifeline-Capability XWalk'!$F$6:$G$38,2,FALSE)),"")</f>
        <v/>
      </c>
      <c r="AL1157" s="68" t="str">
        <f>IF(IFERROR(SEARCH(AL$6,$D1157),0)&gt;0,TRIM(VLOOKUP(AL$6,'Lifeline-Capability XWalk'!$F$6:$G$38,2,FALSE)),"")</f>
        <v/>
      </c>
      <c r="AM1157" s="24" t="str">
        <f t="shared" si="69"/>
        <v/>
      </c>
      <c r="AN1157" s="24" t="str">
        <f t="shared" si="70"/>
        <v/>
      </c>
      <c r="AO1157" s="24" t="str">
        <f t="shared" si="70"/>
        <v/>
      </c>
      <c r="AP1157" s="24" t="str">
        <f t="shared" si="70"/>
        <v/>
      </c>
      <c r="AQ1157" s="24" t="str">
        <f t="shared" si="70"/>
        <v>Communications</v>
      </c>
      <c r="AR1157" s="24" t="str">
        <f t="shared" si="70"/>
        <v/>
      </c>
      <c r="AS1157" s="24" t="str">
        <f t="shared" si="70"/>
        <v>Transportation</v>
      </c>
      <c r="AT1157" s="24" t="str">
        <f t="shared" si="70"/>
        <v/>
      </c>
      <c r="AU1157" s="24" t="str">
        <f t="shared" si="70"/>
        <v>Safety and Security; Food, Water, Shelter; Health and Medical; Energy; Communications; Hazardous Materials; Transportation; Water Systems;</v>
      </c>
    </row>
    <row r="1158" spans="1:47" s="24" customFormat="1" ht="32.1" customHeight="1" x14ac:dyDescent="0.2">
      <c r="A1158" s="141" t="s">
        <v>1112</v>
      </c>
      <c r="B1158" s="142" t="s">
        <v>1123</v>
      </c>
      <c r="C1158" s="142" t="s">
        <v>1082</v>
      </c>
      <c r="D1158" s="63" t="s">
        <v>1377</v>
      </c>
      <c r="E1158" s="64" t="str">
        <f t="shared" si="67"/>
        <v>Safety and Security; Food, Water, Shelter; Health and Medical; Energy; Communications; Hazardous Materials; Transportation; Water Systems;</v>
      </c>
      <c r="F1158" s="65" t="s">
        <v>1054</v>
      </c>
      <c r="G1158" s="66" t="str">
        <f>IF(IFERROR(SEARCH(G$6,$D1158),0)&gt;0,TRIM(VLOOKUP(G$6,'Lifeline-Capability XWalk'!$F$6:$G$38,2,FALSE)),"")</f>
        <v/>
      </c>
      <c r="H1158" s="67" t="str">
        <f>IF(IFERROR(SEARCH(H$6,$D1158),0)&gt;0,TRIM(VLOOKUP(H$6,'Lifeline-Capability XWalk'!$F$6:$G$38,2,FALSE)),"")</f>
        <v/>
      </c>
      <c r="I1158" s="67" t="str">
        <f>IF(IFERROR(SEARCH(I$6,$D1158),0)&gt;0,TRIM(VLOOKUP(I$6,'Lifeline-Capability XWalk'!$F$6:$G$38,2,FALSE)),"")</f>
        <v>Transportation</v>
      </c>
      <c r="J1158" s="67" t="str">
        <f>IF(IFERROR(SEARCH(J$6,$D1158),0)&gt;0,TRIM(VLOOKUP(J$6,'Lifeline-Capability XWalk'!$F$6:$G$38,2,FALSE)),"")</f>
        <v/>
      </c>
      <c r="K1158" s="67" t="str">
        <f>IF(IFERROR(SEARCH(K$6,$D1158),0)&gt;0,TRIM(VLOOKUP(K$6,'Lifeline-Capability XWalk'!$F$6:$G$38,2,FALSE)),"")</f>
        <v/>
      </c>
      <c r="L1158" s="67" t="str">
        <f>IF(IFERROR(SEARCH(L$6,$D1158),0)&gt;0,TRIM(VLOOKUP(L$6,'Lifeline-Capability XWalk'!$F$6:$G$38,2,FALSE)),"")</f>
        <v/>
      </c>
      <c r="M1158" s="67" t="str">
        <f>IF(IFERROR(SEARCH(M$6,$D1158),0)&gt;0,TRIM(VLOOKUP(M$6,'Lifeline-Capability XWalk'!$F$6:$G$38,2,FALSE)),"")</f>
        <v/>
      </c>
      <c r="N1158" s="67" t="str">
        <f>IF(IFERROR(SEARCH(N$6,$D1158),0)&gt;0,TRIM(VLOOKUP(N$6,'Lifeline-Capability XWalk'!$F$6:$G$38,2,FALSE)),"")</f>
        <v/>
      </c>
      <c r="O1158" s="67" t="str">
        <f>IF(IFERROR(SEARCH(O$6,$D1158),0)&gt;0,TRIM(VLOOKUP(O$6,'Lifeline-Capability XWalk'!$F$6:$G$38,2,FALSE)),"")</f>
        <v/>
      </c>
      <c r="P1158" s="67" t="str">
        <f>IF(IFERROR(SEARCH(P$6,$D1158),0)&gt;0,TRIM(VLOOKUP(P$6,'Lifeline-Capability XWalk'!$F$6:$G$38,2,FALSE)),"")</f>
        <v/>
      </c>
      <c r="Q1158" s="67" t="str">
        <f>IF(IFERROR(SEARCH(Q$6,$D1158),0)&gt;0,TRIM(VLOOKUP(Q$6,'Lifeline-Capability XWalk'!$F$6:$G$38,2,FALSE)),"")</f>
        <v/>
      </c>
      <c r="R1158" s="67" t="str">
        <f>IF(IFERROR(SEARCH(R$6,$D1158),0)&gt;0,TRIM(VLOOKUP(R$6,'Lifeline-Capability XWalk'!$F$6:$G$38,2,FALSE)),"")</f>
        <v/>
      </c>
      <c r="S1158" s="67" t="str">
        <f>IF(IFERROR(SEARCH(S$6,$D1158),0)&gt;0,TRIM(VLOOKUP(S$6,'Lifeline-Capability XWalk'!$F$6:$G$38,2,FALSE)),"")</f>
        <v/>
      </c>
      <c r="T1158" s="67" t="str">
        <f>IF(IFERROR(SEARCH(T$6,$D1158),0)&gt;0,TRIM(VLOOKUP(T$6,'Lifeline-Capability XWalk'!$F$6:$G$38,2,FALSE)),"")</f>
        <v/>
      </c>
      <c r="U1158" s="67" t="str">
        <f>IF(IFERROR(SEARCH(U$6,$D1158),0)&gt;0,TRIM(VLOOKUP(U$6,'Lifeline-Capability XWalk'!$F$6:$G$38,2,FALSE)),"")</f>
        <v/>
      </c>
      <c r="V1158" s="67" t="str">
        <f>IF(IFERROR(SEARCH(V$6,$D1158),0)&gt;0,TRIM(VLOOKUP(V$6,'Lifeline-Capability XWalk'!$F$6:$G$38,2,FALSE)),"")</f>
        <v/>
      </c>
      <c r="W1158" s="67" t="str">
        <f>IF(IFERROR(SEARCH(W$6,$D1158),0)&gt;0,TRIM(VLOOKUP(W$6,'Lifeline-Capability XWalk'!$F$6:$G$38,2,FALSE)),"")</f>
        <v/>
      </c>
      <c r="X1158" s="67" t="str">
        <f>IF(IFERROR(SEARCH(X$6,$D1158),0)&gt;0,TRIM(VLOOKUP(X$6,'Lifeline-Capability XWalk'!$F$6:$G$38,2,FALSE)),"")</f>
        <v/>
      </c>
      <c r="Y1158" s="67" t="str">
        <f>IF(IFERROR(SEARCH(Y$6,$D1158),0)&gt;0,TRIM(VLOOKUP(Y$6,'Lifeline-Capability XWalk'!$F$6:$G$38,2,FALSE)),"")</f>
        <v/>
      </c>
      <c r="Z1158" s="67" t="str">
        <f>IF(IFERROR(SEARCH(Z$6,$D1158),0)&gt;0,TRIM(VLOOKUP(Z$6,'Lifeline-Capability XWalk'!$F$6:$G$38,2,FALSE)),"")</f>
        <v/>
      </c>
      <c r="AA1158" s="67" t="str">
        <f>IF(IFERROR(SEARCH(AA$6,$D1158),0)&gt;0,TRIM(VLOOKUP(AA$6,'Lifeline-Capability XWalk'!$F$6:$G$38,2,FALSE)),"")</f>
        <v>Communications</v>
      </c>
      <c r="AB1158" s="67" t="str">
        <f>IF(IFERROR(SEARCH(AB$6,$D1158),0)&gt;0,TRIM(VLOOKUP(AB$6,'Lifeline-Capability XWalk'!$F$6:$G$38,2,FALSE)),"")</f>
        <v>Communications</v>
      </c>
      <c r="AC1158" s="67" t="str">
        <f>IF(IFERROR(SEARCH(AC$6,$D1158),0)&gt;0,TRIM(VLOOKUP(AC$6,'Lifeline-Capability XWalk'!$F$6:$G$38,2,FALSE)),"")</f>
        <v/>
      </c>
      <c r="AD1158" s="67" t="str">
        <f>IF(IFERROR(SEARCH(AD$6,$D1158),0)&gt;0,TRIM(VLOOKUP(AD$6,'Lifeline-Capability XWalk'!$F$6:$G$38,2,FALSE)),"")</f>
        <v>Safety and Security; Food, Water, Shelter; Health and Medical; Energy; Communications; Hazardous Materials; Transportation; Water Systems;</v>
      </c>
      <c r="AE1158" s="67" t="str">
        <f>IF(IFERROR(SEARCH(AE$6,$D1158),0)&gt;0,TRIM(VLOOKUP(AE$6,'Lifeline-Capability XWalk'!$F$6:$G$38,2,FALSE)),"")</f>
        <v/>
      </c>
      <c r="AF1158" s="67" t="str">
        <f>IF(IFERROR(SEARCH(AF$6,$D1158),0)&gt;0,TRIM(VLOOKUP(AF$6,'Lifeline-Capability XWalk'!$F$6:$G$38,2,FALSE)),"")</f>
        <v/>
      </c>
      <c r="AG1158" s="67" t="str">
        <f>IF(IFERROR(SEARCH(AG$6,$D1158),0)&gt;0,TRIM(VLOOKUP(AG$6,'Lifeline-Capability XWalk'!$F$6:$G$38,2,FALSE)),"")</f>
        <v/>
      </c>
      <c r="AH1158" s="67" t="str">
        <f>IF(IFERROR(SEARCH(AH$6,$D1158),0)&gt;0,TRIM(VLOOKUP(AH$6,'Lifeline-Capability XWalk'!$F$6:$G$38,2,FALSE)),"")</f>
        <v/>
      </c>
      <c r="AI1158" s="67" t="str">
        <f>IF(IFERROR(SEARCH(AI$6,$D1158),0)&gt;0,TRIM(VLOOKUP(AI$6,'Lifeline-Capability XWalk'!$F$6:$G$38,2,FALSE)),"")</f>
        <v/>
      </c>
      <c r="AJ1158" s="67" t="str">
        <f>IF(IFERROR(SEARCH(AJ$6,$D1158),0)&gt;0,TRIM(VLOOKUP(AJ$6,'Lifeline-Capability XWalk'!$F$6:$G$38,2,FALSE)),"")</f>
        <v/>
      </c>
      <c r="AK1158" s="67" t="str">
        <f>IF(IFERROR(SEARCH(AK$6,$D1158),0)&gt;0,TRIM(VLOOKUP(AK$6,'Lifeline-Capability XWalk'!$F$6:$G$38,2,FALSE)),"")</f>
        <v/>
      </c>
      <c r="AL1158" s="68" t="str">
        <f>IF(IFERROR(SEARCH(AL$6,$D1158),0)&gt;0,TRIM(VLOOKUP(AL$6,'Lifeline-Capability XWalk'!$F$6:$G$38,2,FALSE)),"")</f>
        <v/>
      </c>
      <c r="AM1158" s="24" t="str">
        <f t="shared" si="69"/>
        <v/>
      </c>
      <c r="AN1158" s="24" t="str">
        <f t="shared" si="70"/>
        <v/>
      </c>
      <c r="AO1158" s="24" t="str">
        <f t="shared" si="70"/>
        <v/>
      </c>
      <c r="AP1158" s="24" t="str">
        <f t="shared" si="70"/>
        <v/>
      </c>
      <c r="AQ1158" s="24" t="str">
        <f t="shared" si="70"/>
        <v>Communications</v>
      </c>
      <c r="AR1158" s="24" t="str">
        <f t="shared" si="70"/>
        <v/>
      </c>
      <c r="AS1158" s="24" t="str">
        <f t="shared" si="70"/>
        <v>Transportation</v>
      </c>
      <c r="AT1158" s="24" t="str">
        <f t="shared" si="70"/>
        <v/>
      </c>
      <c r="AU1158" s="24" t="str">
        <f t="shared" si="70"/>
        <v>Safety and Security; Food, Water, Shelter; Health and Medical; Energy; Communications; Hazardous Materials; Transportation; Water Systems;</v>
      </c>
    </row>
    <row r="1159" spans="1:47" s="24" customFormat="1" ht="32.1" customHeight="1" x14ac:dyDescent="0.2">
      <c r="A1159" s="141" t="s">
        <v>1112</v>
      </c>
      <c r="B1159" s="63" t="s">
        <v>1124</v>
      </c>
      <c r="C1159" s="142" t="s">
        <v>1082</v>
      </c>
      <c r="D1159" s="63" t="s">
        <v>1377</v>
      </c>
      <c r="E1159" s="64" t="str">
        <f t="shared" si="67"/>
        <v>Safety and Security; Food, Water, Shelter; Health and Medical; Energy; Communications; Hazardous Materials; Transportation; Water Systems;</v>
      </c>
      <c r="F1159" s="71" t="s">
        <v>1098</v>
      </c>
      <c r="G1159" s="66" t="str">
        <f>IF(IFERROR(SEARCH(G$6,$D1159),0)&gt;0,TRIM(VLOOKUP(G$6,'Lifeline-Capability XWalk'!$F$6:$G$38,2,FALSE)),"")</f>
        <v/>
      </c>
      <c r="H1159" s="67" t="str">
        <f>IF(IFERROR(SEARCH(H$6,$D1159),0)&gt;0,TRIM(VLOOKUP(H$6,'Lifeline-Capability XWalk'!$F$6:$G$38,2,FALSE)),"")</f>
        <v/>
      </c>
      <c r="I1159" s="67" t="str">
        <f>IF(IFERROR(SEARCH(I$6,$D1159),0)&gt;0,TRIM(VLOOKUP(I$6,'Lifeline-Capability XWalk'!$F$6:$G$38,2,FALSE)),"")</f>
        <v>Transportation</v>
      </c>
      <c r="J1159" s="67" t="str">
        <f>IF(IFERROR(SEARCH(J$6,$D1159),0)&gt;0,TRIM(VLOOKUP(J$6,'Lifeline-Capability XWalk'!$F$6:$G$38,2,FALSE)),"")</f>
        <v/>
      </c>
      <c r="K1159" s="67" t="str">
        <f>IF(IFERROR(SEARCH(K$6,$D1159),0)&gt;0,TRIM(VLOOKUP(K$6,'Lifeline-Capability XWalk'!$F$6:$G$38,2,FALSE)),"")</f>
        <v/>
      </c>
      <c r="L1159" s="67" t="str">
        <f>IF(IFERROR(SEARCH(L$6,$D1159),0)&gt;0,TRIM(VLOOKUP(L$6,'Lifeline-Capability XWalk'!$F$6:$G$38,2,FALSE)),"")</f>
        <v/>
      </c>
      <c r="M1159" s="67" t="str">
        <f>IF(IFERROR(SEARCH(M$6,$D1159),0)&gt;0,TRIM(VLOOKUP(M$6,'Lifeline-Capability XWalk'!$F$6:$G$38,2,FALSE)),"")</f>
        <v/>
      </c>
      <c r="N1159" s="67" t="str">
        <f>IF(IFERROR(SEARCH(N$6,$D1159),0)&gt;0,TRIM(VLOOKUP(N$6,'Lifeline-Capability XWalk'!$F$6:$G$38,2,FALSE)),"")</f>
        <v/>
      </c>
      <c r="O1159" s="67" t="str">
        <f>IF(IFERROR(SEARCH(O$6,$D1159),0)&gt;0,TRIM(VLOOKUP(O$6,'Lifeline-Capability XWalk'!$F$6:$G$38,2,FALSE)),"")</f>
        <v/>
      </c>
      <c r="P1159" s="67" t="str">
        <f>IF(IFERROR(SEARCH(P$6,$D1159),0)&gt;0,TRIM(VLOOKUP(P$6,'Lifeline-Capability XWalk'!$F$6:$G$38,2,FALSE)),"")</f>
        <v/>
      </c>
      <c r="Q1159" s="67" t="str">
        <f>IF(IFERROR(SEARCH(Q$6,$D1159),0)&gt;0,TRIM(VLOOKUP(Q$6,'Lifeline-Capability XWalk'!$F$6:$G$38,2,FALSE)),"")</f>
        <v/>
      </c>
      <c r="R1159" s="67" t="str">
        <f>IF(IFERROR(SEARCH(R$6,$D1159),0)&gt;0,TRIM(VLOOKUP(R$6,'Lifeline-Capability XWalk'!$F$6:$G$38,2,FALSE)),"")</f>
        <v/>
      </c>
      <c r="S1159" s="67" t="str">
        <f>IF(IFERROR(SEARCH(S$6,$D1159),0)&gt;0,TRIM(VLOOKUP(S$6,'Lifeline-Capability XWalk'!$F$6:$G$38,2,FALSE)),"")</f>
        <v/>
      </c>
      <c r="T1159" s="67" t="str">
        <f>IF(IFERROR(SEARCH(T$6,$D1159),0)&gt;0,TRIM(VLOOKUP(T$6,'Lifeline-Capability XWalk'!$F$6:$G$38,2,FALSE)),"")</f>
        <v/>
      </c>
      <c r="U1159" s="67" t="str">
        <f>IF(IFERROR(SEARCH(U$6,$D1159),0)&gt;0,TRIM(VLOOKUP(U$6,'Lifeline-Capability XWalk'!$F$6:$G$38,2,FALSE)),"")</f>
        <v/>
      </c>
      <c r="V1159" s="67" t="str">
        <f>IF(IFERROR(SEARCH(V$6,$D1159),0)&gt;0,TRIM(VLOOKUP(V$6,'Lifeline-Capability XWalk'!$F$6:$G$38,2,FALSE)),"")</f>
        <v/>
      </c>
      <c r="W1159" s="67" t="str">
        <f>IF(IFERROR(SEARCH(W$6,$D1159),0)&gt;0,TRIM(VLOOKUP(W$6,'Lifeline-Capability XWalk'!$F$6:$G$38,2,FALSE)),"")</f>
        <v/>
      </c>
      <c r="X1159" s="67" t="str">
        <f>IF(IFERROR(SEARCH(X$6,$D1159),0)&gt;0,TRIM(VLOOKUP(X$6,'Lifeline-Capability XWalk'!$F$6:$G$38,2,FALSE)),"")</f>
        <v/>
      </c>
      <c r="Y1159" s="67" t="str">
        <f>IF(IFERROR(SEARCH(Y$6,$D1159),0)&gt;0,TRIM(VLOOKUP(Y$6,'Lifeline-Capability XWalk'!$F$6:$G$38,2,FALSE)),"")</f>
        <v/>
      </c>
      <c r="Z1159" s="67" t="str">
        <f>IF(IFERROR(SEARCH(Z$6,$D1159),0)&gt;0,TRIM(VLOOKUP(Z$6,'Lifeline-Capability XWalk'!$F$6:$G$38,2,FALSE)),"")</f>
        <v/>
      </c>
      <c r="AA1159" s="67" t="str">
        <f>IF(IFERROR(SEARCH(AA$6,$D1159),0)&gt;0,TRIM(VLOOKUP(AA$6,'Lifeline-Capability XWalk'!$F$6:$G$38,2,FALSE)),"")</f>
        <v>Communications</v>
      </c>
      <c r="AB1159" s="67" t="str">
        <f>IF(IFERROR(SEARCH(AB$6,$D1159),0)&gt;0,TRIM(VLOOKUP(AB$6,'Lifeline-Capability XWalk'!$F$6:$G$38,2,FALSE)),"")</f>
        <v>Communications</v>
      </c>
      <c r="AC1159" s="67" t="str">
        <f>IF(IFERROR(SEARCH(AC$6,$D1159),0)&gt;0,TRIM(VLOOKUP(AC$6,'Lifeline-Capability XWalk'!$F$6:$G$38,2,FALSE)),"")</f>
        <v/>
      </c>
      <c r="AD1159" s="67" t="str">
        <f>IF(IFERROR(SEARCH(AD$6,$D1159),0)&gt;0,TRIM(VLOOKUP(AD$6,'Lifeline-Capability XWalk'!$F$6:$G$38,2,FALSE)),"")</f>
        <v>Safety and Security; Food, Water, Shelter; Health and Medical; Energy; Communications; Hazardous Materials; Transportation; Water Systems;</v>
      </c>
      <c r="AE1159" s="67" t="str">
        <f>IF(IFERROR(SEARCH(AE$6,$D1159),0)&gt;0,TRIM(VLOOKUP(AE$6,'Lifeline-Capability XWalk'!$F$6:$G$38,2,FALSE)),"")</f>
        <v/>
      </c>
      <c r="AF1159" s="67" t="str">
        <f>IF(IFERROR(SEARCH(AF$6,$D1159),0)&gt;0,TRIM(VLOOKUP(AF$6,'Lifeline-Capability XWalk'!$F$6:$G$38,2,FALSE)),"")</f>
        <v/>
      </c>
      <c r="AG1159" s="67" t="str">
        <f>IF(IFERROR(SEARCH(AG$6,$D1159),0)&gt;0,TRIM(VLOOKUP(AG$6,'Lifeline-Capability XWalk'!$F$6:$G$38,2,FALSE)),"")</f>
        <v/>
      </c>
      <c r="AH1159" s="67" t="str">
        <f>IF(IFERROR(SEARCH(AH$6,$D1159),0)&gt;0,TRIM(VLOOKUP(AH$6,'Lifeline-Capability XWalk'!$F$6:$G$38,2,FALSE)),"")</f>
        <v/>
      </c>
      <c r="AI1159" s="67" t="str">
        <f>IF(IFERROR(SEARCH(AI$6,$D1159),0)&gt;0,TRIM(VLOOKUP(AI$6,'Lifeline-Capability XWalk'!$F$6:$G$38,2,FALSE)),"")</f>
        <v/>
      </c>
      <c r="AJ1159" s="67" t="str">
        <f>IF(IFERROR(SEARCH(AJ$6,$D1159),0)&gt;0,TRIM(VLOOKUP(AJ$6,'Lifeline-Capability XWalk'!$F$6:$G$38,2,FALSE)),"")</f>
        <v/>
      </c>
      <c r="AK1159" s="67" t="str">
        <f>IF(IFERROR(SEARCH(AK$6,$D1159),0)&gt;0,TRIM(VLOOKUP(AK$6,'Lifeline-Capability XWalk'!$F$6:$G$38,2,FALSE)),"")</f>
        <v/>
      </c>
      <c r="AL1159" s="68" t="str">
        <f>IF(IFERROR(SEARCH(AL$6,$D1159),0)&gt;0,TRIM(VLOOKUP(AL$6,'Lifeline-Capability XWalk'!$F$6:$G$38,2,FALSE)),"")</f>
        <v/>
      </c>
      <c r="AM1159" s="24" t="str">
        <f t="shared" si="69"/>
        <v/>
      </c>
      <c r="AN1159" s="24" t="str">
        <f t="shared" si="70"/>
        <v/>
      </c>
      <c r="AO1159" s="24" t="str">
        <f t="shared" si="70"/>
        <v/>
      </c>
      <c r="AP1159" s="24" t="str">
        <f t="shared" si="70"/>
        <v/>
      </c>
      <c r="AQ1159" s="24" t="str">
        <f t="shared" si="70"/>
        <v>Communications</v>
      </c>
      <c r="AR1159" s="24" t="str">
        <f t="shared" si="70"/>
        <v/>
      </c>
      <c r="AS1159" s="24" t="str">
        <f t="shared" si="70"/>
        <v>Transportation</v>
      </c>
      <c r="AT1159" s="24" t="str">
        <f t="shared" si="70"/>
        <v/>
      </c>
      <c r="AU1159" s="24" t="str">
        <f t="shared" si="70"/>
        <v>Safety and Security; Food, Water, Shelter; Health and Medical; Energy; Communications; Hazardous Materials; Transportation; Water Systems;</v>
      </c>
    </row>
    <row r="1160" spans="1:47" s="24" customFormat="1" ht="32.1" customHeight="1" x14ac:dyDescent="0.2">
      <c r="A1160" s="141" t="s">
        <v>1112</v>
      </c>
      <c r="B1160" s="63" t="s">
        <v>1124</v>
      </c>
      <c r="C1160" s="142" t="s">
        <v>1082</v>
      </c>
      <c r="D1160" s="63" t="s">
        <v>1377</v>
      </c>
      <c r="E1160" s="64" t="str">
        <f t="shared" si="67"/>
        <v>Safety and Security; Food, Water, Shelter; Health and Medical; Energy; Communications; Hazardous Materials; Transportation; Water Systems;</v>
      </c>
      <c r="F1160" s="65" t="s">
        <v>417</v>
      </c>
      <c r="G1160" s="66" t="str">
        <f>IF(IFERROR(SEARCH(G$6,$D1160),0)&gt;0,TRIM(VLOOKUP(G$6,'Lifeline-Capability XWalk'!$F$6:$G$38,2,FALSE)),"")</f>
        <v/>
      </c>
      <c r="H1160" s="67" t="str">
        <f>IF(IFERROR(SEARCH(H$6,$D1160),0)&gt;0,TRIM(VLOOKUP(H$6,'Lifeline-Capability XWalk'!$F$6:$G$38,2,FALSE)),"")</f>
        <v/>
      </c>
      <c r="I1160" s="67" t="str">
        <f>IF(IFERROR(SEARCH(I$6,$D1160),0)&gt;0,TRIM(VLOOKUP(I$6,'Lifeline-Capability XWalk'!$F$6:$G$38,2,FALSE)),"")</f>
        <v>Transportation</v>
      </c>
      <c r="J1160" s="67" t="str">
        <f>IF(IFERROR(SEARCH(J$6,$D1160),0)&gt;0,TRIM(VLOOKUP(J$6,'Lifeline-Capability XWalk'!$F$6:$G$38,2,FALSE)),"")</f>
        <v/>
      </c>
      <c r="K1160" s="67" t="str">
        <f>IF(IFERROR(SEARCH(K$6,$D1160),0)&gt;0,TRIM(VLOOKUP(K$6,'Lifeline-Capability XWalk'!$F$6:$G$38,2,FALSE)),"")</f>
        <v/>
      </c>
      <c r="L1160" s="67" t="str">
        <f>IF(IFERROR(SEARCH(L$6,$D1160),0)&gt;0,TRIM(VLOOKUP(L$6,'Lifeline-Capability XWalk'!$F$6:$G$38,2,FALSE)),"")</f>
        <v/>
      </c>
      <c r="M1160" s="67" t="str">
        <f>IF(IFERROR(SEARCH(M$6,$D1160),0)&gt;0,TRIM(VLOOKUP(M$6,'Lifeline-Capability XWalk'!$F$6:$G$38,2,FALSE)),"")</f>
        <v/>
      </c>
      <c r="N1160" s="67" t="str">
        <f>IF(IFERROR(SEARCH(N$6,$D1160),0)&gt;0,TRIM(VLOOKUP(N$6,'Lifeline-Capability XWalk'!$F$6:$G$38,2,FALSE)),"")</f>
        <v/>
      </c>
      <c r="O1160" s="67" t="str">
        <f>IF(IFERROR(SEARCH(O$6,$D1160),0)&gt;0,TRIM(VLOOKUP(O$6,'Lifeline-Capability XWalk'!$F$6:$G$38,2,FALSE)),"")</f>
        <v/>
      </c>
      <c r="P1160" s="67" t="str">
        <f>IF(IFERROR(SEARCH(P$6,$D1160),0)&gt;0,TRIM(VLOOKUP(P$6,'Lifeline-Capability XWalk'!$F$6:$G$38,2,FALSE)),"")</f>
        <v/>
      </c>
      <c r="Q1160" s="67" t="str">
        <f>IF(IFERROR(SEARCH(Q$6,$D1160),0)&gt;0,TRIM(VLOOKUP(Q$6,'Lifeline-Capability XWalk'!$F$6:$G$38,2,FALSE)),"")</f>
        <v/>
      </c>
      <c r="R1160" s="67" t="str">
        <f>IF(IFERROR(SEARCH(R$6,$D1160),0)&gt;0,TRIM(VLOOKUP(R$6,'Lifeline-Capability XWalk'!$F$6:$G$38,2,FALSE)),"")</f>
        <v/>
      </c>
      <c r="S1160" s="67" t="str">
        <f>IF(IFERROR(SEARCH(S$6,$D1160),0)&gt;0,TRIM(VLOOKUP(S$6,'Lifeline-Capability XWalk'!$F$6:$G$38,2,FALSE)),"")</f>
        <v/>
      </c>
      <c r="T1160" s="67" t="str">
        <f>IF(IFERROR(SEARCH(T$6,$D1160),0)&gt;0,TRIM(VLOOKUP(T$6,'Lifeline-Capability XWalk'!$F$6:$G$38,2,FALSE)),"")</f>
        <v/>
      </c>
      <c r="U1160" s="67" t="str">
        <f>IF(IFERROR(SEARCH(U$6,$D1160),0)&gt;0,TRIM(VLOOKUP(U$6,'Lifeline-Capability XWalk'!$F$6:$G$38,2,FALSE)),"")</f>
        <v/>
      </c>
      <c r="V1160" s="67" t="str">
        <f>IF(IFERROR(SEARCH(V$6,$D1160),0)&gt;0,TRIM(VLOOKUP(V$6,'Lifeline-Capability XWalk'!$F$6:$G$38,2,FALSE)),"")</f>
        <v/>
      </c>
      <c r="W1160" s="67" t="str">
        <f>IF(IFERROR(SEARCH(W$6,$D1160),0)&gt;0,TRIM(VLOOKUP(W$6,'Lifeline-Capability XWalk'!$F$6:$G$38,2,FALSE)),"")</f>
        <v/>
      </c>
      <c r="X1160" s="67" t="str">
        <f>IF(IFERROR(SEARCH(X$6,$D1160),0)&gt;0,TRIM(VLOOKUP(X$6,'Lifeline-Capability XWalk'!$F$6:$G$38,2,FALSE)),"")</f>
        <v/>
      </c>
      <c r="Y1160" s="67" t="str">
        <f>IF(IFERROR(SEARCH(Y$6,$D1160),0)&gt;0,TRIM(VLOOKUP(Y$6,'Lifeline-Capability XWalk'!$F$6:$G$38,2,FALSE)),"")</f>
        <v/>
      </c>
      <c r="Z1160" s="67" t="str">
        <f>IF(IFERROR(SEARCH(Z$6,$D1160),0)&gt;0,TRIM(VLOOKUP(Z$6,'Lifeline-Capability XWalk'!$F$6:$G$38,2,FALSE)),"")</f>
        <v/>
      </c>
      <c r="AA1160" s="67" t="str">
        <f>IF(IFERROR(SEARCH(AA$6,$D1160),0)&gt;0,TRIM(VLOOKUP(AA$6,'Lifeline-Capability XWalk'!$F$6:$G$38,2,FALSE)),"")</f>
        <v>Communications</v>
      </c>
      <c r="AB1160" s="67" t="str">
        <f>IF(IFERROR(SEARCH(AB$6,$D1160),0)&gt;0,TRIM(VLOOKUP(AB$6,'Lifeline-Capability XWalk'!$F$6:$G$38,2,FALSE)),"")</f>
        <v>Communications</v>
      </c>
      <c r="AC1160" s="67" t="str">
        <f>IF(IFERROR(SEARCH(AC$6,$D1160),0)&gt;0,TRIM(VLOOKUP(AC$6,'Lifeline-Capability XWalk'!$F$6:$G$38,2,FALSE)),"")</f>
        <v/>
      </c>
      <c r="AD1160" s="67" t="str">
        <f>IF(IFERROR(SEARCH(AD$6,$D1160),0)&gt;0,TRIM(VLOOKUP(AD$6,'Lifeline-Capability XWalk'!$F$6:$G$38,2,FALSE)),"")</f>
        <v>Safety and Security; Food, Water, Shelter; Health and Medical; Energy; Communications; Hazardous Materials; Transportation; Water Systems;</v>
      </c>
      <c r="AE1160" s="67" t="str">
        <f>IF(IFERROR(SEARCH(AE$6,$D1160),0)&gt;0,TRIM(VLOOKUP(AE$6,'Lifeline-Capability XWalk'!$F$6:$G$38,2,FALSE)),"")</f>
        <v/>
      </c>
      <c r="AF1160" s="67" t="str">
        <f>IF(IFERROR(SEARCH(AF$6,$D1160),0)&gt;0,TRIM(VLOOKUP(AF$6,'Lifeline-Capability XWalk'!$F$6:$G$38,2,FALSE)),"")</f>
        <v/>
      </c>
      <c r="AG1160" s="67" t="str">
        <f>IF(IFERROR(SEARCH(AG$6,$D1160),0)&gt;0,TRIM(VLOOKUP(AG$6,'Lifeline-Capability XWalk'!$F$6:$G$38,2,FALSE)),"")</f>
        <v/>
      </c>
      <c r="AH1160" s="67" t="str">
        <f>IF(IFERROR(SEARCH(AH$6,$D1160),0)&gt;0,TRIM(VLOOKUP(AH$6,'Lifeline-Capability XWalk'!$F$6:$G$38,2,FALSE)),"")</f>
        <v/>
      </c>
      <c r="AI1160" s="67" t="str">
        <f>IF(IFERROR(SEARCH(AI$6,$D1160),0)&gt;0,TRIM(VLOOKUP(AI$6,'Lifeline-Capability XWalk'!$F$6:$G$38,2,FALSE)),"")</f>
        <v/>
      </c>
      <c r="AJ1160" s="67" t="str">
        <f>IF(IFERROR(SEARCH(AJ$6,$D1160),0)&gt;0,TRIM(VLOOKUP(AJ$6,'Lifeline-Capability XWalk'!$F$6:$G$38,2,FALSE)),"")</f>
        <v/>
      </c>
      <c r="AK1160" s="67" t="str">
        <f>IF(IFERROR(SEARCH(AK$6,$D1160),0)&gt;0,TRIM(VLOOKUP(AK$6,'Lifeline-Capability XWalk'!$F$6:$G$38,2,FALSE)),"")</f>
        <v/>
      </c>
      <c r="AL1160" s="68" t="str">
        <f>IF(IFERROR(SEARCH(AL$6,$D1160),0)&gt;0,TRIM(VLOOKUP(AL$6,'Lifeline-Capability XWalk'!$F$6:$G$38,2,FALSE)),"")</f>
        <v/>
      </c>
      <c r="AM1160" s="24" t="str">
        <f t="shared" si="69"/>
        <v/>
      </c>
      <c r="AN1160" s="24" t="str">
        <f t="shared" si="70"/>
        <v/>
      </c>
      <c r="AO1160" s="24" t="str">
        <f t="shared" si="70"/>
        <v/>
      </c>
      <c r="AP1160" s="24" t="str">
        <f t="shared" si="70"/>
        <v/>
      </c>
      <c r="AQ1160" s="24" t="str">
        <f t="shared" si="70"/>
        <v>Communications</v>
      </c>
      <c r="AR1160" s="24" t="str">
        <f t="shared" si="70"/>
        <v/>
      </c>
      <c r="AS1160" s="24" t="str">
        <f t="shared" si="70"/>
        <v>Transportation</v>
      </c>
      <c r="AT1160" s="24" t="str">
        <f t="shared" si="70"/>
        <v/>
      </c>
      <c r="AU1160" s="24" t="str">
        <f t="shared" si="70"/>
        <v>Safety and Security; Food, Water, Shelter; Health and Medical; Energy; Communications; Hazardous Materials; Transportation; Water Systems;</v>
      </c>
    </row>
    <row r="1161" spans="1:47" s="24" customFormat="1" ht="32.1" customHeight="1" x14ac:dyDescent="0.2">
      <c r="A1161" s="141" t="s">
        <v>1112</v>
      </c>
      <c r="B1161" s="63" t="s">
        <v>1124</v>
      </c>
      <c r="C1161" s="142" t="s">
        <v>1082</v>
      </c>
      <c r="D1161" s="63" t="s">
        <v>1377</v>
      </c>
      <c r="E1161" s="64" t="str">
        <f t="shared" si="67"/>
        <v>Safety and Security; Food, Water, Shelter; Health and Medical; Energy; Communications; Hazardous Materials; Transportation; Water Systems;</v>
      </c>
      <c r="F1161" s="65" t="s">
        <v>1463</v>
      </c>
      <c r="G1161" s="66" t="str">
        <f>IF(IFERROR(SEARCH(G$6,$D1161),0)&gt;0,TRIM(VLOOKUP(G$6,'Lifeline-Capability XWalk'!$F$6:$G$38,2,FALSE)),"")</f>
        <v/>
      </c>
      <c r="H1161" s="67" t="str">
        <f>IF(IFERROR(SEARCH(H$6,$D1161),0)&gt;0,TRIM(VLOOKUP(H$6,'Lifeline-Capability XWalk'!$F$6:$G$38,2,FALSE)),"")</f>
        <v/>
      </c>
      <c r="I1161" s="67" t="str">
        <f>IF(IFERROR(SEARCH(I$6,$D1161),0)&gt;0,TRIM(VLOOKUP(I$6,'Lifeline-Capability XWalk'!$F$6:$G$38,2,FALSE)),"")</f>
        <v>Transportation</v>
      </c>
      <c r="J1161" s="67" t="str">
        <f>IF(IFERROR(SEARCH(J$6,$D1161),0)&gt;0,TRIM(VLOOKUP(J$6,'Lifeline-Capability XWalk'!$F$6:$G$38,2,FALSE)),"")</f>
        <v/>
      </c>
      <c r="K1161" s="67" t="str">
        <f>IF(IFERROR(SEARCH(K$6,$D1161),0)&gt;0,TRIM(VLOOKUP(K$6,'Lifeline-Capability XWalk'!$F$6:$G$38,2,FALSE)),"")</f>
        <v/>
      </c>
      <c r="L1161" s="67" t="str">
        <f>IF(IFERROR(SEARCH(L$6,$D1161),0)&gt;0,TRIM(VLOOKUP(L$6,'Lifeline-Capability XWalk'!$F$6:$G$38,2,FALSE)),"")</f>
        <v/>
      </c>
      <c r="M1161" s="67" t="str">
        <f>IF(IFERROR(SEARCH(M$6,$D1161),0)&gt;0,TRIM(VLOOKUP(M$6,'Lifeline-Capability XWalk'!$F$6:$G$38,2,FALSE)),"")</f>
        <v/>
      </c>
      <c r="N1161" s="67" t="str">
        <f>IF(IFERROR(SEARCH(N$6,$D1161),0)&gt;0,TRIM(VLOOKUP(N$6,'Lifeline-Capability XWalk'!$F$6:$G$38,2,FALSE)),"")</f>
        <v/>
      </c>
      <c r="O1161" s="67" t="str">
        <f>IF(IFERROR(SEARCH(O$6,$D1161),0)&gt;0,TRIM(VLOOKUP(O$6,'Lifeline-Capability XWalk'!$F$6:$G$38,2,FALSE)),"")</f>
        <v/>
      </c>
      <c r="P1161" s="67" t="str">
        <f>IF(IFERROR(SEARCH(P$6,$D1161),0)&gt;0,TRIM(VLOOKUP(P$6,'Lifeline-Capability XWalk'!$F$6:$G$38,2,FALSE)),"")</f>
        <v/>
      </c>
      <c r="Q1161" s="67" t="str">
        <f>IF(IFERROR(SEARCH(Q$6,$D1161),0)&gt;0,TRIM(VLOOKUP(Q$6,'Lifeline-Capability XWalk'!$F$6:$G$38,2,FALSE)),"")</f>
        <v/>
      </c>
      <c r="R1161" s="67" t="str">
        <f>IF(IFERROR(SEARCH(R$6,$D1161),0)&gt;0,TRIM(VLOOKUP(R$6,'Lifeline-Capability XWalk'!$F$6:$G$38,2,FALSE)),"")</f>
        <v/>
      </c>
      <c r="S1161" s="67" t="str">
        <f>IF(IFERROR(SEARCH(S$6,$D1161),0)&gt;0,TRIM(VLOOKUP(S$6,'Lifeline-Capability XWalk'!$F$6:$G$38,2,FALSE)),"")</f>
        <v/>
      </c>
      <c r="T1161" s="67" t="str">
        <f>IF(IFERROR(SEARCH(T$6,$D1161),0)&gt;0,TRIM(VLOOKUP(T$6,'Lifeline-Capability XWalk'!$F$6:$G$38,2,FALSE)),"")</f>
        <v/>
      </c>
      <c r="U1161" s="67" t="str">
        <f>IF(IFERROR(SEARCH(U$6,$D1161),0)&gt;0,TRIM(VLOOKUP(U$6,'Lifeline-Capability XWalk'!$F$6:$G$38,2,FALSE)),"")</f>
        <v/>
      </c>
      <c r="V1161" s="67" t="str">
        <f>IF(IFERROR(SEARCH(V$6,$D1161),0)&gt;0,TRIM(VLOOKUP(V$6,'Lifeline-Capability XWalk'!$F$6:$G$38,2,FALSE)),"")</f>
        <v/>
      </c>
      <c r="W1161" s="67" t="str">
        <f>IF(IFERROR(SEARCH(W$6,$D1161),0)&gt;0,TRIM(VLOOKUP(W$6,'Lifeline-Capability XWalk'!$F$6:$G$38,2,FALSE)),"")</f>
        <v/>
      </c>
      <c r="X1161" s="67" t="str">
        <f>IF(IFERROR(SEARCH(X$6,$D1161),0)&gt;0,TRIM(VLOOKUP(X$6,'Lifeline-Capability XWalk'!$F$6:$G$38,2,FALSE)),"")</f>
        <v/>
      </c>
      <c r="Y1161" s="67" t="str">
        <f>IF(IFERROR(SEARCH(Y$6,$D1161),0)&gt;0,TRIM(VLOOKUP(Y$6,'Lifeline-Capability XWalk'!$F$6:$G$38,2,FALSE)),"")</f>
        <v/>
      </c>
      <c r="Z1161" s="67" t="str">
        <f>IF(IFERROR(SEARCH(Z$6,$D1161),0)&gt;0,TRIM(VLOOKUP(Z$6,'Lifeline-Capability XWalk'!$F$6:$G$38,2,FALSE)),"")</f>
        <v/>
      </c>
      <c r="AA1161" s="67" t="str">
        <f>IF(IFERROR(SEARCH(AA$6,$D1161),0)&gt;0,TRIM(VLOOKUP(AA$6,'Lifeline-Capability XWalk'!$F$6:$G$38,2,FALSE)),"")</f>
        <v>Communications</v>
      </c>
      <c r="AB1161" s="67" t="str">
        <f>IF(IFERROR(SEARCH(AB$6,$D1161),0)&gt;0,TRIM(VLOOKUP(AB$6,'Lifeline-Capability XWalk'!$F$6:$G$38,2,FALSE)),"")</f>
        <v>Communications</v>
      </c>
      <c r="AC1161" s="67" t="str">
        <f>IF(IFERROR(SEARCH(AC$6,$D1161),0)&gt;0,TRIM(VLOOKUP(AC$6,'Lifeline-Capability XWalk'!$F$6:$G$38,2,FALSE)),"")</f>
        <v/>
      </c>
      <c r="AD1161" s="67" t="str">
        <f>IF(IFERROR(SEARCH(AD$6,$D1161),0)&gt;0,TRIM(VLOOKUP(AD$6,'Lifeline-Capability XWalk'!$F$6:$G$38,2,FALSE)),"")</f>
        <v>Safety and Security; Food, Water, Shelter; Health and Medical; Energy; Communications; Hazardous Materials; Transportation; Water Systems;</v>
      </c>
      <c r="AE1161" s="67" t="str">
        <f>IF(IFERROR(SEARCH(AE$6,$D1161),0)&gt;0,TRIM(VLOOKUP(AE$6,'Lifeline-Capability XWalk'!$F$6:$G$38,2,FALSE)),"")</f>
        <v/>
      </c>
      <c r="AF1161" s="67" t="str">
        <f>IF(IFERROR(SEARCH(AF$6,$D1161),0)&gt;0,TRIM(VLOOKUP(AF$6,'Lifeline-Capability XWalk'!$F$6:$G$38,2,FALSE)),"")</f>
        <v/>
      </c>
      <c r="AG1161" s="67" t="str">
        <f>IF(IFERROR(SEARCH(AG$6,$D1161),0)&gt;0,TRIM(VLOOKUP(AG$6,'Lifeline-Capability XWalk'!$F$6:$G$38,2,FALSE)),"")</f>
        <v/>
      </c>
      <c r="AH1161" s="67" t="str">
        <f>IF(IFERROR(SEARCH(AH$6,$D1161),0)&gt;0,TRIM(VLOOKUP(AH$6,'Lifeline-Capability XWalk'!$F$6:$G$38,2,FALSE)),"")</f>
        <v/>
      </c>
      <c r="AI1161" s="67" t="str">
        <f>IF(IFERROR(SEARCH(AI$6,$D1161),0)&gt;0,TRIM(VLOOKUP(AI$6,'Lifeline-Capability XWalk'!$F$6:$G$38,2,FALSE)),"")</f>
        <v/>
      </c>
      <c r="AJ1161" s="67" t="str">
        <f>IF(IFERROR(SEARCH(AJ$6,$D1161),0)&gt;0,TRIM(VLOOKUP(AJ$6,'Lifeline-Capability XWalk'!$F$6:$G$38,2,FALSE)),"")</f>
        <v/>
      </c>
      <c r="AK1161" s="67" t="str">
        <f>IF(IFERROR(SEARCH(AK$6,$D1161),0)&gt;0,TRIM(VLOOKUP(AK$6,'Lifeline-Capability XWalk'!$F$6:$G$38,2,FALSE)),"")</f>
        <v/>
      </c>
      <c r="AL1161" s="68" t="str">
        <f>IF(IFERROR(SEARCH(AL$6,$D1161),0)&gt;0,TRIM(VLOOKUP(AL$6,'Lifeline-Capability XWalk'!$F$6:$G$38,2,FALSE)),"")</f>
        <v/>
      </c>
      <c r="AM1161" s="24" t="str">
        <f t="shared" si="69"/>
        <v/>
      </c>
      <c r="AN1161" s="24" t="str">
        <f t="shared" si="70"/>
        <v/>
      </c>
      <c r="AO1161" s="24" t="str">
        <f t="shared" si="70"/>
        <v/>
      </c>
      <c r="AP1161" s="24" t="str">
        <f t="shared" si="70"/>
        <v/>
      </c>
      <c r="AQ1161" s="24" t="str">
        <f t="shared" si="70"/>
        <v>Communications</v>
      </c>
      <c r="AR1161" s="24" t="str">
        <f t="shared" si="70"/>
        <v/>
      </c>
      <c r="AS1161" s="24" t="str">
        <f t="shared" si="70"/>
        <v>Transportation</v>
      </c>
      <c r="AT1161" s="24" t="str">
        <f t="shared" si="70"/>
        <v/>
      </c>
      <c r="AU1161" s="24" t="str">
        <f t="shared" si="70"/>
        <v>Safety and Security; Food, Water, Shelter; Health and Medical; Energy; Communications; Hazardous Materials; Transportation; Water Systems;</v>
      </c>
    </row>
    <row r="1162" spans="1:47" s="24" customFormat="1" ht="32.1" customHeight="1" x14ac:dyDescent="0.2">
      <c r="A1162" s="141" t="s">
        <v>1112</v>
      </c>
      <c r="B1162" s="63" t="s">
        <v>1124</v>
      </c>
      <c r="C1162" s="142" t="s">
        <v>1082</v>
      </c>
      <c r="D1162" s="63" t="s">
        <v>1377</v>
      </c>
      <c r="E1162" s="64" t="str">
        <f t="shared" si="67"/>
        <v>Safety and Security; Food, Water, Shelter; Health and Medical; Energy; Communications; Hazardous Materials; Transportation; Water Systems;</v>
      </c>
      <c r="F1162" s="65" t="s">
        <v>424</v>
      </c>
      <c r="G1162" s="66" t="str">
        <f>IF(IFERROR(SEARCH(G$6,$D1162),0)&gt;0,TRIM(VLOOKUP(G$6,'Lifeline-Capability XWalk'!$F$6:$G$38,2,FALSE)),"")</f>
        <v/>
      </c>
      <c r="H1162" s="67" t="str">
        <f>IF(IFERROR(SEARCH(H$6,$D1162),0)&gt;0,TRIM(VLOOKUP(H$6,'Lifeline-Capability XWalk'!$F$6:$G$38,2,FALSE)),"")</f>
        <v/>
      </c>
      <c r="I1162" s="67" t="str">
        <f>IF(IFERROR(SEARCH(I$6,$D1162),0)&gt;0,TRIM(VLOOKUP(I$6,'Lifeline-Capability XWalk'!$F$6:$G$38,2,FALSE)),"")</f>
        <v>Transportation</v>
      </c>
      <c r="J1162" s="67" t="str">
        <f>IF(IFERROR(SEARCH(J$6,$D1162),0)&gt;0,TRIM(VLOOKUP(J$6,'Lifeline-Capability XWalk'!$F$6:$G$38,2,FALSE)),"")</f>
        <v/>
      </c>
      <c r="K1162" s="67" t="str">
        <f>IF(IFERROR(SEARCH(K$6,$D1162),0)&gt;0,TRIM(VLOOKUP(K$6,'Lifeline-Capability XWalk'!$F$6:$G$38,2,FALSE)),"")</f>
        <v/>
      </c>
      <c r="L1162" s="67" t="str">
        <f>IF(IFERROR(SEARCH(L$6,$D1162),0)&gt;0,TRIM(VLOOKUP(L$6,'Lifeline-Capability XWalk'!$F$6:$G$38,2,FALSE)),"")</f>
        <v/>
      </c>
      <c r="M1162" s="67" t="str">
        <f>IF(IFERROR(SEARCH(M$6,$D1162),0)&gt;0,TRIM(VLOOKUP(M$6,'Lifeline-Capability XWalk'!$F$6:$G$38,2,FALSE)),"")</f>
        <v/>
      </c>
      <c r="N1162" s="67" t="str">
        <f>IF(IFERROR(SEARCH(N$6,$D1162),0)&gt;0,TRIM(VLOOKUP(N$6,'Lifeline-Capability XWalk'!$F$6:$G$38,2,FALSE)),"")</f>
        <v/>
      </c>
      <c r="O1162" s="67" t="str">
        <f>IF(IFERROR(SEARCH(O$6,$D1162),0)&gt;0,TRIM(VLOOKUP(O$6,'Lifeline-Capability XWalk'!$F$6:$G$38,2,FALSE)),"")</f>
        <v/>
      </c>
      <c r="P1162" s="67" t="str">
        <f>IF(IFERROR(SEARCH(P$6,$D1162),0)&gt;0,TRIM(VLOOKUP(P$6,'Lifeline-Capability XWalk'!$F$6:$G$38,2,FALSE)),"")</f>
        <v/>
      </c>
      <c r="Q1162" s="67" t="str">
        <f>IF(IFERROR(SEARCH(Q$6,$D1162),0)&gt;0,TRIM(VLOOKUP(Q$6,'Lifeline-Capability XWalk'!$F$6:$G$38,2,FALSE)),"")</f>
        <v/>
      </c>
      <c r="R1162" s="67" t="str">
        <f>IF(IFERROR(SEARCH(R$6,$D1162),0)&gt;0,TRIM(VLOOKUP(R$6,'Lifeline-Capability XWalk'!$F$6:$G$38,2,FALSE)),"")</f>
        <v/>
      </c>
      <c r="S1162" s="67" t="str">
        <f>IF(IFERROR(SEARCH(S$6,$D1162),0)&gt;0,TRIM(VLOOKUP(S$6,'Lifeline-Capability XWalk'!$F$6:$G$38,2,FALSE)),"")</f>
        <v/>
      </c>
      <c r="T1162" s="67" t="str">
        <f>IF(IFERROR(SEARCH(T$6,$D1162),0)&gt;0,TRIM(VLOOKUP(T$6,'Lifeline-Capability XWalk'!$F$6:$G$38,2,FALSE)),"")</f>
        <v/>
      </c>
      <c r="U1162" s="67" t="str">
        <f>IF(IFERROR(SEARCH(U$6,$D1162),0)&gt;0,TRIM(VLOOKUP(U$6,'Lifeline-Capability XWalk'!$F$6:$G$38,2,FALSE)),"")</f>
        <v/>
      </c>
      <c r="V1162" s="67" t="str">
        <f>IF(IFERROR(SEARCH(V$6,$D1162),0)&gt;0,TRIM(VLOOKUP(V$6,'Lifeline-Capability XWalk'!$F$6:$G$38,2,FALSE)),"")</f>
        <v/>
      </c>
      <c r="W1162" s="67" t="str">
        <f>IF(IFERROR(SEARCH(W$6,$D1162),0)&gt;0,TRIM(VLOOKUP(W$6,'Lifeline-Capability XWalk'!$F$6:$G$38,2,FALSE)),"")</f>
        <v/>
      </c>
      <c r="X1162" s="67" t="str">
        <f>IF(IFERROR(SEARCH(X$6,$D1162),0)&gt;0,TRIM(VLOOKUP(X$6,'Lifeline-Capability XWalk'!$F$6:$G$38,2,FALSE)),"")</f>
        <v/>
      </c>
      <c r="Y1162" s="67" t="str">
        <f>IF(IFERROR(SEARCH(Y$6,$D1162),0)&gt;0,TRIM(VLOOKUP(Y$6,'Lifeline-Capability XWalk'!$F$6:$G$38,2,FALSE)),"")</f>
        <v/>
      </c>
      <c r="Z1162" s="67" t="str">
        <f>IF(IFERROR(SEARCH(Z$6,$D1162),0)&gt;0,TRIM(VLOOKUP(Z$6,'Lifeline-Capability XWalk'!$F$6:$G$38,2,FALSE)),"")</f>
        <v/>
      </c>
      <c r="AA1162" s="67" t="str">
        <f>IF(IFERROR(SEARCH(AA$6,$D1162),0)&gt;0,TRIM(VLOOKUP(AA$6,'Lifeline-Capability XWalk'!$F$6:$G$38,2,FALSE)),"")</f>
        <v>Communications</v>
      </c>
      <c r="AB1162" s="67" t="str">
        <f>IF(IFERROR(SEARCH(AB$6,$D1162),0)&gt;0,TRIM(VLOOKUP(AB$6,'Lifeline-Capability XWalk'!$F$6:$G$38,2,FALSE)),"")</f>
        <v>Communications</v>
      </c>
      <c r="AC1162" s="67" t="str">
        <f>IF(IFERROR(SEARCH(AC$6,$D1162),0)&gt;0,TRIM(VLOOKUP(AC$6,'Lifeline-Capability XWalk'!$F$6:$G$38,2,FALSE)),"")</f>
        <v/>
      </c>
      <c r="AD1162" s="67" t="str">
        <f>IF(IFERROR(SEARCH(AD$6,$D1162),0)&gt;0,TRIM(VLOOKUP(AD$6,'Lifeline-Capability XWalk'!$F$6:$G$38,2,FALSE)),"")</f>
        <v>Safety and Security; Food, Water, Shelter; Health and Medical; Energy; Communications; Hazardous Materials; Transportation; Water Systems;</v>
      </c>
      <c r="AE1162" s="67" t="str">
        <f>IF(IFERROR(SEARCH(AE$6,$D1162),0)&gt;0,TRIM(VLOOKUP(AE$6,'Lifeline-Capability XWalk'!$F$6:$G$38,2,FALSE)),"")</f>
        <v/>
      </c>
      <c r="AF1162" s="67" t="str">
        <f>IF(IFERROR(SEARCH(AF$6,$D1162),0)&gt;0,TRIM(VLOOKUP(AF$6,'Lifeline-Capability XWalk'!$F$6:$G$38,2,FALSE)),"")</f>
        <v/>
      </c>
      <c r="AG1162" s="67" t="str">
        <f>IF(IFERROR(SEARCH(AG$6,$D1162),0)&gt;0,TRIM(VLOOKUP(AG$6,'Lifeline-Capability XWalk'!$F$6:$G$38,2,FALSE)),"")</f>
        <v/>
      </c>
      <c r="AH1162" s="67" t="str">
        <f>IF(IFERROR(SEARCH(AH$6,$D1162),0)&gt;0,TRIM(VLOOKUP(AH$6,'Lifeline-Capability XWalk'!$F$6:$G$38,2,FALSE)),"")</f>
        <v/>
      </c>
      <c r="AI1162" s="67" t="str">
        <f>IF(IFERROR(SEARCH(AI$6,$D1162),0)&gt;0,TRIM(VLOOKUP(AI$6,'Lifeline-Capability XWalk'!$F$6:$G$38,2,FALSE)),"")</f>
        <v/>
      </c>
      <c r="AJ1162" s="67" t="str">
        <f>IF(IFERROR(SEARCH(AJ$6,$D1162),0)&gt;0,TRIM(VLOOKUP(AJ$6,'Lifeline-Capability XWalk'!$F$6:$G$38,2,FALSE)),"")</f>
        <v/>
      </c>
      <c r="AK1162" s="67" t="str">
        <f>IF(IFERROR(SEARCH(AK$6,$D1162),0)&gt;0,TRIM(VLOOKUP(AK$6,'Lifeline-Capability XWalk'!$F$6:$G$38,2,FALSE)),"")</f>
        <v/>
      </c>
      <c r="AL1162" s="68" t="str">
        <f>IF(IFERROR(SEARCH(AL$6,$D1162),0)&gt;0,TRIM(VLOOKUP(AL$6,'Lifeline-Capability XWalk'!$F$6:$G$38,2,FALSE)),"")</f>
        <v/>
      </c>
      <c r="AM1162" s="24" t="str">
        <f t="shared" si="69"/>
        <v/>
      </c>
      <c r="AN1162" s="24" t="str">
        <f t="shared" si="70"/>
        <v/>
      </c>
      <c r="AO1162" s="24" t="str">
        <f t="shared" si="70"/>
        <v/>
      </c>
      <c r="AP1162" s="24" t="str">
        <f t="shared" si="70"/>
        <v/>
      </c>
      <c r="AQ1162" s="24" t="str">
        <f t="shared" si="70"/>
        <v>Communications</v>
      </c>
      <c r="AR1162" s="24" t="str">
        <f t="shared" si="70"/>
        <v/>
      </c>
      <c r="AS1162" s="24" t="str">
        <f t="shared" si="70"/>
        <v>Transportation</v>
      </c>
      <c r="AT1162" s="24" t="str">
        <f t="shared" si="70"/>
        <v/>
      </c>
      <c r="AU1162" s="24" t="str">
        <f t="shared" si="70"/>
        <v>Safety and Security; Food, Water, Shelter; Health and Medical; Energy; Communications; Hazardous Materials; Transportation; Water Systems;</v>
      </c>
    </row>
    <row r="1163" spans="1:47" s="24" customFormat="1" ht="32.1" customHeight="1" x14ac:dyDescent="0.2">
      <c r="A1163" s="143" t="s">
        <v>1112</v>
      </c>
      <c r="B1163" s="69" t="s">
        <v>1124</v>
      </c>
      <c r="C1163" s="144" t="s">
        <v>1082</v>
      </c>
      <c r="D1163" s="63" t="s">
        <v>1377</v>
      </c>
      <c r="E1163" s="64" t="str">
        <f t="shared" si="67"/>
        <v>Safety and Security; Food, Water, Shelter; Health and Medical; Energy; Communications; Hazardous Materials; Transportation; Water Systems;</v>
      </c>
      <c r="F1163" s="70" t="s">
        <v>361</v>
      </c>
      <c r="G1163" s="66" t="str">
        <f>IF(IFERROR(SEARCH(G$6,$D1163),0)&gt;0,TRIM(VLOOKUP(G$6,'Lifeline-Capability XWalk'!$F$6:$G$38,2,FALSE)),"")</f>
        <v/>
      </c>
      <c r="H1163" s="67" t="str">
        <f>IF(IFERROR(SEARCH(H$6,$D1163),0)&gt;0,TRIM(VLOOKUP(H$6,'Lifeline-Capability XWalk'!$F$6:$G$38,2,FALSE)),"")</f>
        <v/>
      </c>
      <c r="I1163" s="67" t="str">
        <f>IF(IFERROR(SEARCH(I$6,$D1163),0)&gt;0,TRIM(VLOOKUP(I$6,'Lifeline-Capability XWalk'!$F$6:$G$38,2,FALSE)),"")</f>
        <v>Transportation</v>
      </c>
      <c r="J1163" s="67" t="str">
        <f>IF(IFERROR(SEARCH(J$6,$D1163),0)&gt;0,TRIM(VLOOKUP(J$6,'Lifeline-Capability XWalk'!$F$6:$G$38,2,FALSE)),"")</f>
        <v/>
      </c>
      <c r="K1163" s="67" t="str">
        <f>IF(IFERROR(SEARCH(K$6,$D1163),0)&gt;0,TRIM(VLOOKUP(K$6,'Lifeline-Capability XWalk'!$F$6:$G$38,2,FALSE)),"")</f>
        <v/>
      </c>
      <c r="L1163" s="67" t="str">
        <f>IF(IFERROR(SEARCH(L$6,$D1163),0)&gt;0,TRIM(VLOOKUP(L$6,'Lifeline-Capability XWalk'!$F$6:$G$38,2,FALSE)),"")</f>
        <v/>
      </c>
      <c r="M1163" s="67" t="str">
        <f>IF(IFERROR(SEARCH(M$6,$D1163),0)&gt;0,TRIM(VLOOKUP(M$6,'Lifeline-Capability XWalk'!$F$6:$G$38,2,FALSE)),"")</f>
        <v/>
      </c>
      <c r="N1163" s="67" t="str">
        <f>IF(IFERROR(SEARCH(N$6,$D1163),0)&gt;0,TRIM(VLOOKUP(N$6,'Lifeline-Capability XWalk'!$F$6:$G$38,2,FALSE)),"")</f>
        <v/>
      </c>
      <c r="O1163" s="67" t="str">
        <f>IF(IFERROR(SEARCH(O$6,$D1163),0)&gt;0,TRIM(VLOOKUP(O$6,'Lifeline-Capability XWalk'!$F$6:$G$38,2,FALSE)),"")</f>
        <v/>
      </c>
      <c r="P1163" s="67" t="str">
        <f>IF(IFERROR(SEARCH(P$6,$D1163),0)&gt;0,TRIM(VLOOKUP(P$6,'Lifeline-Capability XWalk'!$F$6:$G$38,2,FALSE)),"")</f>
        <v/>
      </c>
      <c r="Q1163" s="67" t="str">
        <f>IF(IFERROR(SEARCH(Q$6,$D1163),0)&gt;0,TRIM(VLOOKUP(Q$6,'Lifeline-Capability XWalk'!$F$6:$G$38,2,FALSE)),"")</f>
        <v/>
      </c>
      <c r="R1163" s="67" t="str">
        <f>IF(IFERROR(SEARCH(R$6,$D1163),0)&gt;0,TRIM(VLOOKUP(R$6,'Lifeline-Capability XWalk'!$F$6:$G$38,2,FALSE)),"")</f>
        <v/>
      </c>
      <c r="S1163" s="67" t="str">
        <f>IF(IFERROR(SEARCH(S$6,$D1163),0)&gt;0,TRIM(VLOOKUP(S$6,'Lifeline-Capability XWalk'!$F$6:$G$38,2,FALSE)),"")</f>
        <v/>
      </c>
      <c r="T1163" s="67" t="str">
        <f>IF(IFERROR(SEARCH(T$6,$D1163),0)&gt;0,TRIM(VLOOKUP(T$6,'Lifeline-Capability XWalk'!$F$6:$G$38,2,FALSE)),"")</f>
        <v/>
      </c>
      <c r="U1163" s="67" t="str">
        <f>IF(IFERROR(SEARCH(U$6,$D1163),0)&gt;0,TRIM(VLOOKUP(U$6,'Lifeline-Capability XWalk'!$F$6:$G$38,2,FALSE)),"")</f>
        <v/>
      </c>
      <c r="V1163" s="67" t="str">
        <f>IF(IFERROR(SEARCH(V$6,$D1163),0)&gt;0,TRIM(VLOOKUP(V$6,'Lifeline-Capability XWalk'!$F$6:$G$38,2,FALSE)),"")</f>
        <v/>
      </c>
      <c r="W1163" s="67" t="str">
        <f>IF(IFERROR(SEARCH(W$6,$D1163),0)&gt;0,TRIM(VLOOKUP(W$6,'Lifeline-Capability XWalk'!$F$6:$G$38,2,FALSE)),"")</f>
        <v/>
      </c>
      <c r="X1163" s="67" t="str">
        <f>IF(IFERROR(SEARCH(X$6,$D1163),0)&gt;0,TRIM(VLOOKUP(X$6,'Lifeline-Capability XWalk'!$F$6:$G$38,2,FALSE)),"")</f>
        <v/>
      </c>
      <c r="Y1163" s="67" t="str">
        <f>IF(IFERROR(SEARCH(Y$6,$D1163),0)&gt;0,TRIM(VLOOKUP(Y$6,'Lifeline-Capability XWalk'!$F$6:$G$38,2,FALSE)),"")</f>
        <v/>
      </c>
      <c r="Z1163" s="67" t="str">
        <f>IF(IFERROR(SEARCH(Z$6,$D1163),0)&gt;0,TRIM(VLOOKUP(Z$6,'Lifeline-Capability XWalk'!$F$6:$G$38,2,FALSE)),"")</f>
        <v/>
      </c>
      <c r="AA1163" s="67" t="str">
        <f>IF(IFERROR(SEARCH(AA$6,$D1163),0)&gt;0,TRIM(VLOOKUP(AA$6,'Lifeline-Capability XWalk'!$F$6:$G$38,2,FALSE)),"")</f>
        <v>Communications</v>
      </c>
      <c r="AB1163" s="67" t="str">
        <f>IF(IFERROR(SEARCH(AB$6,$D1163),0)&gt;0,TRIM(VLOOKUP(AB$6,'Lifeline-Capability XWalk'!$F$6:$G$38,2,FALSE)),"")</f>
        <v>Communications</v>
      </c>
      <c r="AC1163" s="67" t="str">
        <f>IF(IFERROR(SEARCH(AC$6,$D1163),0)&gt;0,TRIM(VLOOKUP(AC$6,'Lifeline-Capability XWalk'!$F$6:$G$38,2,FALSE)),"")</f>
        <v/>
      </c>
      <c r="AD1163" s="67" t="str">
        <f>IF(IFERROR(SEARCH(AD$6,$D1163),0)&gt;0,TRIM(VLOOKUP(AD$6,'Lifeline-Capability XWalk'!$F$6:$G$38,2,FALSE)),"")</f>
        <v>Safety and Security; Food, Water, Shelter; Health and Medical; Energy; Communications; Hazardous Materials; Transportation; Water Systems;</v>
      </c>
      <c r="AE1163" s="67" t="str">
        <f>IF(IFERROR(SEARCH(AE$6,$D1163),0)&gt;0,TRIM(VLOOKUP(AE$6,'Lifeline-Capability XWalk'!$F$6:$G$38,2,FALSE)),"")</f>
        <v/>
      </c>
      <c r="AF1163" s="67" t="str">
        <f>IF(IFERROR(SEARCH(AF$6,$D1163),0)&gt;0,TRIM(VLOOKUP(AF$6,'Lifeline-Capability XWalk'!$F$6:$G$38,2,FALSE)),"")</f>
        <v/>
      </c>
      <c r="AG1163" s="67" t="str">
        <f>IF(IFERROR(SEARCH(AG$6,$D1163),0)&gt;0,TRIM(VLOOKUP(AG$6,'Lifeline-Capability XWalk'!$F$6:$G$38,2,FALSE)),"")</f>
        <v/>
      </c>
      <c r="AH1163" s="67" t="str">
        <f>IF(IFERROR(SEARCH(AH$6,$D1163),0)&gt;0,TRIM(VLOOKUP(AH$6,'Lifeline-Capability XWalk'!$F$6:$G$38,2,FALSE)),"")</f>
        <v/>
      </c>
      <c r="AI1163" s="67" t="str">
        <f>IF(IFERROR(SEARCH(AI$6,$D1163),0)&gt;0,TRIM(VLOOKUP(AI$6,'Lifeline-Capability XWalk'!$F$6:$G$38,2,FALSE)),"")</f>
        <v/>
      </c>
      <c r="AJ1163" s="67" t="str">
        <f>IF(IFERROR(SEARCH(AJ$6,$D1163),0)&gt;0,TRIM(VLOOKUP(AJ$6,'Lifeline-Capability XWalk'!$F$6:$G$38,2,FALSE)),"")</f>
        <v/>
      </c>
      <c r="AK1163" s="67" t="str">
        <f>IF(IFERROR(SEARCH(AK$6,$D1163),0)&gt;0,TRIM(VLOOKUP(AK$6,'Lifeline-Capability XWalk'!$F$6:$G$38,2,FALSE)),"")</f>
        <v/>
      </c>
      <c r="AL1163" s="68" t="str">
        <f>IF(IFERROR(SEARCH(AL$6,$D1163),0)&gt;0,TRIM(VLOOKUP(AL$6,'Lifeline-Capability XWalk'!$F$6:$G$38,2,FALSE)),"")</f>
        <v/>
      </c>
      <c r="AM1163" s="24" t="str">
        <f t="shared" si="69"/>
        <v/>
      </c>
      <c r="AN1163" s="24" t="str">
        <f t="shared" si="70"/>
        <v/>
      </c>
      <c r="AO1163" s="24" t="str">
        <f t="shared" si="70"/>
        <v/>
      </c>
      <c r="AP1163" s="24" t="str">
        <f t="shared" si="70"/>
        <v/>
      </c>
      <c r="AQ1163" s="24" t="str">
        <f t="shared" si="70"/>
        <v>Communications</v>
      </c>
      <c r="AR1163" s="24" t="str">
        <f t="shared" si="70"/>
        <v/>
      </c>
      <c r="AS1163" s="24" t="str">
        <f t="shared" si="70"/>
        <v>Transportation</v>
      </c>
      <c r="AT1163" s="24" t="str">
        <f t="shared" si="70"/>
        <v/>
      </c>
      <c r="AU1163" s="24" t="str">
        <f t="shared" si="70"/>
        <v>Safety and Security; Food, Water, Shelter; Health and Medical; Energy; Communications; Hazardous Materials; Transportation; Water Systems;</v>
      </c>
    </row>
    <row r="1164" spans="1:47" s="24" customFormat="1" ht="32.1" customHeight="1" x14ac:dyDescent="0.2">
      <c r="A1164" s="143" t="s">
        <v>1112</v>
      </c>
      <c r="B1164" s="69" t="s">
        <v>1124</v>
      </c>
      <c r="C1164" s="144" t="s">
        <v>1082</v>
      </c>
      <c r="D1164" s="63" t="s">
        <v>1377</v>
      </c>
      <c r="E1164" s="64" t="str">
        <f t="shared" ref="E1164:E1227" si="71">IF(AU1164=AU$6,AU$6,_xlfn.TEXTJOIN(", ",TRUE,_xlfn.UNIQUE(AM1164:AT1164)))</f>
        <v>Safety and Security; Food, Water, Shelter; Health and Medical; Energy; Communications; Hazardous Materials; Transportation; Water Systems;</v>
      </c>
      <c r="F1164" s="81" t="s">
        <v>399</v>
      </c>
      <c r="G1164" s="66" t="str">
        <f>IF(IFERROR(SEARCH(G$6,$D1164),0)&gt;0,TRIM(VLOOKUP(G$6,'Lifeline-Capability XWalk'!$F$6:$G$38,2,FALSE)),"")</f>
        <v/>
      </c>
      <c r="H1164" s="67" t="str">
        <f>IF(IFERROR(SEARCH(H$6,$D1164),0)&gt;0,TRIM(VLOOKUP(H$6,'Lifeline-Capability XWalk'!$F$6:$G$38,2,FALSE)),"")</f>
        <v/>
      </c>
      <c r="I1164" s="67" t="str">
        <f>IF(IFERROR(SEARCH(I$6,$D1164),0)&gt;0,TRIM(VLOOKUP(I$6,'Lifeline-Capability XWalk'!$F$6:$G$38,2,FALSE)),"")</f>
        <v>Transportation</v>
      </c>
      <c r="J1164" s="67" t="str">
        <f>IF(IFERROR(SEARCH(J$6,$D1164),0)&gt;0,TRIM(VLOOKUP(J$6,'Lifeline-Capability XWalk'!$F$6:$G$38,2,FALSE)),"")</f>
        <v/>
      </c>
      <c r="K1164" s="67" t="str">
        <f>IF(IFERROR(SEARCH(K$6,$D1164),0)&gt;0,TRIM(VLOOKUP(K$6,'Lifeline-Capability XWalk'!$F$6:$G$38,2,FALSE)),"")</f>
        <v/>
      </c>
      <c r="L1164" s="67" t="str">
        <f>IF(IFERROR(SEARCH(L$6,$D1164),0)&gt;0,TRIM(VLOOKUP(L$6,'Lifeline-Capability XWalk'!$F$6:$G$38,2,FALSE)),"")</f>
        <v/>
      </c>
      <c r="M1164" s="67" t="str">
        <f>IF(IFERROR(SEARCH(M$6,$D1164),0)&gt;0,TRIM(VLOOKUP(M$6,'Lifeline-Capability XWalk'!$F$6:$G$38,2,FALSE)),"")</f>
        <v/>
      </c>
      <c r="N1164" s="67" t="str">
        <f>IF(IFERROR(SEARCH(N$6,$D1164),0)&gt;0,TRIM(VLOOKUP(N$6,'Lifeline-Capability XWalk'!$F$6:$G$38,2,FALSE)),"")</f>
        <v/>
      </c>
      <c r="O1164" s="67" t="str">
        <f>IF(IFERROR(SEARCH(O$6,$D1164),0)&gt;0,TRIM(VLOOKUP(O$6,'Lifeline-Capability XWalk'!$F$6:$G$38,2,FALSE)),"")</f>
        <v/>
      </c>
      <c r="P1164" s="67" t="str">
        <f>IF(IFERROR(SEARCH(P$6,$D1164),0)&gt;0,TRIM(VLOOKUP(P$6,'Lifeline-Capability XWalk'!$F$6:$G$38,2,FALSE)),"")</f>
        <v/>
      </c>
      <c r="Q1164" s="67" t="str">
        <f>IF(IFERROR(SEARCH(Q$6,$D1164),0)&gt;0,TRIM(VLOOKUP(Q$6,'Lifeline-Capability XWalk'!$F$6:$G$38,2,FALSE)),"")</f>
        <v/>
      </c>
      <c r="R1164" s="67" t="str">
        <f>IF(IFERROR(SEARCH(R$6,$D1164),0)&gt;0,TRIM(VLOOKUP(R$6,'Lifeline-Capability XWalk'!$F$6:$G$38,2,FALSE)),"")</f>
        <v/>
      </c>
      <c r="S1164" s="67" t="str">
        <f>IF(IFERROR(SEARCH(S$6,$D1164),0)&gt;0,TRIM(VLOOKUP(S$6,'Lifeline-Capability XWalk'!$F$6:$G$38,2,FALSE)),"")</f>
        <v/>
      </c>
      <c r="T1164" s="67" t="str">
        <f>IF(IFERROR(SEARCH(T$6,$D1164),0)&gt;0,TRIM(VLOOKUP(T$6,'Lifeline-Capability XWalk'!$F$6:$G$38,2,FALSE)),"")</f>
        <v/>
      </c>
      <c r="U1164" s="67" t="str">
        <f>IF(IFERROR(SEARCH(U$6,$D1164),0)&gt;0,TRIM(VLOOKUP(U$6,'Lifeline-Capability XWalk'!$F$6:$G$38,2,FALSE)),"")</f>
        <v/>
      </c>
      <c r="V1164" s="67" t="str">
        <f>IF(IFERROR(SEARCH(V$6,$D1164),0)&gt;0,TRIM(VLOOKUP(V$6,'Lifeline-Capability XWalk'!$F$6:$G$38,2,FALSE)),"")</f>
        <v/>
      </c>
      <c r="W1164" s="67" t="str">
        <f>IF(IFERROR(SEARCH(W$6,$D1164),0)&gt;0,TRIM(VLOOKUP(W$6,'Lifeline-Capability XWalk'!$F$6:$G$38,2,FALSE)),"")</f>
        <v/>
      </c>
      <c r="X1164" s="67" t="str">
        <f>IF(IFERROR(SEARCH(X$6,$D1164),0)&gt;0,TRIM(VLOOKUP(X$6,'Lifeline-Capability XWalk'!$F$6:$G$38,2,FALSE)),"")</f>
        <v/>
      </c>
      <c r="Y1164" s="67" t="str">
        <f>IF(IFERROR(SEARCH(Y$6,$D1164),0)&gt;0,TRIM(VLOOKUP(Y$6,'Lifeline-Capability XWalk'!$F$6:$G$38,2,FALSE)),"")</f>
        <v/>
      </c>
      <c r="Z1164" s="67" t="str">
        <f>IF(IFERROR(SEARCH(Z$6,$D1164),0)&gt;0,TRIM(VLOOKUP(Z$6,'Lifeline-Capability XWalk'!$F$6:$G$38,2,FALSE)),"")</f>
        <v/>
      </c>
      <c r="AA1164" s="67" t="str">
        <f>IF(IFERROR(SEARCH(AA$6,$D1164),0)&gt;0,TRIM(VLOOKUP(AA$6,'Lifeline-Capability XWalk'!$F$6:$G$38,2,FALSE)),"")</f>
        <v>Communications</v>
      </c>
      <c r="AB1164" s="67" t="str">
        <f>IF(IFERROR(SEARCH(AB$6,$D1164),0)&gt;0,TRIM(VLOOKUP(AB$6,'Lifeline-Capability XWalk'!$F$6:$G$38,2,FALSE)),"")</f>
        <v>Communications</v>
      </c>
      <c r="AC1164" s="67" t="str">
        <f>IF(IFERROR(SEARCH(AC$6,$D1164),0)&gt;0,TRIM(VLOOKUP(AC$6,'Lifeline-Capability XWalk'!$F$6:$G$38,2,FALSE)),"")</f>
        <v/>
      </c>
      <c r="AD1164" s="67" t="str">
        <f>IF(IFERROR(SEARCH(AD$6,$D1164),0)&gt;0,TRIM(VLOOKUP(AD$6,'Lifeline-Capability XWalk'!$F$6:$G$38,2,FALSE)),"")</f>
        <v>Safety and Security; Food, Water, Shelter; Health and Medical; Energy; Communications; Hazardous Materials; Transportation; Water Systems;</v>
      </c>
      <c r="AE1164" s="67" t="str">
        <f>IF(IFERROR(SEARCH(AE$6,$D1164),0)&gt;0,TRIM(VLOOKUP(AE$6,'Lifeline-Capability XWalk'!$F$6:$G$38,2,FALSE)),"")</f>
        <v/>
      </c>
      <c r="AF1164" s="67" t="str">
        <f>IF(IFERROR(SEARCH(AF$6,$D1164),0)&gt;0,TRIM(VLOOKUP(AF$6,'Lifeline-Capability XWalk'!$F$6:$G$38,2,FALSE)),"")</f>
        <v/>
      </c>
      <c r="AG1164" s="67" t="str">
        <f>IF(IFERROR(SEARCH(AG$6,$D1164),0)&gt;0,TRIM(VLOOKUP(AG$6,'Lifeline-Capability XWalk'!$F$6:$G$38,2,FALSE)),"")</f>
        <v/>
      </c>
      <c r="AH1164" s="67" t="str">
        <f>IF(IFERROR(SEARCH(AH$6,$D1164),0)&gt;0,TRIM(VLOOKUP(AH$6,'Lifeline-Capability XWalk'!$F$6:$G$38,2,FALSE)),"")</f>
        <v/>
      </c>
      <c r="AI1164" s="67" t="str">
        <f>IF(IFERROR(SEARCH(AI$6,$D1164),0)&gt;0,TRIM(VLOOKUP(AI$6,'Lifeline-Capability XWalk'!$F$6:$G$38,2,FALSE)),"")</f>
        <v/>
      </c>
      <c r="AJ1164" s="67" t="str">
        <f>IF(IFERROR(SEARCH(AJ$6,$D1164),0)&gt;0,TRIM(VLOOKUP(AJ$6,'Lifeline-Capability XWalk'!$F$6:$G$38,2,FALSE)),"")</f>
        <v/>
      </c>
      <c r="AK1164" s="67" t="str">
        <f>IF(IFERROR(SEARCH(AK$6,$D1164),0)&gt;0,TRIM(VLOOKUP(AK$6,'Lifeline-Capability XWalk'!$F$6:$G$38,2,FALSE)),"")</f>
        <v/>
      </c>
      <c r="AL1164" s="68" t="str">
        <f>IF(IFERROR(SEARCH(AL$6,$D1164),0)&gt;0,TRIM(VLOOKUP(AL$6,'Lifeline-Capability XWalk'!$F$6:$G$38,2,FALSE)),"")</f>
        <v/>
      </c>
      <c r="AM1164" s="24" t="str">
        <f t="shared" si="69"/>
        <v/>
      </c>
      <c r="AN1164" s="24" t="str">
        <f t="shared" si="70"/>
        <v/>
      </c>
      <c r="AO1164" s="24" t="str">
        <f t="shared" si="70"/>
        <v/>
      </c>
      <c r="AP1164" s="24" t="str">
        <f t="shared" si="70"/>
        <v/>
      </c>
      <c r="AQ1164" s="24" t="str">
        <f t="shared" si="70"/>
        <v>Communications</v>
      </c>
      <c r="AR1164" s="24" t="str">
        <f t="shared" si="70"/>
        <v/>
      </c>
      <c r="AS1164" s="24" t="str">
        <f t="shared" si="70"/>
        <v>Transportation</v>
      </c>
      <c r="AT1164" s="24" t="str">
        <f t="shared" si="70"/>
        <v/>
      </c>
      <c r="AU1164" s="24" t="str">
        <f t="shared" si="70"/>
        <v>Safety and Security; Food, Water, Shelter; Health and Medical; Energy; Communications; Hazardous Materials; Transportation; Water Systems;</v>
      </c>
    </row>
    <row r="1165" spans="1:47" s="24" customFormat="1" ht="32.1" customHeight="1" x14ac:dyDescent="0.2">
      <c r="A1165" s="141" t="s">
        <v>1112</v>
      </c>
      <c r="B1165" s="142" t="s">
        <v>1124</v>
      </c>
      <c r="C1165" s="142" t="s">
        <v>1082</v>
      </c>
      <c r="D1165" s="63" t="s">
        <v>1377</v>
      </c>
      <c r="E1165" s="64" t="str">
        <f t="shared" si="71"/>
        <v>Safety and Security; Food, Water, Shelter; Health and Medical; Energy; Communications; Hazardous Materials; Transportation; Water Systems;</v>
      </c>
      <c r="F1165" s="65" t="s">
        <v>1464</v>
      </c>
      <c r="G1165" s="66" t="str">
        <f>IF(IFERROR(SEARCH(G$6,$D1165),0)&gt;0,TRIM(VLOOKUP(G$6,'Lifeline-Capability XWalk'!$F$6:$G$38,2,FALSE)),"")</f>
        <v/>
      </c>
      <c r="H1165" s="67" t="str">
        <f>IF(IFERROR(SEARCH(H$6,$D1165),0)&gt;0,TRIM(VLOOKUP(H$6,'Lifeline-Capability XWalk'!$F$6:$G$38,2,FALSE)),"")</f>
        <v/>
      </c>
      <c r="I1165" s="67" t="str">
        <f>IF(IFERROR(SEARCH(I$6,$D1165),0)&gt;0,TRIM(VLOOKUP(I$6,'Lifeline-Capability XWalk'!$F$6:$G$38,2,FALSE)),"")</f>
        <v>Transportation</v>
      </c>
      <c r="J1165" s="67" t="str">
        <f>IF(IFERROR(SEARCH(J$6,$D1165),0)&gt;0,TRIM(VLOOKUP(J$6,'Lifeline-Capability XWalk'!$F$6:$G$38,2,FALSE)),"")</f>
        <v/>
      </c>
      <c r="K1165" s="67" t="str">
        <f>IF(IFERROR(SEARCH(K$6,$D1165),0)&gt;0,TRIM(VLOOKUP(K$6,'Lifeline-Capability XWalk'!$F$6:$G$38,2,FALSE)),"")</f>
        <v/>
      </c>
      <c r="L1165" s="67" t="str">
        <f>IF(IFERROR(SEARCH(L$6,$D1165),0)&gt;0,TRIM(VLOOKUP(L$6,'Lifeline-Capability XWalk'!$F$6:$G$38,2,FALSE)),"")</f>
        <v/>
      </c>
      <c r="M1165" s="67" t="str">
        <f>IF(IFERROR(SEARCH(M$6,$D1165),0)&gt;0,TRIM(VLOOKUP(M$6,'Lifeline-Capability XWalk'!$F$6:$G$38,2,FALSE)),"")</f>
        <v/>
      </c>
      <c r="N1165" s="67" t="str">
        <f>IF(IFERROR(SEARCH(N$6,$D1165),0)&gt;0,TRIM(VLOOKUP(N$6,'Lifeline-Capability XWalk'!$F$6:$G$38,2,FALSE)),"")</f>
        <v/>
      </c>
      <c r="O1165" s="67" t="str">
        <f>IF(IFERROR(SEARCH(O$6,$D1165),0)&gt;0,TRIM(VLOOKUP(O$6,'Lifeline-Capability XWalk'!$F$6:$G$38,2,FALSE)),"")</f>
        <v/>
      </c>
      <c r="P1165" s="67" t="str">
        <f>IF(IFERROR(SEARCH(P$6,$D1165),0)&gt;0,TRIM(VLOOKUP(P$6,'Lifeline-Capability XWalk'!$F$6:$G$38,2,FALSE)),"")</f>
        <v/>
      </c>
      <c r="Q1165" s="67" t="str">
        <f>IF(IFERROR(SEARCH(Q$6,$D1165),0)&gt;0,TRIM(VLOOKUP(Q$6,'Lifeline-Capability XWalk'!$F$6:$G$38,2,FALSE)),"")</f>
        <v/>
      </c>
      <c r="R1165" s="67" t="str">
        <f>IF(IFERROR(SEARCH(R$6,$D1165),0)&gt;0,TRIM(VLOOKUP(R$6,'Lifeline-Capability XWalk'!$F$6:$G$38,2,FALSE)),"")</f>
        <v/>
      </c>
      <c r="S1165" s="67" t="str">
        <f>IF(IFERROR(SEARCH(S$6,$D1165),0)&gt;0,TRIM(VLOOKUP(S$6,'Lifeline-Capability XWalk'!$F$6:$G$38,2,FALSE)),"")</f>
        <v/>
      </c>
      <c r="T1165" s="67" t="str">
        <f>IF(IFERROR(SEARCH(T$6,$D1165),0)&gt;0,TRIM(VLOOKUP(T$6,'Lifeline-Capability XWalk'!$F$6:$G$38,2,FALSE)),"")</f>
        <v/>
      </c>
      <c r="U1165" s="67" t="str">
        <f>IF(IFERROR(SEARCH(U$6,$D1165),0)&gt;0,TRIM(VLOOKUP(U$6,'Lifeline-Capability XWalk'!$F$6:$G$38,2,FALSE)),"")</f>
        <v/>
      </c>
      <c r="V1165" s="67" t="str">
        <f>IF(IFERROR(SEARCH(V$6,$D1165),0)&gt;0,TRIM(VLOOKUP(V$6,'Lifeline-Capability XWalk'!$F$6:$G$38,2,FALSE)),"")</f>
        <v/>
      </c>
      <c r="W1165" s="67" t="str">
        <f>IF(IFERROR(SEARCH(W$6,$D1165),0)&gt;0,TRIM(VLOOKUP(W$6,'Lifeline-Capability XWalk'!$F$6:$G$38,2,FALSE)),"")</f>
        <v/>
      </c>
      <c r="X1165" s="67" t="str">
        <f>IF(IFERROR(SEARCH(X$6,$D1165),0)&gt;0,TRIM(VLOOKUP(X$6,'Lifeline-Capability XWalk'!$F$6:$G$38,2,FALSE)),"")</f>
        <v/>
      </c>
      <c r="Y1165" s="67" t="str">
        <f>IF(IFERROR(SEARCH(Y$6,$D1165),0)&gt;0,TRIM(VLOOKUP(Y$6,'Lifeline-Capability XWalk'!$F$6:$G$38,2,FALSE)),"")</f>
        <v/>
      </c>
      <c r="Z1165" s="67" t="str">
        <f>IF(IFERROR(SEARCH(Z$6,$D1165),0)&gt;0,TRIM(VLOOKUP(Z$6,'Lifeline-Capability XWalk'!$F$6:$G$38,2,FALSE)),"")</f>
        <v/>
      </c>
      <c r="AA1165" s="67" t="str">
        <f>IF(IFERROR(SEARCH(AA$6,$D1165),0)&gt;0,TRIM(VLOOKUP(AA$6,'Lifeline-Capability XWalk'!$F$6:$G$38,2,FALSE)),"")</f>
        <v>Communications</v>
      </c>
      <c r="AB1165" s="67" t="str">
        <f>IF(IFERROR(SEARCH(AB$6,$D1165),0)&gt;0,TRIM(VLOOKUP(AB$6,'Lifeline-Capability XWalk'!$F$6:$G$38,2,FALSE)),"")</f>
        <v>Communications</v>
      </c>
      <c r="AC1165" s="67" t="str">
        <f>IF(IFERROR(SEARCH(AC$6,$D1165),0)&gt;0,TRIM(VLOOKUP(AC$6,'Lifeline-Capability XWalk'!$F$6:$G$38,2,FALSE)),"")</f>
        <v/>
      </c>
      <c r="AD1165" s="67" t="str">
        <f>IF(IFERROR(SEARCH(AD$6,$D1165),0)&gt;0,TRIM(VLOOKUP(AD$6,'Lifeline-Capability XWalk'!$F$6:$G$38,2,FALSE)),"")</f>
        <v>Safety and Security; Food, Water, Shelter; Health and Medical; Energy; Communications; Hazardous Materials; Transportation; Water Systems;</v>
      </c>
      <c r="AE1165" s="67" t="str">
        <f>IF(IFERROR(SEARCH(AE$6,$D1165),0)&gt;0,TRIM(VLOOKUP(AE$6,'Lifeline-Capability XWalk'!$F$6:$G$38,2,FALSE)),"")</f>
        <v/>
      </c>
      <c r="AF1165" s="67" t="str">
        <f>IF(IFERROR(SEARCH(AF$6,$D1165),0)&gt;0,TRIM(VLOOKUP(AF$6,'Lifeline-Capability XWalk'!$F$6:$G$38,2,FALSE)),"")</f>
        <v/>
      </c>
      <c r="AG1165" s="67" t="str">
        <f>IF(IFERROR(SEARCH(AG$6,$D1165),0)&gt;0,TRIM(VLOOKUP(AG$6,'Lifeline-Capability XWalk'!$F$6:$G$38,2,FALSE)),"")</f>
        <v/>
      </c>
      <c r="AH1165" s="67" t="str">
        <f>IF(IFERROR(SEARCH(AH$6,$D1165),0)&gt;0,TRIM(VLOOKUP(AH$6,'Lifeline-Capability XWalk'!$F$6:$G$38,2,FALSE)),"")</f>
        <v/>
      </c>
      <c r="AI1165" s="67" t="str">
        <f>IF(IFERROR(SEARCH(AI$6,$D1165),0)&gt;0,TRIM(VLOOKUP(AI$6,'Lifeline-Capability XWalk'!$F$6:$G$38,2,FALSE)),"")</f>
        <v/>
      </c>
      <c r="AJ1165" s="67" t="str">
        <f>IF(IFERROR(SEARCH(AJ$6,$D1165),0)&gt;0,TRIM(VLOOKUP(AJ$6,'Lifeline-Capability XWalk'!$F$6:$G$38,2,FALSE)),"")</f>
        <v/>
      </c>
      <c r="AK1165" s="67" t="str">
        <f>IF(IFERROR(SEARCH(AK$6,$D1165),0)&gt;0,TRIM(VLOOKUP(AK$6,'Lifeline-Capability XWalk'!$F$6:$G$38,2,FALSE)),"")</f>
        <v/>
      </c>
      <c r="AL1165" s="68" t="str">
        <f>IF(IFERROR(SEARCH(AL$6,$D1165),0)&gt;0,TRIM(VLOOKUP(AL$6,'Lifeline-Capability XWalk'!$F$6:$G$38,2,FALSE)),"")</f>
        <v/>
      </c>
      <c r="AM1165" s="24" t="str">
        <f t="shared" si="69"/>
        <v/>
      </c>
      <c r="AN1165" s="24" t="str">
        <f t="shared" si="70"/>
        <v/>
      </c>
      <c r="AO1165" s="24" t="str">
        <f t="shared" si="70"/>
        <v/>
      </c>
      <c r="AP1165" s="24" t="str">
        <f t="shared" si="70"/>
        <v/>
      </c>
      <c r="AQ1165" s="24" t="str">
        <f t="shared" si="70"/>
        <v>Communications</v>
      </c>
      <c r="AR1165" s="24" t="str">
        <f t="shared" si="70"/>
        <v/>
      </c>
      <c r="AS1165" s="24" t="str">
        <f t="shared" si="70"/>
        <v>Transportation</v>
      </c>
      <c r="AT1165" s="24" t="str">
        <f t="shared" si="70"/>
        <v/>
      </c>
      <c r="AU1165" s="24" t="str">
        <f t="shared" si="70"/>
        <v>Safety and Security; Food, Water, Shelter; Health and Medical; Energy; Communications; Hazardous Materials; Transportation; Water Systems;</v>
      </c>
    </row>
    <row r="1166" spans="1:47" s="24" customFormat="1" ht="32.1" customHeight="1" x14ac:dyDescent="0.2">
      <c r="A1166" s="141" t="s">
        <v>1112</v>
      </c>
      <c r="B1166" s="142" t="s">
        <v>1124</v>
      </c>
      <c r="C1166" s="142" t="s">
        <v>1082</v>
      </c>
      <c r="D1166" s="63" t="s">
        <v>1377</v>
      </c>
      <c r="E1166" s="64" t="str">
        <f t="shared" si="71"/>
        <v>Safety and Security; Food, Water, Shelter; Health and Medical; Energy; Communications; Hazardous Materials; Transportation; Water Systems;</v>
      </c>
      <c r="F1166" s="65" t="s">
        <v>1465</v>
      </c>
      <c r="G1166" s="66" t="str">
        <f>IF(IFERROR(SEARCH(G$6,$D1166),0)&gt;0,TRIM(VLOOKUP(G$6,'Lifeline-Capability XWalk'!$F$6:$G$38,2,FALSE)),"")</f>
        <v/>
      </c>
      <c r="H1166" s="67" t="str">
        <f>IF(IFERROR(SEARCH(H$6,$D1166),0)&gt;0,TRIM(VLOOKUP(H$6,'Lifeline-Capability XWalk'!$F$6:$G$38,2,FALSE)),"")</f>
        <v/>
      </c>
      <c r="I1166" s="67" t="str">
        <f>IF(IFERROR(SEARCH(I$6,$D1166),0)&gt;0,TRIM(VLOOKUP(I$6,'Lifeline-Capability XWalk'!$F$6:$G$38,2,FALSE)),"")</f>
        <v>Transportation</v>
      </c>
      <c r="J1166" s="67" t="str">
        <f>IF(IFERROR(SEARCH(J$6,$D1166),0)&gt;0,TRIM(VLOOKUP(J$6,'Lifeline-Capability XWalk'!$F$6:$G$38,2,FALSE)),"")</f>
        <v/>
      </c>
      <c r="K1166" s="67" t="str">
        <f>IF(IFERROR(SEARCH(K$6,$D1166),0)&gt;0,TRIM(VLOOKUP(K$6,'Lifeline-Capability XWalk'!$F$6:$G$38,2,FALSE)),"")</f>
        <v/>
      </c>
      <c r="L1166" s="67" t="str">
        <f>IF(IFERROR(SEARCH(L$6,$D1166),0)&gt;0,TRIM(VLOOKUP(L$6,'Lifeline-Capability XWalk'!$F$6:$G$38,2,FALSE)),"")</f>
        <v/>
      </c>
      <c r="M1166" s="67" t="str">
        <f>IF(IFERROR(SEARCH(M$6,$D1166),0)&gt;0,TRIM(VLOOKUP(M$6,'Lifeline-Capability XWalk'!$F$6:$G$38,2,FALSE)),"")</f>
        <v/>
      </c>
      <c r="N1166" s="67" t="str">
        <f>IF(IFERROR(SEARCH(N$6,$D1166),0)&gt;0,TRIM(VLOOKUP(N$6,'Lifeline-Capability XWalk'!$F$6:$G$38,2,FALSE)),"")</f>
        <v/>
      </c>
      <c r="O1166" s="67" t="str">
        <f>IF(IFERROR(SEARCH(O$6,$D1166),0)&gt;0,TRIM(VLOOKUP(O$6,'Lifeline-Capability XWalk'!$F$6:$G$38,2,FALSE)),"")</f>
        <v/>
      </c>
      <c r="P1166" s="67" t="str">
        <f>IF(IFERROR(SEARCH(P$6,$D1166),0)&gt;0,TRIM(VLOOKUP(P$6,'Lifeline-Capability XWalk'!$F$6:$G$38,2,FALSE)),"")</f>
        <v/>
      </c>
      <c r="Q1166" s="67" t="str">
        <f>IF(IFERROR(SEARCH(Q$6,$D1166),0)&gt;0,TRIM(VLOOKUP(Q$6,'Lifeline-Capability XWalk'!$F$6:$G$38,2,FALSE)),"")</f>
        <v/>
      </c>
      <c r="R1166" s="67" t="str">
        <f>IF(IFERROR(SEARCH(R$6,$D1166),0)&gt;0,TRIM(VLOOKUP(R$6,'Lifeline-Capability XWalk'!$F$6:$G$38,2,FALSE)),"")</f>
        <v/>
      </c>
      <c r="S1166" s="67" t="str">
        <f>IF(IFERROR(SEARCH(S$6,$D1166),0)&gt;0,TRIM(VLOOKUP(S$6,'Lifeline-Capability XWalk'!$F$6:$G$38,2,FALSE)),"")</f>
        <v/>
      </c>
      <c r="T1166" s="67" t="str">
        <f>IF(IFERROR(SEARCH(T$6,$D1166),0)&gt;0,TRIM(VLOOKUP(T$6,'Lifeline-Capability XWalk'!$F$6:$G$38,2,FALSE)),"")</f>
        <v/>
      </c>
      <c r="U1166" s="67" t="str">
        <f>IF(IFERROR(SEARCH(U$6,$D1166),0)&gt;0,TRIM(VLOOKUP(U$6,'Lifeline-Capability XWalk'!$F$6:$G$38,2,FALSE)),"")</f>
        <v/>
      </c>
      <c r="V1166" s="67" t="str">
        <f>IF(IFERROR(SEARCH(V$6,$D1166),0)&gt;0,TRIM(VLOOKUP(V$6,'Lifeline-Capability XWalk'!$F$6:$G$38,2,FALSE)),"")</f>
        <v/>
      </c>
      <c r="W1166" s="67" t="str">
        <f>IF(IFERROR(SEARCH(W$6,$D1166),0)&gt;0,TRIM(VLOOKUP(W$6,'Lifeline-Capability XWalk'!$F$6:$G$38,2,FALSE)),"")</f>
        <v/>
      </c>
      <c r="X1166" s="67" t="str">
        <f>IF(IFERROR(SEARCH(X$6,$D1166),0)&gt;0,TRIM(VLOOKUP(X$6,'Lifeline-Capability XWalk'!$F$6:$G$38,2,FALSE)),"")</f>
        <v/>
      </c>
      <c r="Y1166" s="67" t="str">
        <f>IF(IFERROR(SEARCH(Y$6,$D1166),0)&gt;0,TRIM(VLOOKUP(Y$6,'Lifeline-Capability XWalk'!$F$6:$G$38,2,FALSE)),"")</f>
        <v/>
      </c>
      <c r="Z1166" s="67" t="str">
        <f>IF(IFERROR(SEARCH(Z$6,$D1166),0)&gt;0,TRIM(VLOOKUP(Z$6,'Lifeline-Capability XWalk'!$F$6:$G$38,2,FALSE)),"")</f>
        <v/>
      </c>
      <c r="AA1166" s="67" t="str">
        <f>IF(IFERROR(SEARCH(AA$6,$D1166),0)&gt;0,TRIM(VLOOKUP(AA$6,'Lifeline-Capability XWalk'!$F$6:$G$38,2,FALSE)),"")</f>
        <v>Communications</v>
      </c>
      <c r="AB1166" s="67" t="str">
        <f>IF(IFERROR(SEARCH(AB$6,$D1166),0)&gt;0,TRIM(VLOOKUP(AB$6,'Lifeline-Capability XWalk'!$F$6:$G$38,2,FALSE)),"")</f>
        <v>Communications</v>
      </c>
      <c r="AC1166" s="67" t="str">
        <f>IF(IFERROR(SEARCH(AC$6,$D1166),0)&gt;0,TRIM(VLOOKUP(AC$6,'Lifeline-Capability XWalk'!$F$6:$G$38,2,FALSE)),"")</f>
        <v/>
      </c>
      <c r="AD1166" s="67" t="str">
        <f>IF(IFERROR(SEARCH(AD$6,$D1166),0)&gt;0,TRIM(VLOOKUP(AD$6,'Lifeline-Capability XWalk'!$F$6:$G$38,2,FALSE)),"")</f>
        <v>Safety and Security; Food, Water, Shelter; Health and Medical; Energy; Communications; Hazardous Materials; Transportation; Water Systems;</v>
      </c>
      <c r="AE1166" s="67" t="str">
        <f>IF(IFERROR(SEARCH(AE$6,$D1166),0)&gt;0,TRIM(VLOOKUP(AE$6,'Lifeline-Capability XWalk'!$F$6:$G$38,2,FALSE)),"")</f>
        <v/>
      </c>
      <c r="AF1166" s="67" t="str">
        <f>IF(IFERROR(SEARCH(AF$6,$D1166),0)&gt;0,TRIM(VLOOKUP(AF$6,'Lifeline-Capability XWalk'!$F$6:$G$38,2,FALSE)),"")</f>
        <v/>
      </c>
      <c r="AG1166" s="67" t="str">
        <f>IF(IFERROR(SEARCH(AG$6,$D1166),0)&gt;0,TRIM(VLOOKUP(AG$6,'Lifeline-Capability XWalk'!$F$6:$G$38,2,FALSE)),"")</f>
        <v/>
      </c>
      <c r="AH1166" s="67" t="str">
        <f>IF(IFERROR(SEARCH(AH$6,$D1166),0)&gt;0,TRIM(VLOOKUP(AH$6,'Lifeline-Capability XWalk'!$F$6:$G$38,2,FALSE)),"")</f>
        <v/>
      </c>
      <c r="AI1166" s="67" t="str">
        <f>IF(IFERROR(SEARCH(AI$6,$D1166),0)&gt;0,TRIM(VLOOKUP(AI$6,'Lifeline-Capability XWalk'!$F$6:$G$38,2,FALSE)),"")</f>
        <v/>
      </c>
      <c r="AJ1166" s="67" t="str">
        <f>IF(IFERROR(SEARCH(AJ$6,$D1166),0)&gt;0,TRIM(VLOOKUP(AJ$6,'Lifeline-Capability XWalk'!$F$6:$G$38,2,FALSE)),"")</f>
        <v/>
      </c>
      <c r="AK1166" s="67" t="str">
        <f>IF(IFERROR(SEARCH(AK$6,$D1166),0)&gt;0,TRIM(VLOOKUP(AK$6,'Lifeline-Capability XWalk'!$F$6:$G$38,2,FALSE)),"")</f>
        <v/>
      </c>
      <c r="AL1166" s="68" t="str">
        <f>IF(IFERROR(SEARCH(AL$6,$D1166),0)&gt;0,TRIM(VLOOKUP(AL$6,'Lifeline-Capability XWalk'!$F$6:$G$38,2,FALSE)),"")</f>
        <v/>
      </c>
      <c r="AM1166" s="24" t="str">
        <f t="shared" si="69"/>
        <v/>
      </c>
      <c r="AN1166" s="24" t="str">
        <f t="shared" si="70"/>
        <v/>
      </c>
      <c r="AO1166" s="24" t="str">
        <f t="shared" si="70"/>
        <v/>
      </c>
      <c r="AP1166" s="24" t="str">
        <f t="shared" si="70"/>
        <v/>
      </c>
      <c r="AQ1166" s="24" t="str">
        <f t="shared" si="70"/>
        <v>Communications</v>
      </c>
      <c r="AR1166" s="24" t="str">
        <f t="shared" si="70"/>
        <v/>
      </c>
      <c r="AS1166" s="24" t="str">
        <f t="shared" si="70"/>
        <v>Transportation</v>
      </c>
      <c r="AT1166" s="24" t="str">
        <f t="shared" si="70"/>
        <v/>
      </c>
      <c r="AU1166" s="24" t="str">
        <f t="shared" si="70"/>
        <v>Safety and Security; Food, Water, Shelter; Health and Medical; Energy; Communications; Hazardous Materials; Transportation; Water Systems;</v>
      </c>
    </row>
    <row r="1167" spans="1:47" s="24" customFormat="1" ht="32.1" customHeight="1" x14ac:dyDescent="0.2">
      <c r="A1167" s="141" t="s">
        <v>1112</v>
      </c>
      <c r="B1167" s="142" t="s">
        <v>1124</v>
      </c>
      <c r="C1167" s="142" t="s">
        <v>1082</v>
      </c>
      <c r="D1167" s="63" t="s">
        <v>1377</v>
      </c>
      <c r="E1167" s="64" t="str">
        <f t="shared" si="71"/>
        <v>Safety and Security; Food, Water, Shelter; Health and Medical; Energy; Communications; Hazardous Materials; Transportation; Water Systems;</v>
      </c>
      <c r="F1167" s="65" t="s">
        <v>1466</v>
      </c>
      <c r="G1167" s="66" t="str">
        <f>IF(IFERROR(SEARCH(G$6,$D1167),0)&gt;0,TRIM(VLOOKUP(G$6,'Lifeline-Capability XWalk'!$F$6:$G$38,2,FALSE)),"")</f>
        <v/>
      </c>
      <c r="H1167" s="67" t="str">
        <f>IF(IFERROR(SEARCH(H$6,$D1167),0)&gt;0,TRIM(VLOOKUP(H$6,'Lifeline-Capability XWalk'!$F$6:$G$38,2,FALSE)),"")</f>
        <v/>
      </c>
      <c r="I1167" s="67" t="str">
        <f>IF(IFERROR(SEARCH(I$6,$D1167),0)&gt;0,TRIM(VLOOKUP(I$6,'Lifeline-Capability XWalk'!$F$6:$G$38,2,FALSE)),"")</f>
        <v>Transportation</v>
      </c>
      <c r="J1167" s="67" t="str">
        <f>IF(IFERROR(SEARCH(J$6,$D1167),0)&gt;0,TRIM(VLOOKUP(J$6,'Lifeline-Capability XWalk'!$F$6:$G$38,2,FALSE)),"")</f>
        <v/>
      </c>
      <c r="K1167" s="67" t="str">
        <f>IF(IFERROR(SEARCH(K$6,$D1167),0)&gt;0,TRIM(VLOOKUP(K$6,'Lifeline-Capability XWalk'!$F$6:$G$38,2,FALSE)),"")</f>
        <v/>
      </c>
      <c r="L1167" s="67" t="str">
        <f>IF(IFERROR(SEARCH(L$6,$D1167),0)&gt;0,TRIM(VLOOKUP(L$6,'Lifeline-Capability XWalk'!$F$6:$G$38,2,FALSE)),"")</f>
        <v/>
      </c>
      <c r="M1167" s="67" t="str">
        <f>IF(IFERROR(SEARCH(M$6,$D1167),0)&gt;0,TRIM(VLOOKUP(M$6,'Lifeline-Capability XWalk'!$F$6:$G$38,2,FALSE)),"")</f>
        <v/>
      </c>
      <c r="N1167" s="67" t="str">
        <f>IF(IFERROR(SEARCH(N$6,$D1167),0)&gt;0,TRIM(VLOOKUP(N$6,'Lifeline-Capability XWalk'!$F$6:$G$38,2,FALSE)),"")</f>
        <v/>
      </c>
      <c r="O1167" s="67" t="str">
        <f>IF(IFERROR(SEARCH(O$6,$D1167),0)&gt;0,TRIM(VLOOKUP(O$6,'Lifeline-Capability XWalk'!$F$6:$G$38,2,FALSE)),"")</f>
        <v/>
      </c>
      <c r="P1167" s="67" t="str">
        <f>IF(IFERROR(SEARCH(P$6,$D1167),0)&gt;0,TRIM(VLOOKUP(P$6,'Lifeline-Capability XWalk'!$F$6:$G$38,2,FALSE)),"")</f>
        <v/>
      </c>
      <c r="Q1167" s="67" t="str">
        <f>IF(IFERROR(SEARCH(Q$6,$D1167),0)&gt;0,TRIM(VLOOKUP(Q$6,'Lifeline-Capability XWalk'!$F$6:$G$38,2,FALSE)),"")</f>
        <v/>
      </c>
      <c r="R1167" s="67" t="str">
        <f>IF(IFERROR(SEARCH(R$6,$D1167),0)&gt;0,TRIM(VLOOKUP(R$6,'Lifeline-Capability XWalk'!$F$6:$G$38,2,FALSE)),"")</f>
        <v/>
      </c>
      <c r="S1167" s="67" t="str">
        <f>IF(IFERROR(SEARCH(S$6,$D1167),0)&gt;0,TRIM(VLOOKUP(S$6,'Lifeline-Capability XWalk'!$F$6:$G$38,2,FALSE)),"")</f>
        <v/>
      </c>
      <c r="T1167" s="67" t="str">
        <f>IF(IFERROR(SEARCH(T$6,$D1167),0)&gt;0,TRIM(VLOOKUP(T$6,'Lifeline-Capability XWalk'!$F$6:$G$38,2,FALSE)),"")</f>
        <v/>
      </c>
      <c r="U1167" s="67" t="str">
        <f>IF(IFERROR(SEARCH(U$6,$D1167),0)&gt;0,TRIM(VLOOKUP(U$6,'Lifeline-Capability XWalk'!$F$6:$G$38,2,FALSE)),"")</f>
        <v/>
      </c>
      <c r="V1167" s="67" t="str">
        <f>IF(IFERROR(SEARCH(V$6,$D1167),0)&gt;0,TRIM(VLOOKUP(V$6,'Lifeline-Capability XWalk'!$F$6:$G$38,2,FALSE)),"")</f>
        <v/>
      </c>
      <c r="W1167" s="67" t="str">
        <f>IF(IFERROR(SEARCH(W$6,$D1167),0)&gt;0,TRIM(VLOOKUP(W$6,'Lifeline-Capability XWalk'!$F$6:$G$38,2,FALSE)),"")</f>
        <v/>
      </c>
      <c r="X1167" s="67" t="str">
        <f>IF(IFERROR(SEARCH(X$6,$D1167),0)&gt;0,TRIM(VLOOKUP(X$6,'Lifeline-Capability XWalk'!$F$6:$G$38,2,FALSE)),"")</f>
        <v/>
      </c>
      <c r="Y1167" s="67" t="str">
        <f>IF(IFERROR(SEARCH(Y$6,$D1167),0)&gt;0,TRIM(VLOOKUP(Y$6,'Lifeline-Capability XWalk'!$F$6:$G$38,2,FALSE)),"")</f>
        <v/>
      </c>
      <c r="Z1167" s="67" t="str">
        <f>IF(IFERROR(SEARCH(Z$6,$D1167),0)&gt;0,TRIM(VLOOKUP(Z$6,'Lifeline-Capability XWalk'!$F$6:$G$38,2,FALSE)),"")</f>
        <v/>
      </c>
      <c r="AA1167" s="67" t="str">
        <f>IF(IFERROR(SEARCH(AA$6,$D1167),0)&gt;0,TRIM(VLOOKUP(AA$6,'Lifeline-Capability XWalk'!$F$6:$G$38,2,FALSE)),"")</f>
        <v>Communications</v>
      </c>
      <c r="AB1167" s="67" t="str">
        <f>IF(IFERROR(SEARCH(AB$6,$D1167),0)&gt;0,TRIM(VLOOKUP(AB$6,'Lifeline-Capability XWalk'!$F$6:$G$38,2,FALSE)),"")</f>
        <v>Communications</v>
      </c>
      <c r="AC1167" s="67" t="str">
        <f>IF(IFERROR(SEARCH(AC$6,$D1167),0)&gt;0,TRIM(VLOOKUP(AC$6,'Lifeline-Capability XWalk'!$F$6:$G$38,2,FALSE)),"")</f>
        <v/>
      </c>
      <c r="AD1167" s="67" t="str">
        <f>IF(IFERROR(SEARCH(AD$6,$D1167),0)&gt;0,TRIM(VLOOKUP(AD$6,'Lifeline-Capability XWalk'!$F$6:$G$38,2,FALSE)),"")</f>
        <v>Safety and Security; Food, Water, Shelter; Health and Medical; Energy; Communications; Hazardous Materials; Transportation; Water Systems;</v>
      </c>
      <c r="AE1167" s="67" t="str">
        <f>IF(IFERROR(SEARCH(AE$6,$D1167),0)&gt;0,TRIM(VLOOKUP(AE$6,'Lifeline-Capability XWalk'!$F$6:$G$38,2,FALSE)),"")</f>
        <v/>
      </c>
      <c r="AF1167" s="67" t="str">
        <f>IF(IFERROR(SEARCH(AF$6,$D1167),0)&gt;0,TRIM(VLOOKUP(AF$6,'Lifeline-Capability XWalk'!$F$6:$G$38,2,FALSE)),"")</f>
        <v/>
      </c>
      <c r="AG1167" s="67" t="str">
        <f>IF(IFERROR(SEARCH(AG$6,$D1167),0)&gt;0,TRIM(VLOOKUP(AG$6,'Lifeline-Capability XWalk'!$F$6:$G$38,2,FALSE)),"")</f>
        <v/>
      </c>
      <c r="AH1167" s="67" t="str">
        <f>IF(IFERROR(SEARCH(AH$6,$D1167),0)&gt;0,TRIM(VLOOKUP(AH$6,'Lifeline-Capability XWalk'!$F$6:$G$38,2,FALSE)),"")</f>
        <v/>
      </c>
      <c r="AI1167" s="67" t="str">
        <f>IF(IFERROR(SEARCH(AI$6,$D1167),0)&gt;0,TRIM(VLOOKUP(AI$6,'Lifeline-Capability XWalk'!$F$6:$G$38,2,FALSE)),"")</f>
        <v/>
      </c>
      <c r="AJ1167" s="67" t="str">
        <f>IF(IFERROR(SEARCH(AJ$6,$D1167),0)&gt;0,TRIM(VLOOKUP(AJ$6,'Lifeline-Capability XWalk'!$F$6:$G$38,2,FALSE)),"")</f>
        <v/>
      </c>
      <c r="AK1167" s="67" t="str">
        <f>IF(IFERROR(SEARCH(AK$6,$D1167),0)&gt;0,TRIM(VLOOKUP(AK$6,'Lifeline-Capability XWalk'!$F$6:$G$38,2,FALSE)),"")</f>
        <v/>
      </c>
      <c r="AL1167" s="68" t="str">
        <f>IF(IFERROR(SEARCH(AL$6,$D1167),0)&gt;0,TRIM(VLOOKUP(AL$6,'Lifeline-Capability XWalk'!$F$6:$G$38,2,FALSE)),"")</f>
        <v/>
      </c>
      <c r="AM1167" s="24" t="str">
        <f t="shared" si="69"/>
        <v/>
      </c>
      <c r="AN1167" s="24" t="str">
        <f t="shared" si="70"/>
        <v/>
      </c>
      <c r="AO1167" s="24" t="str">
        <f t="shared" si="70"/>
        <v/>
      </c>
      <c r="AP1167" s="24" t="str">
        <f t="shared" si="70"/>
        <v/>
      </c>
      <c r="AQ1167" s="24" t="str">
        <f t="shared" si="70"/>
        <v>Communications</v>
      </c>
      <c r="AR1167" s="24" t="str">
        <f t="shared" si="70"/>
        <v/>
      </c>
      <c r="AS1167" s="24" t="str">
        <f t="shared" si="70"/>
        <v>Transportation</v>
      </c>
      <c r="AT1167" s="24" t="str">
        <f t="shared" si="70"/>
        <v/>
      </c>
      <c r="AU1167" s="24" t="str">
        <f t="shared" si="70"/>
        <v>Safety and Security; Food, Water, Shelter; Health and Medical; Energy; Communications; Hazardous Materials; Transportation; Water Systems;</v>
      </c>
    </row>
    <row r="1168" spans="1:47" s="24" customFormat="1" ht="32.1" customHeight="1" x14ac:dyDescent="0.2">
      <c r="A1168" s="141" t="s">
        <v>1112</v>
      </c>
      <c r="B1168" s="142" t="s">
        <v>1124</v>
      </c>
      <c r="C1168" s="142" t="s">
        <v>1082</v>
      </c>
      <c r="D1168" s="63" t="s">
        <v>1377</v>
      </c>
      <c r="E1168" s="64" t="str">
        <f t="shared" si="71"/>
        <v>Safety and Security; Food, Water, Shelter; Health and Medical; Energy; Communications; Hazardous Materials; Transportation; Water Systems;</v>
      </c>
      <c r="F1168" s="65" t="s">
        <v>1467</v>
      </c>
      <c r="G1168" s="66" t="str">
        <f>IF(IFERROR(SEARCH(G$6,$D1168),0)&gt;0,TRIM(VLOOKUP(G$6,'Lifeline-Capability XWalk'!$F$6:$G$38,2,FALSE)),"")</f>
        <v/>
      </c>
      <c r="H1168" s="67" t="str">
        <f>IF(IFERROR(SEARCH(H$6,$D1168),0)&gt;0,TRIM(VLOOKUP(H$6,'Lifeline-Capability XWalk'!$F$6:$G$38,2,FALSE)),"")</f>
        <v/>
      </c>
      <c r="I1168" s="67" t="str">
        <f>IF(IFERROR(SEARCH(I$6,$D1168),0)&gt;0,TRIM(VLOOKUP(I$6,'Lifeline-Capability XWalk'!$F$6:$G$38,2,FALSE)),"")</f>
        <v>Transportation</v>
      </c>
      <c r="J1168" s="67" t="str">
        <f>IF(IFERROR(SEARCH(J$6,$D1168),0)&gt;0,TRIM(VLOOKUP(J$6,'Lifeline-Capability XWalk'!$F$6:$G$38,2,FALSE)),"")</f>
        <v/>
      </c>
      <c r="K1168" s="67" t="str">
        <f>IF(IFERROR(SEARCH(K$6,$D1168),0)&gt;0,TRIM(VLOOKUP(K$6,'Lifeline-Capability XWalk'!$F$6:$G$38,2,FALSE)),"")</f>
        <v/>
      </c>
      <c r="L1168" s="67" t="str">
        <f>IF(IFERROR(SEARCH(L$6,$D1168),0)&gt;0,TRIM(VLOOKUP(L$6,'Lifeline-Capability XWalk'!$F$6:$G$38,2,FALSE)),"")</f>
        <v/>
      </c>
      <c r="M1168" s="67" t="str">
        <f>IF(IFERROR(SEARCH(M$6,$D1168),0)&gt;0,TRIM(VLOOKUP(M$6,'Lifeline-Capability XWalk'!$F$6:$G$38,2,FALSE)),"")</f>
        <v/>
      </c>
      <c r="N1168" s="67" t="str">
        <f>IF(IFERROR(SEARCH(N$6,$D1168),0)&gt;0,TRIM(VLOOKUP(N$6,'Lifeline-Capability XWalk'!$F$6:$G$38,2,FALSE)),"")</f>
        <v/>
      </c>
      <c r="O1168" s="67" t="str">
        <f>IF(IFERROR(SEARCH(O$6,$D1168),0)&gt;0,TRIM(VLOOKUP(O$6,'Lifeline-Capability XWalk'!$F$6:$G$38,2,FALSE)),"")</f>
        <v/>
      </c>
      <c r="P1168" s="67" t="str">
        <f>IF(IFERROR(SEARCH(P$6,$D1168),0)&gt;0,TRIM(VLOOKUP(P$6,'Lifeline-Capability XWalk'!$F$6:$G$38,2,FALSE)),"")</f>
        <v/>
      </c>
      <c r="Q1168" s="67" t="str">
        <f>IF(IFERROR(SEARCH(Q$6,$D1168),0)&gt;0,TRIM(VLOOKUP(Q$6,'Lifeline-Capability XWalk'!$F$6:$G$38,2,FALSE)),"")</f>
        <v/>
      </c>
      <c r="R1168" s="67" t="str">
        <f>IF(IFERROR(SEARCH(R$6,$D1168),0)&gt;0,TRIM(VLOOKUP(R$6,'Lifeline-Capability XWalk'!$F$6:$G$38,2,FALSE)),"")</f>
        <v/>
      </c>
      <c r="S1168" s="67" t="str">
        <f>IF(IFERROR(SEARCH(S$6,$D1168),0)&gt;0,TRIM(VLOOKUP(S$6,'Lifeline-Capability XWalk'!$F$6:$G$38,2,FALSE)),"")</f>
        <v/>
      </c>
      <c r="T1168" s="67" t="str">
        <f>IF(IFERROR(SEARCH(T$6,$D1168),0)&gt;0,TRIM(VLOOKUP(T$6,'Lifeline-Capability XWalk'!$F$6:$G$38,2,FALSE)),"")</f>
        <v/>
      </c>
      <c r="U1168" s="67" t="str">
        <f>IF(IFERROR(SEARCH(U$6,$D1168),0)&gt;0,TRIM(VLOOKUP(U$6,'Lifeline-Capability XWalk'!$F$6:$G$38,2,FALSE)),"")</f>
        <v/>
      </c>
      <c r="V1168" s="67" t="str">
        <f>IF(IFERROR(SEARCH(V$6,$D1168),0)&gt;0,TRIM(VLOOKUP(V$6,'Lifeline-Capability XWalk'!$F$6:$G$38,2,FALSE)),"")</f>
        <v/>
      </c>
      <c r="W1168" s="67" t="str">
        <f>IF(IFERROR(SEARCH(W$6,$D1168),0)&gt;0,TRIM(VLOOKUP(W$6,'Lifeline-Capability XWalk'!$F$6:$G$38,2,FALSE)),"")</f>
        <v/>
      </c>
      <c r="X1168" s="67" t="str">
        <f>IF(IFERROR(SEARCH(X$6,$D1168),0)&gt;0,TRIM(VLOOKUP(X$6,'Lifeline-Capability XWalk'!$F$6:$G$38,2,FALSE)),"")</f>
        <v/>
      </c>
      <c r="Y1168" s="67" t="str">
        <f>IF(IFERROR(SEARCH(Y$6,$D1168),0)&gt;0,TRIM(VLOOKUP(Y$6,'Lifeline-Capability XWalk'!$F$6:$G$38,2,FALSE)),"")</f>
        <v/>
      </c>
      <c r="Z1168" s="67" t="str">
        <f>IF(IFERROR(SEARCH(Z$6,$D1168),0)&gt;0,TRIM(VLOOKUP(Z$6,'Lifeline-Capability XWalk'!$F$6:$G$38,2,FALSE)),"")</f>
        <v/>
      </c>
      <c r="AA1168" s="67" t="str">
        <f>IF(IFERROR(SEARCH(AA$6,$D1168),0)&gt;0,TRIM(VLOOKUP(AA$6,'Lifeline-Capability XWalk'!$F$6:$G$38,2,FALSE)),"")</f>
        <v>Communications</v>
      </c>
      <c r="AB1168" s="67" t="str">
        <f>IF(IFERROR(SEARCH(AB$6,$D1168),0)&gt;0,TRIM(VLOOKUP(AB$6,'Lifeline-Capability XWalk'!$F$6:$G$38,2,FALSE)),"")</f>
        <v>Communications</v>
      </c>
      <c r="AC1168" s="67" t="str">
        <f>IF(IFERROR(SEARCH(AC$6,$D1168),0)&gt;0,TRIM(VLOOKUP(AC$6,'Lifeline-Capability XWalk'!$F$6:$G$38,2,FALSE)),"")</f>
        <v/>
      </c>
      <c r="AD1168" s="67" t="str">
        <f>IF(IFERROR(SEARCH(AD$6,$D1168),0)&gt;0,TRIM(VLOOKUP(AD$6,'Lifeline-Capability XWalk'!$F$6:$G$38,2,FALSE)),"")</f>
        <v>Safety and Security; Food, Water, Shelter; Health and Medical; Energy; Communications; Hazardous Materials; Transportation; Water Systems;</v>
      </c>
      <c r="AE1168" s="67" t="str">
        <f>IF(IFERROR(SEARCH(AE$6,$D1168),0)&gt;0,TRIM(VLOOKUP(AE$6,'Lifeline-Capability XWalk'!$F$6:$G$38,2,FALSE)),"")</f>
        <v/>
      </c>
      <c r="AF1168" s="67" t="str">
        <f>IF(IFERROR(SEARCH(AF$6,$D1168),0)&gt;0,TRIM(VLOOKUP(AF$6,'Lifeline-Capability XWalk'!$F$6:$G$38,2,FALSE)),"")</f>
        <v/>
      </c>
      <c r="AG1168" s="67" t="str">
        <f>IF(IFERROR(SEARCH(AG$6,$D1168),0)&gt;0,TRIM(VLOOKUP(AG$6,'Lifeline-Capability XWalk'!$F$6:$G$38,2,FALSE)),"")</f>
        <v/>
      </c>
      <c r="AH1168" s="67" t="str">
        <f>IF(IFERROR(SEARCH(AH$6,$D1168),0)&gt;0,TRIM(VLOOKUP(AH$6,'Lifeline-Capability XWalk'!$F$6:$G$38,2,FALSE)),"")</f>
        <v/>
      </c>
      <c r="AI1168" s="67" t="str">
        <f>IF(IFERROR(SEARCH(AI$6,$D1168),0)&gt;0,TRIM(VLOOKUP(AI$6,'Lifeline-Capability XWalk'!$F$6:$G$38,2,FALSE)),"")</f>
        <v/>
      </c>
      <c r="AJ1168" s="67" t="str">
        <f>IF(IFERROR(SEARCH(AJ$6,$D1168),0)&gt;0,TRIM(VLOOKUP(AJ$6,'Lifeline-Capability XWalk'!$F$6:$G$38,2,FALSE)),"")</f>
        <v/>
      </c>
      <c r="AK1168" s="67" t="str">
        <f>IF(IFERROR(SEARCH(AK$6,$D1168),0)&gt;0,TRIM(VLOOKUP(AK$6,'Lifeline-Capability XWalk'!$F$6:$G$38,2,FALSE)),"")</f>
        <v/>
      </c>
      <c r="AL1168" s="68" t="str">
        <f>IF(IFERROR(SEARCH(AL$6,$D1168),0)&gt;0,TRIM(VLOOKUP(AL$6,'Lifeline-Capability XWalk'!$F$6:$G$38,2,FALSE)),"")</f>
        <v/>
      </c>
      <c r="AM1168" s="24" t="str">
        <f t="shared" si="69"/>
        <v/>
      </c>
      <c r="AN1168" s="24" t="str">
        <f t="shared" si="70"/>
        <v/>
      </c>
      <c r="AO1168" s="24" t="str">
        <f t="shared" si="70"/>
        <v/>
      </c>
      <c r="AP1168" s="24" t="str">
        <f t="shared" si="70"/>
        <v/>
      </c>
      <c r="AQ1168" s="24" t="str">
        <f t="shared" si="70"/>
        <v>Communications</v>
      </c>
      <c r="AR1168" s="24" t="str">
        <f t="shared" si="70"/>
        <v/>
      </c>
      <c r="AS1168" s="24" t="str">
        <f t="shared" si="70"/>
        <v>Transportation</v>
      </c>
      <c r="AT1168" s="24" t="str">
        <f t="shared" si="70"/>
        <v/>
      </c>
      <c r="AU1168" s="24" t="str">
        <f t="shared" si="70"/>
        <v>Safety and Security; Food, Water, Shelter; Health and Medical; Energy; Communications; Hazardous Materials; Transportation; Water Systems;</v>
      </c>
    </row>
    <row r="1169" spans="1:47" s="24" customFormat="1" ht="32.1" customHeight="1" x14ac:dyDescent="0.2">
      <c r="A1169" s="141" t="s">
        <v>1112</v>
      </c>
      <c r="B1169" s="142" t="s">
        <v>1124</v>
      </c>
      <c r="C1169" s="142" t="s">
        <v>1082</v>
      </c>
      <c r="D1169" s="63" t="s">
        <v>1377</v>
      </c>
      <c r="E1169" s="64" t="str">
        <f t="shared" si="71"/>
        <v>Safety and Security; Food, Water, Shelter; Health and Medical; Energy; Communications; Hazardous Materials; Transportation; Water Systems;</v>
      </c>
      <c r="F1169" s="65" t="s">
        <v>1468</v>
      </c>
      <c r="G1169" s="66" t="str">
        <f>IF(IFERROR(SEARCH(G$6,$D1169),0)&gt;0,TRIM(VLOOKUP(G$6,'Lifeline-Capability XWalk'!$F$6:$G$38,2,FALSE)),"")</f>
        <v/>
      </c>
      <c r="H1169" s="67" t="str">
        <f>IF(IFERROR(SEARCH(H$6,$D1169),0)&gt;0,TRIM(VLOOKUP(H$6,'Lifeline-Capability XWalk'!$F$6:$G$38,2,FALSE)),"")</f>
        <v/>
      </c>
      <c r="I1169" s="67" t="str">
        <f>IF(IFERROR(SEARCH(I$6,$D1169),0)&gt;0,TRIM(VLOOKUP(I$6,'Lifeline-Capability XWalk'!$F$6:$G$38,2,FALSE)),"")</f>
        <v>Transportation</v>
      </c>
      <c r="J1169" s="67" t="str">
        <f>IF(IFERROR(SEARCH(J$6,$D1169),0)&gt;0,TRIM(VLOOKUP(J$6,'Lifeline-Capability XWalk'!$F$6:$G$38,2,FALSE)),"")</f>
        <v/>
      </c>
      <c r="K1169" s="67" t="str">
        <f>IF(IFERROR(SEARCH(K$6,$D1169),0)&gt;0,TRIM(VLOOKUP(K$6,'Lifeline-Capability XWalk'!$F$6:$G$38,2,FALSE)),"")</f>
        <v/>
      </c>
      <c r="L1169" s="67" t="str">
        <f>IF(IFERROR(SEARCH(L$6,$D1169),0)&gt;0,TRIM(VLOOKUP(L$6,'Lifeline-Capability XWalk'!$F$6:$G$38,2,FALSE)),"")</f>
        <v/>
      </c>
      <c r="M1169" s="67" t="str">
        <f>IF(IFERROR(SEARCH(M$6,$D1169),0)&gt;0,TRIM(VLOOKUP(M$6,'Lifeline-Capability XWalk'!$F$6:$G$38,2,FALSE)),"")</f>
        <v/>
      </c>
      <c r="N1169" s="67" t="str">
        <f>IF(IFERROR(SEARCH(N$6,$D1169),0)&gt;0,TRIM(VLOOKUP(N$6,'Lifeline-Capability XWalk'!$F$6:$G$38,2,FALSE)),"")</f>
        <v/>
      </c>
      <c r="O1169" s="67" t="str">
        <f>IF(IFERROR(SEARCH(O$6,$D1169),0)&gt;0,TRIM(VLOOKUP(O$6,'Lifeline-Capability XWalk'!$F$6:$G$38,2,FALSE)),"")</f>
        <v/>
      </c>
      <c r="P1169" s="67" t="str">
        <f>IF(IFERROR(SEARCH(P$6,$D1169),0)&gt;0,TRIM(VLOOKUP(P$6,'Lifeline-Capability XWalk'!$F$6:$G$38,2,FALSE)),"")</f>
        <v/>
      </c>
      <c r="Q1169" s="67" t="str">
        <f>IF(IFERROR(SEARCH(Q$6,$D1169),0)&gt;0,TRIM(VLOOKUP(Q$6,'Lifeline-Capability XWalk'!$F$6:$G$38,2,FALSE)),"")</f>
        <v/>
      </c>
      <c r="R1169" s="67" t="str">
        <f>IF(IFERROR(SEARCH(R$6,$D1169),0)&gt;0,TRIM(VLOOKUP(R$6,'Lifeline-Capability XWalk'!$F$6:$G$38,2,FALSE)),"")</f>
        <v/>
      </c>
      <c r="S1169" s="67" t="str">
        <f>IF(IFERROR(SEARCH(S$6,$D1169),0)&gt;0,TRIM(VLOOKUP(S$6,'Lifeline-Capability XWalk'!$F$6:$G$38,2,FALSE)),"")</f>
        <v/>
      </c>
      <c r="T1169" s="67" t="str">
        <f>IF(IFERROR(SEARCH(T$6,$D1169),0)&gt;0,TRIM(VLOOKUP(T$6,'Lifeline-Capability XWalk'!$F$6:$G$38,2,FALSE)),"")</f>
        <v/>
      </c>
      <c r="U1169" s="67" t="str">
        <f>IF(IFERROR(SEARCH(U$6,$D1169),0)&gt;0,TRIM(VLOOKUP(U$6,'Lifeline-Capability XWalk'!$F$6:$G$38,2,FALSE)),"")</f>
        <v/>
      </c>
      <c r="V1169" s="67" t="str">
        <f>IF(IFERROR(SEARCH(V$6,$D1169),0)&gt;0,TRIM(VLOOKUP(V$6,'Lifeline-Capability XWalk'!$F$6:$G$38,2,FALSE)),"")</f>
        <v/>
      </c>
      <c r="W1169" s="67" t="str">
        <f>IF(IFERROR(SEARCH(W$6,$D1169),0)&gt;0,TRIM(VLOOKUP(W$6,'Lifeline-Capability XWalk'!$F$6:$G$38,2,FALSE)),"")</f>
        <v/>
      </c>
      <c r="X1169" s="67" t="str">
        <f>IF(IFERROR(SEARCH(X$6,$D1169),0)&gt;0,TRIM(VLOOKUP(X$6,'Lifeline-Capability XWalk'!$F$6:$G$38,2,FALSE)),"")</f>
        <v/>
      </c>
      <c r="Y1169" s="67" t="str">
        <f>IF(IFERROR(SEARCH(Y$6,$D1169),0)&gt;0,TRIM(VLOOKUP(Y$6,'Lifeline-Capability XWalk'!$F$6:$G$38,2,FALSE)),"")</f>
        <v/>
      </c>
      <c r="Z1169" s="67" t="str">
        <f>IF(IFERROR(SEARCH(Z$6,$D1169),0)&gt;0,TRIM(VLOOKUP(Z$6,'Lifeline-Capability XWalk'!$F$6:$G$38,2,FALSE)),"")</f>
        <v/>
      </c>
      <c r="AA1169" s="67" t="str">
        <f>IF(IFERROR(SEARCH(AA$6,$D1169),0)&gt;0,TRIM(VLOOKUP(AA$6,'Lifeline-Capability XWalk'!$F$6:$G$38,2,FALSE)),"")</f>
        <v>Communications</v>
      </c>
      <c r="AB1169" s="67" t="str">
        <f>IF(IFERROR(SEARCH(AB$6,$D1169),0)&gt;0,TRIM(VLOOKUP(AB$6,'Lifeline-Capability XWalk'!$F$6:$G$38,2,FALSE)),"")</f>
        <v>Communications</v>
      </c>
      <c r="AC1169" s="67" t="str">
        <f>IF(IFERROR(SEARCH(AC$6,$D1169),0)&gt;0,TRIM(VLOOKUP(AC$6,'Lifeline-Capability XWalk'!$F$6:$G$38,2,FALSE)),"")</f>
        <v/>
      </c>
      <c r="AD1169" s="67" t="str">
        <f>IF(IFERROR(SEARCH(AD$6,$D1169),0)&gt;0,TRIM(VLOOKUP(AD$6,'Lifeline-Capability XWalk'!$F$6:$G$38,2,FALSE)),"")</f>
        <v>Safety and Security; Food, Water, Shelter; Health and Medical; Energy; Communications; Hazardous Materials; Transportation; Water Systems;</v>
      </c>
      <c r="AE1169" s="67" t="str">
        <f>IF(IFERROR(SEARCH(AE$6,$D1169),0)&gt;0,TRIM(VLOOKUP(AE$6,'Lifeline-Capability XWalk'!$F$6:$G$38,2,FALSE)),"")</f>
        <v/>
      </c>
      <c r="AF1169" s="67" t="str">
        <f>IF(IFERROR(SEARCH(AF$6,$D1169),0)&gt;0,TRIM(VLOOKUP(AF$6,'Lifeline-Capability XWalk'!$F$6:$G$38,2,FALSE)),"")</f>
        <v/>
      </c>
      <c r="AG1169" s="67" t="str">
        <f>IF(IFERROR(SEARCH(AG$6,$D1169),0)&gt;0,TRIM(VLOOKUP(AG$6,'Lifeline-Capability XWalk'!$F$6:$G$38,2,FALSE)),"")</f>
        <v/>
      </c>
      <c r="AH1169" s="67" t="str">
        <f>IF(IFERROR(SEARCH(AH$6,$D1169),0)&gt;0,TRIM(VLOOKUP(AH$6,'Lifeline-Capability XWalk'!$F$6:$G$38,2,FALSE)),"")</f>
        <v/>
      </c>
      <c r="AI1169" s="67" t="str">
        <f>IF(IFERROR(SEARCH(AI$6,$D1169),0)&gt;0,TRIM(VLOOKUP(AI$6,'Lifeline-Capability XWalk'!$F$6:$G$38,2,FALSE)),"")</f>
        <v/>
      </c>
      <c r="AJ1169" s="67" t="str">
        <f>IF(IFERROR(SEARCH(AJ$6,$D1169),0)&gt;0,TRIM(VLOOKUP(AJ$6,'Lifeline-Capability XWalk'!$F$6:$G$38,2,FALSE)),"")</f>
        <v/>
      </c>
      <c r="AK1169" s="67" t="str">
        <f>IF(IFERROR(SEARCH(AK$6,$D1169),0)&gt;0,TRIM(VLOOKUP(AK$6,'Lifeline-Capability XWalk'!$F$6:$G$38,2,FALSE)),"")</f>
        <v/>
      </c>
      <c r="AL1169" s="68" t="str">
        <f>IF(IFERROR(SEARCH(AL$6,$D1169),0)&gt;0,TRIM(VLOOKUP(AL$6,'Lifeline-Capability XWalk'!$F$6:$G$38,2,FALSE)),"")</f>
        <v/>
      </c>
      <c r="AM1169" s="24" t="str">
        <f t="shared" si="69"/>
        <v/>
      </c>
      <c r="AN1169" s="24" t="str">
        <f t="shared" si="70"/>
        <v/>
      </c>
      <c r="AO1169" s="24" t="str">
        <f t="shared" ref="AN1169:AU1200" si="72">IF(COUNTIF($G1169:$AL1169,AO$6)&gt;0,AO$6,"")</f>
        <v/>
      </c>
      <c r="AP1169" s="24" t="str">
        <f t="shared" si="72"/>
        <v/>
      </c>
      <c r="AQ1169" s="24" t="str">
        <f t="shared" si="72"/>
        <v>Communications</v>
      </c>
      <c r="AR1169" s="24" t="str">
        <f t="shared" si="72"/>
        <v/>
      </c>
      <c r="AS1169" s="24" t="str">
        <f t="shared" si="72"/>
        <v>Transportation</v>
      </c>
      <c r="AT1169" s="24" t="str">
        <f t="shared" si="72"/>
        <v/>
      </c>
      <c r="AU1169" s="24" t="str">
        <f t="shared" si="72"/>
        <v>Safety and Security; Food, Water, Shelter; Health and Medical; Energy; Communications; Hazardous Materials; Transportation; Water Systems;</v>
      </c>
    </row>
    <row r="1170" spans="1:47" s="24" customFormat="1" ht="32.1" customHeight="1" x14ac:dyDescent="0.2">
      <c r="A1170" s="141" t="s">
        <v>1112</v>
      </c>
      <c r="B1170" s="142" t="s">
        <v>1124</v>
      </c>
      <c r="C1170" s="142" t="s">
        <v>1082</v>
      </c>
      <c r="D1170" s="63" t="s">
        <v>1377</v>
      </c>
      <c r="E1170" s="64" t="str">
        <f t="shared" si="71"/>
        <v>Safety and Security; Food, Water, Shelter; Health and Medical; Energy; Communications; Hazardous Materials; Transportation; Water Systems;</v>
      </c>
      <c r="F1170" s="65" t="s">
        <v>1053</v>
      </c>
      <c r="G1170" s="66" t="str">
        <f>IF(IFERROR(SEARCH(G$6,$D1170),0)&gt;0,TRIM(VLOOKUP(G$6,'Lifeline-Capability XWalk'!$F$6:$G$38,2,FALSE)),"")</f>
        <v/>
      </c>
      <c r="H1170" s="67" t="str">
        <f>IF(IFERROR(SEARCH(H$6,$D1170),0)&gt;0,TRIM(VLOOKUP(H$6,'Lifeline-Capability XWalk'!$F$6:$G$38,2,FALSE)),"")</f>
        <v/>
      </c>
      <c r="I1170" s="67" t="str">
        <f>IF(IFERROR(SEARCH(I$6,$D1170),0)&gt;0,TRIM(VLOOKUP(I$6,'Lifeline-Capability XWalk'!$F$6:$G$38,2,FALSE)),"")</f>
        <v>Transportation</v>
      </c>
      <c r="J1170" s="67" t="str">
        <f>IF(IFERROR(SEARCH(J$6,$D1170),0)&gt;0,TRIM(VLOOKUP(J$6,'Lifeline-Capability XWalk'!$F$6:$G$38,2,FALSE)),"")</f>
        <v/>
      </c>
      <c r="K1170" s="67" t="str">
        <f>IF(IFERROR(SEARCH(K$6,$D1170),0)&gt;0,TRIM(VLOOKUP(K$6,'Lifeline-Capability XWalk'!$F$6:$G$38,2,FALSE)),"")</f>
        <v/>
      </c>
      <c r="L1170" s="67" t="str">
        <f>IF(IFERROR(SEARCH(L$6,$D1170),0)&gt;0,TRIM(VLOOKUP(L$6,'Lifeline-Capability XWalk'!$F$6:$G$38,2,FALSE)),"")</f>
        <v/>
      </c>
      <c r="M1170" s="67" t="str">
        <f>IF(IFERROR(SEARCH(M$6,$D1170),0)&gt;0,TRIM(VLOOKUP(M$6,'Lifeline-Capability XWalk'!$F$6:$G$38,2,FALSE)),"")</f>
        <v/>
      </c>
      <c r="N1170" s="67" t="str">
        <f>IF(IFERROR(SEARCH(N$6,$D1170),0)&gt;0,TRIM(VLOOKUP(N$6,'Lifeline-Capability XWalk'!$F$6:$G$38,2,FALSE)),"")</f>
        <v/>
      </c>
      <c r="O1170" s="67" t="str">
        <f>IF(IFERROR(SEARCH(O$6,$D1170),0)&gt;0,TRIM(VLOOKUP(O$6,'Lifeline-Capability XWalk'!$F$6:$G$38,2,FALSE)),"")</f>
        <v/>
      </c>
      <c r="P1170" s="67" t="str">
        <f>IF(IFERROR(SEARCH(P$6,$D1170),0)&gt;0,TRIM(VLOOKUP(P$6,'Lifeline-Capability XWalk'!$F$6:$G$38,2,FALSE)),"")</f>
        <v/>
      </c>
      <c r="Q1170" s="67" t="str">
        <f>IF(IFERROR(SEARCH(Q$6,$D1170),0)&gt;0,TRIM(VLOOKUP(Q$6,'Lifeline-Capability XWalk'!$F$6:$G$38,2,FALSE)),"")</f>
        <v/>
      </c>
      <c r="R1170" s="67" t="str">
        <f>IF(IFERROR(SEARCH(R$6,$D1170),0)&gt;0,TRIM(VLOOKUP(R$6,'Lifeline-Capability XWalk'!$F$6:$G$38,2,FALSE)),"")</f>
        <v/>
      </c>
      <c r="S1170" s="67" t="str">
        <f>IF(IFERROR(SEARCH(S$6,$D1170),0)&gt;0,TRIM(VLOOKUP(S$6,'Lifeline-Capability XWalk'!$F$6:$G$38,2,FALSE)),"")</f>
        <v/>
      </c>
      <c r="T1170" s="67" t="str">
        <f>IF(IFERROR(SEARCH(T$6,$D1170),0)&gt;0,TRIM(VLOOKUP(T$6,'Lifeline-Capability XWalk'!$F$6:$G$38,2,FALSE)),"")</f>
        <v/>
      </c>
      <c r="U1170" s="67" t="str">
        <f>IF(IFERROR(SEARCH(U$6,$D1170),0)&gt;0,TRIM(VLOOKUP(U$6,'Lifeline-Capability XWalk'!$F$6:$G$38,2,FALSE)),"")</f>
        <v/>
      </c>
      <c r="V1170" s="67" t="str">
        <f>IF(IFERROR(SEARCH(V$6,$D1170),0)&gt;0,TRIM(VLOOKUP(V$6,'Lifeline-Capability XWalk'!$F$6:$G$38,2,FALSE)),"")</f>
        <v/>
      </c>
      <c r="W1170" s="67" t="str">
        <f>IF(IFERROR(SEARCH(W$6,$D1170),0)&gt;0,TRIM(VLOOKUP(W$6,'Lifeline-Capability XWalk'!$F$6:$G$38,2,FALSE)),"")</f>
        <v/>
      </c>
      <c r="X1170" s="67" t="str">
        <f>IF(IFERROR(SEARCH(X$6,$D1170),0)&gt;0,TRIM(VLOOKUP(X$6,'Lifeline-Capability XWalk'!$F$6:$G$38,2,FALSE)),"")</f>
        <v/>
      </c>
      <c r="Y1170" s="67" t="str">
        <f>IF(IFERROR(SEARCH(Y$6,$D1170),0)&gt;0,TRIM(VLOOKUP(Y$6,'Lifeline-Capability XWalk'!$F$6:$G$38,2,FALSE)),"")</f>
        <v/>
      </c>
      <c r="Z1170" s="67" t="str">
        <f>IF(IFERROR(SEARCH(Z$6,$D1170),0)&gt;0,TRIM(VLOOKUP(Z$6,'Lifeline-Capability XWalk'!$F$6:$G$38,2,FALSE)),"")</f>
        <v/>
      </c>
      <c r="AA1170" s="67" t="str">
        <f>IF(IFERROR(SEARCH(AA$6,$D1170),0)&gt;0,TRIM(VLOOKUP(AA$6,'Lifeline-Capability XWalk'!$F$6:$G$38,2,FALSE)),"")</f>
        <v>Communications</v>
      </c>
      <c r="AB1170" s="67" t="str">
        <f>IF(IFERROR(SEARCH(AB$6,$D1170),0)&gt;0,TRIM(VLOOKUP(AB$6,'Lifeline-Capability XWalk'!$F$6:$G$38,2,FALSE)),"")</f>
        <v>Communications</v>
      </c>
      <c r="AC1170" s="67" t="str">
        <f>IF(IFERROR(SEARCH(AC$6,$D1170),0)&gt;0,TRIM(VLOOKUP(AC$6,'Lifeline-Capability XWalk'!$F$6:$G$38,2,FALSE)),"")</f>
        <v/>
      </c>
      <c r="AD1170" s="67" t="str">
        <f>IF(IFERROR(SEARCH(AD$6,$D1170),0)&gt;0,TRIM(VLOOKUP(AD$6,'Lifeline-Capability XWalk'!$F$6:$G$38,2,FALSE)),"")</f>
        <v>Safety and Security; Food, Water, Shelter; Health and Medical; Energy; Communications; Hazardous Materials; Transportation; Water Systems;</v>
      </c>
      <c r="AE1170" s="67" t="str">
        <f>IF(IFERROR(SEARCH(AE$6,$D1170),0)&gt;0,TRIM(VLOOKUP(AE$6,'Lifeline-Capability XWalk'!$F$6:$G$38,2,FALSE)),"")</f>
        <v/>
      </c>
      <c r="AF1170" s="67" t="str">
        <f>IF(IFERROR(SEARCH(AF$6,$D1170),0)&gt;0,TRIM(VLOOKUP(AF$6,'Lifeline-Capability XWalk'!$F$6:$G$38,2,FALSE)),"")</f>
        <v/>
      </c>
      <c r="AG1170" s="67" t="str">
        <f>IF(IFERROR(SEARCH(AG$6,$D1170),0)&gt;0,TRIM(VLOOKUP(AG$6,'Lifeline-Capability XWalk'!$F$6:$G$38,2,FALSE)),"")</f>
        <v/>
      </c>
      <c r="AH1170" s="67" t="str">
        <f>IF(IFERROR(SEARCH(AH$6,$D1170),0)&gt;0,TRIM(VLOOKUP(AH$6,'Lifeline-Capability XWalk'!$F$6:$G$38,2,FALSE)),"")</f>
        <v/>
      </c>
      <c r="AI1170" s="67" t="str">
        <f>IF(IFERROR(SEARCH(AI$6,$D1170),0)&gt;0,TRIM(VLOOKUP(AI$6,'Lifeline-Capability XWalk'!$F$6:$G$38,2,FALSE)),"")</f>
        <v/>
      </c>
      <c r="AJ1170" s="67" t="str">
        <f>IF(IFERROR(SEARCH(AJ$6,$D1170),0)&gt;0,TRIM(VLOOKUP(AJ$6,'Lifeline-Capability XWalk'!$F$6:$G$38,2,FALSE)),"")</f>
        <v/>
      </c>
      <c r="AK1170" s="67" t="str">
        <f>IF(IFERROR(SEARCH(AK$6,$D1170),0)&gt;0,TRIM(VLOOKUP(AK$6,'Lifeline-Capability XWalk'!$F$6:$G$38,2,FALSE)),"")</f>
        <v/>
      </c>
      <c r="AL1170" s="68" t="str">
        <f>IF(IFERROR(SEARCH(AL$6,$D1170),0)&gt;0,TRIM(VLOOKUP(AL$6,'Lifeline-Capability XWalk'!$F$6:$G$38,2,FALSE)),"")</f>
        <v/>
      </c>
      <c r="AM1170" s="24" t="str">
        <f t="shared" ref="AM1170:AU1211" si="73">IF(COUNTIF($G1170:$AL1170,AM$6)&gt;0,AM$6,"")</f>
        <v/>
      </c>
      <c r="AN1170" s="24" t="str">
        <f t="shared" si="72"/>
        <v/>
      </c>
      <c r="AO1170" s="24" t="str">
        <f t="shared" si="72"/>
        <v/>
      </c>
      <c r="AP1170" s="24" t="str">
        <f t="shared" si="72"/>
        <v/>
      </c>
      <c r="AQ1170" s="24" t="str">
        <f t="shared" si="72"/>
        <v>Communications</v>
      </c>
      <c r="AR1170" s="24" t="str">
        <f t="shared" si="72"/>
        <v/>
      </c>
      <c r="AS1170" s="24" t="str">
        <f t="shared" si="72"/>
        <v>Transportation</v>
      </c>
      <c r="AT1170" s="24" t="str">
        <f t="shared" si="72"/>
        <v/>
      </c>
      <c r="AU1170" s="24" t="str">
        <f t="shared" si="72"/>
        <v>Safety and Security; Food, Water, Shelter; Health and Medical; Energy; Communications; Hazardous Materials; Transportation; Water Systems;</v>
      </c>
    </row>
    <row r="1171" spans="1:47" s="24" customFormat="1" ht="32.1" customHeight="1" x14ac:dyDescent="0.2">
      <c r="A1171" s="141" t="s">
        <v>1112</v>
      </c>
      <c r="B1171" s="142" t="s">
        <v>1124</v>
      </c>
      <c r="C1171" s="142" t="s">
        <v>1082</v>
      </c>
      <c r="D1171" s="63" t="s">
        <v>1377</v>
      </c>
      <c r="E1171" s="64" t="str">
        <f t="shared" si="71"/>
        <v>Safety and Security; Food, Water, Shelter; Health and Medical; Energy; Communications; Hazardous Materials; Transportation; Water Systems;</v>
      </c>
      <c r="F1171" s="65" t="s">
        <v>1059</v>
      </c>
      <c r="G1171" s="66" t="str">
        <f>IF(IFERROR(SEARCH(G$6,$D1171),0)&gt;0,TRIM(VLOOKUP(G$6,'Lifeline-Capability XWalk'!$F$6:$G$38,2,FALSE)),"")</f>
        <v/>
      </c>
      <c r="H1171" s="67" t="str">
        <f>IF(IFERROR(SEARCH(H$6,$D1171),0)&gt;0,TRIM(VLOOKUP(H$6,'Lifeline-Capability XWalk'!$F$6:$G$38,2,FALSE)),"")</f>
        <v/>
      </c>
      <c r="I1171" s="67" t="str">
        <f>IF(IFERROR(SEARCH(I$6,$D1171),0)&gt;0,TRIM(VLOOKUP(I$6,'Lifeline-Capability XWalk'!$F$6:$G$38,2,FALSE)),"")</f>
        <v>Transportation</v>
      </c>
      <c r="J1171" s="67" t="str">
        <f>IF(IFERROR(SEARCH(J$6,$D1171),0)&gt;0,TRIM(VLOOKUP(J$6,'Lifeline-Capability XWalk'!$F$6:$G$38,2,FALSE)),"")</f>
        <v/>
      </c>
      <c r="K1171" s="67" t="str">
        <f>IF(IFERROR(SEARCH(K$6,$D1171),0)&gt;0,TRIM(VLOOKUP(K$6,'Lifeline-Capability XWalk'!$F$6:$G$38,2,FALSE)),"")</f>
        <v/>
      </c>
      <c r="L1171" s="67" t="str">
        <f>IF(IFERROR(SEARCH(L$6,$D1171),0)&gt;0,TRIM(VLOOKUP(L$6,'Lifeline-Capability XWalk'!$F$6:$G$38,2,FALSE)),"")</f>
        <v/>
      </c>
      <c r="M1171" s="67" t="str">
        <f>IF(IFERROR(SEARCH(M$6,$D1171),0)&gt;0,TRIM(VLOOKUP(M$6,'Lifeline-Capability XWalk'!$F$6:$G$38,2,FALSE)),"")</f>
        <v/>
      </c>
      <c r="N1171" s="67" t="str">
        <f>IF(IFERROR(SEARCH(N$6,$D1171),0)&gt;0,TRIM(VLOOKUP(N$6,'Lifeline-Capability XWalk'!$F$6:$G$38,2,FALSE)),"")</f>
        <v/>
      </c>
      <c r="O1171" s="67" t="str">
        <f>IF(IFERROR(SEARCH(O$6,$D1171),0)&gt;0,TRIM(VLOOKUP(O$6,'Lifeline-Capability XWalk'!$F$6:$G$38,2,FALSE)),"")</f>
        <v/>
      </c>
      <c r="P1171" s="67" t="str">
        <f>IF(IFERROR(SEARCH(P$6,$D1171),0)&gt;0,TRIM(VLOOKUP(P$6,'Lifeline-Capability XWalk'!$F$6:$G$38,2,FALSE)),"")</f>
        <v/>
      </c>
      <c r="Q1171" s="67" t="str">
        <f>IF(IFERROR(SEARCH(Q$6,$D1171),0)&gt;0,TRIM(VLOOKUP(Q$6,'Lifeline-Capability XWalk'!$F$6:$G$38,2,FALSE)),"")</f>
        <v/>
      </c>
      <c r="R1171" s="67" t="str">
        <f>IF(IFERROR(SEARCH(R$6,$D1171),0)&gt;0,TRIM(VLOOKUP(R$6,'Lifeline-Capability XWalk'!$F$6:$G$38,2,FALSE)),"")</f>
        <v/>
      </c>
      <c r="S1171" s="67" t="str">
        <f>IF(IFERROR(SEARCH(S$6,$D1171),0)&gt;0,TRIM(VLOOKUP(S$6,'Lifeline-Capability XWalk'!$F$6:$G$38,2,FALSE)),"")</f>
        <v/>
      </c>
      <c r="T1171" s="67" t="str">
        <f>IF(IFERROR(SEARCH(T$6,$D1171),0)&gt;0,TRIM(VLOOKUP(T$6,'Lifeline-Capability XWalk'!$F$6:$G$38,2,FALSE)),"")</f>
        <v/>
      </c>
      <c r="U1171" s="67" t="str">
        <f>IF(IFERROR(SEARCH(U$6,$D1171),0)&gt;0,TRIM(VLOOKUP(U$6,'Lifeline-Capability XWalk'!$F$6:$G$38,2,FALSE)),"")</f>
        <v/>
      </c>
      <c r="V1171" s="67" t="str">
        <f>IF(IFERROR(SEARCH(V$6,$D1171),0)&gt;0,TRIM(VLOOKUP(V$6,'Lifeline-Capability XWalk'!$F$6:$G$38,2,FALSE)),"")</f>
        <v/>
      </c>
      <c r="W1171" s="67" t="str">
        <f>IF(IFERROR(SEARCH(W$6,$D1171),0)&gt;0,TRIM(VLOOKUP(W$6,'Lifeline-Capability XWalk'!$F$6:$G$38,2,FALSE)),"")</f>
        <v/>
      </c>
      <c r="X1171" s="67" t="str">
        <f>IF(IFERROR(SEARCH(X$6,$D1171),0)&gt;0,TRIM(VLOOKUP(X$6,'Lifeline-Capability XWalk'!$F$6:$G$38,2,FALSE)),"")</f>
        <v/>
      </c>
      <c r="Y1171" s="67" t="str">
        <f>IF(IFERROR(SEARCH(Y$6,$D1171),0)&gt;0,TRIM(VLOOKUP(Y$6,'Lifeline-Capability XWalk'!$F$6:$G$38,2,FALSE)),"")</f>
        <v/>
      </c>
      <c r="Z1171" s="67" t="str">
        <f>IF(IFERROR(SEARCH(Z$6,$D1171),0)&gt;0,TRIM(VLOOKUP(Z$6,'Lifeline-Capability XWalk'!$F$6:$G$38,2,FALSE)),"")</f>
        <v/>
      </c>
      <c r="AA1171" s="67" t="str">
        <f>IF(IFERROR(SEARCH(AA$6,$D1171),0)&gt;0,TRIM(VLOOKUP(AA$6,'Lifeline-Capability XWalk'!$F$6:$G$38,2,FALSE)),"")</f>
        <v>Communications</v>
      </c>
      <c r="AB1171" s="67" t="str">
        <f>IF(IFERROR(SEARCH(AB$6,$D1171),0)&gt;0,TRIM(VLOOKUP(AB$6,'Lifeline-Capability XWalk'!$F$6:$G$38,2,FALSE)),"")</f>
        <v>Communications</v>
      </c>
      <c r="AC1171" s="67" t="str">
        <f>IF(IFERROR(SEARCH(AC$6,$D1171),0)&gt;0,TRIM(VLOOKUP(AC$6,'Lifeline-Capability XWalk'!$F$6:$G$38,2,FALSE)),"")</f>
        <v/>
      </c>
      <c r="AD1171" s="67" t="str">
        <f>IF(IFERROR(SEARCH(AD$6,$D1171),0)&gt;0,TRIM(VLOOKUP(AD$6,'Lifeline-Capability XWalk'!$F$6:$G$38,2,FALSE)),"")</f>
        <v>Safety and Security; Food, Water, Shelter; Health and Medical; Energy; Communications; Hazardous Materials; Transportation; Water Systems;</v>
      </c>
      <c r="AE1171" s="67" t="str">
        <f>IF(IFERROR(SEARCH(AE$6,$D1171),0)&gt;0,TRIM(VLOOKUP(AE$6,'Lifeline-Capability XWalk'!$F$6:$G$38,2,FALSE)),"")</f>
        <v/>
      </c>
      <c r="AF1171" s="67" t="str">
        <f>IF(IFERROR(SEARCH(AF$6,$D1171),0)&gt;0,TRIM(VLOOKUP(AF$6,'Lifeline-Capability XWalk'!$F$6:$G$38,2,FALSE)),"")</f>
        <v/>
      </c>
      <c r="AG1171" s="67" t="str">
        <f>IF(IFERROR(SEARCH(AG$6,$D1171),0)&gt;0,TRIM(VLOOKUP(AG$6,'Lifeline-Capability XWalk'!$F$6:$G$38,2,FALSE)),"")</f>
        <v/>
      </c>
      <c r="AH1171" s="67" t="str">
        <f>IF(IFERROR(SEARCH(AH$6,$D1171),0)&gt;0,TRIM(VLOOKUP(AH$6,'Lifeline-Capability XWalk'!$F$6:$G$38,2,FALSE)),"")</f>
        <v/>
      </c>
      <c r="AI1171" s="67" t="str">
        <f>IF(IFERROR(SEARCH(AI$6,$D1171),0)&gt;0,TRIM(VLOOKUP(AI$6,'Lifeline-Capability XWalk'!$F$6:$G$38,2,FALSE)),"")</f>
        <v/>
      </c>
      <c r="AJ1171" s="67" t="str">
        <f>IF(IFERROR(SEARCH(AJ$6,$D1171),0)&gt;0,TRIM(VLOOKUP(AJ$6,'Lifeline-Capability XWalk'!$F$6:$G$38,2,FALSE)),"")</f>
        <v/>
      </c>
      <c r="AK1171" s="67" t="str">
        <f>IF(IFERROR(SEARCH(AK$6,$D1171),0)&gt;0,TRIM(VLOOKUP(AK$6,'Lifeline-Capability XWalk'!$F$6:$G$38,2,FALSE)),"")</f>
        <v/>
      </c>
      <c r="AL1171" s="68" t="str">
        <f>IF(IFERROR(SEARCH(AL$6,$D1171),0)&gt;0,TRIM(VLOOKUP(AL$6,'Lifeline-Capability XWalk'!$F$6:$G$38,2,FALSE)),"")</f>
        <v/>
      </c>
      <c r="AM1171" s="24" t="str">
        <f t="shared" si="73"/>
        <v/>
      </c>
      <c r="AN1171" s="24" t="str">
        <f t="shared" si="72"/>
        <v/>
      </c>
      <c r="AO1171" s="24" t="str">
        <f t="shared" si="72"/>
        <v/>
      </c>
      <c r="AP1171" s="24" t="str">
        <f t="shared" si="72"/>
        <v/>
      </c>
      <c r="AQ1171" s="24" t="str">
        <f t="shared" si="72"/>
        <v>Communications</v>
      </c>
      <c r="AR1171" s="24" t="str">
        <f t="shared" si="72"/>
        <v/>
      </c>
      <c r="AS1171" s="24" t="str">
        <f t="shared" si="72"/>
        <v>Transportation</v>
      </c>
      <c r="AT1171" s="24" t="str">
        <f t="shared" si="72"/>
        <v/>
      </c>
      <c r="AU1171" s="24" t="str">
        <f t="shared" si="72"/>
        <v>Safety and Security; Food, Water, Shelter; Health and Medical; Energy; Communications; Hazardous Materials; Transportation; Water Systems;</v>
      </c>
    </row>
    <row r="1172" spans="1:47" s="24" customFormat="1" ht="32.1" customHeight="1" x14ac:dyDescent="0.2">
      <c r="A1172" s="141" t="s">
        <v>1112</v>
      </c>
      <c r="B1172" s="142" t="s">
        <v>1124</v>
      </c>
      <c r="C1172" s="142" t="s">
        <v>1082</v>
      </c>
      <c r="D1172" s="63" t="s">
        <v>1377</v>
      </c>
      <c r="E1172" s="64" t="str">
        <f t="shared" si="71"/>
        <v>Safety and Security; Food, Water, Shelter; Health and Medical; Energy; Communications; Hazardous Materials; Transportation; Water Systems;</v>
      </c>
      <c r="F1172" s="65" t="s">
        <v>1064</v>
      </c>
      <c r="G1172" s="66" t="str">
        <f>IF(IFERROR(SEARCH(G$6,$D1172),0)&gt;0,TRIM(VLOOKUP(G$6,'Lifeline-Capability XWalk'!$F$6:$G$38,2,FALSE)),"")</f>
        <v/>
      </c>
      <c r="H1172" s="67" t="str">
        <f>IF(IFERROR(SEARCH(H$6,$D1172),0)&gt;0,TRIM(VLOOKUP(H$6,'Lifeline-Capability XWalk'!$F$6:$G$38,2,FALSE)),"")</f>
        <v/>
      </c>
      <c r="I1172" s="67" t="str">
        <f>IF(IFERROR(SEARCH(I$6,$D1172),0)&gt;0,TRIM(VLOOKUP(I$6,'Lifeline-Capability XWalk'!$F$6:$G$38,2,FALSE)),"")</f>
        <v>Transportation</v>
      </c>
      <c r="J1172" s="67" t="str">
        <f>IF(IFERROR(SEARCH(J$6,$D1172),0)&gt;0,TRIM(VLOOKUP(J$6,'Lifeline-Capability XWalk'!$F$6:$G$38,2,FALSE)),"")</f>
        <v/>
      </c>
      <c r="K1172" s="67" t="str">
        <f>IF(IFERROR(SEARCH(K$6,$D1172),0)&gt;0,TRIM(VLOOKUP(K$6,'Lifeline-Capability XWalk'!$F$6:$G$38,2,FALSE)),"")</f>
        <v/>
      </c>
      <c r="L1172" s="67" t="str">
        <f>IF(IFERROR(SEARCH(L$6,$D1172),0)&gt;0,TRIM(VLOOKUP(L$6,'Lifeline-Capability XWalk'!$F$6:$G$38,2,FALSE)),"")</f>
        <v/>
      </c>
      <c r="M1172" s="67" t="str">
        <f>IF(IFERROR(SEARCH(M$6,$D1172),0)&gt;0,TRIM(VLOOKUP(M$6,'Lifeline-Capability XWalk'!$F$6:$G$38,2,FALSE)),"")</f>
        <v/>
      </c>
      <c r="N1172" s="67" t="str">
        <f>IF(IFERROR(SEARCH(N$6,$D1172),0)&gt;0,TRIM(VLOOKUP(N$6,'Lifeline-Capability XWalk'!$F$6:$G$38,2,FALSE)),"")</f>
        <v/>
      </c>
      <c r="O1172" s="67" t="str">
        <f>IF(IFERROR(SEARCH(O$6,$D1172),0)&gt;0,TRIM(VLOOKUP(O$6,'Lifeline-Capability XWalk'!$F$6:$G$38,2,FALSE)),"")</f>
        <v/>
      </c>
      <c r="P1172" s="67" t="str">
        <f>IF(IFERROR(SEARCH(P$6,$D1172),0)&gt;0,TRIM(VLOOKUP(P$6,'Lifeline-Capability XWalk'!$F$6:$G$38,2,FALSE)),"")</f>
        <v/>
      </c>
      <c r="Q1172" s="67" t="str">
        <f>IF(IFERROR(SEARCH(Q$6,$D1172),0)&gt;0,TRIM(VLOOKUP(Q$6,'Lifeline-Capability XWalk'!$F$6:$G$38,2,FALSE)),"")</f>
        <v/>
      </c>
      <c r="R1172" s="67" t="str">
        <f>IF(IFERROR(SEARCH(R$6,$D1172),0)&gt;0,TRIM(VLOOKUP(R$6,'Lifeline-Capability XWalk'!$F$6:$G$38,2,FALSE)),"")</f>
        <v/>
      </c>
      <c r="S1172" s="67" t="str">
        <f>IF(IFERROR(SEARCH(S$6,$D1172),0)&gt;0,TRIM(VLOOKUP(S$6,'Lifeline-Capability XWalk'!$F$6:$G$38,2,FALSE)),"")</f>
        <v/>
      </c>
      <c r="T1172" s="67" t="str">
        <f>IF(IFERROR(SEARCH(T$6,$D1172),0)&gt;0,TRIM(VLOOKUP(T$6,'Lifeline-Capability XWalk'!$F$6:$G$38,2,FALSE)),"")</f>
        <v/>
      </c>
      <c r="U1172" s="67" t="str">
        <f>IF(IFERROR(SEARCH(U$6,$D1172),0)&gt;0,TRIM(VLOOKUP(U$6,'Lifeline-Capability XWalk'!$F$6:$G$38,2,FALSE)),"")</f>
        <v/>
      </c>
      <c r="V1172" s="67" t="str">
        <f>IF(IFERROR(SEARCH(V$6,$D1172),0)&gt;0,TRIM(VLOOKUP(V$6,'Lifeline-Capability XWalk'!$F$6:$G$38,2,FALSE)),"")</f>
        <v/>
      </c>
      <c r="W1172" s="67" t="str">
        <f>IF(IFERROR(SEARCH(W$6,$D1172),0)&gt;0,TRIM(VLOOKUP(W$6,'Lifeline-Capability XWalk'!$F$6:$G$38,2,FALSE)),"")</f>
        <v/>
      </c>
      <c r="X1172" s="67" t="str">
        <f>IF(IFERROR(SEARCH(X$6,$D1172),0)&gt;0,TRIM(VLOOKUP(X$6,'Lifeline-Capability XWalk'!$F$6:$G$38,2,FALSE)),"")</f>
        <v/>
      </c>
      <c r="Y1172" s="67" t="str">
        <f>IF(IFERROR(SEARCH(Y$6,$D1172),0)&gt;0,TRIM(VLOOKUP(Y$6,'Lifeline-Capability XWalk'!$F$6:$G$38,2,FALSE)),"")</f>
        <v/>
      </c>
      <c r="Z1172" s="67" t="str">
        <f>IF(IFERROR(SEARCH(Z$6,$D1172),0)&gt;0,TRIM(VLOOKUP(Z$6,'Lifeline-Capability XWalk'!$F$6:$G$38,2,FALSE)),"")</f>
        <v/>
      </c>
      <c r="AA1172" s="67" t="str">
        <f>IF(IFERROR(SEARCH(AA$6,$D1172),0)&gt;0,TRIM(VLOOKUP(AA$6,'Lifeline-Capability XWalk'!$F$6:$G$38,2,FALSE)),"")</f>
        <v>Communications</v>
      </c>
      <c r="AB1172" s="67" t="str">
        <f>IF(IFERROR(SEARCH(AB$6,$D1172),0)&gt;0,TRIM(VLOOKUP(AB$6,'Lifeline-Capability XWalk'!$F$6:$G$38,2,FALSE)),"")</f>
        <v>Communications</v>
      </c>
      <c r="AC1172" s="67" t="str">
        <f>IF(IFERROR(SEARCH(AC$6,$D1172),0)&gt;0,TRIM(VLOOKUP(AC$6,'Lifeline-Capability XWalk'!$F$6:$G$38,2,FALSE)),"")</f>
        <v/>
      </c>
      <c r="AD1172" s="67" t="str">
        <f>IF(IFERROR(SEARCH(AD$6,$D1172),0)&gt;0,TRIM(VLOOKUP(AD$6,'Lifeline-Capability XWalk'!$F$6:$G$38,2,FALSE)),"")</f>
        <v>Safety and Security; Food, Water, Shelter; Health and Medical; Energy; Communications; Hazardous Materials; Transportation; Water Systems;</v>
      </c>
      <c r="AE1172" s="67" t="str">
        <f>IF(IFERROR(SEARCH(AE$6,$D1172),0)&gt;0,TRIM(VLOOKUP(AE$6,'Lifeline-Capability XWalk'!$F$6:$G$38,2,FALSE)),"")</f>
        <v/>
      </c>
      <c r="AF1172" s="67" t="str">
        <f>IF(IFERROR(SEARCH(AF$6,$D1172),0)&gt;0,TRIM(VLOOKUP(AF$6,'Lifeline-Capability XWalk'!$F$6:$G$38,2,FALSE)),"")</f>
        <v/>
      </c>
      <c r="AG1172" s="67" t="str">
        <f>IF(IFERROR(SEARCH(AG$6,$D1172),0)&gt;0,TRIM(VLOOKUP(AG$6,'Lifeline-Capability XWalk'!$F$6:$G$38,2,FALSE)),"")</f>
        <v/>
      </c>
      <c r="AH1172" s="67" t="str">
        <f>IF(IFERROR(SEARCH(AH$6,$D1172),0)&gt;0,TRIM(VLOOKUP(AH$6,'Lifeline-Capability XWalk'!$F$6:$G$38,2,FALSE)),"")</f>
        <v/>
      </c>
      <c r="AI1172" s="67" t="str">
        <f>IF(IFERROR(SEARCH(AI$6,$D1172),0)&gt;0,TRIM(VLOOKUP(AI$6,'Lifeline-Capability XWalk'!$F$6:$G$38,2,FALSE)),"")</f>
        <v/>
      </c>
      <c r="AJ1172" s="67" t="str">
        <f>IF(IFERROR(SEARCH(AJ$6,$D1172),0)&gt;0,TRIM(VLOOKUP(AJ$6,'Lifeline-Capability XWalk'!$F$6:$G$38,2,FALSE)),"")</f>
        <v/>
      </c>
      <c r="AK1172" s="67" t="str">
        <f>IF(IFERROR(SEARCH(AK$6,$D1172),0)&gt;0,TRIM(VLOOKUP(AK$6,'Lifeline-Capability XWalk'!$F$6:$G$38,2,FALSE)),"")</f>
        <v/>
      </c>
      <c r="AL1172" s="68" t="str">
        <f>IF(IFERROR(SEARCH(AL$6,$D1172),0)&gt;0,TRIM(VLOOKUP(AL$6,'Lifeline-Capability XWalk'!$F$6:$G$38,2,FALSE)),"")</f>
        <v/>
      </c>
      <c r="AM1172" s="24" t="str">
        <f t="shared" si="73"/>
        <v/>
      </c>
      <c r="AN1172" s="24" t="str">
        <f t="shared" si="72"/>
        <v/>
      </c>
      <c r="AO1172" s="24" t="str">
        <f t="shared" si="72"/>
        <v/>
      </c>
      <c r="AP1172" s="24" t="str">
        <f t="shared" si="72"/>
        <v/>
      </c>
      <c r="AQ1172" s="24" t="str">
        <f t="shared" si="72"/>
        <v>Communications</v>
      </c>
      <c r="AR1172" s="24" t="str">
        <f t="shared" si="72"/>
        <v/>
      </c>
      <c r="AS1172" s="24" t="str">
        <f t="shared" si="72"/>
        <v>Transportation</v>
      </c>
      <c r="AT1172" s="24" t="str">
        <f t="shared" si="72"/>
        <v/>
      </c>
      <c r="AU1172" s="24" t="str">
        <f t="shared" si="72"/>
        <v>Safety and Security; Food, Water, Shelter; Health and Medical; Energy; Communications; Hazardous Materials; Transportation; Water Systems;</v>
      </c>
    </row>
    <row r="1173" spans="1:47" s="24" customFormat="1" ht="32.1" customHeight="1" x14ac:dyDescent="0.2">
      <c r="A1173" s="141" t="s">
        <v>1112</v>
      </c>
      <c r="B1173" s="142" t="s">
        <v>1124</v>
      </c>
      <c r="C1173" s="142" t="s">
        <v>1082</v>
      </c>
      <c r="D1173" s="63" t="s">
        <v>1377</v>
      </c>
      <c r="E1173" s="64" t="str">
        <f t="shared" si="71"/>
        <v>Safety and Security; Food, Water, Shelter; Health and Medical; Energy; Communications; Hazardous Materials; Transportation; Water Systems;</v>
      </c>
      <c r="F1173" s="65" t="s">
        <v>1067</v>
      </c>
      <c r="G1173" s="66" t="str">
        <f>IF(IFERROR(SEARCH(G$6,$D1173),0)&gt;0,TRIM(VLOOKUP(G$6,'Lifeline-Capability XWalk'!$F$6:$G$38,2,FALSE)),"")</f>
        <v/>
      </c>
      <c r="H1173" s="67" t="str">
        <f>IF(IFERROR(SEARCH(H$6,$D1173),0)&gt;0,TRIM(VLOOKUP(H$6,'Lifeline-Capability XWalk'!$F$6:$G$38,2,FALSE)),"")</f>
        <v/>
      </c>
      <c r="I1173" s="67" t="str">
        <f>IF(IFERROR(SEARCH(I$6,$D1173),0)&gt;0,TRIM(VLOOKUP(I$6,'Lifeline-Capability XWalk'!$F$6:$G$38,2,FALSE)),"")</f>
        <v>Transportation</v>
      </c>
      <c r="J1173" s="67" t="str">
        <f>IF(IFERROR(SEARCH(J$6,$D1173),0)&gt;0,TRIM(VLOOKUP(J$6,'Lifeline-Capability XWalk'!$F$6:$G$38,2,FALSE)),"")</f>
        <v/>
      </c>
      <c r="K1173" s="67" t="str">
        <f>IF(IFERROR(SEARCH(K$6,$D1173),0)&gt;0,TRIM(VLOOKUP(K$6,'Lifeline-Capability XWalk'!$F$6:$G$38,2,FALSE)),"")</f>
        <v/>
      </c>
      <c r="L1173" s="67" t="str">
        <f>IF(IFERROR(SEARCH(L$6,$D1173),0)&gt;0,TRIM(VLOOKUP(L$6,'Lifeline-Capability XWalk'!$F$6:$G$38,2,FALSE)),"")</f>
        <v/>
      </c>
      <c r="M1173" s="67" t="str">
        <f>IF(IFERROR(SEARCH(M$6,$D1173),0)&gt;0,TRIM(VLOOKUP(M$6,'Lifeline-Capability XWalk'!$F$6:$G$38,2,FALSE)),"")</f>
        <v/>
      </c>
      <c r="N1173" s="67" t="str">
        <f>IF(IFERROR(SEARCH(N$6,$D1173),0)&gt;0,TRIM(VLOOKUP(N$6,'Lifeline-Capability XWalk'!$F$6:$G$38,2,FALSE)),"")</f>
        <v/>
      </c>
      <c r="O1173" s="67" t="str">
        <f>IF(IFERROR(SEARCH(O$6,$D1173),0)&gt;0,TRIM(VLOOKUP(O$6,'Lifeline-Capability XWalk'!$F$6:$G$38,2,FALSE)),"")</f>
        <v/>
      </c>
      <c r="P1173" s="67" t="str">
        <f>IF(IFERROR(SEARCH(P$6,$D1173),0)&gt;0,TRIM(VLOOKUP(P$6,'Lifeline-Capability XWalk'!$F$6:$G$38,2,FALSE)),"")</f>
        <v/>
      </c>
      <c r="Q1173" s="67" t="str">
        <f>IF(IFERROR(SEARCH(Q$6,$D1173),0)&gt;0,TRIM(VLOOKUP(Q$6,'Lifeline-Capability XWalk'!$F$6:$G$38,2,FALSE)),"")</f>
        <v/>
      </c>
      <c r="R1173" s="67" t="str">
        <f>IF(IFERROR(SEARCH(R$6,$D1173),0)&gt;0,TRIM(VLOOKUP(R$6,'Lifeline-Capability XWalk'!$F$6:$G$38,2,FALSE)),"")</f>
        <v/>
      </c>
      <c r="S1173" s="67" t="str">
        <f>IF(IFERROR(SEARCH(S$6,$D1173),0)&gt;0,TRIM(VLOOKUP(S$6,'Lifeline-Capability XWalk'!$F$6:$G$38,2,FALSE)),"")</f>
        <v/>
      </c>
      <c r="T1173" s="67" t="str">
        <f>IF(IFERROR(SEARCH(T$6,$D1173),0)&gt;0,TRIM(VLOOKUP(T$6,'Lifeline-Capability XWalk'!$F$6:$G$38,2,FALSE)),"")</f>
        <v/>
      </c>
      <c r="U1173" s="67" t="str">
        <f>IF(IFERROR(SEARCH(U$6,$D1173),0)&gt;0,TRIM(VLOOKUP(U$6,'Lifeline-Capability XWalk'!$F$6:$G$38,2,FALSE)),"")</f>
        <v/>
      </c>
      <c r="V1173" s="67" t="str">
        <f>IF(IFERROR(SEARCH(V$6,$D1173),0)&gt;0,TRIM(VLOOKUP(V$6,'Lifeline-Capability XWalk'!$F$6:$G$38,2,FALSE)),"")</f>
        <v/>
      </c>
      <c r="W1173" s="67" t="str">
        <f>IF(IFERROR(SEARCH(W$6,$D1173),0)&gt;0,TRIM(VLOOKUP(W$6,'Lifeline-Capability XWalk'!$F$6:$G$38,2,FALSE)),"")</f>
        <v/>
      </c>
      <c r="X1173" s="67" t="str">
        <f>IF(IFERROR(SEARCH(X$6,$D1173),0)&gt;0,TRIM(VLOOKUP(X$6,'Lifeline-Capability XWalk'!$F$6:$G$38,2,FALSE)),"")</f>
        <v/>
      </c>
      <c r="Y1173" s="67" t="str">
        <f>IF(IFERROR(SEARCH(Y$6,$D1173),0)&gt;0,TRIM(VLOOKUP(Y$6,'Lifeline-Capability XWalk'!$F$6:$G$38,2,FALSE)),"")</f>
        <v/>
      </c>
      <c r="Z1173" s="67" t="str">
        <f>IF(IFERROR(SEARCH(Z$6,$D1173),0)&gt;0,TRIM(VLOOKUP(Z$6,'Lifeline-Capability XWalk'!$F$6:$G$38,2,FALSE)),"")</f>
        <v/>
      </c>
      <c r="AA1173" s="67" t="str">
        <f>IF(IFERROR(SEARCH(AA$6,$D1173),0)&gt;0,TRIM(VLOOKUP(AA$6,'Lifeline-Capability XWalk'!$F$6:$G$38,2,FALSE)),"")</f>
        <v>Communications</v>
      </c>
      <c r="AB1173" s="67" t="str">
        <f>IF(IFERROR(SEARCH(AB$6,$D1173),0)&gt;0,TRIM(VLOOKUP(AB$6,'Lifeline-Capability XWalk'!$F$6:$G$38,2,FALSE)),"")</f>
        <v>Communications</v>
      </c>
      <c r="AC1173" s="67" t="str">
        <f>IF(IFERROR(SEARCH(AC$6,$D1173),0)&gt;0,TRIM(VLOOKUP(AC$6,'Lifeline-Capability XWalk'!$F$6:$G$38,2,FALSE)),"")</f>
        <v/>
      </c>
      <c r="AD1173" s="67" t="str">
        <f>IF(IFERROR(SEARCH(AD$6,$D1173),0)&gt;0,TRIM(VLOOKUP(AD$6,'Lifeline-Capability XWalk'!$F$6:$G$38,2,FALSE)),"")</f>
        <v>Safety and Security; Food, Water, Shelter; Health and Medical; Energy; Communications; Hazardous Materials; Transportation; Water Systems;</v>
      </c>
      <c r="AE1173" s="67" t="str">
        <f>IF(IFERROR(SEARCH(AE$6,$D1173),0)&gt;0,TRIM(VLOOKUP(AE$6,'Lifeline-Capability XWalk'!$F$6:$G$38,2,FALSE)),"")</f>
        <v/>
      </c>
      <c r="AF1173" s="67" t="str">
        <f>IF(IFERROR(SEARCH(AF$6,$D1173),0)&gt;0,TRIM(VLOOKUP(AF$6,'Lifeline-Capability XWalk'!$F$6:$G$38,2,FALSE)),"")</f>
        <v/>
      </c>
      <c r="AG1173" s="67" t="str">
        <f>IF(IFERROR(SEARCH(AG$6,$D1173),0)&gt;0,TRIM(VLOOKUP(AG$6,'Lifeline-Capability XWalk'!$F$6:$G$38,2,FALSE)),"")</f>
        <v/>
      </c>
      <c r="AH1173" s="67" t="str">
        <f>IF(IFERROR(SEARCH(AH$6,$D1173),0)&gt;0,TRIM(VLOOKUP(AH$6,'Lifeline-Capability XWalk'!$F$6:$G$38,2,FALSE)),"")</f>
        <v/>
      </c>
      <c r="AI1173" s="67" t="str">
        <f>IF(IFERROR(SEARCH(AI$6,$D1173),0)&gt;0,TRIM(VLOOKUP(AI$6,'Lifeline-Capability XWalk'!$F$6:$G$38,2,FALSE)),"")</f>
        <v/>
      </c>
      <c r="AJ1173" s="67" t="str">
        <f>IF(IFERROR(SEARCH(AJ$6,$D1173),0)&gt;0,TRIM(VLOOKUP(AJ$6,'Lifeline-Capability XWalk'!$F$6:$G$38,2,FALSE)),"")</f>
        <v/>
      </c>
      <c r="AK1173" s="67" t="str">
        <f>IF(IFERROR(SEARCH(AK$6,$D1173),0)&gt;0,TRIM(VLOOKUP(AK$6,'Lifeline-Capability XWalk'!$F$6:$G$38,2,FALSE)),"")</f>
        <v/>
      </c>
      <c r="AL1173" s="68" t="str">
        <f>IF(IFERROR(SEARCH(AL$6,$D1173),0)&gt;0,TRIM(VLOOKUP(AL$6,'Lifeline-Capability XWalk'!$F$6:$G$38,2,FALSE)),"")</f>
        <v/>
      </c>
      <c r="AM1173" s="24" t="str">
        <f t="shared" si="73"/>
        <v/>
      </c>
      <c r="AN1173" s="24" t="str">
        <f t="shared" si="72"/>
        <v/>
      </c>
      <c r="AO1173" s="24" t="str">
        <f t="shared" si="72"/>
        <v/>
      </c>
      <c r="AP1173" s="24" t="str">
        <f t="shared" si="72"/>
        <v/>
      </c>
      <c r="AQ1173" s="24" t="str">
        <f t="shared" si="72"/>
        <v>Communications</v>
      </c>
      <c r="AR1173" s="24" t="str">
        <f t="shared" si="72"/>
        <v/>
      </c>
      <c r="AS1173" s="24" t="str">
        <f t="shared" si="72"/>
        <v>Transportation</v>
      </c>
      <c r="AT1173" s="24" t="str">
        <f t="shared" si="72"/>
        <v/>
      </c>
      <c r="AU1173" s="24" t="str">
        <f t="shared" si="72"/>
        <v>Safety and Security; Food, Water, Shelter; Health and Medical; Energy; Communications; Hazardous Materials; Transportation; Water Systems;</v>
      </c>
    </row>
    <row r="1174" spans="1:47" s="24" customFormat="1" ht="32.1" customHeight="1" x14ac:dyDescent="0.2">
      <c r="A1174" s="141" t="s">
        <v>1112</v>
      </c>
      <c r="B1174" s="63" t="s">
        <v>1121</v>
      </c>
      <c r="C1174" s="142" t="s">
        <v>1082</v>
      </c>
      <c r="D1174" s="63" t="s">
        <v>1382</v>
      </c>
      <c r="E1174" s="64" t="str">
        <f t="shared" si="71"/>
        <v>Safety and Security; Food, Water, Shelter; Health and Medical; Energy; Communications; Hazardous Materials; Transportation; Water Systems;</v>
      </c>
      <c r="F1174" s="65" t="s">
        <v>859</v>
      </c>
      <c r="G1174" s="66" t="str">
        <f>IF(IFERROR(SEARCH(G$6,$D1174),0)&gt;0,TRIM(VLOOKUP(G$6,'Lifeline-Capability XWalk'!$F$6:$G$38,2,FALSE)),"")</f>
        <v/>
      </c>
      <c r="H1174" s="67" t="str">
        <f>IF(IFERROR(SEARCH(H$6,$D1174),0)&gt;0,TRIM(VLOOKUP(H$6,'Lifeline-Capability XWalk'!$F$6:$G$38,2,FALSE)),"")</f>
        <v/>
      </c>
      <c r="I1174" s="67" t="str">
        <f>IF(IFERROR(SEARCH(I$6,$D1174),0)&gt;0,TRIM(VLOOKUP(I$6,'Lifeline-Capability XWalk'!$F$6:$G$38,2,FALSE)),"")</f>
        <v>Transportation</v>
      </c>
      <c r="J1174" s="67" t="str">
        <f>IF(IFERROR(SEARCH(J$6,$D1174),0)&gt;0,TRIM(VLOOKUP(J$6,'Lifeline-Capability XWalk'!$F$6:$G$38,2,FALSE)),"")</f>
        <v/>
      </c>
      <c r="K1174" s="67" t="str">
        <f>IF(IFERROR(SEARCH(K$6,$D1174),0)&gt;0,TRIM(VLOOKUP(K$6,'Lifeline-Capability XWalk'!$F$6:$G$38,2,FALSE)),"")</f>
        <v/>
      </c>
      <c r="L1174" s="67" t="str">
        <f>IF(IFERROR(SEARCH(L$6,$D1174),0)&gt;0,TRIM(VLOOKUP(L$6,'Lifeline-Capability XWalk'!$F$6:$G$38,2,FALSE)),"")</f>
        <v/>
      </c>
      <c r="M1174" s="67" t="str">
        <f>IF(IFERROR(SEARCH(M$6,$D1174),0)&gt;0,TRIM(VLOOKUP(M$6,'Lifeline-Capability XWalk'!$F$6:$G$38,2,FALSE)),"")</f>
        <v/>
      </c>
      <c r="N1174" s="67" t="str">
        <f>IF(IFERROR(SEARCH(N$6,$D1174),0)&gt;0,TRIM(VLOOKUP(N$6,'Lifeline-Capability XWalk'!$F$6:$G$38,2,FALSE)),"")</f>
        <v/>
      </c>
      <c r="O1174" s="67" t="str">
        <f>IF(IFERROR(SEARCH(O$6,$D1174),0)&gt;0,TRIM(VLOOKUP(O$6,'Lifeline-Capability XWalk'!$F$6:$G$38,2,FALSE)),"")</f>
        <v/>
      </c>
      <c r="P1174" s="67" t="str">
        <f>IF(IFERROR(SEARCH(P$6,$D1174),0)&gt;0,TRIM(VLOOKUP(P$6,'Lifeline-Capability XWalk'!$F$6:$G$38,2,FALSE)),"")</f>
        <v/>
      </c>
      <c r="Q1174" s="67" t="str">
        <f>IF(IFERROR(SEARCH(Q$6,$D1174),0)&gt;0,TRIM(VLOOKUP(Q$6,'Lifeline-Capability XWalk'!$F$6:$G$38,2,FALSE)),"")</f>
        <v/>
      </c>
      <c r="R1174" s="67" t="str">
        <f>IF(IFERROR(SEARCH(R$6,$D1174),0)&gt;0,TRIM(VLOOKUP(R$6,'Lifeline-Capability XWalk'!$F$6:$G$38,2,FALSE)),"")</f>
        <v/>
      </c>
      <c r="S1174" s="67" t="str">
        <f>IF(IFERROR(SEARCH(S$6,$D1174),0)&gt;0,TRIM(VLOOKUP(S$6,'Lifeline-Capability XWalk'!$F$6:$G$38,2,FALSE)),"")</f>
        <v/>
      </c>
      <c r="T1174" s="67" t="str">
        <f>IF(IFERROR(SEARCH(T$6,$D1174),0)&gt;0,TRIM(VLOOKUP(T$6,'Lifeline-Capability XWalk'!$F$6:$G$38,2,FALSE)),"")</f>
        <v/>
      </c>
      <c r="U1174" s="67" t="str">
        <f>IF(IFERROR(SEARCH(U$6,$D1174),0)&gt;0,TRIM(VLOOKUP(U$6,'Lifeline-Capability XWalk'!$F$6:$G$38,2,FALSE)),"")</f>
        <v/>
      </c>
      <c r="V1174" s="67" t="str">
        <f>IF(IFERROR(SEARCH(V$6,$D1174),0)&gt;0,TRIM(VLOOKUP(V$6,'Lifeline-Capability XWalk'!$F$6:$G$38,2,FALSE)),"")</f>
        <v/>
      </c>
      <c r="W1174" s="67" t="str">
        <f>IF(IFERROR(SEARCH(W$6,$D1174),0)&gt;0,TRIM(VLOOKUP(W$6,'Lifeline-Capability XWalk'!$F$6:$G$38,2,FALSE)),"")</f>
        <v/>
      </c>
      <c r="X1174" s="67" t="str">
        <f>IF(IFERROR(SEARCH(X$6,$D1174),0)&gt;0,TRIM(VLOOKUP(X$6,'Lifeline-Capability XWalk'!$F$6:$G$38,2,FALSE)),"")</f>
        <v/>
      </c>
      <c r="Y1174" s="67" t="str">
        <f>IF(IFERROR(SEARCH(Y$6,$D1174),0)&gt;0,TRIM(VLOOKUP(Y$6,'Lifeline-Capability XWalk'!$F$6:$G$38,2,FALSE)),"")</f>
        <v/>
      </c>
      <c r="Z1174" s="67" t="str">
        <f>IF(IFERROR(SEARCH(Z$6,$D1174),0)&gt;0,TRIM(VLOOKUP(Z$6,'Lifeline-Capability XWalk'!$F$6:$G$38,2,FALSE)),"")</f>
        <v/>
      </c>
      <c r="AA1174" s="67" t="str">
        <f>IF(IFERROR(SEARCH(AA$6,$D1174),0)&gt;0,TRIM(VLOOKUP(AA$6,'Lifeline-Capability XWalk'!$F$6:$G$38,2,FALSE)),"")</f>
        <v>Communications</v>
      </c>
      <c r="AB1174" s="67" t="str">
        <f>IF(IFERROR(SEARCH(AB$6,$D1174),0)&gt;0,TRIM(VLOOKUP(AB$6,'Lifeline-Capability XWalk'!$F$6:$G$38,2,FALSE)),"")</f>
        <v>Communications</v>
      </c>
      <c r="AC1174" s="67" t="str">
        <f>IF(IFERROR(SEARCH(AC$6,$D1174),0)&gt;0,TRIM(VLOOKUP(AC$6,'Lifeline-Capability XWalk'!$F$6:$G$38,2,FALSE)),"")</f>
        <v/>
      </c>
      <c r="AD1174" s="67" t="str">
        <f>IF(IFERROR(SEARCH(AD$6,$D1174),0)&gt;0,TRIM(VLOOKUP(AD$6,'Lifeline-Capability XWalk'!$F$6:$G$38,2,FALSE)),"")</f>
        <v>Safety and Security; Food, Water, Shelter; Health and Medical; Energy; Communications; Hazardous Materials; Transportation; Water Systems;</v>
      </c>
      <c r="AE1174" s="67" t="str">
        <f>IF(IFERROR(SEARCH(AE$6,$D1174),0)&gt;0,TRIM(VLOOKUP(AE$6,'Lifeline-Capability XWalk'!$F$6:$G$38,2,FALSE)),"")</f>
        <v/>
      </c>
      <c r="AF1174" s="67" t="str">
        <f>IF(IFERROR(SEARCH(AF$6,$D1174),0)&gt;0,TRIM(VLOOKUP(AF$6,'Lifeline-Capability XWalk'!$F$6:$G$38,2,FALSE)),"")</f>
        <v/>
      </c>
      <c r="AG1174" s="67" t="str">
        <f>IF(IFERROR(SEARCH(AG$6,$D1174),0)&gt;0,TRIM(VLOOKUP(AG$6,'Lifeline-Capability XWalk'!$F$6:$G$38,2,FALSE)),"")</f>
        <v/>
      </c>
      <c r="AH1174" s="67" t="str">
        <f>IF(IFERROR(SEARCH(AH$6,$D1174),0)&gt;0,TRIM(VLOOKUP(AH$6,'Lifeline-Capability XWalk'!$F$6:$G$38,2,FALSE)),"")</f>
        <v/>
      </c>
      <c r="AI1174" s="67" t="str">
        <f>IF(IFERROR(SEARCH(AI$6,$D1174),0)&gt;0,TRIM(VLOOKUP(AI$6,'Lifeline-Capability XWalk'!$F$6:$G$38,2,FALSE)),"")</f>
        <v/>
      </c>
      <c r="AJ1174" s="67" t="str">
        <f>IF(IFERROR(SEARCH(AJ$6,$D1174),0)&gt;0,TRIM(VLOOKUP(AJ$6,'Lifeline-Capability XWalk'!$F$6:$G$38,2,FALSE)),"")</f>
        <v/>
      </c>
      <c r="AK1174" s="67" t="str">
        <f>IF(IFERROR(SEARCH(AK$6,$D1174),0)&gt;0,TRIM(VLOOKUP(AK$6,'Lifeline-Capability XWalk'!$F$6:$G$38,2,FALSE)),"")</f>
        <v/>
      </c>
      <c r="AL1174" s="68" t="str">
        <f>IF(IFERROR(SEARCH(AL$6,$D1174),0)&gt;0,TRIM(VLOOKUP(AL$6,'Lifeline-Capability XWalk'!$F$6:$G$38,2,FALSE)),"")</f>
        <v/>
      </c>
      <c r="AM1174" s="24" t="str">
        <f t="shared" si="73"/>
        <v/>
      </c>
      <c r="AN1174" s="24" t="str">
        <f t="shared" si="72"/>
        <v/>
      </c>
      <c r="AO1174" s="24" t="str">
        <f t="shared" si="72"/>
        <v/>
      </c>
      <c r="AP1174" s="24" t="str">
        <f t="shared" si="72"/>
        <v/>
      </c>
      <c r="AQ1174" s="24" t="str">
        <f t="shared" si="72"/>
        <v>Communications</v>
      </c>
      <c r="AR1174" s="24" t="str">
        <f t="shared" si="72"/>
        <v/>
      </c>
      <c r="AS1174" s="24" t="str">
        <f t="shared" si="72"/>
        <v>Transportation</v>
      </c>
      <c r="AT1174" s="24" t="str">
        <f t="shared" si="72"/>
        <v/>
      </c>
      <c r="AU1174" s="24" t="str">
        <f t="shared" si="72"/>
        <v>Safety and Security; Food, Water, Shelter; Health and Medical; Energy; Communications; Hazardous Materials; Transportation; Water Systems;</v>
      </c>
    </row>
    <row r="1175" spans="1:47" s="24" customFormat="1" ht="32.1" customHeight="1" x14ac:dyDescent="0.2">
      <c r="A1175" s="141" t="s">
        <v>1112</v>
      </c>
      <c r="B1175" s="63" t="s">
        <v>1121</v>
      </c>
      <c r="C1175" s="142" t="s">
        <v>1393</v>
      </c>
      <c r="D1175" s="86" t="s">
        <v>1383</v>
      </c>
      <c r="E1175" s="64" t="str">
        <f t="shared" si="71"/>
        <v>Safety and Security; Food, Water, Shelter; Health and Medical; Energy; Communications; Hazardous Materials; Transportation; Water Systems;</v>
      </c>
      <c r="F1175" s="65" t="s">
        <v>991</v>
      </c>
      <c r="G1175" s="66" t="str">
        <f>IF(IFERROR(SEARCH(G$6,$D1175),0)&gt;0,TRIM(VLOOKUP(G$6,'Lifeline-Capability XWalk'!$F$6:$G$38,2,FALSE)),"")</f>
        <v/>
      </c>
      <c r="H1175" s="67" t="str">
        <f>IF(IFERROR(SEARCH(H$6,$D1175),0)&gt;0,TRIM(VLOOKUP(H$6,'Lifeline-Capability XWalk'!$F$6:$G$38,2,FALSE)),"")</f>
        <v/>
      </c>
      <c r="I1175" s="67" t="str">
        <f>IF(IFERROR(SEARCH(I$6,$D1175),0)&gt;0,TRIM(VLOOKUP(I$6,'Lifeline-Capability XWalk'!$F$6:$G$38,2,FALSE)),"")</f>
        <v/>
      </c>
      <c r="J1175" s="67" t="str">
        <f>IF(IFERROR(SEARCH(J$6,$D1175),0)&gt;0,TRIM(VLOOKUP(J$6,'Lifeline-Capability XWalk'!$F$6:$G$38,2,FALSE)),"")</f>
        <v/>
      </c>
      <c r="K1175" s="67" t="str">
        <f>IF(IFERROR(SEARCH(K$6,$D1175),0)&gt;0,TRIM(VLOOKUP(K$6,'Lifeline-Capability XWalk'!$F$6:$G$38,2,FALSE)),"")</f>
        <v/>
      </c>
      <c r="L1175" s="67" t="str">
        <f>IF(IFERROR(SEARCH(L$6,$D1175),0)&gt;0,TRIM(VLOOKUP(L$6,'Lifeline-Capability XWalk'!$F$6:$G$38,2,FALSE)),"")</f>
        <v/>
      </c>
      <c r="M1175" s="67" t="str">
        <f>IF(IFERROR(SEARCH(M$6,$D1175),0)&gt;0,TRIM(VLOOKUP(M$6,'Lifeline-Capability XWalk'!$F$6:$G$38,2,FALSE)),"")</f>
        <v/>
      </c>
      <c r="N1175" s="67" t="str">
        <f>IF(IFERROR(SEARCH(N$6,$D1175),0)&gt;0,TRIM(VLOOKUP(N$6,'Lifeline-Capability XWalk'!$F$6:$G$38,2,FALSE)),"")</f>
        <v/>
      </c>
      <c r="O1175" s="67" t="str">
        <f>IF(IFERROR(SEARCH(O$6,$D1175),0)&gt;0,TRIM(VLOOKUP(O$6,'Lifeline-Capability XWalk'!$F$6:$G$38,2,FALSE)),"")</f>
        <v/>
      </c>
      <c r="P1175" s="67" t="str">
        <f>IF(IFERROR(SEARCH(P$6,$D1175),0)&gt;0,TRIM(VLOOKUP(P$6,'Lifeline-Capability XWalk'!$F$6:$G$38,2,FALSE)),"")</f>
        <v/>
      </c>
      <c r="Q1175" s="67" t="str">
        <f>IF(IFERROR(SEARCH(Q$6,$D1175),0)&gt;0,TRIM(VLOOKUP(Q$6,'Lifeline-Capability XWalk'!$F$6:$G$38,2,FALSE)),"")</f>
        <v/>
      </c>
      <c r="R1175" s="67" t="str">
        <f>IF(IFERROR(SEARCH(R$6,$D1175),0)&gt;0,TRIM(VLOOKUP(R$6,'Lifeline-Capability XWalk'!$F$6:$G$38,2,FALSE)),"")</f>
        <v>Safety and Security; Food, Water, Shelter; Health and Medical; Energy; Communications; Hazardous Materials; Transportation; Water Systems;</v>
      </c>
      <c r="S1175" s="67" t="str">
        <f>IF(IFERROR(SEARCH(S$6,$D1175),0)&gt;0,TRIM(VLOOKUP(S$6,'Lifeline-Capability XWalk'!$F$6:$G$38,2,FALSE)),"")</f>
        <v/>
      </c>
      <c r="T1175" s="67" t="str">
        <f>IF(IFERROR(SEARCH(T$6,$D1175),0)&gt;0,TRIM(VLOOKUP(T$6,'Lifeline-Capability XWalk'!$F$6:$G$38,2,FALSE)),"")</f>
        <v/>
      </c>
      <c r="U1175" s="67" t="str">
        <f>IF(IFERROR(SEARCH(U$6,$D1175),0)&gt;0,TRIM(VLOOKUP(U$6,'Lifeline-Capability XWalk'!$F$6:$G$38,2,FALSE)),"")</f>
        <v/>
      </c>
      <c r="V1175" s="67" t="str">
        <f>IF(IFERROR(SEARCH(V$6,$D1175),0)&gt;0,TRIM(VLOOKUP(V$6,'Lifeline-Capability XWalk'!$F$6:$G$38,2,FALSE)),"")</f>
        <v/>
      </c>
      <c r="W1175" s="67" t="str">
        <f>IF(IFERROR(SEARCH(W$6,$D1175),0)&gt;0,TRIM(VLOOKUP(W$6,'Lifeline-Capability XWalk'!$F$6:$G$38,2,FALSE)),"")</f>
        <v/>
      </c>
      <c r="X1175" s="67" t="str">
        <f>IF(IFERROR(SEARCH(X$6,$D1175),0)&gt;0,TRIM(VLOOKUP(X$6,'Lifeline-Capability XWalk'!$F$6:$G$38,2,FALSE)),"")</f>
        <v/>
      </c>
      <c r="Y1175" s="67" t="str">
        <f>IF(IFERROR(SEARCH(Y$6,$D1175),0)&gt;0,TRIM(VLOOKUP(Y$6,'Lifeline-Capability XWalk'!$F$6:$G$38,2,FALSE)),"")</f>
        <v/>
      </c>
      <c r="Z1175" s="67" t="str">
        <f>IF(IFERROR(SEARCH(Z$6,$D1175),0)&gt;0,TRIM(VLOOKUP(Z$6,'Lifeline-Capability XWalk'!$F$6:$G$38,2,FALSE)),"")</f>
        <v/>
      </c>
      <c r="AA1175" s="67" t="str">
        <f>IF(IFERROR(SEARCH(AA$6,$D1175),0)&gt;0,TRIM(VLOOKUP(AA$6,'Lifeline-Capability XWalk'!$F$6:$G$38,2,FALSE)),"")</f>
        <v>Communications</v>
      </c>
      <c r="AB1175" s="67" t="str">
        <f>IF(IFERROR(SEARCH(AB$6,$D1175),0)&gt;0,TRIM(VLOOKUP(AB$6,'Lifeline-Capability XWalk'!$F$6:$G$38,2,FALSE)),"")</f>
        <v>Communications</v>
      </c>
      <c r="AC1175" s="67" t="str">
        <f>IF(IFERROR(SEARCH(AC$6,$D1175),0)&gt;0,TRIM(VLOOKUP(AC$6,'Lifeline-Capability XWalk'!$F$6:$G$38,2,FALSE)),"")</f>
        <v/>
      </c>
      <c r="AD1175" s="67" t="str">
        <f>IF(IFERROR(SEARCH(AD$6,$D1175),0)&gt;0,TRIM(VLOOKUP(AD$6,'Lifeline-Capability XWalk'!$F$6:$G$38,2,FALSE)),"")</f>
        <v>Safety and Security; Food, Water, Shelter; Health and Medical; Energy; Communications; Hazardous Materials; Transportation; Water Systems;</v>
      </c>
      <c r="AE1175" s="67" t="str">
        <f>IF(IFERROR(SEARCH(AE$6,$D1175),0)&gt;0,TRIM(VLOOKUP(AE$6,'Lifeline-Capability XWalk'!$F$6:$G$38,2,FALSE)),"")</f>
        <v/>
      </c>
      <c r="AF1175" s="67" t="str">
        <f>IF(IFERROR(SEARCH(AF$6,$D1175),0)&gt;0,TRIM(VLOOKUP(AF$6,'Lifeline-Capability XWalk'!$F$6:$G$38,2,FALSE)),"")</f>
        <v/>
      </c>
      <c r="AG1175" s="67" t="str">
        <f>IF(IFERROR(SEARCH(AG$6,$D1175),0)&gt;0,TRIM(VLOOKUP(AG$6,'Lifeline-Capability XWalk'!$F$6:$G$38,2,FALSE)),"")</f>
        <v/>
      </c>
      <c r="AH1175" s="67" t="str">
        <f>IF(IFERROR(SEARCH(AH$6,$D1175),0)&gt;0,TRIM(VLOOKUP(AH$6,'Lifeline-Capability XWalk'!$F$6:$G$38,2,FALSE)),"")</f>
        <v/>
      </c>
      <c r="AI1175" s="67" t="str">
        <f>IF(IFERROR(SEARCH(AI$6,$D1175),0)&gt;0,TRIM(VLOOKUP(AI$6,'Lifeline-Capability XWalk'!$F$6:$G$38,2,FALSE)),"")</f>
        <v/>
      </c>
      <c r="AJ1175" s="67" t="str">
        <f>IF(IFERROR(SEARCH(AJ$6,$D1175),0)&gt;0,TRIM(VLOOKUP(AJ$6,'Lifeline-Capability XWalk'!$F$6:$G$38,2,FALSE)),"")</f>
        <v/>
      </c>
      <c r="AK1175" s="67" t="str">
        <f>IF(IFERROR(SEARCH(AK$6,$D1175),0)&gt;0,TRIM(VLOOKUP(AK$6,'Lifeline-Capability XWalk'!$F$6:$G$38,2,FALSE)),"")</f>
        <v/>
      </c>
      <c r="AL1175" s="68" t="str">
        <f>IF(IFERROR(SEARCH(AL$6,$D1175),0)&gt;0,TRIM(VLOOKUP(AL$6,'Lifeline-Capability XWalk'!$F$6:$G$38,2,FALSE)),"")</f>
        <v/>
      </c>
      <c r="AM1175" s="24" t="str">
        <f t="shared" si="73"/>
        <v/>
      </c>
      <c r="AN1175" s="24" t="str">
        <f t="shared" si="72"/>
        <v/>
      </c>
      <c r="AO1175" s="24" t="str">
        <f t="shared" si="72"/>
        <v/>
      </c>
      <c r="AP1175" s="24" t="str">
        <f t="shared" si="72"/>
        <v/>
      </c>
      <c r="AQ1175" s="24" t="str">
        <f t="shared" si="72"/>
        <v>Communications</v>
      </c>
      <c r="AR1175" s="24" t="str">
        <f t="shared" si="72"/>
        <v/>
      </c>
      <c r="AS1175" s="24" t="str">
        <f t="shared" si="72"/>
        <v/>
      </c>
      <c r="AT1175" s="24" t="str">
        <f t="shared" si="72"/>
        <v/>
      </c>
      <c r="AU1175" s="24" t="str">
        <f t="shared" si="72"/>
        <v>Safety and Security; Food, Water, Shelter; Health and Medical; Energy; Communications; Hazardous Materials; Transportation; Water Systems;</v>
      </c>
    </row>
    <row r="1176" spans="1:47" s="24" customFormat="1" ht="32.1" customHeight="1" x14ac:dyDescent="0.2">
      <c r="A1176" s="143" t="s">
        <v>1112</v>
      </c>
      <c r="B1176" s="69" t="s">
        <v>1121</v>
      </c>
      <c r="C1176" s="144" t="s">
        <v>1082</v>
      </c>
      <c r="D1176" s="86" t="s">
        <v>1384</v>
      </c>
      <c r="E1176" s="64" t="str">
        <f t="shared" si="71"/>
        <v>Safety and Security; Food, Water, Shelter; Health and Medical; Energy; Communications; Hazardous Materials; Transportation; Water Systems;</v>
      </c>
      <c r="F1176" s="70" t="s">
        <v>365</v>
      </c>
      <c r="G1176" s="66" t="str">
        <f>IF(IFERROR(SEARCH(G$6,$D1176),0)&gt;0,TRIM(VLOOKUP(G$6,'Lifeline-Capability XWalk'!$F$6:$G$38,2,FALSE)),"")</f>
        <v/>
      </c>
      <c r="H1176" s="67" t="str">
        <f>IF(IFERROR(SEARCH(H$6,$D1176),0)&gt;0,TRIM(VLOOKUP(H$6,'Lifeline-Capability XWalk'!$F$6:$G$38,2,FALSE)),"")</f>
        <v/>
      </c>
      <c r="I1176" s="67" t="str">
        <f>IF(IFERROR(SEARCH(I$6,$D1176),0)&gt;0,TRIM(VLOOKUP(I$6,'Lifeline-Capability XWalk'!$F$6:$G$38,2,FALSE)),"")</f>
        <v/>
      </c>
      <c r="J1176" s="67" t="str">
        <f>IF(IFERROR(SEARCH(J$6,$D1176),0)&gt;0,TRIM(VLOOKUP(J$6,'Lifeline-Capability XWalk'!$F$6:$G$38,2,FALSE)),"")</f>
        <v>Safety and Security</v>
      </c>
      <c r="K1176" s="67" t="str">
        <f>IF(IFERROR(SEARCH(K$6,$D1176),0)&gt;0,TRIM(VLOOKUP(K$6,'Lifeline-Capability XWalk'!$F$6:$G$38,2,FALSE)),"")</f>
        <v/>
      </c>
      <c r="L1176" s="67" t="str">
        <f>IF(IFERROR(SEARCH(L$6,$D1176),0)&gt;0,TRIM(VLOOKUP(L$6,'Lifeline-Capability XWalk'!$F$6:$G$38,2,FALSE)),"")</f>
        <v/>
      </c>
      <c r="M1176" s="67" t="str">
        <f>IF(IFERROR(SEARCH(M$6,$D1176),0)&gt;0,TRIM(VLOOKUP(M$6,'Lifeline-Capability XWalk'!$F$6:$G$38,2,FALSE)),"")</f>
        <v/>
      </c>
      <c r="N1176" s="67" t="str">
        <f>IF(IFERROR(SEARCH(N$6,$D1176),0)&gt;0,TRIM(VLOOKUP(N$6,'Lifeline-Capability XWalk'!$F$6:$G$38,2,FALSE)),"")</f>
        <v/>
      </c>
      <c r="O1176" s="67" t="str">
        <f>IF(IFERROR(SEARCH(O$6,$D1176),0)&gt;0,TRIM(VLOOKUP(O$6,'Lifeline-Capability XWalk'!$F$6:$G$38,2,FALSE)),"")</f>
        <v/>
      </c>
      <c r="P1176" s="67" t="str">
        <f>IF(IFERROR(SEARCH(P$6,$D1176),0)&gt;0,TRIM(VLOOKUP(P$6,'Lifeline-Capability XWalk'!$F$6:$G$38,2,FALSE)),"")</f>
        <v/>
      </c>
      <c r="Q1176" s="67" t="str">
        <f>IF(IFERROR(SEARCH(Q$6,$D1176),0)&gt;0,TRIM(VLOOKUP(Q$6,'Lifeline-Capability XWalk'!$F$6:$G$38,2,FALSE)),"")</f>
        <v/>
      </c>
      <c r="R1176" s="67" t="str">
        <f>IF(IFERROR(SEARCH(R$6,$D1176),0)&gt;0,TRIM(VLOOKUP(R$6,'Lifeline-Capability XWalk'!$F$6:$G$38,2,FALSE)),"")</f>
        <v>Safety and Security; Food, Water, Shelter; Health and Medical; Energy; Communications; Hazardous Materials; Transportation; Water Systems;</v>
      </c>
      <c r="S1176" s="67" t="str">
        <f>IF(IFERROR(SEARCH(S$6,$D1176),0)&gt;0,TRIM(VLOOKUP(S$6,'Lifeline-Capability XWalk'!$F$6:$G$38,2,FALSE)),"")</f>
        <v/>
      </c>
      <c r="T1176" s="67" t="str">
        <f>IF(IFERROR(SEARCH(T$6,$D1176),0)&gt;0,TRIM(VLOOKUP(T$6,'Lifeline-Capability XWalk'!$F$6:$G$38,2,FALSE)),"")</f>
        <v/>
      </c>
      <c r="U1176" s="67" t="str">
        <f>IF(IFERROR(SEARCH(U$6,$D1176),0)&gt;0,TRIM(VLOOKUP(U$6,'Lifeline-Capability XWalk'!$F$6:$G$38,2,FALSE)),"")</f>
        <v/>
      </c>
      <c r="V1176" s="67" t="str">
        <f>IF(IFERROR(SEARCH(V$6,$D1176),0)&gt;0,TRIM(VLOOKUP(V$6,'Lifeline-Capability XWalk'!$F$6:$G$38,2,FALSE)),"")</f>
        <v/>
      </c>
      <c r="W1176" s="67" t="str">
        <f>IF(IFERROR(SEARCH(W$6,$D1176),0)&gt;0,TRIM(VLOOKUP(W$6,'Lifeline-Capability XWalk'!$F$6:$G$38,2,FALSE)),"")</f>
        <v/>
      </c>
      <c r="X1176" s="67" t="str">
        <f>IF(IFERROR(SEARCH(X$6,$D1176),0)&gt;0,TRIM(VLOOKUP(X$6,'Lifeline-Capability XWalk'!$F$6:$G$38,2,FALSE)),"")</f>
        <v/>
      </c>
      <c r="Y1176" s="67" t="str">
        <f>IF(IFERROR(SEARCH(Y$6,$D1176),0)&gt;0,TRIM(VLOOKUP(Y$6,'Lifeline-Capability XWalk'!$F$6:$G$38,2,FALSE)),"")</f>
        <v/>
      </c>
      <c r="Z1176" s="67" t="str">
        <f>IF(IFERROR(SEARCH(Z$6,$D1176),0)&gt;0,TRIM(VLOOKUP(Z$6,'Lifeline-Capability XWalk'!$F$6:$G$38,2,FALSE)),"")</f>
        <v/>
      </c>
      <c r="AA1176" s="67" t="str">
        <f>IF(IFERROR(SEARCH(AA$6,$D1176),0)&gt;0,TRIM(VLOOKUP(AA$6,'Lifeline-Capability XWalk'!$F$6:$G$38,2,FALSE)),"")</f>
        <v>Communications</v>
      </c>
      <c r="AB1176" s="67" t="str">
        <f>IF(IFERROR(SEARCH(AB$6,$D1176),0)&gt;0,TRIM(VLOOKUP(AB$6,'Lifeline-Capability XWalk'!$F$6:$G$38,2,FALSE)),"")</f>
        <v>Communications</v>
      </c>
      <c r="AC1176" s="67" t="str">
        <f>IF(IFERROR(SEARCH(AC$6,$D1176),0)&gt;0,TRIM(VLOOKUP(AC$6,'Lifeline-Capability XWalk'!$F$6:$G$38,2,FALSE)),"")</f>
        <v/>
      </c>
      <c r="AD1176" s="67" t="str">
        <f>IF(IFERROR(SEARCH(AD$6,$D1176),0)&gt;0,TRIM(VLOOKUP(AD$6,'Lifeline-Capability XWalk'!$F$6:$G$38,2,FALSE)),"")</f>
        <v>Safety and Security; Food, Water, Shelter; Health and Medical; Energy; Communications; Hazardous Materials; Transportation; Water Systems;</v>
      </c>
      <c r="AE1176" s="67" t="str">
        <f>IF(IFERROR(SEARCH(AE$6,$D1176),0)&gt;0,TRIM(VLOOKUP(AE$6,'Lifeline-Capability XWalk'!$F$6:$G$38,2,FALSE)),"")</f>
        <v/>
      </c>
      <c r="AF1176" s="67" t="str">
        <f>IF(IFERROR(SEARCH(AF$6,$D1176),0)&gt;0,TRIM(VLOOKUP(AF$6,'Lifeline-Capability XWalk'!$F$6:$G$38,2,FALSE)),"")</f>
        <v/>
      </c>
      <c r="AG1176" s="67" t="str">
        <f>IF(IFERROR(SEARCH(AG$6,$D1176),0)&gt;0,TRIM(VLOOKUP(AG$6,'Lifeline-Capability XWalk'!$F$6:$G$38,2,FALSE)),"")</f>
        <v/>
      </c>
      <c r="AH1176" s="67" t="str">
        <f>IF(IFERROR(SEARCH(AH$6,$D1176),0)&gt;0,TRIM(VLOOKUP(AH$6,'Lifeline-Capability XWalk'!$F$6:$G$38,2,FALSE)),"")</f>
        <v/>
      </c>
      <c r="AI1176" s="67" t="str">
        <f>IF(IFERROR(SEARCH(AI$6,$D1176),0)&gt;0,TRIM(VLOOKUP(AI$6,'Lifeline-Capability XWalk'!$F$6:$G$38,2,FALSE)),"")</f>
        <v/>
      </c>
      <c r="AJ1176" s="67" t="str">
        <f>IF(IFERROR(SEARCH(AJ$6,$D1176),0)&gt;0,TRIM(VLOOKUP(AJ$6,'Lifeline-Capability XWalk'!$F$6:$G$38,2,FALSE)),"")</f>
        <v/>
      </c>
      <c r="AK1176" s="67" t="str">
        <f>IF(IFERROR(SEARCH(AK$6,$D1176),0)&gt;0,TRIM(VLOOKUP(AK$6,'Lifeline-Capability XWalk'!$F$6:$G$38,2,FALSE)),"")</f>
        <v/>
      </c>
      <c r="AL1176" s="68" t="str">
        <f>IF(IFERROR(SEARCH(AL$6,$D1176),0)&gt;0,TRIM(VLOOKUP(AL$6,'Lifeline-Capability XWalk'!$F$6:$G$38,2,FALSE)),"")</f>
        <v/>
      </c>
      <c r="AM1176" s="24" t="str">
        <f t="shared" si="73"/>
        <v>Safety and Security</v>
      </c>
      <c r="AN1176" s="24" t="str">
        <f t="shared" si="72"/>
        <v/>
      </c>
      <c r="AO1176" s="24" t="str">
        <f t="shared" si="72"/>
        <v/>
      </c>
      <c r="AP1176" s="24" t="str">
        <f t="shared" si="72"/>
        <v/>
      </c>
      <c r="AQ1176" s="24" t="str">
        <f t="shared" si="72"/>
        <v>Communications</v>
      </c>
      <c r="AR1176" s="24" t="str">
        <f t="shared" si="72"/>
        <v/>
      </c>
      <c r="AS1176" s="24" t="str">
        <f t="shared" si="72"/>
        <v/>
      </c>
      <c r="AT1176" s="24" t="str">
        <f t="shared" si="72"/>
        <v/>
      </c>
      <c r="AU1176" s="24" t="str">
        <f t="shared" si="72"/>
        <v>Safety and Security; Food, Water, Shelter; Health and Medical; Energy; Communications; Hazardous Materials; Transportation; Water Systems;</v>
      </c>
    </row>
    <row r="1177" spans="1:47" s="24" customFormat="1" ht="32.1" customHeight="1" x14ac:dyDescent="0.2">
      <c r="A1177" s="143" t="s">
        <v>1112</v>
      </c>
      <c r="B1177" s="69" t="s">
        <v>1121</v>
      </c>
      <c r="C1177" s="142" t="s">
        <v>1393</v>
      </c>
      <c r="D1177" s="86" t="s">
        <v>1383</v>
      </c>
      <c r="E1177" s="64" t="str">
        <f t="shared" si="71"/>
        <v>Safety and Security; Food, Water, Shelter; Health and Medical; Energy; Communications; Hazardous Materials; Transportation; Water Systems;</v>
      </c>
      <c r="F1177" s="70" t="s">
        <v>1385</v>
      </c>
      <c r="G1177" s="66" t="str">
        <f>IF(IFERROR(SEARCH(G$6,$D1177),0)&gt;0,TRIM(VLOOKUP(G$6,'Lifeline-Capability XWalk'!$F$6:$G$38,2,FALSE)),"")</f>
        <v/>
      </c>
      <c r="H1177" s="67" t="str">
        <f>IF(IFERROR(SEARCH(H$6,$D1177),0)&gt;0,TRIM(VLOOKUP(H$6,'Lifeline-Capability XWalk'!$F$6:$G$38,2,FALSE)),"")</f>
        <v/>
      </c>
      <c r="I1177" s="67" t="str">
        <f>IF(IFERROR(SEARCH(I$6,$D1177),0)&gt;0,TRIM(VLOOKUP(I$6,'Lifeline-Capability XWalk'!$F$6:$G$38,2,FALSE)),"")</f>
        <v/>
      </c>
      <c r="J1177" s="67" t="str">
        <f>IF(IFERROR(SEARCH(J$6,$D1177),0)&gt;0,TRIM(VLOOKUP(J$6,'Lifeline-Capability XWalk'!$F$6:$G$38,2,FALSE)),"")</f>
        <v/>
      </c>
      <c r="K1177" s="67" t="str">
        <f>IF(IFERROR(SEARCH(K$6,$D1177),0)&gt;0,TRIM(VLOOKUP(K$6,'Lifeline-Capability XWalk'!$F$6:$G$38,2,FALSE)),"")</f>
        <v/>
      </c>
      <c r="L1177" s="67" t="str">
        <f>IF(IFERROR(SEARCH(L$6,$D1177),0)&gt;0,TRIM(VLOOKUP(L$6,'Lifeline-Capability XWalk'!$F$6:$G$38,2,FALSE)),"")</f>
        <v/>
      </c>
      <c r="M1177" s="67" t="str">
        <f>IF(IFERROR(SEARCH(M$6,$D1177),0)&gt;0,TRIM(VLOOKUP(M$6,'Lifeline-Capability XWalk'!$F$6:$G$38,2,FALSE)),"")</f>
        <v/>
      </c>
      <c r="N1177" s="67" t="str">
        <f>IF(IFERROR(SEARCH(N$6,$D1177),0)&gt;0,TRIM(VLOOKUP(N$6,'Lifeline-Capability XWalk'!$F$6:$G$38,2,FALSE)),"")</f>
        <v/>
      </c>
      <c r="O1177" s="67" t="str">
        <f>IF(IFERROR(SEARCH(O$6,$D1177),0)&gt;0,TRIM(VLOOKUP(O$6,'Lifeline-Capability XWalk'!$F$6:$G$38,2,FALSE)),"")</f>
        <v/>
      </c>
      <c r="P1177" s="67" t="str">
        <f>IF(IFERROR(SEARCH(P$6,$D1177),0)&gt;0,TRIM(VLOOKUP(P$6,'Lifeline-Capability XWalk'!$F$6:$G$38,2,FALSE)),"")</f>
        <v/>
      </c>
      <c r="Q1177" s="67" t="str">
        <f>IF(IFERROR(SEARCH(Q$6,$D1177),0)&gt;0,TRIM(VLOOKUP(Q$6,'Lifeline-Capability XWalk'!$F$6:$G$38,2,FALSE)),"")</f>
        <v/>
      </c>
      <c r="R1177" s="67" t="str">
        <f>IF(IFERROR(SEARCH(R$6,$D1177),0)&gt;0,TRIM(VLOOKUP(R$6,'Lifeline-Capability XWalk'!$F$6:$G$38,2,FALSE)),"")</f>
        <v>Safety and Security; Food, Water, Shelter; Health and Medical; Energy; Communications; Hazardous Materials; Transportation; Water Systems;</v>
      </c>
      <c r="S1177" s="67" t="str">
        <f>IF(IFERROR(SEARCH(S$6,$D1177),0)&gt;0,TRIM(VLOOKUP(S$6,'Lifeline-Capability XWalk'!$F$6:$G$38,2,FALSE)),"")</f>
        <v/>
      </c>
      <c r="T1177" s="67" t="str">
        <f>IF(IFERROR(SEARCH(T$6,$D1177),0)&gt;0,TRIM(VLOOKUP(T$6,'Lifeline-Capability XWalk'!$F$6:$G$38,2,FALSE)),"")</f>
        <v/>
      </c>
      <c r="U1177" s="67" t="str">
        <f>IF(IFERROR(SEARCH(U$6,$D1177),0)&gt;0,TRIM(VLOOKUP(U$6,'Lifeline-Capability XWalk'!$F$6:$G$38,2,FALSE)),"")</f>
        <v/>
      </c>
      <c r="V1177" s="67" t="str">
        <f>IF(IFERROR(SEARCH(V$6,$D1177),0)&gt;0,TRIM(VLOOKUP(V$6,'Lifeline-Capability XWalk'!$F$6:$G$38,2,FALSE)),"")</f>
        <v/>
      </c>
      <c r="W1177" s="67" t="str">
        <f>IF(IFERROR(SEARCH(W$6,$D1177),0)&gt;0,TRIM(VLOOKUP(W$6,'Lifeline-Capability XWalk'!$F$6:$G$38,2,FALSE)),"")</f>
        <v/>
      </c>
      <c r="X1177" s="67" t="str">
        <f>IF(IFERROR(SEARCH(X$6,$D1177),0)&gt;0,TRIM(VLOOKUP(X$6,'Lifeline-Capability XWalk'!$F$6:$G$38,2,FALSE)),"")</f>
        <v/>
      </c>
      <c r="Y1177" s="67" t="str">
        <f>IF(IFERROR(SEARCH(Y$6,$D1177),0)&gt;0,TRIM(VLOOKUP(Y$6,'Lifeline-Capability XWalk'!$F$6:$G$38,2,FALSE)),"")</f>
        <v/>
      </c>
      <c r="Z1177" s="67" t="str">
        <f>IF(IFERROR(SEARCH(Z$6,$D1177),0)&gt;0,TRIM(VLOOKUP(Z$6,'Lifeline-Capability XWalk'!$F$6:$G$38,2,FALSE)),"")</f>
        <v/>
      </c>
      <c r="AA1177" s="67" t="str">
        <f>IF(IFERROR(SEARCH(AA$6,$D1177),0)&gt;0,TRIM(VLOOKUP(AA$6,'Lifeline-Capability XWalk'!$F$6:$G$38,2,FALSE)),"")</f>
        <v>Communications</v>
      </c>
      <c r="AB1177" s="67" t="str">
        <f>IF(IFERROR(SEARCH(AB$6,$D1177),0)&gt;0,TRIM(VLOOKUP(AB$6,'Lifeline-Capability XWalk'!$F$6:$G$38,2,FALSE)),"")</f>
        <v>Communications</v>
      </c>
      <c r="AC1177" s="67" t="str">
        <f>IF(IFERROR(SEARCH(AC$6,$D1177),0)&gt;0,TRIM(VLOOKUP(AC$6,'Lifeline-Capability XWalk'!$F$6:$G$38,2,FALSE)),"")</f>
        <v/>
      </c>
      <c r="AD1177" s="67" t="str">
        <f>IF(IFERROR(SEARCH(AD$6,$D1177),0)&gt;0,TRIM(VLOOKUP(AD$6,'Lifeline-Capability XWalk'!$F$6:$G$38,2,FALSE)),"")</f>
        <v>Safety and Security; Food, Water, Shelter; Health and Medical; Energy; Communications; Hazardous Materials; Transportation; Water Systems;</v>
      </c>
      <c r="AE1177" s="67" t="str">
        <f>IF(IFERROR(SEARCH(AE$6,$D1177),0)&gt;0,TRIM(VLOOKUP(AE$6,'Lifeline-Capability XWalk'!$F$6:$G$38,2,FALSE)),"")</f>
        <v/>
      </c>
      <c r="AF1177" s="67" t="str">
        <f>IF(IFERROR(SEARCH(AF$6,$D1177),0)&gt;0,TRIM(VLOOKUP(AF$6,'Lifeline-Capability XWalk'!$F$6:$G$38,2,FALSE)),"")</f>
        <v/>
      </c>
      <c r="AG1177" s="67" t="str">
        <f>IF(IFERROR(SEARCH(AG$6,$D1177),0)&gt;0,TRIM(VLOOKUP(AG$6,'Lifeline-Capability XWalk'!$F$6:$G$38,2,FALSE)),"")</f>
        <v/>
      </c>
      <c r="AH1177" s="67" t="str">
        <f>IF(IFERROR(SEARCH(AH$6,$D1177),0)&gt;0,TRIM(VLOOKUP(AH$6,'Lifeline-Capability XWalk'!$F$6:$G$38,2,FALSE)),"")</f>
        <v/>
      </c>
      <c r="AI1177" s="67" t="str">
        <f>IF(IFERROR(SEARCH(AI$6,$D1177),0)&gt;0,TRIM(VLOOKUP(AI$6,'Lifeline-Capability XWalk'!$F$6:$G$38,2,FALSE)),"")</f>
        <v/>
      </c>
      <c r="AJ1177" s="67" t="str">
        <f>IF(IFERROR(SEARCH(AJ$6,$D1177),0)&gt;0,TRIM(VLOOKUP(AJ$6,'Lifeline-Capability XWalk'!$F$6:$G$38,2,FALSE)),"")</f>
        <v/>
      </c>
      <c r="AK1177" s="67" t="str">
        <f>IF(IFERROR(SEARCH(AK$6,$D1177),0)&gt;0,TRIM(VLOOKUP(AK$6,'Lifeline-Capability XWalk'!$F$6:$G$38,2,FALSE)),"")</f>
        <v/>
      </c>
      <c r="AL1177" s="68" t="str">
        <f>IF(IFERROR(SEARCH(AL$6,$D1177),0)&gt;0,TRIM(VLOOKUP(AL$6,'Lifeline-Capability XWalk'!$F$6:$G$38,2,FALSE)),"")</f>
        <v/>
      </c>
      <c r="AM1177" s="24" t="str">
        <f t="shared" si="73"/>
        <v/>
      </c>
      <c r="AN1177" s="24" t="str">
        <f t="shared" si="72"/>
        <v/>
      </c>
      <c r="AO1177" s="24" t="str">
        <f t="shared" si="72"/>
        <v/>
      </c>
      <c r="AP1177" s="24" t="str">
        <f t="shared" si="72"/>
        <v/>
      </c>
      <c r="AQ1177" s="24" t="str">
        <f t="shared" si="72"/>
        <v>Communications</v>
      </c>
      <c r="AR1177" s="24" t="str">
        <f t="shared" si="72"/>
        <v/>
      </c>
      <c r="AS1177" s="24" t="str">
        <f t="shared" si="72"/>
        <v/>
      </c>
      <c r="AT1177" s="24" t="str">
        <f t="shared" si="72"/>
        <v/>
      </c>
      <c r="AU1177" s="24" t="str">
        <f t="shared" si="72"/>
        <v>Safety and Security; Food, Water, Shelter; Health and Medical; Energy; Communications; Hazardous Materials; Transportation; Water Systems;</v>
      </c>
    </row>
    <row r="1178" spans="1:47" s="24" customFormat="1" ht="32.1" customHeight="1" x14ac:dyDescent="0.2">
      <c r="A1178" s="143" t="s">
        <v>1112</v>
      </c>
      <c r="B1178" s="69" t="s">
        <v>1121</v>
      </c>
      <c r="C1178" s="144" t="s">
        <v>1082</v>
      </c>
      <c r="D1178" s="86" t="s">
        <v>1383</v>
      </c>
      <c r="E1178" s="64" t="str">
        <f t="shared" si="71"/>
        <v>Safety and Security; Food, Water, Shelter; Health and Medical; Energy; Communications; Hazardous Materials; Transportation; Water Systems;</v>
      </c>
      <c r="F1178" s="70" t="s">
        <v>890</v>
      </c>
      <c r="G1178" s="66" t="str">
        <f>IF(IFERROR(SEARCH(G$6,$D1178),0)&gt;0,TRIM(VLOOKUP(G$6,'Lifeline-Capability XWalk'!$F$6:$G$38,2,FALSE)),"")</f>
        <v/>
      </c>
      <c r="H1178" s="67" t="str">
        <f>IF(IFERROR(SEARCH(H$6,$D1178),0)&gt;0,TRIM(VLOOKUP(H$6,'Lifeline-Capability XWalk'!$F$6:$G$38,2,FALSE)),"")</f>
        <v/>
      </c>
      <c r="I1178" s="67" t="str">
        <f>IF(IFERROR(SEARCH(I$6,$D1178),0)&gt;0,TRIM(VLOOKUP(I$6,'Lifeline-Capability XWalk'!$F$6:$G$38,2,FALSE)),"")</f>
        <v/>
      </c>
      <c r="J1178" s="67" t="str">
        <f>IF(IFERROR(SEARCH(J$6,$D1178),0)&gt;0,TRIM(VLOOKUP(J$6,'Lifeline-Capability XWalk'!$F$6:$G$38,2,FALSE)),"")</f>
        <v/>
      </c>
      <c r="K1178" s="67" t="str">
        <f>IF(IFERROR(SEARCH(K$6,$D1178),0)&gt;0,TRIM(VLOOKUP(K$6,'Lifeline-Capability XWalk'!$F$6:$G$38,2,FALSE)),"")</f>
        <v/>
      </c>
      <c r="L1178" s="67" t="str">
        <f>IF(IFERROR(SEARCH(L$6,$D1178),0)&gt;0,TRIM(VLOOKUP(L$6,'Lifeline-Capability XWalk'!$F$6:$G$38,2,FALSE)),"")</f>
        <v/>
      </c>
      <c r="M1178" s="67" t="str">
        <f>IF(IFERROR(SEARCH(M$6,$D1178),0)&gt;0,TRIM(VLOOKUP(M$6,'Lifeline-Capability XWalk'!$F$6:$G$38,2,FALSE)),"")</f>
        <v/>
      </c>
      <c r="N1178" s="67" t="str">
        <f>IF(IFERROR(SEARCH(N$6,$D1178),0)&gt;0,TRIM(VLOOKUP(N$6,'Lifeline-Capability XWalk'!$F$6:$G$38,2,FALSE)),"")</f>
        <v/>
      </c>
      <c r="O1178" s="67" t="str">
        <f>IF(IFERROR(SEARCH(O$6,$D1178),0)&gt;0,TRIM(VLOOKUP(O$6,'Lifeline-Capability XWalk'!$F$6:$G$38,2,FALSE)),"")</f>
        <v/>
      </c>
      <c r="P1178" s="67" t="str">
        <f>IF(IFERROR(SEARCH(P$6,$D1178),0)&gt;0,TRIM(VLOOKUP(P$6,'Lifeline-Capability XWalk'!$F$6:$G$38,2,FALSE)),"")</f>
        <v/>
      </c>
      <c r="Q1178" s="67" t="str">
        <f>IF(IFERROR(SEARCH(Q$6,$D1178),0)&gt;0,TRIM(VLOOKUP(Q$6,'Lifeline-Capability XWalk'!$F$6:$G$38,2,FALSE)),"")</f>
        <v/>
      </c>
      <c r="R1178" s="67" t="str">
        <f>IF(IFERROR(SEARCH(R$6,$D1178),0)&gt;0,TRIM(VLOOKUP(R$6,'Lifeline-Capability XWalk'!$F$6:$G$38,2,FALSE)),"")</f>
        <v>Safety and Security; Food, Water, Shelter; Health and Medical; Energy; Communications; Hazardous Materials; Transportation; Water Systems;</v>
      </c>
      <c r="S1178" s="67" t="str">
        <f>IF(IFERROR(SEARCH(S$6,$D1178),0)&gt;0,TRIM(VLOOKUP(S$6,'Lifeline-Capability XWalk'!$F$6:$G$38,2,FALSE)),"")</f>
        <v/>
      </c>
      <c r="T1178" s="67" t="str">
        <f>IF(IFERROR(SEARCH(T$6,$D1178),0)&gt;0,TRIM(VLOOKUP(T$6,'Lifeline-Capability XWalk'!$F$6:$G$38,2,FALSE)),"")</f>
        <v/>
      </c>
      <c r="U1178" s="67" t="str">
        <f>IF(IFERROR(SEARCH(U$6,$D1178),0)&gt;0,TRIM(VLOOKUP(U$6,'Lifeline-Capability XWalk'!$F$6:$G$38,2,FALSE)),"")</f>
        <v/>
      </c>
      <c r="V1178" s="67" t="str">
        <f>IF(IFERROR(SEARCH(V$6,$D1178),0)&gt;0,TRIM(VLOOKUP(V$6,'Lifeline-Capability XWalk'!$F$6:$G$38,2,FALSE)),"")</f>
        <v/>
      </c>
      <c r="W1178" s="67" t="str">
        <f>IF(IFERROR(SEARCH(W$6,$D1178),0)&gt;0,TRIM(VLOOKUP(W$6,'Lifeline-Capability XWalk'!$F$6:$G$38,2,FALSE)),"")</f>
        <v/>
      </c>
      <c r="X1178" s="67" t="str">
        <f>IF(IFERROR(SEARCH(X$6,$D1178),0)&gt;0,TRIM(VLOOKUP(X$6,'Lifeline-Capability XWalk'!$F$6:$G$38,2,FALSE)),"")</f>
        <v/>
      </c>
      <c r="Y1178" s="67" t="str">
        <f>IF(IFERROR(SEARCH(Y$6,$D1178),0)&gt;0,TRIM(VLOOKUP(Y$6,'Lifeline-Capability XWalk'!$F$6:$G$38,2,FALSE)),"")</f>
        <v/>
      </c>
      <c r="Z1178" s="67" t="str">
        <f>IF(IFERROR(SEARCH(Z$6,$D1178),0)&gt;0,TRIM(VLOOKUP(Z$6,'Lifeline-Capability XWalk'!$F$6:$G$38,2,FALSE)),"")</f>
        <v/>
      </c>
      <c r="AA1178" s="67" t="str">
        <f>IF(IFERROR(SEARCH(AA$6,$D1178),0)&gt;0,TRIM(VLOOKUP(AA$6,'Lifeline-Capability XWalk'!$F$6:$G$38,2,FALSE)),"")</f>
        <v>Communications</v>
      </c>
      <c r="AB1178" s="67" t="str">
        <f>IF(IFERROR(SEARCH(AB$6,$D1178),0)&gt;0,TRIM(VLOOKUP(AB$6,'Lifeline-Capability XWalk'!$F$6:$G$38,2,FALSE)),"")</f>
        <v>Communications</v>
      </c>
      <c r="AC1178" s="67" t="str">
        <f>IF(IFERROR(SEARCH(AC$6,$D1178),0)&gt;0,TRIM(VLOOKUP(AC$6,'Lifeline-Capability XWalk'!$F$6:$G$38,2,FALSE)),"")</f>
        <v/>
      </c>
      <c r="AD1178" s="67" t="str">
        <f>IF(IFERROR(SEARCH(AD$6,$D1178),0)&gt;0,TRIM(VLOOKUP(AD$6,'Lifeline-Capability XWalk'!$F$6:$G$38,2,FALSE)),"")</f>
        <v>Safety and Security; Food, Water, Shelter; Health and Medical; Energy; Communications; Hazardous Materials; Transportation; Water Systems;</v>
      </c>
      <c r="AE1178" s="67" t="str">
        <f>IF(IFERROR(SEARCH(AE$6,$D1178),0)&gt;0,TRIM(VLOOKUP(AE$6,'Lifeline-Capability XWalk'!$F$6:$G$38,2,FALSE)),"")</f>
        <v/>
      </c>
      <c r="AF1178" s="67" t="str">
        <f>IF(IFERROR(SEARCH(AF$6,$D1178),0)&gt;0,TRIM(VLOOKUP(AF$6,'Lifeline-Capability XWalk'!$F$6:$G$38,2,FALSE)),"")</f>
        <v/>
      </c>
      <c r="AG1178" s="67" t="str">
        <f>IF(IFERROR(SEARCH(AG$6,$D1178),0)&gt;0,TRIM(VLOOKUP(AG$6,'Lifeline-Capability XWalk'!$F$6:$G$38,2,FALSE)),"")</f>
        <v/>
      </c>
      <c r="AH1178" s="67" t="str">
        <f>IF(IFERROR(SEARCH(AH$6,$D1178),0)&gt;0,TRIM(VLOOKUP(AH$6,'Lifeline-Capability XWalk'!$F$6:$G$38,2,FALSE)),"")</f>
        <v/>
      </c>
      <c r="AI1178" s="67" t="str">
        <f>IF(IFERROR(SEARCH(AI$6,$D1178),0)&gt;0,TRIM(VLOOKUP(AI$6,'Lifeline-Capability XWalk'!$F$6:$G$38,2,FALSE)),"")</f>
        <v/>
      </c>
      <c r="AJ1178" s="67" t="str">
        <f>IF(IFERROR(SEARCH(AJ$6,$D1178),0)&gt;0,TRIM(VLOOKUP(AJ$6,'Lifeline-Capability XWalk'!$F$6:$G$38,2,FALSE)),"")</f>
        <v/>
      </c>
      <c r="AK1178" s="67" t="str">
        <f>IF(IFERROR(SEARCH(AK$6,$D1178),0)&gt;0,TRIM(VLOOKUP(AK$6,'Lifeline-Capability XWalk'!$F$6:$G$38,2,FALSE)),"")</f>
        <v/>
      </c>
      <c r="AL1178" s="68" t="str">
        <f>IF(IFERROR(SEARCH(AL$6,$D1178),0)&gt;0,TRIM(VLOOKUP(AL$6,'Lifeline-Capability XWalk'!$F$6:$G$38,2,FALSE)),"")</f>
        <v/>
      </c>
      <c r="AM1178" s="24" t="str">
        <f t="shared" si="73"/>
        <v/>
      </c>
      <c r="AN1178" s="24" t="str">
        <f t="shared" si="72"/>
        <v/>
      </c>
      <c r="AO1178" s="24" t="str">
        <f t="shared" si="72"/>
        <v/>
      </c>
      <c r="AP1178" s="24" t="str">
        <f t="shared" si="72"/>
        <v/>
      </c>
      <c r="AQ1178" s="24" t="str">
        <f t="shared" si="72"/>
        <v>Communications</v>
      </c>
      <c r="AR1178" s="24" t="str">
        <f t="shared" si="72"/>
        <v/>
      </c>
      <c r="AS1178" s="24" t="str">
        <f t="shared" si="72"/>
        <v/>
      </c>
      <c r="AT1178" s="24" t="str">
        <f t="shared" si="72"/>
        <v/>
      </c>
      <c r="AU1178" s="24" t="str">
        <f t="shared" si="72"/>
        <v>Safety and Security; Food, Water, Shelter; Health and Medical; Energy; Communications; Hazardous Materials; Transportation; Water Systems;</v>
      </c>
    </row>
    <row r="1179" spans="1:47" s="24" customFormat="1" ht="32.1" customHeight="1" x14ac:dyDescent="0.2">
      <c r="A1179" s="143" t="s">
        <v>1112</v>
      </c>
      <c r="B1179" s="69" t="s">
        <v>1121</v>
      </c>
      <c r="C1179" s="144" t="s">
        <v>1082</v>
      </c>
      <c r="D1179" s="86" t="s">
        <v>1383</v>
      </c>
      <c r="E1179" s="64" t="str">
        <f t="shared" si="71"/>
        <v>Safety and Security; Food, Water, Shelter; Health and Medical; Energy; Communications; Hazardous Materials; Transportation; Water Systems;</v>
      </c>
      <c r="F1179" s="80" t="s">
        <v>894</v>
      </c>
      <c r="G1179" s="66" t="str">
        <f>IF(IFERROR(SEARCH(G$6,$D1179),0)&gt;0,TRIM(VLOOKUP(G$6,'Lifeline-Capability XWalk'!$F$6:$G$38,2,FALSE)),"")</f>
        <v/>
      </c>
      <c r="H1179" s="67" t="str">
        <f>IF(IFERROR(SEARCH(H$6,$D1179),0)&gt;0,TRIM(VLOOKUP(H$6,'Lifeline-Capability XWalk'!$F$6:$G$38,2,FALSE)),"")</f>
        <v/>
      </c>
      <c r="I1179" s="67" t="str">
        <f>IF(IFERROR(SEARCH(I$6,$D1179),0)&gt;0,TRIM(VLOOKUP(I$6,'Lifeline-Capability XWalk'!$F$6:$G$38,2,FALSE)),"")</f>
        <v/>
      </c>
      <c r="J1179" s="67" t="str">
        <f>IF(IFERROR(SEARCH(J$6,$D1179),0)&gt;0,TRIM(VLOOKUP(J$6,'Lifeline-Capability XWalk'!$F$6:$G$38,2,FALSE)),"")</f>
        <v/>
      </c>
      <c r="K1179" s="67" t="str">
        <f>IF(IFERROR(SEARCH(K$6,$D1179),0)&gt;0,TRIM(VLOOKUP(K$6,'Lifeline-Capability XWalk'!$F$6:$G$38,2,FALSE)),"")</f>
        <v/>
      </c>
      <c r="L1179" s="67" t="str">
        <f>IF(IFERROR(SEARCH(L$6,$D1179),0)&gt;0,TRIM(VLOOKUP(L$6,'Lifeline-Capability XWalk'!$F$6:$G$38,2,FALSE)),"")</f>
        <v/>
      </c>
      <c r="M1179" s="67" t="str">
        <f>IF(IFERROR(SEARCH(M$6,$D1179),0)&gt;0,TRIM(VLOOKUP(M$6,'Lifeline-Capability XWalk'!$F$6:$G$38,2,FALSE)),"")</f>
        <v/>
      </c>
      <c r="N1179" s="67" t="str">
        <f>IF(IFERROR(SEARCH(N$6,$D1179),0)&gt;0,TRIM(VLOOKUP(N$6,'Lifeline-Capability XWalk'!$F$6:$G$38,2,FALSE)),"")</f>
        <v/>
      </c>
      <c r="O1179" s="67" t="str">
        <f>IF(IFERROR(SEARCH(O$6,$D1179),0)&gt;0,TRIM(VLOOKUP(O$6,'Lifeline-Capability XWalk'!$F$6:$G$38,2,FALSE)),"")</f>
        <v/>
      </c>
      <c r="P1179" s="67" t="str">
        <f>IF(IFERROR(SEARCH(P$6,$D1179),0)&gt;0,TRIM(VLOOKUP(P$6,'Lifeline-Capability XWalk'!$F$6:$G$38,2,FALSE)),"")</f>
        <v/>
      </c>
      <c r="Q1179" s="67" t="str">
        <f>IF(IFERROR(SEARCH(Q$6,$D1179),0)&gt;0,TRIM(VLOOKUP(Q$6,'Lifeline-Capability XWalk'!$F$6:$G$38,2,FALSE)),"")</f>
        <v/>
      </c>
      <c r="R1179" s="67" t="str">
        <f>IF(IFERROR(SEARCH(R$6,$D1179),0)&gt;0,TRIM(VLOOKUP(R$6,'Lifeline-Capability XWalk'!$F$6:$G$38,2,FALSE)),"")</f>
        <v>Safety and Security; Food, Water, Shelter; Health and Medical; Energy; Communications; Hazardous Materials; Transportation; Water Systems;</v>
      </c>
      <c r="S1179" s="67" t="str">
        <f>IF(IFERROR(SEARCH(S$6,$D1179),0)&gt;0,TRIM(VLOOKUP(S$6,'Lifeline-Capability XWalk'!$F$6:$G$38,2,FALSE)),"")</f>
        <v/>
      </c>
      <c r="T1179" s="67" t="str">
        <f>IF(IFERROR(SEARCH(T$6,$D1179),0)&gt;0,TRIM(VLOOKUP(T$6,'Lifeline-Capability XWalk'!$F$6:$G$38,2,FALSE)),"")</f>
        <v/>
      </c>
      <c r="U1179" s="67" t="str">
        <f>IF(IFERROR(SEARCH(U$6,$D1179),0)&gt;0,TRIM(VLOOKUP(U$6,'Lifeline-Capability XWalk'!$F$6:$G$38,2,FALSE)),"")</f>
        <v/>
      </c>
      <c r="V1179" s="67" t="str">
        <f>IF(IFERROR(SEARCH(V$6,$D1179),0)&gt;0,TRIM(VLOOKUP(V$6,'Lifeline-Capability XWalk'!$F$6:$G$38,2,FALSE)),"")</f>
        <v/>
      </c>
      <c r="W1179" s="67" t="str">
        <f>IF(IFERROR(SEARCH(W$6,$D1179),0)&gt;0,TRIM(VLOOKUP(W$6,'Lifeline-Capability XWalk'!$F$6:$G$38,2,FALSE)),"")</f>
        <v/>
      </c>
      <c r="X1179" s="67" t="str">
        <f>IF(IFERROR(SEARCH(X$6,$D1179),0)&gt;0,TRIM(VLOOKUP(X$6,'Lifeline-Capability XWalk'!$F$6:$G$38,2,FALSE)),"")</f>
        <v/>
      </c>
      <c r="Y1179" s="67" t="str">
        <f>IF(IFERROR(SEARCH(Y$6,$D1179),0)&gt;0,TRIM(VLOOKUP(Y$6,'Lifeline-Capability XWalk'!$F$6:$G$38,2,FALSE)),"")</f>
        <v/>
      </c>
      <c r="Z1179" s="67" t="str">
        <f>IF(IFERROR(SEARCH(Z$6,$D1179),0)&gt;0,TRIM(VLOOKUP(Z$6,'Lifeline-Capability XWalk'!$F$6:$G$38,2,FALSE)),"")</f>
        <v/>
      </c>
      <c r="AA1179" s="67" t="str">
        <f>IF(IFERROR(SEARCH(AA$6,$D1179),0)&gt;0,TRIM(VLOOKUP(AA$6,'Lifeline-Capability XWalk'!$F$6:$G$38,2,FALSE)),"")</f>
        <v>Communications</v>
      </c>
      <c r="AB1179" s="67" t="str">
        <f>IF(IFERROR(SEARCH(AB$6,$D1179),0)&gt;0,TRIM(VLOOKUP(AB$6,'Lifeline-Capability XWalk'!$F$6:$G$38,2,FALSE)),"")</f>
        <v>Communications</v>
      </c>
      <c r="AC1179" s="67" t="str">
        <f>IF(IFERROR(SEARCH(AC$6,$D1179),0)&gt;0,TRIM(VLOOKUP(AC$6,'Lifeline-Capability XWalk'!$F$6:$G$38,2,FALSE)),"")</f>
        <v/>
      </c>
      <c r="AD1179" s="67" t="str">
        <f>IF(IFERROR(SEARCH(AD$6,$D1179),0)&gt;0,TRIM(VLOOKUP(AD$6,'Lifeline-Capability XWalk'!$F$6:$G$38,2,FALSE)),"")</f>
        <v>Safety and Security; Food, Water, Shelter; Health and Medical; Energy; Communications; Hazardous Materials; Transportation; Water Systems;</v>
      </c>
      <c r="AE1179" s="67" t="str">
        <f>IF(IFERROR(SEARCH(AE$6,$D1179),0)&gt;0,TRIM(VLOOKUP(AE$6,'Lifeline-Capability XWalk'!$F$6:$G$38,2,FALSE)),"")</f>
        <v/>
      </c>
      <c r="AF1179" s="67" t="str">
        <f>IF(IFERROR(SEARCH(AF$6,$D1179),0)&gt;0,TRIM(VLOOKUP(AF$6,'Lifeline-Capability XWalk'!$F$6:$G$38,2,FALSE)),"")</f>
        <v/>
      </c>
      <c r="AG1179" s="67" t="str">
        <f>IF(IFERROR(SEARCH(AG$6,$D1179),0)&gt;0,TRIM(VLOOKUP(AG$6,'Lifeline-Capability XWalk'!$F$6:$G$38,2,FALSE)),"")</f>
        <v/>
      </c>
      <c r="AH1179" s="67" t="str">
        <f>IF(IFERROR(SEARCH(AH$6,$D1179),0)&gt;0,TRIM(VLOOKUP(AH$6,'Lifeline-Capability XWalk'!$F$6:$G$38,2,FALSE)),"")</f>
        <v/>
      </c>
      <c r="AI1179" s="67" t="str">
        <f>IF(IFERROR(SEARCH(AI$6,$D1179),0)&gt;0,TRIM(VLOOKUP(AI$6,'Lifeline-Capability XWalk'!$F$6:$G$38,2,FALSE)),"")</f>
        <v/>
      </c>
      <c r="AJ1179" s="67" t="str">
        <f>IF(IFERROR(SEARCH(AJ$6,$D1179),0)&gt;0,TRIM(VLOOKUP(AJ$6,'Lifeline-Capability XWalk'!$F$6:$G$38,2,FALSE)),"")</f>
        <v/>
      </c>
      <c r="AK1179" s="67" t="str">
        <f>IF(IFERROR(SEARCH(AK$6,$D1179),0)&gt;0,TRIM(VLOOKUP(AK$6,'Lifeline-Capability XWalk'!$F$6:$G$38,2,FALSE)),"")</f>
        <v/>
      </c>
      <c r="AL1179" s="68" t="str">
        <f>IF(IFERROR(SEARCH(AL$6,$D1179),0)&gt;0,TRIM(VLOOKUP(AL$6,'Lifeline-Capability XWalk'!$F$6:$G$38,2,FALSE)),"")</f>
        <v/>
      </c>
      <c r="AM1179" s="24" t="str">
        <f t="shared" si="73"/>
        <v/>
      </c>
      <c r="AN1179" s="24" t="str">
        <f t="shared" si="72"/>
        <v/>
      </c>
      <c r="AO1179" s="24" t="str">
        <f t="shared" si="72"/>
        <v/>
      </c>
      <c r="AP1179" s="24" t="str">
        <f t="shared" si="72"/>
        <v/>
      </c>
      <c r="AQ1179" s="24" t="str">
        <f t="shared" si="72"/>
        <v>Communications</v>
      </c>
      <c r="AR1179" s="24" t="str">
        <f t="shared" si="72"/>
        <v/>
      </c>
      <c r="AS1179" s="24" t="str">
        <f t="shared" si="72"/>
        <v/>
      </c>
      <c r="AT1179" s="24" t="str">
        <f t="shared" si="72"/>
        <v/>
      </c>
      <c r="AU1179" s="24" t="str">
        <f t="shared" si="72"/>
        <v>Safety and Security; Food, Water, Shelter; Health and Medical; Energy; Communications; Hazardous Materials; Transportation; Water Systems;</v>
      </c>
    </row>
    <row r="1180" spans="1:47" s="24" customFormat="1" ht="32.1" customHeight="1" x14ac:dyDescent="0.2">
      <c r="A1180" s="143" t="s">
        <v>1112</v>
      </c>
      <c r="B1180" s="69" t="s">
        <v>1121</v>
      </c>
      <c r="C1180" s="144" t="s">
        <v>1082</v>
      </c>
      <c r="D1180" s="86" t="s">
        <v>1383</v>
      </c>
      <c r="E1180" s="64" t="str">
        <f t="shared" si="71"/>
        <v>Safety and Security; Food, Water, Shelter; Health and Medical; Energy; Communications; Hazardous Materials; Transportation; Water Systems;</v>
      </c>
      <c r="F1180" s="80" t="s">
        <v>901</v>
      </c>
      <c r="G1180" s="66" t="str">
        <f>IF(IFERROR(SEARCH(G$6,$D1180),0)&gt;0,TRIM(VLOOKUP(G$6,'Lifeline-Capability XWalk'!$F$6:$G$38,2,FALSE)),"")</f>
        <v/>
      </c>
      <c r="H1180" s="67" t="str">
        <f>IF(IFERROR(SEARCH(H$6,$D1180),0)&gt;0,TRIM(VLOOKUP(H$6,'Lifeline-Capability XWalk'!$F$6:$G$38,2,FALSE)),"")</f>
        <v/>
      </c>
      <c r="I1180" s="67" t="str">
        <f>IF(IFERROR(SEARCH(I$6,$D1180),0)&gt;0,TRIM(VLOOKUP(I$6,'Lifeline-Capability XWalk'!$F$6:$G$38,2,FALSE)),"")</f>
        <v/>
      </c>
      <c r="J1180" s="67" t="str">
        <f>IF(IFERROR(SEARCH(J$6,$D1180),0)&gt;0,TRIM(VLOOKUP(J$6,'Lifeline-Capability XWalk'!$F$6:$G$38,2,FALSE)),"")</f>
        <v/>
      </c>
      <c r="K1180" s="67" t="str">
        <f>IF(IFERROR(SEARCH(K$6,$D1180),0)&gt;0,TRIM(VLOOKUP(K$6,'Lifeline-Capability XWalk'!$F$6:$G$38,2,FALSE)),"")</f>
        <v/>
      </c>
      <c r="L1180" s="67" t="str">
        <f>IF(IFERROR(SEARCH(L$6,$D1180),0)&gt;0,TRIM(VLOOKUP(L$6,'Lifeline-Capability XWalk'!$F$6:$G$38,2,FALSE)),"")</f>
        <v/>
      </c>
      <c r="M1180" s="67" t="str">
        <f>IF(IFERROR(SEARCH(M$6,$D1180),0)&gt;0,TRIM(VLOOKUP(M$6,'Lifeline-Capability XWalk'!$F$6:$G$38,2,FALSE)),"")</f>
        <v/>
      </c>
      <c r="N1180" s="67" t="str">
        <f>IF(IFERROR(SEARCH(N$6,$D1180),0)&gt;0,TRIM(VLOOKUP(N$6,'Lifeline-Capability XWalk'!$F$6:$G$38,2,FALSE)),"")</f>
        <v/>
      </c>
      <c r="O1180" s="67" t="str">
        <f>IF(IFERROR(SEARCH(O$6,$D1180),0)&gt;0,TRIM(VLOOKUP(O$6,'Lifeline-Capability XWalk'!$F$6:$G$38,2,FALSE)),"")</f>
        <v/>
      </c>
      <c r="P1180" s="67" t="str">
        <f>IF(IFERROR(SEARCH(P$6,$D1180),0)&gt;0,TRIM(VLOOKUP(P$6,'Lifeline-Capability XWalk'!$F$6:$G$38,2,FALSE)),"")</f>
        <v/>
      </c>
      <c r="Q1180" s="67" t="str">
        <f>IF(IFERROR(SEARCH(Q$6,$D1180),0)&gt;0,TRIM(VLOOKUP(Q$6,'Lifeline-Capability XWalk'!$F$6:$G$38,2,FALSE)),"")</f>
        <v/>
      </c>
      <c r="R1180" s="67" t="str">
        <f>IF(IFERROR(SEARCH(R$6,$D1180),0)&gt;0,TRIM(VLOOKUP(R$6,'Lifeline-Capability XWalk'!$F$6:$G$38,2,FALSE)),"")</f>
        <v>Safety and Security; Food, Water, Shelter; Health and Medical; Energy; Communications; Hazardous Materials; Transportation; Water Systems;</v>
      </c>
      <c r="S1180" s="67" t="str">
        <f>IF(IFERROR(SEARCH(S$6,$D1180),0)&gt;0,TRIM(VLOOKUP(S$6,'Lifeline-Capability XWalk'!$F$6:$G$38,2,FALSE)),"")</f>
        <v/>
      </c>
      <c r="T1180" s="67" t="str">
        <f>IF(IFERROR(SEARCH(T$6,$D1180),0)&gt;0,TRIM(VLOOKUP(T$6,'Lifeline-Capability XWalk'!$F$6:$G$38,2,FALSE)),"")</f>
        <v/>
      </c>
      <c r="U1180" s="67" t="str">
        <f>IF(IFERROR(SEARCH(U$6,$D1180),0)&gt;0,TRIM(VLOOKUP(U$6,'Lifeline-Capability XWalk'!$F$6:$G$38,2,FALSE)),"")</f>
        <v/>
      </c>
      <c r="V1180" s="67" t="str">
        <f>IF(IFERROR(SEARCH(V$6,$D1180),0)&gt;0,TRIM(VLOOKUP(V$6,'Lifeline-Capability XWalk'!$F$6:$G$38,2,FALSE)),"")</f>
        <v/>
      </c>
      <c r="W1180" s="67" t="str">
        <f>IF(IFERROR(SEARCH(W$6,$D1180),0)&gt;0,TRIM(VLOOKUP(W$6,'Lifeline-Capability XWalk'!$F$6:$G$38,2,FALSE)),"")</f>
        <v/>
      </c>
      <c r="X1180" s="67" t="str">
        <f>IF(IFERROR(SEARCH(X$6,$D1180),0)&gt;0,TRIM(VLOOKUP(X$6,'Lifeline-Capability XWalk'!$F$6:$G$38,2,FALSE)),"")</f>
        <v/>
      </c>
      <c r="Y1180" s="67" t="str">
        <f>IF(IFERROR(SEARCH(Y$6,$D1180),0)&gt;0,TRIM(VLOOKUP(Y$6,'Lifeline-Capability XWalk'!$F$6:$G$38,2,FALSE)),"")</f>
        <v/>
      </c>
      <c r="Z1180" s="67" t="str">
        <f>IF(IFERROR(SEARCH(Z$6,$D1180),0)&gt;0,TRIM(VLOOKUP(Z$6,'Lifeline-Capability XWalk'!$F$6:$G$38,2,FALSE)),"")</f>
        <v/>
      </c>
      <c r="AA1180" s="67" t="str">
        <f>IF(IFERROR(SEARCH(AA$6,$D1180),0)&gt;0,TRIM(VLOOKUP(AA$6,'Lifeline-Capability XWalk'!$F$6:$G$38,2,FALSE)),"")</f>
        <v>Communications</v>
      </c>
      <c r="AB1180" s="67" t="str">
        <f>IF(IFERROR(SEARCH(AB$6,$D1180),0)&gt;0,TRIM(VLOOKUP(AB$6,'Lifeline-Capability XWalk'!$F$6:$G$38,2,FALSE)),"")</f>
        <v>Communications</v>
      </c>
      <c r="AC1180" s="67" t="str">
        <f>IF(IFERROR(SEARCH(AC$6,$D1180),0)&gt;0,TRIM(VLOOKUP(AC$6,'Lifeline-Capability XWalk'!$F$6:$G$38,2,FALSE)),"")</f>
        <v/>
      </c>
      <c r="AD1180" s="67" t="str">
        <f>IF(IFERROR(SEARCH(AD$6,$D1180),0)&gt;0,TRIM(VLOOKUP(AD$6,'Lifeline-Capability XWalk'!$F$6:$G$38,2,FALSE)),"")</f>
        <v>Safety and Security; Food, Water, Shelter; Health and Medical; Energy; Communications; Hazardous Materials; Transportation; Water Systems;</v>
      </c>
      <c r="AE1180" s="67" t="str">
        <f>IF(IFERROR(SEARCH(AE$6,$D1180),0)&gt;0,TRIM(VLOOKUP(AE$6,'Lifeline-Capability XWalk'!$F$6:$G$38,2,FALSE)),"")</f>
        <v/>
      </c>
      <c r="AF1180" s="67" t="str">
        <f>IF(IFERROR(SEARCH(AF$6,$D1180),0)&gt;0,TRIM(VLOOKUP(AF$6,'Lifeline-Capability XWalk'!$F$6:$G$38,2,FALSE)),"")</f>
        <v/>
      </c>
      <c r="AG1180" s="67" t="str">
        <f>IF(IFERROR(SEARCH(AG$6,$D1180),0)&gt;0,TRIM(VLOOKUP(AG$6,'Lifeline-Capability XWalk'!$F$6:$G$38,2,FALSE)),"")</f>
        <v/>
      </c>
      <c r="AH1180" s="67" t="str">
        <f>IF(IFERROR(SEARCH(AH$6,$D1180),0)&gt;0,TRIM(VLOOKUP(AH$6,'Lifeline-Capability XWalk'!$F$6:$G$38,2,FALSE)),"")</f>
        <v/>
      </c>
      <c r="AI1180" s="67" t="str">
        <f>IF(IFERROR(SEARCH(AI$6,$D1180),0)&gt;0,TRIM(VLOOKUP(AI$6,'Lifeline-Capability XWalk'!$F$6:$G$38,2,FALSE)),"")</f>
        <v/>
      </c>
      <c r="AJ1180" s="67" t="str">
        <f>IF(IFERROR(SEARCH(AJ$6,$D1180),0)&gt;0,TRIM(VLOOKUP(AJ$6,'Lifeline-Capability XWalk'!$F$6:$G$38,2,FALSE)),"")</f>
        <v/>
      </c>
      <c r="AK1180" s="67" t="str">
        <f>IF(IFERROR(SEARCH(AK$6,$D1180),0)&gt;0,TRIM(VLOOKUP(AK$6,'Lifeline-Capability XWalk'!$F$6:$G$38,2,FALSE)),"")</f>
        <v/>
      </c>
      <c r="AL1180" s="68" t="str">
        <f>IF(IFERROR(SEARCH(AL$6,$D1180),0)&gt;0,TRIM(VLOOKUP(AL$6,'Lifeline-Capability XWalk'!$F$6:$G$38,2,FALSE)),"")</f>
        <v/>
      </c>
      <c r="AM1180" s="24" t="str">
        <f t="shared" si="73"/>
        <v/>
      </c>
      <c r="AN1180" s="24" t="str">
        <f t="shared" si="72"/>
        <v/>
      </c>
      <c r="AO1180" s="24" t="str">
        <f t="shared" si="72"/>
        <v/>
      </c>
      <c r="AP1180" s="24" t="str">
        <f t="shared" si="72"/>
        <v/>
      </c>
      <c r="AQ1180" s="24" t="str">
        <f t="shared" si="72"/>
        <v>Communications</v>
      </c>
      <c r="AR1180" s="24" t="str">
        <f t="shared" si="72"/>
        <v/>
      </c>
      <c r="AS1180" s="24" t="str">
        <f t="shared" si="72"/>
        <v/>
      </c>
      <c r="AT1180" s="24" t="str">
        <f t="shared" si="72"/>
        <v/>
      </c>
      <c r="AU1180" s="24" t="str">
        <f t="shared" si="72"/>
        <v>Safety and Security; Food, Water, Shelter; Health and Medical; Energy; Communications; Hazardous Materials; Transportation; Water Systems;</v>
      </c>
    </row>
    <row r="1181" spans="1:47" s="24" customFormat="1" ht="32.1" customHeight="1" x14ac:dyDescent="0.2">
      <c r="A1181" s="141" t="s">
        <v>1112</v>
      </c>
      <c r="B1181" s="63" t="s">
        <v>1121</v>
      </c>
      <c r="C1181" s="142" t="s">
        <v>1082</v>
      </c>
      <c r="D1181" s="86" t="s">
        <v>1383</v>
      </c>
      <c r="E1181" s="64" t="str">
        <f t="shared" si="71"/>
        <v>Safety and Security; Food, Water, Shelter; Health and Medical; Energy; Communications; Hazardous Materials; Transportation; Water Systems;</v>
      </c>
      <c r="F1181" s="71" t="s">
        <v>902</v>
      </c>
      <c r="G1181" s="66" t="str">
        <f>IF(IFERROR(SEARCH(G$6,$D1181),0)&gt;0,TRIM(VLOOKUP(G$6,'Lifeline-Capability XWalk'!$F$6:$G$38,2,FALSE)),"")</f>
        <v/>
      </c>
      <c r="H1181" s="67" t="str">
        <f>IF(IFERROR(SEARCH(H$6,$D1181),0)&gt;0,TRIM(VLOOKUP(H$6,'Lifeline-Capability XWalk'!$F$6:$G$38,2,FALSE)),"")</f>
        <v/>
      </c>
      <c r="I1181" s="67" t="str">
        <f>IF(IFERROR(SEARCH(I$6,$D1181),0)&gt;0,TRIM(VLOOKUP(I$6,'Lifeline-Capability XWalk'!$F$6:$G$38,2,FALSE)),"")</f>
        <v/>
      </c>
      <c r="J1181" s="67" t="str">
        <f>IF(IFERROR(SEARCH(J$6,$D1181),0)&gt;0,TRIM(VLOOKUP(J$6,'Lifeline-Capability XWalk'!$F$6:$G$38,2,FALSE)),"")</f>
        <v/>
      </c>
      <c r="K1181" s="67" t="str">
        <f>IF(IFERROR(SEARCH(K$6,$D1181),0)&gt;0,TRIM(VLOOKUP(K$6,'Lifeline-Capability XWalk'!$F$6:$G$38,2,FALSE)),"")</f>
        <v/>
      </c>
      <c r="L1181" s="67" t="str">
        <f>IF(IFERROR(SEARCH(L$6,$D1181),0)&gt;0,TRIM(VLOOKUP(L$6,'Lifeline-Capability XWalk'!$F$6:$G$38,2,FALSE)),"")</f>
        <v/>
      </c>
      <c r="M1181" s="67" t="str">
        <f>IF(IFERROR(SEARCH(M$6,$D1181),0)&gt;0,TRIM(VLOOKUP(M$6,'Lifeline-Capability XWalk'!$F$6:$G$38,2,FALSE)),"")</f>
        <v/>
      </c>
      <c r="N1181" s="67" t="str">
        <f>IF(IFERROR(SEARCH(N$6,$D1181),0)&gt;0,TRIM(VLOOKUP(N$6,'Lifeline-Capability XWalk'!$F$6:$G$38,2,FALSE)),"")</f>
        <v/>
      </c>
      <c r="O1181" s="67" t="str">
        <f>IF(IFERROR(SEARCH(O$6,$D1181),0)&gt;0,TRIM(VLOOKUP(O$6,'Lifeline-Capability XWalk'!$F$6:$G$38,2,FALSE)),"")</f>
        <v/>
      </c>
      <c r="P1181" s="67" t="str">
        <f>IF(IFERROR(SEARCH(P$6,$D1181),0)&gt;0,TRIM(VLOOKUP(P$6,'Lifeline-Capability XWalk'!$F$6:$G$38,2,FALSE)),"")</f>
        <v/>
      </c>
      <c r="Q1181" s="67" t="str">
        <f>IF(IFERROR(SEARCH(Q$6,$D1181),0)&gt;0,TRIM(VLOOKUP(Q$6,'Lifeline-Capability XWalk'!$F$6:$G$38,2,FALSE)),"")</f>
        <v/>
      </c>
      <c r="R1181" s="67" t="str">
        <f>IF(IFERROR(SEARCH(R$6,$D1181),0)&gt;0,TRIM(VLOOKUP(R$6,'Lifeline-Capability XWalk'!$F$6:$G$38,2,FALSE)),"")</f>
        <v>Safety and Security; Food, Water, Shelter; Health and Medical; Energy; Communications; Hazardous Materials; Transportation; Water Systems;</v>
      </c>
      <c r="S1181" s="67" t="str">
        <f>IF(IFERROR(SEARCH(S$6,$D1181),0)&gt;0,TRIM(VLOOKUP(S$6,'Lifeline-Capability XWalk'!$F$6:$G$38,2,FALSE)),"")</f>
        <v/>
      </c>
      <c r="T1181" s="67" t="str">
        <f>IF(IFERROR(SEARCH(T$6,$D1181),0)&gt;0,TRIM(VLOOKUP(T$6,'Lifeline-Capability XWalk'!$F$6:$G$38,2,FALSE)),"")</f>
        <v/>
      </c>
      <c r="U1181" s="67" t="str">
        <f>IF(IFERROR(SEARCH(U$6,$D1181),0)&gt;0,TRIM(VLOOKUP(U$6,'Lifeline-Capability XWalk'!$F$6:$G$38,2,FALSE)),"")</f>
        <v/>
      </c>
      <c r="V1181" s="67" t="str">
        <f>IF(IFERROR(SEARCH(V$6,$D1181),0)&gt;0,TRIM(VLOOKUP(V$6,'Lifeline-Capability XWalk'!$F$6:$G$38,2,FALSE)),"")</f>
        <v/>
      </c>
      <c r="W1181" s="67" t="str">
        <f>IF(IFERROR(SEARCH(W$6,$D1181),0)&gt;0,TRIM(VLOOKUP(W$6,'Lifeline-Capability XWalk'!$F$6:$G$38,2,FALSE)),"")</f>
        <v/>
      </c>
      <c r="X1181" s="67" t="str">
        <f>IF(IFERROR(SEARCH(X$6,$D1181),0)&gt;0,TRIM(VLOOKUP(X$6,'Lifeline-Capability XWalk'!$F$6:$G$38,2,FALSE)),"")</f>
        <v/>
      </c>
      <c r="Y1181" s="67" t="str">
        <f>IF(IFERROR(SEARCH(Y$6,$D1181),0)&gt;0,TRIM(VLOOKUP(Y$6,'Lifeline-Capability XWalk'!$F$6:$G$38,2,FALSE)),"")</f>
        <v/>
      </c>
      <c r="Z1181" s="67" t="str">
        <f>IF(IFERROR(SEARCH(Z$6,$D1181),0)&gt;0,TRIM(VLOOKUP(Z$6,'Lifeline-Capability XWalk'!$F$6:$G$38,2,FALSE)),"")</f>
        <v/>
      </c>
      <c r="AA1181" s="67" t="str">
        <f>IF(IFERROR(SEARCH(AA$6,$D1181),0)&gt;0,TRIM(VLOOKUP(AA$6,'Lifeline-Capability XWalk'!$F$6:$G$38,2,FALSE)),"")</f>
        <v>Communications</v>
      </c>
      <c r="AB1181" s="67" t="str">
        <f>IF(IFERROR(SEARCH(AB$6,$D1181),0)&gt;0,TRIM(VLOOKUP(AB$6,'Lifeline-Capability XWalk'!$F$6:$G$38,2,FALSE)),"")</f>
        <v>Communications</v>
      </c>
      <c r="AC1181" s="67" t="str">
        <f>IF(IFERROR(SEARCH(AC$6,$D1181),0)&gt;0,TRIM(VLOOKUP(AC$6,'Lifeline-Capability XWalk'!$F$6:$G$38,2,FALSE)),"")</f>
        <v/>
      </c>
      <c r="AD1181" s="67" t="str">
        <f>IF(IFERROR(SEARCH(AD$6,$D1181),0)&gt;0,TRIM(VLOOKUP(AD$6,'Lifeline-Capability XWalk'!$F$6:$G$38,2,FALSE)),"")</f>
        <v>Safety and Security; Food, Water, Shelter; Health and Medical; Energy; Communications; Hazardous Materials; Transportation; Water Systems;</v>
      </c>
      <c r="AE1181" s="67" t="str">
        <f>IF(IFERROR(SEARCH(AE$6,$D1181),0)&gt;0,TRIM(VLOOKUP(AE$6,'Lifeline-Capability XWalk'!$F$6:$G$38,2,FALSE)),"")</f>
        <v/>
      </c>
      <c r="AF1181" s="67" t="str">
        <f>IF(IFERROR(SEARCH(AF$6,$D1181),0)&gt;0,TRIM(VLOOKUP(AF$6,'Lifeline-Capability XWalk'!$F$6:$G$38,2,FALSE)),"")</f>
        <v/>
      </c>
      <c r="AG1181" s="67" t="str">
        <f>IF(IFERROR(SEARCH(AG$6,$D1181),0)&gt;0,TRIM(VLOOKUP(AG$6,'Lifeline-Capability XWalk'!$F$6:$G$38,2,FALSE)),"")</f>
        <v/>
      </c>
      <c r="AH1181" s="67" t="str">
        <f>IF(IFERROR(SEARCH(AH$6,$D1181),0)&gt;0,TRIM(VLOOKUP(AH$6,'Lifeline-Capability XWalk'!$F$6:$G$38,2,FALSE)),"")</f>
        <v/>
      </c>
      <c r="AI1181" s="67" t="str">
        <f>IF(IFERROR(SEARCH(AI$6,$D1181),0)&gt;0,TRIM(VLOOKUP(AI$6,'Lifeline-Capability XWalk'!$F$6:$G$38,2,FALSE)),"")</f>
        <v/>
      </c>
      <c r="AJ1181" s="67" t="str">
        <f>IF(IFERROR(SEARCH(AJ$6,$D1181),0)&gt;0,TRIM(VLOOKUP(AJ$6,'Lifeline-Capability XWalk'!$F$6:$G$38,2,FALSE)),"")</f>
        <v/>
      </c>
      <c r="AK1181" s="67" t="str">
        <f>IF(IFERROR(SEARCH(AK$6,$D1181),0)&gt;0,TRIM(VLOOKUP(AK$6,'Lifeline-Capability XWalk'!$F$6:$G$38,2,FALSE)),"")</f>
        <v/>
      </c>
      <c r="AL1181" s="68" t="str">
        <f>IF(IFERROR(SEARCH(AL$6,$D1181),0)&gt;0,TRIM(VLOOKUP(AL$6,'Lifeline-Capability XWalk'!$F$6:$G$38,2,FALSE)),"")</f>
        <v/>
      </c>
      <c r="AM1181" s="24" t="str">
        <f t="shared" si="73"/>
        <v/>
      </c>
      <c r="AN1181" s="24" t="str">
        <f t="shared" si="72"/>
        <v/>
      </c>
      <c r="AO1181" s="24" t="str">
        <f t="shared" si="72"/>
        <v/>
      </c>
      <c r="AP1181" s="24" t="str">
        <f t="shared" si="72"/>
        <v/>
      </c>
      <c r="AQ1181" s="24" t="str">
        <f t="shared" si="72"/>
        <v>Communications</v>
      </c>
      <c r="AR1181" s="24" t="str">
        <f t="shared" si="72"/>
        <v/>
      </c>
      <c r="AS1181" s="24" t="str">
        <f t="shared" si="72"/>
        <v/>
      </c>
      <c r="AT1181" s="24" t="str">
        <f t="shared" si="72"/>
        <v/>
      </c>
      <c r="AU1181" s="24" t="str">
        <f t="shared" si="72"/>
        <v>Safety and Security; Food, Water, Shelter; Health and Medical; Energy; Communications; Hazardous Materials; Transportation; Water Systems;</v>
      </c>
    </row>
    <row r="1182" spans="1:47" s="24" customFormat="1" ht="32.1" customHeight="1" x14ac:dyDescent="0.2">
      <c r="A1182" s="141" t="s">
        <v>1112</v>
      </c>
      <c r="B1182" s="63" t="s">
        <v>1121</v>
      </c>
      <c r="C1182" s="142" t="s">
        <v>1082</v>
      </c>
      <c r="D1182" s="86" t="s">
        <v>1383</v>
      </c>
      <c r="E1182" s="64" t="str">
        <f t="shared" si="71"/>
        <v>Safety and Security; Food, Water, Shelter; Health and Medical; Energy; Communications; Hazardous Materials; Transportation; Water Systems;</v>
      </c>
      <c r="F1182" s="65" t="s">
        <v>1386</v>
      </c>
      <c r="G1182" s="66" t="str">
        <f>IF(IFERROR(SEARCH(G$6,$D1182),0)&gt;0,TRIM(VLOOKUP(G$6,'Lifeline-Capability XWalk'!$F$6:$G$38,2,FALSE)),"")</f>
        <v/>
      </c>
      <c r="H1182" s="67" t="str">
        <f>IF(IFERROR(SEARCH(H$6,$D1182),0)&gt;0,TRIM(VLOOKUP(H$6,'Lifeline-Capability XWalk'!$F$6:$G$38,2,FALSE)),"")</f>
        <v/>
      </c>
      <c r="I1182" s="67" t="str">
        <f>IF(IFERROR(SEARCH(I$6,$D1182),0)&gt;0,TRIM(VLOOKUP(I$6,'Lifeline-Capability XWalk'!$F$6:$G$38,2,FALSE)),"")</f>
        <v/>
      </c>
      <c r="J1182" s="67" t="str">
        <f>IF(IFERROR(SEARCH(J$6,$D1182),0)&gt;0,TRIM(VLOOKUP(J$6,'Lifeline-Capability XWalk'!$F$6:$G$38,2,FALSE)),"")</f>
        <v/>
      </c>
      <c r="K1182" s="67" t="str">
        <f>IF(IFERROR(SEARCH(K$6,$D1182),0)&gt;0,TRIM(VLOOKUP(K$6,'Lifeline-Capability XWalk'!$F$6:$G$38,2,FALSE)),"")</f>
        <v/>
      </c>
      <c r="L1182" s="67" t="str">
        <f>IF(IFERROR(SEARCH(L$6,$D1182),0)&gt;0,TRIM(VLOOKUP(L$6,'Lifeline-Capability XWalk'!$F$6:$G$38,2,FALSE)),"")</f>
        <v/>
      </c>
      <c r="M1182" s="67" t="str">
        <f>IF(IFERROR(SEARCH(M$6,$D1182),0)&gt;0,TRIM(VLOOKUP(M$6,'Lifeline-Capability XWalk'!$F$6:$G$38,2,FALSE)),"")</f>
        <v/>
      </c>
      <c r="N1182" s="67" t="str">
        <f>IF(IFERROR(SEARCH(N$6,$D1182),0)&gt;0,TRIM(VLOOKUP(N$6,'Lifeline-Capability XWalk'!$F$6:$G$38,2,FALSE)),"")</f>
        <v/>
      </c>
      <c r="O1182" s="67" t="str">
        <f>IF(IFERROR(SEARCH(O$6,$D1182),0)&gt;0,TRIM(VLOOKUP(O$6,'Lifeline-Capability XWalk'!$F$6:$G$38,2,FALSE)),"")</f>
        <v/>
      </c>
      <c r="P1182" s="67" t="str">
        <f>IF(IFERROR(SEARCH(P$6,$D1182),0)&gt;0,TRIM(VLOOKUP(P$6,'Lifeline-Capability XWalk'!$F$6:$G$38,2,FALSE)),"")</f>
        <v/>
      </c>
      <c r="Q1182" s="67" t="str">
        <f>IF(IFERROR(SEARCH(Q$6,$D1182),0)&gt;0,TRIM(VLOOKUP(Q$6,'Lifeline-Capability XWalk'!$F$6:$G$38,2,FALSE)),"")</f>
        <v/>
      </c>
      <c r="R1182" s="67" t="str">
        <f>IF(IFERROR(SEARCH(R$6,$D1182),0)&gt;0,TRIM(VLOOKUP(R$6,'Lifeline-Capability XWalk'!$F$6:$G$38,2,FALSE)),"")</f>
        <v>Safety and Security; Food, Water, Shelter; Health and Medical; Energy; Communications; Hazardous Materials; Transportation; Water Systems;</v>
      </c>
      <c r="S1182" s="67" t="str">
        <f>IF(IFERROR(SEARCH(S$6,$D1182),0)&gt;0,TRIM(VLOOKUP(S$6,'Lifeline-Capability XWalk'!$F$6:$G$38,2,FALSE)),"")</f>
        <v/>
      </c>
      <c r="T1182" s="67" t="str">
        <f>IF(IFERROR(SEARCH(T$6,$D1182),0)&gt;0,TRIM(VLOOKUP(T$6,'Lifeline-Capability XWalk'!$F$6:$G$38,2,FALSE)),"")</f>
        <v/>
      </c>
      <c r="U1182" s="67" t="str">
        <f>IF(IFERROR(SEARCH(U$6,$D1182),0)&gt;0,TRIM(VLOOKUP(U$6,'Lifeline-Capability XWalk'!$F$6:$G$38,2,FALSE)),"")</f>
        <v/>
      </c>
      <c r="V1182" s="67" t="str">
        <f>IF(IFERROR(SEARCH(V$6,$D1182),0)&gt;0,TRIM(VLOOKUP(V$6,'Lifeline-Capability XWalk'!$F$6:$G$38,2,FALSE)),"")</f>
        <v/>
      </c>
      <c r="W1182" s="67" t="str">
        <f>IF(IFERROR(SEARCH(W$6,$D1182),0)&gt;0,TRIM(VLOOKUP(W$6,'Lifeline-Capability XWalk'!$F$6:$G$38,2,FALSE)),"")</f>
        <v/>
      </c>
      <c r="X1182" s="67" t="str">
        <f>IF(IFERROR(SEARCH(X$6,$D1182),0)&gt;0,TRIM(VLOOKUP(X$6,'Lifeline-Capability XWalk'!$F$6:$G$38,2,FALSE)),"")</f>
        <v/>
      </c>
      <c r="Y1182" s="67" t="str">
        <f>IF(IFERROR(SEARCH(Y$6,$D1182),0)&gt;0,TRIM(VLOOKUP(Y$6,'Lifeline-Capability XWalk'!$F$6:$G$38,2,FALSE)),"")</f>
        <v/>
      </c>
      <c r="Z1182" s="67" t="str">
        <f>IF(IFERROR(SEARCH(Z$6,$D1182),0)&gt;0,TRIM(VLOOKUP(Z$6,'Lifeline-Capability XWalk'!$F$6:$G$38,2,FALSE)),"")</f>
        <v/>
      </c>
      <c r="AA1182" s="67" t="str">
        <f>IF(IFERROR(SEARCH(AA$6,$D1182),0)&gt;0,TRIM(VLOOKUP(AA$6,'Lifeline-Capability XWalk'!$F$6:$G$38,2,FALSE)),"")</f>
        <v>Communications</v>
      </c>
      <c r="AB1182" s="67" t="str">
        <f>IF(IFERROR(SEARCH(AB$6,$D1182),0)&gt;0,TRIM(VLOOKUP(AB$6,'Lifeline-Capability XWalk'!$F$6:$G$38,2,FALSE)),"")</f>
        <v>Communications</v>
      </c>
      <c r="AC1182" s="67" t="str">
        <f>IF(IFERROR(SEARCH(AC$6,$D1182),0)&gt;0,TRIM(VLOOKUP(AC$6,'Lifeline-Capability XWalk'!$F$6:$G$38,2,FALSE)),"")</f>
        <v/>
      </c>
      <c r="AD1182" s="67" t="str">
        <f>IF(IFERROR(SEARCH(AD$6,$D1182),0)&gt;0,TRIM(VLOOKUP(AD$6,'Lifeline-Capability XWalk'!$F$6:$G$38,2,FALSE)),"")</f>
        <v>Safety and Security; Food, Water, Shelter; Health and Medical; Energy; Communications; Hazardous Materials; Transportation; Water Systems;</v>
      </c>
      <c r="AE1182" s="67" t="str">
        <f>IF(IFERROR(SEARCH(AE$6,$D1182),0)&gt;0,TRIM(VLOOKUP(AE$6,'Lifeline-Capability XWalk'!$F$6:$G$38,2,FALSE)),"")</f>
        <v/>
      </c>
      <c r="AF1182" s="67" t="str">
        <f>IF(IFERROR(SEARCH(AF$6,$D1182),0)&gt;0,TRIM(VLOOKUP(AF$6,'Lifeline-Capability XWalk'!$F$6:$G$38,2,FALSE)),"")</f>
        <v/>
      </c>
      <c r="AG1182" s="67" t="str">
        <f>IF(IFERROR(SEARCH(AG$6,$D1182),0)&gt;0,TRIM(VLOOKUP(AG$6,'Lifeline-Capability XWalk'!$F$6:$G$38,2,FALSE)),"")</f>
        <v/>
      </c>
      <c r="AH1182" s="67" t="str">
        <f>IF(IFERROR(SEARCH(AH$6,$D1182),0)&gt;0,TRIM(VLOOKUP(AH$6,'Lifeline-Capability XWalk'!$F$6:$G$38,2,FALSE)),"")</f>
        <v/>
      </c>
      <c r="AI1182" s="67" t="str">
        <f>IF(IFERROR(SEARCH(AI$6,$D1182),0)&gt;0,TRIM(VLOOKUP(AI$6,'Lifeline-Capability XWalk'!$F$6:$G$38,2,FALSE)),"")</f>
        <v/>
      </c>
      <c r="AJ1182" s="67" t="str">
        <f>IF(IFERROR(SEARCH(AJ$6,$D1182),0)&gt;0,TRIM(VLOOKUP(AJ$6,'Lifeline-Capability XWalk'!$F$6:$G$38,2,FALSE)),"")</f>
        <v/>
      </c>
      <c r="AK1182" s="67" t="str">
        <f>IF(IFERROR(SEARCH(AK$6,$D1182),0)&gt;0,TRIM(VLOOKUP(AK$6,'Lifeline-Capability XWalk'!$F$6:$G$38,2,FALSE)),"")</f>
        <v/>
      </c>
      <c r="AL1182" s="68" t="str">
        <f>IF(IFERROR(SEARCH(AL$6,$D1182),0)&gt;0,TRIM(VLOOKUP(AL$6,'Lifeline-Capability XWalk'!$F$6:$G$38,2,FALSE)),"")</f>
        <v/>
      </c>
      <c r="AM1182" s="24" t="str">
        <f t="shared" si="73"/>
        <v/>
      </c>
      <c r="AN1182" s="24" t="str">
        <f t="shared" si="72"/>
        <v/>
      </c>
      <c r="AO1182" s="24" t="str">
        <f t="shared" si="72"/>
        <v/>
      </c>
      <c r="AP1182" s="24" t="str">
        <f t="shared" si="72"/>
        <v/>
      </c>
      <c r="AQ1182" s="24" t="str">
        <f t="shared" si="72"/>
        <v>Communications</v>
      </c>
      <c r="AR1182" s="24" t="str">
        <f t="shared" si="72"/>
        <v/>
      </c>
      <c r="AS1182" s="24" t="str">
        <f t="shared" si="72"/>
        <v/>
      </c>
      <c r="AT1182" s="24" t="str">
        <f t="shared" si="72"/>
        <v/>
      </c>
      <c r="AU1182" s="24" t="str">
        <f t="shared" si="72"/>
        <v>Safety and Security; Food, Water, Shelter; Health and Medical; Energy; Communications; Hazardous Materials; Transportation; Water Systems;</v>
      </c>
    </row>
    <row r="1183" spans="1:47" s="24" customFormat="1" ht="32.1" customHeight="1" x14ac:dyDescent="0.2">
      <c r="A1183" s="143" t="s">
        <v>1112</v>
      </c>
      <c r="B1183" s="69" t="s">
        <v>1121</v>
      </c>
      <c r="C1183" s="144" t="s">
        <v>1082</v>
      </c>
      <c r="D1183" s="86" t="s">
        <v>1383</v>
      </c>
      <c r="E1183" s="64" t="str">
        <f t="shared" si="71"/>
        <v>Safety and Security; Food, Water, Shelter; Health and Medical; Energy; Communications; Hazardous Materials; Transportation; Water Systems;</v>
      </c>
      <c r="F1183" s="77" t="s">
        <v>903</v>
      </c>
      <c r="G1183" s="66" t="str">
        <f>IF(IFERROR(SEARCH(G$6,$D1183),0)&gt;0,TRIM(VLOOKUP(G$6,'Lifeline-Capability XWalk'!$F$6:$G$38,2,FALSE)),"")</f>
        <v/>
      </c>
      <c r="H1183" s="67" t="str">
        <f>IF(IFERROR(SEARCH(H$6,$D1183),0)&gt;0,TRIM(VLOOKUP(H$6,'Lifeline-Capability XWalk'!$F$6:$G$38,2,FALSE)),"")</f>
        <v/>
      </c>
      <c r="I1183" s="67" t="str">
        <f>IF(IFERROR(SEARCH(I$6,$D1183),0)&gt;0,TRIM(VLOOKUP(I$6,'Lifeline-Capability XWalk'!$F$6:$G$38,2,FALSE)),"")</f>
        <v/>
      </c>
      <c r="J1183" s="67" t="str">
        <f>IF(IFERROR(SEARCH(J$6,$D1183),0)&gt;0,TRIM(VLOOKUP(J$6,'Lifeline-Capability XWalk'!$F$6:$G$38,2,FALSE)),"")</f>
        <v/>
      </c>
      <c r="K1183" s="67" t="str">
        <f>IF(IFERROR(SEARCH(K$6,$D1183),0)&gt;0,TRIM(VLOOKUP(K$6,'Lifeline-Capability XWalk'!$F$6:$G$38,2,FALSE)),"")</f>
        <v/>
      </c>
      <c r="L1183" s="67" t="str">
        <f>IF(IFERROR(SEARCH(L$6,$D1183),0)&gt;0,TRIM(VLOOKUP(L$6,'Lifeline-Capability XWalk'!$F$6:$G$38,2,FALSE)),"")</f>
        <v/>
      </c>
      <c r="M1183" s="67" t="str">
        <f>IF(IFERROR(SEARCH(M$6,$D1183),0)&gt;0,TRIM(VLOOKUP(M$6,'Lifeline-Capability XWalk'!$F$6:$G$38,2,FALSE)),"")</f>
        <v/>
      </c>
      <c r="N1183" s="67" t="str">
        <f>IF(IFERROR(SEARCH(N$6,$D1183),0)&gt;0,TRIM(VLOOKUP(N$6,'Lifeline-Capability XWalk'!$F$6:$G$38,2,FALSE)),"")</f>
        <v/>
      </c>
      <c r="O1183" s="67" t="str">
        <f>IF(IFERROR(SEARCH(O$6,$D1183),0)&gt;0,TRIM(VLOOKUP(O$6,'Lifeline-Capability XWalk'!$F$6:$G$38,2,FALSE)),"")</f>
        <v/>
      </c>
      <c r="P1183" s="67" t="str">
        <f>IF(IFERROR(SEARCH(P$6,$D1183),0)&gt;0,TRIM(VLOOKUP(P$6,'Lifeline-Capability XWalk'!$F$6:$G$38,2,FALSE)),"")</f>
        <v/>
      </c>
      <c r="Q1183" s="67" t="str">
        <f>IF(IFERROR(SEARCH(Q$6,$D1183),0)&gt;0,TRIM(VLOOKUP(Q$6,'Lifeline-Capability XWalk'!$F$6:$G$38,2,FALSE)),"")</f>
        <v/>
      </c>
      <c r="R1183" s="67" t="str">
        <f>IF(IFERROR(SEARCH(R$6,$D1183),0)&gt;0,TRIM(VLOOKUP(R$6,'Lifeline-Capability XWalk'!$F$6:$G$38,2,FALSE)),"")</f>
        <v>Safety and Security; Food, Water, Shelter; Health and Medical; Energy; Communications; Hazardous Materials; Transportation; Water Systems;</v>
      </c>
      <c r="S1183" s="67" t="str">
        <f>IF(IFERROR(SEARCH(S$6,$D1183),0)&gt;0,TRIM(VLOOKUP(S$6,'Lifeline-Capability XWalk'!$F$6:$G$38,2,FALSE)),"")</f>
        <v/>
      </c>
      <c r="T1183" s="67" t="str">
        <f>IF(IFERROR(SEARCH(T$6,$D1183),0)&gt;0,TRIM(VLOOKUP(T$6,'Lifeline-Capability XWalk'!$F$6:$G$38,2,FALSE)),"")</f>
        <v/>
      </c>
      <c r="U1183" s="67" t="str">
        <f>IF(IFERROR(SEARCH(U$6,$D1183),0)&gt;0,TRIM(VLOOKUP(U$6,'Lifeline-Capability XWalk'!$F$6:$G$38,2,FALSE)),"")</f>
        <v/>
      </c>
      <c r="V1183" s="67" t="str">
        <f>IF(IFERROR(SEARCH(V$6,$D1183),0)&gt;0,TRIM(VLOOKUP(V$6,'Lifeline-Capability XWalk'!$F$6:$G$38,2,FALSE)),"")</f>
        <v/>
      </c>
      <c r="W1183" s="67" t="str">
        <f>IF(IFERROR(SEARCH(W$6,$D1183),0)&gt;0,TRIM(VLOOKUP(W$6,'Lifeline-Capability XWalk'!$F$6:$G$38,2,FALSE)),"")</f>
        <v/>
      </c>
      <c r="X1183" s="67" t="str">
        <f>IF(IFERROR(SEARCH(X$6,$D1183),0)&gt;0,TRIM(VLOOKUP(X$6,'Lifeline-Capability XWalk'!$F$6:$G$38,2,FALSE)),"")</f>
        <v/>
      </c>
      <c r="Y1183" s="67" t="str">
        <f>IF(IFERROR(SEARCH(Y$6,$D1183),0)&gt;0,TRIM(VLOOKUP(Y$6,'Lifeline-Capability XWalk'!$F$6:$G$38,2,FALSE)),"")</f>
        <v/>
      </c>
      <c r="Z1183" s="67" t="str">
        <f>IF(IFERROR(SEARCH(Z$6,$D1183),0)&gt;0,TRIM(VLOOKUP(Z$6,'Lifeline-Capability XWalk'!$F$6:$G$38,2,FALSE)),"")</f>
        <v/>
      </c>
      <c r="AA1183" s="67" t="str">
        <f>IF(IFERROR(SEARCH(AA$6,$D1183),0)&gt;0,TRIM(VLOOKUP(AA$6,'Lifeline-Capability XWalk'!$F$6:$G$38,2,FALSE)),"")</f>
        <v>Communications</v>
      </c>
      <c r="AB1183" s="67" t="str">
        <f>IF(IFERROR(SEARCH(AB$6,$D1183),0)&gt;0,TRIM(VLOOKUP(AB$6,'Lifeline-Capability XWalk'!$F$6:$G$38,2,FALSE)),"")</f>
        <v>Communications</v>
      </c>
      <c r="AC1183" s="67" t="str">
        <f>IF(IFERROR(SEARCH(AC$6,$D1183),0)&gt;0,TRIM(VLOOKUP(AC$6,'Lifeline-Capability XWalk'!$F$6:$G$38,2,FALSE)),"")</f>
        <v/>
      </c>
      <c r="AD1183" s="67" t="str">
        <f>IF(IFERROR(SEARCH(AD$6,$D1183),0)&gt;0,TRIM(VLOOKUP(AD$6,'Lifeline-Capability XWalk'!$F$6:$G$38,2,FALSE)),"")</f>
        <v>Safety and Security; Food, Water, Shelter; Health and Medical; Energy; Communications; Hazardous Materials; Transportation; Water Systems;</v>
      </c>
      <c r="AE1183" s="67" t="str">
        <f>IF(IFERROR(SEARCH(AE$6,$D1183),0)&gt;0,TRIM(VLOOKUP(AE$6,'Lifeline-Capability XWalk'!$F$6:$G$38,2,FALSE)),"")</f>
        <v/>
      </c>
      <c r="AF1183" s="67" t="str">
        <f>IF(IFERROR(SEARCH(AF$6,$D1183),0)&gt;0,TRIM(VLOOKUP(AF$6,'Lifeline-Capability XWalk'!$F$6:$G$38,2,FALSE)),"")</f>
        <v/>
      </c>
      <c r="AG1183" s="67" t="str">
        <f>IF(IFERROR(SEARCH(AG$6,$D1183),0)&gt;0,TRIM(VLOOKUP(AG$6,'Lifeline-Capability XWalk'!$F$6:$G$38,2,FALSE)),"")</f>
        <v/>
      </c>
      <c r="AH1183" s="67" t="str">
        <f>IF(IFERROR(SEARCH(AH$6,$D1183),0)&gt;0,TRIM(VLOOKUP(AH$6,'Lifeline-Capability XWalk'!$F$6:$G$38,2,FALSE)),"")</f>
        <v/>
      </c>
      <c r="AI1183" s="67" t="str">
        <f>IF(IFERROR(SEARCH(AI$6,$D1183),0)&gt;0,TRIM(VLOOKUP(AI$6,'Lifeline-Capability XWalk'!$F$6:$G$38,2,FALSE)),"")</f>
        <v/>
      </c>
      <c r="AJ1183" s="67" t="str">
        <f>IF(IFERROR(SEARCH(AJ$6,$D1183),0)&gt;0,TRIM(VLOOKUP(AJ$6,'Lifeline-Capability XWalk'!$F$6:$G$38,2,FALSE)),"")</f>
        <v/>
      </c>
      <c r="AK1183" s="67" t="str">
        <f>IF(IFERROR(SEARCH(AK$6,$D1183),0)&gt;0,TRIM(VLOOKUP(AK$6,'Lifeline-Capability XWalk'!$F$6:$G$38,2,FALSE)),"")</f>
        <v/>
      </c>
      <c r="AL1183" s="68" t="str">
        <f>IF(IFERROR(SEARCH(AL$6,$D1183),0)&gt;0,TRIM(VLOOKUP(AL$6,'Lifeline-Capability XWalk'!$F$6:$G$38,2,FALSE)),"")</f>
        <v/>
      </c>
      <c r="AM1183" s="24" t="str">
        <f t="shared" si="73"/>
        <v/>
      </c>
      <c r="AN1183" s="24" t="str">
        <f t="shared" si="72"/>
        <v/>
      </c>
      <c r="AO1183" s="24" t="str">
        <f t="shared" si="72"/>
        <v/>
      </c>
      <c r="AP1183" s="24" t="str">
        <f t="shared" si="72"/>
        <v/>
      </c>
      <c r="AQ1183" s="24" t="str">
        <f t="shared" si="72"/>
        <v>Communications</v>
      </c>
      <c r="AR1183" s="24" t="str">
        <f t="shared" si="72"/>
        <v/>
      </c>
      <c r="AS1183" s="24" t="str">
        <f t="shared" si="72"/>
        <v/>
      </c>
      <c r="AT1183" s="24" t="str">
        <f t="shared" si="72"/>
        <v/>
      </c>
      <c r="AU1183" s="24" t="str">
        <f t="shared" si="72"/>
        <v>Safety and Security; Food, Water, Shelter; Health and Medical; Energy; Communications; Hazardous Materials; Transportation; Water Systems;</v>
      </c>
    </row>
    <row r="1184" spans="1:47" s="24" customFormat="1" ht="32.1" customHeight="1" x14ac:dyDescent="0.2">
      <c r="A1184" s="143" t="s">
        <v>1112</v>
      </c>
      <c r="B1184" s="69" t="s">
        <v>1121</v>
      </c>
      <c r="C1184" s="144" t="s">
        <v>1082</v>
      </c>
      <c r="D1184" s="86" t="s">
        <v>1383</v>
      </c>
      <c r="E1184" s="64" t="str">
        <f t="shared" si="71"/>
        <v>Safety and Security; Food, Water, Shelter; Health and Medical; Energy; Communications; Hazardous Materials; Transportation; Water Systems;</v>
      </c>
      <c r="F1184" s="80" t="s">
        <v>908</v>
      </c>
      <c r="G1184" s="66" t="str">
        <f>IF(IFERROR(SEARCH(G$6,$D1184),0)&gt;0,TRIM(VLOOKUP(G$6,'Lifeline-Capability XWalk'!$F$6:$G$38,2,FALSE)),"")</f>
        <v/>
      </c>
      <c r="H1184" s="67" t="str">
        <f>IF(IFERROR(SEARCH(H$6,$D1184),0)&gt;0,TRIM(VLOOKUP(H$6,'Lifeline-Capability XWalk'!$F$6:$G$38,2,FALSE)),"")</f>
        <v/>
      </c>
      <c r="I1184" s="67" t="str">
        <f>IF(IFERROR(SEARCH(I$6,$D1184),0)&gt;0,TRIM(VLOOKUP(I$6,'Lifeline-Capability XWalk'!$F$6:$G$38,2,FALSE)),"")</f>
        <v/>
      </c>
      <c r="J1184" s="67" t="str">
        <f>IF(IFERROR(SEARCH(J$6,$D1184),0)&gt;0,TRIM(VLOOKUP(J$6,'Lifeline-Capability XWalk'!$F$6:$G$38,2,FALSE)),"")</f>
        <v/>
      </c>
      <c r="K1184" s="67" t="str">
        <f>IF(IFERROR(SEARCH(K$6,$D1184),0)&gt;0,TRIM(VLOOKUP(K$6,'Lifeline-Capability XWalk'!$F$6:$G$38,2,FALSE)),"")</f>
        <v/>
      </c>
      <c r="L1184" s="67" t="str">
        <f>IF(IFERROR(SEARCH(L$6,$D1184),0)&gt;0,TRIM(VLOOKUP(L$6,'Lifeline-Capability XWalk'!$F$6:$G$38,2,FALSE)),"")</f>
        <v/>
      </c>
      <c r="M1184" s="67" t="str">
        <f>IF(IFERROR(SEARCH(M$6,$D1184),0)&gt;0,TRIM(VLOOKUP(M$6,'Lifeline-Capability XWalk'!$F$6:$G$38,2,FALSE)),"")</f>
        <v/>
      </c>
      <c r="N1184" s="67" t="str">
        <f>IF(IFERROR(SEARCH(N$6,$D1184),0)&gt;0,TRIM(VLOOKUP(N$6,'Lifeline-Capability XWalk'!$F$6:$G$38,2,FALSE)),"")</f>
        <v/>
      </c>
      <c r="O1184" s="67" t="str">
        <f>IF(IFERROR(SEARCH(O$6,$D1184),0)&gt;0,TRIM(VLOOKUP(O$6,'Lifeline-Capability XWalk'!$F$6:$G$38,2,FALSE)),"")</f>
        <v/>
      </c>
      <c r="P1184" s="67" t="str">
        <f>IF(IFERROR(SEARCH(P$6,$D1184),0)&gt;0,TRIM(VLOOKUP(P$6,'Lifeline-Capability XWalk'!$F$6:$G$38,2,FALSE)),"")</f>
        <v/>
      </c>
      <c r="Q1184" s="67" t="str">
        <f>IF(IFERROR(SEARCH(Q$6,$D1184),0)&gt;0,TRIM(VLOOKUP(Q$6,'Lifeline-Capability XWalk'!$F$6:$G$38,2,FALSE)),"")</f>
        <v/>
      </c>
      <c r="R1184" s="67" t="str">
        <f>IF(IFERROR(SEARCH(R$6,$D1184),0)&gt;0,TRIM(VLOOKUP(R$6,'Lifeline-Capability XWalk'!$F$6:$G$38,2,FALSE)),"")</f>
        <v>Safety and Security; Food, Water, Shelter; Health and Medical; Energy; Communications; Hazardous Materials; Transportation; Water Systems;</v>
      </c>
      <c r="S1184" s="67" t="str">
        <f>IF(IFERROR(SEARCH(S$6,$D1184),0)&gt;0,TRIM(VLOOKUP(S$6,'Lifeline-Capability XWalk'!$F$6:$G$38,2,FALSE)),"")</f>
        <v/>
      </c>
      <c r="T1184" s="67" t="str">
        <f>IF(IFERROR(SEARCH(T$6,$D1184),0)&gt;0,TRIM(VLOOKUP(T$6,'Lifeline-Capability XWalk'!$F$6:$G$38,2,FALSE)),"")</f>
        <v/>
      </c>
      <c r="U1184" s="67" t="str">
        <f>IF(IFERROR(SEARCH(U$6,$D1184),0)&gt;0,TRIM(VLOOKUP(U$6,'Lifeline-Capability XWalk'!$F$6:$G$38,2,FALSE)),"")</f>
        <v/>
      </c>
      <c r="V1184" s="67" t="str">
        <f>IF(IFERROR(SEARCH(V$6,$D1184),0)&gt;0,TRIM(VLOOKUP(V$6,'Lifeline-Capability XWalk'!$F$6:$G$38,2,FALSE)),"")</f>
        <v/>
      </c>
      <c r="W1184" s="67" t="str">
        <f>IF(IFERROR(SEARCH(W$6,$D1184),0)&gt;0,TRIM(VLOOKUP(W$6,'Lifeline-Capability XWalk'!$F$6:$G$38,2,FALSE)),"")</f>
        <v/>
      </c>
      <c r="X1184" s="67" t="str">
        <f>IF(IFERROR(SEARCH(X$6,$D1184),0)&gt;0,TRIM(VLOOKUP(X$6,'Lifeline-Capability XWalk'!$F$6:$G$38,2,FALSE)),"")</f>
        <v/>
      </c>
      <c r="Y1184" s="67" t="str">
        <f>IF(IFERROR(SEARCH(Y$6,$D1184),0)&gt;0,TRIM(VLOOKUP(Y$6,'Lifeline-Capability XWalk'!$F$6:$G$38,2,FALSE)),"")</f>
        <v/>
      </c>
      <c r="Z1184" s="67" t="str">
        <f>IF(IFERROR(SEARCH(Z$6,$D1184),0)&gt;0,TRIM(VLOOKUP(Z$6,'Lifeline-Capability XWalk'!$F$6:$G$38,2,FALSE)),"")</f>
        <v/>
      </c>
      <c r="AA1184" s="67" t="str">
        <f>IF(IFERROR(SEARCH(AA$6,$D1184),0)&gt;0,TRIM(VLOOKUP(AA$6,'Lifeline-Capability XWalk'!$F$6:$G$38,2,FALSE)),"")</f>
        <v>Communications</v>
      </c>
      <c r="AB1184" s="67" t="str">
        <f>IF(IFERROR(SEARCH(AB$6,$D1184),0)&gt;0,TRIM(VLOOKUP(AB$6,'Lifeline-Capability XWalk'!$F$6:$G$38,2,FALSE)),"")</f>
        <v>Communications</v>
      </c>
      <c r="AC1184" s="67" t="str">
        <f>IF(IFERROR(SEARCH(AC$6,$D1184),0)&gt;0,TRIM(VLOOKUP(AC$6,'Lifeline-Capability XWalk'!$F$6:$G$38,2,FALSE)),"")</f>
        <v/>
      </c>
      <c r="AD1184" s="67" t="str">
        <f>IF(IFERROR(SEARCH(AD$6,$D1184),0)&gt;0,TRIM(VLOOKUP(AD$6,'Lifeline-Capability XWalk'!$F$6:$G$38,2,FALSE)),"")</f>
        <v>Safety and Security; Food, Water, Shelter; Health and Medical; Energy; Communications; Hazardous Materials; Transportation; Water Systems;</v>
      </c>
      <c r="AE1184" s="67" t="str">
        <f>IF(IFERROR(SEARCH(AE$6,$D1184),0)&gt;0,TRIM(VLOOKUP(AE$6,'Lifeline-Capability XWalk'!$F$6:$G$38,2,FALSE)),"")</f>
        <v/>
      </c>
      <c r="AF1184" s="67" t="str">
        <f>IF(IFERROR(SEARCH(AF$6,$D1184),0)&gt;0,TRIM(VLOOKUP(AF$6,'Lifeline-Capability XWalk'!$F$6:$G$38,2,FALSE)),"")</f>
        <v/>
      </c>
      <c r="AG1184" s="67" t="str">
        <f>IF(IFERROR(SEARCH(AG$6,$D1184),0)&gt;0,TRIM(VLOOKUP(AG$6,'Lifeline-Capability XWalk'!$F$6:$G$38,2,FALSE)),"")</f>
        <v/>
      </c>
      <c r="AH1184" s="67" t="str">
        <f>IF(IFERROR(SEARCH(AH$6,$D1184),0)&gt;0,TRIM(VLOOKUP(AH$6,'Lifeline-Capability XWalk'!$F$6:$G$38,2,FALSE)),"")</f>
        <v/>
      </c>
      <c r="AI1184" s="67" t="str">
        <f>IF(IFERROR(SEARCH(AI$6,$D1184),0)&gt;0,TRIM(VLOOKUP(AI$6,'Lifeline-Capability XWalk'!$F$6:$G$38,2,FALSE)),"")</f>
        <v/>
      </c>
      <c r="AJ1184" s="67" t="str">
        <f>IF(IFERROR(SEARCH(AJ$6,$D1184),0)&gt;0,TRIM(VLOOKUP(AJ$6,'Lifeline-Capability XWalk'!$F$6:$G$38,2,FALSE)),"")</f>
        <v/>
      </c>
      <c r="AK1184" s="67" t="str">
        <f>IF(IFERROR(SEARCH(AK$6,$D1184),0)&gt;0,TRIM(VLOOKUP(AK$6,'Lifeline-Capability XWalk'!$F$6:$G$38,2,FALSE)),"")</f>
        <v/>
      </c>
      <c r="AL1184" s="68" t="str">
        <f>IF(IFERROR(SEARCH(AL$6,$D1184),0)&gt;0,TRIM(VLOOKUP(AL$6,'Lifeline-Capability XWalk'!$F$6:$G$38,2,FALSE)),"")</f>
        <v/>
      </c>
      <c r="AM1184" s="24" t="str">
        <f t="shared" si="73"/>
        <v/>
      </c>
      <c r="AN1184" s="24" t="str">
        <f t="shared" si="72"/>
        <v/>
      </c>
      <c r="AO1184" s="24" t="str">
        <f t="shared" si="72"/>
        <v/>
      </c>
      <c r="AP1184" s="24" t="str">
        <f t="shared" si="72"/>
        <v/>
      </c>
      <c r="AQ1184" s="24" t="str">
        <f t="shared" si="72"/>
        <v>Communications</v>
      </c>
      <c r="AR1184" s="24" t="str">
        <f t="shared" si="72"/>
        <v/>
      </c>
      <c r="AS1184" s="24" t="str">
        <f t="shared" si="72"/>
        <v/>
      </c>
      <c r="AT1184" s="24" t="str">
        <f t="shared" si="72"/>
        <v/>
      </c>
      <c r="AU1184" s="24" t="str">
        <f t="shared" si="72"/>
        <v>Safety and Security; Food, Water, Shelter; Health and Medical; Energy; Communications; Hazardous Materials; Transportation; Water Systems;</v>
      </c>
    </row>
    <row r="1185" spans="1:47" s="24" customFormat="1" ht="32.1" customHeight="1" x14ac:dyDescent="0.2">
      <c r="A1185" s="143" t="s">
        <v>1112</v>
      </c>
      <c r="B1185" s="69" t="s">
        <v>1121</v>
      </c>
      <c r="C1185" s="144" t="s">
        <v>1082</v>
      </c>
      <c r="D1185" s="86" t="s">
        <v>1383</v>
      </c>
      <c r="E1185" s="64" t="str">
        <f t="shared" si="71"/>
        <v>Safety and Security; Food, Water, Shelter; Health and Medical; Energy; Communications; Hazardous Materials; Transportation; Water Systems;</v>
      </c>
      <c r="F1185" s="70" t="s">
        <v>909</v>
      </c>
      <c r="G1185" s="66" t="str">
        <f>IF(IFERROR(SEARCH(G$6,$D1185),0)&gt;0,TRIM(VLOOKUP(G$6,'Lifeline-Capability XWalk'!$F$6:$G$38,2,FALSE)),"")</f>
        <v/>
      </c>
      <c r="H1185" s="67" t="str">
        <f>IF(IFERROR(SEARCH(H$6,$D1185),0)&gt;0,TRIM(VLOOKUP(H$6,'Lifeline-Capability XWalk'!$F$6:$G$38,2,FALSE)),"")</f>
        <v/>
      </c>
      <c r="I1185" s="67" t="str">
        <f>IF(IFERROR(SEARCH(I$6,$D1185),0)&gt;0,TRIM(VLOOKUP(I$6,'Lifeline-Capability XWalk'!$F$6:$G$38,2,FALSE)),"")</f>
        <v/>
      </c>
      <c r="J1185" s="67" t="str">
        <f>IF(IFERROR(SEARCH(J$6,$D1185),0)&gt;0,TRIM(VLOOKUP(J$6,'Lifeline-Capability XWalk'!$F$6:$G$38,2,FALSE)),"")</f>
        <v/>
      </c>
      <c r="K1185" s="67" t="str">
        <f>IF(IFERROR(SEARCH(K$6,$D1185),0)&gt;0,TRIM(VLOOKUP(K$6,'Lifeline-Capability XWalk'!$F$6:$G$38,2,FALSE)),"")</f>
        <v/>
      </c>
      <c r="L1185" s="67" t="str">
        <f>IF(IFERROR(SEARCH(L$6,$D1185),0)&gt;0,TRIM(VLOOKUP(L$6,'Lifeline-Capability XWalk'!$F$6:$G$38,2,FALSE)),"")</f>
        <v/>
      </c>
      <c r="M1185" s="67" t="str">
        <f>IF(IFERROR(SEARCH(M$6,$D1185),0)&gt;0,TRIM(VLOOKUP(M$6,'Lifeline-Capability XWalk'!$F$6:$G$38,2,FALSE)),"")</f>
        <v/>
      </c>
      <c r="N1185" s="67" t="str">
        <f>IF(IFERROR(SEARCH(N$6,$D1185),0)&gt;0,TRIM(VLOOKUP(N$6,'Lifeline-Capability XWalk'!$F$6:$G$38,2,FALSE)),"")</f>
        <v/>
      </c>
      <c r="O1185" s="67" t="str">
        <f>IF(IFERROR(SEARCH(O$6,$D1185),0)&gt;0,TRIM(VLOOKUP(O$6,'Lifeline-Capability XWalk'!$F$6:$G$38,2,FALSE)),"")</f>
        <v/>
      </c>
      <c r="P1185" s="67" t="str">
        <f>IF(IFERROR(SEARCH(P$6,$D1185),0)&gt;0,TRIM(VLOOKUP(P$6,'Lifeline-Capability XWalk'!$F$6:$G$38,2,FALSE)),"")</f>
        <v/>
      </c>
      <c r="Q1185" s="67" t="str">
        <f>IF(IFERROR(SEARCH(Q$6,$D1185),0)&gt;0,TRIM(VLOOKUP(Q$6,'Lifeline-Capability XWalk'!$F$6:$G$38,2,FALSE)),"")</f>
        <v/>
      </c>
      <c r="R1185" s="67" t="str">
        <f>IF(IFERROR(SEARCH(R$6,$D1185),0)&gt;0,TRIM(VLOOKUP(R$6,'Lifeline-Capability XWalk'!$F$6:$G$38,2,FALSE)),"")</f>
        <v>Safety and Security; Food, Water, Shelter; Health and Medical; Energy; Communications; Hazardous Materials; Transportation; Water Systems;</v>
      </c>
      <c r="S1185" s="67" t="str">
        <f>IF(IFERROR(SEARCH(S$6,$D1185),0)&gt;0,TRIM(VLOOKUP(S$6,'Lifeline-Capability XWalk'!$F$6:$G$38,2,FALSE)),"")</f>
        <v/>
      </c>
      <c r="T1185" s="67" t="str">
        <f>IF(IFERROR(SEARCH(T$6,$D1185),0)&gt;0,TRIM(VLOOKUP(T$6,'Lifeline-Capability XWalk'!$F$6:$G$38,2,FALSE)),"")</f>
        <v/>
      </c>
      <c r="U1185" s="67" t="str">
        <f>IF(IFERROR(SEARCH(U$6,$D1185),0)&gt;0,TRIM(VLOOKUP(U$6,'Lifeline-Capability XWalk'!$F$6:$G$38,2,FALSE)),"")</f>
        <v/>
      </c>
      <c r="V1185" s="67" t="str">
        <f>IF(IFERROR(SEARCH(V$6,$D1185),0)&gt;0,TRIM(VLOOKUP(V$6,'Lifeline-Capability XWalk'!$F$6:$G$38,2,FALSE)),"")</f>
        <v/>
      </c>
      <c r="W1185" s="67" t="str">
        <f>IF(IFERROR(SEARCH(W$6,$D1185),0)&gt;0,TRIM(VLOOKUP(W$6,'Lifeline-Capability XWalk'!$F$6:$G$38,2,FALSE)),"")</f>
        <v/>
      </c>
      <c r="X1185" s="67" t="str">
        <f>IF(IFERROR(SEARCH(X$6,$D1185),0)&gt;0,TRIM(VLOOKUP(X$6,'Lifeline-Capability XWalk'!$F$6:$G$38,2,FALSE)),"")</f>
        <v/>
      </c>
      <c r="Y1185" s="67" t="str">
        <f>IF(IFERROR(SEARCH(Y$6,$D1185),0)&gt;0,TRIM(VLOOKUP(Y$6,'Lifeline-Capability XWalk'!$F$6:$G$38,2,FALSE)),"")</f>
        <v/>
      </c>
      <c r="Z1185" s="67" t="str">
        <f>IF(IFERROR(SEARCH(Z$6,$D1185),0)&gt;0,TRIM(VLOOKUP(Z$6,'Lifeline-Capability XWalk'!$F$6:$G$38,2,FALSE)),"")</f>
        <v/>
      </c>
      <c r="AA1185" s="67" t="str">
        <f>IF(IFERROR(SEARCH(AA$6,$D1185),0)&gt;0,TRIM(VLOOKUP(AA$6,'Lifeline-Capability XWalk'!$F$6:$G$38,2,FALSE)),"")</f>
        <v>Communications</v>
      </c>
      <c r="AB1185" s="67" t="str">
        <f>IF(IFERROR(SEARCH(AB$6,$D1185),0)&gt;0,TRIM(VLOOKUP(AB$6,'Lifeline-Capability XWalk'!$F$6:$G$38,2,FALSE)),"")</f>
        <v>Communications</v>
      </c>
      <c r="AC1185" s="67" t="str">
        <f>IF(IFERROR(SEARCH(AC$6,$D1185),0)&gt;0,TRIM(VLOOKUP(AC$6,'Lifeline-Capability XWalk'!$F$6:$G$38,2,FALSE)),"")</f>
        <v/>
      </c>
      <c r="AD1185" s="67" t="str">
        <f>IF(IFERROR(SEARCH(AD$6,$D1185),0)&gt;0,TRIM(VLOOKUP(AD$6,'Lifeline-Capability XWalk'!$F$6:$G$38,2,FALSE)),"")</f>
        <v>Safety and Security; Food, Water, Shelter; Health and Medical; Energy; Communications; Hazardous Materials; Transportation; Water Systems;</v>
      </c>
      <c r="AE1185" s="67" t="str">
        <f>IF(IFERROR(SEARCH(AE$6,$D1185),0)&gt;0,TRIM(VLOOKUP(AE$6,'Lifeline-Capability XWalk'!$F$6:$G$38,2,FALSE)),"")</f>
        <v/>
      </c>
      <c r="AF1185" s="67" t="str">
        <f>IF(IFERROR(SEARCH(AF$6,$D1185),0)&gt;0,TRIM(VLOOKUP(AF$6,'Lifeline-Capability XWalk'!$F$6:$G$38,2,FALSE)),"")</f>
        <v/>
      </c>
      <c r="AG1185" s="67" t="str">
        <f>IF(IFERROR(SEARCH(AG$6,$D1185),0)&gt;0,TRIM(VLOOKUP(AG$6,'Lifeline-Capability XWalk'!$F$6:$G$38,2,FALSE)),"")</f>
        <v/>
      </c>
      <c r="AH1185" s="67" t="str">
        <f>IF(IFERROR(SEARCH(AH$6,$D1185),0)&gt;0,TRIM(VLOOKUP(AH$6,'Lifeline-Capability XWalk'!$F$6:$G$38,2,FALSE)),"")</f>
        <v/>
      </c>
      <c r="AI1185" s="67" t="str">
        <f>IF(IFERROR(SEARCH(AI$6,$D1185),0)&gt;0,TRIM(VLOOKUP(AI$6,'Lifeline-Capability XWalk'!$F$6:$G$38,2,FALSE)),"")</f>
        <v/>
      </c>
      <c r="AJ1185" s="67" t="str">
        <f>IF(IFERROR(SEARCH(AJ$6,$D1185),0)&gt;0,TRIM(VLOOKUP(AJ$6,'Lifeline-Capability XWalk'!$F$6:$G$38,2,FALSE)),"")</f>
        <v/>
      </c>
      <c r="AK1185" s="67" t="str">
        <f>IF(IFERROR(SEARCH(AK$6,$D1185),0)&gt;0,TRIM(VLOOKUP(AK$6,'Lifeline-Capability XWalk'!$F$6:$G$38,2,FALSE)),"")</f>
        <v/>
      </c>
      <c r="AL1185" s="68" t="str">
        <f>IF(IFERROR(SEARCH(AL$6,$D1185),0)&gt;0,TRIM(VLOOKUP(AL$6,'Lifeline-Capability XWalk'!$F$6:$G$38,2,FALSE)),"")</f>
        <v/>
      </c>
      <c r="AM1185" s="24" t="str">
        <f t="shared" si="73"/>
        <v/>
      </c>
      <c r="AN1185" s="24" t="str">
        <f t="shared" si="72"/>
        <v/>
      </c>
      <c r="AO1185" s="24" t="str">
        <f t="shared" si="72"/>
        <v/>
      </c>
      <c r="AP1185" s="24" t="str">
        <f t="shared" si="72"/>
        <v/>
      </c>
      <c r="AQ1185" s="24" t="str">
        <f t="shared" si="72"/>
        <v>Communications</v>
      </c>
      <c r="AR1185" s="24" t="str">
        <f t="shared" si="72"/>
        <v/>
      </c>
      <c r="AS1185" s="24" t="str">
        <f t="shared" si="72"/>
        <v/>
      </c>
      <c r="AT1185" s="24" t="str">
        <f t="shared" si="72"/>
        <v/>
      </c>
      <c r="AU1185" s="24" t="str">
        <f t="shared" si="72"/>
        <v>Safety and Security; Food, Water, Shelter; Health and Medical; Energy; Communications; Hazardous Materials; Transportation; Water Systems;</v>
      </c>
    </row>
    <row r="1186" spans="1:47" s="24" customFormat="1" ht="32.1" customHeight="1" x14ac:dyDescent="0.2">
      <c r="A1186" s="143" t="s">
        <v>1112</v>
      </c>
      <c r="B1186" s="69" t="s">
        <v>1121</v>
      </c>
      <c r="C1186" s="144" t="s">
        <v>1082</v>
      </c>
      <c r="D1186" s="86" t="s">
        <v>1383</v>
      </c>
      <c r="E1186" s="64" t="str">
        <f t="shared" si="71"/>
        <v>Safety and Security; Food, Water, Shelter; Health and Medical; Energy; Communications; Hazardous Materials; Transportation; Water Systems;</v>
      </c>
      <c r="F1186" s="80" t="s">
        <v>372</v>
      </c>
      <c r="G1186" s="66" t="str">
        <f>IF(IFERROR(SEARCH(G$6,$D1186),0)&gt;0,TRIM(VLOOKUP(G$6,'Lifeline-Capability XWalk'!$F$6:$G$38,2,FALSE)),"")</f>
        <v/>
      </c>
      <c r="H1186" s="67" t="str">
        <f>IF(IFERROR(SEARCH(H$6,$D1186),0)&gt;0,TRIM(VLOOKUP(H$6,'Lifeline-Capability XWalk'!$F$6:$G$38,2,FALSE)),"")</f>
        <v/>
      </c>
      <c r="I1186" s="67" t="str">
        <f>IF(IFERROR(SEARCH(I$6,$D1186),0)&gt;0,TRIM(VLOOKUP(I$6,'Lifeline-Capability XWalk'!$F$6:$G$38,2,FALSE)),"")</f>
        <v/>
      </c>
      <c r="J1186" s="67" t="str">
        <f>IF(IFERROR(SEARCH(J$6,$D1186),0)&gt;0,TRIM(VLOOKUP(J$6,'Lifeline-Capability XWalk'!$F$6:$G$38,2,FALSE)),"")</f>
        <v/>
      </c>
      <c r="K1186" s="67" t="str">
        <f>IF(IFERROR(SEARCH(K$6,$D1186),0)&gt;0,TRIM(VLOOKUP(K$6,'Lifeline-Capability XWalk'!$F$6:$G$38,2,FALSE)),"")</f>
        <v/>
      </c>
      <c r="L1186" s="67" t="str">
        <f>IF(IFERROR(SEARCH(L$6,$D1186),0)&gt;0,TRIM(VLOOKUP(L$6,'Lifeline-Capability XWalk'!$F$6:$G$38,2,FALSE)),"")</f>
        <v/>
      </c>
      <c r="M1186" s="67" t="str">
        <f>IF(IFERROR(SEARCH(M$6,$D1186),0)&gt;0,TRIM(VLOOKUP(M$6,'Lifeline-Capability XWalk'!$F$6:$G$38,2,FALSE)),"")</f>
        <v/>
      </c>
      <c r="N1186" s="67" t="str">
        <f>IF(IFERROR(SEARCH(N$6,$D1186),0)&gt;0,TRIM(VLOOKUP(N$6,'Lifeline-Capability XWalk'!$F$6:$G$38,2,FALSE)),"")</f>
        <v/>
      </c>
      <c r="O1186" s="67" t="str">
        <f>IF(IFERROR(SEARCH(O$6,$D1186),0)&gt;0,TRIM(VLOOKUP(O$6,'Lifeline-Capability XWalk'!$F$6:$G$38,2,FALSE)),"")</f>
        <v/>
      </c>
      <c r="P1186" s="67" t="str">
        <f>IF(IFERROR(SEARCH(P$6,$D1186),0)&gt;0,TRIM(VLOOKUP(P$6,'Lifeline-Capability XWalk'!$F$6:$G$38,2,FALSE)),"")</f>
        <v/>
      </c>
      <c r="Q1186" s="67" t="str">
        <f>IF(IFERROR(SEARCH(Q$6,$D1186),0)&gt;0,TRIM(VLOOKUP(Q$6,'Lifeline-Capability XWalk'!$F$6:$G$38,2,FALSE)),"")</f>
        <v/>
      </c>
      <c r="R1186" s="67" t="str">
        <f>IF(IFERROR(SEARCH(R$6,$D1186),0)&gt;0,TRIM(VLOOKUP(R$6,'Lifeline-Capability XWalk'!$F$6:$G$38,2,FALSE)),"")</f>
        <v>Safety and Security; Food, Water, Shelter; Health and Medical; Energy; Communications; Hazardous Materials; Transportation; Water Systems;</v>
      </c>
      <c r="S1186" s="67" t="str">
        <f>IF(IFERROR(SEARCH(S$6,$D1186),0)&gt;0,TRIM(VLOOKUP(S$6,'Lifeline-Capability XWalk'!$F$6:$G$38,2,FALSE)),"")</f>
        <v/>
      </c>
      <c r="T1186" s="67" t="str">
        <f>IF(IFERROR(SEARCH(T$6,$D1186),0)&gt;0,TRIM(VLOOKUP(T$6,'Lifeline-Capability XWalk'!$F$6:$G$38,2,FALSE)),"")</f>
        <v/>
      </c>
      <c r="U1186" s="67" t="str">
        <f>IF(IFERROR(SEARCH(U$6,$D1186),0)&gt;0,TRIM(VLOOKUP(U$6,'Lifeline-Capability XWalk'!$F$6:$G$38,2,FALSE)),"")</f>
        <v/>
      </c>
      <c r="V1186" s="67" t="str">
        <f>IF(IFERROR(SEARCH(V$6,$D1186),0)&gt;0,TRIM(VLOOKUP(V$6,'Lifeline-Capability XWalk'!$F$6:$G$38,2,FALSE)),"")</f>
        <v/>
      </c>
      <c r="W1186" s="67" t="str">
        <f>IF(IFERROR(SEARCH(W$6,$D1186),0)&gt;0,TRIM(VLOOKUP(W$6,'Lifeline-Capability XWalk'!$F$6:$G$38,2,FALSE)),"")</f>
        <v/>
      </c>
      <c r="X1186" s="67" t="str">
        <f>IF(IFERROR(SEARCH(X$6,$D1186),0)&gt;0,TRIM(VLOOKUP(X$6,'Lifeline-Capability XWalk'!$F$6:$G$38,2,FALSE)),"")</f>
        <v/>
      </c>
      <c r="Y1186" s="67" t="str">
        <f>IF(IFERROR(SEARCH(Y$6,$D1186),0)&gt;0,TRIM(VLOOKUP(Y$6,'Lifeline-Capability XWalk'!$F$6:$G$38,2,FALSE)),"")</f>
        <v/>
      </c>
      <c r="Z1186" s="67" t="str">
        <f>IF(IFERROR(SEARCH(Z$6,$D1186),0)&gt;0,TRIM(VLOOKUP(Z$6,'Lifeline-Capability XWalk'!$F$6:$G$38,2,FALSE)),"")</f>
        <v/>
      </c>
      <c r="AA1186" s="67" t="str">
        <f>IF(IFERROR(SEARCH(AA$6,$D1186),0)&gt;0,TRIM(VLOOKUP(AA$6,'Lifeline-Capability XWalk'!$F$6:$G$38,2,FALSE)),"")</f>
        <v>Communications</v>
      </c>
      <c r="AB1186" s="67" t="str">
        <f>IF(IFERROR(SEARCH(AB$6,$D1186),0)&gt;0,TRIM(VLOOKUP(AB$6,'Lifeline-Capability XWalk'!$F$6:$G$38,2,FALSE)),"")</f>
        <v>Communications</v>
      </c>
      <c r="AC1186" s="67" t="str">
        <f>IF(IFERROR(SEARCH(AC$6,$D1186),0)&gt;0,TRIM(VLOOKUP(AC$6,'Lifeline-Capability XWalk'!$F$6:$G$38,2,FALSE)),"")</f>
        <v/>
      </c>
      <c r="AD1186" s="67" t="str">
        <f>IF(IFERROR(SEARCH(AD$6,$D1186),0)&gt;0,TRIM(VLOOKUP(AD$6,'Lifeline-Capability XWalk'!$F$6:$G$38,2,FALSE)),"")</f>
        <v>Safety and Security; Food, Water, Shelter; Health and Medical; Energy; Communications; Hazardous Materials; Transportation; Water Systems;</v>
      </c>
      <c r="AE1186" s="67" t="str">
        <f>IF(IFERROR(SEARCH(AE$6,$D1186),0)&gt;0,TRIM(VLOOKUP(AE$6,'Lifeline-Capability XWalk'!$F$6:$G$38,2,FALSE)),"")</f>
        <v/>
      </c>
      <c r="AF1186" s="67" t="str">
        <f>IF(IFERROR(SEARCH(AF$6,$D1186),0)&gt;0,TRIM(VLOOKUP(AF$6,'Lifeline-Capability XWalk'!$F$6:$G$38,2,FALSE)),"")</f>
        <v/>
      </c>
      <c r="AG1186" s="67" t="str">
        <f>IF(IFERROR(SEARCH(AG$6,$D1186),0)&gt;0,TRIM(VLOOKUP(AG$6,'Lifeline-Capability XWalk'!$F$6:$G$38,2,FALSE)),"")</f>
        <v/>
      </c>
      <c r="AH1186" s="67" t="str">
        <f>IF(IFERROR(SEARCH(AH$6,$D1186),0)&gt;0,TRIM(VLOOKUP(AH$6,'Lifeline-Capability XWalk'!$F$6:$G$38,2,FALSE)),"")</f>
        <v/>
      </c>
      <c r="AI1186" s="67" t="str">
        <f>IF(IFERROR(SEARCH(AI$6,$D1186),0)&gt;0,TRIM(VLOOKUP(AI$6,'Lifeline-Capability XWalk'!$F$6:$G$38,2,FALSE)),"")</f>
        <v/>
      </c>
      <c r="AJ1186" s="67" t="str">
        <f>IF(IFERROR(SEARCH(AJ$6,$D1186),0)&gt;0,TRIM(VLOOKUP(AJ$6,'Lifeline-Capability XWalk'!$F$6:$G$38,2,FALSE)),"")</f>
        <v/>
      </c>
      <c r="AK1186" s="67" t="str">
        <f>IF(IFERROR(SEARCH(AK$6,$D1186),0)&gt;0,TRIM(VLOOKUP(AK$6,'Lifeline-Capability XWalk'!$F$6:$G$38,2,FALSE)),"")</f>
        <v/>
      </c>
      <c r="AL1186" s="68" t="str">
        <f>IF(IFERROR(SEARCH(AL$6,$D1186),0)&gt;0,TRIM(VLOOKUP(AL$6,'Lifeline-Capability XWalk'!$F$6:$G$38,2,FALSE)),"")</f>
        <v/>
      </c>
      <c r="AM1186" s="24" t="str">
        <f t="shared" si="73"/>
        <v/>
      </c>
      <c r="AN1186" s="24" t="str">
        <f t="shared" si="72"/>
        <v/>
      </c>
      <c r="AO1186" s="24" t="str">
        <f t="shared" si="72"/>
        <v/>
      </c>
      <c r="AP1186" s="24" t="str">
        <f t="shared" si="72"/>
        <v/>
      </c>
      <c r="AQ1186" s="24" t="str">
        <f t="shared" si="72"/>
        <v>Communications</v>
      </c>
      <c r="AR1186" s="24" t="str">
        <f t="shared" si="72"/>
        <v/>
      </c>
      <c r="AS1186" s="24" t="str">
        <f t="shared" si="72"/>
        <v/>
      </c>
      <c r="AT1186" s="24" t="str">
        <f t="shared" si="72"/>
        <v/>
      </c>
      <c r="AU1186" s="24" t="str">
        <f t="shared" si="72"/>
        <v>Safety and Security; Food, Water, Shelter; Health and Medical; Energy; Communications; Hazardous Materials; Transportation; Water Systems;</v>
      </c>
    </row>
    <row r="1187" spans="1:47" s="24" customFormat="1" ht="32.1" customHeight="1" x14ac:dyDescent="0.2">
      <c r="A1187" s="143" t="s">
        <v>1112</v>
      </c>
      <c r="B1187" s="69" t="s">
        <v>1121</v>
      </c>
      <c r="C1187" s="142" t="s">
        <v>1393</v>
      </c>
      <c r="D1187" s="86" t="s">
        <v>1383</v>
      </c>
      <c r="E1187" s="64" t="str">
        <f t="shared" si="71"/>
        <v>Safety and Security; Food, Water, Shelter; Health and Medical; Energy; Communications; Hazardous Materials; Transportation; Water Systems;</v>
      </c>
      <c r="F1187" s="70" t="s">
        <v>916</v>
      </c>
      <c r="G1187" s="66" t="str">
        <f>IF(IFERROR(SEARCH(G$6,$D1187),0)&gt;0,TRIM(VLOOKUP(G$6,'Lifeline-Capability XWalk'!$F$6:$G$38,2,FALSE)),"")</f>
        <v/>
      </c>
      <c r="H1187" s="67" t="str">
        <f>IF(IFERROR(SEARCH(H$6,$D1187),0)&gt;0,TRIM(VLOOKUP(H$6,'Lifeline-Capability XWalk'!$F$6:$G$38,2,FALSE)),"")</f>
        <v/>
      </c>
      <c r="I1187" s="67" t="str">
        <f>IF(IFERROR(SEARCH(I$6,$D1187),0)&gt;0,TRIM(VLOOKUP(I$6,'Lifeline-Capability XWalk'!$F$6:$G$38,2,FALSE)),"")</f>
        <v/>
      </c>
      <c r="J1187" s="67" t="str">
        <f>IF(IFERROR(SEARCH(J$6,$D1187),0)&gt;0,TRIM(VLOOKUP(J$6,'Lifeline-Capability XWalk'!$F$6:$G$38,2,FALSE)),"")</f>
        <v/>
      </c>
      <c r="K1187" s="67" t="str">
        <f>IF(IFERROR(SEARCH(K$6,$D1187),0)&gt;0,TRIM(VLOOKUP(K$6,'Lifeline-Capability XWalk'!$F$6:$G$38,2,FALSE)),"")</f>
        <v/>
      </c>
      <c r="L1187" s="67" t="str">
        <f>IF(IFERROR(SEARCH(L$6,$D1187),0)&gt;0,TRIM(VLOOKUP(L$6,'Lifeline-Capability XWalk'!$F$6:$G$38,2,FALSE)),"")</f>
        <v/>
      </c>
      <c r="M1187" s="67" t="str">
        <f>IF(IFERROR(SEARCH(M$6,$D1187),0)&gt;0,TRIM(VLOOKUP(M$6,'Lifeline-Capability XWalk'!$F$6:$G$38,2,FALSE)),"")</f>
        <v/>
      </c>
      <c r="N1187" s="67" t="str">
        <f>IF(IFERROR(SEARCH(N$6,$D1187),0)&gt;0,TRIM(VLOOKUP(N$6,'Lifeline-Capability XWalk'!$F$6:$G$38,2,FALSE)),"")</f>
        <v/>
      </c>
      <c r="O1187" s="67" t="str">
        <f>IF(IFERROR(SEARCH(O$6,$D1187),0)&gt;0,TRIM(VLOOKUP(O$6,'Lifeline-Capability XWalk'!$F$6:$G$38,2,FALSE)),"")</f>
        <v/>
      </c>
      <c r="P1187" s="67" t="str">
        <f>IF(IFERROR(SEARCH(P$6,$D1187),0)&gt;0,TRIM(VLOOKUP(P$6,'Lifeline-Capability XWalk'!$F$6:$G$38,2,FALSE)),"")</f>
        <v/>
      </c>
      <c r="Q1187" s="67" t="str">
        <f>IF(IFERROR(SEARCH(Q$6,$D1187),0)&gt;0,TRIM(VLOOKUP(Q$6,'Lifeline-Capability XWalk'!$F$6:$G$38,2,FALSE)),"")</f>
        <v/>
      </c>
      <c r="R1187" s="67" t="str">
        <f>IF(IFERROR(SEARCH(R$6,$D1187),0)&gt;0,TRIM(VLOOKUP(R$6,'Lifeline-Capability XWalk'!$F$6:$G$38,2,FALSE)),"")</f>
        <v>Safety and Security; Food, Water, Shelter; Health and Medical; Energy; Communications; Hazardous Materials; Transportation; Water Systems;</v>
      </c>
      <c r="S1187" s="67" t="str">
        <f>IF(IFERROR(SEARCH(S$6,$D1187),0)&gt;0,TRIM(VLOOKUP(S$6,'Lifeline-Capability XWalk'!$F$6:$G$38,2,FALSE)),"")</f>
        <v/>
      </c>
      <c r="T1187" s="67" t="str">
        <f>IF(IFERROR(SEARCH(T$6,$D1187),0)&gt;0,TRIM(VLOOKUP(T$6,'Lifeline-Capability XWalk'!$F$6:$G$38,2,FALSE)),"")</f>
        <v/>
      </c>
      <c r="U1187" s="67" t="str">
        <f>IF(IFERROR(SEARCH(U$6,$D1187),0)&gt;0,TRIM(VLOOKUP(U$6,'Lifeline-Capability XWalk'!$F$6:$G$38,2,FALSE)),"")</f>
        <v/>
      </c>
      <c r="V1187" s="67" t="str">
        <f>IF(IFERROR(SEARCH(V$6,$D1187),0)&gt;0,TRIM(VLOOKUP(V$6,'Lifeline-Capability XWalk'!$F$6:$G$38,2,FALSE)),"")</f>
        <v/>
      </c>
      <c r="W1187" s="67" t="str">
        <f>IF(IFERROR(SEARCH(W$6,$D1187),0)&gt;0,TRIM(VLOOKUP(W$6,'Lifeline-Capability XWalk'!$F$6:$G$38,2,FALSE)),"")</f>
        <v/>
      </c>
      <c r="X1187" s="67" t="str">
        <f>IF(IFERROR(SEARCH(X$6,$D1187),0)&gt;0,TRIM(VLOOKUP(X$6,'Lifeline-Capability XWalk'!$F$6:$G$38,2,FALSE)),"")</f>
        <v/>
      </c>
      <c r="Y1187" s="67" t="str">
        <f>IF(IFERROR(SEARCH(Y$6,$D1187),0)&gt;0,TRIM(VLOOKUP(Y$6,'Lifeline-Capability XWalk'!$F$6:$G$38,2,FALSE)),"")</f>
        <v/>
      </c>
      <c r="Z1187" s="67" t="str">
        <f>IF(IFERROR(SEARCH(Z$6,$D1187),0)&gt;0,TRIM(VLOOKUP(Z$6,'Lifeline-Capability XWalk'!$F$6:$G$38,2,FALSE)),"")</f>
        <v/>
      </c>
      <c r="AA1187" s="67" t="str">
        <f>IF(IFERROR(SEARCH(AA$6,$D1187),0)&gt;0,TRIM(VLOOKUP(AA$6,'Lifeline-Capability XWalk'!$F$6:$G$38,2,FALSE)),"")</f>
        <v>Communications</v>
      </c>
      <c r="AB1187" s="67" t="str">
        <f>IF(IFERROR(SEARCH(AB$6,$D1187),0)&gt;0,TRIM(VLOOKUP(AB$6,'Lifeline-Capability XWalk'!$F$6:$G$38,2,FALSE)),"")</f>
        <v>Communications</v>
      </c>
      <c r="AC1187" s="67" t="str">
        <f>IF(IFERROR(SEARCH(AC$6,$D1187),0)&gt;0,TRIM(VLOOKUP(AC$6,'Lifeline-Capability XWalk'!$F$6:$G$38,2,FALSE)),"")</f>
        <v/>
      </c>
      <c r="AD1187" s="67" t="str">
        <f>IF(IFERROR(SEARCH(AD$6,$D1187),0)&gt;0,TRIM(VLOOKUP(AD$6,'Lifeline-Capability XWalk'!$F$6:$G$38,2,FALSE)),"")</f>
        <v>Safety and Security; Food, Water, Shelter; Health and Medical; Energy; Communications; Hazardous Materials; Transportation; Water Systems;</v>
      </c>
      <c r="AE1187" s="67" t="str">
        <f>IF(IFERROR(SEARCH(AE$6,$D1187),0)&gt;0,TRIM(VLOOKUP(AE$6,'Lifeline-Capability XWalk'!$F$6:$G$38,2,FALSE)),"")</f>
        <v/>
      </c>
      <c r="AF1187" s="67" t="str">
        <f>IF(IFERROR(SEARCH(AF$6,$D1187),0)&gt;0,TRIM(VLOOKUP(AF$6,'Lifeline-Capability XWalk'!$F$6:$G$38,2,FALSE)),"")</f>
        <v/>
      </c>
      <c r="AG1187" s="67" t="str">
        <f>IF(IFERROR(SEARCH(AG$6,$D1187),0)&gt;0,TRIM(VLOOKUP(AG$6,'Lifeline-Capability XWalk'!$F$6:$G$38,2,FALSE)),"")</f>
        <v/>
      </c>
      <c r="AH1187" s="67" t="str">
        <f>IF(IFERROR(SEARCH(AH$6,$D1187),0)&gt;0,TRIM(VLOOKUP(AH$6,'Lifeline-Capability XWalk'!$F$6:$G$38,2,FALSE)),"")</f>
        <v/>
      </c>
      <c r="AI1187" s="67" t="str">
        <f>IF(IFERROR(SEARCH(AI$6,$D1187),0)&gt;0,TRIM(VLOOKUP(AI$6,'Lifeline-Capability XWalk'!$F$6:$G$38,2,FALSE)),"")</f>
        <v/>
      </c>
      <c r="AJ1187" s="67" t="str">
        <f>IF(IFERROR(SEARCH(AJ$6,$D1187),0)&gt;0,TRIM(VLOOKUP(AJ$6,'Lifeline-Capability XWalk'!$F$6:$G$38,2,FALSE)),"")</f>
        <v/>
      </c>
      <c r="AK1187" s="67" t="str">
        <f>IF(IFERROR(SEARCH(AK$6,$D1187),0)&gt;0,TRIM(VLOOKUP(AK$6,'Lifeline-Capability XWalk'!$F$6:$G$38,2,FALSE)),"")</f>
        <v/>
      </c>
      <c r="AL1187" s="68" t="str">
        <f>IF(IFERROR(SEARCH(AL$6,$D1187),0)&gt;0,TRIM(VLOOKUP(AL$6,'Lifeline-Capability XWalk'!$F$6:$G$38,2,FALSE)),"")</f>
        <v/>
      </c>
      <c r="AM1187" s="24" t="str">
        <f t="shared" si="73"/>
        <v/>
      </c>
      <c r="AN1187" s="24" t="str">
        <f t="shared" si="72"/>
        <v/>
      </c>
      <c r="AO1187" s="24" t="str">
        <f t="shared" si="72"/>
        <v/>
      </c>
      <c r="AP1187" s="24" t="str">
        <f t="shared" si="72"/>
        <v/>
      </c>
      <c r="AQ1187" s="24" t="str">
        <f t="shared" si="72"/>
        <v>Communications</v>
      </c>
      <c r="AR1187" s="24" t="str">
        <f t="shared" si="72"/>
        <v/>
      </c>
      <c r="AS1187" s="24" t="str">
        <f t="shared" si="72"/>
        <v/>
      </c>
      <c r="AT1187" s="24" t="str">
        <f t="shared" si="72"/>
        <v/>
      </c>
      <c r="AU1187" s="24" t="str">
        <f t="shared" si="72"/>
        <v>Safety and Security; Food, Water, Shelter; Health and Medical; Energy; Communications; Hazardous Materials; Transportation; Water Systems;</v>
      </c>
    </row>
    <row r="1188" spans="1:47" s="24" customFormat="1" ht="32.1" customHeight="1" x14ac:dyDescent="0.2">
      <c r="A1188" s="143" t="s">
        <v>1112</v>
      </c>
      <c r="B1188" s="69" t="s">
        <v>1121</v>
      </c>
      <c r="C1188" s="144" t="s">
        <v>1082</v>
      </c>
      <c r="D1188" s="86" t="s">
        <v>1383</v>
      </c>
      <c r="E1188" s="64" t="str">
        <f t="shared" si="71"/>
        <v>Safety and Security; Food, Water, Shelter; Health and Medical; Energy; Communications; Hazardous Materials; Transportation; Water Systems;</v>
      </c>
      <c r="F1188" s="81" t="s">
        <v>1387</v>
      </c>
      <c r="G1188" s="66" t="str">
        <f>IF(IFERROR(SEARCH(G$6,$D1188),0)&gt;0,TRIM(VLOOKUP(G$6,'Lifeline-Capability XWalk'!$F$6:$G$38,2,FALSE)),"")</f>
        <v/>
      </c>
      <c r="H1188" s="67" t="str">
        <f>IF(IFERROR(SEARCH(H$6,$D1188),0)&gt;0,TRIM(VLOOKUP(H$6,'Lifeline-Capability XWalk'!$F$6:$G$38,2,FALSE)),"")</f>
        <v/>
      </c>
      <c r="I1188" s="67" t="str">
        <f>IF(IFERROR(SEARCH(I$6,$D1188),0)&gt;0,TRIM(VLOOKUP(I$6,'Lifeline-Capability XWalk'!$F$6:$G$38,2,FALSE)),"")</f>
        <v/>
      </c>
      <c r="J1188" s="67" t="str">
        <f>IF(IFERROR(SEARCH(J$6,$D1188),0)&gt;0,TRIM(VLOOKUP(J$6,'Lifeline-Capability XWalk'!$F$6:$G$38,2,FALSE)),"")</f>
        <v/>
      </c>
      <c r="K1188" s="67" t="str">
        <f>IF(IFERROR(SEARCH(K$6,$D1188),0)&gt;0,TRIM(VLOOKUP(K$6,'Lifeline-Capability XWalk'!$F$6:$G$38,2,FALSE)),"")</f>
        <v/>
      </c>
      <c r="L1188" s="67" t="str">
        <f>IF(IFERROR(SEARCH(L$6,$D1188),0)&gt;0,TRIM(VLOOKUP(L$6,'Lifeline-Capability XWalk'!$F$6:$G$38,2,FALSE)),"")</f>
        <v/>
      </c>
      <c r="M1188" s="67" t="str">
        <f>IF(IFERROR(SEARCH(M$6,$D1188),0)&gt;0,TRIM(VLOOKUP(M$6,'Lifeline-Capability XWalk'!$F$6:$G$38,2,FALSE)),"")</f>
        <v/>
      </c>
      <c r="N1188" s="67" t="str">
        <f>IF(IFERROR(SEARCH(N$6,$D1188),0)&gt;0,TRIM(VLOOKUP(N$6,'Lifeline-Capability XWalk'!$F$6:$G$38,2,FALSE)),"")</f>
        <v/>
      </c>
      <c r="O1188" s="67" t="str">
        <f>IF(IFERROR(SEARCH(O$6,$D1188),0)&gt;0,TRIM(VLOOKUP(O$6,'Lifeline-Capability XWalk'!$F$6:$G$38,2,FALSE)),"")</f>
        <v/>
      </c>
      <c r="P1188" s="67" t="str">
        <f>IF(IFERROR(SEARCH(P$6,$D1188),0)&gt;0,TRIM(VLOOKUP(P$6,'Lifeline-Capability XWalk'!$F$6:$G$38,2,FALSE)),"")</f>
        <v/>
      </c>
      <c r="Q1188" s="67" t="str">
        <f>IF(IFERROR(SEARCH(Q$6,$D1188),0)&gt;0,TRIM(VLOOKUP(Q$6,'Lifeline-Capability XWalk'!$F$6:$G$38,2,FALSE)),"")</f>
        <v/>
      </c>
      <c r="R1188" s="67" t="str">
        <f>IF(IFERROR(SEARCH(R$6,$D1188),0)&gt;0,TRIM(VLOOKUP(R$6,'Lifeline-Capability XWalk'!$F$6:$G$38,2,FALSE)),"")</f>
        <v>Safety and Security; Food, Water, Shelter; Health and Medical; Energy; Communications; Hazardous Materials; Transportation; Water Systems;</v>
      </c>
      <c r="S1188" s="67" t="str">
        <f>IF(IFERROR(SEARCH(S$6,$D1188),0)&gt;0,TRIM(VLOOKUP(S$6,'Lifeline-Capability XWalk'!$F$6:$G$38,2,FALSE)),"")</f>
        <v/>
      </c>
      <c r="T1188" s="67" t="str">
        <f>IF(IFERROR(SEARCH(T$6,$D1188),0)&gt;0,TRIM(VLOOKUP(T$6,'Lifeline-Capability XWalk'!$F$6:$G$38,2,FALSE)),"")</f>
        <v/>
      </c>
      <c r="U1188" s="67" t="str">
        <f>IF(IFERROR(SEARCH(U$6,$D1188),0)&gt;0,TRIM(VLOOKUP(U$6,'Lifeline-Capability XWalk'!$F$6:$G$38,2,FALSE)),"")</f>
        <v/>
      </c>
      <c r="V1188" s="67" t="str">
        <f>IF(IFERROR(SEARCH(V$6,$D1188),0)&gt;0,TRIM(VLOOKUP(V$6,'Lifeline-Capability XWalk'!$F$6:$G$38,2,FALSE)),"")</f>
        <v/>
      </c>
      <c r="W1188" s="67" t="str">
        <f>IF(IFERROR(SEARCH(W$6,$D1188),0)&gt;0,TRIM(VLOOKUP(W$6,'Lifeline-Capability XWalk'!$F$6:$G$38,2,FALSE)),"")</f>
        <v/>
      </c>
      <c r="X1188" s="67" t="str">
        <f>IF(IFERROR(SEARCH(X$6,$D1188),0)&gt;0,TRIM(VLOOKUP(X$6,'Lifeline-Capability XWalk'!$F$6:$G$38,2,FALSE)),"")</f>
        <v/>
      </c>
      <c r="Y1188" s="67" t="str">
        <f>IF(IFERROR(SEARCH(Y$6,$D1188),0)&gt;0,TRIM(VLOOKUP(Y$6,'Lifeline-Capability XWalk'!$F$6:$G$38,2,FALSE)),"")</f>
        <v/>
      </c>
      <c r="Z1188" s="67" t="str">
        <f>IF(IFERROR(SEARCH(Z$6,$D1188),0)&gt;0,TRIM(VLOOKUP(Z$6,'Lifeline-Capability XWalk'!$F$6:$G$38,2,FALSE)),"")</f>
        <v/>
      </c>
      <c r="AA1188" s="67" t="str">
        <f>IF(IFERROR(SEARCH(AA$6,$D1188),0)&gt;0,TRIM(VLOOKUP(AA$6,'Lifeline-Capability XWalk'!$F$6:$G$38,2,FALSE)),"")</f>
        <v>Communications</v>
      </c>
      <c r="AB1188" s="67" t="str">
        <f>IF(IFERROR(SEARCH(AB$6,$D1188),0)&gt;0,TRIM(VLOOKUP(AB$6,'Lifeline-Capability XWalk'!$F$6:$G$38,2,FALSE)),"")</f>
        <v>Communications</v>
      </c>
      <c r="AC1188" s="67" t="str">
        <f>IF(IFERROR(SEARCH(AC$6,$D1188),0)&gt;0,TRIM(VLOOKUP(AC$6,'Lifeline-Capability XWalk'!$F$6:$G$38,2,FALSE)),"")</f>
        <v/>
      </c>
      <c r="AD1188" s="67" t="str">
        <f>IF(IFERROR(SEARCH(AD$6,$D1188),0)&gt;0,TRIM(VLOOKUP(AD$6,'Lifeline-Capability XWalk'!$F$6:$G$38,2,FALSE)),"")</f>
        <v>Safety and Security; Food, Water, Shelter; Health and Medical; Energy; Communications; Hazardous Materials; Transportation; Water Systems;</v>
      </c>
      <c r="AE1188" s="67" t="str">
        <f>IF(IFERROR(SEARCH(AE$6,$D1188),0)&gt;0,TRIM(VLOOKUP(AE$6,'Lifeline-Capability XWalk'!$F$6:$G$38,2,FALSE)),"")</f>
        <v/>
      </c>
      <c r="AF1188" s="67" t="str">
        <f>IF(IFERROR(SEARCH(AF$6,$D1188),0)&gt;0,TRIM(VLOOKUP(AF$6,'Lifeline-Capability XWalk'!$F$6:$G$38,2,FALSE)),"")</f>
        <v/>
      </c>
      <c r="AG1188" s="67" t="str">
        <f>IF(IFERROR(SEARCH(AG$6,$D1188),0)&gt;0,TRIM(VLOOKUP(AG$6,'Lifeline-Capability XWalk'!$F$6:$G$38,2,FALSE)),"")</f>
        <v/>
      </c>
      <c r="AH1188" s="67" t="str">
        <f>IF(IFERROR(SEARCH(AH$6,$D1188),0)&gt;0,TRIM(VLOOKUP(AH$6,'Lifeline-Capability XWalk'!$F$6:$G$38,2,FALSE)),"")</f>
        <v/>
      </c>
      <c r="AI1188" s="67" t="str">
        <f>IF(IFERROR(SEARCH(AI$6,$D1188),0)&gt;0,TRIM(VLOOKUP(AI$6,'Lifeline-Capability XWalk'!$F$6:$G$38,2,FALSE)),"")</f>
        <v/>
      </c>
      <c r="AJ1188" s="67" t="str">
        <f>IF(IFERROR(SEARCH(AJ$6,$D1188),0)&gt;0,TRIM(VLOOKUP(AJ$6,'Lifeline-Capability XWalk'!$F$6:$G$38,2,FALSE)),"")</f>
        <v/>
      </c>
      <c r="AK1188" s="67" t="str">
        <f>IF(IFERROR(SEARCH(AK$6,$D1188),0)&gt;0,TRIM(VLOOKUP(AK$6,'Lifeline-Capability XWalk'!$F$6:$G$38,2,FALSE)),"")</f>
        <v/>
      </c>
      <c r="AL1188" s="68" t="str">
        <f>IF(IFERROR(SEARCH(AL$6,$D1188),0)&gt;0,TRIM(VLOOKUP(AL$6,'Lifeline-Capability XWalk'!$F$6:$G$38,2,FALSE)),"")</f>
        <v/>
      </c>
      <c r="AM1188" s="24" t="str">
        <f t="shared" si="73"/>
        <v/>
      </c>
      <c r="AN1188" s="24" t="str">
        <f t="shared" si="72"/>
        <v/>
      </c>
      <c r="AO1188" s="24" t="str">
        <f t="shared" si="72"/>
        <v/>
      </c>
      <c r="AP1188" s="24" t="str">
        <f t="shared" si="72"/>
        <v/>
      </c>
      <c r="AQ1188" s="24" t="str">
        <f t="shared" si="72"/>
        <v>Communications</v>
      </c>
      <c r="AR1188" s="24" t="str">
        <f t="shared" si="72"/>
        <v/>
      </c>
      <c r="AS1188" s="24" t="str">
        <f t="shared" si="72"/>
        <v/>
      </c>
      <c r="AT1188" s="24" t="str">
        <f t="shared" si="72"/>
        <v/>
      </c>
      <c r="AU1188" s="24" t="str">
        <f t="shared" si="72"/>
        <v>Safety and Security; Food, Water, Shelter; Health and Medical; Energy; Communications; Hazardous Materials; Transportation; Water Systems;</v>
      </c>
    </row>
    <row r="1189" spans="1:47" s="24" customFormat="1" ht="32.1" customHeight="1" x14ac:dyDescent="0.2">
      <c r="A1189" s="143" t="s">
        <v>1112</v>
      </c>
      <c r="B1189" s="69" t="s">
        <v>1121</v>
      </c>
      <c r="C1189" s="144" t="s">
        <v>1082</v>
      </c>
      <c r="D1189" s="86" t="s">
        <v>1383</v>
      </c>
      <c r="E1189" s="64" t="str">
        <f t="shared" si="71"/>
        <v>Safety and Security; Food, Water, Shelter; Health and Medical; Energy; Communications; Hazardous Materials; Transportation; Water Systems;</v>
      </c>
      <c r="F1189" s="77" t="s">
        <v>1388</v>
      </c>
      <c r="G1189" s="66" t="str">
        <f>IF(IFERROR(SEARCH(G$6,$D1189),0)&gt;0,TRIM(VLOOKUP(G$6,'Lifeline-Capability XWalk'!$F$6:$G$38,2,FALSE)),"")</f>
        <v/>
      </c>
      <c r="H1189" s="67" t="str">
        <f>IF(IFERROR(SEARCH(H$6,$D1189),0)&gt;0,TRIM(VLOOKUP(H$6,'Lifeline-Capability XWalk'!$F$6:$G$38,2,FALSE)),"")</f>
        <v/>
      </c>
      <c r="I1189" s="67" t="str">
        <f>IF(IFERROR(SEARCH(I$6,$D1189),0)&gt;0,TRIM(VLOOKUP(I$6,'Lifeline-Capability XWalk'!$F$6:$G$38,2,FALSE)),"")</f>
        <v/>
      </c>
      <c r="J1189" s="67" t="str">
        <f>IF(IFERROR(SEARCH(J$6,$D1189),0)&gt;0,TRIM(VLOOKUP(J$6,'Lifeline-Capability XWalk'!$F$6:$G$38,2,FALSE)),"")</f>
        <v/>
      </c>
      <c r="K1189" s="67" t="str">
        <f>IF(IFERROR(SEARCH(K$6,$D1189),0)&gt;0,TRIM(VLOOKUP(K$6,'Lifeline-Capability XWalk'!$F$6:$G$38,2,FALSE)),"")</f>
        <v/>
      </c>
      <c r="L1189" s="67" t="str">
        <f>IF(IFERROR(SEARCH(L$6,$D1189),0)&gt;0,TRIM(VLOOKUP(L$6,'Lifeline-Capability XWalk'!$F$6:$G$38,2,FALSE)),"")</f>
        <v/>
      </c>
      <c r="M1189" s="67" t="str">
        <f>IF(IFERROR(SEARCH(M$6,$D1189),0)&gt;0,TRIM(VLOOKUP(M$6,'Lifeline-Capability XWalk'!$F$6:$G$38,2,FALSE)),"")</f>
        <v/>
      </c>
      <c r="N1189" s="67" t="str">
        <f>IF(IFERROR(SEARCH(N$6,$D1189),0)&gt;0,TRIM(VLOOKUP(N$6,'Lifeline-Capability XWalk'!$F$6:$G$38,2,FALSE)),"")</f>
        <v/>
      </c>
      <c r="O1189" s="67" t="str">
        <f>IF(IFERROR(SEARCH(O$6,$D1189),0)&gt;0,TRIM(VLOOKUP(O$6,'Lifeline-Capability XWalk'!$F$6:$G$38,2,FALSE)),"")</f>
        <v/>
      </c>
      <c r="P1189" s="67" t="str">
        <f>IF(IFERROR(SEARCH(P$6,$D1189),0)&gt;0,TRIM(VLOOKUP(P$6,'Lifeline-Capability XWalk'!$F$6:$G$38,2,FALSE)),"")</f>
        <v/>
      </c>
      <c r="Q1189" s="67" t="str">
        <f>IF(IFERROR(SEARCH(Q$6,$D1189),0)&gt;0,TRIM(VLOOKUP(Q$6,'Lifeline-Capability XWalk'!$F$6:$G$38,2,FALSE)),"")</f>
        <v/>
      </c>
      <c r="R1189" s="67" t="str">
        <f>IF(IFERROR(SEARCH(R$6,$D1189),0)&gt;0,TRIM(VLOOKUP(R$6,'Lifeline-Capability XWalk'!$F$6:$G$38,2,FALSE)),"")</f>
        <v>Safety and Security; Food, Water, Shelter; Health and Medical; Energy; Communications; Hazardous Materials; Transportation; Water Systems;</v>
      </c>
      <c r="S1189" s="67" t="str">
        <f>IF(IFERROR(SEARCH(S$6,$D1189),0)&gt;0,TRIM(VLOOKUP(S$6,'Lifeline-Capability XWalk'!$F$6:$G$38,2,FALSE)),"")</f>
        <v/>
      </c>
      <c r="T1189" s="67" t="str">
        <f>IF(IFERROR(SEARCH(T$6,$D1189),0)&gt;0,TRIM(VLOOKUP(T$6,'Lifeline-Capability XWalk'!$F$6:$G$38,2,FALSE)),"")</f>
        <v/>
      </c>
      <c r="U1189" s="67" t="str">
        <f>IF(IFERROR(SEARCH(U$6,$D1189),0)&gt;0,TRIM(VLOOKUP(U$6,'Lifeline-Capability XWalk'!$F$6:$G$38,2,FALSE)),"")</f>
        <v/>
      </c>
      <c r="V1189" s="67" t="str">
        <f>IF(IFERROR(SEARCH(V$6,$D1189),0)&gt;0,TRIM(VLOOKUP(V$6,'Lifeline-Capability XWalk'!$F$6:$G$38,2,FALSE)),"")</f>
        <v/>
      </c>
      <c r="W1189" s="67" t="str">
        <f>IF(IFERROR(SEARCH(W$6,$D1189),0)&gt;0,TRIM(VLOOKUP(W$6,'Lifeline-Capability XWalk'!$F$6:$G$38,2,FALSE)),"")</f>
        <v/>
      </c>
      <c r="X1189" s="67" t="str">
        <f>IF(IFERROR(SEARCH(X$6,$D1189),0)&gt;0,TRIM(VLOOKUP(X$6,'Lifeline-Capability XWalk'!$F$6:$G$38,2,FALSE)),"")</f>
        <v/>
      </c>
      <c r="Y1189" s="67" t="str">
        <f>IF(IFERROR(SEARCH(Y$6,$D1189),0)&gt;0,TRIM(VLOOKUP(Y$6,'Lifeline-Capability XWalk'!$F$6:$G$38,2,FALSE)),"")</f>
        <v/>
      </c>
      <c r="Z1189" s="67" t="str">
        <f>IF(IFERROR(SEARCH(Z$6,$D1189),0)&gt;0,TRIM(VLOOKUP(Z$6,'Lifeline-Capability XWalk'!$F$6:$G$38,2,FALSE)),"")</f>
        <v/>
      </c>
      <c r="AA1189" s="67" t="str">
        <f>IF(IFERROR(SEARCH(AA$6,$D1189),0)&gt;0,TRIM(VLOOKUP(AA$6,'Lifeline-Capability XWalk'!$F$6:$G$38,2,FALSE)),"")</f>
        <v>Communications</v>
      </c>
      <c r="AB1189" s="67" t="str">
        <f>IF(IFERROR(SEARCH(AB$6,$D1189),0)&gt;0,TRIM(VLOOKUP(AB$6,'Lifeline-Capability XWalk'!$F$6:$G$38,2,FALSE)),"")</f>
        <v>Communications</v>
      </c>
      <c r="AC1189" s="67" t="str">
        <f>IF(IFERROR(SEARCH(AC$6,$D1189),0)&gt;0,TRIM(VLOOKUP(AC$6,'Lifeline-Capability XWalk'!$F$6:$G$38,2,FALSE)),"")</f>
        <v/>
      </c>
      <c r="AD1189" s="67" t="str">
        <f>IF(IFERROR(SEARCH(AD$6,$D1189),0)&gt;0,TRIM(VLOOKUP(AD$6,'Lifeline-Capability XWalk'!$F$6:$G$38,2,FALSE)),"")</f>
        <v>Safety and Security; Food, Water, Shelter; Health and Medical; Energy; Communications; Hazardous Materials; Transportation; Water Systems;</v>
      </c>
      <c r="AE1189" s="67" t="str">
        <f>IF(IFERROR(SEARCH(AE$6,$D1189),0)&gt;0,TRIM(VLOOKUP(AE$6,'Lifeline-Capability XWalk'!$F$6:$G$38,2,FALSE)),"")</f>
        <v/>
      </c>
      <c r="AF1189" s="67" t="str">
        <f>IF(IFERROR(SEARCH(AF$6,$D1189),0)&gt;0,TRIM(VLOOKUP(AF$6,'Lifeline-Capability XWalk'!$F$6:$G$38,2,FALSE)),"")</f>
        <v/>
      </c>
      <c r="AG1189" s="67" t="str">
        <f>IF(IFERROR(SEARCH(AG$6,$D1189),0)&gt;0,TRIM(VLOOKUP(AG$6,'Lifeline-Capability XWalk'!$F$6:$G$38,2,FALSE)),"")</f>
        <v/>
      </c>
      <c r="AH1189" s="67" t="str">
        <f>IF(IFERROR(SEARCH(AH$6,$D1189),0)&gt;0,TRIM(VLOOKUP(AH$6,'Lifeline-Capability XWalk'!$F$6:$G$38,2,FALSE)),"")</f>
        <v/>
      </c>
      <c r="AI1189" s="67" t="str">
        <f>IF(IFERROR(SEARCH(AI$6,$D1189),0)&gt;0,TRIM(VLOOKUP(AI$6,'Lifeline-Capability XWalk'!$F$6:$G$38,2,FALSE)),"")</f>
        <v/>
      </c>
      <c r="AJ1189" s="67" t="str">
        <f>IF(IFERROR(SEARCH(AJ$6,$D1189),0)&gt;0,TRIM(VLOOKUP(AJ$6,'Lifeline-Capability XWalk'!$F$6:$G$38,2,FALSE)),"")</f>
        <v/>
      </c>
      <c r="AK1189" s="67" t="str">
        <f>IF(IFERROR(SEARCH(AK$6,$D1189),0)&gt;0,TRIM(VLOOKUP(AK$6,'Lifeline-Capability XWalk'!$F$6:$G$38,2,FALSE)),"")</f>
        <v/>
      </c>
      <c r="AL1189" s="68" t="str">
        <f>IF(IFERROR(SEARCH(AL$6,$D1189),0)&gt;0,TRIM(VLOOKUP(AL$6,'Lifeline-Capability XWalk'!$F$6:$G$38,2,FALSE)),"")</f>
        <v/>
      </c>
      <c r="AM1189" s="24" t="str">
        <f t="shared" si="73"/>
        <v/>
      </c>
      <c r="AN1189" s="24" t="str">
        <f t="shared" si="72"/>
        <v/>
      </c>
      <c r="AO1189" s="24" t="str">
        <f t="shared" si="72"/>
        <v/>
      </c>
      <c r="AP1189" s="24" t="str">
        <f t="shared" si="72"/>
        <v/>
      </c>
      <c r="AQ1189" s="24" t="str">
        <f t="shared" si="72"/>
        <v>Communications</v>
      </c>
      <c r="AR1189" s="24" t="str">
        <f t="shared" si="72"/>
        <v/>
      </c>
      <c r="AS1189" s="24" t="str">
        <f t="shared" si="72"/>
        <v/>
      </c>
      <c r="AT1189" s="24" t="str">
        <f t="shared" si="72"/>
        <v/>
      </c>
      <c r="AU1189" s="24" t="str">
        <f t="shared" si="72"/>
        <v>Safety and Security; Food, Water, Shelter; Health and Medical; Energy; Communications; Hazardous Materials; Transportation; Water Systems;</v>
      </c>
    </row>
    <row r="1190" spans="1:47" s="24" customFormat="1" ht="32.1" customHeight="1" x14ac:dyDescent="0.2">
      <c r="A1190" s="143" t="s">
        <v>1112</v>
      </c>
      <c r="B1190" s="69" t="s">
        <v>1121</v>
      </c>
      <c r="C1190" s="144" t="s">
        <v>1082</v>
      </c>
      <c r="D1190" s="86" t="s">
        <v>1383</v>
      </c>
      <c r="E1190" s="64" t="str">
        <f t="shared" si="71"/>
        <v>Safety and Security; Food, Water, Shelter; Health and Medical; Energy; Communications; Hazardous Materials; Transportation; Water Systems;</v>
      </c>
      <c r="F1190" s="70" t="s">
        <v>1389</v>
      </c>
      <c r="G1190" s="66" t="str">
        <f>IF(IFERROR(SEARCH(G$6,$D1190),0)&gt;0,TRIM(VLOOKUP(G$6,'Lifeline-Capability XWalk'!$F$6:$G$38,2,FALSE)),"")</f>
        <v/>
      </c>
      <c r="H1190" s="67" t="str">
        <f>IF(IFERROR(SEARCH(H$6,$D1190),0)&gt;0,TRIM(VLOOKUP(H$6,'Lifeline-Capability XWalk'!$F$6:$G$38,2,FALSE)),"")</f>
        <v/>
      </c>
      <c r="I1190" s="67" t="str">
        <f>IF(IFERROR(SEARCH(I$6,$D1190),0)&gt;0,TRIM(VLOOKUP(I$6,'Lifeline-Capability XWalk'!$F$6:$G$38,2,FALSE)),"")</f>
        <v/>
      </c>
      <c r="J1190" s="67" t="str">
        <f>IF(IFERROR(SEARCH(J$6,$D1190),0)&gt;0,TRIM(VLOOKUP(J$6,'Lifeline-Capability XWalk'!$F$6:$G$38,2,FALSE)),"")</f>
        <v/>
      </c>
      <c r="K1190" s="67" t="str">
        <f>IF(IFERROR(SEARCH(K$6,$D1190),0)&gt;0,TRIM(VLOOKUP(K$6,'Lifeline-Capability XWalk'!$F$6:$G$38,2,FALSE)),"")</f>
        <v/>
      </c>
      <c r="L1190" s="67" t="str">
        <f>IF(IFERROR(SEARCH(L$6,$D1190),0)&gt;0,TRIM(VLOOKUP(L$6,'Lifeline-Capability XWalk'!$F$6:$G$38,2,FALSE)),"")</f>
        <v/>
      </c>
      <c r="M1190" s="67" t="str">
        <f>IF(IFERROR(SEARCH(M$6,$D1190),0)&gt;0,TRIM(VLOOKUP(M$6,'Lifeline-Capability XWalk'!$F$6:$G$38,2,FALSE)),"")</f>
        <v/>
      </c>
      <c r="N1190" s="67" t="str">
        <f>IF(IFERROR(SEARCH(N$6,$D1190),0)&gt;0,TRIM(VLOOKUP(N$6,'Lifeline-Capability XWalk'!$F$6:$G$38,2,FALSE)),"")</f>
        <v/>
      </c>
      <c r="O1190" s="67" t="str">
        <f>IF(IFERROR(SEARCH(O$6,$D1190),0)&gt;0,TRIM(VLOOKUP(O$6,'Lifeline-Capability XWalk'!$F$6:$G$38,2,FALSE)),"")</f>
        <v/>
      </c>
      <c r="P1190" s="67" t="str">
        <f>IF(IFERROR(SEARCH(P$6,$D1190),0)&gt;0,TRIM(VLOOKUP(P$6,'Lifeline-Capability XWalk'!$F$6:$G$38,2,FALSE)),"")</f>
        <v/>
      </c>
      <c r="Q1190" s="67" t="str">
        <f>IF(IFERROR(SEARCH(Q$6,$D1190),0)&gt;0,TRIM(VLOOKUP(Q$6,'Lifeline-Capability XWalk'!$F$6:$G$38,2,FALSE)),"")</f>
        <v/>
      </c>
      <c r="R1190" s="67" t="str">
        <f>IF(IFERROR(SEARCH(R$6,$D1190),0)&gt;0,TRIM(VLOOKUP(R$6,'Lifeline-Capability XWalk'!$F$6:$G$38,2,FALSE)),"")</f>
        <v>Safety and Security; Food, Water, Shelter; Health and Medical; Energy; Communications; Hazardous Materials; Transportation; Water Systems;</v>
      </c>
      <c r="S1190" s="67" t="str">
        <f>IF(IFERROR(SEARCH(S$6,$D1190),0)&gt;0,TRIM(VLOOKUP(S$6,'Lifeline-Capability XWalk'!$F$6:$G$38,2,FALSE)),"")</f>
        <v/>
      </c>
      <c r="T1190" s="67" t="str">
        <f>IF(IFERROR(SEARCH(T$6,$D1190),0)&gt;0,TRIM(VLOOKUP(T$6,'Lifeline-Capability XWalk'!$F$6:$G$38,2,FALSE)),"")</f>
        <v/>
      </c>
      <c r="U1190" s="67" t="str">
        <f>IF(IFERROR(SEARCH(U$6,$D1190),0)&gt;0,TRIM(VLOOKUP(U$6,'Lifeline-Capability XWalk'!$F$6:$G$38,2,FALSE)),"")</f>
        <v/>
      </c>
      <c r="V1190" s="67" t="str">
        <f>IF(IFERROR(SEARCH(V$6,$D1190),0)&gt;0,TRIM(VLOOKUP(V$6,'Lifeline-Capability XWalk'!$F$6:$G$38,2,FALSE)),"")</f>
        <v/>
      </c>
      <c r="W1190" s="67" t="str">
        <f>IF(IFERROR(SEARCH(W$6,$D1190),0)&gt;0,TRIM(VLOOKUP(W$6,'Lifeline-Capability XWalk'!$F$6:$G$38,2,FALSE)),"")</f>
        <v/>
      </c>
      <c r="X1190" s="67" t="str">
        <f>IF(IFERROR(SEARCH(X$6,$D1190),0)&gt;0,TRIM(VLOOKUP(X$6,'Lifeline-Capability XWalk'!$F$6:$G$38,2,FALSE)),"")</f>
        <v/>
      </c>
      <c r="Y1190" s="67" t="str">
        <f>IF(IFERROR(SEARCH(Y$6,$D1190),0)&gt;0,TRIM(VLOOKUP(Y$6,'Lifeline-Capability XWalk'!$F$6:$G$38,2,FALSE)),"")</f>
        <v/>
      </c>
      <c r="Z1190" s="67" t="str">
        <f>IF(IFERROR(SEARCH(Z$6,$D1190),0)&gt;0,TRIM(VLOOKUP(Z$6,'Lifeline-Capability XWalk'!$F$6:$G$38,2,FALSE)),"")</f>
        <v/>
      </c>
      <c r="AA1190" s="67" t="str">
        <f>IF(IFERROR(SEARCH(AA$6,$D1190),0)&gt;0,TRIM(VLOOKUP(AA$6,'Lifeline-Capability XWalk'!$F$6:$G$38,2,FALSE)),"")</f>
        <v>Communications</v>
      </c>
      <c r="AB1190" s="67" t="str">
        <f>IF(IFERROR(SEARCH(AB$6,$D1190),0)&gt;0,TRIM(VLOOKUP(AB$6,'Lifeline-Capability XWalk'!$F$6:$G$38,2,FALSE)),"")</f>
        <v>Communications</v>
      </c>
      <c r="AC1190" s="67" t="str">
        <f>IF(IFERROR(SEARCH(AC$6,$D1190),0)&gt;0,TRIM(VLOOKUP(AC$6,'Lifeline-Capability XWalk'!$F$6:$G$38,2,FALSE)),"")</f>
        <v/>
      </c>
      <c r="AD1190" s="67" t="str">
        <f>IF(IFERROR(SEARCH(AD$6,$D1190),0)&gt;0,TRIM(VLOOKUP(AD$6,'Lifeline-Capability XWalk'!$F$6:$G$38,2,FALSE)),"")</f>
        <v>Safety and Security; Food, Water, Shelter; Health and Medical; Energy; Communications; Hazardous Materials; Transportation; Water Systems;</v>
      </c>
      <c r="AE1190" s="67" t="str">
        <f>IF(IFERROR(SEARCH(AE$6,$D1190),0)&gt;0,TRIM(VLOOKUP(AE$6,'Lifeline-Capability XWalk'!$F$6:$G$38,2,FALSE)),"")</f>
        <v/>
      </c>
      <c r="AF1190" s="67" t="str">
        <f>IF(IFERROR(SEARCH(AF$6,$D1190),0)&gt;0,TRIM(VLOOKUP(AF$6,'Lifeline-Capability XWalk'!$F$6:$G$38,2,FALSE)),"")</f>
        <v/>
      </c>
      <c r="AG1190" s="67" t="str">
        <f>IF(IFERROR(SEARCH(AG$6,$D1190),0)&gt;0,TRIM(VLOOKUP(AG$6,'Lifeline-Capability XWalk'!$F$6:$G$38,2,FALSE)),"")</f>
        <v/>
      </c>
      <c r="AH1190" s="67" t="str">
        <f>IF(IFERROR(SEARCH(AH$6,$D1190),0)&gt;0,TRIM(VLOOKUP(AH$6,'Lifeline-Capability XWalk'!$F$6:$G$38,2,FALSE)),"")</f>
        <v/>
      </c>
      <c r="AI1190" s="67" t="str">
        <f>IF(IFERROR(SEARCH(AI$6,$D1190),0)&gt;0,TRIM(VLOOKUP(AI$6,'Lifeline-Capability XWalk'!$F$6:$G$38,2,FALSE)),"")</f>
        <v/>
      </c>
      <c r="AJ1190" s="67" t="str">
        <f>IF(IFERROR(SEARCH(AJ$6,$D1190),0)&gt;0,TRIM(VLOOKUP(AJ$6,'Lifeline-Capability XWalk'!$F$6:$G$38,2,FALSE)),"")</f>
        <v/>
      </c>
      <c r="AK1190" s="67" t="str">
        <f>IF(IFERROR(SEARCH(AK$6,$D1190),0)&gt;0,TRIM(VLOOKUP(AK$6,'Lifeline-Capability XWalk'!$F$6:$G$38,2,FALSE)),"")</f>
        <v/>
      </c>
      <c r="AL1190" s="68" t="str">
        <f>IF(IFERROR(SEARCH(AL$6,$D1190),0)&gt;0,TRIM(VLOOKUP(AL$6,'Lifeline-Capability XWalk'!$F$6:$G$38,2,FALSE)),"")</f>
        <v/>
      </c>
      <c r="AM1190" s="24" t="str">
        <f t="shared" si="73"/>
        <v/>
      </c>
      <c r="AN1190" s="24" t="str">
        <f t="shared" si="72"/>
        <v/>
      </c>
      <c r="AO1190" s="24" t="str">
        <f t="shared" si="72"/>
        <v/>
      </c>
      <c r="AP1190" s="24" t="str">
        <f t="shared" si="72"/>
        <v/>
      </c>
      <c r="AQ1190" s="24" t="str">
        <f t="shared" si="72"/>
        <v>Communications</v>
      </c>
      <c r="AR1190" s="24" t="str">
        <f t="shared" si="72"/>
        <v/>
      </c>
      <c r="AS1190" s="24" t="str">
        <f t="shared" si="72"/>
        <v/>
      </c>
      <c r="AT1190" s="24" t="str">
        <f t="shared" si="72"/>
        <v/>
      </c>
      <c r="AU1190" s="24" t="str">
        <f t="shared" si="72"/>
        <v>Safety and Security; Food, Water, Shelter; Health and Medical; Energy; Communications; Hazardous Materials; Transportation; Water Systems;</v>
      </c>
    </row>
    <row r="1191" spans="1:47" s="24" customFormat="1" ht="32.1" customHeight="1" x14ac:dyDescent="0.2">
      <c r="A1191" s="143" t="s">
        <v>1112</v>
      </c>
      <c r="B1191" s="69" t="s">
        <v>1121</v>
      </c>
      <c r="C1191" s="144" t="s">
        <v>1082</v>
      </c>
      <c r="D1191" s="86" t="s">
        <v>1383</v>
      </c>
      <c r="E1191" s="64" t="str">
        <f t="shared" si="71"/>
        <v>Safety and Security; Food, Water, Shelter; Health and Medical; Energy; Communications; Hazardous Materials; Transportation; Water Systems;</v>
      </c>
      <c r="F1191" s="70" t="s">
        <v>927</v>
      </c>
      <c r="G1191" s="66" t="str">
        <f>IF(IFERROR(SEARCH(G$6,$D1191),0)&gt;0,TRIM(VLOOKUP(G$6,'Lifeline-Capability XWalk'!$F$6:$G$38,2,FALSE)),"")</f>
        <v/>
      </c>
      <c r="H1191" s="67" t="str">
        <f>IF(IFERROR(SEARCH(H$6,$D1191),0)&gt;0,TRIM(VLOOKUP(H$6,'Lifeline-Capability XWalk'!$F$6:$G$38,2,FALSE)),"")</f>
        <v/>
      </c>
      <c r="I1191" s="67" t="str">
        <f>IF(IFERROR(SEARCH(I$6,$D1191),0)&gt;0,TRIM(VLOOKUP(I$6,'Lifeline-Capability XWalk'!$F$6:$G$38,2,FALSE)),"")</f>
        <v/>
      </c>
      <c r="J1191" s="67" t="str">
        <f>IF(IFERROR(SEARCH(J$6,$D1191),0)&gt;0,TRIM(VLOOKUP(J$6,'Lifeline-Capability XWalk'!$F$6:$G$38,2,FALSE)),"")</f>
        <v/>
      </c>
      <c r="K1191" s="67" t="str">
        <f>IF(IFERROR(SEARCH(K$6,$D1191),0)&gt;0,TRIM(VLOOKUP(K$6,'Lifeline-Capability XWalk'!$F$6:$G$38,2,FALSE)),"")</f>
        <v/>
      </c>
      <c r="L1191" s="67" t="str">
        <f>IF(IFERROR(SEARCH(L$6,$D1191),0)&gt;0,TRIM(VLOOKUP(L$6,'Lifeline-Capability XWalk'!$F$6:$G$38,2,FALSE)),"")</f>
        <v/>
      </c>
      <c r="M1191" s="67" t="str">
        <f>IF(IFERROR(SEARCH(M$6,$D1191),0)&gt;0,TRIM(VLOOKUP(M$6,'Lifeline-Capability XWalk'!$F$6:$G$38,2,FALSE)),"")</f>
        <v/>
      </c>
      <c r="N1191" s="67" t="str">
        <f>IF(IFERROR(SEARCH(N$6,$D1191),0)&gt;0,TRIM(VLOOKUP(N$6,'Lifeline-Capability XWalk'!$F$6:$G$38,2,FALSE)),"")</f>
        <v/>
      </c>
      <c r="O1191" s="67" t="str">
        <f>IF(IFERROR(SEARCH(O$6,$D1191),0)&gt;0,TRIM(VLOOKUP(O$6,'Lifeline-Capability XWalk'!$F$6:$G$38,2,FALSE)),"")</f>
        <v/>
      </c>
      <c r="P1191" s="67" t="str">
        <f>IF(IFERROR(SEARCH(P$6,$D1191),0)&gt;0,TRIM(VLOOKUP(P$6,'Lifeline-Capability XWalk'!$F$6:$G$38,2,FALSE)),"")</f>
        <v/>
      </c>
      <c r="Q1191" s="67" t="str">
        <f>IF(IFERROR(SEARCH(Q$6,$D1191),0)&gt;0,TRIM(VLOOKUP(Q$6,'Lifeline-Capability XWalk'!$F$6:$G$38,2,FALSE)),"")</f>
        <v/>
      </c>
      <c r="R1191" s="67" t="str">
        <f>IF(IFERROR(SEARCH(R$6,$D1191),0)&gt;0,TRIM(VLOOKUP(R$6,'Lifeline-Capability XWalk'!$F$6:$G$38,2,FALSE)),"")</f>
        <v>Safety and Security; Food, Water, Shelter; Health and Medical; Energy; Communications; Hazardous Materials; Transportation; Water Systems;</v>
      </c>
      <c r="S1191" s="67" t="str">
        <f>IF(IFERROR(SEARCH(S$6,$D1191),0)&gt;0,TRIM(VLOOKUP(S$6,'Lifeline-Capability XWalk'!$F$6:$G$38,2,FALSE)),"")</f>
        <v/>
      </c>
      <c r="T1191" s="67" t="str">
        <f>IF(IFERROR(SEARCH(T$6,$D1191),0)&gt;0,TRIM(VLOOKUP(T$6,'Lifeline-Capability XWalk'!$F$6:$G$38,2,FALSE)),"")</f>
        <v/>
      </c>
      <c r="U1191" s="67" t="str">
        <f>IF(IFERROR(SEARCH(U$6,$D1191),0)&gt;0,TRIM(VLOOKUP(U$6,'Lifeline-Capability XWalk'!$F$6:$G$38,2,FALSE)),"")</f>
        <v/>
      </c>
      <c r="V1191" s="67" t="str">
        <f>IF(IFERROR(SEARCH(V$6,$D1191),0)&gt;0,TRIM(VLOOKUP(V$6,'Lifeline-Capability XWalk'!$F$6:$G$38,2,FALSE)),"")</f>
        <v/>
      </c>
      <c r="W1191" s="67" t="str">
        <f>IF(IFERROR(SEARCH(W$6,$D1191),0)&gt;0,TRIM(VLOOKUP(W$6,'Lifeline-Capability XWalk'!$F$6:$G$38,2,FALSE)),"")</f>
        <v/>
      </c>
      <c r="X1191" s="67" t="str">
        <f>IF(IFERROR(SEARCH(X$6,$D1191),0)&gt;0,TRIM(VLOOKUP(X$6,'Lifeline-Capability XWalk'!$F$6:$G$38,2,FALSE)),"")</f>
        <v/>
      </c>
      <c r="Y1191" s="67" t="str">
        <f>IF(IFERROR(SEARCH(Y$6,$D1191),0)&gt;0,TRIM(VLOOKUP(Y$6,'Lifeline-Capability XWalk'!$F$6:$G$38,2,FALSE)),"")</f>
        <v/>
      </c>
      <c r="Z1191" s="67" t="str">
        <f>IF(IFERROR(SEARCH(Z$6,$D1191),0)&gt;0,TRIM(VLOOKUP(Z$6,'Lifeline-Capability XWalk'!$F$6:$G$38,2,FALSE)),"")</f>
        <v/>
      </c>
      <c r="AA1191" s="67" t="str">
        <f>IF(IFERROR(SEARCH(AA$6,$D1191),0)&gt;0,TRIM(VLOOKUP(AA$6,'Lifeline-Capability XWalk'!$F$6:$G$38,2,FALSE)),"")</f>
        <v>Communications</v>
      </c>
      <c r="AB1191" s="67" t="str">
        <f>IF(IFERROR(SEARCH(AB$6,$D1191),0)&gt;0,TRIM(VLOOKUP(AB$6,'Lifeline-Capability XWalk'!$F$6:$G$38,2,FALSE)),"")</f>
        <v>Communications</v>
      </c>
      <c r="AC1191" s="67" t="str">
        <f>IF(IFERROR(SEARCH(AC$6,$D1191),0)&gt;0,TRIM(VLOOKUP(AC$6,'Lifeline-Capability XWalk'!$F$6:$G$38,2,FALSE)),"")</f>
        <v/>
      </c>
      <c r="AD1191" s="67" t="str">
        <f>IF(IFERROR(SEARCH(AD$6,$D1191),0)&gt;0,TRIM(VLOOKUP(AD$6,'Lifeline-Capability XWalk'!$F$6:$G$38,2,FALSE)),"")</f>
        <v>Safety and Security; Food, Water, Shelter; Health and Medical; Energy; Communications; Hazardous Materials; Transportation; Water Systems;</v>
      </c>
      <c r="AE1191" s="67" t="str">
        <f>IF(IFERROR(SEARCH(AE$6,$D1191),0)&gt;0,TRIM(VLOOKUP(AE$6,'Lifeline-Capability XWalk'!$F$6:$G$38,2,FALSE)),"")</f>
        <v/>
      </c>
      <c r="AF1191" s="67" t="str">
        <f>IF(IFERROR(SEARCH(AF$6,$D1191),0)&gt;0,TRIM(VLOOKUP(AF$6,'Lifeline-Capability XWalk'!$F$6:$G$38,2,FALSE)),"")</f>
        <v/>
      </c>
      <c r="AG1191" s="67" t="str">
        <f>IF(IFERROR(SEARCH(AG$6,$D1191),0)&gt;0,TRIM(VLOOKUP(AG$6,'Lifeline-Capability XWalk'!$F$6:$G$38,2,FALSE)),"")</f>
        <v/>
      </c>
      <c r="AH1191" s="67" t="str">
        <f>IF(IFERROR(SEARCH(AH$6,$D1191),0)&gt;0,TRIM(VLOOKUP(AH$6,'Lifeline-Capability XWalk'!$F$6:$G$38,2,FALSE)),"")</f>
        <v/>
      </c>
      <c r="AI1191" s="67" t="str">
        <f>IF(IFERROR(SEARCH(AI$6,$D1191),0)&gt;0,TRIM(VLOOKUP(AI$6,'Lifeline-Capability XWalk'!$F$6:$G$38,2,FALSE)),"")</f>
        <v/>
      </c>
      <c r="AJ1191" s="67" t="str">
        <f>IF(IFERROR(SEARCH(AJ$6,$D1191),0)&gt;0,TRIM(VLOOKUP(AJ$6,'Lifeline-Capability XWalk'!$F$6:$G$38,2,FALSE)),"")</f>
        <v/>
      </c>
      <c r="AK1191" s="67" t="str">
        <f>IF(IFERROR(SEARCH(AK$6,$D1191),0)&gt;0,TRIM(VLOOKUP(AK$6,'Lifeline-Capability XWalk'!$F$6:$G$38,2,FALSE)),"")</f>
        <v/>
      </c>
      <c r="AL1191" s="68" t="str">
        <f>IF(IFERROR(SEARCH(AL$6,$D1191),0)&gt;0,TRIM(VLOOKUP(AL$6,'Lifeline-Capability XWalk'!$F$6:$G$38,2,FALSE)),"")</f>
        <v/>
      </c>
      <c r="AM1191" s="24" t="str">
        <f t="shared" si="73"/>
        <v/>
      </c>
      <c r="AN1191" s="24" t="str">
        <f t="shared" si="72"/>
        <v/>
      </c>
      <c r="AO1191" s="24" t="str">
        <f t="shared" si="72"/>
        <v/>
      </c>
      <c r="AP1191" s="24" t="str">
        <f t="shared" si="72"/>
        <v/>
      </c>
      <c r="AQ1191" s="24" t="str">
        <f t="shared" si="72"/>
        <v>Communications</v>
      </c>
      <c r="AR1191" s="24" t="str">
        <f t="shared" si="72"/>
        <v/>
      </c>
      <c r="AS1191" s="24" t="str">
        <f t="shared" si="72"/>
        <v/>
      </c>
      <c r="AT1191" s="24" t="str">
        <f t="shared" si="72"/>
        <v/>
      </c>
      <c r="AU1191" s="24" t="str">
        <f t="shared" si="72"/>
        <v>Safety and Security; Food, Water, Shelter; Health and Medical; Energy; Communications; Hazardous Materials; Transportation; Water Systems;</v>
      </c>
    </row>
    <row r="1192" spans="1:47" s="24" customFormat="1" ht="32.1" customHeight="1" x14ac:dyDescent="0.2">
      <c r="A1192" s="143" t="s">
        <v>1112</v>
      </c>
      <c r="B1192" s="69" t="s">
        <v>1121</v>
      </c>
      <c r="C1192" s="144" t="s">
        <v>1082</v>
      </c>
      <c r="D1192" s="86" t="s">
        <v>1390</v>
      </c>
      <c r="E1192" s="64" t="str">
        <f t="shared" si="71"/>
        <v>Safety and Security; Food, Water, Shelter; Health and Medical; Energy; Communications; Hazardous Materials; Transportation; Water Systems;</v>
      </c>
      <c r="F1192" s="70" t="s">
        <v>928</v>
      </c>
      <c r="G1192" s="66" t="str">
        <f>IF(IFERROR(SEARCH(G$6,$D1192),0)&gt;0,TRIM(VLOOKUP(G$6,'Lifeline-Capability XWalk'!$F$6:$G$38,2,FALSE)),"")</f>
        <v/>
      </c>
      <c r="H1192" s="67" t="str">
        <f>IF(IFERROR(SEARCH(H$6,$D1192),0)&gt;0,TRIM(VLOOKUP(H$6,'Lifeline-Capability XWalk'!$F$6:$G$38,2,FALSE)),"")</f>
        <v/>
      </c>
      <c r="I1192" s="67" t="str">
        <f>IF(IFERROR(SEARCH(I$6,$D1192),0)&gt;0,TRIM(VLOOKUP(I$6,'Lifeline-Capability XWalk'!$F$6:$G$38,2,FALSE)),"")</f>
        <v/>
      </c>
      <c r="J1192" s="67" t="str">
        <f>IF(IFERROR(SEARCH(J$6,$D1192),0)&gt;0,TRIM(VLOOKUP(J$6,'Lifeline-Capability XWalk'!$F$6:$G$38,2,FALSE)),"")</f>
        <v/>
      </c>
      <c r="K1192" s="67" t="str">
        <f>IF(IFERROR(SEARCH(K$6,$D1192),0)&gt;0,TRIM(VLOOKUP(K$6,'Lifeline-Capability XWalk'!$F$6:$G$38,2,FALSE)),"")</f>
        <v/>
      </c>
      <c r="L1192" s="67" t="str">
        <f>IF(IFERROR(SEARCH(L$6,$D1192),0)&gt;0,TRIM(VLOOKUP(L$6,'Lifeline-Capability XWalk'!$F$6:$G$38,2,FALSE)),"")</f>
        <v/>
      </c>
      <c r="M1192" s="67" t="str">
        <f>IF(IFERROR(SEARCH(M$6,$D1192),0)&gt;0,TRIM(VLOOKUP(M$6,'Lifeline-Capability XWalk'!$F$6:$G$38,2,FALSE)),"")</f>
        <v/>
      </c>
      <c r="N1192" s="67" t="str">
        <f>IF(IFERROR(SEARCH(N$6,$D1192),0)&gt;0,TRIM(VLOOKUP(N$6,'Lifeline-Capability XWalk'!$F$6:$G$38,2,FALSE)),"")</f>
        <v/>
      </c>
      <c r="O1192" s="67" t="str">
        <f>IF(IFERROR(SEARCH(O$6,$D1192),0)&gt;0,TRIM(VLOOKUP(O$6,'Lifeline-Capability XWalk'!$F$6:$G$38,2,FALSE)),"")</f>
        <v/>
      </c>
      <c r="P1192" s="67" t="str">
        <f>IF(IFERROR(SEARCH(P$6,$D1192),0)&gt;0,TRIM(VLOOKUP(P$6,'Lifeline-Capability XWalk'!$F$6:$G$38,2,FALSE)),"")</f>
        <v/>
      </c>
      <c r="Q1192" s="67" t="str">
        <f>IF(IFERROR(SEARCH(Q$6,$D1192),0)&gt;0,TRIM(VLOOKUP(Q$6,'Lifeline-Capability XWalk'!$F$6:$G$38,2,FALSE)),"")</f>
        <v/>
      </c>
      <c r="R1192" s="67" t="str">
        <f>IF(IFERROR(SEARCH(R$6,$D1192),0)&gt;0,TRIM(VLOOKUP(R$6,'Lifeline-Capability XWalk'!$F$6:$G$38,2,FALSE)),"")</f>
        <v>Safety and Security; Food, Water, Shelter; Health and Medical; Energy; Communications; Hazardous Materials; Transportation; Water Systems;</v>
      </c>
      <c r="S1192" s="67" t="str">
        <f>IF(IFERROR(SEARCH(S$6,$D1192),0)&gt;0,TRIM(VLOOKUP(S$6,'Lifeline-Capability XWalk'!$F$6:$G$38,2,FALSE)),"")</f>
        <v/>
      </c>
      <c r="T1192" s="67" t="str">
        <f>IF(IFERROR(SEARCH(T$6,$D1192),0)&gt;0,TRIM(VLOOKUP(T$6,'Lifeline-Capability XWalk'!$F$6:$G$38,2,FALSE)),"")</f>
        <v/>
      </c>
      <c r="U1192" s="67" t="str">
        <f>IF(IFERROR(SEARCH(U$6,$D1192),0)&gt;0,TRIM(VLOOKUP(U$6,'Lifeline-Capability XWalk'!$F$6:$G$38,2,FALSE)),"")</f>
        <v/>
      </c>
      <c r="V1192" s="67" t="str">
        <f>IF(IFERROR(SEARCH(V$6,$D1192),0)&gt;0,TRIM(VLOOKUP(V$6,'Lifeline-Capability XWalk'!$F$6:$G$38,2,FALSE)),"")</f>
        <v/>
      </c>
      <c r="W1192" s="67" t="str">
        <f>IF(IFERROR(SEARCH(W$6,$D1192),0)&gt;0,TRIM(VLOOKUP(W$6,'Lifeline-Capability XWalk'!$F$6:$G$38,2,FALSE)),"")</f>
        <v/>
      </c>
      <c r="X1192" s="67" t="str">
        <f>IF(IFERROR(SEARCH(X$6,$D1192),0)&gt;0,TRIM(VLOOKUP(X$6,'Lifeline-Capability XWalk'!$F$6:$G$38,2,FALSE)),"")</f>
        <v/>
      </c>
      <c r="Y1192" s="67" t="str">
        <f>IF(IFERROR(SEARCH(Y$6,$D1192),0)&gt;0,TRIM(VLOOKUP(Y$6,'Lifeline-Capability XWalk'!$F$6:$G$38,2,FALSE)),"")</f>
        <v/>
      </c>
      <c r="Z1192" s="67" t="str">
        <f>IF(IFERROR(SEARCH(Z$6,$D1192),0)&gt;0,TRIM(VLOOKUP(Z$6,'Lifeline-Capability XWalk'!$F$6:$G$38,2,FALSE)),"")</f>
        <v/>
      </c>
      <c r="AA1192" s="67" t="str">
        <f>IF(IFERROR(SEARCH(AA$6,$D1192),0)&gt;0,TRIM(VLOOKUP(AA$6,'Lifeline-Capability XWalk'!$F$6:$G$38,2,FALSE)),"")</f>
        <v>Communications</v>
      </c>
      <c r="AB1192" s="67" t="str">
        <f>IF(IFERROR(SEARCH(AB$6,$D1192),0)&gt;0,TRIM(VLOOKUP(AB$6,'Lifeline-Capability XWalk'!$F$6:$G$38,2,FALSE)),"")</f>
        <v>Communications</v>
      </c>
      <c r="AC1192" s="67" t="str">
        <f>IF(IFERROR(SEARCH(AC$6,$D1192),0)&gt;0,TRIM(VLOOKUP(AC$6,'Lifeline-Capability XWalk'!$F$6:$G$38,2,FALSE)),"")</f>
        <v/>
      </c>
      <c r="AD1192" s="67" t="str">
        <f>IF(IFERROR(SEARCH(AD$6,$D1192),0)&gt;0,TRIM(VLOOKUP(AD$6,'Lifeline-Capability XWalk'!$F$6:$G$38,2,FALSE)),"")</f>
        <v>Safety and Security; Food, Water, Shelter; Health and Medical; Energy; Communications; Hazardous Materials; Transportation; Water Systems;</v>
      </c>
      <c r="AE1192" s="67" t="str">
        <f>IF(IFERROR(SEARCH(AE$6,$D1192),0)&gt;0,TRIM(VLOOKUP(AE$6,'Lifeline-Capability XWalk'!$F$6:$G$38,2,FALSE)),"")</f>
        <v/>
      </c>
      <c r="AF1192" s="67" t="str">
        <f>IF(IFERROR(SEARCH(AF$6,$D1192),0)&gt;0,TRIM(VLOOKUP(AF$6,'Lifeline-Capability XWalk'!$F$6:$G$38,2,FALSE)),"")</f>
        <v/>
      </c>
      <c r="AG1192" s="67" t="str">
        <f>IF(IFERROR(SEARCH(AG$6,$D1192),0)&gt;0,TRIM(VLOOKUP(AG$6,'Lifeline-Capability XWalk'!$F$6:$G$38,2,FALSE)),"")</f>
        <v/>
      </c>
      <c r="AH1192" s="67" t="str">
        <f>IF(IFERROR(SEARCH(AH$6,$D1192),0)&gt;0,TRIM(VLOOKUP(AH$6,'Lifeline-Capability XWalk'!$F$6:$G$38,2,FALSE)),"")</f>
        <v/>
      </c>
      <c r="AI1192" s="67" t="str">
        <f>IF(IFERROR(SEARCH(AI$6,$D1192),0)&gt;0,TRIM(VLOOKUP(AI$6,'Lifeline-Capability XWalk'!$F$6:$G$38,2,FALSE)),"")</f>
        <v/>
      </c>
      <c r="AJ1192" s="67" t="str">
        <f>IF(IFERROR(SEARCH(AJ$6,$D1192),0)&gt;0,TRIM(VLOOKUP(AJ$6,'Lifeline-Capability XWalk'!$F$6:$G$38,2,FALSE)),"")</f>
        <v/>
      </c>
      <c r="AK1192" s="67" t="str">
        <f>IF(IFERROR(SEARCH(AK$6,$D1192),0)&gt;0,TRIM(VLOOKUP(AK$6,'Lifeline-Capability XWalk'!$F$6:$G$38,2,FALSE)),"")</f>
        <v/>
      </c>
      <c r="AL1192" s="68" t="str">
        <f>IF(IFERROR(SEARCH(AL$6,$D1192),0)&gt;0,TRIM(VLOOKUP(AL$6,'Lifeline-Capability XWalk'!$F$6:$G$38,2,FALSE)),"")</f>
        <v/>
      </c>
      <c r="AM1192" s="24" t="str">
        <f t="shared" si="73"/>
        <v/>
      </c>
      <c r="AN1192" s="24" t="str">
        <f t="shared" si="72"/>
        <v/>
      </c>
      <c r="AO1192" s="24" t="str">
        <f t="shared" si="72"/>
        <v/>
      </c>
      <c r="AP1192" s="24" t="str">
        <f t="shared" si="72"/>
        <v/>
      </c>
      <c r="AQ1192" s="24" t="str">
        <f t="shared" si="72"/>
        <v>Communications</v>
      </c>
      <c r="AR1192" s="24" t="str">
        <f t="shared" si="72"/>
        <v/>
      </c>
      <c r="AS1192" s="24" t="str">
        <f t="shared" si="72"/>
        <v/>
      </c>
      <c r="AT1192" s="24" t="str">
        <f t="shared" si="72"/>
        <v/>
      </c>
      <c r="AU1192" s="24" t="str">
        <f t="shared" si="72"/>
        <v>Safety and Security; Food, Water, Shelter; Health and Medical; Energy; Communications; Hazardous Materials; Transportation; Water Systems;</v>
      </c>
    </row>
    <row r="1193" spans="1:47" s="24" customFormat="1" ht="32.1" customHeight="1" x14ac:dyDescent="0.2">
      <c r="A1193" s="143" t="s">
        <v>1112</v>
      </c>
      <c r="B1193" s="69" t="s">
        <v>1121</v>
      </c>
      <c r="C1193" s="144" t="s">
        <v>1082</v>
      </c>
      <c r="D1193" s="86" t="s">
        <v>1390</v>
      </c>
      <c r="E1193" s="64" t="str">
        <f t="shared" si="71"/>
        <v>Safety and Security; Food, Water, Shelter; Health and Medical; Energy; Communications; Hazardous Materials; Transportation; Water Systems;</v>
      </c>
      <c r="F1193" s="87" t="s">
        <v>376</v>
      </c>
      <c r="G1193" s="66" t="str">
        <f>IF(IFERROR(SEARCH(G$6,$D1193),0)&gt;0,TRIM(VLOOKUP(G$6,'Lifeline-Capability XWalk'!$F$6:$G$38,2,FALSE)),"")</f>
        <v/>
      </c>
      <c r="H1193" s="67" t="str">
        <f>IF(IFERROR(SEARCH(H$6,$D1193),0)&gt;0,TRIM(VLOOKUP(H$6,'Lifeline-Capability XWalk'!$F$6:$G$38,2,FALSE)),"")</f>
        <v/>
      </c>
      <c r="I1193" s="67" t="str">
        <f>IF(IFERROR(SEARCH(I$6,$D1193),0)&gt;0,TRIM(VLOOKUP(I$6,'Lifeline-Capability XWalk'!$F$6:$G$38,2,FALSE)),"")</f>
        <v/>
      </c>
      <c r="J1193" s="67" t="str">
        <f>IF(IFERROR(SEARCH(J$6,$D1193),0)&gt;0,TRIM(VLOOKUP(J$6,'Lifeline-Capability XWalk'!$F$6:$G$38,2,FALSE)),"")</f>
        <v/>
      </c>
      <c r="K1193" s="67" t="str">
        <f>IF(IFERROR(SEARCH(K$6,$D1193),0)&gt;0,TRIM(VLOOKUP(K$6,'Lifeline-Capability XWalk'!$F$6:$G$38,2,FALSE)),"")</f>
        <v/>
      </c>
      <c r="L1193" s="67" t="str">
        <f>IF(IFERROR(SEARCH(L$6,$D1193),0)&gt;0,TRIM(VLOOKUP(L$6,'Lifeline-Capability XWalk'!$F$6:$G$38,2,FALSE)),"")</f>
        <v/>
      </c>
      <c r="M1193" s="67" t="str">
        <f>IF(IFERROR(SEARCH(M$6,$D1193),0)&gt;0,TRIM(VLOOKUP(M$6,'Lifeline-Capability XWalk'!$F$6:$G$38,2,FALSE)),"")</f>
        <v/>
      </c>
      <c r="N1193" s="67" t="str">
        <f>IF(IFERROR(SEARCH(N$6,$D1193),0)&gt;0,TRIM(VLOOKUP(N$6,'Lifeline-Capability XWalk'!$F$6:$G$38,2,FALSE)),"")</f>
        <v/>
      </c>
      <c r="O1193" s="67" t="str">
        <f>IF(IFERROR(SEARCH(O$6,$D1193),0)&gt;0,TRIM(VLOOKUP(O$6,'Lifeline-Capability XWalk'!$F$6:$G$38,2,FALSE)),"")</f>
        <v/>
      </c>
      <c r="P1193" s="67" t="str">
        <f>IF(IFERROR(SEARCH(P$6,$D1193),0)&gt;0,TRIM(VLOOKUP(P$6,'Lifeline-Capability XWalk'!$F$6:$G$38,2,FALSE)),"")</f>
        <v/>
      </c>
      <c r="Q1193" s="67" t="str">
        <f>IF(IFERROR(SEARCH(Q$6,$D1193),0)&gt;0,TRIM(VLOOKUP(Q$6,'Lifeline-Capability XWalk'!$F$6:$G$38,2,FALSE)),"")</f>
        <v/>
      </c>
      <c r="R1193" s="67" t="str">
        <f>IF(IFERROR(SEARCH(R$6,$D1193),0)&gt;0,TRIM(VLOOKUP(R$6,'Lifeline-Capability XWalk'!$F$6:$G$38,2,FALSE)),"")</f>
        <v>Safety and Security; Food, Water, Shelter; Health and Medical; Energy; Communications; Hazardous Materials; Transportation; Water Systems;</v>
      </c>
      <c r="S1193" s="67" t="str">
        <f>IF(IFERROR(SEARCH(S$6,$D1193),0)&gt;0,TRIM(VLOOKUP(S$6,'Lifeline-Capability XWalk'!$F$6:$G$38,2,FALSE)),"")</f>
        <v/>
      </c>
      <c r="T1193" s="67" t="str">
        <f>IF(IFERROR(SEARCH(T$6,$D1193),0)&gt;0,TRIM(VLOOKUP(T$6,'Lifeline-Capability XWalk'!$F$6:$G$38,2,FALSE)),"")</f>
        <v/>
      </c>
      <c r="U1193" s="67" t="str">
        <f>IF(IFERROR(SEARCH(U$6,$D1193),0)&gt;0,TRIM(VLOOKUP(U$6,'Lifeline-Capability XWalk'!$F$6:$G$38,2,FALSE)),"")</f>
        <v/>
      </c>
      <c r="V1193" s="67" t="str">
        <f>IF(IFERROR(SEARCH(V$6,$D1193),0)&gt;0,TRIM(VLOOKUP(V$6,'Lifeline-Capability XWalk'!$F$6:$G$38,2,FALSE)),"")</f>
        <v/>
      </c>
      <c r="W1193" s="67" t="str">
        <f>IF(IFERROR(SEARCH(W$6,$D1193),0)&gt;0,TRIM(VLOOKUP(W$6,'Lifeline-Capability XWalk'!$F$6:$G$38,2,FALSE)),"")</f>
        <v/>
      </c>
      <c r="X1193" s="67" t="str">
        <f>IF(IFERROR(SEARCH(X$6,$D1193),0)&gt;0,TRIM(VLOOKUP(X$6,'Lifeline-Capability XWalk'!$F$6:$G$38,2,FALSE)),"")</f>
        <v/>
      </c>
      <c r="Y1193" s="67" t="str">
        <f>IF(IFERROR(SEARCH(Y$6,$D1193),0)&gt;0,TRIM(VLOOKUP(Y$6,'Lifeline-Capability XWalk'!$F$6:$G$38,2,FALSE)),"")</f>
        <v/>
      </c>
      <c r="Z1193" s="67" t="str">
        <f>IF(IFERROR(SEARCH(Z$6,$D1193),0)&gt;0,TRIM(VLOOKUP(Z$6,'Lifeline-Capability XWalk'!$F$6:$G$38,2,FALSE)),"")</f>
        <v/>
      </c>
      <c r="AA1193" s="67" t="str">
        <f>IF(IFERROR(SEARCH(AA$6,$D1193),0)&gt;0,TRIM(VLOOKUP(AA$6,'Lifeline-Capability XWalk'!$F$6:$G$38,2,FALSE)),"")</f>
        <v>Communications</v>
      </c>
      <c r="AB1193" s="67" t="str">
        <f>IF(IFERROR(SEARCH(AB$6,$D1193),0)&gt;0,TRIM(VLOOKUP(AB$6,'Lifeline-Capability XWalk'!$F$6:$G$38,2,FALSE)),"")</f>
        <v>Communications</v>
      </c>
      <c r="AC1193" s="67" t="str">
        <f>IF(IFERROR(SEARCH(AC$6,$D1193),0)&gt;0,TRIM(VLOOKUP(AC$6,'Lifeline-Capability XWalk'!$F$6:$G$38,2,FALSE)),"")</f>
        <v/>
      </c>
      <c r="AD1193" s="67" t="str">
        <f>IF(IFERROR(SEARCH(AD$6,$D1193),0)&gt;0,TRIM(VLOOKUP(AD$6,'Lifeline-Capability XWalk'!$F$6:$G$38,2,FALSE)),"")</f>
        <v>Safety and Security; Food, Water, Shelter; Health and Medical; Energy; Communications; Hazardous Materials; Transportation; Water Systems;</v>
      </c>
      <c r="AE1193" s="67" t="str">
        <f>IF(IFERROR(SEARCH(AE$6,$D1193),0)&gt;0,TRIM(VLOOKUP(AE$6,'Lifeline-Capability XWalk'!$F$6:$G$38,2,FALSE)),"")</f>
        <v/>
      </c>
      <c r="AF1193" s="67" t="str">
        <f>IF(IFERROR(SEARCH(AF$6,$D1193),0)&gt;0,TRIM(VLOOKUP(AF$6,'Lifeline-Capability XWalk'!$F$6:$G$38,2,FALSE)),"")</f>
        <v/>
      </c>
      <c r="AG1193" s="67" t="str">
        <f>IF(IFERROR(SEARCH(AG$6,$D1193),0)&gt;0,TRIM(VLOOKUP(AG$6,'Lifeline-Capability XWalk'!$F$6:$G$38,2,FALSE)),"")</f>
        <v/>
      </c>
      <c r="AH1193" s="67" t="str">
        <f>IF(IFERROR(SEARCH(AH$6,$D1193),0)&gt;0,TRIM(VLOOKUP(AH$6,'Lifeline-Capability XWalk'!$F$6:$G$38,2,FALSE)),"")</f>
        <v/>
      </c>
      <c r="AI1193" s="67" t="str">
        <f>IF(IFERROR(SEARCH(AI$6,$D1193),0)&gt;0,TRIM(VLOOKUP(AI$6,'Lifeline-Capability XWalk'!$F$6:$G$38,2,FALSE)),"")</f>
        <v/>
      </c>
      <c r="AJ1193" s="67" t="str">
        <f>IF(IFERROR(SEARCH(AJ$6,$D1193),0)&gt;0,TRIM(VLOOKUP(AJ$6,'Lifeline-Capability XWalk'!$F$6:$G$38,2,FALSE)),"")</f>
        <v/>
      </c>
      <c r="AK1193" s="67" t="str">
        <f>IF(IFERROR(SEARCH(AK$6,$D1193),0)&gt;0,TRIM(VLOOKUP(AK$6,'Lifeline-Capability XWalk'!$F$6:$G$38,2,FALSE)),"")</f>
        <v/>
      </c>
      <c r="AL1193" s="68" t="str">
        <f>IF(IFERROR(SEARCH(AL$6,$D1193),0)&gt;0,TRIM(VLOOKUP(AL$6,'Lifeline-Capability XWalk'!$F$6:$G$38,2,FALSE)),"")</f>
        <v/>
      </c>
      <c r="AM1193" s="24" t="str">
        <f t="shared" si="73"/>
        <v/>
      </c>
      <c r="AN1193" s="24" t="str">
        <f t="shared" si="72"/>
        <v/>
      </c>
      <c r="AO1193" s="24" t="str">
        <f t="shared" si="72"/>
        <v/>
      </c>
      <c r="AP1193" s="24" t="str">
        <f t="shared" si="72"/>
        <v/>
      </c>
      <c r="AQ1193" s="24" t="str">
        <f t="shared" si="72"/>
        <v>Communications</v>
      </c>
      <c r="AR1193" s="24" t="str">
        <f t="shared" si="72"/>
        <v/>
      </c>
      <c r="AS1193" s="24" t="str">
        <f t="shared" si="72"/>
        <v/>
      </c>
      <c r="AT1193" s="24" t="str">
        <f t="shared" si="72"/>
        <v/>
      </c>
      <c r="AU1193" s="24" t="str">
        <f t="shared" si="72"/>
        <v>Safety and Security; Food, Water, Shelter; Health and Medical; Energy; Communications; Hazardous Materials; Transportation; Water Systems;</v>
      </c>
    </row>
    <row r="1194" spans="1:47" s="24" customFormat="1" ht="32.1" customHeight="1" x14ac:dyDescent="0.2">
      <c r="A1194" s="143" t="s">
        <v>1112</v>
      </c>
      <c r="B1194" s="69" t="s">
        <v>1121</v>
      </c>
      <c r="C1194" s="144" t="s">
        <v>1082</v>
      </c>
      <c r="D1194" s="86" t="s">
        <v>1390</v>
      </c>
      <c r="E1194" s="64" t="str">
        <f t="shared" si="71"/>
        <v>Safety and Security; Food, Water, Shelter; Health and Medical; Energy; Communications; Hazardous Materials; Transportation; Water Systems;</v>
      </c>
      <c r="F1194" s="70" t="s">
        <v>932</v>
      </c>
      <c r="G1194" s="66" t="str">
        <f>IF(IFERROR(SEARCH(G$6,$D1194),0)&gt;0,TRIM(VLOOKUP(G$6,'Lifeline-Capability XWalk'!$F$6:$G$38,2,FALSE)),"")</f>
        <v/>
      </c>
      <c r="H1194" s="67" t="str">
        <f>IF(IFERROR(SEARCH(H$6,$D1194),0)&gt;0,TRIM(VLOOKUP(H$6,'Lifeline-Capability XWalk'!$F$6:$G$38,2,FALSE)),"")</f>
        <v/>
      </c>
      <c r="I1194" s="67" t="str">
        <f>IF(IFERROR(SEARCH(I$6,$D1194),0)&gt;0,TRIM(VLOOKUP(I$6,'Lifeline-Capability XWalk'!$F$6:$G$38,2,FALSE)),"")</f>
        <v/>
      </c>
      <c r="J1194" s="67" t="str">
        <f>IF(IFERROR(SEARCH(J$6,$D1194),0)&gt;0,TRIM(VLOOKUP(J$6,'Lifeline-Capability XWalk'!$F$6:$G$38,2,FALSE)),"")</f>
        <v/>
      </c>
      <c r="K1194" s="67" t="str">
        <f>IF(IFERROR(SEARCH(K$6,$D1194),0)&gt;0,TRIM(VLOOKUP(K$6,'Lifeline-Capability XWalk'!$F$6:$G$38,2,FALSE)),"")</f>
        <v/>
      </c>
      <c r="L1194" s="67" t="str">
        <f>IF(IFERROR(SEARCH(L$6,$D1194),0)&gt;0,TRIM(VLOOKUP(L$6,'Lifeline-Capability XWalk'!$F$6:$G$38,2,FALSE)),"")</f>
        <v/>
      </c>
      <c r="M1194" s="67" t="str">
        <f>IF(IFERROR(SEARCH(M$6,$D1194),0)&gt;0,TRIM(VLOOKUP(M$6,'Lifeline-Capability XWalk'!$F$6:$G$38,2,FALSE)),"")</f>
        <v/>
      </c>
      <c r="N1194" s="67" t="str">
        <f>IF(IFERROR(SEARCH(N$6,$D1194),0)&gt;0,TRIM(VLOOKUP(N$6,'Lifeline-Capability XWalk'!$F$6:$G$38,2,FALSE)),"")</f>
        <v/>
      </c>
      <c r="O1194" s="67" t="str">
        <f>IF(IFERROR(SEARCH(O$6,$D1194),0)&gt;0,TRIM(VLOOKUP(O$6,'Lifeline-Capability XWalk'!$F$6:$G$38,2,FALSE)),"")</f>
        <v/>
      </c>
      <c r="P1194" s="67" t="str">
        <f>IF(IFERROR(SEARCH(P$6,$D1194),0)&gt;0,TRIM(VLOOKUP(P$6,'Lifeline-Capability XWalk'!$F$6:$G$38,2,FALSE)),"")</f>
        <v/>
      </c>
      <c r="Q1194" s="67" t="str">
        <f>IF(IFERROR(SEARCH(Q$6,$D1194),0)&gt;0,TRIM(VLOOKUP(Q$6,'Lifeline-Capability XWalk'!$F$6:$G$38,2,FALSE)),"")</f>
        <v/>
      </c>
      <c r="R1194" s="67" t="str">
        <f>IF(IFERROR(SEARCH(R$6,$D1194),0)&gt;0,TRIM(VLOOKUP(R$6,'Lifeline-Capability XWalk'!$F$6:$G$38,2,FALSE)),"")</f>
        <v>Safety and Security; Food, Water, Shelter; Health and Medical; Energy; Communications; Hazardous Materials; Transportation; Water Systems;</v>
      </c>
      <c r="S1194" s="67" t="str">
        <f>IF(IFERROR(SEARCH(S$6,$D1194),0)&gt;0,TRIM(VLOOKUP(S$6,'Lifeline-Capability XWalk'!$F$6:$G$38,2,FALSE)),"")</f>
        <v/>
      </c>
      <c r="T1194" s="67" t="str">
        <f>IF(IFERROR(SEARCH(T$6,$D1194),0)&gt;0,TRIM(VLOOKUP(T$6,'Lifeline-Capability XWalk'!$F$6:$G$38,2,FALSE)),"")</f>
        <v/>
      </c>
      <c r="U1194" s="67" t="str">
        <f>IF(IFERROR(SEARCH(U$6,$D1194),0)&gt;0,TRIM(VLOOKUP(U$6,'Lifeline-Capability XWalk'!$F$6:$G$38,2,FALSE)),"")</f>
        <v/>
      </c>
      <c r="V1194" s="67" t="str">
        <f>IF(IFERROR(SEARCH(V$6,$D1194),0)&gt;0,TRIM(VLOOKUP(V$6,'Lifeline-Capability XWalk'!$F$6:$G$38,2,FALSE)),"")</f>
        <v/>
      </c>
      <c r="W1194" s="67" t="str">
        <f>IF(IFERROR(SEARCH(W$6,$D1194),0)&gt;0,TRIM(VLOOKUP(W$6,'Lifeline-Capability XWalk'!$F$6:$G$38,2,FALSE)),"")</f>
        <v/>
      </c>
      <c r="X1194" s="67" t="str">
        <f>IF(IFERROR(SEARCH(X$6,$D1194),0)&gt;0,TRIM(VLOOKUP(X$6,'Lifeline-Capability XWalk'!$F$6:$G$38,2,FALSE)),"")</f>
        <v/>
      </c>
      <c r="Y1194" s="67" t="str">
        <f>IF(IFERROR(SEARCH(Y$6,$D1194),0)&gt;0,TRIM(VLOOKUP(Y$6,'Lifeline-Capability XWalk'!$F$6:$G$38,2,FALSE)),"")</f>
        <v/>
      </c>
      <c r="Z1194" s="67" t="str">
        <f>IF(IFERROR(SEARCH(Z$6,$D1194),0)&gt;0,TRIM(VLOOKUP(Z$6,'Lifeline-Capability XWalk'!$F$6:$G$38,2,FALSE)),"")</f>
        <v/>
      </c>
      <c r="AA1194" s="67" t="str">
        <f>IF(IFERROR(SEARCH(AA$6,$D1194),0)&gt;0,TRIM(VLOOKUP(AA$6,'Lifeline-Capability XWalk'!$F$6:$G$38,2,FALSE)),"")</f>
        <v>Communications</v>
      </c>
      <c r="AB1194" s="67" t="str">
        <f>IF(IFERROR(SEARCH(AB$6,$D1194),0)&gt;0,TRIM(VLOOKUP(AB$6,'Lifeline-Capability XWalk'!$F$6:$G$38,2,FALSE)),"")</f>
        <v>Communications</v>
      </c>
      <c r="AC1194" s="67" t="str">
        <f>IF(IFERROR(SEARCH(AC$6,$D1194),0)&gt;0,TRIM(VLOOKUP(AC$6,'Lifeline-Capability XWalk'!$F$6:$G$38,2,FALSE)),"")</f>
        <v/>
      </c>
      <c r="AD1194" s="67" t="str">
        <f>IF(IFERROR(SEARCH(AD$6,$D1194),0)&gt;0,TRIM(VLOOKUP(AD$6,'Lifeline-Capability XWalk'!$F$6:$G$38,2,FALSE)),"")</f>
        <v>Safety and Security; Food, Water, Shelter; Health and Medical; Energy; Communications; Hazardous Materials; Transportation; Water Systems;</v>
      </c>
      <c r="AE1194" s="67" t="str">
        <f>IF(IFERROR(SEARCH(AE$6,$D1194),0)&gt;0,TRIM(VLOOKUP(AE$6,'Lifeline-Capability XWalk'!$F$6:$G$38,2,FALSE)),"")</f>
        <v/>
      </c>
      <c r="AF1194" s="67" t="str">
        <f>IF(IFERROR(SEARCH(AF$6,$D1194),0)&gt;0,TRIM(VLOOKUP(AF$6,'Lifeline-Capability XWalk'!$F$6:$G$38,2,FALSE)),"")</f>
        <v/>
      </c>
      <c r="AG1194" s="67" t="str">
        <f>IF(IFERROR(SEARCH(AG$6,$D1194),0)&gt;0,TRIM(VLOOKUP(AG$6,'Lifeline-Capability XWalk'!$F$6:$G$38,2,FALSE)),"")</f>
        <v/>
      </c>
      <c r="AH1194" s="67" t="str">
        <f>IF(IFERROR(SEARCH(AH$6,$D1194),0)&gt;0,TRIM(VLOOKUP(AH$6,'Lifeline-Capability XWalk'!$F$6:$G$38,2,FALSE)),"")</f>
        <v/>
      </c>
      <c r="AI1194" s="67" t="str">
        <f>IF(IFERROR(SEARCH(AI$6,$D1194),0)&gt;0,TRIM(VLOOKUP(AI$6,'Lifeline-Capability XWalk'!$F$6:$G$38,2,FALSE)),"")</f>
        <v/>
      </c>
      <c r="AJ1194" s="67" t="str">
        <f>IF(IFERROR(SEARCH(AJ$6,$D1194),0)&gt;0,TRIM(VLOOKUP(AJ$6,'Lifeline-Capability XWalk'!$F$6:$G$38,2,FALSE)),"")</f>
        <v/>
      </c>
      <c r="AK1194" s="67" t="str">
        <f>IF(IFERROR(SEARCH(AK$6,$D1194),0)&gt;0,TRIM(VLOOKUP(AK$6,'Lifeline-Capability XWalk'!$F$6:$G$38,2,FALSE)),"")</f>
        <v/>
      </c>
      <c r="AL1194" s="68" t="str">
        <f>IF(IFERROR(SEARCH(AL$6,$D1194),0)&gt;0,TRIM(VLOOKUP(AL$6,'Lifeline-Capability XWalk'!$F$6:$G$38,2,FALSE)),"")</f>
        <v/>
      </c>
      <c r="AM1194" s="24" t="str">
        <f t="shared" si="73"/>
        <v/>
      </c>
      <c r="AN1194" s="24" t="str">
        <f t="shared" si="72"/>
        <v/>
      </c>
      <c r="AO1194" s="24" t="str">
        <f t="shared" si="72"/>
        <v/>
      </c>
      <c r="AP1194" s="24" t="str">
        <f t="shared" si="72"/>
        <v/>
      </c>
      <c r="AQ1194" s="24" t="str">
        <f t="shared" si="72"/>
        <v>Communications</v>
      </c>
      <c r="AR1194" s="24" t="str">
        <f t="shared" si="72"/>
        <v/>
      </c>
      <c r="AS1194" s="24" t="str">
        <f t="shared" si="72"/>
        <v/>
      </c>
      <c r="AT1194" s="24" t="str">
        <f t="shared" si="72"/>
        <v/>
      </c>
      <c r="AU1194" s="24" t="str">
        <f t="shared" si="72"/>
        <v>Safety and Security; Food, Water, Shelter; Health and Medical; Energy; Communications; Hazardous Materials; Transportation; Water Systems;</v>
      </c>
    </row>
    <row r="1195" spans="1:47" s="24" customFormat="1" ht="32.1" customHeight="1" x14ac:dyDescent="0.2">
      <c r="A1195" s="143" t="s">
        <v>1112</v>
      </c>
      <c r="B1195" s="69" t="s">
        <v>1121</v>
      </c>
      <c r="C1195" s="144" t="s">
        <v>1082</v>
      </c>
      <c r="D1195" s="86" t="s">
        <v>1390</v>
      </c>
      <c r="E1195" s="64" t="str">
        <f t="shared" si="71"/>
        <v>Safety and Security; Food, Water, Shelter; Health and Medical; Energy; Communications; Hazardous Materials; Transportation; Water Systems;</v>
      </c>
      <c r="F1195" s="70" t="s">
        <v>1391</v>
      </c>
      <c r="G1195" s="66" t="str">
        <f>IF(IFERROR(SEARCH(G$6,$D1195),0)&gt;0,TRIM(VLOOKUP(G$6,'Lifeline-Capability XWalk'!$F$6:$G$38,2,FALSE)),"")</f>
        <v/>
      </c>
      <c r="H1195" s="67" t="str">
        <f>IF(IFERROR(SEARCH(H$6,$D1195),0)&gt;0,TRIM(VLOOKUP(H$6,'Lifeline-Capability XWalk'!$F$6:$G$38,2,FALSE)),"")</f>
        <v/>
      </c>
      <c r="I1195" s="67" t="str">
        <f>IF(IFERROR(SEARCH(I$6,$D1195),0)&gt;0,TRIM(VLOOKUP(I$6,'Lifeline-Capability XWalk'!$F$6:$G$38,2,FALSE)),"")</f>
        <v/>
      </c>
      <c r="J1195" s="67" t="str">
        <f>IF(IFERROR(SEARCH(J$6,$D1195),0)&gt;0,TRIM(VLOOKUP(J$6,'Lifeline-Capability XWalk'!$F$6:$G$38,2,FALSE)),"")</f>
        <v/>
      </c>
      <c r="K1195" s="67" t="str">
        <f>IF(IFERROR(SEARCH(K$6,$D1195),0)&gt;0,TRIM(VLOOKUP(K$6,'Lifeline-Capability XWalk'!$F$6:$G$38,2,FALSE)),"")</f>
        <v/>
      </c>
      <c r="L1195" s="67" t="str">
        <f>IF(IFERROR(SEARCH(L$6,$D1195),0)&gt;0,TRIM(VLOOKUP(L$6,'Lifeline-Capability XWalk'!$F$6:$G$38,2,FALSE)),"")</f>
        <v/>
      </c>
      <c r="M1195" s="67" t="str">
        <f>IF(IFERROR(SEARCH(M$6,$D1195),0)&gt;0,TRIM(VLOOKUP(M$6,'Lifeline-Capability XWalk'!$F$6:$G$38,2,FALSE)),"")</f>
        <v/>
      </c>
      <c r="N1195" s="67" t="str">
        <f>IF(IFERROR(SEARCH(N$6,$D1195),0)&gt;0,TRIM(VLOOKUP(N$6,'Lifeline-Capability XWalk'!$F$6:$G$38,2,FALSE)),"")</f>
        <v/>
      </c>
      <c r="O1195" s="67" t="str">
        <f>IF(IFERROR(SEARCH(O$6,$D1195),0)&gt;0,TRIM(VLOOKUP(O$6,'Lifeline-Capability XWalk'!$F$6:$G$38,2,FALSE)),"")</f>
        <v/>
      </c>
      <c r="P1195" s="67" t="str">
        <f>IF(IFERROR(SEARCH(P$6,$D1195),0)&gt;0,TRIM(VLOOKUP(P$6,'Lifeline-Capability XWalk'!$F$6:$G$38,2,FALSE)),"")</f>
        <v/>
      </c>
      <c r="Q1195" s="67" t="str">
        <f>IF(IFERROR(SEARCH(Q$6,$D1195),0)&gt;0,TRIM(VLOOKUP(Q$6,'Lifeline-Capability XWalk'!$F$6:$G$38,2,FALSE)),"")</f>
        <v/>
      </c>
      <c r="R1195" s="67" t="str">
        <f>IF(IFERROR(SEARCH(R$6,$D1195),0)&gt;0,TRIM(VLOOKUP(R$6,'Lifeline-Capability XWalk'!$F$6:$G$38,2,FALSE)),"")</f>
        <v>Safety and Security; Food, Water, Shelter; Health and Medical; Energy; Communications; Hazardous Materials; Transportation; Water Systems;</v>
      </c>
      <c r="S1195" s="67" t="str">
        <f>IF(IFERROR(SEARCH(S$6,$D1195),0)&gt;0,TRIM(VLOOKUP(S$6,'Lifeline-Capability XWalk'!$F$6:$G$38,2,FALSE)),"")</f>
        <v/>
      </c>
      <c r="T1195" s="67" t="str">
        <f>IF(IFERROR(SEARCH(T$6,$D1195),0)&gt;0,TRIM(VLOOKUP(T$6,'Lifeline-Capability XWalk'!$F$6:$G$38,2,FALSE)),"")</f>
        <v/>
      </c>
      <c r="U1195" s="67" t="str">
        <f>IF(IFERROR(SEARCH(U$6,$D1195),0)&gt;0,TRIM(VLOOKUP(U$6,'Lifeline-Capability XWalk'!$F$6:$G$38,2,FALSE)),"")</f>
        <v/>
      </c>
      <c r="V1195" s="67" t="str">
        <f>IF(IFERROR(SEARCH(V$6,$D1195),0)&gt;0,TRIM(VLOOKUP(V$6,'Lifeline-Capability XWalk'!$F$6:$G$38,2,FALSE)),"")</f>
        <v/>
      </c>
      <c r="W1195" s="67" t="str">
        <f>IF(IFERROR(SEARCH(W$6,$D1195),0)&gt;0,TRIM(VLOOKUP(W$6,'Lifeline-Capability XWalk'!$F$6:$G$38,2,FALSE)),"")</f>
        <v/>
      </c>
      <c r="X1195" s="67" t="str">
        <f>IF(IFERROR(SEARCH(X$6,$D1195),0)&gt;0,TRIM(VLOOKUP(X$6,'Lifeline-Capability XWalk'!$F$6:$G$38,2,FALSE)),"")</f>
        <v/>
      </c>
      <c r="Y1195" s="67" t="str">
        <f>IF(IFERROR(SEARCH(Y$6,$D1195),0)&gt;0,TRIM(VLOOKUP(Y$6,'Lifeline-Capability XWalk'!$F$6:$G$38,2,FALSE)),"")</f>
        <v/>
      </c>
      <c r="Z1195" s="67" t="str">
        <f>IF(IFERROR(SEARCH(Z$6,$D1195),0)&gt;0,TRIM(VLOOKUP(Z$6,'Lifeline-Capability XWalk'!$F$6:$G$38,2,FALSE)),"")</f>
        <v/>
      </c>
      <c r="AA1195" s="67" t="str">
        <f>IF(IFERROR(SEARCH(AA$6,$D1195),0)&gt;0,TRIM(VLOOKUP(AA$6,'Lifeline-Capability XWalk'!$F$6:$G$38,2,FALSE)),"")</f>
        <v>Communications</v>
      </c>
      <c r="AB1195" s="67" t="str">
        <f>IF(IFERROR(SEARCH(AB$6,$D1195),0)&gt;0,TRIM(VLOOKUP(AB$6,'Lifeline-Capability XWalk'!$F$6:$G$38,2,FALSE)),"")</f>
        <v>Communications</v>
      </c>
      <c r="AC1195" s="67" t="str">
        <f>IF(IFERROR(SEARCH(AC$6,$D1195),0)&gt;0,TRIM(VLOOKUP(AC$6,'Lifeline-Capability XWalk'!$F$6:$G$38,2,FALSE)),"")</f>
        <v/>
      </c>
      <c r="AD1195" s="67" t="str">
        <f>IF(IFERROR(SEARCH(AD$6,$D1195),0)&gt;0,TRIM(VLOOKUP(AD$6,'Lifeline-Capability XWalk'!$F$6:$G$38,2,FALSE)),"")</f>
        <v>Safety and Security; Food, Water, Shelter; Health and Medical; Energy; Communications; Hazardous Materials; Transportation; Water Systems;</v>
      </c>
      <c r="AE1195" s="67" t="str">
        <f>IF(IFERROR(SEARCH(AE$6,$D1195),0)&gt;0,TRIM(VLOOKUP(AE$6,'Lifeline-Capability XWalk'!$F$6:$G$38,2,FALSE)),"")</f>
        <v/>
      </c>
      <c r="AF1195" s="67" t="str">
        <f>IF(IFERROR(SEARCH(AF$6,$D1195),0)&gt;0,TRIM(VLOOKUP(AF$6,'Lifeline-Capability XWalk'!$F$6:$G$38,2,FALSE)),"")</f>
        <v/>
      </c>
      <c r="AG1195" s="67" t="str">
        <f>IF(IFERROR(SEARCH(AG$6,$D1195),0)&gt;0,TRIM(VLOOKUP(AG$6,'Lifeline-Capability XWalk'!$F$6:$G$38,2,FALSE)),"")</f>
        <v/>
      </c>
      <c r="AH1195" s="67" t="str">
        <f>IF(IFERROR(SEARCH(AH$6,$D1195),0)&gt;0,TRIM(VLOOKUP(AH$6,'Lifeline-Capability XWalk'!$F$6:$G$38,2,FALSE)),"")</f>
        <v/>
      </c>
      <c r="AI1195" s="67" t="str">
        <f>IF(IFERROR(SEARCH(AI$6,$D1195),0)&gt;0,TRIM(VLOOKUP(AI$6,'Lifeline-Capability XWalk'!$F$6:$G$38,2,FALSE)),"")</f>
        <v/>
      </c>
      <c r="AJ1195" s="67" t="str">
        <f>IF(IFERROR(SEARCH(AJ$6,$D1195),0)&gt;0,TRIM(VLOOKUP(AJ$6,'Lifeline-Capability XWalk'!$F$6:$G$38,2,FALSE)),"")</f>
        <v/>
      </c>
      <c r="AK1195" s="67" t="str">
        <f>IF(IFERROR(SEARCH(AK$6,$D1195),0)&gt;0,TRIM(VLOOKUP(AK$6,'Lifeline-Capability XWalk'!$F$6:$G$38,2,FALSE)),"")</f>
        <v/>
      </c>
      <c r="AL1195" s="68" t="str">
        <f>IF(IFERROR(SEARCH(AL$6,$D1195),0)&gt;0,TRIM(VLOOKUP(AL$6,'Lifeline-Capability XWalk'!$F$6:$G$38,2,FALSE)),"")</f>
        <v/>
      </c>
      <c r="AM1195" s="24" t="str">
        <f t="shared" si="73"/>
        <v/>
      </c>
      <c r="AN1195" s="24" t="str">
        <f t="shared" si="72"/>
        <v/>
      </c>
      <c r="AO1195" s="24" t="str">
        <f t="shared" si="72"/>
        <v/>
      </c>
      <c r="AP1195" s="24" t="str">
        <f t="shared" si="72"/>
        <v/>
      </c>
      <c r="AQ1195" s="24" t="str">
        <f t="shared" si="72"/>
        <v>Communications</v>
      </c>
      <c r="AR1195" s="24" t="str">
        <f t="shared" si="72"/>
        <v/>
      </c>
      <c r="AS1195" s="24" t="str">
        <f t="shared" si="72"/>
        <v/>
      </c>
      <c r="AT1195" s="24" t="str">
        <f t="shared" si="72"/>
        <v/>
      </c>
      <c r="AU1195" s="24" t="str">
        <f t="shared" si="72"/>
        <v>Safety and Security; Food, Water, Shelter; Health and Medical; Energy; Communications; Hazardous Materials; Transportation; Water Systems;</v>
      </c>
    </row>
    <row r="1196" spans="1:47" s="24" customFormat="1" ht="32.1" customHeight="1" x14ac:dyDescent="0.2">
      <c r="A1196" s="143" t="s">
        <v>1112</v>
      </c>
      <c r="B1196" s="69" t="s">
        <v>1121</v>
      </c>
      <c r="C1196" s="144" t="s">
        <v>1082</v>
      </c>
      <c r="D1196" s="86" t="s">
        <v>1390</v>
      </c>
      <c r="E1196" s="64" t="str">
        <f t="shared" si="71"/>
        <v>Safety and Security; Food, Water, Shelter; Health and Medical; Energy; Communications; Hazardous Materials; Transportation; Water Systems;</v>
      </c>
      <c r="F1196" s="70" t="s">
        <v>1469</v>
      </c>
      <c r="G1196" s="66" t="str">
        <f>IF(IFERROR(SEARCH(G$6,$D1196),0)&gt;0,TRIM(VLOOKUP(G$6,'Lifeline-Capability XWalk'!$F$6:$G$38,2,FALSE)),"")</f>
        <v/>
      </c>
      <c r="H1196" s="67" t="str">
        <f>IF(IFERROR(SEARCH(H$6,$D1196),0)&gt;0,TRIM(VLOOKUP(H$6,'Lifeline-Capability XWalk'!$F$6:$G$38,2,FALSE)),"")</f>
        <v/>
      </c>
      <c r="I1196" s="67" t="str">
        <f>IF(IFERROR(SEARCH(I$6,$D1196),0)&gt;0,TRIM(VLOOKUP(I$6,'Lifeline-Capability XWalk'!$F$6:$G$38,2,FALSE)),"")</f>
        <v/>
      </c>
      <c r="J1196" s="67" t="str">
        <f>IF(IFERROR(SEARCH(J$6,$D1196),0)&gt;0,TRIM(VLOOKUP(J$6,'Lifeline-Capability XWalk'!$F$6:$G$38,2,FALSE)),"")</f>
        <v/>
      </c>
      <c r="K1196" s="67" t="str">
        <f>IF(IFERROR(SEARCH(K$6,$D1196),0)&gt;0,TRIM(VLOOKUP(K$6,'Lifeline-Capability XWalk'!$F$6:$G$38,2,FALSE)),"")</f>
        <v/>
      </c>
      <c r="L1196" s="67" t="str">
        <f>IF(IFERROR(SEARCH(L$6,$D1196),0)&gt;0,TRIM(VLOOKUP(L$6,'Lifeline-Capability XWalk'!$F$6:$G$38,2,FALSE)),"")</f>
        <v/>
      </c>
      <c r="M1196" s="67" t="str">
        <f>IF(IFERROR(SEARCH(M$6,$D1196),0)&gt;0,TRIM(VLOOKUP(M$6,'Lifeline-Capability XWalk'!$F$6:$G$38,2,FALSE)),"")</f>
        <v/>
      </c>
      <c r="N1196" s="67" t="str">
        <f>IF(IFERROR(SEARCH(N$6,$D1196),0)&gt;0,TRIM(VLOOKUP(N$6,'Lifeline-Capability XWalk'!$F$6:$G$38,2,FALSE)),"")</f>
        <v/>
      </c>
      <c r="O1196" s="67" t="str">
        <f>IF(IFERROR(SEARCH(O$6,$D1196),0)&gt;0,TRIM(VLOOKUP(O$6,'Lifeline-Capability XWalk'!$F$6:$G$38,2,FALSE)),"")</f>
        <v/>
      </c>
      <c r="P1196" s="67" t="str">
        <f>IF(IFERROR(SEARCH(P$6,$D1196),0)&gt;0,TRIM(VLOOKUP(P$6,'Lifeline-Capability XWalk'!$F$6:$G$38,2,FALSE)),"")</f>
        <v/>
      </c>
      <c r="Q1196" s="67" t="str">
        <f>IF(IFERROR(SEARCH(Q$6,$D1196),0)&gt;0,TRIM(VLOOKUP(Q$6,'Lifeline-Capability XWalk'!$F$6:$G$38,2,FALSE)),"")</f>
        <v/>
      </c>
      <c r="R1196" s="67" t="str">
        <f>IF(IFERROR(SEARCH(R$6,$D1196),0)&gt;0,TRIM(VLOOKUP(R$6,'Lifeline-Capability XWalk'!$F$6:$G$38,2,FALSE)),"")</f>
        <v>Safety and Security; Food, Water, Shelter; Health and Medical; Energy; Communications; Hazardous Materials; Transportation; Water Systems;</v>
      </c>
      <c r="S1196" s="67" t="str">
        <f>IF(IFERROR(SEARCH(S$6,$D1196),0)&gt;0,TRIM(VLOOKUP(S$6,'Lifeline-Capability XWalk'!$F$6:$G$38,2,FALSE)),"")</f>
        <v/>
      </c>
      <c r="T1196" s="67" t="str">
        <f>IF(IFERROR(SEARCH(T$6,$D1196),0)&gt;0,TRIM(VLOOKUP(T$6,'Lifeline-Capability XWalk'!$F$6:$G$38,2,FALSE)),"")</f>
        <v/>
      </c>
      <c r="U1196" s="67" t="str">
        <f>IF(IFERROR(SEARCH(U$6,$D1196),0)&gt;0,TRIM(VLOOKUP(U$6,'Lifeline-Capability XWalk'!$F$6:$G$38,2,FALSE)),"")</f>
        <v/>
      </c>
      <c r="V1196" s="67" t="str">
        <f>IF(IFERROR(SEARCH(V$6,$D1196),0)&gt;0,TRIM(VLOOKUP(V$6,'Lifeline-Capability XWalk'!$F$6:$G$38,2,FALSE)),"")</f>
        <v/>
      </c>
      <c r="W1196" s="67" t="str">
        <f>IF(IFERROR(SEARCH(W$6,$D1196),0)&gt;0,TRIM(VLOOKUP(W$6,'Lifeline-Capability XWalk'!$F$6:$G$38,2,FALSE)),"")</f>
        <v/>
      </c>
      <c r="X1196" s="67" t="str">
        <f>IF(IFERROR(SEARCH(X$6,$D1196),0)&gt;0,TRIM(VLOOKUP(X$6,'Lifeline-Capability XWalk'!$F$6:$G$38,2,FALSE)),"")</f>
        <v/>
      </c>
      <c r="Y1196" s="67" t="str">
        <f>IF(IFERROR(SEARCH(Y$6,$D1196),0)&gt;0,TRIM(VLOOKUP(Y$6,'Lifeline-Capability XWalk'!$F$6:$G$38,2,FALSE)),"")</f>
        <v/>
      </c>
      <c r="Z1196" s="67" t="str">
        <f>IF(IFERROR(SEARCH(Z$6,$D1196),0)&gt;0,TRIM(VLOOKUP(Z$6,'Lifeline-Capability XWalk'!$F$6:$G$38,2,FALSE)),"")</f>
        <v/>
      </c>
      <c r="AA1196" s="67" t="str">
        <f>IF(IFERROR(SEARCH(AA$6,$D1196),0)&gt;0,TRIM(VLOOKUP(AA$6,'Lifeline-Capability XWalk'!$F$6:$G$38,2,FALSE)),"")</f>
        <v>Communications</v>
      </c>
      <c r="AB1196" s="67" t="str">
        <f>IF(IFERROR(SEARCH(AB$6,$D1196),0)&gt;0,TRIM(VLOOKUP(AB$6,'Lifeline-Capability XWalk'!$F$6:$G$38,2,FALSE)),"")</f>
        <v>Communications</v>
      </c>
      <c r="AC1196" s="67" t="str">
        <f>IF(IFERROR(SEARCH(AC$6,$D1196),0)&gt;0,TRIM(VLOOKUP(AC$6,'Lifeline-Capability XWalk'!$F$6:$G$38,2,FALSE)),"")</f>
        <v/>
      </c>
      <c r="AD1196" s="67" t="str">
        <f>IF(IFERROR(SEARCH(AD$6,$D1196),0)&gt;0,TRIM(VLOOKUP(AD$6,'Lifeline-Capability XWalk'!$F$6:$G$38,2,FALSE)),"")</f>
        <v>Safety and Security; Food, Water, Shelter; Health and Medical; Energy; Communications; Hazardous Materials; Transportation; Water Systems;</v>
      </c>
      <c r="AE1196" s="67" t="str">
        <f>IF(IFERROR(SEARCH(AE$6,$D1196),0)&gt;0,TRIM(VLOOKUP(AE$6,'Lifeline-Capability XWalk'!$F$6:$G$38,2,FALSE)),"")</f>
        <v/>
      </c>
      <c r="AF1196" s="67" t="str">
        <f>IF(IFERROR(SEARCH(AF$6,$D1196),0)&gt;0,TRIM(VLOOKUP(AF$6,'Lifeline-Capability XWalk'!$F$6:$G$38,2,FALSE)),"")</f>
        <v/>
      </c>
      <c r="AG1196" s="67" t="str">
        <f>IF(IFERROR(SEARCH(AG$6,$D1196),0)&gt;0,TRIM(VLOOKUP(AG$6,'Lifeline-Capability XWalk'!$F$6:$G$38,2,FALSE)),"")</f>
        <v/>
      </c>
      <c r="AH1196" s="67" t="str">
        <f>IF(IFERROR(SEARCH(AH$6,$D1196),0)&gt;0,TRIM(VLOOKUP(AH$6,'Lifeline-Capability XWalk'!$F$6:$G$38,2,FALSE)),"")</f>
        <v/>
      </c>
      <c r="AI1196" s="67" t="str">
        <f>IF(IFERROR(SEARCH(AI$6,$D1196),0)&gt;0,TRIM(VLOOKUP(AI$6,'Lifeline-Capability XWalk'!$F$6:$G$38,2,FALSE)),"")</f>
        <v/>
      </c>
      <c r="AJ1196" s="67" t="str">
        <f>IF(IFERROR(SEARCH(AJ$6,$D1196),0)&gt;0,TRIM(VLOOKUP(AJ$6,'Lifeline-Capability XWalk'!$F$6:$G$38,2,FALSE)),"")</f>
        <v/>
      </c>
      <c r="AK1196" s="67" t="str">
        <f>IF(IFERROR(SEARCH(AK$6,$D1196),0)&gt;0,TRIM(VLOOKUP(AK$6,'Lifeline-Capability XWalk'!$F$6:$G$38,2,FALSE)),"")</f>
        <v/>
      </c>
      <c r="AL1196" s="68" t="str">
        <f>IF(IFERROR(SEARCH(AL$6,$D1196),0)&gt;0,TRIM(VLOOKUP(AL$6,'Lifeline-Capability XWalk'!$F$6:$G$38,2,FALSE)),"")</f>
        <v/>
      </c>
      <c r="AM1196" s="24" t="str">
        <f t="shared" si="73"/>
        <v/>
      </c>
      <c r="AN1196" s="24" t="str">
        <f t="shared" si="72"/>
        <v/>
      </c>
      <c r="AO1196" s="24" t="str">
        <f t="shared" si="72"/>
        <v/>
      </c>
      <c r="AP1196" s="24" t="str">
        <f t="shared" si="72"/>
        <v/>
      </c>
      <c r="AQ1196" s="24" t="str">
        <f t="shared" si="72"/>
        <v>Communications</v>
      </c>
      <c r="AR1196" s="24" t="str">
        <f t="shared" si="72"/>
        <v/>
      </c>
      <c r="AS1196" s="24" t="str">
        <f t="shared" si="72"/>
        <v/>
      </c>
      <c r="AT1196" s="24" t="str">
        <f t="shared" si="72"/>
        <v/>
      </c>
      <c r="AU1196" s="24" t="str">
        <f t="shared" si="72"/>
        <v>Safety and Security; Food, Water, Shelter; Health and Medical; Energy; Communications; Hazardous Materials; Transportation; Water Systems;</v>
      </c>
    </row>
    <row r="1197" spans="1:47" s="24" customFormat="1" ht="32.1" customHeight="1" x14ac:dyDescent="0.2">
      <c r="A1197" s="141" t="s">
        <v>1112</v>
      </c>
      <c r="B1197" s="63" t="s">
        <v>1121</v>
      </c>
      <c r="C1197" s="142" t="s">
        <v>1082</v>
      </c>
      <c r="D1197" s="86" t="s">
        <v>1390</v>
      </c>
      <c r="E1197" s="64" t="str">
        <f t="shared" si="71"/>
        <v>Safety and Security; Food, Water, Shelter; Health and Medical; Energy; Communications; Hazardous Materials; Transportation; Water Systems;</v>
      </c>
      <c r="F1197" s="65" t="s">
        <v>1392</v>
      </c>
      <c r="G1197" s="66" t="str">
        <f>IF(IFERROR(SEARCH(G$6,$D1197),0)&gt;0,TRIM(VLOOKUP(G$6,'Lifeline-Capability XWalk'!$F$6:$G$38,2,FALSE)),"")</f>
        <v/>
      </c>
      <c r="H1197" s="67" t="str">
        <f>IF(IFERROR(SEARCH(H$6,$D1197),0)&gt;0,TRIM(VLOOKUP(H$6,'Lifeline-Capability XWalk'!$F$6:$G$38,2,FALSE)),"")</f>
        <v/>
      </c>
      <c r="I1197" s="67" t="str">
        <f>IF(IFERROR(SEARCH(I$6,$D1197),0)&gt;0,TRIM(VLOOKUP(I$6,'Lifeline-Capability XWalk'!$F$6:$G$38,2,FALSE)),"")</f>
        <v/>
      </c>
      <c r="J1197" s="67" t="str">
        <f>IF(IFERROR(SEARCH(J$6,$D1197),0)&gt;0,TRIM(VLOOKUP(J$6,'Lifeline-Capability XWalk'!$F$6:$G$38,2,FALSE)),"")</f>
        <v/>
      </c>
      <c r="K1197" s="67" t="str">
        <f>IF(IFERROR(SEARCH(K$6,$D1197),0)&gt;0,TRIM(VLOOKUP(K$6,'Lifeline-Capability XWalk'!$F$6:$G$38,2,FALSE)),"")</f>
        <v/>
      </c>
      <c r="L1197" s="67" t="str">
        <f>IF(IFERROR(SEARCH(L$6,$D1197),0)&gt;0,TRIM(VLOOKUP(L$6,'Lifeline-Capability XWalk'!$F$6:$G$38,2,FALSE)),"")</f>
        <v/>
      </c>
      <c r="M1197" s="67" t="str">
        <f>IF(IFERROR(SEARCH(M$6,$D1197),0)&gt;0,TRIM(VLOOKUP(M$6,'Lifeline-Capability XWalk'!$F$6:$G$38,2,FALSE)),"")</f>
        <v/>
      </c>
      <c r="N1197" s="67" t="str">
        <f>IF(IFERROR(SEARCH(N$6,$D1197),0)&gt;0,TRIM(VLOOKUP(N$6,'Lifeline-Capability XWalk'!$F$6:$G$38,2,FALSE)),"")</f>
        <v/>
      </c>
      <c r="O1197" s="67" t="str">
        <f>IF(IFERROR(SEARCH(O$6,$D1197),0)&gt;0,TRIM(VLOOKUP(O$6,'Lifeline-Capability XWalk'!$F$6:$G$38,2,FALSE)),"")</f>
        <v/>
      </c>
      <c r="P1197" s="67" t="str">
        <f>IF(IFERROR(SEARCH(P$6,$D1197),0)&gt;0,TRIM(VLOOKUP(P$6,'Lifeline-Capability XWalk'!$F$6:$G$38,2,FALSE)),"")</f>
        <v/>
      </c>
      <c r="Q1197" s="67" t="str">
        <f>IF(IFERROR(SEARCH(Q$6,$D1197),0)&gt;0,TRIM(VLOOKUP(Q$6,'Lifeline-Capability XWalk'!$F$6:$G$38,2,FALSE)),"")</f>
        <v/>
      </c>
      <c r="R1197" s="67" t="str">
        <f>IF(IFERROR(SEARCH(R$6,$D1197),0)&gt;0,TRIM(VLOOKUP(R$6,'Lifeline-Capability XWalk'!$F$6:$G$38,2,FALSE)),"")</f>
        <v>Safety and Security; Food, Water, Shelter; Health and Medical; Energy; Communications; Hazardous Materials; Transportation; Water Systems;</v>
      </c>
      <c r="S1197" s="67" t="str">
        <f>IF(IFERROR(SEARCH(S$6,$D1197),0)&gt;0,TRIM(VLOOKUP(S$6,'Lifeline-Capability XWalk'!$F$6:$G$38,2,FALSE)),"")</f>
        <v/>
      </c>
      <c r="T1197" s="67" t="str">
        <f>IF(IFERROR(SEARCH(T$6,$D1197),0)&gt;0,TRIM(VLOOKUP(T$6,'Lifeline-Capability XWalk'!$F$6:$G$38,2,FALSE)),"")</f>
        <v/>
      </c>
      <c r="U1197" s="67" t="str">
        <f>IF(IFERROR(SEARCH(U$6,$D1197),0)&gt;0,TRIM(VLOOKUP(U$6,'Lifeline-Capability XWalk'!$F$6:$G$38,2,FALSE)),"")</f>
        <v/>
      </c>
      <c r="V1197" s="67" t="str">
        <f>IF(IFERROR(SEARCH(V$6,$D1197),0)&gt;0,TRIM(VLOOKUP(V$6,'Lifeline-Capability XWalk'!$F$6:$G$38,2,FALSE)),"")</f>
        <v/>
      </c>
      <c r="W1197" s="67" t="str">
        <f>IF(IFERROR(SEARCH(W$6,$D1197),0)&gt;0,TRIM(VLOOKUP(W$6,'Lifeline-Capability XWalk'!$F$6:$G$38,2,FALSE)),"")</f>
        <v/>
      </c>
      <c r="X1197" s="67" t="str">
        <f>IF(IFERROR(SEARCH(X$6,$D1197),0)&gt;0,TRIM(VLOOKUP(X$6,'Lifeline-Capability XWalk'!$F$6:$G$38,2,FALSE)),"")</f>
        <v/>
      </c>
      <c r="Y1197" s="67" t="str">
        <f>IF(IFERROR(SEARCH(Y$6,$D1197),0)&gt;0,TRIM(VLOOKUP(Y$6,'Lifeline-Capability XWalk'!$F$6:$G$38,2,FALSE)),"")</f>
        <v/>
      </c>
      <c r="Z1197" s="67" t="str">
        <f>IF(IFERROR(SEARCH(Z$6,$D1197),0)&gt;0,TRIM(VLOOKUP(Z$6,'Lifeline-Capability XWalk'!$F$6:$G$38,2,FALSE)),"")</f>
        <v/>
      </c>
      <c r="AA1197" s="67" t="str">
        <f>IF(IFERROR(SEARCH(AA$6,$D1197),0)&gt;0,TRIM(VLOOKUP(AA$6,'Lifeline-Capability XWalk'!$F$6:$G$38,2,FALSE)),"")</f>
        <v>Communications</v>
      </c>
      <c r="AB1197" s="67" t="str">
        <f>IF(IFERROR(SEARCH(AB$6,$D1197),0)&gt;0,TRIM(VLOOKUP(AB$6,'Lifeline-Capability XWalk'!$F$6:$G$38,2,FALSE)),"")</f>
        <v>Communications</v>
      </c>
      <c r="AC1197" s="67" t="str">
        <f>IF(IFERROR(SEARCH(AC$6,$D1197),0)&gt;0,TRIM(VLOOKUP(AC$6,'Lifeline-Capability XWalk'!$F$6:$G$38,2,FALSE)),"")</f>
        <v/>
      </c>
      <c r="AD1197" s="67" t="str">
        <f>IF(IFERROR(SEARCH(AD$6,$D1197),0)&gt;0,TRIM(VLOOKUP(AD$6,'Lifeline-Capability XWalk'!$F$6:$G$38,2,FALSE)),"")</f>
        <v>Safety and Security; Food, Water, Shelter; Health and Medical; Energy; Communications; Hazardous Materials; Transportation; Water Systems;</v>
      </c>
      <c r="AE1197" s="67" t="str">
        <f>IF(IFERROR(SEARCH(AE$6,$D1197),0)&gt;0,TRIM(VLOOKUP(AE$6,'Lifeline-Capability XWalk'!$F$6:$G$38,2,FALSE)),"")</f>
        <v/>
      </c>
      <c r="AF1197" s="67" t="str">
        <f>IF(IFERROR(SEARCH(AF$6,$D1197),0)&gt;0,TRIM(VLOOKUP(AF$6,'Lifeline-Capability XWalk'!$F$6:$G$38,2,FALSE)),"")</f>
        <v/>
      </c>
      <c r="AG1197" s="67" t="str">
        <f>IF(IFERROR(SEARCH(AG$6,$D1197),0)&gt;0,TRIM(VLOOKUP(AG$6,'Lifeline-Capability XWalk'!$F$6:$G$38,2,FALSE)),"")</f>
        <v/>
      </c>
      <c r="AH1197" s="67" t="str">
        <f>IF(IFERROR(SEARCH(AH$6,$D1197),0)&gt;0,TRIM(VLOOKUP(AH$6,'Lifeline-Capability XWalk'!$F$6:$G$38,2,FALSE)),"")</f>
        <v/>
      </c>
      <c r="AI1197" s="67" t="str">
        <f>IF(IFERROR(SEARCH(AI$6,$D1197),0)&gt;0,TRIM(VLOOKUP(AI$6,'Lifeline-Capability XWalk'!$F$6:$G$38,2,FALSE)),"")</f>
        <v/>
      </c>
      <c r="AJ1197" s="67" t="str">
        <f>IF(IFERROR(SEARCH(AJ$6,$D1197),0)&gt;0,TRIM(VLOOKUP(AJ$6,'Lifeline-Capability XWalk'!$F$6:$G$38,2,FALSE)),"")</f>
        <v/>
      </c>
      <c r="AK1197" s="67" t="str">
        <f>IF(IFERROR(SEARCH(AK$6,$D1197),0)&gt;0,TRIM(VLOOKUP(AK$6,'Lifeline-Capability XWalk'!$F$6:$G$38,2,FALSE)),"")</f>
        <v/>
      </c>
      <c r="AL1197" s="68" t="str">
        <f>IF(IFERROR(SEARCH(AL$6,$D1197),0)&gt;0,TRIM(VLOOKUP(AL$6,'Lifeline-Capability XWalk'!$F$6:$G$38,2,FALSE)),"")</f>
        <v/>
      </c>
      <c r="AM1197" s="24" t="str">
        <f t="shared" si="73"/>
        <v/>
      </c>
      <c r="AN1197" s="24" t="str">
        <f t="shared" si="72"/>
        <v/>
      </c>
      <c r="AO1197" s="24" t="str">
        <f t="shared" si="72"/>
        <v/>
      </c>
      <c r="AP1197" s="24" t="str">
        <f t="shared" si="72"/>
        <v/>
      </c>
      <c r="AQ1197" s="24" t="str">
        <f t="shared" si="72"/>
        <v>Communications</v>
      </c>
      <c r="AR1197" s="24" t="str">
        <f t="shared" si="72"/>
        <v/>
      </c>
      <c r="AS1197" s="24" t="str">
        <f t="shared" si="72"/>
        <v/>
      </c>
      <c r="AT1197" s="24" t="str">
        <f t="shared" si="72"/>
        <v/>
      </c>
      <c r="AU1197" s="24" t="str">
        <f t="shared" si="72"/>
        <v>Safety and Security; Food, Water, Shelter; Health and Medical; Energy; Communications; Hazardous Materials; Transportation; Water Systems;</v>
      </c>
    </row>
    <row r="1198" spans="1:47" s="24" customFormat="1" ht="32.1" customHeight="1" x14ac:dyDescent="0.2">
      <c r="A1198" s="143" t="s">
        <v>1112</v>
      </c>
      <c r="B1198" s="69" t="s">
        <v>1121</v>
      </c>
      <c r="C1198" s="144" t="s">
        <v>1082</v>
      </c>
      <c r="D1198" s="86" t="s">
        <v>1390</v>
      </c>
      <c r="E1198" s="64" t="str">
        <f t="shared" si="71"/>
        <v>Safety and Security; Food, Water, Shelter; Health and Medical; Energy; Communications; Hazardous Materials; Transportation; Water Systems;</v>
      </c>
      <c r="F1198" s="70" t="s">
        <v>936</v>
      </c>
      <c r="G1198" s="66" t="str">
        <f>IF(IFERROR(SEARCH(G$6,$D1198),0)&gt;0,TRIM(VLOOKUP(G$6,'Lifeline-Capability XWalk'!$F$6:$G$38,2,FALSE)),"")</f>
        <v/>
      </c>
      <c r="H1198" s="67" t="str">
        <f>IF(IFERROR(SEARCH(H$6,$D1198),0)&gt;0,TRIM(VLOOKUP(H$6,'Lifeline-Capability XWalk'!$F$6:$G$38,2,FALSE)),"")</f>
        <v/>
      </c>
      <c r="I1198" s="67" t="str">
        <f>IF(IFERROR(SEARCH(I$6,$D1198),0)&gt;0,TRIM(VLOOKUP(I$6,'Lifeline-Capability XWalk'!$F$6:$G$38,2,FALSE)),"")</f>
        <v/>
      </c>
      <c r="J1198" s="67" t="str">
        <f>IF(IFERROR(SEARCH(J$6,$D1198),0)&gt;0,TRIM(VLOOKUP(J$6,'Lifeline-Capability XWalk'!$F$6:$G$38,2,FALSE)),"")</f>
        <v/>
      </c>
      <c r="K1198" s="67" t="str">
        <f>IF(IFERROR(SEARCH(K$6,$D1198),0)&gt;0,TRIM(VLOOKUP(K$6,'Lifeline-Capability XWalk'!$F$6:$G$38,2,FALSE)),"")</f>
        <v/>
      </c>
      <c r="L1198" s="67" t="str">
        <f>IF(IFERROR(SEARCH(L$6,$D1198),0)&gt;0,TRIM(VLOOKUP(L$6,'Lifeline-Capability XWalk'!$F$6:$G$38,2,FALSE)),"")</f>
        <v/>
      </c>
      <c r="M1198" s="67" t="str">
        <f>IF(IFERROR(SEARCH(M$6,$D1198),0)&gt;0,TRIM(VLOOKUP(M$6,'Lifeline-Capability XWalk'!$F$6:$G$38,2,FALSE)),"")</f>
        <v/>
      </c>
      <c r="N1198" s="67" t="str">
        <f>IF(IFERROR(SEARCH(N$6,$D1198),0)&gt;0,TRIM(VLOOKUP(N$6,'Lifeline-Capability XWalk'!$F$6:$G$38,2,FALSE)),"")</f>
        <v/>
      </c>
      <c r="O1198" s="67" t="str">
        <f>IF(IFERROR(SEARCH(O$6,$D1198),0)&gt;0,TRIM(VLOOKUP(O$6,'Lifeline-Capability XWalk'!$F$6:$G$38,2,FALSE)),"")</f>
        <v/>
      </c>
      <c r="P1198" s="67" t="str">
        <f>IF(IFERROR(SEARCH(P$6,$D1198),0)&gt;0,TRIM(VLOOKUP(P$6,'Lifeline-Capability XWalk'!$F$6:$G$38,2,FALSE)),"")</f>
        <v/>
      </c>
      <c r="Q1198" s="67" t="str">
        <f>IF(IFERROR(SEARCH(Q$6,$D1198),0)&gt;0,TRIM(VLOOKUP(Q$6,'Lifeline-Capability XWalk'!$F$6:$G$38,2,FALSE)),"")</f>
        <v/>
      </c>
      <c r="R1198" s="67" t="str">
        <f>IF(IFERROR(SEARCH(R$6,$D1198),0)&gt;0,TRIM(VLOOKUP(R$6,'Lifeline-Capability XWalk'!$F$6:$G$38,2,FALSE)),"")</f>
        <v>Safety and Security; Food, Water, Shelter; Health and Medical; Energy; Communications; Hazardous Materials; Transportation; Water Systems;</v>
      </c>
      <c r="S1198" s="67" t="str">
        <f>IF(IFERROR(SEARCH(S$6,$D1198),0)&gt;0,TRIM(VLOOKUP(S$6,'Lifeline-Capability XWalk'!$F$6:$G$38,2,FALSE)),"")</f>
        <v/>
      </c>
      <c r="T1198" s="67" t="str">
        <f>IF(IFERROR(SEARCH(T$6,$D1198),0)&gt;0,TRIM(VLOOKUP(T$6,'Lifeline-Capability XWalk'!$F$6:$G$38,2,FALSE)),"")</f>
        <v/>
      </c>
      <c r="U1198" s="67" t="str">
        <f>IF(IFERROR(SEARCH(U$6,$D1198),0)&gt;0,TRIM(VLOOKUP(U$6,'Lifeline-Capability XWalk'!$F$6:$G$38,2,FALSE)),"")</f>
        <v/>
      </c>
      <c r="V1198" s="67" t="str">
        <f>IF(IFERROR(SEARCH(V$6,$D1198),0)&gt;0,TRIM(VLOOKUP(V$6,'Lifeline-Capability XWalk'!$F$6:$G$38,2,FALSE)),"")</f>
        <v/>
      </c>
      <c r="W1198" s="67" t="str">
        <f>IF(IFERROR(SEARCH(W$6,$D1198),0)&gt;0,TRIM(VLOOKUP(W$6,'Lifeline-Capability XWalk'!$F$6:$G$38,2,FALSE)),"")</f>
        <v/>
      </c>
      <c r="X1198" s="67" t="str">
        <f>IF(IFERROR(SEARCH(X$6,$D1198),0)&gt;0,TRIM(VLOOKUP(X$6,'Lifeline-Capability XWalk'!$F$6:$G$38,2,FALSE)),"")</f>
        <v/>
      </c>
      <c r="Y1198" s="67" t="str">
        <f>IF(IFERROR(SEARCH(Y$6,$D1198),0)&gt;0,TRIM(VLOOKUP(Y$6,'Lifeline-Capability XWalk'!$F$6:$G$38,2,FALSE)),"")</f>
        <v/>
      </c>
      <c r="Z1198" s="67" t="str">
        <f>IF(IFERROR(SEARCH(Z$6,$D1198),0)&gt;0,TRIM(VLOOKUP(Z$6,'Lifeline-Capability XWalk'!$F$6:$G$38,2,FALSE)),"")</f>
        <v/>
      </c>
      <c r="AA1198" s="67" t="str">
        <f>IF(IFERROR(SEARCH(AA$6,$D1198),0)&gt;0,TRIM(VLOOKUP(AA$6,'Lifeline-Capability XWalk'!$F$6:$G$38,2,FALSE)),"")</f>
        <v>Communications</v>
      </c>
      <c r="AB1198" s="67" t="str">
        <f>IF(IFERROR(SEARCH(AB$6,$D1198),0)&gt;0,TRIM(VLOOKUP(AB$6,'Lifeline-Capability XWalk'!$F$6:$G$38,2,FALSE)),"")</f>
        <v>Communications</v>
      </c>
      <c r="AC1198" s="67" t="str">
        <f>IF(IFERROR(SEARCH(AC$6,$D1198),0)&gt;0,TRIM(VLOOKUP(AC$6,'Lifeline-Capability XWalk'!$F$6:$G$38,2,FALSE)),"")</f>
        <v/>
      </c>
      <c r="AD1198" s="67" t="str">
        <f>IF(IFERROR(SEARCH(AD$6,$D1198),0)&gt;0,TRIM(VLOOKUP(AD$6,'Lifeline-Capability XWalk'!$F$6:$G$38,2,FALSE)),"")</f>
        <v>Safety and Security; Food, Water, Shelter; Health and Medical; Energy; Communications; Hazardous Materials; Transportation; Water Systems;</v>
      </c>
      <c r="AE1198" s="67" t="str">
        <f>IF(IFERROR(SEARCH(AE$6,$D1198),0)&gt;0,TRIM(VLOOKUP(AE$6,'Lifeline-Capability XWalk'!$F$6:$G$38,2,FALSE)),"")</f>
        <v/>
      </c>
      <c r="AF1198" s="67" t="str">
        <f>IF(IFERROR(SEARCH(AF$6,$D1198),0)&gt;0,TRIM(VLOOKUP(AF$6,'Lifeline-Capability XWalk'!$F$6:$G$38,2,FALSE)),"")</f>
        <v/>
      </c>
      <c r="AG1198" s="67" t="str">
        <f>IF(IFERROR(SEARCH(AG$6,$D1198),0)&gt;0,TRIM(VLOOKUP(AG$6,'Lifeline-Capability XWalk'!$F$6:$G$38,2,FALSE)),"")</f>
        <v/>
      </c>
      <c r="AH1198" s="67" t="str">
        <f>IF(IFERROR(SEARCH(AH$6,$D1198),0)&gt;0,TRIM(VLOOKUP(AH$6,'Lifeline-Capability XWalk'!$F$6:$G$38,2,FALSE)),"")</f>
        <v/>
      </c>
      <c r="AI1198" s="67" t="str">
        <f>IF(IFERROR(SEARCH(AI$6,$D1198),0)&gt;0,TRIM(VLOOKUP(AI$6,'Lifeline-Capability XWalk'!$F$6:$G$38,2,FALSE)),"")</f>
        <v/>
      </c>
      <c r="AJ1198" s="67" t="str">
        <f>IF(IFERROR(SEARCH(AJ$6,$D1198),0)&gt;0,TRIM(VLOOKUP(AJ$6,'Lifeline-Capability XWalk'!$F$6:$G$38,2,FALSE)),"")</f>
        <v/>
      </c>
      <c r="AK1198" s="67" t="str">
        <f>IF(IFERROR(SEARCH(AK$6,$D1198),0)&gt;0,TRIM(VLOOKUP(AK$6,'Lifeline-Capability XWalk'!$F$6:$G$38,2,FALSE)),"")</f>
        <v/>
      </c>
      <c r="AL1198" s="68" t="str">
        <f>IF(IFERROR(SEARCH(AL$6,$D1198),0)&gt;0,TRIM(VLOOKUP(AL$6,'Lifeline-Capability XWalk'!$F$6:$G$38,2,FALSE)),"")</f>
        <v/>
      </c>
      <c r="AM1198" s="24" t="str">
        <f t="shared" si="73"/>
        <v/>
      </c>
      <c r="AN1198" s="24" t="str">
        <f t="shared" si="72"/>
        <v/>
      </c>
      <c r="AO1198" s="24" t="str">
        <f t="shared" si="72"/>
        <v/>
      </c>
      <c r="AP1198" s="24" t="str">
        <f t="shared" si="72"/>
        <v/>
      </c>
      <c r="AQ1198" s="24" t="str">
        <f t="shared" si="72"/>
        <v>Communications</v>
      </c>
      <c r="AR1198" s="24" t="str">
        <f t="shared" si="72"/>
        <v/>
      </c>
      <c r="AS1198" s="24" t="str">
        <f t="shared" si="72"/>
        <v/>
      </c>
      <c r="AT1198" s="24" t="str">
        <f t="shared" si="72"/>
        <v/>
      </c>
      <c r="AU1198" s="24" t="str">
        <f t="shared" si="72"/>
        <v>Safety and Security; Food, Water, Shelter; Health and Medical; Energy; Communications; Hazardous Materials; Transportation; Water Systems;</v>
      </c>
    </row>
    <row r="1199" spans="1:47" s="24" customFormat="1" ht="32.1" customHeight="1" x14ac:dyDescent="0.2">
      <c r="A1199" s="143" t="s">
        <v>1112</v>
      </c>
      <c r="B1199" s="69" t="s">
        <v>1121</v>
      </c>
      <c r="C1199" s="144" t="s">
        <v>1082</v>
      </c>
      <c r="D1199" s="86" t="s">
        <v>1390</v>
      </c>
      <c r="E1199" s="64" t="str">
        <f t="shared" si="71"/>
        <v>Safety and Security; Food, Water, Shelter; Health and Medical; Energy; Communications; Hazardous Materials; Transportation; Water Systems;</v>
      </c>
      <c r="F1199" s="70" t="s">
        <v>1096</v>
      </c>
      <c r="G1199" s="66" t="str">
        <f>IF(IFERROR(SEARCH(G$6,$D1199),0)&gt;0,TRIM(VLOOKUP(G$6,'Lifeline-Capability XWalk'!$F$6:$G$38,2,FALSE)),"")</f>
        <v/>
      </c>
      <c r="H1199" s="67" t="str">
        <f>IF(IFERROR(SEARCH(H$6,$D1199),0)&gt;0,TRIM(VLOOKUP(H$6,'Lifeline-Capability XWalk'!$F$6:$G$38,2,FALSE)),"")</f>
        <v/>
      </c>
      <c r="I1199" s="67" t="str">
        <f>IF(IFERROR(SEARCH(I$6,$D1199),0)&gt;0,TRIM(VLOOKUP(I$6,'Lifeline-Capability XWalk'!$F$6:$G$38,2,FALSE)),"")</f>
        <v/>
      </c>
      <c r="J1199" s="67" t="str">
        <f>IF(IFERROR(SEARCH(J$6,$D1199),0)&gt;0,TRIM(VLOOKUP(J$6,'Lifeline-Capability XWalk'!$F$6:$G$38,2,FALSE)),"")</f>
        <v/>
      </c>
      <c r="K1199" s="67" t="str">
        <f>IF(IFERROR(SEARCH(K$6,$D1199),0)&gt;0,TRIM(VLOOKUP(K$6,'Lifeline-Capability XWalk'!$F$6:$G$38,2,FALSE)),"")</f>
        <v/>
      </c>
      <c r="L1199" s="67" t="str">
        <f>IF(IFERROR(SEARCH(L$6,$D1199),0)&gt;0,TRIM(VLOOKUP(L$6,'Lifeline-Capability XWalk'!$F$6:$G$38,2,FALSE)),"")</f>
        <v/>
      </c>
      <c r="M1199" s="67" t="str">
        <f>IF(IFERROR(SEARCH(M$6,$D1199),0)&gt;0,TRIM(VLOOKUP(M$6,'Lifeline-Capability XWalk'!$F$6:$G$38,2,FALSE)),"")</f>
        <v/>
      </c>
      <c r="N1199" s="67" t="str">
        <f>IF(IFERROR(SEARCH(N$6,$D1199),0)&gt;0,TRIM(VLOOKUP(N$6,'Lifeline-Capability XWalk'!$F$6:$G$38,2,FALSE)),"")</f>
        <v/>
      </c>
      <c r="O1199" s="67" t="str">
        <f>IF(IFERROR(SEARCH(O$6,$D1199),0)&gt;0,TRIM(VLOOKUP(O$6,'Lifeline-Capability XWalk'!$F$6:$G$38,2,FALSE)),"")</f>
        <v/>
      </c>
      <c r="P1199" s="67" t="str">
        <f>IF(IFERROR(SEARCH(P$6,$D1199),0)&gt;0,TRIM(VLOOKUP(P$6,'Lifeline-Capability XWalk'!$F$6:$G$38,2,FALSE)),"")</f>
        <v/>
      </c>
      <c r="Q1199" s="67" t="str">
        <f>IF(IFERROR(SEARCH(Q$6,$D1199),0)&gt;0,TRIM(VLOOKUP(Q$6,'Lifeline-Capability XWalk'!$F$6:$G$38,2,FALSE)),"")</f>
        <v/>
      </c>
      <c r="R1199" s="67" t="str">
        <f>IF(IFERROR(SEARCH(R$6,$D1199),0)&gt;0,TRIM(VLOOKUP(R$6,'Lifeline-Capability XWalk'!$F$6:$G$38,2,FALSE)),"")</f>
        <v>Safety and Security; Food, Water, Shelter; Health and Medical; Energy; Communications; Hazardous Materials; Transportation; Water Systems;</v>
      </c>
      <c r="S1199" s="67" t="str">
        <f>IF(IFERROR(SEARCH(S$6,$D1199),0)&gt;0,TRIM(VLOOKUP(S$6,'Lifeline-Capability XWalk'!$F$6:$G$38,2,FALSE)),"")</f>
        <v/>
      </c>
      <c r="T1199" s="67" t="str">
        <f>IF(IFERROR(SEARCH(T$6,$D1199),0)&gt;0,TRIM(VLOOKUP(T$6,'Lifeline-Capability XWalk'!$F$6:$G$38,2,FALSE)),"")</f>
        <v/>
      </c>
      <c r="U1199" s="67" t="str">
        <f>IF(IFERROR(SEARCH(U$6,$D1199),0)&gt;0,TRIM(VLOOKUP(U$6,'Lifeline-Capability XWalk'!$F$6:$G$38,2,FALSE)),"")</f>
        <v/>
      </c>
      <c r="V1199" s="67" t="str">
        <f>IF(IFERROR(SEARCH(V$6,$D1199),0)&gt;0,TRIM(VLOOKUP(V$6,'Lifeline-Capability XWalk'!$F$6:$G$38,2,FALSE)),"")</f>
        <v/>
      </c>
      <c r="W1199" s="67" t="str">
        <f>IF(IFERROR(SEARCH(W$6,$D1199),0)&gt;0,TRIM(VLOOKUP(W$6,'Lifeline-Capability XWalk'!$F$6:$G$38,2,FALSE)),"")</f>
        <v/>
      </c>
      <c r="X1199" s="67" t="str">
        <f>IF(IFERROR(SEARCH(X$6,$D1199),0)&gt;0,TRIM(VLOOKUP(X$6,'Lifeline-Capability XWalk'!$F$6:$G$38,2,FALSE)),"")</f>
        <v/>
      </c>
      <c r="Y1199" s="67" t="str">
        <f>IF(IFERROR(SEARCH(Y$6,$D1199),0)&gt;0,TRIM(VLOOKUP(Y$6,'Lifeline-Capability XWalk'!$F$6:$G$38,2,FALSE)),"")</f>
        <v/>
      </c>
      <c r="Z1199" s="67" t="str">
        <f>IF(IFERROR(SEARCH(Z$6,$D1199),0)&gt;0,TRIM(VLOOKUP(Z$6,'Lifeline-Capability XWalk'!$F$6:$G$38,2,FALSE)),"")</f>
        <v/>
      </c>
      <c r="AA1199" s="67" t="str">
        <f>IF(IFERROR(SEARCH(AA$6,$D1199),0)&gt;0,TRIM(VLOOKUP(AA$6,'Lifeline-Capability XWalk'!$F$6:$G$38,2,FALSE)),"")</f>
        <v>Communications</v>
      </c>
      <c r="AB1199" s="67" t="str">
        <f>IF(IFERROR(SEARCH(AB$6,$D1199),0)&gt;0,TRIM(VLOOKUP(AB$6,'Lifeline-Capability XWalk'!$F$6:$G$38,2,FALSE)),"")</f>
        <v>Communications</v>
      </c>
      <c r="AC1199" s="67" t="str">
        <f>IF(IFERROR(SEARCH(AC$6,$D1199),0)&gt;0,TRIM(VLOOKUP(AC$6,'Lifeline-Capability XWalk'!$F$6:$G$38,2,FALSE)),"")</f>
        <v/>
      </c>
      <c r="AD1199" s="67" t="str">
        <f>IF(IFERROR(SEARCH(AD$6,$D1199),0)&gt;0,TRIM(VLOOKUP(AD$6,'Lifeline-Capability XWalk'!$F$6:$G$38,2,FALSE)),"")</f>
        <v>Safety and Security; Food, Water, Shelter; Health and Medical; Energy; Communications; Hazardous Materials; Transportation; Water Systems;</v>
      </c>
      <c r="AE1199" s="67" t="str">
        <f>IF(IFERROR(SEARCH(AE$6,$D1199),0)&gt;0,TRIM(VLOOKUP(AE$6,'Lifeline-Capability XWalk'!$F$6:$G$38,2,FALSE)),"")</f>
        <v/>
      </c>
      <c r="AF1199" s="67" t="str">
        <f>IF(IFERROR(SEARCH(AF$6,$D1199),0)&gt;0,TRIM(VLOOKUP(AF$6,'Lifeline-Capability XWalk'!$F$6:$G$38,2,FALSE)),"")</f>
        <v/>
      </c>
      <c r="AG1199" s="67" t="str">
        <f>IF(IFERROR(SEARCH(AG$6,$D1199),0)&gt;0,TRIM(VLOOKUP(AG$6,'Lifeline-Capability XWalk'!$F$6:$G$38,2,FALSE)),"")</f>
        <v/>
      </c>
      <c r="AH1199" s="67" t="str">
        <f>IF(IFERROR(SEARCH(AH$6,$D1199),0)&gt;0,TRIM(VLOOKUP(AH$6,'Lifeline-Capability XWalk'!$F$6:$G$38,2,FALSE)),"")</f>
        <v/>
      </c>
      <c r="AI1199" s="67" t="str">
        <f>IF(IFERROR(SEARCH(AI$6,$D1199),0)&gt;0,TRIM(VLOOKUP(AI$6,'Lifeline-Capability XWalk'!$F$6:$G$38,2,FALSE)),"")</f>
        <v/>
      </c>
      <c r="AJ1199" s="67" t="str">
        <f>IF(IFERROR(SEARCH(AJ$6,$D1199),0)&gt;0,TRIM(VLOOKUP(AJ$6,'Lifeline-Capability XWalk'!$F$6:$G$38,2,FALSE)),"")</f>
        <v/>
      </c>
      <c r="AK1199" s="67" t="str">
        <f>IF(IFERROR(SEARCH(AK$6,$D1199),0)&gt;0,TRIM(VLOOKUP(AK$6,'Lifeline-Capability XWalk'!$F$6:$G$38,2,FALSE)),"")</f>
        <v/>
      </c>
      <c r="AL1199" s="68" t="str">
        <f>IF(IFERROR(SEARCH(AL$6,$D1199),0)&gt;0,TRIM(VLOOKUP(AL$6,'Lifeline-Capability XWalk'!$F$6:$G$38,2,FALSE)),"")</f>
        <v/>
      </c>
      <c r="AM1199" s="24" t="str">
        <f t="shared" si="73"/>
        <v/>
      </c>
      <c r="AN1199" s="24" t="str">
        <f t="shared" si="72"/>
        <v/>
      </c>
      <c r="AO1199" s="24" t="str">
        <f t="shared" si="72"/>
        <v/>
      </c>
      <c r="AP1199" s="24" t="str">
        <f t="shared" si="72"/>
        <v/>
      </c>
      <c r="AQ1199" s="24" t="str">
        <f t="shared" si="72"/>
        <v>Communications</v>
      </c>
      <c r="AR1199" s="24" t="str">
        <f t="shared" si="72"/>
        <v/>
      </c>
      <c r="AS1199" s="24" t="str">
        <f t="shared" si="72"/>
        <v/>
      </c>
      <c r="AT1199" s="24" t="str">
        <f t="shared" si="72"/>
        <v/>
      </c>
      <c r="AU1199" s="24" t="str">
        <f t="shared" si="72"/>
        <v>Safety and Security; Food, Water, Shelter; Health and Medical; Energy; Communications; Hazardous Materials; Transportation; Water Systems;</v>
      </c>
    </row>
    <row r="1200" spans="1:47" s="24" customFormat="1" ht="32.1" customHeight="1" x14ac:dyDescent="0.2">
      <c r="A1200" s="143" t="s">
        <v>1112</v>
      </c>
      <c r="B1200" s="69" t="s">
        <v>1121</v>
      </c>
      <c r="C1200" s="144" t="s">
        <v>1082</v>
      </c>
      <c r="D1200" s="86" t="s">
        <v>1390</v>
      </c>
      <c r="E1200" s="64" t="str">
        <f t="shared" si="71"/>
        <v>Safety and Security; Food, Water, Shelter; Health and Medical; Energy; Communications; Hazardous Materials; Transportation; Water Systems;</v>
      </c>
      <c r="F1200" s="80" t="s">
        <v>940</v>
      </c>
      <c r="G1200" s="66" t="str">
        <f>IF(IFERROR(SEARCH(G$6,$D1200),0)&gt;0,TRIM(VLOOKUP(G$6,'Lifeline-Capability XWalk'!$F$6:$G$38,2,FALSE)),"")</f>
        <v/>
      </c>
      <c r="H1200" s="67" t="str">
        <f>IF(IFERROR(SEARCH(H$6,$D1200),0)&gt;0,TRIM(VLOOKUP(H$6,'Lifeline-Capability XWalk'!$F$6:$G$38,2,FALSE)),"")</f>
        <v/>
      </c>
      <c r="I1200" s="67" t="str">
        <f>IF(IFERROR(SEARCH(I$6,$D1200),0)&gt;0,TRIM(VLOOKUP(I$6,'Lifeline-Capability XWalk'!$F$6:$G$38,2,FALSE)),"")</f>
        <v/>
      </c>
      <c r="J1200" s="67" t="str">
        <f>IF(IFERROR(SEARCH(J$6,$D1200),0)&gt;0,TRIM(VLOOKUP(J$6,'Lifeline-Capability XWalk'!$F$6:$G$38,2,FALSE)),"")</f>
        <v/>
      </c>
      <c r="K1200" s="67" t="str">
        <f>IF(IFERROR(SEARCH(K$6,$D1200),0)&gt;0,TRIM(VLOOKUP(K$6,'Lifeline-Capability XWalk'!$F$6:$G$38,2,FALSE)),"")</f>
        <v/>
      </c>
      <c r="L1200" s="67" t="str">
        <f>IF(IFERROR(SEARCH(L$6,$D1200),0)&gt;0,TRIM(VLOOKUP(L$6,'Lifeline-Capability XWalk'!$F$6:$G$38,2,FALSE)),"")</f>
        <v/>
      </c>
      <c r="M1200" s="67" t="str">
        <f>IF(IFERROR(SEARCH(M$6,$D1200),0)&gt;0,TRIM(VLOOKUP(M$6,'Lifeline-Capability XWalk'!$F$6:$G$38,2,FALSE)),"")</f>
        <v/>
      </c>
      <c r="N1200" s="67" t="str">
        <f>IF(IFERROR(SEARCH(N$6,$D1200),0)&gt;0,TRIM(VLOOKUP(N$6,'Lifeline-Capability XWalk'!$F$6:$G$38,2,FALSE)),"")</f>
        <v/>
      </c>
      <c r="O1200" s="67" t="str">
        <f>IF(IFERROR(SEARCH(O$6,$D1200),0)&gt;0,TRIM(VLOOKUP(O$6,'Lifeline-Capability XWalk'!$F$6:$G$38,2,FALSE)),"")</f>
        <v/>
      </c>
      <c r="P1200" s="67" t="str">
        <f>IF(IFERROR(SEARCH(P$6,$D1200),0)&gt;0,TRIM(VLOOKUP(P$6,'Lifeline-Capability XWalk'!$F$6:$G$38,2,FALSE)),"")</f>
        <v/>
      </c>
      <c r="Q1200" s="67" t="str">
        <f>IF(IFERROR(SEARCH(Q$6,$D1200),0)&gt;0,TRIM(VLOOKUP(Q$6,'Lifeline-Capability XWalk'!$F$6:$G$38,2,FALSE)),"")</f>
        <v/>
      </c>
      <c r="R1200" s="67" t="str">
        <f>IF(IFERROR(SEARCH(R$6,$D1200),0)&gt;0,TRIM(VLOOKUP(R$6,'Lifeline-Capability XWalk'!$F$6:$G$38,2,FALSE)),"")</f>
        <v>Safety and Security; Food, Water, Shelter; Health and Medical; Energy; Communications; Hazardous Materials; Transportation; Water Systems;</v>
      </c>
      <c r="S1200" s="67" t="str">
        <f>IF(IFERROR(SEARCH(S$6,$D1200),0)&gt;0,TRIM(VLOOKUP(S$6,'Lifeline-Capability XWalk'!$F$6:$G$38,2,FALSE)),"")</f>
        <v/>
      </c>
      <c r="T1200" s="67" t="str">
        <f>IF(IFERROR(SEARCH(T$6,$D1200),0)&gt;0,TRIM(VLOOKUP(T$6,'Lifeline-Capability XWalk'!$F$6:$G$38,2,FALSE)),"")</f>
        <v/>
      </c>
      <c r="U1200" s="67" t="str">
        <f>IF(IFERROR(SEARCH(U$6,$D1200),0)&gt;0,TRIM(VLOOKUP(U$6,'Lifeline-Capability XWalk'!$F$6:$G$38,2,FALSE)),"")</f>
        <v/>
      </c>
      <c r="V1200" s="67" t="str">
        <f>IF(IFERROR(SEARCH(V$6,$D1200),0)&gt;0,TRIM(VLOOKUP(V$6,'Lifeline-Capability XWalk'!$F$6:$G$38,2,FALSE)),"")</f>
        <v/>
      </c>
      <c r="W1200" s="67" t="str">
        <f>IF(IFERROR(SEARCH(W$6,$D1200),0)&gt;0,TRIM(VLOOKUP(W$6,'Lifeline-Capability XWalk'!$F$6:$G$38,2,FALSE)),"")</f>
        <v/>
      </c>
      <c r="X1200" s="67" t="str">
        <f>IF(IFERROR(SEARCH(X$6,$D1200),0)&gt;0,TRIM(VLOOKUP(X$6,'Lifeline-Capability XWalk'!$F$6:$G$38,2,FALSE)),"")</f>
        <v/>
      </c>
      <c r="Y1200" s="67" t="str">
        <f>IF(IFERROR(SEARCH(Y$6,$D1200),0)&gt;0,TRIM(VLOOKUP(Y$6,'Lifeline-Capability XWalk'!$F$6:$G$38,2,FALSE)),"")</f>
        <v/>
      </c>
      <c r="Z1200" s="67" t="str">
        <f>IF(IFERROR(SEARCH(Z$6,$D1200),0)&gt;0,TRIM(VLOOKUP(Z$6,'Lifeline-Capability XWalk'!$F$6:$G$38,2,FALSE)),"")</f>
        <v/>
      </c>
      <c r="AA1200" s="67" t="str">
        <f>IF(IFERROR(SEARCH(AA$6,$D1200),0)&gt;0,TRIM(VLOOKUP(AA$6,'Lifeline-Capability XWalk'!$F$6:$G$38,2,FALSE)),"")</f>
        <v>Communications</v>
      </c>
      <c r="AB1200" s="67" t="str">
        <f>IF(IFERROR(SEARCH(AB$6,$D1200),0)&gt;0,TRIM(VLOOKUP(AB$6,'Lifeline-Capability XWalk'!$F$6:$G$38,2,FALSE)),"")</f>
        <v>Communications</v>
      </c>
      <c r="AC1200" s="67" t="str">
        <f>IF(IFERROR(SEARCH(AC$6,$D1200),0)&gt;0,TRIM(VLOOKUP(AC$6,'Lifeline-Capability XWalk'!$F$6:$G$38,2,FALSE)),"")</f>
        <v/>
      </c>
      <c r="AD1200" s="67" t="str">
        <f>IF(IFERROR(SEARCH(AD$6,$D1200),0)&gt;0,TRIM(VLOOKUP(AD$6,'Lifeline-Capability XWalk'!$F$6:$G$38,2,FALSE)),"")</f>
        <v>Safety and Security; Food, Water, Shelter; Health and Medical; Energy; Communications; Hazardous Materials; Transportation; Water Systems;</v>
      </c>
      <c r="AE1200" s="67" t="str">
        <f>IF(IFERROR(SEARCH(AE$6,$D1200),0)&gt;0,TRIM(VLOOKUP(AE$6,'Lifeline-Capability XWalk'!$F$6:$G$38,2,FALSE)),"")</f>
        <v/>
      </c>
      <c r="AF1200" s="67" t="str">
        <f>IF(IFERROR(SEARCH(AF$6,$D1200),0)&gt;0,TRIM(VLOOKUP(AF$6,'Lifeline-Capability XWalk'!$F$6:$G$38,2,FALSE)),"")</f>
        <v/>
      </c>
      <c r="AG1200" s="67" t="str">
        <f>IF(IFERROR(SEARCH(AG$6,$D1200),0)&gt;0,TRIM(VLOOKUP(AG$6,'Lifeline-Capability XWalk'!$F$6:$G$38,2,FALSE)),"")</f>
        <v/>
      </c>
      <c r="AH1200" s="67" t="str">
        <f>IF(IFERROR(SEARCH(AH$6,$D1200),0)&gt;0,TRIM(VLOOKUP(AH$6,'Lifeline-Capability XWalk'!$F$6:$G$38,2,FALSE)),"")</f>
        <v/>
      </c>
      <c r="AI1200" s="67" t="str">
        <f>IF(IFERROR(SEARCH(AI$6,$D1200),0)&gt;0,TRIM(VLOOKUP(AI$6,'Lifeline-Capability XWalk'!$F$6:$G$38,2,FALSE)),"")</f>
        <v/>
      </c>
      <c r="AJ1200" s="67" t="str">
        <f>IF(IFERROR(SEARCH(AJ$6,$D1200),0)&gt;0,TRIM(VLOOKUP(AJ$6,'Lifeline-Capability XWalk'!$F$6:$G$38,2,FALSE)),"")</f>
        <v/>
      </c>
      <c r="AK1200" s="67" t="str">
        <f>IF(IFERROR(SEARCH(AK$6,$D1200),0)&gt;0,TRIM(VLOOKUP(AK$6,'Lifeline-Capability XWalk'!$F$6:$G$38,2,FALSE)),"")</f>
        <v/>
      </c>
      <c r="AL1200" s="68" t="str">
        <f>IF(IFERROR(SEARCH(AL$6,$D1200),0)&gt;0,TRIM(VLOOKUP(AL$6,'Lifeline-Capability XWalk'!$F$6:$G$38,2,FALSE)),"")</f>
        <v/>
      </c>
      <c r="AM1200" s="24" t="str">
        <f t="shared" si="73"/>
        <v/>
      </c>
      <c r="AN1200" s="24" t="str">
        <f t="shared" si="72"/>
        <v/>
      </c>
      <c r="AO1200" s="24" t="str">
        <f t="shared" si="72"/>
        <v/>
      </c>
      <c r="AP1200" s="24" t="str">
        <f t="shared" si="72"/>
        <v/>
      </c>
      <c r="AQ1200" s="24" t="str">
        <f t="shared" si="72"/>
        <v>Communications</v>
      </c>
      <c r="AR1200" s="24" t="str">
        <f t="shared" si="72"/>
        <v/>
      </c>
      <c r="AS1200" s="24" t="str">
        <f t="shared" si="72"/>
        <v/>
      </c>
      <c r="AT1200" s="24" t="str">
        <f t="shared" si="72"/>
        <v/>
      </c>
      <c r="AU1200" s="24" t="str">
        <f t="shared" si="72"/>
        <v>Safety and Security; Food, Water, Shelter; Health and Medical; Energy; Communications; Hazardous Materials; Transportation; Water Systems;</v>
      </c>
    </row>
    <row r="1201" spans="1:47" s="24" customFormat="1" ht="32.1" customHeight="1" x14ac:dyDescent="0.2">
      <c r="A1201" s="143" t="s">
        <v>1112</v>
      </c>
      <c r="B1201" s="69" t="s">
        <v>1121</v>
      </c>
      <c r="C1201" s="144" t="s">
        <v>1082</v>
      </c>
      <c r="D1201" s="86" t="s">
        <v>1390</v>
      </c>
      <c r="E1201" s="64" t="str">
        <f t="shared" si="71"/>
        <v>Safety and Security; Food, Water, Shelter; Health and Medical; Energy; Communications; Hazardous Materials; Transportation; Water Systems;</v>
      </c>
      <c r="F1201" s="70" t="s">
        <v>944</v>
      </c>
      <c r="G1201" s="66" t="str">
        <f>IF(IFERROR(SEARCH(G$6,$D1201),0)&gt;0,TRIM(VLOOKUP(G$6,'Lifeline-Capability XWalk'!$F$6:$G$38,2,FALSE)),"")</f>
        <v/>
      </c>
      <c r="H1201" s="67" t="str">
        <f>IF(IFERROR(SEARCH(H$6,$D1201),0)&gt;0,TRIM(VLOOKUP(H$6,'Lifeline-Capability XWalk'!$F$6:$G$38,2,FALSE)),"")</f>
        <v/>
      </c>
      <c r="I1201" s="67" t="str">
        <f>IF(IFERROR(SEARCH(I$6,$D1201),0)&gt;0,TRIM(VLOOKUP(I$6,'Lifeline-Capability XWalk'!$F$6:$G$38,2,FALSE)),"")</f>
        <v/>
      </c>
      <c r="J1201" s="67" t="str">
        <f>IF(IFERROR(SEARCH(J$6,$D1201),0)&gt;0,TRIM(VLOOKUP(J$6,'Lifeline-Capability XWalk'!$F$6:$G$38,2,FALSE)),"")</f>
        <v/>
      </c>
      <c r="K1201" s="67" t="str">
        <f>IF(IFERROR(SEARCH(K$6,$D1201),0)&gt;0,TRIM(VLOOKUP(K$6,'Lifeline-Capability XWalk'!$F$6:$G$38,2,FALSE)),"")</f>
        <v/>
      </c>
      <c r="L1201" s="67" t="str">
        <f>IF(IFERROR(SEARCH(L$6,$D1201),0)&gt;0,TRIM(VLOOKUP(L$6,'Lifeline-Capability XWalk'!$F$6:$G$38,2,FALSE)),"")</f>
        <v/>
      </c>
      <c r="M1201" s="67" t="str">
        <f>IF(IFERROR(SEARCH(M$6,$D1201),0)&gt;0,TRIM(VLOOKUP(M$6,'Lifeline-Capability XWalk'!$F$6:$G$38,2,FALSE)),"")</f>
        <v/>
      </c>
      <c r="N1201" s="67" t="str">
        <f>IF(IFERROR(SEARCH(N$6,$D1201),0)&gt;0,TRIM(VLOOKUP(N$6,'Lifeline-Capability XWalk'!$F$6:$G$38,2,FALSE)),"")</f>
        <v/>
      </c>
      <c r="O1201" s="67" t="str">
        <f>IF(IFERROR(SEARCH(O$6,$D1201),0)&gt;0,TRIM(VLOOKUP(O$6,'Lifeline-Capability XWalk'!$F$6:$G$38,2,FALSE)),"")</f>
        <v/>
      </c>
      <c r="P1201" s="67" t="str">
        <f>IF(IFERROR(SEARCH(P$6,$D1201),0)&gt;0,TRIM(VLOOKUP(P$6,'Lifeline-Capability XWalk'!$F$6:$G$38,2,FALSE)),"")</f>
        <v/>
      </c>
      <c r="Q1201" s="67" t="str">
        <f>IF(IFERROR(SEARCH(Q$6,$D1201),0)&gt;0,TRIM(VLOOKUP(Q$6,'Lifeline-Capability XWalk'!$F$6:$G$38,2,FALSE)),"")</f>
        <v/>
      </c>
      <c r="R1201" s="67" t="str">
        <f>IF(IFERROR(SEARCH(R$6,$D1201),0)&gt;0,TRIM(VLOOKUP(R$6,'Lifeline-Capability XWalk'!$F$6:$G$38,2,FALSE)),"")</f>
        <v>Safety and Security; Food, Water, Shelter; Health and Medical; Energy; Communications; Hazardous Materials; Transportation; Water Systems;</v>
      </c>
      <c r="S1201" s="67" t="str">
        <f>IF(IFERROR(SEARCH(S$6,$D1201),0)&gt;0,TRIM(VLOOKUP(S$6,'Lifeline-Capability XWalk'!$F$6:$G$38,2,FALSE)),"")</f>
        <v/>
      </c>
      <c r="T1201" s="67" t="str">
        <f>IF(IFERROR(SEARCH(T$6,$D1201),0)&gt;0,TRIM(VLOOKUP(T$6,'Lifeline-Capability XWalk'!$F$6:$G$38,2,FALSE)),"")</f>
        <v/>
      </c>
      <c r="U1201" s="67" t="str">
        <f>IF(IFERROR(SEARCH(U$6,$D1201),0)&gt;0,TRIM(VLOOKUP(U$6,'Lifeline-Capability XWalk'!$F$6:$G$38,2,FALSE)),"")</f>
        <v/>
      </c>
      <c r="V1201" s="67" t="str">
        <f>IF(IFERROR(SEARCH(V$6,$D1201),0)&gt;0,TRIM(VLOOKUP(V$6,'Lifeline-Capability XWalk'!$F$6:$G$38,2,FALSE)),"")</f>
        <v/>
      </c>
      <c r="W1201" s="67" t="str">
        <f>IF(IFERROR(SEARCH(W$6,$D1201),0)&gt;0,TRIM(VLOOKUP(W$6,'Lifeline-Capability XWalk'!$F$6:$G$38,2,FALSE)),"")</f>
        <v/>
      </c>
      <c r="X1201" s="67" t="str">
        <f>IF(IFERROR(SEARCH(X$6,$D1201),0)&gt;0,TRIM(VLOOKUP(X$6,'Lifeline-Capability XWalk'!$F$6:$G$38,2,FALSE)),"")</f>
        <v/>
      </c>
      <c r="Y1201" s="67" t="str">
        <f>IF(IFERROR(SEARCH(Y$6,$D1201),0)&gt;0,TRIM(VLOOKUP(Y$6,'Lifeline-Capability XWalk'!$F$6:$G$38,2,FALSE)),"")</f>
        <v/>
      </c>
      <c r="Z1201" s="67" t="str">
        <f>IF(IFERROR(SEARCH(Z$6,$D1201),0)&gt;0,TRIM(VLOOKUP(Z$6,'Lifeline-Capability XWalk'!$F$6:$G$38,2,FALSE)),"")</f>
        <v/>
      </c>
      <c r="AA1201" s="67" t="str">
        <f>IF(IFERROR(SEARCH(AA$6,$D1201),0)&gt;0,TRIM(VLOOKUP(AA$6,'Lifeline-Capability XWalk'!$F$6:$G$38,2,FALSE)),"")</f>
        <v>Communications</v>
      </c>
      <c r="AB1201" s="67" t="str">
        <f>IF(IFERROR(SEARCH(AB$6,$D1201),0)&gt;0,TRIM(VLOOKUP(AB$6,'Lifeline-Capability XWalk'!$F$6:$G$38,2,FALSE)),"")</f>
        <v>Communications</v>
      </c>
      <c r="AC1201" s="67" t="str">
        <f>IF(IFERROR(SEARCH(AC$6,$D1201),0)&gt;0,TRIM(VLOOKUP(AC$6,'Lifeline-Capability XWalk'!$F$6:$G$38,2,FALSE)),"")</f>
        <v/>
      </c>
      <c r="AD1201" s="67" t="str">
        <f>IF(IFERROR(SEARCH(AD$6,$D1201),0)&gt;0,TRIM(VLOOKUP(AD$6,'Lifeline-Capability XWalk'!$F$6:$G$38,2,FALSE)),"")</f>
        <v>Safety and Security; Food, Water, Shelter; Health and Medical; Energy; Communications; Hazardous Materials; Transportation; Water Systems;</v>
      </c>
      <c r="AE1201" s="67" t="str">
        <f>IF(IFERROR(SEARCH(AE$6,$D1201),0)&gt;0,TRIM(VLOOKUP(AE$6,'Lifeline-Capability XWalk'!$F$6:$G$38,2,FALSE)),"")</f>
        <v/>
      </c>
      <c r="AF1201" s="67" t="str">
        <f>IF(IFERROR(SEARCH(AF$6,$D1201),0)&gt;0,TRIM(VLOOKUP(AF$6,'Lifeline-Capability XWalk'!$F$6:$G$38,2,FALSE)),"")</f>
        <v/>
      </c>
      <c r="AG1201" s="67" t="str">
        <f>IF(IFERROR(SEARCH(AG$6,$D1201),0)&gt;0,TRIM(VLOOKUP(AG$6,'Lifeline-Capability XWalk'!$F$6:$G$38,2,FALSE)),"")</f>
        <v/>
      </c>
      <c r="AH1201" s="67" t="str">
        <f>IF(IFERROR(SEARCH(AH$6,$D1201),0)&gt;0,TRIM(VLOOKUP(AH$6,'Lifeline-Capability XWalk'!$F$6:$G$38,2,FALSE)),"")</f>
        <v/>
      </c>
      <c r="AI1201" s="67" t="str">
        <f>IF(IFERROR(SEARCH(AI$6,$D1201),0)&gt;0,TRIM(VLOOKUP(AI$6,'Lifeline-Capability XWalk'!$F$6:$G$38,2,FALSE)),"")</f>
        <v/>
      </c>
      <c r="AJ1201" s="67" t="str">
        <f>IF(IFERROR(SEARCH(AJ$6,$D1201),0)&gt;0,TRIM(VLOOKUP(AJ$6,'Lifeline-Capability XWalk'!$F$6:$G$38,2,FALSE)),"")</f>
        <v/>
      </c>
      <c r="AK1201" s="67" t="str">
        <f>IF(IFERROR(SEARCH(AK$6,$D1201),0)&gt;0,TRIM(VLOOKUP(AK$6,'Lifeline-Capability XWalk'!$F$6:$G$38,2,FALSE)),"")</f>
        <v/>
      </c>
      <c r="AL1201" s="68" t="str">
        <f>IF(IFERROR(SEARCH(AL$6,$D1201),0)&gt;0,TRIM(VLOOKUP(AL$6,'Lifeline-Capability XWalk'!$F$6:$G$38,2,FALSE)),"")</f>
        <v/>
      </c>
      <c r="AM1201" s="24" t="str">
        <f t="shared" si="73"/>
        <v/>
      </c>
      <c r="AN1201" s="24" t="str">
        <f t="shared" si="73"/>
        <v/>
      </c>
      <c r="AO1201" s="24" t="str">
        <f t="shared" si="73"/>
        <v/>
      </c>
      <c r="AP1201" s="24" t="str">
        <f t="shared" si="73"/>
        <v/>
      </c>
      <c r="AQ1201" s="24" t="str">
        <f t="shared" si="73"/>
        <v>Communications</v>
      </c>
      <c r="AR1201" s="24" t="str">
        <f t="shared" si="73"/>
        <v/>
      </c>
      <c r="AS1201" s="24" t="str">
        <f t="shared" si="73"/>
        <v/>
      </c>
      <c r="AT1201" s="24" t="str">
        <f t="shared" si="73"/>
        <v/>
      </c>
      <c r="AU1201" s="24" t="str">
        <f t="shared" si="73"/>
        <v>Safety and Security; Food, Water, Shelter; Health and Medical; Energy; Communications; Hazardous Materials; Transportation; Water Systems;</v>
      </c>
    </row>
    <row r="1202" spans="1:47" s="24" customFormat="1" ht="32.1" customHeight="1" x14ac:dyDescent="0.2">
      <c r="A1202" s="143" t="s">
        <v>1112</v>
      </c>
      <c r="B1202" s="69" t="s">
        <v>1121</v>
      </c>
      <c r="C1202" s="144" t="s">
        <v>1082</v>
      </c>
      <c r="D1202" s="86" t="s">
        <v>1390</v>
      </c>
      <c r="E1202" s="64" t="str">
        <f t="shared" si="71"/>
        <v>Safety and Security; Food, Water, Shelter; Health and Medical; Energy; Communications; Hazardous Materials; Transportation; Water Systems;</v>
      </c>
      <c r="F1202" s="81" t="s">
        <v>18</v>
      </c>
      <c r="G1202" s="66" t="str">
        <f>IF(IFERROR(SEARCH(G$6,$D1202),0)&gt;0,TRIM(VLOOKUP(G$6,'Lifeline-Capability XWalk'!$F$6:$G$38,2,FALSE)),"")</f>
        <v/>
      </c>
      <c r="H1202" s="67" t="str">
        <f>IF(IFERROR(SEARCH(H$6,$D1202),0)&gt;0,TRIM(VLOOKUP(H$6,'Lifeline-Capability XWalk'!$F$6:$G$38,2,FALSE)),"")</f>
        <v/>
      </c>
      <c r="I1202" s="67" t="str">
        <f>IF(IFERROR(SEARCH(I$6,$D1202),0)&gt;0,TRIM(VLOOKUP(I$6,'Lifeline-Capability XWalk'!$F$6:$G$38,2,FALSE)),"")</f>
        <v/>
      </c>
      <c r="J1202" s="67" t="str">
        <f>IF(IFERROR(SEARCH(J$6,$D1202),0)&gt;0,TRIM(VLOOKUP(J$6,'Lifeline-Capability XWalk'!$F$6:$G$38,2,FALSE)),"")</f>
        <v/>
      </c>
      <c r="K1202" s="67" t="str">
        <f>IF(IFERROR(SEARCH(K$6,$D1202),0)&gt;0,TRIM(VLOOKUP(K$6,'Lifeline-Capability XWalk'!$F$6:$G$38,2,FALSE)),"")</f>
        <v/>
      </c>
      <c r="L1202" s="67" t="str">
        <f>IF(IFERROR(SEARCH(L$6,$D1202),0)&gt;0,TRIM(VLOOKUP(L$6,'Lifeline-Capability XWalk'!$F$6:$G$38,2,FALSE)),"")</f>
        <v/>
      </c>
      <c r="M1202" s="67" t="str">
        <f>IF(IFERROR(SEARCH(M$6,$D1202),0)&gt;0,TRIM(VLOOKUP(M$6,'Lifeline-Capability XWalk'!$F$6:$G$38,2,FALSE)),"")</f>
        <v/>
      </c>
      <c r="N1202" s="67" t="str">
        <f>IF(IFERROR(SEARCH(N$6,$D1202),0)&gt;0,TRIM(VLOOKUP(N$6,'Lifeline-Capability XWalk'!$F$6:$G$38,2,FALSE)),"")</f>
        <v/>
      </c>
      <c r="O1202" s="67" t="str">
        <f>IF(IFERROR(SEARCH(O$6,$D1202),0)&gt;0,TRIM(VLOOKUP(O$6,'Lifeline-Capability XWalk'!$F$6:$G$38,2,FALSE)),"")</f>
        <v/>
      </c>
      <c r="P1202" s="67" t="str">
        <f>IF(IFERROR(SEARCH(P$6,$D1202),0)&gt;0,TRIM(VLOOKUP(P$6,'Lifeline-Capability XWalk'!$F$6:$G$38,2,FALSE)),"")</f>
        <v/>
      </c>
      <c r="Q1202" s="67" t="str">
        <f>IF(IFERROR(SEARCH(Q$6,$D1202),0)&gt;0,TRIM(VLOOKUP(Q$6,'Lifeline-Capability XWalk'!$F$6:$G$38,2,FALSE)),"")</f>
        <v/>
      </c>
      <c r="R1202" s="67" t="str">
        <f>IF(IFERROR(SEARCH(R$6,$D1202),0)&gt;0,TRIM(VLOOKUP(R$6,'Lifeline-Capability XWalk'!$F$6:$G$38,2,FALSE)),"")</f>
        <v>Safety and Security; Food, Water, Shelter; Health and Medical; Energy; Communications; Hazardous Materials; Transportation; Water Systems;</v>
      </c>
      <c r="S1202" s="67" t="str">
        <f>IF(IFERROR(SEARCH(S$6,$D1202),0)&gt;0,TRIM(VLOOKUP(S$6,'Lifeline-Capability XWalk'!$F$6:$G$38,2,FALSE)),"")</f>
        <v/>
      </c>
      <c r="T1202" s="67" t="str">
        <f>IF(IFERROR(SEARCH(T$6,$D1202),0)&gt;0,TRIM(VLOOKUP(T$6,'Lifeline-Capability XWalk'!$F$6:$G$38,2,FALSE)),"")</f>
        <v/>
      </c>
      <c r="U1202" s="67" t="str">
        <f>IF(IFERROR(SEARCH(U$6,$D1202),0)&gt;0,TRIM(VLOOKUP(U$6,'Lifeline-Capability XWalk'!$F$6:$G$38,2,FALSE)),"")</f>
        <v/>
      </c>
      <c r="V1202" s="67" t="str">
        <f>IF(IFERROR(SEARCH(V$6,$D1202),0)&gt;0,TRIM(VLOOKUP(V$6,'Lifeline-Capability XWalk'!$F$6:$G$38,2,FALSE)),"")</f>
        <v/>
      </c>
      <c r="W1202" s="67" t="str">
        <f>IF(IFERROR(SEARCH(W$6,$D1202),0)&gt;0,TRIM(VLOOKUP(W$6,'Lifeline-Capability XWalk'!$F$6:$G$38,2,FALSE)),"")</f>
        <v/>
      </c>
      <c r="X1202" s="67" t="str">
        <f>IF(IFERROR(SEARCH(X$6,$D1202),0)&gt;0,TRIM(VLOOKUP(X$6,'Lifeline-Capability XWalk'!$F$6:$G$38,2,FALSE)),"")</f>
        <v/>
      </c>
      <c r="Y1202" s="67" t="str">
        <f>IF(IFERROR(SEARCH(Y$6,$D1202),0)&gt;0,TRIM(VLOOKUP(Y$6,'Lifeline-Capability XWalk'!$F$6:$G$38,2,FALSE)),"")</f>
        <v/>
      </c>
      <c r="Z1202" s="67" t="str">
        <f>IF(IFERROR(SEARCH(Z$6,$D1202),0)&gt;0,TRIM(VLOOKUP(Z$6,'Lifeline-Capability XWalk'!$F$6:$G$38,2,FALSE)),"")</f>
        <v/>
      </c>
      <c r="AA1202" s="67" t="str">
        <f>IF(IFERROR(SEARCH(AA$6,$D1202),0)&gt;0,TRIM(VLOOKUP(AA$6,'Lifeline-Capability XWalk'!$F$6:$G$38,2,FALSE)),"")</f>
        <v>Communications</v>
      </c>
      <c r="AB1202" s="67" t="str">
        <f>IF(IFERROR(SEARCH(AB$6,$D1202),0)&gt;0,TRIM(VLOOKUP(AB$6,'Lifeline-Capability XWalk'!$F$6:$G$38,2,FALSE)),"")</f>
        <v>Communications</v>
      </c>
      <c r="AC1202" s="67" t="str">
        <f>IF(IFERROR(SEARCH(AC$6,$D1202),0)&gt;0,TRIM(VLOOKUP(AC$6,'Lifeline-Capability XWalk'!$F$6:$G$38,2,FALSE)),"")</f>
        <v/>
      </c>
      <c r="AD1202" s="67" t="str">
        <f>IF(IFERROR(SEARCH(AD$6,$D1202),0)&gt;0,TRIM(VLOOKUP(AD$6,'Lifeline-Capability XWalk'!$F$6:$G$38,2,FALSE)),"")</f>
        <v>Safety and Security; Food, Water, Shelter; Health and Medical; Energy; Communications; Hazardous Materials; Transportation; Water Systems;</v>
      </c>
      <c r="AE1202" s="67" t="str">
        <f>IF(IFERROR(SEARCH(AE$6,$D1202),0)&gt;0,TRIM(VLOOKUP(AE$6,'Lifeline-Capability XWalk'!$F$6:$G$38,2,FALSE)),"")</f>
        <v/>
      </c>
      <c r="AF1202" s="67" t="str">
        <f>IF(IFERROR(SEARCH(AF$6,$D1202),0)&gt;0,TRIM(VLOOKUP(AF$6,'Lifeline-Capability XWalk'!$F$6:$G$38,2,FALSE)),"")</f>
        <v/>
      </c>
      <c r="AG1202" s="67" t="str">
        <f>IF(IFERROR(SEARCH(AG$6,$D1202),0)&gt;0,TRIM(VLOOKUP(AG$6,'Lifeline-Capability XWalk'!$F$6:$G$38,2,FALSE)),"")</f>
        <v/>
      </c>
      <c r="AH1202" s="67" t="str">
        <f>IF(IFERROR(SEARCH(AH$6,$D1202),0)&gt;0,TRIM(VLOOKUP(AH$6,'Lifeline-Capability XWalk'!$F$6:$G$38,2,FALSE)),"")</f>
        <v/>
      </c>
      <c r="AI1202" s="67" t="str">
        <f>IF(IFERROR(SEARCH(AI$6,$D1202),0)&gt;0,TRIM(VLOOKUP(AI$6,'Lifeline-Capability XWalk'!$F$6:$G$38,2,FALSE)),"")</f>
        <v/>
      </c>
      <c r="AJ1202" s="67" t="str">
        <f>IF(IFERROR(SEARCH(AJ$6,$D1202),0)&gt;0,TRIM(VLOOKUP(AJ$6,'Lifeline-Capability XWalk'!$F$6:$G$38,2,FALSE)),"")</f>
        <v/>
      </c>
      <c r="AK1202" s="67" t="str">
        <f>IF(IFERROR(SEARCH(AK$6,$D1202),0)&gt;0,TRIM(VLOOKUP(AK$6,'Lifeline-Capability XWalk'!$F$6:$G$38,2,FALSE)),"")</f>
        <v/>
      </c>
      <c r="AL1202" s="68" t="str">
        <f>IF(IFERROR(SEARCH(AL$6,$D1202),0)&gt;0,TRIM(VLOOKUP(AL$6,'Lifeline-Capability XWalk'!$F$6:$G$38,2,FALSE)),"")</f>
        <v/>
      </c>
      <c r="AM1202" s="24" t="str">
        <f t="shared" si="73"/>
        <v/>
      </c>
      <c r="AN1202" s="24" t="str">
        <f t="shared" si="73"/>
        <v/>
      </c>
      <c r="AO1202" s="24" t="str">
        <f t="shared" si="73"/>
        <v/>
      </c>
      <c r="AP1202" s="24" t="str">
        <f t="shared" si="73"/>
        <v/>
      </c>
      <c r="AQ1202" s="24" t="str">
        <f t="shared" si="73"/>
        <v>Communications</v>
      </c>
      <c r="AR1202" s="24" t="str">
        <f t="shared" si="73"/>
        <v/>
      </c>
      <c r="AS1202" s="24" t="str">
        <f t="shared" si="73"/>
        <v/>
      </c>
      <c r="AT1202" s="24" t="str">
        <f t="shared" si="73"/>
        <v/>
      </c>
      <c r="AU1202" s="24" t="str">
        <f t="shared" si="73"/>
        <v>Safety and Security; Food, Water, Shelter; Health and Medical; Energy; Communications; Hazardous Materials; Transportation; Water Systems;</v>
      </c>
    </row>
    <row r="1203" spans="1:47" s="24" customFormat="1" ht="32.1" customHeight="1" x14ac:dyDescent="0.2">
      <c r="A1203" s="143" t="s">
        <v>1112</v>
      </c>
      <c r="B1203" s="69" t="s">
        <v>1121</v>
      </c>
      <c r="C1203" s="144" t="s">
        <v>1082</v>
      </c>
      <c r="D1203" s="86" t="s">
        <v>1390</v>
      </c>
      <c r="E1203" s="64" t="str">
        <f t="shared" si="71"/>
        <v>Safety and Security; Food, Water, Shelter; Health and Medical; Energy; Communications; Hazardous Materials; Transportation; Water Systems;</v>
      </c>
      <c r="F1203" s="70" t="s">
        <v>952</v>
      </c>
      <c r="G1203" s="66" t="str">
        <f>IF(IFERROR(SEARCH(G$6,$D1203),0)&gt;0,TRIM(VLOOKUP(G$6,'Lifeline-Capability XWalk'!$F$6:$G$38,2,FALSE)),"")</f>
        <v/>
      </c>
      <c r="H1203" s="67" t="str">
        <f>IF(IFERROR(SEARCH(H$6,$D1203),0)&gt;0,TRIM(VLOOKUP(H$6,'Lifeline-Capability XWalk'!$F$6:$G$38,2,FALSE)),"")</f>
        <v/>
      </c>
      <c r="I1203" s="67" t="str">
        <f>IF(IFERROR(SEARCH(I$6,$D1203),0)&gt;0,TRIM(VLOOKUP(I$6,'Lifeline-Capability XWalk'!$F$6:$G$38,2,FALSE)),"")</f>
        <v/>
      </c>
      <c r="J1203" s="67" t="str">
        <f>IF(IFERROR(SEARCH(J$6,$D1203),0)&gt;0,TRIM(VLOOKUP(J$6,'Lifeline-Capability XWalk'!$F$6:$G$38,2,FALSE)),"")</f>
        <v/>
      </c>
      <c r="K1203" s="67" t="str">
        <f>IF(IFERROR(SEARCH(K$6,$D1203),0)&gt;0,TRIM(VLOOKUP(K$6,'Lifeline-Capability XWalk'!$F$6:$G$38,2,FALSE)),"")</f>
        <v/>
      </c>
      <c r="L1203" s="67" t="str">
        <f>IF(IFERROR(SEARCH(L$6,$D1203),0)&gt;0,TRIM(VLOOKUP(L$6,'Lifeline-Capability XWalk'!$F$6:$G$38,2,FALSE)),"")</f>
        <v/>
      </c>
      <c r="M1203" s="67" t="str">
        <f>IF(IFERROR(SEARCH(M$6,$D1203),0)&gt;0,TRIM(VLOOKUP(M$6,'Lifeline-Capability XWalk'!$F$6:$G$38,2,FALSE)),"")</f>
        <v/>
      </c>
      <c r="N1203" s="67" t="str">
        <f>IF(IFERROR(SEARCH(N$6,$D1203),0)&gt;0,TRIM(VLOOKUP(N$6,'Lifeline-Capability XWalk'!$F$6:$G$38,2,FALSE)),"")</f>
        <v/>
      </c>
      <c r="O1203" s="67" t="str">
        <f>IF(IFERROR(SEARCH(O$6,$D1203),0)&gt;0,TRIM(VLOOKUP(O$6,'Lifeline-Capability XWalk'!$F$6:$G$38,2,FALSE)),"")</f>
        <v/>
      </c>
      <c r="P1203" s="67" t="str">
        <f>IF(IFERROR(SEARCH(P$6,$D1203),0)&gt;0,TRIM(VLOOKUP(P$6,'Lifeline-Capability XWalk'!$F$6:$G$38,2,FALSE)),"")</f>
        <v/>
      </c>
      <c r="Q1203" s="67" t="str">
        <f>IF(IFERROR(SEARCH(Q$6,$D1203),0)&gt;0,TRIM(VLOOKUP(Q$6,'Lifeline-Capability XWalk'!$F$6:$G$38,2,FALSE)),"")</f>
        <v/>
      </c>
      <c r="R1203" s="67" t="str">
        <f>IF(IFERROR(SEARCH(R$6,$D1203),0)&gt;0,TRIM(VLOOKUP(R$6,'Lifeline-Capability XWalk'!$F$6:$G$38,2,FALSE)),"")</f>
        <v>Safety and Security; Food, Water, Shelter; Health and Medical; Energy; Communications; Hazardous Materials; Transportation; Water Systems;</v>
      </c>
      <c r="S1203" s="67" t="str">
        <f>IF(IFERROR(SEARCH(S$6,$D1203),0)&gt;0,TRIM(VLOOKUP(S$6,'Lifeline-Capability XWalk'!$F$6:$G$38,2,FALSE)),"")</f>
        <v/>
      </c>
      <c r="T1203" s="67" t="str">
        <f>IF(IFERROR(SEARCH(T$6,$D1203),0)&gt;0,TRIM(VLOOKUP(T$6,'Lifeline-Capability XWalk'!$F$6:$G$38,2,FALSE)),"")</f>
        <v/>
      </c>
      <c r="U1203" s="67" t="str">
        <f>IF(IFERROR(SEARCH(U$6,$D1203),0)&gt;0,TRIM(VLOOKUP(U$6,'Lifeline-Capability XWalk'!$F$6:$G$38,2,FALSE)),"")</f>
        <v/>
      </c>
      <c r="V1203" s="67" t="str">
        <f>IF(IFERROR(SEARCH(V$6,$D1203),0)&gt;0,TRIM(VLOOKUP(V$6,'Lifeline-Capability XWalk'!$F$6:$G$38,2,FALSE)),"")</f>
        <v/>
      </c>
      <c r="W1203" s="67" t="str">
        <f>IF(IFERROR(SEARCH(W$6,$D1203),0)&gt;0,TRIM(VLOOKUP(W$6,'Lifeline-Capability XWalk'!$F$6:$G$38,2,FALSE)),"")</f>
        <v/>
      </c>
      <c r="X1203" s="67" t="str">
        <f>IF(IFERROR(SEARCH(X$6,$D1203),0)&gt;0,TRIM(VLOOKUP(X$6,'Lifeline-Capability XWalk'!$F$6:$G$38,2,FALSE)),"")</f>
        <v/>
      </c>
      <c r="Y1203" s="67" t="str">
        <f>IF(IFERROR(SEARCH(Y$6,$D1203),0)&gt;0,TRIM(VLOOKUP(Y$6,'Lifeline-Capability XWalk'!$F$6:$G$38,2,FALSE)),"")</f>
        <v/>
      </c>
      <c r="Z1203" s="67" t="str">
        <f>IF(IFERROR(SEARCH(Z$6,$D1203),0)&gt;0,TRIM(VLOOKUP(Z$6,'Lifeline-Capability XWalk'!$F$6:$G$38,2,FALSE)),"")</f>
        <v/>
      </c>
      <c r="AA1203" s="67" t="str">
        <f>IF(IFERROR(SEARCH(AA$6,$D1203),0)&gt;0,TRIM(VLOOKUP(AA$6,'Lifeline-Capability XWalk'!$F$6:$G$38,2,FALSE)),"")</f>
        <v>Communications</v>
      </c>
      <c r="AB1203" s="67" t="str">
        <f>IF(IFERROR(SEARCH(AB$6,$D1203),0)&gt;0,TRIM(VLOOKUP(AB$6,'Lifeline-Capability XWalk'!$F$6:$G$38,2,FALSE)),"")</f>
        <v>Communications</v>
      </c>
      <c r="AC1203" s="67" t="str">
        <f>IF(IFERROR(SEARCH(AC$6,$D1203),0)&gt;0,TRIM(VLOOKUP(AC$6,'Lifeline-Capability XWalk'!$F$6:$G$38,2,FALSE)),"")</f>
        <v/>
      </c>
      <c r="AD1203" s="67" t="str">
        <f>IF(IFERROR(SEARCH(AD$6,$D1203),0)&gt;0,TRIM(VLOOKUP(AD$6,'Lifeline-Capability XWalk'!$F$6:$G$38,2,FALSE)),"")</f>
        <v>Safety and Security; Food, Water, Shelter; Health and Medical; Energy; Communications; Hazardous Materials; Transportation; Water Systems;</v>
      </c>
      <c r="AE1203" s="67" t="str">
        <f>IF(IFERROR(SEARCH(AE$6,$D1203),0)&gt;0,TRIM(VLOOKUP(AE$6,'Lifeline-Capability XWalk'!$F$6:$G$38,2,FALSE)),"")</f>
        <v/>
      </c>
      <c r="AF1203" s="67" t="str">
        <f>IF(IFERROR(SEARCH(AF$6,$D1203),0)&gt;0,TRIM(VLOOKUP(AF$6,'Lifeline-Capability XWalk'!$F$6:$G$38,2,FALSE)),"")</f>
        <v/>
      </c>
      <c r="AG1203" s="67" t="str">
        <f>IF(IFERROR(SEARCH(AG$6,$D1203),0)&gt;0,TRIM(VLOOKUP(AG$6,'Lifeline-Capability XWalk'!$F$6:$G$38,2,FALSE)),"")</f>
        <v/>
      </c>
      <c r="AH1203" s="67" t="str">
        <f>IF(IFERROR(SEARCH(AH$6,$D1203),0)&gt;0,TRIM(VLOOKUP(AH$6,'Lifeline-Capability XWalk'!$F$6:$G$38,2,FALSE)),"")</f>
        <v/>
      </c>
      <c r="AI1203" s="67" t="str">
        <f>IF(IFERROR(SEARCH(AI$6,$D1203),0)&gt;0,TRIM(VLOOKUP(AI$6,'Lifeline-Capability XWalk'!$F$6:$G$38,2,FALSE)),"")</f>
        <v/>
      </c>
      <c r="AJ1203" s="67" t="str">
        <f>IF(IFERROR(SEARCH(AJ$6,$D1203),0)&gt;0,TRIM(VLOOKUP(AJ$6,'Lifeline-Capability XWalk'!$F$6:$G$38,2,FALSE)),"")</f>
        <v/>
      </c>
      <c r="AK1203" s="67" t="str">
        <f>IF(IFERROR(SEARCH(AK$6,$D1203),0)&gt;0,TRIM(VLOOKUP(AK$6,'Lifeline-Capability XWalk'!$F$6:$G$38,2,FALSE)),"")</f>
        <v/>
      </c>
      <c r="AL1203" s="68" t="str">
        <f>IF(IFERROR(SEARCH(AL$6,$D1203),0)&gt;0,TRIM(VLOOKUP(AL$6,'Lifeline-Capability XWalk'!$F$6:$G$38,2,FALSE)),"")</f>
        <v/>
      </c>
      <c r="AM1203" s="24" t="str">
        <f t="shared" si="73"/>
        <v/>
      </c>
      <c r="AN1203" s="24" t="str">
        <f t="shared" si="73"/>
        <v/>
      </c>
      <c r="AO1203" s="24" t="str">
        <f t="shared" si="73"/>
        <v/>
      </c>
      <c r="AP1203" s="24" t="str">
        <f t="shared" si="73"/>
        <v/>
      </c>
      <c r="AQ1203" s="24" t="str">
        <f t="shared" si="73"/>
        <v>Communications</v>
      </c>
      <c r="AR1203" s="24" t="str">
        <f t="shared" si="73"/>
        <v/>
      </c>
      <c r="AS1203" s="24" t="str">
        <f t="shared" si="73"/>
        <v/>
      </c>
      <c r="AT1203" s="24" t="str">
        <f t="shared" si="73"/>
        <v/>
      </c>
      <c r="AU1203" s="24" t="str">
        <f t="shared" si="73"/>
        <v>Safety and Security; Food, Water, Shelter; Health and Medical; Energy; Communications; Hazardous Materials; Transportation; Water Systems;</v>
      </c>
    </row>
    <row r="1204" spans="1:47" s="24" customFormat="1" ht="32.1" customHeight="1" x14ac:dyDescent="0.2">
      <c r="A1204" s="143" t="s">
        <v>1112</v>
      </c>
      <c r="B1204" s="69" t="s">
        <v>1121</v>
      </c>
      <c r="C1204" s="144" t="s">
        <v>1082</v>
      </c>
      <c r="D1204" s="86" t="s">
        <v>1390</v>
      </c>
      <c r="E1204" s="64" t="str">
        <f t="shared" si="71"/>
        <v>Safety and Security; Food, Water, Shelter; Health and Medical; Energy; Communications; Hazardous Materials; Transportation; Water Systems;</v>
      </c>
      <c r="F1204" s="70" t="s">
        <v>954</v>
      </c>
      <c r="G1204" s="66" t="str">
        <f>IF(IFERROR(SEARCH(G$6,$D1204),0)&gt;0,TRIM(VLOOKUP(G$6,'Lifeline-Capability XWalk'!$F$6:$G$38,2,FALSE)),"")</f>
        <v/>
      </c>
      <c r="H1204" s="67" t="str">
        <f>IF(IFERROR(SEARCH(H$6,$D1204),0)&gt;0,TRIM(VLOOKUP(H$6,'Lifeline-Capability XWalk'!$F$6:$G$38,2,FALSE)),"")</f>
        <v/>
      </c>
      <c r="I1204" s="67" t="str">
        <f>IF(IFERROR(SEARCH(I$6,$D1204),0)&gt;0,TRIM(VLOOKUP(I$6,'Lifeline-Capability XWalk'!$F$6:$G$38,2,FALSE)),"")</f>
        <v/>
      </c>
      <c r="J1204" s="67" t="str">
        <f>IF(IFERROR(SEARCH(J$6,$D1204),0)&gt;0,TRIM(VLOOKUP(J$6,'Lifeline-Capability XWalk'!$F$6:$G$38,2,FALSE)),"")</f>
        <v/>
      </c>
      <c r="K1204" s="67" t="str">
        <f>IF(IFERROR(SEARCH(K$6,$D1204),0)&gt;0,TRIM(VLOOKUP(K$6,'Lifeline-Capability XWalk'!$F$6:$G$38,2,FALSE)),"")</f>
        <v/>
      </c>
      <c r="L1204" s="67" t="str">
        <f>IF(IFERROR(SEARCH(L$6,$D1204),0)&gt;0,TRIM(VLOOKUP(L$6,'Lifeline-Capability XWalk'!$F$6:$G$38,2,FALSE)),"")</f>
        <v/>
      </c>
      <c r="M1204" s="67" t="str">
        <f>IF(IFERROR(SEARCH(M$6,$D1204),0)&gt;0,TRIM(VLOOKUP(M$6,'Lifeline-Capability XWalk'!$F$6:$G$38,2,FALSE)),"")</f>
        <v/>
      </c>
      <c r="N1204" s="67" t="str">
        <f>IF(IFERROR(SEARCH(N$6,$D1204),0)&gt;0,TRIM(VLOOKUP(N$6,'Lifeline-Capability XWalk'!$F$6:$G$38,2,FALSE)),"")</f>
        <v/>
      </c>
      <c r="O1204" s="67" t="str">
        <f>IF(IFERROR(SEARCH(O$6,$D1204),0)&gt;0,TRIM(VLOOKUP(O$6,'Lifeline-Capability XWalk'!$F$6:$G$38,2,FALSE)),"")</f>
        <v/>
      </c>
      <c r="P1204" s="67" t="str">
        <f>IF(IFERROR(SEARCH(P$6,$D1204),0)&gt;0,TRIM(VLOOKUP(P$6,'Lifeline-Capability XWalk'!$F$6:$G$38,2,FALSE)),"")</f>
        <v/>
      </c>
      <c r="Q1204" s="67" t="str">
        <f>IF(IFERROR(SEARCH(Q$6,$D1204),0)&gt;0,TRIM(VLOOKUP(Q$6,'Lifeline-Capability XWalk'!$F$6:$G$38,2,FALSE)),"")</f>
        <v/>
      </c>
      <c r="R1204" s="67" t="str">
        <f>IF(IFERROR(SEARCH(R$6,$D1204),0)&gt;0,TRIM(VLOOKUP(R$6,'Lifeline-Capability XWalk'!$F$6:$G$38,2,FALSE)),"")</f>
        <v>Safety and Security; Food, Water, Shelter; Health and Medical; Energy; Communications; Hazardous Materials; Transportation; Water Systems;</v>
      </c>
      <c r="S1204" s="67" t="str">
        <f>IF(IFERROR(SEARCH(S$6,$D1204),0)&gt;0,TRIM(VLOOKUP(S$6,'Lifeline-Capability XWalk'!$F$6:$G$38,2,FALSE)),"")</f>
        <v/>
      </c>
      <c r="T1204" s="67" t="str">
        <f>IF(IFERROR(SEARCH(T$6,$D1204),0)&gt;0,TRIM(VLOOKUP(T$6,'Lifeline-Capability XWalk'!$F$6:$G$38,2,FALSE)),"")</f>
        <v/>
      </c>
      <c r="U1204" s="67" t="str">
        <f>IF(IFERROR(SEARCH(U$6,$D1204),0)&gt;0,TRIM(VLOOKUP(U$6,'Lifeline-Capability XWalk'!$F$6:$G$38,2,FALSE)),"")</f>
        <v/>
      </c>
      <c r="V1204" s="67" t="str">
        <f>IF(IFERROR(SEARCH(V$6,$D1204),0)&gt;0,TRIM(VLOOKUP(V$6,'Lifeline-Capability XWalk'!$F$6:$G$38,2,FALSE)),"")</f>
        <v/>
      </c>
      <c r="W1204" s="67" t="str">
        <f>IF(IFERROR(SEARCH(W$6,$D1204),0)&gt;0,TRIM(VLOOKUP(W$6,'Lifeline-Capability XWalk'!$F$6:$G$38,2,FALSE)),"")</f>
        <v/>
      </c>
      <c r="X1204" s="67" t="str">
        <f>IF(IFERROR(SEARCH(X$6,$D1204),0)&gt;0,TRIM(VLOOKUP(X$6,'Lifeline-Capability XWalk'!$F$6:$G$38,2,FALSE)),"")</f>
        <v/>
      </c>
      <c r="Y1204" s="67" t="str">
        <f>IF(IFERROR(SEARCH(Y$6,$D1204),0)&gt;0,TRIM(VLOOKUP(Y$6,'Lifeline-Capability XWalk'!$F$6:$G$38,2,FALSE)),"")</f>
        <v/>
      </c>
      <c r="Z1204" s="67" t="str">
        <f>IF(IFERROR(SEARCH(Z$6,$D1204),0)&gt;0,TRIM(VLOOKUP(Z$6,'Lifeline-Capability XWalk'!$F$6:$G$38,2,FALSE)),"")</f>
        <v/>
      </c>
      <c r="AA1204" s="67" t="str">
        <f>IF(IFERROR(SEARCH(AA$6,$D1204),0)&gt;0,TRIM(VLOOKUP(AA$6,'Lifeline-Capability XWalk'!$F$6:$G$38,2,FALSE)),"")</f>
        <v>Communications</v>
      </c>
      <c r="AB1204" s="67" t="str">
        <f>IF(IFERROR(SEARCH(AB$6,$D1204),0)&gt;0,TRIM(VLOOKUP(AB$6,'Lifeline-Capability XWalk'!$F$6:$G$38,2,FALSE)),"")</f>
        <v>Communications</v>
      </c>
      <c r="AC1204" s="67" t="str">
        <f>IF(IFERROR(SEARCH(AC$6,$D1204),0)&gt;0,TRIM(VLOOKUP(AC$6,'Lifeline-Capability XWalk'!$F$6:$G$38,2,FALSE)),"")</f>
        <v/>
      </c>
      <c r="AD1204" s="67" t="str">
        <f>IF(IFERROR(SEARCH(AD$6,$D1204),0)&gt;0,TRIM(VLOOKUP(AD$6,'Lifeline-Capability XWalk'!$F$6:$G$38,2,FALSE)),"")</f>
        <v>Safety and Security; Food, Water, Shelter; Health and Medical; Energy; Communications; Hazardous Materials; Transportation; Water Systems;</v>
      </c>
      <c r="AE1204" s="67" t="str">
        <f>IF(IFERROR(SEARCH(AE$6,$D1204),0)&gt;0,TRIM(VLOOKUP(AE$6,'Lifeline-Capability XWalk'!$F$6:$G$38,2,FALSE)),"")</f>
        <v/>
      </c>
      <c r="AF1204" s="67" t="str">
        <f>IF(IFERROR(SEARCH(AF$6,$D1204),0)&gt;0,TRIM(VLOOKUP(AF$6,'Lifeline-Capability XWalk'!$F$6:$G$38,2,FALSE)),"")</f>
        <v/>
      </c>
      <c r="AG1204" s="67" t="str">
        <f>IF(IFERROR(SEARCH(AG$6,$D1204),0)&gt;0,TRIM(VLOOKUP(AG$6,'Lifeline-Capability XWalk'!$F$6:$G$38,2,FALSE)),"")</f>
        <v/>
      </c>
      <c r="AH1204" s="67" t="str">
        <f>IF(IFERROR(SEARCH(AH$6,$D1204),0)&gt;0,TRIM(VLOOKUP(AH$6,'Lifeline-Capability XWalk'!$F$6:$G$38,2,FALSE)),"")</f>
        <v/>
      </c>
      <c r="AI1204" s="67" t="str">
        <f>IF(IFERROR(SEARCH(AI$6,$D1204),0)&gt;0,TRIM(VLOOKUP(AI$6,'Lifeline-Capability XWalk'!$F$6:$G$38,2,FALSE)),"")</f>
        <v/>
      </c>
      <c r="AJ1204" s="67" t="str">
        <f>IF(IFERROR(SEARCH(AJ$6,$D1204),0)&gt;0,TRIM(VLOOKUP(AJ$6,'Lifeline-Capability XWalk'!$F$6:$G$38,2,FALSE)),"")</f>
        <v/>
      </c>
      <c r="AK1204" s="67" t="str">
        <f>IF(IFERROR(SEARCH(AK$6,$D1204),0)&gt;0,TRIM(VLOOKUP(AK$6,'Lifeline-Capability XWalk'!$F$6:$G$38,2,FALSE)),"")</f>
        <v/>
      </c>
      <c r="AL1204" s="68" t="str">
        <f>IF(IFERROR(SEARCH(AL$6,$D1204),0)&gt;0,TRIM(VLOOKUP(AL$6,'Lifeline-Capability XWalk'!$F$6:$G$38,2,FALSE)),"")</f>
        <v/>
      </c>
      <c r="AM1204" s="24" t="str">
        <f t="shared" si="73"/>
        <v/>
      </c>
      <c r="AN1204" s="24" t="str">
        <f t="shared" si="73"/>
        <v/>
      </c>
      <c r="AO1204" s="24" t="str">
        <f t="shared" si="73"/>
        <v/>
      </c>
      <c r="AP1204" s="24" t="str">
        <f t="shared" si="73"/>
        <v/>
      </c>
      <c r="AQ1204" s="24" t="str">
        <f t="shared" si="73"/>
        <v>Communications</v>
      </c>
      <c r="AR1204" s="24" t="str">
        <f t="shared" si="73"/>
        <v/>
      </c>
      <c r="AS1204" s="24" t="str">
        <f t="shared" si="73"/>
        <v/>
      </c>
      <c r="AT1204" s="24" t="str">
        <f t="shared" si="73"/>
        <v/>
      </c>
      <c r="AU1204" s="24" t="str">
        <f t="shared" si="73"/>
        <v>Safety and Security; Food, Water, Shelter; Health and Medical; Energy; Communications; Hazardous Materials; Transportation; Water Systems;</v>
      </c>
    </row>
    <row r="1205" spans="1:47" s="24" customFormat="1" ht="32.1" customHeight="1" x14ac:dyDescent="0.2">
      <c r="A1205" s="141" t="s">
        <v>1112</v>
      </c>
      <c r="B1205" s="63" t="s">
        <v>1121</v>
      </c>
      <c r="C1205" s="142" t="s">
        <v>1082</v>
      </c>
      <c r="D1205" s="86" t="s">
        <v>1390</v>
      </c>
      <c r="E1205" s="64" t="str">
        <f t="shared" si="71"/>
        <v>Safety and Security; Food, Water, Shelter; Health and Medical; Energy; Communications; Hazardous Materials; Transportation; Water Systems;</v>
      </c>
      <c r="F1205" s="88" t="s">
        <v>984</v>
      </c>
      <c r="G1205" s="66" t="str">
        <f>IF(IFERROR(SEARCH(G$6,$D1205),0)&gt;0,TRIM(VLOOKUP(G$6,'Lifeline-Capability XWalk'!$F$6:$G$38,2,FALSE)),"")</f>
        <v/>
      </c>
      <c r="H1205" s="67" t="str">
        <f>IF(IFERROR(SEARCH(H$6,$D1205),0)&gt;0,TRIM(VLOOKUP(H$6,'Lifeline-Capability XWalk'!$F$6:$G$38,2,FALSE)),"")</f>
        <v/>
      </c>
      <c r="I1205" s="67" t="str">
        <f>IF(IFERROR(SEARCH(I$6,$D1205),0)&gt;0,TRIM(VLOOKUP(I$6,'Lifeline-Capability XWalk'!$F$6:$G$38,2,FALSE)),"")</f>
        <v/>
      </c>
      <c r="J1205" s="67" t="str">
        <f>IF(IFERROR(SEARCH(J$6,$D1205),0)&gt;0,TRIM(VLOOKUP(J$6,'Lifeline-Capability XWalk'!$F$6:$G$38,2,FALSE)),"")</f>
        <v/>
      </c>
      <c r="K1205" s="67" t="str">
        <f>IF(IFERROR(SEARCH(K$6,$D1205),0)&gt;0,TRIM(VLOOKUP(K$6,'Lifeline-Capability XWalk'!$F$6:$G$38,2,FALSE)),"")</f>
        <v/>
      </c>
      <c r="L1205" s="67" t="str">
        <f>IF(IFERROR(SEARCH(L$6,$D1205),0)&gt;0,TRIM(VLOOKUP(L$6,'Lifeline-Capability XWalk'!$F$6:$G$38,2,FALSE)),"")</f>
        <v/>
      </c>
      <c r="M1205" s="67" t="str">
        <f>IF(IFERROR(SEARCH(M$6,$D1205),0)&gt;0,TRIM(VLOOKUP(M$6,'Lifeline-Capability XWalk'!$F$6:$G$38,2,FALSE)),"")</f>
        <v/>
      </c>
      <c r="N1205" s="67" t="str">
        <f>IF(IFERROR(SEARCH(N$6,$D1205),0)&gt;0,TRIM(VLOOKUP(N$6,'Lifeline-Capability XWalk'!$F$6:$G$38,2,FALSE)),"")</f>
        <v/>
      </c>
      <c r="O1205" s="67" t="str">
        <f>IF(IFERROR(SEARCH(O$6,$D1205),0)&gt;0,TRIM(VLOOKUP(O$6,'Lifeline-Capability XWalk'!$F$6:$G$38,2,FALSE)),"")</f>
        <v/>
      </c>
      <c r="P1205" s="67" t="str">
        <f>IF(IFERROR(SEARCH(P$6,$D1205),0)&gt;0,TRIM(VLOOKUP(P$6,'Lifeline-Capability XWalk'!$F$6:$G$38,2,FALSE)),"")</f>
        <v/>
      </c>
      <c r="Q1205" s="67" t="str">
        <f>IF(IFERROR(SEARCH(Q$6,$D1205),0)&gt;0,TRIM(VLOOKUP(Q$6,'Lifeline-Capability XWalk'!$F$6:$G$38,2,FALSE)),"")</f>
        <v/>
      </c>
      <c r="R1205" s="67" t="str">
        <f>IF(IFERROR(SEARCH(R$6,$D1205),0)&gt;0,TRIM(VLOOKUP(R$6,'Lifeline-Capability XWalk'!$F$6:$G$38,2,FALSE)),"")</f>
        <v>Safety and Security; Food, Water, Shelter; Health and Medical; Energy; Communications; Hazardous Materials; Transportation; Water Systems;</v>
      </c>
      <c r="S1205" s="67" t="str">
        <f>IF(IFERROR(SEARCH(S$6,$D1205),0)&gt;0,TRIM(VLOOKUP(S$6,'Lifeline-Capability XWalk'!$F$6:$G$38,2,FALSE)),"")</f>
        <v/>
      </c>
      <c r="T1205" s="67" t="str">
        <f>IF(IFERROR(SEARCH(T$6,$D1205),0)&gt;0,TRIM(VLOOKUP(T$6,'Lifeline-Capability XWalk'!$F$6:$G$38,2,FALSE)),"")</f>
        <v/>
      </c>
      <c r="U1205" s="67" t="str">
        <f>IF(IFERROR(SEARCH(U$6,$D1205),0)&gt;0,TRIM(VLOOKUP(U$6,'Lifeline-Capability XWalk'!$F$6:$G$38,2,FALSE)),"")</f>
        <v/>
      </c>
      <c r="V1205" s="67" t="str">
        <f>IF(IFERROR(SEARCH(V$6,$D1205),0)&gt;0,TRIM(VLOOKUP(V$6,'Lifeline-Capability XWalk'!$F$6:$G$38,2,FALSE)),"")</f>
        <v/>
      </c>
      <c r="W1205" s="67" t="str">
        <f>IF(IFERROR(SEARCH(W$6,$D1205),0)&gt;0,TRIM(VLOOKUP(W$6,'Lifeline-Capability XWalk'!$F$6:$G$38,2,FALSE)),"")</f>
        <v/>
      </c>
      <c r="X1205" s="67" t="str">
        <f>IF(IFERROR(SEARCH(X$6,$D1205),0)&gt;0,TRIM(VLOOKUP(X$6,'Lifeline-Capability XWalk'!$F$6:$G$38,2,FALSE)),"")</f>
        <v/>
      </c>
      <c r="Y1205" s="67" t="str">
        <f>IF(IFERROR(SEARCH(Y$6,$D1205),0)&gt;0,TRIM(VLOOKUP(Y$6,'Lifeline-Capability XWalk'!$F$6:$G$38,2,FALSE)),"")</f>
        <v/>
      </c>
      <c r="Z1205" s="67" t="str">
        <f>IF(IFERROR(SEARCH(Z$6,$D1205),0)&gt;0,TRIM(VLOOKUP(Z$6,'Lifeline-Capability XWalk'!$F$6:$G$38,2,FALSE)),"")</f>
        <v/>
      </c>
      <c r="AA1205" s="67" t="str">
        <f>IF(IFERROR(SEARCH(AA$6,$D1205),0)&gt;0,TRIM(VLOOKUP(AA$6,'Lifeline-Capability XWalk'!$F$6:$G$38,2,FALSE)),"")</f>
        <v>Communications</v>
      </c>
      <c r="AB1205" s="67" t="str">
        <f>IF(IFERROR(SEARCH(AB$6,$D1205),0)&gt;0,TRIM(VLOOKUP(AB$6,'Lifeline-Capability XWalk'!$F$6:$G$38,2,FALSE)),"")</f>
        <v>Communications</v>
      </c>
      <c r="AC1205" s="67" t="str">
        <f>IF(IFERROR(SEARCH(AC$6,$D1205),0)&gt;0,TRIM(VLOOKUP(AC$6,'Lifeline-Capability XWalk'!$F$6:$G$38,2,FALSE)),"")</f>
        <v/>
      </c>
      <c r="AD1205" s="67" t="str">
        <f>IF(IFERROR(SEARCH(AD$6,$D1205),0)&gt;0,TRIM(VLOOKUP(AD$6,'Lifeline-Capability XWalk'!$F$6:$G$38,2,FALSE)),"")</f>
        <v>Safety and Security; Food, Water, Shelter; Health and Medical; Energy; Communications; Hazardous Materials; Transportation; Water Systems;</v>
      </c>
      <c r="AE1205" s="67" t="str">
        <f>IF(IFERROR(SEARCH(AE$6,$D1205),0)&gt;0,TRIM(VLOOKUP(AE$6,'Lifeline-Capability XWalk'!$F$6:$G$38,2,FALSE)),"")</f>
        <v/>
      </c>
      <c r="AF1205" s="67" t="str">
        <f>IF(IFERROR(SEARCH(AF$6,$D1205),0)&gt;0,TRIM(VLOOKUP(AF$6,'Lifeline-Capability XWalk'!$F$6:$G$38,2,FALSE)),"")</f>
        <v/>
      </c>
      <c r="AG1205" s="67" t="str">
        <f>IF(IFERROR(SEARCH(AG$6,$D1205),0)&gt;0,TRIM(VLOOKUP(AG$6,'Lifeline-Capability XWalk'!$F$6:$G$38,2,FALSE)),"")</f>
        <v/>
      </c>
      <c r="AH1205" s="67" t="str">
        <f>IF(IFERROR(SEARCH(AH$6,$D1205),0)&gt;0,TRIM(VLOOKUP(AH$6,'Lifeline-Capability XWalk'!$F$6:$G$38,2,FALSE)),"")</f>
        <v/>
      </c>
      <c r="AI1205" s="67" t="str">
        <f>IF(IFERROR(SEARCH(AI$6,$D1205),0)&gt;0,TRIM(VLOOKUP(AI$6,'Lifeline-Capability XWalk'!$F$6:$G$38,2,FALSE)),"")</f>
        <v/>
      </c>
      <c r="AJ1205" s="67" t="str">
        <f>IF(IFERROR(SEARCH(AJ$6,$D1205),0)&gt;0,TRIM(VLOOKUP(AJ$6,'Lifeline-Capability XWalk'!$F$6:$G$38,2,FALSE)),"")</f>
        <v/>
      </c>
      <c r="AK1205" s="67" t="str">
        <f>IF(IFERROR(SEARCH(AK$6,$D1205),0)&gt;0,TRIM(VLOOKUP(AK$6,'Lifeline-Capability XWalk'!$F$6:$G$38,2,FALSE)),"")</f>
        <v/>
      </c>
      <c r="AL1205" s="68" t="str">
        <f>IF(IFERROR(SEARCH(AL$6,$D1205),0)&gt;0,TRIM(VLOOKUP(AL$6,'Lifeline-Capability XWalk'!$F$6:$G$38,2,FALSE)),"")</f>
        <v/>
      </c>
      <c r="AM1205" s="24" t="str">
        <f t="shared" si="73"/>
        <v/>
      </c>
      <c r="AN1205" s="24" t="str">
        <f t="shared" si="73"/>
        <v/>
      </c>
      <c r="AO1205" s="24" t="str">
        <f t="shared" si="73"/>
        <v/>
      </c>
      <c r="AP1205" s="24" t="str">
        <f t="shared" si="73"/>
        <v/>
      </c>
      <c r="AQ1205" s="24" t="str">
        <f t="shared" si="73"/>
        <v>Communications</v>
      </c>
      <c r="AR1205" s="24" t="str">
        <f t="shared" si="73"/>
        <v/>
      </c>
      <c r="AS1205" s="24" t="str">
        <f t="shared" si="73"/>
        <v/>
      </c>
      <c r="AT1205" s="24" t="str">
        <f t="shared" si="73"/>
        <v/>
      </c>
      <c r="AU1205" s="24" t="str">
        <f t="shared" si="73"/>
        <v>Safety and Security; Food, Water, Shelter; Health and Medical; Energy; Communications; Hazardous Materials; Transportation; Water Systems;</v>
      </c>
    </row>
    <row r="1206" spans="1:47" s="24" customFormat="1" ht="32.1" customHeight="1" x14ac:dyDescent="0.2">
      <c r="A1206" s="141" t="s">
        <v>1112</v>
      </c>
      <c r="B1206" s="63" t="s">
        <v>1121</v>
      </c>
      <c r="C1206" s="142" t="s">
        <v>1082</v>
      </c>
      <c r="D1206" s="86" t="s">
        <v>1390</v>
      </c>
      <c r="E1206" s="64" t="str">
        <f t="shared" si="71"/>
        <v>Safety and Security; Food, Water, Shelter; Health and Medical; Energy; Communications; Hazardous Materials; Transportation; Water Systems;</v>
      </c>
      <c r="F1206" s="65" t="s">
        <v>428</v>
      </c>
      <c r="G1206" s="66" t="str">
        <f>IF(IFERROR(SEARCH(G$6,$D1206),0)&gt;0,TRIM(VLOOKUP(G$6,'Lifeline-Capability XWalk'!$F$6:$G$38,2,FALSE)),"")</f>
        <v/>
      </c>
      <c r="H1206" s="67" t="str">
        <f>IF(IFERROR(SEARCH(H$6,$D1206),0)&gt;0,TRIM(VLOOKUP(H$6,'Lifeline-Capability XWalk'!$F$6:$G$38,2,FALSE)),"")</f>
        <v/>
      </c>
      <c r="I1206" s="67" t="str">
        <f>IF(IFERROR(SEARCH(I$6,$D1206),0)&gt;0,TRIM(VLOOKUP(I$6,'Lifeline-Capability XWalk'!$F$6:$G$38,2,FALSE)),"")</f>
        <v/>
      </c>
      <c r="J1206" s="67" t="str">
        <f>IF(IFERROR(SEARCH(J$6,$D1206),0)&gt;0,TRIM(VLOOKUP(J$6,'Lifeline-Capability XWalk'!$F$6:$G$38,2,FALSE)),"")</f>
        <v/>
      </c>
      <c r="K1206" s="67" t="str">
        <f>IF(IFERROR(SEARCH(K$6,$D1206),0)&gt;0,TRIM(VLOOKUP(K$6,'Lifeline-Capability XWalk'!$F$6:$G$38,2,FALSE)),"")</f>
        <v/>
      </c>
      <c r="L1206" s="67" t="str">
        <f>IF(IFERROR(SEARCH(L$6,$D1206),0)&gt;0,TRIM(VLOOKUP(L$6,'Lifeline-Capability XWalk'!$F$6:$G$38,2,FALSE)),"")</f>
        <v/>
      </c>
      <c r="M1206" s="67" t="str">
        <f>IF(IFERROR(SEARCH(M$6,$D1206),0)&gt;0,TRIM(VLOOKUP(M$6,'Lifeline-Capability XWalk'!$F$6:$G$38,2,FALSE)),"")</f>
        <v/>
      </c>
      <c r="N1206" s="67" t="str">
        <f>IF(IFERROR(SEARCH(N$6,$D1206),0)&gt;0,TRIM(VLOOKUP(N$6,'Lifeline-Capability XWalk'!$F$6:$G$38,2,FALSE)),"")</f>
        <v/>
      </c>
      <c r="O1206" s="67" t="str">
        <f>IF(IFERROR(SEARCH(O$6,$D1206),0)&gt;0,TRIM(VLOOKUP(O$6,'Lifeline-Capability XWalk'!$F$6:$G$38,2,FALSE)),"")</f>
        <v/>
      </c>
      <c r="P1206" s="67" t="str">
        <f>IF(IFERROR(SEARCH(P$6,$D1206),0)&gt;0,TRIM(VLOOKUP(P$6,'Lifeline-Capability XWalk'!$F$6:$G$38,2,FALSE)),"")</f>
        <v/>
      </c>
      <c r="Q1206" s="67" t="str">
        <f>IF(IFERROR(SEARCH(Q$6,$D1206),0)&gt;0,TRIM(VLOOKUP(Q$6,'Lifeline-Capability XWalk'!$F$6:$G$38,2,FALSE)),"")</f>
        <v/>
      </c>
      <c r="R1206" s="67" t="str">
        <f>IF(IFERROR(SEARCH(R$6,$D1206),0)&gt;0,TRIM(VLOOKUP(R$6,'Lifeline-Capability XWalk'!$F$6:$G$38,2,FALSE)),"")</f>
        <v>Safety and Security; Food, Water, Shelter; Health and Medical; Energy; Communications; Hazardous Materials; Transportation; Water Systems;</v>
      </c>
      <c r="S1206" s="67" t="str">
        <f>IF(IFERROR(SEARCH(S$6,$D1206),0)&gt;0,TRIM(VLOOKUP(S$6,'Lifeline-Capability XWalk'!$F$6:$G$38,2,FALSE)),"")</f>
        <v/>
      </c>
      <c r="T1206" s="67" t="str">
        <f>IF(IFERROR(SEARCH(T$6,$D1206),0)&gt;0,TRIM(VLOOKUP(T$6,'Lifeline-Capability XWalk'!$F$6:$G$38,2,FALSE)),"")</f>
        <v/>
      </c>
      <c r="U1206" s="67" t="str">
        <f>IF(IFERROR(SEARCH(U$6,$D1206),0)&gt;0,TRIM(VLOOKUP(U$6,'Lifeline-Capability XWalk'!$F$6:$G$38,2,FALSE)),"")</f>
        <v/>
      </c>
      <c r="V1206" s="67" t="str">
        <f>IF(IFERROR(SEARCH(V$6,$D1206),0)&gt;0,TRIM(VLOOKUP(V$6,'Lifeline-Capability XWalk'!$F$6:$G$38,2,FALSE)),"")</f>
        <v/>
      </c>
      <c r="W1206" s="67" t="str">
        <f>IF(IFERROR(SEARCH(W$6,$D1206),0)&gt;0,TRIM(VLOOKUP(W$6,'Lifeline-Capability XWalk'!$F$6:$G$38,2,FALSE)),"")</f>
        <v/>
      </c>
      <c r="X1206" s="67" t="str">
        <f>IF(IFERROR(SEARCH(X$6,$D1206),0)&gt;0,TRIM(VLOOKUP(X$6,'Lifeline-Capability XWalk'!$F$6:$G$38,2,FALSE)),"")</f>
        <v/>
      </c>
      <c r="Y1206" s="67" t="str">
        <f>IF(IFERROR(SEARCH(Y$6,$D1206),0)&gt;0,TRIM(VLOOKUP(Y$6,'Lifeline-Capability XWalk'!$F$6:$G$38,2,FALSE)),"")</f>
        <v/>
      </c>
      <c r="Z1206" s="67" t="str">
        <f>IF(IFERROR(SEARCH(Z$6,$D1206),0)&gt;0,TRIM(VLOOKUP(Z$6,'Lifeline-Capability XWalk'!$F$6:$G$38,2,FALSE)),"")</f>
        <v/>
      </c>
      <c r="AA1206" s="67" t="str">
        <f>IF(IFERROR(SEARCH(AA$6,$D1206),0)&gt;0,TRIM(VLOOKUP(AA$6,'Lifeline-Capability XWalk'!$F$6:$G$38,2,FALSE)),"")</f>
        <v>Communications</v>
      </c>
      <c r="AB1206" s="67" t="str">
        <f>IF(IFERROR(SEARCH(AB$6,$D1206),0)&gt;0,TRIM(VLOOKUP(AB$6,'Lifeline-Capability XWalk'!$F$6:$G$38,2,FALSE)),"")</f>
        <v>Communications</v>
      </c>
      <c r="AC1206" s="67" t="str">
        <f>IF(IFERROR(SEARCH(AC$6,$D1206),0)&gt;0,TRIM(VLOOKUP(AC$6,'Lifeline-Capability XWalk'!$F$6:$G$38,2,FALSE)),"")</f>
        <v/>
      </c>
      <c r="AD1206" s="67" t="str">
        <f>IF(IFERROR(SEARCH(AD$6,$D1206),0)&gt;0,TRIM(VLOOKUP(AD$6,'Lifeline-Capability XWalk'!$F$6:$G$38,2,FALSE)),"")</f>
        <v>Safety and Security; Food, Water, Shelter; Health and Medical; Energy; Communications; Hazardous Materials; Transportation; Water Systems;</v>
      </c>
      <c r="AE1206" s="67" t="str">
        <f>IF(IFERROR(SEARCH(AE$6,$D1206),0)&gt;0,TRIM(VLOOKUP(AE$6,'Lifeline-Capability XWalk'!$F$6:$G$38,2,FALSE)),"")</f>
        <v/>
      </c>
      <c r="AF1206" s="67" t="str">
        <f>IF(IFERROR(SEARCH(AF$6,$D1206),0)&gt;0,TRIM(VLOOKUP(AF$6,'Lifeline-Capability XWalk'!$F$6:$G$38,2,FALSE)),"")</f>
        <v/>
      </c>
      <c r="AG1206" s="67" t="str">
        <f>IF(IFERROR(SEARCH(AG$6,$D1206),0)&gt;0,TRIM(VLOOKUP(AG$6,'Lifeline-Capability XWalk'!$F$6:$G$38,2,FALSE)),"")</f>
        <v/>
      </c>
      <c r="AH1206" s="67" t="str">
        <f>IF(IFERROR(SEARCH(AH$6,$D1206),0)&gt;0,TRIM(VLOOKUP(AH$6,'Lifeline-Capability XWalk'!$F$6:$G$38,2,FALSE)),"")</f>
        <v/>
      </c>
      <c r="AI1206" s="67" t="str">
        <f>IF(IFERROR(SEARCH(AI$6,$D1206),0)&gt;0,TRIM(VLOOKUP(AI$6,'Lifeline-Capability XWalk'!$F$6:$G$38,2,FALSE)),"")</f>
        <v/>
      </c>
      <c r="AJ1206" s="67" t="str">
        <f>IF(IFERROR(SEARCH(AJ$6,$D1206),0)&gt;0,TRIM(VLOOKUP(AJ$6,'Lifeline-Capability XWalk'!$F$6:$G$38,2,FALSE)),"")</f>
        <v/>
      </c>
      <c r="AK1206" s="67" t="str">
        <f>IF(IFERROR(SEARCH(AK$6,$D1206),0)&gt;0,TRIM(VLOOKUP(AK$6,'Lifeline-Capability XWalk'!$F$6:$G$38,2,FALSE)),"")</f>
        <v/>
      </c>
      <c r="AL1206" s="68" t="str">
        <f>IF(IFERROR(SEARCH(AL$6,$D1206),0)&gt;0,TRIM(VLOOKUP(AL$6,'Lifeline-Capability XWalk'!$F$6:$G$38,2,FALSE)),"")</f>
        <v/>
      </c>
      <c r="AM1206" s="24" t="str">
        <f t="shared" si="73"/>
        <v/>
      </c>
      <c r="AN1206" s="24" t="str">
        <f t="shared" si="73"/>
        <v/>
      </c>
      <c r="AO1206" s="24" t="str">
        <f t="shared" si="73"/>
        <v/>
      </c>
      <c r="AP1206" s="24" t="str">
        <f t="shared" si="73"/>
        <v/>
      </c>
      <c r="AQ1206" s="24" t="str">
        <f t="shared" si="73"/>
        <v>Communications</v>
      </c>
      <c r="AR1206" s="24" t="str">
        <f t="shared" si="73"/>
        <v/>
      </c>
      <c r="AS1206" s="24" t="str">
        <f t="shared" si="73"/>
        <v/>
      </c>
      <c r="AT1206" s="24" t="str">
        <f t="shared" si="73"/>
        <v/>
      </c>
      <c r="AU1206" s="24" t="str">
        <f t="shared" si="73"/>
        <v>Safety and Security; Food, Water, Shelter; Health and Medical; Energy; Communications; Hazardous Materials; Transportation; Water Systems;</v>
      </c>
    </row>
    <row r="1207" spans="1:47" s="24" customFormat="1" ht="32.1" customHeight="1" x14ac:dyDescent="0.2">
      <c r="A1207" s="141" t="s">
        <v>1112</v>
      </c>
      <c r="B1207" s="142" t="s">
        <v>1121</v>
      </c>
      <c r="C1207" s="142" t="s">
        <v>1082</v>
      </c>
      <c r="D1207" s="86" t="s">
        <v>1390</v>
      </c>
      <c r="E1207" s="64" t="str">
        <f t="shared" si="71"/>
        <v>Safety and Security; Food, Water, Shelter; Health and Medical; Energy; Communications; Hazardous Materials; Transportation; Water Systems;</v>
      </c>
      <c r="F1207" s="65" t="s">
        <v>1470</v>
      </c>
      <c r="G1207" s="66" t="str">
        <f>IF(IFERROR(SEARCH(G$6,$D1207),0)&gt;0,TRIM(VLOOKUP(G$6,'Lifeline-Capability XWalk'!$F$6:$G$38,2,FALSE)),"")</f>
        <v/>
      </c>
      <c r="H1207" s="67" t="str">
        <f>IF(IFERROR(SEARCH(H$6,$D1207),0)&gt;0,TRIM(VLOOKUP(H$6,'Lifeline-Capability XWalk'!$F$6:$G$38,2,FALSE)),"")</f>
        <v/>
      </c>
      <c r="I1207" s="67" t="str">
        <f>IF(IFERROR(SEARCH(I$6,$D1207),0)&gt;0,TRIM(VLOOKUP(I$6,'Lifeline-Capability XWalk'!$F$6:$G$38,2,FALSE)),"")</f>
        <v/>
      </c>
      <c r="J1207" s="67" t="str">
        <f>IF(IFERROR(SEARCH(J$6,$D1207),0)&gt;0,TRIM(VLOOKUP(J$6,'Lifeline-Capability XWalk'!$F$6:$G$38,2,FALSE)),"")</f>
        <v/>
      </c>
      <c r="K1207" s="67" t="str">
        <f>IF(IFERROR(SEARCH(K$6,$D1207),0)&gt;0,TRIM(VLOOKUP(K$6,'Lifeline-Capability XWalk'!$F$6:$G$38,2,FALSE)),"")</f>
        <v/>
      </c>
      <c r="L1207" s="67" t="str">
        <f>IF(IFERROR(SEARCH(L$6,$D1207),0)&gt;0,TRIM(VLOOKUP(L$6,'Lifeline-Capability XWalk'!$F$6:$G$38,2,FALSE)),"")</f>
        <v/>
      </c>
      <c r="M1207" s="67" t="str">
        <f>IF(IFERROR(SEARCH(M$6,$D1207),0)&gt;0,TRIM(VLOOKUP(M$6,'Lifeline-Capability XWalk'!$F$6:$G$38,2,FALSE)),"")</f>
        <v/>
      </c>
      <c r="N1207" s="67" t="str">
        <f>IF(IFERROR(SEARCH(N$6,$D1207),0)&gt;0,TRIM(VLOOKUP(N$6,'Lifeline-Capability XWalk'!$F$6:$G$38,2,FALSE)),"")</f>
        <v/>
      </c>
      <c r="O1207" s="67" t="str">
        <f>IF(IFERROR(SEARCH(O$6,$D1207),0)&gt;0,TRIM(VLOOKUP(O$6,'Lifeline-Capability XWalk'!$F$6:$G$38,2,FALSE)),"")</f>
        <v/>
      </c>
      <c r="P1207" s="67" t="str">
        <f>IF(IFERROR(SEARCH(P$6,$D1207),0)&gt;0,TRIM(VLOOKUP(P$6,'Lifeline-Capability XWalk'!$F$6:$G$38,2,FALSE)),"")</f>
        <v/>
      </c>
      <c r="Q1207" s="67" t="str">
        <f>IF(IFERROR(SEARCH(Q$6,$D1207),0)&gt;0,TRIM(VLOOKUP(Q$6,'Lifeline-Capability XWalk'!$F$6:$G$38,2,FALSE)),"")</f>
        <v/>
      </c>
      <c r="R1207" s="67" t="str">
        <f>IF(IFERROR(SEARCH(R$6,$D1207),0)&gt;0,TRIM(VLOOKUP(R$6,'Lifeline-Capability XWalk'!$F$6:$G$38,2,FALSE)),"")</f>
        <v>Safety and Security; Food, Water, Shelter; Health and Medical; Energy; Communications; Hazardous Materials; Transportation; Water Systems;</v>
      </c>
      <c r="S1207" s="67" t="str">
        <f>IF(IFERROR(SEARCH(S$6,$D1207),0)&gt;0,TRIM(VLOOKUP(S$6,'Lifeline-Capability XWalk'!$F$6:$G$38,2,FALSE)),"")</f>
        <v/>
      </c>
      <c r="T1207" s="67" t="str">
        <f>IF(IFERROR(SEARCH(T$6,$D1207),0)&gt;0,TRIM(VLOOKUP(T$6,'Lifeline-Capability XWalk'!$F$6:$G$38,2,FALSE)),"")</f>
        <v/>
      </c>
      <c r="U1207" s="67" t="str">
        <f>IF(IFERROR(SEARCH(U$6,$D1207),0)&gt;0,TRIM(VLOOKUP(U$6,'Lifeline-Capability XWalk'!$F$6:$G$38,2,FALSE)),"")</f>
        <v/>
      </c>
      <c r="V1207" s="67" t="str">
        <f>IF(IFERROR(SEARCH(V$6,$D1207),0)&gt;0,TRIM(VLOOKUP(V$6,'Lifeline-Capability XWalk'!$F$6:$G$38,2,FALSE)),"")</f>
        <v/>
      </c>
      <c r="W1207" s="67" t="str">
        <f>IF(IFERROR(SEARCH(W$6,$D1207),0)&gt;0,TRIM(VLOOKUP(W$6,'Lifeline-Capability XWalk'!$F$6:$G$38,2,FALSE)),"")</f>
        <v/>
      </c>
      <c r="X1207" s="67" t="str">
        <f>IF(IFERROR(SEARCH(X$6,$D1207),0)&gt;0,TRIM(VLOOKUP(X$6,'Lifeline-Capability XWalk'!$F$6:$G$38,2,FALSE)),"")</f>
        <v/>
      </c>
      <c r="Y1207" s="67" t="str">
        <f>IF(IFERROR(SEARCH(Y$6,$D1207),0)&gt;0,TRIM(VLOOKUP(Y$6,'Lifeline-Capability XWalk'!$F$6:$G$38,2,FALSE)),"")</f>
        <v/>
      </c>
      <c r="Z1207" s="67" t="str">
        <f>IF(IFERROR(SEARCH(Z$6,$D1207),0)&gt;0,TRIM(VLOOKUP(Z$6,'Lifeline-Capability XWalk'!$F$6:$G$38,2,FALSE)),"")</f>
        <v/>
      </c>
      <c r="AA1207" s="67" t="str">
        <f>IF(IFERROR(SEARCH(AA$6,$D1207),0)&gt;0,TRIM(VLOOKUP(AA$6,'Lifeline-Capability XWalk'!$F$6:$G$38,2,FALSE)),"")</f>
        <v>Communications</v>
      </c>
      <c r="AB1207" s="67" t="str">
        <f>IF(IFERROR(SEARCH(AB$6,$D1207),0)&gt;0,TRIM(VLOOKUP(AB$6,'Lifeline-Capability XWalk'!$F$6:$G$38,2,FALSE)),"")</f>
        <v>Communications</v>
      </c>
      <c r="AC1207" s="67" t="str">
        <f>IF(IFERROR(SEARCH(AC$6,$D1207),0)&gt;0,TRIM(VLOOKUP(AC$6,'Lifeline-Capability XWalk'!$F$6:$G$38,2,FALSE)),"")</f>
        <v/>
      </c>
      <c r="AD1207" s="67" t="str">
        <f>IF(IFERROR(SEARCH(AD$6,$D1207),0)&gt;0,TRIM(VLOOKUP(AD$6,'Lifeline-Capability XWalk'!$F$6:$G$38,2,FALSE)),"")</f>
        <v>Safety and Security; Food, Water, Shelter; Health and Medical; Energy; Communications; Hazardous Materials; Transportation; Water Systems;</v>
      </c>
      <c r="AE1207" s="67" t="str">
        <f>IF(IFERROR(SEARCH(AE$6,$D1207),0)&gt;0,TRIM(VLOOKUP(AE$6,'Lifeline-Capability XWalk'!$F$6:$G$38,2,FALSE)),"")</f>
        <v/>
      </c>
      <c r="AF1207" s="67" t="str">
        <f>IF(IFERROR(SEARCH(AF$6,$D1207),0)&gt;0,TRIM(VLOOKUP(AF$6,'Lifeline-Capability XWalk'!$F$6:$G$38,2,FALSE)),"")</f>
        <v/>
      </c>
      <c r="AG1207" s="67" t="str">
        <f>IF(IFERROR(SEARCH(AG$6,$D1207),0)&gt;0,TRIM(VLOOKUP(AG$6,'Lifeline-Capability XWalk'!$F$6:$G$38,2,FALSE)),"")</f>
        <v/>
      </c>
      <c r="AH1207" s="67" t="str">
        <f>IF(IFERROR(SEARCH(AH$6,$D1207),0)&gt;0,TRIM(VLOOKUP(AH$6,'Lifeline-Capability XWalk'!$F$6:$G$38,2,FALSE)),"")</f>
        <v/>
      </c>
      <c r="AI1207" s="67" t="str">
        <f>IF(IFERROR(SEARCH(AI$6,$D1207),0)&gt;0,TRIM(VLOOKUP(AI$6,'Lifeline-Capability XWalk'!$F$6:$G$38,2,FALSE)),"")</f>
        <v/>
      </c>
      <c r="AJ1207" s="67" t="str">
        <f>IF(IFERROR(SEARCH(AJ$6,$D1207),0)&gt;0,TRIM(VLOOKUP(AJ$6,'Lifeline-Capability XWalk'!$F$6:$G$38,2,FALSE)),"")</f>
        <v/>
      </c>
      <c r="AK1207" s="67" t="str">
        <f>IF(IFERROR(SEARCH(AK$6,$D1207),0)&gt;0,TRIM(VLOOKUP(AK$6,'Lifeline-Capability XWalk'!$F$6:$G$38,2,FALSE)),"")</f>
        <v/>
      </c>
      <c r="AL1207" s="68" t="str">
        <f>IF(IFERROR(SEARCH(AL$6,$D1207),0)&gt;0,TRIM(VLOOKUP(AL$6,'Lifeline-Capability XWalk'!$F$6:$G$38,2,FALSE)),"")</f>
        <v/>
      </c>
      <c r="AM1207" s="24" t="str">
        <f t="shared" si="73"/>
        <v/>
      </c>
      <c r="AN1207" s="24" t="str">
        <f t="shared" si="73"/>
        <v/>
      </c>
      <c r="AO1207" s="24" t="str">
        <f t="shared" si="73"/>
        <v/>
      </c>
      <c r="AP1207" s="24" t="str">
        <f t="shared" si="73"/>
        <v/>
      </c>
      <c r="AQ1207" s="24" t="str">
        <f t="shared" si="73"/>
        <v>Communications</v>
      </c>
      <c r="AR1207" s="24" t="str">
        <f t="shared" si="73"/>
        <v/>
      </c>
      <c r="AS1207" s="24" t="str">
        <f t="shared" si="73"/>
        <v/>
      </c>
      <c r="AT1207" s="24" t="str">
        <f t="shared" si="73"/>
        <v/>
      </c>
      <c r="AU1207" s="24" t="str">
        <f t="shared" si="73"/>
        <v>Safety and Security; Food, Water, Shelter; Health and Medical; Energy; Communications; Hazardous Materials; Transportation; Water Systems;</v>
      </c>
    </row>
    <row r="1208" spans="1:47" s="24" customFormat="1" ht="32.1" customHeight="1" x14ac:dyDescent="0.2">
      <c r="A1208" s="141" t="s">
        <v>1112</v>
      </c>
      <c r="B1208" s="142" t="s">
        <v>1121</v>
      </c>
      <c r="C1208" s="142" t="s">
        <v>1082</v>
      </c>
      <c r="D1208" s="86" t="s">
        <v>1390</v>
      </c>
      <c r="E1208" s="64" t="str">
        <f t="shared" si="71"/>
        <v>Safety and Security; Food, Water, Shelter; Health and Medical; Energy; Communications; Hazardous Materials; Transportation; Water Systems;</v>
      </c>
      <c r="F1208" s="65" t="s">
        <v>1063</v>
      </c>
      <c r="G1208" s="66" t="str">
        <f>IF(IFERROR(SEARCH(G$6,$D1208),0)&gt;0,TRIM(VLOOKUP(G$6,'Lifeline-Capability XWalk'!$F$6:$G$38,2,FALSE)),"")</f>
        <v/>
      </c>
      <c r="H1208" s="67" t="str">
        <f>IF(IFERROR(SEARCH(H$6,$D1208),0)&gt;0,TRIM(VLOOKUP(H$6,'Lifeline-Capability XWalk'!$F$6:$G$38,2,FALSE)),"")</f>
        <v/>
      </c>
      <c r="I1208" s="67" t="str">
        <f>IF(IFERROR(SEARCH(I$6,$D1208),0)&gt;0,TRIM(VLOOKUP(I$6,'Lifeline-Capability XWalk'!$F$6:$G$38,2,FALSE)),"")</f>
        <v/>
      </c>
      <c r="J1208" s="67" t="str">
        <f>IF(IFERROR(SEARCH(J$6,$D1208),0)&gt;0,TRIM(VLOOKUP(J$6,'Lifeline-Capability XWalk'!$F$6:$G$38,2,FALSE)),"")</f>
        <v/>
      </c>
      <c r="K1208" s="67" t="str">
        <f>IF(IFERROR(SEARCH(K$6,$D1208),0)&gt;0,TRIM(VLOOKUP(K$6,'Lifeline-Capability XWalk'!$F$6:$G$38,2,FALSE)),"")</f>
        <v/>
      </c>
      <c r="L1208" s="67" t="str">
        <f>IF(IFERROR(SEARCH(L$6,$D1208),0)&gt;0,TRIM(VLOOKUP(L$6,'Lifeline-Capability XWalk'!$F$6:$G$38,2,FALSE)),"")</f>
        <v/>
      </c>
      <c r="M1208" s="67" t="str">
        <f>IF(IFERROR(SEARCH(M$6,$D1208),0)&gt;0,TRIM(VLOOKUP(M$6,'Lifeline-Capability XWalk'!$F$6:$G$38,2,FALSE)),"")</f>
        <v/>
      </c>
      <c r="N1208" s="67" t="str">
        <f>IF(IFERROR(SEARCH(N$6,$D1208),0)&gt;0,TRIM(VLOOKUP(N$6,'Lifeline-Capability XWalk'!$F$6:$G$38,2,FALSE)),"")</f>
        <v/>
      </c>
      <c r="O1208" s="67" t="str">
        <f>IF(IFERROR(SEARCH(O$6,$D1208),0)&gt;0,TRIM(VLOOKUP(O$6,'Lifeline-Capability XWalk'!$F$6:$G$38,2,FALSE)),"")</f>
        <v/>
      </c>
      <c r="P1208" s="67" t="str">
        <f>IF(IFERROR(SEARCH(P$6,$D1208),0)&gt;0,TRIM(VLOOKUP(P$6,'Lifeline-Capability XWalk'!$F$6:$G$38,2,FALSE)),"")</f>
        <v/>
      </c>
      <c r="Q1208" s="67" t="str">
        <f>IF(IFERROR(SEARCH(Q$6,$D1208),0)&gt;0,TRIM(VLOOKUP(Q$6,'Lifeline-Capability XWalk'!$F$6:$G$38,2,FALSE)),"")</f>
        <v/>
      </c>
      <c r="R1208" s="67" t="str">
        <f>IF(IFERROR(SEARCH(R$6,$D1208),0)&gt;0,TRIM(VLOOKUP(R$6,'Lifeline-Capability XWalk'!$F$6:$G$38,2,FALSE)),"")</f>
        <v>Safety and Security; Food, Water, Shelter; Health and Medical; Energy; Communications; Hazardous Materials; Transportation; Water Systems;</v>
      </c>
      <c r="S1208" s="67" t="str">
        <f>IF(IFERROR(SEARCH(S$6,$D1208),0)&gt;0,TRIM(VLOOKUP(S$6,'Lifeline-Capability XWalk'!$F$6:$G$38,2,FALSE)),"")</f>
        <v/>
      </c>
      <c r="T1208" s="67" t="str">
        <f>IF(IFERROR(SEARCH(T$6,$D1208),0)&gt;0,TRIM(VLOOKUP(T$6,'Lifeline-Capability XWalk'!$F$6:$G$38,2,FALSE)),"")</f>
        <v/>
      </c>
      <c r="U1208" s="67" t="str">
        <f>IF(IFERROR(SEARCH(U$6,$D1208),0)&gt;0,TRIM(VLOOKUP(U$6,'Lifeline-Capability XWalk'!$F$6:$G$38,2,FALSE)),"")</f>
        <v/>
      </c>
      <c r="V1208" s="67" t="str">
        <f>IF(IFERROR(SEARCH(V$6,$D1208),0)&gt;0,TRIM(VLOOKUP(V$6,'Lifeline-Capability XWalk'!$F$6:$G$38,2,FALSE)),"")</f>
        <v/>
      </c>
      <c r="W1208" s="67" t="str">
        <f>IF(IFERROR(SEARCH(W$6,$D1208),0)&gt;0,TRIM(VLOOKUP(W$6,'Lifeline-Capability XWalk'!$F$6:$G$38,2,FALSE)),"")</f>
        <v/>
      </c>
      <c r="X1208" s="67" t="str">
        <f>IF(IFERROR(SEARCH(X$6,$D1208),0)&gt;0,TRIM(VLOOKUP(X$6,'Lifeline-Capability XWalk'!$F$6:$G$38,2,FALSE)),"")</f>
        <v/>
      </c>
      <c r="Y1208" s="67" t="str">
        <f>IF(IFERROR(SEARCH(Y$6,$D1208),0)&gt;0,TRIM(VLOOKUP(Y$6,'Lifeline-Capability XWalk'!$F$6:$G$38,2,FALSE)),"")</f>
        <v/>
      </c>
      <c r="Z1208" s="67" t="str">
        <f>IF(IFERROR(SEARCH(Z$6,$D1208),0)&gt;0,TRIM(VLOOKUP(Z$6,'Lifeline-Capability XWalk'!$F$6:$G$38,2,FALSE)),"")</f>
        <v/>
      </c>
      <c r="AA1208" s="67" t="str">
        <f>IF(IFERROR(SEARCH(AA$6,$D1208),0)&gt;0,TRIM(VLOOKUP(AA$6,'Lifeline-Capability XWalk'!$F$6:$G$38,2,FALSE)),"")</f>
        <v>Communications</v>
      </c>
      <c r="AB1208" s="67" t="str">
        <f>IF(IFERROR(SEARCH(AB$6,$D1208),0)&gt;0,TRIM(VLOOKUP(AB$6,'Lifeline-Capability XWalk'!$F$6:$G$38,2,FALSE)),"")</f>
        <v>Communications</v>
      </c>
      <c r="AC1208" s="67" t="str">
        <f>IF(IFERROR(SEARCH(AC$6,$D1208),0)&gt;0,TRIM(VLOOKUP(AC$6,'Lifeline-Capability XWalk'!$F$6:$G$38,2,FALSE)),"")</f>
        <v/>
      </c>
      <c r="AD1208" s="67" t="str">
        <f>IF(IFERROR(SEARCH(AD$6,$D1208),0)&gt;0,TRIM(VLOOKUP(AD$6,'Lifeline-Capability XWalk'!$F$6:$G$38,2,FALSE)),"")</f>
        <v>Safety and Security; Food, Water, Shelter; Health and Medical; Energy; Communications; Hazardous Materials; Transportation; Water Systems;</v>
      </c>
      <c r="AE1208" s="67" t="str">
        <f>IF(IFERROR(SEARCH(AE$6,$D1208),0)&gt;0,TRIM(VLOOKUP(AE$6,'Lifeline-Capability XWalk'!$F$6:$G$38,2,FALSE)),"")</f>
        <v/>
      </c>
      <c r="AF1208" s="67" t="str">
        <f>IF(IFERROR(SEARCH(AF$6,$D1208),0)&gt;0,TRIM(VLOOKUP(AF$6,'Lifeline-Capability XWalk'!$F$6:$G$38,2,FALSE)),"")</f>
        <v/>
      </c>
      <c r="AG1208" s="67" t="str">
        <f>IF(IFERROR(SEARCH(AG$6,$D1208),0)&gt;0,TRIM(VLOOKUP(AG$6,'Lifeline-Capability XWalk'!$F$6:$G$38,2,FALSE)),"")</f>
        <v/>
      </c>
      <c r="AH1208" s="67" t="str">
        <f>IF(IFERROR(SEARCH(AH$6,$D1208),0)&gt;0,TRIM(VLOOKUP(AH$6,'Lifeline-Capability XWalk'!$F$6:$G$38,2,FALSE)),"")</f>
        <v/>
      </c>
      <c r="AI1208" s="67" t="str">
        <f>IF(IFERROR(SEARCH(AI$6,$D1208),0)&gt;0,TRIM(VLOOKUP(AI$6,'Lifeline-Capability XWalk'!$F$6:$G$38,2,FALSE)),"")</f>
        <v/>
      </c>
      <c r="AJ1208" s="67" t="str">
        <f>IF(IFERROR(SEARCH(AJ$6,$D1208),0)&gt;0,TRIM(VLOOKUP(AJ$6,'Lifeline-Capability XWalk'!$F$6:$G$38,2,FALSE)),"")</f>
        <v/>
      </c>
      <c r="AK1208" s="67" t="str">
        <f>IF(IFERROR(SEARCH(AK$6,$D1208),0)&gt;0,TRIM(VLOOKUP(AK$6,'Lifeline-Capability XWalk'!$F$6:$G$38,2,FALSE)),"")</f>
        <v/>
      </c>
      <c r="AL1208" s="68" t="str">
        <f>IF(IFERROR(SEARCH(AL$6,$D1208),0)&gt;0,TRIM(VLOOKUP(AL$6,'Lifeline-Capability XWalk'!$F$6:$G$38,2,FALSE)),"")</f>
        <v/>
      </c>
      <c r="AM1208" s="24" t="str">
        <f t="shared" si="73"/>
        <v/>
      </c>
      <c r="AN1208" s="24" t="str">
        <f t="shared" si="73"/>
        <v/>
      </c>
      <c r="AO1208" s="24" t="str">
        <f t="shared" si="73"/>
        <v/>
      </c>
      <c r="AP1208" s="24" t="str">
        <f t="shared" si="73"/>
        <v/>
      </c>
      <c r="AQ1208" s="24" t="str">
        <f t="shared" si="73"/>
        <v>Communications</v>
      </c>
      <c r="AR1208" s="24" t="str">
        <f t="shared" si="73"/>
        <v/>
      </c>
      <c r="AS1208" s="24" t="str">
        <f t="shared" si="73"/>
        <v/>
      </c>
      <c r="AT1208" s="24" t="str">
        <f t="shared" si="73"/>
        <v/>
      </c>
      <c r="AU1208" s="24" t="str">
        <f t="shared" si="73"/>
        <v>Safety and Security; Food, Water, Shelter; Health and Medical; Energy; Communications; Hazardous Materials; Transportation; Water Systems;</v>
      </c>
    </row>
    <row r="1209" spans="1:47" s="24" customFormat="1" ht="32.1" customHeight="1" x14ac:dyDescent="0.2">
      <c r="A1209" s="141" t="s">
        <v>1112</v>
      </c>
      <c r="B1209" s="142" t="s">
        <v>1121</v>
      </c>
      <c r="C1209" s="142" t="s">
        <v>1082</v>
      </c>
      <c r="D1209" s="86" t="s">
        <v>1390</v>
      </c>
      <c r="E1209" s="64" t="str">
        <f t="shared" si="71"/>
        <v>Safety and Security; Food, Water, Shelter; Health and Medical; Energy; Communications; Hazardous Materials; Transportation; Water Systems;</v>
      </c>
      <c r="F1209" s="65" t="s">
        <v>1101</v>
      </c>
      <c r="G1209" s="66" t="str">
        <f>IF(IFERROR(SEARCH(G$6,$D1209),0)&gt;0,TRIM(VLOOKUP(G$6,'Lifeline-Capability XWalk'!$F$6:$G$38,2,FALSE)),"")</f>
        <v/>
      </c>
      <c r="H1209" s="67" t="str">
        <f>IF(IFERROR(SEARCH(H$6,$D1209),0)&gt;0,TRIM(VLOOKUP(H$6,'Lifeline-Capability XWalk'!$F$6:$G$38,2,FALSE)),"")</f>
        <v/>
      </c>
      <c r="I1209" s="67" t="str">
        <f>IF(IFERROR(SEARCH(I$6,$D1209),0)&gt;0,TRIM(VLOOKUP(I$6,'Lifeline-Capability XWalk'!$F$6:$G$38,2,FALSE)),"")</f>
        <v/>
      </c>
      <c r="J1209" s="67" t="str">
        <f>IF(IFERROR(SEARCH(J$6,$D1209),0)&gt;0,TRIM(VLOOKUP(J$6,'Lifeline-Capability XWalk'!$F$6:$G$38,2,FALSE)),"")</f>
        <v/>
      </c>
      <c r="K1209" s="67" t="str">
        <f>IF(IFERROR(SEARCH(K$6,$D1209),0)&gt;0,TRIM(VLOOKUP(K$6,'Lifeline-Capability XWalk'!$F$6:$G$38,2,FALSE)),"")</f>
        <v/>
      </c>
      <c r="L1209" s="67" t="str">
        <f>IF(IFERROR(SEARCH(L$6,$D1209),0)&gt;0,TRIM(VLOOKUP(L$6,'Lifeline-Capability XWalk'!$F$6:$G$38,2,FALSE)),"")</f>
        <v/>
      </c>
      <c r="M1209" s="67" t="str">
        <f>IF(IFERROR(SEARCH(M$6,$D1209),0)&gt;0,TRIM(VLOOKUP(M$6,'Lifeline-Capability XWalk'!$F$6:$G$38,2,FALSE)),"")</f>
        <v/>
      </c>
      <c r="N1209" s="67" t="str">
        <f>IF(IFERROR(SEARCH(N$6,$D1209),0)&gt;0,TRIM(VLOOKUP(N$6,'Lifeline-Capability XWalk'!$F$6:$G$38,2,FALSE)),"")</f>
        <v/>
      </c>
      <c r="O1209" s="67" t="str">
        <f>IF(IFERROR(SEARCH(O$6,$D1209),0)&gt;0,TRIM(VLOOKUP(O$6,'Lifeline-Capability XWalk'!$F$6:$G$38,2,FALSE)),"")</f>
        <v/>
      </c>
      <c r="P1209" s="67" t="str">
        <f>IF(IFERROR(SEARCH(P$6,$D1209),0)&gt;0,TRIM(VLOOKUP(P$6,'Lifeline-Capability XWalk'!$F$6:$G$38,2,FALSE)),"")</f>
        <v/>
      </c>
      <c r="Q1209" s="67" t="str">
        <f>IF(IFERROR(SEARCH(Q$6,$D1209),0)&gt;0,TRIM(VLOOKUP(Q$6,'Lifeline-Capability XWalk'!$F$6:$G$38,2,FALSE)),"")</f>
        <v/>
      </c>
      <c r="R1209" s="67" t="str">
        <f>IF(IFERROR(SEARCH(R$6,$D1209),0)&gt;0,TRIM(VLOOKUP(R$6,'Lifeline-Capability XWalk'!$F$6:$G$38,2,FALSE)),"")</f>
        <v>Safety and Security; Food, Water, Shelter; Health and Medical; Energy; Communications; Hazardous Materials; Transportation; Water Systems;</v>
      </c>
      <c r="S1209" s="67" t="str">
        <f>IF(IFERROR(SEARCH(S$6,$D1209),0)&gt;0,TRIM(VLOOKUP(S$6,'Lifeline-Capability XWalk'!$F$6:$G$38,2,FALSE)),"")</f>
        <v/>
      </c>
      <c r="T1209" s="67" t="str">
        <f>IF(IFERROR(SEARCH(T$6,$D1209),0)&gt;0,TRIM(VLOOKUP(T$6,'Lifeline-Capability XWalk'!$F$6:$G$38,2,FALSE)),"")</f>
        <v/>
      </c>
      <c r="U1209" s="67" t="str">
        <f>IF(IFERROR(SEARCH(U$6,$D1209),0)&gt;0,TRIM(VLOOKUP(U$6,'Lifeline-Capability XWalk'!$F$6:$G$38,2,FALSE)),"")</f>
        <v/>
      </c>
      <c r="V1209" s="67" t="str">
        <f>IF(IFERROR(SEARCH(V$6,$D1209),0)&gt;0,TRIM(VLOOKUP(V$6,'Lifeline-Capability XWalk'!$F$6:$G$38,2,FALSE)),"")</f>
        <v/>
      </c>
      <c r="W1209" s="67" t="str">
        <f>IF(IFERROR(SEARCH(W$6,$D1209),0)&gt;0,TRIM(VLOOKUP(W$6,'Lifeline-Capability XWalk'!$F$6:$G$38,2,FALSE)),"")</f>
        <v/>
      </c>
      <c r="X1209" s="67" t="str">
        <f>IF(IFERROR(SEARCH(X$6,$D1209),0)&gt;0,TRIM(VLOOKUP(X$6,'Lifeline-Capability XWalk'!$F$6:$G$38,2,FALSE)),"")</f>
        <v/>
      </c>
      <c r="Y1209" s="67" t="str">
        <f>IF(IFERROR(SEARCH(Y$6,$D1209),0)&gt;0,TRIM(VLOOKUP(Y$6,'Lifeline-Capability XWalk'!$F$6:$G$38,2,FALSE)),"")</f>
        <v/>
      </c>
      <c r="Z1209" s="67" t="str">
        <f>IF(IFERROR(SEARCH(Z$6,$D1209),0)&gt;0,TRIM(VLOOKUP(Z$6,'Lifeline-Capability XWalk'!$F$6:$G$38,2,FALSE)),"")</f>
        <v/>
      </c>
      <c r="AA1209" s="67" t="str">
        <f>IF(IFERROR(SEARCH(AA$6,$D1209),0)&gt;0,TRIM(VLOOKUP(AA$6,'Lifeline-Capability XWalk'!$F$6:$G$38,2,FALSE)),"")</f>
        <v>Communications</v>
      </c>
      <c r="AB1209" s="67" t="str">
        <f>IF(IFERROR(SEARCH(AB$6,$D1209),0)&gt;0,TRIM(VLOOKUP(AB$6,'Lifeline-Capability XWalk'!$F$6:$G$38,2,FALSE)),"")</f>
        <v>Communications</v>
      </c>
      <c r="AC1209" s="67" t="str">
        <f>IF(IFERROR(SEARCH(AC$6,$D1209),0)&gt;0,TRIM(VLOOKUP(AC$6,'Lifeline-Capability XWalk'!$F$6:$G$38,2,FALSE)),"")</f>
        <v/>
      </c>
      <c r="AD1209" s="67" t="str">
        <f>IF(IFERROR(SEARCH(AD$6,$D1209),0)&gt;0,TRIM(VLOOKUP(AD$6,'Lifeline-Capability XWalk'!$F$6:$G$38,2,FALSE)),"")</f>
        <v>Safety and Security; Food, Water, Shelter; Health and Medical; Energy; Communications; Hazardous Materials; Transportation; Water Systems;</v>
      </c>
      <c r="AE1209" s="67" t="str">
        <f>IF(IFERROR(SEARCH(AE$6,$D1209),0)&gt;0,TRIM(VLOOKUP(AE$6,'Lifeline-Capability XWalk'!$F$6:$G$38,2,FALSE)),"")</f>
        <v/>
      </c>
      <c r="AF1209" s="67" t="str">
        <f>IF(IFERROR(SEARCH(AF$6,$D1209),0)&gt;0,TRIM(VLOOKUP(AF$6,'Lifeline-Capability XWalk'!$F$6:$G$38,2,FALSE)),"")</f>
        <v/>
      </c>
      <c r="AG1209" s="67" t="str">
        <f>IF(IFERROR(SEARCH(AG$6,$D1209),0)&gt;0,TRIM(VLOOKUP(AG$6,'Lifeline-Capability XWalk'!$F$6:$G$38,2,FALSE)),"")</f>
        <v/>
      </c>
      <c r="AH1209" s="67" t="str">
        <f>IF(IFERROR(SEARCH(AH$6,$D1209),0)&gt;0,TRIM(VLOOKUP(AH$6,'Lifeline-Capability XWalk'!$F$6:$G$38,2,FALSE)),"")</f>
        <v/>
      </c>
      <c r="AI1209" s="67" t="str">
        <f>IF(IFERROR(SEARCH(AI$6,$D1209),0)&gt;0,TRIM(VLOOKUP(AI$6,'Lifeline-Capability XWalk'!$F$6:$G$38,2,FALSE)),"")</f>
        <v/>
      </c>
      <c r="AJ1209" s="67" t="str">
        <f>IF(IFERROR(SEARCH(AJ$6,$D1209),0)&gt;0,TRIM(VLOOKUP(AJ$6,'Lifeline-Capability XWalk'!$F$6:$G$38,2,FALSE)),"")</f>
        <v/>
      </c>
      <c r="AK1209" s="67" t="str">
        <f>IF(IFERROR(SEARCH(AK$6,$D1209),0)&gt;0,TRIM(VLOOKUP(AK$6,'Lifeline-Capability XWalk'!$F$6:$G$38,2,FALSE)),"")</f>
        <v/>
      </c>
      <c r="AL1209" s="68" t="str">
        <f>IF(IFERROR(SEARCH(AL$6,$D1209),0)&gt;0,TRIM(VLOOKUP(AL$6,'Lifeline-Capability XWalk'!$F$6:$G$38,2,FALSE)),"")</f>
        <v/>
      </c>
      <c r="AM1209" s="24" t="str">
        <f t="shared" si="73"/>
        <v/>
      </c>
      <c r="AN1209" s="24" t="str">
        <f t="shared" si="73"/>
        <v/>
      </c>
      <c r="AO1209" s="24" t="str">
        <f t="shared" si="73"/>
        <v/>
      </c>
      <c r="AP1209" s="24" t="str">
        <f t="shared" si="73"/>
        <v/>
      </c>
      <c r="AQ1209" s="24" t="str">
        <f t="shared" si="73"/>
        <v>Communications</v>
      </c>
      <c r="AR1209" s="24" t="str">
        <f t="shared" si="73"/>
        <v/>
      </c>
      <c r="AS1209" s="24" t="str">
        <f t="shared" si="73"/>
        <v/>
      </c>
      <c r="AT1209" s="24" t="str">
        <f t="shared" si="73"/>
        <v/>
      </c>
      <c r="AU1209" s="24" t="str">
        <f t="shared" si="73"/>
        <v>Safety and Security; Food, Water, Shelter; Health and Medical; Energy; Communications; Hazardous Materials; Transportation; Water Systems;</v>
      </c>
    </row>
    <row r="1210" spans="1:47" s="24" customFormat="1" ht="32.1" customHeight="1" x14ac:dyDescent="0.2">
      <c r="A1210" s="146" t="s">
        <v>1112</v>
      </c>
      <c r="B1210" s="147" t="s">
        <v>1121</v>
      </c>
      <c r="C1210" s="147" t="s">
        <v>1082</v>
      </c>
      <c r="D1210" s="86" t="s">
        <v>1390</v>
      </c>
      <c r="E1210" s="64" t="str">
        <f t="shared" si="71"/>
        <v>Safety and Security; Food, Water, Shelter; Health and Medical; Energy; Communications; Hazardous Materials; Transportation; Water Systems;</v>
      </c>
      <c r="F1210" s="89" t="s">
        <v>1068</v>
      </c>
      <c r="G1210" s="90" t="str">
        <f>IF(IFERROR(SEARCH(G$6,$D1210),0)&gt;0,TRIM(VLOOKUP(G$6,'Lifeline-Capability XWalk'!$F$6:$G$38,2,FALSE)),"")</f>
        <v/>
      </c>
      <c r="H1210" s="91" t="str">
        <f>IF(IFERROR(SEARCH(H$6,$D1210),0)&gt;0,TRIM(VLOOKUP(H$6,'Lifeline-Capability XWalk'!$F$6:$G$38,2,FALSE)),"")</f>
        <v/>
      </c>
      <c r="I1210" s="91" t="str">
        <f>IF(IFERROR(SEARCH(I$6,$D1210),0)&gt;0,TRIM(VLOOKUP(I$6,'Lifeline-Capability XWalk'!$F$6:$G$38,2,FALSE)),"")</f>
        <v/>
      </c>
      <c r="J1210" s="91" t="str">
        <f>IF(IFERROR(SEARCH(J$6,$D1210),0)&gt;0,TRIM(VLOOKUP(J$6,'Lifeline-Capability XWalk'!$F$6:$G$38,2,FALSE)),"")</f>
        <v/>
      </c>
      <c r="K1210" s="91" t="str">
        <f>IF(IFERROR(SEARCH(K$6,$D1210),0)&gt;0,TRIM(VLOOKUP(K$6,'Lifeline-Capability XWalk'!$F$6:$G$38,2,FALSE)),"")</f>
        <v/>
      </c>
      <c r="L1210" s="91" t="str">
        <f>IF(IFERROR(SEARCH(L$6,$D1210),0)&gt;0,TRIM(VLOOKUP(L$6,'Lifeline-Capability XWalk'!$F$6:$G$38,2,FALSE)),"")</f>
        <v/>
      </c>
      <c r="M1210" s="91" t="str">
        <f>IF(IFERROR(SEARCH(M$6,$D1210),0)&gt;0,TRIM(VLOOKUP(M$6,'Lifeline-Capability XWalk'!$F$6:$G$38,2,FALSE)),"")</f>
        <v/>
      </c>
      <c r="N1210" s="91" t="str">
        <f>IF(IFERROR(SEARCH(N$6,$D1210),0)&gt;0,TRIM(VLOOKUP(N$6,'Lifeline-Capability XWalk'!$F$6:$G$38,2,FALSE)),"")</f>
        <v/>
      </c>
      <c r="O1210" s="91" t="str">
        <f>IF(IFERROR(SEARCH(O$6,$D1210),0)&gt;0,TRIM(VLOOKUP(O$6,'Lifeline-Capability XWalk'!$F$6:$G$38,2,FALSE)),"")</f>
        <v/>
      </c>
      <c r="P1210" s="91" t="str">
        <f>IF(IFERROR(SEARCH(P$6,$D1210),0)&gt;0,TRIM(VLOOKUP(P$6,'Lifeline-Capability XWalk'!$F$6:$G$38,2,FALSE)),"")</f>
        <v/>
      </c>
      <c r="Q1210" s="91" t="str">
        <f>IF(IFERROR(SEARCH(Q$6,$D1210),0)&gt;0,TRIM(VLOOKUP(Q$6,'Lifeline-Capability XWalk'!$F$6:$G$38,2,FALSE)),"")</f>
        <v/>
      </c>
      <c r="R1210" s="91" t="str">
        <f>IF(IFERROR(SEARCH(R$6,$D1210),0)&gt;0,TRIM(VLOOKUP(R$6,'Lifeline-Capability XWalk'!$F$6:$G$38,2,FALSE)),"")</f>
        <v>Safety and Security; Food, Water, Shelter; Health and Medical; Energy; Communications; Hazardous Materials; Transportation; Water Systems;</v>
      </c>
      <c r="S1210" s="91" t="str">
        <f>IF(IFERROR(SEARCH(S$6,$D1210),0)&gt;0,TRIM(VLOOKUP(S$6,'Lifeline-Capability XWalk'!$F$6:$G$38,2,FALSE)),"")</f>
        <v/>
      </c>
      <c r="T1210" s="91" t="str">
        <f>IF(IFERROR(SEARCH(T$6,$D1210),0)&gt;0,TRIM(VLOOKUP(T$6,'Lifeline-Capability XWalk'!$F$6:$G$38,2,FALSE)),"")</f>
        <v/>
      </c>
      <c r="U1210" s="91" t="str">
        <f>IF(IFERROR(SEARCH(U$6,$D1210),0)&gt;0,TRIM(VLOOKUP(U$6,'Lifeline-Capability XWalk'!$F$6:$G$38,2,FALSE)),"")</f>
        <v/>
      </c>
      <c r="V1210" s="91" t="str">
        <f>IF(IFERROR(SEARCH(V$6,$D1210),0)&gt;0,TRIM(VLOOKUP(V$6,'Lifeline-Capability XWalk'!$F$6:$G$38,2,FALSE)),"")</f>
        <v/>
      </c>
      <c r="W1210" s="91" t="str">
        <f>IF(IFERROR(SEARCH(W$6,$D1210),0)&gt;0,TRIM(VLOOKUP(W$6,'Lifeline-Capability XWalk'!$F$6:$G$38,2,FALSE)),"")</f>
        <v/>
      </c>
      <c r="X1210" s="91" t="str">
        <f>IF(IFERROR(SEARCH(X$6,$D1210),0)&gt;0,TRIM(VLOOKUP(X$6,'Lifeline-Capability XWalk'!$F$6:$G$38,2,FALSE)),"")</f>
        <v/>
      </c>
      <c r="Y1210" s="91" t="str">
        <f>IF(IFERROR(SEARCH(Y$6,$D1210),0)&gt;0,TRIM(VLOOKUP(Y$6,'Lifeline-Capability XWalk'!$F$6:$G$38,2,FALSE)),"")</f>
        <v/>
      </c>
      <c r="Z1210" s="91" t="str">
        <f>IF(IFERROR(SEARCH(Z$6,$D1210),0)&gt;0,TRIM(VLOOKUP(Z$6,'Lifeline-Capability XWalk'!$F$6:$G$38,2,FALSE)),"")</f>
        <v/>
      </c>
      <c r="AA1210" s="91" t="str">
        <f>IF(IFERROR(SEARCH(AA$6,$D1210),0)&gt;0,TRIM(VLOOKUP(AA$6,'Lifeline-Capability XWalk'!$F$6:$G$38,2,FALSE)),"")</f>
        <v>Communications</v>
      </c>
      <c r="AB1210" s="91" t="str">
        <f>IF(IFERROR(SEARCH(AB$6,$D1210),0)&gt;0,TRIM(VLOOKUP(AB$6,'Lifeline-Capability XWalk'!$F$6:$G$38,2,FALSE)),"")</f>
        <v>Communications</v>
      </c>
      <c r="AC1210" s="91" t="str">
        <f>IF(IFERROR(SEARCH(AC$6,$D1210),0)&gt;0,TRIM(VLOOKUP(AC$6,'Lifeline-Capability XWalk'!$F$6:$G$38,2,FALSE)),"")</f>
        <v/>
      </c>
      <c r="AD1210" s="91" t="str">
        <f>IF(IFERROR(SEARCH(AD$6,$D1210),0)&gt;0,TRIM(VLOOKUP(AD$6,'Lifeline-Capability XWalk'!$F$6:$G$38,2,FALSE)),"")</f>
        <v>Safety and Security; Food, Water, Shelter; Health and Medical; Energy; Communications; Hazardous Materials; Transportation; Water Systems;</v>
      </c>
      <c r="AE1210" s="91" t="str">
        <f>IF(IFERROR(SEARCH(AE$6,$D1210),0)&gt;0,TRIM(VLOOKUP(AE$6,'Lifeline-Capability XWalk'!$F$6:$G$38,2,FALSE)),"")</f>
        <v/>
      </c>
      <c r="AF1210" s="91" t="str">
        <f>IF(IFERROR(SEARCH(AF$6,$D1210),0)&gt;0,TRIM(VLOOKUP(AF$6,'Lifeline-Capability XWalk'!$F$6:$G$38,2,FALSE)),"")</f>
        <v/>
      </c>
      <c r="AG1210" s="91" t="str">
        <f>IF(IFERROR(SEARCH(AG$6,$D1210),0)&gt;0,TRIM(VLOOKUP(AG$6,'Lifeline-Capability XWalk'!$F$6:$G$38,2,FALSE)),"")</f>
        <v/>
      </c>
      <c r="AH1210" s="91" t="str">
        <f>IF(IFERROR(SEARCH(AH$6,$D1210),0)&gt;0,TRIM(VLOOKUP(AH$6,'Lifeline-Capability XWalk'!$F$6:$G$38,2,FALSE)),"")</f>
        <v/>
      </c>
      <c r="AI1210" s="91" t="str">
        <f>IF(IFERROR(SEARCH(AI$6,$D1210),0)&gt;0,TRIM(VLOOKUP(AI$6,'Lifeline-Capability XWalk'!$F$6:$G$38,2,FALSE)),"")</f>
        <v/>
      </c>
      <c r="AJ1210" s="91" t="str">
        <f>IF(IFERROR(SEARCH(AJ$6,$D1210),0)&gt;0,TRIM(VLOOKUP(AJ$6,'Lifeline-Capability XWalk'!$F$6:$G$38,2,FALSE)),"")</f>
        <v/>
      </c>
      <c r="AK1210" s="91" t="str">
        <f>IF(IFERROR(SEARCH(AK$6,$D1210),0)&gt;0,TRIM(VLOOKUP(AK$6,'Lifeline-Capability XWalk'!$F$6:$G$38,2,FALSE)),"")</f>
        <v/>
      </c>
      <c r="AL1210" s="92" t="str">
        <f>IF(IFERROR(SEARCH(AL$6,$D1210),0)&gt;0,TRIM(VLOOKUP(AL$6,'Lifeline-Capability XWalk'!$F$6:$G$38,2,FALSE)),"")</f>
        <v/>
      </c>
      <c r="AM1210" s="24" t="str">
        <f t="shared" si="73"/>
        <v/>
      </c>
      <c r="AN1210" s="24" t="str">
        <f t="shared" si="73"/>
        <v/>
      </c>
      <c r="AO1210" s="24" t="str">
        <f t="shared" si="73"/>
        <v/>
      </c>
      <c r="AP1210" s="24" t="str">
        <f t="shared" si="73"/>
        <v/>
      </c>
      <c r="AQ1210" s="24" t="str">
        <f t="shared" si="73"/>
        <v>Communications</v>
      </c>
      <c r="AR1210" s="24" t="str">
        <f t="shared" si="73"/>
        <v/>
      </c>
      <c r="AS1210" s="24" t="str">
        <f t="shared" si="73"/>
        <v/>
      </c>
      <c r="AT1210" s="24" t="str">
        <f t="shared" si="73"/>
        <v/>
      </c>
      <c r="AU1210" s="24" t="str">
        <f t="shared" si="73"/>
        <v>Safety and Security; Food, Water, Shelter; Health and Medical; Energy; Communications; Hazardous Materials; Transportation; Water Systems;</v>
      </c>
    </row>
    <row r="1211" spans="1:47" ht="32.1" customHeight="1" x14ac:dyDescent="0.2">
      <c r="A1211" s="153" t="s">
        <v>1112</v>
      </c>
      <c r="B1211" s="154" t="s">
        <v>1303</v>
      </c>
      <c r="C1211" s="148" t="s">
        <v>1082</v>
      </c>
      <c r="D1211" s="63" t="s">
        <v>1476</v>
      </c>
      <c r="E1211" s="64" t="str">
        <f t="shared" si="71"/>
        <v>Safety and Security, Communications, Transportation</v>
      </c>
      <c r="F1211" s="140" t="s">
        <v>1394</v>
      </c>
      <c r="G1211" s="90" t="str">
        <f>IF(IFERROR(SEARCH(G$6,$D1211),0)&gt;0,TRIM(VLOOKUP(G$6,'Lifeline-Capability XWalk'!$F$6:$G$38,2,FALSE)),"")</f>
        <v/>
      </c>
      <c r="H1211" s="91" t="str">
        <f>IF(IFERROR(SEARCH(H$6,$D1211),0)&gt;0,TRIM(VLOOKUP(H$6,'Lifeline-Capability XWalk'!$F$6:$G$38,2,FALSE)),"")</f>
        <v/>
      </c>
      <c r="I1211" s="91" t="str">
        <f>IF(IFERROR(SEARCH(I$6,$D1211),0)&gt;0,TRIM(VLOOKUP(I$6,'Lifeline-Capability XWalk'!$F$6:$G$38,2,FALSE)),"")</f>
        <v>Transportation</v>
      </c>
      <c r="J1211" s="91" t="str">
        <f>IF(IFERROR(SEARCH(J$6,$D1211),0)&gt;0,TRIM(VLOOKUP(J$6,'Lifeline-Capability XWalk'!$F$6:$G$38,2,FALSE)),"")</f>
        <v/>
      </c>
      <c r="K1211" s="91" t="str">
        <f>IF(IFERROR(SEARCH(K$6,$D1211),0)&gt;0,TRIM(VLOOKUP(K$6,'Lifeline-Capability XWalk'!$F$6:$G$38,2,FALSE)),"")</f>
        <v/>
      </c>
      <c r="L1211" s="91" t="str">
        <f>IF(IFERROR(SEARCH(L$6,$D1211),0)&gt;0,TRIM(VLOOKUP(L$6,'Lifeline-Capability XWalk'!$F$6:$G$38,2,FALSE)),"")</f>
        <v/>
      </c>
      <c r="M1211" s="91" t="str">
        <f>IF(IFERROR(SEARCH(M$6,$D1211),0)&gt;0,TRIM(VLOOKUP(M$6,'Lifeline-Capability XWalk'!$F$6:$G$38,2,FALSE)),"")</f>
        <v/>
      </c>
      <c r="N1211" s="91" t="str">
        <f>IF(IFERROR(SEARCH(N$6,$D1211),0)&gt;0,TRIM(VLOOKUP(N$6,'Lifeline-Capability XWalk'!$F$6:$G$38,2,FALSE)),"")</f>
        <v/>
      </c>
      <c r="O1211" s="91" t="str">
        <f>IF(IFERROR(SEARCH(O$6,$D1211),0)&gt;0,TRIM(VLOOKUP(O$6,'Lifeline-Capability XWalk'!$F$6:$G$38,2,FALSE)),"")</f>
        <v/>
      </c>
      <c r="P1211" s="91" t="str">
        <f>IF(IFERROR(SEARCH(P$6,$D1211),0)&gt;0,TRIM(VLOOKUP(P$6,'Lifeline-Capability XWalk'!$F$6:$G$38,2,FALSE)),"")</f>
        <v/>
      </c>
      <c r="Q1211" s="91" t="str">
        <f>IF(IFERROR(SEARCH(Q$6,$D1211),0)&gt;0,TRIM(VLOOKUP(Q$6,'Lifeline-Capability XWalk'!$F$6:$G$38,2,FALSE)),"")</f>
        <v/>
      </c>
      <c r="R1211" s="91" t="str">
        <f>IF(IFERROR(SEARCH(R$6,$D1211),0)&gt;0,TRIM(VLOOKUP(R$6,'Lifeline-Capability XWalk'!$F$6:$G$38,2,FALSE)),"")</f>
        <v/>
      </c>
      <c r="S1211" s="91" t="str">
        <f>IF(IFERROR(SEARCH(S$6,$D1211),0)&gt;0,TRIM(VLOOKUP(S$6,'Lifeline-Capability XWalk'!$F$6:$G$38,2,FALSE)),"")</f>
        <v/>
      </c>
      <c r="T1211" s="91" t="str">
        <f>IF(IFERROR(SEARCH(T$6,$D1211),0)&gt;0,TRIM(VLOOKUP(T$6,'Lifeline-Capability XWalk'!$F$6:$G$38,2,FALSE)),"")</f>
        <v/>
      </c>
      <c r="U1211" s="91" t="str">
        <f>IF(IFERROR(SEARCH(U$6,$D1211),0)&gt;0,TRIM(VLOOKUP(U$6,'Lifeline-Capability XWalk'!$F$6:$G$38,2,FALSE)),"")</f>
        <v/>
      </c>
      <c r="V1211" s="91" t="str">
        <f>IF(IFERROR(SEARCH(V$6,$D1211),0)&gt;0,TRIM(VLOOKUP(V$6,'Lifeline-Capability XWalk'!$F$6:$G$38,2,FALSE)),"")</f>
        <v/>
      </c>
      <c r="W1211" s="91" t="str">
        <f>IF(IFERROR(SEARCH(W$6,$D1211),0)&gt;0,TRIM(VLOOKUP(W$6,'Lifeline-Capability XWalk'!$F$6:$G$38,2,FALSE)),"")</f>
        <v/>
      </c>
      <c r="X1211" s="91" t="str">
        <f>IF(IFERROR(SEARCH(X$6,$D1211),0)&gt;0,TRIM(VLOOKUP(X$6,'Lifeline-Capability XWalk'!$F$6:$G$38,2,FALSE)),"")</f>
        <v>Safety and Security</v>
      </c>
      <c r="Y1211" s="91" t="str">
        <f>IF(IFERROR(SEARCH(Y$6,$D1211),0)&gt;0,TRIM(VLOOKUP(Y$6,'Lifeline-Capability XWalk'!$F$6:$G$38,2,FALSE)),"")</f>
        <v/>
      </c>
      <c r="Z1211" s="91" t="str">
        <f>IF(IFERROR(SEARCH(Z$6,$D1211),0)&gt;0,TRIM(VLOOKUP(Z$6,'Lifeline-Capability XWalk'!$F$6:$G$38,2,FALSE)),"")</f>
        <v/>
      </c>
      <c r="AA1211" s="91" t="str">
        <f>IF(IFERROR(SEARCH(AA$6,$D1211),0)&gt;0,TRIM(VLOOKUP(AA$6,'Lifeline-Capability XWalk'!$F$6:$G$38,2,FALSE)),"")</f>
        <v>Communications</v>
      </c>
      <c r="AB1211" s="91" t="str">
        <f>IF(IFERROR(SEARCH(AB$6,$D1211),0)&gt;0,TRIM(VLOOKUP(AB$6,'Lifeline-Capability XWalk'!$F$6:$G$38,2,FALSE)),"")</f>
        <v>Communications</v>
      </c>
      <c r="AC1211" s="91" t="str">
        <f>IF(IFERROR(SEARCH(AC$6,$D1211),0)&gt;0,TRIM(VLOOKUP(AC$6,'Lifeline-Capability XWalk'!$F$6:$G$38,2,FALSE)),"")</f>
        <v/>
      </c>
      <c r="AD1211" s="91" t="str">
        <f>IF(IFERROR(SEARCH(AD$6,$D1211),0)&gt;0,TRIM(VLOOKUP(AD$6,'Lifeline-Capability XWalk'!$F$6:$G$38,2,FALSE)),"")</f>
        <v/>
      </c>
      <c r="AE1211" s="91" t="str">
        <f>IF(IFERROR(SEARCH(AE$6,$D1211),0)&gt;0,TRIM(VLOOKUP(AE$6,'Lifeline-Capability XWalk'!$F$6:$G$38,2,FALSE)),"")</f>
        <v/>
      </c>
      <c r="AF1211" s="91" t="str">
        <f>IF(IFERROR(SEARCH(AF$6,$D1211),0)&gt;0,TRIM(VLOOKUP(AF$6,'Lifeline-Capability XWalk'!$F$6:$G$38,2,FALSE)),"")</f>
        <v/>
      </c>
      <c r="AG1211" s="91" t="str">
        <f>IF(IFERROR(SEARCH(AG$6,$D1211),0)&gt;0,TRIM(VLOOKUP(AG$6,'Lifeline-Capability XWalk'!$F$6:$G$38,2,FALSE)),"")</f>
        <v/>
      </c>
      <c r="AH1211" s="91" t="str">
        <f>IF(IFERROR(SEARCH(AH$6,$D1211),0)&gt;0,TRIM(VLOOKUP(AH$6,'Lifeline-Capability XWalk'!$F$6:$G$38,2,FALSE)),"")</f>
        <v/>
      </c>
      <c r="AI1211" s="91" t="str">
        <f>IF(IFERROR(SEARCH(AI$6,$D1211),0)&gt;0,TRIM(VLOOKUP(AI$6,'Lifeline-Capability XWalk'!$F$6:$G$38,2,FALSE)),"")</f>
        <v/>
      </c>
      <c r="AJ1211" s="91" t="str">
        <f>IF(IFERROR(SEARCH(AJ$6,$D1211),0)&gt;0,TRIM(VLOOKUP(AJ$6,'Lifeline-Capability XWalk'!$F$6:$G$38,2,FALSE)),"")</f>
        <v/>
      </c>
      <c r="AK1211" s="91" t="str">
        <f>IF(IFERROR(SEARCH(AK$6,$D1211),0)&gt;0,TRIM(VLOOKUP(AK$6,'Lifeline-Capability XWalk'!$F$6:$G$38,2,FALSE)),"")</f>
        <v/>
      </c>
      <c r="AL1211" s="92" t="str">
        <f>IF(IFERROR(SEARCH(AL$6,$D1211),0)&gt;0,TRIM(VLOOKUP(AL$6,'Lifeline-Capability XWalk'!$F$6:$G$38,2,FALSE)),"")</f>
        <v/>
      </c>
      <c r="AM1211" s="24" t="str">
        <f t="shared" si="73"/>
        <v>Safety and Security</v>
      </c>
      <c r="AN1211" s="24" t="str">
        <f t="shared" si="73"/>
        <v/>
      </c>
      <c r="AO1211" s="24" t="str">
        <f t="shared" si="73"/>
        <v/>
      </c>
      <c r="AP1211" s="24" t="str">
        <f t="shared" si="73"/>
        <v/>
      </c>
      <c r="AQ1211" s="24" t="str">
        <f t="shared" si="73"/>
        <v>Communications</v>
      </c>
      <c r="AR1211" s="24" t="str">
        <f t="shared" si="73"/>
        <v/>
      </c>
      <c r="AS1211" s="24" t="str">
        <f t="shared" si="73"/>
        <v>Transportation</v>
      </c>
      <c r="AT1211" s="24" t="str">
        <f t="shared" si="73"/>
        <v/>
      </c>
      <c r="AU1211" s="24" t="str">
        <f t="shared" si="73"/>
        <v/>
      </c>
    </row>
    <row r="1212" spans="1:47" ht="32.1" customHeight="1" x14ac:dyDescent="0.2">
      <c r="A1212" s="153" t="s">
        <v>1113</v>
      </c>
      <c r="B1212" s="154" t="s">
        <v>1304</v>
      </c>
      <c r="C1212" s="148" t="s">
        <v>1084</v>
      </c>
      <c r="D1212" s="63" t="s">
        <v>1627</v>
      </c>
      <c r="E1212" s="64" t="str">
        <f t="shared" si="71"/>
        <v>Safety and Security; Food, Water, Shelter; Health and Medical; Energy; Communications; Hazardous Materials; Transportation; Water Systems;</v>
      </c>
      <c r="F1212" s="140" t="s">
        <v>1395</v>
      </c>
      <c r="G1212" s="90" t="str">
        <f>IF(IFERROR(SEARCH(G$6,$D1212),0)&gt;0,TRIM(VLOOKUP(G$6,'Lifeline-Capability XWalk'!$F$6:$G$38,2,FALSE)),"")</f>
        <v/>
      </c>
      <c r="H1212" s="91" t="str">
        <f>IF(IFERROR(SEARCH(H$6,$D1212),0)&gt;0,TRIM(VLOOKUP(H$6,'Lifeline-Capability XWalk'!$F$6:$G$38,2,FALSE)),"")</f>
        <v/>
      </c>
      <c r="I1212" s="91" t="str">
        <f>IF(IFERROR(SEARCH(I$6,$D1212),0)&gt;0,TRIM(VLOOKUP(I$6,'Lifeline-Capability XWalk'!$F$6:$G$38,2,FALSE)),"")</f>
        <v/>
      </c>
      <c r="J1212" s="91" t="str">
        <f>IF(IFERROR(SEARCH(J$6,$D1212),0)&gt;0,TRIM(VLOOKUP(J$6,'Lifeline-Capability XWalk'!$F$6:$G$38,2,FALSE)),"")</f>
        <v/>
      </c>
      <c r="K1212" s="91" t="str">
        <f>IF(IFERROR(SEARCH(K$6,$D1212),0)&gt;0,TRIM(VLOOKUP(K$6,'Lifeline-Capability XWalk'!$F$6:$G$38,2,FALSE)),"")</f>
        <v>Communications</v>
      </c>
      <c r="L1212" s="91" t="str">
        <f>IF(IFERROR(SEARCH(L$6,$D1212),0)&gt;0,TRIM(VLOOKUP(L$6,'Lifeline-Capability XWalk'!$F$6:$G$38,2,FALSE)),"")</f>
        <v/>
      </c>
      <c r="M1212" s="91" t="str">
        <f>IF(IFERROR(SEARCH(M$6,$D1212),0)&gt;0,TRIM(VLOOKUP(M$6,'Lifeline-Capability XWalk'!$F$6:$G$38,2,FALSE)),"")</f>
        <v/>
      </c>
      <c r="N1212" s="91" t="str">
        <f>IF(IFERROR(SEARCH(N$6,$D1212),0)&gt;0,TRIM(VLOOKUP(N$6,'Lifeline-Capability XWalk'!$F$6:$G$38,2,FALSE)),"")</f>
        <v/>
      </c>
      <c r="O1212" s="91" t="str">
        <f>IF(IFERROR(SEARCH(O$6,$D1212),0)&gt;0,TRIM(VLOOKUP(O$6,'Lifeline-Capability XWalk'!$F$6:$G$38,2,FALSE)),"")</f>
        <v/>
      </c>
      <c r="P1212" s="91" t="str">
        <f>IF(IFERROR(SEARCH(P$6,$D1212),0)&gt;0,TRIM(VLOOKUP(P$6,'Lifeline-Capability XWalk'!$F$6:$G$38,2,FALSE)),"")</f>
        <v/>
      </c>
      <c r="Q1212" s="91" t="str">
        <f>IF(IFERROR(SEARCH(Q$6,$D1212),0)&gt;0,TRIM(VLOOKUP(Q$6,'Lifeline-Capability XWalk'!$F$6:$G$38,2,FALSE)),"")</f>
        <v/>
      </c>
      <c r="R1212" s="91" t="str">
        <f>IF(IFERROR(SEARCH(R$6,$D1212),0)&gt;0,TRIM(VLOOKUP(R$6,'Lifeline-Capability XWalk'!$F$6:$G$38,2,FALSE)),"")</f>
        <v/>
      </c>
      <c r="S1212" s="91" t="str">
        <f>IF(IFERROR(SEARCH(S$6,$D1212),0)&gt;0,TRIM(VLOOKUP(S$6,'Lifeline-Capability XWalk'!$F$6:$G$38,2,FALSE)),"")</f>
        <v/>
      </c>
      <c r="T1212" s="91" t="str">
        <f>IF(IFERROR(SEARCH(T$6,$D1212),0)&gt;0,TRIM(VLOOKUP(T$6,'Lifeline-Capability XWalk'!$F$6:$G$38,2,FALSE)),"")</f>
        <v/>
      </c>
      <c r="U1212" s="91" t="str">
        <f>IF(IFERROR(SEARCH(U$6,$D1212),0)&gt;0,TRIM(VLOOKUP(U$6,'Lifeline-Capability XWalk'!$F$6:$G$38,2,FALSE)),"")</f>
        <v/>
      </c>
      <c r="V1212" s="91" t="str">
        <f>IF(IFERROR(SEARCH(V$6,$D1212),0)&gt;0,TRIM(VLOOKUP(V$6,'Lifeline-Capability XWalk'!$F$6:$G$38,2,FALSE)),"")</f>
        <v/>
      </c>
      <c r="W1212" s="91" t="str">
        <f>IF(IFERROR(SEARCH(W$6,$D1212),0)&gt;0,TRIM(VLOOKUP(W$6,'Lifeline-Capability XWalk'!$F$6:$G$38,2,FALSE)),"")</f>
        <v/>
      </c>
      <c r="X1212" s="91" t="str">
        <f>IF(IFERROR(SEARCH(X$6,$D1212),0)&gt;0,TRIM(VLOOKUP(X$6,'Lifeline-Capability XWalk'!$F$6:$G$38,2,FALSE)),"")</f>
        <v/>
      </c>
      <c r="Y1212" s="91" t="str">
        <f>IF(IFERROR(SEARCH(Y$6,$D1212),0)&gt;0,TRIM(VLOOKUP(Y$6,'Lifeline-Capability XWalk'!$F$6:$G$38,2,FALSE)),"")</f>
        <v/>
      </c>
      <c r="Z1212" s="91" t="str">
        <f>IF(IFERROR(SEARCH(Z$6,$D1212),0)&gt;0,TRIM(VLOOKUP(Z$6,'Lifeline-Capability XWalk'!$F$6:$G$38,2,FALSE)),"")</f>
        <v/>
      </c>
      <c r="AA1212" s="91" t="str">
        <f>IF(IFERROR(SEARCH(AA$6,$D1212),0)&gt;0,TRIM(VLOOKUP(AA$6,'Lifeline-Capability XWalk'!$F$6:$G$38,2,FALSE)),"")</f>
        <v>Communications</v>
      </c>
      <c r="AB1212" s="91" t="str">
        <f>IF(IFERROR(SEARCH(AB$6,$D1212),0)&gt;0,TRIM(VLOOKUP(AB$6,'Lifeline-Capability XWalk'!$F$6:$G$38,2,FALSE)),"")</f>
        <v>Communications</v>
      </c>
      <c r="AC1212" s="91" t="str">
        <f>IF(IFERROR(SEARCH(AC$6,$D1212),0)&gt;0,TRIM(VLOOKUP(AC$6,'Lifeline-Capability XWalk'!$F$6:$G$38,2,FALSE)),"")</f>
        <v/>
      </c>
      <c r="AD1212" s="91" t="str">
        <f>IF(IFERROR(SEARCH(AD$6,$D1212),0)&gt;0,TRIM(VLOOKUP(AD$6,'Lifeline-Capability XWalk'!$F$6:$G$38,2,FALSE)),"")</f>
        <v>Safety and Security; Food, Water, Shelter; Health and Medical; Energy; Communications; Hazardous Materials; Transportation; Water Systems;</v>
      </c>
      <c r="AE1212" s="91" t="str">
        <f>IF(IFERROR(SEARCH(AE$6,$D1212),0)&gt;0,TRIM(VLOOKUP(AE$6,'Lifeline-Capability XWalk'!$F$6:$G$38,2,FALSE)),"")</f>
        <v/>
      </c>
      <c r="AF1212" s="91" t="str">
        <f>IF(IFERROR(SEARCH(AF$6,$D1212),0)&gt;0,TRIM(VLOOKUP(AF$6,'Lifeline-Capability XWalk'!$F$6:$G$38,2,FALSE)),"")</f>
        <v/>
      </c>
      <c r="AG1212" s="91" t="str">
        <f>IF(IFERROR(SEARCH(AG$6,$D1212),0)&gt;0,TRIM(VLOOKUP(AG$6,'Lifeline-Capability XWalk'!$F$6:$G$38,2,FALSE)),"")</f>
        <v/>
      </c>
      <c r="AH1212" s="91" t="str">
        <f>IF(IFERROR(SEARCH(AH$6,$D1212),0)&gt;0,TRIM(VLOOKUP(AH$6,'Lifeline-Capability XWalk'!$F$6:$G$38,2,FALSE)),"")</f>
        <v/>
      </c>
      <c r="AI1212" s="91" t="str">
        <f>IF(IFERROR(SEARCH(AI$6,$D1212),0)&gt;0,TRIM(VLOOKUP(AI$6,'Lifeline-Capability XWalk'!$F$6:$G$38,2,FALSE)),"")</f>
        <v/>
      </c>
      <c r="AJ1212" s="91" t="str">
        <f>IF(IFERROR(SEARCH(AJ$6,$D1212),0)&gt;0,TRIM(VLOOKUP(AJ$6,'Lifeline-Capability XWalk'!$F$6:$G$38,2,FALSE)),"")</f>
        <v/>
      </c>
      <c r="AK1212" s="91" t="str">
        <f>IF(IFERROR(SEARCH(AK$6,$D1212),0)&gt;0,TRIM(VLOOKUP(AK$6,'Lifeline-Capability XWalk'!$F$6:$G$38,2,FALSE)),"")</f>
        <v/>
      </c>
      <c r="AL1212" s="92" t="str">
        <f>IF(IFERROR(SEARCH(AL$6,$D1212),0)&gt;0,TRIM(VLOOKUP(AL$6,'Lifeline-Capability XWalk'!$F$6:$G$38,2,FALSE)),"")</f>
        <v/>
      </c>
      <c r="AM1212" s="24" t="str">
        <f t="shared" ref="AM1212:AU1227" si="74">IF(COUNTIF($G1212:$AL1212,AM$6)&gt;0,AM$6,"")</f>
        <v/>
      </c>
      <c r="AN1212" s="24" t="str">
        <f t="shared" si="74"/>
        <v/>
      </c>
      <c r="AO1212" s="24" t="str">
        <f t="shared" si="74"/>
        <v/>
      </c>
      <c r="AP1212" s="24" t="str">
        <f t="shared" si="74"/>
        <v/>
      </c>
      <c r="AQ1212" s="24" t="str">
        <f t="shared" si="74"/>
        <v>Communications</v>
      </c>
      <c r="AR1212" s="24" t="str">
        <f t="shared" si="74"/>
        <v/>
      </c>
      <c r="AS1212" s="24" t="str">
        <f t="shared" si="74"/>
        <v/>
      </c>
      <c r="AT1212" s="24" t="str">
        <f t="shared" si="74"/>
        <v/>
      </c>
      <c r="AU1212" s="24" t="str">
        <f t="shared" si="74"/>
        <v>Safety and Security; Food, Water, Shelter; Health and Medical; Energy; Communications; Hazardous Materials; Transportation; Water Systems;</v>
      </c>
    </row>
    <row r="1213" spans="1:47" ht="32.1" customHeight="1" x14ac:dyDescent="0.2">
      <c r="A1213" s="153" t="s">
        <v>1113</v>
      </c>
      <c r="B1213" s="154" t="s">
        <v>1305</v>
      </c>
      <c r="C1213" s="153" t="s">
        <v>1082</v>
      </c>
      <c r="D1213" s="63" t="s">
        <v>1476</v>
      </c>
      <c r="E1213" s="64" t="str">
        <f t="shared" si="71"/>
        <v>Safety and Security, Communications, Transportation</v>
      </c>
      <c r="F1213" s="140" t="s">
        <v>1396</v>
      </c>
      <c r="G1213" s="90" t="str">
        <f>IF(IFERROR(SEARCH(G$6,$D1213),0)&gt;0,TRIM(VLOOKUP(G$6,'Lifeline-Capability XWalk'!$F$6:$G$38,2,FALSE)),"")</f>
        <v/>
      </c>
      <c r="H1213" s="91" t="str">
        <f>IF(IFERROR(SEARCH(H$6,$D1213),0)&gt;0,TRIM(VLOOKUP(H$6,'Lifeline-Capability XWalk'!$F$6:$G$38,2,FALSE)),"")</f>
        <v/>
      </c>
      <c r="I1213" s="91" t="str">
        <f>IF(IFERROR(SEARCH(I$6,$D1213),0)&gt;0,TRIM(VLOOKUP(I$6,'Lifeline-Capability XWalk'!$F$6:$G$38,2,FALSE)),"")</f>
        <v>Transportation</v>
      </c>
      <c r="J1213" s="91" t="str">
        <f>IF(IFERROR(SEARCH(J$6,$D1213),0)&gt;0,TRIM(VLOOKUP(J$6,'Lifeline-Capability XWalk'!$F$6:$G$38,2,FALSE)),"")</f>
        <v/>
      </c>
      <c r="K1213" s="91" t="str">
        <f>IF(IFERROR(SEARCH(K$6,$D1213),0)&gt;0,TRIM(VLOOKUP(K$6,'Lifeline-Capability XWalk'!$F$6:$G$38,2,FALSE)),"")</f>
        <v/>
      </c>
      <c r="L1213" s="91" t="str">
        <f>IF(IFERROR(SEARCH(L$6,$D1213),0)&gt;0,TRIM(VLOOKUP(L$6,'Lifeline-Capability XWalk'!$F$6:$G$38,2,FALSE)),"")</f>
        <v/>
      </c>
      <c r="M1213" s="91" t="str">
        <f>IF(IFERROR(SEARCH(M$6,$D1213),0)&gt;0,TRIM(VLOOKUP(M$6,'Lifeline-Capability XWalk'!$F$6:$G$38,2,FALSE)),"")</f>
        <v/>
      </c>
      <c r="N1213" s="91" t="str">
        <f>IF(IFERROR(SEARCH(N$6,$D1213),0)&gt;0,TRIM(VLOOKUP(N$6,'Lifeline-Capability XWalk'!$F$6:$G$38,2,FALSE)),"")</f>
        <v/>
      </c>
      <c r="O1213" s="91" t="str">
        <f>IF(IFERROR(SEARCH(O$6,$D1213),0)&gt;0,TRIM(VLOOKUP(O$6,'Lifeline-Capability XWalk'!$F$6:$G$38,2,FALSE)),"")</f>
        <v/>
      </c>
      <c r="P1213" s="91" t="str">
        <f>IF(IFERROR(SEARCH(P$6,$D1213),0)&gt;0,TRIM(VLOOKUP(P$6,'Lifeline-Capability XWalk'!$F$6:$G$38,2,FALSE)),"")</f>
        <v/>
      </c>
      <c r="Q1213" s="91" t="str">
        <f>IF(IFERROR(SEARCH(Q$6,$D1213),0)&gt;0,TRIM(VLOOKUP(Q$6,'Lifeline-Capability XWalk'!$F$6:$G$38,2,FALSE)),"")</f>
        <v/>
      </c>
      <c r="R1213" s="91" t="str">
        <f>IF(IFERROR(SEARCH(R$6,$D1213),0)&gt;0,TRIM(VLOOKUP(R$6,'Lifeline-Capability XWalk'!$F$6:$G$38,2,FALSE)),"")</f>
        <v/>
      </c>
      <c r="S1213" s="91" t="str">
        <f>IF(IFERROR(SEARCH(S$6,$D1213),0)&gt;0,TRIM(VLOOKUP(S$6,'Lifeline-Capability XWalk'!$F$6:$G$38,2,FALSE)),"")</f>
        <v/>
      </c>
      <c r="T1213" s="91" t="str">
        <f>IF(IFERROR(SEARCH(T$6,$D1213),0)&gt;0,TRIM(VLOOKUP(T$6,'Lifeline-Capability XWalk'!$F$6:$G$38,2,FALSE)),"")</f>
        <v/>
      </c>
      <c r="U1213" s="91" t="str">
        <f>IF(IFERROR(SEARCH(U$6,$D1213),0)&gt;0,TRIM(VLOOKUP(U$6,'Lifeline-Capability XWalk'!$F$6:$G$38,2,FALSE)),"")</f>
        <v/>
      </c>
      <c r="V1213" s="91" t="str">
        <f>IF(IFERROR(SEARCH(V$6,$D1213),0)&gt;0,TRIM(VLOOKUP(V$6,'Lifeline-Capability XWalk'!$F$6:$G$38,2,FALSE)),"")</f>
        <v/>
      </c>
      <c r="W1213" s="91" t="str">
        <f>IF(IFERROR(SEARCH(W$6,$D1213),0)&gt;0,TRIM(VLOOKUP(W$6,'Lifeline-Capability XWalk'!$F$6:$G$38,2,FALSE)),"")</f>
        <v/>
      </c>
      <c r="X1213" s="91" t="str">
        <f>IF(IFERROR(SEARCH(X$6,$D1213),0)&gt;0,TRIM(VLOOKUP(X$6,'Lifeline-Capability XWalk'!$F$6:$G$38,2,FALSE)),"")</f>
        <v>Safety and Security</v>
      </c>
      <c r="Y1213" s="91" t="str">
        <f>IF(IFERROR(SEARCH(Y$6,$D1213),0)&gt;0,TRIM(VLOOKUP(Y$6,'Lifeline-Capability XWalk'!$F$6:$G$38,2,FALSE)),"")</f>
        <v/>
      </c>
      <c r="Z1213" s="91" t="str">
        <f>IF(IFERROR(SEARCH(Z$6,$D1213),0)&gt;0,TRIM(VLOOKUP(Z$6,'Lifeline-Capability XWalk'!$F$6:$G$38,2,FALSE)),"")</f>
        <v/>
      </c>
      <c r="AA1213" s="91" t="str">
        <f>IF(IFERROR(SEARCH(AA$6,$D1213),0)&gt;0,TRIM(VLOOKUP(AA$6,'Lifeline-Capability XWalk'!$F$6:$G$38,2,FALSE)),"")</f>
        <v>Communications</v>
      </c>
      <c r="AB1213" s="91" t="str">
        <f>IF(IFERROR(SEARCH(AB$6,$D1213),0)&gt;0,TRIM(VLOOKUP(AB$6,'Lifeline-Capability XWalk'!$F$6:$G$38,2,FALSE)),"")</f>
        <v>Communications</v>
      </c>
      <c r="AC1213" s="91" t="str">
        <f>IF(IFERROR(SEARCH(AC$6,$D1213),0)&gt;0,TRIM(VLOOKUP(AC$6,'Lifeline-Capability XWalk'!$F$6:$G$38,2,FALSE)),"")</f>
        <v/>
      </c>
      <c r="AD1213" s="91" t="str">
        <f>IF(IFERROR(SEARCH(AD$6,$D1213),0)&gt;0,TRIM(VLOOKUP(AD$6,'Lifeline-Capability XWalk'!$F$6:$G$38,2,FALSE)),"")</f>
        <v/>
      </c>
      <c r="AE1213" s="91" t="str">
        <f>IF(IFERROR(SEARCH(AE$6,$D1213),0)&gt;0,TRIM(VLOOKUP(AE$6,'Lifeline-Capability XWalk'!$F$6:$G$38,2,FALSE)),"")</f>
        <v/>
      </c>
      <c r="AF1213" s="91" t="str">
        <f>IF(IFERROR(SEARCH(AF$6,$D1213),0)&gt;0,TRIM(VLOOKUP(AF$6,'Lifeline-Capability XWalk'!$F$6:$G$38,2,FALSE)),"")</f>
        <v/>
      </c>
      <c r="AG1213" s="91" t="str">
        <f>IF(IFERROR(SEARCH(AG$6,$D1213),0)&gt;0,TRIM(VLOOKUP(AG$6,'Lifeline-Capability XWalk'!$F$6:$G$38,2,FALSE)),"")</f>
        <v/>
      </c>
      <c r="AH1213" s="91" t="str">
        <f>IF(IFERROR(SEARCH(AH$6,$D1213),0)&gt;0,TRIM(VLOOKUP(AH$6,'Lifeline-Capability XWalk'!$F$6:$G$38,2,FALSE)),"")</f>
        <v/>
      </c>
      <c r="AI1213" s="91" t="str">
        <f>IF(IFERROR(SEARCH(AI$6,$D1213),0)&gt;0,TRIM(VLOOKUP(AI$6,'Lifeline-Capability XWalk'!$F$6:$G$38,2,FALSE)),"")</f>
        <v/>
      </c>
      <c r="AJ1213" s="91" t="str">
        <f>IF(IFERROR(SEARCH(AJ$6,$D1213),0)&gt;0,TRIM(VLOOKUP(AJ$6,'Lifeline-Capability XWalk'!$F$6:$G$38,2,FALSE)),"")</f>
        <v/>
      </c>
      <c r="AK1213" s="91" t="str">
        <f>IF(IFERROR(SEARCH(AK$6,$D1213),0)&gt;0,TRIM(VLOOKUP(AK$6,'Lifeline-Capability XWalk'!$F$6:$G$38,2,FALSE)),"")</f>
        <v/>
      </c>
      <c r="AL1213" s="92" t="str">
        <f>IF(IFERROR(SEARCH(AL$6,$D1213),0)&gt;0,TRIM(VLOOKUP(AL$6,'Lifeline-Capability XWalk'!$F$6:$G$38,2,FALSE)),"")</f>
        <v/>
      </c>
      <c r="AM1213" s="24" t="str">
        <f t="shared" si="74"/>
        <v>Safety and Security</v>
      </c>
      <c r="AN1213" s="24" t="str">
        <f t="shared" si="74"/>
        <v/>
      </c>
      <c r="AO1213" s="24" t="str">
        <f t="shared" si="74"/>
        <v/>
      </c>
      <c r="AP1213" s="24" t="str">
        <f t="shared" si="74"/>
        <v/>
      </c>
      <c r="AQ1213" s="24" t="str">
        <f t="shared" si="74"/>
        <v>Communications</v>
      </c>
      <c r="AR1213" s="24" t="str">
        <f t="shared" si="74"/>
        <v/>
      </c>
      <c r="AS1213" s="24" t="str">
        <f t="shared" si="74"/>
        <v>Transportation</v>
      </c>
      <c r="AT1213" s="24" t="str">
        <f t="shared" si="74"/>
        <v/>
      </c>
      <c r="AU1213" s="24" t="str">
        <f t="shared" si="74"/>
        <v/>
      </c>
    </row>
    <row r="1214" spans="1:47" ht="32.1" customHeight="1" x14ac:dyDescent="0.2">
      <c r="A1214" s="153" t="s">
        <v>1113</v>
      </c>
      <c r="B1214" s="154" t="s">
        <v>1306</v>
      </c>
      <c r="C1214" s="153" t="s">
        <v>1082</v>
      </c>
      <c r="D1214" s="63" t="s">
        <v>1476</v>
      </c>
      <c r="E1214" s="64" t="str">
        <f t="shared" si="71"/>
        <v>Safety and Security, Communications, Transportation</v>
      </c>
      <c r="F1214" s="140" t="s">
        <v>1397</v>
      </c>
      <c r="G1214" s="90" t="str">
        <f>IF(IFERROR(SEARCH(G$6,$D1214),0)&gt;0,TRIM(VLOOKUP(G$6,'Lifeline-Capability XWalk'!$F$6:$G$38,2,FALSE)),"")</f>
        <v/>
      </c>
      <c r="H1214" s="91" t="str">
        <f>IF(IFERROR(SEARCH(H$6,$D1214),0)&gt;0,TRIM(VLOOKUP(H$6,'Lifeline-Capability XWalk'!$F$6:$G$38,2,FALSE)),"")</f>
        <v/>
      </c>
      <c r="I1214" s="91" t="str">
        <f>IF(IFERROR(SEARCH(I$6,$D1214),0)&gt;0,TRIM(VLOOKUP(I$6,'Lifeline-Capability XWalk'!$F$6:$G$38,2,FALSE)),"")</f>
        <v>Transportation</v>
      </c>
      <c r="J1214" s="91" t="str">
        <f>IF(IFERROR(SEARCH(J$6,$D1214),0)&gt;0,TRIM(VLOOKUP(J$6,'Lifeline-Capability XWalk'!$F$6:$G$38,2,FALSE)),"")</f>
        <v/>
      </c>
      <c r="K1214" s="91" t="str">
        <f>IF(IFERROR(SEARCH(K$6,$D1214),0)&gt;0,TRIM(VLOOKUP(K$6,'Lifeline-Capability XWalk'!$F$6:$G$38,2,FALSE)),"")</f>
        <v/>
      </c>
      <c r="L1214" s="91" t="str">
        <f>IF(IFERROR(SEARCH(L$6,$D1214),0)&gt;0,TRIM(VLOOKUP(L$6,'Lifeline-Capability XWalk'!$F$6:$G$38,2,FALSE)),"")</f>
        <v/>
      </c>
      <c r="M1214" s="91" t="str">
        <f>IF(IFERROR(SEARCH(M$6,$D1214),0)&gt;0,TRIM(VLOOKUP(M$6,'Lifeline-Capability XWalk'!$F$6:$G$38,2,FALSE)),"")</f>
        <v/>
      </c>
      <c r="N1214" s="91" t="str">
        <f>IF(IFERROR(SEARCH(N$6,$D1214),0)&gt;0,TRIM(VLOOKUP(N$6,'Lifeline-Capability XWalk'!$F$6:$G$38,2,FALSE)),"")</f>
        <v/>
      </c>
      <c r="O1214" s="91" t="str">
        <f>IF(IFERROR(SEARCH(O$6,$D1214),0)&gt;0,TRIM(VLOOKUP(O$6,'Lifeline-Capability XWalk'!$F$6:$G$38,2,FALSE)),"")</f>
        <v/>
      </c>
      <c r="P1214" s="91" t="str">
        <f>IF(IFERROR(SEARCH(P$6,$D1214),0)&gt;0,TRIM(VLOOKUP(P$6,'Lifeline-Capability XWalk'!$F$6:$G$38,2,FALSE)),"")</f>
        <v/>
      </c>
      <c r="Q1214" s="91" t="str">
        <f>IF(IFERROR(SEARCH(Q$6,$D1214),0)&gt;0,TRIM(VLOOKUP(Q$6,'Lifeline-Capability XWalk'!$F$6:$G$38,2,FALSE)),"")</f>
        <v/>
      </c>
      <c r="R1214" s="91" t="str">
        <f>IF(IFERROR(SEARCH(R$6,$D1214),0)&gt;0,TRIM(VLOOKUP(R$6,'Lifeline-Capability XWalk'!$F$6:$G$38,2,FALSE)),"")</f>
        <v/>
      </c>
      <c r="S1214" s="91" t="str">
        <f>IF(IFERROR(SEARCH(S$6,$D1214),0)&gt;0,TRIM(VLOOKUP(S$6,'Lifeline-Capability XWalk'!$F$6:$G$38,2,FALSE)),"")</f>
        <v/>
      </c>
      <c r="T1214" s="91" t="str">
        <f>IF(IFERROR(SEARCH(T$6,$D1214),0)&gt;0,TRIM(VLOOKUP(T$6,'Lifeline-Capability XWalk'!$F$6:$G$38,2,FALSE)),"")</f>
        <v/>
      </c>
      <c r="U1214" s="91" t="str">
        <f>IF(IFERROR(SEARCH(U$6,$D1214),0)&gt;0,TRIM(VLOOKUP(U$6,'Lifeline-Capability XWalk'!$F$6:$G$38,2,FALSE)),"")</f>
        <v/>
      </c>
      <c r="V1214" s="91" t="str">
        <f>IF(IFERROR(SEARCH(V$6,$D1214),0)&gt;0,TRIM(VLOOKUP(V$6,'Lifeline-Capability XWalk'!$F$6:$G$38,2,FALSE)),"")</f>
        <v/>
      </c>
      <c r="W1214" s="91" t="str">
        <f>IF(IFERROR(SEARCH(W$6,$D1214),0)&gt;0,TRIM(VLOOKUP(W$6,'Lifeline-Capability XWalk'!$F$6:$G$38,2,FALSE)),"")</f>
        <v/>
      </c>
      <c r="X1214" s="91" t="str">
        <f>IF(IFERROR(SEARCH(X$6,$D1214),0)&gt;0,TRIM(VLOOKUP(X$6,'Lifeline-Capability XWalk'!$F$6:$G$38,2,FALSE)),"")</f>
        <v>Safety and Security</v>
      </c>
      <c r="Y1214" s="91" t="str">
        <f>IF(IFERROR(SEARCH(Y$6,$D1214),0)&gt;0,TRIM(VLOOKUP(Y$6,'Lifeline-Capability XWalk'!$F$6:$G$38,2,FALSE)),"")</f>
        <v/>
      </c>
      <c r="Z1214" s="91" t="str">
        <f>IF(IFERROR(SEARCH(Z$6,$D1214),0)&gt;0,TRIM(VLOOKUP(Z$6,'Lifeline-Capability XWalk'!$F$6:$G$38,2,FALSE)),"")</f>
        <v/>
      </c>
      <c r="AA1214" s="91" t="str">
        <f>IF(IFERROR(SEARCH(AA$6,$D1214),0)&gt;0,TRIM(VLOOKUP(AA$6,'Lifeline-Capability XWalk'!$F$6:$G$38,2,FALSE)),"")</f>
        <v>Communications</v>
      </c>
      <c r="AB1214" s="91" t="str">
        <f>IF(IFERROR(SEARCH(AB$6,$D1214),0)&gt;0,TRIM(VLOOKUP(AB$6,'Lifeline-Capability XWalk'!$F$6:$G$38,2,FALSE)),"")</f>
        <v>Communications</v>
      </c>
      <c r="AC1214" s="91" t="str">
        <f>IF(IFERROR(SEARCH(AC$6,$D1214),0)&gt;0,TRIM(VLOOKUP(AC$6,'Lifeline-Capability XWalk'!$F$6:$G$38,2,FALSE)),"")</f>
        <v/>
      </c>
      <c r="AD1214" s="91" t="str">
        <f>IF(IFERROR(SEARCH(AD$6,$D1214),0)&gt;0,TRIM(VLOOKUP(AD$6,'Lifeline-Capability XWalk'!$F$6:$G$38,2,FALSE)),"")</f>
        <v/>
      </c>
      <c r="AE1214" s="91" t="str">
        <f>IF(IFERROR(SEARCH(AE$6,$D1214),0)&gt;0,TRIM(VLOOKUP(AE$6,'Lifeline-Capability XWalk'!$F$6:$G$38,2,FALSE)),"")</f>
        <v/>
      </c>
      <c r="AF1214" s="91" t="str">
        <f>IF(IFERROR(SEARCH(AF$6,$D1214),0)&gt;0,TRIM(VLOOKUP(AF$6,'Lifeline-Capability XWalk'!$F$6:$G$38,2,FALSE)),"")</f>
        <v/>
      </c>
      <c r="AG1214" s="91" t="str">
        <f>IF(IFERROR(SEARCH(AG$6,$D1214),0)&gt;0,TRIM(VLOOKUP(AG$6,'Lifeline-Capability XWalk'!$F$6:$G$38,2,FALSE)),"")</f>
        <v/>
      </c>
      <c r="AH1214" s="91" t="str">
        <f>IF(IFERROR(SEARCH(AH$6,$D1214),0)&gt;0,TRIM(VLOOKUP(AH$6,'Lifeline-Capability XWalk'!$F$6:$G$38,2,FALSE)),"")</f>
        <v/>
      </c>
      <c r="AI1214" s="91" t="str">
        <f>IF(IFERROR(SEARCH(AI$6,$D1214),0)&gt;0,TRIM(VLOOKUP(AI$6,'Lifeline-Capability XWalk'!$F$6:$G$38,2,FALSE)),"")</f>
        <v/>
      </c>
      <c r="AJ1214" s="91" t="str">
        <f>IF(IFERROR(SEARCH(AJ$6,$D1214),0)&gt;0,TRIM(VLOOKUP(AJ$6,'Lifeline-Capability XWalk'!$F$6:$G$38,2,FALSE)),"")</f>
        <v/>
      </c>
      <c r="AK1214" s="91" t="str">
        <f>IF(IFERROR(SEARCH(AK$6,$D1214),0)&gt;0,TRIM(VLOOKUP(AK$6,'Lifeline-Capability XWalk'!$F$6:$G$38,2,FALSE)),"")</f>
        <v/>
      </c>
      <c r="AL1214" s="92" t="str">
        <f>IF(IFERROR(SEARCH(AL$6,$D1214),0)&gt;0,TRIM(VLOOKUP(AL$6,'Lifeline-Capability XWalk'!$F$6:$G$38,2,FALSE)),"")</f>
        <v/>
      </c>
      <c r="AM1214" s="24" t="str">
        <f t="shared" si="74"/>
        <v>Safety and Security</v>
      </c>
      <c r="AN1214" s="24" t="str">
        <f t="shared" si="74"/>
        <v/>
      </c>
      <c r="AO1214" s="24" t="str">
        <f t="shared" si="74"/>
        <v/>
      </c>
      <c r="AP1214" s="24" t="str">
        <f t="shared" si="74"/>
        <v/>
      </c>
      <c r="AQ1214" s="24" t="str">
        <f t="shared" si="74"/>
        <v>Communications</v>
      </c>
      <c r="AR1214" s="24" t="str">
        <f t="shared" si="74"/>
        <v/>
      </c>
      <c r="AS1214" s="24" t="str">
        <f t="shared" si="74"/>
        <v>Transportation</v>
      </c>
      <c r="AT1214" s="24" t="str">
        <f t="shared" si="74"/>
        <v/>
      </c>
      <c r="AU1214" s="24" t="str">
        <f t="shared" si="74"/>
        <v/>
      </c>
    </row>
    <row r="1215" spans="1:47" ht="32.1" customHeight="1" x14ac:dyDescent="0.2">
      <c r="A1215" s="153" t="s">
        <v>1113</v>
      </c>
      <c r="B1215" s="154" t="s">
        <v>1307</v>
      </c>
      <c r="C1215" s="153" t="s">
        <v>1084</v>
      </c>
      <c r="D1215" s="69" t="s">
        <v>1473</v>
      </c>
      <c r="E1215" s="64" t="str">
        <f t="shared" si="71"/>
        <v>Safety and Security; Food, Water, Shelter; Health and Medical; Energy; Communications; Hazardous Materials; Transportation; Water Systems;</v>
      </c>
      <c r="F1215" s="140" t="s">
        <v>1398</v>
      </c>
      <c r="G1215" s="90" t="str">
        <f>IF(IFERROR(SEARCH(G$6,$D1215),0)&gt;0,TRIM(VLOOKUP(G$6,'Lifeline-Capability XWalk'!$F$6:$G$38,2,FALSE)),"")</f>
        <v/>
      </c>
      <c r="H1215" s="91" t="str">
        <f>IF(IFERROR(SEARCH(H$6,$D1215),0)&gt;0,TRIM(VLOOKUP(H$6,'Lifeline-Capability XWalk'!$F$6:$G$38,2,FALSE)),"")</f>
        <v>Safety and Security; Food, Water, Shelter; Health and Medical; Energy; Communications; Hazardous Materials; Transportation; Water Systems;</v>
      </c>
      <c r="I1215" s="91" t="str">
        <f>IF(IFERROR(SEARCH(I$6,$D1215),0)&gt;0,TRIM(VLOOKUP(I$6,'Lifeline-Capability XWalk'!$F$6:$G$38,2,FALSE)),"")</f>
        <v/>
      </c>
      <c r="J1215" s="91" t="str">
        <f>IF(IFERROR(SEARCH(J$6,$D1215),0)&gt;0,TRIM(VLOOKUP(J$6,'Lifeline-Capability XWalk'!$F$6:$G$38,2,FALSE)),"")</f>
        <v/>
      </c>
      <c r="K1215" s="91" t="str">
        <f>IF(IFERROR(SEARCH(K$6,$D1215),0)&gt;0,TRIM(VLOOKUP(K$6,'Lifeline-Capability XWalk'!$F$6:$G$38,2,FALSE)),"")</f>
        <v/>
      </c>
      <c r="L1215" s="91" t="str">
        <f>IF(IFERROR(SEARCH(L$6,$D1215),0)&gt;0,TRIM(VLOOKUP(L$6,'Lifeline-Capability XWalk'!$F$6:$G$38,2,FALSE)),"")</f>
        <v/>
      </c>
      <c r="M1215" s="91" t="str">
        <f>IF(IFERROR(SEARCH(M$6,$D1215),0)&gt;0,TRIM(VLOOKUP(M$6,'Lifeline-Capability XWalk'!$F$6:$G$38,2,FALSE)),"")</f>
        <v/>
      </c>
      <c r="N1215" s="91" t="str">
        <f>IF(IFERROR(SEARCH(N$6,$D1215),0)&gt;0,TRIM(VLOOKUP(N$6,'Lifeline-Capability XWalk'!$F$6:$G$38,2,FALSE)),"")</f>
        <v/>
      </c>
      <c r="O1215" s="91" t="str">
        <f>IF(IFERROR(SEARCH(O$6,$D1215),0)&gt;0,TRIM(VLOOKUP(O$6,'Lifeline-Capability XWalk'!$F$6:$G$38,2,FALSE)),"")</f>
        <v/>
      </c>
      <c r="P1215" s="91" t="str">
        <f>IF(IFERROR(SEARCH(P$6,$D1215),0)&gt;0,TRIM(VLOOKUP(P$6,'Lifeline-Capability XWalk'!$F$6:$G$38,2,FALSE)),"")</f>
        <v/>
      </c>
      <c r="Q1215" s="91" t="str">
        <f>IF(IFERROR(SEARCH(Q$6,$D1215),0)&gt;0,TRIM(VLOOKUP(Q$6,'Lifeline-Capability XWalk'!$F$6:$G$38,2,FALSE)),"")</f>
        <v/>
      </c>
      <c r="R1215" s="91" t="str">
        <f>IF(IFERROR(SEARCH(R$6,$D1215),0)&gt;0,TRIM(VLOOKUP(R$6,'Lifeline-Capability XWalk'!$F$6:$G$38,2,FALSE)),"")</f>
        <v/>
      </c>
      <c r="S1215" s="91" t="str">
        <f>IF(IFERROR(SEARCH(S$6,$D1215),0)&gt;0,TRIM(VLOOKUP(S$6,'Lifeline-Capability XWalk'!$F$6:$G$38,2,FALSE)),"")</f>
        <v/>
      </c>
      <c r="T1215" s="91" t="str">
        <f>IF(IFERROR(SEARCH(T$6,$D1215),0)&gt;0,TRIM(VLOOKUP(T$6,'Lifeline-Capability XWalk'!$F$6:$G$38,2,FALSE)),"")</f>
        <v/>
      </c>
      <c r="U1215" s="91" t="str">
        <f>IF(IFERROR(SEARCH(U$6,$D1215),0)&gt;0,TRIM(VLOOKUP(U$6,'Lifeline-Capability XWalk'!$F$6:$G$38,2,FALSE)),"")</f>
        <v/>
      </c>
      <c r="V1215" s="91" t="str">
        <f>IF(IFERROR(SEARCH(V$6,$D1215),0)&gt;0,TRIM(VLOOKUP(V$6,'Lifeline-Capability XWalk'!$F$6:$G$38,2,FALSE)),"")</f>
        <v/>
      </c>
      <c r="W1215" s="91" t="str">
        <f>IF(IFERROR(SEARCH(W$6,$D1215),0)&gt;0,TRIM(VLOOKUP(W$6,'Lifeline-Capability XWalk'!$F$6:$G$38,2,FALSE)),"")</f>
        <v/>
      </c>
      <c r="X1215" s="91" t="str">
        <f>IF(IFERROR(SEARCH(X$6,$D1215),0)&gt;0,TRIM(VLOOKUP(X$6,'Lifeline-Capability XWalk'!$F$6:$G$38,2,FALSE)),"")</f>
        <v/>
      </c>
      <c r="Y1215" s="91" t="str">
        <f>IF(IFERROR(SEARCH(Y$6,$D1215),0)&gt;0,TRIM(VLOOKUP(Y$6,'Lifeline-Capability XWalk'!$F$6:$G$38,2,FALSE)),"")</f>
        <v/>
      </c>
      <c r="Z1215" s="91" t="str">
        <f>IF(IFERROR(SEARCH(Z$6,$D1215),0)&gt;0,TRIM(VLOOKUP(Z$6,'Lifeline-Capability XWalk'!$F$6:$G$38,2,FALSE)),"")</f>
        <v/>
      </c>
      <c r="AA1215" s="91" t="str">
        <f>IF(IFERROR(SEARCH(AA$6,$D1215),0)&gt;0,TRIM(VLOOKUP(AA$6,'Lifeline-Capability XWalk'!$F$6:$G$38,2,FALSE)),"")</f>
        <v>Communications</v>
      </c>
      <c r="AB1215" s="91" t="str">
        <f>IF(IFERROR(SEARCH(AB$6,$D1215),0)&gt;0,TRIM(VLOOKUP(AB$6,'Lifeline-Capability XWalk'!$F$6:$G$38,2,FALSE)),"")</f>
        <v>Communications</v>
      </c>
      <c r="AC1215" s="91" t="str">
        <f>IF(IFERROR(SEARCH(AC$6,$D1215),0)&gt;0,TRIM(VLOOKUP(AC$6,'Lifeline-Capability XWalk'!$F$6:$G$38,2,FALSE)),"")</f>
        <v/>
      </c>
      <c r="AD1215" s="91" t="str">
        <f>IF(IFERROR(SEARCH(AD$6,$D1215),0)&gt;0,TRIM(VLOOKUP(AD$6,'Lifeline-Capability XWalk'!$F$6:$G$38,2,FALSE)),"")</f>
        <v/>
      </c>
      <c r="AE1215" s="91" t="str">
        <f>IF(IFERROR(SEARCH(AE$6,$D1215),0)&gt;0,TRIM(VLOOKUP(AE$6,'Lifeline-Capability XWalk'!$F$6:$G$38,2,FALSE)),"")</f>
        <v/>
      </c>
      <c r="AF1215" s="91" t="str">
        <f>IF(IFERROR(SEARCH(AF$6,$D1215),0)&gt;0,TRIM(VLOOKUP(AF$6,'Lifeline-Capability XWalk'!$F$6:$G$38,2,FALSE)),"")</f>
        <v/>
      </c>
      <c r="AG1215" s="91" t="str">
        <f>IF(IFERROR(SEARCH(AG$6,$D1215),0)&gt;0,TRIM(VLOOKUP(AG$6,'Lifeline-Capability XWalk'!$F$6:$G$38,2,FALSE)),"")</f>
        <v>Safety and Security; Food, Water, Shelter; Health and Medical; Energy; Communications; Hazardous Materials; Transportation; Water Systems;</v>
      </c>
      <c r="AH1215" s="91" t="str">
        <f>IF(IFERROR(SEARCH(AH$6,$D1215),0)&gt;0,TRIM(VLOOKUP(AH$6,'Lifeline-Capability XWalk'!$F$6:$G$38,2,FALSE)),"")</f>
        <v/>
      </c>
      <c r="AI1215" s="91" t="str">
        <f>IF(IFERROR(SEARCH(AI$6,$D1215),0)&gt;0,TRIM(VLOOKUP(AI$6,'Lifeline-Capability XWalk'!$F$6:$G$38,2,FALSE)),"")</f>
        <v/>
      </c>
      <c r="AJ1215" s="91" t="str">
        <f>IF(IFERROR(SEARCH(AJ$6,$D1215),0)&gt;0,TRIM(VLOOKUP(AJ$6,'Lifeline-Capability XWalk'!$F$6:$G$38,2,FALSE)),"")</f>
        <v/>
      </c>
      <c r="AK1215" s="91" t="str">
        <f>IF(IFERROR(SEARCH(AK$6,$D1215),0)&gt;0,TRIM(VLOOKUP(AK$6,'Lifeline-Capability XWalk'!$F$6:$G$38,2,FALSE)),"")</f>
        <v/>
      </c>
      <c r="AL1215" s="92" t="str">
        <f>IF(IFERROR(SEARCH(AL$6,$D1215),0)&gt;0,TRIM(VLOOKUP(AL$6,'Lifeline-Capability XWalk'!$F$6:$G$38,2,FALSE)),"")</f>
        <v/>
      </c>
      <c r="AM1215" s="24" t="str">
        <f t="shared" si="74"/>
        <v/>
      </c>
      <c r="AN1215" s="24" t="str">
        <f t="shared" si="74"/>
        <v/>
      </c>
      <c r="AO1215" s="24" t="str">
        <f t="shared" si="74"/>
        <v/>
      </c>
      <c r="AP1215" s="24" t="str">
        <f t="shared" si="74"/>
        <v/>
      </c>
      <c r="AQ1215" s="24" t="str">
        <f t="shared" si="74"/>
        <v>Communications</v>
      </c>
      <c r="AR1215" s="24" t="str">
        <f t="shared" si="74"/>
        <v/>
      </c>
      <c r="AS1215" s="24" t="str">
        <f t="shared" si="74"/>
        <v/>
      </c>
      <c r="AT1215" s="24" t="str">
        <f t="shared" si="74"/>
        <v/>
      </c>
      <c r="AU1215" s="24" t="str">
        <f t="shared" si="74"/>
        <v>Safety and Security; Food, Water, Shelter; Health and Medical; Energy; Communications; Hazardous Materials; Transportation; Water Systems;</v>
      </c>
    </row>
    <row r="1216" spans="1:47" ht="32.1" customHeight="1" x14ac:dyDescent="0.2">
      <c r="A1216" s="153" t="s">
        <v>1112</v>
      </c>
      <c r="B1216" s="154" t="s">
        <v>1308</v>
      </c>
      <c r="C1216" s="153" t="s">
        <v>1082</v>
      </c>
      <c r="D1216" s="63" t="s">
        <v>1534</v>
      </c>
      <c r="E1216" s="64" t="str">
        <f t="shared" si="71"/>
        <v>Safety and Security; Food, Water, Shelter; Health and Medical; Energy; Communications; Hazardous Materials; Transportation; Water Systems;</v>
      </c>
      <c r="F1216" s="140" t="s">
        <v>1399</v>
      </c>
      <c r="G1216" s="90" t="str">
        <f>IF(IFERROR(SEARCH(G$6,$D1216),0)&gt;0,TRIM(VLOOKUP(G$6,'Lifeline-Capability XWalk'!$F$6:$G$38,2,FALSE)),"")</f>
        <v/>
      </c>
      <c r="H1216" s="91" t="str">
        <f>IF(IFERROR(SEARCH(H$6,$D1216),0)&gt;0,TRIM(VLOOKUP(H$6,'Lifeline-Capability XWalk'!$F$6:$G$38,2,FALSE)),"")</f>
        <v/>
      </c>
      <c r="I1216" s="91" t="str">
        <f>IF(IFERROR(SEARCH(I$6,$D1216),0)&gt;0,TRIM(VLOOKUP(I$6,'Lifeline-Capability XWalk'!$F$6:$G$38,2,FALSE)),"")</f>
        <v/>
      </c>
      <c r="J1216" s="91" t="str">
        <f>IF(IFERROR(SEARCH(J$6,$D1216),0)&gt;0,TRIM(VLOOKUP(J$6,'Lifeline-Capability XWalk'!$F$6:$G$38,2,FALSE)),"")</f>
        <v/>
      </c>
      <c r="K1216" s="91" t="str">
        <f>IF(IFERROR(SEARCH(K$6,$D1216),0)&gt;0,TRIM(VLOOKUP(K$6,'Lifeline-Capability XWalk'!$F$6:$G$38,2,FALSE)),"")</f>
        <v/>
      </c>
      <c r="L1216" s="91" t="str">
        <f>IF(IFERROR(SEARCH(L$6,$D1216),0)&gt;0,TRIM(VLOOKUP(L$6,'Lifeline-Capability XWalk'!$F$6:$G$38,2,FALSE)),"")</f>
        <v/>
      </c>
      <c r="M1216" s="91" t="str">
        <f>IF(IFERROR(SEARCH(M$6,$D1216),0)&gt;0,TRIM(VLOOKUP(M$6,'Lifeline-Capability XWalk'!$F$6:$G$38,2,FALSE)),"")</f>
        <v/>
      </c>
      <c r="N1216" s="91" t="str">
        <f>IF(IFERROR(SEARCH(N$6,$D1216),0)&gt;0,TRIM(VLOOKUP(N$6,'Lifeline-Capability XWalk'!$F$6:$G$38,2,FALSE)),"")</f>
        <v/>
      </c>
      <c r="O1216" s="91" t="str">
        <f>IF(IFERROR(SEARCH(O$6,$D1216),0)&gt;0,TRIM(VLOOKUP(O$6,'Lifeline-Capability XWalk'!$F$6:$G$38,2,FALSE)),"")</f>
        <v/>
      </c>
      <c r="P1216" s="91" t="str">
        <f>IF(IFERROR(SEARCH(P$6,$D1216),0)&gt;0,TRIM(VLOOKUP(P$6,'Lifeline-Capability XWalk'!$F$6:$G$38,2,FALSE)),"")</f>
        <v/>
      </c>
      <c r="Q1216" s="91" t="str">
        <f>IF(IFERROR(SEARCH(Q$6,$D1216),0)&gt;0,TRIM(VLOOKUP(Q$6,'Lifeline-Capability XWalk'!$F$6:$G$38,2,FALSE)),"")</f>
        <v/>
      </c>
      <c r="R1216" s="91" t="str">
        <f>IF(IFERROR(SEARCH(R$6,$D1216),0)&gt;0,TRIM(VLOOKUP(R$6,'Lifeline-Capability XWalk'!$F$6:$G$38,2,FALSE)),"")</f>
        <v>Safety and Security; Food, Water, Shelter; Health and Medical; Energy; Communications; Hazardous Materials; Transportation; Water Systems;</v>
      </c>
      <c r="S1216" s="91" t="str">
        <f>IF(IFERROR(SEARCH(S$6,$D1216),0)&gt;0,TRIM(VLOOKUP(S$6,'Lifeline-Capability XWalk'!$F$6:$G$38,2,FALSE)),"")</f>
        <v/>
      </c>
      <c r="T1216" s="91" t="str">
        <f>IF(IFERROR(SEARCH(T$6,$D1216),0)&gt;0,TRIM(VLOOKUP(T$6,'Lifeline-Capability XWalk'!$F$6:$G$38,2,FALSE)),"")</f>
        <v/>
      </c>
      <c r="U1216" s="91" t="str">
        <f>IF(IFERROR(SEARCH(U$6,$D1216),0)&gt;0,TRIM(VLOOKUP(U$6,'Lifeline-Capability XWalk'!$F$6:$G$38,2,FALSE)),"")</f>
        <v/>
      </c>
      <c r="V1216" s="91" t="str">
        <f>IF(IFERROR(SEARCH(V$6,$D1216),0)&gt;0,TRIM(VLOOKUP(V$6,'Lifeline-Capability XWalk'!$F$6:$G$38,2,FALSE)),"")</f>
        <v/>
      </c>
      <c r="W1216" s="91" t="str">
        <f>IF(IFERROR(SEARCH(W$6,$D1216),0)&gt;0,TRIM(VLOOKUP(W$6,'Lifeline-Capability XWalk'!$F$6:$G$38,2,FALSE)),"")</f>
        <v/>
      </c>
      <c r="X1216" s="91" t="str">
        <f>IF(IFERROR(SEARCH(X$6,$D1216),0)&gt;0,TRIM(VLOOKUP(X$6,'Lifeline-Capability XWalk'!$F$6:$G$38,2,FALSE)),"")</f>
        <v/>
      </c>
      <c r="Y1216" s="91" t="str">
        <f>IF(IFERROR(SEARCH(Y$6,$D1216),0)&gt;0,TRIM(VLOOKUP(Y$6,'Lifeline-Capability XWalk'!$F$6:$G$38,2,FALSE)),"")</f>
        <v/>
      </c>
      <c r="Z1216" s="91" t="str">
        <f>IF(IFERROR(SEARCH(Z$6,$D1216),0)&gt;0,TRIM(VLOOKUP(Z$6,'Lifeline-Capability XWalk'!$F$6:$G$38,2,FALSE)),"")</f>
        <v/>
      </c>
      <c r="AA1216" s="91" t="str">
        <f>IF(IFERROR(SEARCH(AA$6,$D1216),0)&gt;0,TRIM(VLOOKUP(AA$6,'Lifeline-Capability XWalk'!$F$6:$G$38,2,FALSE)),"")</f>
        <v>Communications</v>
      </c>
      <c r="AB1216" s="91" t="str">
        <f>IF(IFERROR(SEARCH(AB$6,$D1216),0)&gt;0,TRIM(VLOOKUP(AB$6,'Lifeline-Capability XWalk'!$F$6:$G$38,2,FALSE)),"")</f>
        <v>Communications</v>
      </c>
      <c r="AC1216" s="91" t="str">
        <f>IF(IFERROR(SEARCH(AC$6,$D1216),0)&gt;0,TRIM(VLOOKUP(AC$6,'Lifeline-Capability XWalk'!$F$6:$G$38,2,FALSE)),"")</f>
        <v/>
      </c>
      <c r="AD1216" s="91" t="str">
        <f>IF(IFERROR(SEARCH(AD$6,$D1216),0)&gt;0,TRIM(VLOOKUP(AD$6,'Lifeline-Capability XWalk'!$F$6:$G$38,2,FALSE)),"")</f>
        <v/>
      </c>
      <c r="AE1216" s="91" t="str">
        <f>IF(IFERROR(SEARCH(AE$6,$D1216),0)&gt;0,TRIM(VLOOKUP(AE$6,'Lifeline-Capability XWalk'!$F$6:$G$38,2,FALSE)),"")</f>
        <v/>
      </c>
      <c r="AF1216" s="91" t="str">
        <f>IF(IFERROR(SEARCH(AF$6,$D1216),0)&gt;0,TRIM(VLOOKUP(AF$6,'Lifeline-Capability XWalk'!$F$6:$G$38,2,FALSE)),"")</f>
        <v/>
      </c>
      <c r="AG1216" s="91" t="str">
        <f>IF(IFERROR(SEARCH(AG$6,$D1216),0)&gt;0,TRIM(VLOOKUP(AG$6,'Lifeline-Capability XWalk'!$F$6:$G$38,2,FALSE)),"")</f>
        <v/>
      </c>
      <c r="AH1216" s="91" t="str">
        <f>IF(IFERROR(SEARCH(AH$6,$D1216),0)&gt;0,TRIM(VLOOKUP(AH$6,'Lifeline-Capability XWalk'!$F$6:$G$38,2,FALSE)),"")</f>
        <v/>
      </c>
      <c r="AI1216" s="91" t="str">
        <f>IF(IFERROR(SEARCH(AI$6,$D1216),0)&gt;0,TRIM(VLOOKUP(AI$6,'Lifeline-Capability XWalk'!$F$6:$G$38,2,FALSE)),"")</f>
        <v/>
      </c>
      <c r="AJ1216" s="91" t="str">
        <f>IF(IFERROR(SEARCH(AJ$6,$D1216),0)&gt;0,TRIM(VLOOKUP(AJ$6,'Lifeline-Capability XWalk'!$F$6:$G$38,2,FALSE)),"")</f>
        <v/>
      </c>
      <c r="AK1216" s="91" t="str">
        <f>IF(IFERROR(SEARCH(AK$6,$D1216),0)&gt;0,TRIM(VLOOKUP(AK$6,'Lifeline-Capability XWalk'!$F$6:$G$38,2,FALSE)),"")</f>
        <v/>
      </c>
      <c r="AL1216" s="92" t="str">
        <f>IF(IFERROR(SEARCH(AL$6,$D1216),0)&gt;0,TRIM(VLOOKUP(AL$6,'Lifeline-Capability XWalk'!$F$6:$G$38,2,FALSE)),"")</f>
        <v/>
      </c>
      <c r="AM1216" s="24" t="str">
        <f t="shared" si="74"/>
        <v/>
      </c>
      <c r="AN1216" s="24" t="str">
        <f t="shared" si="74"/>
        <v/>
      </c>
      <c r="AO1216" s="24" t="str">
        <f t="shared" si="74"/>
        <v/>
      </c>
      <c r="AP1216" s="24" t="str">
        <f t="shared" si="74"/>
        <v/>
      </c>
      <c r="AQ1216" s="24" t="str">
        <f t="shared" si="74"/>
        <v>Communications</v>
      </c>
      <c r="AR1216" s="24" t="str">
        <f t="shared" si="74"/>
        <v/>
      </c>
      <c r="AS1216" s="24" t="str">
        <f t="shared" si="74"/>
        <v/>
      </c>
      <c r="AT1216" s="24" t="str">
        <f t="shared" si="74"/>
        <v/>
      </c>
      <c r="AU1216" s="24" t="str">
        <f t="shared" si="74"/>
        <v>Safety and Security; Food, Water, Shelter; Health and Medical; Energy; Communications; Hazardous Materials; Transportation; Water Systems;</v>
      </c>
    </row>
    <row r="1217" spans="1:47" ht="32.1" customHeight="1" x14ac:dyDescent="0.2">
      <c r="A1217" s="153" t="s">
        <v>1112</v>
      </c>
      <c r="B1217" s="154" t="s">
        <v>1309</v>
      </c>
      <c r="C1217" s="142" t="s">
        <v>1393</v>
      </c>
      <c r="D1217" s="86" t="s">
        <v>1383</v>
      </c>
      <c r="E1217" s="64" t="str">
        <f t="shared" si="71"/>
        <v>Safety and Security; Food, Water, Shelter; Health and Medical; Energy; Communications; Hazardous Materials; Transportation; Water Systems;</v>
      </c>
      <c r="F1217" s="140" t="s">
        <v>1400</v>
      </c>
      <c r="G1217" s="90" t="str">
        <f>IF(IFERROR(SEARCH(G$6,$D1217),0)&gt;0,TRIM(VLOOKUP(G$6,'Lifeline-Capability XWalk'!$F$6:$G$38,2,FALSE)),"")</f>
        <v/>
      </c>
      <c r="H1217" s="91" t="str">
        <f>IF(IFERROR(SEARCH(H$6,$D1217),0)&gt;0,TRIM(VLOOKUP(H$6,'Lifeline-Capability XWalk'!$F$6:$G$38,2,FALSE)),"")</f>
        <v/>
      </c>
      <c r="I1217" s="91" t="str">
        <f>IF(IFERROR(SEARCH(I$6,$D1217),0)&gt;0,TRIM(VLOOKUP(I$6,'Lifeline-Capability XWalk'!$F$6:$G$38,2,FALSE)),"")</f>
        <v/>
      </c>
      <c r="J1217" s="91" t="str">
        <f>IF(IFERROR(SEARCH(J$6,$D1217),0)&gt;0,TRIM(VLOOKUP(J$6,'Lifeline-Capability XWalk'!$F$6:$G$38,2,FALSE)),"")</f>
        <v/>
      </c>
      <c r="K1217" s="91" t="str">
        <f>IF(IFERROR(SEARCH(K$6,$D1217),0)&gt;0,TRIM(VLOOKUP(K$6,'Lifeline-Capability XWalk'!$F$6:$G$38,2,FALSE)),"")</f>
        <v/>
      </c>
      <c r="L1217" s="91" t="str">
        <f>IF(IFERROR(SEARCH(L$6,$D1217),0)&gt;0,TRIM(VLOOKUP(L$6,'Lifeline-Capability XWalk'!$F$6:$G$38,2,FALSE)),"")</f>
        <v/>
      </c>
      <c r="M1217" s="91" t="str">
        <f>IF(IFERROR(SEARCH(M$6,$D1217),0)&gt;0,TRIM(VLOOKUP(M$6,'Lifeline-Capability XWalk'!$F$6:$G$38,2,FALSE)),"")</f>
        <v/>
      </c>
      <c r="N1217" s="91" t="str">
        <f>IF(IFERROR(SEARCH(N$6,$D1217),0)&gt;0,TRIM(VLOOKUP(N$6,'Lifeline-Capability XWalk'!$F$6:$G$38,2,FALSE)),"")</f>
        <v/>
      </c>
      <c r="O1217" s="91" t="str">
        <f>IF(IFERROR(SEARCH(O$6,$D1217),0)&gt;0,TRIM(VLOOKUP(O$6,'Lifeline-Capability XWalk'!$F$6:$G$38,2,FALSE)),"")</f>
        <v/>
      </c>
      <c r="P1217" s="91" t="str">
        <f>IF(IFERROR(SEARCH(P$6,$D1217),0)&gt;0,TRIM(VLOOKUP(P$6,'Lifeline-Capability XWalk'!$F$6:$G$38,2,FALSE)),"")</f>
        <v/>
      </c>
      <c r="Q1217" s="91" t="str">
        <f>IF(IFERROR(SEARCH(Q$6,$D1217),0)&gt;0,TRIM(VLOOKUP(Q$6,'Lifeline-Capability XWalk'!$F$6:$G$38,2,FALSE)),"")</f>
        <v/>
      </c>
      <c r="R1217" s="91" t="str">
        <f>IF(IFERROR(SEARCH(R$6,$D1217),0)&gt;0,TRIM(VLOOKUP(R$6,'Lifeline-Capability XWalk'!$F$6:$G$38,2,FALSE)),"")</f>
        <v>Safety and Security; Food, Water, Shelter; Health and Medical; Energy; Communications; Hazardous Materials; Transportation; Water Systems;</v>
      </c>
      <c r="S1217" s="91" t="str">
        <f>IF(IFERROR(SEARCH(S$6,$D1217),0)&gt;0,TRIM(VLOOKUP(S$6,'Lifeline-Capability XWalk'!$F$6:$G$38,2,FALSE)),"")</f>
        <v/>
      </c>
      <c r="T1217" s="91" t="str">
        <f>IF(IFERROR(SEARCH(T$6,$D1217),0)&gt;0,TRIM(VLOOKUP(T$6,'Lifeline-Capability XWalk'!$F$6:$G$38,2,FALSE)),"")</f>
        <v/>
      </c>
      <c r="U1217" s="91" t="str">
        <f>IF(IFERROR(SEARCH(U$6,$D1217),0)&gt;0,TRIM(VLOOKUP(U$6,'Lifeline-Capability XWalk'!$F$6:$G$38,2,FALSE)),"")</f>
        <v/>
      </c>
      <c r="V1217" s="91" t="str">
        <f>IF(IFERROR(SEARCH(V$6,$D1217),0)&gt;0,TRIM(VLOOKUP(V$6,'Lifeline-Capability XWalk'!$F$6:$G$38,2,FALSE)),"")</f>
        <v/>
      </c>
      <c r="W1217" s="91" t="str">
        <f>IF(IFERROR(SEARCH(W$6,$D1217),0)&gt;0,TRIM(VLOOKUP(W$6,'Lifeline-Capability XWalk'!$F$6:$G$38,2,FALSE)),"")</f>
        <v/>
      </c>
      <c r="X1217" s="91" t="str">
        <f>IF(IFERROR(SEARCH(X$6,$D1217),0)&gt;0,TRIM(VLOOKUP(X$6,'Lifeline-Capability XWalk'!$F$6:$G$38,2,FALSE)),"")</f>
        <v/>
      </c>
      <c r="Y1217" s="91" t="str">
        <f>IF(IFERROR(SEARCH(Y$6,$D1217),0)&gt;0,TRIM(VLOOKUP(Y$6,'Lifeline-Capability XWalk'!$F$6:$G$38,2,FALSE)),"")</f>
        <v/>
      </c>
      <c r="Z1217" s="91" t="str">
        <f>IF(IFERROR(SEARCH(Z$6,$D1217),0)&gt;0,TRIM(VLOOKUP(Z$6,'Lifeline-Capability XWalk'!$F$6:$G$38,2,FALSE)),"")</f>
        <v/>
      </c>
      <c r="AA1217" s="91" t="str">
        <f>IF(IFERROR(SEARCH(AA$6,$D1217),0)&gt;0,TRIM(VLOOKUP(AA$6,'Lifeline-Capability XWalk'!$F$6:$G$38,2,FALSE)),"")</f>
        <v>Communications</v>
      </c>
      <c r="AB1217" s="91" t="str">
        <f>IF(IFERROR(SEARCH(AB$6,$D1217),0)&gt;0,TRIM(VLOOKUP(AB$6,'Lifeline-Capability XWalk'!$F$6:$G$38,2,FALSE)),"")</f>
        <v>Communications</v>
      </c>
      <c r="AC1217" s="91" t="str">
        <f>IF(IFERROR(SEARCH(AC$6,$D1217),0)&gt;0,TRIM(VLOOKUP(AC$6,'Lifeline-Capability XWalk'!$F$6:$G$38,2,FALSE)),"")</f>
        <v/>
      </c>
      <c r="AD1217" s="91" t="str">
        <f>IF(IFERROR(SEARCH(AD$6,$D1217),0)&gt;0,TRIM(VLOOKUP(AD$6,'Lifeline-Capability XWalk'!$F$6:$G$38,2,FALSE)),"")</f>
        <v>Safety and Security; Food, Water, Shelter; Health and Medical; Energy; Communications; Hazardous Materials; Transportation; Water Systems;</v>
      </c>
      <c r="AE1217" s="91" t="str">
        <f>IF(IFERROR(SEARCH(AE$6,$D1217),0)&gt;0,TRIM(VLOOKUP(AE$6,'Lifeline-Capability XWalk'!$F$6:$G$38,2,FALSE)),"")</f>
        <v/>
      </c>
      <c r="AF1217" s="91" t="str">
        <f>IF(IFERROR(SEARCH(AF$6,$D1217),0)&gt;0,TRIM(VLOOKUP(AF$6,'Lifeline-Capability XWalk'!$F$6:$G$38,2,FALSE)),"")</f>
        <v/>
      </c>
      <c r="AG1217" s="91" t="str">
        <f>IF(IFERROR(SEARCH(AG$6,$D1217),0)&gt;0,TRIM(VLOOKUP(AG$6,'Lifeline-Capability XWalk'!$F$6:$G$38,2,FALSE)),"")</f>
        <v/>
      </c>
      <c r="AH1217" s="91" t="str">
        <f>IF(IFERROR(SEARCH(AH$6,$D1217),0)&gt;0,TRIM(VLOOKUP(AH$6,'Lifeline-Capability XWalk'!$F$6:$G$38,2,FALSE)),"")</f>
        <v/>
      </c>
      <c r="AI1217" s="91" t="str">
        <f>IF(IFERROR(SEARCH(AI$6,$D1217),0)&gt;0,TRIM(VLOOKUP(AI$6,'Lifeline-Capability XWalk'!$F$6:$G$38,2,FALSE)),"")</f>
        <v/>
      </c>
      <c r="AJ1217" s="91" t="str">
        <f>IF(IFERROR(SEARCH(AJ$6,$D1217),0)&gt;0,TRIM(VLOOKUP(AJ$6,'Lifeline-Capability XWalk'!$F$6:$G$38,2,FALSE)),"")</f>
        <v/>
      </c>
      <c r="AK1217" s="91" t="str">
        <f>IF(IFERROR(SEARCH(AK$6,$D1217),0)&gt;0,TRIM(VLOOKUP(AK$6,'Lifeline-Capability XWalk'!$F$6:$G$38,2,FALSE)),"")</f>
        <v/>
      </c>
      <c r="AL1217" s="92" t="str">
        <f>IF(IFERROR(SEARCH(AL$6,$D1217),0)&gt;0,TRIM(VLOOKUP(AL$6,'Lifeline-Capability XWalk'!$F$6:$G$38,2,FALSE)),"")</f>
        <v/>
      </c>
      <c r="AM1217" s="24" t="str">
        <f t="shared" si="74"/>
        <v/>
      </c>
      <c r="AN1217" s="24" t="str">
        <f t="shared" si="74"/>
        <v/>
      </c>
      <c r="AO1217" s="24" t="str">
        <f t="shared" si="74"/>
        <v/>
      </c>
      <c r="AP1217" s="24" t="str">
        <f t="shared" si="74"/>
        <v/>
      </c>
      <c r="AQ1217" s="24" t="str">
        <f t="shared" si="74"/>
        <v>Communications</v>
      </c>
      <c r="AR1217" s="24" t="str">
        <f t="shared" si="74"/>
        <v/>
      </c>
      <c r="AS1217" s="24" t="str">
        <f t="shared" si="74"/>
        <v/>
      </c>
      <c r="AT1217" s="24" t="str">
        <f t="shared" si="74"/>
        <v/>
      </c>
      <c r="AU1217" s="24" t="str">
        <f t="shared" si="74"/>
        <v>Safety and Security; Food, Water, Shelter; Health and Medical; Energy; Communications; Hazardous Materials; Transportation; Water Systems;</v>
      </c>
    </row>
    <row r="1218" spans="1:47" ht="32.1" customHeight="1" x14ac:dyDescent="0.2">
      <c r="A1218" s="153" t="s">
        <v>1112</v>
      </c>
      <c r="B1218" s="154" t="s">
        <v>1310</v>
      </c>
      <c r="C1218" s="153" t="s">
        <v>1082</v>
      </c>
      <c r="D1218" s="69" t="s">
        <v>1487</v>
      </c>
      <c r="E1218" s="64" t="str">
        <f t="shared" si="71"/>
        <v>Safety and Security, Communications</v>
      </c>
      <c r="F1218" s="140" t="s">
        <v>1401</v>
      </c>
      <c r="G1218" s="90" t="str">
        <f>IF(IFERROR(SEARCH(G$6,$D1218),0)&gt;0,TRIM(VLOOKUP(G$6,'Lifeline-Capability XWalk'!$F$6:$G$38,2,FALSE)),"")</f>
        <v/>
      </c>
      <c r="H1218" s="91" t="str">
        <f>IF(IFERROR(SEARCH(H$6,$D1218),0)&gt;0,TRIM(VLOOKUP(H$6,'Lifeline-Capability XWalk'!$F$6:$G$38,2,FALSE)),"")</f>
        <v/>
      </c>
      <c r="I1218" s="91" t="str">
        <f>IF(IFERROR(SEARCH(I$6,$D1218),0)&gt;0,TRIM(VLOOKUP(I$6,'Lifeline-Capability XWalk'!$F$6:$G$38,2,FALSE)),"")</f>
        <v/>
      </c>
      <c r="J1218" s="91" t="str">
        <f>IF(IFERROR(SEARCH(J$6,$D1218),0)&gt;0,TRIM(VLOOKUP(J$6,'Lifeline-Capability XWalk'!$F$6:$G$38,2,FALSE)),"")</f>
        <v/>
      </c>
      <c r="K1218" s="91" t="str">
        <f>IF(IFERROR(SEARCH(K$6,$D1218),0)&gt;0,TRIM(VLOOKUP(K$6,'Lifeline-Capability XWalk'!$F$6:$G$38,2,FALSE)),"")</f>
        <v/>
      </c>
      <c r="L1218" s="91" t="str">
        <f>IF(IFERROR(SEARCH(L$6,$D1218),0)&gt;0,TRIM(VLOOKUP(L$6,'Lifeline-Capability XWalk'!$F$6:$G$38,2,FALSE)),"")</f>
        <v/>
      </c>
      <c r="M1218" s="91" t="str">
        <f>IF(IFERROR(SEARCH(M$6,$D1218),0)&gt;0,TRIM(VLOOKUP(M$6,'Lifeline-Capability XWalk'!$F$6:$G$38,2,FALSE)),"")</f>
        <v/>
      </c>
      <c r="N1218" s="91" t="str">
        <f>IF(IFERROR(SEARCH(N$6,$D1218),0)&gt;0,TRIM(VLOOKUP(N$6,'Lifeline-Capability XWalk'!$F$6:$G$38,2,FALSE)),"")</f>
        <v>Safety and Security</v>
      </c>
      <c r="O1218" s="91" t="str">
        <f>IF(IFERROR(SEARCH(O$6,$D1218),0)&gt;0,TRIM(VLOOKUP(O$6,'Lifeline-Capability XWalk'!$F$6:$G$38,2,FALSE)),"")</f>
        <v/>
      </c>
      <c r="P1218" s="91" t="str">
        <f>IF(IFERROR(SEARCH(P$6,$D1218),0)&gt;0,TRIM(VLOOKUP(P$6,'Lifeline-Capability XWalk'!$F$6:$G$38,2,FALSE)),"")</f>
        <v/>
      </c>
      <c r="Q1218" s="91" t="str">
        <f>IF(IFERROR(SEARCH(Q$6,$D1218),0)&gt;0,TRIM(VLOOKUP(Q$6,'Lifeline-Capability XWalk'!$F$6:$G$38,2,FALSE)),"")</f>
        <v/>
      </c>
      <c r="R1218" s="91" t="str">
        <f>IF(IFERROR(SEARCH(R$6,$D1218),0)&gt;0,TRIM(VLOOKUP(R$6,'Lifeline-Capability XWalk'!$F$6:$G$38,2,FALSE)),"")</f>
        <v/>
      </c>
      <c r="S1218" s="91" t="str">
        <f>IF(IFERROR(SEARCH(S$6,$D1218),0)&gt;0,TRIM(VLOOKUP(S$6,'Lifeline-Capability XWalk'!$F$6:$G$38,2,FALSE)),"")</f>
        <v/>
      </c>
      <c r="T1218" s="91" t="str">
        <f>IF(IFERROR(SEARCH(T$6,$D1218),0)&gt;0,TRIM(VLOOKUP(T$6,'Lifeline-Capability XWalk'!$F$6:$G$38,2,FALSE)),"")</f>
        <v/>
      </c>
      <c r="U1218" s="91" t="str">
        <f>IF(IFERROR(SEARCH(U$6,$D1218),0)&gt;0,TRIM(VLOOKUP(U$6,'Lifeline-Capability XWalk'!$F$6:$G$38,2,FALSE)),"")</f>
        <v/>
      </c>
      <c r="V1218" s="91" t="str">
        <f>IF(IFERROR(SEARCH(V$6,$D1218),0)&gt;0,TRIM(VLOOKUP(V$6,'Lifeline-Capability XWalk'!$F$6:$G$38,2,FALSE)),"")</f>
        <v/>
      </c>
      <c r="W1218" s="91" t="str">
        <f>IF(IFERROR(SEARCH(W$6,$D1218),0)&gt;0,TRIM(VLOOKUP(W$6,'Lifeline-Capability XWalk'!$F$6:$G$38,2,FALSE)),"")</f>
        <v/>
      </c>
      <c r="X1218" s="91" t="str">
        <f>IF(IFERROR(SEARCH(X$6,$D1218),0)&gt;0,TRIM(VLOOKUP(X$6,'Lifeline-Capability XWalk'!$F$6:$G$38,2,FALSE)),"")</f>
        <v/>
      </c>
      <c r="Y1218" s="91" t="str">
        <f>IF(IFERROR(SEARCH(Y$6,$D1218),0)&gt;0,TRIM(VLOOKUP(Y$6,'Lifeline-Capability XWalk'!$F$6:$G$38,2,FALSE)),"")</f>
        <v/>
      </c>
      <c r="Z1218" s="91" t="str">
        <f>IF(IFERROR(SEARCH(Z$6,$D1218),0)&gt;0,TRIM(VLOOKUP(Z$6,'Lifeline-Capability XWalk'!$F$6:$G$38,2,FALSE)),"")</f>
        <v/>
      </c>
      <c r="AA1218" s="91" t="str">
        <f>IF(IFERROR(SEARCH(AA$6,$D1218),0)&gt;0,TRIM(VLOOKUP(AA$6,'Lifeline-Capability XWalk'!$F$6:$G$38,2,FALSE)),"")</f>
        <v>Communications</v>
      </c>
      <c r="AB1218" s="91" t="str">
        <f>IF(IFERROR(SEARCH(AB$6,$D1218),0)&gt;0,TRIM(VLOOKUP(AB$6,'Lifeline-Capability XWalk'!$F$6:$G$38,2,FALSE)),"")</f>
        <v>Communications</v>
      </c>
      <c r="AC1218" s="91" t="str">
        <f>IF(IFERROR(SEARCH(AC$6,$D1218),0)&gt;0,TRIM(VLOOKUP(AC$6,'Lifeline-Capability XWalk'!$F$6:$G$38,2,FALSE)),"")</f>
        <v/>
      </c>
      <c r="AD1218" s="91" t="str">
        <f>IF(IFERROR(SEARCH(AD$6,$D1218),0)&gt;0,TRIM(VLOOKUP(AD$6,'Lifeline-Capability XWalk'!$F$6:$G$38,2,FALSE)),"")</f>
        <v/>
      </c>
      <c r="AE1218" s="91" t="str">
        <f>IF(IFERROR(SEARCH(AE$6,$D1218),0)&gt;0,TRIM(VLOOKUP(AE$6,'Lifeline-Capability XWalk'!$F$6:$G$38,2,FALSE)),"")</f>
        <v/>
      </c>
      <c r="AF1218" s="91" t="str">
        <f>IF(IFERROR(SEARCH(AF$6,$D1218),0)&gt;0,TRIM(VLOOKUP(AF$6,'Lifeline-Capability XWalk'!$F$6:$G$38,2,FALSE)),"")</f>
        <v/>
      </c>
      <c r="AG1218" s="91" t="str">
        <f>IF(IFERROR(SEARCH(AG$6,$D1218),0)&gt;0,TRIM(VLOOKUP(AG$6,'Lifeline-Capability XWalk'!$F$6:$G$38,2,FALSE)),"")</f>
        <v/>
      </c>
      <c r="AH1218" s="91" t="str">
        <f>IF(IFERROR(SEARCH(AH$6,$D1218),0)&gt;0,TRIM(VLOOKUP(AH$6,'Lifeline-Capability XWalk'!$F$6:$G$38,2,FALSE)),"")</f>
        <v/>
      </c>
      <c r="AI1218" s="91" t="str">
        <f>IF(IFERROR(SEARCH(AI$6,$D1218),0)&gt;0,TRIM(VLOOKUP(AI$6,'Lifeline-Capability XWalk'!$F$6:$G$38,2,FALSE)),"")</f>
        <v/>
      </c>
      <c r="AJ1218" s="91" t="str">
        <f>IF(IFERROR(SEARCH(AJ$6,$D1218),0)&gt;0,TRIM(VLOOKUP(AJ$6,'Lifeline-Capability XWalk'!$F$6:$G$38,2,FALSE)),"")</f>
        <v/>
      </c>
      <c r="AK1218" s="91" t="str">
        <f>IF(IFERROR(SEARCH(AK$6,$D1218),0)&gt;0,TRIM(VLOOKUP(AK$6,'Lifeline-Capability XWalk'!$F$6:$G$38,2,FALSE)),"")</f>
        <v/>
      </c>
      <c r="AL1218" s="92" t="str">
        <f>IF(IFERROR(SEARCH(AL$6,$D1218),0)&gt;0,TRIM(VLOOKUP(AL$6,'Lifeline-Capability XWalk'!$F$6:$G$38,2,FALSE)),"")</f>
        <v/>
      </c>
      <c r="AM1218" s="24" t="str">
        <f t="shared" si="74"/>
        <v>Safety and Security</v>
      </c>
      <c r="AN1218" s="24" t="str">
        <f t="shared" si="74"/>
        <v/>
      </c>
      <c r="AO1218" s="24" t="str">
        <f t="shared" si="74"/>
        <v/>
      </c>
      <c r="AP1218" s="24" t="str">
        <f t="shared" si="74"/>
        <v/>
      </c>
      <c r="AQ1218" s="24" t="str">
        <f t="shared" si="74"/>
        <v>Communications</v>
      </c>
      <c r="AR1218" s="24" t="str">
        <f t="shared" si="74"/>
        <v/>
      </c>
      <c r="AS1218" s="24" t="str">
        <f t="shared" si="74"/>
        <v/>
      </c>
      <c r="AT1218" s="24" t="str">
        <f t="shared" si="74"/>
        <v/>
      </c>
      <c r="AU1218" s="24" t="str">
        <f t="shared" si="74"/>
        <v/>
      </c>
    </row>
    <row r="1219" spans="1:47" ht="32.1" customHeight="1" x14ac:dyDescent="0.2">
      <c r="A1219" s="153" t="s">
        <v>1114</v>
      </c>
      <c r="B1219" s="154" t="s">
        <v>1311</v>
      </c>
      <c r="C1219" s="153" t="s">
        <v>1082</v>
      </c>
      <c r="D1219" s="63" t="s">
        <v>1351</v>
      </c>
      <c r="E1219" s="64" t="str">
        <f t="shared" si="71"/>
        <v>Safety and Security; Food, Water, Shelter; Health and Medical; Energy; Communications; Hazardous Materials; Transportation; Water Systems;</v>
      </c>
      <c r="F1219" s="140" t="s">
        <v>1402</v>
      </c>
      <c r="G1219" s="90" t="str">
        <f>IF(IFERROR(SEARCH(G$6,$D1219),0)&gt;0,TRIM(VLOOKUP(G$6,'Lifeline-Capability XWalk'!$F$6:$G$38,2,FALSE)),"")</f>
        <v/>
      </c>
      <c r="H1219" s="91" t="str">
        <f>IF(IFERROR(SEARCH(H$6,$D1219),0)&gt;0,TRIM(VLOOKUP(H$6,'Lifeline-Capability XWalk'!$F$6:$G$38,2,FALSE)),"")</f>
        <v/>
      </c>
      <c r="I1219" s="91" t="str">
        <f>IF(IFERROR(SEARCH(I$6,$D1219),0)&gt;0,TRIM(VLOOKUP(I$6,'Lifeline-Capability XWalk'!$F$6:$G$38,2,FALSE)),"")</f>
        <v/>
      </c>
      <c r="J1219" s="91" t="str">
        <f>IF(IFERROR(SEARCH(J$6,$D1219),0)&gt;0,TRIM(VLOOKUP(J$6,'Lifeline-Capability XWalk'!$F$6:$G$38,2,FALSE)),"")</f>
        <v/>
      </c>
      <c r="K1219" s="91" t="str">
        <f>IF(IFERROR(SEARCH(K$6,$D1219),0)&gt;0,TRIM(VLOOKUP(K$6,'Lifeline-Capability XWalk'!$F$6:$G$38,2,FALSE)),"")</f>
        <v/>
      </c>
      <c r="L1219" s="91" t="str">
        <f>IF(IFERROR(SEARCH(L$6,$D1219),0)&gt;0,TRIM(VLOOKUP(L$6,'Lifeline-Capability XWalk'!$F$6:$G$38,2,FALSE)),"")</f>
        <v/>
      </c>
      <c r="M1219" s="91" t="str">
        <f>IF(IFERROR(SEARCH(M$6,$D1219),0)&gt;0,TRIM(VLOOKUP(M$6,'Lifeline-Capability XWalk'!$F$6:$G$38,2,FALSE)),"")</f>
        <v/>
      </c>
      <c r="N1219" s="91" t="str">
        <f>IF(IFERROR(SEARCH(N$6,$D1219),0)&gt;0,TRIM(VLOOKUP(N$6,'Lifeline-Capability XWalk'!$F$6:$G$38,2,FALSE)),"")</f>
        <v/>
      </c>
      <c r="O1219" s="91" t="str">
        <f>IF(IFERROR(SEARCH(O$6,$D1219),0)&gt;0,TRIM(VLOOKUP(O$6,'Lifeline-Capability XWalk'!$F$6:$G$38,2,FALSE)),"")</f>
        <v/>
      </c>
      <c r="P1219" s="91" t="str">
        <f>IF(IFERROR(SEARCH(P$6,$D1219),0)&gt;0,TRIM(VLOOKUP(P$6,'Lifeline-Capability XWalk'!$F$6:$G$38,2,FALSE)),"")</f>
        <v/>
      </c>
      <c r="Q1219" s="91" t="str">
        <f>IF(IFERROR(SEARCH(Q$6,$D1219),0)&gt;0,TRIM(VLOOKUP(Q$6,'Lifeline-Capability XWalk'!$F$6:$G$38,2,FALSE)),"")</f>
        <v/>
      </c>
      <c r="R1219" s="91" t="str">
        <f>IF(IFERROR(SEARCH(R$6,$D1219),0)&gt;0,TRIM(VLOOKUP(R$6,'Lifeline-Capability XWalk'!$F$6:$G$38,2,FALSE)),"")</f>
        <v/>
      </c>
      <c r="S1219" s="91" t="str">
        <f>IF(IFERROR(SEARCH(S$6,$D1219),0)&gt;0,TRIM(VLOOKUP(S$6,'Lifeline-Capability XWalk'!$F$6:$G$38,2,FALSE)),"")</f>
        <v/>
      </c>
      <c r="T1219" s="91" t="str">
        <f>IF(IFERROR(SEARCH(T$6,$D1219),0)&gt;0,TRIM(VLOOKUP(T$6,'Lifeline-Capability XWalk'!$F$6:$G$38,2,FALSE)),"")</f>
        <v/>
      </c>
      <c r="U1219" s="91" t="str">
        <f>IF(IFERROR(SEARCH(U$6,$D1219),0)&gt;0,TRIM(VLOOKUP(U$6,'Lifeline-Capability XWalk'!$F$6:$G$38,2,FALSE)),"")</f>
        <v/>
      </c>
      <c r="V1219" s="91" t="str">
        <f>IF(IFERROR(SEARCH(V$6,$D1219),0)&gt;0,TRIM(VLOOKUP(V$6,'Lifeline-Capability XWalk'!$F$6:$G$38,2,FALSE)),"")</f>
        <v/>
      </c>
      <c r="W1219" s="91" t="str">
        <f>IF(IFERROR(SEARCH(W$6,$D1219),0)&gt;0,TRIM(VLOOKUP(W$6,'Lifeline-Capability XWalk'!$F$6:$G$38,2,FALSE)),"")</f>
        <v/>
      </c>
      <c r="X1219" s="91" t="str">
        <f>IF(IFERROR(SEARCH(X$6,$D1219),0)&gt;0,TRIM(VLOOKUP(X$6,'Lifeline-Capability XWalk'!$F$6:$G$38,2,FALSE)),"")</f>
        <v/>
      </c>
      <c r="Y1219" s="91" t="str">
        <f>IF(IFERROR(SEARCH(Y$6,$D1219),0)&gt;0,TRIM(VLOOKUP(Y$6,'Lifeline-Capability XWalk'!$F$6:$G$38,2,FALSE)),"")</f>
        <v/>
      </c>
      <c r="Z1219" s="91" t="str">
        <f>IF(IFERROR(SEARCH(Z$6,$D1219),0)&gt;0,TRIM(VLOOKUP(Z$6,'Lifeline-Capability XWalk'!$F$6:$G$38,2,FALSE)),"")</f>
        <v/>
      </c>
      <c r="AA1219" s="91" t="str">
        <f>IF(IFERROR(SEARCH(AA$6,$D1219),0)&gt;0,TRIM(VLOOKUP(AA$6,'Lifeline-Capability XWalk'!$F$6:$G$38,2,FALSE)),"")</f>
        <v>Communications</v>
      </c>
      <c r="AB1219" s="91" t="str">
        <f>IF(IFERROR(SEARCH(AB$6,$D1219),0)&gt;0,TRIM(VLOOKUP(AB$6,'Lifeline-Capability XWalk'!$F$6:$G$38,2,FALSE)),"")</f>
        <v>Communications</v>
      </c>
      <c r="AC1219" s="91" t="str">
        <f>IF(IFERROR(SEARCH(AC$6,$D1219),0)&gt;0,TRIM(VLOOKUP(AC$6,'Lifeline-Capability XWalk'!$F$6:$G$38,2,FALSE)),"")</f>
        <v/>
      </c>
      <c r="AD1219" s="91" t="str">
        <f>IF(IFERROR(SEARCH(AD$6,$D1219),0)&gt;0,TRIM(VLOOKUP(AD$6,'Lifeline-Capability XWalk'!$F$6:$G$38,2,FALSE)),"")</f>
        <v>Safety and Security; Food, Water, Shelter; Health and Medical; Energy; Communications; Hazardous Materials; Transportation; Water Systems;</v>
      </c>
      <c r="AE1219" s="91" t="str">
        <f>IF(IFERROR(SEARCH(AE$6,$D1219),0)&gt;0,TRIM(VLOOKUP(AE$6,'Lifeline-Capability XWalk'!$F$6:$G$38,2,FALSE)),"")</f>
        <v/>
      </c>
      <c r="AF1219" s="91" t="str">
        <f>IF(IFERROR(SEARCH(AF$6,$D1219),0)&gt;0,TRIM(VLOOKUP(AF$6,'Lifeline-Capability XWalk'!$F$6:$G$38,2,FALSE)),"")</f>
        <v/>
      </c>
      <c r="AG1219" s="91" t="str">
        <f>IF(IFERROR(SEARCH(AG$6,$D1219),0)&gt;0,TRIM(VLOOKUP(AG$6,'Lifeline-Capability XWalk'!$F$6:$G$38,2,FALSE)),"")</f>
        <v/>
      </c>
      <c r="AH1219" s="91" t="str">
        <f>IF(IFERROR(SEARCH(AH$6,$D1219),0)&gt;0,TRIM(VLOOKUP(AH$6,'Lifeline-Capability XWalk'!$F$6:$G$38,2,FALSE)),"")</f>
        <v/>
      </c>
      <c r="AI1219" s="91" t="str">
        <f>IF(IFERROR(SEARCH(AI$6,$D1219),0)&gt;0,TRIM(VLOOKUP(AI$6,'Lifeline-Capability XWalk'!$F$6:$G$38,2,FALSE)),"")</f>
        <v/>
      </c>
      <c r="AJ1219" s="91" t="str">
        <f>IF(IFERROR(SEARCH(AJ$6,$D1219),0)&gt;0,TRIM(VLOOKUP(AJ$6,'Lifeline-Capability XWalk'!$F$6:$G$38,2,FALSE)),"")</f>
        <v>Safety and Security; Food, Water, Shelter; Health and Medical; Energy; Communications; Hazardous Materials; Transportation; Water Systems;</v>
      </c>
      <c r="AK1219" s="91" t="str">
        <f>IF(IFERROR(SEARCH(AK$6,$D1219),0)&gt;0,TRIM(VLOOKUP(AK$6,'Lifeline-Capability XWalk'!$F$6:$G$38,2,FALSE)),"")</f>
        <v/>
      </c>
      <c r="AL1219" s="92" t="str">
        <f>IF(IFERROR(SEARCH(AL$6,$D1219),0)&gt;0,TRIM(VLOOKUP(AL$6,'Lifeline-Capability XWalk'!$F$6:$G$38,2,FALSE)),"")</f>
        <v/>
      </c>
      <c r="AM1219" s="24" t="str">
        <f t="shared" si="74"/>
        <v/>
      </c>
      <c r="AN1219" s="24" t="str">
        <f t="shared" si="74"/>
        <v/>
      </c>
      <c r="AO1219" s="24" t="str">
        <f t="shared" si="74"/>
        <v/>
      </c>
      <c r="AP1219" s="24" t="str">
        <f t="shared" si="74"/>
        <v/>
      </c>
      <c r="AQ1219" s="24" t="str">
        <f t="shared" si="74"/>
        <v>Communications</v>
      </c>
      <c r="AR1219" s="24" t="str">
        <f t="shared" si="74"/>
        <v/>
      </c>
      <c r="AS1219" s="24" t="str">
        <f t="shared" si="74"/>
        <v/>
      </c>
      <c r="AT1219" s="24" t="str">
        <f t="shared" si="74"/>
        <v/>
      </c>
      <c r="AU1219" s="24" t="str">
        <f t="shared" si="74"/>
        <v>Safety and Security; Food, Water, Shelter; Health and Medical; Energy; Communications; Hazardous Materials; Transportation; Water Systems;</v>
      </c>
    </row>
    <row r="1220" spans="1:47" ht="32.1" customHeight="1" x14ac:dyDescent="0.2">
      <c r="A1220" s="153" t="s">
        <v>1113</v>
      </c>
      <c r="B1220" s="154" t="s">
        <v>1312</v>
      </c>
      <c r="C1220" s="142" t="s">
        <v>1393</v>
      </c>
      <c r="D1220" s="63" t="s">
        <v>1491</v>
      </c>
      <c r="E1220" s="64" t="str">
        <f t="shared" si="71"/>
        <v>Safety and Security; Food, Water, Shelter; Health and Medical; Energy; Communications; Hazardous Materials; Transportation; Water Systems;</v>
      </c>
      <c r="F1220" s="140" t="s">
        <v>1403</v>
      </c>
      <c r="G1220" s="90" t="str">
        <f>IF(IFERROR(SEARCH(G$6,$D1220),0)&gt;0,TRIM(VLOOKUP(G$6,'Lifeline-Capability XWalk'!$F$6:$G$38,2,FALSE)),"")</f>
        <v/>
      </c>
      <c r="H1220" s="91" t="str">
        <f>IF(IFERROR(SEARCH(H$6,$D1220),0)&gt;0,TRIM(VLOOKUP(H$6,'Lifeline-Capability XWalk'!$F$6:$G$38,2,FALSE)),"")</f>
        <v/>
      </c>
      <c r="I1220" s="91" t="str">
        <f>IF(IFERROR(SEARCH(I$6,$D1220),0)&gt;0,TRIM(VLOOKUP(I$6,'Lifeline-Capability XWalk'!$F$6:$G$38,2,FALSE)),"")</f>
        <v/>
      </c>
      <c r="J1220" s="91" t="str">
        <f>IF(IFERROR(SEARCH(J$6,$D1220),0)&gt;0,TRIM(VLOOKUP(J$6,'Lifeline-Capability XWalk'!$F$6:$G$38,2,FALSE)),"")</f>
        <v/>
      </c>
      <c r="K1220" s="91" t="str">
        <f>IF(IFERROR(SEARCH(K$6,$D1220),0)&gt;0,TRIM(VLOOKUP(K$6,'Lifeline-Capability XWalk'!$F$6:$G$38,2,FALSE)),"")</f>
        <v/>
      </c>
      <c r="L1220" s="91" t="str">
        <f>IF(IFERROR(SEARCH(L$6,$D1220),0)&gt;0,TRIM(VLOOKUP(L$6,'Lifeline-Capability XWalk'!$F$6:$G$38,2,FALSE)),"")</f>
        <v/>
      </c>
      <c r="M1220" s="91" t="str">
        <f>IF(IFERROR(SEARCH(M$6,$D1220),0)&gt;0,TRIM(VLOOKUP(M$6,'Lifeline-Capability XWalk'!$F$6:$G$38,2,FALSE)),"")</f>
        <v/>
      </c>
      <c r="N1220" s="91" t="str">
        <f>IF(IFERROR(SEARCH(N$6,$D1220),0)&gt;0,TRIM(VLOOKUP(N$6,'Lifeline-Capability XWalk'!$F$6:$G$38,2,FALSE)),"")</f>
        <v/>
      </c>
      <c r="O1220" s="91" t="str">
        <f>IF(IFERROR(SEARCH(O$6,$D1220),0)&gt;0,TRIM(VLOOKUP(O$6,'Lifeline-Capability XWalk'!$F$6:$G$38,2,FALSE)),"")</f>
        <v/>
      </c>
      <c r="P1220" s="91" t="str">
        <f>IF(IFERROR(SEARCH(P$6,$D1220),0)&gt;0,TRIM(VLOOKUP(P$6,'Lifeline-Capability XWalk'!$F$6:$G$38,2,FALSE)),"")</f>
        <v/>
      </c>
      <c r="Q1220" s="91" t="str">
        <f>IF(IFERROR(SEARCH(Q$6,$D1220),0)&gt;0,TRIM(VLOOKUP(Q$6,'Lifeline-Capability XWalk'!$F$6:$G$38,2,FALSE)),"")</f>
        <v/>
      </c>
      <c r="R1220" s="91" t="str">
        <f>IF(IFERROR(SEARCH(R$6,$D1220),0)&gt;0,TRIM(VLOOKUP(R$6,'Lifeline-Capability XWalk'!$F$6:$G$38,2,FALSE)),"")</f>
        <v/>
      </c>
      <c r="S1220" s="91" t="str">
        <f>IF(IFERROR(SEARCH(S$6,$D1220),0)&gt;0,TRIM(VLOOKUP(S$6,'Lifeline-Capability XWalk'!$F$6:$G$38,2,FALSE)),"")</f>
        <v/>
      </c>
      <c r="T1220" s="91" t="str">
        <f>IF(IFERROR(SEARCH(T$6,$D1220),0)&gt;0,TRIM(VLOOKUP(T$6,'Lifeline-Capability XWalk'!$F$6:$G$38,2,FALSE)),"")</f>
        <v/>
      </c>
      <c r="U1220" s="91" t="str">
        <f>IF(IFERROR(SEARCH(U$6,$D1220),0)&gt;0,TRIM(VLOOKUP(U$6,'Lifeline-Capability XWalk'!$F$6:$G$38,2,FALSE)),"")</f>
        <v/>
      </c>
      <c r="V1220" s="91" t="str">
        <f>IF(IFERROR(SEARCH(V$6,$D1220),0)&gt;0,TRIM(VLOOKUP(V$6,'Lifeline-Capability XWalk'!$F$6:$G$38,2,FALSE)),"")</f>
        <v/>
      </c>
      <c r="W1220" s="91" t="str">
        <f>IF(IFERROR(SEARCH(W$6,$D1220),0)&gt;0,TRIM(VLOOKUP(W$6,'Lifeline-Capability XWalk'!$F$6:$G$38,2,FALSE)),"")</f>
        <v/>
      </c>
      <c r="X1220" s="91" t="str">
        <f>IF(IFERROR(SEARCH(X$6,$D1220),0)&gt;0,TRIM(VLOOKUP(X$6,'Lifeline-Capability XWalk'!$F$6:$G$38,2,FALSE)),"")</f>
        <v/>
      </c>
      <c r="Y1220" s="91" t="str">
        <f>IF(IFERROR(SEARCH(Y$6,$D1220),0)&gt;0,TRIM(VLOOKUP(Y$6,'Lifeline-Capability XWalk'!$F$6:$G$38,2,FALSE)),"")</f>
        <v/>
      </c>
      <c r="Z1220" s="91" t="str">
        <f>IF(IFERROR(SEARCH(Z$6,$D1220),0)&gt;0,TRIM(VLOOKUP(Z$6,'Lifeline-Capability XWalk'!$F$6:$G$38,2,FALSE)),"")</f>
        <v/>
      </c>
      <c r="AA1220" s="91" t="str">
        <f>IF(IFERROR(SEARCH(AA$6,$D1220),0)&gt;0,TRIM(VLOOKUP(AA$6,'Lifeline-Capability XWalk'!$F$6:$G$38,2,FALSE)),"")</f>
        <v>Communications</v>
      </c>
      <c r="AB1220" s="91" t="str">
        <f>IF(IFERROR(SEARCH(AB$6,$D1220),0)&gt;0,TRIM(VLOOKUP(AB$6,'Lifeline-Capability XWalk'!$F$6:$G$38,2,FALSE)),"")</f>
        <v>Communications</v>
      </c>
      <c r="AC1220" s="91" t="str">
        <f>IF(IFERROR(SEARCH(AC$6,$D1220),0)&gt;0,TRIM(VLOOKUP(AC$6,'Lifeline-Capability XWalk'!$F$6:$G$38,2,FALSE)),"")</f>
        <v/>
      </c>
      <c r="AD1220" s="91" t="str">
        <f>IF(IFERROR(SEARCH(AD$6,$D1220),0)&gt;0,TRIM(VLOOKUP(AD$6,'Lifeline-Capability XWalk'!$F$6:$G$38,2,FALSE)),"")</f>
        <v/>
      </c>
      <c r="AE1220" s="91" t="str">
        <f>IF(IFERROR(SEARCH(AE$6,$D1220),0)&gt;0,TRIM(VLOOKUP(AE$6,'Lifeline-Capability XWalk'!$F$6:$G$38,2,FALSE)),"")</f>
        <v/>
      </c>
      <c r="AF1220" s="91" t="str">
        <f>IF(IFERROR(SEARCH(AF$6,$D1220),0)&gt;0,TRIM(VLOOKUP(AF$6,'Lifeline-Capability XWalk'!$F$6:$G$38,2,FALSE)),"")</f>
        <v/>
      </c>
      <c r="AG1220" s="91" t="str">
        <f>IF(IFERROR(SEARCH(AG$6,$D1220),0)&gt;0,TRIM(VLOOKUP(AG$6,'Lifeline-Capability XWalk'!$F$6:$G$38,2,FALSE)),"")</f>
        <v/>
      </c>
      <c r="AH1220" s="91" t="str">
        <f>IF(IFERROR(SEARCH(AH$6,$D1220),0)&gt;0,TRIM(VLOOKUP(AH$6,'Lifeline-Capability XWalk'!$F$6:$G$38,2,FALSE)),"")</f>
        <v/>
      </c>
      <c r="AI1220" s="91" t="str">
        <f>IF(IFERROR(SEARCH(AI$6,$D1220),0)&gt;0,TRIM(VLOOKUP(AI$6,'Lifeline-Capability XWalk'!$F$6:$G$38,2,FALSE)),"")</f>
        <v/>
      </c>
      <c r="AJ1220" s="91" t="str">
        <f>IF(IFERROR(SEARCH(AJ$6,$D1220),0)&gt;0,TRIM(VLOOKUP(AJ$6,'Lifeline-Capability XWalk'!$F$6:$G$38,2,FALSE)),"")</f>
        <v>Safety and Security; Food, Water, Shelter; Health and Medical; Energy; Communications; Hazardous Materials; Transportation; Water Systems;</v>
      </c>
      <c r="AK1220" s="91" t="str">
        <f>IF(IFERROR(SEARCH(AK$6,$D1220),0)&gt;0,TRIM(VLOOKUP(AK$6,'Lifeline-Capability XWalk'!$F$6:$G$38,2,FALSE)),"")</f>
        <v/>
      </c>
      <c r="AL1220" s="92" t="str">
        <f>IF(IFERROR(SEARCH(AL$6,$D1220),0)&gt;0,TRIM(VLOOKUP(AL$6,'Lifeline-Capability XWalk'!$F$6:$G$38,2,FALSE)),"")</f>
        <v/>
      </c>
      <c r="AM1220" s="24" t="str">
        <f t="shared" si="74"/>
        <v/>
      </c>
      <c r="AN1220" s="24" t="str">
        <f t="shared" si="74"/>
        <v/>
      </c>
      <c r="AO1220" s="24" t="str">
        <f t="shared" si="74"/>
        <v/>
      </c>
      <c r="AP1220" s="24" t="str">
        <f t="shared" si="74"/>
        <v/>
      </c>
      <c r="AQ1220" s="24" t="str">
        <f t="shared" si="74"/>
        <v>Communications</v>
      </c>
      <c r="AR1220" s="24" t="str">
        <f t="shared" si="74"/>
        <v/>
      </c>
      <c r="AS1220" s="24" t="str">
        <f t="shared" si="74"/>
        <v/>
      </c>
      <c r="AT1220" s="24" t="str">
        <f t="shared" si="74"/>
        <v/>
      </c>
      <c r="AU1220" s="24" t="str">
        <f t="shared" si="74"/>
        <v>Safety and Security; Food, Water, Shelter; Health and Medical; Energy; Communications; Hazardous Materials; Transportation; Water Systems;</v>
      </c>
    </row>
    <row r="1221" spans="1:47" ht="32.1" customHeight="1" x14ac:dyDescent="0.2">
      <c r="A1221" s="153" t="s">
        <v>1114</v>
      </c>
      <c r="B1221" s="154" t="s">
        <v>1313</v>
      </c>
      <c r="C1221" s="142" t="s">
        <v>1393</v>
      </c>
      <c r="D1221" s="63" t="s">
        <v>1491</v>
      </c>
      <c r="E1221" s="64" t="str">
        <f t="shared" si="71"/>
        <v>Safety and Security; Food, Water, Shelter; Health and Medical; Energy; Communications; Hazardous Materials; Transportation; Water Systems;</v>
      </c>
      <c r="F1221" s="140" t="s">
        <v>1404</v>
      </c>
      <c r="G1221" s="90" t="str">
        <f>IF(IFERROR(SEARCH(G$6,$D1221),0)&gt;0,TRIM(VLOOKUP(G$6,'Lifeline-Capability XWalk'!$F$6:$G$38,2,FALSE)),"")</f>
        <v/>
      </c>
      <c r="H1221" s="91" t="str">
        <f>IF(IFERROR(SEARCH(H$6,$D1221),0)&gt;0,TRIM(VLOOKUP(H$6,'Lifeline-Capability XWalk'!$F$6:$G$38,2,FALSE)),"")</f>
        <v/>
      </c>
      <c r="I1221" s="91" t="str">
        <f>IF(IFERROR(SEARCH(I$6,$D1221),0)&gt;0,TRIM(VLOOKUP(I$6,'Lifeline-Capability XWalk'!$F$6:$G$38,2,FALSE)),"")</f>
        <v/>
      </c>
      <c r="J1221" s="91" t="str">
        <f>IF(IFERROR(SEARCH(J$6,$D1221),0)&gt;0,TRIM(VLOOKUP(J$6,'Lifeline-Capability XWalk'!$F$6:$G$38,2,FALSE)),"")</f>
        <v/>
      </c>
      <c r="K1221" s="91" t="str">
        <f>IF(IFERROR(SEARCH(K$6,$D1221),0)&gt;0,TRIM(VLOOKUP(K$6,'Lifeline-Capability XWalk'!$F$6:$G$38,2,FALSE)),"")</f>
        <v/>
      </c>
      <c r="L1221" s="91" t="str">
        <f>IF(IFERROR(SEARCH(L$6,$D1221),0)&gt;0,TRIM(VLOOKUP(L$6,'Lifeline-Capability XWalk'!$F$6:$G$38,2,FALSE)),"")</f>
        <v/>
      </c>
      <c r="M1221" s="91" t="str">
        <f>IF(IFERROR(SEARCH(M$6,$D1221),0)&gt;0,TRIM(VLOOKUP(M$6,'Lifeline-Capability XWalk'!$F$6:$G$38,2,FALSE)),"")</f>
        <v/>
      </c>
      <c r="N1221" s="91" t="str">
        <f>IF(IFERROR(SEARCH(N$6,$D1221),0)&gt;0,TRIM(VLOOKUP(N$6,'Lifeline-Capability XWalk'!$F$6:$G$38,2,FALSE)),"")</f>
        <v/>
      </c>
      <c r="O1221" s="91" t="str">
        <f>IF(IFERROR(SEARCH(O$6,$D1221),0)&gt;0,TRIM(VLOOKUP(O$6,'Lifeline-Capability XWalk'!$F$6:$G$38,2,FALSE)),"")</f>
        <v/>
      </c>
      <c r="P1221" s="91" t="str">
        <f>IF(IFERROR(SEARCH(P$6,$D1221),0)&gt;0,TRIM(VLOOKUP(P$6,'Lifeline-Capability XWalk'!$F$6:$G$38,2,FALSE)),"")</f>
        <v/>
      </c>
      <c r="Q1221" s="91" t="str">
        <f>IF(IFERROR(SEARCH(Q$6,$D1221),0)&gt;0,TRIM(VLOOKUP(Q$6,'Lifeline-Capability XWalk'!$F$6:$G$38,2,FALSE)),"")</f>
        <v/>
      </c>
      <c r="R1221" s="91" t="str">
        <f>IF(IFERROR(SEARCH(R$6,$D1221),0)&gt;0,TRIM(VLOOKUP(R$6,'Lifeline-Capability XWalk'!$F$6:$G$38,2,FALSE)),"")</f>
        <v/>
      </c>
      <c r="S1221" s="91" t="str">
        <f>IF(IFERROR(SEARCH(S$6,$D1221),0)&gt;0,TRIM(VLOOKUP(S$6,'Lifeline-Capability XWalk'!$F$6:$G$38,2,FALSE)),"")</f>
        <v/>
      </c>
      <c r="T1221" s="91" t="str">
        <f>IF(IFERROR(SEARCH(T$6,$D1221),0)&gt;0,TRIM(VLOOKUP(T$6,'Lifeline-Capability XWalk'!$F$6:$G$38,2,FALSE)),"")</f>
        <v/>
      </c>
      <c r="U1221" s="91" t="str">
        <f>IF(IFERROR(SEARCH(U$6,$D1221),0)&gt;0,TRIM(VLOOKUP(U$6,'Lifeline-Capability XWalk'!$F$6:$G$38,2,FALSE)),"")</f>
        <v/>
      </c>
      <c r="V1221" s="91" t="str">
        <f>IF(IFERROR(SEARCH(V$6,$D1221),0)&gt;0,TRIM(VLOOKUP(V$6,'Lifeline-Capability XWalk'!$F$6:$G$38,2,FALSE)),"")</f>
        <v/>
      </c>
      <c r="W1221" s="91" t="str">
        <f>IF(IFERROR(SEARCH(W$6,$D1221),0)&gt;0,TRIM(VLOOKUP(W$6,'Lifeline-Capability XWalk'!$F$6:$G$38,2,FALSE)),"")</f>
        <v/>
      </c>
      <c r="X1221" s="91" t="str">
        <f>IF(IFERROR(SEARCH(X$6,$D1221),0)&gt;0,TRIM(VLOOKUP(X$6,'Lifeline-Capability XWalk'!$F$6:$G$38,2,FALSE)),"")</f>
        <v/>
      </c>
      <c r="Y1221" s="91" t="str">
        <f>IF(IFERROR(SEARCH(Y$6,$D1221),0)&gt;0,TRIM(VLOOKUP(Y$6,'Lifeline-Capability XWalk'!$F$6:$G$38,2,FALSE)),"")</f>
        <v/>
      </c>
      <c r="Z1221" s="91" t="str">
        <f>IF(IFERROR(SEARCH(Z$6,$D1221),0)&gt;0,TRIM(VLOOKUP(Z$6,'Lifeline-Capability XWalk'!$F$6:$G$38,2,FALSE)),"")</f>
        <v/>
      </c>
      <c r="AA1221" s="91" t="str">
        <f>IF(IFERROR(SEARCH(AA$6,$D1221),0)&gt;0,TRIM(VLOOKUP(AA$6,'Lifeline-Capability XWalk'!$F$6:$G$38,2,FALSE)),"")</f>
        <v>Communications</v>
      </c>
      <c r="AB1221" s="91" t="str">
        <f>IF(IFERROR(SEARCH(AB$6,$D1221),0)&gt;0,TRIM(VLOOKUP(AB$6,'Lifeline-Capability XWalk'!$F$6:$G$38,2,FALSE)),"")</f>
        <v>Communications</v>
      </c>
      <c r="AC1221" s="91" t="str">
        <f>IF(IFERROR(SEARCH(AC$6,$D1221),0)&gt;0,TRIM(VLOOKUP(AC$6,'Lifeline-Capability XWalk'!$F$6:$G$38,2,FALSE)),"")</f>
        <v/>
      </c>
      <c r="AD1221" s="91" t="str">
        <f>IF(IFERROR(SEARCH(AD$6,$D1221),0)&gt;0,TRIM(VLOOKUP(AD$6,'Lifeline-Capability XWalk'!$F$6:$G$38,2,FALSE)),"")</f>
        <v/>
      </c>
      <c r="AE1221" s="91" t="str">
        <f>IF(IFERROR(SEARCH(AE$6,$D1221),0)&gt;0,TRIM(VLOOKUP(AE$6,'Lifeline-Capability XWalk'!$F$6:$G$38,2,FALSE)),"")</f>
        <v/>
      </c>
      <c r="AF1221" s="91" t="str">
        <f>IF(IFERROR(SEARCH(AF$6,$D1221),0)&gt;0,TRIM(VLOOKUP(AF$6,'Lifeline-Capability XWalk'!$F$6:$G$38,2,FALSE)),"")</f>
        <v/>
      </c>
      <c r="AG1221" s="91" t="str">
        <f>IF(IFERROR(SEARCH(AG$6,$D1221),0)&gt;0,TRIM(VLOOKUP(AG$6,'Lifeline-Capability XWalk'!$F$6:$G$38,2,FALSE)),"")</f>
        <v/>
      </c>
      <c r="AH1221" s="91" t="str">
        <f>IF(IFERROR(SEARCH(AH$6,$D1221),0)&gt;0,TRIM(VLOOKUP(AH$6,'Lifeline-Capability XWalk'!$F$6:$G$38,2,FALSE)),"")</f>
        <v/>
      </c>
      <c r="AI1221" s="91" t="str">
        <f>IF(IFERROR(SEARCH(AI$6,$D1221),0)&gt;0,TRIM(VLOOKUP(AI$6,'Lifeline-Capability XWalk'!$F$6:$G$38,2,FALSE)),"")</f>
        <v/>
      </c>
      <c r="AJ1221" s="91" t="str">
        <f>IF(IFERROR(SEARCH(AJ$6,$D1221),0)&gt;0,TRIM(VLOOKUP(AJ$6,'Lifeline-Capability XWalk'!$F$6:$G$38,2,FALSE)),"")</f>
        <v>Safety and Security; Food, Water, Shelter; Health and Medical; Energy; Communications; Hazardous Materials; Transportation; Water Systems;</v>
      </c>
      <c r="AK1221" s="91" t="str">
        <f>IF(IFERROR(SEARCH(AK$6,$D1221),0)&gt;0,TRIM(VLOOKUP(AK$6,'Lifeline-Capability XWalk'!$F$6:$G$38,2,FALSE)),"")</f>
        <v/>
      </c>
      <c r="AL1221" s="92" t="str">
        <f>IF(IFERROR(SEARCH(AL$6,$D1221),0)&gt;0,TRIM(VLOOKUP(AL$6,'Lifeline-Capability XWalk'!$F$6:$G$38,2,FALSE)),"")</f>
        <v/>
      </c>
      <c r="AM1221" s="24" t="str">
        <f t="shared" si="74"/>
        <v/>
      </c>
      <c r="AN1221" s="24" t="str">
        <f t="shared" si="74"/>
        <v/>
      </c>
      <c r="AO1221" s="24" t="str">
        <f t="shared" si="74"/>
        <v/>
      </c>
      <c r="AP1221" s="24" t="str">
        <f t="shared" si="74"/>
        <v/>
      </c>
      <c r="AQ1221" s="24" t="str">
        <f t="shared" si="74"/>
        <v>Communications</v>
      </c>
      <c r="AR1221" s="24" t="str">
        <f t="shared" si="74"/>
        <v/>
      </c>
      <c r="AS1221" s="24" t="str">
        <f t="shared" si="74"/>
        <v/>
      </c>
      <c r="AT1221" s="24" t="str">
        <f t="shared" si="74"/>
        <v/>
      </c>
      <c r="AU1221" s="24" t="str">
        <f t="shared" si="74"/>
        <v>Safety and Security; Food, Water, Shelter; Health and Medical; Energy; Communications; Hazardous Materials; Transportation; Water Systems;</v>
      </c>
    </row>
    <row r="1222" spans="1:47" ht="32.1" customHeight="1" x14ac:dyDescent="0.2">
      <c r="A1222" s="153" t="s">
        <v>1112</v>
      </c>
      <c r="B1222" s="154" t="s">
        <v>1314</v>
      </c>
      <c r="C1222" s="142" t="s">
        <v>1082</v>
      </c>
      <c r="D1222" s="63" t="s">
        <v>1534</v>
      </c>
      <c r="E1222" s="64" t="str">
        <f t="shared" si="71"/>
        <v>Safety and Security; Food, Water, Shelter; Health and Medical; Energy; Communications; Hazardous Materials; Transportation; Water Systems;</v>
      </c>
      <c r="F1222" s="140" t="s">
        <v>1405</v>
      </c>
      <c r="G1222" s="90" t="str">
        <f>IF(IFERROR(SEARCH(G$6,$D1222),0)&gt;0,TRIM(VLOOKUP(G$6,'Lifeline-Capability XWalk'!$F$6:$G$38,2,FALSE)),"")</f>
        <v/>
      </c>
      <c r="H1222" s="91" t="str">
        <f>IF(IFERROR(SEARCH(H$6,$D1222),0)&gt;0,TRIM(VLOOKUP(H$6,'Lifeline-Capability XWalk'!$F$6:$G$38,2,FALSE)),"")</f>
        <v/>
      </c>
      <c r="I1222" s="91" t="str">
        <f>IF(IFERROR(SEARCH(I$6,$D1222),0)&gt;0,TRIM(VLOOKUP(I$6,'Lifeline-Capability XWalk'!$F$6:$G$38,2,FALSE)),"")</f>
        <v/>
      </c>
      <c r="J1222" s="91" t="str">
        <f>IF(IFERROR(SEARCH(J$6,$D1222),0)&gt;0,TRIM(VLOOKUP(J$6,'Lifeline-Capability XWalk'!$F$6:$G$38,2,FALSE)),"")</f>
        <v/>
      </c>
      <c r="K1222" s="91" t="str">
        <f>IF(IFERROR(SEARCH(K$6,$D1222),0)&gt;0,TRIM(VLOOKUP(K$6,'Lifeline-Capability XWalk'!$F$6:$G$38,2,FALSE)),"")</f>
        <v/>
      </c>
      <c r="L1222" s="91" t="str">
        <f>IF(IFERROR(SEARCH(L$6,$D1222),0)&gt;0,TRIM(VLOOKUP(L$6,'Lifeline-Capability XWalk'!$F$6:$G$38,2,FALSE)),"")</f>
        <v/>
      </c>
      <c r="M1222" s="91" t="str">
        <f>IF(IFERROR(SEARCH(M$6,$D1222),0)&gt;0,TRIM(VLOOKUP(M$6,'Lifeline-Capability XWalk'!$F$6:$G$38,2,FALSE)),"")</f>
        <v/>
      </c>
      <c r="N1222" s="91" t="str">
        <f>IF(IFERROR(SEARCH(N$6,$D1222),0)&gt;0,TRIM(VLOOKUP(N$6,'Lifeline-Capability XWalk'!$F$6:$G$38,2,FALSE)),"")</f>
        <v/>
      </c>
      <c r="O1222" s="91" t="str">
        <f>IF(IFERROR(SEARCH(O$6,$D1222),0)&gt;0,TRIM(VLOOKUP(O$6,'Lifeline-Capability XWalk'!$F$6:$G$38,2,FALSE)),"")</f>
        <v/>
      </c>
      <c r="P1222" s="91" t="str">
        <f>IF(IFERROR(SEARCH(P$6,$D1222),0)&gt;0,TRIM(VLOOKUP(P$6,'Lifeline-Capability XWalk'!$F$6:$G$38,2,FALSE)),"")</f>
        <v/>
      </c>
      <c r="Q1222" s="91" t="str">
        <f>IF(IFERROR(SEARCH(Q$6,$D1222),0)&gt;0,TRIM(VLOOKUP(Q$6,'Lifeline-Capability XWalk'!$F$6:$G$38,2,FALSE)),"")</f>
        <v/>
      </c>
      <c r="R1222" s="91" t="str">
        <f>IF(IFERROR(SEARCH(R$6,$D1222),0)&gt;0,TRIM(VLOOKUP(R$6,'Lifeline-Capability XWalk'!$F$6:$G$38,2,FALSE)),"")</f>
        <v>Safety and Security; Food, Water, Shelter; Health and Medical; Energy; Communications; Hazardous Materials; Transportation; Water Systems;</v>
      </c>
      <c r="S1222" s="91" t="str">
        <f>IF(IFERROR(SEARCH(S$6,$D1222),0)&gt;0,TRIM(VLOOKUP(S$6,'Lifeline-Capability XWalk'!$F$6:$G$38,2,FALSE)),"")</f>
        <v/>
      </c>
      <c r="T1222" s="91" t="str">
        <f>IF(IFERROR(SEARCH(T$6,$D1222),0)&gt;0,TRIM(VLOOKUP(T$6,'Lifeline-Capability XWalk'!$F$6:$G$38,2,FALSE)),"")</f>
        <v/>
      </c>
      <c r="U1222" s="91" t="str">
        <f>IF(IFERROR(SEARCH(U$6,$D1222),0)&gt;0,TRIM(VLOOKUP(U$6,'Lifeline-Capability XWalk'!$F$6:$G$38,2,FALSE)),"")</f>
        <v/>
      </c>
      <c r="V1222" s="91" t="str">
        <f>IF(IFERROR(SEARCH(V$6,$D1222),0)&gt;0,TRIM(VLOOKUP(V$6,'Lifeline-Capability XWalk'!$F$6:$G$38,2,FALSE)),"")</f>
        <v/>
      </c>
      <c r="W1222" s="91" t="str">
        <f>IF(IFERROR(SEARCH(W$6,$D1222),0)&gt;0,TRIM(VLOOKUP(W$6,'Lifeline-Capability XWalk'!$F$6:$G$38,2,FALSE)),"")</f>
        <v/>
      </c>
      <c r="X1222" s="91" t="str">
        <f>IF(IFERROR(SEARCH(X$6,$D1222),0)&gt;0,TRIM(VLOOKUP(X$6,'Lifeline-Capability XWalk'!$F$6:$G$38,2,FALSE)),"")</f>
        <v/>
      </c>
      <c r="Y1222" s="91" t="str">
        <f>IF(IFERROR(SEARCH(Y$6,$D1222),0)&gt;0,TRIM(VLOOKUP(Y$6,'Lifeline-Capability XWalk'!$F$6:$G$38,2,FALSE)),"")</f>
        <v/>
      </c>
      <c r="Z1222" s="91" t="str">
        <f>IF(IFERROR(SEARCH(Z$6,$D1222),0)&gt;0,TRIM(VLOOKUP(Z$6,'Lifeline-Capability XWalk'!$F$6:$G$38,2,FALSE)),"")</f>
        <v/>
      </c>
      <c r="AA1222" s="91" t="str">
        <f>IF(IFERROR(SEARCH(AA$6,$D1222),0)&gt;0,TRIM(VLOOKUP(AA$6,'Lifeline-Capability XWalk'!$F$6:$G$38,2,FALSE)),"")</f>
        <v>Communications</v>
      </c>
      <c r="AB1222" s="91" t="str">
        <f>IF(IFERROR(SEARCH(AB$6,$D1222),0)&gt;0,TRIM(VLOOKUP(AB$6,'Lifeline-Capability XWalk'!$F$6:$G$38,2,FALSE)),"")</f>
        <v>Communications</v>
      </c>
      <c r="AC1222" s="91" t="str">
        <f>IF(IFERROR(SEARCH(AC$6,$D1222),0)&gt;0,TRIM(VLOOKUP(AC$6,'Lifeline-Capability XWalk'!$F$6:$G$38,2,FALSE)),"")</f>
        <v/>
      </c>
      <c r="AD1222" s="91" t="str">
        <f>IF(IFERROR(SEARCH(AD$6,$D1222),0)&gt;0,TRIM(VLOOKUP(AD$6,'Lifeline-Capability XWalk'!$F$6:$G$38,2,FALSE)),"")</f>
        <v/>
      </c>
      <c r="AE1222" s="91" t="str">
        <f>IF(IFERROR(SEARCH(AE$6,$D1222),0)&gt;0,TRIM(VLOOKUP(AE$6,'Lifeline-Capability XWalk'!$F$6:$G$38,2,FALSE)),"")</f>
        <v/>
      </c>
      <c r="AF1222" s="91" t="str">
        <f>IF(IFERROR(SEARCH(AF$6,$D1222),0)&gt;0,TRIM(VLOOKUP(AF$6,'Lifeline-Capability XWalk'!$F$6:$G$38,2,FALSE)),"")</f>
        <v/>
      </c>
      <c r="AG1222" s="91" t="str">
        <f>IF(IFERROR(SEARCH(AG$6,$D1222),0)&gt;0,TRIM(VLOOKUP(AG$6,'Lifeline-Capability XWalk'!$F$6:$G$38,2,FALSE)),"")</f>
        <v/>
      </c>
      <c r="AH1222" s="91" t="str">
        <f>IF(IFERROR(SEARCH(AH$6,$D1222),0)&gt;0,TRIM(VLOOKUP(AH$6,'Lifeline-Capability XWalk'!$F$6:$G$38,2,FALSE)),"")</f>
        <v/>
      </c>
      <c r="AI1222" s="91" t="str">
        <f>IF(IFERROR(SEARCH(AI$6,$D1222),0)&gt;0,TRIM(VLOOKUP(AI$6,'Lifeline-Capability XWalk'!$F$6:$G$38,2,FALSE)),"")</f>
        <v/>
      </c>
      <c r="AJ1222" s="91" t="str">
        <f>IF(IFERROR(SEARCH(AJ$6,$D1222),0)&gt;0,TRIM(VLOOKUP(AJ$6,'Lifeline-Capability XWalk'!$F$6:$G$38,2,FALSE)),"")</f>
        <v/>
      </c>
      <c r="AK1222" s="91" t="str">
        <f>IF(IFERROR(SEARCH(AK$6,$D1222),0)&gt;0,TRIM(VLOOKUP(AK$6,'Lifeline-Capability XWalk'!$F$6:$G$38,2,FALSE)),"")</f>
        <v/>
      </c>
      <c r="AL1222" s="92" t="str">
        <f>IF(IFERROR(SEARCH(AL$6,$D1222),0)&gt;0,TRIM(VLOOKUP(AL$6,'Lifeline-Capability XWalk'!$F$6:$G$38,2,FALSE)),"")</f>
        <v/>
      </c>
      <c r="AM1222" s="24" t="str">
        <f t="shared" si="74"/>
        <v/>
      </c>
      <c r="AN1222" s="24" t="str">
        <f t="shared" si="74"/>
        <v/>
      </c>
      <c r="AO1222" s="24" t="str">
        <f t="shared" si="74"/>
        <v/>
      </c>
      <c r="AP1222" s="24" t="str">
        <f t="shared" si="74"/>
        <v/>
      </c>
      <c r="AQ1222" s="24" t="str">
        <f t="shared" si="74"/>
        <v>Communications</v>
      </c>
      <c r="AR1222" s="24" t="str">
        <f t="shared" si="74"/>
        <v/>
      </c>
      <c r="AS1222" s="24" t="str">
        <f t="shared" si="74"/>
        <v/>
      </c>
      <c r="AT1222" s="24" t="str">
        <f t="shared" si="74"/>
        <v/>
      </c>
      <c r="AU1222" s="24" t="str">
        <f t="shared" si="74"/>
        <v>Safety and Security; Food, Water, Shelter; Health and Medical; Energy; Communications; Hazardous Materials; Transportation; Water Systems;</v>
      </c>
    </row>
    <row r="1223" spans="1:47" ht="32.1" customHeight="1" x14ac:dyDescent="0.2">
      <c r="A1223" s="153" t="s">
        <v>1113</v>
      </c>
      <c r="B1223" s="154" t="s">
        <v>1315</v>
      </c>
      <c r="C1223" s="153" t="s">
        <v>1082</v>
      </c>
      <c r="D1223" s="63" t="s">
        <v>1356</v>
      </c>
      <c r="E1223" s="64" t="str">
        <f t="shared" si="71"/>
        <v>Communications</v>
      </c>
      <c r="F1223" s="140" t="s">
        <v>1406</v>
      </c>
      <c r="G1223" s="90" t="str">
        <f>IF(IFERROR(SEARCH(G$6,$D1223),0)&gt;0,TRIM(VLOOKUP(G$6,'Lifeline-Capability XWalk'!$F$6:$G$38,2,FALSE)),"")</f>
        <v/>
      </c>
      <c r="H1223" s="91" t="str">
        <f>IF(IFERROR(SEARCH(H$6,$D1223),0)&gt;0,TRIM(VLOOKUP(H$6,'Lifeline-Capability XWalk'!$F$6:$G$38,2,FALSE)),"")</f>
        <v/>
      </c>
      <c r="I1223" s="91" t="str">
        <f>IF(IFERROR(SEARCH(I$6,$D1223),0)&gt;0,TRIM(VLOOKUP(I$6,'Lifeline-Capability XWalk'!$F$6:$G$38,2,FALSE)),"")</f>
        <v/>
      </c>
      <c r="J1223" s="91" t="str">
        <f>IF(IFERROR(SEARCH(J$6,$D1223),0)&gt;0,TRIM(VLOOKUP(J$6,'Lifeline-Capability XWalk'!$F$6:$G$38,2,FALSE)),"")</f>
        <v/>
      </c>
      <c r="K1223" s="91" t="str">
        <f>IF(IFERROR(SEARCH(K$6,$D1223),0)&gt;0,TRIM(VLOOKUP(K$6,'Lifeline-Capability XWalk'!$F$6:$G$38,2,FALSE)),"")</f>
        <v/>
      </c>
      <c r="L1223" s="91" t="str">
        <f>IF(IFERROR(SEARCH(L$6,$D1223),0)&gt;0,TRIM(VLOOKUP(L$6,'Lifeline-Capability XWalk'!$F$6:$G$38,2,FALSE)),"")</f>
        <v/>
      </c>
      <c r="M1223" s="91" t="str">
        <f>IF(IFERROR(SEARCH(M$6,$D1223),0)&gt;0,TRIM(VLOOKUP(M$6,'Lifeline-Capability XWalk'!$F$6:$G$38,2,FALSE)),"")</f>
        <v/>
      </c>
      <c r="N1223" s="91" t="str">
        <f>IF(IFERROR(SEARCH(N$6,$D1223),0)&gt;0,TRIM(VLOOKUP(N$6,'Lifeline-Capability XWalk'!$F$6:$G$38,2,FALSE)),"")</f>
        <v/>
      </c>
      <c r="O1223" s="91" t="str">
        <f>IF(IFERROR(SEARCH(O$6,$D1223),0)&gt;0,TRIM(VLOOKUP(O$6,'Lifeline-Capability XWalk'!$F$6:$G$38,2,FALSE)),"")</f>
        <v/>
      </c>
      <c r="P1223" s="91" t="str">
        <f>IF(IFERROR(SEARCH(P$6,$D1223),0)&gt;0,TRIM(VLOOKUP(P$6,'Lifeline-Capability XWalk'!$F$6:$G$38,2,FALSE)),"")</f>
        <v/>
      </c>
      <c r="Q1223" s="91" t="str">
        <f>IF(IFERROR(SEARCH(Q$6,$D1223),0)&gt;0,TRIM(VLOOKUP(Q$6,'Lifeline-Capability XWalk'!$F$6:$G$38,2,FALSE)),"")</f>
        <v/>
      </c>
      <c r="R1223" s="91" t="str">
        <f>IF(IFERROR(SEARCH(R$6,$D1223),0)&gt;0,TRIM(VLOOKUP(R$6,'Lifeline-Capability XWalk'!$F$6:$G$38,2,FALSE)),"")</f>
        <v/>
      </c>
      <c r="S1223" s="91" t="str">
        <f>IF(IFERROR(SEARCH(S$6,$D1223),0)&gt;0,TRIM(VLOOKUP(S$6,'Lifeline-Capability XWalk'!$F$6:$G$38,2,FALSE)),"")</f>
        <v/>
      </c>
      <c r="T1223" s="91" t="str">
        <f>IF(IFERROR(SEARCH(T$6,$D1223),0)&gt;0,TRIM(VLOOKUP(T$6,'Lifeline-Capability XWalk'!$F$6:$G$38,2,FALSE)),"")</f>
        <v/>
      </c>
      <c r="U1223" s="91" t="str">
        <f>IF(IFERROR(SEARCH(U$6,$D1223),0)&gt;0,TRIM(VLOOKUP(U$6,'Lifeline-Capability XWalk'!$F$6:$G$38,2,FALSE)),"")</f>
        <v/>
      </c>
      <c r="V1223" s="91" t="str">
        <f>IF(IFERROR(SEARCH(V$6,$D1223),0)&gt;0,TRIM(VLOOKUP(V$6,'Lifeline-Capability XWalk'!$F$6:$G$38,2,FALSE)),"")</f>
        <v/>
      </c>
      <c r="W1223" s="91" t="str">
        <f>IF(IFERROR(SEARCH(W$6,$D1223),0)&gt;0,TRIM(VLOOKUP(W$6,'Lifeline-Capability XWalk'!$F$6:$G$38,2,FALSE)),"")</f>
        <v/>
      </c>
      <c r="X1223" s="91" t="str">
        <f>IF(IFERROR(SEARCH(X$6,$D1223),0)&gt;0,TRIM(VLOOKUP(X$6,'Lifeline-Capability XWalk'!$F$6:$G$38,2,FALSE)),"")</f>
        <v/>
      </c>
      <c r="Y1223" s="91" t="str">
        <f>IF(IFERROR(SEARCH(Y$6,$D1223),0)&gt;0,TRIM(VLOOKUP(Y$6,'Lifeline-Capability XWalk'!$F$6:$G$38,2,FALSE)),"")</f>
        <v/>
      </c>
      <c r="Z1223" s="91" t="str">
        <f>IF(IFERROR(SEARCH(Z$6,$D1223),0)&gt;0,TRIM(VLOOKUP(Z$6,'Lifeline-Capability XWalk'!$F$6:$G$38,2,FALSE)),"")</f>
        <v/>
      </c>
      <c r="AA1223" s="91" t="str">
        <f>IF(IFERROR(SEARCH(AA$6,$D1223),0)&gt;0,TRIM(VLOOKUP(AA$6,'Lifeline-Capability XWalk'!$F$6:$G$38,2,FALSE)),"")</f>
        <v>Communications</v>
      </c>
      <c r="AB1223" s="91" t="str">
        <f>IF(IFERROR(SEARCH(AB$6,$D1223),0)&gt;0,TRIM(VLOOKUP(AB$6,'Lifeline-Capability XWalk'!$F$6:$G$38,2,FALSE)),"")</f>
        <v>Communications</v>
      </c>
      <c r="AC1223" s="91" t="str">
        <f>IF(IFERROR(SEARCH(AC$6,$D1223),0)&gt;0,TRIM(VLOOKUP(AC$6,'Lifeline-Capability XWalk'!$F$6:$G$38,2,FALSE)),"")</f>
        <v/>
      </c>
      <c r="AD1223" s="91" t="str">
        <f>IF(IFERROR(SEARCH(AD$6,$D1223),0)&gt;0,TRIM(VLOOKUP(AD$6,'Lifeline-Capability XWalk'!$F$6:$G$38,2,FALSE)),"")</f>
        <v/>
      </c>
      <c r="AE1223" s="91" t="str">
        <f>IF(IFERROR(SEARCH(AE$6,$D1223),0)&gt;0,TRIM(VLOOKUP(AE$6,'Lifeline-Capability XWalk'!$F$6:$G$38,2,FALSE)),"")</f>
        <v/>
      </c>
      <c r="AF1223" s="91" t="str">
        <f>IF(IFERROR(SEARCH(AF$6,$D1223),0)&gt;0,TRIM(VLOOKUP(AF$6,'Lifeline-Capability XWalk'!$F$6:$G$38,2,FALSE)),"")</f>
        <v/>
      </c>
      <c r="AG1223" s="91" t="str">
        <f>IF(IFERROR(SEARCH(AG$6,$D1223),0)&gt;0,TRIM(VLOOKUP(AG$6,'Lifeline-Capability XWalk'!$F$6:$G$38,2,FALSE)),"")</f>
        <v/>
      </c>
      <c r="AH1223" s="91" t="str">
        <f>IF(IFERROR(SEARCH(AH$6,$D1223),0)&gt;0,TRIM(VLOOKUP(AH$6,'Lifeline-Capability XWalk'!$F$6:$G$38,2,FALSE)),"")</f>
        <v/>
      </c>
      <c r="AI1223" s="91" t="str">
        <f>IF(IFERROR(SEARCH(AI$6,$D1223),0)&gt;0,TRIM(VLOOKUP(AI$6,'Lifeline-Capability XWalk'!$F$6:$G$38,2,FALSE)),"")</f>
        <v/>
      </c>
      <c r="AJ1223" s="91" t="str">
        <f>IF(IFERROR(SEARCH(AJ$6,$D1223),0)&gt;0,TRIM(VLOOKUP(AJ$6,'Lifeline-Capability XWalk'!$F$6:$G$38,2,FALSE)),"")</f>
        <v/>
      </c>
      <c r="AK1223" s="91" t="str">
        <f>IF(IFERROR(SEARCH(AK$6,$D1223),0)&gt;0,TRIM(VLOOKUP(AK$6,'Lifeline-Capability XWalk'!$F$6:$G$38,2,FALSE)),"")</f>
        <v/>
      </c>
      <c r="AL1223" s="92" t="str">
        <f>IF(IFERROR(SEARCH(AL$6,$D1223),0)&gt;0,TRIM(VLOOKUP(AL$6,'Lifeline-Capability XWalk'!$F$6:$G$38,2,FALSE)),"")</f>
        <v/>
      </c>
      <c r="AM1223" s="24" t="str">
        <f t="shared" si="74"/>
        <v/>
      </c>
      <c r="AN1223" s="24" t="str">
        <f t="shared" si="74"/>
        <v/>
      </c>
      <c r="AO1223" s="24" t="str">
        <f t="shared" si="74"/>
        <v/>
      </c>
      <c r="AP1223" s="24" t="str">
        <f t="shared" si="74"/>
        <v/>
      </c>
      <c r="AQ1223" s="24" t="str">
        <f t="shared" si="74"/>
        <v>Communications</v>
      </c>
      <c r="AR1223" s="24" t="str">
        <f t="shared" si="74"/>
        <v/>
      </c>
      <c r="AS1223" s="24" t="str">
        <f t="shared" si="74"/>
        <v/>
      </c>
      <c r="AT1223" s="24" t="str">
        <f t="shared" si="74"/>
        <v/>
      </c>
      <c r="AU1223" s="24" t="str">
        <f t="shared" si="74"/>
        <v/>
      </c>
    </row>
    <row r="1224" spans="1:47" ht="32.1" customHeight="1" x14ac:dyDescent="0.2">
      <c r="A1224" s="153" t="s">
        <v>1113</v>
      </c>
      <c r="B1224" s="154" t="s">
        <v>1316</v>
      </c>
      <c r="C1224" s="153" t="s">
        <v>1082</v>
      </c>
      <c r="D1224" s="63" t="s">
        <v>1512</v>
      </c>
      <c r="E1224" s="64" t="str">
        <f t="shared" si="71"/>
        <v>Health and Medical, Communications</v>
      </c>
      <c r="F1224" s="140" t="s">
        <v>1407</v>
      </c>
      <c r="G1224" s="90" t="str">
        <f>IF(IFERROR(SEARCH(G$6,$D1224),0)&gt;0,TRIM(VLOOKUP(G$6,'Lifeline-Capability XWalk'!$F$6:$G$38,2,FALSE)),"")</f>
        <v/>
      </c>
      <c r="H1224" s="91" t="str">
        <f>IF(IFERROR(SEARCH(H$6,$D1224),0)&gt;0,TRIM(VLOOKUP(H$6,'Lifeline-Capability XWalk'!$F$6:$G$38,2,FALSE)),"")</f>
        <v/>
      </c>
      <c r="I1224" s="91" t="str">
        <f>IF(IFERROR(SEARCH(I$6,$D1224),0)&gt;0,TRIM(VLOOKUP(I$6,'Lifeline-Capability XWalk'!$F$6:$G$38,2,FALSE)),"")</f>
        <v/>
      </c>
      <c r="J1224" s="91" t="str">
        <f>IF(IFERROR(SEARCH(J$6,$D1224),0)&gt;0,TRIM(VLOOKUP(J$6,'Lifeline-Capability XWalk'!$F$6:$G$38,2,FALSE)),"")</f>
        <v/>
      </c>
      <c r="K1224" s="91" t="str">
        <f>IF(IFERROR(SEARCH(K$6,$D1224),0)&gt;0,TRIM(VLOOKUP(K$6,'Lifeline-Capability XWalk'!$F$6:$G$38,2,FALSE)),"")</f>
        <v/>
      </c>
      <c r="L1224" s="91" t="str">
        <f>IF(IFERROR(SEARCH(L$6,$D1224),0)&gt;0,TRIM(VLOOKUP(L$6,'Lifeline-Capability XWalk'!$F$6:$G$38,2,FALSE)),"")</f>
        <v/>
      </c>
      <c r="M1224" s="91" t="str">
        <f>IF(IFERROR(SEARCH(M$6,$D1224),0)&gt;0,TRIM(VLOOKUP(M$6,'Lifeline-Capability XWalk'!$F$6:$G$38,2,FALSE)),"")</f>
        <v/>
      </c>
      <c r="N1224" s="91" t="str">
        <f>IF(IFERROR(SEARCH(N$6,$D1224),0)&gt;0,TRIM(VLOOKUP(N$6,'Lifeline-Capability XWalk'!$F$6:$G$38,2,FALSE)),"")</f>
        <v/>
      </c>
      <c r="O1224" s="91" t="str">
        <f>IF(IFERROR(SEARCH(O$6,$D1224),0)&gt;0,TRIM(VLOOKUP(O$6,'Lifeline-Capability XWalk'!$F$6:$G$38,2,FALSE)),"")</f>
        <v/>
      </c>
      <c r="P1224" s="91" t="str">
        <f>IF(IFERROR(SEARCH(P$6,$D1224),0)&gt;0,TRIM(VLOOKUP(P$6,'Lifeline-Capability XWalk'!$F$6:$G$38,2,FALSE)),"")</f>
        <v/>
      </c>
      <c r="Q1224" s="91" t="str">
        <f>IF(IFERROR(SEARCH(Q$6,$D1224),0)&gt;0,TRIM(VLOOKUP(Q$6,'Lifeline-Capability XWalk'!$F$6:$G$38,2,FALSE)),"")</f>
        <v/>
      </c>
      <c r="R1224" s="91" t="str">
        <f>IF(IFERROR(SEARCH(R$6,$D1224),0)&gt;0,TRIM(VLOOKUP(R$6,'Lifeline-Capability XWalk'!$F$6:$G$38,2,FALSE)),"")</f>
        <v/>
      </c>
      <c r="S1224" s="91" t="str">
        <f>IF(IFERROR(SEARCH(S$6,$D1224),0)&gt;0,TRIM(VLOOKUP(S$6,'Lifeline-Capability XWalk'!$F$6:$G$38,2,FALSE)),"")</f>
        <v/>
      </c>
      <c r="T1224" s="91" t="str">
        <f>IF(IFERROR(SEARCH(T$6,$D1224),0)&gt;0,TRIM(VLOOKUP(T$6,'Lifeline-Capability XWalk'!$F$6:$G$38,2,FALSE)),"")</f>
        <v/>
      </c>
      <c r="U1224" s="91" t="str">
        <f>IF(IFERROR(SEARCH(U$6,$D1224),0)&gt;0,TRIM(VLOOKUP(U$6,'Lifeline-Capability XWalk'!$F$6:$G$38,2,FALSE)),"")</f>
        <v/>
      </c>
      <c r="V1224" s="91" t="str">
        <f>IF(IFERROR(SEARCH(V$6,$D1224),0)&gt;0,TRIM(VLOOKUP(V$6,'Lifeline-Capability XWalk'!$F$6:$G$38,2,FALSE)),"")</f>
        <v/>
      </c>
      <c r="W1224" s="91" t="str">
        <f>IF(IFERROR(SEARCH(W$6,$D1224),0)&gt;0,TRIM(VLOOKUP(W$6,'Lifeline-Capability XWalk'!$F$6:$G$38,2,FALSE)),"")</f>
        <v>Health and Medical</v>
      </c>
      <c r="X1224" s="91" t="str">
        <f>IF(IFERROR(SEARCH(X$6,$D1224),0)&gt;0,TRIM(VLOOKUP(X$6,'Lifeline-Capability XWalk'!$F$6:$G$38,2,FALSE)),"")</f>
        <v/>
      </c>
      <c r="Y1224" s="91" t="str">
        <f>IF(IFERROR(SEARCH(Y$6,$D1224),0)&gt;0,TRIM(VLOOKUP(Y$6,'Lifeline-Capability XWalk'!$F$6:$G$38,2,FALSE)),"")</f>
        <v/>
      </c>
      <c r="Z1224" s="91" t="str">
        <f>IF(IFERROR(SEARCH(Z$6,$D1224),0)&gt;0,TRIM(VLOOKUP(Z$6,'Lifeline-Capability XWalk'!$F$6:$G$38,2,FALSE)),"")</f>
        <v/>
      </c>
      <c r="AA1224" s="91" t="str">
        <f>IF(IFERROR(SEARCH(AA$6,$D1224),0)&gt;0,TRIM(VLOOKUP(AA$6,'Lifeline-Capability XWalk'!$F$6:$G$38,2,FALSE)),"")</f>
        <v>Communications</v>
      </c>
      <c r="AB1224" s="91" t="str">
        <f>IF(IFERROR(SEARCH(AB$6,$D1224),0)&gt;0,TRIM(VLOOKUP(AB$6,'Lifeline-Capability XWalk'!$F$6:$G$38,2,FALSE)),"")</f>
        <v>Communications</v>
      </c>
      <c r="AC1224" s="91" t="str">
        <f>IF(IFERROR(SEARCH(AC$6,$D1224),0)&gt;0,TRIM(VLOOKUP(AC$6,'Lifeline-Capability XWalk'!$F$6:$G$38,2,FALSE)),"")</f>
        <v/>
      </c>
      <c r="AD1224" s="91" t="str">
        <f>IF(IFERROR(SEARCH(AD$6,$D1224),0)&gt;0,TRIM(VLOOKUP(AD$6,'Lifeline-Capability XWalk'!$F$6:$G$38,2,FALSE)),"")</f>
        <v/>
      </c>
      <c r="AE1224" s="91" t="str">
        <f>IF(IFERROR(SEARCH(AE$6,$D1224),0)&gt;0,TRIM(VLOOKUP(AE$6,'Lifeline-Capability XWalk'!$F$6:$G$38,2,FALSE)),"")</f>
        <v/>
      </c>
      <c r="AF1224" s="91" t="str">
        <f>IF(IFERROR(SEARCH(AF$6,$D1224),0)&gt;0,TRIM(VLOOKUP(AF$6,'Lifeline-Capability XWalk'!$F$6:$G$38,2,FALSE)),"")</f>
        <v/>
      </c>
      <c r="AG1224" s="91" t="str">
        <f>IF(IFERROR(SEARCH(AG$6,$D1224),0)&gt;0,TRIM(VLOOKUP(AG$6,'Lifeline-Capability XWalk'!$F$6:$G$38,2,FALSE)),"")</f>
        <v/>
      </c>
      <c r="AH1224" s="91" t="str">
        <f>IF(IFERROR(SEARCH(AH$6,$D1224),0)&gt;0,TRIM(VLOOKUP(AH$6,'Lifeline-Capability XWalk'!$F$6:$G$38,2,FALSE)),"")</f>
        <v/>
      </c>
      <c r="AI1224" s="91" t="str">
        <f>IF(IFERROR(SEARCH(AI$6,$D1224),0)&gt;0,TRIM(VLOOKUP(AI$6,'Lifeline-Capability XWalk'!$F$6:$G$38,2,FALSE)),"")</f>
        <v/>
      </c>
      <c r="AJ1224" s="91" t="str">
        <f>IF(IFERROR(SEARCH(AJ$6,$D1224),0)&gt;0,TRIM(VLOOKUP(AJ$6,'Lifeline-Capability XWalk'!$F$6:$G$38,2,FALSE)),"")</f>
        <v/>
      </c>
      <c r="AK1224" s="91" t="str">
        <f>IF(IFERROR(SEARCH(AK$6,$D1224),0)&gt;0,TRIM(VLOOKUP(AK$6,'Lifeline-Capability XWalk'!$F$6:$G$38,2,FALSE)),"")</f>
        <v/>
      </c>
      <c r="AL1224" s="92" t="str">
        <f>IF(IFERROR(SEARCH(AL$6,$D1224),0)&gt;0,TRIM(VLOOKUP(AL$6,'Lifeline-Capability XWalk'!$F$6:$G$38,2,FALSE)),"")</f>
        <v/>
      </c>
      <c r="AM1224" s="24" t="str">
        <f t="shared" si="74"/>
        <v/>
      </c>
      <c r="AN1224" s="24" t="str">
        <f t="shared" si="74"/>
        <v/>
      </c>
      <c r="AO1224" s="24" t="str">
        <f t="shared" si="74"/>
        <v>Health and Medical</v>
      </c>
      <c r="AP1224" s="24" t="str">
        <f t="shared" si="74"/>
        <v/>
      </c>
      <c r="AQ1224" s="24" t="str">
        <f t="shared" si="74"/>
        <v>Communications</v>
      </c>
      <c r="AR1224" s="24" t="str">
        <f t="shared" si="74"/>
        <v/>
      </c>
      <c r="AS1224" s="24" t="str">
        <f t="shared" si="74"/>
        <v/>
      </c>
      <c r="AT1224" s="24" t="str">
        <f t="shared" si="74"/>
        <v/>
      </c>
      <c r="AU1224" s="24" t="str">
        <f t="shared" si="74"/>
        <v/>
      </c>
    </row>
    <row r="1225" spans="1:47" ht="32.1" customHeight="1" x14ac:dyDescent="0.2">
      <c r="A1225" s="153" t="s">
        <v>1112</v>
      </c>
      <c r="B1225" s="154" t="s">
        <v>1317</v>
      </c>
      <c r="C1225" s="142" t="s">
        <v>1393</v>
      </c>
      <c r="D1225" s="63" t="s">
        <v>1536</v>
      </c>
      <c r="E1225" s="64" t="str">
        <f t="shared" si="71"/>
        <v>Safety and Security, Communications</v>
      </c>
      <c r="F1225" s="140" t="s">
        <v>1408</v>
      </c>
      <c r="G1225" s="90" t="str">
        <f>IF(IFERROR(SEARCH(G$6,$D1225),0)&gt;0,TRIM(VLOOKUP(G$6,'Lifeline-Capability XWalk'!$F$6:$G$38,2,FALSE)),"")</f>
        <v/>
      </c>
      <c r="H1225" s="91" t="str">
        <f>IF(IFERROR(SEARCH(H$6,$D1225),0)&gt;0,TRIM(VLOOKUP(H$6,'Lifeline-Capability XWalk'!$F$6:$G$38,2,FALSE)),"")</f>
        <v/>
      </c>
      <c r="I1225" s="91" t="str">
        <f>IF(IFERROR(SEARCH(I$6,$D1225),0)&gt;0,TRIM(VLOOKUP(I$6,'Lifeline-Capability XWalk'!$F$6:$G$38,2,FALSE)),"")</f>
        <v/>
      </c>
      <c r="J1225" s="91" t="str">
        <f>IF(IFERROR(SEARCH(J$6,$D1225),0)&gt;0,TRIM(VLOOKUP(J$6,'Lifeline-Capability XWalk'!$F$6:$G$38,2,FALSE)),"")</f>
        <v/>
      </c>
      <c r="K1225" s="91" t="str">
        <f>IF(IFERROR(SEARCH(K$6,$D1225),0)&gt;0,TRIM(VLOOKUP(K$6,'Lifeline-Capability XWalk'!$F$6:$G$38,2,FALSE)),"")</f>
        <v/>
      </c>
      <c r="L1225" s="91" t="str">
        <f>IF(IFERROR(SEARCH(L$6,$D1225),0)&gt;0,TRIM(VLOOKUP(L$6,'Lifeline-Capability XWalk'!$F$6:$G$38,2,FALSE)),"")</f>
        <v/>
      </c>
      <c r="M1225" s="91" t="str">
        <f>IF(IFERROR(SEARCH(M$6,$D1225),0)&gt;0,TRIM(VLOOKUP(M$6,'Lifeline-Capability XWalk'!$F$6:$G$38,2,FALSE)),"")</f>
        <v/>
      </c>
      <c r="N1225" s="91" t="str">
        <f>IF(IFERROR(SEARCH(N$6,$D1225),0)&gt;0,TRIM(VLOOKUP(N$6,'Lifeline-Capability XWalk'!$F$6:$G$38,2,FALSE)),"")</f>
        <v/>
      </c>
      <c r="O1225" s="91" t="str">
        <f>IF(IFERROR(SEARCH(O$6,$D1225),0)&gt;0,TRIM(VLOOKUP(O$6,'Lifeline-Capability XWalk'!$F$6:$G$38,2,FALSE)),"")</f>
        <v/>
      </c>
      <c r="P1225" s="91" t="str">
        <f>IF(IFERROR(SEARCH(P$6,$D1225),0)&gt;0,TRIM(VLOOKUP(P$6,'Lifeline-Capability XWalk'!$F$6:$G$38,2,FALSE)),"")</f>
        <v/>
      </c>
      <c r="Q1225" s="91" t="str">
        <f>IF(IFERROR(SEARCH(Q$6,$D1225),0)&gt;0,TRIM(VLOOKUP(Q$6,'Lifeline-Capability XWalk'!$F$6:$G$38,2,FALSE)),"")</f>
        <v/>
      </c>
      <c r="R1225" s="91" t="str">
        <f>IF(IFERROR(SEARCH(R$6,$D1225),0)&gt;0,TRIM(VLOOKUP(R$6,'Lifeline-Capability XWalk'!$F$6:$G$38,2,FALSE)),"")</f>
        <v/>
      </c>
      <c r="S1225" s="91" t="str">
        <f>IF(IFERROR(SEARCH(S$6,$D1225),0)&gt;0,TRIM(VLOOKUP(S$6,'Lifeline-Capability XWalk'!$F$6:$G$38,2,FALSE)),"")</f>
        <v/>
      </c>
      <c r="T1225" s="91" t="str">
        <f>IF(IFERROR(SEARCH(T$6,$D1225),0)&gt;0,TRIM(VLOOKUP(T$6,'Lifeline-Capability XWalk'!$F$6:$G$38,2,FALSE)),"")</f>
        <v/>
      </c>
      <c r="U1225" s="91" t="str">
        <f>IF(IFERROR(SEARCH(U$6,$D1225),0)&gt;0,TRIM(VLOOKUP(U$6,'Lifeline-Capability XWalk'!$F$6:$G$38,2,FALSE)),"")</f>
        <v/>
      </c>
      <c r="V1225" s="91" t="str">
        <f>IF(IFERROR(SEARCH(V$6,$D1225),0)&gt;0,TRIM(VLOOKUP(V$6,'Lifeline-Capability XWalk'!$F$6:$G$38,2,FALSE)),"")</f>
        <v/>
      </c>
      <c r="W1225" s="91" t="str">
        <f>IF(IFERROR(SEARCH(W$6,$D1225),0)&gt;0,TRIM(VLOOKUP(W$6,'Lifeline-Capability XWalk'!$F$6:$G$38,2,FALSE)),"")</f>
        <v/>
      </c>
      <c r="X1225" s="91" t="str">
        <f>IF(IFERROR(SEARCH(X$6,$D1225),0)&gt;0,TRIM(VLOOKUP(X$6,'Lifeline-Capability XWalk'!$F$6:$G$38,2,FALSE)),"")</f>
        <v/>
      </c>
      <c r="Y1225" s="91" t="str">
        <f>IF(IFERROR(SEARCH(Y$6,$D1225),0)&gt;0,TRIM(VLOOKUP(Y$6,'Lifeline-Capability XWalk'!$F$6:$G$38,2,FALSE)),"")</f>
        <v/>
      </c>
      <c r="Z1225" s="91" t="str">
        <f>IF(IFERROR(SEARCH(Z$6,$D1225),0)&gt;0,TRIM(VLOOKUP(Z$6,'Lifeline-Capability XWalk'!$F$6:$G$38,2,FALSE)),"")</f>
        <v/>
      </c>
      <c r="AA1225" s="91" t="str">
        <f>IF(IFERROR(SEARCH(AA$6,$D1225),0)&gt;0,TRIM(VLOOKUP(AA$6,'Lifeline-Capability XWalk'!$F$6:$G$38,2,FALSE)),"")</f>
        <v>Communications</v>
      </c>
      <c r="AB1225" s="91" t="str">
        <f>IF(IFERROR(SEARCH(AB$6,$D1225),0)&gt;0,TRIM(VLOOKUP(AB$6,'Lifeline-Capability XWalk'!$F$6:$G$38,2,FALSE)),"")</f>
        <v>Communications</v>
      </c>
      <c r="AC1225" s="91" t="str">
        <f>IF(IFERROR(SEARCH(AC$6,$D1225),0)&gt;0,TRIM(VLOOKUP(AC$6,'Lifeline-Capability XWalk'!$F$6:$G$38,2,FALSE)),"")</f>
        <v>Safety and Security</v>
      </c>
      <c r="AD1225" s="91" t="str">
        <f>IF(IFERROR(SEARCH(AD$6,$D1225),0)&gt;0,TRIM(VLOOKUP(AD$6,'Lifeline-Capability XWalk'!$F$6:$G$38,2,FALSE)),"")</f>
        <v/>
      </c>
      <c r="AE1225" s="91" t="str">
        <f>IF(IFERROR(SEARCH(AE$6,$D1225),0)&gt;0,TRIM(VLOOKUP(AE$6,'Lifeline-Capability XWalk'!$F$6:$G$38,2,FALSE)),"")</f>
        <v/>
      </c>
      <c r="AF1225" s="91" t="str">
        <f>IF(IFERROR(SEARCH(AF$6,$D1225),0)&gt;0,TRIM(VLOOKUP(AF$6,'Lifeline-Capability XWalk'!$F$6:$G$38,2,FALSE)),"")</f>
        <v/>
      </c>
      <c r="AG1225" s="91" t="str">
        <f>IF(IFERROR(SEARCH(AG$6,$D1225),0)&gt;0,TRIM(VLOOKUP(AG$6,'Lifeline-Capability XWalk'!$F$6:$G$38,2,FALSE)),"")</f>
        <v/>
      </c>
      <c r="AH1225" s="91" t="str">
        <f>IF(IFERROR(SEARCH(AH$6,$D1225),0)&gt;0,TRIM(VLOOKUP(AH$6,'Lifeline-Capability XWalk'!$F$6:$G$38,2,FALSE)),"")</f>
        <v/>
      </c>
      <c r="AI1225" s="91" t="str">
        <f>IF(IFERROR(SEARCH(AI$6,$D1225),0)&gt;0,TRIM(VLOOKUP(AI$6,'Lifeline-Capability XWalk'!$F$6:$G$38,2,FALSE)),"")</f>
        <v/>
      </c>
      <c r="AJ1225" s="91" t="str">
        <f>IF(IFERROR(SEARCH(AJ$6,$D1225),0)&gt;0,TRIM(VLOOKUP(AJ$6,'Lifeline-Capability XWalk'!$F$6:$G$38,2,FALSE)),"")</f>
        <v/>
      </c>
      <c r="AK1225" s="91" t="str">
        <f>IF(IFERROR(SEARCH(AK$6,$D1225),0)&gt;0,TRIM(VLOOKUP(AK$6,'Lifeline-Capability XWalk'!$F$6:$G$38,2,FALSE)),"")</f>
        <v/>
      </c>
      <c r="AL1225" s="92" t="str">
        <f>IF(IFERROR(SEARCH(AL$6,$D1225),0)&gt;0,TRIM(VLOOKUP(AL$6,'Lifeline-Capability XWalk'!$F$6:$G$38,2,FALSE)),"")</f>
        <v/>
      </c>
      <c r="AM1225" s="24" t="str">
        <f t="shared" si="74"/>
        <v>Safety and Security</v>
      </c>
      <c r="AN1225" s="24" t="str">
        <f t="shared" si="74"/>
        <v/>
      </c>
      <c r="AO1225" s="24" t="str">
        <f t="shared" si="74"/>
        <v/>
      </c>
      <c r="AP1225" s="24" t="str">
        <f t="shared" si="74"/>
        <v/>
      </c>
      <c r="AQ1225" s="24" t="str">
        <f t="shared" si="74"/>
        <v>Communications</v>
      </c>
      <c r="AR1225" s="24" t="str">
        <f t="shared" si="74"/>
        <v/>
      </c>
      <c r="AS1225" s="24" t="str">
        <f t="shared" si="74"/>
        <v/>
      </c>
      <c r="AT1225" s="24" t="str">
        <f t="shared" si="74"/>
        <v/>
      </c>
      <c r="AU1225" s="24" t="str">
        <f t="shared" si="74"/>
        <v/>
      </c>
    </row>
    <row r="1226" spans="1:47" ht="32.1" customHeight="1" x14ac:dyDescent="0.2">
      <c r="A1226" s="153" t="s">
        <v>1114</v>
      </c>
      <c r="B1226" s="154" t="s">
        <v>1318</v>
      </c>
      <c r="C1226" s="153" t="s">
        <v>1099</v>
      </c>
      <c r="D1226" s="63" t="s">
        <v>1490</v>
      </c>
      <c r="E1226" s="64" t="str">
        <f t="shared" si="71"/>
        <v>Safety and Security, Communications</v>
      </c>
      <c r="F1226" s="140" t="s">
        <v>1409</v>
      </c>
      <c r="G1226" s="90" t="str">
        <f>IF(IFERROR(SEARCH(G$6,$D1226),0)&gt;0,TRIM(VLOOKUP(G$6,'Lifeline-Capability XWalk'!$F$6:$G$38,2,FALSE)),"")</f>
        <v/>
      </c>
      <c r="H1226" s="91" t="str">
        <f>IF(IFERROR(SEARCH(H$6,$D1226),0)&gt;0,TRIM(VLOOKUP(H$6,'Lifeline-Capability XWalk'!$F$6:$G$38,2,FALSE)),"")</f>
        <v/>
      </c>
      <c r="I1226" s="91" t="str">
        <f>IF(IFERROR(SEARCH(I$6,$D1226),0)&gt;0,TRIM(VLOOKUP(I$6,'Lifeline-Capability XWalk'!$F$6:$G$38,2,FALSE)),"")</f>
        <v/>
      </c>
      <c r="J1226" s="91" t="str">
        <f>IF(IFERROR(SEARCH(J$6,$D1226),0)&gt;0,TRIM(VLOOKUP(J$6,'Lifeline-Capability XWalk'!$F$6:$G$38,2,FALSE)),"")</f>
        <v/>
      </c>
      <c r="K1226" s="91" t="str">
        <f>IF(IFERROR(SEARCH(K$6,$D1226),0)&gt;0,TRIM(VLOOKUP(K$6,'Lifeline-Capability XWalk'!$F$6:$G$38,2,FALSE)),"")</f>
        <v/>
      </c>
      <c r="L1226" s="91" t="str">
        <f>IF(IFERROR(SEARCH(L$6,$D1226),0)&gt;0,TRIM(VLOOKUP(L$6,'Lifeline-Capability XWalk'!$F$6:$G$38,2,FALSE)),"")</f>
        <v/>
      </c>
      <c r="M1226" s="91" t="str">
        <f>IF(IFERROR(SEARCH(M$6,$D1226),0)&gt;0,TRIM(VLOOKUP(M$6,'Lifeline-Capability XWalk'!$F$6:$G$38,2,FALSE)),"")</f>
        <v/>
      </c>
      <c r="N1226" s="91" t="str">
        <f>IF(IFERROR(SEARCH(N$6,$D1226),0)&gt;0,TRIM(VLOOKUP(N$6,'Lifeline-Capability XWalk'!$F$6:$G$38,2,FALSE)),"")</f>
        <v/>
      </c>
      <c r="O1226" s="91" t="str">
        <f>IF(IFERROR(SEARCH(O$6,$D1226),0)&gt;0,TRIM(VLOOKUP(O$6,'Lifeline-Capability XWalk'!$F$6:$G$38,2,FALSE)),"")</f>
        <v/>
      </c>
      <c r="P1226" s="91" t="str">
        <f>IF(IFERROR(SEARCH(P$6,$D1226),0)&gt;0,TRIM(VLOOKUP(P$6,'Lifeline-Capability XWalk'!$F$6:$G$38,2,FALSE)),"")</f>
        <v/>
      </c>
      <c r="Q1226" s="91" t="str">
        <f>IF(IFERROR(SEARCH(Q$6,$D1226),0)&gt;0,TRIM(VLOOKUP(Q$6,'Lifeline-Capability XWalk'!$F$6:$G$38,2,FALSE)),"")</f>
        <v/>
      </c>
      <c r="R1226" s="91" t="str">
        <f>IF(IFERROR(SEARCH(R$6,$D1226),0)&gt;0,TRIM(VLOOKUP(R$6,'Lifeline-Capability XWalk'!$F$6:$G$38,2,FALSE)),"")</f>
        <v/>
      </c>
      <c r="S1226" s="91" t="str">
        <f>IF(IFERROR(SEARCH(S$6,$D1226),0)&gt;0,TRIM(VLOOKUP(S$6,'Lifeline-Capability XWalk'!$F$6:$G$38,2,FALSE)),"")</f>
        <v/>
      </c>
      <c r="T1226" s="91" t="str">
        <f>IF(IFERROR(SEARCH(T$6,$D1226),0)&gt;0,TRIM(VLOOKUP(T$6,'Lifeline-Capability XWalk'!$F$6:$G$38,2,FALSE)),"")</f>
        <v/>
      </c>
      <c r="U1226" s="91" t="str">
        <f>IF(IFERROR(SEARCH(U$6,$D1226),0)&gt;0,TRIM(VLOOKUP(U$6,'Lifeline-Capability XWalk'!$F$6:$G$38,2,FALSE)),"")</f>
        <v/>
      </c>
      <c r="V1226" s="91" t="str">
        <f>IF(IFERROR(SEARCH(V$6,$D1226),0)&gt;0,TRIM(VLOOKUP(V$6,'Lifeline-Capability XWalk'!$F$6:$G$38,2,FALSE)),"")</f>
        <v/>
      </c>
      <c r="W1226" s="91" t="str">
        <f>IF(IFERROR(SEARCH(W$6,$D1226),0)&gt;0,TRIM(VLOOKUP(W$6,'Lifeline-Capability XWalk'!$F$6:$G$38,2,FALSE)),"")</f>
        <v/>
      </c>
      <c r="X1226" s="91" t="str">
        <f>IF(IFERROR(SEARCH(X$6,$D1226),0)&gt;0,TRIM(VLOOKUP(X$6,'Lifeline-Capability XWalk'!$F$6:$G$38,2,FALSE)),"")</f>
        <v/>
      </c>
      <c r="Y1226" s="91" t="str">
        <f>IF(IFERROR(SEARCH(Y$6,$D1226),0)&gt;0,TRIM(VLOOKUP(Y$6,'Lifeline-Capability XWalk'!$F$6:$G$38,2,FALSE)),"")</f>
        <v/>
      </c>
      <c r="Z1226" s="91" t="str">
        <f>IF(IFERROR(SEARCH(Z$6,$D1226),0)&gt;0,TRIM(VLOOKUP(Z$6,'Lifeline-Capability XWalk'!$F$6:$G$38,2,FALSE)),"")</f>
        <v>Safety and Security</v>
      </c>
      <c r="AA1226" s="91" t="str">
        <f>IF(IFERROR(SEARCH(AA$6,$D1226),0)&gt;0,TRIM(VLOOKUP(AA$6,'Lifeline-Capability XWalk'!$F$6:$G$38,2,FALSE)),"")</f>
        <v>Communications</v>
      </c>
      <c r="AB1226" s="91" t="str">
        <f>IF(IFERROR(SEARCH(AB$6,$D1226),0)&gt;0,TRIM(VLOOKUP(AB$6,'Lifeline-Capability XWalk'!$F$6:$G$38,2,FALSE)),"")</f>
        <v>Communications</v>
      </c>
      <c r="AC1226" s="91" t="str">
        <f>IF(IFERROR(SEARCH(AC$6,$D1226),0)&gt;0,TRIM(VLOOKUP(AC$6,'Lifeline-Capability XWalk'!$F$6:$G$38,2,FALSE)),"")</f>
        <v/>
      </c>
      <c r="AD1226" s="91" t="str">
        <f>IF(IFERROR(SEARCH(AD$6,$D1226),0)&gt;0,TRIM(VLOOKUP(AD$6,'Lifeline-Capability XWalk'!$F$6:$G$38,2,FALSE)),"")</f>
        <v/>
      </c>
      <c r="AE1226" s="91" t="str">
        <f>IF(IFERROR(SEARCH(AE$6,$D1226),0)&gt;0,TRIM(VLOOKUP(AE$6,'Lifeline-Capability XWalk'!$F$6:$G$38,2,FALSE)),"")</f>
        <v/>
      </c>
      <c r="AF1226" s="91" t="str">
        <f>IF(IFERROR(SEARCH(AF$6,$D1226),0)&gt;0,TRIM(VLOOKUP(AF$6,'Lifeline-Capability XWalk'!$F$6:$G$38,2,FALSE)),"")</f>
        <v/>
      </c>
      <c r="AG1226" s="91" t="str">
        <f>IF(IFERROR(SEARCH(AG$6,$D1226),0)&gt;0,TRIM(VLOOKUP(AG$6,'Lifeline-Capability XWalk'!$F$6:$G$38,2,FALSE)),"")</f>
        <v/>
      </c>
      <c r="AH1226" s="91" t="str">
        <f>IF(IFERROR(SEARCH(AH$6,$D1226),0)&gt;0,TRIM(VLOOKUP(AH$6,'Lifeline-Capability XWalk'!$F$6:$G$38,2,FALSE)),"")</f>
        <v/>
      </c>
      <c r="AI1226" s="91" t="str">
        <f>IF(IFERROR(SEARCH(AI$6,$D1226),0)&gt;0,TRIM(VLOOKUP(AI$6,'Lifeline-Capability XWalk'!$F$6:$G$38,2,FALSE)),"")</f>
        <v/>
      </c>
      <c r="AJ1226" s="91" t="str">
        <f>IF(IFERROR(SEARCH(AJ$6,$D1226),0)&gt;0,TRIM(VLOOKUP(AJ$6,'Lifeline-Capability XWalk'!$F$6:$G$38,2,FALSE)),"")</f>
        <v/>
      </c>
      <c r="AK1226" s="91" t="str">
        <f>IF(IFERROR(SEARCH(AK$6,$D1226),0)&gt;0,TRIM(VLOOKUP(AK$6,'Lifeline-Capability XWalk'!$F$6:$G$38,2,FALSE)),"")</f>
        <v/>
      </c>
      <c r="AL1226" s="92" t="str">
        <f>IF(IFERROR(SEARCH(AL$6,$D1226),0)&gt;0,TRIM(VLOOKUP(AL$6,'Lifeline-Capability XWalk'!$F$6:$G$38,2,FALSE)),"")</f>
        <v/>
      </c>
      <c r="AM1226" s="24" t="str">
        <f t="shared" si="74"/>
        <v>Safety and Security</v>
      </c>
      <c r="AN1226" s="24" t="str">
        <f t="shared" si="74"/>
        <v/>
      </c>
      <c r="AO1226" s="24" t="str">
        <f t="shared" si="74"/>
        <v/>
      </c>
      <c r="AP1226" s="24" t="str">
        <f t="shared" si="74"/>
        <v/>
      </c>
      <c r="AQ1226" s="24" t="str">
        <f t="shared" si="74"/>
        <v>Communications</v>
      </c>
      <c r="AR1226" s="24" t="str">
        <f t="shared" si="74"/>
        <v/>
      </c>
      <c r="AS1226" s="24" t="str">
        <f t="shared" si="74"/>
        <v/>
      </c>
      <c r="AT1226" s="24" t="str">
        <f t="shared" si="74"/>
        <v/>
      </c>
      <c r="AU1226" s="24" t="str">
        <f t="shared" si="74"/>
        <v/>
      </c>
    </row>
    <row r="1227" spans="1:47" ht="32.1" customHeight="1" x14ac:dyDescent="0.2">
      <c r="A1227" s="143" t="s">
        <v>1113</v>
      </c>
      <c r="B1227" s="144" t="s">
        <v>20</v>
      </c>
      <c r="C1227" s="142" t="s">
        <v>1393</v>
      </c>
      <c r="D1227" s="124" t="s">
        <v>1104</v>
      </c>
      <c r="E1227" s="64" t="str">
        <f t="shared" si="71"/>
        <v>Communications</v>
      </c>
      <c r="F1227" s="125" t="s">
        <v>1727</v>
      </c>
      <c r="G1227" s="90" t="str">
        <f>IF(IFERROR(SEARCH(G$6,$D1227),0)&gt;0,TRIM(VLOOKUP(G$6,'Lifeline-Capability XWalk'!$F$6:$G$38,2,FALSE)),"")</f>
        <v/>
      </c>
      <c r="H1227" s="91" t="str">
        <f>IF(IFERROR(SEARCH(H$6,$D1227),0)&gt;0,TRIM(VLOOKUP(H$6,'Lifeline-Capability XWalk'!$F$6:$G$38,2,FALSE)),"")</f>
        <v/>
      </c>
      <c r="I1227" s="91" t="str">
        <f>IF(IFERROR(SEARCH(I$6,$D1227),0)&gt;0,TRIM(VLOOKUP(I$6,'Lifeline-Capability XWalk'!$F$6:$G$38,2,FALSE)),"")</f>
        <v/>
      </c>
      <c r="J1227" s="91" t="str">
        <f>IF(IFERROR(SEARCH(J$6,$D1227),0)&gt;0,TRIM(VLOOKUP(J$6,'Lifeline-Capability XWalk'!$F$6:$G$38,2,FALSE)),"")</f>
        <v/>
      </c>
      <c r="K1227" s="91" t="str">
        <f>IF(IFERROR(SEARCH(K$6,$D1227),0)&gt;0,TRIM(VLOOKUP(K$6,'Lifeline-Capability XWalk'!$F$6:$G$38,2,FALSE)),"")</f>
        <v/>
      </c>
      <c r="L1227" s="91" t="str">
        <f>IF(IFERROR(SEARCH(L$6,$D1227),0)&gt;0,TRIM(VLOOKUP(L$6,'Lifeline-Capability XWalk'!$F$6:$G$38,2,FALSE)),"")</f>
        <v/>
      </c>
      <c r="M1227" s="91" t="str">
        <f>IF(IFERROR(SEARCH(M$6,$D1227),0)&gt;0,TRIM(VLOOKUP(M$6,'Lifeline-Capability XWalk'!$F$6:$G$38,2,FALSE)),"")</f>
        <v/>
      </c>
      <c r="N1227" s="91" t="str">
        <f>IF(IFERROR(SEARCH(N$6,$D1227),0)&gt;0,TRIM(VLOOKUP(N$6,'Lifeline-Capability XWalk'!$F$6:$G$38,2,FALSE)),"")</f>
        <v/>
      </c>
      <c r="O1227" s="91" t="str">
        <f>IF(IFERROR(SEARCH(O$6,$D1227),0)&gt;0,TRIM(VLOOKUP(O$6,'Lifeline-Capability XWalk'!$F$6:$G$38,2,FALSE)),"")</f>
        <v/>
      </c>
      <c r="P1227" s="91" t="str">
        <f>IF(IFERROR(SEARCH(P$6,$D1227),0)&gt;0,TRIM(VLOOKUP(P$6,'Lifeline-Capability XWalk'!$F$6:$G$38,2,FALSE)),"")</f>
        <v/>
      </c>
      <c r="Q1227" s="91" t="str">
        <f>IF(IFERROR(SEARCH(Q$6,$D1227),0)&gt;0,TRIM(VLOOKUP(Q$6,'Lifeline-Capability XWalk'!$F$6:$G$38,2,FALSE)),"")</f>
        <v/>
      </c>
      <c r="R1227" s="91" t="str">
        <f>IF(IFERROR(SEARCH(R$6,$D1227),0)&gt;0,TRIM(VLOOKUP(R$6,'Lifeline-Capability XWalk'!$F$6:$G$38,2,FALSE)),"")</f>
        <v/>
      </c>
      <c r="S1227" s="91" t="str">
        <f>IF(IFERROR(SEARCH(S$6,$D1227),0)&gt;0,TRIM(VLOOKUP(S$6,'Lifeline-Capability XWalk'!$F$6:$G$38,2,FALSE)),"")</f>
        <v/>
      </c>
      <c r="T1227" s="91" t="str">
        <f>IF(IFERROR(SEARCH(T$6,$D1227),0)&gt;0,TRIM(VLOOKUP(T$6,'Lifeline-Capability XWalk'!$F$6:$G$38,2,FALSE)),"")</f>
        <v/>
      </c>
      <c r="U1227" s="91" t="str">
        <f>IF(IFERROR(SEARCH(U$6,$D1227),0)&gt;0,TRIM(VLOOKUP(U$6,'Lifeline-Capability XWalk'!$F$6:$G$38,2,FALSE)),"")</f>
        <v/>
      </c>
      <c r="V1227" s="91" t="str">
        <f>IF(IFERROR(SEARCH(V$6,$D1227),0)&gt;0,TRIM(VLOOKUP(V$6,'Lifeline-Capability XWalk'!$F$6:$G$38,2,FALSE)),"")</f>
        <v/>
      </c>
      <c r="W1227" s="91" t="str">
        <f>IF(IFERROR(SEARCH(W$6,$D1227),0)&gt;0,TRIM(VLOOKUP(W$6,'Lifeline-Capability XWalk'!$F$6:$G$38,2,FALSE)),"")</f>
        <v/>
      </c>
      <c r="X1227" s="91" t="str">
        <f>IF(IFERROR(SEARCH(X$6,$D1227),0)&gt;0,TRIM(VLOOKUP(X$6,'Lifeline-Capability XWalk'!$F$6:$G$38,2,FALSE)),"")</f>
        <v/>
      </c>
      <c r="Y1227" s="91" t="str">
        <f>IF(IFERROR(SEARCH(Y$6,$D1227),0)&gt;0,TRIM(VLOOKUP(Y$6,'Lifeline-Capability XWalk'!$F$6:$G$38,2,FALSE)),"")</f>
        <v/>
      </c>
      <c r="Z1227" s="91" t="str">
        <f>IF(IFERROR(SEARCH(Z$6,$D1227),0)&gt;0,TRIM(VLOOKUP(Z$6,'Lifeline-Capability XWalk'!$F$6:$G$38,2,FALSE)),"")</f>
        <v/>
      </c>
      <c r="AA1227" s="91" t="str">
        <f>IF(IFERROR(SEARCH(AA$6,$D1227),0)&gt;0,TRIM(VLOOKUP(AA$6,'Lifeline-Capability XWalk'!$F$6:$G$38,2,FALSE)),"")</f>
        <v/>
      </c>
      <c r="AB1227" s="91" t="str">
        <f>IF(IFERROR(SEARCH(AB$6,$D1227),0)&gt;0,TRIM(VLOOKUP(AB$6,'Lifeline-Capability XWalk'!$F$6:$G$38,2,FALSE)),"")</f>
        <v/>
      </c>
      <c r="AC1227" s="91" t="str">
        <f>IF(IFERROR(SEARCH(AC$6,$D1227),0)&gt;0,TRIM(VLOOKUP(AC$6,'Lifeline-Capability XWalk'!$F$6:$G$38,2,FALSE)),"")</f>
        <v/>
      </c>
      <c r="AD1227" s="91" t="str">
        <f>IF(IFERROR(SEARCH(AD$6,$D1227),0)&gt;0,TRIM(VLOOKUP(AD$6,'Lifeline-Capability XWalk'!$F$6:$G$38,2,FALSE)),"")</f>
        <v/>
      </c>
      <c r="AE1227" s="91" t="str">
        <f>IF(IFERROR(SEARCH(AE$6,$D1227),0)&gt;0,TRIM(VLOOKUP(AE$6,'Lifeline-Capability XWalk'!$F$6:$G$38,2,FALSE)),"")</f>
        <v/>
      </c>
      <c r="AF1227" s="91" t="str">
        <f>IF(IFERROR(SEARCH(AF$6,$D1227),0)&gt;0,TRIM(VLOOKUP(AF$6,'Lifeline-Capability XWalk'!$F$6:$G$38,2,FALSE)),"")</f>
        <v>Communications</v>
      </c>
      <c r="AG1227" s="91" t="str">
        <f>IF(IFERROR(SEARCH(AG$6,$D1227),0)&gt;0,TRIM(VLOOKUP(AG$6,'Lifeline-Capability XWalk'!$F$6:$G$38,2,FALSE)),"")</f>
        <v/>
      </c>
      <c r="AH1227" s="91" t="str">
        <f>IF(IFERROR(SEARCH(AH$6,$D1227),0)&gt;0,TRIM(VLOOKUP(AH$6,'Lifeline-Capability XWalk'!$F$6:$G$38,2,FALSE)),"")</f>
        <v/>
      </c>
      <c r="AI1227" s="91" t="str">
        <f>IF(IFERROR(SEARCH(AI$6,$D1227),0)&gt;0,TRIM(VLOOKUP(AI$6,'Lifeline-Capability XWalk'!$F$6:$G$38,2,FALSE)),"")</f>
        <v/>
      </c>
      <c r="AJ1227" s="91" t="str">
        <f>IF(IFERROR(SEARCH(AJ$6,$D1227),0)&gt;0,TRIM(VLOOKUP(AJ$6,'Lifeline-Capability XWalk'!$F$6:$G$38,2,FALSE)),"")</f>
        <v/>
      </c>
      <c r="AK1227" s="91" t="str">
        <f>IF(IFERROR(SEARCH(AK$6,$D1227),0)&gt;0,TRIM(VLOOKUP(AK$6,'Lifeline-Capability XWalk'!$F$6:$G$38,2,FALSE)),"")</f>
        <v/>
      </c>
      <c r="AL1227" s="92" t="str">
        <f>IF(IFERROR(SEARCH(AL$6,$D1227),0)&gt;0,TRIM(VLOOKUP(AL$6,'Lifeline-Capability XWalk'!$F$6:$G$38,2,FALSE)),"")</f>
        <v/>
      </c>
      <c r="AM1227" s="24" t="str">
        <f t="shared" si="74"/>
        <v/>
      </c>
      <c r="AN1227" s="24" t="str">
        <f t="shared" si="74"/>
        <v/>
      </c>
      <c r="AO1227" s="24" t="str">
        <f t="shared" si="74"/>
        <v/>
      </c>
      <c r="AP1227" s="24" t="str">
        <f t="shared" si="74"/>
        <v/>
      </c>
      <c r="AQ1227" s="24" t="str">
        <f t="shared" si="74"/>
        <v>Communications</v>
      </c>
      <c r="AR1227" s="24" t="str">
        <f t="shared" si="74"/>
        <v/>
      </c>
      <c r="AS1227" s="24" t="str">
        <f t="shared" si="74"/>
        <v/>
      </c>
      <c r="AT1227" s="24" t="str">
        <f t="shared" si="74"/>
        <v/>
      </c>
      <c r="AU1227" s="24" t="str">
        <f t="shared" si="74"/>
        <v/>
      </c>
    </row>
    <row r="1228" spans="1:47" ht="32.1" customHeight="1" x14ac:dyDescent="0.2">
      <c r="A1228" s="143" t="s">
        <v>1114</v>
      </c>
      <c r="B1228" s="144" t="s">
        <v>1313</v>
      </c>
      <c r="C1228" s="144" t="s">
        <v>1082</v>
      </c>
      <c r="D1228" s="124" t="s">
        <v>1376</v>
      </c>
      <c r="E1228" s="64" t="str">
        <f t="shared" ref="E1228:E1291" si="75">IF(AU1228=AU$6,AU$6,_xlfn.TEXTJOIN(", ",TRUE,_xlfn.UNIQUE(AM1228:AT1228)))</f>
        <v>Safety and Security; Food, Water, Shelter; Health and Medical; Energy; Communications; Hazardous Materials; Transportation; Water Systems;</v>
      </c>
      <c r="F1228" s="125" t="s">
        <v>1639</v>
      </c>
      <c r="G1228" s="90" t="str">
        <f>IF(IFERROR(SEARCH(G$6,$D1228),0)&gt;0,TRIM(VLOOKUP(G$6,'Lifeline-Capability XWalk'!$F$6:$G$38,2,FALSE)),"")</f>
        <v/>
      </c>
      <c r="H1228" s="91" t="str">
        <f>IF(IFERROR(SEARCH(H$6,$D1228),0)&gt;0,TRIM(VLOOKUP(H$6,'Lifeline-Capability XWalk'!$F$6:$G$38,2,FALSE)),"")</f>
        <v/>
      </c>
      <c r="I1228" s="91" t="str">
        <f>IF(IFERROR(SEARCH(I$6,$D1228),0)&gt;0,TRIM(VLOOKUP(I$6,'Lifeline-Capability XWalk'!$F$6:$G$38,2,FALSE)),"")</f>
        <v/>
      </c>
      <c r="J1228" s="91" t="str">
        <f>IF(IFERROR(SEARCH(J$6,$D1228),0)&gt;0,TRIM(VLOOKUP(J$6,'Lifeline-Capability XWalk'!$F$6:$G$38,2,FALSE)),"")</f>
        <v/>
      </c>
      <c r="K1228" s="91" t="str">
        <f>IF(IFERROR(SEARCH(K$6,$D1228),0)&gt;0,TRIM(VLOOKUP(K$6,'Lifeline-Capability XWalk'!$F$6:$G$38,2,FALSE)),"")</f>
        <v/>
      </c>
      <c r="L1228" s="91" t="str">
        <f>IF(IFERROR(SEARCH(L$6,$D1228),0)&gt;0,TRIM(VLOOKUP(L$6,'Lifeline-Capability XWalk'!$F$6:$G$38,2,FALSE)),"")</f>
        <v/>
      </c>
      <c r="M1228" s="91" t="str">
        <f>IF(IFERROR(SEARCH(M$6,$D1228),0)&gt;0,TRIM(VLOOKUP(M$6,'Lifeline-Capability XWalk'!$F$6:$G$38,2,FALSE)),"")</f>
        <v/>
      </c>
      <c r="N1228" s="91" t="str">
        <f>IF(IFERROR(SEARCH(N$6,$D1228),0)&gt;0,TRIM(VLOOKUP(N$6,'Lifeline-Capability XWalk'!$F$6:$G$38,2,FALSE)),"")</f>
        <v/>
      </c>
      <c r="O1228" s="91" t="str">
        <f>IF(IFERROR(SEARCH(O$6,$D1228),0)&gt;0,TRIM(VLOOKUP(O$6,'Lifeline-Capability XWalk'!$F$6:$G$38,2,FALSE)),"")</f>
        <v/>
      </c>
      <c r="P1228" s="91" t="str">
        <f>IF(IFERROR(SEARCH(P$6,$D1228),0)&gt;0,TRIM(VLOOKUP(P$6,'Lifeline-Capability XWalk'!$F$6:$G$38,2,FALSE)),"")</f>
        <v/>
      </c>
      <c r="Q1228" s="91" t="str">
        <f>IF(IFERROR(SEARCH(Q$6,$D1228),0)&gt;0,TRIM(VLOOKUP(Q$6,'Lifeline-Capability XWalk'!$F$6:$G$38,2,FALSE)),"")</f>
        <v/>
      </c>
      <c r="R1228" s="91" t="str">
        <f>IF(IFERROR(SEARCH(R$6,$D1228),0)&gt;0,TRIM(VLOOKUP(R$6,'Lifeline-Capability XWalk'!$F$6:$G$38,2,FALSE)),"")</f>
        <v/>
      </c>
      <c r="S1228" s="91" t="str">
        <f>IF(IFERROR(SEARCH(S$6,$D1228),0)&gt;0,TRIM(VLOOKUP(S$6,'Lifeline-Capability XWalk'!$F$6:$G$38,2,FALSE)),"")</f>
        <v/>
      </c>
      <c r="T1228" s="91" t="str">
        <f>IF(IFERROR(SEARCH(T$6,$D1228),0)&gt;0,TRIM(VLOOKUP(T$6,'Lifeline-Capability XWalk'!$F$6:$G$38,2,FALSE)),"")</f>
        <v/>
      </c>
      <c r="U1228" s="91" t="str">
        <f>IF(IFERROR(SEARCH(U$6,$D1228),0)&gt;0,TRIM(VLOOKUP(U$6,'Lifeline-Capability XWalk'!$F$6:$G$38,2,FALSE)),"")</f>
        <v/>
      </c>
      <c r="V1228" s="91" t="str">
        <f>IF(IFERROR(SEARCH(V$6,$D1228),0)&gt;0,TRIM(VLOOKUP(V$6,'Lifeline-Capability XWalk'!$F$6:$G$38,2,FALSE)),"")</f>
        <v/>
      </c>
      <c r="W1228" s="91" t="str">
        <f>IF(IFERROR(SEARCH(W$6,$D1228),0)&gt;0,TRIM(VLOOKUP(W$6,'Lifeline-Capability XWalk'!$F$6:$G$38,2,FALSE)),"")</f>
        <v/>
      </c>
      <c r="X1228" s="91" t="str">
        <f>IF(IFERROR(SEARCH(X$6,$D1228),0)&gt;0,TRIM(VLOOKUP(X$6,'Lifeline-Capability XWalk'!$F$6:$G$38,2,FALSE)),"")</f>
        <v/>
      </c>
      <c r="Y1228" s="91" t="str">
        <f>IF(IFERROR(SEARCH(Y$6,$D1228),0)&gt;0,TRIM(VLOOKUP(Y$6,'Lifeline-Capability XWalk'!$F$6:$G$38,2,FALSE)),"")</f>
        <v/>
      </c>
      <c r="Z1228" s="91" t="str">
        <f>IF(IFERROR(SEARCH(Z$6,$D1228),0)&gt;0,TRIM(VLOOKUP(Z$6,'Lifeline-Capability XWalk'!$F$6:$G$38,2,FALSE)),"")</f>
        <v/>
      </c>
      <c r="AA1228" s="91" t="str">
        <f>IF(IFERROR(SEARCH(AA$6,$D1228),0)&gt;0,TRIM(VLOOKUP(AA$6,'Lifeline-Capability XWalk'!$F$6:$G$38,2,FALSE)),"")</f>
        <v>Communications</v>
      </c>
      <c r="AB1228" s="91" t="str">
        <f>IF(IFERROR(SEARCH(AB$6,$D1228),0)&gt;0,TRIM(VLOOKUP(AB$6,'Lifeline-Capability XWalk'!$F$6:$G$38,2,FALSE)),"")</f>
        <v>Communications</v>
      </c>
      <c r="AC1228" s="91" t="str">
        <f>IF(IFERROR(SEARCH(AC$6,$D1228),0)&gt;0,TRIM(VLOOKUP(AC$6,'Lifeline-Capability XWalk'!$F$6:$G$38,2,FALSE)),"")</f>
        <v/>
      </c>
      <c r="AD1228" s="91" t="str">
        <f>IF(IFERROR(SEARCH(AD$6,$D1228),0)&gt;0,TRIM(VLOOKUP(AD$6,'Lifeline-Capability XWalk'!$F$6:$G$38,2,FALSE)),"")</f>
        <v>Safety and Security; Food, Water, Shelter; Health and Medical; Energy; Communications; Hazardous Materials; Transportation; Water Systems;</v>
      </c>
      <c r="AE1228" s="91" t="str">
        <f>IF(IFERROR(SEARCH(AE$6,$D1228),0)&gt;0,TRIM(VLOOKUP(AE$6,'Lifeline-Capability XWalk'!$F$6:$G$38,2,FALSE)),"")</f>
        <v/>
      </c>
      <c r="AF1228" s="91" t="str">
        <f>IF(IFERROR(SEARCH(AF$6,$D1228),0)&gt;0,TRIM(VLOOKUP(AF$6,'Lifeline-Capability XWalk'!$F$6:$G$38,2,FALSE)),"")</f>
        <v/>
      </c>
      <c r="AG1228" s="91" t="str">
        <f>IF(IFERROR(SEARCH(AG$6,$D1228),0)&gt;0,TRIM(VLOOKUP(AG$6,'Lifeline-Capability XWalk'!$F$6:$G$38,2,FALSE)),"")</f>
        <v/>
      </c>
      <c r="AH1228" s="91" t="str">
        <f>IF(IFERROR(SEARCH(AH$6,$D1228),0)&gt;0,TRIM(VLOOKUP(AH$6,'Lifeline-Capability XWalk'!$F$6:$G$38,2,FALSE)),"")</f>
        <v/>
      </c>
      <c r="AI1228" s="91" t="str">
        <f>IF(IFERROR(SEARCH(AI$6,$D1228),0)&gt;0,TRIM(VLOOKUP(AI$6,'Lifeline-Capability XWalk'!$F$6:$G$38,2,FALSE)),"")</f>
        <v/>
      </c>
      <c r="AJ1228" s="91" t="str">
        <f>IF(IFERROR(SEARCH(AJ$6,$D1228),0)&gt;0,TRIM(VLOOKUP(AJ$6,'Lifeline-Capability XWalk'!$F$6:$G$38,2,FALSE)),"")</f>
        <v>Safety and Security; Food, Water, Shelter; Health and Medical; Energy; Communications; Hazardous Materials; Transportation; Water Systems;</v>
      </c>
      <c r="AK1228" s="91" t="str">
        <f>IF(IFERROR(SEARCH(AK$6,$D1228),0)&gt;0,TRIM(VLOOKUP(AK$6,'Lifeline-Capability XWalk'!$F$6:$G$38,2,FALSE)),"")</f>
        <v/>
      </c>
      <c r="AL1228" s="92" t="str">
        <f>IF(IFERROR(SEARCH(AL$6,$D1228),0)&gt;0,TRIM(VLOOKUP(AL$6,'Lifeline-Capability XWalk'!$F$6:$G$38,2,FALSE)),"")</f>
        <v/>
      </c>
      <c r="AM1228" s="24" t="str">
        <f t="shared" ref="AM1228:AU1256" si="76">IF(COUNTIF($G1228:$AL1228,AM$6)&gt;0,AM$6,"")</f>
        <v/>
      </c>
      <c r="AN1228" s="24" t="str">
        <f t="shared" si="76"/>
        <v/>
      </c>
      <c r="AO1228" s="24" t="str">
        <f t="shared" si="76"/>
        <v/>
      </c>
      <c r="AP1228" s="24" t="str">
        <f t="shared" si="76"/>
        <v/>
      </c>
      <c r="AQ1228" s="24" t="str">
        <f t="shared" si="76"/>
        <v>Communications</v>
      </c>
      <c r="AR1228" s="24" t="str">
        <f t="shared" si="76"/>
        <v/>
      </c>
      <c r="AS1228" s="24" t="str">
        <f t="shared" si="76"/>
        <v/>
      </c>
      <c r="AT1228" s="24" t="str">
        <f t="shared" si="76"/>
        <v/>
      </c>
      <c r="AU1228" s="24" t="str">
        <f t="shared" si="76"/>
        <v>Safety and Security; Food, Water, Shelter; Health and Medical; Energy; Communications; Hazardous Materials; Transportation; Water Systems;</v>
      </c>
    </row>
    <row r="1229" spans="1:47" ht="32.1" customHeight="1" x14ac:dyDescent="0.2">
      <c r="A1229" s="143" t="s">
        <v>1114</v>
      </c>
      <c r="B1229" s="144" t="s">
        <v>1313</v>
      </c>
      <c r="C1229" s="142" t="s">
        <v>1393</v>
      </c>
      <c r="D1229" s="124" t="s">
        <v>1376</v>
      </c>
      <c r="E1229" s="64" t="str">
        <f t="shared" si="75"/>
        <v>Safety and Security; Food, Water, Shelter; Health and Medical; Energy; Communications; Hazardous Materials; Transportation; Water Systems;</v>
      </c>
      <c r="F1229" s="125" t="s">
        <v>1640</v>
      </c>
      <c r="G1229" s="90" t="str">
        <f>IF(IFERROR(SEARCH(G$6,$D1229),0)&gt;0,TRIM(VLOOKUP(G$6,'Lifeline-Capability XWalk'!$F$6:$G$38,2,FALSE)),"")</f>
        <v/>
      </c>
      <c r="H1229" s="91" t="str">
        <f>IF(IFERROR(SEARCH(H$6,$D1229),0)&gt;0,TRIM(VLOOKUP(H$6,'Lifeline-Capability XWalk'!$F$6:$G$38,2,FALSE)),"")</f>
        <v/>
      </c>
      <c r="I1229" s="91" t="str">
        <f>IF(IFERROR(SEARCH(I$6,$D1229),0)&gt;0,TRIM(VLOOKUP(I$6,'Lifeline-Capability XWalk'!$F$6:$G$38,2,FALSE)),"")</f>
        <v/>
      </c>
      <c r="J1229" s="91" t="str">
        <f>IF(IFERROR(SEARCH(J$6,$D1229),0)&gt;0,TRIM(VLOOKUP(J$6,'Lifeline-Capability XWalk'!$F$6:$G$38,2,FALSE)),"")</f>
        <v/>
      </c>
      <c r="K1229" s="91" t="str">
        <f>IF(IFERROR(SEARCH(K$6,$D1229),0)&gt;0,TRIM(VLOOKUP(K$6,'Lifeline-Capability XWalk'!$F$6:$G$38,2,FALSE)),"")</f>
        <v/>
      </c>
      <c r="L1229" s="91" t="str">
        <f>IF(IFERROR(SEARCH(L$6,$D1229),0)&gt;0,TRIM(VLOOKUP(L$6,'Lifeline-Capability XWalk'!$F$6:$G$38,2,FALSE)),"")</f>
        <v/>
      </c>
      <c r="M1229" s="91" t="str">
        <f>IF(IFERROR(SEARCH(M$6,$D1229),0)&gt;0,TRIM(VLOOKUP(M$6,'Lifeline-Capability XWalk'!$F$6:$G$38,2,FALSE)),"")</f>
        <v/>
      </c>
      <c r="N1229" s="91" t="str">
        <f>IF(IFERROR(SEARCH(N$6,$D1229),0)&gt;0,TRIM(VLOOKUP(N$6,'Lifeline-Capability XWalk'!$F$6:$G$38,2,FALSE)),"")</f>
        <v/>
      </c>
      <c r="O1229" s="91" t="str">
        <f>IF(IFERROR(SEARCH(O$6,$D1229),0)&gt;0,TRIM(VLOOKUP(O$6,'Lifeline-Capability XWalk'!$F$6:$G$38,2,FALSE)),"")</f>
        <v/>
      </c>
      <c r="P1229" s="91" t="str">
        <f>IF(IFERROR(SEARCH(P$6,$D1229),0)&gt;0,TRIM(VLOOKUP(P$6,'Lifeline-Capability XWalk'!$F$6:$G$38,2,FALSE)),"")</f>
        <v/>
      </c>
      <c r="Q1229" s="91" t="str">
        <f>IF(IFERROR(SEARCH(Q$6,$D1229),0)&gt;0,TRIM(VLOOKUP(Q$6,'Lifeline-Capability XWalk'!$F$6:$G$38,2,FALSE)),"")</f>
        <v/>
      </c>
      <c r="R1229" s="91" t="str">
        <f>IF(IFERROR(SEARCH(R$6,$D1229),0)&gt;0,TRIM(VLOOKUP(R$6,'Lifeline-Capability XWalk'!$F$6:$G$38,2,FALSE)),"")</f>
        <v/>
      </c>
      <c r="S1229" s="91" t="str">
        <f>IF(IFERROR(SEARCH(S$6,$D1229),0)&gt;0,TRIM(VLOOKUP(S$6,'Lifeline-Capability XWalk'!$F$6:$G$38,2,FALSE)),"")</f>
        <v/>
      </c>
      <c r="T1229" s="91" t="str">
        <f>IF(IFERROR(SEARCH(T$6,$D1229),0)&gt;0,TRIM(VLOOKUP(T$6,'Lifeline-Capability XWalk'!$F$6:$G$38,2,FALSE)),"")</f>
        <v/>
      </c>
      <c r="U1229" s="91" t="str">
        <f>IF(IFERROR(SEARCH(U$6,$D1229),0)&gt;0,TRIM(VLOOKUP(U$6,'Lifeline-Capability XWalk'!$F$6:$G$38,2,FALSE)),"")</f>
        <v/>
      </c>
      <c r="V1229" s="91" t="str">
        <f>IF(IFERROR(SEARCH(V$6,$D1229),0)&gt;0,TRIM(VLOOKUP(V$6,'Lifeline-Capability XWalk'!$F$6:$G$38,2,FALSE)),"")</f>
        <v/>
      </c>
      <c r="W1229" s="91" t="str">
        <f>IF(IFERROR(SEARCH(W$6,$D1229),0)&gt;0,TRIM(VLOOKUP(W$6,'Lifeline-Capability XWalk'!$F$6:$G$38,2,FALSE)),"")</f>
        <v/>
      </c>
      <c r="X1229" s="91" t="str">
        <f>IF(IFERROR(SEARCH(X$6,$D1229),0)&gt;0,TRIM(VLOOKUP(X$6,'Lifeline-Capability XWalk'!$F$6:$G$38,2,FALSE)),"")</f>
        <v/>
      </c>
      <c r="Y1229" s="91" t="str">
        <f>IF(IFERROR(SEARCH(Y$6,$D1229),0)&gt;0,TRIM(VLOOKUP(Y$6,'Lifeline-Capability XWalk'!$F$6:$G$38,2,FALSE)),"")</f>
        <v/>
      </c>
      <c r="Z1229" s="91" t="str">
        <f>IF(IFERROR(SEARCH(Z$6,$D1229),0)&gt;0,TRIM(VLOOKUP(Z$6,'Lifeline-Capability XWalk'!$F$6:$G$38,2,FALSE)),"")</f>
        <v/>
      </c>
      <c r="AA1229" s="91" t="str">
        <f>IF(IFERROR(SEARCH(AA$6,$D1229),0)&gt;0,TRIM(VLOOKUP(AA$6,'Lifeline-Capability XWalk'!$F$6:$G$38,2,FALSE)),"")</f>
        <v>Communications</v>
      </c>
      <c r="AB1229" s="91" t="str">
        <f>IF(IFERROR(SEARCH(AB$6,$D1229),0)&gt;0,TRIM(VLOOKUP(AB$6,'Lifeline-Capability XWalk'!$F$6:$G$38,2,FALSE)),"")</f>
        <v>Communications</v>
      </c>
      <c r="AC1229" s="91" t="str">
        <f>IF(IFERROR(SEARCH(AC$6,$D1229),0)&gt;0,TRIM(VLOOKUP(AC$6,'Lifeline-Capability XWalk'!$F$6:$G$38,2,FALSE)),"")</f>
        <v/>
      </c>
      <c r="AD1229" s="91" t="str">
        <f>IF(IFERROR(SEARCH(AD$6,$D1229),0)&gt;0,TRIM(VLOOKUP(AD$6,'Lifeline-Capability XWalk'!$F$6:$G$38,2,FALSE)),"")</f>
        <v>Safety and Security; Food, Water, Shelter; Health and Medical; Energy; Communications; Hazardous Materials; Transportation; Water Systems;</v>
      </c>
      <c r="AE1229" s="91" t="str">
        <f>IF(IFERROR(SEARCH(AE$6,$D1229),0)&gt;0,TRIM(VLOOKUP(AE$6,'Lifeline-Capability XWalk'!$F$6:$G$38,2,FALSE)),"")</f>
        <v/>
      </c>
      <c r="AF1229" s="91" t="str">
        <f>IF(IFERROR(SEARCH(AF$6,$D1229),0)&gt;0,TRIM(VLOOKUP(AF$6,'Lifeline-Capability XWalk'!$F$6:$G$38,2,FALSE)),"")</f>
        <v/>
      </c>
      <c r="AG1229" s="91" t="str">
        <f>IF(IFERROR(SEARCH(AG$6,$D1229),0)&gt;0,TRIM(VLOOKUP(AG$6,'Lifeline-Capability XWalk'!$F$6:$G$38,2,FALSE)),"")</f>
        <v/>
      </c>
      <c r="AH1229" s="91" t="str">
        <f>IF(IFERROR(SEARCH(AH$6,$D1229),0)&gt;0,TRIM(VLOOKUP(AH$6,'Lifeline-Capability XWalk'!$F$6:$G$38,2,FALSE)),"")</f>
        <v/>
      </c>
      <c r="AI1229" s="91" t="str">
        <f>IF(IFERROR(SEARCH(AI$6,$D1229),0)&gt;0,TRIM(VLOOKUP(AI$6,'Lifeline-Capability XWalk'!$F$6:$G$38,2,FALSE)),"")</f>
        <v/>
      </c>
      <c r="AJ1229" s="91" t="str">
        <f>IF(IFERROR(SEARCH(AJ$6,$D1229),0)&gt;0,TRIM(VLOOKUP(AJ$6,'Lifeline-Capability XWalk'!$F$6:$G$38,2,FALSE)),"")</f>
        <v>Safety and Security; Food, Water, Shelter; Health and Medical; Energy; Communications; Hazardous Materials; Transportation; Water Systems;</v>
      </c>
      <c r="AK1229" s="91" t="str">
        <f>IF(IFERROR(SEARCH(AK$6,$D1229),0)&gt;0,TRIM(VLOOKUP(AK$6,'Lifeline-Capability XWalk'!$F$6:$G$38,2,FALSE)),"")</f>
        <v/>
      </c>
      <c r="AL1229" s="92" t="str">
        <f>IF(IFERROR(SEARCH(AL$6,$D1229),0)&gt;0,TRIM(VLOOKUP(AL$6,'Lifeline-Capability XWalk'!$F$6:$G$38,2,FALSE)),"")</f>
        <v/>
      </c>
      <c r="AM1229" s="24" t="str">
        <f t="shared" si="76"/>
        <v/>
      </c>
      <c r="AN1229" s="24" t="str">
        <f t="shared" si="76"/>
        <v/>
      </c>
      <c r="AO1229" s="24" t="str">
        <f t="shared" si="76"/>
        <v/>
      </c>
      <c r="AP1229" s="24" t="str">
        <f t="shared" si="76"/>
        <v/>
      </c>
      <c r="AQ1229" s="24" t="str">
        <f t="shared" si="76"/>
        <v>Communications</v>
      </c>
      <c r="AR1229" s="24" t="str">
        <f t="shared" si="76"/>
        <v/>
      </c>
      <c r="AS1229" s="24" t="str">
        <f t="shared" si="76"/>
        <v/>
      </c>
      <c r="AT1229" s="24" t="str">
        <f t="shared" si="76"/>
        <v/>
      </c>
      <c r="AU1229" s="24" t="str">
        <f t="shared" si="76"/>
        <v>Safety and Security; Food, Water, Shelter; Health and Medical; Energy; Communications; Hazardous Materials; Transportation; Water Systems;</v>
      </c>
    </row>
    <row r="1230" spans="1:47" ht="32.1" customHeight="1" x14ac:dyDescent="0.2">
      <c r="A1230" s="143" t="s">
        <v>1114</v>
      </c>
      <c r="B1230" s="144" t="s">
        <v>1313</v>
      </c>
      <c r="C1230" s="144" t="s">
        <v>1084</v>
      </c>
      <c r="D1230" s="124" t="s">
        <v>1359</v>
      </c>
      <c r="E1230" s="64" t="str">
        <f t="shared" si="75"/>
        <v>Communications, Transportation</v>
      </c>
      <c r="F1230" s="125" t="s">
        <v>1641</v>
      </c>
      <c r="G1230" s="90" t="str">
        <f>IF(IFERROR(SEARCH(G$6,$D1230),0)&gt;0,TRIM(VLOOKUP(G$6,'Lifeline-Capability XWalk'!$F$6:$G$38,2,FALSE)),"")</f>
        <v/>
      </c>
      <c r="H1230" s="91" t="str">
        <f>IF(IFERROR(SEARCH(H$6,$D1230),0)&gt;0,TRIM(VLOOKUP(H$6,'Lifeline-Capability XWalk'!$F$6:$G$38,2,FALSE)),"")</f>
        <v/>
      </c>
      <c r="I1230" s="91" t="str">
        <f>IF(IFERROR(SEARCH(I$6,$D1230),0)&gt;0,TRIM(VLOOKUP(I$6,'Lifeline-Capability XWalk'!$F$6:$G$38,2,FALSE)),"")</f>
        <v>Transportation</v>
      </c>
      <c r="J1230" s="91" t="str">
        <f>IF(IFERROR(SEARCH(J$6,$D1230),0)&gt;0,TRIM(VLOOKUP(J$6,'Lifeline-Capability XWalk'!$F$6:$G$38,2,FALSE)),"")</f>
        <v/>
      </c>
      <c r="K1230" s="91" t="str">
        <f>IF(IFERROR(SEARCH(K$6,$D1230),0)&gt;0,TRIM(VLOOKUP(K$6,'Lifeline-Capability XWalk'!$F$6:$G$38,2,FALSE)),"")</f>
        <v/>
      </c>
      <c r="L1230" s="91" t="str">
        <f>IF(IFERROR(SEARCH(L$6,$D1230),0)&gt;0,TRIM(VLOOKUP(L$6,'Lifeline-Capability XWalk'!$F$6:$G$38,2,FALSE)),"")</f>
        <v/>
      </c>
      <c r="M1230" s="91" t="str">
        <f>IF(IFERROR(SEARCH(M$6,$D1230),0)&gt;0,TRIM(VLOOKUP(M$6,'Lifeline-Capability XWalk'!$F$6:$G$38,2,FALSE)),"")</f>
        <v/>
      </c>
      <c r="N1230" s="91" t="str">
        <f>IF(IFERROR(SEARCH(N$6,$D1230),0)&gt;0,TRIM(VLOOKUP(N$6,'Lifeline-Capability XWalk'!$F$6:$G$38,2,FALSE)),"")</f>
        <v/>
      </c>
      <c r="O1230" s="91" t="str">
        <f>IF(IFERROR(SEARCH(O$6,$D1230),0)&gt;0,TRIM(VLOOKUP(O$6,'Lifeline-Capability XWalk'!$F$6:$G$38,2,FALSE)),"")</f>
        <v/>
      </c>
      <c r="P1230" s="91" t="str">
        <f>IF(IFERROR(SEARCH(P$6,$D1230),0)&gt;0,TRIM(VLOOKUP(P$6,'Lifeline-Capability XWalk'!$F$6:$G$38,2,FALSE)),"")</f>
        <v/>
      </c>
      <c r="Q1230" s="91" t="str">
        <f>IF(IFERROR(SEARCH(Q$6,$D1230),0)&gt;0,TRIM(VLOOKUP(Q$6,'Lifeline-Capability XWalk'!$F$6:$G$38,2,FALSE)),"")</f>
        <v/>
      </c>
      <c r="R1230" s="91" t="str">
        <f>IF(IFERROR(SEARCH(R$6,$D1230),0)&gt;0,TRIM(VLOOKUP(R$6,'Lifeline-Capability XWalk'!$F$6:$G$38,2,FALSE)),"")</f>
        <v/>
      </c>
      <c r="S1230" s="91" t="str">
        <f>IF(IFERROR(SEARCH(S$6,$D1230),0)&gt;0,TRIM(VLOOKUP(S$6,'Lifeline-Capability XWalk'!$F$6:$G$38,2,FALSE)),"")</f>
        <v/>
      </c>
      <c r="T1230" s="91" t="str">
        <f>IF(IFERROR(SEARCH(T$6,$D1230),0)&gt;0,TRIM(VLOOKUP(T$6,'Lifeline-Capability XWalk'!$F$6:$G$38,2,FALSE)),"")</f>
        <v/>
      </c>
      <c r="U1230" s="91" t="str">
        <f>IF(IFERROR(SEARCH(U$6,$D1230),0)&gt;0,TRIM(VLOOKUP(U$6,'Lifeline-Capability XWalk'!$F$6:$G$38,2,FALSE)),"")</f>
        <v/>
      </c>
      <c r="V1230" s="91" t="str">
        <f>IF(IFERROR(SEARCH(V$6,$D1230),0)&gt;0,TRIM(VLOOKUP(V$6,'Lifeline-Capability XWalk'!$F$6:$G$38,2,FALSE)),"")</f>
        <v/>
      </c>
      <c r="W1230" s="91" t="str">
        <f>IF(IFERROR(SEARCH(W$6,$D1230),0)&gt;0,TRIM(VLOOKUP(W$6,'Lifeline-Capability XWalk'!$F$6:$G$38,2,FALSE)),"")</f>
        <v/>
      </c>
      <c r="X1230" s="91" t="str">
        <f>IF(IFERROR(SEARCH(X$6,$D1230),0)&gt;0,TRIM(VLOOKUP(X$6,'Lifeline-Capability XWalk'!$F$6:$G$38,2,FALSE)),"")</f>
        <v/>
      </c>
      <c r="Y1230" s="91" t="str">
        <f>IF(IFERROR(SEARCH(Y$6,$D1230),0)&gt;0,TRIM(VLOOKUP(Y$6,'Lifeline-Capability XWalk'!$F$6:$G$38,2,FALSE)),"")</f>
        <v/>
      </c>
      <c r="Z1230" s="91" t="str">
        <f>IF(IFERROR(SEARCH(Z$6,$D1230),0)&gt;0,TRIM(VLOOKUP(Z$6,'Lifeline-Capability XWalk'!$F$6:$G$38,2,FALSE)),"")</f>
        <v/>
      </c>
      <c r="AA1230" s="91" t="str">
        <f>IF(IFERROR(SEARCH(AA$6,$D1230),0)&gt;0,TRIM(VLOOKUP(AA$6,'Lifeline-Capability XWalk'!$F$6:$G$38,2,FALSE)),"")</f>
        <v>Communications</v>
      </c>
      <c r="AB1230" s="91" t="str">
        <f>IF(IFERROR(SEARCH(AB$6,$D1230),0)&gt;0,TRIM(VLOOKUP(AB$6,'Lifeline-Capability XWalk'!$F$6:$G$38,2,FALSE)),"")</f>
        <v>Communications</v>
      </c>
      <c r="AC1230" s="91" t="str">
        <f>IF(IFERROR(SEARCH(AC$6,$D1230),0)&gt;0,TRIM(VLOOKUP(AC$6,'Lifeline-Capability XWalk'!$F$6:$G$38,2,FALSE)),"")</f>
        <v/>
      </c>
      <c r="AD1230" s="91" t="str">
        <f>IF(IFERROR(SEARCH(AD$6,$D1230),0)&gt;0,TRIM(VLOOKUP(AD$6,'Lifeline-Capability XWalk'!$F$6:$G$38,2,FALSE)),"")</f>
        <v/>
      </c>
      <c r="AE1230" s="91" t="str">
        <f>IF(IFERROR(SEARCH(AE$6,$D1230),0)&gt;0,TRIM(VLOOKUP(AE$6,'Lifeline-Capability XWalk'!$F$6:$G$38,2,FALSE)),"")</f>
        <v/>
      </c>
      <c r="AF1230" s="91" t="str">
        <f>IF(IFERROR(SEARCH(AF$6,$D1230),0)&gt;0,TRIM(VLOOKUP(AF$6,'Lifeline-Capability XWalk'!$F$6:$G$38,2,FALSE)),"")</f>
        <v/>
      </c>
      <c r="AG1230" s="91" t="str">
        <f>IF(IFERROR(SEARCH(AG$6,$D1230),0)&gt;0,TRIM(VLOOKUP(AG$6,'Lifeline-Capability XWalk'!$F$6:$G$38,2,FALSE)),"")</f>
        <v/>
      </c>
      <c r="AH1230" s="91" t="str">
        <f>IF(IFERROR(SEARCH(AH$6,$D1230),0)&gt;0,TRIM(VLOOKUP(AH$6,'Lifeline-Capability XWalk'!$F$6:$G$38,2,FALSE)),"")</f>
        <v/>
      </c>
      <c r="AI1230" s="91" t="str">
        <f>IF(IFERROR(SEARCH(AI$6,$D1230),0)&gt;0,TRIM(VLOOKUP(AI$6,'Lifeline-Capability XWalk'!$F$6:$G$38,2,FALSE)),"")</f>
        <v/>
      </c>
      <c r="AJ1230" s="91" t="str">
        <f>IF(IFERROR(SEARCH(AJ$6,$D1230),0)&gt;0,TRIM(VLOOKUP(AJ$6,'Lifeline-Capability XWalk'!$F$6:$G$38,2,FALSE)),"")</f>
        <v/>
      </c>
      <c r="AK1230" s="91" t="str">
        <f>IF(IFERROR(SEARCH(AK$6,$D1230),0)&gt;0,TRIM(VLOOKUP(AK$6,'Lifeline-Capability XWalk'!$F$6:$G$38,2,FALSE)),"")</f>
        <v/>
      </c>
      <c r="AL1230" s="92" t="str">
        <f>IF(IFERROR(SEARCH(AL$6,$D1230),0)&gt;0,TRIM(VLOOKUP(AL$6,'Lifeline-Capability XWalk'!$F$6:$G$38,2,FALSE)),"")</f>
        <v/>
      </c>
      <c r="AM1230" s="24" t="str">
        <f t="shared" si="76"/>
        <v/>
      </c>
      <c r="AN1230" s="24" t="str">
        <f t="shared" si="76"/>
        <v/>
      </c>
      <c r="AO1230" s="24" t="str">
        <f t="shared" si="76"/>
        <v/>
      </c>
      <c r="AP1230" s="24" t="str">
        <f t="shared" si="76"/>
        <v/>
      </c>
      <c r="AQ1230" s="24" t="str">
        <f t="shared" si="76"/>
        <v>Communications</v>
      </c>
      <c r="AR1230" s="24" t="str">
        <f t="shared" si="76"/>
        <v/>
      </c>
      <c r="AS1230" s="24" t="str">
        <f t="shared" si="76"/>
        <v>Transportation</v>
      </c>
      <c r="AT1230" s="24" t="str">
        <f t="shared" si="76"/>
        <v/>
      </c>
      <c r="AU1230" s="24" t="str">
        <f t="shared" si="76"/>
        <v/>
      </c>
    </row>
    <row r="1231" spans="1:47" ht="32.1" customHeight="1" x14ac:dyDescent="0.2">
      <c r="A1231" s="143" t="s">
        <v>1113</v>
      </c>
      <c r="B1231" s="144" t="s">
        <v>1312</v>
      </c>
      <c r="C1231" s="142" t="s">
        <v>1393</v>
      </c>
      <c r="D1231" s="124" t="s">
        <v>1376</v>
      </c>
      <c r="E1231" s="64" t="str">
        <f t="shared" si="75"/>
        <v>Safety and Security; Food, Water, Shelter; Health and Medical; Energy; Communications; Hazardous Materials; Transportation; Water Systems;</v>
      </c>
      <c r="F1231" s="125" t="s">
        <v>1642</v>
      </c>
      <c r="G1231" s="90" t="str">
        <f>IF(IFERROR(SEARCH(G$6,$D1231),0)&gt;0,TRIM(VLOOKUP(G$6,'Lifeline-Capability XWalk'!$F$6:$G$38,2,FALSE)),"")</f>
        <v/>
      </c>
      <c r="H1231" s="91" t="str">
        <f>IF(IFERROR(SEARCH(H$6,$D1231),0)&gt;0,TRIM(VLOOKUP(H$6,'Lifeline-Capability XWalk'!$F$6:$G$38,2,FALSE)),"")</f>
        <v/>
      </c>
      <c r="I1231" s="91" t="str">
        <f>IF(IFERROR(SEARCH(I$6,$D1231),0)&gt;0,TRIM(VLOOKUP(I$6,'Lifeline-Capability XWalk'!$F$6:$G$38,2,FALSE)),"")</f>
        <v/>
      </c>
      <c r="J1231" s="91" t="str">
        <f>IF(IFERROR(SEARCH(J$6,$D1231),0)&gt;0,TRIM(VLOOKUP(J$6,'Lifeline-Capability XWalk'!$F$6:$G$38,2,FALSE)),"")</f>
        <v/>
      </c>
      <c r="K1231" s="91" t="str">
        <f>IF(IFERROR(SEARCH(K$6,$D1231),0)&gt;0,TRIM(VLOOKUP(K$6,'Lifeline-Capability XWalk'!$F$6:$G$38,2,FALSE)),"")</f>
        <v/>
      </c>
      <c r="L1231" s="91" t="str">
        <f>IF(IFERROR(SEARCH(L$6,$D1231),0)&gt;0,TRIM(VLOOKUP(L$6,'Lifeline-Capability XWalk'!$F$6:$G$38,2,FALSE)),"")</f>
        <v/>
      </c>
      <c r="M1231" s="91" t="str">
        <f>IF(IFERROR(SEARCH(M$6,$D1231),0)&gt;0,TRIM(VLOOKUP(M$6,'Lifeline-Capability XWalk'!$F$6:$G$38,2,FALSE)),"")</f>
        <v/>
      </c>
      <c r="N1231" s="91" t="str">
        <f>IF(IFERROR(SEARCH(N$6,$D1231),0)&gt;0,TRIM(VLOOKUP(N$6,'Lifeline-Capability XWalk'!$F$6:$G$38,2,FALSE)),"")</f>
        <v/>
      </c>
      <c r="O1231" s="91" t="str">
        <f>IF(IFERROR(SEARCH(O$6,$D1231),0)&gt;0,TRIM(VLOOKUP(O$6,'Lifeline-Capability XWalk'!$F$6:$G$38,2,FALSE)),"")</f>
        <v/>
      </c>
      <c r="P1231" s="91" t="str">
        <f>IF(IFERROR(SEARCH(P$6,$D1231),0)&gt;0,TRIM(VLOOKUP(P$6,'Lifeline-Capability XWalk'!$F$6:$G$38,2,FALSE)),"")</f>
        <v/>
      </c>
      <c r="Q1231" s="91" t="str">
        <f>IF(IFERROR(SEARCH(Q$6,$D1231),0)&gt;0,TRIM(VLOOKUP(Q$6,'Lifeline-Capability XWalk'!$F$6:$G$38,2,FALSE)),"")</f>
        <v/>
      </c>
      <c r="R1231" s="91" t="str">
        <f>IF(IFERROR(SEARCH(R$6,$D1231),0)&gt;0,TRIM(VLOOKUP(R$6,'Lifeline-Capability XWalk'!$F$6:$G$38,2,FALSE)),"")</f>
        <v/>
      </c>
      <c r="S1231" s="91" t="str">
        <f>IF(IFERROR(SEARCH(S$6,$D1231),0)&gt;0,TRIM(VLOOKUP(S$6,'Lifeline-Capability XWalk'!$F$6:$G$38,2,FALSE)),"")</f>
        <v/>
      </c>
      <c r="T1231" s="91" t="str">
        <f>IF(IFERROR(SEARCH(T$6,$D1231),0)&gt;0,TRIM(VLOOKUP(T$6,'Lifeline-Capability XWalk'!$F$6:$G$38,2,FALSE)),"")</f>
        <v/>
      </c>
      <c r="U1231" s="91" t="str">
        <f>IF(IFERROR(SEARCH(U$6,$D1231),0)&gt;0,TRIM(VLOOKUP(U$6,'Lifeline-Capability XWalk'!$F$6:$G$38,2,FALSE)),"")</f>
        <v/>
      </c>
      <c r="V1231" s="91" t="str">
        <f>IF(IFERROR(SEARCH(V$6,$D1231),0)&gt;0,TRIM(VLOOKUP(V$6,'Lifeline-Capability XWalk'!$F$6:$G$38,2,FALSE)),"")</f>
        <v/>
      </c>
      <c r="W1231" s="91" t="str">
        <f>IF(IFERROR(SEARCH(W$6,$D1231),0)&gt;0,TRIM(VLOOKUP(W$6,'Lifeline-Capability XWalk'!$F$6:$G$38,2,FALSE)),"")</f>
        <v/>
      </c>
      <c r="X1231" s="91" t="str">
        <f>IF(IFERROR(SEARCH(X$6,$D1231),0)&gt;0,TRIM(VLOOKUP(X$6,'Lifeline-Capability XWalk'!$F$6:$G$38,2,FALSE)),"")</f>
        <v/>
      </c>
      <c r="Y1231" s="91" t="str">
        <f>IF(IFERROR(SEARCH(Y$6,$D1231),0)&gt;0,TRIM(VLOOKUP(Y$6,'Lifeline-Capability XWalk'!$F$6:$G$38,2,FALSE)),"")</f>
        <v/>
      </c>
      <c r="Z1231" s="91" t="str">
        <f>IF(IFERROR(SEARCH(Z$6,$D1231),0)&gt;0,TRIM(VLOOKUP(Z$6,'Lifeline-Capability XWalk'!$F$6:$G$38,2,FALSE)),"")</f>
        <v/>
      </c>
      <c r="AA1231" s="91" t="str">
        <f>IF(IFERROR(SEARCH(AA$6,$D1231),0)&gt;0,TRIM(VLOOKUP(AA$6,'Lifeline-Capability XWalk'!$F$6:$G$38,2,FALSE)),"")</f>
        <v>Communications</v>
      </c>
      <c r="AB1231" s="91" t="str">
        <f>IF(IFERROR(SEARCH(AB$6,$D1231),0)&gt;0,TRIM(VLOOKUP(AB$6,'Lifeline-Capability XWalk'!$F$6:$G$38,2,FALSE)),"")</f>
        <v>Communications</v>
      </c>
      <c r="AC1231" s="91" t="str">
        <f>IF(IFERROR(SEARCH(AC$6,$D1231),0)&gt;0,TRIM(VLOOKUP(AC$6,'Lifeline-Capability XWalk'!$F$6:$G$38,2,FALSE)),"")</f>
        <v/>
      </c>
      <c r="AD1231" s="91" t="str">
        <f>IF(IFERROR(SEARCH(AD$6,$D1231),0)&gt;0,TRIM(VLOOKUP(AD$6,'Lifeline-Capability XWalk'!$F$6:$G$38,2,FALSE)),"")</f>
        <v>Safety and Security; Food, Water, Shelter; Health and Medical; Energy; Communications; Hazardous Materials; Transportation; Water Systems;</v>
      </c>
      <c r="AE1231" s="91" t="str">
        <f>IF(IFERROR(SEARCH(AE$6,$D1231),0)&gt;0,TRIM(VLOOKUP(AE$6,'Lifeline-Capability XWalk'!$F$6:$G$38,2,FALSE)),"")</f>
        <v/>
      </c>
      <c r="AF1231" s="91" t="str">
        <f>IF(IFERROR(SEARCH(AF$6,$D1231),0)&gt;0,TRIM(VLOOKUP(AF$6,'Lifeline-Capability XWalk'!$F$6:$G$38,2,FALSE)),"")</f>
        <v/>
      </c>
      <c r="AG1231" s="91" t="str">
        <f>IF(IFERROR(SEARCH(AG$6,$D1231),0)&gt;0,TRIM(VLOOKUP(AG$6,'Lifeline-Capability XWalk'!$F$6:$G$38,2,FALSE)),"")</f>
        <v/>
      </c>
      <c r="AH1231" s="91" t="str">
        <f>IF(IFERROR(SEARCH(AH$6,$D1231),0)&gt;0,TRIM(VLOOKUP(AH$6,'Lifeline-Capability XWalk'!$F$6:$G$38,2,FALSE)),"")</f>
        <v/>
      </c>
      <c r="AI1231" s="91" t="str">
        <f>IF(IFERROR(SEARCH(AI$6,$D1231),0)&gt;0,TRIM(VLOOKUP(AI$6,'Lifeline-Capability XWalk'!$F$6:$G$38,2,FALSE)),"")</f>
        <v/>
      </c>
      <c r="AJ1231" s="91" t="str">
        <f>IF(IFERROR(SEARCH(AJ$6,$D1231),0)&gt;0,TRIM(VLOOKUP(AJ$6,'Lifeline-Capability XWalk'!$F$6:$G$38,2,FALSE)),"")</f>
        <v>Safety and Security; Food, Water, Shelter; Health and Medical; Energy; Communications; Hazardous Materials; Transportation; Water Systems;</v>
      </c>
      <c r="AK1231" s="91" t="str">
        <f>IF(IFERROR(SEARCH(AK$6,$D1231),0)&gt;0,TRIM(VLOOKUP(AK$6,'Lifeline-Capability XWalk'!$F$6:$G$38,2,FALSE)),"")</f>
        <v/>
      </c>
      <c r="AL1231" s="92" t="str">
        <f>IF(IFERROR(SEARCH(AL$6,$D1231),0)&gt;0,TRIM(VLOOKUP(AL$6,'Lifeline-Capability XWalk'!$F$6:$G$38,2,FALSE)),"")</f>
        <v/>
      </c>
      <c r="AM1231" s="24" t="str">
        <f t="shared" si="76"/>
        <v/>
      </c>
      <c r="AN1231" s="24" t="str">
        <f t="shared" si="76"/>
        <v/>
      </c>
      <c r="AO1231" s="24" t="str">
        <f t="shared" si="76"/>
        <v/>
      </c>
      <c r="AP1231" s="24" t="str">
        <f t="shared" si="76"/>
        <v/>
      </c>
      <c r="AQ1231" s="24" t="str">
        <f t="shared" si="76"/>
        <v>Communications</v>
      </c>
      <c r="AR1231" s="24" t="str">
        <f t="shared" si="76"/>
        <v/>
      </c>
      <c r="AS1231" s="24" t="str">
        <f t="shared" si="76"/>
        <v/>
      </c>
      <c r="AT1231" s="24" t="str">
        <f t="shared" si="76"/>
        <v/>
      </c>
      <c r="AU1231" s="24" t="str">
        <f t="shared" si="76"/>
        <v>Safety and Security; Food, Water, Shelter; Health and Medical; Energy; Communications; Hazardous Materials; Transportation; Water Systems;</v>
      </c>
    </row>
    <row r="1232" spans="1:47" ht="32.1" customHeight="1" x14ac:dyDescent="0.2">
      <c r="A1232" s="143" t="s">
        <v>1113</v>
      </c>
      <c r="B1232" s="144" t="s">
        <v>1312</v>
      </c>
      <c r="C1232" s="142" t="s">
        <v>1393</v>
      </c>
      <c r="D1232" s="124" t="s">
        <v>1376</v>
      </c>
      <c r="E1232" s="64" t="str">
        <f t="shared" si="75"/>
        <v>Safety and Security; Food, Water, Shelter; Health and Medical; Energy; Communications; Hazardous Materials; Transportation; Water Systems;</v>
      </c>
      <c r="F1232" s="125" t="s">
        <v>1643</v>
      </c>
      <c r="G1232" s="90" t="str">
        <f>IF(IFERROR(SEARCH(G$6,$D1232),0)&gt;0,TRIM(VLOOKUP(G$6,'Lifeline-Capability XWalk'!$F$6:$G$38,2,FALSE)),"")</f>
        <v/>
      </c>
      <c r="H1232" s="91" t="str">
        <f>IF(IFERROR(SEARCH(H$6,$D1232),0)&gt;0,TRIM(VLOOKUP(H$6,'Lifeline-Capability XWalk'!$F$6:$G$38,2,FALSE)),"")</f>
        <v/>
      </c>
      <c r="I1232" s="91" t="str">
        <f>IF(IFERROR(SEARCH(I$6,$D1232),0)&gt;0,TRIM(VLOOKUP(I$6,'Lifeline-Capability XWalk'!$F$6:$G$38,2,FALSE)),"")</f>
        <v/>
      </c>
      <c r="J1232" s="91" t="str">
        <f>IF(IFERROR(SEARCH(J$6,$D1232),0)&gt;0,TRIM(VLOOKUP(J$6,'Lifeline-Capability XWalk'!$F$6:$G$38,2,FALSE)),"")</f>
        <v/>
      </c>
      <c r="K1232" s="91" t="str">
        <f>IF(IFERROR(SEARCH(K$6,$D1232),0)&gt;0,TRIM(VLOOKUP(K$6,'Lifeline-Capability XWalk'!$F$6:$G$38,2,FALSE)),"")</f>
        <v/>
      </c>
      <c r="L1232" s="91" t="str">
        <f>IF(IFERROR(SEARCH(L$6,$D1232),0)&gt;0,TRIM(VLOOKUP(L$6,'Lifeline-Capability XWalk'!$F$6:$G$38,2,FALSE)),"")</f>
        <v/>
      </c>
      <c r="M1232" s="91" t="str">
        <f>IF(IFERROR(SEARCH(M$6,$D1232),0)&gt;0,TRIM(VLOOKUP(M$6,'Lifeline-Capability XWalk'!$F$6:$G$38,2,FALSE)),"")</f>
        <v/>
      </c>
      <c r="N1232" s="91" t="str">
        <f>IF(IFERROR(SEARCH(N$6,$D1232),0)&gt;0,TRIM(VLOOKUP(N$6,'Lifeline-Capability XWalk'!$F$6:$G$38,2,FALSE)),"")</f>
        <v/>
      </c>
      <c r="O1232" s="91" t="str">
        <f>IF(IFERROR(SEARCH(O$6,$D1232),0)&gt;0,TRIM(VLOOKUP(O$6,'Lifeline-Capability XWalk'!$F$6:$G$38,2,FALSE)),"")</f>
        <v/>
      </c>
      <c r="P1232" s="91" t="str">
        <f>IF(IFERROR(SEARCH(P$6,$D1232),0)&gt;0,TRIM(VLOOKUP(P$6,'Lifeline-Capability XWalk'!$F$6:$G$38,2,FALSE)),"")</f>
        <v/>
      </c>
      <c r="Q1232" s="91" t="str">
        <f>IF(IFERROR(SEARCH(Q$6,$D1232),0)&gt;0,TRIM(VLOOKUP(Q$6,'Lifeline-Capability XWalk'!$F$6:$G$38,2,FALSE)),"")</f>
        <v/>
      </c>
      <c r="R1232" s="91" t="str">
        <f>IF(IFERROR(SEARCH(R$6,$D1232),0)&gt;0,TRIM(VLOOKUP(R$6,'Lifeline-Capability XWalk'!$F$6:$G$38,2,FALSE)),"")</f>
        <v/>
      </c>
      <c r="S1232" s="91" t="str">
        <f>IF(IFERROR(SEARCH(S$6,$D1232),0)&gt;0,TRIM(VLOOKUP(S$6,'Lifeline-Capability XWalk'!$F$6:$G$38,2,FALSE)),"")</f>
        <v/>
      </c>
      <c r="T1232" s="91" t="str">
        <f>IF(IFERROR(SEARCH(T$6,$D1232),0)&gt;0,TRIM(VLOOKUP(T$6,'Lifeline-Capability XWalk'!$F$6:$G$38,2,FALSE)),"")</f>
        <v/>
      </c>
      <c r="U1232" s="91" t="str">
        <f>IF(IFERROR(SEARCH(U$6,$D1232),0)&gt;0,TRIM(VLOOKUP(U$6,'Lifeline-Capability XWalk'!$F$6:$G$38,2,FALSE)),"")</f>
        <v/>
      </c>
      <c r="V1232" s="91" t="str">
        <f>IF(IFERROR(SEARCH(V$6,$D1232),0)&gt;0,TRIM(VLOOKUP(V$6,'Lifeline-Capability XWalk'!$F$6:$G$38,2,FALSE)),"")</f>
        <v/>
      </c>
      <c r="W1232" s="91" t="str">
        <f>IF(IFERROR(SEARCH(W$6,$D1232),0)&gt;0,TRIM(VLOOKUP(W$6,'Lifeline-Capability XWalk'!$F$6:$G$38,2,FALSE)),"")</f>
        <v/>
      </c>
      <c r="X1232" s="91" t="str">
        <f>IF(IFERROR(SEARCH(X$6,$D1232),0)&gt;0,TRIM(VLOOKUP(X$6,'Lifeline-Capability XWalk'!$F$6:$G$38,2,FALSE)),"")</f>
        <v/>
      </c>
      <c r="Y1232" s="91" t="str">
        <f>IF(IFERROR(SEARCH(Y$6,$D1232),0)&gt;0,TRIM(VLOOKUP(Y$6,'Lifeline-Capability XWalk'!$F$6:$G$38,2,FALSE)),"")</f>
        <v/>
      </c>
      <c r="Z1232" s="91" t="str">
        <f>IF(IFERROR(SEARCH(Z$6,$D1232),0)&gt;0,TRIM(VLOOKUP(Z$6,'Lifeline-Capability XWalk'!$F$6:$G$38,2,FALSE)),"")</f>
        <v/>
      </c>
      <c r="AA1232" s="91" t="str">
        <f>IF(IFERROR(SEARCH(AA$6,$D1232),0)&gt;0,TRIM(VLOOKUP(AA$6,'Lifeline-Capability XWalk'!$F$6:$G$38,2,FALSE)),"")</f>
        <v>Communications</v>
      </c>
      <c r="AB1232" s="91" t="str">
        <f>IF(IFERROR(SEARCH(AB$6,$D1232),0)&gt;0,TRIM(VLOOKUP(AB$6,'Lifeline-Capability XWalk'!$F$6:$G$38,2,FALSE)),"")</f>
        <v>Communications</v>
      </c>
      <c r="AC1232" s="91" t="str">
        <f>IF(IFERROR(SEARCH(AC$6,$D1232),0)&gt;0,TRIM(VLOOKUP(AC$6,'Lifeline-Capability XWalk'!$F$6:$G$38,2,FALSE)),"")</f>
        <v/>
      </c>
      <c r="AD1232" s="91" t="str">
        <f>IF(IFERROR(SEARCH(AD$6,$D1232),0)&gt;0,TRIM(VLOOKUP(AD$6,'Lifeline-Capability XWalk'!$F$6:$G$38,2,FALSE)),"")</f>
        <v>Safety and Security; Food, Water, Shelter; Health and Medical; Energy; Communications; Hazardous Materials; Transportation; Water Systems;</v>
      </c>
      <c r="AE1232" s="91" t="str">
        <f>IF(IFERROR(SEARCH(AE$6,$D1232),0)&gt;0,TRIM(VLOOKUP(AE$6,'Lifeline-Capability XWalk'!$F$6:$G$38,2,FALSE)),"")</f>
        <v/>
      </c>
      <c r="AF1232" s="91" t="str">
        <f>IF(IFERROR(SEARCH(AF$6,$D1232),0)&gt;0,TRIM(VLOOKUP(AF$6,'Lifeline-Capability XWalk'!$F$6:$G$38,2,FALSE)),"")</f>
        <v/>
      </c>
      <c r="AG1232" s="91" t="str">
        <f>IF(IFERROR(SEARCH(AG$6,$D1232),0)&gt;0,TRIM(VLOOKUP(AG$6,'Lifeline-Capability XWalk'!$F$6:$G$38,2,FALSE)),"")</f>
        <v/>
      </c>
      <c r="AH1232" s="91" t="str">
        <f>IF(IFERROR(SEARCH(AH$6,$D1232),0)&gt;0,TRIM(VLOOKUP(AH$6,'Lifeline-Capability XWalk'!$F$6:$G$38,2,FALSE)),"")</f>
        <v/>
      </c>
      <c r="AI1232" s="91" t="str">
        <f>IF(IFERROR(SEARCH(AI$6,$D1232),0)&gt;0,TRIM(VLOOKUP(AI$6,'Lifeline-Capability XWalk'!$F$6:$G$38,2,FALSE)),"")</f>
        <v/>
      </c>
      <c r="AJ1232" s="91" t="str">
        <f>IF(IFERROR(SEARCH(AJ$6,$D1232),0)&gt;0,TRIM(VLOOKUP(AJ$6,'Lifeline-Capability XWalk'!$F$6:$G$38,2,FALSE)),"")</f>
        <v>Safety and Security; Food, Water, Shelter; Health and Medical; Energy; Communications; Hazardous Materials; Transportation; Water Systems;</v>
      </c>
      <c r="AK1232" s="91" t="str">
        <f>IF(IFERROR(SEARCH(AK$6,$D1232),0)&gt;0,TRIM(VLOOKUP(AK$6,'Lifeline-Capability XWalk'!$F$6:$G$38,2,FALSE)),"")</f>
        <v/>
      </c>
      <c r="AL1232" s="92" t="str">
        <f>IF(IFERROR(SEARCH(AL$6,$D1232),0)&gt;0,TRIM(VLOOKUP(AL$6,'Lifeline-Capability XWalk'!$F$6:$G$38,2,FALSE)),"")</f>
        <v/>
      </c>
      <c r="AM1232" s="24" t="str">
        <f t="shared" si="76"/>
        <v/>
      </c>
      <c r="AN1232" s="24" t="str">
        <f t="shared" si="76"/>
        <v/>
      </c>
      <c r="AO1232" s="24" t="str">
        <f t="shared" si="76"/>
        <v/>
      </c>
      <c r="AP1232" s="24" t="str">
        <f t="shared" si="76"/>
        <v/>
      </c>
      <c r="AQ1232" s="24" t="str">
        <f t="shared" si="76"/>
        <v>Communications</v>
      </c>
      <c r="AR1232" s="24" t="str">
        <f t="shared" si="76"/>
        <v/>
      </c>
      <c r="AS1232" s="24" t="str">
        <f t="shared" si="76"/>
        <v/>
      </c>
      <c r="AT1232" s="24" t="str">
        <f t="shared" si="76"/>
        <v/>
      </c>
      <c r="AU1232" s="24" t="str">
        <f t="shared" si="76"/>
        <v>Safety and Security; Food, Water, Shelter; Health and Medical; Energy; Communications; Hazardous Materials; Transportation; Water Systems;</v>
      </c>
    </row>
    <row r="1233" spans="1:47" ht="32.1" customHeight="1" x14ac:dyDescent="0.2">
      <c r="A1233" s="143" t="s">
        <v>1113</v>
      </c>
      <c r="B1233" s="144" t="s">
        <v>1312</v>
      </c>
      <c r="C1233" s="144" t="s">
        <v>1082</v>
      </c>
      <c r="D1233" s="124" t="s">
        <v>1377</v>
      </c>
      <c r="E1233" s="64" t="str">
        <f t="shared" si="75"/>
        <v>Safety and Security; Food, Water, Shelter; Health and Medical; Energy; Communications; Hazardous Materials; Transportation; Water Systems;</v>
      </c>
      <c r="F1233" s="125" t="s">
        <v>1644</v>
      </c>
      <c r="G1233" s="90" t="str">
        <f>IF(IFERROR(SEARCH(G$6,$D1233),0)&gt;0,TRIM(VLOOKUP(G$6,'Lifeline-Capability XWalk'!$F$6:$G$38,2,FALSE)),"")</f>
        <v/>
      </c>
      <c r="H1233" s="91" t="str">
        <f>IF(IFERROR(SEARCH(H$6,$D1233),0)&gt;0,TRIM(VLOOKUP(H$6,'Lifeline-Capability XWalk'!$F$6:$G$38,2,FALSE)),"")</f>
        <v/>
      </c>
      <c r="I1233" s="91" t="str">
        <f>IF(IFERROR(SEARCH(I$6,$D1233),0)&gt;0,TRIM(VLOOKUP(I$6,'Lifeline-Capability XWalk'!$F$6:$G$38,2,FALSE)),"")</f>
        <v>Transportation</v>
      </c>
      <c r="J1233" s="91" t="str">
        <f>IF(IFERROR(SEARCH(J$6,$D1233),0)&gt;0,TRIM(VLOOKUP(J$6,'Lifeline-Capability XWalk'!$F$6:$G$38,2,FALSE)),"")</f>
        <v/>
      </c>
      <c r="K1233" s="91" t="str">
        <f>IF(IFERROR(SEARCH(K$6,$D1233),0)&gt;0,TRIM(VLOOKUP(K$6,'Lifeline-Capability XWalk'!$F$6:$G$38,2,FALSE)),"")</f>
        <v/>
      </c>
      <c r="L1233" s="91" t="str">
        <f>IF(IFERROR(SEARCH(L$6,$D1233),0)&gt;0,TRIM(VLOOKUP(L$6,'Lifeline-Capability XWalk'!$F$6:$G$38,2,FALSE)),"")</f>
        <v/>
      </c>
      <c r="M1233" s="91" t="str">
        <f>IF(IFERROR(SEARCH(M$6,$D1233),0)&gt;0,TRIM(VLOOKUP(M$6,'Lifeline-Capability XWalk'!$F$6:$G$38,2,FALSE)),"")</f>
        <v/>
      </c>
      <c r="N1233" s="91" t="str">
        <f>IF(IFERROR(SEARCH(N$6,$D1233),0)&gt;0,TRIM(VLOOKUP(N$6,'Lifeline-Capability XWalk'!$F$6:$G$38,2,FALSE)),"")</f>
        <v/>
      </c>
      <c r="O1233" s="91" t="str">
        <f>IF(IFERROR(SEARCH(O$6,$D1233),0)&gt;0,TRIM(VLOOKUP(O$6,'Lifeline-Capability XWalk'!$F$6:$G$38,2,FALSE)),"")</f>
        <v/>
      </c>
      <c r="P1233" s="91" t="str">
        <f>IF(IFERROR(SEARCH(P$6,$D1233),0)&gt;0,TRIM(VLOOKUP(P$6,'Lifeline-Capability XWalk'!$F$6:$G$38,2,FALSE)),"")</f>
        <v/>
      </c>
      <c r="Q1233" s="91" t="str">
        <f>IF(IFERROR(SEARCH(Q$6,$D1233),0)&gt;0,TRIM(VLOOKUP(Q$6,'Lifeline-Capability XWalk'!$F$6:$G$38,2,FALSE)),"")</f>
        <v/>
      </c>
      <c r="R1233" s="91" t="str">
        <f>IF(IFERROR(SEARCH(R$6,$D1233),0)&gt;0,TRIM(VLOOKUP(R$6,'Lifeline-Capability XWalk'!$F$6:$G$38,2,FALSE)),"")</f>
        <v/>
      </c>
      <c r="S1233" s="91" t="str">
        <f>IF(IFERROR(SEARCH(S$6,$D1233),0)&gt;0,TRIM(VLOOKUP(S$6,'Lifeline-Capability XWalk'!$F$6:$G$38,2,FALSE)),"")</f>
        <v/>
      </c>
      <c r="T1233" s="91" t="str">
        <f>IF(IFERROR(SEARCH(T$6,$D1233),0)&gt;0,TRIM(VLOOKUP(T$6,'Lifeline-Capability XWalk'!$F$6:$G$38,2,FALSE)),"")</f>
        <v/>
      </c>
      <c r="U1233" s="91" t="str">
        <f>IF(IFERROR(SEARCH(U$6,$D1233),0)&gt;0,TRIM(VLOOKUP(U$6,'Lifeline-Capability XWalk'!$F$6:$G$38,2,FALSE)),"")</f>
        <v/>
      </c>
      <c r="V1233" s="91" t="str">
        <f>IF(IFERROR(SEARCH(V$6,$D1233),0)&gt;0,TRIM(VLOOKUP(V$6,'Lifeline-Capability XWalk'!$F$6:$G$38,2,FALSE)),"")</f>
        <v/>
      </c>
      <c r="W1233" s="91" t="str">
        <f>IF(IFERROR(SEARCH(W$6,$D1233),0)&gt;0,TRIM(VLOOKUP(W$6,'Lifeline-Capability XWalk'!$F$6:$G$38,2,FALSE)),"")</f>
        <v/>
      </c>
      <c r="X1233" s="91" t="str">
        <f>IF(IFERROR(SEARCH(X$6,$D1233),0)&gt;0,TRIM(VLOOKUP(X$6,'Lifeline-Capability XWalk'!$F$6:$G$38,2,FALSE)),"")</f>
        <v/>
      </c>
      <c r="Y1233" s="91" t="str">
        <f>IF(IFERROR(SEARCH(Y$6,$D1233),0)&gt;0,TRIM(VLOOKUP(Y$6,'Lifeline-Capability XWalk'!$F$6:$G$38,2,FALSE)),"")</f>
        <v/>
      </c>
      <c r="Z1233" s="91" t="str">
        <f>IF(IFERROR(SEARCH(Z$6,$D1233),0)&gt;0,TRIM(VLOOKUP(Z$6,'Lifeline-Capability XWalk'!$F$6:$G$38,2,FALSE)),"")</f>
        <v/>
      </c>
      <c r="AA1233" s="91" t="str">
        <f>IF(IFERROR(SEARCH(AA$6,$D1233),0)&gt;0,TRIM(VLOOKUP(AA$6,'Lifeline-Capability XWalk'!$F$6:$G$38,2,FALSE)),"")</f>
        <v>Communications</v>
      </c>
      <c r="AB1233" s="91" t="str">
        <f>IF(IFERROR(SEARCH(AB$6,$D1233),0)&gt;0,TRIM(VLOOKUP(AB$6,'Lifeline-Capability XWalk'!$F$6:$G$38,2,FALSE)),"")</f>
        <v>Communications</v>
      </c>
      <c r="AC1233" s="91" t="str">
        <f>IF(IFERROR(SEARCH(AC$6,$D1233),0)&gt;0,TRIM(VLOOKUP(AC$6,'Lifeline-Capability XWalk'!$F$6:$G$38,2,FALSE)),"")</f>
        <v/>
      </c>
      <c r="AD1233" s="91" t="str">
        <f>IF(IFERROR(SEARCH(AD$6,$D1233),0)&gt;0,TRIM(VLOOKUP(AD$6,'Lifeline-Capability XWalk'!$F$6:$G$38,2,FALSE)),"")</f>
        <v>Safety and Security; Food, Water, Shelter; Health and Medical; Energy; Communications; Hazardous Materials; Transportation; Water Systems;</v>
      </c>
      <c r="AE1233" s="91" t="str">
        <f>IF(IFERROR(SEARCH(AE$6,$D1233),0)&gt;0,TRIM(VLOOKUP(AE$6,'Lifeline-Capability XWalk'!$F$6:$G$38,2,FALSE)),"")</f>
        <v/>
      </c>
      <c r="AF1233" s="91" t="str">
        <f>IF(IFERROR(SEARCH(AF$6,$D1233),0)&gt;0,TRIM(VLOOKUP(AF$6,'Lifeline-Capability XWalk'!$F$6:$G$38,2,FALSE)),"")</f>
        <v/>
      </c>
      <c r="AG1233" s="91" t="str">
        <f>IF(IFERROR(SEARCH(AG$6,$D1233),0)&gt;0,TRIM(VLOOKUP(AG$6,'Lifeline-Capability XWalk'!$F$6:$G$38,2,FALSE)),"")</f>
        <v/>
      </c>
      <c r="AH1233" s="91" t="str">
        <f>IF(IFERROR(SEARCH(AH$6,$D1233),0)&gt;0,TRIM(VLOOKUP(AH$6,'Lifeline-Capability XWalk'!$F$6:$G$38,2,FALSE)),"")</f>
        <v/>
      </c>
      <c r="AI1233" s="91" t="str">
        <f>IF(IFERROR(SEARCH(AI$6,$D1233),0)&gt;0,TRIM(VLOOKUP(AI$6,'Lifeline-Capability XWalk'!$F$6:$G$38,2,FALSE)),"")</f>
        <v/>
      </c>
      <c r="AJ1233" s="91" t="str">
        <f>IF(IFERROR(SEARCH(AJ$6,$D1233),0)&gt;0,TRIM(VLOOKUP(AJ$6,'Lifeline-Capability XWalk'!$F$6:$G$38,2,FALSE)),"")</f>
        <v/>
      </c>
      <c r="AK1233" s="91" t="str">
        <f>IF(IFERROR(SEARCH(AK$6,$D1233),0)&gt;0,TRIM(VLOOKUP(AK$6,'Lifeline-Capability XWalk'!$F$6:$G$38,2,FALSE)),"")</f>
        <v/>
      </c>
      <c r="AL1233" s="92" t="str">
        <f>IF(IFERROR(SEARCH(AL$6,$D1233),0)&gt;0,TRIM(VLOOKUP(AL$6,'Lifeline-Capability XWalk'!$F$6:$G$38,2,FALSE)),"")</f>
        <v/>
      </c>
      <c r="AM1233" s="24" t="str">
        <f t="shared" si="76"/>
        <v/>
      </c>
      <c r="AN1233" s="24" t="str">
        <f t="shared" si="76"/>
        <v/>
      </c>
      <c r="AO1233" s="24" t="str">
        <f t="shared" si="76"/>
        <v/>
      </c>
      <c r="AP1233" s="24" t="str">
        <f t="shared" si="76"/>
        <v/>
      </c>
      <c r="AQ1233" s="24" t="str">
        <f t="shared" si="76"/>
        <v>Communications</v>
      </c>
      <c r="AR1233" s="24" t="str">
        <f t="shared" si="76"/>
        <v/>
      </c>
      <c r="AS1233" s="24" t="str">
        <f t="shared" si="76"/>
        <v>Transportation</v>
      </c>
      <c r="AT1233" s="24" t="str">
        <f t="shared" si="76"/>
        <v/>
      </c>
      <c r="AU1233" s="24" t="str">
        <f t="shared" si="76"/>
        <v>Safety and Security; Food, Water, Shelter; Health and Medical; Energy; Communications; Hazardous Materials; Transportation; Water Systems;</v>
      </c>
    </row>
    <row r="1234" spans="1:47" ht="32.1" customHeight="1" x14ac:dyDescent="0.2">
      <c r="A1234" s="143" t="s">
        <v>1114</v>
      </c>
      <c r="B1234" s="144" t="s">
        <v>1318</v>
      </c>
      <c r="C1234" s="144" t="s">
        <v>1082</v>
      </c>
      <c r="D1234" s="124" t="s">
        <v>1377</v>
      </c>
      <c r="E1234" s="64" t="str">
        <f t="shared" si="75"/>
        <v>Safety and Security; Food, Water, Shelter; Health and Medical; Energy; Communications; Hazardous Materials; Transportation; Water Systems;</v>
      </c>
      <c r="F1234" s="125" t="s">
        <v>1645</v>
      </c>
      <c r="G1234" s="90" t="str">
        <f>IF(IFERROR(SEARCH(G$6,$D1234),0)&gt;0,TRIM(VLOOKUP(G$6,'Lifeline-Capability XWalk'!$F$6:$G$38,2,FALSE)),"")</f>
        <v/>
      </c>
      <c r="H1234" s="91" t="str">
        <f>IF(IFERROR(SEARCH(H$6,$D1234),0)&gt;0,TRIM(VLOOKUP(H$6,'Lifeline-Capability XWalk'!$F$6:$G$38,2,FALSE)),"")</f>
        <v/>
      </c>
      <c r="I1234" s="91" t="str">
        <f>IF(IFERROR(SEARCH(I$6,$D1234),0)&gt;0,TRIM(VLOOKUP(I$6,'Lifeline-Capability XWalk'!$F$6:$G$38,2,FALSE)),"")</f>
        <v>Transportation</v>
      </c>
      <c r="J1234" s="91" t="str">
        <f>IF(IFERROR(SEARCH(J$6,$D1234),0)&gt;0,TRIM(VLOOKUP(J$6,'Lifeline-Capability XWalk'!$F$6:$G$38,2,FALSE)),"")</f>
        <v/>
      </c>
      <c r="K1234" s="91" t="str">
        <f>IF(IFERROR(SEARCH(K$6,$D1234),0)&gt;0,TRIM(VLOOKUP(K$6,'Lifeline-Capability XWalk'!$F$6:$G$38,2,FALSE)),"")</f>
        <v/>
      </c>
      <c r="L1234" s="91" t="str">
        <f>IF(IFERROR(SEARCH(L$6,$D1234),0)&gt;0,TRIM(VLOOKUP(L$6,'Lifeline-Capability XWalk'!$F$6:$G$38,2,FALSE)),"")</f>
        <v/>
      </c>
      <c r="M1234" s="91" t="str">
        <f>IF(IFERROR(SEARCH(M$6,$D1234),0)&gt;0,TRIM(VLOOKUP(M$6,'Lifeline-Capability XWalk'!$F$6:$G$38,2,FALSE)),"")</f>
        <v/>
      </c>
      <c r="N1234" s="91" t="str">
        <f>IF(IFERROR(SEARCH(N$6,$D1234),0)&gt;0,TRIM(VLOOKUP(N$6,'Lifeline-Capability XWalk'!$F$6:$G$38,2,FALSE)),"")</f>
        <v/>
      </c>
      <c r="O1234" s="91" t="str">
        <f>IF(IFERROR(SEARCH(O$6,$D1234),0)&gt;0,TRIM(VLOOKUP(O$6,'Lifeline-Capability XWalk'!$F$6:$G$38,2,FALSE)),"")</f>
        <v/>
      </c>
      <c r="P1234" s="91" t="str">
        <f>IF(IFERROR(SEARCH(P$6,$D1234),0)&gt;0,TRIM(VLOOKUP(P$6,'Lifeline-Capability XWalk'!$F$6:$G$38,2,FALSE)),"")</f>
        <v/>
      </c>
      <c r="Q1234" s="91" t="str">
        <f>IF(IFERROR(SEARCH(Q$6,$D1234),0)&gt;0,TRIM(VLOOKUP(Q$6,'Lifeline-Capability XWalk'!$F$6:$G$38,2,FALSE)),"")</f>
        <v/>
      </c>
      <c r="R1234" s="91" t="str">
        <f>IF(IFERROR(SEARCH(R$6,$D1234),0)&gt;0,TRIM(VLOOKUP(R$6,'Lifeline-Capability XWalk'!$F$6:$G$38,2,FALSE)),"")</f>
        <v/>
      </c>
      <c r="S1234" s="91" t="str">
        <f>IF(IFERROR(SEARCH(S$6,$D1234),0)&gt;0,TRIM(VLOOKUP(S$6,'Lifeline-Capability XWalk'!$F$6:$G$38,2,FALSE)),"")</f>
        <v/>
      </c>
      <c r="T1234" s="91" t="str">
        <f>IF(IFERROR(SEARCH(T$6,$D1234),0)&gt;0,TRIM(VLOOKUP(T$6,'Lifeline-Capability XWalk'!$F$6:$G$38,2,FALSE)),"")</f>
        <v/>
      </c>
      <c r="U1234" s="91" t="str">
        <f>IF(IFERROR(SEARCH(U$6,$D1234),0)&gt;0,TRIM(VLOOKUP(U$6,'Lifeline-Capability XWalk'!$F$6:$G$38,2,FALSE)),"")</f>
        <v/>
      </c>
      <c r="V1234" s="91" t="str">
        <f>IF(IFERROR(SEARCH(V$6,$D1234),0)&gt;0,TRIM(VLOOKUP(V$6,'Lifeline-Capability XWalk'!$F$6:$G$38,2,FALSE)),"")</f>
        <v/>
      </c>
      <c r="W1234" s="91" t="str">
        <f>IF(IFERROR(SEARCH(W$6,$D1234),0)&gt;0,TRIM(VLOOKUP(W$6,'Lifeline-Capability XWalk'!$F$6:$G$38,2,FALSE)),"")</f>
        <v/>
      </c>
      <c r="X1234" s="91" t="str">
        <f>IF(IFERROR(SEARCH(X$6,$D1234),0)&gt;0,TRIM(VLOOKUP(X$6,'Lifeline-Capability XWalk'!$F$6:$G$38,2,FALSE)),"")</f>
        <v/>
      </c>
      <c r="Y1234" s="91" t="str">
        <f>IF(IFERROR(SEARCH(Y$6,$D1234),0)&gt;0,TRIM(VLOOKUP(Y$6,'Lifeline-Capability XWalk'!$F$6:$G$38,2,FALSE)),"")</f>
        <v/>
      </c>
      <c r="Z1234" s="91" t="str">
        <f>IF(IFERROR(SEARCH(Z$6,$D1234),0)&gt;0,TRIM(VLOOKUP(Z$6,'Lifeline-Capability XWalk'!$F$6:$G$38,2,FALSE)),"")</f>
        <v/>
      </c>
      <c r="AA1234" s="91" t="str">
        <f>IF(IFERROR(SEARCH(AA$6,$D1234),0)&gt;0,TRIM(VLOOKUP(AA$6,'Lifeline-Capability XWalk'!$F$6:$G$38,2,FALSE)),"")</f>
        <v>Communications</v>
      </c>
      <c r="AB1234" s="91" t="str">
        <f>IF(IFERROR(SEARCH(AB$6,$D1234),0)&gt;0,TRIM(VLOOKUP(AB$6,'Lifeline-Capability XWalk'!$F$6:$G$38,2,FALSE)),"")</f>
        <v>Communications</v>
      </c>
      <c r="AC1234" s="91" t="str">
        <f>IF(IFERROR(SEARCH(AC$6,$D1234),0)&gt;0,TRIM(VLOOKUP(AC$6,'Lifeline-Capability XWalk'!$F$6:$G$38,2,FALSE)),"")</f>
        <v/>
      </c>
      <c r="AD1234" s="91" t="str">
        <f>IF(IFERROR(SEARCH(AD$6,$D1234),0)&gt;0,TRIM(VLOOKUP(AD$6,'Lifeline-Capability XWalk'!$F$6:$G$38,2,FALSE)),"")</f>
        <v>Safety and Security; Food, Water, Shelter; Health and Medical; Energy; Communications; Hazardous Materials; Transportation; Water Systems;</v>
      </c>
      <c r="AE1234" s="91" t="str">
        <f>IF(IFERROR(SEARCH(AE$6,$D1234),0)&gt;0,TRIM(VLOOKUP(AE$6,'Lifeline-Capability XWalk'!$F$6:$G$38,2,FALSE)),"")</f>
        <v/>
      </c>
      <c r="AF1234" s="91" t="str">
        <f>IF(IFERROR(SEARCH(AF$6,$D1234),0)&gt;0,TRIM(VLOOKUP(AF$6,'Lifeline-Capability XWalk'!$F$6:$G$38,2,FALSE)),"")</f>
        <v/>
      </c>
      <c r="AG1234" s="91" t="str">
        <f>IF(IFERROR(SEARCH(AG$6,$D1234),0)&gt;0,TRIM(VLOOKUP(AG$6,'Lifeline-Capability XWalk'!$F$6:$G$38,2,FALSE)),"")</f>
        <v/>
      </c>
      <c r="AH1234" s="91" t="str">
        <f>IF(IFERROR(SEARCH(AH$6,$D1234),0)&gt;0,TRIM(VLOOKUP(AH$6,'Lifeline-Capability XWalk'!$F$6:$G$38,2,FALSE)),"")</f>
        <v/>
      </c>
      <c r="AI1234" s="91" t="str">
        <f>IF(IFERROR(SEARCH(AI$6,$D1234),0)&gt;0,TRIM(VLOOKUP(AI$6,'Lifeline-Capability XWalk'!$F$6:$G$38,2,FALSE)),"")</f>
        <v/>
      </c>
      <c r="AJ1234" s="91" t="str">
        <f>IF(IFERROR(SEARCH(AJ$6,$D1234),0)&gt;0,TRIM(VLOOKUP(AJ$6,'Lifeline-Capability XWalk'!$F$6:$G$38,2,FALSE)),"")</f>
        <v/>
      </c>
      <c r="AK1234" s="91" t="str">
        <f>IF(IFERROR(SEARCH(AK$6,$D1234),0)&gt;0,TRIM(VLOOKUP(AK$6,'Lifeline-Capability XWalk'!$F$6:$G$38,2,FALSE)),"")</f>
        <v/>
      </c>
      <c r="AL1234" s="92" t="str">
        <f>IF(IFERROR(SEARCH(AL$6,$D1234),0)&gt;0,TRIM(VLOOKUP(AL$6,'Lifeline-Capability XWalk'!$F$6:$G$38,2,FALSE)),"")</f>
        <v/>
      </c>
      <c r="AM1234" s="24" t="str">
        <f t="shared" si="76"/>
        <v/>
      </c>
      <c r="AN1234" s="24" t="str">
        <f t="shared" si="76"/>
        <v/>
      </c>
      <c r="AO1234" s="24" t="str">
        <f t="shared" si="76"/>
        <v/>
      </c>
      <c r="AP1234" s="24" t="str">
        <f t="shared" si="76"/>
        <v/>
      </c>
      <c r="AQ1234" s="24" t="str">
        <f t="shared" si="76"/>
        <v>Communications</v>
      </c>
      <c r="AR1234" s="24" t="str">
        <f t="shared" si="76"/>
        <v/>
      </c>
      <c r="AS1234" s="24" t="str">
        <f t="shared" si="76"/>
        <v>Transportation</v>
      </c>
      <c r="AT1234" s="24" t="str">
        <f t="shared" si="76"/>
        <v/>
      </c>
      <c r="AU1234" s="24" t="str">
        <f t="shared" si="76"/>
        <v>Safety and Security; Food, Water, Shelter; Health and Medical; Energy; Communications; Hazardous Materials; Transportation; Water Systems;</v>
      </c>
    </row>
    <row r="1235" spans="1:47" ht="32.1" customHeight="1" x14ac:dyDescent="0.2">
      <c r="A1235" s="143" t="s">
        <v>1114</v>
      </c>
      <c r="B1235" s="144" t="s">
        <v>1318</v>
      </c>
      <c r="C1235" s="142" t="s">
        <v>1393</v>
      </c>
      <c r="D1235" s="124" t="s">
        <v>1104</v>
      </c>
      <c r="E1235" s="64" t="str">
        <f t="shared" si="75"/>
        <v>Communications</v>
      </c>
      <c r="F1235" s="125" t="s">
        <v>1646</v>
      </c>
      <c r="G1235" s="90" t="str">
        <f>IF(IFERROR(SEARCH(G$6,$D1235),0)&gt;0,TRIM(VLOOKUP(G$6,'Lifeline-Capability XWalk'!$F$6:$G$38,2,FALSE)),"")</f>
        <v/>
      </c>
      <c r="H1235" s="91" t="str">
        <f>IF(IFERROR(SEARCH(H$6,$D1235),0)&gt;0,TRIM(VLOOKUP(H$6,'Lifeline-Capability XWalk'!$F$6:$G$38,2,FALSE)),"")</f>
        <v/>
      </c>
      <c r="I1235" s="91" t="str">
        <f>IF(IFERROR(SEARCH(I$6,$D1235),0)&gt;0,TRIM(VLOOKUP(I$6,'Lifeline-Capability XWalk'!$F$6:$G$38,2,FALSE)),"")</f>
        <v/>
      </c>
      <c r="J1235" s="91" t="str">
        <f>IF(IFERROR(SEARCH(J$6,$D1235),0)&gt;0,TRIM(VLOOKUP(J$6,'Lifeline-Capability XWalk'!$F$6:$G$38,2,FALSE)),"")</f>
        <v/>
      </c>
      <c r="K1235" s="91" t="str">
        <f>IF(IFERROR(SEARCH(K$6,$D1235),0)&gt;0,TRIM(VLOOKUP(K$6,'Lifeline-Capability XWalk'!$F$6:$G$38,2,FALSE)),"")</f>
        <v/>
      </c>
      <c r="L1235" s="91" t="str">
        <f>IF(IFERROR(SEARCH(L$6,$D1235),0)&gt;0,TRIM(VLOOKUP(L$6,'Lifeline-Capability XWalk'!$F$6:$G$38,2,FALSE)),"")</f>
        <v/>
      </c>
      <c r="M1235" s="91" t="str">
        <f>IF(IFERROR(SEARCH(M$6,$D1235),0)&gt;0,TRIM(VLOOKUP(M$6,'Lifeline-Capability XWalk'!$F$6:$G$38,2,FALSE)),"")</f>
        <v/>
      </c>
      <c r="N1235" s="91" t="str">
        <f>IF(IFERROR(SEARCH(N$6,$D1235),0)&gt;0,TRIM(VLOOKUP(N$6,'Lifeline-Capability XWalk'!$F$6:$G$38,2,FALSE)),"")</f>
        <v/>
      </c>
      <c r="O1235" s="91" t="str">
        <f>IF(IFERROR(SEARCH(O$6,$D1235),0)&gt;0,TRIM(VLOOKUP(O$6,'Lifeline-Capability XWalk'!$F$6:$G$38,2,FALSE)),"")</f>
        <v/>
      </c>
      <c r="P1235" s="91" t="str">
        <f>IF(IFERROR(SEARCH(P$6,$D1235),0)&gt;0,TRIM(VLOOKUP(P$6,'Lifeline-Capability XWalk'!$F$6:$G$38,2,FALSE)),"")</f>
        <v/>
      </c>
      <c r="Q1235" s="91" t="str">
        <f>IF(IFERROR(SEARCH(Q$6,$D1235),0)&gt;0,TRIM(VLOOKUP(Q$6,'Lifeline-Capability XWalk'!$F$6:$G$38,2,FALSE)),"")</f>
        <v/>
      </c>
      <c r="R1235" s="91" t="str">
        <f>IF(IFERROR(SEARCH(R$6,$D1235),0)&gt;0,TRIM(VLOOKUP(R$6,'Lifeline-Capability XWalk'!$F$6:$G$38,2,FALSE)),"")</f>
        <v/>
      </c>
      <c r="S1235" s="91" t="str">
        <f>IF(IFERROR(SEARCH(S$6,$D1235),0)&gt;0,TRIM(VLOOKUP(S$6,'Lifeline-Capability XWalk'!$F$6:$G$38,2,FALSE)),"")</f>
        <v/>
      </c>
      <c r="T1235" s="91" t="str">
        <f>IF(IFERROR(SEARCH(T$6,$D1235),0)&gt;0,TRIM(VLOOKUP(T$6,'Lifeline-Capability XWalk'!$F$6:$G$38,2,FALSE)),"")</f>
        <v/>
      </c>
      <c r="U1235" s="91" t="str">
        <f>IF(IFERROR(SEARCH(U$6,$D1235),0)&gt;0,TRIM(VLOOKUP(U$6,'Lifeline-Capability XWalk'!$F$6:$G$38,2,FALSE)),"")</f>
        <v/>
      </c>
      <c r="V1235" s="91" t="str">
        <f>IF(IFERROR(SEARCH(V$6,$D1235),0)&gt;0,TRIM(VLOOKUP(V$6,'Lifeline-Capability XWalk'!$F$6:$G$38,2,FALSE)),"")</f>
        <v/>
      </c>
      <c r="W1235" s="91" t="str">
        <f>IF(IFERROR(SEARCH(W$6,$D1235),0)&gt;0,TRIM(VLOOKUP(W$6,'Lifeline-Capability XWalk'!$F$6:$G$38,2,FALSE)),"")</f>
        <v/>
      </c>
      <c r="X1235" s="91" t="str">
        <f>IF(IFERROR(SEARCH(X$6,$D1235),0)&gt;0,TRIM(VLOOKUP(X$6,'Lifeline-Capability XWalk'!$F$6:$G$38,2,FALSE)),"")</f>
        <v/>
      </c>
      <c r="Y1235" s="91" t="str">
        <f>IF(IFERROR(SEARCH(Y$6,$D1235),0)&gt;0,TRIM(VLOOKUP(Y$6,'Lifeline-Capability XWalk'!$F$6:$G$38,2,FALSE)),"")</f>
        <v/>
      </c>
      <c r="Z1235" s="91" t="str">
        <f>IF(IFERROR(SEARCH(Z$6,$D1235),0)&gt;0,TRIM(VLOOKUP(Z$6,'Lifeline-Capability XWalk'!$F$6:$G$38,2,FALSE)),"")</f>
        <v/>
      </c>
      <c r="AA1235" s="91" t="str">
        <f>IF(IFERROR(SEARCH(AA$6,$D1235),0)&gt;0,TRIM(VLOOKUP(AA$6,'Lifeline-Capability XWalk'!$F$6:$G$38,2,FALSE)),"")</f>
        <v/>
      </c>
      <c r="AB1235" s="91" t="str">
        <f>IF(IFERROR(SEARCH(AB$6,$D1235),0)&gt;0,TRIM(VLOOKUP(AB$6,'Lifeline-Capability XWalk'!$F$6:$G$38,2,FALSE)),"")</f>
        <v/>
      </c>
      <c r="AC1235" s="91" t="str">
        <f>IF(IFERROR(SEARCH(AC$6,$D1235),0)&gt;0,TRIM(VLOOKUP(AC$6,'Lifeline-Capability XWalk'!$F$6:$G$38,2,FALSE)),"")</f>
        <v/>
      </c>
      <c r="AD1235" s="91" t="str">
        <f>IF(IFERROR(SEARCH(AD$6,$D1235),0)&gt;0,TRIM(VLOOKUP(AD$6,'Lifeline-Capability XWalk'!$F$6:$G$38,2,FALSE)),"")</f>
        <v/>
      </c>
      <c r="AE1235" s="91" t="str">
        <f>IF(IFERROR(SEARCH(AE$6,$D1235),0)&gt;0,TRIM(VLOOKUP(AE$6,'Lifeline-Capability XWalk'!$F$6:$G$38,2,FALSE)),"")</f>
        <v/>
      </c>
      <c r="AF1235" s="91" t="str">
        <f>IF(IFERROR(SEARCH(AF$6,$D1235),0)&gt;0,TRIM(VLOOKUP(AF$6,'Lifeline-Capability XWalk'!$F$6:$G$38,2,FALSE)),"")</f>
        <v>Communications</v>
      </c>
      <c r="AG1235" s="91" t="str">
        <f>IF(IFERROR(SEARCH(AG$6,$D1235),0)&gt;0,TRIM(VLOOKUP(AG$6,'Lifeline-Capability XWalk'!$F$6:$G$38,2,FALSE)),"")</f>
        <v/>
      </c>
      <c r="AH1235" s="91" t="str">
        <f>IF(IFERROR(SEARCH(AH$6,$D1235),0)&gt;0,TRIM(VLOOKUP(AH$6,'Lifeline-Capability XWalk'!$F$6:$G$38,2,FALSE)),"")</f>
        <v/>
      </c>
      <c r="AI1235" s="91" t="str">
        <f>IF(IFERROR(SEARCH(AI$6,$D1235),0)&gt;0,TRIM(VLOOKUP(AI$6,'Lifeline-Capability XWalk'!$F$6:$G$38,2,FALSE)),"")</f>
        <v/>
      </c>
      <c r="AJ1235" s="91" t="str">
        <f>IF(IFERROR(SEARCH(AJ$6,$D1235),0)&gt;0,TRIM(VLOOKUP(AJ$6,'Lifeline-Capability XWalk'!$F$6:$G$38,2,FALSE)),"")</f>
        <v/>
      </c>
      <c r="AK1235" s="91" t="str">
        <f>IF(IFERROR(SEARCH(AK$6,$D1235),0)&gt;0,TRIM(VLOOKUP(AK$6,'Lifeline-Capability XWalk'!$F$6:$G$38,2,FALSE)),"")</f>
        <v/>
      </c>
      <c r="AL1235" s="92" t="str">
        <f>IF(IFERROR(SEARCH(AL$6,$D1235),0)&gt;0,TRIM(VLOOKUP(AL$6,'Lifeline-Capability XWalk'!$F$6:$G$38,2,FALSE)),"")</f>
        <v/>
      </c>
      <c r="AM1235" s="24" t="str">
        <f t="shared" si="76"/>
        <v/>
      </c>
      <c r="AN1235" s="24" t="str">
        <f t="shared" si="76"/>
        <v/>
      </c>
      <c r="AO1235" s="24" t="str">
        <f t="shared" si="76"/>
        <v/>
      </c>
      <c r="AP1235" s="24" t="str">
        <f t="shared" si="76"/>
        <v/>
      </c>
      <c r="AQ1235" s="24" t="str">
        <f t="shared" si="76"/>
        <v>Communications</v>
      </c>
      <c r="AR1235" s="24" t="str">
        <f t="shared" si="76"/>
        <v/>
      </c>
      <c r="AS1235" s="24" t="str">
        <f t="shared" si="76"/>
        <v/>
      </c>
      <c r="AT1235" s="24" t="str">
        <f t="shared" si="76"/>
        <v/>
      </c>
      <c r="AU1235" s="24" t="str">
        <f t="shared" si="76"/>
        <v/>
      </c>
    </row>
    <row r="1236" spans="1:47" ht="32.1" customHeight="1" x14ac:dyDescent="0.2">
      <c r="A1236" s="143" t="s">
        <v>1114</v>
      </c>
      <c r="B1236" s="144" t="s">
        <v>1318</v>
      </c>
      <c r="C1236" s="144" t="s">
        <v>1082</v>
      </c>
      <c r="D1236" s="124" t="s">
        <v>1376</v>
      </c>
      <c r="E1236" s="64" t="str">
        <f t="shared" si="75"/>
        <v>Safety and Security; Food, Water, Shelter; Health and Medical; Energy; Communications; Hazardous Materials; Transportation; Water Systems;</v>
      </c>
      <c r="F1236" s="125" t="s">
        <v>1638</v>
      </c>
      <c r="G1236" s="90" t="str">
        <f>IF(IFERROR(SEARCH(G$6,$D1236),0)&gt;0,TRIM(VLOOKUP(G$6,'Lifeline-Capability XWalk'!$F$6:$G$38,2,FALSE)),"")</f>
        <v/>
      </c>
      <c r="H1236" s="91" t="str">
        <f>IF(IFERROR(SEARCH(H$6,$D1236),0)&gt;0,TRIM(VLOOKUP(H$6,'Lifeline-Capability XWalk'!$F$6:$G$38,2,FALSE)),"")</f>
        <v/>
      </c>
      <c r="I1236" s="91" t="str">
        <f>IF(IFERROR(SEARCH(I$6,$D1236),0)&gt;0,TRIM(VLOOKUP(I$6,'Lifeline-Capability XWalk'!$F$6:$G$38,2,FALSE)),"")</f>
        <v/>
      </c>
      <c r="J1236" s="91" t="str">
        <f>IF(IFERROR(SEARCH(J$6,$D1236),0)&gt;0,TRIM(VLOOKUP(J$6,'Lifeline-Capability XWalk'!$F$6:$G$38,2,FALSE)),"")</f>
        <v/>
      </c>
      <c r="K1236" s="91" t="str">
        <f>IF(IFERROR(SEARCH(K$6,$D1236),0)&gt;0,TRIM(VLOOKUP(K$6,'Lifeline-Capability XWalk'!$F$6:$G$38,2,FALSE)),"")</f>
        <v/>
      </c>
      <c r="L1236" s="91" t="str">
        <f>IF(IFERROR(SEARCH(L$6,$D1236),0)&gt;0,TRIM(VLOOKUP(L$6,'Lifeline-Capability XWalk'!$F$6:$G$38,2,FALSE)),"")</f>
        <v/>
      </c>
      <c r="M1236" s="91" t="str">
        <f>IF(IFERROR(SEARCH(M$6,$D1236),0)&gt;0,TRIM(VLOOKUP(M$6,'Lifeline-Capability XWalk'!$F$6:$G$38,2,FALSE)),"")</f>
        <v/>
      </c>
      <c r="N1236" s="91" t="str">
        <f>IF(IFERROR(SEARCH(N$6,$D1236),0)&gt;0,TRIM(VLOOKUP(N$6,'Lifeline-Capability XWalk'!$F$6:$G$38,2,FALSE)),"")</f>
        <v/>
      </c>
      <c r="O1236" s="91" t="str">
        <f>IF(IFERROR(SEARCH(O$6,$D1236),0)&gt;0,TRIM(VLOOKUP(O$6,'Lifeline-Capability XWalk'!$F$6:$G$38,2,FALSE)),"")</f>
        <v/>
      </c>
      <c r="P1236" s="91" t="str">
        <f>IF(IFERROR(SEARCH(P$6,$D1236),0)&gt;0,TRIM(VLOOKUP(P$6,'Lifeline-Capability XWalk'!$F$6:$G$38,2,FALSE)),"")</f>
        <v/>
      </c>
      <c r="Q1236" s="91" t="str">
        <f>IF(IFERROR(SEARCH(Q$6,$D1236),0)&gt;0,TRIM(VLOOKUP(Q$6,'Lifeline-Capability XWalk'!$F$6:$G$38,2,FALSE)),"")</f>
        <v/>
      </c>
      <c r="R1236" s="91" t="str">
        <f>IF(IFERROR(SEARCH(R$6,$D1236),0)&gt;0,TRIM(VLOOKUP(R$6,'Lifeline-Capability XWalk'!$F$6:$G$38,2,FALSE)),"")</f>
        <v/>
      </c>
      <c r="S1236" s="91" t="str">
        <f>IF(IFERROR(SEARCH(S$6,$D1236),0)&gt;0,TRIM(VLOOKUP(S$6,'Lifeline-Capability XWalk'!$F$6:$G$38,2,FALSE)),"")</f>
        <v/>
      </c>
      <c r="T1236" s="91" t="str">
        <f>IF(IFERROR(SEARCH(T$6,$D1236),0)&gt;0,TRIM(VLOOKUP(T$6,'Lifeline-Capability XWalk'!$F$6:$G$38,2,FALSE)),"")</f>
        <v/>
      </c>
      <c r="U1236" s="91" t="str">
        <f>IF(IFERROR(SEARCH(U$6,$D1236),0)&gt;0,TRIM(VLOOKUP(U$6,'Lifeline-Capability XWalk'!$F$6:$G$38,2,FALSE)),"")</f>
        <v/>
      </c>
      <c r="V1236" s="91" t="str">
        <f>IF(IFERROR(SEARCH(V$6,$D1236),0)&gt;0,TRIM(VLOOKUP(V$6,'Lifeline-Capability XWalk'!$F$6:$G$38,2,FALSE)),"")</f>
        <v/>
      </c>
      <c r="W1236" s="91" t="str">
        <f>IF(IFERROR(SEARCH(W$6,$D1236),0)&gt;0,TRIM(VLOOKUP(W$6,'Lifeline-Capability XWalk'!$F$6:$G$38,2,FALSE)),"")</f>
        <v/>
      </c>
      <c r="X1236" s="91" t="str">
        <f>IF(IFERROR(SEARCH(X$6,$D1236),0)&gt;0,TRIM(VLOOKUP(X$6,'Lifeline-Capability XWalk'!$F$6:$G$38,2,FALSE)),"")</f>
        <v/>
      </c>
      <c r="Y1236" s="91" t="str">
        <f>IF(IFERROR(SEARCH(Y$6,$D1236),0)&gt;0,TRIM(VLOOKUP(Y$6,'Lifeline-Capability XWalk'!$F$6:$G$38,2,FALSE)),"")</f>
        <v/>
      </c>
      <c r="Z1236" s="91" t="str">
        <f>IF(IFERROR(SEARCH(Z$6,$D1236),0)&gt;0,TRIM(VLOOKUP(Z$6,'Lifeline-Capability XWalk'!$F$6:$G$38,2,FALSE)),"")</f>
        <v/>
      </c>
      <c r="AA1236" s="91" t="str">
        <f>IF(IFERROR(SEARCH(AA$6,$D1236),0)&gt;0,TRIM(VLOOKUP(AA$6,'Lifeline-Capability XWalk'!$F$6:$G$38,2,FALSE)),"")</f>
        <v>Communications</v>
      </c>
      <c r="AB1236" s="91" t="str">
        <f>IF(IFERROR(SEARCH(AB$6,$D1236),0)&gt;0,TRIM(VLOOKUP(AB$6,'Lifeline-Capability XWalk'!$F$6:$G$38,2,FALSE)),"")</f>
        <v>Communications</v>
      </c>
      <c r="AC1236" s="91" t="str">
        <f>IF(IFERROR(SEARCH(AC$6,$D1236),0)&gt;0,TRIM(VLOOKUP(AC$6,'Lifeline-Capability XWalk'!$F$6:$G$38,2,FALSE)),"")</f>
        <v/>
      </c>
      <c r="AD1236" s="91" t="str">
        <f>IF(IFERROR(SEARCH(AD$6,$D1236),0)&gt;0,TRIM(VLOOKUP(AD$6,'Lifeline-Capability XWalk'!$F$6:$G$38,2,FALSE)),"")</f>
        <v>Safety and Security; Food, Water, Shelter; Health and Medical; Energy; Communications; Hazardous Materials; Transportation; Water Systems;</v>
      </c>
      <c r="AE1236" s="91" t="str">
        <f>IF(IFERROR(SEARCH(AE$6,$D1236),0)&gt;0,TRIM(VLOOKUP(AE$6,'Lifeline-Capability XWalk'!$F$6:$G$38,2,FALSE)),"")</f>
        <v/>
      </c>
      <c r="AF1236" s="91" t="str">
        <f>IF(IFERROR(SEARCH(AF$6,$D1236),0)&gt;0,TRIM(VLOOKUP(AF$6,'Lifeline-Capability XWalk'!$F$6:$G$38,2,FALSE)),"")</f>
        <v/>
      </c>
      <c r="AG1236" s="91" t="str">
        <f>IF(IFERROR(SEARCH(AG$6,$D1236),0)&gt;0,TRIM(VLOOKUP(AG$6,'Lifeline-Capability XWalk'!$F$6:$G$38,2,FALSE)),"")</f>
        <v/>
      </c>
      <c r="AH1236" s="91" t="str">
        <f>IF(IFERROR(SEARCH(AH$6,$D1236),0)&gt;0,TRIM(VLOOKUP(AH$6,'Lifeline-Capability XWalk'!$F$6:$G$38,2,FALSE)),"")</f>
        <v/>
      </c>
      <c r="AI1236" s="91" t="str">
        <f>IF(IFERROR(SEARCH(AI$6,$D1236),0)&gt;0,TRIM(VLOOKUP(AI$6,'Lifeline-Capability XWalk'!$F$6:$G$38,2,FALSE)),"")</f>
        <v/>
      </c>
      <c r="AJ1236" s="91" t="str">
        <f>IF(IFERROR(SEARCH(AJ$6,$D1236),0)&gt;0,TRIM(VLOOKUP(AJ$6,'Lifeline-Capability XWalk'!$F$6:$G$38,2,FALSE)),"")</f>
        <v>Safety and Security; Food, Water, Shelter; Health and Medical; Energy; Communications; Hazardous Materials; Transportation; Water Systems;</v>
      </c>
      <c r="AK1236" s="91" t="str">
        <f>IF(IFERROR(SEARCH(AK$6,$D1236),0)&gt;0,TRIM(VLOOKUP(AK$6,'Lifeline-Capability XWalk'!$F$6:$G$38,2,FALSE)),"")</f>
        <v/>
      </c>
      <c r="AL1236" s="92" t="str">
        <f>IF(IFERROR(SEARCH(AL$6,$D1236),0)&gt;0,TRIM(VLOOKUP(AL$6,'Lifeline-Capability XWalk'!$F$6:$G$38,2,FALSE)),"")</f>
        <v/>
      </c>
      <c r="AM1236" s="24" t="str">
        <f t="shared" si="76"/>
        <v/>
      </c>
      <c r="AN1236" s="24" t="str">
        <f t="shared" si="76"/>
        <v/>
      </c>
      <c r="AO1236" s="24" t="str">
        <f t="shared" si="76"/>
        <v/>
      </c>
      <c r="AP1236" s="24" t="str">
        <f t="shared" si="76"/>
        <v/>
      </c>
      <c r="AQ1236" s="24" t="str">
        <f t="shared" si="76"/>
        <v>Communications</v>
      </c>
      <c r="AR1236" s="24" t="str">
        <f t="shared" si="76"/>
        <v/>
      </c>
      <c r="AS1236" s="24" t="str">
        <f t="shared" si="76"/>
        <v/>
      </c>
      <c r="AT1236" s="24" t="str">
        <f t="shared" si="76"/>
        <v/>
      </c>
      <c r="AU1236" s="24" t="str">
        <f t="shared" si="76"/>
        <v>Safety and Security; Food, Water, Shelter; Health and Medical; Energy; Communications; Hazardous Materials; Transportation; Water Systems;</v>
      </c>
    </row>
    <row r="1237" spans="1:47" ht="32.1" customHeight="1" x14ac:dyDescent="0.2">
      <c r="A1237" s="143" t="s">
        <v>1113</v>
      </c>
      <c r="B1237" s="144" t="s">
        <v>1304</v>
      </c>
      <c r="C1237" s="142" t="s">
        <v>1393</v>
      </c>
      <c r="D1237" s="124" t="s">
        <v>1376</v>
      </c>
      <c r="E1237" s="64" t="str">
        <f t="shared" si="75"/>
        <v>Safety and Security; Food, Water, Shelter; Health and Medical; Energy; Communications; Hazardous Materials; Transportation; Water Systems;</v>
      </c>
      <c r="F1237" s="125" t="s">
        <v>1647</v>
      </c>
      <c r="G1237" s="90" t="str">
        <f>IF(IFERROR(SEARCH(G$6,$D1237),0)&gt;0,TRIM(VLOOKUP(G$6,'Lifeline-Capability XWalk'!$F$6:$G$38,2,FALSE)),"")</f>
        <v/>
      </c>
      <c r="H1237" s="91" t="str">
        <f>IF(IFERROR(SEARCH(H$6,$D1237),0)&gt;0,TRIM(VLOOKUP(H$6,'Lifeline-Capability XWalk'!$F$6:$G$38,2,FALSE)),"")</f>
        <v/>
      </c>
      <c r="I1237" s="91" t="str">
        <f>IF(IFERROR(SEARCH(I$6,$D1237),0)&gt;0,TRIM(VLOOKUP(I$6,'Lifeline-Capability XWalk'!$F$6:$G$38,2,FALSE)),"")</f>
        <v/>
      </c>
      <c r="J1237" s="91" t="str">
        <f>IF(IFERROR(SEARCH(J$6,$D1237),0)&gt;0,TRIM(VLOOKUP(J$6,'Lifeline-Capability XWalk'!$F$6:$G$38,2,FALSE)),"")</f>
        <v/>
      </c>
      <c r="K1237" s="91" t="str">
        <f>IF(IFERROR(SEARCH(K$6,$D1237),0)&gt;0,TRIM(VLOOKUP(K$6,'Lifeline-Capability XWalk'!$F$6:$G$38,2,FALSE)),"")</f>
        <v/>
      </c>
      <c r="L1237" s="91" t="str">
        <f>IF(IFERROR(SEARCH(L$6,$D1237),0)&gt;0,TRIM(VLOOKUP(L$6,'Lifeline-Capability XWalk'!$F$6:$G$38,2,FALSE)),"")</f>
        <v/>
      </c>
      <c r="M1237" s="91" t="str">
        <f>IF(IFERROR(SEARCH(M$6,$D1237),0)&gt;0,TRIM(VLOOKUP(M$6,'Lifeline-Capability XWalk'!$F$6:$G$38,2,FALSE)),"")</f>
        <v/>
      </c>
      <c r="N1237" s="91" t="str">
        <f>IF(IFERROR(SEARCH(N$6,$D1237),0)&gt;0,TRIM(VLOOKUP(N$6,'Lifeline-Capability XWalk'!$F$6:$G$38,2,FALSE)),"")</f>
        <v/>
      </c>
      <c r="O1237" s="91" t="str">
        <f>IF(IFERROR(SEARCH(O$6,$D1237),0)&gt;0,TRIM(VLOOKUP(O$6,'Lifeline-Capability XWalk'!$F$6:$G$38,2,FALSE)),"")</f>
        <v/>
      </c>
      <c r="P1237" s="91" t="str">
        <f>IF(IFERROR(SEARCH(P$6,$D1237),0)&gt;0,TRIM(VLOOKUP(P$6,'Lifeline-Capability XWalk'!$F$6:$G$38,2,FALSE)),"")</f>
        <v/>
      </c>
      <c r="Q1237" s="91" t="str">
        <f>IF(IFERROR(SEARCH(Q$6,$D1237),0)&gt;0,TRIM(VLOOKUP(Q$6,'Lifeline-Capability XWalk'!$F$6:$G$38,2,FALSE)),"")</f>
        <v/>
      </c>
      <c r="R1237" s="91" t="str">
        <f>IF(IFERROR(SEARCH(R$6,$D1237),0)&gt;0,TRIM(VLOOKUP(R$6,'Lifeline-Capability XWalk'!$F$6:$G$38,2,FALSE)),"")</f>
        <v/>
      </c>
      <c r="S1237" s="91" t="str">
        <f>IF(IFERROR(SEARCH(S$6,$D1237),0)&gt;0,TRIM(VLOOKUP(S$6,'Lifeline-Capability XWalk'!$F$6:$G$38,2,FALSE)),"")</f>
        <v/>
      </c>
      <c r="T1237" s="91" t="str">
        <f>IF(IFERROR(SEARCH(T$6,$D1237),0)&gt;0,TRIM(VLOOKUP(T$6,'Lifeline-Capability XWalk'!$F$6:$G$38,2,FALSE)),"")</f>
        <v/>
      </c>
      <c r="U1237" s="91" t="str">
        <f>IF(IFERROR(SEARCH(U$6,$D1237),0)&gt;0,TRIM(VLOOKUP(U$6,'Lifeline-Capability XWalk'!$F$6:$G$38,2,FALSE)),"")</f>
        <v/>
      </c>
      <c r="V1237" s="91" t="str">
        <f>IF(IFERROR(SEARCH(V$6,$D1237),0)&gt;0,TRIM(VLOOKUP(V$6,'Lifeline-Capability XWalk'!$F$6:$G$38,2,FALSE)),"")</f>
        <v/>
      </c>
      <c r="W1237" s="91" t="str">
        <f>IF(IFERROR(SEARCH(W$6,$D1237),0)&gt;0,TRIM(VLOOKUP(W$6,'Lifeline-Capability XWalk'!$F$6:$G$38,2,FALSE)),"")</f>
        <v/>
      </c>
      <c r="X1237" s="91" t="str">
        <f>IF(IFERROR(SEARCH(X$6,$D1237),0)&gt;0,TRIM(VLOOKUP(X$6,'Lifeline-Capability XWalk'!$F$6:$G$38,2,FALSE)),"")</f>
        <v/>
      </c>
      <c r="Y1237" s="91" t="str">
        <f>IF(IFERROR(SEARCH(Y$6,$D1237),0)&gt;0,TRIM(VLOOKUP(Y$6,'Lifeline-Capability XWalk'!$F$6:$G$38,2,FALSE)),"")</f>
        <v/>
      </c>
      <c r="Z1237" s="91" t="str">
        <f>IF(IFERROR(SEARCH(Z$6,$D1237),0)&gt;0,TRIM(VLOOKUP(Z$6,'Lifeline-Capability XWalk'!$F$6:$G$38,2,FALSE)),"")</f>
        <v/>
      </c>
      <c r="AA1237" s="91" t="str">
        <f>IF(IFERROR(SEARCH(AA$6,$D1237),0)&gt;0,TRIM(VLOOKUP(AA$6,'Lifeline-Capability XWalk'!$F$6:$G$38,2,FALSE)),"")</f>
        <v>Communications</v>
      </c>
      <c r="AB1237" s="91" t="str">
        <f>IF(IFERROR(SEARCH(AB$6,$D1237),0)&gt;0,TRIM(VLOOKUP(AB$6,'Lifeline-Capability XWalk'!$F$6:$G$38,2,FALSE)),"")</f>
        <v>Communications</v>
      </c>
      <c r="AC1237" s="91" t="str">
        <f>IF(IFERROR(SEARCH(AC$6,$D1237),0)&gt;0,TRIM(VLOOKUP(AC$6,'Lifeline-Capability XWalk'!$F$6:$G$38,2,FALSE)),"")</f>
        <v/>
      </c>
      <c r="AD1237" s="91" t="str">
        <f>IF(IFERROR(SEARCH(AD$6,$D1237),0)&gt;0,TRIM(VLOOKUP(AD$6,'Lifeline-Capability XWalk'!$F$6:$G$38,2,FALSE)),"")</f>
        <v>Safety and Security; Food, Water, Shelter; Health and Medical; Energy; Communications; Hazardous Materials; Transportation; Water Systems;</v>
      </c>
      <c r="AE1237" s="91" t="str">
        <f>IF(IFERROR(SEARCH(AE$6,$D1237),0)&gt;0,TRIM(VLOOKUP(AE$6,'Lifeline-Capability XWalk'!$F$6:$G$38,2,FALSE)),"")</f>
        <v/>
      </c>
      <c r="AF1237" s="91" t="str">
        <f>IF(IFERROR(SEARCH(AF$6,$D1237),0)&gt;0,TRIM(VLOOKUP(AF$6,'Lifeline-Capability XWalk'!$F$6:$G$38,2,FALSE)),"")</f>
        <v/>
      </c>
      <c r="AG1237" s="91" t="str">
        <f>IF(IFERROR(SEARCH(AG$6,$D1237),0)&gt;0,TRIM(VLOOKUP(AG$6,'Lifeline-Capability XWalk'!$F$6:$G$38,2,FALSE)),"")</f>
        <v/>
      </c>
      <c r="AH1237" s="91" t="str">
        <f>IF(IFERROR(SEARCH(AH$6,$D1237),0)&gt;0,TRIM(VLOOKUP(AH$6,'Lifeline-Capability XWalk'!$F$6:$G$38,2,FALSE)),"")</f>
        <v/>
      </c>
      <c r="AI1237" s="91" t="str">
        <f>IF(IFERROR(SEARCH(AI$6,$D1237),0)&gt;0,TRIM(VLOOKUP(AI$6,'Lifeline-Capability XWalk'!$F$6:$G$38,2,FALSE)),"")</f>
        <v/>
      </c>
      <c r="AJ1237" s="91" t="str">
        <f>IF(IFERROR(SEARCH(AJ$6,$D1237),0)&gt;0,TRIM(VLOOKUP(AJ$6,'Lifeline-Capability XWalk'!$F$6:$G$38,2,FALSE)),"")</f>
        <v>Safety and Security; Food, Water, Shelter; Health and Medical; Energy; Communications; Hazardous Materials; Transportation; Water Systems;</v>
      </c>
      <c r="AK1237" s="91" t="str">
        <f>IF(IFERROR(SEARCH(AK$6,$D1237),0)&gt;0,TRIM(VLOOKUP(AK$6,'Lifeline-Capability XWalk'!$F$6:$G$38,2,FALSE)),"")</f>
        <v/>
      </c>
      <c r="AL1237" s="92" t="str">
        <f>IF(IFERROR(SEARCH(AL$6,$D1237),0)&gt;0,TRIM(VLOOKUP(AL$6,'Lifeline-Capability XWalk'!$F$6:$G$38,2,FALSE)),"")</f>
        <v/>
      </c>
      <c r="AM1237" s="24" t="str">
        <f t="shared" si="76"/>
        <v/>
      </c>
      <c r="AN1237" s="24" t="str">
        <f t="shared" si="76"/>
        <v/>
      </c>
      <c r="AO1237" s="24" t="str">
        <f t="shared" si="76"/>
        <v/>
      </c>
      <c r="AP1237" s="24" t="str">
        <f t="shared" si="76"/>
        <v/>
      </c>
      <c r="AQ1237" s="24" t="str">
        <f t="shared" si="76"/>
        <v>Communications</v>
      </c>
      <c r="AR1237" s="24" t="str">
        <f t="shared" si="76"/>
        <v/>
      </c>
      <c r="AS1237" s="24" t="str">
        <f t="shared" si="76"/>
        <v/>
      </c>
      <c r="AT1237" s="24" t="str">
        <f t="shared" si="76"/>
        <v/>
      </c>
      <c r="AU1237" s="24" t="str">
        <f t="shared" si="76"/>
        <v>Safety and Security; Food, Water, Shelter; Health and Medical; Energy; Communications; Hazardous Materials; Transportation; Water Systems;</v>
      </c>
    </row>
    <row r="1238" spans="1:47" ht="32.1" customHeight="1" x14ac:dyDescent="0.2">
      <c r="A1238" s="143" t="s">
        <v>1113</v>
      </c>
      <c r="B1238" s="144" t="s">
        <v>1304</v>
      </c>
      <c r="C1238" s="144" t="s">
        <v>1084</v>
      </c>
      <c r="D1238" s="124" t="s">
        <v>1359</v>
      </c>
      <c r="E1238" s="64" t="str">
        <f t="shared" si="75"/>
        <v>Communications, Transportation</v>
      </c>
      <c r="F1238" s="125" t="s">
        <v>1648</v>
      </c>
      <c r="G1238" s="90" t="str">
        <f>IF(IFERROR(SEARCH(G$6,$D1238),0)&gt;0,TRIM(VLOOKUP(G$6,'Lifeline-Capability XWalk'!$F$6:$G$38,2,FALSE)),"")</f>
        <v/>
      </c>
      <c r="H1238" s="91" t="str">
        <f>IF(IFERROR(SEARCH(H$6,$D1238),0)&gt;0,TRIM(VLOOKUP(H$6,'Lifeline-Capability XWalk'!$F$6:$G$38,2,FALSE)),"")</f>
        <v/>
      </c>
      <c r="I1238" s="91" t="str">
        <f>IF(IFERROR(SEARCH(I$6,$D1238),0)&gt;0,TRIM(VLOOKUP(I$6,'Lifeline-Capability XWalk'!$F$6:$G$38,2,FALSE)),"")</f>
        <v>Transportation</v>
      </c>
      <c r="J1238" s="91" t="str">
        <f>IF(IFERROR(SEARCH(J$6,$D1238),0)&gt;0,TRIM(VLOOKUP(J$6,'Lifeline-Capability XWalk'!$F$6:$G$38,2,FALSE)),"")</f>
        <v/>
      </c>
      <c r="K1238" s="91" t="str">
        <f>IF(IFERROR(SEARCH(K$6,$D1238),0)&gt;0,TRIM(VLOOKUP(K$6,'Lifeline-Capability XWalk'!$F$6:$G$38,2,FALSE)),"")</f>
        <v/>
      </c>
      <c r="L1238" s="91" t="str">
        <f>IF(IFERROR(SEARCH(L$6,$D1238),0)&gt;0,TRIM(VLOOKUP(L$6,'Lifeline-Capability XWalk'!$F$6:$G$38,2,FALSE)),"")</f>
        <v/>
      </c>
      <c r="M1238" s="91" t="str">
        <f>IF(IFERROR(SEARCH(M$6,$D1238),0)&gt;0,TRIM(VLOOKUP(M$6,'Lifeline-Capability XWalk'!$F$6:$G$38,2,FALSE)),"")</f>
        <v/>
      </c>
      <c r="N1238" s="91" t="str">
        <f>IF(IFERROR(SEARCH(N$6,$D1238),0)&gt;0,TRIM(VLOOKUP(N$6,'Lifeline-Capability XWalk'!$F$6:$G$38,2,FALSE)),"")</f>
        <v/>
      </c>
      <c r="O1238" s="91" t="str">
        <f>IF(IFERROR(SEARCH(O$6,$D1238),0)&gt;0,TRIM(VLOOKUP(O$6,'Lifeline-Capability XWalk'!$F$6:$G$38,2,FALSE)),"")</f>
        <v/>
      </c>
      <c r="P1238" s="91" t="str">
        <f>IF(IFERROR(SEARCH(P$6,$D1238),0)&gt;0,TRIM(VLOOKUP(P$6,'Lifeline-Capability XWalk'!$F$6:$G$38,2,FALSE)),"")</f>
        <v/>
      </c>
      <c r="Q1238" s="91" t="str">
        <f>IF(IFERROR(SEARCH(Q$6,$D1238),0)&gt;0,TRIM(VLOOKUP(Q$6,'Lifeline-Capability XWalk'!$F$6:$G$38,2,FALSE)),"")</f>
        <v/>
      </c>
      <c r="R1238" s="91" t="str">
        <f>IF(IFERROR(SEARCH(R$6,$D1238),0)&gt;0,TRIM(VLOOKUP(R$6,'Lifeline-Capability XWalk'!$F$6:$G$38,2,FALSE)),"")</f>
        <v/>
      </c>
      <c r="S1238" s="91" t="str">
        <f>IF(IFERROR(SEARCH(S$6,$D1238),0)&gt;0,TRIM(VLOOKUP(S$6,'Lifeline-Capability XWalk'!$F$6:$G$38,2,FALSE)),"")</f>
        <v/>
      </c>
      <c r="T1238" s="91" t="str">
        <f>IF(IFERROR(SEARCH(T$6,$D1238),0)&gt;0,TRIM(VLOOKUP(T$6,'Lifeline-Capability XWalk'!$F$6:$G$38,2,FALSE)),"")</f>
        <v/>
      </c>
      <c r="U1238" s="91" t="str">
        <f>IF(IFERROR(SEARCH(U$6,$D1238),0)&gt;0,TRIM(VLOOKUP(U$6,'Lifeline-Capability XWalk'!$F$6:$G$38,2,FALSE)),"")</f>
        <v/>
      </c>
      <c r="V1238" s="91" t="str">
        <f>IF(IFERROR(SEARCH(V$6,$D1238),0)&gt;0,TRIM(VLOOKUP(V$6,'Lifeline-Capability XWalk'!$F$6:$G$38,2,FALSE)),"")</f>
        <v/>
      </c>
      <c r="W1238" s="91" t="str">
        <f>IF(IFERROR(SEARCH(W$6,$D1238),0)&gt;0,TRIM(VLOOKUP(W$6,'Lifeline-Capability XWalk'!$F$6:$G$38,2,FALSE)),"")</f>
        <v/>
      </c>
      <c r="X1238" s="91" t="str">
        <f>IF(IFERROR(SEARCH(X$6,$D1238),0)&gt;0,TRIM(VLOOKUP(X$6,'Lifeline-Capability XWalk'!$F$6:$G$38,2,FALSE)),"")</f>
        <v/>
      </c>
      <c r="Y1238" s="91" t="str">
        <f>IF(IFERROR(SEARCH(Y$6,$D1238),0)&gt;0,TRIM(VLOOKUP(Y$6,'Lifeline-Capability XWalk'!$F$6:$G$38,2,FALSE)),"")</f>
        <v/>
      </c>
      <c r="Z1238" s="91" t="str">
        <f>IF(IFERROR(SEARCH(Z$6,$D1238),0)&gt;0,TRIM(VLOOKUP(Z$6,'Lifeline-Capability XWalk'!$F$6:$G$38,2,FALSE)),"")</f>
        <v/>
      </c>
      <c r="AA1238" s="91" t="str">
        <f>IF(IFERROR(SEARCH(AA$6,$D1238),0)&gt;0,TRIM(VLOOKUP(AA$6,'Lifeline-Capability XWalk'!$F$6:$G$38,2,FALSE)),"")</f>
        <v>Communications</v>
      </c>
      <c r="AB1238" s="91" t="str">
        <f>IF(IFERROR(SEARCH(AB$6,$D1238),0)&gt;0,TRIM(VLOOKUP(AB$6,'Lifeline-Capability XWalk'!$F$6:$G$38,2,FALSE)),"")</f>
        <v>Communications</v>
      </c>
      <c r="AC1238" s="91" t="str">
        <f>IF(IFERROR(SEARCH(AC$6,$D1238),0)&gt;0,TRIM(VLOOKUP(AC$6,'Lifeline-Capability XWalk'!$F$6:$G$38,2,FALSE)),"")</f>
        <v/>
      </c>
      <c r="AD1238" s="91" t="str">
        <f>IF(IFERROR(SEARCH(AD$6,$D1238),0)&gt;0,TRIM(VLOOKUP(AD$6,'Lifeline-Capability XWalk'!$F$6:$G$38,2,FALSE)),"")</f>
        <v/>
      </c>
      <c r="AE1238" s="91" t="str">
        <f>IF(IFERROR(SEARCH(AE$6,$D1238),0)&gt;0,TRIM(VLOOKUP(AE$6,'Lifeline-Capability XWalk'!$F$6:$G$38,2,FALSE)),"")</f>
        <v/>
      </c>
      <c r="AF1238" s="91" t="str">
        <f>IF(IFERROR(SEARCH(AF$6,$D1238),0)&gt;0,TRIM(VLOOKUP(AF$6,'Lifeline-Capability XWalk'!$F$6:$G$38,2,FALSE)),"")</f>
        <v/>
      </c>
      <c r="AG1238" s="91" t="str">
        <f>IF(IFERROR(SEARCH(AG$6,$D1238),0)&gt;0,TRIM(VLOOKUP(AG$6,'Lifeline-Capability XWalk'!$F$6:$G$38,2,FALSE)),"")</f>
        <v/>
      </c>
      <c r="AH1238" s="91" t="str">
        <f>IF(IFERROR(SEARCH(AH$6,$D1238),0)&gt;0,TRIM(VLOOKUP(AH$6,'Lifeline-Capability XWalk'!$F$6:$G$38,2,FALSE)),"")</f>
        <v/>
      </c>
      <c r="AI1238" s="91" t="str">
        <f>IF(IFERROR(SEARCH(AI$6,$D1238),0)&gt;0,TRIM(VLOOKUP(AI$6,'Lifeline-Capability XWalk'!$F$6:$G$38,2,FALSE)),"")</f>
        <v/>
      </c>
      <c r="AJ1238" s="91" t="str">
        <f>IF(IFERROR(SEARCH(AJ$6,$D1238),0)&gt;0,TRIM(VLOOKUP(AJ$6,'Lifeline-Capability XWalk'!$F$6:$G$38,2,FALSE)),"")</f>
        <v/>
      </c>
      <c r="AK1238" s="91" t="str">
        <f>IF(IFERROR(SEARCH(AK$6,$D1238),0)&gt;0,TRIM(VLOOKUP(AK$6,'Lifeline-Capability XWalk'!$F$6:$G$38,2,FALSE)),"")</f>
        <v/>
      </c>
      <c r="AL1238" s="92" t="str">
        <f>IF(IFERROR(SEARCH(AL$6,$D1238),0)&gt;0,TRIM(VLOOKUP(AL$6,'Lifeline-Capability XWalk'!$F$6:$G$38,2,FALSE)),"")</f>
        <v/>
      </c>
      <c r="AM1238" s="24" t="str">
        <f t="shared" si="76"/>
        <v/>
      </c>
      <c r="AN1238" s="24" t="str">
        <f t="shared" si="76"/>
        <v/>
      </c>
      <c r="AO1238" s="24" t="str">
        <f t="shared" si="76"/>
        <v/>
      </c>
      <c r="AP1238" s="24" t="str">
        <f t="shared" si="76"/>
        <v/>
      </c>
      <c r="AQ1238" s="24" t="str">
        <f t="shared" si="76"/>
        <v>Communications</v>
      </c>
      <c r="AR1238" s="24" t="str">
        <f t="shared" si="76"/>
        <v/>
      </c>
      <c r="AS1238" s="24" t="str">
        <f t="shared" si="76"/>
        <v>Transportation</v>
      </c>
      <c r="AT1238" s="24" t="str">
        <f t="shared" si="76"/>
        <v/>
      </c>
      <c r="AU1238" s="24" t="str">
        <f t="shared" si="76"/>
        <v/>
      </c>
    </row>
    <row r="1239" spans="1:47" ht="32.1" customHeight="1" x14ac:dyDescent="0.2">
      <c r="A1239" s="143" t="s">
        <v>1113</v>
      </c>
      <c r="B1239" s="144" t="s">
        <v>1304</v>
      </c>
      <c r="C1239" s="142" t="s">
        <v>1393</v>
      </c>
      <c r="D1239" s="124" t="s">
        <v>1376</v>
      </c>
      <c r="E1239" s="64" t="str">
        <f t="shared" si="75"/>
        <v>Safety and Security; Food, Water, Shelter; Health and Medical; Energy; Communications; Hazardous Materials; Transportation; Water Systems;</v>
      </c>
      <c r="F1239" s="125" t="s">
        <v>1649</v>
      </c>
      <c r="G1239" s="90" t="str">
        <f>IF(IFERROR(SEARCH(G$6,$D1239),0)&gt;0,TRIM(VLOOKUP(G$6,'Lifeline-Capability XWalk'!$F$6:$G$38,2,FALSE)),"")</f>
        <v/>
      </c>
      <c r="H1239" s="91" t="str">
        <f>IF(IFERROR(SEARCH(H$6,$D1239),0)&gt;0,TRIM(VLOOKUP(H$6,'Lifeline-Capability XWalk'!$F$6:$G$38,2,FALSE)),"")</f>
        <v/>
      </c>
      <c r="I1239" s="91" t="str">
        <f>IF(IFERROR(SEARCH(I$6,$D1239),0)&gt;0,TRIM(VLOOKUP(I$6,'Lifeline-Capability XWalk'!$F$6:$G$38,2,FALSE)),"")</f>
        <v/>
      </c>
      <c r="J1239" s="91" t="str">
        <f>IF(IFERROR(SEARCH(J$6,$D1239),0)&gt;0,TRIM(VLOOKUP(J$6,'Lifeline-Capability XWalk'!$F$6:$G$38,2,FALSE)),"")</f>
        <v/>
      </c>
      <c r="K1239" s="91" t="str">
        <f>IF(IFERROR(SEARCH(K$6,$D1239),0)&gt;0,TRIM(VLOOKUP(K$6,'Lifeline-Capability XWalk'!$F$6:$G$38,2,FALSE)),"")</f>
        <v/>
      </c>
      <c r="L1239" s="91" t="str">
        <f>IF(IFERROR(SEARCH(L$6,$D1239),0)&gt;0,TRIM(VLOOKUP(L$6,'Lifeline-Capability XWalk'!$F$6:$G$38,2,FALSE)),"")</f>
        <v/>
      </c>
      <c r="M1239" s="91" t="str">
        <f>IF(IFERROR(SEARCH(M$6,$D1239),0)&gt;0,TRIM(VLOOKUP(M$6,'Lifeline-Capability XWalk'!$F$6:$G$38,2,FALSE)),"")</f>
        <v/>
      </c>
      <c r="N1239" s="91" t="str">
        <f>IF(IFERROR(SEARCH(N$6,$D1239),0)&gt;0,TRIM(VLOOKUP(N$6,'Lifeline-Capability XWalk'!$F$6:$G$38,2,FALSE)),"")</f>
        <v/>
      </c>
      <c r="O1239" s="91" t="str">
        <f>IF(IFERROR(SEARCH(O$6,$D1239),0)&gt;0,TRIM(VLOOKUP(O$6,'Lifeline-Capability XWalk'!$F$6:$G$38,2,FALSE)),"")</f>
        <v/>
      </c>
      <c r="P1239" s="91" t="str">
        <f>IF(IFERROR(SEARCH(P$6,$D1239),0)&gt;0,TRIM(VLOOKUP(P$6,'Lifeline-Capability XWalk'!$F$6:$G$38,2,FALSE)),"")</f>
        <v/>
      </c>
      <c r="Q1239" s="91" t="str">
        <f>IF(IFERROR(SEARCH(Q$6,$D1239),0)&gt;0,TRIM(VLOOKUP(Q$6,'Lifeline-Capability XWalk'!$F$6:$G$38,2,FALSE)),"")</f>
        <v/>
      </c>
      <c r="R1239" s="91" t="str">
        <f>IF(IFERROR(SEARCH(R$6,$D1239),0)&gt;0,TRIM(VLOOKUP(R$6,'Lifeline-Capability XWalk'!$F$6:$G$38,2,FALSE)),"")</f>
        <v/>
      </c>
      <c r="S1239" s="91" t="str">
        <f>IF(IFERROR(SEARCH(S$6,$D1239),0)&gt;0,TRIM(VLOOKUP(S$6,'Lifeline-Capability XWalk'!$F$6:$G$38,2,FALSE)),"")</f>
        <v/>
      </c>
      <c r="T1239" s="91" t="str">
        <f>IF(IFERROR(SEARCH(T$6,$D1239),0)&gt;0,TRIM(VLOOKUP(T$6,'Lifeline-Capability XWalk'!$F$6:$G$38,2,FALSE)),"")</f>
        <v/>
      </c>
      <c r="U1239" s="91" t="str">
        <f>IF(IFERROR(SEARCH(U$6,$D1239),0)&gt;0,TRIM(VLOOKUP(U$6,'Lifeline-Capability XWalk'!$F$6:$G$38,2,FALSE)),"")</f>
        <v/>
      </c>
      <c r="V1239" s="91" t="str">
        <f>IF(IFERROR(SEARCH(V$6,$D1239),0)&gt;0,TRIM(VLOOKUP(V$6,'Lifeline-Capability XWalk'!$F$6:$G$38,2,FALSE)),"")</f>
        <v/>
      </c>
      <c r="W1239" s="91" t="str">
        <f>IF(IFERROR(SEARCH(W$6,$D1239),0)&gt;0,TRIM(VLOOKUP(W$6,'Lifeline-Capability XWalk'!$F$6:$G$38,2,FALSE)),"")</f>
        <v/>
      </c>
      <c r="X1239" s="91" t="str">
        <f>IF(IFERROR(SEARCH(X$6,$D1239),0)&gt;0,TRIM(VLOOKUP(X$6,'Lifeline-Capability XWalk'!$F$6:$G$38,2,FALSE)),"")</f>
        <v/>
      </c>
      <c r="Y1239" s="91" t="str">
        <f>IF(IFERROR(SEARCH(Y$6,$D1239),0)&gt;0,TRIM(VLOOKUP(Y$6,'Lifeline-Capability XWalk'!$F$6:$G$38,2,FALSE)),"")</f>
        <v/>
      </c>
      <c r="Z1239" s="91" t="str">
        <f>IF(IFERROR(SEARCH(Z$6,$D1239),0)&gt;0,TRIM(VLOOKUP(Z$6,'Lifeline-Capability XWalk'!$F$6:$G$38,2,FALSE)),"")</f>
        <v/>
      </c>
      <c r="AA1239" s="91" t="str">
        <f>IF(IFERROR(SEARCH(AA$6,$D1239),0)&gt;0,TRIM(VLOOKUP(AA$6,'Lifeline-Capability XWalk'!$F$6:$G$38,2,FALSE)),"")</f>
        <v>Communications</v>
      </c>
      <c r="AB1239" s="91" t="str">
        <f>IF(IFERROR(SEARCH(AB$6,$D1239),0)&gt;0,TRIM(VLOOKUP(AB$6,'Lifeline-Capability XWalk'!$F$6:$G$38,2,FALSE)),"")</f>
        <v>Communications</v>
      </c>
      <c r="AC1239" s="91" t="str">
        <f>IF(IFERROR(SEARCH(AC$6,$D1239),0)&gt;0,TRIM(VLOOKUP(AC$6,'Lifeline-Capability XWalk'!$F$6:$G$38,2,FALSE)),"")</f>
        <v/>
      </c>
      <c r="AD1239" s="91" t="str">
        <f>IF(IFERROR(SEARCH(AD$6,$D1239),0)&gt;0,TRIM(VLOOKUP(AD$6,'Lifeline-Capability XWalk'!$F$6:$G$38,2,FALSE)),"")</f>
        <v>Safety and Security; Food, Water, Shelter; Health and Medical; Energy; Communications; Hazardous Materials; Transportation; Water Systems;</v>
      </c>
      <c r="AE1239" s="91" t="str">
        <f>IF(IFERROR(SEARCH(AE$6,$D1239),0)&gt;0,TRIM(VLOOKUP(AE$6,'Lifeline-Capability XWalk'!$F$6:$G$38,2,FALSE)),"")</f>
        <v/>
      </c>
      <c r="AF1239" s="91" t="str">
        <f>IF(IFERROR(SEARCH(AF$6,$D1239),0)&gt;0,TRIM(VLOOKUP(AF$6,'Lifeline-Capability XWalk'!$F$6:$G$38,2,FALSE)),"")</f>
        <v/>
      </c>
      <c r="AG1239" s="91" t="str">
        <f>IF(IFERROR(SEARCH(AG$6,$D1239),0)&gt;0,TRIM(VLOOKUP(AG$6,'Lifeline-Capability XWalk'!$F$6:$G$38,2,FALSE)),"")</f>
        <v/>
      </c>
      <c r="AH1239" s="91" t="str">
        <f>IF(IFERROR(SEARCH(AH$6,$D1239),0)&gt;0,TRIM(VLOOKUP(AH$6,'Lifeline-Capability XWalk'!$F$6:$G$38,2,FALSE)),"")</f>
        <v/>
      </c>
      <c r="AI1239" s="91" t="str">
        <f>IF(IFERROR(SEARCH(AI$6,$D1239),0)&gt;0,TRIM(VLOOKUP(AI$6,'Lifeline-Capability XWalk'!$F$6:$G$38,2,FALSE)),"")</f>
        <v/>
      </c>
      <c r="AJ1239" s="91" t="str">
        <f>IF(IFERROR(SEARCH(AJ$6,$D1239),0)&gt;0,TRIM(VLOOKUP(AJ$6,'Lifeline-Capability XWalk'!$F$6:$G$38,2,FALSE)),"")</f>
        <v>Safety and Security; Food, Water, Shelter; Health and Medical; Energy; Communications; Hazardous Materials; Transportation; Water Systems;</v>
      </c>
      <c r="AK1239" s="91" t="str">
        <f>IF(IFERROR(SEARCH(AK$6,$D1239),0)&gt;0,TRIM(VLOOKUP(AK$6,'Lifeline-Capability XWalk'!$F$6:$G$38,2,FALSE)),"")</f>
        <v/>
      </c>
      <c r="AL1239" s="92" t="str">
        <f>IF(IFERROR(SEARCH(AL$6,$D1239),0)&gt;0,TRIM(VLOOKUP(AL$6,'Lifeline-Capability XWalk'!$F$6:$G$38,2,FALSE)),"")</f>
        <v/>
      </c>
      <c r="AM1239" s="24" t="str">
        <f t="shared" si="76"/>
        <v/>
      </c>
      <c r="AN1239" s="24" t="str">
        <f t="shared" si="76"/>
        <v/>
      </c>
      <c r="AO1239" s="24" t="str">
        <f t="shared" si="76"/>
        <v/>
      </c>
      <c r="AP1239" s="24" t="str">
        <f t="shared" si="76"/>
        <v/>
      </c>
      <c r="AQ1239" s="24" t="str">
        <f t="shared" si="76"/>
        <v>Communications</v>
      </c>
      <c r="AR1239" s="24" t="str">
        <f t="shared" si="76"/>
        <v/>
      </c>
      <c r="AS1239" s="24" t="str">
        <f t="shared" si="76"/>
        <v/>
      </c>
      <c r="AT1239" s="24" t="str">
        <f t="shared" si="76"/>
        <v/>
      </c>
      <c r="AU1239" s="24" t="str">
        <f t="shared" si="76"/>
        <v>Safety and Security; Food, Water, Shelter; Health and Medical; Energy; Communications; Hazardous Materials; Transportation; Water Systems;</v>
      </c>
    </row>
    <row r="1240" spans="1:47" ht="32.1" customHeight="1" x14ac:dyDescent="0.2">
      <c r="A1240" s="143" t="s">
        <v>1114</v>
      </c>
      <c r="B1240" s="144" t="s">
        <v>1311</v>
      </c>
      <c r="C1240" s="142" t="s">
        <v>1393</v>
      </c>
      <c r="D1240" s="124" t="s">
        <v>1376</v>
      </c>
      <c r="E1240" s="64" t="str">
        <f t="shared" si="75"/>
        <v>Safety and Security; Food, Water, Shelter; Health and Medical; Energy; Communications; Hazardous Materials; Transportation; Water Systems;</v>
      </c>
      <c r="F1240" s="125" t="s">
        <v>1650</v>
      </c>
      <c r="G1240" s="90" t="str">
        <f>IF(IFERROR(SEARCH(G$6,$D1240),0)&gt;0,TRIM(VLOOKUP(G$6,'Lifeline-Capability XWalk'!$F$6:$G$38,2,FALSE)),"")</f>
        <v/>
      </c>
      <c r="H1240" s="91" t="str">
        <f>IF(IFERROR(SEARCH(H$6,$D1240),0)&gt;0,TRIM(VLOOKUP(H$6,'Lifeline-Capability XWalk'!$F$6:$G$38,2,FALSE)),"")</f>
        <v/>
      </c>
      <c r="I1240" s="91" t="str">
        <f>IF(IFERROR(SEARCH(I$6,$D1240),0)&gt;0,TRIM(VLOOKUP(I$6,'Lifeline-Capability XWalk'!$F$6:$G$38,2,FALSE)),"")</f>
        <v/>
      </c>
      <c r="J1240" s="91" t="str">
        <f>IF(IFERROR(SEARCH(J$6,$D1240),0)&gt;0,TRIM(VLOOKUP(J$6,'Lifeline-Capability XWalk'!$F$6:$G$38,2,FALSE)),"")</f>
        <v/>
      </c>
      <c r="K1240" s="91" t="str">
        <f>IF(IFERROR(SEARCH(K$6,$D1240),0)&gt;0,TRIM(VLOOKUP(K$6,'Lifeline-Capability XWalk'!$F$6:$G$38,2,FALSE)),"")</f>
        <v/>
      </c>
      <c r="L1240" s="91" t="str">
        <f>IF(IFERROR(SEARCH(L$6,$D1240),0)&gt;0,TRIM(VLOOKUP(L$6,'Lifeline-Capability XWalk'!$F$6:$G$38,2,FALSE)),"")</f>
        <v/>
      </c>
      <c r="M1240" s="91" t="str">
        <f>IF(IFERROR(SEARCH(M$6,$D1240),0)&gt;0,TRIM(VLOOKUP(M$6,'Lifeline-Capability XWalk'!$F$6:$G$38,2,FALSE)),"")</f>
        <v/>
      </c>
      <c r="N1240" s="91" t="str">
        <f>IF(IFERROR(SEARCH(N$6,$D1240),0)&gt;0,TRIM(VLOOKUP(N$6,'Lifeline-Capability XWalk'!$F$6:$G$38,2,FALSE)),"")</f>
        <v/>
      </c>
      <c r="O1240" s="91" t="str">
        <f>IF(IFERROR(SEARCH(O$6,$D1240),0)&gt;0,TRIM(VLOOKUP(O$6,'Lifeline-Capability XWalk'!$F$6:$G$38,2,FALSE)),"")</f>
        <v/>
      </c>
      <c r="P1240" s="91" t="str">
        <f>IF(IFERROR(SEARCH(P$6,$D1240),0)&gt;0,TRIM(VLOOKUP(P$6,'Lifeline-Capability XWalk'!$F$6:$G$38,2,FALSE)),"")</f>
        <v/>
      </c>
      <c r="Q1240" s="91" t="str">
        <f>IF(IFERROR(SEARCH(Q$6,$D1240),0)&gt;0,TRIM(VLOOKUP(Q$6,'Lifeline-Capability XWalk'!$F$6:$G$38,2,FALSE)),"")</f>
        <v/>
      </c>
      <c r="R1240" s="91" t="str">
        <f>IF(IFERROR(SEARCH(R$6,$D1240),0)&gt;0,TRIM(VLOOKUP(R$6,'Lifeline-Capability XWalk'!$F$6:$G$38,2,FALSE)),"")</f>
        <v/>
      </c>
      <c r="S1240" s="91" t="str">
        <f>IF(IFERROR(SEARCH(S$6,$D1240),0)&gt;0,TRIM(VLOOKUP(S$6,'Lifeline-Capability XWalk'!$F$6:$G$38,2,FALSE)),"")</f>
        <v/>
      </c>
      <c r="T1240" s="91" t="str">
        <f>IF(IFERROR(SEARCH(T$6,$D1240),0)&gt;0,TRIM(VLOOKUP(T$6,'Lifeline-Capability XWalk'!$F$6:$G$38,2,FALSE)),"")</f>
        <v/>
      </c>
      <c r="U1240" s="91" t="str">
        <f>IF(IFERROR(SEARCH(U$6,$D1240),0)&gt;0,TRIM(VLOOKUP(U$6,'Lifeline-Capability XWalk'!$F$6:$G$38,2,FALSE)),"")</f>
        <v/>
      </c>
      <c r="V1240" s="91" t="str">
        <f>IF(IFERROR(SEARCH(V$6,$D1240),0)&gt;0,TRIM(VLOOKUP(V$6,'Lifeline-Capability XWalk'!$F$6:$G$38,2,FALSE)),"")</f>
        <v/>
      </c>
      <c r="W1240" s="91" t="str">
        <f>IF(IFERROR(SEARCH(W$6,$D1240),0)&gt;0,TRIM(VLOOKUP(W$6,'Lifeline-Capability XWalk'!$F$6:$G$38,2,FALSE)),"")</f>
        <v/>
      </c>
      <c r="X1240" s="91" t="str">
        <f>IF(IFERROR(SEARCH(X$6,$D1240),0)&gt;0,TRIM(VLOOKUP(X$6,'Lifeline-Capability XWalk'!$F$6:$G$38,2,FALSE)),"")</f>
        <v/>
      </c>
      <c r="Y1240" s="91" t="str">
        <f>IF(IFERROR(SEARCH(Y$6,$D1240),0)&gt;0,TRIM(VLOOKUP(Y$6,'Lifeline-Capability XWalk'!$F$6:$G$38,2,FALSE)),"")</f>
        <v/>
      </c>
      <c r="Z1240" s="91" t="str">
        <f>IF(IFERROR(SEARCH(Z$6,$D1240),0)&gt;0,TRIM(VLOOKUP(Z$6,'Lifeline-Capability XWalk'!$F$6:$G$38,2,FALSE)),"")</f>
        <v/>
      </c>
      <c r="AA1240" s="91" t="str">
        <f>IF(IFERROR(SEARCH(AA$6,$D1240),0)&gt;0,TRIM(VLOOKUP(AA$6,'Lifeline-Capability XWalk'!$F$6:$G$38,2,FALSE)),"")</f>
        <v>Communications</v>
      </c>
      <c r="AB1240" s="91" t="str">
        <f>IF(IFERROR(SEARCH(AB$6,$D1240),0)&gt;0,TRIM(VLOOKUP(AB$6,'Lifeline-Capability XWalk'!$F$6:$G$38,2,FALSE)),"")</f>
        <v>Communications</v>
      </c>
      <c r="AC1240" s="91" t="str">
        <f>IF(IFERROR(SEARCH(AC$6,$D1240),0)&gt;0,TRIM(VLOOKUP(AC$6,'Lifeline-Capability XWalk'!$F$6:$G$38,2,FALSE)),"")</f>
        <v/>
      </c>
      <c r="AD1240" s="91" t="str">
        <f>IF(IFERROR(SEARCH(AD$6,$D1240),0)&gt;0,TRIM(VLOOKUP(AD$6,'Lifeline-Capability XWalk'!$F$6:$G$38,2,FALSE)),"")</f>
        <v>Safety and Security; Food, Water, Shelter; Health and Medical; Energy; Communications; Hazardous Materials; Transportation; Water Systems;</v>
      </c>
      <c r="AE1240" s="91" t="str">
        <f>IF(IFERROR(SEARCH(AE$6,$D1240),0)&gt;0,TRIM(VLOOKUP(AE$6,'Lifeline-Capability XWalk'!$F$6:$G$38,2,FALSE)),"")</f>
        <v/>
      </c>
      <c r="AF1240" s="91" t="str">
        <f>IF(IFERROR(SEARCH(AF$6,$D1240),0)&gt;0,TRIM(VLOOKUP(AF$6,'Lifeline-Capability XWalk'!$F$6:$G$38,2,FALSE)),"")</f>
        <v/>
      </c>
      <c r="AG1240" s="91" t="str">
        <f>IF(IFERROR(SEARCH(AG$6,$D1240),0)&gt;0,TRIM(VLOOKUP(AG$6,'Lifeline-Capability XWalk'!$F$6:$G$38,2,FALSE)),"")</f>
        <v/>
      </c>
      <c r="AH1240" s="91" t="str">
        <f>IF(IFERROR(SEARCH(AH$6,$D1240),0)&gt;0,TRIM(VLOOKUP(AH$6,'Lifeline-Capability XWalk'!$F$6:$G$38,2,FALSE)),"")</f>
        <v/>
      </c>
      <c r="AI1240" s="91" t="str">
        <f>IF(IFERROR(SEARCH(AI$6,$D1240),0)&gt;0,TRIM(VLOOKUP(AI$6,'Lifeline-Capability XWalk'!$F$6:$G$38,2,FALSE)),"")</f>
        <v/>
      </c>
      <c r="AJ1240" s="91" t="str">
        <f>IF(IFERROR(SEARCH(AJ$6,$D1240),0)&gt;0,TRIM(VLOOKUP(AJ$6,'Lifeline-Capability XWalk'!$F$6:$G$38,2,FALSE)),"")</f>
        <v>Safety and Security; Food, Water, Shelter; Health and Medical; Energy; Communications; Hazardous Materials; Transportation; Water Systems;</v>
      </c>
      <c r="AK1240" s="91" t="str">
        <f>IF(IFERROR(SEARCH(AK$6,$D1240),0)&gt;0,TRIM(VLOOKUP(AK$6,'Lifeline-Capability XWalk'!$F$6:$G$38,2,FALSE)),"")</f>
        <v/>
      </c>
      <c r="AL1240" s="92" t="str">
        <f>IF(IFERROR(SEARCH(AL$6,$D1240),0)&gt;0,TRIM(VLOOKUP(AL$6,'Lifeline-Capability XWalk'!$F$6:$G$38,2,FALSE)),"")</f>
        <v/>
      </c>
      <c r="AM1240" s="24" t="str">
        <f t="shared" si="76"/>
        <v/>
      </c>
      <c r="AN1240" s="24" t="str">
        <f t="shared" si="76"/>
        <v/>
      </c>
      <c r="AO1240" s="24" t="str">
        <f t="shared" si="76"/>
        <v/>
      </c>
      <c r="AP1240" s="24" t="str">
        <f t="shared" si="76"/>
        <v/>
      </c>
      <c r="AQ1240" s="24" t="str">
        <f t="shared" si="76"/>
        <v>Communications</v>
      </c>
      <c r="AR1240" s="24" t="str">
        <f t="shared" si="76"/>
        <v/>
      </c>
      <c r="AS1240" s="24" t="str">
        <f t="shared" si="76"/>
        <v/>
      </c>
      <c r="AT1240" s="24" t="str">
        <f t="shared" si="76"/>
        <v/>
      </c>
      <c r="AU1240" s="24" t="str">
        <f t="shared" si="76"/>
        <v>Safety and Security; Food, Water, Shelter; Health and Medical; Energy; Communications; Hazardous Materials; Transportation; Water Systems;</v>
      </c>
    </row>
    <row r="1241" spans="1:47" ht="32.1" customHeight="1" x14ac:dyDescent="0.2">
      <c r="A1241" s="143" t="s">
        <v>1114</v>
      </c>
      <c r="B1241" s="144" t="s">
        <v>1313</v>
      </c>
      <c r="C1241" s="144" t="s">
        <v>1082</v>
      </c>
      <c r="D1241" s="124" t="s">
        <v>1377</v>
      </c>
      <c r="E1241" s="64" t="str">
        <f t="shared" si="75"/>
        <v>Safety and Security; Food, Water, Shelter; Health and Medical; Energy; Communications; Hazardous Materials; Transportation; Water Systems;</v>
      </c>
      <c r="F1241" s="125" t="s">
        <v>1651</v>
      </c>
      <c r="G1241" s="90" t="str">
        <f>IF(IFERROR(SEARCH(G$6,$D1241),0)&gt;0,TRIM(VLOOKUP(G$6,'Lifeline-Capability XWalk'!$F$6:$G$38,2,FALSE)),"")</f>
        <v/>
      </c>
      <c r="H1241" s="91" t="str">
        <f>IF(IFERROR(SEARCH(H$6,$D1241),0)&gt;0,TRIM(VLOOKUP(H$6,'Lifeline-Capability XWalk'!$F$6:$G$38,2,FALSE)),"")</f>
        <v/>
      </c>
      <c r="I1241" s="91" t="str">
        <f>IF(IFERROR(SEARCH(I$6,$D1241),0)&gt;0,TRIM(VLOOKUP(I$6,'Lifeline-Capability XWalk'!$F$6:$G$38,2,FALSE)),"")</f>
        <v>Transportation</v>
      </c>
      <c r="J1241" s="91" t="str">
        <f>IF(IFERROR(SEARCH(J$6,$D1241),0)&gt;0,TRIM(VLOOKUP(J$6,'Lifeline-Capability XWalk'!$F$6:$G$38,2,FALSE)),"")</f>
        <v/>
      </c>
      <c r="K1241" s="91" t="str">
        <f>IF(IFERROR(SEARCH(K$6,$D1241),0)&gt;0,TRIM(VLOOKUP(K$6,'Lifeline-Capability XWalk'!$F$6:$G$38,2,FALSE)),"")</f>
        <v/>
      </c>
      <c r="L1241" s="91" t="str">
        <f>IF(IFERROR(SEARCH(L$6,$D1241),0)&gt;0,TRIM(VLOOKUP(L$6,'Lifeline-Capability XWalk'!$F$6:$G$38,2,FALSE)),"")</f>
        <v/>
      </c>
      <c r="M1241" s="91" t="str">
        <f>IF(IFERROR(SEARCH(M$6,$D1241),0)&gt;0,TRIM(VLOOKUP(M$6,'Lifeline-Capability XWalk'!$F$6:$G$38,2,FALSE)),"")</f>
        <v/>
      </c>
      <c r="N1241" s="91" t="str">
        <f>IF(IFERROR(SEARCH(N$6,$D1241),0)&gt;0,TRIM(VLOOKUP(N$6,'Lifeline-Capability XWalk'!$F$6:$G$38,2,FALSE)),"")</f>
        <v/>
      </c>
      <c r="O1241" s="91" t="str">
        <f>IF(IFERROR(SEARCH(O$6,$D1241),0)&gt;0,TRIM(VLOOKUP(O$6,'Lifeline-Capability XWalk'!$F$6:$G$38,2,FALSE)),"")</f>
        <v/>
      </c>
      <c r="P1241" s="91" t="str">
        <f>IF(IFERROR(SEARCH(P$6,$D1241),0)&gt;0,TRIM(VLOOKUP(P$6,'Lifeline-Capability XWalk'!$F$6:$G$38,2,FALSE)),"")</f>
        <v/>
      </c>
      <c r="Q1241" s="91" t="str">
        <f>IF(IFERROR(SEARCH(Q$6,$D1241),0)&gt;0,TRIM(VLOOKUP(Q$6,'Lifeline-Capability XWalk'!$F$6:$G$38,2,FALSE)),"")</f>
        <v/>
      </c>
      <c r="R1241" s="91" t="str">
        <f>IF(IFERROR(SEARCH(R$6,$D1241),0)&gt;0,TRIM(VLOOKUP(R$6,'Lifeline-Capability XWalk'!$F$6:$G$38,2,FALSE)),"")</f>
        <v/>
      </c>
      <c r="S1241" s="91" t="str">
        <f>IF(IFERROR(SEARCH(S$6,$D1241),0)&gt;0,TRIM(VLOOKUP(S$6,'Lifeline-Capability XWalk'!$F$6:$G$38,2,FALSE)),"")</f>
        <v/>
      </c>
      <c r="T1241" s="91" t="str">
        <f>IF(IFERROR(SEARCH(T$6,$D1241),0)&gt;0,TRIM(VLOOKUP(T$6,'Lifeline-Capability XWalk'!$F$6:$G$38,2,FALSE)),"")</f>
        <v/>
      </c>
      <c r="U1241" s="91" t="str">
        <f>IF(IFERROR(SEARCH(U$6,$D1241),0)&gt;0,TRIM(VLOOKUP(U$6,'Lifeline-Capability XWalk'!$F$6:$G$38,2,FALSE)),"")</f>
        <v/>
      </c>
      <c r="V1241" s="91" t="str">
        <f>IF(IFERROR(SEARCH(V$6,$D1241),0)&gt;0,TRIM(VLOOKUP(V$6,'Lifeline-Capability XWalk'!$F$6:$G$38,2,FALSE)),"")</f>
        <v/>
      </c>
      <c r="W1241" s="91" t="str">
        <f>IF(IFERROR(SEARCH(W$6,$D1241),0)&gt;0,TRIM(VLOOKUP(W$6,'Lifeline-Capability XWalk'!$F$6:$G$38,2,FALSE)),"")</f>
        <v/>
      </c>
      <c r="X1241" s="91" t="str">
        <f>IF(IFERROR(SEARCH(X$6,$D1241),0)&gt;0,TRIM(VLOOKUP(X$6,'Lifeline-Capability XWalk'!$F$6:$G$38,2,FALSE)),"")</f>
        <v/>
      </c>
      <c r="Y1241" s="91" t="str">
        <f>IF(IFERROR(SEARCH(Y$6,$D1241),0)&gt;0,TRIM(VLOOKUP(Y$6,'Lifeline-Capability XWalk'!$F$6:$G$38,2,FALSE)),"")</f>
        <v/>
      </c>
      <c r="Z1241" s="91" t="str">
        <f>IF(IFERROR(SEARCH(Z$6,$D1241),0)&gt;0,TRIM(VLOOKUP(Z$6,'Lifeline-Capability XWalk'!$F$6:$G$38,2,FALSE)),"")</f>
        <v/>
      </c>
      <c r="AA1241" s="91" t="str">
        <f>IF(IFERROR(SEARCH(AA$6,$D1241),0)&gt;0,TRIM(VLOOKUP(AA$6,'Lifeline-Capability XWalk'!$F$6:$G$38,2,FALSE)),"")</f>
        <v>Communications</v>
      </c>
      <c r="AB1241" s="91" t="str">
        <f>IF(IFERROR(SEARCH(AB$6,$D1241),0)&gt;0,TRIM(VLOOKUP(AB$6,'Lifeline-Capability XWalk'!$F$6:$G$38,2,FALSE)),"")</f>
        <v>Communications</v>
      </c>
      <c r="AC1241" s="91" t="str">
        <f>IF(IFERROR(SEARCH(AC$6,$D1241),0)&gt;0,TRIM(VLOOKUP(AC$6,'Lifeline-Capability XWalk'!$F$6:$G$38,2,FALSE)),"")</f>
        <v/>
      </c>
      <c r="AD1241" s="91" t="str">
        <f>IF(IFERROR(SEARCH(AD$6,$D1241),0)&gt;0,TRIM(VLOOKUP(AD$6,'Lifeline-Capability XWalk'!$F$6:$G$38,2,FALSE)),"")</f>
        <v>Safety and Security; Food, Water, Shelter; Health and Medical; Energy; Communications; Hazardous Materials; Transportation; Water Systems;</v>
      </c>
      <c r="AE1241" s="91" t="str">
        <f>IF(IFERROR(SEARCH(AE$6,$D1241),0)&gt;0,TRIM(VLOOKUP(AE$6,'Lifeline-Capability XWalk'!$F$6:$G$38,2,FALSE)),"")</f>
        <v/>
      </c>
      <c r="AF1241" s="91" t="str">
        <f>IF(IFERROR(SEARCH(AF$6,$D1241),0)&gt;0,TRIM(VLOOKUP(AF$6,'Lifeline-Capability XWalk'!$F$6:$G$38,2,FALSE)),"")</f>
        <v/>
      </c>
      <c r="AG1241" s="91" t="str">
        <f>IF(IFERROR(SEARCH(AG$6,$D1241),0)&gt;0,TRIM(VLOOKUP(AG$6,'Lifeline-Capability XWalk'!$F$6:$G$38,2,FALSE)),"")</f>
        <v/>
      </c>
      <c r="AH1241" s="91" t="str">
        <f>IF(IFERROR(SEARCH(AH$6,$D1241),0)&gt;0,TRIM(VLOOKUP(AH$6,'Lifeline-Capability XWalk'!$F$6:$G$38,2,FALSE)),"")</f>
        <v/>
      </c>
      <c r="AI1241" s="91" t="str">
        <f>IF(IFERROR(SEARCH(AI$6,$D1241),0)&gt;0,TRIM(VLOOKUP(AI$6,'Lifeline-Capability XWalk'!$F$6:$G$38,2,FALSE)),"")</f>
        <v/>
      </c>
      <c r="AJ1241" s="91" t="str">
        <f>IF(IFERROR(SEARCH(AJ$6,$D1241),0)&gt;0,TRIM(VLOOKUP(AJ$6,'Lifeline-Capability XWalk'!$F$6:$G$38,2,FALSE)),"")</f>
        <v/>
      </c>
      <c r="AK1241" s="91" t="str">
        <f>IF(IFERROR(SEARCH(AK$6,$D1241),0)&gt;0,TRIM(VLOOKUP(AK$6,'Lifeline-Capability XWalk'!$F$6:$G$38,2,FALSE)),"")</f>
        <v/>
      </c>
      <c r="AL1241" s="92" t="str">
        <f>IF(IFERROR(SEARCH(AL$6,$D1241),0)&gt;0,TRIM(VLOOKUP(AL$6,'Lifeline-Capability XWalk'!$F$6:$G$38,2,FALSE)),"")</f>
        <v/>
      </c>
      <c r="AM1241" s="24" t="str">
        <f t="shared" si="76"/>
        <v/>
      </c>
      <c r="AN1241" s="24" t="str">
        <f t="shared" si="76"/>
        <v/>
      </c>
      <c r="AO1241" s="24" t="str">
        <f t="shared" si="76"/>
        <v/>
      </c>
      <c r="AP1241" s="24" t="str">
        <f t="shared" si="76"/>
        <v/>
      </c>
      <c r="AQ1241" s="24" t="str">
        <f t="shared" si="76"/>
        <v>Communications</v>
      </c>
      <c r="AR1241" s="24" t="str">
        <f t="shared" si="76"/>
        <v/>
      </c>
      <c r="AS1241" s="24" t="str">
        <f t="shared" si="76"/>
        <v>Transportation</v>
      </c>
      <c r="AT1241" s="24" t="str">
        <f t="shared" si="76"/>
        <v/>
      </c>
      <c r="AU1241" s="24" t="str">
        <f t="shared" si="76"/>
        <v>Safety and Security; Food, Water, Shelter; Health and Medical; Energy; Communications; Hazardous Materials; Transportation; Water Systems;</v>
      </c>
    </row>
    <row r="1242" spans="1:47" ht="32.1" customHeight="1" x14ac:dyDescent="0.2">
      <c r="A1242" s="143" t="s">
        <v>1114</v>
      </c>
      <c r="B1242" s="144" t="s">
        <v>1313</v>
      </c>
      <c r="C1242" s="144" t="s">
        <v>1082</v>
      </c>
      <c r="D1242" s="124" t="s">
        <v>1377</v>
      </c>
      <c r="E1242" s="64" t="str">
        <f t="shared" si="75"/>
        <v>Safety and Security; Food, Water, Shelter; Health and Medical; Energy; Communications; Hazardous Materials; Transportation; Water Systems;</v>
      </c>
      <c r="F1242" s="125" t="s">
        <v>1652</v>
      </c>
      <c r="G1242" s="90" t="str">
        <f>IF(IFERROR(SEARCH(G$6,$D1242),0)&gt;0,TRIM(VLOOKUP(G$6,'Lifeline-Capability XWalk'!$F$6:$G$38,2,FALSE)),"")</f>
        <v/>
      </c>
      <c r="H1242" s="91" t="str">
        <f>IF(IFERROR(SEARCH(H$6,$D1242),0)&gt;0,TRIM(VLOOKUP(H$6,'Lifeline-Capability XWalk'!$F$6:$G$38,2,FALSE)),"")</f>
        <v/>
      </c>
      <c r="I1242" s="91" t="str">
        <f>IF(IFERROR(SEARCH(I$6,$D1242),0)&gt;0,TRIM(VLOOKUP(I$6,'Lifeline-Capability XWalk'!$F$6:$G$38,2,FALSE)),"")</f>
        <v>Transportation</v>
      </c>
      <c r="J1242" s="91" t="str">
        <f>IF(IFERROR(SEARCH(J$6,$D1242),0)&gt;0,TRIM(VLOOKUP(J$6,'Lifeline-Capability XWalk'!$F$6:$G$38,2,FALSE)),"")</f>
        <v/>
      </c>
      <c r="K1242" s="91" t="str">
        <f>IF(IFERROR(SEARCH(K$6,$D1242),0)&gt;0,TRIM(VLOOKUP(K$6,'Lifeline-Capability XWalk'!$F$6:$G$38,2,FALSE)),"")</f>
        <v/>
      </c>
      <c r="L1242" s="91" t="str">
        <f>IF(IFERROR(SEARCH(L$6,$D1242),0)&gt;0,TRIM(VLOOKUP(L$6,'Lifeline-Capability XWalk'!$F$6:$G$38,2,FALSE)),"")</f>
        <v/>
      </c>
      <c r="M1242" s="91" t="str">
        <f>IF(IFERROR(SEARCH(M$6,$D1242),0)&gt;0,TRIM(VLOOKUP(M$6,'Lifeline-Capability XWalk'!$F$6:$G$38,2,FALSE)),"")</f>
        <v/>
      </c>
      <c r="N1242" s="91" t="str">
        <f>IF(IFERROR(SEARCH(N$6,$D1242),0)&gt;0,TRIM(VLOOKUP(N$6,'Lifeline-Capability XWalk'!$F$6:$G$38,2,FALSE)),"")</f>
        <v/>
      </c>
      <c r="O1242" s="91" t="str">
        <f>IF(IFERROR(SEARCH(O$6,$D1242),0)&gt;0,TRIM(VLOOKUP(O$6,'Lifeline-Capability XWalk'!$F$6:$G$38,2,FALSE)),"")</f>
        <v/>
      </c>
      <c r="P1242" s="91" t="str">
        <f>IF(IFERROR(SEARCH(P$6,$D1242),0)&gt;0,TRIM(VLOOKUP(P$6,'Lifeline-Capability XWalk'!$F$6:$G$38,2,FALSE)),"")</f>
        <v/>
      </c>
      <c r="Q1242" s="91" t="str">
        <f>IF(IFERROR(SEARCH(Q$6,$D1242),0)&gt;0,TRIM(VLOOKUP(Q$6,'Lifeline-Capability XWalk'!$F$6:$G$38,2,FALSE)),"")</f>
        <v/>
      </c>
      <c r="R1242" s="91" t="str">
        <f>IF(IFERROR(SEARCH(R$6,$D1242),0)&gt;0,TRIM(VLOOKUP(R$6,'Lifeline-Capability XWalk'!$F$6:$G$38,2,FALSE)),"")</f>
        <v/>
      </c>
      <c r="S1242" s="91" t="str">
        <f>IF(IFERROR(SEARCH(S$6,$D1242),0)&gt;0,TRIM(VLOOKUP(S$6,'Lifeline-Capability XWalk'!$F$6:$G$38,2,FALSE)),"")</f>
        <v/>
      </c>
      <c r="T1242" s="91" t="str">
        <f>IF(IFERROR(SEARCH(T$6,$D1242),0)&gt;0,TRIM(VLOOKUP(T$6,'Lifeline-Capability XWalk'!$F$6:$G$38,2,FALSE)),"")</f>
        <v/>
      </c>
      <c r="U1242" s="91" t="str">
        <f>IF(IFERROR(SEARCH(U$6,$D1242),0)&gt;0,TRIM(VLOOKUP(U$6,'Lifeline-Capability XWalk'!$F$6:$G$38,2,FALSE)),"")</f>
        <v/>
      </c>
      <c r="V1242" s="91" t="str">
        <f>IF(IFERROR(SEARCH(V$6,$D1242),0)&gt;0,TRIM(VLOOKUP(V$6,'Lifeline-Capability XWalk'!$F$6:$G$38,2,FALSE)),"")</f>
        <v/>
      </c>
      <c r="W1242" s="91" t="str">
        <f>IF(IFERROR(SEARCH(W$6,$D1242),0)&gt;0,TRIM(VLOOKUP(W$6,'Lifeline-Capability XWalk'!$F$6:$G$38,2,FALSE)),"")</f>
        <v/>
      </c>
      <c r="X1242" s="91" t="str">
        <f>IF(IFERROR(SEARCH(X$6,$D1242),0)&gt;0,TRIM(VLOOKUP(X$6,'Lifeline-Capability XWalk'!$F$6:$G$38,2,FALSE)),"")</f>
        <v/>
      </c>
      <c r="Y1242" s="91" t="str">
        <f>IF(IFERROR(SEARCH(Y$6,$D1242),0)&gt;0,TRIM(VLOOKUP(Y$6,'Lifeline-Capability XWalk'!$F$6:$G$38,2,FALSE)),"")</f>
        <v/>
      </c>
      <c r="Z1242" s="91" t="str">
        <f>IF(IFERROR(SEARCH(Z$6,$D1242),0)&gt;0,TRIM(VLOOKUP(Z$6,'Lifeline-Capability XWalk'!$F$6:$G$38,2,FALSE)),"")</f>
        <v/>
      </c>
      <c r="AA1242" s="91" t="str">
        <f>IF(IFERROR(SEARCH(AA$6,$D1242),0)&gt;0,TRIM(VLOOKUP(AA$6,'Lifeline-Capability XWalk'!$F$6:$G$38,2,FALSE)),"")</f>
        <v>Communications</v>
      </c>
      <c r="AB1242" s="91" t="str">
        <f>IF(IFERROR(SEARCH(AB$6,$D1242),0)&gt;0,TRIM(VLOOKUP(AB$6,'Lifeline-Capability XWalk'!$F$6:$G$38,2,FALSE)),"")</f>
        <v>Communications</v>
      </c>
      <c r="AC1242" s="91" t="str">
        <f>IF(IFERROR(SEARCH(AC$6,$D1242),0)&gt;0,TRIM(VLOOKUP(AC$6,'Lifeline-Capability XWalk'!$F$6:$G$38,2,FALSE)),"")</f>
        <v/>
      </c>
      <c r="AD1242" s="91" t="str">
        <f>IF(IFERROR(SEARCH(AD$6,$D1242),0)&gt;0,TRIM(VLOOKUP(AD$6,'Lifeline-Capability XWalk'!$F$6:$G$38,2,FALSE)),"")</f>
        <v>Safety and Security; Food, Water, Shelter; Health and Medical; Energy; Communications; Hazardous Materials; Transportation; Water Systems;</v>
      </c>
      <c r="AE1242" s="91" t="str">
        <f>IF(IFERROR(SEARCH(AE$6,$D1242),0)&gt;0,TRIM(VLOOKUP(AE$6,'Lifeline-Capability XWalk'!$F$6:$G$38,2,FALSE)),"")</f>
        <v/>
      </c>
      <c r="AF1242" s="91" t="str">
        <f>IF(IFERROR(SEARCH(AF$6,$D1242),0)&gt;0,TRIM(VLOOKUP(AF$6,'Lifeline-Capability XWalk'!$F$6:$G$38,2,FALSE)),"")</f>
        <v/>
      </c>
      <c r="AG1242" s="91" t="str">
        <f>IF(IFERROR(SEARCH(AG$6,$D1242),0)&gt;0,TRIM(VLOOKUP(AG$6,'Lifeline-Capability XWalk'!$F$6:$G$38,2,FALSE)),"")</f>
        <v/>
      </c>
      <c r="AH1242" s="91" t="str">
        <f>IF(IFERROR(SEARCH(AH$6,$D1242),0)&gt;0,TRIM(VLOOKUP(AH$6,'Lifeline-Capability XWalk'!$F$6:$G$38,2,FALSE)),"")</f>
        <v/>
      </c>
      <c r="AI1242" s="91" t="str">
        <f>IF(IFERROR(SEARCH(AI$6,$D1242),0)&gt;0,TRIM(VLOOKUP(AI$6,'Lifeline-Capability XWalk'!$F$6:$G$38,2,FALSE)),"")</f>
        <v/>
      </c>
      <c r="AJ1242" s="91" t="str">
        <f>IF(IFERROR(SEARCH(AJ$6,$D1242),0)&gt;0,TRIM(VLOOKUP(AJ$6,'Lifeline-Capability XWalk'!$F$6:$G$38,2,FALSE)),"")</f>
        <v/>
      </c>
      <c r="AK1242" s="91" t="str">
        <f>IF(IFERROR(SEARCH(AK$6,$D1242),0)&gt;0,TRIM(VLOOKUP(AK$6,'Lifeline-Capability XWalk'!$F$6:$G$38,2,FALSE)),"")</f>
        <v/>
      </c>
      <c r="AL1242" s="92" t="str">
        <f>IF(IFERROR(SEARCH(AL$6,$D1242),0)&gt;0,TRIM(VLOOKUP(AL$6,'Lifeline-Capability XWalk'!$F$6:$G$38,2,FALSE)),"")</f>
        <v/>
      </c>
      <c r="AM1242" s="24" t="str">
        <f t="shared" si="76"/>
        <v/>
      </c>
      <c r="AN1242" s="24" t="str">
        <f t="shared" si="76"/>
        <v/>
      </c>
      <c r="AO1242" s="24" t="str">
        <f t="shared" si="76"/>
        <v/>
      </c>
      <c r="AP1242" s="24" t="str">
        <f t="shared" si="76"/>
        <v/>
      </c>
      <c r="AQ1242" s="24" t="str">
        <f t="shared" si="76"/>
        <v>Communications</v>
      </c>
      <c r="AR1242" s="24" t="str">
        <f t="shared" si="76"/>
        <v/>
      </c>
      <c r="AS1242" s="24" t="str">
        <f t="shared" si="76"/>
        <v>Transportation</v>
      </c>
      <c r="AT1242" s="24" t="str">
        <f t="shared" si="76"/>
        <v/>
      </c>
      <c r="AU1242" s="24" t="str">
        <f t="shared" si="76"/>
        <v>Safety and Security; Food, Water, Shelter; Health and Medical; Energy; Communications; Hazardous Materials; Transportation; Water Systems;</v>
      </c>
    </row>
    <row r="1243" spans="1:47" ht="32.1" customHeight="1" x14ac:dyDescent="0.2">
      <c r="A1243" s="143" t="s">
        <v>1114</v>
      </c>
      <c r="B1243" s="144" t="s">
        <v>1313</v>
      </c>
      <c r="C1243" s="142" t="s">
        <v>1393</v>
      </c>
      <c r="D1243" s="124" t="s">
        <v>1104</v>
      </c>
      <c r="E1243" s="64" t="str">
        <f t="shared" si="75"/>
        <v>Communications</v>
      </c>
      <c r="F1243" s="125" t="s">
        <v>1653</v>
      </c>
      <c r="G1243" s="90" t="str">
        <f>IF(IFERROR(SEARCH(G$6,$D1243),0)&gt;0,TRIM(VLOOKUP(G$6,'Lifeline-Capability XWalk'!$F$6:$G$38,2,FALSE)),"")</f>
        <v/>
      </c>
      <c r="H1243" s="91" t="str">
        <f>IF(IFERROR(SEARCH(H$6,$D1243),0)&gt;0,TRIM(VLOOKUP(H$6,'Lifeline-Capability XWalk'!$F$6:$G$38,2,FALSE)),"")</f>
        <v/>
      </c>
      <c r="I1243" s="91" t="str">
        <f>IF(IFERROR(SEARCH(I$6,$D1243),0)&gt;0,TRIM(VLOOKUP(I$6,'Lifeline-Capability XWalk'!$F$6:$G$38,2,FALSE)),"")</f>
        <v/>
      </c>
      <c r="J1243" s="91" t="str">
        <f>IF(IFERROR(SEARCH(J$6,$D1243),0)&gt;0,TRIM(VLOOKUP(J$6,'Lifeline-Capability XWalk'!$F$6:$G$38,2,FALSE)),"")</f>
        <v/>
      </c>
      <c r="K1243" s="91" t="str">
        <f>IF(IFERROR(SEARCH(K$6,$D1243),0)&gt;0,TRIM(VLOOKUP(K$6,'Lifeline-Capability XWalk'!$F$6:$G$38,2,FALSE)),"")</f>
        <v/>
      </c>
      <c r="L1243" s="91" t="str">
        <f>IF(IFERROR(SEARCH(L$6,$D1243),0)&gt;0,TRIM(VLOOKUP(L$6,'Lifeline-Capability XWalk'!$F$6:$G$38,2,FALSE)),"")</f>
        <v/>
      </c>
      <c r="M1243" s="91" t="str">
        <f>IF(IFERROR(SEARCH(M$6,$D1243),0)&gt;0,TRIM(VLOOKUP(M$6,'Lifeline-Capability XWalk'!$F$6:$G$38,2,FALSE)),"")</f>
        <v/>
      </c>
      <c r="N1243" s="91" t="str">
        <f>IF(IFERROR(SEARCH(N$6,$D1243),0)&gt;0,TRIM(VLOOKUP(N$6,'Lifeline-Capability XWalk'!$F$6:$G$38,2,FALSE)),"")</f>
        <v/>
      </c>
      <c r="O1243" s="91" t="str">
        <f>IF(IFERROR(SEARCH(O$6,$D1243),0)&gt;0,TRIM(VLOOKUP(O$6,'Lifeline-Capability XWalk'!$F$6:$G$38,2,FALSE)),"")</f>
        <v/>
      </c>
      <c r="P1243" s="91" t="str">
        <f>IF(IFERROR(SEARCH(P$6,$D1243),0)&gt;0,TRIM(VLOOKUP(P$6,'Lifeline-Capability XWalk'!$F$6:$G$38,2,FALSE)),"")</f>
        <v/>
      </c>
      <c r="Q1243" s="91" t="str">
        <f>IF(IFERROR(SEARCH(Q$6,$D1243),0)&gt;0,TRIM(VLOOKUP(Q$6,'Lifeline-Capability XWalk'!$F$6:$G$38,2,FALSE)),"")</f>
        <v/>
      </c>
      <c r="R1243" s="91" t="str">
        <f>IF(IFERROR(SEARCH(R$6,$D1243),0)&gt;0,TRIM(VLOOKUP(R$6,'Lifeline-Capability XWalk'!$F$6:$G$38,2,FALSE)),"")</f>
        <v/>
      </c>
      <c r="S1243" s="91" t="str">
        <f>IF(IFERROR(SEARCH(S$6,$D1243),0)&gt;0,TRIM(VLOOKUP(S$6,'Lifeline-Capability XWalk'!$F$6:$G$38,2,FALSE)),"")</f>
        <v/>
      </c>
      <c r="T1243" s="91" t="str">
        <f>IF(IFERROR(SEARCH(T$6,$D1243),0)&gt;0,TRIM(VLOOKUP(T$6,'Lifeline-Capability XWalk'!$F$6:$G$38,2,FALSE)),"")</f>
        <v/>
      </c>
      <c r="U1243" s="91" t="str">
        <f>IF(IFERROR(SEARCH(U$6,$D1243),0)&gt;0,TRIM(VLOOKUP(U$6,'Lifeline-Capability XWalk'!$F$6:$G$38,2,FALSE)),"")</f>
        <v/>
      </c>
      <c r="V1243" s="91" t="str">
        <f>IF(IFERROR(SEARCH(V$6,$D1243),0)&gt;0,TRIM(VLOOKUP(V$6,'Lifeline-Capability XWalk'!$F$6:$G$38,2,FALSE)),"")</f>
        <v/>
      </c>
      <c r="W1243" s="91" t="str">
        <f>IF(IFERROR(SEARCH(W$6,$D1243),0)&gt;0,TRIM(VLOOKUP(W$6,'Lifeline-Capability XWalk'!$F$6:$G$38,2,FALSE)),"")</f>
        <v/>
      </c>
      <c r="X1243" s="91" t="str">
        <f>IF(IFERROR(SEARCH(X$6,$D1243),0)&gt;0,TRIM(VLOOKUP(X$6,'Lifeline-Capability XWalk'!$F$6:$G$38,2,FALSE)),"")</f>
        <v/>
      </c>
      <c r="Y1243" s="91" t="str">
        <f>IF(IFERROR(SEARCH(Y$6,$D1243),0)&gt;0,TRIM(VLOOKUP(Y$6,'Lifeline-Capability XWalk'!$F$6:$G$38,2,FALSE)),"")</f>
        <v/>
      </c>
      <c r="Z1243" s="91" t="str">
        <f>IF(IFERROR(SEARCH(Z$6,$D1243),0)&gt;0,TRIM(VLOOKUP(Z$6,'Lifeline-Capability XWalk'!$F$6:$G$38,2,FALSE)),"")</f>
        <v/>
      </c>
      <c r="AA1243" s="91" t="str">
        <f>IF(IFERROR(SEARCH(AA$6,$D1243),0)&gt;0,TRIM(VLOOKUP(AA$6,'Lifeline-Capability XWalk'!$F$6:$G$38,2,FALSE)),"")</f>
        <v/>
      </c>
      <c r="AB1243" s="91" t="str">
        <f>IF(IFERROR(SEARCH(AB$6,$D1243),0)&gt;0,TRIM(VLOOKUP(AB$6,'Lifeline-Capability XWalk'!$F$6:$G$38,2,FALSE)),"")</f>
        <v/>
      </c>
      <c r="AC1243" s="91" t="str">
        <f>IF(IFERROR(SEARCH(AC$6,$D1243),0)&gt;0,TRIM(VLOOKUP(AC$6,'Lifeline-Capability XWalk'!$F$6:$G$38,2,FALSE)),"")</f>
        <v/>
      </c>
      <c r="AD1243" s="91" t="str">
        <f>IF(IFERROR(SEARCH(AD$6,$D1243),0)&gt;0,TRIM(VLOOKUP(AD$6,'Lifeline-Capability XWalk'!$F$6:$G$38,2,FALSE)),"")</f>
        <v/>
      </c>
      <c r="AE1243" s="91" t="str">
        <f>IF(IFERROR(SEARCH(AE$6,$D1243),0)&gt;0,TRIM(VLOOKUP(AE$6,'Lifeline-Capability XWalk'!$F$6:$G$38,2,FALSE)),"")</f>
        <v/>
      </c>
      <c r="AF1243" s="91" t="str">
        <f>IF(IFERROR(SEARCH(AF$6,$D1243),0)&gt;0,TRIM(VLOOKUP(AF$6,'Lifeline-Capability XWalk'!$F$6:$G$38,2,FALSE)),"")</f>
        <v>Communications</v>
      </c>
      <c r="AG1243" s="91" t="str">
        <f>IF(IFERROR(SEARCH(AG$6,$D1243),0)&gt;0,TRIM(VLOOKUP(AG$6,'Lifeline-Capability XWalk'!$F$6:$G$38,2,FALSE)),"")</f>
        <v/>
      </c>
      <c r="AH1243" s="91" t="str">
        <f>IF(IFERROR(SEARCH(AH$6,$D1243),0)&gt;0,TRIM(VLOOKUP(AH$6,'Lifeline-Capability XWalk'!$F$6:$G$38,2,FALSE)),"")</f>
        <v/>
      </c>
      <c r="AI1243" s="91" t="str">
        <f>IF(IFERROR(SEARCH(AI$6,$D1243),0)&gt;0,TRIM(VLOOKUP(AI$6,'Lifeline-Capability XWalk'!$F$6:$G$38,2,FALSE)),"")</f>
        <v/>
      </c>
      <c r="AJ1243" s="91" t="str">
        <f>IF(IFERROR(SEARCH(AJ$6,$D1243),0)&gt;0,TRIM(VLOOKUP(AJ$6,'Lifeline-Capability XWalk'!$F$6:$G$38,2,FALSE)),"")</f>
        <v/>
      </c>
      <c r="AK1243" s="91" t="str">
        <f>IF(IFERROR(SEARCH(AK$6,$D1243),0)&gt;0,TRIM(VLOOKUP(AK$6,'Lifeline-Capability XWalk'!$F$6:$G$38,2,FALSE)),"")</f>
        <v/>
      </c>
      <c r="AL1243" s="92" t="str">
        <f>IF(IFERROR(SEARCH(AL$6,$D1243),0)&gt;0,TRIM(VLOOKUP(AL$6,'Lifeline-Capability XWalk'!$F$6:$G$38,2,FALSE)),"")</f>
        <v/>
      </c>
      <c r="AM1243" s="24" t="str">
        <f t="shared" si="76"/>
        <v/>
      </c>
      <c r="AN1243" s="24" t="str">
        <f t="shared" si="76"/>
        <v/>
      </c>
      <c r="AO1243" s="24" t="str">
        <f t="shared" si="76"/>
        <v/>
      </c>
      <c r="AP1243" s="24" t="str">
        <f t="shared" si="76"/>
        <v/>
      </c>
      <c r="AQ1243" s="24" t="str">
        <f t="shared" si="76"/>
        <v>Communications</v>
      </c>
      <c r="AR1243" s="24" t="str">
        <f t="shared" si="76"/>
        <v/>
      </c>
      <c r="AS1243" s="24" t="str">
        <f t="shared" si="76"/>
        <v/>
      </c>
      <c r="AT1243" s="24" t="str">
        <f t="shared" si="76"/>
        <v/>
      </c>
      <c r="AU1243" s="24" t="str">
        <f t="shared" si="76"/>
        <v/>
      </c>
    </row>
    <row r="1244" spans="1:47" ht="32.1" customHeight="1" x14ac:dyDescent="0.2">
      <c r="A1244" s="143" t="s">
        <v>1114</v>
      </c>
      <c r="B1244" s="144" t="s">
        <v>1311</v>
      </c>
      <c r="C1244" s="144" t="s">
        <v>1082</v>
      </c>
      <c r="D1244" s="124" t="s">
        <v>1376</v>
      </c>
      <c r="E1244" s="64" t="str">
        <f t="shared" si="75"/>
        <v>Safety and Security; Food, Water, Shelter; Health and Medical; Energy; Communications; Hazardous Materials; Transportation; Water Systems;</v>
      </c>
      <c r="F1244" s="125" t="s">
        <v>1654</v>
      </c>
      <c r="G1244" s="90" t="str">
        <f>IF(IFERROR(SEARCH(G$6,$D1244),0)&gt;0,TRIM(VLOOKUP(G$6,'Lifeline-Capability XWalk'!$F$6:$G$38,2,FALSE)),"")</f>
        <v/>
      </c>
      <c r="H1244" s="91" t="str">
        <f>IF(IFERROR(SEARCH(H$6,$D1244),0)&gt;0,TRIM(VLOOKUP(H$6,'Lifeline-Capability XWalk'!$F$6:$G$38,2,FALSE)),"")</f>
        <v/>
      </c>
      <c r="I1244" s="91" t="str">
        <f>IF(IFERROR(SEARCH(I$6,$D1244),0)&gt;0,TRIM(VLOOKUP(I$6,'Lifeline-Capability XWalk'!$F$6:$G$38,2,FALSE)),"")</f>
        <v/>
      </c>
      <c r="J1244" s="91" t="str">
        <f>IF(IFERROR(SEARCH(J$6,$D1244),0)&gt;0,TRIM(VLOOKUP(J$6,'Lifeline-Capability XWalk'!$F$6:$G$38,2,FALSE)),"")</f>
        <v/>
      </c>
      <c r="K1244" s="91" t="str">
        <f>IF(IFERROR(SEARCH(K$6,$D1244),0)&gt;0,TRIM(VLOOKUP(K$6,'Lifeline-Capability XWalk'!$F$6:$G$38,2,FALSE)),"")</f>
        <v/>
      </c>
      <c r="L1244" s="91" t="str">
        <f>IF(IFERROR(SEARCH(L$6,$D1244),0)&gt;0,TRIM(VLOOKUP(L$6,'Lifeline-Capability XWalk'!$F$6:$G$38,2,FALSE)),"")</f>
        <v/>
      </c>
      <c r="M1244" s="91" t="str">
        <f>IF(IFERROR(SEARCH(M$6,$D1244),0)&gt;0,TRIM(VLOOKUP(M$6,'Lifeline-Capability XWalk'!$F$6:$G$38,2,FALSE)),"")</f>
        <v/>
      </c>
      <c r="N1244" s="91" t="str">
        <f>IF(IFERROR(SEARCH(N$6,$D1244),0)&gt;0,TRIM(VLOOKUP(N$6,'Lifeline-Capability XWalk'!$F$6:$G$38,2,FALSE)),"")</f>
        <v/>
      </c>
      <c r="O1244" s="91" t="str">
        <f>IF(IFERROR(SEARCH(O$6,$D1244),0)&gt;0,TRIM(VLOOKUP(O$6,'Lifeline-Capability XWalk'!$F$6:$G$38,2,FALSE)),"")</f>
        <v/>
      </c>
      <c r="P1244" s="91" t="str">
        <f>IF(IFERROR(SEARCH(P$6,$D1244),0)&gt;0,TRIM(VLOOKUP(P$6,'Lifeline-Capability XWalk'!$F$6:$G$38,2,FALSE)),"")</f>
        <v/>
      </c>
      <c r="Q1244" s="91" t="str">
        <f>IF(IFERROR(SEARCH(Q$6,$D1244),0)&gt;0,TRIM(VLOOKUP(Q$6,'Lifeline-Capability XWalk'!$F$6:$G$38,2,FALSE)),"")</f>
        <v/>
      </c>
      <c r="R1244" s="91" t="str">
        <f>IF(IFERROR(SEARCH(R$6,$D1244),0)&gt;0,TRIM(VLOOKUP(R$6,'Lifeline-Capability XWalk'!$F$6:$G$38,2,FALSE)),"")</f>
        <v/>
      </c>
      <c r="S1244" s="91" t="str">
        <f>IF(IFERROR(SEARCH(S$6,$D1244),0)&gt;0,TRIM(VLOOKUP(S$6,'Lifeline-Capability XWalk'!$F$6:$G$38,2,FALSE)),"")</f>
        <v/>
      </c>
      <c r="T1244" s="91" t="str">
        <f>IF(IFERROR(SEARCH(T$6,$D1244),0)&gt;0,TRIM(VLOOKUP(T$6,'Lifeline-Capability XWalk'!$F$6:$G$38,2,FALSE)),"")</f>
        <v/>
      </c>
      <c r="U1244" s="91" t="str">
        <f>IF(IFERROR(SEARCH(U$6,$D1244),0)&gt;0,TRIM(VLOOKUP(U$6,'Lifeline-Capability XWalk'!$F$6:$G$38,2,FALSE)),"")</f>
        <v/>
      </c>
      <c r="V1244" s="91" t="str">
        <f>IF(IFERROR(SEARCH(V$6,$D1244),0)&gt;0,TRIM(VLOOKUP(V$6,'Lifeline-Capability XWalk'!$F$6:$G$38,2,FALSE)),"")</f>
        <v/>
      </c>
      <c r="W1244" s="91" t="str">
        <f>IF(IFERROR(SEARCH(W$6,$D1244),0)&gt;0,TRIM(VLOOKUP(W$6,'Lifeline-Capability XWalk'!$F$6:$G$38,2,FALSE)),"")</f>
        <v/>
      </c>
      <c r="X1244" s="91" t="str">
        <f>IF(IFERROR(SEARCH(X$6,$D1244),0)&gt;0,TRIM(VLOOKUP(X$6,'Lifeline-Capability XWalk'!$F$6:$G$38,2,FALSE)),"")</f>
        <v/>
      </c>
      <c r="Y1244" s="91" t="str">
        <f>IF(IFERROR(SEARCH(Y$6,$D1244),0)&gt;0,TRIM(VLOOKUP(Y$6,'Lifeline-Capability XWalk'!$F$6:$G$38,2,FALSE)),"")</f>
        <v/>
      </c>
      <c r="Z1244" s="91" t="str">
        <f>IF(IFERROR(SEARCH(Z$6,$D1244),0)&gt;0,TRIM(VLOOKUP(Z$6,'Lifeline-Capability XWalk'!$F$6:$G$38,2,FALSE)),"")</f>
        <v/>
      </c>
      <c r="AA1244" s="91" t="str">
        <f>IF(IFERROR(SEARCH(AA$6,$D1244),0)&gt;0,TRIM(VLOOKUP(AA$6,'Lifeline-Capability XWalk'!$F$6:$G$38,2,FALSE)),"")</f>
        <v>Communications</v>
      </c>
      <c r="AB1244" s="91" t="str">
        <f>IF(IFERROR(SEARCH(AB$6,$D1244),0)&gt;0,TRIM(VLOOKUP(AB$6,'Lifeline-Capability XWalk'!$F$6:$G$38,2,FALSE)),"")</f>
        <v>Communications</v>
      </c>
      <c r="AC1244" s="91" t="str">
        <f>IF(IFERROR(SEARCH(AC$6,$D1244),0)&gt;0,TRIM(VLOOKUP(AC$6,'Lifeline-Capability XWalk'!$F$6:$G$38,2,FALSE)),"")</f>
        <v/>
      </c>
      <c r="AD1244" s="91" t="str">
        <f>IF(IFERROR(SEARCH(AD$6,$D1244),0)&gt;0,TRIM(VLOOKUP(AD$6,'Lifeline-Capability XWalk'!$F$6:$G$38,2,FALSE)),"")</f>
        <v>Safety and Security; Food, Water, Shelter; Health and Medical; Energy; Communications; Hazardous Materials; Transportation; Water Systems;</v>
      </c>
      <c r="AE1244" s="91" t="str">
        <f>IF(IFERROR(SEARCH(AE$6,$D1244),0)&gt;0,TRIM(VLOOKUP(AE$6,'Lifeline-Capability XWalk'!$F$6:$G$38,2,FALSE)),"")</f>
        <v/>
      </c>
      <c r="AF1244" s="91" t="str">
        <f>IF(IFERROR(SEARCH(AF$6,$D1244),0)&gt;0,TRIM(VLOOKUP(AF$6,'Lifeline-Capability XWalk'!$F$6:$G$38,2,FALSE)),"")</f>
        <v/>
      </c>
      <c r="AG1244" s="91" t="str">
        <f>IF(IFERROR(SEARCH(AG$6,$D1244),0)&gt;0,TRIM(VLOOKUP(AG$6,'Lifeline-Capability XWalk'!$F$6:$G$38,2,FALSE)),"")</f>
        <v/>
      </c>
      <c r="AH1244" s="91" t="str">
        <f>IF(IFERROR(SEARCH(AH$6,$D1244),0)&gt;0,TRIM(VLOOKUP(AH$6,'Lifeline-Capability XWalk'!$F$6:$G$38,2,FALSE)),"")</f>
        <v/>
      </c>
      <c r="AI1244" s="91" t="str">
        <f>IF(IFERROR(SEARCH(AI$6,$D1244),0)&gt;0,TRIM(VLOOKUP(AI$6,'Lifeline-Capability XWalk'!$F$6:$G$38,2,FALSE)),"")</f>
        <v/>
      </c>
      <c r="AJ1244" s="91" t="str">
        <f>IF(IFERROR(SEARCH(AJ$6,$D1244),0)&gt;0,TRIM(VLOOKUP(AJ$6,'Lifeline-Capability XWalk'!$F$6:$G$38,2,FALSE)),"")</f>
        <v>Safety and Security; Food, Water, Shelter; Health and Medical; Energy; Communications; Hazardous Materials; Transportation; Water Systems;</v>
      </c>
      <c r="AK1244" s="91" t="str">
        <f>IF(IFERROR(SEARCH(AK$6,$D1244),0)&gt;0,TRIM(VLOOKUP(AK$6,'Lifeline-Capability XWalk'!$F$6:$G$38,2,FALSE)),"")</f>
        <v/>
      </c>
      <c r="AL1244" s="92" t="str">
        <f>IF(IFERROR(SEARCH(AL$6,$D1244),0)&gt;0,TRIM(VLOOKUP(AL$6,'Lifeline-Capability XWalk'!$F$6:$G$38,2,FALSE)),"")</f>
        <v/>
      </c>
      <c r="AM1244" s="24" t="str">
        <f t="shared" si="76"/>
        <v/>
      </c>
      <c r="AN1244" s="24" t="str">
        <f t="shared" si="76"/>
        <v/>
      </c>
      <c r="AO1244" s="24" t="str">
        <f t="shared" si="76"/>
        <v/>
      </c>
      <c r="AP1244" s="24" t="str">
        <f t="shared" si="76"/>
        <v/>
      </c>
      <c r="AQ1244" s="24" t="str">
        <f t="shared" si="76"/>
        <v>Communications</v>
      </c>
      <c r="AR1244" s="24" t="str">
        <f t="shared" si="76"/>
        <v/>
      </c>
      <c r="AS1244" s="24" t="str">
        <f t="shared" si="76"/>
        <v/>
      </c>
      <c r="AT1244" s="24" t="str">
        <f t="shared" si="76"/>
        <v/>
      </c>
      <c r="AU1244" s="24" t="str">
        <f t="shared" si="76"/>
        <v>Safety and Security; Food, Water, Shelter; Health and Medical; Energy; Communications; Hazardous Materials; Transportation; Water Systems;</v>
      </c>
    </row>
    <row r="1245" spans="1:47" ht="32.1" customHeight="1" x14ac:dyDescent="0.2">
      <c r="A1245" s="143" t="s">
        <v>1114</v>
      </c>
      <c r="B1245" s="144" t="s">
        <v>1311</v>
      </c>
      <c r="C1245" s="142" t="s">
        <v>1393</v>
      </c>
      <c r="D1245" s="124" t="s">
        <v>1376</v>
      </c>
      <c r="E1245" s="64" t="str">
        <f t="shared" si="75"/>
        <v>Safety and Security; Food, Water, Shelter; Health and Medical; Energy; Communications; Hazardous Materials; Transportation; Water Systems;</v>
      </c>
      <c r="F1245" s="125" t="s">
        <v>1655</v>
      </c>
      <c r="G1245" s="90" t="str">
        <f>IF(IFERROR(SEARCH(G$6,$D1245),0)&gt;0,TRIM(VLOOKUP(G$6,'Lifeline-Capability XWalk'!$F$6:$G$38,2,FALSE)),"")</f>
        <v/>
      </c>
      <c r="H1245" s="91" t="str">
        <f>IF(IFERROR(SEARCH(H$6,$D1245),0)&gt;0,TRIM(VLOOKUP(H$6,'Lifeline-Capability XWalk'!$F$6:$G$38,2,FALSE)),"")</f>
        <v/>
      </c>
      <c r="I1245" s="91" t="str">
        <f>IF(IFERROR(SEARCH(I$6,$D1245),0)&gt;0,TRIM(VLOOKUP(I$6,'Lifeline-Capability XWalk'!$F$6:$G$38,2,FALSE)),"")</f>
        <v/>
      </c>
      <c r="J1245" s="91" t="str">
        <f>IF(IFERROR(SEARCH(J$6,$D1245),0)&gt;0,TRIM(VLOOKUP(J$6,'Lifeline-Capability XWalk'!$F$6:$G$38,2,FALSE)),"")</f>
        <v/>
      </c>
      <c r="K1245" s="91" t="str">
        <f>IF(IFERROR(SEARCH(K$6,$D1245),0)&gt;0,TRIM(VLOOKUP(K$6,'Lifeline-Capability XWalk'!$F$6:$G$38,2,FALSE)),"")</f>
        <v/>
      </c>
      <c r="L1245" s="91" t="str">
        <f>IF(IFERROR(SEARCH(L$6,$D1245),0)&gt;0,TRIM(VLOOKUP(L$6,'Lifeline-Capability XWalk'!$F$6:$G$38,2,FALSE)),"")</f>
        <v/>
      </c>
      <c r="M1245" s="91" t="str">
        <f>IF(IFERROR(SEARCH(M$6,$D1245),0)&gt;0,TRIM(VLOOKUP(M$6,'Lifeline-Capability XWalk'!$F$6:$G$38,2,FALSE)),"")</f>
        <v/>
      </c>
      <c r="N1245" s="91" t="str">
        <f>IF(IFERROR(SEARCH(N$6,$D1245),0)&gt;0,TRIM(VLOOKUP(N$6,'Lifeline-Capability XWalk'!$F$6:$G$38,2,FALSE)),"")</f>
        <v/>
      </c>
      <c r="O1245" s="91" t="str">
        <f>IF(IFERROR(SEARCH(O$6,$D1245),0)&gt;0,TRIM(VLOOKUP(O$6,'Lifeline-Capability XWalk'!$F$6:$G$38,2,FALSE)),"")</f>
        <v/>
      </c>
      <c r="P1245" s="91" t="str">
        <f>IF(IFERROR(SEARCH(P$6,$D1245),0)&gt;0,TRIM(VLOOKUP(P$6,'Lifeline-Capability XWalk'!$F$6:$G$38,2,FALSE)),"")</f>
        <v/>
      </c>
      <c r="Q1245" s="91" t="str">
        <f>IF(IFERROR(SEARCH(Q$6,$D1245),0)&gt;0,TRIM(VLOOKUP(Q$6,'Lifeline-Capability XWalk'!$F$6:$G$38,2,FALSE)),"")</f>
        <v/>
      </c>
      <c r="R1245" s="91" t="str">
        <f>IF(IFERROR(SEARCH(R$6,$D1245),0)&gt;0,TRIM(VLOOKUP(R$6,'Lifeline-Capability XWalk'!$F$6:$G$38,2,FALSE)),"")</f>
        <v/>
      </c>
      <c r="S1245" s="91" t="str">
        <f>IF(IFERROR(SEARCH(S$6,$D1245),0)&gt;0,TRIM(VLOOKUP(S$6,'Lifeline-Capability XWalk'!$F$6:$G$38,2,FALSE)),"")</f>
        <v/>
      </c>
      <c r="T1245" s="91" t="str">
        <f>IF(IFERROR(SEARCH(T$6,$D1245),0)&gt;0,TRIM(VLOOKUP(T$6,'Lifeline-Capability XWalk'!$F$6:$G$38,2,FALSE)),"")</f>
        <v/>
      </c>
      <c r="U1245" s="91" t="str">
        <f>IF(IFERROR(SEARCH(U$6,$D1245),0)&gt;0,TRIM(VLOOKUP(U$6,'Lifeline-Capability XWalk'!$F$6:$G$38,2,FALSE)),"")</f>
        <v/>
      </c>
      <c r="V1245" s="91" t="str">
        <f>IF(IFERROR(SEARCH(V$6,$D1245),0)&gt;0,TRIM(VLOOKUP(V$6,'Lifeline-Capability XWalk'!$F$6:$G$38,2,FALSE)),"")</f>
        <v/>
      </c>
      <c r="W1245" s="91" t="str">
        <f>IF(IFERROR(SEARCH(W$6,$D1245),0)&gt;0,TRIM(VLOOKUP(W$6,'Lifeline-Capability XWalk'!$F$6:$G$38,2,FALSE)),"")</f>
        <v/>
      </c>
      <c r="X1245" s="91" t="str">
        <f>IF(IFERROR(SEARCH(X$6,$D1245),0)&gt;0,TRIM(VLOOKUP(X$6,'Lifeline-Capability XWalk'!$F$6:$G$38,2,FALSE)),"")</f>
        <v/>
      </c>
      <c r="Y1245" s="91" t="str">
        <f>IF(IFERROR(SEARCH(Y$6,$D1245),0)&gt;0,TRIM(VLOOKUP(Y$6,'Lifeline-Capability XWalk'!$F$6:$G$38,2,FALSE)),"")</f>
        <v/>
      </c>
      <c r="Z1245" s="91" t="str">
        <f>IF(IFERROR(SEARCH(Z$6,$D1245),0)&gt;0,TRIM(VLOOKUP(Z$6,'Lifeline-Capability XWalk'!$F$6:$G$38,2,FALSE)),"")</f>
        <v/>
      </c>
      <c r="AA1245" s="91" t="str">
        <f>IF(IFERROR(SEARCH(AA$6,$D1245),0)&gt;0,TRIM(VLOOKUP(AA$6,'Lifeline-Capability XWalk'!$F$6:$G$38,2,FALSE)),"")</f>
        <v>Communications</v>
      </c>
      <c r="AB1245" s="91" t="str">
        <f>IF(IFERROR(SEARCH(AB$6,$D1245),0)&gt;0,TRIM(VLOOKUP(AB$6,'Lifeline-Capability XWalk'!$F$6:$G$38,2,FALSE)),"")</f>
        <v>Communications</v>
      </c>
      <c r="AC1245" s="91" t="str">
        <f>IF(IFERROR(SEARCH(AC$6,$D1245),0)&gt;0,TRIM(VLOOKUP(AC$6,'Lifeline-Capability XWalk'!$F$6:$G$38,2,FALSE)),"")</f>
        <v/>
      </c>
      <c r="AD1245" s="91" t="str">
        <f>IF(IFERROR(SEARCH(AD$6,$D1245),0)&gt;0,TRIM(VLOOKUP(AD$6,'Lifeline-Capability XWalk'!$F$6:$G$38,2,FALSE)),"")</f>
        <v>Safety and Security; Food, Water, Shelter; Health and Medical; Energy; Communications; Hazardous Materials; Transportation; Water Systems;</v>
      </c>
      <c r="AE1245" s="91" t="str">
        <f>IF(IFERROR(SEARCH(AE$6,$D1245),0)&gt;0,TRIM(VLOOKUP(AE$6,'Lifeline-Capability XWalk'!$F$6:$G$38,2,FALSE)),"")</f>
        <v/>
      </c>
      <c r="AF1245" s="91" t="str">
        <f>IF(IFERROR(SEARCH(AF$6,$D1245),0)&gt;0,TRIM(VLOOKUP(AF$6,'Lifeline-Capability XWalk'!$F$6:$G$38,2,FALSE)),"")</f>
        <v/>
      </c>
      <c r="AG1245" s="91" t="str">
        <f>IF(IFERROR(SEARCH(AG$6,$D1245),0)&gt;0,TRIM(VLOOKUP(AG$6,'Lifeline-Capability XWalk'!$F$6:$G$38,2,FALSE)),"")</f>
        <v/>
      </c>
      <c r="AH1245" s="91" t="str">
        <f>IF(IFERROR(SEARCH(AH$6,$D1245),0)&gt;0,TRIM(VLOOKUP(AH$6,'Lifeline-Capability XWalk'!$F$6:$G$38,2,FALSE)),"")</f>
        <v/>
      </c>
      <c r="AI1245" s="91" t="str">
        <f>IF(IFERROR(SEARCH(AI$6,$D1245),0)&gt;0,TRIM(VLOOKUP(AI$6,'Lifeline-Capability XWalk'!$F$6:$G$38,2,FALSE)),"")</f>
        <v/>
      </c>
      <c r="AJ1245" s="91" t="str">
        <f>IF(IFERROR(SEARCH(AJ$6,$D1245),0)&gt;0,TRIM(VLOOKUP(AJ$6,'Lifeline-Capability XWalk'!$F$6:$G$38,2,FALSE)),"")</f>
        <v>Safety and Security; Food, Water, Shelter; Health and Medical; Energy; Communications; Hazardous Materials; Transportation; Water Systems;</v>
      </c>
      <c r="AK1245" s="91" t="str">
        <f>IF(IFERROR(SEARCH(AK$6,$D1245),0)&gt;0,TRIM(VLOOKUP(AK$6,'Lifeline-Capability XWalk'!$F$6:$G$38,2,FALSE)),"")</f>
        <v/>
      </c>
      <c r="AL1245" s="92" t="str">
        <f>IF(IFERROR(SEARCH(AL$6,$D1245),0)&gt;0,TRIM(VLOOKUP(AL$6,'Lifeline-Capability XWalk'!$F$6:$G$38,2,FALSE)),"")</f>
        <v/>
      </c>
      <c r="AM1245" s="24" t="str">
        <f t="shared" si="76"/>
        <v/>
      </c>
      <c r="AN1245" s="24" t="str">
        <f t="shared" si="76"/>
        <v/>
      </c>
      <c r="AO1245" s="24" t="str">
        <f t="shared" si="76"/>
        <v/>
      </c>
      <c r="AP1245" s="24" t="str">
        <f t="shared" si="76"/>
        <v/>
      </c>
      <c r="AQ1245" s="24" t="str">
        <f t="shared" si="76"/>
        <v>Communications</v>
      </c>
      <c r="AR1245" s="24" t="str">
        <f t="shared" si="76"/>
        <v/>
      </c>
      <c r="AS1245" s="24" t="str">
        <f t="shared" si="76"/>
        <v/>
      </c>
      <c r="AT1245" s="24" t="str">
        <f t="shared" si="76"/>
        <v/>
      </c>
      <c r="AU1245" s="24" t="str">
        <f t="shared" si="76"/>
        <v>Safety and Security; Food, Water, Shelter; Health and Medical; Energy; Communications; Hazardous Materials; Transportation; Water Systems;</v>
      </c>
    </row>
    <row r="1246" spans="1:47" ht="32.1" customHeight="1" x14ac:dyDescent="0.2">
      <c r="A1246" s="143" t="s">
        <v>1113</v>
      </c>
      <c r="B1246" s="144" t="s">
        <v>1312</v>
      </c>
      <c r="C1246" s="144" t="s">
        <v>1084</v>
      </c>
      <c r="D1246" s="124" t="s">
        <v>1359</v>
      </c>
      <c r="E1246" s="64" t="str">
        <f t="shared" si="75"/>
        <v>Communications, Transportation</v>
      </c>
      <c r="F1246" s="125" t="s">
        <v>1656</v>
      </c>
      <c r="G1246" s="90" t="str">
        <f>IF(IFERROR(SEARCH(G$6,$D1246),0)&gt;0,TRIM(VLOOKUP(G$6,'Lifeline-Capability XWalk'!$F$6:$G$38,2,FALSE)),"")</f>
        <v/>
      </c>
      <c r="H1246" s="91" t="str">
        <f>IF(IFERROR(SEARCH(H$6,$D1246),0)&gt;0,TRIM(VLOOKUP(H$6,'Lifeline-Capability XWalk'!$F$6:$G$38,2,FALSE)),"")</f>
        <v/>
      </c>
      <c r="I1246" s="91" t="str">
        <f>IF(IFERROR(SEARCH(I$6,$D1246),0)&gt;0,TRIM(VLOOKUP(I$6,'Lifeline-Capability XWalk'!$F$6:$G$38,2,FALSE)),"")</f>
        <v>Transportation</v>
      </c>
      <c r="J1246" s="91" t="str">
        <f>IF(IFERROR(SEARCH(J$6,$D1246),0)&gt;0,TRIM(VLOOKUP(J$6,'Lifeline-Capability XWalk'!$F$6:$G$38,2,FALSE)),"")</f>
        <v/>
      </c>
      <c r="K1246" s="91" t="str">
        <f>IF(IFERROR(SEARCH(K$6,$D1246),0)&gt;0,TRIM(VLOOKUP(K$6,'Lifeline-Capability XWalk'!$F$6:$G$38,2,FALSE)),"")</f>
        <v/>
      </c>
      <c r="L1246" s="91" t="str">
        <f>IF(IFERROR(SEARCH(L$6,$D1246),0)&gt;0,TRIM(VLOOKUP(L$6,'Lifeline-Capability XWalk'!$F$6:$G$38,2,FALSE)),"")</f>
        <v/>
      </c>
      <c r="M1246" s="91" t="str">
        <f>IF(IFERROR(SEARCH(M$6,$D1246),0)&gt;0,TRIM(VLOOKUP(M$6,'Lifeline-Capability XWalk'!$F$6:$G$38,2,FALSE)),"")</f>
        <v/>
      </c>
      <c r="N1246" s="91" t="str">
        <f>IF(IFERROR(SEARCH(N$6,$D1246),0)&gt;0,TRIM(VLOOKUP(N$6,'Lifeline-Capability XWalk'!$F$6:$G$38,2,FALSE)),"")</f>
        <v/>
      </c>
      <c r="O1246" s="91" t="str">
        <f>IF(IFERROR(SEARCH(O$6,$D1246),0)&gt;0,TRIM(VLOOKUP(O$6,'Lifeline-Capability XWalk'!$F$6:$G$38,2,FALSE)),"")</f>
        <v/>
      </c>
      <c r="P1246" s="91" t="str">
        <f>IF(IFERROR(SEARCH(P$6,$D1246),0)&gt;0,TRIM(VLOOKUP(P$6,'Lifeline-Capability XWalk'!$F$6:$G$38,2,FALSE)),"")</f>
        <v/>
      </c>
      <c r="Q1246" s="91" t="str">
        <f>IF(IFERROR(SEARCH(Q$6,$D1246),0)&gt;0,TRIM(VLOOKUP(Q$6,'Lifeline-Capability XWalk'!$F$6:$G$38,2,FALSE)),"")</f>
        <v/>
      </c>
      <c r="R1246" s="91" t="str">
        <f>IF(IFERROR(SEARCH(R$6,$D1246),0)&gt;0,TRIM(VLOOKUP(R$6,'Lifeline-Capability XWalk'!$F$6:$G$38,2,FALSE)),"")</f>
        <v/>
      </c>
      <c r="S1246" s="91" t="str">
        <f>IF(IFERROR(SEARCH(S$6,$D1246),0)&gt;0,TRIM(VLOOKUP(S$6,'Lifeline-Capability XWalk'!$F$6:$G$38,2,FALSE)),"")</f>
        <v/>
      </c>
      <c r="T1246" s="91" t="str">
        <f>IF(IFERROR(SEARCH(T$6,$D1246),0)&gt;0,TRIM(VLOOKUP(T$6,'Lifeline-Capability XWalk'!$F$6:$G$38,2,FALSE)),"")</f>
        <v/>
      </c>
      <c r="U1246" s="91" t="str">
        <f>IF(IFERROR(SEARCH(U$6,$D1246),0)&gt;0,TRIM(VLOOKUP(U$6,'Lifeline-Capability XWalk'!$F$6:$G$38,2,FALSE)),"")</f>
        <v/>
      </c>
      <c r="V1246" s="91" t="str">
        <f>IF(IFERROR(SEARCH(V$6,$D1246),0)&gt;0,TRIM(VLOOKUP(V$6,'Lifeline-Capability XWalk'!$F$6:$G$38,2,FALSE)),"")</f>
        <v/>
      </c>
      <c r="W1246" s="91" t="str">
        <f>IF(IFERROR(SEARCH(W$6,$D1246),0)&gt;0,TRIM(VLOOKUP(W$6,'Lifeline-Capability XWalk'!$F$6:$G$38,2,FALSE)),"")</f>
        <v/>
      </c>
      <c r="X1246" s="91" t="str">
        <f>IF(IFERROR(SEARCH(X$6,$D1246),0)&gt;0,TRIM(VLOOKUP(X$6,'Lifeline-Capability XWalk'!$F$6:$G$38,2,FALSE)),"")</f>
        <v/>
      </c>
      <c r="Y1246" s="91" t="str">
        <f>IF(IFERROR(SEARCH(Y$6,$D1246),0)&gt;0,TRIM(VLOOKUP(Y$6,'Lifeline-Capability XWalk'!$F$6:$G$38,2,FALSE)),"")</f>
        <v/>
      </c>
      <c r="Z1246" s="91" t="str">
        <f>IF(IFERROR(SEARCH(Z$6,$D1246),0)&gt;0,TRIM(VLOOKUP(Z$6,'Lifeline-Capability XWalk'!$F$6:$G$38,2,FALSE)),"")</f>
        <v/>
      </c>
      <c r="AA1246" s="91" t="str">
        <f>IF(IFERROR(SEARCH(AA$6,$D1246),0)&gt;0,TRIM(VLOOKUP(AA$6,'Lifeline-Capability XWalk'!$F$6:$G$38,2,FALSE)),"")</f>
        <v>Communications</v>
      </c>
      <c r="AB1246" s="91" t="str">
        <f>IF(IFERROR(SEARCH(AB$6,$D1246),0)&gt;0,TRIM(VLOOKUP(AB$6,'Lifeline-Capability XWalk'!$F$6:$G$38,2,FALSE)),"")</f>
        <v>Communications</v>
      </c>
      <c r="AC1246" s="91" t="str">
        <f>IF(IFERROR(SEARCH(AC$6,$D1246),0)&gt;0,TRIM(VLOOKUP(AC$6,'Lifeline-Capability XWalk'!$F$6:$G$38,2,FALSE)),"")</f>
        <v/>
      </c>
      <c r="AD1246" s="91" t="str">
        <f>IF(IFERROR(SEARCH(AD$6,$D1246),0)&gt;0,TRIM(VLOOKUP(AD$6,'Lifeline-Capability XWalk'!$F$6:$G$38,2,FALSE)),"")</f>
        <v/>
      </c>
      <c r="AE1246" s="91" t="str">
        <f>IF(IFERROR(SEARCH(AE$6,$D1246),0)&gt;0,TRIM(VLOOKUP(AE$6,'Lifeline-Capability XWalk'!$F$6:$G$38,2,FALSE)),"")</f>
        <v/>
      </c>
      <c r="AF1246" s="91" t="str">
        <f>IF(IFERROR(SEARCH(AF$6,$D1246),0)&gt;0,TRIM(VLOOKUP(AF$6,'Lifeline-Capability XWalk'!$F$6:$G$38,2,FALSE)),"")</f>
        <v/>
      </c>
      <c r="AG1246" s="91" t="str">
        <f>IF(IFERROR(SEARCH(AG$6,$D1246),0)&gt;0,TRIM(VLOOKUP(AG$6,'Lifeline-Capability XWalk'!$F$6:$G$38,2,FALSE)),"")</f>
        <v/>
      </c>
      <c r="AH1246" s="91" t="str">
        <f>IF(IFERROR(SEARCH(AH$6,$D1246),0)&gt;0,TRIM(VLOOKUP(AH$6,'Lifeline-Capability XWalk'!$F$6:$G$38,2,FALSE)),"")</f>
        <v/>
      </c>
      <c r="AI1246" s="91" t="str">
        <f>IF(IFERROR(SEARCH(AI$6,$D1246),0)&gt;0,TRIM(VLOOKUP(AI$6,'Lifeline-Capability XWalk'!$F$6:$G$38,2,FALSE)),"")</f>
        <v/>
      </c>
      <c r="AJ1246" s="91" t="str">
        <f>IF(IFERROR(SEARCH(AJ$6,$D1246),0)&gt;0,TRIM(VLOOKUP(AJ$6,'Lifeline-Capability XWalk'!$F$6:$G$38,2,FALSE)),"")</f>
        <v/>
      </c>
      <c r="AK1246" s="91" t="str">
        <f>IF(IFERROR(SEARCH(AK$6,$D1246),0)&gt;0,TRIM(VLOOKUP(AK$6,'Lifeline-Capability XWalk'!$F$6:$G$38,2,FALSE)),"")</f>
        <v/>
      </c>
      <c r="AL1246" s="92" t="str">
        <f>IF(IFERROR(SEARCH(AL$6,$D1246),0)&gt;0,TRIM(VLOOKUP(AL$6,'Lifeline-Capability XWalk'!$F$6:$G$38,2,FALSE)),"")</f>
        <v/>
      </c>
      <c r="AM1246" s="24" t="str">
        <f t="shared" si="76"/>
        <v/>
      </c>
      <c r="AN1246" s="24" t="str">
        <f t="shared" si="76"/>
        <v/>
      </c>
      <c r="AO1246" s="24" t="str">
        <f t="shared" si="76"/>
        <v/>
      </c>
      <c r="AP1246" s="24" t="str">
        <f t="shared" si="76"/>
        <v/>
      </c>
      <c r="AQ1246" s="24" t="str">
        <f t="shared" si="76"/>
        <v>Communications</v>
      </c>
      <c r="AR1246" s="24" t="str">
        <f t="shared" si="76"/>
        <v/>
      </c>
      <c r="AS1246" s="24" t="str">
        <f t="shared" si="76"/>
        <v>Transportation</v>
      </c>
      <c r="AT1246" s="24" t="str">
        <f t="shared" si="76"/>
        <v/>
      </c>
      <c r="AU1246" s="24" t="str">
        <f t="shared" si="76"/>
        <v/>
      </c>
    </row>
    <row r="1247" spans="1:47" ht="32.1" customHeight="1" x14ac:dyDescent="0.2">
      <c r="A1247" s="143" t="s">
        <v>1114</v>
      </c>
      <c r="B1247" s="144" t="s">
        <v>1313</v>
      </c>
      <c r="C1247" s="142" t="s">
        <v>1393</v>
      </c>
      <c r="D1247" s="124" t="s">
        <v>1376</v>
      </c>
      <c r="E1247" s="64" t="str">
        <f t="shared" si="75"/>
        <v>Safety and Security; Food, Water, Shelter; Health and Medical; Energy; Communications; Hazardous Materials; Transportation; Water Systems;</v>
      </c>
      <c r="F1247" s="125" t="s">
        <v>1657</v>
      </c>
      <c r="G1247" s="90" t="str">
        <f>IF(IFERROR(SEARCH(G$6,$D1247),0)&gt;0,TRIM(VLOOKUP(G$6,'Lifeline-Capability XWalk'!$F$6:$G$38,2,FALSE)),"")</f>
        <v/>
      </c>
      <c r="H1247" s="91" t="str">
        <f>IF(IFERROR(SEARCH(H$6,$D1247),0)&gt;0,TRIM(VLOOKUP(H$6,'Lifeline-Capability XWalk'!$F$6:$G$38,2,FALSE)),"")</f>
        <v/>
      </c>
      <c r="I1247" s="91" t="str">
        <f>IF(IFERROR(SEARCH(I$6,$D1247),0)&gt;0,TRIM(VLOOKUP(I$6,'Lifeline-Capability XWalk'!$F$6:$G$38,2,FALSE)),"")</f>
        <v/>
      </c>
      <c r="J1247" s="91" t="str">
        <f>IF(IFERROR(SEARCH(J$6,$D1247),0)&gt;0,TRIM(VLOOKUP(J$6,'Lifeline-Capability XWalk'!$F$6:$G$38,2,FALSE)),"")</f>
        <v/>
      </c>
      <c r="K1247" s="91" t="str">
        <f>IF(IFERROR(SEARCH(K$6,$D1247),0)&gt;0,TRIM(VLOOKUP(K$6,'Lifeline-Capability XWalk'!$F$6:$G$38,2,FALSE)),"")</f>
        <v/>
      </c>
      <c r="L1247" s="91" t="str">
        <f>IF(IFERROR(SEARCH(L$6,$D1247),0)&gt;0,TRIM(VLOOKUP(L$6,'Lifeline-Capability XWalk'!$F$6:$G$38,2,FALSE)),"")</f>
        <v/>
      </c>
      <c r="M1247" s="91" t="str">
        <f>IF(IFERROR(SEARCH(M$6,$D1247),0)&gt;0,TRIM(VLOOKUP(M$6,'Lifeline-Capability XWalk'!$F$6:$G$38,2,FALSE)),"")</f>
        <v/>
      </c>
      <c r="N1247" s="91" t="str">
        <f>IF(IFERROR(SEARCH(N$6,$D1247),0)&gt;0,TRIM(VLOOKUP(N$6,'Lifeline-Capability XWalk'!$F$6:$G$38,2,FALSE)),"")</f>
        <v/>
      </c>
      <c r="O1247" s="91" t="str">
        <f>IF(IFERROR(SEARCH(O$6,$D1247),0)&gt;0,TRIM(VLOOKUP(O$6,'Lifeline-Capability XWalk'!$F$6:$G$38,2,FALSE)),"")</f>
        <v/>
      </c>
      <c r="P1247" s="91" t="str">
        <f>IF(IFERROR(SEARCH(P$6,$D1247),0)&gt;0,TRIM(VLOOKUP(P$6,'Lifeline-Capability XWalk'!$F$6:$G$38,2,FALSE)),"")</f>
        <v/>
      </c>
      <c r="Q1247" s="91" t="str">
        <f>IF(IFERROR(SEARCH(Q$6,$D1247),0)&gt;0,TRIM(VLOOKUP(Q$6,'Lifeline-Capability XWalk'!$F$6:$G$38,2,FALSE)),"")</f>
        <v/>
      </c>
      <c r="R1247" s="91" t="str">
        <f>IF(IFERROR(SEARCH(R$6,$D1247),0)&gt;0,TRIM(VLOOKUP(R$6,'Lifeline-Capability XWalk'!$F$6:$G$38,2,FALSE)),"")</f>
        <v/>
      </c>
      <c r="S1247" s="91" t="str">
        <f>IF(IFERROR(SEARCH(S$6,$D1247),0)&gt;0,TRIM(VLOOKUP(S$6,'Lifeline-Capability XWalk'!$F$6:$G$38,2,FALSE)),"")</f>
        <v/>
      </c>
      <c r="T1247" s="91" t="str">
        <f>IF(IFERROR(SEARCH(T$6,$D1247),0)&gt;0,TRIM(VLOOKUP(T$6,'Lifeline-Capability XWalk'!$F$6:$G$38,2,FALSE)),"")</f>
        <v/>
      </c>
      <c r="U1247" s="91" t="str">
        <f>IF(IFERROR(SEARCH(U$6,$D1247),0)&gt;0,TRIM(VLOOKUP(U$6,'Lifeline-Capability XWalk'!$F$6:$G$38,2,FALSE)),"")</f>
        <v/>
      </c>
      <c r="V1247" s="91" t="str">
        <f>IF(IFERROR(SEARCH(V$6,$D1247),0)&gt;0,TRIM(VLOOKUP(V$6,'Lifeline-Capability XWalk'!$F$6:$G$38,2,FALSE)),"")</f>
        <v/>
      </c>
      <c r="W1247" s="91" t="str">
        <f>IF(IFERROR(SEARCH(W$6,$D1247),0)&gt;0,TRIM(VLOOKUP(W$6,'Lifeline-Capability XWalk'!$F$6:$G$38,2,FALSE)),"")</f>
        <v/>
      </c>
      <c r="X1247" s="91" t="str">
        <f>IF(IFERROR(SEARCH(X$6,$D1247),0)&gt;0,TRIM(VLOOKUP(X$6,'Lifeline-Capability XWalk'!$F$6:$G$38,2,FALSE)),"")</f>
        <v/>
      </c>
      <c r="Y1247" s="91" t="str">
        <f>IF(IFERROR(SEARCH(Y$6,$D1247),0)&gt;0,TRIM(VLOOKUP(Y$6,'Lifeline-Capability XWalk'!$F$6:$G$38,2,FALSE)),"")</f>
        <v/>
      </c>
      <c r="Z1247" s="91" t="str">
        <f>IF(IFERROR(SEARCH(Z$6,$D1247),0)&gt;0,TRIM(VLOOKUP(Z$6,'Lifeline-Capability XWalk'!$F$6:$G$38,2,FALSE)),"")</f>
        <v/>
      </c>
      <c r="AA1247" s="91" t="str">
        <f>IF(IFERROR(SEARCH(AA$6,$D1247),0)&gt;0,TRIM(VLOOKUP(AA$6,'Lifeline-Capability XWalk'!$F$6:$G$38,2,FALSE)),"")</f>
        <v>Communications</v>
      </c>
      <c r="AB1247" s="91" t="str">
        <f>IF(IFERROR(SEARCH(AB$6,$D1247),0)&gt;0,TRIM(VLOOKUP(AB$6,'Lifeline-Capability XWalk'!$F$6:$G$38,2,FALSE)),"")</f>
        <v>Communications</v>
      </c>
      <c r="AC1247" s="91" t="str">
        <f>IF(IFERROR(SEARCH(AC$6,$D1247),0)&gt;0,TRIM(VLOOKUP(AC$6,'Lifeline-Capability XWalk'!$F$6:$G$38,2,FALSE)),"")</f>
        <v/>
      </c>
      <c r="AD1247" s="91" t="str">
        <f>IF(IFERROR(SEARCH(AD$6,$D1247),0)&gt;0,TRIM(VLOOKUP(AD$6,'Lifeline-Capability XWalk'!$F$6:$G$38,2,FALSE)),"")</f>
        <v>Safety and Security; Food, Water, Shelter; Health and Medical; Energy; Communications; Hazardous Materials; Transportation; Water Systems;</v>
      </c>
      <c r="AE1247" s="91" t="str">
        <f>IF(IFERROR(SEARCH(AE$6,$D1247),0)&gt;0,TRIM(VLOOKUP(AE$6,'Lifeline-Capability XWalk'!$F$6:$G$38,2,FALSE)),"")</f>
        <v/>
      </c>
      <c r="AF1247" s="91" t="str">
        <f>IF(IFERROR(SEARCH(AF$6,$D1247),0)&gt;0,TRIM(VLOOKUP(AF$6,'Lifeline-Capability XWalk'!$F$6:$G$38,2,FALSE)),"")</f>
        <v/>
      </c>
      <c r="AG1247" s="91" t="str">
        <f>IF(IFERROR(SEARCH(AG$6,$D1247),0)&gt;0,TRIM(VLOOKUP(AG$6,'Lifeline-Capability XWalk'!$F$6:$G$38,2,FALSE)),"")</f>
        <v/>
      </c>
      <c r="AH1247" s="91" t="str">
        <f>IF(IFERROR(SEARCH(AH$6,$D1247),0)&gt;0,TRIM(VLOOKUP(AH$6,'Lifeline-Capability XWalk'!$F$6:$G$38,2,FALSE)),"")</f>
        <v/>
      </c>
      <c r="AI1247" s="91" t="str">
        <f>IF(IFERROR(SEARCH(AI$6,$D1247),0)&gt;0,TRIM(VLOOKUP(AI$6,'Lifeline-Capability XWalk'!$F$6:$G$38,2,FALSE)),"")</f>
        <v/>
      </c>
      <c r="AJ1247" s="91" t="str">
        <f>IF(IFERROR(SEARCH(AJ$6,$D1247),0)&gt;0,TRIM(VLOOKUP(AJ$6,'Lifeline-Capability XWalk'!$F$6:$G$38,2,FALSE)),"")</f>
        <v>Safety and Security; Food, Water, Shelter; Health and Medical; Energy; Communications; Hazardous Materials; Transportation; Water Systems;</v>
      </c>
      <c r="AK1247" s="91" t="str">
        <f>IF(IFERROR(SEARCH(AK$6,$D1247),0)&gt;0,TRIM(VLOOKUP(AK$6,'Lifeline-Capability XWalk'!$F$6:$G$38,2,FALSE)),"")</f>
        <v/>
      </c>
      <c r="AL1247" s="92" t="str">
        <f>IF(IFERROR(SEARCH(AL$6,$D1247),0)&gt;0,TRIM(VLOOKUP(AL$6,'Lifeline-Capability XWalk'!$F$6:$G$38,2,FALSE)),"")</f>
        <v/>
      </c>
      <c r="AM1247" s="24" t="str">
        <f t="shared" si="76"/>
        <v/>
      </c>
      <c r="AN1247" s="24" t="str">
        <f t="shared" si="76"/>
        <v/>
      </c>
      <c r="AO1247" s="24" t="str">
        <f t="shared" si="76"/>
        <v/>
      </c>
      <c r="AP1247" s="24" t="str">
        <f t="shared" si="76"/>
        <v/>
      </c>
      <c r="AQ1247" s="24" t="str">
        <f t="shared" si="76"/>
        <v>Communications</v>
      </c>
      <c r="AR1247" s="24" t="str">
        <f t="shared" si="76"/>
        <v/>
      </c>
      <c r="AS1247" s="24" t="str">
        <f t="shared" si="76"/>
        <v/>
      </c>
      <c r="AT1247" s="24" t="str">
        <f t="shared" si="76"/>
        <v/>
      </c>
      <c r="AU1247" s="24" t="str">
        <f t="shared" si="76"/>
        <v>Safety and Security; Food, Water, Shelter; Health and Medical; Energy; Communications; Hazardous Materials; Transportation; Water Systems;</v>
      </c>
    </row>
    <row r="1248" spans="1:47" ht="32.1" customHeight="1" x14ac:dyDescent="0.2">
      <c r="A1248" s="143" t="s">
        <v>1113</v>
      </c>
      <c r="B1248" s="144" t="s">
        <v>1312</v>
      </c>
      <c r="C1248" s="142" t="s">
        <v>1393</v>
      </c>
      <c r="D1248" s="124" t="s">
        <v>1376</v>
      </c>
      <c r="E1248" s="64" t="str">
        <f t="shared" si="75"/>
        <v>Safety and Security; Food, Water, Shelter; Health and Medical; Energy; Communications; Hazardous Materials; Transportation; Water Systems;</v>
      </c>
      <c r="F1248" s="125" t="s">
        <v>1658</v>
      </c>
      <c r="G1248" s="90" t="str">
        <f>IF(IFERROR(SEARCH(G$6,$D1248),0)&gt;0,TRIM(VLOOKUP(G$6,'Lifeline-Capability XWalk'!$F$6:$G$38,2,FALSE)),"")</f>
        <v/>
      </c>
      <c r="H1248" s="91" t="str">
        <f>IF(IFERROR(SEARCH(H$6,$D1248),0)&gt;0,TRIM(VLOOKUP(H$6,'Lifeline-Capability XWalk'!$F$6:$G$38,2,FALSE)),"")</f>
        <v/>
      </c>
      <c r="I1248" s="91" t="str">
        <f>IF(IFERROR(SEARCH(I$6,$D1248),0)&gt;0,TRIM(VLOOKUP(I$6,'Lifeline-Capability XWalk'!$F$6:$G$38,2,FALSE)),"")</f>
        <v/>
      </c>
      <c r="J1248" s="91" t="str">
        <f>IF(IFERROR(SEARCH(J$6,$D1248),0)&gt;0,TRIM(VLOOKUP(J$6,'Lifeline-Capability XWalk'!$F$6:$G$38,2,FALSE)),"")</f>
        <v/>
      </c>
      <c r="K1248" s="91" t="str">
        <f>IF(IFERROR(SEARCH(K$6,$D1248),0)&gt;0,TRIM(VLOOKUP(K$6,'Lifeline-Capability XWalk'!$F$6:$G$38,2,FALSE)),"")</f>
        <v/>
      </c>
      <c r="L1248" s="91" t="str">
        <f>IF(IFERROR(SEARCH(L$6,$D1248),0)&gt;0,TRIM(VLOOKUP(L$6,'Lifeline-Capability XWalk'!$F$6:$G$38,2,FALSE)),"")</f>
        <v/>
      </c>
      <c r="M1248" s="91" t="str">
        <f>IF(IFERROR(SEARCH(M$6,$D1248),0)&gt;0,TRIM(VLOOKUP(M$6,'Lifeline-Capability XWalk'!$F$6:$G$38,2,FALSE)),"")</f>
        <v/>
      </c>
      <c r="N1248" s="91" t="str">
        <f>IF(IFERROR(SEARCH(N$6,$D1248),0)&gt;0,TRIM(VLOOKUP(N$6,'Lifeline-Capability XWalk'!$F$6:$G$38,2,FALSE)),"")</f>
        <v/>
      </c>
      <c r="O1248" s="91" t="str">
        <f>IF(IFERROR(SEARCH(O$6,$D1248),0)&gt;0,TRIM(VLOOKUP(O$6,'Lifeline-Capability XWalk'!$F$6:$G$38,2,FALSE)),"")</f>
        <v/>
      </c>
      <c r="P1248" s="91" t="str">
        <f>IF(IFERROR(SEARCH(P$6,$D1248),0)&gt;0,TRIM(VLOOKUP(P$6,'Lifeline-Capability XWalk'!$F$6:$G$38,2,FALSE)),"")</f>
        <v/>
      </c>
      <c r="Q1248" s="91" t="str">
        <f>IF(IFERROR(SEARCH(Q$6,$D1248),0)&gt;0,TRIM(VLOOKUP(Q$6,'Lifeline-Capability XWalk'!$F$6:$G$38,2,FALSE)),"")</f>
        <v/>
      </c>
      <c r="R1248" s="91" t="str">
        <f>IF(IFERROR(SEARCH(R$6,$D1248),0)&gt;0,TRIM(VLOOKUP(R$6,'Lifeline-Capability XWalk'!$F$6:$G$38,2,FALSE)),"")</f>
        <v/>
      </c>
      <c r="S1248" s="91" t="str">
        <f>IF(IFERROR(SEARCH(S$6,$D1248),0)&gt;0,TRIM(VLOOKUP(S$6,'Lifeline-Capability XWalk'!$F$6:$G$38,2,FALSE)),"")</f>
        <v/>
      </c>
      <c r="T1248" s="91" t="str">
        <f>IF(IFERROR(SEARCH(T$6,$D1248),0)&gt;0,TRIM(VLOOKUP(T$6,'Lifeline-Capability XWalk'!$F$6:$G$38,2,FALSE)),"")</f>
        <v/>
      </c>
      <c r="U1248" s="91" t="str">
        <f>IF(IFERROR(SEARCH(U$6,$D1248),0)&gt;0,TRIM(VLOOKUP(U$6,'Lifeline-Capability XWalk'!$F$6:$G$38,2,FALSE)),"")</f>
        <v/>
      </c>
      <c r="V1248" s="91" t="str">
        <f>IF(IFERROR(SEARCH(V$6,$D1248),0)&gt;0,TRIM(VLOOKUP(V$6,'Lifeline-Capability XWalk'!$F$6:$G$38,2,FALSE)),"")</f>
        <v/>
      </c>
      <c r="W1248" s="91" t="str">
        <f>IF(IFERROR(SEARCH(W$6,$D1248),0)&gt;0,TRIM(VLOOKUP(W$6,'Lifeline-Capability XWalk'!$F$6:$G$38,2,FALSE)),"")</f>
        <v/>
      </c>
      <c r="X1248" s="91" t="str">
        <f>IF(IFERROR(SEARCH(X$6,$D1248),0)&gt;0,TRIM(VLOOKUP(X$6,'Lifeline-Capability XWalk'!$F$6:$G$38,2,FALSE)),"")</f>
        <v/>
      </c>
      <c r="Y1248" s="91" t="str">
        <f>IF(IFERROR(SEARCH(Y$6,$D1248),0)&gt;0,TRIM(VLOOKUP(Y$6,'Lifeline-Capability XWalk'!$F$6:$G$38,2,FALSE)),"")</f>
        <v/>
      </c>
      <c r="Z1248" s="91" t="str">
        <f>IF(IFERROR(SEARCH(Z$6,$D1248),0)&gt;0,TRIM(VLOOKUP(Z$6,'Lifeline-Capability XWalk'!$F$6:$G$38,2,FALSE)),"")</f>
        <v/>
      </c>
      <c r="AA1248" s="91" t="str">
        <f>IF(IFERROR(SEARCH(AA$6,$D1248),0)&gt;0,TRIM(VLOOKUP(AA$6,'Lifeline-Capability XWalk'!$F$6:$G$38,2,FALSE)),"")</f>
        <v>Communications</v>
      </c>
      <c r="AB1248" s="91" t="str">
        <f>IF(IFERROR(SEARCH(AB$6,$D1248),0)&gt;0,TRIM(VLOOKUP(AB$6,'Lifeline-Capability XWalk'!$F$6:$G$38,2,FALSE)),"")</f>
        <v>Communications</v>
      </c>
      <c r="AC1248" s="91" t="str">
        <f>IF(IFERROR(SEARCH(AC$6,$D1248),0)&gt;0,TRIM(VLOOKUP(AC$6,'Lifeline-Capability XWalk'!$F$6:$G$38,2,FALSE)),"")</f>
        <v/>
      </c>
      <c r="AD1248" s="91" t="str">
        <f>IF(IFERROR(SEARCH(AD$6,$D1248),0)&gt;0,TRIM(VLOOKUP(AD$6,'Lifeline-Capability XWalk'!$F$6:$G$38,2,FALSE)),"")</f>
        <v>Safety and Security; Food, Water, Shelter; Health and Medical; Energy; Communications; Hazardous Materials; Transportation; Water Systems;</v>
      </c>
      <c r="AE1248" s="91" t="str">
        <f>IF(IFERROR(SEARCH(AE$6,$D1248),0)&gt;0,TRIM(VLOOKUP(AE$6,'Lifeline-Capability XWalk'!$F$6:$G$38,2,FALSE)),"")</f>
        <v/>
      </c>
      <c r="AF1248" s="91" t="str">
        <f>IF(IFERROR(SEARCH(AF$6,$D1248),0)&gt;0,TRIM(VLOOKUP(AF$6,'Lifeline-Capability XWalk'!$F$6:$G$38,2,FALSE)),"")</f>
        <v/>
      </c>
      <c r="AG1248" s="91" t="str">
        <f>IF(IFERROR(SEARCH(AG$6,$D1248),0)&gt;0,TRIM(VLOOKUP(AG$6,'Lifeline-Capability XWalk'!$F$6:$G$38,2,FALSE)),"")</f>
        <v/>
      </c>
      <c r="AH1248" s="91" t="str">
        <f>IF(IFERROR(SEARCH(AH$6,$D1248),0)&gt;0,TRIM(VLOOKUP(AH$6,'Lifeline-Capability XWalk'!$F$6:$G$38,2,FALSE)),"")</f>
        <v/>
      </c>
      <c r="AI1248" s="91" t="str">
        <f>IF(IFERROR(SEARCH(AI$6,$D1248),0)&gt;0,TRIM(VLOOKUP(AI$6,'Lifeline-Capability XWalk'!$F$6:$G$38,2,FALSE)),"")</f>
        <v/>
      </c>
      <c r="AJ1248" s="91" t="str">
        <f>IF(IFERROR(SEARCH(AJ$6,$D1248),0)&gt;0,TRIM(VLOOKUP(AJ$6,'Lifeline-Capability XWalk'!$F$6:$G$38,2,FALSE)),"")</f>
        <v>Safety and Security; Food, Water, Shelter; Health and Medical; Energy; Communications; Hazardous Materials; Transportation; Water Systems;</v>
      </c>
      <c r="AK1248" s="91" t="str">
        <f>IF(IFERROR(SEARCH(AK$6,$D1248),0)&gt;0,TRIM(VLOOKUP(AK$6,'Lifeline-Capability XWalk'!$F$6:$G$38,2,FALSE)),"")</f>
        <v/>
      </c>
      <c r="AL1248" s="92" t="str">
        <f>IF(IFERROR(SEARCH(AL$6,$D1248),0)&gt;0,TRIM(VLOOKUP(AL$6,'Lifeline-Capability XWalk'!$F$6:$G$38,2,FALSE)),"")</f>
        <v/>
      </c>
      <c r="AM1248" s="24" t="str">
        <f t="shared" si="76"/>
        <v/>
      </c>
      <c r="AN1248" s="24" t="str">
        <f t="shared" si="76"/>
        <v/>
      </c>
      <c r="AO1248" s="24" t="str">
        <f t="shared" si="76"/>
        <v/>
      </c>
      <c r="AP1248" s="24" t="str">
        <f t="shared" si="76"/>
        <v/>
      </c>
      <c r="AQ1248" s="24" t="str">
        <f t="shared" si="76"/>
        <v>Communications</v>
      </c>
      <c r="AR1248" s="24" t="str">
        <f t="shared" si="76"/>
        <v/>
      </c>
      <c r="AS1248" s="24" t="str">
        <f t="shared" si="76"/>
        <v/>
      </c>
      <c r="AT1248" s="24" t="str">
        <f t="shared" si="76"/>
        <v/>
      </c>
      <c r="AU1248" s="24" t="str">
        <f t="shared" si="76"/>
        <v>Safety and Security; Food, Water, Shelter; Health and Medical; Energy; Communications; Hazardous Materials; Transportation; Water Systems;</v>
      </c>
    </row>
    <row r="1249" spans="1:47" ht="32.1" customHeight="1" x14ac:dyDescent="0.2">
      <c r="A1249" s="143" t="s">
        <v>1114</v>
      </c>
      <c r="B1249" s="144" t="s">
        <v>1318</v>
      </c>
      <c r="C1249" s="144" t="s">
        <v>2249</v>
      </c>
      <c r="D1249" s="124" t="s">
        <v>1377</v>
      </c>
      <c r="E1249" s="64" t="str">
        <f t="shared" si="75"/>
        <v>Safety and Security; Food, Water, Shelter; Health and Medical; Energy; Communications; Hazardous Materials; Transportation; Water Systems;</v>
      </c>
      <c r="F1249" s="125" t="s">
        <v>1659</v>
      </c>
      <c r="G1249" s="90" t="str">
        <f>IF(IFERROR(SEARCH(G$6,$D1249),0)&gt;0,TRIM(VLOOKUP(G$6,'Lifeline-Capability XWalk'!$F$6:$G$38,2,FALSE)),"")</f>
        <v/>
      </c>
      <c r="H1249" s="91" t="str">
        <f>IF(IFERROR(SEARCH(H$6,$D1249),0)&gt;0,TRIM(VLOOKUP(H$6,'Lifeline-Capability XWalk'!$F$6:$G$38,2,FALSE)),"")</f>
        <v/>
      </c>
      <c r="I1249" s="91" t="str">
        <f>IF(IFERROR(SEARCH(I$6,$D1249),0)&gt;0,TRIM(VLOOKUP(I$6,'Lifeline-Capability XWalk'!$F$6:$G$38,2,FALSE)),"")</f>
        <v>Transportation</v>
      </c>
      <c r="J1249" s="91" t="str">
        <f>IF(IFERROR(SEARCH(J$6,$D1249),0)&gt;0,TRIM(VLOOKUP(J$6,'Lifeline-Capability XWalk'!$F$6:$G$38,2,FALSE)),"")</f>
        <v/>
      </c>
      <c r="K1249" s="91" t="str">
        <f>IF(IFERROR(SEARCH(K$6,$D1249),0)&gt;0,TRIM(VLOOKUP(K$6,'Lifeline-Capability XWalk'!$F$6:$G$38,2,FALSE)),"")</f>
        <v/>
      </c>
      <c r="L1249" s="91" t="str">
        <f>IF(IFERROR(SEARCH(L$6,$D1249),0)&gt;0,TRIM(VLOOKUP(L$6,'Lifeline-Capability XWalk'!$F$6:$G$38,2,FALSE)),"")</f>
        <v/>
      </c>
      <c r="M1249" s="91" t="str">
        <f>IF(IFERROR(SEARCH(M$6,$D1249),0)&gt;0,TRIM(VLOOKUP(M$6,'Lifeline-Capability XWalk'!$F$6:$G$38,2,FALSE)),"")</f>
        <v/>
      </c>
      <c r="N1249" s="91" t="str">
        <f>IF(IFERROR(SEARCH(N$6,$D1249),0)&gt;0,TRIM(VLOOKUP(N$6,'Lifeline-Capability XWalk'!$F$6:$G$38,2,FALSE)),"")</f>
        <v/>
      </c>
      <c r="O1249" s="91" t="str">
        <f>IF(IFERROR(SEARCH(O$6,$D1249),0)&gt;0,TRIM(VLOOKUP(O$6,'Lifeline-Capability XWalk'!$F$6:$G$38,2,FALSE)),"")</f>
        <v/>
      </c>
      <c r="P1249" s="91" t="str">
        <f>IF(IFERROR(SEARCH(P$6,$D1249),0)&gt;0,TRIM(VLOOKUP(P$6,'Lifeline-Capability XWalk'!$F$6:$G$38,2,FALSE)),"")</f>
        <v/>
      </c>
      <c r="Q1249" s="91" t="str">
        <f>IF(IFERROR(SEARCH(Q$6,$D1249),0)&gt;0,TRIM(VLOOKUP(Q$6,'Lifeline-Capability XWalk'!$F$6:$G$38,2,FALSE)),"")</f>
        <v/>
      </c>
      <c r="R1249" s="91" t="str">
        <f>IF(IFERROR(SEARCH(R$6,$D1249),0)&gt;0,TRIM(VLOOKUP(R$6,'Lifeline-Capability XWalk'!$F$6:$G$38,2,FALSE)),"")</f>
        <v/>
      </c>
      <c r="S1249" s="91" t="str">
        <f>IF(IFERROR(SEARCH(S$6,$D1249),0)&gt;0,TRIM(VLOOKUP(S$6,'Lifeline-Capability XWalk'!$F$6:$G$38,2,FALSE)),"")</f>
        <v/>
      </c>
      <c r="T1249" s="91" t="str">
        <f>IF(IFERROR(SEARCH(T$6,$D1249),0)&gt;0,TRIM(VLOOKUP(T$6,'Lifeline-Capability XWalk'!$F$6:$G$38,2,FALSE)),"")</f>
        <v/>
      </c>
      <c r="U1249" s="91" t="str">
        <f>IF(IFERROR(SEARCH(U$6,$D1249),0)&gt;0,TRIM(VLOOKUP(U$6,'Lifeline-Capability XWalk'!$F$6:$G$38,2,FALSE)),"")</f>
        <v/>
      </c>
      <c r="V1249" s="91" t="str">
        <f>IF(IFERROR(SEARCH(V$6,$D1249),0)&gt;0,TRIM(VLOOKUP(V$6,'Lifeline-Capability XWalk'!$F$6:$G$38,2,FALSE)),"")</f>
        <v/>
      </c>
      <c r="W1249" s="91" t="str">
        <f>IF(IFERROR(SEARCH(W$6,$D1249),0)&gt;0,TRIM(VLOOKUP(W$6,'Lifeline-Capability XWalk'!$F$6:$G$38,2,FALSE)),"")</f>
        <v/>
      </c>
      <c r="X1249" s="91" t="str">
        <f>IF(IFERROR(SEARCH(X$6,$D1249),0)&gt;0,TRIM(VLOOKUP(X$6,'Lifeline-Capability XWalk'!$F$6:$G$38,2,FALSE)),"")</f>
        <v/>
      </c>
      <c r="Y1249" s="91" t="str">
        <f>IF(IFERROR(SEARCH(Y$6,$D1249),0)&gt;0,TRIM(VLOOKUP(Y$6,'Lifeline-Capability XWalk'!$F$6:$G$38,2,FALSE)),"")</f>
        <v/>
      </c>
      <c r="Z1249" s="91" t="str">
        <f>IF(IFERROR(SEARCH(Z$6,$D1249),0)&gt;0,TRIM(VLOOKUP(Z$6,'Lifeline-Capability XWalk'!$F$6:$G$38,2,FALSE)),"")</f>
        <v/>
      </c>
      <c r="AA1249" s="91" t="str">
        <f>IF(IFERROR(SEARCH(AA$6,$D1249),0)&gt;0,TRIM(VLOOKUP(AA$6,'Lifeline-Capability XWalk'!$F$6:$G$38,2,FALSE)),"")</f>
        <v>Communications</v>
      </c>
      <c r="AB1249" s="91" t="str">
        <f>IF(IFERROR(SEARCH(AB$6,$D1249),0)&gt;0,TRIM(VLOOKUP(AB$6,'Lifeline-Capability XWalk'!$F$6:$G$38,2,FALSE)),"")</f>
        <v>Communications</v>
      </c>
      <c r="AC1249" s="91" t="str">
        <f>IF(IFERROR(SEARCH(AC$6,$D1249),0)&gt;0,TRIM(VLOOKUP(AC$6,'Lifeline-Capability XWalk'!$F$6:$G$38,2,FALSE)),"")</f>
        <v/>
      </c>
      <c r="AD1249" s="91" t="str">
        <f>IF(IFERROR(SEARCH(AD$6,$D1249),0)&gt;0,TRIM(VLOOKUP(AD$6,'Lifeline-Capability XWalk'!$F$6:$G$38,2,FALSE)),"")</f>
        <v>Safety and Security; Food, Water, Shelter; Health and Medical; Energy; Communications; Hazardous Materials; Transportation; Water Systems;</v>
      </c>
      <c r="AE1249" s="91" t="str">
        <f>IF(IFERROR(SEARCH(AE$6,$D1249),0)&gt;0,TRIM(VLOOKUP(AE$6,'Lifeline-Capability XWalk'!$F$6:$G$38,2,FALSE)),"")</f>
        <v/>
      </c>
      <c r="AF1249" s="91" t="str">
        <f>IF(IFERROR(SEARCH(AF$6,$D1249),0)&gt;0,TRIM(VLOOKUP(AF$6,'Lifeline-Capability XWalk'!$F$6:$G$38,2,FALSE)),"")</f>
        <v/>
      </c>
      <c r="AG1249" s="91" t="str">
        <f>IF(IFERROR(SEARCH(AG$6,$D1249),0)&gt;0,TRIM(VLOOKUP(AG$6,'Lifeline-Capability XWalk'!$F$6:$G$38,2,FALSE)),"")</f>
        <v/>
      </c>
      <c r="AH1249" s="91" t="str">
        <f>IF(IFERROR(SEARCH(AH$6,$D1249),0)&gt;0,TRIM(VLOOKUP(AH$6,'Lifeline-Capability XWalk'!$F$6:$G$38,2,FALSE)),"")</f>
        <v/>
      </c>
      <c r="AI1249" s="91" t="str">
        <f>IF(IFERROR(SEARCH(AI$6,$D1249),0)&gt;0,TRIM(VLOOKUP(AI$6,'Lifeline-Capability XWalk'!$F$6:$G$38,2,FALSE)),"")</f>
        <v/>
      </c>
      <c r="AJ1249" s="91" t="str">
        <f>IF(IFERROR(SEARCH(AJ$6,$D1249),0)&gt;0,TRIM(VLOOKUP(AJ$6,'Lifeline-Capability XWalk'!$F$6:$G$38,2,FALSE)),"")</f>
        <v/>
      </c>
      <c r="AK1249" s="91" t="str">
        <f>IF(IFERROR(SEARCH(AK$6,$D1249),0)&gt;0,TRIM(VLOOKUP(AK$6,'Lifeline-Capability XWalk'!$F$6:$G$38,2,FALSE)),"")</f>
        <v/>
      </c>
      <c r="AL1249" s="92" t="str">
        <f>IF(IFERROR(SEARCH(AL$6,$D1249),0)&gt;0,TRIM(VLOOKUP(AL$6,'Lifeline-Capability XWalk'!$F$6:$G$38,2,FALSE)),"")</f>
        <v/>
      </c>
      <c r="AM1249" s="24" t="str">
        <f t="shared" si="76"/>
        <v/>
      </c>
      <c r="AN1249" s="24" t="str">
        <f t="shared" si="76"/>
        <v/>
      </c>
      <c r="AO1249" s="24" t="str">
        <f t="shared" si="76"/>
        <v/>
      </c>
      <c r="AP1249" s="24" t="str">
        <f t="shared" si="76"/>
        <v/>
      </c>
      <c r="AQ1249" s="24" t="str">
        <f t="shared" si="76"/>
        <v>Communications</v>
      </c>
      <c r="AR1249" s="24" t="str">
        <f t="shared" si="76"/>
        <v/>
      </c>
      <c r="AS1249" s="24" t="str">
        <f t="shared" si="76"/>
        <v>Transportation</v>
      </c>
      <c r="AT1249" s="24" t="str">
        <f t="shared" si="76"/>
        <v/>
      </c>
      <c r="AU1249" s="24" t="str">
        <f t="shared" si="76"/>
        <v>Safety and Security; Food, Water, Shelter; Health and Medical; Energy; Communications; Hazardous Materials; Transportation; Water Systems;</v>
      </c>
    </row>
    <row r="1250" spans="1:47" ht="32.1" customHeight="1" x14ac:dyDescent="0.2">
      <c r="A1250" s="143" t="s">
        <v>1112</v>
      </c>
      <c r="B1250" s="144" t="s">
        <v>1131</v>
      </c>
      <c r="C1250" s="144" t="s">
        <v>2249</v>
      </c>
      <c r="D1250" s="124" t="s">
        <v>1377</v>
      </c>
      <c r="E1250" s="64" t="str">
        <f t="shared" si="75"/>
        <v>Safety and Security; Food, Water, Shelter; Health and Medical; Energy; Communications; Hazardous Materials; Transportation; Water Systems;</v>
      </c>
      <c r="F1250" s="125" t="s">
        <v>1660</v>
      </c>
      <c r="G1250" s="90" t="str">
        <f>IF(IFERROR(SEARCH(G$6,$D1250),0)&gt;0,TRIM(VLOOKUP(G$6,'Lifeline-Capability XWalk'!$F$6:$G$38,2,FALSE)),"")</f>
        <v/>
      </c>
      <c r="H1250" s="91" t="str">
        <f>IF(IFERROR(SEARCH(H$6,$D1250),0)&gt;0,TRIM(VLOOKUP(H$6,'Lifeline-Capability XWalk'!$F$6:$G$38,2,FALSE)),"")</f>
        <v/>
      </c>
      <c r="I1250" s="91" t="str">
        <f>IF(IFERROR(SEARCH(I$6,$D1250),0)&gt;0,TRIM(VLOOKUP(I$6,'Lifeline-Capability XWalk'!$F$6:$G$38,2,FALSE)),"")</f>
        <v>Transportation</v>
      </c>
      <c r="J1250" s="91" t="str">
        <f>IF(IFERROR(SEARCH(J$6,$D1250),0)&gt;0,TRIM(VLOOKUP(J$6,'Lifeline-Capability XWalk'!$F$6:$G$38,2,FALSE)),"")</f>
        <v/>
      </c>
      <c r="K1250" s="91" t="str">
        <f>IF(IFERROR(SEARCH(K$6,$D1250),0)&gt;0,TRIM(VLOOKUP(K$6,'Lifeline-Capability XWalk'!$F$6:$G$38,2,FALSE)),"")</f>
        <v/>
      </c>
      <c r="L1250" s="91" t="str">
        <f>IF(IFERROR(SEARCH(L$6,$D1250),0)&gt;0,TRIM(VLOOKUP(L$6,'Lifeline-Capability XWalk'!$F$6:$G$38,2,FALSE)),"")</f>
        <v/>
      </c>
      <c r="M1250" s="91" t="str">
        <f>IF(IFERROR(SEARCH(M$6,$D1250),0)&gt;0,TRIM(VLOOKUP(M$6,'Lifeline-Capability XWalk'!$F$6:$G$38,2,FALSE)),"")</f>
        <v/>
      </c>
      <c r="N1250" s="91" t="str">
        <f>IF(IFERROR(SEARCH(N$6,$D1250),0)&gt;0,TRIM(VLOOKUP(N$6,'Lifeline-Capability XWalk'!$F$6:$G$38,2,FALSE)),"")</f>
        <v/>
      </c>
      <c r="O1250" s="91" t="str">
        <f>IF(IFERROR(SEARCH(O$6,$D1250),0)&gt;0,TRIM(VLOOKUP(O$6,'Lifeline-Capability XWalk'!$F$6:$G$38,2,FALSE)),"")</f>
        <v/>
      </c>
      <c r="P1250" s="91" t="str">
        <f>IF(IFERROR(SEARCH(P$6,$D1250),0)&gt;0,TRIM(VLOOKUP(P$6,'Lifeline-Capability XWalk'!$F$6:$G$38,2,FALSE)),"")</f>
        <v/>
      </c>
      <c r="Q1250" s="91" t="str">
        <f>IF(IFERROR(SEARCH(Q$6,$D1250),0)&gt;0,TRIM(VLOOKUP(Q$6,'Lifeline-Capability XWalk'!$F$6:$G$38,2,FALSE)),"")</f>
        <v/>
      </c>
      <c r="R1250" s="91" t="str">
        <f>IF(IFERROR(SEARCH(R$6,$D1250),0)&gt;0,TRIM(VLOOKUP(R$6,'Lifeline-Capability XWalk'!$F$6:$G$38,2,FALSE)),"")</f>
        <v/>
      </c>
      <c r="S1250" s="91" t="str">
        <f>IF(IFERROR(SEARCH(S$6,$D1250),0)&gt;0,TRIM(VLOOKUP(S$6,'Lifeline-Capability XWalk'!$F$6:$G$38,2,FALSE)),"")</f>
        <v/>
      </c>
      <c r="T1250" s="91" t="str">
        <f>IF(IFERROR(SEARCH(T$6,$D1250),0)&gt;0,TRIM(VLOOKUP(T$6,'Lifeline-Capability XWalk'!$F$6:$G$38,2,FALSE)),"")</f>
        <v/>
      </c>
      <c r="U1250" s="91" t="str">
        <f>IF(IFERROR(SEARCH(U$6,$D1250),0)&gt;0,TRIM(VLOOKUP(U$6,'Lifeline-Capability XWalk'!$F$6:$G$38,2,FALSE)),"")</f>
        <v/>
      </c>
      <c r="V1250" s="91" t="str">
        <f>IF(IFERROR(SEARCH(V$6,$D1250),0)&gt;0,TRIM(VLOOKUP(V$6,'Lifeline-Capability XWalk'!$F$6:$G$38,2,FALSE)),"")</f>
        <v/>
      </c>
      <c r="W1250" s="91" t="str">
        <f>IF(IFERROR(SEARCH(W$6,$D1250),0)&gt;0,TRIM(VLOOKUP(W$6,'Lifeline-Capability XWalk'!$F$6:$G$38,2,FALSE)),"")</f>
        <v/>
      </c>
      <c r="X1250" s="91" t="str">
        <f>IF(IFERROR(SEARCH(X$6,$D1250),0)&gt;0,TRIM(VLOOKUP(X$6,'Lifeline-Capability XWalk'!$F$6:$G$38,2,FALSE)),"")</f>
        <v/>
      </c>
      <c r="Y1250" s="91" t="str">
        <f>IF(IFERROR(SEARCH(Y$6,$D1250),0)&gt;0,TRIM(VLOOKUP(Y$6,'Lifeline-Capability XWalk'!$F$6:$G$38,2,FALSE)),"")</f>
        <v/>
      </c>
      <c r="Z1250" s="91" t="str">
        <f>IF(IFERROR(SEARCH(Z$6,$D1250),0)&gt;0,TRIM(VLOOKUP(Z$6,'Lifeline-Capability XWalk'!$F$6:$G$38,2,FALSE)),"")</f>
        <v/>
      </c>
      <c r="AA1250" s="91" t="str">
        <f>IF(IFERROR(SEARCH(AA$6,$D1250),0)&gt;0,TRIM(VLOOKUP(AA$6,'Lifeline-Capability XWalk'!$F$6:$G$38,2,FALSE)),"")</f>
        <v>Communications</v>
      </c>
      <c r="AB1250" s="91" t="str">
        <f>IF(IFERROR(SEARCH(AB$6,$D1250),0)&gt;0,TRIM(VLOOKUP(AB$6,'Lifeline-Capability XWalk'!$F$6:$G$38,2,FALSE)),"")</f>
        <v>Communications</v>
      </c>
      <c r="AC1250" s="91" t="str">
        <f>IF(IFERROR(SEARCH(AC$6,$D1250),0)&gt;0,TRIM(VLOOKUP(AC$6,'Lifeline-Capability XWalk'!$F$6:$G$38,2,FALSE)),"")</f>
        <v/>
      </c>
      <c r="AD1250" s="91" t="str">
        <f>IF(IFERROR(SEARCH(AD$6,$D1250),0)&gt;0,TRIM(VLOOKUP(AD$6,'Lifeline-Capability XWalk'!$F$6:$G$38,2,FALSE)),"")</f>
        <v>Safety and Security; Food, Water, Shelter; Health and Medical; Energy; Communications; Hazardous Materials; Transportation; Water Systems;</v>
      </c>
      <c r="AE1250" s="91" t="str">
        <f>IF(IFERROR(SEARCH(AE$6,$D1250),0)&gt;0,TRIM(VLOOKUP(AE$6,'Lifeline-Capability XWalk'!$F$6:$G$38,2,FALSE)),"")</f>
        <v/>
      </c>
      <c r="AF1250" s="91" t="str">
        <f>IF(IFERROR(SEARCH(AF$6,$D1250),0)&gt;0,TRIM(VLOOKUP(AF$6,'Lifeline-Capability XWalk'!$F$6:$G$38,2,FALSE)),"")</f>
        <v/>
      </c>
      <c r="AG1250" s="91" t="str">
        <f>IF(IFERROR(SEARCH(AG$6,$D1250),0)&gt;0,TRIM(VLOOKUP(AG$6,'Lifeline-Capability XWalk'!$F$6:$G$38,2,FALSE)),"")</f>
        <v/>
      </c>
      <c r="AH1250" s="91" t="str">
        <f>IF(IFERROR(SEARCH(AH$6,$D1250),0)&gt;0,TRIM(VLOOKUP(AH$6,'Lifeline-Capability XWalk'!$F$6:$G$38,2,FALSE)),"")</f>
        <v/>
      </c>
      <c r="AI1250" s="91" t="str">
        <f>IF(IFERROR(SEARCH(AI$6,$D1250),0)&gt;0,TRIM(VLOOKUP(AI$6,'Lifeline-Capability XWalk'!$F$6:$G$38,2,FALSE)),"")</f>
        <v/>
      </c>
      <c r="AJ1250" s="91" t="str">
        <f>IF(IFERROR(SEARCH(AJ$6,$D1250),0)&gt;0,TRIM(VLOOKUP(AJ$6,'Lifeline-Capability XWalk'!$F$6:$G$38,2,FALSE)),"")</f>
        <v/>
      </c>
      <c r="AK1250" s="91" t="str">
        <f>IF(IFERROR(SEARCH(AK$6,$D1250),0)&gt;0,TRIM(VLOOKUP(AK$6,'Lifeline-Capability XWalk'!$F$6:$G$38,2,FALSE)),"")</f>
        <v/>
      </c>
      <c r="AL1250" s="92" t="str">
        <f>IF(IFERROR(SEARCH(AL$6,$D1250),0)&gt;0,TRIM(VLOOKUP(AL$6,'Lifeline-Capability XWalk'!$F$6:$G$38,2,FALSE)),"")</f>
        <v/>
      </c>
      <c r="AM1250" s="24" t="str">
        <f t="shared" si="76"/>
        <v/>
      </c>
      <c r="AN1250" s="24" t="str">
        <f t="shared" si="76"/>
        <v/>
      </c>
      <c r="AO1250" s="24" t="str">
        <f t="shared" si="76"/>
        <v/>
      </c>
      <c r="AP1250" s="24" t="str">
        <f t="shared" si="76"/>
        <v/>
      </c>
      <c r="AQ1250" s="24" t="str">
        <f t="shared" si="76"/>
        <v>Communications</v>
      </c>
      <c r="AR1250" s="24" t="str">
        <f t="shared" si="76"/>
        <v/>
      </c>
      <c r="AS1250" s="24" t="str">
        <f t="shared" si="76"/>
        <v>Transportation</v>
      </c>
      <c r="AT1250" s="24" t="str">
        <f t="shared" si="76"/>
        <v/>
      </c>
      <c r="AU1250" s="24" t="str">
        <f t="shared" si="76"/>
        <v>Safety and Security; Food, Water, Shelter; Health and Medical; Energy; Communications; Hazardous Materials; Transportation; Water Systems;</v>
      </c>
    </row>
    <row r="1251" spans="1:47" ht="32.1" customHeight="1" x14ac:dyDescent="0.2">
      <c r="A1251" s="143" t="s">
        <v>1113</v>
      </c>
      <c r="B1251" s="144" t="s">
        <v>19</v>
      </c>
      <c r="C1251" s="144" t="s">
        <v>2249</v>
      </c>
      <c r="D1251" s="124" t="s">
        <v>2260</v>
      </c>
      <c r="E1251" s="64" t="str">
        <f t="shared" si="75"/>
        <v>Safety and Security, Communications</v>
      </c>
      <c r="F1251" s="125" t="s">
        <v>1661</v>
      </c>
      <c r="G1251" s="90" t="str">
        <f>IF(IFERROR(SEARCH(G$6,$D1251),0)&gt;0,TRIM(VLOOKUP(G$6,'Lifeline-Capability XWalk'!$F$6:$G$38,2,FALSE)),"")</f>
        <v>Safety and Security</v>
      </c>
      <c r="H1251" s="91" t="str">
        <f>IF(IFERROR(SEARCH(H$6,$D1251),0)&gt;0,TRIM(VLOOKUP(H$6,'Lifeline-Capability XWalk'!$F$6:$G$38,2,FALSE)),"")</f>
        <v/>
      </c>
      <c r="I1251" s="91" t="str">
        <f>IF(IFERROR(SEARCH(I$6,$D1251),0)&gt;0,TRIM(VLOOKUP(I$6,'Lifeline-Capability XWalk'!$F$6:$G$38,2,FALSE)),"")</f>
        <v/>
      </c>
      <c r="J1251" s="91" t="str">
        <f>IF(IFERROR(SEARCH(J$6,$D1251),0)&gt;0,TRIM(VLOOKUP(J$6,'Lifeline-Capability XWalk'!$F$6:$G$38,2,FALSE)),"")</f>
        <v/>
      </c>
      <c r="K1251" s="91" t="str">
        <f>IF(IFERROR(SEARCH(K$6,$D1251),0)&gt;0,TRIM(VLOOKUP(K$6,'Lifeline-Capability XWalk'!$F$6:$G$38,2,FALSE)),"")</f>
        <v/>
      </c>
      <c r="L1251" s="91" t="str">
        <f>IF(IFERROR(SEARCH(L$6,$D1251),0)&gt;0,TRIM(VLOOKUP(L$6,'Lifeline-Capability XWalk'!$F$6:$G$38,2,FALSE)),"")</f>
        <v/>
      </c>
      <c r="M1251" s="91" t="str">
        <f>IF(IFERROR(SEARCH(M$6,$D1251),0)&gt;0,TRIM(VLOOKUP(M$6,'Lifeline-Capability XWalk'!$F$6:$G$38,2,FALSE)),"")</f>
        <v/>
      </c>
      <c r="N1251" s="91" t="str">
        <f>IF(IFERROR(SEARCH(N$6,$D1251),0)&gt;0,TRIM(VLOOKUP(N$6,'Lifeline-Capability XWalk'!$F$6:$G$38,2,FALSE)),"")</f>
        <v/>
      </c>
      <c r="O1251" s="91" t="str">
        <f>IF(IFERROR(SEARCH(O$6,$D1251),0)&gt;0,TRIM(VLOOKUP(O$6,'Lifeline-Capability XWalk'!$F$6:$G$38,2,FALSE)),"")</f>
        <v/>
      </c>
      <c r="P1251" s="91" t="str">
        <f>IF(IFERROR(SEARCH(P$6,$D1251),0)&gt;0,TRIM(VLOOKUP(P$6,'Lifeline-Capability XWalk'!$F$6:$G$38,2,FALSE)),"")</f>
        <v/>
      </c>
      <c r="Q1251" s="91" t="str">
        <f>IF(IFERROR(SEARCH(Q$6,$D1251),0)&gt;0,TRIM(VLOOKUP(Q$6,'Lifeline-Capability XWalk'!$F$6:$G$38,2,FALSE)),"")</f>
        <v/>
      </c>
      <c r="R1251" s="91" t="str">
        <f>IF(IFERROR(SEARCH(R$6,$D1251),0)&gt;0,TRIM(VLOOKUP(R$6,'Lifeline-Capability XWalk'!$F$6:$G$38,2,FALSE)),"")</f>
        <v/>
      </c>
      <c r="S1251" s="91" t="str">
        <f>IF(IFERROR(SEARCH(S$6,$D1251),0)&gt;0,TRIM(VLOOKUP(S$6,'Lifeline-Capability XWalk'!$F$6:$G$38,2,FALSE)),"")</f>
        <v/>
      </c>
      <c r="T1251" s="91" t="str">
        <f>IF(IFERROR(SEARCH(T$6,$D1251),0)&gt;0,TRIM(VLOOKUP(T$6,'Lifeline-Capability XWalk'!$F$6:$G$38,2,FALSE)),"")</f>
        <v/>
      </c>
      <c r="U1251" s="91" t="str">
        <f>IF(IFERROR(SEARCH(U$6,$D1251),0)&gt;0,TRIM(VLOOKUP(U$6,'Lifeline-Capability XWalk'!$F$6:$G$38,2,FALSE)),"")</f>
        <v/>
      </c>
      <c r="V1251" s="91" t="str">
        <f>IF(IFERROR(SEARCH(V$6,$D1251),0)&gt;0,TRIM(VLOOKUP(V$6,'Lifeline-Capability XWalk'!$F$6:$G$38,2,FALSE)),"")</f>
        <v/>
      </c>
      <c r="W1251" s="91" t="str">
        <f>IF(IFERROR(SEARCH(W$6,$D1251),0)&gt;0,TRIM(VLOOKUP(W$6,'Lifeline-Capability XWalk'!$F$6:$G$38,2,FALSE)),"")</f>
        <v/>
      </c>
      <c r="X1251" s="91" t="str">
        <f>IF(IFERROR(SEARCH(X$6,$D1251),0)&gt;0,TRIM(VLOOKUP(X$6,'Lifeline-Capability XWalk'!$F$6:$G$38,2,FALSE)),"")</f>
        <v/>
      </c>
      <c r="Y1251" s="91" t="str">
        <f>IF(IFERROR(SEARCH(Y$6,$D1251),0)&gt;0,TRIM(VLOOKUP(Y$6,'Lifeline-Capability XWalk'!$F$6:$G$38,2,FALSE)),"")</f>
        <v/>
      </c>
      <c r="Z1251" s="91" t="str">
        <f>IF(IFERROR(SEARCH(Z$6,$D1251),0)&gt;0,TRIM(VLOOKUP(Z$6,'Lifeline-Capability XWalk'!$F$6:$G$38,2,FALSE)),"")</f>
        <v/>
      </c>
      <c r="AA1251" s="91" t="str">
        <f>IF(IFERROR(SEARCH(AA$6,$D1251),0)&gt;0,TRIM(VLOOKUP(AA$6,'Lifeline-Capability XWalk'!$F$6:$G$38,2,FALSE)),"")</f>
        <v/>
      </c>
      <c r="AB1251" s="91" t="str">
        <f>IF(IFERROR(SEARCH(AB$6,$D1251),0)&gt;0,TRIM(VLOOKUP(AB$6,'Lifeline-Capability XWalk'!$F$6:$G$38,2,FALSE)),"")</f>
        <v>Communications</v>
      </c>
      <c r="AC1251" s="91" t="str">
        <f>IF(IFERROR(SEARCH(AC$6,$D1251),0)&gt;0,TRIM(VLOOKUP(AC$6,'Lifeline-Capability XWalk'!$F$6:$G$38,2,FALSE)),"")</f>
        <v>Safety and Security</v>
      </c>
      <c r="AD1251" s="91" t="str">
        <f>IF(IFERROR(SEARCH(AD$6,$D1251),0)&gt;0,TRIM(VLOOKUP(AD$6,'Lifeline-Capability XWalk'!$F$6:$G$38,2,FALSE)),"")</f>
        <v/>
      </c>
      <c r="AE1251" s="91" t="str">
        <f>IF(IFERROR(SEARCH(AE$6,$D1251),0)&gt;0,TRIM(VLOOKUP(AE$6,'Lifeline-Capability XWalk'!$F$6:$G$38,2,FALSE)),"")</f>
        <v/>
      </c>
      <c r="AF1251" s="91" t="str">
        <f>IF(IFERROR(SEARCH(AF$6,$D1251),0)&gt;0,TRIM(VLOOKUP(AF$6,'Lifeline-Capability XWalk'!$F$6:$G$38,2,FALSE)),"")</f>
        <v/>
      </c>
      <c r="AG1251" s="91" t="str">
        <f>IF(IFERROR(SEARCH(AG$6,$D1251),0)&gt;0,TRIM(VLOOKUP(AG$6,'Lifeline-Capability XWalk'!$F$6:$G$38,2,FALSE)),"")</f>
        <v/>
      </c>
      <c r="AH1251" s="91" t="str">
        <f>IF(IFERROR(SEARCH(AH$6,$D1251),0)&gt;0,TRIM(VLOOKUP(AH$6,'Lifeline-Capability XWalk'!$F$6:$G$38,2,FALSE)),"")</f>
        <v/>
      </c>
      <c r="AI1251" s="91" t="str">
        <f>IF(IFERROR(SEARCH(AI$6,$D1251),0)&gt;0,TRIM(VLOOKUP(AI$6,'Lifeline-Capability XWalk'!$F$6:$G$38,2,FALSE)),"")</f>
        <v/>
      </c>
      <c r="AJ1251" s="91" t="str">
        <f>IF(IFERROR(SEARCH(AJ$6,$D1251),0)&gt;0,TRIM(VLOOKUP(AJ$6,'Lifeline-Capability XWalk'!$F$6:$G$38,2,FALSE)),"")</f>
        <v/>
      </c>
      <c r="AK1251" s="91" t="str">
        <f>IF(IFERROR(SEARCH(AK$6,$D1251),0)&gt;0,TRIM(VLOOKUP(AK$6,'Lifeline-Capability XWalk'!$F$6:$G$38,2,FALSE)),"")</f>
        <v/>
      </c>
      <c r="AL1251" s="92" t="str">
        <f>IF(IFERROR(SEARCH(AL$6,$D1251),0)&gt;0,TRIM(VLOOKUP(AL$6,'Lifeline-Capability XWalk'!$F$6:$G$38,2,FALSE)),"")</f>
        <v/>
      </c>
      <c r="AM1251" s="24" t="str">
        <f t="shared" si="76"/>
        <v>Safety and Security</v>
      </c>
      <c r="AN1251" s="24" t="str">
        <f t="shared" si="76"/>
        <v/>
      </c>
      <c r="AO1251" s="24" t="str">
        <f t="shared" si="76"/>
        <v/>
      </c>
      <c r="AP1251" s="24" t="str">
        <f t="shared" si="76"/>
        <v/>
      </c>
      <c r="AQ1251" s="24" t="str">
        <f t="shared" si="76"/>
        <v>Communications</v>
      </c>
      <c r="AR1251" s="24" t="str">
        <f t="shared" si="76"/>
        <v/>
      </c>
      <c r="AS1251" s="24" t="str">
        <f t="shared" si="76"/>
        <v/>
      </c>
      <c r="AT1251" s="24" t="str">
        <f t="shared" si="76"/>
        <v/>
      </c>
      <c r="AU1251" s="24" t="str">
        <f t="shared" si="76"/>
        <v/>
      </c>
    </row>
    <row r="1252" spans="1:47" ht="32.1" customHeight="1" x14ac:dyDescent="0.2">
      <c r="A1252" s="143" t="s">
        <v>1113</v>
      </c>
      <c r="B1252" s="144" t="s">
        <v>1140</v>
      </c>
      <c r="C1252" s="144" t="s">
        <v>2249</v>
      </c>
      <c r="D1252" s="124" t="s">
        <v>2261</v>
      </c>
      <c r="E1252" s="64" t="str">
        <f t="shared" si="75"/>
        <v>Safety and Security; Food, Water, Shelter; Health and Medical; Energy; Communications; Hazardous Materials; Transportation; Water Systems;</v>
      </c>
      <c r="F1252" s="125" t="s">
        <v>1662</v>
      </c>
      <c r="G1252" s="90" t="str">
        <f>IF(IFERROR(SEARCH(G$6,$D1252),0)&gt;0,TRIM(VLOOKUP(G$6,'Lifeline-Capability XWalk'!$F$6:$G$38,2,FALSE)),"")</f>
        <v/>
      </c>
      <c r="H1252" s="91" t="str">
        <f>IF(IFERROR(SEARCH(H$6,$D1252),0)&gt;0,TRIM(VLOOKUP(H$6,'Lifeline-Capability XWalk'!$F$6:$G$38,2,FALSE)),"")</f>
        <v/>
      </c>
      <c r="I1252" s="91" t="str">
        <f>IF(IFERROR(SEARCH(I$6,$D1252),0)&gt;0,TRIM(VLOOKUP(I$6,'Lifeline-Capability XWalk'!$F$6:$G$38,2,FALSE)),"")</f>
        <v/>
      </c>
      <c r="J1252" s="91" t="str">
        <f>IF(IFERROR(SEARCH(J$6,$D1252),0)&gt;0,TRIM(VLOOKUP(J$6,'Lifeline-Capability XWalk'!$F$6:$G$38,2,FALSE)),"")</f>
        <v/>
      </c>
      <c r="K1252" s="91" t="str">
        <f>IF(IFERROR(SEARCH(K$6,$D1252),0)&gt;0,TRIM(VLOOKUP(K$6,'Lifeline-Capability XWalk'!$F$6:$G$38,2,FALSE)),"")</f>
        <v/>
      </c>
      <c r="L1252" s="91" t="str">
        <f>IF(IFERROR(SEARCH(L$6,$D1252),0)&gt;0,TRIM(VLOOKUP(L$6,'Lifeline-Capability XWalk'!$F$6:$G$38,2,FALSE)),"")</f>
        <v/>
      </c>
      <c r="M1252" s="91" t="str">
        <f>IF(IFERROR(SEARCH(M$6,$D1252),0)&gt;0,TRIM(VLOOKUP(M$6,'Lifeline-Capability XWalk'!$F$6:$G$38,2,FALSE)),"")</f>
        <v/>
      </c>
      <c r="N1252" s="91" t="str">
        <f>IF(IFERROR(SEARCH(N$6,$D1252),0)&gt;0,TRIM(VLOOKUP(N$6,'Lifeline-Capability XWalk'!$F$6:$G$38,2,FALSE)),"")</f>
        <v/>
      </c>
      <c r="O1252" s="91" t="str">
        <f>IF(IFERROR(SEARCH(O$6,$D1252),0)&gt;0,TRIM(VLOOKUP(O$6,'Lifeline-Capability XWalk'!$F$6:$G$38,2,FALSE)),"")</f>
        <v/>
      </c>
      <c r="P1252" s="91" t="str">
        <f>IF(IFERROR(SEARCH(P$6,$D1252),0)&gt;0,TRIM(VLOOKUP(P$6,'Lifeline-Capability XWalk'!$F$6:$G$38,2,FALSE)),"")</f>
        <v/>
      </c>
      <c r="Q1252" s="91" t="str">
        <f>IF(IFERROR(SEARCH(Q$6,$D1252),0)&gt;0,TRIM(VLOOKUP(Q$6,'Lifeline-Capability XWalk'!$F$6:$G$38,2,FALSE)),"")</f>
        <v/>
      </c>
      <c r="R1252" s="91" t="str">
        <f>IF(IFERROR(SEARCH(R$6,$D1252),0)&gt;0,TRIM(VLOOKUP(R$6,'Lifeline-Capability XWalk'!$F$6:$G$38,2,FALSE)),"")</f>
        <v/>
      </c>
      <c r="S1252" s="91" t="str">
        <f>IF(IFERROR(SEARCH(S$6,$D1252),0)&gt;0,TRIM(VLOOKUP(S$6,'Lifeline-Capability XWalk'!$F$6:$G$38,2,FALSE)),"")</f>
        <v/>
      </c>
      <c r="T1252" s="91" t="str">
        <f>IF(IFERROR(SEARCH(T$6,$D1252),0)&gt;0,TRIM(VLOOKUP(T$6,'Lifeline-Capability XWalk'!$F$6:$G$38,2,FALSE)),"")</f>
        <v/>
      </c>
      <c r="U1252" s="91" t="str">
        <f>IF(IFERROR(SEARCH(U$6,$D1252),0)&gt;0,TRIM(VLOOKUP(U$6,'Lifeline-Capability XWalk'!$F$6:$G$38,2,FALSE)),"")</f>
        <v/>
      </c>
      <c r="V1252" s="91" t="str">
        <f>IF(IFERROR(SEARCH(V$6,$D1252),0)&gt;0,TRIM(VLOOKUP(V$6,'Lifeline-Capability XWalk'!$F$6:$G$38,2,FALSE)),"")</f>
        <v/>
      </c>
      <c r="W1252" s="91" t="str">
        <f>IF(IFERROR(SEARCH(W$6,$D1252),0)&gt;0,TRIM(VLOOKUP(W$6,'Lifeline-Capability XWalk'!$F$6:$G$38,2,FALSE)),"")</f>
        <v/>
      </c>
      <c r="X1252" s="91" t="str">
        <f>IF(IFERROR(SEARCH(X$6,$D1252),0)&gt;0,TRIM(VLOOKUP(X$6,'Lifeline-Capability XWalk'!$F$6:$G$38,2,FALSE)),"")</f>
        <v/>
      </c>
      <c r="Y1252" s="91" t="str">
        <f>IF(IFERROR(SEARCH(Y$6,$D1252),0)&gt;0,TRIM(VLOOKUP(Y$6,'Lifeline-Capability XWalk'!$F$6:$G$38,2,FALSE)),"")</f>
        <v/>
      </c>
      <c r="Z1252" s="91" t="str">
        <f>IF(IFERROR(SEARCH(Z$6,$D1252),0)&gt;0,TRIM(VLOOKUP(Z$6,'Lifeline-Capability XWalk'!$F$6:$G$38,2,FALSE)),"")</f>
        <v/>
      </c>
      <c r="AA1252" s="91" t="str">
        <f>IF(IFERROR(SEARCH(AA$6,$D1252),0)&gt;0,TRIM(VLOOKUP(AA$6,'Lifeline-Capability XWalk'!$F$6:$G$38,2,FALSE)),"")</f>
        <v/>
      </c>
      <c r="AB1252" s="91" t="str">
        <f>IF(IFERROR(SEARCH(AB$6,$D1252),0)&gt;0,TRIM(VLOOKUP(AB$6,'Lifeline-Capability XWalk'!$F$6:$G$38,2,FALSE)),"")</f>
        <v>Communications</v>
      </c>
      <c r="AC1252" s="91" t="str">
        <f>IF(IFERROR(SEARCH(AC$6,$D1252),0)&gt;0,TRIM(VLOOKUP(AC$6,'Lifeline-Capability XWalk'!$F$6:$G$38,2,FALSE)),"")</f>
        <v/>
      </c>
      <c r="AD1252" s="91" t="str">
        <f>IF(IFERROR(SEARCH(AD$6,$D1252),0)&gt;0,TRIM(VLOOKUP(AD$6,'Lifeline-Capability XWalk'!$F$6:$G$38,2,FALSE)),"")</f>
        <v>Safety and Security; Food, Water, Shelter; Health and Medical; Energy; Communications; Hazardous Materials; Transportation; Water Systems;</v>
      </c>
      <c r="AE1252" s="91" t="str">
        <f>IF(IFERROR(SEARCH(AE$6,$D1252),0)&gt;0,TRIM(VLOOKUP(AE$6,'Lifeline-Capability XWalk'!$F$6:$G$38,2,FALSE)),"")</f>
        <v>Health and Medical</v>
      </c>
      <c r="AF1252" s="91" t="str">
        <f>IF(IFERROR(SEARCH(AF$6,$D1252),0)&gt;0,TRIM(VLOOKUP(AF$6,'Lifeline-Capability XWalk'!$F$6:$G$38,2,FALSE)),"")</f>
        <v/>
      </c>
      <c r="AG1252" s="91" t="str">
        <f>IF(IFERROR(SEARCH(AG$6,$D1252),0)&gt;0,TRIM(VLOOKUP(AG$6,'Lifeline-Capability XWalk'!$F$6:$G$38,2,FALSE)),"")</f>
        <v/>
      </c>
      <c r="AH1252" s="91" t="str">
        <f>IF(IFERROR(SEARCH(AH$6,$D1252),0)&gt;0,TRIM(VLOOKUP(AH$6,'Lifeline-Capability XWalk'!$F$6:$G$38,2,FALSE)),"")</f>
        <v/>
      </c>
      <c r="AI1252" s="91" t="str">
        <f>IF(IFERROR(SEARCH(AI$6,$D1252),0)&gt;0,TRIM(VLOOKUP(AI$6,'Lifeline-Capability XWalk'!$F$6:$G$38,2,FALSE)),"")</f>
        <v/>
      </c>
      <c r="AJ1252" s="91" t="str">
        <f>IF(IFERROR(SEARCH(AJ$6,$D1252),0)&gt;0,TRIM(VLOOKUP(AJ$6,'Lifeline-Capability XWalk'!$F$6:$G$38,2,FALSE)),"")</f>
        <v/>
      </c>
      <c r="AK1252" s="91" t="str">
        <f>IF(IFERROR(SEARCH(AK$6,$D1252),0)&gt;0,TRIM(VLOOKUP(AK$6,'Lifeline-Capability XWalk'!$F$6:$G$38,2,FALSE)),"")</f>
        <v/>
      </c>
      <c r="AL1252" s="92" t="str">
        <f>IF(IFERROR(SEARCH(AL$6,$D1252),0)&gt;0,TRIM(VLOOKUP(AL$6,'Lifeline-Capability XWalk'!$F$6:$G$38,2,FALSE)),"")</f>
        <v/>
      </c>
      <c r="AM1252" s="24" t="str">
        <f t="shared" si="76"/>
        <v/>
      </c>
      <c r="AN1252" s="24" t="str">
        <f t="shared" si="76"/>
        <v/>
      </c>
      <c r="AO1252" s="24" t="str">
        <f t="shared" si="76"/>
        <v>Health and Medical</v>
      </c>
      <c r="AP1252" s="24" t="str">
        <f t="shared" si="76"/>
        <v/>
      </c>
      <c r="AQ1252" s="24" t="str">
        <f t="shared" si="76"/>
        <v>Communications</v>
      </c>
      <c r="AR1252" s="24" t="str">
        <f t="shared" si="76"/>
        <v/>
      </c>
      <c r="AS1252" s="24" t="str">
        <f t="shared" si="76"/>
        <v/>
      </c>
      <c r="AT1252" s="24" t="str">
        <f t="shared" si="76"/>
        <v/>
      </c>
      <c r="AU1252" s="24" t="str">
        <f t="shared" si="76"/>
        <v>Safety and Security; Food, Water, Shelter; Health and Medical; Energy; Communications; Hazardous Materials; Transportation; Water Systems;</v>
      </c>
    </row>
    <row r="1253" spans="1:47" ht="32.1" customHeight="1" x14ac:dyDescent="0.2">
      <c r="A1253" s="143" t="s">
        <v>1112</v>
      </c>
      <c r="B1253" s="144" t="s">
        <v>1123</v>
      </c>
      <c r="C1253" s="144" t="s">
        <v>2249</v>
      </c>
      <c r="D1253" s="124" t="s">
        <v>2262</v>
      </c>
      <c r="E1253" s="64" t="str">
        <f t="shared" si="75"/>
        <v>Communications</v>
      </c>
      <c r="F1253" s="125" t="s">
        <v>1663</v>
      </c>
      <c r="G1253" s="90" t="str">
        <f>IF(IFERROR(SEARCH(G$6,$D1253),0)&gt;0,TRIM(VLOOKUP(G$6,'Lifeline-Capability XWalk'!$F$6:$G$38,2,FALSE)),"")</f>
        <v/>
      </c>
      <c r="H1253" s="91" t="str">
        <f>IF(IFERROR(SEARCH(H$6,$D1253),0)&gt;0,TRIM(VLOOKUP(H$6,'Lifeline-Capability XWalk'!$F$6:$G$38,2,FALSE)),"")</f>
        <v/>
      </c>
      <c r="I1253" s="91" t="str">
        <f>IF(IFERROR(SEARCH(I$6,$D1253),0)&gt;0,TRIM(VLOOKUP(I$6,'Lifeline-Capability XWalk'!$F$6:$G$38,2,FALSE)),"")</f>
        <v/>
      </c>
      <c r="J1253" s="91" t="str">
        <f>IF(IFERROR(SEARCH(J$6,$D1253),0)&gt;0,TRIM(VLOOKUP(J$6,'Lifeline-Capability XWalk'!$F$6:$G$38,2,FALSE)),"")</f>
        <v/>
      </c>
      <c r="K1253" s="91" t="str">
        <f>IF(IFERROR(SEARCH(K$6,$D1253),0)&gt;0,TRIM(VLOOKUP(K$6,'Lifeline-Capability XWalk'!$F$6:$G$38,2,FALSE)),"")</f>
        <v/>
      </c>
      <c r="L1253" s="91" t="str">
        <f>IF(IFERROR(SEARCH(L$6,$D1253),0)&gt;0,TRIM(VLOOKUP(L$6,'Lifeline-Capability XWalk'!$F$6:$G$38,2,FALSE)),"")</f>
        <v/>
      </c>
      <c r="M1253" s="91" t="str">
        <f>IF(IFERROR(SEARCH(M$6,$D1253),0)&gt;0,TRIM(VLOOKUP(M$6,'Lifeline-Capability XWalk'!$F$6:$G$38,2,FALSE)),"")</f>
        <v/>
      </c>
      <c r="N1253" s="91" t="str">
        <f>IF(IFERROR(SEARCH(N$6,$D1253),0)&gt;0,TRIM(VLOOKUP(N$6,'Lifeline-Capability XWalk'!$F$6:$G$38,2,FALSE)),"")</f>
        <v/>
      </c>
      <c r="O1253" s="91" t="str">
        <f>IF(IFERROR(SEARCH(O$6,$D1253),0)&gt;0,TRIM(VLOOKUP(O$6,'Lifeline-Capability XWalk'!$F$6:$G$38,2,FALSE)),"")</f>
        <v/>
      </c>
      <c r="P1253" s="91" t="str">
        <f>IF(IFERROR(SEARCH(P$6,$D1253),0)&gt;0,TRIM(VLOOKUP(P$6,'Lifeline-Capability XWalk'!$F$6:$G$38,2,FALSE)),"")</f>
        <v/>
      </c>
      <c r="Q1253" s="91" t="str">
        <f>IF(IFERROR(SEARCH(Q$6,$D1253),0)&gt;0,TRIM(VLOOKUP(Q$6,'Lifeline-Capability XWalk'!$F$6:$G$38,2,FALSE)),"")</f>
        <v/>
      </c>
      <c r="R1253" s="91" t="str">
        <f>IF(IFERROR(SEARCH(R$6,$D1253),0)&gt;0,TRIM(VLOOKUP(R$6,'Lifeline-Capability XWalk'!$F$6:$G$38,2,FALSE)),"")</f>
        <v/>
      </c>
      <c r="S1253" s="91" t="str">
        <f>IF(IFERROR(SEARCH(S$6,$D1253),0)&gt;0,TRIM(VLOOKUP(S$6,'Lifeline-Capability XWalk'!$F$6:$G$38,2,FALSE)),"")</f>
        <v/>
      </c>
      <c r="T1253" s="91" t="str">
        <f>IF(IFERROR(SEARCH(T$6,$D1253),0)&gt;0,TRIM(VLOOKUP(T$6,'Lifeline-Capability XWalk'!$F$6:$G$38,2,FALSE)),"")</f>
        <v/>
      </c>
      <c r="U1253" s="91" t="str">
        <f>IF(IFERROR(SEARCH(U$6,$D1253),0)&gt;0,TRIM(VLOOKUP(U$6,'Lifeline-Capability XWalk'!$F$6:$G$38,2,FALSE)),"")</f>
        <v/>
      </c>
      <c r="V1253" s="91" t="str">
        <f>IF(IFERROR(SEARCH(V$6,$D1253),0)&gt;0,TRIM(VLOOKUP(V$6,'Lifeline-Capability XWalk'!$F$6:$G$38,2,FALSE)),"")</f>
        <v/>
      </c>
      <c r="W1253" s="91" t="str">
        <f>IF(IFERROR(SEARCH(W$6,$D1253),0)&gt;0,TRIM(VLOOKUP(W$6,'Lifeline-Capability XWalk'!$F$6:$G$38,2,FALSE)),"")</f>
        <v/>
      </c>
      <c r="X1253" s="91" t="str">
        <f>IF(IFERROR(SEARCH(X$6,$D1253),0)&gt;0,TRIM(VLOOKUP(X$6,'Lifeline-Capability XWalk'!$F$6:$G$38,2,FALSE)),"")</f>
        <v/>
      </c>
      <c r="Y1253" s="91" t="str">
        <f>IF(IFERROR(SEARCH(Y$6,$D1253),0)&gt;0,TRIM(VLOOKUP(Y$6,'Lifeline-Capability XWalk'!$F$6:$G$38,2,FALSE)),"")</f>
        <v/>
      </c>
      <c r="Z1253" s="91" t="str">
        <f>IF(IFERROR(SEARCH(Z$6,$D1253),0)&gt;0,TRIM(VLOOKUP(Z$6,'Lifeline-Capability XWalk'!$F$6:$G$38,2,FALSE)),"")</f>
        <v/>
      </c>
      <c r="AA1253" s="91" t="str">
        <f>IF(IFERROR(SEARCH(AA$6,$D1253),0)&gt;0,TRIM(VLOOKUP(AA$6,'Lifeline-Capability XWalk'!$F$6:$G$38,2,FALSE)),"")</f>
        <v/>
      </c>
      <c r="AB1253" s="91" t="str">
        <f>IF(IFERROR(SEARCH(AB$6,$D1253),0)&gt;0,TRIM(VLOOKUP(AB$6,'Lifeline-Capability XWalk'!$F$6:$G$38,2,FALSE)),"")</f>
        <v>Communications</v>
      </c>
      <c r="AC1253" s="91" t="str">
        <f>IF(IFERROR(SEARCH(AC$6,$D1253),0)&gt;0,TRIM(VLOOKUP(AC$6,'Lifeline-Capability XWalk'!$F$6:$G$38,2,FALSE)),"")</f>
        <v/>
      </c>
      <c r="AD1253" s="91" t="str">
        <f>IF(IFERROR(SEARCH(AD$6,$D1253),0)&gt;0,TRIM(VLOOKUP(AD$6,'Lifeline-Capability XWalk'!$F$6:$G$38,2,FALSE)),"")</f>
        <v/>
      </c>
      <c r="AE1253" s="91" t="str">
        <f>IF(IFERROR(SEARCH(AE$6,$D1253),0)&gt;0,TRIM(VLOOKUP(AE$6,'Lifeline-Capability XWalk'!$F$6:$G$38,2,FALSE)),"")</f>
        <v/>
      </c>
      <c r="AF1253" s="91" t="str">
        <f>IF(IFERROR(SEARCH(AF$6,$D1253),0)&gt;0,TRIM(VLOOKUP(AF$6,'Lifeline-Capability XWalk'!$F$6:$G$38,2,FALSE)),"")</f>
        <v/>
      </c>
      <c r="AG1253" s="91" t="str">
        <f>IF(IFERROR(SEARCH(AG$6,$D1253),0)&gt;0,TRIM(VLOOKUP(AG$6,'Lifeline-Capability XWalk'!$F$6:$G$38,2,FALSE)),"")</f>
        <v/>
      </c>
      <c r="AH1253" s="91" t="str">
        <f>IF(IFERROR(SEARCH(AH$6,$D1253),0)&gt;0,TRIM(VLOOKUP(AH$6,'Lifeline-Capability XWalk'!$F$6:$G$38,2,FALSE)),"")</f>
        <v/>
      </c>
      <c r="AI1253" s="91" t="str">
        <f>IF(IFERROR(SEARCH(AI$6,$D1253),0)&gt;0,TRIM(VLOOKUP(AI$6,'Lifeline-Capability XWalk'!$F$6:$G$38,2,FALSE)),"")</f>
        <v/>
      </c>
      <c r="AJ1253" s="91" t="str">
        <f>IF(IFERROR(SEARCH(AJ$6,$D1253),0)&gt;0,TRIM(VLOOKUP(AJ$6,'Lifeline-Capability XWalk'!$F$6:$G$38,2,FALSE)),"")</f>
        <v/>
      </c>
      <c r="AK1253" s="91" t="str">
        <f>IF(IFERROR(SEARCH(AK$6,$D1253),0)&gt;0,TRIM(VLOOKUP(AK$6,'Lifeline-Capability XWalk'!$F$6:$G$38,2,FALSE)),"")</f>
        <v/>
      </c>
      <c r="AL1253" s="92" t="str">
        <f>IF(IFERROR(SEARCH(AL$6,$D1253),0)&gt;0,TRIM(VLOOKUP(AL$6,'Lifeline-Capability XWalk'!$F$6:$G$38,2,FALSE)),"")</f>
        <v/>
      </c>
      <c r="AM1253" s="24" t="str">
        <f t="shared" si="76"/>
        <v/>
      </c>
      <c r="AN1253" s="24" t="str">
        <f t="shared" si="76"/>
        <v/>
      </c>
      <c r="AO1253" s="24" t="str">
        <f t="shared" si="76"/>
        <v/>
      </c>
      <c r="AP1253" s="24" t="str">
        <f t="shared" si="76"/>
        <v/>
      </c>
      <c r="AQ1253" s="24" t="str">
        <f t="shared" si="76"/>
        <v>Communications</v>
      </c>
      <c r="AR1253" s="24" t="str">
        <f t="shared" si="76"/>
        <v/>
      </c>
      <c r="AS1253" s="24" t="str">
        <f t="shared" si="76"/>
        <v/>
      </c>
      <c r="AT1253" s="24" t="str">
        <f t="shared" si="76"/>
        <v/>
      </c>
      <c r="AU1253" s="24" t="str">
        <f t="shared" si="76"/>
        <v/>
      </c>
    </row>
    <row r="1254" spans="1:47" ht="32.1" customHeight="1" x14ac:dyDescent="0.2">
      <c r="A1254" s="143" t="s">
        <v>1113</v>
      </c>
      <c r="B1254" s="144" t="s">
        <v>19</v>
      </c>
      <c r="C1254" s="144" t="s">
        <v>1082</v>
      </c>
      <c r="D1254" s="124" t="s">
        <v>2263</v>
      </c>
      <c r="E1254" s="64" t="str">
        <f t="shared" si="75"/>
        <v>Communications</v>
      </c>
      <c r="F1254" s="125" t="s">
        <v>1664</v>
      </c>
      <c r="G1254" s="90" t="str">
        <f>IF(IFERROR(SEARCH(G$6,$D1254),0)&gt;0,TRIM(VLOOKUP(G$6,'Lifeline-Capability XWalk'!$F$6:$G$38,2,FALSE)),"")</f>
        <v/>
      </c>
      <c r="H1254" s="91" t="str">
        <f>IF(IFERROR(SEARCH(H$6,$D1254),0)&gt;0,TRIM(VLOOKUP(H$6,'Lifeline-Capability XWalk'!$F$6:$G$38,2,FALSE)),"")</f>
        <v/>
      </c>
      <c r="I1254" s="91" t="str">
        <f>IF(IFERROR(SEARCH(I$6,$D1254),0)&gt;0,TRIM(VLOOKUP(I$6,'Lifeline-Capability XWalk'!$F$6:$G$38,2,FALSE)),"")</f>
        <v/>
      </c>
      <c r="J1254" s="91" t="str">
        <f>IF(IFERROR(SEARCH(J$6,$D1254),0)&gt;0,TRIM(VLOOKUP(J$6,'Lifeline-Capability XWalk'!$F$6:$G$38,2,FALSE)),"")</f>
        <v/>
      </c>
      <c r="K1254" s="91" t="str">
        <f>IF(IFERROR(SEARCH(K$6,$D1254),0)&gt;0,TRIM(VLOOKUP(K$6,'Lifeline-Capability XWalk'!$F$6:$G$38,2,FALSE)),"")</f>
        <v/>
      </c>
      <c r="L1254" s="91" t="str">
        <f>IF(IFERROR(SEARCH(L$6,$D1254),0)&gt;0,TRIM(VLOOKUP(L$6,'Lifeline-Capability XWalk'!$F$6:$G$38,2,FALSE)),"")</f>
        <v/>
      </c>
      <c r="M1254" s="91" t="str">
        <f>IF(IFERROR(SEARCH(M$6,$D1254),0)&gt;0,TRIM(VLOOKUP(M$6,'Lifeline-Capability XWalk'!$F$6:$G$38,2,FALSE)),"")</f>
        <v/>
      </c>
      <c r="N1254" s="91" t="str">
        <f>IF(IFERROR(SEARCH(N$6,$D1254),0)&gt;0,TRIM(VLOOKUP(N$6,'Lifeline-Capability XWalk'!$F$6:$G$38,2,FALSE)),"")</f>
        <v/>
      </c>
      <c r="O1254" s="91" t="str">
        <f>IF(IFERROR(SEARCH(O$6,$D1254),0)&gt;0,TRIM(VLOOKUP(O$6,'Lifeline-Capability XWalk'!$F$6:$G$38,2,FALSE)),"")</f>
        <v/>
      </c>
      <c r="P1254" s="91" t="str">
        <f>IF(IFERROR(SEARCH(P$6,$D1254),0)&gt;0,TRIM(VLOOKUP(P$6,'Lifeline-Capability XWalk'!$F$6:$G$38,2,FALSE)),"")</f>
        <v/>
      </c>
      <c r="Q1254" s="91" t="str">
        <f>IF(IFERROR(SEARCH(Q$6,$D1254),0)&gt;0,TRIM(VLOOKUP(Q$6,'Lifeline-Capability XWalk'!$F$6:$G$38,2,FALSE)),"")</f>
        <v/>
      </c>
      <c r="R1254" s="91" t="str">
        <f>IF(IFERROR(SEARCH(R$6,$D1254),0)&gt;0,TRIM(VLOOKUP(R$6,'Lifeline-Capability XWalk'!$F$6:$G$38,2,FALSE)),"")</f>
        <v/>
      </c>
      <c r="S1254" s="91" t="str">
        <f>IF(IFERROR(SEARCH(S$6,$D1254),0)&gt;0,TRIM(VLOOKUP(S$6,'Lifeline-Capability XWalk'!$F$6:$G$38,2,FALSE)),"")</f>
        <v/>
      </c>
      <c r="T1254" s="91" t="str">
        <f>IF(IFERROR(SEARCH(T$6,$D1254),0)&gt;0,TRIM(VLOOKUP(T$6,'Lifeline-Capability XWalk'!$F$6:$G$38,2,FALSE)),"")</f>
        <v/>
      </c>
      <c r="U1254" s="91" t="str">
        <f>IF(IFERROR(SEARCH(U$6,$D1254),0)&gt;0,TRIM(VLOOKUP(U$6,'Lifeline-Capability XWalk'!$F$6:$G$38,2,FALSE)),"")</f>
        <v/>
      </c>
      <c r="V1254" s="91" t="str">
        <f>IF(IFERROR(SEARCH(V$6,$D1254),0)&gt;0,TRIM(VLOOKUP(V$6,'Lifeline-Capability XWalk'!$F$6:$G$38,2,FALSE)),"")</f>
        <v/>
      </c>
      <c r="W1254" s="91" t="str">
        <f>IF(IFERROR(SEARCH(W$6,$D1254),0)&gt;0,TRIM(VLOOKUP(W$6,'Lifeline-Capability XWalk'!$F$6:$G$38,2,FALSE)),"")</f>
        <v/>
      </c>
      <c r="X1254" s="91" t="str">
        <f>IF(IFERROR(SEARCH(X$6,$D1254),0)&gt;0,TRIM(VLOOKUP(X$6,'Lifeline-Capability XWalk'!$F$6:$G$38,2,FALSE)),"")</f>
        <v/>
      </c>
      <c r="Y1254" s="91" t="str">
        <f>IF(IFERROR(SEARCH(Y$6,$D1254),0)&gt;0,TRIM(VLOOKUP(Y$6,'Lifeline-Capability XWalk'!$F$6:$G$38,2,FALSE)),"")</f>
        <v/>
      </c>
      <c r="Z1254" s="91" t="str">
        <f>IF(IFERROR(SEARCH(Z$6,$D1254),0)&gt;0,TRIM(VLOOKUP(Z$6,'Lifeline-Capability XWalk'!$F$6:$G$38,2,FALSE)),"")</f>
        <v/>
      </c>
      <c r="AA1254" s="91" t="str">
        <f>IF(IFERROR(SEARCH(AA$6,$D1254),0)&gt;0,TRIM(VLOOKUP(AA$6,'Lifeline-Capability XWalk'!$F$6:$G$38,2,FALSE)),"")</f>
        <v/>
      </c>
      <c r="AB1254" s="91" t="str">
        <f>IF(IFERROR(SEARCH(AB$6,$D1254),0)&gt;0,TRIM(VLOOKUP(AB$6,'Lifeline-Capability XWalk'!$F$6:$G$38,2,FALSE)),"")</f>
        <v/>
      </c>
      <c r="AC1254" s="91" t="str">
        <f>IF(IFERROR(SEARCH(AC$6,$D1254),0)&gt;0,TRIM(VLOOKUP(AC$6,'Lifeline-Capability XWalk'!$F$6:$G$38,2,FALSE)),"")</f>
        <v/>
      </c>
      <c r="AD1254" s="91" t="str">
        <f>IF(IFERROR(SEARCH(AD$6,$D1254),0)&gt;0,TRIM(VLOOKUP(AD$6,'Lifeline-Capability XWalk'!$F$6:$G$38,2,FALSE)),"")</f>
        <v/>
      </c>
      <c r="AE1254" s="91" t="str">
        <f>IF(IFERROR(SEARCH(AE$6,$D1254),0)&gt;0,TRIM(VLOOKUP(AE$6,'Lifeline-Capability XWalk'!$F$6:$G$38,2,FALSE)),"")</f>
        <v/>
      </c>
      <c r="AF1254" s="91" t="str">
        <f>IF(IFERROR(SEARCH(AF$6,$D1254),0)&gt;0,TRIM(VLOOKUP(AF$6,'Lifeline-Capability XWalk'!$F$6:$G$38,2,FALSE)),"")</f>
        <v>Communications</v>
      </c>
      <c r="AG1254" s="91" t="str">
        <f>IF(IFERROR(SEARCH(AG$6,$D1254),0)&gt;0,TRIM(VLOOKUP(AG$6,'Lifeline-Capability XWalk'!$F$6:$G$38,2,FALSE)),"")</f>
        <v/>
      </c>
      <c r="AH1254" s="91" t="str">
        <f>IF(IFERROR(SEARCH(AH$6,$D1254),0)&gt;0,TRIM(VLOOKUP(AH$6,'Lifeline-Capability XWalk'!$F$6:$G$38,2,FALSE)),"")</f>
        <v/>
      </c>
      <c r="AI1254" s="91" t="str">
        <f>IF(IFERROR(SEARCH(AI$6,$D1254),0)&gt;0,TRIM(VLOOKUP(AI$6,'Lifeline-Capability XWalk'!$F$6:$G$38,2,FALSE)),"")</f>
        <v/>
      </c>
      <c r="AJ1254" s="91" t="str">
        <f>IF(IFERROR(SEARCH(AJ$6,$D1254),0)&gt;0,TRIM(VLOOKUP(AJ$6,'Lifeline-Capability XWalk'!$F$6:$G$38,2,FALSE)),"")</f>
        <v/>
      </c>
      <c r="AK1254" s="91" t="str">
        <f>IF(IFERROR(SEARCH(AK$6,$D1254),0)&gt;0,TRIM(VLOOKUP(AK$6,'Lifeline-Capability XWalk'!$F$6:$G$38,2,FALSE)),"")</f>
        <v/>
      </c>
      <c r="AL1254" s="92" t="str">
        <f>IF(IFERROR(SEARCH(AL$6,$D1254),0)&gt;0,TRIM(VLOOKUP(AL$6,'Lifeline-Capability XWalk'!$F$6:$G$38,2,FALSE)),"")</f>
        <v/>
      </c>
      <c r="AM1254" s="24" t="str">
        <f t="shared" si="76"/>
        <v/>
      </c>
      <c r="AN1254" s="24" t="str">
        <f t="shared" si="76"/>
        <v/>
      </c>
      <c r="AO1254" s="24" t="str">
        <f t="shared" si="76"/>
        <v/>
      </c>
      <c r="AP1254" s="24" t="str">
        <f t="shared" si="76"/>
        <v/>
      </c>
      <c r="AQ1254" s="24" t="str">
        <f t="shared" si="76"/>
        <v>Communications</v>
      </c>
      <c r="AR1254" s="24" t="str">
        <f t="shared" si="76"/>
        <v/>
      </c>
      <c r="AS1254" s="24" t="str">
        <f t="shared" si="76"/>
        <v/>
      </c>
      <c r="AT1254" s="24" t="str">
        <f t="shared" si="76"/>
        <v/>
      </c>
      <c r="AU1254" s="24" t="str">
        <f t="shared" si="76"/>
        <v/>
      </c>
    </row>
    <row r="1255" spans="1:47" ht="32.1" customHeight="1" x14ac:dyDescent="0.2">
      <c r="A1255" s="143" t="s">
        <v>1114</v>
      </c>
      <c r="B1255" s="144" t="s">
        <v>1318</v>
      </c>
      <c r="C1255" s="144" t="s">
        <v>1082</v>
      </c>
      <c r="D1255" s="124" t="s">
        <v>2264</v>
      </c>
      <c r="E1255" s="64" t="str">
        <f t="shared" si="75"/>
        <v>Communications</v>
      </c>
      <c r="F1255" s="125" t="s">
        <v>1665</v>
      </c>
      <c r="G1255" s="90" t="str">
        <f>IF(IFERROR(SEARCH(G$6,$D1255),0)&gt;0,TRIM(VLOOKUP(G$6,'Lifeline-Capability XWalk'!$F$6:$G$38,2,FALSE)),"")</f>
        <v/>
      </c>
      <c r="H1255" s="91" t="str">
        <f>IF(IFERROR(SEARCH(H$6,$D1255),0)&gt;0,TRIM(VLOOKUP(H$6,'Lifeline-Capability XWalk'!$F$6:$G$38,2,FALSE)),"")</f>
        <v/>
      </c>
      <c r="I1255" s="91" t="str">
        <f>IF(IFERROR(SEARCH(I$6,$D1255),0)&gt;0,TRIM(VLOOKUP(I$6,'Lifeline-Capability XWalk'!$F$6:$G$38,2,FALSE)),"")</f>
        <v/>
      </c>
      <c r="J1255" s="91" t="str">
        <f>IF(IFERROR(SEARCH(J$6,$D1255),0)&gt;0,TRIM(VLOOKUP(J$6,'Lifeline-Capability XWalk'!$F$6:$G$38,2,FALSE)),"")</f>
        <v/>
      </c>
      <c r="K1255" s="91" t="str">
        <f>IF(IFERROR(SEARCH(K$6,$D1255),0)&gt;0,TRIM(VLOOKUP(K$6,'Lifeline-Capability XWalk'!$F$6:$G$38,2,FALSE)),"")</f>
        <v/>
      </c>
      <c r="L1255" s="91" t="str">
        <f>IF(IFERROR(SEARCH(L$6,$D1255),0)&gt;0,TRIM(VLOOKUP(L$6,'Lifeline-Capability XWalk'!$F$6:$G$38,2,FALSE)),"")</f>
        <v/>
      </c>
      <c r="M1255" s="91" t="str">
        <f>IF(IFERROR(SEARCH(M$6,$D1255),0)&gt;0,TRIM(VLOOKUP(M$6,'Lifeline-Capability XWalk'!$F$6:$G$38,2,FALSE)),"")</f>
        <v/>
      </c>
      <c r="N1255" s="91" t="str">
        <f>IF(IFERROR(SEARCH(N$6,$D1255),0)&gt;0,TRIM(VLOOKUP(N$6,'Lifeline-Capability XWalk'!$F$6:$G$38,2,FALSE)),"")</f>
        <v/>
      </c>
      <c r="O1255" s="91" t="str">
        <f>IF(IFERROR(SEARCH(O$6,$D1255),0)&gt;0,TRIM(VLOOKUP(O$6,'Lifeline-Capability XWalk'!$F$6:$G$38,2,FALSE)),"")</f>
        <v/>
      </c>
      <c r="P1255" s="91" t="str">
        <f>IF(IFERROR(SEARCH(P$6,$D1255),0)&gt;0,TRIM(VLOOKUP(P$6,'Lifeline-Capability XWalk'!$F$6:$G$38,2,FALSE)),"")</f>
        <v/>
      </c>
      <c r="Q1255" s="91" t="str">
        <f>IF(IFERROR(SEARCH(Q$6,$D1255),0)&gt;0,TRIM(VLOOKUP(Q$6,'Lifeline-Capability XWalk'!$F$6:$G$38,2,FALSE)),"")</f>
        <v/>
      </c>
      <c r="R1255" s="91" t="str">
        <f>IF(IFERROR(SEARCH(R$6,$D1255),0)&gt;0,TRIM(VLOOKUP(R$6,'Lifeline-Capability XWalk'!$F$6:$G$38,2,FALSE)),"")</f>
        <v/>
      </c>
      <c r="S1255" s="91" t="str">
        <f>IF(IFERROR(SEARCH(S$6,$D1255),0)&gt;0,TRIM(VLOOKUP(S$6,'Lifeline-Capability XWalk'!$F$6:$G$38,2,FALSE)),"")</f>
        <v/>
      </c>
      <c r="T1255" s="91" t="str">
        <f>IF(IFERROR(SEARCH(T$6,$D1255),0)&gt;0,TRIM(VLOOKUP(T$6,'Lifeline-Capability XWalk'!$F$6:$G$38,2,FALSE)),"")</f>
        <v/>
      </c>
      <c r="U1255" s="91" t="str">
        <f>IF(IFERROR(SEARCH(U$6,$D1255),0)&gt;0,TRIM(VLOOKUP(U$6,'Lifeline-Capability XWalk'!$F$6:$G$38,2,FALSE)),"")</f>
        <v/>
      </c>
      <c r="V1255" s="91" t="str">
        <f>IF(IFERROR(SEARCH(V$6,$D1255),0)&gt;0,TRIM(VLOOKUP(V$6,'Lifeline-Capability XWalk'!$F$6:$G$38,2,FALSE)),"")</f>
        <v/>
      </c>
      <c r="W1255" s="91" t="str">
        <f>IF(IFERROR(SEARCH(W$6,$D1255),0)&gt;0,TRIM(VLOOKUP(W$6,'Lifeline-Capability XWalk'!$F$6:$G$38,2,FALSE)),"")</f>
        <v/>
      </c>
      <c r="X1255" s="91" t="str">
        <f>IF(IFERROR(SEARCH(X$6,$D1255),0)&gt;0,TRIM(VLOOKUP(X$6,'Lifeline-Capability XWalk'!$F$6:$G$38,2,FALSE)),"")</f>
        <v/>
      </c>
      <c r="Y1255" s="91" t="str">
        <f>IF(IFERROR(SEARCH(Y$6,$D1255),0)&gt;0,TRIM(VLOOKUP(Y$6,'Lifeline-Capability XWalk'!$F$6:$G$38,2,FALSE)),"")</f>
        <v/>
      </c>
      <c r="Z1255" s="91" t="str">
        <f>IF(IFERROR(SEARCH(Z$6,$D1255),0)&gt;0,TRIM(VLOOKUP(Z$6,'Lifeline-Capability XWalk'!$F$6:$G$38,2,FALSE)),"")</f>
        <v/>
      </c>
      <c r="AA1255" s="91" t="str">
        <f>IF(IFERROR(SEARCH(AA$6,$D1255),0)&gt;0,TRIM(VLOOKUP(AA$6,'Lifeline-Capability XWalk'!$F$6:$G$38,2,FALSE)),"")</f>
        <v/>
      </c>
      <c r="AB1255" s="91" t="str">
        <f>IF(IFERROR(SEARCH(AB$6,$D1255),0)&gt;0,TRIM(VLOOKUP(AB$6,'Lifeline-Capability XWalk'!$F$6:$G$38,2,FALSE)),"")</f>
        <v>Communications</v>
      </c>
      <c r="AC1255" s="91" t="str">
        <f>IF(IFERROR(SEARCH(AC$6,$D1255),0)&gt;0,TRIM(VLOOKUP(AC$6,'Lifeline-Capability XWalk'!$F$6:$G$38,2,FALSE)),"")</f>
        <v/>
      </c>
      <c r="AD1255" s="91" t="str">
        <f>IF(IFERROR(SEARCH(AD$6,$D1255),0)&gt;0,TRIM(VLOOKUP(AD$6,'Lifeline-Capability XWalk'!$F$6:$G$38,2,FALSE)),"")</f>
        <v/>
      </c>
      <c r="AE1255" s="91" t="str">
        <f>IF(IFERROR(SEARCH(AE$6,$D1255),0)&gt;0,TRIM(VLOOKUP(AE$6,'Lifeline-Capability XWalk'!$F$6:$G$38,2,FALSE)),"")</f>
        <v/>
      </c>
      <c r="AF1255" s="91" t="str">
        <f>IF(IFERROR(SEARCH(AF$6,$D1255),0)&gt;0,TRIM(VLOOKUP(AF$6,'Lifeline-Capability XWalk'!$F$6:$G$38,2,FALSE)),"")</f>
        <v/>
      </c>
      <c r="AG1255" s="91" t="str">
        <f>IF(IFERROR(SEARCH(AG$6,$D1255),0)&gt;0,TRIM(VLOOKUP(AG$6,'Lifeline-Capability XWalk'!$F$6:$G$38,2,FALSE)),"")</f>
        <v/>
      </c>
      <c r="AH1255" s="91" t="str">
        <f>IF(IFERROR(SEARCH(AH$6,$D1255),0)&gt;0,TRIM(VLOOKUP(AH$6,'Lifeline-Capability XWalk'!$F$6:$G$38,2,FALSE)),"")</f>
        <v/>
      </c>
      <c r="AI1255" s="91" t="str">
        <f>IF(IFERROR(SEARCH(AI$6,$D1255),0)&gt;0,TRIM(VLOOKUP(AI$6,'Lifeline-Capability XWalk'!$F$6:$G$38,2,FALSE)),"")</f>
        <v/>
      </c>
      <c r="AJ1255" s="91" t="str">
        <f>IF(IFERROR(SEARCH(AJ$6,$D1255),0)&gt;0,TRIM(VLOOKUP(AJ$6,'Lifeline-Capability XWalk'!$F$6:$G$38,2,FALSE)),"")</f>
        <v/>
      </c>
      <c r="AK1255" s="91" t="str">
        <f>IF(IFERROR(SEARCH(AK$6,$D1255),0)&gt;0,TRIM(VLOOKUP(AK$6,'Lifeline-Capability XWalk'!$F$6:$G$38,2,FALSE)),"")</f>
        <v/>
      </c>
      <c r="AL1255" s="92" t="str">
        <f>IF(IFERROR(SEARCH(AL$6,$D1255),0)&gt;0,TRIM(VLOOKUP(AL$6,'Lifeline-Capability XWalk'!$F$6:$G$38,2,FALSE)),"")</f>
        <v/>
      </c>
      <c r="AM1255" s="24" t="str">
        <f t="shared" si="76"/>
        <v/>
      </c>
      <c r="AN1255" s="24" t="str">
        <f t="shared" si="76"/>
        <v/>
      </c>
      <c r="AO1255" s="24" t="str">
        <f t="shared" si="76"/>
        <v/>
      </c>
      <c r="AP1255" s="24" t="str">
        <f t="shared" si="76"/>
        <v/>
      </c>
      <c r="AQ1255" s="24" t="str">
        <f t="shared" si="76"/>
        <v>Communications</v>
      </c>
      <c r="AR1255" s="24" t="str">
        <f t="shared" si="76"/>
        <v/>
      </c>
      <c r="AS1255" s="24" t="str">
        <f t="shared" si="76"/>
        <v/>
      </c>
      <c r="AT1255" s="24" t="str">
        <f t="shared" si="76"/>
        <v/>
      </c>
      <c r="AU1255" s="24" t="str">
        <f t="shared" si="76"/>
        <v/>
      </c>
    </row>
    <row r="1256" spans="1:47" ht="32.1" customHeight="1" x14ac:dyDescent="0.2">
      <c r="A1256" s="143" t="s">
        <v>1114</v>
      </c>
      <c r="B1256" s="144" t="s">
        <v>2248</v>
      </c>
      <c r="C1256" s="144" t="s">
        <v>1393</v>
      </c>
      <c r="D1256" s="124" t="s">
        <v>2265</v>
      </c>
      <c r="E1256" s="64" t="str">
        <f t="shared" si="75"/>
        <v>Safety and Security; Food, Water, Shelter; Health and Medical; Energy; Communications; Hazardous Materials; Transportation; Water Systems;</v>
      </c>
      <c r="F1256" s="125" t="s">
        <v>1666</v>
      </c>
      <c r="G1256" s="90" t="str">
        <f>IF(IFERROR(SEARCH(G$6,$D1256),0)&gt;0,TRIM(VLOOKUP(G$6,'Lifeline-Capability XWalk'!$F$6:$G$38,2,FALSE)),"")</f>
        <v/>
      </c>
      <c r="H1256" s="91" t="str">
        <f>IF(IFERROR(SEARCH(H$6,$D1256),0)&gt;0,TRIM(VLOOKUP(H$6,'Lifeline-Capability XWalk'!$F$6:$G$38,2,FALSE)),"")</f>
        <v/>
      </c>
      <c r="I1256" s="91" t="str">
        <f>IF(IFERROR(SEARCH(I$6,$D1256),0)&gt;0,TRIM(VLOOKUP(I$6,'Lifeline-Capability XWalk'!$F$6:$G$38,2,FALSE)),"")</f>
        <v/>
      </c>
      <c r="J1256" s="91" t="str">
        <f>IF(IFERROR(SEARCH(J$6,$D1256),0)&gt;0,TRIM(VLOOKUP(J$6,'Lifeline-Capability XWalk'!$F$6:$G$38,2,FALSE)),"")</f>
        <v/>
      </c>
      <c r="K1256" s="91" t="str">
        <f>IF(IFERROR(SEARCH(K$6,$D1256),0)&gt;0,TRIM(VLOOKUP(K$6,'Lifeline-Capability XWalk'!$F$6:$G$38,2,FALSE)),"")</f>
        <v/>
      </c>
      <c r="L1256" s="91" t="str">
        <f>IF(IFERROR(SEARCH(L$6,$D1256),0)&gt;0,TRIM(VLOOKUP(L$6,'Lifeline-Capability XWalk'!$F$6:$G$38,2,FALSE)),"")</f>
        <v/>
      </c>
      <c r="M1256" s="91" t="str">
        <f>IF(IFERROR(SEARCH(M$6,$D1256),0)&gt;0,TRIM(VLOOKUP(M$6,'Lifeline-Capability XWalk'!$F$6:$G$38,2,FALSE)),"")</f>
        <v/>
      </c>
      <c r="N1256" s="91" t="str">
        <f>IF(IFERROR(SEARCH(N$6,$D1256),0)&gt;0,TRIM(VLOOKUP(N$6,'Lifeline-Capability XWalk'!$F$6:$G$38,2,FALSE)),"")</f>
        <v/>
      </c>
      <c r="O1256" s="91" t="str">
        <f>IF(IFERROR(SEARCH(O$6,$D1256),0)&gt;0,TRIM(VLOOKUP(O$6,'Lifeline-Capability XWalk'!$F$6:$G$38,2,FALSE)),"")</f>
        <v/>
      </c>
      <c r="P1256" s="91" t="str">
        <f>IF(IFERROR(SEARCH(P$6,$D1256),0)&gt;0,TRIM(VLOOKUP(P$6,'Lifeline-Capability XWalk'!$F$6:$G$38,2,FALSE)),"")</f>
        <v/>
      </c>
      <c r="Q1256" s="91" t="str">
        <f>IF(IFERROR(SEARCH(Q$6,$D1256),0)&gt;0,TRIM(VLOOKUP(Q$6,'Lifeline-Capability XWalk'!$F$6:$G$38,2,FALSE)),"")</f>
        <v/>
      </c>
      <c r="R1256" s="91" t="str">
        <f>IF(IFERROR(SEARCH(R$6,$D1256),0)&gt;0,TRIM(VLOOKUP(R$6,'Lifeline-Capability XWalk'!$F$6:$G$38,2,FALSE)),"")</f>
        <v>Safety and Security; Food, Water, Shelter; Health and Medical; Energy; Communications; Hazardous Materials; Transportation; Water Systems;</v>
      </c>
      <c r="S1256" s="91" t="str">
        <f>IF(IFERROR(SEARCH(S$6,$D1256),0)&gt;0,TRIM(VLOOKUP(S$6,'Lifeline-Capability XWalk'!$F$6:$G$38,2,FALSE)),"")</f>
        <v/>
      </c>
      <c r="T1256" s="91" t="str">
        <f>IF(IFERROR(SEARCH(T$6,$D1256),0)&gt;0,TRIM(VLOOKUP(T$6,'Lifeline-Capability XWalk'!$F$6:$G$38,2,FALSE)),"")</f>
        <v/>
      </c>
      <c r="U1256" s="91" t="str">
        <f>IF(IFERROR(SEARCH(U$6,$D1256),0)&gt;0,TRIM(VLOOKUP(U$6,'Lifeline-Capability XWalk'!$F$6:$G$38,2,FALSE)),"")</f>
        <v/>
      </c>
      <c r="V1256" s="91" t="str">
        <f>IF(IFERROR(SEARCH(V$6,$D1256),0)&gt;0,TRIM(VLOOKUP(V$6,'Lifeline-Capability XWalk'!$F$6:$G$38,2,FALSE)),"")</f>
        <v/>
      </c>
      <c r="W1256" s="91" t="str">
        <f>IF(IFERROR(SEARCH(W$6,$D1256),0)&gt;0,TRIM(VLOOKUP(W$6,'Lifeline-Capability XWalk'!$F$6:$G$38,2,FALSE)),"")</f>
        <v/>
      </c>
      <c r="X1256" s="91" t="str">
        <f>IF(IFERROR(SEARCH(X$6,$D1256),0)&gt;0,TRIM(VLOOKUP(X$6,'Lifeline-Capability XWalk'!$F$6:$G$38,2,FALSE)),"")</f>
        <v/>
      </c>
      <c r="Y1256" s="91" t="str">
        <f>IF(IFERROR(SEARCH(Y$6,$D1256),0)&gt;0,TRIM(VLOOKUP(Y$6,'Lifeline-Capability XWalk'!$F$6:$G$38,2,FALSE)),"")</f>
        <v/>
      </c>
      <c r="Z1256" s="91" t="str">
        <f>IF(IFERROR(SEARCH(Z$6,$D1256),0)&gt;0,TRIM(VLOOKUP(Z$6,'Lifeline-Capability XWalk'!$F$6:$G$38,2,FALSE)),"")</f>
        <v/>
      </c>
      <c r="AA1256" s="91" t="str">
        <f>IF(IFERROR(SEARCH(AA$6,$D1256),0)&gt;0,TRIM(VLOOKUP(AA$6,'Lifeline-Capability XWalk'!$F$6:$G$38,2,FALSE)),"")</f>
        <v/>
      </c>
      <c r="AB1256" s="91" t="str">
        <f>IF(IFERROR(SEARCH(AB$6,$D1256),0)&gt;0,TRIM(VLOOKUP(AB$6,'Lifeline-Capability XWalk'!$F$6:$G$38,2,FALSE)),"")</f>
        <v>Communications</v>
      </c>
      <c r="AC1256" s="91" t="str">
        <f>IF(IFERROR(SEARCH(AC$6,$D1256),0)&gt;0,TRIM(VLOOKUP(AC$6,'Lifeline-Capability XWalk'!$F$6:$G$38,2,FALSE)),"")</f>
        <v/>
      </c>
      <c r="AD1256" s="91" t="str">
        <f>IF(IFERROR(SEARCH(AD$6,$D1256),0)&gt;0,TRIM(VLOOKUP(AD$6,'Lifeline-Capability XWalk'!$F$6:$G$38,2,FALSE)),"")</f>
        <v/>
      </c>
      <c r="AE1256" s="91" t="str">
        <f>IF(IFERROR(SEARCH(AE$6,$D1256),0)&gt;0,TRIM(VLOOKUP(AE$6,'Lifeline-Capability XWalk'!$F$6:$G$38,2,FALSE)),"")</f>
        <v/>
      </c>
      <c r="AF1256" s="91" t="str">
        <f>IF(IFERROR(SEARCH(AF$6,$D1256),0)&gt;0,TRIM(VLOOKUP(AF$6,'Lifeline-Capability XWalk'!$F$6:$G$38,2,FALSE)),"")</f>
        <v/>
      </c>
      <c r="AG1256" s="91" t="str">
        <f>IF(IFERROR(SEARCH(AG$6,$D1256),0)&gt;0,TRIM(VLOOKUP(AG$6,'Lifeline-Capability XWalk'!$F$6:$G$38,2,FALSE)),"")</f>
        <v/>
      </c>
      <c r="AH1256" s="91" t="str">
        <f>IF(IFERROR(SEARCH(AH$6,$D1256),0)&gt;0,TRIM(VLOOKUP(AH$6,'Lifeline-Capability XWalk'!$F$6:$G$38,2,FALSE)),"")</f>
        <v/>
      </c>
      <c r="AI1256" s="91" t="str">
        <f>IF(IFERROR(SEARCH(AI$6,$D1256),0)&gt;0,TRIM(VLOOKUP(AI$6,'Lifeline-Capability XWalk'!$F$6:$G$38,2,FALSE)),"")</f>
        <v/>
      </c>
      <c r="AJ1256" s="91" t="str">
        <f>IF(IFERROR(SEARCH(AJ$6,$D1256),0)&gt;0,TRIM(VLOOKUP(AJ$6,'Lifeline-Capability XWalk'!$F$6:$G$38,2,FALSE)),"")</f>
        <v/>
      </c>
      <c r="AK1256" s="91" t="str">
        <f>IF(IFERROR(SEARCH(AK$6,$D1256),0)&gt;0,TRIM(VLOOKUP(AK$6,'Lifeline-Capability XWalk'!$F$6:$G$38,2,FALSE)),"")</f>
        <v/>
      </c>
      <c r="AL1256" s="92" t="str">
        <f>IF(IFERROR(SEARCH(AL$6,$D1256),0)&gt;0,TRIM(VLOOKUP(AL$6,'Lifeline-Capability XWalk'!$F$6:$G$38,2,FALSE)),"")</f>
        <v/>
      </c>
      <c r="AM1256" s="24" t="str">
        <f t="shared" si="76"/>
        <v/>
      </c>
      <c r="AN1256" s="24" t="str">
        <f t="shared" si="76"/>
        <v/>
      </c>
      <c r="AO1256" s="24" t="str">
        <f t="shared" si="76"/>
        <v/>
      </c>
      <c r="AP1256" s="24" t="str">
        <f t="shared" ref="AM1256:AU1284" si="77">IF(COUNTIF($G1256:$AL1256,AP$6)&gt;0,AP$6,"")</f>
        <v/>
      </c>
      <c r="AQ1256" s="24" t="str">
        <f t="shared" si="77"/>
        <v>Communications</v>
      </c>
      <c r="AR1256" s="24" t="str">
        <f t="shared" si="77"/>
        <v/>
      </c>
      <c r="AS1256" s="24" t="str">
        <f t="shared" si="77"/>
        <v/>
      </c>
      <c r="AT1256" s="24" t="str">
        <f t="shared" si="77"/>
        <v/>
      </c>
      <c r="AU1256" s="24" t="str">
        <f t="shared" si="77"/>
        <v>Safety and Security; Food, Water, Shelter; Health and Medical; Energy; Communications; Hazardous Materials; Transportation; Water Systems;</v>
      </c>
    </row>
    <row r="1257" spans="1:47" ht="32.1" customHeight="1" x14ac:dyDescent="0.2">
      <c r="A1257" s="143" t="s">
        <v>1114</v>
      </c>
      <c r="B1257" s="144" t="s">
        <v>1313</v>
      </c>
      <c r="C1257" s="144" t="s">
        <v>2249</v>
      </c>
      <c r="D1257" s="124" t="s">
        <v>2266</v>
      </c>
      <c r="E1257" s="64" t="str">
        <f t="shared" si="75"/>
        <v>Safety and Security; Food, Water, Shelter; Health and Medical; Energy; Communications; Hazardous Materials; Transportation; Water Systems;</v>
      </c>
      <c r="F1257" s="125" t="s">
        <v>1667</v>
      </c>
      <c r="G1257" s="90" t="str">
        <f>IF(IFERROR(SEARCH(G$6,$D1257),0)&gt;0,TRIM(VLOOKUP(G$6,'Lifeline-Capability XWalk'!$F$6:$G$38,2,FALSE)),"")</f>
        <v/>
      </c>
      <c r="H1257" s="91" t="str">
        <f>IF(IFERROR(SEARCH(H$6,$D1257),0)&gt;0,TRIM(VLOOKUP(H$6,'Lifeline-Capability XWalk'!$F$6:$G$38,2,FALSE)),"")</f>
        <v/>
      </c>
      <c r="I1257" s="91" t="str">
        <f>IF(IFERROR(SEARCH(I$6,$D1257),0)&gt;0,TRIM(VLOOKUP(I$6,'Lifeline-Capability XWalk'!$F$6:$G$38,2,FALSE)),"")</f>
        <v/>
      </c>
      <c r="J1257" s="91" t="str">
        <f>IF(IFERROR(SEARCH(J$6,$D1257),0)&gt;0,TRIM(VLOOKUP(J$6,'Lifeline-Capability XWalk'!$F$6:$G$38,2,FALSE)),"")</f>
        <v/>
      </c>
      <c r="K1257" s="91" t="str">
        <f>IF(IFERROR(SEARCH(K$6,$D1257),0)&gt;0,TRIM(VLOOKUP(K$6,'Lifeline-Capability XWalk'!$F$6:$G$38,2,FALSE)),"")</f>
        <v/>
      </c>
      <c r="L1257" s="91" t="str">
        <f>IF(IFERROR(SEARCH(L$6,$D1257),0)&gt;0,TRIM(VLOOKUP(L$6,'Lifeline-Capability XWalk'!$F$6:$G$38,2,FALSE)),"")</f>
        <v/>
      </c>
      <c r="M1257" s="91" t="str">
        <f>IF(IFERROR(SEARCH(M$6,$D1257),0)&gt;0,TRIM(VLOOKUP(M$6,'Lifeline-Capability XWalk'!$F$6:$G$38,2,FALSE)),"")</f>
        <v/>
      </c>
      <c r="N1257" s="91" t="str">
        <f>IF(IFERROR(SEARCH(N$6,$D1257),0)&gt;0,TRIM(VLOOKUP(N$6,'Lifeline-Capability XWalk'!$F$6:$G$38,2,FALSE)),"")</f>
        <v/>
      </c>
      <c r="O1257" s="91" t="str">
        <f>IF(IFERROR(SEARCH(O$6,$D1257),0)&gt;0,TRIM(VLOOKUP(O$6,'Lifeline-Capability XWalk'!$F$6:$G$38,2,FALSE)),"")</f>
        <v/>
      </c>
      <c r="P1257" s="91" t="str">
        <f>IF(IFERROR(SEARCH(P$6,$D1257),0)&gt;0,TRIM(VLOOKUP(P$6,'Lifeline-Capability XWalk'!$F$6:$G$38,2,FALSE)),"")</f>
        <v/>
      </c>
      <c r="Q1257" s="91" t="str">
        <f>IF(IFERROR(SEARCH(Q$6,$D1257),0)&gt;0,TRIM(VLOOKUP(Q$6,'Lifeline-Capability XWalk'!$F$6:$G$38,2,FALSE)),"")</f>
        <v/>
      </c>
      <c r="R1257" s="91" t="str">
        <f>IF(IFERROR(SEARCH(R$6,$D1257),0)&gt;0,TRIM(VLOOKUP(R$6,'Lifeline-Capability XWalk'!$F$6:$G$38,2,FALSE)),"")</f>
        <v/>
      </c>
      <c r="S1257" s="91" t="str">
        <f>IF(IFERROR(SEARCH(S$6,$D1257),0)&gt;0,TRIM(VLOOKUP(S$6,'Lifeline-Capability XWalk'!$F$6:$G$38,2,FALSE)),"")</f>
        <v/>
      </c>
      <c r="T1257" s="91" t="str">
        <f>IF(IFERROR(SEARCH(T$6,$D1257),0)&gt;0,TRIM(VLOOKUP(T$6,'Lifeline-Capability XWalk'!$F$6:$G$38,2,FALSE)),"")</f>
        <v/>
      </c>
      <c r="U1257" s="91" t="str">
        <f>IF(IFERROR(SEARCH(U$6,$D1257),0)&gt;0,TRIM(VLOOKUP(U$6,'Lifeline-Capability XWalk'!$F$6:$G$38,2,FALSE)),"")</f>
        <v/>
      </c>
      <c r="V1257" s="91" t="str">
        <f>IF(IFERROR(SEARCH(V$6,$D1257),0)&gt;0,TRIM(VLOOKUP(V$6,'Lifeline-Capability XWalk'!$F$6:$G$38,2,FALSE)),"")</f>
        <v/>
      </c>
      <c r="W1257" s="91" t="str">
        <f>IF(IFERROR(SEARCH(W$6,$D1257),0)&gt;0,TRIM(VLOOKUP(W$6,'Lifeline-Capability XWalk'!$F$6:$G$38,2,FALSE)),"")</f>
        <v/>
      </c>
      <c r="X1257" s="91" t="str">
        <f>IF(IFERROR(SEARCH(X$6,$D1257),0)&gt;0,TRIM(VLOOKUP(X$6,'Lifeline-Capability XWalk'!$F$6:$G$38,2,FALSE)),"")</f>
        <v/>
      </c>
      <c r="Y1257" s="91" t="str">
        <f>IF(IFERROR(SEARCH(Y$6,$D1257),0)&gt;0,TRIM(VLOOKUP(Y$6,'Lifeline-Capability XWalk'!$F$6:$G$38,2,FALSE)),"")</f>
        <v/>
      </c>
      <c r="Z1257" s="91" t="str">
        <f>IF(IFERROR(SEARCH(Z$6,$D1257),0)&gt;0,TRIM(VLOOKUP(Z$6,'Lifeline-Capability XWalk'!$F$6:$G$38,2,FALSE)),"")</f>
        <v/>
      </c>
      <c r="AA1257" s="91" t="str">
        <f>IF(IFERROR(SEARCH(AA$6,$D1257),0)&gt;0,TRIM(VLOOKUP(AA$6,'Lifeline-Capability XWalk'!$F$6:$G$38,2,FALSE)),"")</f>
        <v/>
      </c>
      <c r="AB1257" s="91" t="str">
        <f>IF(IFERROR(SEARCH(AB$6,$D1257),0)&gt;0,TRIM(VLOOKUP(AB$6,'Lifeline-Capability XWalk'!$F$6:$G$38,2,FALSE)),"")</f>
        <v/>
      </c>
      <c r="AC1257" s="91" t="str">
        <f>IF(IFERROR(SEARCH(AC$6,$D1257),0)&gt;0,TRIM(VLOOKUP(AC$6,'Lifeline-Capability XWalk'!$F$6:$G$38,2,FALSE)),"")</f>
        <v/>
      </c>
      <c r="AD1257" s="91" t="str">
        <f>IF(IFERROR(SEARCH(AD$6,$D1257),0)&gt;0,TRIM(VLOOKUP(AD$6,'Lifeline-Capability XWalk'!$F$6:$G$38,2,FALSE)),"")</f>
        <v>Safety and Security; Food, Water, Shelter; Health and Medical; Energy; Communications; Hazardous Materials; Transportation; Water Systems;</v>
      </c>
      <c r="AE1257" s="91" t="str">
        <f>IF(IFERROR(SEARCH(AE$6,$D1257),0)&gt;0,TRIM(VLOOKUP(AE$6,'Lifeline-Capability XWalk'!$F$6:$G$38,2,FALSE)),"")</f>
        <v/>
      </c>
      <c r="AF1257" s="91" t="str">
        <f>IF(IFERROR(SEARCH(AF$6,$D1257),0)&gt;0,TRIM(VLOOKUP(AF$6,'Lifeline-Capability XWalk'!$F$6:$G$38,2,FALSE)),"")</f>
        <v/>
      </c>
      <c r="AG1257" s="91" t="str">
        <f>IF(IFERROR(SEARCH(AG$6,$D1257),0)&gt;0,TRIM(VLOOKUP(AG$6,'Lifeline-Capability XWalk'!$F$6:$G$38,2,FALSE)),"")</f>
        <v/>
      </c>
      <c r="AH1257" s="91" t="str">
        <f>IF(IFERROR(SEARCH(AH$6,$D1257),0)&gt;0,TRIM(VLOOKUP(AH$6,'Lifeline-Capability XWalk'!$F$6:$G$38,2,FALSE)),"")</f>
        <v/>
      </c>
      <c r="AI1257" s="91" t="str">
        <f>IF(IFERROR(SEARCH(AI$6,$D1257),0)&gt;0,TRIM(VLOOKUP(AI$6,'Lifeline-Capability XWalk'!$F$6:$G$38,2,FALSE)),"")</f>
        <v/>
      </c>
      <c r="AJ1257" s="91" t="str">
        <f>IF(IFERROR(SEARCH(AJ$6,$D1257),0)&gt;0,TRIM(VLOOKUP(AJ$6,'Lifeline-Capability XWalk'!$F$6:$G$38,2,FALSE)),"")</f>
        <v/>
      </c>
      <c r="AK1257" s="91" t="str">
        <f>IF(IFERROR(SEARCH(AK$6,$D1257),0)&gt;0,TRIM(VLOOKUP(AK$6,'Lifeline-Capability XWalk'!$F$6:$G$38,2,FALSE)),"")</f>
        <v/>
      </c>
      <c r="AL1257" s="92" t="str">
        <f>IF(IFERROR(SEARCH(AL$6,$D1257),0)&gt;0,TRIM(VLOOKUP(AL$6,'Lifeline-Capability XWalk'!$F$6:$G$38,2,FALSE)),"")</f>
        <v/>
      </c>
      <c r="AM1257" s="24" t="str">
        <f t="shared" si="77"/>
        <v/>
      </c>
      <c r="AN1257" s="24" t="str">
        <f t="shared" si="77"/>
        <v/>
      </c>
      <c r="AO1257" s="24" t="str">
        <f t="shared" si="77"/>
        <v/>
      </c>
      <c r="AP1257" s="24" t="str">
        <f t="shared" si="77"/>
        <v/>
      </c>
      <c r="AQ1257" s="24" t="str">
        <f t="shared" si="77"/>
        <v/>
      </c>
      <c r="AR1257" s="24" t="str">
        <f t="shared" si="77"/>
        <v/>
      </c>
      <c r="AS1257" s="24" t="str">
        <f t="shared" si="77"/>
        <v/>
      </c>
      <c r="AT1257" s="24" t="str">
        <f t="shared" si="77"/>
        <v/>
      </c>
      <c r="AU1257" s="24" t="str">
        <f t="shared" si="77"/>
        <v>Safety and Security; Food, Water, Shelter; Health and Medical; Energy; Communications; Hazardous Materials; Transportation; Water Systems;</v>
      </c>
    </row>
    <row r="1258" spans="1:47" ht="32.1" customHeight="1" x14ac:dyDescent="0.2">
      <c r="A1258" s="143" t="s">
        <v>1114</v>
      </c>
      <c r="B1258" s="144" t="s">
        <v>1311</v>
      </c>
      <c r="C1258" s="144" t="s">
        <v>2249</v>
      </c>
      <c r="D1258" s="124" t="s">
        <v>2267</v>
      </c>
      <c r="E1258" s="64" t="str">
        <f t="shared" si="75"/>
        <v>Health and Medical, Communications</v>
      </c>
      <c r="F1258" s="125" t="s">
        <v>1668</v>
      </c>
      <c r="G1258" s="90" t="str">
        <f>IF(IFERROR(SEARCH(G$6,$D1258),0)&gt;0,TRIM(VLOOKUP(G$6,'Lifeline-Capability XWalk'!$F$6:$G$38,2,FALSE)),"")</f>
        <v/>
      </c>
      <c r="H1258" s="91" t="str">
        <f>IF(IFERROR(SEARCH(H$6,$D1258),0)&gt;0,TRIM(VLOOKUP(H$6,'Lifeline-Capability XWalk'!$F$6:$G$38,2,FALSE)),"")</f>
        <v/>
      </c>
      <c r="I1258" s="91" t="str">
        <f>IF(IFERROR(SEARCH(I$6,$D1258),0)&gt;0,TRIM(VLOOKUP(I$6,'Lifeline-Capability XWalk'!$F$6:$G$38,2,FALSE)),"")</f>
        <v/>
      </c>
      <c r="J1258" s="91" t="str">
        <f>IF(IFERROR(SEARCH(J$6,$D1258),0)&gt;0,TRIM(VLOOKUP(J$6,'Lifeline-Capability XWalk'!$F$6:$G$38,2,FALSE)),"")</f>
        <v/>
      </c>
      <c r="K1258" s="91" t="str">
        <f>IF(IFERROR(SEARCH(K$6,$D1258),0)&gt;0,TRIM(VLOOKUP(K$6,'Lifeline-Capability XWalk'!$F$6:$G$38,2,FALSE)),"")</f>
        <v/>
      </c>
      <c r="L1258" s="91" t="str">
        <f>IF(IFERROR(SEARCH(L$6,$D1258),0)&gt;0,TRIM(VLOOKUP(L$6,'Lifeline-Capability XWalk'!$F$6:$G$38,2,FALSE)),"")</f>
        <v/>
      </c>
      <c r="M1258" s="91" t="str">
        <f>IF(IFERROR(SEARCH(M$6,$D1258),0)&gt;0,TRIM(VLOOKUP(M$6,'Lifeline-Capability XWalk'!$F$6:$G$38,2,FALSE)),"")</f>
        <v/>
      </c>
      <c r="N1258" s="91" t="str">
        <f>IF(IFERROR(SEARCH(N$6,$D1258),0)&gt;0,TRIM(VLOOKUP(N$6,'Lifeline-Capability XWalk'!$F$6:$G$38,2,FALSE)),"")</f>
        <v/>
      </c>
      <c r="O1258" s="91" t="str">
        <f>IF(IFERROR(SEARCH(O$6,$D1258),0)&gt;0,TRIM(VLOOKUP(O$6,'Lifeline-Capability XWalk'!$F$6:$G$38,2,FALSE)),"")</f>
        <v/>
      </c>
      <c r="P1258" s="91" t="str">
        <f>IF(IFERROR(SEARCH(P$6,$D1258),0)&gt;0,TRIM(VLOOKUP(P$6,'Lifeline-Capability XWalk'!$F$6:$G$38,2,FALSE)),"")</f>
        <v>Health and Medical</v>
      </c>
      <c r="Q1258" s="91" t="str">
        <f>IF(IFERROR(SEARCH(Q$6,$D1258),0)&gt;0,TRIM(VLOOKUP(Q$6,'Lifeline-Capability XWalk'!$F$6:$G$38,2,FALSE)),"")</f>
        <v/>
      </c>
      <c r="R1258" s="91" t="str">
        <f>IF(IFERROR(SEARCH(R$6,$D1258),0)&gt;0,TRIM(VLOOKUP(R$6,'Lifeline-Capability XWalk'!$F$6:$G$38,2,FALSE)),"")</f>
        <v/>
      </c>
      <c r="S1258" s="91" t="str">
        <f>IF(IFERROR(SEARCH(S$6,$D1258),0)&gt;0,TRIM(VLOOKUP(S$6,'Lifeline-Capability XWalk'!$F$6:$G$38,2,FALSE)),"")</f>
        <v/>
      </c>
      <c r="T1258" s="91" t="str">
        <f>IF(IFERROR(SEARCH(T$6,$D1258),0)&gt;0,TRIM(VLOOKUP(T$6,'Lifeline-Capability XWalk'!$F$6:$G$38,2,FALSE)),"")</f>
        <v/>
      </c>
      <c r="U1258" s="91" t="str">
        <f>IF(IFERROR(SEARCH(U$6,$D1258),0)&gt;0,TRIM(VLOOKUP(U$6,'Lifeline-Capability XWalk'!$F$6:$G$38,2,FALSE)),"")</f>
        <v/>
      </c>
      <c r="V1258" s="91" t="str">
        <f>IF(IFERROR(SEARCH(V$6,$D1258),0)&gt;0,TRIM(VLOOKUP(V$6,'Lifeline-Capability XWalk'!$F$6:$G$38,2,FALSE)),"")</f>
        <v/>
      </c>
      <c r="W1258" s="91" t="str">
        <f>IF(IFERROR(SEARCH(W$6,$D1258),0)&gt;0,TRIM(VLOOKUP(W$6,'Lifeline-Capability XWalk'!$F$6:$G$38,2,FALSE)),"")</f>
        <v/>
      </c>
      <c r="X1258" s="91" t="str">
        <f>IF(IFERROR(SEARCH(X$6,$D1258),0)&gt;0,TRIM(VLOOKUP(X$6,'Lifeline-Capability XWalk'!$F$6:$G$38,2,FALSE)),"")</f>
        <v/>
      </c>
      <c r="Y1258" s="91" t="str">
        <f>IF(IFERROR(SEARCH(Y$6,$D1258),0)&gt;0,TRIM(VLOOKUP(Y$6,'Lifeline-Capability XWalk'!$F$6:$G$38,2,FALSE)),"")</f>
        <v/>
      </c>
      <c r="Z1258" s="91" t="str">
        <f>IF(IFERROR(SEARCH(Z$6,$D1258),0)&gt;0,TRIM(VLOOKUP(Z$6,'Lifeline-Capability XWalk'!$F$6:$G$38,2,FALSE)),"")</f>
        <v/>
      </c>
      <c r="AA1258" s="91" t="str">
        <f>IF(IFERROR(SEARCH(AA$6,$D1258),0)&gt;0,TRIM(VLOOKUP(AA$6,'Lifeline-Capability XWalk'!$F$6:$G$38,2,FALSE)),"")</f>
        <v/>
      </c>
      <c r="AB1258" s="91" t="str">
        <f>IF(IFERROR(SEARCH(AB$6,$D1258),0)&gt;0,TRIM(VLOOKUP(AB$6,'Lifeline-Capability XWalk'!$F$6:$G$38,2,FALSE)),"")</f>
        <v>Communications</v>
      </c>
      <c r="AC1258" s="91" t="str">
        <f>IF(IFERROR(SEARCH(AC$6,$D1258),0)&gt;0,TRIM(VLOOKUP(AC$6,'Lifeline-Capability XWalk'!$F$6:$G$38,2,FALSE)),"")</f>
        <v/>
      </c>
      <c r="AD1258" s="91" t="str">
        <f>IF(IFERROR(SEARCH(AD$6,$D1258),0)&gt;0,TRIM(VLOOKUP(AD$6,'Lifeline-Capability XWalk'!$F$6:$G$38,2,FALSE)),"")</f>
        <v/>
      </c>
      <c r="AE1258" s="91" t="str">
        <f>IF(IFERROR(SEARCH(AE$6,$D1258),0)&gt;0,TRIM(VLOOKUP(AE$6,'Lifeline-Capability XWalk'!$F$6:$G$38,2,FALSE)),"")</f>
        <v>Health and Medical</v>
      </c>
      <c r="AF1258" s="91" t="str">
        <f>IF(IFERROR(SEARCH(AF$6,$D1258),0)&gt;0,TRIM(VLOOKUP(AF$6,'Lifeline-Capability XWalk'!$F$6:$G$38,2,FALSE)),"")</f>
        <v/>
      </c>
      <c r="AG1258" s="91" t="str">
        <f>IF(IFERROR(SEARCH(AG$6,$D1258),0)&gt;0,TRIM(VLOOKUP(AG$6,'Lifeline-Capability XWalk'!$F$6:$G$38,2,FALSE)),"")</f>
        <v/>
      </c>
      <c r="AH1258" s="91" t="str">
        <f>IF(IFERROR(SEARCH(AH$6,$D1258),0)&gt;0,TRIM(VLOOKUP(AH$6,'Lifeline-Capability XWalk'!$F$6:$G$38,2,FALSE)),"")</f>
        <v/>
      </c>
      <c r="AI1258" s="91" t="str">
        <f>IF(IFERROR(SEARCH(AI$6,$D1258),0)&gt;0,TRIM(VLOOKUP(AI$6,'Lifeline-Capability XWalk'!$F$6:$G$38,2,FALSE)),"")</f>
        <v/>
      </c>
      <c r="AJ1258" s="91" t="str">
        <f>IF(IFERROR(SEARCH(AJ$6,$D1258),0)&gt;0,TRIM(VLOOKUP(AJ$6,'Lifeline-Capability XWalk'!$F$6:$G$38,2,FALSE)),"")</f>
        <v/>
      </c>
      <c r="AK1258" s="91" t="str">
        <f>IF(IFERROR(SEARCH(AK$6,$D1258),0)&gt;0,TRIM(VLOOKUP(AK$6,'Lifeline-Capability XWalk'!$F$6:$G$38,2,FALSE)),"")</f>
        <v/>
      </c>
      <c r="AL1258" s="92" t="str">
        <f>IF(IFERROR(SEARCH(AL$6,$D1258),0)&gt;0,TRIM(VLOOKUP(AL$6,'Lifeline-Capability XWalk'!$F$6:$G$38,2,FALSE)),"")</f>
        <v/>
      </c>
      <c r="AM1258" s="24" t="str">
        <f t="shared" si="77"/>
        <v/>
      </c>
      <c r="AN1258" s="24" t="str">
        <f t="shared" si="77"/>
        <v/>
      </c>
      <c r="AO1258" s="24" t="str">
        <f t="shared" si="77"/>
        <v>Health and Medical</v>
      </c>
      <c r="AP1258" s="24" t="str">
        <f t="shared" si="77"/>
        <v/>
      </c>
      <c r="AQ1258" s="24" t="str">
        <f t="shared" si="77"/>
        <v>Communications</v>
      </c>
      <c r="AR1258" s="24" t="str">
        <f t="shared" si="77"/>
        <v/>
      </c>
      <c r="AS1258" s="24" t="str">
        <f t="shared" si="77"/>
        <v/>
      </c>
      <c r="AT1258" s="24" t="str">
        <f t="shared" si="77"/>
        <v/>
      </c>
      <c r="AU1258" s="24" t="str">
        <f t="shared" si="77"/>
        <v/>
      </c>
    </row>
    <row r="1259" spans="1:47" ht="32.1" customHeight="1" x14ac:dyDescent="0.2">
      <c r="A1259" s="143" t="s">
        <v>1114</v>
      </c>
      <c r="B1259" s="144" t="s">
        <v>1318</v>
      </c>
      <c r="C1259" s="144" t="s">
        <v>2249</v>
      </c>
      <c r="D1259" s="124" t="s">
        <v>2268</v>
      </c>
      <c r="E1259" s="64" t="str">
        <f t="shared" si="75"/>
        <v>Safety and Security; Food, Water, Shelter; Health and Medical; Energy; Communications; Hazardous Materials; Transportation; Water Systems;</v>
      </c>
      <c r="F1259" s="125" t="s">
        <v>1669</v>
      </c>
      <c r="G1259" s="90" t="str">
        <f>IF(IFERROR(SEARCH(G$6,$D1259),0)&gt;0,TRIM(VLOOKUP(G$6,'Lifeline-Capability XWalk'!$F$6:$G$38,2,FALSE)),"")</f>
        <v/>
      </c>
      <c r="H1259" s="91" t="str">
        <f>IF(IFERROR(SEARCH(H$6,$D1259),0)&gt;0,TRIM(VLOOKUP(H$6,'Lifeline-Capability XWalk'!$F$6:$G$38,2,FALSE)),"")</f>
        <v/>
      </c>
      <c r="I1259" s="91" t="str">
        <f>IF(IFERROR(SEARCH(I$6,$D1259),0)&gt;0,TRIM(VLOOKUP(I$6,'Lifeline-Capability XWalk'!$F$6:$G$38,2,FALSE)),"")</f>
        <v/>
      </c>
      <c r="J1259" s="91" t="str">
        <f>IF(IFERROR(SEARCH(J$6,$D1259),0)&gt;0,TRIM(VLOOKUP(J$6,'Lifeline-Capability XWalk'!$F$6:$G$38,2,FALSE)),"")</f>
        <v/>
      </c>
      <c r="K1259" s="91" t="str">
        <f>IF(IFERROR(SEARCH(K$6,$D1259),0)&gt;0,TRIM(VLOOKUP(K$6,'Lifeline-Capability XWalk'!$F$6:$G$38,2,FALSE)),"")</f>
        <v/>
      </c>
      <c r="L1259" s="91" t="str">
        <f>IF(IFERROR(SEARCH(L$6,$D1259),0)&gt;0,TRIM(VLOOKUP(L$6,'Lifeline-Capability XWalk'!$F$6:$G$38,2,FALSE)),"")</f>
        <v>Hazardous Materials</v>
      </c>
      <c r="M1259" s="91" t="str">
        <f>IF(IFERROR(SEARCH(M$6,$D1259),0)&gt;0,TRIM(VLOOKUP(M$6,'Lifeline-Capability XWalk'!$F$6:$G$38,2,FALSE)),"")</f>
        <v/>
      </c>
      <c r="N1259" s="91" t="str">
        <f>IF(IFERROR(SEARCH(N$6,$D1259),0)&gt;0,TRIM(VLOOKUP(N$6,'Lifeline-Capability XWalk'!$F$6:$G$38,2,FALSE)),"")</f>
        <v/>
      </c>
      <c r="O1259" s="91" t="str">
        <f>IF(IFERROR(SEARCH(O$6,$D1259),0)&gt;0,TRIM(VLOOKUP(O$6,'Lifeline-Capability XWalk'!$F$6:$G$38,2,FALSE)),"")</f>
        <v/>
      </c>
      <c r="P1259" s="91" t="str">
        <f>IF(IFERROR(SEARCH(P$6,$D1259),0)&gt;0,TRIM(VLOOKUP(P$6,'Lifeline-Capability XWalk'!$F$6:$G$38,2,FALSE)),"")</f>
        <v>Health and Medical</v>
      </c>
      <c r="Q1259" s="91" t="str">
        <f>IF(IFERROR(SEARCH(Q$6,$D1259),0)&gt;0,TRIM(VLOOKUP(Q$6,'Lifeline-Capability XWalk'!$F$6:$G$38,2,FALSE)),"")</f>
        <v/>
      </c>
      <c r="R1259" s="91" t="str">
        <f>IF(IFERROR(SEARCH(R$6,$D1259),0)&gt;0,TRIM(VLOOKUP(R$6,'Lifeline-Capability XWalk'!$F$6:$G$38,2,FALSE)),"")</f>
        <v>Safety and Security; Food, Water, Shelter; Health and Medical; Energy; Communications; Hazardous Materials; Transportation; Water Systems;</v>
      </c>
      <c r="S1259" s="91" t="str">
        <f>IF(IFERROR(SEARCH(S$6,$D1259),0)&gt;0,TRIM(VLOOKUP(S$6,'Lifeline-Capability XWalk'!$F$6:$G$38,2,FALSE)),"")</f>
        <v/>
      </c>
      <c r="T1259" s="91" t="str">
        <f>IF(IFERROR(SEARCH(T$6,$D1259),0)&gt;0,TRIM(VLOOKUP(T$6,'Lifeline-Capability XWalk'!$F$6:$G$38,2,FALSE)),"")</f>
        <v/>
      </c>
      <c r="U1259" s="91" t="str">
        <f>IF(IFERROR(SEARCH(U$6,$D1259),0)&gt;0,TRIM(VLOOKUP(U$6,'Lifeline-Capability XWalk'!$F$6:$G$38,2,FALSE)),"")</f>
        <v/>
      </c>
      <c r="V1259" s="91" t="str">
        <f>IF(IFERROR(SEARCH(V$6,$D1259),0)&gt;0,TRIM(VLOOKUP(V$6,'Lifeline-Capability XWalk'!$F$6:$G$38,2,FALSE)),"")</f>
        <v/>
      </c>
      <c r="W1259" s="91" t="str">
        <f>IF(IFERROR(SEARCH(W$6,$D1259),0)&gt;0,TRIM(VLOOKUP(W$6,'Lifeline-Capability XWalk'!$F$6:$G$38,2,FALSE)),"")</f>
        <v/>
      </c>
      <c r="X1259" s="91" t="str">
        <f>IF(IFERROR(SEARCH(X$6,$D1259),0)&gt;0,TRIM(VLOOKUP(X$6,'Lifeline-Capability XWalk'!$F$6:$G$38,2,FALSE)),"")</f>
        <v/>
      </c>
      <c r="Y1259" s="91" t="str">
        <f>IF(IFERROR(SEARCH(Y$6,$D1259),0)&gt;0,TRIM(VLOOKUP(Y$6,'Lifeline-Capability XWalk'!$F$6:$G$38,2,FALSE)),"")</f>
        <v/>
      </c>
      <c r="Z1259" s="91" t="str">
        <f>IF(IFERROR(SEARCH(Z$6,$D1259),0)&gt;0,TRIM(VLOOKUP(Z$6,'Lifeline-Capability XWalk'!$F$6:$G$38,2,FALSE)),"")</f>
        <v/>
      </c>
      <c r="AA1259" s="91" t="str">
        <f>IF(IFERROR(SEARCH(AA$6,$D1259),0)&gt;0,TRIM(VLOOKUP(AA$6,'Lifeline-Capability XWalk'!$F$6:$G$38,2,FALSE)),"")</f>
        <v/>
      </c>
      <c r="AB1259" s="91" t="str">
        <f>IF(IFERROR(SEARCH(AB$6,$D1259),0)&gt;0,TRIM(VLOOKUP(AB$6,'Lifeline-Capability XWalk'!$F$6:$G$38,2,FALSE)),"")</f>
        <v>Communications</v>
      </c>
      <c r="AC1259" s="91" t="str">
        <f>IF(IFERROR(SEARCH(AC$6,$D1259),0)&gt;0,TRIM(VLOOKUP(AC$6,'Lifeline-Capability XWalk'!$F$6:$G$38,2,FALSE)),"")</f>
        <v/>
      </c>
      <c r="AD1259" s="91" t="str">
        <f>IF(IFERROR(SEARCH(AD$6,$D1259),0)&gt;0,TRIM(VLOOKUP(AD$6,'Lifeline-Capability XWalk'!$F$6:$G$38,2,FALSE)),"")</f>
        <v/>
      </c>
      <c r="AE1259" s="91" t="str">
        <f>IF(IFERROR(SEARCH(AE$6,$D1259),0)&gt;0,TRIM(VLOOKUP(AE$6,'Lifeline-Capability XWalk'!$F$6:$G$38,2,FALSE)),"")</f>
        <v/>
      </c>
      <c r="AF1259" s="91" t="str">
        <f>IF(IFERROR(SEARCH(AF$6,$D1259),0)&gt;0,TRIM(VLOOKUP(AF$6,'Lifeline-Capability XWalk'!$F$6:$G$38,2,FALSE)),"")</f>
        <v/>
      </c>
      <c r="AG1259" s="91" t="str">
        <f>IF(IFERROR(SEARCH(AG$6,$D1259),0)&gt;0,TRIM(VLOOKUP(AG$6,'Lifeline-Capability XWalk'!$F$6:$G$38,2,FALSE)),"")</f>
        <v/>
      </c>
      <c r="AH1259" s="91" t="str">
        <f>IF(IFERROR(SEARCH(AH$6,$D1259),0)&gt;0,TRIM(VLOOKUP(AH$6,'Lifeline-Capability XWalk'!$F$6:$G$38,2,FALSE)),"")</f>
        <v/>
      </c>
      <c r="AI1259" s="91" t="str">
        <f>IF(IFERROR(SEARCH(AI$6,$D1259),0)&gt;0,TRIM(VLOOKUP(AI$6,'Lifeline-Capability XWalk'!$F$6:$G$38,2,FALSE)),"")</f>
        <v/>
      </c>
      <c r="AJ1259" s="91" t="str">
        <f>IF(IFERROR(SEARCH(AJ$6,$D1259),0)&gt;0,TRIM(VLOOKUP(AJ$6,'Lifeline-Capability XWalk'!$F$6:$G$38,2,FALSE)),"")</f>
        <v/>
      </c>
      <c r="AK1259" s="91" t="str">
        <f>IF(IFERROR(SEARCH(AK$6,$D1259),0)&gt;0,TRIM(VLOOKUP(AK$6,'Lifeline-Capability XWalk'!$F$6:$G$38,2,FALSE)),"")</f>
        <v/>
      </c>
      <c r="AL1259" s="92" t="str">
        <f>IF(IFERROR(SEARCH(AL$6,$D1259),0)&gt;0,TRIM(VLOOKUP(AL$6,'Lifeline-Capability XWalk'!$F$6:$G$38,2,FALSE)),"")</f>
        <v/>
      </c>
      <c r="AM1259" s="24" t="str">
        <f t="shared" si="77"/>
        <v/>
      </c>
      <c r="AN1259" s="24" t="str">
        <f t="shared" si="77"/>
        <v/>
      </c>
      <c r="AO1259" s="24" t="str">
        <f t="shared" si="77"/>
        <v>Health and Medical</v>
      </c>
      <c r="AP1259" s="24" t="str">
        <f t="shared" si="77"/>
        <v/>
      </c>
      <c r="AQ1259" s="24" t="str">
        <f t="shared" si="77"/>
        <v>Communications</v>
      </c>
      <c r="AR1259" s="24" t="str">
        <f t="shared" si="77"/>
        <v>Hazardous Materials</v>
      </c>
      <c r="AS1259" s="24" t="str">
        <f t="shared" si="77"/>
        <v/>
      </c>
      <c r="AT1259" s="24" t="str">
        <f t="shared" si="77"/>
        <v/>
      </c>
      <c r="AU1259" s="24" t="str">
        <f t="shared" si="77"/>
        <v>Safety and Security; Food, Water, Shelter; Health and Medical; Energy; Communications; Hazardous Materials; Transportation; Water Systems;</v>
      </c>
    </row>
    <row r="1260" spans="1:47" ht="32.1" customHeight="1" x14ac:dyDescent="0.2">
      <c r="A1260" s="143" t="s">
        <v>1114</v>
      </c>
      <c r="B1260" s="144" t="s">
        <v>1318</v>
      </c>
      <c r="C1260" s="144" t="s">
        <v>2249</v>
      </c>
      <c r="D1260" s="124" t="s">
        <v>2269</v>
      </c>
      <c r="E1260" s="64" t="str">
        <f t="shared" si="75"/>
        <v>Safety and Security; Food, Water, Shelter; Health and Medical; Energy; Communications; Hazardous Materials; Transportation; Water Systems;</v>
      </c>
      <c r="F1260" s="125" t="s">
        <v>1670</v>
      </c>
      <c r="G1260" s="90" t="str">
        <f>IF(IFERROR(SEARCH(G$6,$D1260),0)&gt;0,TRIM(VLOOKUP(G$6,'Lifeline-Capability XWalk'!$F$6:$G$38,2,FALSE)),"")</f>
        <v/>
      </c>
      <c r="H1260" s="91" t="str">
        <f>IF(IFERROR(SEARCH(H$6,$D1260),0)&gt;0,TRIM(VLOOKUP(H$6,'Lifeline-Capability XWalk'!$F$6:$G$38,2,FALSE)),"")</f>
        <v/>
      </c>
      <c r="I1260" s="91" t="str">
        <f>IF(IFERROR(SEARCH(I$6,$D1260),0)&gt;0,TRIM(VLOOKUP(I$6,'Lifeline-Capability XWalk'!$F$6:$G$38,2,FALSE)),"")</f>
        <v/>
      </c>
      <c r="J1260" s="91" t="str">
        <f>IF(IFERROR(SEARCH(J$6,$D1260),0)&gt;0,TRIM(VLOOKUP(J$6,'Lifeline-Capability XWalk'!$F$6:$G$38,2,FALSE)),"")</f>
        <v/>
      </c>
      <c r="K1260" s="91" t="str">
        <f>IF(IFERROR(SEARCH(K$6,$D1260),0)&gt;0,TRIM(VLOOKUP(K$6,'Lifeline-Capability XWalk'!$F$6:$G$38,2,FALSE)),"")</f>
        <v/>
      </c>
      <c r="L1260" s="91" t="str">
        <f>IF(IFERROR(SEARCH(L$6,$D1260),0)&gt;0,TRIM(VLOOKUP(L$6,'Lifeline-Capability XWalk'!$F$6:$G$38,2,FALSE)),"")</f>
        <v/>
      </c>
      <c r="M1260" s="91" t="str">
        <f>IF(IFERROR(SEARCH(M$6,$D1260),0)&gt;0,TRIM(VLOOKUP(M$6,'Lifeline-Capability XWalk'!$F$6:$G$38,2,FALSE)),"")</f>
        <v/>
      </c>
      <c r="N1260" s="91" t="str">
        <f>IF(IFERROR(SEARCH(N$6,$D1260),0)&gt;0,TRIM(VLOOKUP(N$6,'Lifeline-Capability XWalk'!$F$6:$G$38,2,FALSE)),"")</f>
        <v/>
      </c>
      <c r="O1260" s="91" t="str">
        <f>IF(IFERROR(SEARCH(O$6,$D1260),0)&gt;0,TRIM(VLOOKUP(O$6,'Lifeline-Capability XWalk'!$F$6:$G$38,2,FALSE)),"")</f>
        <v/>
      </c>
      <c r="P1260" s="91" t="str">
        <f>IF(IFERROR(SEARCH(P$6,$D1260),0)&gt;0,TRIM(VLOOKUP(P$6,'Lifeline-Capability XWalk'!$F$6:$G$38,2,FALSE)),"")</f>
        <v/>
      </c>
      <c r="Q1260" s="91" t="str">
        <f>IF(IFERROR(SEARCH(Q$6,$D1260),0)&gt;0,TRIM(VLOOKUP(Q$6,'Lifeline-Capability XWalk'!$F$6:$G$38,2,FALSE)),"")</f>
        <v/>
      </c>
      <c r="R1260" s="91" t="str">
        <f>IF(IFERROR(SEARCH(R$6,$D1260),0)&gt;0,TRIM(VLOOKUP(R$6,'Lifeline-Capability XWalk'!$F$6:$G$38,2,FALSE)),"")</f>
        <v/>
      </c>
      <c r="S1260" s="91" t="str">
        <f>IF(IFERROR(SEARCH(S$6,$D1260),0)&gt;0,TRIM(VLOOKUP(S$6,'Lifeline-Capability XWalk'!$F$6:$G$38,2,FALSE)),"")</f>
        <v/>
      </c>
      <c r="T1260" s="91" t="str">
        <f>IF(IFERROR(SEARCH(T$6,$D1260),0)&gt;0,TRIM(VLOOKUP(T$6,'Lifeline-Capability XWalk'!$F$6:$G$38,2,FALSE)),"")</f>
        <v/>
      </c>
      <c r="U1260" s="91" t="str">
        <f>IF(IFERROR(SEARCH(U$6,$D1260),0)&gt;0,TRIM(VLOOKUP(U$6,'Lifeline-Capability XWalk'!$F$6:$G$38,2,FALSE)),"")</f>
        <v>Safety and Security; Food, Water, Shelter; Health and Medical; Energy; Communications; Hazardous Materials; Transportation; Water Systems;</v>
      </c>
      <c r="V1260" s="91" t="str">
        <f>IF(IFERROR(SEARCH(V$6,$D1260),0)&gt;0,TRIM(VLOOKUP(V$6,'Lifeline-Capability XWalk'!$F$6:$G$38,2,FALSE)),"")</f>
        <v/>
      </c>
      <c r="W1260" s="91" t="str">
        <f>IF(IFERROR(SEARCH(W$6,$D1260),0)&gt;0,TRIM(VLOOKUP(W$6,'Lifeline-Capability XWalk'!$F$6:$G$38,2,FALSE)),"")</f>
        <v/>
      </c>
      <c r="X1260" s="91" t="str">
        <f>IF(IFERROR(SEARCH(X$6,$D1260),0)&gt;0,TRIM(VLOOKUP(X$6,'Lifeline-Capability XWalk'!$F$6:$G$38,2,FALSE)),"")</f>
        <v/>
      </c>
      <c r="Y1260" s="91" t="str">
        <f>IF(IFERROR(SEARCH(Y$6,$D1260),0)&gt;0,TRIM(VLOOKUP(Y$6,'Lifeline-Capability XWalk'!$F$6:$G$38,2,FALSE)),"")</f>
        <v/>
      </c>
      <c r="Z1260" s="91" t="str">
        <f>IF(IFERROR(SEARCH(Z$6,$D1260),0)&gt;0,TRIM(VLOOKUP(Z$6,'Lifeline-Capability XWalk'!$F$6:$G$38,2,FALSE)),"")</f>
        <v/>
      </c>
      <c r="AA1260" s="91" t="str">
        <f>IF(IFERROR(SEARCH(AA$6,$D1260),0)&gt;0,TRIM(VLOOKUP(AA$6,'Lifeline-Capability XWalk'!$F$6:$G$38,2,FALSE)),"")</f>
        <v/>
      </c>
      <c r="AB1260" s="91" t="str">
        <f>IF(IFERROR(SEARCH(AB$6,$D1260),0)&gt;0,TRIM(VLOOKUP(AB$6,'Lifeline-Capability XWalk'!$F$6:$G$38,2,FALSE)),"")</f>
        <v>Communications</v>
      </c>
      <c r="AC1260" s="91" t="str">
        <f>IF(IFERROR(SEARCH(AC$6,$D1260),0)&gt;0,TRIM(VLOOKUP(AC$6,'Lifeline-Capability XWalk'!$F$6:$G$38,2,FALSE)),"")</f>
        <v/>
      </c>
      <c r="AD1260" s="91" t="str">
        <f>IF(IFERROR(SEARCH(AD$6,$D1260),0)&gt;0,TRIM(VLOOKUP(AD$6,'Lifeline-Capability XWalk'!$F$6:$G$38,2,FALSE)),"")</f>
        <v>Safety and Security; Food, Water, Shelter; Health and Medical; Energy; Communications; Hazardous Materials; Transportation; Water Systems;</v>
      </c>
      <c r="AE1260" s="91" t="str">
        <f>IF(IFERROR(SEARCH(AE$6,$D1260),0)&gt;0,TRIM(VLOOKUP(AE$6,'Lifeline-Capability XWalk'!$F$6:$G$38,2,FALSE)),"")</f>
        <v/>
      </c>
      <c r="AF1260" s="91" t="str">
        <f>IF(IFERROR(SEARCH(AF$6,$D1260),0)&gt;0,TRIM(VLOOKUP(AF$6,'Lifeline-Capability XWalk'!$F$6:$G$38,2,FALSE)),"")</f>
        <v/>
      </c>
      <c r="AG1260" s="91" t="str">
        <f>IF(IFERROR(SEARCH(AG$6,$D1260),0)&gt;0,TRIM(VLOOKUP(AG$6,'Lifeline-Capability XWalk'!$F$6:$G$38,2,FALSE)),"")</f>
        <v/>
      </c>
      <c r="AH1260" s="91" t="str">
        <f>IF(IFERROR(SEARCH(AH$6,$D1260),0)&gt;0,TRIM(VLOOKUP(AH$6,'Lifeline-Capability XWalk'!$F$6:$G$38,2,FALSE)),"")</f>
        <v/>
      </c>
      <c r="AI1260" s="91" t="str">
        <f>IF(IFERROR(SEARCH(AI$6,$D1260),0)&gt;0,TRIM(VLOOKUP(AI$6,'Lifeline-Capability XWalk'!$F$6:$G$38,2,FALSE)),"")</f>
        <v/>
      </c>
      <c r="AJ1260" s="91" t="str">
        <f>IF(IFERROR(SEARCH(AJ$6,$D1260),0)&gt;0,TRIM(VLOOKUP(AJ$6,'Lifeline-Capability XWalk'!$F$6:$G$38,2,FALSE)),"")</f>
        <v/>
      </c>
      <c r="AK1260" s="91" t="str">
        <f>IF(IFERROR(SEARCH(AK$6,$D1260),0)&gt;0,TRIM(VLOOKUP(AK$6,'Lifeline-Capability XWalk'!$F$6:$G$38,2,FALSE)),"")</f>
        <v/>
      </c>
      <c r="AL1260" s="92" t="str">
        <f>IF(IFERROR(SEARCH(AL$6,$D1260),0)&gt;0,TRIM(VLOOKUP(AL$6,'Lifeline-Capability XWalk'!$F$6:$G$38,2,FALSE)),"")</f>
        <v/>
      </c>
      <c r="AM1260" s="24" t="str">
        <f t="shared" si="77"/>
        <v/>
      </c>
      <c r="AN1260" s="24" t="str">
        <f t="shared" si="77"/>
        <v/>
      </c>
      <c r="AO1260" s="24" t="str">
        <f t="shared" si="77"/>
        <v/>
      </c>
      <c r="AP1260" s="24" t="str">
        <f t="shared" si="77"/>
        <v/>
      </c>
      <c r="AQ1260" s="24" t="str">
        <f t="shared" si="77"/>
        <v>Communications</v>
      </c>
      <c r="AR1260" s="24" t="str">
        <f t="shared" si="77"/>
        <v/>
      </c>
      <c r="AS1260" s="24" t="str">
        <f t="shared" si="77"/>
        <v/>
      </c>
      <c r="AT1260" s="24" t="str">
        <f t="shared" si="77"/>
        <v/>
      </c>
      <c r="AU1260" s="24" t="str">
        <f t="shared" si="77"/>
        <v>Safety and Security; Food, Water, Shelter; Health and Medical; Energy; Communications; Hazardous Materials; Transportation; Water Systems;</v>
      </c>
    </row>
    <row r="1261" spans="1:47" ht="32.1" customHeight="1" x14ac:dyDescent="0.2">
      <c r="A1261" s="143" t="s">
        <v>1114</v>
      </c>
      <c r="B1261" s="144" t="s">
        <v>1318</v>
      </c>
      <c r="C1261" s="144" t="s">
        <v>2249</v>
      </c>
      <c r="D1261" s="124" t="s">
        <v>2270</v>
      </c>
      <c r="E1261" s="64" t="str">
        <f t="shared" si="75"/>
        <v>Safety and Security; Food, Water, Shelter; Health and Medical; Energy; Communications; Hazardous Materials; Transportation; Water Systems;</v>
      </c>
      <c r="F1261" s="125" t="s">
        <v>1671</v>
      </c>
      <c r="G1261" s="90" t="str">
        <f>IF(IFERROR(SEARCH(G$6,$D1261),0)&gt;0,TRIM(VLOOKUP(G$6,'Lifeline-Capability XWalk'!$F$6:$G$38,2,FALSE)),"")</f>
        <v/>
      </c>
      <c r="H1261" s="91" t="str">
        <f>IF(IFERROR(SEARCH(H$6,$D1261),0)&gt;0,TRIM(VLOOKUP(H$6,'Lifeline-Capability XWalk'!$F$6:$G$38,2,FALSE)),"")</f>
        <v/>
      </c>
      <c r="I1261" s="91" t="str">
        <f>IF(IFERROR(SEARCH(I$6,$D1261),0)&gt;0,TRIM(VLOOKUP(I$6,'Lifeline-Capability XWalk'!$F$6:$G$38,2,FALSE)),"")</f>
        <v/>
      </c>
      <c r="J1261" s="91" t="str">
        <f>IF(IFERROR(SEARCH(J$6,$D1261),0)&gt;0,TRIM(VLOOKUP(J$6,'Lifeline-Capability XWalk'!$F$6:$G$38,2,FALSE)),"")</f>
        <v/>
      </c>
      <c r="K1261" s="91" t="str">
        <f>IF(IFERROR(SEARCH(K$6,$D1261),0)&gt;0,TRIM(VLOOKUP(K$6,'Lifeline-Capability XWalk'!$F$6:$G$38,2,FALSE)),"")</f>
        <v/>
      </c>
      <c r="L1261" s="91" t="str">
        <f>IF(IFERROR(SEARCH(L$6,$D1261),0)&gt;0,TRIM(VLOOKUP(L$6,'Lifeline-Capability XWalk'!$F$6:$G$38,2,FALSE)),"")</f>
        <v/>
      </c>
      <c r="M1261" s="91" t="str">
        <f>IF(IFERROR(SEARCH(M$6,$D1261),0)&gt;0,TRIM(VLOOKUP(M$6,'Lifeline-Capability XWalk'!$F$6:$G$38,2,FALSE)),"")</f>
        <v/>
      </c>
      <c r="N1261" s="91" t="str">
        <f>IF(IFERROR(SEARCH(N$6,$D1261),0)&gt;0,TRIM(VLOOKUP(N$6,'Lifeline-Capability XWalk'!$F$6:$G$38,2,FALSE)),"")</f>
        <v/>
      </c>
      <c r="O1261" s="91" t="str">
        <f>IF(IFERROR(SEARCH(O$6,$D1261),0)&gt;0,TRIM(VLOOKUP(O$6,'Lifeline-Capability XWalk'!$F$6:$G$38,2,FALSE)),"")</f>
        <v/>
      </c>
      <c r="P1261" s="91" t="str">
        <f>IF(IFERROR(SEARCH(P$6,$D1261),0)&gt;0,TRIM(VLOOKUP(P$6,'Lifeline-Capability XWalk'!$F$6:$G$38,2,FALSE)),"")</f>
        <v/>
      </c>
      <c r="Q1261" s="91" t="str">
        <f>IF(IFERROR(SEARCH(Q$6,$D1261),0)&gt;0,TRIM(VLOOKUP(Q$6,'Lifeline-Capability XWalk'!$F$6:$G$38,2,FALSE)),"")</f>
        <v/>
      </c>
      <c r="R1261" s="91" t="str">
        <f>IF(IFERROR(SEARCH(R$6,$D1261),0)&gt;0,TRIM(VLOOKUP(R$6,'Lifeline-Capability XWalk'!$F$6:$G$38,2,FALSE)),"")</f>
        <v/>
      </c>
      <c r="S1261" s="91" t="str">
        <f>IF(IFERROR(SEARCH(S$6,$D1261),0)&gt;0,TRIM(VLOOKUP(S$6,'Lifeline-Capability XWalk'!$F$6:$G$38,2,FALSE)),"")</f>
        <v/>
      </c>
      <c r="T1261" s="91" t="str">
        <f>IF(IFERROR(SEARCH(T$6,$D1261),0)&gt;0,TRIM(VLOOKUP(T$6,'Lifeline-Capability XWalk'!$F$6:$G$38,2,FALSE)),"")</f>
        <v/>
      </c>
      <c r="U1261" s="91" t="str">
        <f>IF(IFERROR(SEARCH(U$6,$D1261),0)&gt;0,TRIM(VLOOKUP(U$6,'Lifeline-Capability XWalk'!$F$6:$G$38,2,FALSE)),"")</f>
        <v/>
      </c>
      <c r="V1261" s="91" t="str">
        <f>IF(IFERROR(SEARCH(V$6,$D1261),0)&gt;0,TRIM(VLOOKUP(V$6,'Lifeline-Capability XWalk'!$F$6:$G$38,2,FALSE)),"")</f>
        <v/>
      </c>
      <c r="W1261" s="91" t="str">
        <f>IF(IFERROR(SEARCH(W$6,$D1261),0)&gt;0,TRIM(VLOOKUP(W$6,'Lifeline-Capability XWalk'!$F$6:$G$38,2,FALSE)),"")</f>
        <v/>
      </c>
      <c r="X1261" s="91" t="str">
        <f>IF(IFERROR(SEARCH(X$6,$D1261),0)&gt;0,TRIM(VLOOKUP(X$6,'Lifeline-Capability XWalk'!$F$6:$G$38,2,FALSE)),"")</f>
        <v/>
      </c>
      <c r="Y1261" s="91" t="str">
        <f>IF(IFERROR(SEARCH(Y$6,$D1261),0)&gt;0,TRIM(VLOOKUP(Y$6,'Lifeline-Capability XWalk'!$F$6:$G$38,2,FALSE)),"")</f>
        <v/>
      </c>
      <c r="Z1261" s="91" t="str">
        <f>IF(IFERROR(SEARCH(Z$6,$D1261),0)&gt;0,TRIM(VLOOKUP(Z$6,'Lifeline-Capability XWalk'!$F$6:$G$38,2,FALSE)),"")</f>
        <v/>
      </c>
      <c r="AA1261" s="91" t="str">
        <f>IF(IFERROR(SEARCH(AA$6,$D1261),0)&gt;0,TRIM(VLOOKUP(AA$6,'Lifeline-Capability XWalk'!$F$6:$G$38,2,FALSE)),"")</f>
        <v/>
      </c>
      <c r="AB1261" s="91" t="str">
        <f>IF(IFERROR(SEARCH(AB$6,$D1261),0)&gt;0,TRIM(VLOOKUP(AB$6,'Lifeline-Capability XWalk'!$F$6:$G$38,2,FALSE)),"")</f>
        <v>Communications</v>
      </c>
      <c r="AC1261" s="91" t="str">
        <f>IF(IFERROR(SEARCH(AC$6,$D1261),0)&gt;0,TRIM(VLOOKUP(AC$6,'Lifeline-Capability XWalk'!$F$6:$G$38,2,FALSE)),"")</f>
        <v/>
      </c>
      <c r="AD1261" s="91" t="str">
        <f>IF(IFERROR(SEARCH(AD$6,$D1261),0)&gt;0,TRIM(VLOOKUP(AD$6,'Lifeline-Capability XWalk'!$F$6:$G$38,2,FALSE)),"")</f>
        <v>Safety and Security; Food, Water, Shelter; Health and Medical; Energy; Communications; Hazardous Materials; Transportation; Water Systems;</v>
      </c>
      <c r="AE1261" s="91" t="str">
        <f>IF(IFERROR(SEARCH(AE$6,$D1261),0)&gt;0,TRIM(VLOOKUP(AE$6,'Lifeline-Capability XWalk'!$F$6:$G$38,2,FALSE)),"")</f>
        <v/>
      </c>
      <c r="AF1261" s="91" t="str">
        <f>IF(IFERROR(SEARCH(AF$6,$D1261),0)&gt;0,TRIM(VLOOKUP(AF$6,'Lifeline-Capability XWalk'!$F$6:$G$38,2,FALSE)),"")</f>
        <v/>
      </c>
      <c r="AG1261" s="91" t="str">
        <f>IF(IFERROR(SEARCH(AG$6,$D1261),0)&gt;0,TRIM(VLOOKUP(AG$6,'Lifeline-Capability XWalk'!$F$6:$G$38,2,FALSE)),"")</f>
        <v/>
      </c>
      <c r="AH1261" s="91" t="str">
        <f>IF(IFERROR(SEARCH(AH$6,$D1261),0)&gt;0,TRIM(VLOOKUP(AH$6,'Lifeline-Capability XWalk'!$F$6:$G$38,2,FALSE)),"")</f>
        <v/>
      </c>
      <c r="AI1261" s="91" t="str">
        <f>IF(IFERROR(SEARCH(AI$6,$D1261),0)&gt;0,TRIM(VLOOKUP(AI$6,'Lifeline-Capability XWalk'!$F$6:$G$38,2,FALSE)),"")</f>
        <v/>
      </c>
      <c r="AJ1261" s="91" t="str">
        <f>IF(IFERROR(SEARCH(AJ$6,$D1261),0)&gt;0,TRIM(VLOOKUP(AJ$6,'Lifeline-Capability XWalk'!$F$6:$G$38,2,FALSE)),"")</f>
        <v/>
      </c>
      <c r="AK1261" s="91" t="str">
        <f>IF(IFERROR(SEARCH(AK$6,$D1261),0)&gt;0,TRIM(VLOOKUP(AK$6,'Lifeline-Capability XWalk'!$F$6:$G$38,2,FALSE)),"")</f>
        <v/>
      </c>
      <c r="AL1261" s="92" t="str">
        <f>IF(IFERROR(SEARCH(AL$6,$D1261),0)&gt;0,TRIM(VLOOKUP(AL$6,'Lifeline-Capability XWalk'!$F$6:$G$38,2,FALSE)),"")</f>
        <v/>
      </c>
      <c r="AM1261" s="24" t="str">
        <f t="shared" si="77"/>
        <v/>
      </c>
      <c r="AN1261" s="24" t="str">
        <f t="shared" si="77"/>
        <v/>
      </c>
      <c r="AO1261" s="24" t="str">
        <f t="shared" si="77"/>
        <v/>
      </c>
      <c r="AP1261" s="24" t="str">
        <f t="shared" si="77"/>
        <v/>
      </c>
      <c r="AQ1261" s="24" t="str">
        <f t="shared" si="77"/>
        <v>Communications</v>
      </c>
      <c r="AR1261" s="24" t="str">
        <f t="shared" si="77"/>
        <v/>
      </c>
      <c r="AS1261" s="24" t="str">
        <f t="shared" si="77"/>
        <v/>
      </c>
      <c r="AT1261" s="24" t="str">
        <f t="shared" si="77"/>
        <v/>
      </c>
      <c r="AU1261" s="24" t="str">
        <f t="shared" si="77"/>
        <v>Safety and Security; Food, Water, Shelter; Health and Medical; Energy; Communications; Hazardous Materials; Transportation; Water Systems;</v>
      </c>
    </row>
    <row r="1262" spans="1:47" ht="32.1" customHeight="1" x14ac:dyDescent="0.2">
      <c r="A1262" s="143" t="s">
        <v>1112</v>
      </c>
      <c r="B1262" s="144" t="s">
        <v>1123</v>
      </c>
      <c r="C1262" s="144" t="s">
        <v>1082</v>
      </c>
      <c r="D1262" s="124" t="s">
        <v>2271</v>
      </c>
      <c r="E1262" s="64" t="str">
        <f t="shared" si="75"/>
        <v>Safety and Security, Communications</v>
      </c>
      <c r="F1262" s="125" t="s">
        <v>1672</v>
      </c>
      <c r="G1262" s="90" t="str">
        <f>IF(IFERROR(SEARCH(G$6,$D1262),0)&gt;0,TRIM(VLOOKUP(G$6,'Lifeline-Capability XWalk'!$F$6:$G$38,2,FALSE)),"")</f>
        <v>Safety and Security</v>
      </c>
      <c r="H1262" s="91" t="str">
        <f>IF(IFERROR(SEARCH(H$6,$D1262),0)&gt;0,TRIM(VLOOKUP(H$6,'Lifeline-Capability XWalk'!$F$6:$G$38,2,FALSE)),"")</f>
        <v/>
      </c>
      <c r="I1262" s="91" t="str">
        <f>IF(IFERROR(SEARCH(I$6,$D1262),0)&gt;0,TRIM(VLOOKUP(I$6,'Lifeline-Capability XWalk'!$F$6:$G$38,2,FALSE)),"")</f>
        <v/>
      </c>
      <c r="J1262" s="91" t="str">
        <f>IF(IFERROR(SEARCH(J$6,$D1262),0)&gt;0,TRIM(VLOOKUP(J$6,'Lifeline-Capability XWalk'!$F$6:$G$38,2,FALSE)),"")</f>
        <v/>
      </c>
      <c r="K1262" s="91" t="str">
        <f>IF(IFERROR(SEARCH(K$6,$D1262),0)&gt;0,TRIM(VLOOKUP(K$6,'Lifeline-Capability XWalk'!$F$6:$G$38,2,FALSE)),"")</f>
        <v/>
      </c>
      <c r="L1262" s="91" t="str">
        <f>IF(IFERROR(SEARCH(L$6,$D1262),0)&gt;0,TRIM(VLOOKUP(L$6,'Lifeline-Capability XWalk'!$F$6:$G$38,2,FALSE)),"")</f>
        <v/>
      </c>
      <c r="M1262" s="91" t="str">
        <f>IF(IFERROR(SEARCH(M$6,$D1262),0)&gt;0,TRIM(VLOOKUP(M$6,'Lifeline-Capability XWalk'!$F$6:$G$38,2,FALSE)),"")</f>
        <v/>
      </c>
      <c r="N1262" s="91" t="str">
        <f>IF(IFERROR(SEARCH(N$6,$D1262),0)&gt;0,TRIM(VLOOKUP(N$6,'Lifeline-Capability XWalk'!$F$6:$G$38,2,FALSE)),"")</f>
        <v/>
      </c>
      <c r="O1262" s="91" t="str">
        <f>IF(IFERROR(SEARCH(O$6,$D1262),0)&gt;0,TRIM(VLOOKUP(O$6,'Lifeline-Capability XWalk'!$F$6:$G$38,2,FALSE)),"")</f>
        <v/>
      </c>
      <c r="P1262" s="91" t="str">
        <f>IF(IFERROR(SEARCH(P$6,$D1262),0)&gt;0,TRIM(VLOOKUP(P$6,'Lifeline-Capability XWalk'!$F$6:$G$38,2,FALSE)),"")</f>
        <v/>
      </c>
      <c r="Q1262" s="91" t="str">
        <f>IF(IFERROR(SEARCH(Q$6,$D1262),0)&gt;0,TRIM(VLOOKUP(Q$6,'Lifeline-Capability XWalk'!$F$6:$G$38,2,FALSE)),"")</f>
        <v/>
      </c>
      <c r="R1262" s="91" t="str">
        <f>IF(IFERROR(SEARCH(R$6,$D1262),0)&gt;0,TRIM(VLOOKUP(R$6,'Lifeline-Capability XWalk'!$F$6:$G$38,2,FALSE)),"")</f>
        <v/>
      </c>
      <c r="S1262" s="91" t="str">
        <f>IF(IFERROR(SEARCH(S$6,$D1262),0)&gt;0,TRIM(VLOOKUP(S$6,'Lifeline-Capability XWalk'!$F$6:$G$38,2,FALSE)),"")</f>
        <v/>
      </c>
      <c r="T1262" s="91" t="str">
        <f>IF(IFERROR(SEARCH(T$6,$D1262),0)&gt;0,TRIM(VLOOKUP(T$6,'Lifeline-Capability XWalk'!$F$6:$G$38,2,FALSE)),"")</f>
        <v/>
      </c>
      <c r="U1262" s="91" t="str">
        <f>IF(IFERROR(SEARCH(U$6,$D1262),0)&gt;0,TRIM(VLOOKUP(U$6,'Lifeline-Capability XWalk'!$F$6:$G$38,2,FALSE)),"")</f>
        <v/>
      </c>
      <c r="V1262" s="91" t="str">
        <f>IF(IFERROR(SEARCH(V$6,$D1262),0)&gt;0,TRIM(VLOOKUP(V$6,'Lifeline-Capability XWalk'!$F$6:$G$38,2,FALSE)),"")</f>
        <v/>
      </c>
      <c r="W1262" s="91" t="str">
        <f>IF(IFERROR(SEARCH(W$6,$D1262),0)&gt;0,TRIM(VLOOKUP(W$6,'Lifeline-Capability XWalk'!$F$6:$G$38,2,FALSE)),"")</f>
        <v/>
      </c>
      <c r="X1262" s="91" t="str">
        <f>IF(IFERROR(SEARCH(X$6,$D1262),0)&gt;0,TRIM(VLOOKUP(X$6,'Lifeline-Capability XWalk'!$F$6:$G$38,2,FALSE)),"")</f>
        <v/>
      </c>
      <c r="Y1262" s="91" t="str">
        <f>IF(IFERROR(SEARCH(Y$6,$D1262),0)&gt;0,TRIM(VLOOKUP(Y$6,'Lifeline-Capability XWalk'!$F$6:$G$38,2,FALSE)),"")</f>
        <v/>
      </c>
      <c r="Z1262" s="91" t="str">
        <f>IF(IFERROR(SEARCH(Z$6,$D1262),0)&gt;0,TRIM(VLOOKUP(Z$6,'Lifeline-Capability XWalk'!$F$6:$G$38,2,FALSE)),"")</f>
        <v>Safety and Security</v>
      </c>
      <c r="AA1262" s="91" t="str">
        <f>IF(IFERROR(SEARCH(AA$6,$D1262),0)&gt;0,TRIM(VLOOKUP(AA$6,'Lifeline-Capability XWalk'!$F$6:$G$38,2,FALSE)),"")</f>
        <v/>
      </c>
      <c r="AB1262" s="91" t="str">
        <f>IF(IFERROR(SEARCH(AB$6,$D1262),0)&gt;0,TRIM(VLOOKUP(AB$6,'Lifeline-Capability XWalk'!$F$6:$G$38,2,FALSE)),"")</f>
        <v>Communications</v>
      </c>
      <c r="AC1262" s="91" t="str">
        <f>IF(IFERROR(SEARCH(AC$6,$D1262),0)&gt;0,TRIM(VLOOKUP(AC$6,'Lifeline-Capability XWalk'!$F$6:$G$38,2,FALSE)),"")</f>
        <v>Safety and Security</v>
      </c>
      <c r="AD1262" s="91" t="str">
        <f>IF(IFERROR(SEARCH(AD$6,$D1262),0)&gt;0,TRIM(VLOOKUP(AD$6,'Lifeline-Capability XWalk'!$F$6:$G$38,2,FALSE)),"")</f>
        <v/>
      </c>
      <c r="AE1262" s="91" t="str">
        <f>IF(IFERROR(SEARCH(AE$6,$D1262),0)&gt;0,TRIM(VLOOKUP(AE$6,'Lifeline-Capability XWalk'!$F$6:$G$38,2,FALSE)),"")</f>
        <v/>
      </c>
      <c r="AF1262" s="91" t="str">
        <f>IF(IFERROR(SEARCH(AF$6,$D1262),0)&gt;0,TRIM(VLOOKUP(AF$6,'Lifeline-Capability XWalk'!$F$6:$G$38,2,FALSE)),"")</f>
        <v/>
      </c>
      <c r="AG1262" s="91" t="str">
        <f>IF(IFERROR(SEARCH(AG$6,$D1262),0)&gt;0,TRIM(VLOOKUP(AG$6,'Lifeline-Capability XWalk'!$F$6:$G$38,2,FALSE)),"")</f>
        <v/>
      </c>
      <c r="AH1262" s="91" t="str">
        <f>IF(IFERROR(SEARCH(AH$6,$D1262),0)&gt;0,TRIM(VLOOKUP(AH$6,'Lifeline-Capability XWalk'!$F$6:$G$38,2,FALSE)),"")</f>
        <v/>
      </c>
      <c r="AI1262" s="91" t="str">
        <f>IF(IFERROR(SEARCH(AI$6,$D1262),0)&gt;0,TRIM(VLOOKUP(AI$6,'Lifeline-Capability XWalk'!$F$6:$G$38,2,FALSE)),"")</f>
        <v/>
      </c>
      <c r="AJ1262" s="91" t="str">
        <f>IF(IFERROR(SEARCH(AJ$6,$D1262),0)&gt;0,TRIM(VLOOKUP(AJ$6,'Lifeline-Capability XWalk'!$F$6:$G$38,2,FALSE)),"")</f>
        <v/>
      </c>
      <c r="AK1262" s="91" t="str">
        <f>IF(IFERROR(SEARCH(AK$6,$D1262),0)&gt;0,TRIM(VLOOKUP(AK$6,'Lifeline-Capability XWalk'!$F$6:$G$38,2,FALSE)),"")</f>
        <v/>
      </c>
      <c r="AL1262" s="92" t="str">
        <f>IF(IFERROR(SEARCH(AL$6,$D1262),0)&gt;0,TRIM(VLOOKUP(AL$6,'Lifeline-Capability XWalk'!$F$6:$G$38,2,FALSE)),"")</f>
        <v/>
      </c>
      <c r="AM1262" s="24" t="str">
        <f t="shared" si="77"/>
        <v>Safety and Security</v>
      </c>
      <c r="AN1262" s="24" t="str">
        <f t="shared" si="77"/>
        <v/>
      </c>
      <c r="AO1262" s="24" t="str">
        <f t="shared" si="77"/>
        <v/>
      </c>
      <c r="AP1262" s="24" t="str">
        <f t="shared" si="77"/>
        <v/>
      </c>
      <c r="AQ1262" s="24" t="str">
        <f t="shared" si="77"/>
        <v>Communications</v>
      </c>
      <c r="AR1262" s="24" t="str">
        <f t="shared" si="77"/>
        <v/>
      </c>
      <c r="AS1262" s="24" t="str">
        <f t="shared" si="77"/>
        <v/>
      </c>
      <c r="AT1262" s="24" t="str">
        <f t="shared" si="77"/>
        <v/>
      </c>
      <c r="AU1262" s="24" t="str">
        <f t="shared" si="77"/>
        <v/>
      </c>
    </row>
    <row r="1263" spans="1:47" ht="32.1" customHeight="1" x14ac:dyDescent="0.2">
      <c r="A1263" s="143" t="s">
        <v>1112</v>
      </c>
      <c r="B1263" s="144" t="s">
        <v>1123</v>
      </c>
      <c r="C1263" s="144" t="s">
        <v>1082</v>
      </c>
      <c r="D1263" s="124" t="s">
        <v>2272</v>
      </c>
      <c r="E1263" s="64" t="str">
        <f t="shared" si="75"/>
        <v>Safety and Security; Food, Water, Shelter; Health and Medical; Energy; Communications; Hazardous Materials; Transportation; Water Systems;</v>
      </c>
      <c r="F1263" s="125" t="s">
        <v>1673</v>
      </c>
      <c r="G1263" s="90" t="str">
        <f>IF(IFERROR(SEARCH(G$6,$D1263),0)&gt;0,TRIM(VLOOKUP(G$6,'Lifeline-Capability XWalk'!$F$6:$G$38,2,FALSE)),"")</f>
        <v/>
      </c>
      <c r="H1263" s="91" t="str">
        <f>IF(IFERROR(SEARCH(H$6,$D1263),0)&gt;0,TRIM(VLOOKUP(H$6,'Lifeline-Capability XWalk'!$F$6:$G$38,2,FALSE)),"")</f>
        <v/>
      </c>
      <c r="I1263" s="91" t="str">
        <f>IF(IFERROR(SEARCH(I$6,$D1263),0)&gt;0,TRIM(VLOOKUP(I$6,'Lifeline-Capability XWalk'!$F$6:$G$38,2,FALSE)),"")</f>
        <v/>
      </c>
      <c r="J1263" s="91" t="str">
        <f>IF(IFERROR(SEARCH(J$6,$D1263),0)&gt;0,TRIM(VLOOKUP(J$6,'Lifeline-Capability XWalk'!$F$6:$G$38,2,FALSE)),"")</f>
        <v/>
      </c>
      <c r="K1263" s="91" t="str">
        <f>IF(IFERROR(SEARCH(K$6,$D1263),0)&gt;0,TRIM(VLOOKUP(K$6,'Lifeline-Capability XWalk'!$F$6:$G$38,2,FALSE)),"")</f>
        <v/>
      </c>
      <c r="L1263" s="91" t="str">
        <f>IF(IFERROR(SEARCH(L$6,$D1263),0)&gt;0,TRIM(VLOOKUP(L$6,'Lifeline-Capability XWalk'!$F$6:$G$38,2,FALSE)),"")</f>
        <v/>
      </c>
      <c r="M1263" s="91" t="str">
        <f>IF(IFERROR(SEARCH(M$6,$D1263),0)&gt;0,TRIM(VLOOKUP(M$6,'Lifeline-Capability XWalk'!$F$6:$G$38,2,FALSE)),"")</f>
        <v/>
      </c>
      <c r="N1263" s="91" t="str">
        <f>IF(IFERROR(SEARCH(N$6,$D1263),0)&gt;0,TRIM(VLOOKUP(N$6,'Lifeline-Capability XWalk'!$F$6:$G$38,2,FALSE)),"")</f>
        <v/>
      </c>
      <c r="O1263" s="91" t="str">
        <f>IF(IFERROR(SEARCH(O$6,$D1263),0)&gt;0,TRIM(VLOOKUP(O$6,'Lifeline-Capability XWalk'!$F$6:$G$38,2,FALSE)),"")</f>
        <v/>
      </c>
      <c r="P1263" s="91" t="str">
        <f>IF(IFERROR(SEARCH(P$6,$D1263),0)&gt;0,TRIM(VLOOKUP(P$6,'Lifeline-Capability XWalk'!$F$6:$G$38,2,FALSE)),"")</f>
        <v/>
      </c>
      <c r="Q1263" s="91" t="str">
        <f>IF(IFERROR(SEARCH(Q$6,$D1263),0)&gt;0,TRIM(VLOOKUP(Q$6,'Lifeline-Capability XWalk'!$F$6:$G$38,2,FALSE)),"")</f>
        <v/>
      </c>
      <c r="R1263" s="91" t="str">
        <f>IF(IFERROR(SEARCH(R$6,$D1263),0)&gt;0,TRIM(VLOOKUP(R$6,'Lifeline-Capability XWalk'!$F$6:$G$38,2,FALSE)),"")</f>
        <v/>
      </c>
      <c r="S1263" s="91" t="str">
        <f>IF(IFERROR(SEARCH(S$6,$D1263),0)&gt;0,TRIM(VLOOKUP(S$6,'Lifeline-Capability XWalk'!$F$6:$G$38,2,FALSE)),"")</f>
        <v/>
      </c>
      <c r="T1263" s="91" t="str">
        <f>IF(IFERROR(SEARCH(T$6,$D1263),0)&gt;0,TRIM(VLOOKUP(T$6,'Lifeline-Capability XWalk'!$F$6:$G$38,2,FALSE)),"")</f>
        <v/>
      </c>
      <c r="U1263" s="91" t="str">
        <f>IF(IFERROR(SEARCH(U$6,$D1263),0)&gt;0,TRIM(VLOOKUP(U$6,'Lifeline-Capability XWalk'!$F$6:$G$38,2,FALSE)),"")</f>
        <v/>
      </c>
      <c r="V1263" s="91" t="str">
        <f>IF(IFERROR(SEARCH(V$6,$D1263),0)&gt;0,TRIM(VLOOKUP(V$6,'Lifeline-Capability XWalk'!$F$6:$G$38,2,FALSE)),"")</f>
        <v/>
      </c>
      <c r="W1263" s="91" t="str">
        <f>IF(IFERROR(SEARCH(W$6,$D1263),0)&gt;0,TRIM(VLOOKUP(W$6,'Lifeline-Capability XWalk'!$F$6:$G$38,2,FALSE)),"")</f>
        <v/>
      </c>
      <c r="X1263" s="91" t="str">
        <f>IF(IFERROR(SEARCH(X$6,$D1263),0)&gt;0,TRIM(VLOOKUP(X$6,'Lifeline-Capability XWalk'!$F$6:$G$38,2,FALSE)),"")</f>
        <v/>
      </c>
      <c r="Y1263" s="91" t="str">
        <f>IF(IFERROR(SEARCH(Y$6,$D1263),0)&gt;0,TRIM(VLOOKUP(Y$6,'Lifeline-Capability XWalk'!$F$6:$G$38,2,FALSE)),"")</f>
        <v/>
      </c>
      <c r="Z1263" s="91" t="str">
        <f>IF(IFERROR(SEARCH(Z$6,$D1263),0)&gt;0,TRIM(VLOOKUP(Z$6,'Lifeline-Capability XWalk'!$F$6:$G$38,2,FALSE)),"")</f>
        <v/>
      </c>
      <c r="AA1263" s="91" t="str">
        <f>IF(IFERROR(SEARCH(AA$6,$D1263),0)&gt;0,TRIM(VLOOKUP(AA$6,'Lifeline-Capability XWalk'!$F$6:$G$38,2,FALSE)),"")</f>
        <v/>
      </c>
      <c r="AB1263" s="91" t="str">
        <f>IF(IFERROR(SEARCH(AB$6,$D1263),0)&gt;0,TRIM(VLOOKUP(AB$6,'Lifeline-Capability XWalk'!$F$6:$G$38,2,FALSE)),"")</f>
        <v>Communications</v>
      </c>
      <c r="AC1263" s="91" t="str">
        <f>IF(IFERROR(SEARCH(AC$6,$D1263),0)&gt;0,TRIM(VLOOKUP(AC$6,'Lifeline-Capability XWalk'!$F$6:$G$38,2,FALSE)),"")</f>
        <v/>
      </c>
      <c r="AD1263" s="91" t="str">
        <f>IF(IFERROR(SEARCH(AD$6,$D1263),0)&gt;0,TRIM(VLOOKUP(AD$6,'Lifeline-Capability XWalk'!$F$6:$G$38,2,FALSE)),"")</f>
        <v>Safety and Security; Food, Water, Shelter; Health and Medical; Energy; Communications; Hazardous Materials; Transportation; Water Systems;</v>
      </c>
      <c r="AE1263" s="91" t="str">
        <f>IF(IFERROR(SEARCH(AE$6,$D1263),0)&gt;0,TRIM(VLOOKUP(AE$6,'Lifeline-Capability XWalk'!$F$6:$G$38,2,FALSE)),"")</f>
        <v>Health and Medical</v>
      </c>
      <c r="AF1263" s="91" t="str">
        <f>IF(IFERROR(SEARCH(AF$6,$D1263),0)&gt;0,TRIM(VLOOKUP(AF$6,'Lifeline-Capability XWalk'!$F$6:$G$38,2,FALSE)),"")</f>
        <v/>
      </c>
      <c r="AG1263" s="91" t="str">
        <f>IF(IFERROR(SEARCH(AG$6,$D1263),0)&gt;0,TRIM(VLOOKUP(AG$6,'Lifeline-Capability XWalk'!$F$6:$G$38,2,FALSE)),"")</f>
        <v/>
      </c>
      <c r="AH1263" s="91" t="str">
        <f>IF(IFERROR(SEARCH(AH$6,$D1263),0)&gt;0,TRIM(VLOOKUP(AH$6,'Lifeline-Capability XWalk'!$F$6:$G$38,2,FALSE)),"")</f>
        <v/>
      </c>
      <c r="AI1263" s="91" t="str">
        <f>IF(IFERROR(SEARCH(AI$6,$D1263),0)&gt;0,TRIM(VLOOKUP(AI$6,'Lifeline-Capability XWalk'!$F$6:$G$38,2,FALSE)),"")</f>
        <v/>
      </c>
      <c r="AJ1263" s="91" t="str">
        <f>IF(IFERROR(SEARCH(AJ$6,$D1263),0)&gt;0,TRIM(VLOOKUP(AJ$6,'Lifeline-Capability XWalk'!$F$6:$G$38,2,FALSE)),"")</f>
        <v/>
      </c>
      <c r="AK1263" s="91" t="str">
        <f>IF(IFERROR(SEARCH(AK$6,$D1263),0)&gt;0,TRIM(VLOOKUP(AK$6,'Lifeline-Capability XWalk'!$F$6:$G$38,2,FALSE)),"")</f>
        <v/>
      </c>
      <c r="AL1263" s="92" t="str">
        <f>IF(IFERROR(SEARCH(AL$6,$D1263),0)&gt;0,TRIM(VLOOKUP(AL$6,'Lifeline-Capability XWalk'!$F$6:$G$38,2,FALSE)),"")</f>
        <v/>
      </c>
      <c r="AM1263" s="24" t="str">
        <f t="shared" si="77"/>
        <v/>
      </c>
      <c r="AN1263" s="24" t="str">
        <f t="shared" si="77"/>
        <v/>
      </c>
      <c r="AO1263" s="24" t="str">
        <f t="shared" si="77"/>
        <v>Health and Medical</v>
      </c>
      <c r="AP1263" s="24" t="str">
        <f t="shared" si="77"/>
        <v/>
      </c>
      <c r="AQ1263" s="24" t="str">
        <f t="shared" si="77"/>
        <v>Communications</v>
      </c>
      <c r="AR1263" s="24" t="str">
        <f t="shared" si="77"/>
        <v/>
      </c>
      <c r="AS1263" s="24" t="str">
        <f t="shared" si="77"/>
        <v/>
      </c>
      <c r="AT1263" s="24" t="str">
        <f t="shared" si="77"/>
        <v/>
      </c>
      <c r="AU1263" s="24" t="str">
        <f t="shared" si="77"/>
        <v>Safety and Security; Food, Water, Shelter; Health and Medical; Energy; Communications; Hazardous Materials; Transportation; Water Systems;</v>
      </c>
    </row>
    <row r="1264" spans="1:47" ht="32.1" customHeight="1" x14ac:dyDescent="0.2">
      <c r="A1264" s="143" t="s">
        <v>1112</v>
      </c>
      <c r="B1264" s="144" t="s">
        <v>1309</v>
      </c>
      <c r="C1264" s="144" t="s">
        <v>1393</v>
      </c>
      <c r="D1264" s="124" t="s">
        <v>2262</v>
      </c>
      <c r="E1264" s="64" t="str">
        <f t="shared" si="75"/>
        <v>Communications</v>
      </c>
      <c r="F1264" s="125" t="s">
        <v>1674</v>
      </c>
      <c r="G1264" s="90" t="str">
        <f>IF(IFERROR(SEARCH(G$6,$D1264),0)&gt;0,TRIM(VLOOKUP(G$6,'Lifeline-Capability XWalk'!$F$6:$G$38,2,FALSE)),"")</f>
        <v/>
      </c>
      <c r="H1264" s="91" t="str">
        <f>IF(IFERROR(SEARCH(H$6,$D1264),0)&gt;0,TRIM(VLOOKUP(H$6,'Lifeline-Capability XWalk'!$F$6:$G$38,2,FALSE)),"")</f>
        <v/>
      </c>
      <c r="I1264" s="91" t="str">
        <f>IF(IFERROR(SEARCH(I$6,$D1264),0)&gt;0,TRIM(VLOOKUP(I$6,'Lifeline-Capability XWalk'!$F$6:$G$38,2,FALSE)),"")</f>
        <v/>
      </c>
      <c r="J1264" s="91" t="str">
        <f>IF(IFERROR(SEARCH(J$6,$D1264),0)&gt;0,TRIM(VLOOKUP(J$6,'Lifeline-Capability XWalk'!$F$6:$G$38,2,FALSE)),"")</f>
        <v/>
      </c>
      <c r="K1264" s="91" t="str">
        <f>IF(IFERROR(SEARCH(K$6,$D1264),0)&gt;0,TRIM(VLOOKUP(K$6,'Lifeline-Capability XWalk'!$F$6:$G$38,2,FALSE)),"")</f>
        <v/>
      </c>
      <c r="L1264" s="91" t="str">
        <f>IF(IFERROR(SEARCH(L$6,$D1264),0)&gt;0,TRIM(VLOOKUP(L$6,'Lifeline-Capability XWalk'!$F$6:$G$38,2,FALSE)),"")</f>
        <v/>
      </c>
      <c r="M1264" s="91" t="str">
        <f>IF(IFERROR(SEARCH(M$6,$D1264),0)&gt;0,TRIM(VLOOKUP(M$6,'Lifeline-Capability XWalk'!$F$6:$G$38,2,FALSE)),"")</f>
        <v/>
      </c>
      <c r="N1264" s="91" t="str">
        <f>IF(IFERROR(SEARCH(N$6,$D1264),0)&gt;0,TRIM(VLOOKUP(N$6,'Lifeline-Capability XWalk'!$F$6:$G$38,2,FALSE)),"")</f>
        <v/>
      </c>
      <c r="O1264" s="91" t="str">
        <f>IF(IFERROR(SEARCH(O$6,$D1264),0)&gt;0,TRIM(VLOOKUP(O$6,'Lifeline-Capability XWalk'!$F$6:$G$38,2,FALSE)),"")</f>
        <v/>
      </c>
      <c r="P1264" s="91" t="str">
        <f>IF(IFERROR(SEARCH(P$6,$D1264),0)&gt;0,TRIM(VLOOKUP(P$6,'Lifeline-Capability XWalk'!$F$6:$G$38,2,FALSE)),"")</f>
        <v/>
      </c>
      <c r="Q1264" s="91" t="str">
        <f>IF(IFERROR(SEARCH(Q$6,$D1264),0)&gt;0,TRIM(VLOOKUP(Q$6,'Lifeline-Capability XWalk'!$F$6:$G$38,2,FALSE)),"")</f>
        <v/>
      </c>
      <c r="R1264" s="91" t="str">
        <f>IF(IFERROR(SEARCH(R$6,$D1264),0)&gt;0,TRIM(VLOOKUP(R$6,'Lifeline-Capability XWalk'!$F$6:$G$38,2,FALSE)),"")</f>
        <v/>
      </c>
      <c r="S1264" s="91" t="str">
        <f>IF(IFERROR(SEARCH(S$6,$D1264),0)&gt;0,TRIM(VLOOKUP(S$6,'Lifeline-Capability XWalk'!$F$6:$G$38,2,FALSE)),"")</f>
        <v/>
      </c>
      <c r="T1264" s="91" t="str">
        <f>IF(IFERROR(SEARCH(T$6,$D1264),0)&gt;0,TRIM(VLOOKUP(T$6,'Lifeline-Capability XWalk'!$F$6:$G$38,2,FALSE)),"")</f>
        <v/>
      </c>
      <c r="U1264" s="91" t="str">
        <f>IF(IFERROR(SEARCH(U$6,$D1264),0)&gt;0,TRIM(VLOOKUP(U$6,'Lifeline-Capability XWalk'!$F$6:$G$38,2,FALSE)),"")</f>
        <v/>
      </c>
      <c r="V1264" s="91" t="str">
        <f>IF(IFERROR(SEARCH(V$6,$D1264),0)&gt;0,TRIM(VLOOKUP(V$6,'Lifeline-Capability XWalk'!$F$6:$G$38,2,FALSE)),"")</f>
        <v/>
      </c>
      <c r="W1264" s="91" t="str">
        <f>IF(IFERROR(SEARCH(W$6,$D1264),0)&gt;0,TRIM(VLOOKUP(W$6,'Lifeline-Capability XWalk'!$F$6:$G$38,2,FALSE)),"")</f>
        <v/>
      </c>
      <c r="X1264" s="91" t="str">
        <f>IF(IFERROR(SEARCH(X$6,$D1264),0)&gt;0,TRIM(VLOOKUP(X$6,'Lifeline-Capability XWalk'!$F$6:$G$38,2,FALSE)),"")</f>
        <v/>
      </c>
      <c r="Y1264" s="91" t="str">
        <f>IF(IFERROR(SEARCH(Y$6,$D1264),0)&gt;0,TRIM(VLOOKUP(Y$6,'Lifeline-Capability XWalk'!$F$6:$G$38,2,FALSE)),"")</f>
        <v/>
      </c>
      <c r="Z1264" s="91" t="str">
        <f>IF(IFERROR(SEARCH(Z$6,$D1264),0)&gt;0,TRIM(VLOOKUP(Z$6,'Lifeline-Capability XWalk'!$F$6:$G$38,2,FALSE)),"")</f>
        <v/>
      </c>
      <c r="AA1264" s="91" t="str">
        <f>IF(IFERROR(SEARCH(AA$6,$D1264),0)&gt;0,TRIM(VLOOKUP(AA$6,'Lifeline-Capability XWalk'!$F$6:$G$38,2,FALSE)),"")</f>
        <v/>
      </c>
      <c r="AB1264" s="91" t="str">
        <f>IF(IFERROR(SEARCH(AB$6,$D1264),0)&gt;0,TRIM(VLOOKUP(AB$6,'Lifeline-Capability XWalk'!$F$6:$G$38,2,FALSE)),"")</f>
        <v>Communications</v>
      </c>
      <c r="AC1264" s="91" t="str">
        <f>IF(IFERROR(SEARCH(AC$6,$D1264),0)&gt;0,TRIM(VLOOKUP(AC$6,'Lifeline-Capability XWalk'!$F$6:$G$38,2,FALSE)),"")</f>
        <v/>
      </c>
      <c r="AD1264" s="91" t="str">
        <f>IF(IFERROR(SEARCH(AD$6,$D1264),0)&gt;0,TRIM(VLOOKUP(AD$6,'Lifeline-Capability XWalk'!$F$6:$G$38,2,FALSE)),"")</f>
        <v/>
      </c>
      <c r="AE1264" s="91" t="str">
        <f>IF(IFERROR(SEARCH(AE$6,$D1264),0)&gt;0,TRIM(VLOOKUP(AE$6,'Lifeline-Capability XWalk'!$F$6:$G$38,2,FALSE)),"")</f>
        <v/>
      </c>
      <c r="AF1264" s="91" t="str">
        <f>IF(IFERROR(SEARCH(AF$6,$D1264),0)&gt;0,TRIM(VLOOKUP(AF$6,'Lifeline-Capability XWalk'!$F$6:$G$38,2,FALSE)),"")</f>
        <v/>
      </c>
      <c r="AG1264" s="91" t="str">
        <f>IF(IFERROR(SEARCH(AG$6,$D1264),0)&gt;0,TRIM(VLOOKUP(AG$6,'Lifeline-Capability XWalk'!$F$6:$G$38,2,FALSE)),"")</f>
        <v/>
      </c>
      <c r="AH1264" s="91" t="str">
        <f>IF(IFERROR(SEARCH(AH$6,$D1264),0)&gt;0,TRIM(VLOOKUP(AH$6,'Lifeline-Capability XWalk'!$F$6:$G$38,2,FALSE)),"")</f>
        <v/>
      </c>
      <c r="AI1264" s="91" t="str">
        <f>IF(IFERROR(SEARCH(AI$6,$D1264),0)&gt;0,TRIM(VLOOKUP(AI$6,'Lifeline-Capability XWalk'!$F$6:$G$38,2,FALSE)),"")</f>
        <v/>
      </c>
      <c r="AJ1264" s="91" t="str">
        <f>IF(IFERROR(SEARCH(AJ$6,$D1264),0)&gt;0,TRIM(VLOOKUP(AJ$6,'Lifeline-Capability XWalk'!$F$6:$G$38,2,FALSE)),"")</f>
        <v/>
      </c>
      <c r="AK1264" s="91" t="str">
        <f>IF(IFERROR(SEARCH(AK$6,$D1264),0)&gt;0,TRIM(VLOOKUP(AK$6,'Lifeline-Capability XWalk'!$F$6:$G$38,2,FALSE)),"")</f>
        <v/>
      </c>
      <c r="AL1264" s="92" t="str">
        <f>IF(IFERROR(SEARCH(AL$6,$D1264),0)&gt;0,TRIM(VLOOKUP(AL$6,'Lifeline-Capability XWalk'!$F$6:$G$38,2,FALSE)),"")</f>
        <v/>
      </c>
      <c r="AM1264" s="24" t="str">
        <f t="shared" si="77"/>
        <v/>
      </c>
      <c r="AN1264" s="24" t="str">
        <f t="shared" si="77"/>
        <v/>
      </c>
      <c r="AO1264" s="24" t="str">
        <f t="shared" si="77"/>
        <v/>
      </c>
      <c r="AP1264" s="24" t="str">
        <f t="shared" si="77"/>
        <v/>
      </c>
      <c r="AQ1264" s="24" t="str">
        <f t="shared" si="77"/>
        <v>Communications</v>
      </c>
      <c r="AR1264" s="24" t="str">
        <f t="shared" si="77"/>
        <v/>
      </c>
      <c r="AS1264" s="24" t="str">
        <f t="shared" si="77"/>
        <v/>
      </c>
      <c r="AT1264" s="24" t="str">
        <f t="shared" si="77"/>
        <v/>
      </c>
      <c r="AU1264" s="24" t="str">
        <f t="shared" si="77"/>
        <v/>
      </c>
    </row>
    <row r="1265" spans="1:47" ht="32.1" customHeight="1" x14ac:dyDescent="0.2">
      <c r="A1265" s="143" t="s">
        <v>1113</v>
      </c>
      <c r="B1265" s="144" t="s">
        <v>1312</v>
      </c>
      <c r="C1265" s="144" t="s">
        <v>2249</v>
      </c>
      <c r="D1265" s="124" t="s">
        <v>2273</v>
      </c>
      <c r="E1265" s="64" t="str">
        <f t="shared" si="75"/>
        <v>Communications</v>
      </c>
      <c r="F1265" s="125" t="s">
        <v>1675</v>
      </c>
      <c r="G1265" s="90" t="str">
        <f>IF(IFERROR(SEARCH(G$6,$D1265),0)&gt;0,TRIM(VLOOKUP(G$6,'Lifeline-Capability XWalk'!$F$6:$G$38,2,FALSE)),"")</f>
        <v/>
      </c>
      <c r="H1265" s="91" t="str">
        <f>IF(IFERROR(SEARCH(H$6,$D1265),0)&gt;0,TRIM(VLOOKUP(H$6,'Lifeline-Capability XWalk'!$F$6:$G$38,2,FALSE)),"")</f>
        <v/>
      </c>
      <c r="I1265" s="91" t="str">
        <f>IF(IFERROR(SEARCH(I$6,$D1265),0)&gt;0,TRIM(VLOOKUP(I$6,'Lifeline-Capability XWalk'!$F$6:$G$38,2,FALSE)),"")</f>
        <v/>
      </c>
      <c r="J1265" s="91" t="str">
        <f>IF(IFERROR(SEARCH(J$6,$D1265),0)&gt;0,TRIM(VLOOKUP(J$6,'Lifeline-Capability XWalk'!$F$6:$G$38,2,FALSE)),"")</f>
        <v/>
      </c>
      <c r="K1265" s="91" t="str">
        <f>IF(IFERROR(SEARCH(K$6,$D1265),0)&gt;0,TRIM(VLOOKUP(K$6,'Lifeline-Capability XWalk'!$F$6:$G$38,2,FALSE)),"")</f>
        <v/>
      </c>
      <c r="L1265" s="91" t="str">
        <f>IF(IFERROR(SEARCH(L$6,$D1265),0)&gt;0,TRIM(VLOOKUP(L$6,'Lifeline-Capability XWalk'!$F$6:$G$38,2,FALSE)),"")</f>
        <v/>
      </c>
      <c r="M1265" s="91" t="str">
        <f>IF(IFERROR(SEARCH(M$6,$D1265),0)&gt;0,TRIM(VLOOKUP(M$6,'Lifeline-Capability XWalk'!$F$6:$G$38,2,FALSE)),"")</f>
        <v/>
      </c>
      <c r="N1265" s="91" t="str">
        <f>IF(IFERROR(SEARCH(N$6,$D1265),0)&gt;0,TRIM(VLOOKUP(N$6,'Lifeline-Capability XWalk'!$F$6:$G$38,2,FALSE)),"")</f>
        <v/>
      </c>
      <c r="O1265" s="91" t="str">
        <f>IF(IFERROR(SEARCH(O$6,$D1265),0)&gt;0,TRIM(VLOOKUP(O$6,'Lifeline-Capability XWalk'!$F$6:$G$38,2,FALSE)),"")</f>
        <v/>
      </c>
      <c r="P1265" s="91" t="str">
        <f>IF(IFERROR(SEARCH(P$6,$D1265),0)&gt;0,TRIM(VLOOKUP(P$6,'Lifeline-Capability XWalk'!$F$6:$G$38,2,FALSE)),"")</f>
        <v/>
      </c>
      <c r="Q1265" s="91" t="str">
        <f>IF(IFERROR(SEARCH(Q$6,$D1265),0)&gt;0,TRIM(VLOOKUP(Q$6,'Lifeline-Capability XWalk'!$F$6:$G$38,2,FALSE)),"")</f>
        <v/>
      </c>
      <c r="R1265" s="91" t="str">
        <f>IF(IFERROR(SEARCH(R$6,$D1265),0)&gt;0,TRIM(VLOOKUP(R$6,'Lifeline-Capability XWalk'!$F$6:$G$38,2,FALSE)),"")</f>
        <v/>
      </c>
      <c r="S1265" s="91" t="str">
        <f>IF(IFERROR(SEARCH(S$6,$D1265),0)&gt;0,TRIM(VLOOKUP(S$6,'Lifeline-Capability XWalk'!$F$6:$G$38,2,FALSE)),"")</f>
        <v/>
      </c>
      <c r="T1265" s="91" t="str">
        <f>IF(IFERROR(SEARCH(T$6,$D1265),0)&gt;0,TRIM(VLOOKUP(T$6,'Lifeline-Capability XWalk'!$F$6:$G$38,2,FALSE)),"")</f>
        <v/>
      </c>
      <c r="U1265" s="91" t="str">
        <f>IF(IFERROR(SEARCH(U$6,$D1265),0)&gt;0,TRIM(VLOOKUP(U$6,'Lifeline-Capability XWalk'!$F$6:$G$38,2,FALSE)),"")</f>
        <v/>
      </c>
      <c r="V1265" s="91" t="str">
        <f>IF(IFERROR(SEARCH(V$6,$D1265),0)&gt;0,TRIM(VLOOKUP(V$6,'Lifeline-Capability XWalk'!$F$6:$G$38,2,FALSE)),"")</f>
        <v/>
      </c>
      <c r="W1265" s="91" t="str">
        <f>IF(IFERROR(SEARCH(W$6,$D1265),0)&gt;0,TRIM(VLOOKUP(W$6,'Lifeline-Capability XWalk'!$F$6:$G$38,2,FALSE)),"")</f>
        <v/>
      </c>
      <c r="X1265" s="91" t="str">
        <f>IF(IFERROR(SEARCH(X$6,$D1265),0)&gt;0,TRIM(VLOOKUP(X$6,'Lifeline-Capability XWalk'!$F$6:$G$38,2,FALSE)),"")</f>
        <v/>
      </c>
      <c r="Y1265" s="91" t="str">
        <f>IF(IFERROR(SEARCH(Y$6,$D1265),0)&gt;0,TRIM(VLOOKUP(Y$6,'Lifeline-Capability XWalk'!$F$6:$G$38,2,FALSE)),"")</f>
        <v/>
      </c>
      <c r="Z1265" s="91" t="str">
        <f>IF(IFERROR(SEARCH(Z$6,$D1265),0)&gt;0,TRIM(VLOOKUP(Z$6,'Lifeline-Capability XWalk'!$F$6:$G$38,2,FALSE)),"")</f>
        <v/>
      </c>
      <c r="AA1265" s="91" t="str">
        <f>IF(IFERROR(SEARCH(AA$6,$D1265),0)&gt;0,TRIM(VLOOKUP(AA$6,'Lifeline-Capability XWalk'!$F$6:$G$38,2,FALSE)),"")</f>
        <v/>
      </c>
      <c r="AB1265" s="91" t="str">
        <f>IF(IFERROR(SEARCH(AB$6,$D1265),0)&gt;0,TRIM(VLOOKUP(AB$6,'Lifeline-Capability XWalk'!$F$6:$G$38,2,FALSE)),"")</f>
        <v>Communications</v>
      </c>
      <c r="AC1265" s="91" t="str">
        <f>IF(IFERROR(SEARCH(AC$6,$D1265),0)&gt;0,TRIM(VLOOKUP(AC$6,'Lifeline-Capability XWalk'!$F$6:$G$38,2,FALSE)),"")</f>
        <v/>
      </c>
      <c r="AD1265" s="91" t="str">
        <f>IF(IFERROR(SEARCH(AD$6,$D1265),0)&gt;0,TRIM(VLOOKUP(AD$6,'Lifeline-Capability XWalk'!$F$6:$G$38,2,FALSE)),"")</f>
        <v/>
      </c>
      <c r="AE1265" s="91" t="str">
        <f>IF(IFERROR(SEARCH(AE$6,$D1265),0)&gt;0,TRIM(VLOOKUP(AE$6,'Lifeline-Capability XWalk'!$F$6:$G$38,2,FALSE)),"")</f>
        <v/>
      </c>
      <c r="AF1265" s="91" t="str">
        <f>IF(IFERROR(SEARCH(AF$6,$D1265),0)&gt;0,TRIM(VLOOKUP(AF$6,'Lifeline-Capability XWalk'!$F$6:$G$38,2,FALSE)),"")</f>
        <v>Communications</v>
      </c>
      <c r="AG1265" s="91" t="str">
        <f>IF(IFERROR(SEARCH(AG$6,$D1265),0)&gt;0,TRIM(VLOOKUP(AG$6,'Lifeline-Capability XWalk'!$F$6:$G$38,2,FALSE)),"")</f>
        <v/>
      </c>
      <c r="AH1265" s="91" t="str">
        <f>IF(IFERROR(SEARCH(AH$6,$D1265),0)&gt;0,TRIM(VLOOKUP(AH$6,'Lifeline-Capability XWalk'!$F$6:$G$38,2,FALSE)),"")</f>
        <v/>
      </c>
      <c r="AI1265" s="91" t="str">
        <f>IF(IFERROR(SEARCH(AI$6,$D1265),0)&gt;0,TRIM(VLOOKUP(AI$6,'Lifeline-Capability XWalk'!$F$6:$G$38,2,FALSE)),"")</f>
        <v/>
      </c>
      <c r="AJ1265" s="91" t="str">
        <f>IF(IFERROR(SEARCH(AJ$6,$D1265),0)&gt;0,TRIM(VLOOKUP(AJ$6,'Lifeline-Capability XWalk'!$F$6:$G$38,2,FALSE)),"")</f>
        <v/>
      </c>
      <c r="AK1265" s="91" t="str">
        <f>IF(IFERROR(SEARCH(AK$6,$D1265),0)&gt;0,TRIM(VLOOKUP(AK$6,'Lifeline-Capability XWalk'!$F$6:$G$38,2,FALSE)),"")</f>
        <v/>
      </c>
      <c r="AL1265" s="92" t="str">
        <f>IF(IFERROR(SEARCH(AL$6,$D1265),0)&gt;0,TRIM(VLOOKUP(AL$6,'Lifeline-Capability XWalk'!$F$6:$G$38,2,FALSE)),"")</f>
        <v/>
      </c>
      <c r="AM1265" s="24" t="str">
        <f t="shared" si="77"/>
        <v/>
      </c>
      <c r="AN1265" s="24" t="str">
        <f t="shared" si="77"/>
        <v/>
      </c>
      <c r="AO1265" s="24" t="str">
        <f t="shared" si="77"/>
        <v/>
      </c>
      <c r="AP1265" s="24" t="str">
        <f t="shared" si="77"/>
        <v/>
      </c>
      <c r="AQ1265" s="24" t="str">
        <f t="shared" si="77"/>
        <v>Communications</v>
      </c>
      <c r="AR1265" s="24" t="str">
        <f t="shared" si="77"/>
        <v/>
      </c>
      <c r="AS1265" s="24" t="str">
        <f t="shared" si="77"/>
        <v/>
      </c>
      <c r="AT1265" s="24" t="str">
        <f t="shared" si="77"/>
        <v/>
      </c>
      <c r="AU1265" s="24" t="str">
        <f t="shared" si="77"/>
        <v/>
      </c>
    </row>
    <row r="1266" spans="1:47" ht="32.1" customHeight="1" x14ac:dyDescent="0.2">
      <c r="A1266" s="143" t="s">
        <v>1113</v>
      </c>
      <c r="B1266" s="144" t="s">
        <v>1304</v>
      </c>
      <c r="C1266" s="144" t="s">
        <v>2249</v>
      </c>
      <c r="D1266" s="124" t="s">
        <v>2264</v>
      </c>
      <c r="E1266" s="64" t="str">
        <f t="shared" si="75"/>
        <v>Communications</v>
      </c>
      <c r="F1266" s="125" t="s">
        <v>1676</v>
      </c>
      <c r="G1266" s="90" t="str">
        <f>IF(IFERROR(SEARCH(G$6,$D1266),0)&gt;0,TRIM(VLOOKUP(G$6,'Lifeline-Capability XWalk'!$F$6:$G$38,2,FALSE)),"")</f>
        <v/>
      </c>
      <c r="H1266" s="91" t="str">
        <f>IF(IFERROR(SEARCH(H$6,$D1266),0)&gt;0,TRIM(VLOOKUP(H$6,'Lifeline-Capability XWalk'!$F$6:$G$38,2,FALSE)),"")</f>
        <v/>
      </c>
      <c r="I1266" s="91" t="str">
        <f>IF(IFERROR(SEARCH(I$6,$D1266),0)&gt;0,TRIM(VLOOKUP(I$6,'Lifeline-Capability XWalk'!$F$6:$G$38,2,FALSE)),"")</f>
        <v/>
      </c>
      <c r="J1266" s="91" t="str">
        <f>IF(IFERROR(SEARCH(J$6,$D1266),0)&gt;0,TRIM(VLOOKUP(J$6,'Lifeline-Capability XWalk'!$F$6:$G$38,2,FALSE)),"")</f>
        <v/>
      </c>
      <c r="K1266" s="91" t="str">
        <f>IF(IFERROR(SEARCH(K$6,$D1266),0)&gt;0,TRIM(VLOOKUP(K$6,'Lifeline-Capability XWalk'!$F$6:$G$38,2,FALSE)),"")</f>
        <v/>
      </c>
      <c r="L1266" s="91" t="str">
        <f>IF(IFERROR(SEARCH(L$6,$D1266),0)&gt;0,TRIM(VLOOKUP(L$6,'Lifeline-Capability XWalk'!$F$6:$G$38,2,FALSE)),"")</f>
        <v/>
      </c>
      <c r="M1266" s="91" t="str">
        <f>IF(IFERROR(SEARCH(M$6,$D1266),0)&gt;0,TRIM(VLOOKUP(M$6,'Lifeline-Capability XWalk'!$F$6:$G$38,2,FALSE)),"")</f>
        <v/>
      </c>
      <c r="N1266" s="91" t="str">
        <f>IF(IFERROR(SEARCH(N$6,$D1266),0)&gt;0,TRIM(VLOOKUP(N$6,'Lifeline-Capability XWalk'!$F$6:$G$38,2,FALSE)),"")</f>
        <v/>
      </c>
      <c r="O1266" s="91" t="str">
        <f>IF(IFERROR(SEARCH(O$6,$D1266),0)&gt;0,TRIM(VLOOKUP(O$6,'Lifeline-Capability XWalk'!$F$6:$G$38,2,FALSE)),"")</f>
        <v/>
      </c>
      <c r="P1266" s="91" t="str">
        <f>IF(IFERROR(SEARCH(P$6,$D1266),0)&gt;0,TRIM(VLOOKUP(P$6,'Lifeline-Capability XWalk'!$F$6:$G$38,2,FALSE)),"")</f>
        <v/>
      </c>
      <c r="Q1266" s="91" t="str">
        <f>IF(IFERROR(SEARCH(Q$6,$D1266),0)&gt;0,TRIM(VLOOKUP(Q$6,'Lifeline-Capability XWalk'!$F$6:$G$38,2,FALSE)),"")</f>
        <v/>
      </c>
      <c r="R1266" s="91" t="str">
        <f>IF(IFERROR(SEARCH(R$6,$D1266),0)&gt;0,TRIM(VLOOKUP(R$6,'Lifeline-Capability XWalk'!$F$6:$G$38,2,FALSE)),"")</f>
        <v/>
      </c>
      <c r="S1266" s="91" t="str">
        <f>IF(IFERROR(SEARCH(S$6,$D1266),0)&gt;0,TRIM(VLOOKUP(S$6,'Lifeline-Capability XWalk'!$F$6:$G$38,2,FALSE)),"")</f>
        <v/>
      </c>
      <c r="T1266" s="91" t="str">
        <f>IF(IFERROR(SEARCH(T$6,$D1266),0)&gt;0,TRIM(VLOOKUP(T$6,'Lifeline-Capability XWalk'!$F$6:$G$38,2,FALSE)),"")</f>
        <v/>
      </c>
      <c r="U1266" s="91" t="str">
        <f>IF(IFERROR(SEARCH(U$6,$D1266),0)&gt;0,TRIM(VLOOKUP(U$6,'Lifeline-Capability XWalk'!$F$6:$G$38,2,FALSE)),"")</f>
        <v/>
      </c>
      <c r="V1266" s="91" t="str">
        <f>IF(IFERROR(SEARCH(V$6,$D1266),0)&gt;0,TRIM(VLOOKUP(V$6,'Lifeline-Capability XWalk'!$F$6:$G$38,2,FALSE)),"")</f>
        <v/>
      </c>
      <c r="W1266" s="91" t="str">
        <f>IF(IFERROR(SEARCH(W$6,$D1266),0)&gt;0,TRIM(VLOOKUP(W$6,'Lifeline-Capability XWalk'!$F$6:$G$38,2,FALSE)),"")</f>
        <v/>
      </c>
      <c r="X1266" s="91" t="str">
        <f>IF(IFERROR(SEARCH(X$6,$D1266),0)&gt;0,TRIM(VLOOKUP(X$6,'Lifeline-Capability XWalk'!$F$6:$G$38,2,FALSE)),"")</f>
        <v/>
      </c>
      <c r="Y1266" s="91" t="str">
        <f>IF(IFERROR(SEARCH(Y$6,$D1266),0)&gt;0,TRIM(VLOOKUP(Y$6,'Lifeline-Capability XWalk'!$F$6:$G$38,2,FALSE)),"")</f>
        <v/>
      </c>
      <c r="Z1266" s="91" t="str">
        <f>IF(IFERROR(SEARCH(Z$6,$D1266),0)&gt;0,TRIM(VLOOKUP(Z$6,'Lifeline-Capability XWalk'!$F$6:$G$38,2,FALSE)),"")</f>
        <v/>
      </c>
      <c r="AA1266" s="91" t="str">
        <f>IF(IFERROR(SEARCH(AA$6,$D1266),0)&gt;0,TRIM(VLOOKUP(AA$6,'Lifeline-Capability XWalk'!$F$6:$G$38,2,FALSE)),"")</f>
        <v/>
      </c>
      <c r="AB1266" s="91" t="str">
        <f>IF(IFERROR(SEARCH(AB$6,$D1266),0)&gt;0,TRIM(VLOOKUP(AB$6,'Lifeline-Capability XWalk'!$F$6:$G$38,2,FALSE)),"")</f>
        <v>Communications</v>
      </c>
      <c r="AC1266" s="91" t="str">
        <f>IF(IFERROR(SEARCH(AC$6,$D1266),0)&gt;0,TRIM(VLOOKUP(AC$6,'Lifeline-Capability XWalk'!$F$6:$G$38,2,FALSE)),"")</f>
        <v/>
      </c>
      <c r="AD1266" s="91" t="str">
        <f>IF(IFERROR(SEARCH(AD$6,$D1266),0)&gt;0,TRIM(VLOOKUP(AD$6,'Lifeline-Capability XWalk'!$F$6:$G$38,2,FALSE)),"")</f>
        <v/>
      </c>
      <c r="AE1266" s="91" t="str">
        <f>IF(IFERROR(SEARCH(AE$6,$D1266),0)&gt;0,TRIM(VLOOKUP(AE$6,'Lifeline-Capability XWalk'!$F$6:$G$38,2,FALSE)),"")</f>
        <v/>
      </c>
      <c r="AF1266" s="91" t="str">
        <f>IF(IFERROR(SEARCH(AF$6,$D1266),0)&gt;0,TRIM(VLOOKUP(AF$6,'Lifeline-Capability XWalk'!$F$6:$G$38,2,FALSE)),"")</f>
        <v/>
      </c>
      <c r="AG1266" s="91" t="str">
        <f>IF(IFERROR(SEARCH(AG$6,$D1266),0)&gt;0,TRIM(VLOOKUP(AG$6,'Lifeline-Capability XWalk'!$F$6:$G$38,2,FALSE)),"")</f>
        <v/>
      </c>
      <c r="AH1266" s="91" t="str">
        <f>IF(IFERROR(SEARCH(AH$6,$D1266),0)&gt;0,TRIM(VLOOKUP(AH$6,'Lifeline-Capability XWalk'!$F$6:$G$38,2,FALSE)),"")</f>
        <v/>
      </c>
      <c r="AI1266" s="91" t="str">
        <f>IF(IFERROR(SEARCH(AI$6,$D1266),0)&gt;0,TRIM(VLOOKUP(AI$6,'Lifeline-Capability XWalk'!$F$6:$G$38,2,FALSE)),"")</f>
        <v/>
      </c>
      <c r="AJ1266" s="91" t="str">
        <f>IF(IFERROR(SEARCH(AJ$6,$D1266),0)&gt;0,TRIM(VLOOKUP(AJ$6,'Lifeline-Capability XWalk'!$F$6:$G$38,2,FALSE)),"")</f>
        <v/>
      </c>
      <c r="AK1266" s="91" t="str">
        <f>IF(IFERROR(SEARCH(AK$6,$D1266),0)&gt;0,TRIM(VLOOKUP(AK$6,'Lifeline-Capability XWalk'!$F$6:$G$38,2,FALSE)),"")</f>
        <v/>
      </c>
      <c r="AL1266" s="92" t="str">
        <f>IF(IFERROR(SEARCH(AL$6,$D1266),0)&gt;0,TRIM(VLOOKUP(AL$6,'Lifeline-Capability XWalk'!$F$6:$G$38,2,FALSE)),"")</f>
        <v/>
      </c>
      <c r="AM1266" s="24" t="str">
        <f t="shared" si="77"/>
        <v/>
      </c>
      <c r="AN1266" s="24" t="str">
        <f t="shared" si="77"/>
        <v/>
      </c>
      <c r="AO1266" s="24" t="str">
        <f t="shared" si="77"/>
        <v/>
      </c>
      <c r="AP1266" s="24" t="str">
        <f t="shared" si="77"/>
        <v/>
      </c>
      <c r="AQ1266" s="24" t="str">
        <f t="shared" si="77"/>
        <v>Communications</v>
      </c>
      <c r="AR1266" s="24" t="str">
        <f t="shared" si="77"/>
        <v/>
      </c>
      <c r="AS1266" s="24" t="str">
        <f t="shared" si="77"/>
        <v/>
      </c>
      <c r="AT1266" s="24" t="str">
        <f t="shared" si="77"/>
        <v/>
      </c>
      <c r="AU1266" s="24" t="str">
        <f t="shared" si="77"/>
        <v/>
      </c>
    </row>
    <row r="1267" spans="1:47" ht="32.1" customHeight="1" x14ac:dyDescent="0.2">
      <c r="A1267" s="143" t="s">
        <v>1113</v>
      </c>
      <c r="B1267" s="144" t="s">
        <v>1304</v>
      </c>
      <c r="C1267" s="144" t="s">
        <v>2249</v>
      </c>
      <c r="D1267" s="124" t="s">
        <v>2265</v>
      </c>
      <c r="E1267" s="64" t="str">
        <f t="shared" si="75"/>
        <v>Safety and Security; Food, Water, Shelter; Health and Medical; Energy; Communications; Hazardous Materials; Transportation; Water Systems;</v>
      </c>
      <c r="F1267" s="125" t="s">
        <v>1677</v>
      </c>
      <c r="G1267" s="90" t="str">
        <f>IF(IFERROR(SEARCH(G$6,$D1267),0)&gt;0,TRIM(VLOOKUP(G$6,'Lifeline-Capability XWalk'!$F$6:$G$38,2,FALSE)),"")</f>
        <v/>
      </c>
      <c r="H1267" s="91" t="str">
        <f>IF(IFERROR(SEARCH(H$6,$D1267),0)&gt;0,TRIM(VLOOKUP(H$6,'Lifeline-Capability XWalk'!$F$6:$G$38,2,FALSE)),"")</f>
        <v/>
      </c>
      <c r="I1267" s="91" t="str">
        <f>IF(IFERROR(SEARCH(I$6,$D1267),0)&gt;0,TRIM(VLOOKUP(I$6,'Lifeline-Capability XWalk'!$F$6:$G$38,2,FALSE)),"")</f>
        <v/>
      </c>
      <c r="J1267" s="91" t="str">
        <f>IF(IFERROR(SEARCH(J$6,$D1267),0)&gt;0,TRIM(VLOOKUP(J$6,'Lifeline-Capability XWalk'!$F$6:$G$38,2,FALSE)),"")</f>
        <v/>
      </c>
      <c r="K1267" s="91" t="str">
        <f>IF(IFERROR(SEARCH(K$6,$D1267),0)&gt;0,TRIM(VLOOKUP(K$6,'Lifeline-Capability XWalk'!$F$6:$G$38,2,FALSE)),"")</f>
        <v/>
      </c>
      <c r="L1267" s="91" t="str">
        <f>IF(IFERROR(SEARCH(L$6,$D1267),0)&gt;0,TRIM(VLOOKUP(L$6,'Lifeline-Capability XWalk'!$F$6:$G$38,2,FALSE)),"")</f>
        <v/>
      </c>
      <c r="M1267" s="91" t="str">
        <f>IF(IFERROR(SEARCH(M$6,$D1267),0)&gt;0,TRIM(VLOOKUP(M$6,'Lifeline-Capability XWalk'!$F$6:$G$38,2,FALSE)),"")</f>
        <v/>
      </c>
      <c r="N1267" s="91" t="str">
        <f>IF(IFERROR(SEARCH(N$6,$D1267),0)&gt;0,TRIM(VLOOKUP(N$6,'Lifeline-Capability XWalk'!$F$6:$G$38,2,FALSE)),"")</f>
        <v/>
      </c>
      <c r="O1267" s="91" t="str">
        <f>IF(IFERROR(SEARCH(O$6,$D1267),0)&gt;0,TRIM(VLOOKUP(O$6,'Lifeline-Capability XWalk'!$F$6:$G$38,2,FALSE)),"")</f>
        <v/>
      </c>
      <c r="P1267" s="91" t="str">
        <f>IF(IFERROR(SEARCH(P$6,$D1267),0)&gt;0,TRIM(VLOOKUP(P$6,'Lifeline-Capability XWalk'!$F$6:$G$38,2,FALSE)),"")</f>
        <v/>
      </c>
      <c r="Q1267" s="91" t="str">
        <f>IF(IFERROR(SEARCH(Q$6,$D1267),0)&gt;0,TRIM(VLOOKUP(Q$6,'Lifeline-Capability XWalk'!$F$6:$G$38,2,FALSE)),"")</f>
        <v/>
      </c>
      <c r="R1267" s="91" t="str">
        <f>IF(IFERROR(SEARCH(R$6,$D1267),0)&gt;0,TRIM(VLOOKUP(R$6,'Lifeline-Capability XWalk'!$F$6:$G$38,2,FALSE)),"")</f>
        <v>Safety and Security; Food, Water, Shelter; Health and Medical; Energy; Communications; Hazardous Materials; Transportation; Water Systems;</v>
      </c>
      <c r="S1267" s="91" t="str">
        <f>IF(IFERROR(SEARCH(S$6,$D1267),0)&gt;0,TRIM(VLOOKUP(S$6,'Lifeline-Capability XWalk'!$F$6:$G$38,2,FALSE)),"")</f>
        <v/>
      </c>
      <c r="T1267" s="91" t="str">
        <f>IF(IFERROR(SEARCH(T$6,$D1267),0)&gt;0,TRIM(VLOOKUP(T$6,'Lifeline-Capability XWalk'!$F$6:$G$38,2,FALSE)),"")</f>
        <v/>
      </c>
      <c r="U1267" s="91" t="str">
        <f>IF(IFERROR(SEARCH(U$6,$D1267),0)&gt;0,TRIM(VLOOKUP(U$6,'Lifeline-Capability XWalk'!$F$6:$G$38,2,FALSE)),"")</f>
        <v/>
      </c>
      <c r="V1267" s="91" t="str">
        <f>IF(IFERROR(SEARCH(V$6,$D1267),0)&gt;0,TRIM(VLOOKUP(V$6,'Lifeline-Capability XWalk'!$F$6:$G$38,2,FALSE)),"")</f>
        <v/>
      </c>
      <c r="W1267" s="91" t="str">
        <f>IF(IFERROR(SEARCH(W$6,$D1267),0)&gt;0,TRIM(VLOOKUP(W$6,'Lifeline-Capability XWalk'!$F$6:$G$38,2,FALSE)),"")</f>
        <v/>
      </c>
      <c r="X1267" s="91" t="str">
        <f>IF(IFERROR(SEARCH(X$6,$D1267),0)&gt;0,TRIM(VLOOKUP(X$6,'Lifeline-Capability XWalk'!$F$6:$G$38,2,FALSE)),"")</f>
        <v/>
      </c>
      <c r="Y1267" s="91" t="str">
        <f>IF(IFERROR(SEARCH(Y$6,$D1267),0)&gt;0,TRIM(VLOOKUP(Y$6,'Lifeline-Capability XWalk'!$F$6:$G$38,2,FALSE)),"")</f>
        <v/>
      </c>
      <c r="Z1267" s="91" t="str">
        <f>IF(IFERROR(SEARCH(Z$6,$D1267),0)&gt;0,TRIM(VLOOKUP(Z$6,'Lifeline-Capability XWalk'!$F$6:$G$38,2,FALSE)),"")</f>
        <v/>
      </c>
      <c r="AA1267" s="91" t="str">
        <f>IF(IFERROR(SEARCH(AA$6,$D1267),0)&gt;0,TRIM(VLOOKUP(AA$6,'Lifeline-Capability XWalk'!$F$6:$G$38,2,FALSE)),"")</f>
        <v/>
      </c>
      <c r="AB1267" s="91" t="str">
        <f>IF(IFERROR(SEARCH(AB$6,$D1267),0)&gt;0,TRIM(VLOOKUP(AB$6,'Lifeline-Capability XWalk'!$F$6:$G$38,2,FALSE)),"")</f>
        <v>Communications</v>
      </c>
      <c r="AC1267" s="91" t="str">
        <f>IF(IFERROR(SEARCH(AC$6,$D1267),0)&gt;0,TRIM(VLOOKUP(AC$6,'Lifeline-Capability XWalk'!$F$6:$G$38,2,FALSE)),"")</f>
        <v/>
      </c>
      <c r="AD1267" s="91" t="str">
        <f>IF(IFERROR(SEARCH(AD$6,$D1267),0)&gt;0,TRIM(VLOOKUP(AD$6,'Lifeline-Capability XWalk'!$F$6:$G$38,2,FALSE)),"")</f>
        <v/>
      </c>
      <c r="AE1267" s="91" t="str">
        <f>IF(IFERROR(SEARCH(AE$6,$D1267),0)&gt;0,TRIM(VLOOKUP(AE$6,'Lifeline-Capability XWalk'!$F$6:$G$38,2,FALSE)),"")</f>
        <v/>
      </c>
      <c r="AF1267" s="91" t="str">
        <f>IF(IFERROR(SEARCH(AF$6,$D1267),0)&gt;0,TRIM(VLOOKUP(AF$6,'Lifeline-Capability XWalk'!$F$6:$G$38,2,FALSE)),"")</f>
        <v/>
      </c>
      <c r="AG1267" s="91" t="str">
        <f>IF(IFERROR(SEARCH(AG$6,$D1267),0)&gt;0,TRIM(VLOOKUP(AG$6,'Lifeline-Capability XWalk'!$F$6:$G$38,2,FALSE)),"")</f>
        <v/>
      </c>
      <c r="AH1267" s="91" t="str">
        <f>IF(IFERROR(SEARCH(AH$6,$D1267),0)&gt;0,TRIM(VLOOKUP(AH$6,'Lifeline-Capability XWalk'!$F$6:$G$38,2,FALSE)),"")</f>
        <v/>
      </c>
      <c r="AI1267" s="91" t="str">
        <f>IF(IFERROR(SEARCH(AI$6,$D1267),0)&gt;0,TRIM(VLOOKUP(AI$6,'Lifeline-Capability XWalk'!$F$6:$G$38,2,FALSE)),"")</f>
        <v/>
      </c>
      <c r="AJ1267" s="91" t="str">
        <f>IF(IFERROR(SEARCH(AJ$6,$D1267),0)&gt;0,TRIM(VLOOKUP(AJ$6,'Lifeline-Capability XWalk'!$F$6:$G$38,2,FALSE)),"")</f>
        <v/>
      </c>
      <c r="AK1267" s="91" t="str">
        <f>IF(IFERROR(SEARCH(AK$6,$D1267),0)&gt;0,TRIM(VLOOKUP(AK$6,'Lifeline-Capability XWalk'!$F$6:$G$38,2,FALSE)),"")</f>
        <v/>
      </c>
      <c r="AL1267" s="92" t="str">
        <f>IF(IFERROR(SEARCH(AL$6,$D1267),0)&gt;0,TRIM(VLOOKUP(AL$6,'Lifeline-Capability XWalk'!$F$6:$G$38,2,FALSE)),"")</f>
        <v/>
      </c>
      <c r="AM1267" s="24" t="str">
        <f t="shared" si="77"/>
        <v/>
      </c>
      <c r="AN1267" s="24" t="str">
        <f t="shared" si="77"/>
        <v/>
      </c>
      <c r="AO1267" s="24" t="str">
        <f t="shared" si="77"/>
        <v/>
      </c>
      <c r="AP1267" s="24" t="str">
        <f t="shared" si="77"/>
        <v/>
      </c>
      <c r="AQ1267" s="24" t="str">
        <f t="shared" si="77"/>
        <v>Communications</v>
      </c>
      <c r="AR1267" s="24" t="str">
        <f t="shared" si="77"/>
        <v/>
      </c>
      <c r="AS1267" s="24" t="str">
        <f t="shared" si="77"/>
        <v/>
      </c>
      <c r="AT1267" s="24" t="str">
        <f t="shared" si="77"/>
        <v/>
      </c>
      <c r="AU1267" s="24" t="str">
        <f t="shared" si="77"/>
        <v>Safety and Security; Food, Water, Shelter; Health and Medical; Energy; Communications; Hazardous Materials; Transportation; Water Systems;</v>
      </c>
    </row>
    <row r="1268" spans="1:47" ht="32.1" customHeight="1" x14ac:dyDescent="0.2">
      <c r="A1268" s="143" t="s">
        <v>1112</v>
      </c>
      <c r="B1268" s="144" t="s">
        <v>1317</v>
      </c>
      <c r="C1268" s="144" t="s">
        <v>2249</v>
      </c>
      <c r="D1268" s="124" t="s">
        <v>2274</v>
      </c>
      <c r="E1268" s="64" t="str">
        <f t="shared" si="75"/>
        <v>Safety and Security; Food, Water, Shelter; Health and Medical; Energy; Communications; Hazardous Materials; Transportation; Water Systems;</v>
      </c>
      <c r="F1268" s="125" t="s">
        <v>1678</v>
      </c>
      <c r="G1268" s="90" t="str">
        <f>IF(IFERROR(SEARCH(G$6,$D1268),0)&gt;0,TRIM(VLOOKUP(G$6,'Lifeline-Capability XWalk'!$F$6:$G$38,2,FALSE)),"")</f>
        <v/>
      </c>
      <c r="H1268" s="91" t="str">
        <f>IF(IFERROR(SEARCH(H$6,$D1268),0)&gt;0,TRIM(VLOOKUP(H$6,'Lifeline-Capability XWalk'!$F$6:$G$38,2,FALSE)),"")</f>
        <v/>
      </c>
      <c r="I1268" s="91" t="str">
        <f>IF(IFERROR(SEARCH(I$6,$D1268),0)&gt;0,TRIM(VLOOKUP(I$6,'Lifeline-Capability XWalk'!$F$6:$G$38,2,FALSE)),"")</f>
        <v/>
      </c>
      <c r="J1268" s="91" t="str">
        <f>IF(IFERROR(SEARCH(J$6,$D1268),0)&gt;0,TRIM(VLOOKUP(J$6,'Lifeline-Capability XWalk'!$F$6:$G$38,2,FALSE)),"")</f>
        <v/>
      </c>
      <c r="K1268" s="91" t="str">
        <f>IF(IFERROR(SEARCH(K$6,$D1268),0)&gt;0,TRIM(VLOOKUP(K$6,'Lifeline-Capability XWalk'!$F$6:$G$38,2,FALSE)),"")</f>
        <v/>
      </c>
      <c r="L1268" s="91" t="str">
        <f>IF(IFERROR(SEARCH(L$6,$D1268),0)&gt;0,TRIM(VLOOKUP(L$6,'Lifeline-Capability XWalk'!$F$6:$G$38,2,FALSE)),"")</f>
        <v/>
      </c>
      <c r="M1268" s="91" t="str">
        <f>IF(IFERROR(SEARCH(M$6,$D1268),0)&gt;0,TRIM(VLOOKUP(M$6,'Lifeline-Capability XWalk'!$F$6:$G$38,2,FALSE)),"")</f>
        <v/>
      </c>
      <c r="N1268" s="91" t="str">
        <f>IF(IFERROR(SEARCH(N$6,$D1268),0)&gt;0,TRIM(VLOOKUP(N$6,'Lifeline-Capability XWalk'!$F$6:$G$38,2,FALSE)),"")</f>
        <v/>
      </c>
      <c r="O1268" s="91" t="str">
        <f>IF(IFERROR(SEARCH(O$6,$D1268),0)&gt;0,TRIM(VLOOKUP(O$6,'Lifeline-Capability XWalk'!$F$6:$G$38,2,FALSE)),"")</f>
        <v/>
      </c>
      <c r="P1268" s="91" t="str">
        <f>IF(IFERROR(SEARCH(P$6,$D1268),0)&gt;0,TRIM(VLOOKUP(P$6,'Lifeline-Capability XWalk'!$F$6:$G$38,2,FALSE)),"")</f>
        <v/>
      </c>
      <c r="Q1268" s="91" t="str">
        <f>IF(IFERROR(SEARCH(Q$6,$D1268),0)&gt;0,TRIM(VLOOKUP(Q$6,'Lifeline-Capability XWalk'!$F$6:$G$38,2,FALSE)),"")</f>
        <v/>
      </c>
      <c r="R1268" s="91" t="str">
        <f>IF(IFERROR(SEARCH(R$6,$D1268),0)&gt;0,TRIM(VLOOKUP(R$6,'Lifeline-Capability XWalk'!$F$6:$G$38,2,FALSE)),"")</f>
        <v/>
      </c>
      <c r="S1268" s="91" t="str">
        <f>IF(IFERROR(SEARCH(S$6,$D1268),0)&gt;0,TRIM(VLOOKUP(S$6,'Lifeline-Capability XWalk'!$F$6:$G$38,2,FALSE)),"")</f>
        <v/>
      </c>
      <c r="T1268" s="91" t="str">
        <f>IF(IFERROR(SEARCH(T$6,$D1268),0)&gt;0,TRIM(VLOOKUP(T$6,'Lifeline-Capability XWalk'!$F$6:$G$38,2,FALSE)),"")</f>
        <v/>
      </c>
      <c r="U1268" s="91" t="str">
        <f>IF(IFERROR(SEARCH(U$6,$D1268),0)&gt;0,TRIM(VLOOKUP(U$6,'Lifeline-Capability XWalk'!$F$6:$G$38,2,FALSE)),"")</f>
        <v/>
      </c>
      <c r="V1268" s="91" t="str">
        <f>IF(IFERROR(SEARCH(V$6,$D1268),0)&gt;0,TRIM(VLOOKUP(V$6,'Lifeline-Capability XWalk'!$F$6:$G$38,2,FALSE)),"")</f>
        <v/>
      </c>
      <c r="W1268" s="91" t="str">
        <f>IF(IFERROR(SEARCH(W$6,$D1268),0)&gt;0,TRIM(VLOOKUP(W$6,'Lifeline-Capability XWalk'!$F$6:$G$38,2,FALSE)),"")</f>
        <v/>
      </c>
      <c r="X1268" s="91" t="str">
        <f>IF(IFERROR(SEARCH(X$6,$D1268),0)&gt;0,TRIM(VLOOKUP(X$6,'Lifeline-Capability XWalk'!$F$6:$G$38,2,FALSE)),"")</f>
        <v/>
      </c>
      <c r="Y1268" s="91" t="str">
        <f>IF(IFERROR(SEARCH(Y$6,$D1268),0)&gt;0,TRIM(VLOOKUP(Y$6,'Lifeline-Capability XWalk'!$F$6:$G$38,2,FALSE)),"")</f>
        <v/>
      </c>
      <c r="Z1268" s="91" t="str">
        <f>IF(IFERROR(SEARCH(Z$6,$D1268),0)&gt;0,TRIM(VLOOKUP(Z$6,'Lifeline-Capability XWalk'!$F$6:$G$38,2,FALSE)),"")</f>
        <v/>
      </c>
      <c r="AA1268" s="91" t="str">
        <f>IF(IFERROR(SEARCH(AA$6,$D1268),0)&gt;0,TRIM(VLOOKUP(AA$6,'Lifeline-Capability XWalk'!$F$6:$G$38,2,FALSE)),"")</f>
        <v/>
      </c>
      <c r="AB1268" s="91" t="str">
        <f>IF(IFERROR(SEARCH(AB$6,$D1268),0)&gt;0,TRIM(VLOOKUP(AB$6,'Lifeline-Capability XWalk'!$F$6:$G$38,2,FALSE)),"")</f>
        <v>Communications</v>
      </c>
      <c r="AC1268" s="91" t="str">
        <f>IF(IFERROR(SEARCH(AC$6,$D1268),0)&gt;0,TRIM(VLOOKUP(AC$6,'Lifeline-Capability XWalk'!$F$6:$G$38,2,FALSE)),"")</f>
        <v/>
      </c>
      <c r="AD1268" s="91" t="str">
        <f>IF(IFERROR(SEARCH(AD$6,$D1268),0)&gt;0,TRIM(VLOOKUP(AD$6,'Lifeline-Capability XWalk'!$F$6:$G$38,2,FALSE)),"")</f>
        <v>Safety and Security; Food, Water, Shelter; Health and Medical; Energy; Communications; Hazardous Materials; Transportation; Water Systems;</v>
      </c>
      <c r="AE1268" s="91" t="str">
        <f>IF(IFERROR(SEARCH(AE$6,$D1268),0)&gt;0,TRIM(VLOOKUP(AE$6,'Lifeline-Capability XWalk'!$F$6:$G$38,2,FALSE)),"")</f>
        <v/>
      </c>
      <c r="AF1268" s="91" t="str">
        <f>IF(IFERROR(SEARCH(AF$6,$D1268),0)&gt;0,TRIM(VLOOKUP(AF$6,'Lifeline-Capability XWalk'!$F$6:$G$38,2,FALSE)),"")</f>
        <v/>
      </c>
      <c r="AG1268" s="91" t="str">
        <f>IF(IFERROR(SEARCH(AG$6,$D1268),0)&gt;0,TRIM(VLOOKUP(AG$6,'Lifeline-Capability XWalk'!$F$6:$G$38,2,FALSE)),"")</f>
        <v/>
      </c>
      <c r="AH1268" s="91" t="str">
        <f>IF(IFERROR(SEARCH(AH$6,$D1268),0)&gt;0,TRIM(VLOOKUP(AH$6,'Lifeline-Capability XWalk'!$F$6:$G$38,2,FALSE)),"")</f>
        <v/>
      </c>
      <c r="AI1268" s="91" t="str">
        <f>IF(IFERROR(SEARCH(AI$6,$D1268),0)&gt;0,TRIM(VLOOKUP(AI$6,'Lifeline-Capability XWalk'!$F$6:$G$38,2,FALSE)),"")</f>
        <v/>
      </c>
      <c r="AJ1268" s="91" t="str">
        <f>IF(IFERROR(SEARCH(AJ$6,$D1268),0)&gt;0,TRIM(VLOOKUP(AJ$6,'Lifeline-Capability XWalk'!$F$6:$G$38,2,FALSE)),"")</f>
        <v>Safety and Security; Food, Water, Shelter; Health and Medical; Energy; Communications; Hazardous Materials; Transportation; Water Systems;</v>
      </c>
      <c r="AK1268" s="91" t="str">
        <f>IF(IFERROR(SEARCH(AK$6,$D1268),0)&gt;0,TRIM(VLOOKUP(AK$6,'Lifeline-Capability XWalk'!$F$6:$G$38,2,FALSE)),"")</f>
        <v/>
      </c>
      <c r="AL1268" s="92" t="str">
        <f>IF(IFERROR(SEARCH(AL$6,$D1268),0)&gt;0,TRIM(VLOOKUP(AL$6,'Lifeline-Capability XWalk'!$F$6:$G$38,2,FALSE)),"")</f>
        <v/>
      </c>
      <c r="AM1268" s="24" t="str">
        <f t="shared" si="77"/>
        <v/>
      </c>
      <c r="AN1268" s="24" t="str">
        <f t="shared" si="77"/>
        <v/>
      </c>
      <c r="AO1268" s="24" t="str">
        <f t="shared" si="77"/>
        <v/>
      </c>
      <c r="AP1268" s="24" t="str">
        <f t="shared" si="77"/>
        <v/>
      </c>
      <c r="AQ1268" s="24" t="str">
        <f t="shared" si="77"/>
        <v>Communications</v>
      </c>
      <c r="AR1268" s="24" t="str">
        <f t="shared" si="77"/>
        <v/>
      </c>
      <c r="AS1268" s="24" t="str">
        <f t="shared" si="77"/>
        <v/>
      </c>
      <c r="AT1268" s="24" t="str">
        <f t="shared" si="77"/>
        <v/>
      </c>
      <c r="AU1268" s="24" t="str">
        <f t="shared" si="77"/>
        <v>Safety and Security; Food, Water, Shelter; Health and Medical; Energy; Communications; Hazardous Materials; Transportation; Water Systems;</v>
      </c>
    </row>
    <row r="1269" spans="1:47" ht="32.1" customHeight="1" x14ac:dyDescent="0.2">
      <c r="A1269" s="143" t="s">
        <v>1113</v>
      </c>
      <c r="B1269" s="144" t="s">
        <v>1312</v>
      </c>
      <c r="C1269" s="144" t="s">
        <v>2249</v>
      </c>
      <c r="D1269" s="124" t="s">
        <v>2267</v>
      </c>
      <c r="E1269" s="64" t="str">
        <f t="shared" si="75"/>
        <v>Health and Medical, Communications</v>
      </c>
      <c r="F1269" s="125" t="s">
        <v>1679</v>
      </c>
      <c r="G1269" s="90" t="str">
        <f>IF(IFERROR(SEARCH(G$6,$D1269),0)&gt;0,TRIM(VLOOKUP(G$6,'Lifeline-Capability XWalk'!$F$6:$G$38,2,FALSE)),"")</f>
        <v/>
      </c>
      <c r="H1269" s="91" t="str">
        <f>IF(IFERROR(SEARCH(H$6,$D1269),0)&gt;0,TRIM(VLOOKUP(H$6,'Lifeline-Capability XWalk'!$F$6:$G$38,2,FALSE)),"")</f>
        <v/>
      </c>
      <c r="I1269" s="91" t="str">
        <f>IF(IFERROR(SEARCH(I$6,$D1269),0)&gt;0,TRIM(VLOOKUP(I$6,'Lifeline-Capability XWalk'!$F$6:$G$38,2,FALSE)),"")</f>
        <v/>
      </c>
      <c r="J1269" s="91" t="str">
        <f>IF(IFERROR(SEARCH(J$6,$D1269),0)&gt;0,TRIM(VLOOKUP(J$6,'Lifeline-Capability XWalk'!$F$6:$G$38,2,FALSE)),"")</f>
        <v/>
      </c>
      <c r="K1269" s="91" t="str">
        <f>IF(IFERROR(SEARCH(K$6,$D1269),0)&gt;0,TRIM(VLOOKUP(K$6,'Lifeline-Capability XWalk'!$F$6:$G$38,2,FALSE)),"")</f>
        <v/>
      </c>
      <c r="L1269" s="91" t="str">
        <f>IF(IFERROR(SEARCH(L$6,$D1269),0)&gt;0,TRIM(VLOOKUP(L$6,'Lifeline-Capability XWalk'!$F$6:$G$38,2,FALSE)),"")</f>
        <v/>
      </c>
      <c r="M1269" s="91" t="str">
        <f>IF(IFERROR(SEARCH(M$6,$D1269),0)&gt;0,TRIM(VLOOKUP(M$6,'Lifeline-Capability XWalk'!$F$6:$G$38,2,FALSE)),"")</f>
        <v/>
      </c>
      <c r="N1269" s="91" t="str">
        <f>IF(IFERROR(SEARCH(N$6,$D1269),0)&gt;0,TRIM(VLOOKUP(N$6,'Lifeline-Capability XWalk'!$F$6:$G$38,2,FALSE)),"")</f>
        <v/>
      </c>
      <c r="O1269" s="91" t="str">
        <f>IF(IFERROR(SEARCH(O$6,$D1269),0)&gt;0,TRIM(VLOOKUP(O$6,'Lifeline-Capability XWalk'!$F$6:$G$38,2,FALSE)),"")</f>
        <v/>
      </c>
      <c r="P1269" s="91" t="str">
        <f>IF(IFERROR(SEARCH(P$6,$D1269),0)&gt;0,TRIM(VLOOKUP(P$6,'Lifeline-Capability XWalk'!$F$6:$G$38,2,FALSE)),"")</f>
        <v>Health and Medical</v>
      </c>
      <c r="Q1269" s="91" t="str">
        <f>IF(IFERROR(SEARCH(Q$6,$D1269),0)&gt;0,TRIM(VLOOKUP(Q$6,'Lifeline-Capability XWalk'!$F$6:$G$38,2,FALSE)),"")</f>
        <v/>
      </c>
      <c r="R1269" s="91" t="str">
        <f>IF(IFERROR(SEARCH(R$6,$D1269),0)&gt;0,TRIM(VLOOKUP(R$6,'Lifeline-Capability XWalk'!$F$6:$G$38,2,FALSE)),"")</f>
        <v/>
      </c>
      <c r="S1269" s="91" t="str">
        <f>IF(IFERROR(SEARCH(S$6,$D1269),0)&gt;0,TRIM(VLOOKUP(S$6,'Lifeline-Capability XWalk'!$F$6:$G$38,2,FALSE)),"")</f>
        <v/>
      </c>
      <c r="T1269" s="91" t="str">
        <f>IF(IFERROR(SEARCH(T$6,$D1269),0)&gt;0,TRIM(VLOOKUP(T$6,'Lifeline-Capability XWalk'!$F$6:$G$38,2,FALSE)),"")</f>
        <v/>
      </c>
      <c r="U1269" s="91" t="str">
        <f>IF(IFERROR(SEARCH(U$6,$D1269),0)&gt;0,TRIM(VLOOKUP(U$6,'Lifeline-Capability XWalk'!$F$6:$G$38,2,FALSE)),"")</f>
        <v/>
      </c>
      <c r="V1269" s="91" t="str">
        <f>IF(IFERROR(SEARCH(V$6,$D1269),0)&gt;0,TRIM(VLOOKUP(V$6,'Lifeline-Capability XWalk'!$F$6:$G$38,2,FALSE)),"")</f>
        <v/>
      </c>
      <c r="W1269" s="91" t="str">
        <f>IF(IFERROR(SEARCH(W$6,$D1269),0)&gt;0,TRIM(VLOOKUP(W$6,'Lifeline-Capability XWalk'!$F$6:$G$38,2,FALSE)),"")</f>
        <v/>
      </c>
      <c r="X1269" s="91" t="str">
        <f>IF(IFERROR(SEARCH(X$6,$D1269),0)&gt;0,TRIM(VLOOKUP(X$6,'Lifeline-Capability XWalk'!$F$6:$G$38,2,FALSE)),"")</f>
        <v/>
      </c>
      <c r="Y1269" s="91" t="str">
        <f>IF(IFERROR(SEARCH(Y$6,$D1269),0)&gt;0,TRIM(VLOOKUP(Y$6,'Lifeline-Capability XWalk'!$F$6:$G$38,2,FALSE)),"")</f>
        <v/>
      </c>
      <c r="Z1269" s="91" t="str">
        <f>IF(IFERROR(SEARCH(Z$6,$D1269),0)&gt;0,TRIM(VLOOKUP(Z$6,'Lifeline-Capability XWalk'!$F$6:$G$38,2,FALSE)),"")</f>
        <v/>
      </c>
      <c r="AA1269" s="91" t="str">
        <f>IF(IFERROR(SEARCH(AA$6,$D1269),0)&gt;0,TRIM(VLOOKUP(AA$6,'Lifeline-Capability XWalk'!$F$6:$G$38,2,FALSE)),"")</f>
        <v/>
      </c>
      <c r="AB1269" s="91" t="str">
        <f>IF(IFERROR(SEARCH(AB$6,$D1269),0)&gt;0,TRIM(VLOOKUP(AB$6,'Lifeline-Capability XWalk'!$F$6:$G$38,2,FALSE)),"")</f>
        <v>Communications</v>
      </c>
      <c r="AC1269" s="91" t="str">
        <f>IF(IFERROR(SEARCH(AC$6,$D1269),0)&gt;0,TRIM(VLOOKUP(AC$6,'Lifeline-Capability XWalk'!$F$6:$G$38,2,FALSE)),"")</f>
        <v/>
      </c>
      <c r="AD1269" s="91" t="str">
        <f>IF(IFERROR(SEARCH(AD$6,$D1269),0)&gt;0,TRIM(VLOOKUP(AD$6,'Lifeline-Capability XWalk'!$F$6:$G$38,2,FALSE)),"")</f>
        <v/>
      </c>
      <c r="AE1269" s="91" t="str">
        <f>IF(IFERROR(SEARCH(AE$6,$D1269),0)&gt;0,TRIM(VLOOKUP(AE$6,'Lifeline-Capability XWalk'!$F$6:$G$38,2,FALSE)),"")</f>
        <v>Health and Medical</v>
      </c>
      <c r="AF1269" s="91" t="str">
        <f>IF(IFERROR(SEARCH(AF$6,$D1269),0)&gt;0,TRIM(VLOOKUP(AF$6,'Lifeline-Capability XWalk'!$F$6:$G$38,2,FALSE)),"")</f>
        <v/>
      </c>
      <c r="AG1269" s="91" t="str">
        <f>IF(IFERROR(SEARCH(AG$6,$D1269),0)&gt;0,TRIM(VLOOKUP(AG$6,'Lifeline-Capability XWalk'!$F$6:$G$38,2,FALSE)),"")</f>
        <v/>
      </c>
      <c r="AH1269" s="91" t="str">
        <f>IF(IFERROR(SEARCH(AH$6,$D1269),0)&gt;0,TRIM(VLOOKUP(AH$6,'Lifeline-Capability XWalk'!$F$6:$G$38,2,FALSE)),"")</f>
        <v/>
      </c>
      <c r="AI1269" s="91" t="str">
        <f>IF(IFERROR(SEARCH(AI$6,$D1269),0)&gt;0,TRIM(VLOOKUP(AI$6,'Lifeline-Capability XWalk'!$F$6:$G$38,2,FALSE)),"")</f>
        <v/>
      </c>
      <c r="AJ1269" s="91" t="str">
        <f>IF(IFERROR(SEARCH(AJ$6,$D1269),0)&gt;0,TRIM(VLOOKUP(AJ$6,'Lifeline-Capability XWalk'!$F$6:$G$38,2,FALSE)),"")</f>
        <v/>
      </c>
      <c r="AK1269" s="91" t="str">
        <f>IF(IFERROR(SEARCH(AK$6,$D1269),0)&gt;0,TRIM(VLOOKUP(AK$6,'Lifeline-Capability XWalk'!$F$6:$G$38,2,FALSE)),"")</f>
        <v/>
      </c>
      <c r="AL1269" s="92" t="str">
        <f>IF(IFERROR(SEARCH(AL$6,$D1269),0)&gt;0,TRIM(VLOOKUP(AL$6,'Lifeline-Capability XWalk'!$F$6:$G$38,2,FALSE)),"")</f>
        <v/>
      </c>
      <c r="AM1269" s="24" t="str">
        <f t="shared" si="77"/>
        <v/>
      </c>
      <c r="AN1269" s="24" t="str">
        <f t="shared" si="77"/>
        <v/>
      </c>
      <c r="AO1269" s="24" t="str">
        <f t="shared" si="77"/>
        <v>Health and Medical</v>
      </c>
      <c r="AP1269" s="24" t="str">
        <f t="shared" si="77"/>
        <v/>
      </c>
      <c r="AQ1269" s="24" t="str">
        <f t="shared" si="77"/>
        <v>Communications</v>
      </c>
      <c r="AR1269" s="24" t="str">
        <f t="shared" si="77"/>
        <v/>
      </c>
      <c r="AS1269" s="24" t="str">
        <f t="shared" si="77"/>
        <v/>
      </c>
      <c r="AT1269" s="24" t="str">
        <f t="shared" si="77"/>
        <v/>
      </c>
      <c r="AU1269" s="24" t="str">
        <f t="shared" si="77"/>
        <v/>
      </c>
    </row>
    <row r="1270" spans="1:47" ht="32.1" customHeight="1" x14ac:dyDescent="0.2">
      <c r="A1270" s="143" t="s">
        <v>1113</v>
      </c>
      <c r="B1270" s="144" t="s">
        <v>1316</v>
      </c>
      <c r="C1270" s="144" t="s">
        <v>1082</v>
      </c>
      <c r="D1270" s="124" t="s">
        <v>2275</v>
      </c>
      <c r="E1270" s="64" t="str">
        <f t="shared" si="75"/>
        <v>Safety and Security; Food, Water, Shelter; Health and Medical; Energy; Communications; Hazardous Materials; Transportation; Water Systems;</v>
      </c>
      <c r="F1270" s="125" t="s">
        <v>1680</v>
      </c>
      <c r="G1270" s="90" t="str">
        <f>IF(IFERROR(SEARCH(G$6,$D1270),0)&gt;0,TRIM(VLOOKUP(G$6,'Lifeline-Capability XWalk'!$F$6:$G$38,2,FALSE)),"")</f>
        <v/>
      </c>
      <c r="H1270" s="91" t="str">
        <f>IF(IFERROR(SEARCH(H$6,$D1270),0)&gt;0,TRIM(VLOOKUP(H$6,'Lifeline-Capability XWalk'!$F$6:$G$38,2,FALSE)),"")</f>
        <v/>
      </c>
      <c r="I1270" s="91" t="str">
        <f>IF(IFERROR(SEARCH(I$6,$D1270),0)&gt;0,TRIM(VLOOKUP(I$6,'Lifeline-Capability XWalk'!$F$6:$G$38,2,FALSE)),"")</f>
        <v/>
      </c>
      <c r="J1270" s="91" t="str">
        <f>IF(IFERROR(SEARCH(J$6,$D1270),0)&gt;0,TRIM(VLOOKUP(J$6,'Lifeline-Capability XWalk'!$F$6:$G$38,2,FALSE)),"")</f>
        <v/>
      </c>
      <c r="K1270" s="91" t="str">
        <f>IF(IFERROR(SEARCH(K$6,$D1270),0)&gt;0,TRIM(VLOOKUP(K$6,'Lifeline-Capability XWalk'!$F$6:$G$38,2,FALSE)),"")</f>
        <v/>
      </c>
      <c r="L1270" s="91" t="str">
        <f>IF(IFERROR(SEARCH(L$6,$D1270),0)&gt;0,TRIM(VLOOKUP(L$6,'Lifeline-Capability XWalk'!$F$6:$G$38,2,FALSE)),"")</f>
        <v>Hazardous Materials</v>
      </c>
      <c r="M1270" s="91" t="str">
        <f>IF(IFERROR(SEARCH(M$6,$D1270),0)&gt;0,TRIM(VLOOKUP(M$6,'Lifeline-Capability XWalk'!$F$6:$G$38,2,FALSE)),"")</f>
        <v/>
      </c>
      <c r="N1270" s="91" t="str">
        <f>IF(IFERROR(SEARCH(N$6,$D1270),0)&gt;0,TRIM(VLOOKUP(N$6,'Lifeline-Capability XWalk'!$F$6:$G$38,2,FALSE)),"")</f>
        <v/>
      </c>
      <c r="O1270" s="91" t="str">
        <f>IF(IFERROR(SEARCH(O$6,$D1270),0)&gt;0,TRIM(VLOOKUP(O$6,'Lifeline-Capability XWalk'!$F$6:$G$38,2,FALSE)),"")</f>
        <v/>
      </c>
      <c r="P1270" s="91" t="str">
        <f>IF(IFERROR(SEARCH(P$6,$D1270),0)&gt;0,TRIM(VLOOKUP(P$6,'Lifeline-Capability XWalk'!$F$6:$G$38,2,FALSE)),"")</f>
        <v>Health and Medical</v>
      </c>
      <c r="Q1270" s="91" t="str">
        <f>IF(IFERROR(SEARCH(Q$6,$D1270),0)&gt;0,TRIM(VLOOKUP(Q$6,'Lifeline-Capability XWalk'!$F$6:$G$38,2,FALSE)),"")</f>
        <v/>
      </c>
      <c r="R1270" s="91" t="str">
        <f>IF(IFERROR(SEARCH(R$6,$D1270),0)&gt;0,TRIM(VLOOKUP(R$6,'Lifeline-Capability XWalk'!$F$6:$G$38,2,FALSE)),"")</f>
        <v>Safety and Security; Food, Water, Shelter; Health and Medical; Energy; Communications; Hazardous Materials; Transportation; Water Systems;</v>
      </c>
      <c r="S1270" s="91" t="str">
        <f>IF(IFERROR(SEARCH(S$6,$D1270),0)&gt;0,TRIM(VLOOKUP(S$6,'Lifeline-Capability XWalk'!$F$6:$G$38,2,FALSE)),"")</f>
        <v/>
      </c>
      <c r="T1270" s="91" t="str">
        <f>IF(IFERROR(SEARCH(T$6,$D1270),0)&gt;0,TRIM(VLOOKUP(T$6,'Lifeline-Capability XWalk'!$F$6:$G$38,2,FALSE)),"")</f>
        <v/>
      </c>
      <c r="U1270" s="91" t="str">
        <f>IF(IFERROR(SEARCH(U$6,$D1270),0)&gt;0,TRIM(VLOOKUP(U$6,'Lifeline-Capability XWalk'!$F$6:$G$38,2,FALSE)),"")</f>
        <v/>
      </c>
      <c r="V1270" s="91" t="str">
        <f>IF(IFERROR(SEARCH(V$6,$D1270),0)&gt;0,TRIM(VLOOKUP(V$6,'Lifeline-Capability XWalk'!$F$6:$G$38,2,FALSE)),"")</f>
        <v/>
      </c>
      <c r="W1270" s="91" t="str">
        <f>IF(IFERROR(SEARCH(W$6,$D1270),0)&gt;0,TRIM(VLOOKUP(W$6,'Lifeline-Capability XWalk'!$F$6:$G$38,2,FALSE)),"")</f>
        <v/>
      </c>
      <c r="X1270" s="91" t="str">
        <f>IF(IFERROR(SEARCH(X$6,$D1270),0)&gt;0,TRIM(VLOOKUP(X$6,'Lifeline-Capability XWalk'!$F$6:$G$38,2,FALSE)),"")</f>
        <v/>
      </c>
      <c r="Y1270" s="91" t="str">
        <f>IF(IFERROR(SEARCH(Y$6,$D1270),0)&gt;0,TRIM(VLOOKUP(Y$6,'Lifeline-Capability XWalk'!$F$6:$G$38,2,FALSE)),"")</f>
        <v/>
      </c>
      <c r="Z1270" s="91" t="str">
        <f>IF(IFERROR(SEARCH(Z$6,$D1270),0)&gt;0,TRIM(VLOOKUP(Z$6,'Lifeline-Capability XWalk'!$F$6:$G$38,2,FALSE)),"")</f>
        <v/>
      </c>
      <c r="AA1270" s="91" t="str">
        <f>IF(IFERROR(SEARCH(AA$6,$D1270),0)&gt;0,TRIM(VLOOKUP(AA$6,'Lifeline-Capability XWalk'!$F$6:$G$38,2,FALSE)),"")</f>
        <v/>
      </c>
      <c r="AB1270" s="91" t="str">
        <f>IF(IFERROR(SEARCH(AB$6,$D1270),0)&gt;0,TRIM(VLOOKUP(AB$6,'Lifeline-Capability XWalk'!$F$6:$G$38,2,FALSE)),"")</f>
        <v>Communications</v>
      </c>
      <c r="AC1270" s="91" t="str">
        <f>IF(IFERROR(SEARCH(AC$6,$D1270),0)&gt;0,TRIM(VLOOKUP(AC$6,'Lifeline-Capability XWalk'!$F$6:$G$38,2,FALSE)),"")</f>
        <v/>
      </c>
      <c r="AD1270" s="91" t="str">
        <f>IF(IFERROR(SEARCH(AD$6,$D1270),0)&gt;0,TRIM(VLOOKUP(AD$6,'Lifeline-Capability XWalk'!$F$6:$G$38,2,FALSE)),"")</f>
        <v/>
      </c>
      <c r="AE1270" s="91" t="str">
        <f>IF(IFERROR(SEARCH(AE$6,$D1270),0)&gt;0,TRIM(VLOOKUP(AE$6,'Lifeline-Capability XWalk'!$F$6:$G$38,2,FALSE)),"")</f>
        <v/>
      </c>
      <c r="AF1270" s="91" t="str">
        <f>IF(IFERROR(SEARCH(AF$6,$D1270),0)&gt;0,TRIM(VLOOKUP(AF$6,'Lifeline-Capability XWalk'!$F$6:$G$38,2,FALSE)),"")</f>
        <v/>
      </c>
      <c r="AG1270" s="91" t="str">
        <f>IF(IFERROR(SEARCH(AG$6,$D1270),0)&gt;0,TRIM(VLOOKUP(AG$6,'Lifeline-Capability XWalk'!$F$6:$G$38,2,FALSE)),"")</f>
        <v/>
      </c>
      <c r="AH1270" s="91" t="str">
        <f>IF(IFERROR(SEARCH(AH$6,$D1270),0)&gt;0,TRIM(VLOOKUP(AH$6,'Lifeline-Capability XWalk'!$F$6:$G$38,2,FALSE)),"")</f>
        <v/>
      </c>
      <c r="AI1270" s="91" t="str">
        <f>IF(IFERROR(SEARCH(AI$6,$D1270),0)&gt;0,TRIM(VLOOKUP(AI$6,'Lifeline-Capability XWalk'!$F$6:$G$38,2,FALSE)),"")</f>
        <v/>
      </c>
      <c r="AJ1270" s="91" t="str">
        <f>IF(IFERROR(SEARCH(AJ$6,$D1270),0)&gt;0,TRIM(VLOOKUP(AJ$6,'Lifeline-Capability XWalk'!$F$6:$G$38,2,FALSE)),"")</f>
        <v/>
      </c>
      <c r="AK1270" s="91" t="str">
        <f>IF(IFERROR(SEARCH(AK$6,$D1270),0)&gt;0,TRIM(VLOOKUP(AK$6,'Lifeline-Capability XWalk'!$F$6:$G$38,2,FALSE)),"")</f>
        <v/>
      </c>
      <c r="AL1270" s="92" t="str">
        <f>IF(IFERROR(SEARCH(AL$6,$D1270),0)&gt;0,TRIM(VLOOKUP(AL$6,'Lifeline-Capability XWalk'!$F$6:$G$38,2,FALSE)),"")</f>
        <v/>
      </c>
      <c r="AM1270" s="24" t="str">
        <f t="shared" si="77"/>
        <v/>
      </c>
      <c r="AN1270" s="24" t="str">
        <f t="shared" si="77"/>
        <v/>
      </c>
      <c r="AO1270" s="24" t="str">
        <f t="shared" si="77"/>
        <v>Health and Medical</v>
      </c>
      <c r="AP1270" s="24" t="str">
        <f t="shared" si="77"/>
        <v/>
      </c>
      <c r="AQ1270" s="24" t="str">
        <f t="shared" si="77"/>
        <v>Communications</v>
      </c>
      <c r="AR1270" s="24" t="str">
        <f t="shared" si="77"/>
        <v>Hazardous Materials</v>
      </c>
      <c r="AS1270" s="24" t="str">
        <f t="shared" si="77"/>
        <v/>
      </c>
      <c r="AT1270" s="24" t="str">
        <f t="shared" si="77"/>
        <v/>
      </c>
      <c r="AU1270" s="24" t="str">
        <f t="shared" si="77"/>
        <v>Safety and Security; Food, Water, Shelter; Health and Medical; Energy; Communications; Hazardous Materials; Transportation; Water Systems;</v>
      </c>
    </row>
    <row r="1271" spans="1:47" ht="32.1" customHeight="1" x14ac:dyDescent="0.2">
      <c r="A1271" s="143" t="s">
        <v>1112</v>
      </c>
      <c r="B1271" s="144" t="s">
        <v>1317</v>
      </c>
      <c r="C1271" s="144" t="s">
        <v>1082</v>
      </c>
      <c r="D1271" s="124" t="s">
        <v>2269</v>
      </c>
      <c r="E1271" s="64" t="str">
        <f t="shared" si="75"/>
        <v>Safety and Security; Food, Water, Shelter; Health and Medical; Energy; Communications; Hazardous Materials; Transportation; Water Systems;</v>
      </c>
      <c r="F1271" s="125" t="s">
        <v>1681</v>
      </c>
      <c r="G1271" s="90" t="str">
        <f>IF(IFERROR(SEARCH(G$6,$D1271),0)&gt;0,TRIM(VLOOKUP(G$6,'Lifeline-Capability XWalk'!$F$6:$G$38,2,FALSE)),"")</f>
        <v/>
      </c>
      <c r="H1271" s="91" t="str">
        <f>IF(IFERROR(SEARCH(H$6,$D1271),0)&gt;0,TRIM(VLOOKUP(H$6,'Lifeline-Capability XWalk'!$F$6:$G$38,2,FALSE)),"")</f>
        <v/>
      </c>
      <c r="I1271" s="91" t="str">
        <f>IF(IFERROR(SEARCH(I$6,$D1271),0)&gt;0,TRIM(VLOOKUP(I$6,'Lifeline-Capability XWalk'!$F$6:$G$38,2,FALSE)),"")</f>
        <v/>
      </c>
      <c r="J1271" s="91" t="str">
        <f>IF(IFERROR(SEARCH(J$6,$D1271),0)&gt;0,TRIM(VLOOKUP(J$6,'Lifeline-Capability XWalk'!$F$6:$G$38,2,FALSE)),"")</f>
        <v/>
      </c>
      <c r="K1271" s="91" t="str">
        <f>IF(IFERROR(SEARCH(K$6,$D1271),0)&gt;0,TRIM(VLOOKUP(K$6,'Lifeline-Capability XWalk'!$F$6:$G$38,2,FALSE)),"")</f>
        <v/>
      </c>
      <c r="L1271" s="91" t="str">
        <f>IF(IFERROR(SEARCH(L$6,$D1271),0)&gt;0,TRIM(VLOOKUP(L$6,'Lifeline-Capability XWalk'!$F$6:$G$38,2,FALSE)),"")</f>
        <v/>
      </c>
      <c r="M1271" s="91" t="str">
        <f>IF(IFERROR(SEARCH(M$6,$D1271),0)&gt;0,TRIM(VLOOKUP(M$6,'Lifeline-Capability XWalk'!$F$6:$G$38,2,FALSE)),"")</f>
        <v/>
      </c>
      <c r="N1271" s="91" t="str">
        <f>IF(IFERROR(SEARCH(N$6,$D1271),0)&gt;0,TRIM(VLOOKUP(N$6,'Lifeline-Capability XWalk'!$F$6:$G$38,2,FALSE)),"")</f>
        <v/>
      </c>
      <c r="O1271" s="91" t="str">
        <f>IF(IFERROR(SEARCH(O$6,$D1271),0)&gt;0,TRIM(VLOOKUP(O$6,'Lifeline-Capability XWalk'!$F$6:$G$38,2,FALSE)),"")</f>
        <v/>
      </c>
      <c r="P1271" s="91" t="str">
        <f>IF(IFERROR(SEARCH(P$6,$D1271),0)&gt;0,TRIM(VLOOKUP(P$6,'Lifeline-Capability XWalk'!$F$6:$G$38,2,FALSE)),"")</f>
        <v/>
      </c>
      <c r="Q1271" s="91" t="str">
        <f>IF(IFERROR(SEARCH(Q$6,$D1271),0)&gt;0,TRIM(VLOOKUP(Q$6,'Lifeline-Capability XWalk'!$F$6:$G$38,2,FALSE)),"")</f>
        <v/>
      </c>
      <c r="R1271" s="91" t="str">
        <f>IF(IFERROR(SEARCH(R$6,$D1271),0)&gt;0,TRIM(VLOOKUP(R$6,'Lifeline-Capability XWalk'!$F$6:$G$38,2,FALSE)),"")</f>
        <v/>
      </c>
      <c r="S1271" s="91" t="str">
        <f>IF(IFERROR(SEARCH(S$6,$D1271),0)&gt;0,TRIM(VLOOKUP(S$6,'Lifeline-Capability XWalk'!$F$6:$G$38,2,FALSE)),"")</f>
        <v/>
      </c>
      <c r="T1271" s="91" t="str">
        <f>IF(IFERROR(SEARCH(T$6,$D1271),0)&gt;0,TRIM(VLOOKUP(T$6,'Lifeline-Capability XWalk'!$F$6:$G$38,2,FALSE)),"")</f>
        <v/>
      </c>
      <c r="U1271" s="91" t="str">
        <f>IF(IFERROR(SEARCH(U$6,$D1271),0)&gt;0,TRIM(VLOOKUP(U$6,'Lifeline-Capability XWalk'!$F$6:$G$38,2,FALSE)),"")</f>
        <v>Safety and Security; Food, Water, Shelter; Health and Medical; Energy; Communications; Hazardous Materials; Transportation; Water Systems;</v>
      </c>
      <c r="V1271" s="91" t="str">
        <f>IF(IFERROR(SEARCH(V$6,$D1271),0)&gt;0,TRIM(VLOOKUP(V$6,'Lifeline-Capability XWalk'!$F$6:$G$38,2,FALSE)),"")</f>
        <v/>
      </c>
      <c r="W1271" s="91" t="str">
        <f>IF(IFERROR(SEARCH(W$6,$D1271),0)&gt;0,TRIM(VLOOKUP(W$6,'Lifeline-Capability XWalk'!$F$6:$G$38,2,FALSE)),"")</f>
        <v/>
      </c>
      <c r="X1271" s="91" t="str">
        <f>IF(IFERROR(SEARCH(X$6,$D1271),0)&gt;0,TRIM(VLOOKUP(X$6,'Lifeline-Capability XWalk'!$F$6:$G$38,2,FALSE)),"")</f>
        <v/>
      </c>
      <c r="Y1271" s="91" t="str">
        <f>IF(IFERROR(SEARCH(Y$6,$D1271),0)&gt;0,TRIM(VLOOKUP(Y$6,'Lifeline-Capability XWalk'!$F$6:$G$38,2,FALSE)),"")</f>
        <v/>
      </c>
      <c r="Z1271" s="91" t="str">
        <f>IF(IFERROR(SEARCH(Z$6,$D1271),0)&gt;0,TRIM(VLOOKUP(Z$6,'Lifeline-Capability XWalk'!$F$6:$G$38,2,FALSE)),"")</f>
        <v/>
      </c>
      <c r="AA1271" s="91" t="str">
        <f>IF(IFERROR(SEARCH(AA$6,$D1271),0)&gt;0,TRIM(VLOOKUP(AA$6,'Lifeline-Capability XWalk'!$F$6:$G$38,2,FALSE)),"")</f>
        <v/>
      </c>
      <c r="AB1271" s="91" t="str">
        <f>IF(IFERROR(SEARCH(AB$6,$D1271),0)&gt;0,TRIM(VLOOKUP(AB$6,'Lifeline-Capability XWalk'!$F$6:$G$38,2,FALSE)),"")</f>
        <v>Communications</v>
      </c>
      <c r="AC1271" s="91" t="str">
        <f>IF(IFERROR(SEARCH(AC$6,$D1271),0)&gt;0,TRIM(VLOOKUP(AC$6,'Lifeline-Capability XWalk'!$F$6:$G$38,2,FALSE)),"")</f>
        <v/>
      </c>
      <c r="AD1271" s="91" t="str">
        <f>IF(IFERROR(SEARCH(AD$6,$D1271),0)&gt;0,TRIM(VLOOKUP(AD$6,'Lifeline-Capability XWalk'!$F$6:$G$38,2,FALSE)),"")</f>
        <v>Safety and Security; Food, Water, Shelter; Health and Medical; Energy; Communications; Hazardous Materials; Transportation; Water Systems;</v>
      </c>
      <c r="AE1271" s="91" t="str">
        <f>IF(IFERROR(SEARCH(AE$6,$D1271),0)&gt;0,TRIM(VLOOKUP(AE$6,'Lifeline-Capability XWalk'!$F$6:$G$38,2,FALSE)),"")</f>
        <v/>
      </c>
      <c r="AF1271" s="91" t="str">
        <f>IF(IFERROR(SEARCH(AF$6,$D1271),0)&gt;0,TRIM(VLOOKUP(AF$6,'Lifeline-Capability XWalk'!$F$6:$G$38,2,FALSE)),"")</f>
        <v/>
      </c>
      <c r="AG1271" s="91" t="str">
        <f>IF(IFERROR(SEARCH(AG$6,$D1271),0)&gt;0,TRIM(VLOOKUP(AG$6,'Lifeline-Capability XWalk'!$F$6:$G$38,2,FALSE)),"")</f>
        <v/>
      </c>
      <c r="AH1271" s="91" t="str">
        <f>IF(IFERROR(SEARCH(AH$6,$D1271),0)&gt;0,TRIM(VLOOKUP(AH$6,'Lifeline-Capability XWalk'!$F$6:$G$38,2,FALSE)),"")</f>
        <v/>
      </c>
      <c r="AI1271" s="91" t="str">
        <f>IF(IFERROR(SEARCH(AI$6,$D1271),0)&gt;0,TRIM(VLOOKUP(AI$6,'Lifeline-Capability XWalk'!$F$6:$G$38,2,FALSE)),"")</f>
        <v/>
      </c>
      <c r="AJ1271" s="91" t="str">
        <f>IF(IFERROR(SEARCH(AJ$6,$D1271),0)&gt;0,TRIM(VLOOKUP(AJ$6,'Lifeline-Capability XWalk'!$F$6:$G$38,2,FALSE)),"")</f>
        <v/>
      </c>
      <c r="AK1271" s="91" t="str">
        <f>IF(IFERROR(SEARCH(AK$6,$D1271),0)&gt;0,TRIM(VLOOKUP(AK$6,'Lifeline-Capability XWalk'!$F$6:$G$38,2,FALSE)),"")</f>
        <v/>
      </c>
      <c r="AL1271" s="92" t="str">
        <f>IF(IFERROR(SEARCH(AL$6,$D1271),0)&gt;0,TRIM(VLOOKUP(AL$6,'Lifeline-Capability XWalk'!$F$6:$G$38,2,FALSE)),"")</f>
        <v/>
      </c>
      <c r="AM1271" s="24" t="str">
        <f t="shared" si="77"/>
        <v/>
      </c>
      <c r="AN1271" s="24" t="str">
        <f t="shared" si="77"/>
        <v/>
      </c>
      <c r="AO1271" s="24" t="str">
        <f t="shared" si="77"/>
        <v/>
      </c>
      <c r="AP1271" s="24" t="str">
        <f t="shared" si="77"/>
        <v/>
      </c>
      <c r="AQ1271" s="24" t="str">
        <f t="shared" si="77"/>
        <v>Communications</v>
      </c>
      <c r="AR1271" s="24" t="str">
        <f t="shared" si="77"/>
        <v/>
      </c>
      <c r="AS1271" s="24" t="str">
        <f t="shared" si="77"/>
        <v/>
      </c>
      <c r="AT1271" s="24" t="str">
        <f t="shared" si="77"/>
        <v/>
      </c>
      <c r="AU1271" s="24" t="str">
        <f t="shared" si="77"/>
        <v>Safety and Security; Food, Water, Shelter; Health and Medical; Energy; Communications; Hazardous Materials; Transportation; Water Systems;</v>
      </c>
    </row>
    <row r="1272" spans="1:47" ht="32.1" customHeight="1" x14ac:dyDescent="0.2">
      <c r="A1272" s="143" t="s">
        <v>1112</v>
      </c>
      <c r="B1272" s="144" t="s">
        <v>1117</v>
      </c>
      <c r="C1272" s="144" t="s">
        <v>1393</v>
      </c>
      <c r="D1272" s="124" t="s">
        <v>2270</v>
      </c>
      <c r="E1272" s="64" t="str">
        <f t="shared" si="75"/>
        <v>Safety and Security; Food, Water, Shelter; Health and Medical; Energy; Communications; Hazardous Materials; Transportation; Water Systems;</v>
      </c>
      <c r="F1272" s="125" t="s">
        <v>1686</v>
      </c>
      <c r="G1272" s="90" t="str">
        <f>IF(IFERROR(SEARCH(G$6,$D1272),0)&gt;0,TRIM(VLOOKUP(G$6,'Lifeline-Capability XWalk'!$F$6:$G$38,2,FALSE)),"")</f>
        <v/>
      </c>
      <c r="H1272" s="91" t="str">
        <f>IF(IFERROR(SEARCH(H$6,$D1272),0)&gt;0,TRIM(VLOOKUP(H$6,'Lifeline-Capability XWalk'!$F$6:$G$38,2,FALSE)),"")</f>
        <v/>
      </c>
      <c r="I1272" s="91" t="str">
        <f>IF(IFERROR(SEARCH(I$6,$D1272),0)&gt;0,TRIM(VLOOKUP(I$6,'Lifeline-Capability XWalk'!$F$6:$G$38,2,FALSE)),"")</f>
        <v/>
      </c>
      <c r="J1272" s="91" t="str">
        <f>IF(IFERROR(SEARCH(J$6,$D1272),0)&gt;0,TRIM(VLOOKUP(J$6,'Lifeline-Capability XWalk'!$F$6:$G$38,2,FALSE)),"")</f>
        <v/>
      </c>
      <c r="K1272" s="91" t="str">
        <f>IF(IFERROR(SEARCH(K$6,$D1272),0)&gt;0,TRIM(VLOOKUP(K$6,'Lifeline-Capability XWalk'!$F$6:$G$38,2,FALSE)),"")</f>
        <v/>
      </c>
      <c r="L1272" s="91" t="str">
        <f>IF(IFERROR(SEARCH(L$6,$D1272),0)&gt;0,TRIM(VLOOKUP(L$6,'Lifeline-Capability XWalk'!$F$6:$G$38,2,FALSE)),"")</f>
        <v/>
      </c>
      <c r="M1272" s="91" t="str">
        <f>IF(IFERROR(SEARCH(M$6,$D1272),0)&gt;0,TRIM(VLOOKUP(M$6,'Lifeline-Capability XWalk'!$F$6:$G$38,2,FALSE)),"")</f>
        <v/>
      </c>
      <c r="N1272" s="91" t="str">
        <f>IF(IFERROR(SEARCH(N$6,$D1272),0)&gt;0,TRIM(VLOOKUP(N$6,'Lifeline-Capability XWalk'!$F$6:$G$38,2,FALSE)),"")</f>
        <v/>
      </c>
      <c r="O1272" s="91" t="str">
        <f>IF(IFERROR(SEARCH(O$6,$D1272),0)&gt;0,TRIM(VLOOKUP(O$6,'Lifeline-Capability XWalk'!$F$6:$G$38,2,FALSE)),"")</f>
        <v/>
      </c>
      <c r="P1272" s="91" t="str">
        <f>IF(IFERROR(SEARCH(P$6,$D1272),0)&gt;0,TRIM(VLOOKUP(P$6,'Lifeline-Capability XWalk'!$F$6:$G$38,2,FALSE)),"")</f>
        <v/>
      </c>
      <c r="Q1272" s="91" t="str">
        <f>IF(IFERROR(SEARCH(Q$6,$D1272),0)&gt;0,TRIM(VLOOKUP(Q$6,'Lifeline-Capability XWalk'!$F$6:$G$38,2,FALSE)),"")</f>
        <v/>
      </c>
      <c r="R1272" s="91" t="str">
        <f>IF(IFERROR(SEARCH(R$6,$D1272),0)&gt;0,TRIM(VLOOKUP(R$6,'Lifeline-Capability XWalk'!$F$6:$G$38,2,FALSE)),"")</f>
        <v/>
      </c>
      <c r="S1272" s="91" t="str">
        <f>IF(IFERROR(SEARCH(S$6,$D1272),0)&gt;0,TRIM(VLOOKUP(S$6,'Lifeline-Capability XWalk'!$F$6:$G$38,2,FALSE)),"")</f>
        <v/>
      </c>
      <c r="T1272" s="91" t="str">
        <f>IF(IFERROR(SEARCH(T$6,$D1272),0)&gt;0,TRIM(VLOOKUP(T$6,'Lifeline-Capability XWalk'!$F$6:$G$38,2,FALSE)),"")</f>
        <v/>
      </c>
      <c r="U1272" s="91" t="str">
        <f>IF(IFERROR(SEARCH(U$6,$D1272),0)&gt;0,TRIM(VLOOKUP(U$6,'Lifeline-Capability XWalk'!$F$6:$G$38,2,FALSE)),"")</f>
        <v/>
      </c>
      <c r="V1272" s="91" t="str">
        <f>IF(IFERROR(SEARCH(V$6,$D1272),0)&gt;0,TRIM(VLOOKUP(V$6,'Lifeline-Capability XWalk'!$F$6:$G$38,2,FALSE)),"")</f>
        <v/>
      </c>
      <c r="W1272" s="91" t="str">
        <f>IF(IFERROR(SEARCH(W$6,$D1272),0)&gt;0,TRIM(VLOOKUP(W$6,'Lifeline-Capability XWalk'!$F$6:$G$38,2,FALSE)),"")</f>
        <v/>
      </c>
      <c r="X1272" s="91" t="str">
        <f>IF(IFERROR(SEARCH(X$6,$D1272),0)&gt;0,TRIM(VLOOKUP(X$6,'Lifeline-Capability XWalk'!$F$6:$G$38,2,FALSE)),"")</f>
        <v/>
      </c>
      <c r="Y1272" s="91" t="str">
        <f>IF(IFERROR(SEARCH(Y$6,$D1272),0)&gt;0,TRIM(VLOOKUP(Y$6,'Lifeline-Capability XWalk'!$F$6:$G$38,2,FALSE)),"")</f>
        <v/>
      </c>
      <c r="Z1272" s="91" t="str">
        <f>IF(IFERROR(SEARCH(Z$6,$D1272),0)&gt;0,TRIM(VLOOKUP(Z$6,'Lifeline-Capability XWalk'!$F$6:$G$38,2,FALSE)),"")</f>
        <v/>
      </c>
      <c r="AA1272" s="91" t="str">
        <f>IF(IFERROR(SEARCH(AA$6,$D1272),0)&gt;0,TRIM(VLOOKUP(AA$6,'Lifeline-Capability XWalk'!$F$6:$G$38,2,FALSE)),"")</f>
        <v/>
      </c>
      <c r="AB1272" s="91" t="str">
        <f>IF(IFERROR(SEARCH(AB$6,$D1272),0)&gt;0,TRIM(VLOOKUP(AB$6,'Lifeline-Capability XWalk'!$F$6:$G$38,2,FALSE)),"")</f>
        <v>Communications</v>
      </c>
      <c r="AC1272" s="91" t="str">
        <f>IF(IFERROR(SEARCH(AC$6,$D1272),0)&gt;0,TRIM(VLOOKUP(AC$6,'Lifeline-Capability XWalk'!$F$6:$G$38,2,FALSE)),"")</f>
        <v/>
      </c>
      <c r="AD1272" s="91" t="str">
        <f>IF(IFERROR(SEARCH(AD$6,$D1272),0)&gt;0,TRIM(VLOOKUP(AD$6,'Lifeline-Capability XWalk'!$F$6:$G$38,2,FALSE)),"")</f>
        <v>Safety and Security; Food, Water, Shelter; Health and Medical; Energy; Communications; Hazardous Materials; Transportation; Water Systems;</v>
      </c>
      <c r="AE1272" s="91" t="str">
        <f>IF(IFERROR(SEARCH(AE$6,$D1272),0)&gt;0,TRIM(VLOOKUP(AE$6,'Lifeline-Capability XWalk'!$F$6:$G$38,2,FALSE)),"")</f>
        <v/>
      </c>
      <c r="AF1272" s="91" t="str">
        <f>IF(IFERROR(SEARCH(AF$6,$D1272),0)&gt;0,TRIM(VLOOKUP(AF$6,'Lifeline-Capability XWalk'!$F$6:$G$38,2,FALSE)),"")</f>
        <v/>
      </c>
      <c r="AG1272" s="91" t="str">
        <f>IF(IFERROR(SEARCH(AG$6,$D1272),0)&gt;0,TRIM(VLOOKUP(AG$6,'Lifeline-Capability XWalk'!$F$6:$G$38,2,FALSE)),"")</f>
        <v/>
      </c>
      <c r="AH1272" s="91" t="str">
        <f>IF(IFERROR(SEARCH(AH$6,$D1272),0)&gt;0,TRIM(VLOOKUP(AH$6,'Lifeline-Capability XWalk'!$F$6:$G$38,2,FALSE)),"")</f>
        <v/>
      </c>
      <c r="AI1272" s="91" t="str">
        <f>IF(IFERROR(SEARCH(AI$6,$D1272),0)&gt;0,TRIM(VLOOKUP(AI$6,'Lifeline-Capability XWalk'!$F$6:$G$38,2,FALSE)),"")</f>
        <v/>
      </c>
      <c r="AJ1272" s="91" t="str">
        <f>IF(IFERROR(SEARCH(AJ$6,$D1272),0)&gt;0,TRIM(VLOOKUP(AJ$6,'Lifeline-Capability XWalk'!$F$6:$G$38,2,FALSE)),"")</f>
        <v/>
      </c>
      <c r="AK1272" s="91" t="str">
        <f>IF(IFERROR(SEARCH(AK$6,$D1272),0)&gt;0,TRIM(VLOOKUP(AK$6,'Lifeline-Capability XWalk'!$F$6:$G$38,2,FALSE)),"")</f>
        <v/>
      </c>
      <c r="AL1272" s="92" t="str">
        <f>IF(IFERROR(SEARCH(AL$6,$D1272),0)&gt;0,TRIM(VLOOKUP(AL$6,'Lifeline-Capability XWalk'!$F$6:$G$38,2,FALSE)),"")</f>
        <v/>
      </c>
      <c r="AM1272" s="24" t="str">
        <f t="shared" si="77"/>
        <v/>
      </c>
      <c r="AN1272" s="24" t="str">
        <f t="shared" si="77"/>
        <v/>
      </c>
      <c r="AO1272" s="24" t="str">
        <f t="shared" si="77"/>
        <v/>
      </c>
      <c r="AP1272" s="24" t="str">
        <f t="shared" si="77"/>
        <v/>
      </c>
      <c r="AQ1272" s="24" t="str">
        <f t="shared" si="77"/>
        <v>Communications</v>
      </c>
      <c r="AR1272" s="24" t="str">
        <f t="shared" si="77"/>
        <v/>
      </c>
      <c r="AS1272" s="24" t="str">
        <f t="shared" si="77"/>
        <v/>
      </c>
      <c r="AT1272" s="24" t="str">
        <f t="shared" si="77"/>
        <v/>
      </c>
      <c r="AU1272" s="24" t="str">
        <f t="shared" si="77"/>
        <v>Safety and Security; Food, Water, Shelter; Health and Medical; Energy; Communications; Hazardous Materials; Transportation; Water Systems;</v>
      </c>
    </row>
    <row r="1273" spans="1:47" ht="32.1" customHeight="1" x14ac:dyDescent="0.2">
      <c r="A1273" s="143" t="s">
        <v>1113</v>
      </c>
      <c r="B1273" s="144" t="s">
        <v>1410</v>
      </c>
      <c r="C1273" s="144" t="s">
        <v>2249</v>
      </c>
      <c r="D1273" s="124" t="s">
        <v>2270</v>
      </c>
      <c r="E1273" s="64" t="str">
        <f t="shared" si="75"/>
        <v>Safety and Security; Food, Water, Shelter; Health and Medical; Energy; Communications; Hazardous Materials; Transportation; Water Systems;</v>
      </c>
      <c r="F1273" s="125" t="s">
        <v>1682</v>
      </c>
      <c r="G1273" s="90" t="str">
        <f>IF(IFERROR(SEARCH(G$6,$D1273),0)&gt;0,TRIM(VLOOKUP(G$6,'Lifeline-Capability XWalk'!$F$6:$G$38,2,FALSE)),"")</f>
        <v/>
      </c>
      <c r="H1273" s="91" t="str">
        <f>IF(IFERROR(SEARCH(H$6,$D1273),0)&gt;0,TRIM(VLOOKUP(H$6,'Lifeline-Capability XWalk'!$F$6:$G$38,2,FALSE)),"")</f>
        <v/>
      </c>
      <c r="I1273" s="91" t="str">
        <f>IF(IFERROR(SEARCH(I$6,$D1273),0)&gt;0,TRIM(VLOOKUP(I$6,'Lifeline-Capability XWalk'!$F$6:$G$38,2,FALSE)),"")</f>
        <v/>
      </c>
      <c r="J1273" s="91" t="str">
        <f>IF(IFERROR(SEARCH(J$6,$D1273),0)&gt;0,TRIM(VLOOKUP(J$6,'Lifeline-Capability XWalk'!$F$6:$G$38,2,FALSE)),"")</f>
        <v/>
      </c>
      <c r="K1273" s="91" t="str">
        <f>IF(IFERROR(SEARCH(K$6,$D1273),0)&gt;0,TRIM(VLOOKUP(K$6,'Lifeline-Capability XWalk'!$F$6:$G$38,2,FALSE)),"")</f>
        <v/>
      </c>
      <c r="L1273" s="91" t="str">
        <f>IF(IFERROR(SEARCH(L$6,$D1273),0)&gt;0,TRIM(VLOOKUP(L$6,'Lifeline-Capability XWalk'!$F$6:$G$38,2,FALSE)),"")</f>
        <v/>
      </c>
      <c r="M1273" s="91" t="str">
        <f>IF(IFERROR(SEARCH(M$6,$D1273),0)&gt;0,TRIM(VLOOKUP(M$6,'Lifeline-Capability XWalk'!$F$6:$G$38,2,FALSE)),"")</f>
        <v/>
      </c>
      <c r="N1273" s="91" t="str">
        <f>IF(IFERROR(SEARCH(N$6,$D1273),0)&gt;0,TRIM(VLOOKUP(N$6,'Lifeline-Capability XWalk'!$F$6:$G$38,2,FALSE)),"")</f>
        <v/>
      </c>
      <c r="O1273" s="91" t="str">
        <f>IF(IFERROR(SEARCH(O$6,$D1273),0)&gt;0,TRIM(VLOOKUP(O$6,'Lifeline-Capability XWalk'!$F$6:$G$38,2,FALSE)),"")</f>
        <v/>
      </c>
      <c r="P1273" s="91" t="str">
        <f>IF(IFERROR(SEARCH(P$6,$D1273),0)&gt;0,TRIM(VLOOKUP(P$6,'Lifeline-Capability XWalk'!$F$6:$G$38,2,FALSE)),"")</f>
        <v/>
      </c>
      <c r="Q1273" s="91" t="str">
        <f>IF(IFERROR(SEARCH(Q$6,$D1273),0)&gt;0,TRIM(VLOOKUP(Q$6,'Lifeline-Capability XWalk'!$F$6:$G$38,2,FALSE)),"")</f>
        <v/>
      </c>
      <c r="R1273" s="91" t="str">
        <f>IF(IFERROR(SEARCH(R$6,$D1273),0)&gt;0,TRIM(VLOOKUP(R$6,'Lifeline-Capability XWalk'!$F$6:$G$38,2,FALSE)),"")</f>
        <v/>
      </c>
      <c r="S1273" s="91" t="str">
        <f>IF(IFERROR(SEARCH(S$6,$D1273),0)&gt;0,TRIM(VLOOKUP(S$6,'Lifeline-Capability XWalk'!$F$6:$G$38,2,FALSE)),"")</f>
        <v/>
      </c>
      <c r="T1273" s="91" t="str">
        <f>IF(IFERROR(SEARCH(T$6,$D1273),0)&gt;0,TRIM(VLOOKUP(T$6,'Lifeline-Capability XWalk'!$F$6:$G$38,2,FALSE)),"")</f>
        <v/>
      </c>
      <c r="U1273" s="91" t="str">
        <f>IF(IFERROR(SEARCH(U$6,$D1273),0)&gt;0,TRIM(VLOOKUP(U$6,'Lifeline-Capability XWalk'!$F$6:$G$38,2,FALSE)),"")</f>
        <v/>
      </c>
      <c r="V1273" s="91" t="str">
        <f>IF(IFERROR(SEARCH(V$6,$D1273),0)&gt;0,TRIM(VLOOKUP(V$6,'Lifeline-Capability XWalk'!$F$6:$G$38,2,FALSE)),"")</f>
        <v/>
      </c>
      <c r="W1273" s="91" t="str">
        <f>IF(IFERROR(SEARCH(W$6,$D1273),0)&gt;0,TRIM(VLOOKUP(W$6,'Lifeline-Capability XWalk'!$F$6:$G$38,2,FALSE)),"")</f>
        <v/>
      </c>
      <c r="X1273" s="91" t="str">
        <f>IF(IFERROR(SEARCH(X$6,$D1273),0)&gt;0,TRIM(VLOOKUP(X$6,'Lifeline-Capability XWalk'!$F$6:$G$38,2,FALSE)),"")</f>
        <v/>
      </c>
      <c r="Y1273" s="91" t="str">
        <f>IF(IFERROR(SEARCH(Y$6,$D1273),0)&gt;0,TRIM(VLOOKUP(Y$6,'Lifeline-Capability XWalk'!$F$6:$G$38,2,FALSE)),"")</f>
        <v/>
      </c>
      <c r="Z1273" s="91" t="str">
        <f>IF(IFERROR(SEARCH(Z$6,$D1273),0)&gt;0,TRIM(VLOOKUP(Z$6,'Lifeline-Capability XWalk'!$F$6:$G$38,2,FALSE)),"")</f>
        <v/>
      </c>
      <c r="AA1273" s="91" t="str">
        <f>IF(IFERROR(SEARCH(AA$6,$D1273),0)&gt;0,TRIM(VLOOKUP(AA$6,'Lifeline-Capability XWalk'!$F$6:$G$38,2,FALSE)),"")</f>
        <v/>
      </c>
      <c r="AB1273" s="91" t="str">
        <f>IF(IFERROR(SEARCH(AB$6,$D1273),0)&gt;0,TRIM(VLOOKUP(AB$6,'Lifeline-Capability XWalk'!$F$6:$G$38,2,FALSE)),"")</f>
        <v>Communications</v>
      </c>
      <c r="AC1273" s="91" t="str">
        <f>IF(IFERROR(SEARCH(AC$6,$D1273),0)&gt;0,TRIM(VLOOKUP(AC$6,'Lifeline-Capability XWalk'!$F$6:$G$38,2,FALSE)),"")</f>
        <v/>
      </c>
      <c r="AD1273" s="91" t="str">
        <f>IF(IFERROR(SEARCH(AD$6,$D1273),0)&gt;0,TRIM(VLOOKUP(AD$6,'Lifeline-Capability XWalk'!$F$6:$G$38,2,FALSE)),"")</f>
        <v>Safety and Security; Food, Water, Shelter; Health and Medical; Energy; Communications; Hazardous Materials; Transportation; Water Systems;</v>
      </c>
      <c r="AE1273" s="91" t="str">
        <f>IF(IFERROR(SEARCH(AE$6,$D1273),0)&gt;0,TRIM(VLOOKUP(AE$6,'Lifeline-Capability XWalk'!$F$6:$G$38,2,FALSE)),"")</f>
        <v/>
      </c>
      <c r="AF1273" s="91" t="str">
        <f>IF(IFERROR(SEARCH(AF$6,$D1273),0)&gt;0,TRIM(VLOOKUP(AF$6,'Lifeline-Capability XWalk'!$F$6:$G$38,2,FALSE)),"")</f>
        <v/>
      </c>
      <c r="AG1273" s="91" t="str">
        <f>IF(IFERROR(SEARCH(AG$6,$D1273),0)&gt;0,TRIM(VLOOKUP(AG$6,'Lifeline-Capability XWalk'!$F$6:$G$38,2,FALSE)),"")</f>
        <v/>
      </c>
      <c r="AH1273" s="91" t="str">
        <f>IF(IFERROR(SEARCH(AH$6,$D1273),0)&gt;0,TRIM(VLOOKUP(AH$6,'Lifeline-Capability XWalk'!$F$6:$G$38,2,FALSE)),"")</f>
        <v/>
      </c>
      <c r="AI1273" s="91" t="str">
        <f>IF(IFERROR(SEARCH(AI$6,$D1273),0)&gt;0,TRIM(VLOOKUP(AI$6,'Lifeline-Capability XWalk'!$F$6:$G$38,2,FALSE)),"")</f>
        <v/>
      </c>
      <c r="AJ1273" s="91" t="str">
        <f>IF(IFERROR(SEARCH(AJ$6,$D1273),0)&gt;0,TRIM(VLOOKUP(AJ$6,'Lifeline-Capability XWalk'!$F$6:$G$38,2,FALSE)),"")</f>
        <v/>
      </c>
      <c r="AK1273" s="91" t="str">
        <f>IF(IFERROR(SEARCH(AK$6,$D1273),0)&gt;0,TRIM(VLOOKUP(AK$6,'Lifeline-Capability XWalk'!$F$6:$G$38,2,FALSE)),"")</f>
        <v/>
      </c>
      <c r="AL1273" s="92" t="str">
        <f>IF(IFERROR(SEARCH(AL$6,$D1273),0)&gt;0,TRIM(VLOOKUP(AL$6,'Lifeline-Capability XWalk'!$F$6:$G$38,2,FALSE)),"")</f>
        <v/>
      </c>
      <c r="AM1273" s="24" t="str">
        <f t="shared" si="77"/>
        <v/>
      </c>
      <c r="AN1273" s="24" t="str">
        <f t="shared" si="77"/>
        <v/>
      </c>
      <c r="AO1273" s="24" t="str">
        <f t="shared" si="77"/>
        <v/>
      </c>
      <c r="AP1273" s="24" t="str">
        <f t="shared" si="77"/>
        <v/>
      </c>
      <c r="AQ1273" s="24" t="str">
        <f t="shared" si="77"/>
        <v>Communications</v>
      </c>
      <c r="AR1273" s="24" t="str">
        <f t="shared" si="77"/>
        <v/>
      </c>
      <c r="AS1273" s="24" t="str">
        <f t="shared" si="77"/>
        <v/>
      </c>
      <c r="AT1273" s="24" t="str">
        <f t="shared" si="77"/>
        <v/>
      </c>
      <c r="AU1273" s="24" t="str">
        <f t="shared" si="77"/>
        <v>Safety and Security; Food, Water, Shelter; Health and Medical; Energy; Communications; Hazardous Materials; Transportation; Water Systems;</v>
      </c>
    </row>
    <row r="1274" spans="1:47" ht="32.1" customHeight="1" x14ac:dyDescent="0.2">
      <c r="A1274" s="143" t="s">
        <v>1113</v>
      </c>
      <c r="B1274" s="144" t="s">
        <v>1410</v>
      </c>
      <c r="C1274" s="144" t="s">
        <v>2249</v>
      </c>
      <c r="D1274" s="124" t="s">
        <v>2276</v>
      </c>
      <c r="E1274" s="64" t="str">
        <f t="shared" si="75"/>
        <v>Safety and Security; Food, Water, Shelter; Health and Medical; Energy; Communications; Hazardous Materials; Transportation; Water Systems;</v>
      </c>
      <c r="F1274" s="125" t="s">
        <v>1683</v>
      </c>
      <c r="G1274" s="90" t="str">
        <f>IF(IFERROR(SEARCH(G$6,$D1274),0)&gt;0,TRIM(VLOOKUP(G$6,'Lifeline-Capability XWalk'!$F$6:$G$38,2,FALSE)),"")</f>
        <v/>
      </c>
      <c r="H1274" s="91" t="str">
        <f>IF(IFERROR(SEARCH(H$6,$D1274),0)&gt;0,TRIM(VLOOKUP(H$6,'Lifeline-Capability XWalk'!$F$6:$G$38,2,FALSE)),"")</f>
        <v/>
      </c>
      <c r="I1274" s="91" t="str">
        <f>IF(IFERROR(SEARCH(I$6,$D1274),0)&gt;0,TRIM(VLOOKUP(I$6,'Lifeline-Capability XWalk'!$F$6:$G$38,2,FALSE)),"")</f>
        <v/>
      </c>
      <c r="J1274" s="91" t="str">
        <f>IF(IFERROR(SEARCH(J$6,$D1274),0)&gt;0,TRIM(VLOOKUP(J$6,'Lifeline-Capability XWalk'!$F$6:$G$38,2,FALSE)),"")</f>
        <v/>
      </c>
      <c r="K1274" s="91" t="str">
        <f>IF(IFERROR(SEARCH(K$6,$D1274),0)&gt;0,TRIM(VLOOKUP(K$6,'Lifeline-Capability XWalk'!$F$6:$G$38,2,FALSE)),"")</f>
        <v>Communications</v>
      </c>
      <c r="L1274" s="91" t="str">
        <f>IF(IFERROR(SEARCH(L$6,$D1274),0)&gt;0,TRIM(VLOOKUP(L$6,'Lifeline-Capability XWalk'!$F$6:$G$38,2,FALSE)),"")</f>
        <v/>
      </c>
      <c r="M1274" s="91" t="str">
        <f>IF(IFERROR(SEARCH(M$6,$D1274),0)&gt;0,TRIM(VLOOKUP(M$6,'Lifeline-Capability XWalk'!$F$6:$G$38,2,FALSE)),"")</f>
        <v/>
      </c>
      <c r="N1274" s="91" t="str">
        <f>IF(IFERROR(SEARCH(N$6,$D1274),0)&gt;0,TRIM(VLOOKUP(N$6,'Lifeline-Capability XWalk'!$F$6:$G$38,2,FALSE)),"")</f>
        <v/>
      </c>
      <c r="O1274" s="91" t="str">
        <f>IF(IFERROR(SEARCH(O$6,$D1274),0)&gt;0,TRIM(VLOOKUP(O$6,'Lifeline-Capability XWalk'!$F$6:$G$38,2,FALSE)),"")</f>
        <v/>
      </c>
      <c r="P1274" s="91" t="str">
        <f>IF(IFERROR(SEARCH(P$6,$D1274),0)&gt;0,TRIM(VLOOKUP(P$6,'Lifeline-Capability XWalk'!$F$6:$G$38,2,FALSE)),"")</f>
        <v/>
      </c>
      <c r="Q1274" s="91" t="str">
        <f>IF(IFERROR(SEARCH(Q$6,$D1274),0)&gt;0,TRIM(VLOOKUP(Q$6,'Lifeline-Capability XWalk'!$F$6:$G$38,2,FALSE)),"")</f>
        <v/>
      </c>
      <c r="R1274" s="91" t="str">
        <f>IF(IFERROR(SEARCH(R$6,$D1274),0)&gt;0,TRIM(VLOOKUP(R$6,'Lifeline-Capability XWalk'!$F$6:$G$38,2,FALSE)),"")</f>
        <v/>
      </c>
      <c r="S1274" s="91" t="str">
        <f>IF(IFERROR(SEARCH(S$6,$D1274),0)&gt;0,TRIM(VLOOKUP(S$6,'Lifeline-Capability XWalk'!$F$6:$G$38,2,FALSE)),"")</f>
        <v/>
      </c>
      <c r="T1274" s="91" t="str">
        <f>IF(IFERROR(SEARCH(T$6,$D1274),0)&gt;0,TRIM(VLOOKUP(T$6,'Lifeline-Capability XWalk'!$F$6:$G$38,2,FALSE)),"")</f>
        <v/>
      </c>
      <c r="U1274" s="91" t="str">
        <f>IF(IFERROR(SEARCH(U$6,$D1274),0)&gt;0,TRIM(VLOOKUP(U$6,'Lifeline-Capability XWalk'!$F$6:$G$38,2,FALSE)),"")</f>
        <v/>
      </c>
      <c r="V1274" s="91" t="str">
        <f>IF(IFERROR(SEARCH(V$6,$D1274),0)&gt;0,TRIM(VLOOKUP(V$6,'Lifeline-Capability XWalk'!$F$6:$G$38,2,FALSE)),"")</f>
        <v/>
      </c>
      <c r="W1274" s="91" t="str">
        <f>IF(IFERROR(SEARCH(W$6,$D1274),0)&gt;0,TRIM(VLOOKUP(W$6,'Lifeline-Capability XWalk'!$F$6:$G$38,2,FALSE)),"")</f>
        <v/>
      </c>
      <c r="X1274" s="91" t="str">
        <f>IF(IFERROR(SEARCH(X$6,$D1274),0)&gt;0,TRIM(VLOOKUP(X$6,'Lifeline-Capability XWalk'!$F$6:$G$38,2,FALSE)),"")</f>
        <v/>
      </c>
      <c r="Y1274" s="91" t="str">
        <f>IF(IFERROR(SEARCH(Y$6,$D1274),0)&gt;0,TRIM(VLOOKUP(Y$6,'Lifeline-Capability XWalk'!$F$6:$G$38,2,FALSE)),"")</f>
        <v/>
      </c>
      <c r="Z1274" s="91" t="str">
        <f>IF(IFERROR(SEARCH(Z$6,$D1274),0)&gt;0,TRIM(VLOOKUP(Z$6,'Lifeline-Capability XWalk'!$F$6:$G$38,2,FALSE)),"")</f>
        <v/>
      </c>
      <c r="AA1274" s="91" t="str">
        <f>IF(IFERROR(SEARCH(AA$6,$D1274),0)&gt;0,TRIM(VLOOKUP(AA$6,'Lifeline-Capability XWalk'!$F$6:$G$38,2,FALSE)),"")</f>
        <v/>
      </c>
      <c r="AB1274" s="91" t="str">
        <f>IF(IFERROR(SEARCH(AB$6,$D1274),0)&gt;0,TRIM(VLOOKUP(AB$6,'Lifeline-Capability XWalk'!$F$6:$G$38,2,FALSE)),"")</f>
        <v>Communications</v>
      </c>
      <c r="AC1274" s="91" t="str">
        <f>IF(IFERROR(SEARCH(AC$6,$D1274),0)&gt;0,TRIM(VLOOKUP(AC$6,'Lifeline-Capability XWalk'!$F$6:$G$38,2,FALSE)),"")</f>
        <v/>
      </c>
      <c r="AD1274" s="91" t="str">
        <f>IF(IFERROR(SEARCH(AD$6,$D1274),0)&gt;0,TRIM(VLOOKUP(AD$6,'Lifeline-Capability XWalk'!$F$6:$G$38,2,FALSE)),"")</f>
        <v>Safety and Security; Food, Water, Shelter; Health and Medical; Energy; Communications; Hazardous Materials; Transportation; Water Systems;</v>
      </c>
      <c r="AE1274" s="91" t="str">
        <f>IF(IFERROR(SEARCH(AE$6,$D1274),0)&gt;0,TRIM(VLOOKUP(AE$6,'Lifeline-Capability XWalk'!$F$6:$G$38,2,FALSE)),"")</f>
        <v/>
      </c>
      <c r="AF1274" s="91" t="str">
        <f>IF(IFERROR(SEARCH(AF$6,$D1274),0)&gt;0,TRIM(VLOOKUP(AF$6,'Lifeline-Capability XWalk'!$F$6:$G$38,2,FALSE)),"")</f>
        <v/>
      </c>
      <c r="AG1274" s="91" t="str">
        <f>IF(IFERROR(SEARCH(AG$6,$D1274),0)&gt;0,TRIM(VLOOKUP(AG$6,'Lifeline-Capability XWalk'!$F$6:$G$38,2,FALSE)),"")</f>
        <v/>
      </c>
      <c r="AH1274" s="91" t="str">
        <f>IF(IFERROR(SEARCH(AH$6,$D1274),0)&gt;0,TRIM(VLOOKUP(AH$6,'Lifeline-Capability XWalk'!$F$6:$G$38,2,FALSE)),"")</f>
        <v/>
      </c>
      <c r="AI1274" s="91" t="str">
        <f>IF(IFERROR(SEARCH(AI$6,$D1274),0)&gt;0,TRIM(VLOOKUP(AI$6,'Lifeline-Capability XWalk'!$F$6:$G$38,2,FALSE)),"")</f>
        <v/>
      </c>
      <c r="AJ1274" s="91" t="str">
        <f>IF(IFERROR(SEARCH(AJ$6,$D1274),0)&gt;0,TRIM(VLOOKUP(AJ$6,'Lifeline-Capability XWalk'!$F$6:$G$38,2,FALSE)),"")</f>
        <v/>
      </c>
      <c r="AK1274" s="91" t="str">
        <f>IF(IFERROR(SEARCH(AK$6,$D1274),0)&gt;0,TRIM(VLOOKUP(AK$6,'Lifeline-Capability XWalk'!$F$6:$G$38,2,FALSE)),"")</f>
        <v/>
      </c>
      <c r="AL1274" s="92" t="str">
        <f>IF(IFERROR(SEARCH(AL$6,$D1274),0)&gt;0,TRIM(VLOOKUP(AL$6,'Lifeline-Capability XWalk'!$F$6:$G$38,2,FALSE)),"")</f>
        <v/>
      </c>
      <c r="AM1274" s="24" t="str">
        <f t="shared" si="77"/>
        <v/>
      </c>
      <c r="AN1274" s="24" t="str">
        <f t="shared" si="77"/>
        <v/>
      </c>
      <c r="AO1274" s="24" t="str">
        <f t="shared" si="77"/>
        <v/>
      </c>
      <c r="AP1274" s="24" t="str">
        <f t="shared" si="77"/>
        <v/>
      </c>
      <c r="AQ1274" s="24" t="str">
        <f t="shared" si="77"/>
        <v>Communications</v>
      </c>
      <c r="AR1274" s="24" t="str">
        <f t="shared" si="77"/>
        <v/>
      </c>
      <c r="AS1274" s="24" t="str">
        <f t="shared" si="77"/>
        <v/>
      </c>
      <c r="AT1274" s="24" t="str">
        <f t="shared" si="77"/>
        <v/>
      </c>
      <c r="AU1274" s="24" t="str">
        <f t="shared" si="77"/>
        <v>Safety and Security; Food, Water, Shelter; Health and Medical; Energy; Communications; Hazardous Materials; Transportation; Water Systems;</v>
      </c>
    </row>
    <row r="1275" spans="1:47" ht="32.1" customHeight="1" x14ac:dyDescent="0.2">
      <c r="A1275" s="143" t="s">
        <v>1112</v>
      </c>
      <c r="B1275" s="144" t="s">
        <v>1309</v>
      </c>
      <c r="C1275" s="144" t="s">
        <v>2249</v>
      </c>
      <c r="D1275" s="124" t="s">
        <v>2276</v>
      </c>
      <c r="E1275" s="64" t="str">
        <f t="shared" si="75"/>
        <v>Safety and Security; Food, Water, Shelter; Health and Medical; Energy; Communications; Hazardous Materials; Transportation; Water Systems;</v>
      </c>
      <c r="F1275" s="125" t="s">
        <v>1684</v>
      </c>
      <c r="G1275" s="90" t="str">
        <f>IF(IFERROR(SEARCH(G$6,$D1275),0)&gt;0,TRIM(VLOOKUP(G$6,'Lifeline-Capability XWalk'!$F$6:$G$38,2,FALSE)),"")</f>
        <v/>
      </c>
      <c r="H1275" s="91" t="str">
        <f>IF(IFERROR(SEARCH(H$6,$D1275),0)&gt;0,TRIM(VLOOKUP(H$6,'Lifeline-Capability XWalk'!$F$6:$G$38,2,FALSE)),"")</f>
        <v/>
      </c>
      <c r="I1275" s="91" t="str">
        <f>IF(IFERROR(SEARCH(I$6,$D1275),0)&gt;0,TRIM(VLOOKUP(I$6,'Lifeline-Capability XWalk'!$F$6:$G$38,2,FALSE)),"")</f>
        <v/>
      </c>
      <c r="J1275" s="91" t="str">
        <f>IF(IFERROR(SEARCH(J$6,$D1275),0)&gt;0,TRIM(VLOOKUP(J$6,'Lifeline-Capability XWalk'!$F$6:$G$38,2,FALSE)),"")</f>
        <v/>
      </c>
      <c r="K1275" s="91" t="str">
        <f>IF(IFERROR(SEARCH(K$6,$D1275),0)&gt;0,TRIM(VLOOKUP(K$6,'Lifeline-Capability XWalk'!$F$6:$G$38,2,FALSE)),"")</f>
        <v>Communications</v>
      </c>
      <c r="L1275" s="91" t="str">
        <f>IF(IFERROR(SEARCH(L$6,$D1275),0)&gt;0,TRIM(VLOOKUP(L$6,'Lifeline-Capability XWalk'!$F$6:$G$38,2,FALSE)),"")</f>
        <v/>
      </c>
      <c r="M1275" s="91" t="str">
        <f>IF(IFERROR(SEARCH(M$6,$D1275),0)&gt;0,TRIM(VLOOKUP(M$6,'Lifeline-Capability XWalk'!$F$6:$G$38,2,FALSE)),"")</f>
        <v/>
      </c>
      <c r="N1275" s="91" t="str">
        <f>IF(IFERROR(SEARCH(N$6,$D1275),0)&gt;0,TRIM(VLOOKUP(N$6,'Lifeline-Capability XWalk'!$F$6:$G$38,2,FALSE)),"")</f>
        <v/>
      </c>
      <c r="O1275" s="91" t="str">
        <f>IF(IFERROR(SEARCH(O$6,$D1275),0)&gt;0,TRIM(VLOOKUP(O$6,'Lifeline-Capability XWalk'!$F$6:$G$38,2,FALSE)),"")</f>
        <v/>
      </c>
      <c r="P1275" s="91" t="str">
        <f>IF(IFERROR(SEARCH(P$6,$D1275),0)&gt;0,TRIM(VLOOKUP(P$6,'Lifeline-Capability XWalk'!$F$6:$G$38,2,FALSE)),"")</f>
        <v/>
      </c>
      <c r="Q1275" s="91" t="str">
        <f>IF(IFERROR(SEARCH(Q$6,$D1275),0)&gt;0,TRIM(VLOOKUP(Q$6,'Lifeline-Capability XWalk'!$F$6:$G$38,2,FALSE)),"")</f>
        <v/>
      </c>
      <c r="R1275" s="91" t="str">
        <f>IF(IFERROR(SEARCH(R$6,$D1275),0)&gt;0,TRIM(VLOOKUP(R$6,'Lifeline-Capability XWalk'!$F$6:$G$38,2,FALSE)),"")</f>
        <v/>
      </c>
      <c r="S1275" s="91" t="str">
        <f>IF(IFERROR(SEARCH(S$6,$D1275),0)&gt;0,TRIM(VLOOKUP(S$6,'Lifeline-Capability XWalk'!$F$6:$G$38,2,FALSE)),"")</f>
        <v/>
      </c>
      <c r="T1275" s="91" t="str">
        <f>IF(IFERROR(SEARCH(T$6,$D1275),0)&gt;0,TRIM(VLOOKUP(T$6,'Lifeline-Capability XWalk'!$F$6:$G$38,2,FALSE)),"")</f>
        <v/>
      </c>
      <c r="U1275" s="91" t="str">
        <f>IF(IFERROR(SEARCH(U$6,$D1275),0)&gt;0,TRIM(VLOOKUP(U$6,'Lifeline-Capability XWalk'!$F$6:$G$38,2,FALSE)),"")</f>
        <v/>
      </c>
      <c r="V1275" s="91" t="str">
        <f>IF(IFERROR(SEARCH(V$6,$D1275),0)&gt;0,TRIM(VLOOKUP(V$6,'Lifeline-Capability XWalk'!$F$6:$G$38,2,FALSE)),"")</f>
        <v/>
      </c>
      <c r="W1275" s="91" t="str">
        <f>IF(IFERROR(SEARCH(W$6,$D1275),0)&gt;0,TRIM(VLOOKUP(W$6,'Lifeline-Capability XWalk'!$F$6:$G$38,2,FALSE)),"")</f>
        <v/>
      </c>
      <c r="X1275" s="91" t="str">
        <f>IF(IFERROR(SEARCH(X$6,$D1275),0)&gt;0,TRIM(VLOOKUP(X$6,'Lifeline-Capability XWalk'!$F$6:$G$38,2,FALSE)),"")</f>
        <v/>
      </c>
      <c r="Y1275" s="91" t="str">
        <f>IF(IFERROR(SEARCH(Y$6,$D1275),0)&gt;0,TRIM(VLOOKUP(Y$6,'Lifeline-Capability XWalk'!$F$6:$G$38,2,FALSE)),"")</f>
        <v/>
      </c>
      <c r="Z1275" s="91" t="str">
        <f>IF(IFERROR(SEARCH(Z$6,$D1275),0)&gt;0,TRIM(VLOOKUP(Z$6,'Lifeline-Capability XWalk'!$F$6:$G$38,2,FALSE)),"")</f>
        <v/>
      </c>
      <c r="AA1275" s="91" t="str">
        <f>IF(IFERROR(SEARCH(AA$6,$D1275),0)&gt;0,TRIM(VLOOKUP(AA$6,'Lifeline-Capability XWalk'!$F$6:$G$38,2,FALSE)),"")</f>
        <v/>
      </c>
      <c r="AB1275" s="91" t="str">
        <f>IF(IFERROR(SEARCH(AB$6,$D1275),0)&gt;0,TRIM(VLOOKUP(AB$6,'Lifeline-Capability XWalk'!$F$6:$G$38,2,FALSE)),"")</f>
        <v>Communications</v>
      </c>
      <c r="AC1275" s="91" t="str">
        <f>IF(IFERROR(SEARCH(AC$6,$D1275),0)&gt;0,TRIM(VLOOKUP(AC$6,'Lifeline-Capability XWalk'!$F$6:$G$38,2,FALSE)),"")</f>
        <v/>
      </c>
      <c r="AD1275" s="91" t="str">
        <f>IF(IFERROR(SEARCH(AD$6,$D1275),0)&gt;0,TRIM(VLOOKUP(AD$6,'Lifeline-Capability XWalk'!$F$6:$G$38,2,FALSE)),"")</f>
        <v>Safety and Security; Food, Water, Shelter; Health and Medical; Energy; Communications; Hazardous Materials; Transportation; Water Systems;</v>
      </c>
      <c r="AE1275" s="91" t="str">
        <f>IF(IFERROR(SEARCH(AE$6,$D1275),0)&gt;0,TRIM(VLOOKUP(AE$6,'Lifeline-Capability XWalk'!$F$6:$G$38,2,FALSE)),"")</f>
        <v/>
      </c>
      <c r="AF1275" s="91" t="str">
        <f>IF(IFERROR(SEARCH(AF$6,$D1275),0)&gt;0,TRIM(VLOOKUP(AF$6,'Lifeline-Capability XWalk'!$F$6:$G$38,2,FALSE)),"")</f>
        <v/>
      </c>
      <c r="AG1275" s="91" t="str">
        <f>IF(IFERROR(SEARCH(AG$6,$D1275),0)&gt;0,TRIM(VLOOKUP(AG$6,'Lifeline-Capability XWalk'!$F$6:$G$38,2,FALSE)),"")</f>
        <v/>
      </c>
      <c r="AH1275" s="91" t="str">
        <f>IF(IFERROR(SEARCH(AH$6,$D1275),0)&gt;0,TRIM(VLOOKUP(AH$6,'Lifeline-Capability XWalk'!$F$6:$G$38,2,FALSE)),"")</f>
        <v/>
      </c>
      <c r="AI1275" s="91" t="str">
        <f>IF(IFERROR(SEARCH(AI$6,$D1275),0)&gt;0,TRIM(VLOOKUP(AI$6,'Lifeline-Capability XWalk'!$F$6:$G$38,2,FALSE)),"")</f>
        <v/>
      </c>
      <c r="AJ1275" s="91" t="str">
        <f>IF(IFERROR(SEARCH(AJ$6,$D1275),0)&gt;0,TRIM(VLOOKUP(AJ$6,'Lifeline-Capability XWalk'!$F$6:$G$38,2,FALSE)),"")</f>
        <v/>
      </c>
      <c r="AK1275" s="91" t="str">
        <f>IF(IFERROR(SEARCH(AK$6,$D1275),0)&gt;0,TRIM(VLOOKUP(AK$6,'Lifeline-Capability XWalk'!$F$6:$G$38,2,FALSE)),"")</f>
        <v/>
      </c>
      <c r="AL1275" s="92" t="str">
        <f>IF(IFERROR(SEARCH(AL$6,$D1275),0)&gt;0,TRIM(VLOOKUP(AL$6,'Lifeline-Capability XWalk'!$F$6:$G$38,2,FALSE)),"")</f>
        <v/>
      </c>
      <c r="AM1275" s="24" t="str">
        <f t="shared" si="77"/>
        <v/>
      </c>
      <c r="AN1275" s="24" t="str">
        <f t="shared" si="77"/>
        <v/>
      </c>
      <c r="AO1275" s="24" t="str">
        <f t="shared" si="77"/>
        <v/>
      </c>
      <c r="AP1275" s="24" t="str">
        <f t="shared" si="77"/>
        <v/>
      </c>
      <c r="AQ1275" s="24" t="str">
        <f t="shared" si="77"/>
        <v>Communications</v>
      </c>
      <c r="AR1275" s="24" t="str">
        <f t="shared" si="77"/>
        <v/>
      </c>
      <c r="AS1275" s="24" t="str">
        <f t="shared" si="77"/>
        <v/>
      </c>
      <c r="AT1275" s="24" t="str">
        <f t="shared" si="77"/>
        <v/>
      </c>
      <c r="AU1275" s="24" t="str">
        <f t="shared" si="77"/>
        <v>Safety and Security; Food, Water, Shelter; Health and Medical; Energy; Communications; Hazardous Materials; Transportation; Water Systems;</v>
      </c>
    </row>
    <row r="1276" spans="1:47" ht="32.1" customHeight="1" x14ac:dyDescent="0.2">
      <c r="A1276" s="143" t="s">
        <v>1113</v>
      </c>
      <c r="B1276" s="144" t="s">
        <v>1312</v>
      </c>
      <c r="C1276" s="144" t="s">
        <v>2249</v>
      </c>
      <c r="D1276" s="124" t="s">
        <v>2276</v>
      </c>
      <c r="E1276" s="64" t="str">
        <f t="shared" si="75"/>
        <v>Safety and Security; Food, Water, Shelter; Health and Medical; Energy; Communications; Hazardous Materials; Transportation; Water Systems;</v>
      </c>
      <c r="F1276" s="125" t="s">
        <v>1685</v>
      </c>
      <c r="G1276" s="90" t="str">
        <f>IF(IFERROR(SEARCH(G$6,$D1276),0)&gt;0,TRIM(VLOOKUP(G$6,'Lifeline-Capability XWalk'!$F$6:$G$38,2,FALSE)),"")</f>
        <v/>
      </c>
      <c r="H1276" s="91" t="str">
        <f>IF(IFERROR(SEARCH(H$6,$D1276),0)&gt;0,TRIM(VLOOKUP(H$6,'Lifeline-Capability XWalk'!$F$6:$G$38,2,FALSE)),"")</f>
        <v/>
      </c>
      <c r="I1276" s="91" t="str">
        <f>IF(IFERROR(SEARCH(I$6,$D1276),0)&gt;0,TRIM(VLOOKUP(I$6,'Lifeline-Capability XWalk'!$F$6:$G$38,2,FALSE)),"")</f>
        <v/>
      </c>
      <c r="J1276" s="91" t="str">
        <f>IF(IFERROR(SEARCH(J$6,$D1276),0)&gt;0,TRIM(VLOOKUP(J$6,'Lifeline-Capability XWalk'!$F$6:$G$38,2,FALSE)),"")</f>
        <v/>
      </c>
      <c r="K1276" s="91" t="str">
        <f>IF(IFERROR(SEARCH(K$6,$D1276),0)&gt;0,TRIM(VLOOKUP(K$6,'Lifeline-Capability XWalk'!$F$6:$G$38,2,FALSE)),"")</f>
        <v>Communications</v>
      </c>
      <c r="L1276" s="91" t="str">
        <f>IF(IFERROR(SEARCH(L$6,$D1276),0)&gt;0,TRIM(VLOOKUP(L$6,'Lifeline-Capability XWalk'!$F$6:$G$38,2,FALSE)),"")</f>
        <v/>
      </c>
      <c r="M1276" s="91" t="str">
        <f>IF(IFERROR(SEARCH(M$6,$D1276),0)&gt;0,TRIM(VLOOKUP(M$6,'Lifeline-Capability XWalk'!$F$6:$G$38,2,FALSE)),"")</f>
        <v/>
      </c>
      <c r="N1276" s="91" t="str">
        <f>IF(IFERROR(SEARCH(N$6,$D1276),0)&gt;0,TRIM(VLOOKUP(N$6,'Lifeline-Capability XWalk'!$F$6:$G$38,2,FALSE)),"")</f>
        <v/>
      </c>
      <c r="O1276" s="91" t="str">
        <f>IF(IFERROR(SEARCH(O$6,$D1276),0)&gt;0,TRIM(VLOOKUP(O$6,'Lifeline-Capability XWalk'!$F$6:$G$38,2,FALSE)),"")</f>
        <v/>
      </c>
      <c r="P1276" s="91" t="str">
        <f>IF(IFERROR(SEARCH(P$6,$D1276),0)&gt;0,TRIM(VLOOKUP(P$6,'Lifeline-Capability XWalk'!$F$6:$G$38,2,FALSE)),"")</f>
        <v/>
      </c>
      <c r="Q1276" s="91" t="str">
        <f>IF(IFERROR(SEARCH(Q$6,$D1276),0)&gt;0,TRIM(VLOOKUP(Q$6,'Lifeline-Capability XWalk'!$F$6:$G$38,2,FALSE)),"")</f>
        <v/>
      </c>
      <c r="R1276" s="91" t="str">
        <f>IF(IFERROR(SEARCH(R$6,$D1276),0)&gt;0,TRIM(VLOOKUP(R$6,'Lifeline-Capability XWalk'!$F$6:$G$38,2,FALSE)),"")</f>
        <v/>
      </c>
      <c r="S1276" s="91" t="str">
        <f>IF(IFERROR(SEARCH(S$6,$D1276),0)&gt;0,TRIM(VLOOKUP(S$6,'Lifeline-Capability XWalk'!$F$6:$G$38,2,FALSE)),"")</f>
        <v/>
      </c>
      <c r="T1276" s="91" t="str">
        <f>IF(IFERROR(SEARCH(T$6,$D1276),0)&gt;0,TRIM(VLOOKUP(T$6,'Lifeline-Capability XWalk'!$F$6:$G$38,2,FALSE)),"")</f>
        <v/>
      </c>
      <c r="U1276" s="91" t="str">
        <f>IF(IFERROR(SEARCH(U$6,$D1276),0)&gt;0,TRIM(VLOOKUP(U$6,'Lifeline-Capability XWalk'!$F$6:$G$38,2,FALSE)),"")</f>
        <v/>
      </c>
      <c r="V1276" s="91" t="str">
        <f>IF(IFERROR(SEARCH(V$6,$D1276),0)&gt;0,TRIM(VLOOKUP(V$6,'Lifeline-Capability XWalk'!$F$6:$G$38,2,FALSE)),"")</f>
        <v/>
      </c>
      <c r="W1276" s="91" t="str">
        <f>IF(IFERROR(SEARCH(W$6,$D1276),0)&gt;0,TRIM(VLOOKUP(W$6,'Lifeline-Capability XWalk'!$F$6:$G$38,2,FALSE)),"")</f>
        <v/>
      </c>
      <c r="X1276" s="91" t="str">
        <f>IF(IFERROR(SEARCH(X$6,$D1276),0)&gt;0,TRIM(VLOOKUP(X$6,'Lifeline-Capability XWalk'!$F$6:$G$38,2,FALSE)),"")</f>
        <v/>
      </c>
      <c r="Y1276" s="91" t="str">
        <f>IF(IFERROR(SEARCH(Y$6,$D1276),0)&gt;0,TRIM(VLOOKUP(Y$6,'Lifeline-Capability XWalk'!$F$6:$G$38,2,FALSE)),"")</f>
        <v/>
      </c>
      <c r="Z1276" s="91" t="str">
        <f>IF(IFERROR(SEARCH(Z$6,$D1276),0)&gt;0,TRIM(VLOOKUP(Z$6,'Lifeline-Capability XWalk'!$F$6:$G$38,2,FALSE)),"")</f>
        <v/>
      </c>
      <c r="AA1276" s="91" t="str">
        <f>IF(IFERROR(SEARCH(AA$6,$D1276),0)&gt;0,TRIM(VLOOKUP(AA$6,'Lifeline-Capability XWalk'!$F$6:$G$38,2,FALSE)),"")</f>
        <v/>
      </c>
      <c r="AB1276" s="91" t="str">
        <f>IF(IFERROR(SEARCH(AB$6,$D1276),0)&gt;0,TRIM(VLOOKUP(AB$6,'Lifeline-Capability XWalk'!$F$6:$G$38,2,FALSE)),"")</f>
        <v>Communications</v>
      </c>
      <c r="AC1276" s="91" t="str">
        <f>IF(IFERROR(SEARCH(AC$6,$D1276),0)&gt;0,TRIM(VLOOKUP(AC$6,'Lifeline-Capability XWalk'!$F$6:$G$38,2,FALSE)),"")</f>
        <v/>
      </c>
      <c r="AD1276" s="91" t="str">
        <f>IF(IFERROR(SEARCH(AD$6,$D1276),0)&gt;0,TRIM(VLOOKUP(AD$6,'Lifeline-Capability XWalk'!$F$6:$G$38,2,FALSE)),"")</f>
        <v>Safety and Security; Food, Water, Shelter; Health and Medical; Energy; Communications; Hazardous Materials; Transportation; Water Systems;</v>
      </c>
      <c r="AE1276" s="91" t="str">
        <f>IF(IFERROR(SEARCH(AE$6,$D1276),0)&gt;0,TRIM(VLOOKUP(AE$6,'Lifeline-Capability XWalk'!$F$6:$G$38,2,FALSE)),"")</f>
        <v/>
      </c>
      <c r="AF1276" s="91" t="str">
        <f>IF(IFERROR(SEARCH(AF$6,$D1276),0)&gt;0,TRIM(VLOOKUP(AF$6,'Lifeline-Capability XWalk'!$F$6:$G$38,2,FALSE)),"")</f>
        <v/>
      </c>
      <c r="AG1276" s="91" t="str">
        <f>IF(IFERROR(SEARCH(AG$6,$D1276),0)&gt;0,TRIM(VLOOKUP(AG$6,'Lifeline-Capability XWalk'!$F$6:$G$38,2,FALSE)),"")</f>
        <v/>
      </c>
      <c r="AH1276" s="91" t="str">
        <f>IF(IFERROR(SEARCH(AH$6,$D1276),0)&gt;0,TRIM(VLOOKUP(AH$6,'Lifeline-Capability XWalk'!$F$6:$G$38,2,FALSE)),"")</f>
        <v/>
      </c>
      <c r="AI1276" s="91" t="str">
        <f>IF(IFERROR(SEARCH(AI$6,$D1276),0)&gt;0,TRIM(VLOOKUP(AI$6,'Lifeline-Capability XWalk'!$F$6:$G$38,2,FALSE)),"")</f>
        <v/>
      </c>
      <c r="AJ1276" s="91" t="str">
        <f>IF(IFERROR(SEARCH(AJ$6,$D1276),0)&gt;0,TRIM(VLOOKUP(AJ$6,'Lifeline-Capability XWalk'!$F$6:$G$38,2,FALSE)),"")</f>
        <v/>
      </c>
      <c r="AK1276" s="91" t="str">
        <f>IF(IFERROR(SEARCH(AK$6,$D1276),0)&gt;0,TRIM(VLOOKUP(AK$6,'Lifeline-Capability XWalk'!$F$6:$G$38,2,FALSE)),"")</f>
        <v/>
      </c>
      <c r="AL1276" s="92" t="str">
        <f>IF(IFERROR(SEARCH(AL$6,$D1276),0)&gt;0,TRIM(VLOOKUP(AL$6,'Lifeline-Capability XWalk'!$F$6:$G$38,2,FALSE)),"")</f>
        <v/>
      </c>
      <c r="AM1276" s="24" t="str">
        <f t="shared" si="77"/>
        <v/>
      </c>
      <c r="AN1276" s="24" t="str">
        <f t="shared" si="77"/>
        <v/>
      </c>
      <c r="AO1276" s="24" t="str">
        <f t="shared" si="77"/>
        <v/>
      </c>
      <c r="AP1276" s="24" t="str">
        <f t="shared" si="77"/>
        <v/>
      </c>
      <c r="AQ1276" s="24" t="str">
        <f t="shared" si="77"/>
        <v>Communications</v>
      </c>
      <c r="AR1276" s="24" t="str">
        <f t="shared" si="77"/>
        <v/>
      </c>
      <c r="AS1276" s="24" t="str">
        <f t="shared" si="77"/>
        <v/>
      </c>
      <c r="AT1276" s="24" t="str">
        <f t="shared" si="77"/>
        <v/>
      </c>
      <c r="AU1276" s="24" t="str">
        <f t="shared" si="77"/>
        <v>Safety and Security; Food, Water, Shelter; Health and Medical; Energy; Communications; Hazardous Materials; Transportation; Water Systems;</v>
      </c>
    </row>
    <row r="1277" spans="1:47" ht="32.1" customHeight="1" x14ac:dyDescent="0.2">
      <c r="A1277" s="143" t="s">
        <v>1113</v>
      </c>
      <c r="B1277" s="144" t="s">
        <v>1410</v>
      </c>
      <c r="C1277" s="144" t="s">
        <v>2249</v>
      </c>
      <c r="D1277" s="124" t="s">
        <v>1710</v>
      </c>
      <c r="E1277" s="64" t="str">
        <f t="shared" si="75"/>
        <v>Safety and Security; Food, Water, Shelter; Health and Medical; Energy; Communications; Hazardous Materials; Transportation; Water Systems;</v>
      </c>
      <c r="F1277" s="125" t="s">
        <v>1695</v>
      </c>
      <c r="G1277" s="90" t="str">
        <f>IF(IFERROR(SEARCH(G$6,$D1277),0)&gt;0,TRIM(VLOOKUP(G$6,'Lifeline-Capability XWalk'!$F$6:$G$38,2,FALSE)),"")</f>
        <v/>
      </c>
      <c r="H1277" s="91" t="str">
        <f>IF(IFERROR(SEARCH(H$6,$D1277),0)&gt;0,TRIM(VLOOKUP(H$6,'Lifeline-Capability XWalk'!$F$6:$G$38,2,FALSE)),"")</f>
        <v/>
      </c>
      <c r="I1277" s="91" t="str">
        <f>IF(IFERROR(SEARCH(I$6,$D1277),0)&gt;0,TRIM(VLOOKUP(I$6,'Lifeline-Capability XWalk'!$F$6:$G$38,2,FALSE)),"")</f>
        <v>Transportation</v>
      </c>
      <c r="J1277" s="91" t="str">
        <f>IF(IFERROR(SEARCH(J$6,$D1277),0)&gt;0,TRIM(VLOOKUP(J$6,'Lifeline-Capability XWalk'!$F$6:$G$38,2,FALSE)),"")</f>
        <v/>
      </c>
      <c r="K1277" s="91" t="str">
        <f>IF(IFERROR(SEARCH(K$6,$D1277),0)&gt;0,TRIM(VLOOKUP(K$6,'Lifeline-Capability XWalk'!$F$6:$G$38,2,FALSE)),"")</f>
        <v>Communications</v>
      </c>
      <c r="L1277" s="91" t="str">
        <f>IF(IFERROR(SEARCH(L$6,$D1277),0)&gt;0,TRIM(VLOOKUP(L$6,'Lifeline-Capability XWalk'!$F$6:$G$38,2,FALSE)),"")</f>
        <v/>
      </c>
      <c r="M1277" s="91" t="str">
        <f>IF(IFERROR(SEARCH(M$6,$D1277),0)&gt;0,TRIM(VLOOKUP(M$6,'Lifeline-Capability XWalk'!$F$6:$G$38,2,FALSE)),"")</f>
        <v/>
      </c>
      <c r="N1277" s="91" t="str">
        <f>IF(IFERROR(SEARCH(N$6,$D1277),0)&gt;0,TRIM(VLOOKUP(N$6,'Lifeline-Capability XWalk'!$F$6:$G$38,2,FALSE)),"")</f>
        <v/>
      </c>
      <c r="O1277" s="91" t="str">
        <f>IF(IFERROR(SEARCH(O$6,$D1277),0)&gt;0,TRIM(VLOOKUP(O$6,'Lifeline-Capability XWalk'!$F$6:$G$38,2,FALSE)),"")</f>
        <v/>
      </c>
      <c r="P1277" s="91" t="str">
        <f>IF(IFERROR(SEARCH(P$6,$D1277),0)&gt;0,TRIM(VLOOKUP(P$6,'Lifeline-Capability XWalk'!$F$6:$G$38,2,FALSE)),"")</f>
        <v/>
      </c>
      <c r="Q1277" s="91" t="str">
        <f>IF(IFERROR(SEARCH(Q$6,$D1277),0)&gt;0,TRIM(VLOOKUP(Q$6,'Lifeline-Capability XWalk'!$F$6:$G$38,2,FALSE)),"")</f>
        <v/>
      </c>
      <c r="R1277" s="91" t="str">
        <f>IF(IFERROR(SEARCH(R$6,$D1277),0)&gt;0,TRIM(VLOOKUP(R$6,'Lifeline-Capability XWalk'!$F$6:$G$38,2,FALSE)),"")</f>
        <v/>
      </c>
      <c r="S1277" s="91" t="str">
        <f>IF(IFERROR(SEARCH(S$6,$D1277),0)&gt;0,TRIM(VLOOKUP(S$6,'Lifeline-Capability XWalk'!$F$6:$G$38,2,FALSE)),"")</f>
        <v/>
      </c>
      <c r="T1277" s="91" t="str">
        <f>IF(IFERROR(SEARCH(T$6,$D1277),0)&gt;0,TRIM(VLOOKUP(T$6,'Lifeline-Capability XWalk'!$F$6:$G$38,2,FALSE)),"")</f>
        <v/>
      </c>
      <c r="U1277" s="91" t="str">
        <f>IF(IFERROR(SEARCH(U$6,$D1277),0)&gt;0,TRIM(VLOOKUP(U$6,'Lifeline-Capability XWalk'!$F$6:$G$38,2,FALSE)),"")</f>
        <v/>
      </c>
      <c r="V1277" s="91" t="str">
        <f>IF(IFERROR(SEARCH(V$6,$D1277),0)&gt;0,TRIM(VLOOKUP(V$6,'Lifeline-Capability XWalk'!$F$6:$G$38,2,FALSE)),"")</f>
        <v/>
      </c>
      <c r="W1277" s="91" t="str">
        <f>IF(IFERROR(SEARCH(W$6,$D1277),0)&gt;0,TRIM(VLOOKUP(W$6,'Lifeline-Capability XWalk'!$F$6:$G$38,2,FALSE)),"")</f>
        <v/>
      </c>
      <c r="X1277" s="91" t="str">
        <f>IF(IFERROR(SEARCH(X$6,$D1277),0)&gt;0,TRIM(VLOOKUP(X$6,'Lifeline-Capability XWalk'!$F$6:$G$38,2,FALSE)),"")</f>
        <v/>
      </c>
      <c r="Y1277" s="91" t="str">
        <f>IF(IFERROR(SEARCH(Y$6,$D1277),0)&gt;0,TRIM(VLOOKUP(Y$6,'Lifeline-Capability XWalk'!$F$6:$G$38,2,FALSE)),"")</f>
        <v/>
      </c>
      <c r="Z1277" s="91" t="str">
        <f>IF(IFERROR(SEARCH(Z$6,$D1277),0)&gt;0,TRIM(VLOOKUP(Z$6,'Lifeline-Capability XWalk'!$F$6:$G$38,2,FALSE)),"")</f>
        <v/>
      </c>
      <c r="AA1277" s="91" t="str">
        <f>IF(IFERROR(SEARCH(AA$6,$D1277),0)&gt;0,TRIM(VLOOKUP(AA$6,'Lifeline-Capability XWalk'!$F$6:$G$38,2,FALSE)),"")</f>
        <v/>
      </c>
      <c r="AB1277" s="91" t="str">
        <f>IF(IFERROR(SEARCH(AB$6,$D1277),0)&gt;0,TRIM(VLOOKUP(AB$6,'Lifeline-Capability XWalk'!$F$6:$G$38,2,FALSE)),"")</f>
        <v/>
      </c>
      <c r="AC1277" s="91" t="str">
        <f>IF(IFERROR(SEARCH(AC$6,$D1277),0)&gt;0,TRIM(VLOOKUP(AC$6,'Lifeline-Capability XWalk'!$F$6:$G$38,2,FALSE)),"")</f>
        <v/>
      </c>
      <c r="AD1277" s="91" t="str">
        <f>IF(IFERROR(SEARCH(AD$6,$D1277),0)&gt;0,TRIM(VLOOKUP(AD$6,'Lifeline-Capability XWalk'!$F$6:$G$38,2,FALSE)),"")</f>
        <v>Safety and Security; Food, Water, Shelter; Health and Medical; Energy; Communications; Hazardous Materials; Transportation; Water Systems;</v>
      </c>
      <c r="AE1277" s="91" t="str">
        <f>IF(IFERROR(SEARCH(AE$6,$D1277),0)&gt;0,TRIM(VLOOKUP(AE$6,'Lifeline-Capability XWalk'!$F$6:$G$38,2,FALSE)),"")</f>
        <v/>
      </c>
      <c r="AF1277" s="91" t="str">
        <f>IF(IFERROR(SEARCH(AF$6,$D1277),0)&gt;0,TRIM(VLOOKUP(AF$6,'Lifeline-Capability XWalk'!$F$6:$G$38,2,FALSE)),"")</f>
        <v/>
      </c>
      <c r="AG1277" s="91" t="str">
        <f>IF(IFERROR(SEARCH(AG$6,$D1277),0)&gt;0,TRIM(VLOOKUP(AG$6,'Lifeline-Capability XWalk'!$F$6:$G$38,2,FALSE)),"")</f>
        <v/>
      </c>
      <c r="AH1277" s="91" t="str">
        <f>IF(IFERROR(SEARCH(AH$6,$D1277),0)&gt;0,TRIM(VLOOKUP(AH$6,'Lifeline-Capability XWalk'!$F$6:$G$38,2,FALSE)),"")</f>
        <v/>
      </c>
      <c r="AI1277" s="91" t="str">
        <f>IF(IFERROR(SEARCH(AI$6,$D1277),0)&gt;0,TRIM(VLOOKUP(AI$6,'Lifeline-Capability XWalk'!$F$6:$G$38,2,FALSE)),"")</f>
        <v/>
      </c>
      <c r="AJ1277" s="91" t="str">
        <f>IF(IFERROR(SEARCH(AJ$6,$D1277),0)&gt;0,TRIM(VLOOKUP(AJ$6,'Lifeline-Capability XWalk'!$F$6:$G$38,2,FALSE)),"")</f>
        <v/>
      </c>
      <c r="AK1277" s="91" t="str">
        <f>IF(IFERROR(SEARCH(AK$6,$D1277),0)&gt;0,TRIM(VLOOKUP(AK$6,'Lifeline-Capability XWalk'!$F$6:$G$38,2,FALSE)),"")</f>
        <v/>
      </c>
      <c r="AL1277" s="92" t="str">
        <f>IF(IFERROR(SEARCH(AL$6,$D1277),0)&gt;0,TRIM(VLOOKUP(AL$6,'Lifeline-Capability XWalk'!$F$6:$G$38,2,FALSE)),"")</f>
        <v/>
      </c>
      <c r="AM1277" s="24" t="str">
        <f t="shared" si="77"/>
        <v/>
      </c>
      <c r="AN1277" s="24" t="str">
        <f t="shared" si="77"/>
        <v/>
      </c>
      <c r="AO1277" s="24" t="str">
        <f t="shared" si="77"/>
        <v/>
      </c>
      <c r="AP1277" s="24" t="str">
        <f t="shared" si="77"/>
        <v/>
      </c>
      <c r="AQ1277" s="24" t="str">
        <f t="shared" si="77"/>
        <v>Communications</v>
      </c>
      <c r="AR1277" s="24" t="str">
        <f t="shared" si="77"/>
        <v/>
      </c>
      <c r="AS1277" s="24" t="str">
        <f t="shared" si="77"/>
        <v>Transportation</v>
      </c>
      <c r="AT1277" s="24" t="str">
        <f t="shared" si="77"/>
        <v/>
      </c>
      <c r="AU1277" s="24" t="str">
        <f t="shared" si="77"/>
        <v>Safety and Security; Food, Water, Shelter; Health and Medical; Energy; Communications; Hazardous Materials; Transportation; Water Systems;</v>
      </c>
    </row>
    <row r="1278" spans="1:47" ht="32.1" customHeight="1" x14ac:dyDescent="0.2">
      <c r="A1278" s="143" t="s">
        <v>1112</v>
      </c>
      <c r="B1278" s="144" t="s">
        <v>1117</v>
      </c>
      <c r="C1278" s="144" t="s">
        <v>1082</v>
      </c>
      <c r="D1278" s="124" t="s">
        <v>2277</v>
      </c>
      <c r="E1278" s="64" t="str">
        <f t="shared" si="75"/>
        <v>Safety and Security; Food, Water, Shelter; Health and Medical; Energy; Communications; Hazardous Materials; Transportation; Water Systems;</v>
      </c>
      <c r="F1278" s="125" t="s">
        <v>1687</v>
      </c>
      <c r="G1278" s="90" t="str">
        <f>IF(IFERROR(SEARCH(G$6,$D1278),0)&gt;0,TRIM(VLOOKUP(G$6,'Lifeline-Capability XWalk'!$F$6:$G$38,2,FALSE)),"")</f>
        <v/>
      </c>
      <c r="H1278" s="91" t="str">
        <f>IF(IFERROR(SEARCH(H$6,$D1278),0)&gt;0,TRIM(VLOOKUP(H$6,'Lifeline-Capability XWalk'!$F$6:$G$38,2,FALSE)),"")</f>
        <v/>
      </c>
      <c r="I1278" s="91" t="str">
        <f>IF(IFERROR(SEARCH(I$6,$D1278),0)&gt;0,TRIM(VLOOKUP(I$6,'Lifeline-Capability XWalk'!$F$6:$G$38,2,FALSE)),"")</f>
        <v/>
      </c>
      <c r="J1278" s="91" t="str">
        <f>IF(IFERROR(SEARCH(J$6,$D1278),0)&gt;0,TRIM(VLOOKUP(J$6,'Lifeline-Capability XWalk'!$F$6:$G$38,2,FALSE)),"")</f>
        <v/>
      </c>
      <c r="K1278" s="91" t="str">
        <f>IF(IFERROR(SEARCH(K$6,$D1278),0)&gt;0,TRIM(VLOOKUP(K$6,'Lifeline-Capability XWalk'!$F$6:$G$38,2,FALSE)),"")</f>
        <v/>
      </c>
      <c r="L1278" s="91" t="str">
        <f>IF(IFERROR(SEARCH(L$6,$D1278),0)&gt;0,TRIM(VLOOKUP(L$6,'Lifeline-Capability XWalk'!$F$6:$G$38,2,FALSE)),"")</f>
        <v/>
      </c>
      <c r="M1278" s="91" t="str">
        <f>IF(IFERROR(SEARCH(M$6,$D1278),0)&gt;0,TRIM(VLOOKUP(M$6,'Lifeline-Capability XWalk'!$F$6:$G$38,2,FALSE)),"")</f>
        <v/>
      </c>
      <c r="N1278" s="91" t="str">
        <f>IF(IFERROR(SEARCH(N$6,$D1278),0)&gt;0,TRIM(VLOOKUP(N$6,'Lifeline-Capability XWalk'!$F$6:$G$38,2,FALSE)),"")</f>
        <v>Safety and Security</v>
      </c>
      <c r="O1278" s="91" t="str">
        <f>IF(IFERROR(SEARCH(O$6,$D1278),0)&gt;0,TRIM(VLOOKUP(O$6,'Lifeline-Capability XWalk'!$F$6:$G$38,2,FALSE)),"")</f>
        <v/>
      </c>
      <c r="P1278" s="91" t="str">
        <f>IF(IFERROR(SEARCH(P$6,$D1278),0)&gt;0,TRIM(VLOOKUP(P$6,'Lifeline-Capability XWalk'!$F$6:$G$38,2,FALSE)),"")</f>
        <v/>
      </c>
      <c r="Q1278" s="91" t="str">
        <f>IF(IFERROR(SEARCH(Q$6,$D1278),0)&gt;0,TRIM(VLOOKUP(Q$6,'Lifeline-Capability XWalk'!$F$6:$G$38,2,FALSE)),"")</f>
        <v/>
      </c>
      <c r="R1278" s="91" t="str">
        <f>IF(IFERROR(SEARCH(R$6,$D1278),0)&gt;0,TRIM(VLOOKUP(R$6,'Lifeline-Capability XWalk'!$F$6:$G$38,2,FALSE)),"")</f>
        <v>Safety and Security; Food, Water, Shelter; Health and Medical; Energy; Communications; Hazardous Materials; Transportation; Water Systems;</v>
      </c>
      <c r="S1278" s="91" t="str">
        <f>IF(IFERROR(SEARCH(S$6,$D1278),0)&gt;0,TRIM(VLOOKUP(S$6,'Lifeline-Capability XWalk'!$F$6:$G$38,2,FALSE)),"")</f>
        <v/>
      </c>
      <c r="T1278" s="91" t="str">
        <f>IF(IFERROR(SEARCH(T$6,$D1278),0)&gt;0,TRIM(VLOOKUP(T$6,'Lifeline-Capability XWalk'!$F$6:$G$38,2,FALSE)),"")</f>
        <v/>
      </c>
      <c r="U1278" s="91" t="str">
        <f>IF(IFERROR(SEARCH(U$6,$D1278),0)&gt;0,TRIM(VLOOKUP(U$6,'Lifeline-Capability XWalk'!$F$6:$G$38,2,FALSE)),"")</f>
        <v/>
      </c>
      <c r="V1278" s="91" t="str">
        <f>IF(IFERROR(SEARCH(V$6,$D1278),0)&gt;0,TRIM(VLOOKUP(V$6,'Lifeline-Capability XWalk'!$F$6:$G$38,2,FALSE)),"")</f>
        <v/>
      </c>
      <c r="W1278" s="91" t="str">
        <f>IF(IFERROR(SEARCH(W$6,$D1278),0)&gt;0,TRIM(VLOOKUP(W$6,'Lifeline-Capability XWalk'!$F$6:$G$38,2,FALSE)),"")</f>
        <v/>
      </c>
      <c r="X1278" s="91" t="str">
        <f>IF(IFERROR(SEARCH(X$6,$D1278),0)&gt;0,TRIM(VLOOKUP(X$6,'Lifeline-Capability XWalk'!$F$6:$G$38,2,FALSE)),"")</f>
        <v/>
      </c>
      <c r="Y1278" s="91" t="str">
        <f>IF(IFERROR(SEARCH(Y$6,$D1278),0)&gt;0,TRIM(VLOOKUP(Y$6,'Lifeline-Capability XWalk'!$F$6:$G$38,2,FALSE)),"")</f>
        <v/>
      </c>
      <c r="Z1278" s="91" t="str">
        <f>IF(IFERROR(SEARCH(Z$6,$D1278),0)&gt;0,TRIM(VLOOKUP(Z$6,'Lifeline-Capability XWalk'!$F$6:$G$38,2,FALSE)),"")</f>
        <v/>
      </c>
      <c r="AA1278" s="91" t="str">
        <f>IF(IFERROR(SEARCH(AA$6,$D1278),0)&gt;0,TRIM(VLOOKUP(AA$6,'Lifeline-Capability XWalk'!$F$6:$G$38,2,FALSE)),"")</f>
        <v/>
      </c>
      <c r="AB1278" s="91" t="str">
        <f>IF(IFERROR(SEARCH(AB$6,$D1278),0)&gt;0,TRIM(VLOOKUP(AB$6,'Lifeline-Capability XWalk'!$F$6:$G$38,2,FALSE)),"")</f>
        <v>Communications</v>
      </c>
      <c r="AC1278" s="91" t="str">
        <f>IF(IFERROR(SEARCH(AC$6,$D1278),0)&gt;0,TRIM(VLOOKUP(AC$6,'Lifeline-Capability XWalk'!$F$6:$G$38,2,FALSE)),"")</f>
        <v/>
      </c>
      <c r="AD1278" s="91" t="str">
        <f>IF(IFERROR(SEARCH(AD$6,$D1278),0)&gt;0,TRIM(VLOOKUP(AD$6,'Lifeline-Capability XWalk'!$F$6:$G$38,2,FALSE)),"")</f>
        <v/>
      </c>
      <c r="AE1278" s="91" t="str">
        <f>IF(IFERROR(SEARCH(AE$6,$D1278),0)&gt;0,TRIM(VLOOKUP(AE$6,'Lifeline-Capability XWalk'!$F$6:$G$38,2,FALSE)),"")</f>
        <v/>
      </c>
      <c r="AF1278" s="91" t="str">
        <f>IF(IFERROR(SEARCH(AF$6,$D1278),0)&gt;0,TRIM(VLOOKUP(AF$6,'Lifeline-Capability XWalk'!$F$6:$G$38,2,FALSE)),"")</f>
        <v/>
      </c>
      <c r="AG1278" s="91" t="str">
        <f>IF(IFERROR(SEARCH(AG$6,$D1278),0)&gt;0,TRIM(VLOOKUP(AG$6,'Lifeline-Capability XWalk'!$F$6:$G$38,2,FALSE)),"")</f>
        <v/>
      </c>
      <c r="AH1278" s="91" t="str">
        <f>IF(IFERROR(SEARCH(AH$6,$D1278),0)&gt;0,TRIM(VLOOKUP(AH$6,'Lifeline-Capability XWalk'!$F$6:$G$38,2,FALSE)),"")</f>
        <v/>
      </c>
      <c r="AI1278" s="91" t="str">
        <f>IF(IFERROR(SEARCH(AI$6,$D1278),0)&gt;0,TRIM(VLOOKUP(AI$6,'Lifeline-Capability XWalk'!$F$6:$G$38,2,FALSE)),"")</f>
        <v/>
      </c>
      <c r="AJ1278" s="91" t="str">
        <f>IF(IFERROR(SEARCH(AJ$6,$D1278),0)&gt;0,TRIM(VLOOKUP(AJ$6,'Lifeline-Capability XWalk'!$F$6:$G$38,2,FALSE)),"")</f>
        <v/>
      </c>
      <c r="AK1278" s="91" t="str">
        <f>IF(IFERROR(SEARCH(AK$6,$D1278),0)&gt;0,TRIM(VLOOKUP(AK$6,'Lifeline-Capability XWalk'!$F$6:$G$38,2,FALSE)),"")</f>
        <v/>
      </c>
      <c r="AL1278" s="92" t="str">
        <f>IF(IFERROR(SEARCH(AL$6,$D1278),0)&gt;0,TRIM(VLOOKUP(AL$6,'Lifeline-Capability XWalk'!$F$6:$G$38,2,FALSE)),"")</f>
        <v/>
      </c>
      <c r="AM1278" s="24" t="str">
        <f t="shared" si="77"/>
        <v>Safety and Security</v>
      </c>
      <c r="AN1278" s="24" t="str">
        <f t="shared" si="77"/>
        <v/>
      </c>
      <c r="AO1278" s="24" t="str">
        <f t="shared" si="77"/>
        <v/>
      </c>
      <c r="AP1278" s="24" t="str">
        <f t="shared" si="77"/>
        <v/>
      </c>
      <c r="AQ1278" s="24" t="str">
        <f t="shared" si="77"/>
        <v>Communications</v>
      </c>
      <c r="AR1278" s="24" t="str">
        <f t="shared" si="77"/>
        <v/>
      </c>
      <c r="AS1278" s="24" t="str">
        <f t="shared" si="77"/>
        <v/>
      </c>
      <c r="AT1278" s="24" t="str">
        <f t="shared" si="77"/>
        <v/>
      </c>
      <c r="AU1278" s="24" t="str">
        <f t="shared" si="77"/>
        <v>Safety and Security; Food, Water, Shelter; Health and Medical; Energy; Communications; Hazardous Materials; Transportation; Water Systems;</v>
      </c>
    </row>
    <row r="1279" spans="1:47" ht="32.1" customHeight="1" x14ac:dyDescent="0.2">
      <c r="A1279" s="143" t="s">
        <v>1113</v>
      </c>
      <c r="B1279" s="144" t="s">
        <v>1304</v>
      </c>
      <c r="C1279" s="144" t="s">
        <v>1082</v>
      </c>
      <c r="D1279" s="124" t="s">
        <v>2278</v>
      </c>
      <c r="E1279" s="64" t="str">
        <f t="shared" si="75"/>
        <v>Safety and Security, Communications</v>
      </c>
      <c r="F1279" s="125" t="s">
        <v>1688</v>
      </c>
      <c r="G1279" s="90" t="str">
        <f>IF(IFERROR(SEARCH(G$6,$D1279),0)&gt;0,TRIM(VLOOKUP(G$6,'Lifeline-Capability XWalk'!$F$6:$G$38,2,FALSE)),"")</f>
        <v>Safety and Security</v>
      </c>
      <c r="H1279" s="91" t="str">
        <f>IF(IFERROR(SEARCH(H$6,$D1279),0)&gt;0,TRIM(VLOOKUP(H$6,'Lifeline-Capability XWalk'!$F$6:$G$38,2,FALSE)),"")</f>
        <v/>
      </c>
      <c r="I1279" s="91" t="str">
        <f>IF(IFERROR(SEARCH(I$6,$D1279),0)&gt;0,TRIM(VLOOKUP(I$6,'Lifeline-Capability XWalk'!$F$6:$G$38,2,FALSE)),"")</f>
        <v/>
      </c>
      <c r="J1279" s="91" t="str">
        <f>IF(IFERROR(SEARCH(J$6,$D1279),0)&gt;0,TRIM(VLOOKUP(J$6,'Lifeline-Capability XWalk'!$F$6:$G$38,2,FALSE)),"")</f>
        <v/>
      </c>
      <c r="K1279" s="91" t="str">
        <f>IF(IFERROR(SEARCH(K$6,$D1279),0)&gt;0,TRIM(VLOOKUP(K$6,'Lifeline-Capability XWalk'!$F$6:$G$38,2,FALSE)),"")</f>
        <v/>
      </c>
      <c r="L1279" s="91" t="str">
        <f>IF(IFERROR(SEARCH(L$6,$D1279),0)&gt;0,TRIM(VLOOKUP(L$6,'Lifeline-Capability XWalk'!$F$6:$G$38,2,FALSE)),"")</f>
        <v/>
      </c>
      <c r="M1279" s="91" t="str">
        <f>IF(IFERROR(SEARCH(M$6,$D1279),0)&gt;0,TRIM(VLOOKUP(M$6,'Lifeline-Capability XWalk'!$F$6:$G$38,2,FALSE)),"")</f>
        <v/>
      </c>
      <c r="N1279" s="91" t="str">
        <f>IF(IFERROR(SEARCH(N$6,$D1279),0)&gt;0,TRIM(VLOOKUP(N$6,'Lifeline-Capability XWalk'!$F$6:$G$38,2,FALSE)),"")</f>
        <v/>
      </c>
      <c r="O1279" s="91" t="str">
        <f>IF(IFERROR(SEARCH(O$6,$D1279),0)&gt;0,TRIM(VLOOKUP(O$6,'Lifeline-Capability XWalk'!$F$6:$G$38,2,FALSE)),"")</f>
        <v/>
      </c>
      <c r="P1279" s="91" t="str">
        <f>IF(IFERROR(SEARCH(P$6,$D1279),0)&gt;0,TRIM(VLOOKUP(P$6,'Lifeline-Capability XWalk'!$F$6:$G$38,2,FALSE)),"")</f>
        <v/>
      </c>
      <c r="Q1279" s="91" t="str">
        <f>IF(IFERROR(SEARCH(Q$6,$D1279),0)&gt;0,TRIM(VLOOKUP(Q$6,'Lifeline-Capability XWalk'!$F$6:$G$38,2,FALSE)),"")</f>
        <v/>
      </c>
      <c r="R1279" s="91" t="str">
        <f>IF(IFERROR(SEARCH(R$6,$D1279),0)&gt;0,TRIM(VLOOKUP(R$6,'Lifeline-Capability XWalk'!$F$6:$G$38,2,FALSE)),"")</f>
        <v/>
      </c>
      <c r="S1279" s="91" t="str">
        <f>IF(IFERROR(SEARCH(S$6,$D1279),0)&gt;0,TRIM(VLOOKUP(S$6,'Lifeline-Capability XWalk'!$F$6:$G$38,2,FALSE)),"")</f>
        <v/>
      </c>
      <c r="T1279" s="91" t="str">
        <f>IF(IFERROR(SEARCH(T$6,$D1279),0)&gt;0,TRIM(VLOOKUP(T$6,'Lifeline-Capability XWalk'!$F$6:$G$38,2,FALSE)),"")</f>
        <v/>
      </c>
      <c r="U1279" s="91" t="str">
        <f>IF(IFERROR(SEARCH(U$6,$D1279),0)&gt;0,TRIM(VLOOKUP(U$6,'Lifeline-Capability XWalk'!$F$6:$G$38,2,FALSE)),"")</f>
        <v/>
      </c>
      <c r="V1279" s="91" t="str">
        <f>IF(IFERROR(SEARCH(V$6,$D1279),0)&gt;0,TRIM(VLOOKUP(V$6,'Lifeline-Capability XWalk'!$F$6:$G$38,2,FALSE)),"")</f>
        <v/>
      </c>
      <c r="W1279" s="91" t="str">
        <f>IF(IFERROR(SEARCH(W$6,$D1279),0)&gt;0,TRIM(VLOOKUP(W$6,'Lifeline-Capability XWalk'!$F$6:$G$38,2,FALSE)),"")</f>
        <v/>
      </c>
      <c r="X1279" s="91" t="str">
        <f>IF(IFERROR(SEARCH(X$6,$D1279),0)&gt;0,TRIM(VLOOKUP(X$6,'Lifeline-Capability XWalk'!$F$6:$G$38,2,FALSE)),"")</f>
        <v/>
      </c>
      <c r="Y1279" s="91" t="str">
        <f>IF(IFERROR(SEARCH(Y$6,$D1279),0)&gt;0,TRIM(VLOOKUP(Y$6,'Lifeline-Capability XWalk'!$F$6:$G$38,2,FALSE)),"")</f>
        <v/>
      </c>
      <c r="Z1279" s="91" t="str">
        <f>IF(IFERROR(SEARCH(Z$6,$D1279),0)&gt;0,TRIM(VLOOKUP(Z$6,'Lifeline-Capability XWalk'!$F$6:$G$38,2,FALSE)),"")</f>
        <v>Safety and Security</v>
      </c>
      <c r="AA1279" s="91" t="str">
        <f>IF(IFERROR(SEARCH(AA$6,$D1279),0)&gt;0,TRIM(VLOOKUP(AA$6,'Lifeline-Capability XWalk'!$F$6:$G$38,2,FALSE)),"")</f>
        <v/>
      </c>
      <c r="AB1279" s="91" t="str">
        <f>IF(IFERROR(SEARCH(AB$6,$D1279),0)&gt;0,TRIM(VLOOKUP(AB$6,'Lifeline-Capability XWalk'!$F$6:$G$38,2,FALSE)),"")</f>
        <v>Communications</v>
      </c>
      <c r="AC1279" s="91" t="str">
        <f>IF(IFERROR(SEARCH(AC$6,$D1279),0)&gt;0,TRIM(VLOOKUP(AC$6,'Lifeline-Capability XWalk'!$F$6:$G$38,2,FALSE)),"")</f>
        <v/>
      </c>
      <c r="AD1279" s="91" t="str">
        <f>IF(IFERROR(SEARCH(AD$6,$D1279),0)&gt;0,TRIM(VLOOKUP(AD$6,'Lifeline-Capability XWalk'!$F$6:$G$38,2,FALSE)),"")</f>
        <v/>
      </c>
      <c r="AE1279" s="91" t="str">
        <f>IF(IFERROR(SEARCH(AE$6,$D1279),0)&gt;0,TRIM(VLOOKUP(AE$6,'Lifeline-Capability XWalk'!$F$6:$G$38,2,FALSE)),"")</f>
        <v/>
      </c>
      <c r="AF1279" s="91" t="str">
        <f>IF(IFERROR(SEARCH(AF$6,$D1279),0)&gt;0,TRIM(VLOOKUP(AF$6,'Lifeline-Capability XWalk'!$F$6:$G$38,2,FALSE)),"")</f>
        <v/>
      </c>
      <c r="AG1279" s="91" t="str">
        <f>IF(IFERROR(SEARCH(AG$6,$D1279),0)&gt;0,TRIM(VLOOKUP(AG$6,'Lifeline-Capability XWalk'!$F$6:$G$38,2,FALSE)),"")</f>
        <v/>
      </c>
      <c r="AH1279" s="91" t="str">
        <f>IF(IFERROR(SEARCH(AH$6,$D1279),0)&gt;0,TRIM(VLOOKUP(AH$6,'Lifeline-Capability XWalk'!$F$6:$G$38,2,FALSE)),"")</f>
        <v/>
      </c>
      <c r="AI1279" s="91" t="str">
        <f>IF(IFERROR(SEARCH(AI$6,$D1279),0)&gt;0,TRIM(VLOOKUP(AI$6,'Lifeline-Capability XWalk'!$F$6:$G$38,2,FALSE)),"")</f>
        <v/>
      </c>
      <c r="AJ1279" s="91" t="str">
        <f>IF(IFERROR(SEARCH(AJ$6,$D1279),0)&gt;0,TRIM(VLOOKUP(AJ$6,'Lifeline-Capability XWalk'!$F$6:$G$38,2,FALSE)),"")</f>
        <v/>
      </c>
      <c r="AK1279" s="91" t="str">
        <f>IF(IFERROR(SEARCH(AK$6,$D1279),0)&gt;0,TRIM(VLOOKUP(AK$6,'Lifeline-Capability XWalk'!$F$6:$G$38,2,FALSE)),"")</f>
        <v/>
      </c>
      <c r="AL1279" s="92" t="str">
        <f>IF(IFERROR(SEARCH(AL$6,$D1279),0)&gt;0,TRIM(VLOOKUP(AL$6,'Lifeline-Capability XWalk'!$F$6:$G$38,2,FALSE)),"")</f>
        <v/>
      </c>
      <c r="AM1279" s="24" t="str">
        <f t="shared" si="77"/>
        <v>Safety and Security</v>
      </c>
      <c r="AN1279" s="24" t="str">
        <f t="shared" si="77"/>
        <v/>
      </c>
      <c r="AO1279" s="24" t="str">
        <f t="shared" si="77"/>
        <v/>
      </c>
      <c r="AP1279" s="24" t="str">
        <f t="shared" si="77"/>
        <v/>
      </c>
      <c r="AQ1279" s="24" t="str">
        <f t="shared" si="77"/>
        <v>Communications</v>
      </c>
      <c r="AR1279" s="24" t="str">
        <f t="shared" si="77"/>
        <v/>
      </c>
      <c r="AS1279" s="24" t="str">
        <f t="shared" si="77"/>
        <v/>
      </c>
      <c r="AT1279" s="24" t="str">
        <f t="shared" si="77"/>
        <v/>
      </c>
      <c r="AU1279" s="24" t="str">
        <f t="shared" si="77"/>
        <v/>
      </c>
    </row>
    <row r="1280" spans="1:47" ht="32.1" customHeight="1" x14ac:dyDescent="0.2">
      <c r="A1280" s="143" t="s">
        <v>1114</v>
      </c>
      <c r="B1280" s="144" t="s">
        <v>1311</v>
      </c>
      <c r="C1280" s="144" t="s">
        <v>1393</v>
      </c>
      <c r="D1280" s="124" t="s">
        <v>2279</v>
      </c>
      <c r="E1280" s="64" t="str">
        <f t="shared" si="75"/>
        <v>Safety and Security; Food, Water, Shelter; Health and Medical; Energy; Communications; Hazardous Materials; Transportation; Water Systems;</v>
      </c>
      <c r="F1280" s="125" t="s">
        <v>1689</v>
      </c>
      <c r="G1280" s="90" t="str">
        <f>IF(IFERROR(SEARCH(G$6,$D1280),0)&gt;0,TRIM(VLOOKUP(G$6,'Lifeline-Capability XWalk'!$F$6:$G$38,2,FALSE)),"")</f>
        <v/>
      </c>
      <c r="H1280" s="91" t="str">
        <f>IF(IFERROR(SEARCH(H$6,$D1280),0)&gt;0,TRIM(VLOOKUP(H$6,'Lifeline-Capability XWalk'!$F$6:$G$38,2,FALSE)),"")</f>
        <v/>
      </c>
      <c r="I1280" s="91" t="str">
        <f>IF(IFERROR(SEARCH(I$6,$D1280),0)&gt;0,TRIM(VLOOKUP(I$6,'Lifeline-Capability XWalk'!$F$6:$G$38,2,FALSE)),"")</f>
        <v/>
      </c>
      <c r="J1280" s="91" t="str">
        <f>IF(IFERROR(SEARCH(J$6,$D1280),0)&gt;0,TRIM(VLOOKUP(J$6,'Lifeline-Capability XWalk'!$F$6:$G$38,2,FALSE)),"")</f>
        <v/>
      </c>
      <c r="K1280" s="91" t="str">
        <f>IF(IFERROR(SEARCH(K$6,$D1280),0)&gt;0,TRIM(VLOOKUP(K$6,'Lifeline-Capability XWalk'!$F$6:$G$38,2,FALSE)),"")</f>
        <v>Communications</v>
      </c>
      <c r="L1280" s="91" t="str">
        <f>IF(IFERROR(SEARCH(L$6,$D1280),0)&gt;0,TRIM(VLOOKUP(L$6,'Lifeline-Capability XWalk'!$F$6:$G$38,2,FALSE)),"")</f>
        <v/>
      </c>
      <c r="M1280" s="91" t="str">
        <f>IF(IFERROR(SEARCH(M$6,$D1280),0)&gt;0,TRIM(VLOOKUP(M$6,'Lifeline-Capability XWalk'!$F$6:$G$38,2,FALSE)),"")</f>
        <v/>
      </c>
      <c r="N1280" s="91" t="str">
        <f>IF(IFERROR(SEARCH(N$6,$D1280),0)&gt;0,TRIM(VLOOKUP(N$6,'Lifeline-Capability XWalk'!$F$6:$G$38,2,FALSE)),"")</f>
        <v/>
      </c>
      <c r="O1280" s="91" t="str">
        <f>IF(IFERROR(SEARCH(O$6,$D1280),0)&gt;0,TRIM(VLOOKUP(O$6,'Lifeline-Capability XWalk'!$F$6:$G$38,2,FALSE)),"")</f>
        <v/>
      </c>
      <c r="P1280" s="91" t="str">
        <f>IF(IFERROR(SEARCH(P$6,$D1280),0)&gt;0,TRIM(VLOOKUP(P$6,'Lifeline-Capability XWalk'!$F$6:$G$38,2,FALSE)),"")</f>
        <v/>
      </c>
      <c r="Q1280" s="91" t="str">
        <f>IF(IFERROR(SEARCH(Q$6,$D1280),0)&gt;0,TRIM(VLOOKUP(Q$6,'Lifeline-Capability XWalk'!$F$6:$G$38,2,FALSE)),"")</f>
        <v/>
      </c>
      <c r="R1280" s="91" t="str">
        <f>IF(IFERROR(SEARCH(R$6,$D1280),0)&gt;0,TRIM(VLOOKUP(R$6,'Lifeline-Capability XWalk'!$F$6:$G$38,2,FALSE)),"")</f>
        <v/>
      </c>
      <c r="S1280" s="91" t="str">
        <f>IF(IFERROR(SEARCH(S$6,$D1280),0)&gt;0,TRIM(VLOOKUP(S$6,'Lifeline-Capability XWalk'!$F$6:$G$38,2,FALSE)),"")</f>
        <v/>
      </c>
      <c r="T1280" s="91" t="str">
        <f>IF(IFERROR(SEARCH(T$6,$D1280),0)&gt;0,TRIM(VLOOKUP(T$6,'Lifeline-Capability XWalk'!$F$6:$G$38,2,FALSE)),"")</f>
        <v/>
      </c>
      <c r="U1280" s="91" t="str">
        <f>IF(IFERROR(SEARCH(U$6,$D1280),0)&gt;0,TRIM(VLOOKUP(U$6,'Lifeline-Capability XWalk'!$F$6:$G$38,2,FALSE)),"")</f>
        <v/>
      </c>
      <c r="V1280" s="91" t="str">
        <f>IF(IFERROR(SEARCH(V$6,$D1280),0)&gt;0,TRIM(VLOOKUP(V$6,'Lifeline-Capability XWalk'!$F$6:$G$38,2,FALSE)),"")</f>
        <v/>
      </c>
      <c r="W1280" s="91" t="str">
        <f>IF(IFERROR(SEARCH(W$6,$D1280),0)&gt;0,TRIM(VLOOKUP(W$6,'Lifeline-Capability XWalk'!$F$6:$G$38,2,FALSE)),"")</f>
        <v/>
      </c>
      <c r="X1280" s="91" t="str">
        <f>IF(IFERROR(SEARCH(X$6,$D1280),0)&gt;0,TRIM(VLOOKUP(X$6,'Lifeline-Capability XWalk'!$F$6:$G$38,2,FALSE)),"")</f>
        <v/>
      </c>
      <c r="Y1280" s="91" t="str">
        <f>IF(IFERROR(SEARCH(Y$6,$D1280),0)&gt;0,TRIM(VLOOKUP(Y$6,'Lifeline-Capability XWalk'!$F$6:$G$38,2,FALSE)),"")</f>
        <v/>
      </c>
      <c r="Z1280" s="91" t="str">
        <f>IF(IFERROR(SEARCH(Z$6,$D1280),0)&gt;0,TRIM(VLOOKUP(Z$6,'Lifeline-Capability XWalk'!$F$6:$G$38,2,FALSE)),"")</f>
        <v/>
      </c>
      <c r="AA1280" s="91" t="str">
        <f>IF(IFERROR(SEARCH(AA$6,$D1280),0)&gt;0,TRIM(VLOOKUP(AA$6,'Lifeline-Capability XWalk'!$F$6:$G$38,2,FALSE)),"")</f>
        <v/>
      </c>
      <c r="AB1280" s="91" t="str">
        <f>IF(IFERROR(SEARCH(AB$6,$D1280),0)&gt;0,TRIM(VLOOKUP(AB$6,'Lifeline-Capability XWalk'!$F$6:$G$38,2,FALSE)),"")</f>
        <v>Communications</v>
      </c>
      <c r="AC1280" s="91" t="str">
        <f>IF(IFERROR(SEARCH(AC$6,$D1280),0)&gt;0,TRIM(VLOOKUP(AC$6,'Lifeline-Capability XWalk'!$F$6:$G$38,2,FALSE)),"")</f>
        <v/>
      </c>
      <c r="AD1280" s="91" t="str">
        <f>IF(IFERROR(SEARCH(AD$6,$D1280),0)&gt;0,TRIM(VLOOKUP(AD$6,'Lifeline-Capability XWalk'!$F$6:$G$38,2,FALSE)),"")</f>
        <v/>
      </c>
      <c r="AE1280" s="91" t="str">
        <f>IF(IFERROR(SEARCH(AE$6,$D1280),0)&gt;0,TRIM(VLOOKUP(AE$6,'Lifeline-Capability XWalk'!$F$6:$G$38,2,FALSE)),"")</f>
        <v/>
      </c>
      <c r="AF1280" s="91" t="str">
        <f>IF(IFERROR(SEARCH(AF$6,$D1280),0)&gt;0,TRIM(VLOOKUP(AF$6,'Lifeline-Capability XWalk'!$F$6:$G$38,2,FALSE)),"")</f>
        <v/>
      </c>
      <c r="AG1280" s="91" t="str">
        <f>IF(IFERROR(SEARCH(AG$6,$D1280),0)&gt;0,TRIM(VLOOKUP(AG$6,'Lifeline-Capability XWalk'!$F$6:$G$38,2,FALSE)),"")</f>
        <v/>
      </c>
      <c r="AH1280" s="91" t="str">
        <f>IF(IFERROR(SEARCH(AH$6,$D1280),0)&gt;0,TRIM(VLOOKUP(AH$6,'Lifeline-Capability XWalk'!$F$6:$G$38,2,FALSE)),"")</f>
        <v/>
      </c>
      <c r="AI1280" s="91" t="str">
        <f>IF(IFERROR(SEARCH(AI$6,$D1280),0)&gt;0,TRIM(VLOOKUP(AI$6,'Lifeline-Capability XWalk'!$F$6:$G$38,2,FALSE)),"")</f>
        <v/>
      </c>
      <c r="AJ1280" s="91" t="str">
        <f>IF(IFERROR(SEARCH(AJ$6,$D1280),0)&gt;0,TRIM(VLOOKUP(AJ$6,'Lifeline-Capability XWalk'!$F$6:$G$38,2,FALSE)),"")</f>
        <v>Safety and Security; Food, Water, Shelter; Health and Medical; Energy; Communications; Hazardous Materials; Transportation; Water Systems;</v>
      </c>
      <c r="AK1280" s="91" t="str">
        <f>IF(IFERROR(SEARCH(AK$6,$D1280),0)&gt;0,TRIM(VLOOKUP(AK$6,'Lifeline-Capability XWalk'!$F$6:$G$38,2,FALSE)),"")</f>
        <v/>
      </c>
      <c r="AL1280" s="92" t="str">
        <f>IF(IFERROR(SEARCH(AL$6,$D1280),0)&gt;0,TRIM(VLOOKUP(AL$6,'Lifeline-Capability XWalk'!$F$6:$G$38,2,FALSE)),"")</f>
        <v/>
      </c>
      <c r="AM1280" s="24" t="str">
        <f t="shared" si="77"/>
        <v/>
      </c>
      <c r="AN1280" s="24" t="str">
        <f t="shared" si="77"/>
        <v/>
      </c>
      <c r="AO1280" s="24" t="str">
        <f t="shared" si="77"/>
        <v/>
      </c>
      <c r="AP1280" s="24" t="str">
        <f t="shared" si="77"/>
        <v/>
      </c>
      <c r="AQ1280" s="24" t="str">
        <f t="shared" si="77"/>
        <v>Communications</v>
      </c>
      <c r="AR1280" s="24" t="str">
        <f t="shared" si="77"/>
        <v/>
      </c>
      <c r="AS1280" s="24" t="str">
        <f t="shared" si="77"/>
        <v/>
      </c>
      <c r="AT1280" s="24" t="str">
        <f t="shared" si="77"/>
        <v/>
      </c>
      <c r="AU1280" s="24" t="str">
        <f t="shared" si="77"/>
        <v>Safety and Security; Food, Water, Shelter; Health and Medical; Energy; Communications; Hazardous Materials; Transportation; Water Systems;</v>
      </c>
    </row>
    <row r="1281" spans="1:47" ht="32.1" customHeight="1" x14ac:dyDescent="0.2">
      <c r="A1281" s="143" t="s">
        <v>1113</v>
      </c>
      <c r="B1281" s="144" t="s">
        <v>1312</v>
      </c>
      <c r="C1281" s="144" t="s">
        <v>2249</v>
      </c>
      <c r="D1281" s="124" t="s">
        <v>2271</v>
      </c>
      <c r="E1281" s="64" t="str">
        <f t="shared" si="75"/>
        <v>Safety and Security, Communications</v>
      </c>
      <c r="F1281" s="125" t="s">
        <v>1696</v>
      </c>
      <c r="G1281" s="90" t="str">
        <f>IF(IFERROR(SEARCH(G$6,$D1281),0)&gt;0,TRIM(VLOOKUP(G$6,'Lifeline-Capability XWalk'!$F$6:$G$38,2,FALSE)),"")</f>
        <v>Safety and Security</v>
      </c>
      <c r="H1281" s="91" t="str">
        <f>IF(IFERROR(SEARCH(H$6,$D1281),0)&gt;0,TRIM(VLOOKUP(H$6,'Lifeline-Capability XWalk'!$F$6:$G$38,2,FALSE)),"")</f>
        <v/>
      </c>
      <c r="I1281" s="91" t="str">
        <f>IF(IFERROR(SEARCH(I$6,$D1281),0)&gt;0,TRIM(VLOOKUP(I$6,'Lifeline-Capability XWalk'!$F$6:$G$38,2,FALSE)),"")</f>
        <v/>
      </c>
      <c r="J1281" s="91" t="str">
        <f>IF(IFERROR(SEARCH(J$6,$D1281),0)&gt;0,TRIM(VLOOKUP(J$6,'Lifeline-Capability XWalk'!$F$6:$G$38,2,FALSE)),"")</f>
        <v/>
      </c>
      <c r="K1281" s="91" t="str">
        <f>IF(IFERROR(SEARCH(K$6,$D1281),0)&gt;0,TRIM(VLOOKUP(K$6,'Lifeline-Capability XWalk'!$F$6:$G$38,2,FALSE)),"")</f>
        <v/>
      </c>
      <c r="L1281" s="91" t="str">
        <f>IF(IFERROR(SEARCH(L$6,$D1281),0)&gt;0,TRIM(VLOOKUP(L$6,'Lifeline-Capability XWalk'!$F$6:$G$38,2,FALSE)),"")</f>
        <v/>
      </c>
      <c r="M1281" s="91" t="str">
        <f>IF(IFERROR(SEARCH(M$6,$D1281),0)&gt;0,TRIM(VLOOKUP(M$6,'Lifeline-Capability XWalk'!$F$6:$G$38,2,FALSE)),"")</f>
        <v/>
      </c>
      <c r="N1281" s="91" t="str">
        <f>IF(IFERROR(SEARCH(N$6,$D1281),0)&gt;0,TRIM(VLOOKUP(N$6,'Lifeline-Capability XWalk'!$F$6:$G$38,2,FALSE)),"")</f>
        <v/>
      </c>
      <c r="O1281" s="91" t="str">
        <f>IF(IFERROR(SEARCH(O$6,$D1281),0)&gt;0,TRIM(VLOOKUP(O$6,'Lifeline-Capability XWalk'!$F$6:$G$38,2,FALSE)),"")</f>
        <v/>
      </c>
      <c r="P1281" s="91" t="str">
        <f>IF(IFERROR(SEARCH(P$6,$D1281),0)&gt;0,TRIM(VLOOKUP(P$6,'Lifeline-Capability XWalk'!$F$6:$G$38,2,FALSE)),"")</f>
        <v/>
      </c>
      <c r="Q1281" s="91" t="str">
        <f>IF(IFERROR(SEARCH(Q$6,$D1281),0)&gt;0,TRIM(VLOOKUP(Q$6,'Lifeline-Capability XWalk'!$F$6:$G$38,2,FALSE)),"")</f>
        <v/>
      </c>
      <c r="R1281" s="91" t="str">
        <f>IF(IFERROR(SEARCH(R$6,$D1281),0)&gt;0,TRIM(VLOOKUP(R$6,'Lifeline-Capability XWalk'!$F$6:$G$38,2,FALSE)),"")</f>
        <v/>
      </c>
      <c r="S1281" s="91" t="str">
        <f>IF(IFERROR(SEARCH(S$6,$D1281),0)&gt;0,TRIM(VLOOKUP(S$6,'Lifeline-Capability XWalk'!$F$6:$G$38,2,FALSE)),"")</f>
        <v/>
      </c>
      <c r="T1281" s="91" t="str">
        <f>IF(IFERROR(SEARCH(T$6,$D1281),0)&gt;0,TRIM(VLOOKUP(T$6,'Lifeline-Capability XWalk'!$F$6:$G$38,2,FALSE)),"")</f>
        <v/>
      </c>
      <c r="U1281" s="91" t="str">
        <f>IF(IFERROR(SEARCH(U$6,$D1281),0)&gt;0,TRIM(VLOOKUP(U$6,'Lifeline-Capability XWalk'!$F$6:$G$38,2,FALSE)),"")</f>
        <v/>
      </c>
      <c r="V1281" s="91" t="str">
        <f>IF(IFERROR(SEARCH(V$6,$D1281),0)&gt;0,TRIM(VLOOKUP(V$6,'Lifeline-Capability XWalk'!$F$6:$G$38,2,FALSE)),"")</f>
        <v/>
      </c>
      <c r="W1281" s="91" t="str">
        <f>IF(IFERROR(SEARCH(W$6,$D1281),0)&gt;0,TRIM(VLOOKUP(W$6,'Lifeline-Capability XWalk'!$F$6:$G$38,2,FALSE)),"")</f>
        <v/>
      </c>
      <c r="X1281" s="91" t="str">
        <f>IF(IFERROR(SEARCH(X$6,$D1281),0)&gt;0,TRIM(VLOOKUP(X$6,'Lifeline-Capability XWalk'!$F$6:$G$38,2,FALSE)),"")</f>
        <v/>
      </c>
      <c r="Y1281" s="91" t="str">
        <f>IF(IFERROR(SEARCH(Y$6,$D1281),0)&gt;0,TRIM(VLOOKUP(Y$6,'Lifeline-Capability XWalk'!$F$6:$G$38,2,FALSE)),"")</f>
        <v/>
      </c>
      <c r="Z1281" s="91" t="str">
        <f>IF(IFERROR(SEARCH(Z$6,$D1281),0)&gt;0,TRIM(VLOOKUP(Z$6,'Lifeline-Capability XWalk'!$F$6:$G$38,2,FALSE)),"")</f>
        <v>Safety and Security</v>
      </c>
      <c r="AA1281" s="91" t="str">
        <f>IF(IFERROR(SEARCH(AA$6,$D1281),0)&gt;0,TRIM(VLOOKUP(AA$6,'Lifeline-Capability XWalk'!$F$6:$G$38,2,FALSE)),"")</f>
        <v/>
      </c>
      <c r="AB1281" s="91" t="str">
        <f>IF(IFERROR(SEARCH(AB$6,$D1281),0)&gt;0,TRIM(VLOOKUP(AB$6,'Lifeline-Capability XWalk'!$F$6:$G$38,2,FALSE)),"")</f>
        <v>Communications</v>
      </c>
      <c r="AC1281" s="91" t="str">
        <f>IF(IFERROR(SEARCH(AC$6,$D1281),0)&gt;0,TRIM(VLOOKUP(AC$6,'Lifeline-Capability XWalk'!$F$6:$G$38,2,FALSE)),"")</f>
        <v>Safety and Security</v>
      </c>
      <c r="AD1281" s="91" t="str">
        <f>IF(IFERROR(SEARCH(AD$6,$D1281),0)&gt;0,TRIM(VLOOKUP(AD$6,'Lifeline-Capability XWalk'!$F$6:$G$38,2,FALSE)),"")</f>
        <v/>
      </c>
      <c r="AE1281" s="91" t="str">
        <f>IF(IFERROR(SEARCH(AE$6,$D1281),0)&gt;0,TRIM(VLOOKUP(AE$6,'Lifeline-Capability XWalk'!$F$6:$G$38,2,FALSE)),"")</f>
        <v/>
      </c>
      <c r="AF1281" s="91" t="str">
        <f>IF(IFERROR(SEARCH(AF$6,$D1281),0)&gt;0,TRIM(VLOOKUP(AF$6,'Lifeline-Capability XWalk'!$F$6:$G$38,2,FALSE)),"")</f>
        <v/>
      </c>
      <c r="AG1281" s="91" t="str">
        <f>IF(IFERROR(SEARCH(AG$6,$D1281),0)&gt;0,TRIM(VLOOKUP(AG$6,'Lifeline-Capability XWalk'!$F$6:$G$38,2,FALSE)),"")</f>
        <v/>
      </c>
      <c r="AH1281" s="91" t="str">
        <f>IF(IFERROR(SEARCH(AH$6,$D1281),0)&gt;0,TRIM(VLOOKUP(AH$6,'Lifeline-Capability XWalk'!$F$6:$G$38,2,FALSE)),"")</f>
        <v/>
      </c>
      <c r="AI1281" s="91" t="str">
        <f>IF(IFERROR(SEARCH(AI$6,$D1281),0)&gt;0,TRIM(VLOOKUP(AI$6,'Lifeline-Capability XWalk'!$F$6:$G$38,2,FALSE)),"")</f>
        <v/>
      </c>
      <c r="AJ1281" s="91" t="str">
        <f>IF(IFERROR(SEARCH(AJ$6,$D1281),0)&gt;0,TRIM(VLOOKUP(AJ$6,'Lifeline-Capability XWalk'!$F$6:$G$38,2,FALSE)),"")</f>
        <v/>
      </c>
      <c r="AK1281" s="91" t="str">
        <f>IF(IFERROR(SEARCH(AK$6,$D1281),0)&gt;0,TRIM(VLOOKUP(AK$6,'Lifeline-Capability XWalk'!$F$6:$G$38,2,FALSE)),"")</f>
        <v/>
      </c>
      <c r="AL1281" s="92" t="str">
        <f>IF(IFERROR(SEARCH(AL$6,$D1281),0)&gt;0,TRIM(VLOOKUP(AL$6,'Lifeline-Capability XWalk'!$F$6:$G$38,2,FALSE)),"")</f>
        <v/>
      </c>
      <c r="AM1281" s="24" t="str">
        <f t="shared" si="77"/>
        <v>Safety and Security</v>
      </c>
      <c r="AN1281" s="24" t="str">
        <f t="shared" si="77"/>
        <v/>
      </c>
      <c r="AO1281" s="24" t="str">
        <f t="shared" si="77"/>
        <v/>
      </c>
      <c r="AP1281" s="24" t="str">
        <f t="shared" si="77"/>
        <v/>
      </c>
      <c r="AQ1281" s="24" t="str">
        <f t="shared" si="77"/>
        <v>Communications</v>
      </c>
      <c r="AR1281" s="24" t="str">
        <f t="shared" si="77"/>
        <v/>
      </c>
      <c r="AS1281" s="24" t="str">
        <f t="shared" si="77"/>
        <v/>
      </c>
      <c r="AT1281" s="24" t="str">
        <f t="shared" si="77"/>
        <v/>
      </c>
      <c r="AU1281" s="24" t="str">
        <f t="shared" si="77"/>
        <v/>
      </c>
    </row>
    <row r="1282" spans="1:47" ht="32.1" customHeight="1" x14ac:dyDescent="0.2">
      <c r="A1282" s="143" t="s">
        <v>1114</v>
      </c>
      <c r="B1282" s="144" t="s">
        <v>1318</v>
      </c>
      <c r="C1282" s="144" t="s">
        <v>2249</v>
      </c>
      <c r="D1282" s="124" t="s">
        <v>2261</v>
      </c>
      <c r="E1282" s="64" t="str">
        <f t="shared" si="75"/>
        <v>Safety and Security; Food, Water, Shelter; Health and Medical; Energy; Communications; Hazardous Materials; Transportation; Water Systems;</v>
      </c>
      <c r="F1282" s="125" t="s">
        <v>1690</v>
      </c>
      <c r="G1282" s="90" t="str">
        <f>IF(IFERROR(SEARCH(G$6,$D1282),0)&gt;0,TRIM(VLOOKUP(G$6,'Lifeline-Capability XWalk'!$F$6:$G$38,2,FALSE)),"")</f>
        <v/>
      </c>
      <c r="H1282" s="91" t="str">
        <f>IF(IFERROR(SEARCH(H$6,$D1282),0)&gt;0,TRIM(VLOOKUP(H$6,'Lifeline-Capability XWalk'!$F$6:$G$38,2,FALSE)),"")</f>
        <v/>
      </c>
      <c r="I1282" s="91" t="str">
        <f>IF(IFERROR(SEARCH(I$6,$D1282),0)&gt;0,TRIM(VLOOKUP(I$6,'Lifeline-Capability XWalk'!$F$6:$G$38,2,FALSE)),"")</f>
        <v/>
      </c>
      <c r="J1282" s="91" t="str">
        <f>IF(IFERROR(SEARCH(J$6,$D1282),0)&gt;0,TRIM(VLOOKUP(J$6,'Lifeline-Capability XWalk'!$F$6:$G$38,2,FALSE)),"")</f>
        <v/>
      </c>
      <c r="K1282" s="91" t="str">
        <f>IF(IFERROR(SEARCH(K$6,$D1282),0)&gt;0,TRIM(VLOOKUP(K$6,'Lifeline-Capability XWalk'!$F$6:$G$38,2,FALSE)),"")</f>
        <v/>
      </c>
      <c r="L1282" s="91" t="str">
        <f>IF(IFERROR(SEARCH(L$6,$D1282),0)&gt;0,TRIM(VLOOKUP(L$6,'Lifeline-Capability XWalk'!$F$6:$G$38,2,FALSE)),"")</f>
        <v/>
      </c>
      <c r="M1282" s="91" t="str">
        <f>IF(IFERROR(SEARCH(M$6,$D1282),0)&gt;0,TRIM(VLOOKUP(M$6,'Lifeline-Capability XWalk'!$F$6:$G$38,2,FALSE)),"")</f>
        <v/>
      </c>
      <c r="N1282" s="91" t="str">
        <f>IF(IFERROR(SEARCH(N$6,$D1282),0)&gt;0,TRIM(VLOOKUP(N$6,'Lifeline-Capability XWalk'!$F$6:$G$38,2,FALSE)),"")</f>
        <v/>
      </c>
      <c r="O1282" s="91" t="str">
        <f>IF(IFERROR(SEARCH(O$6,$D1282),0)&gt;0,TRIM(VLOOKUP(O$6,'Lifeline-Capability XWalk'!$F$6:$G$38,2,FALSE)),"")</f>
        <v/>
      </c>
      <c r="P1282" s="91" t="str">
        <f>IF(IFERROR(SEARCH(P$6,$D1282),0)&gt;0,TRIM(VLOOKUP(P$6,'Lifeline-Capability XWalk'!$F$6:$G$38,2,FALSE)),"")</f>
        <v/>
      </c>
      <c r="Q1282" s="91" t="str">
        <f>IF(IFERROR(SEARCH(Q$6,$D1282),0)&gt;0,TRIM(VLOOKUP(Q$6,'Lifeline-Capability XWalk'!$F$6:$G$38,2,FALSE)),"")</f>
        <v/>
      </c>
      <c r="R1282" s="91" t="str">
        <f>IF(IFERROR(SEARCH(R$6,$D1282),0)&gt;0,TRIM(VLOOKUP(R$6,'Lifeline-Capability XWalk'!$F$6:$G$38,2,FALSE)),"")</f>
        <v/>
      </c>
      <c r="S1282" s="91" t="str">
        <f>IF(IFERROR(SEARCH(S$6,$D1282),0)&gt;0,TRIM(VLOOKUP(S$6,'Lifeline-Capability XWalk'!$F$6:$G$38,2,FALSE)),"")</f>
        <v/>
      </c>
      <c r="T1282" s="91" t="str">
        <f>IF(IFERROR(SEARCH(T$6,$D1282),0)&gt;0,TRIM(VLOOKUP(T$6,'Lifeline-Capability XWalk'!$F$6:$G$38,2,FALSE)),"")</f>
        <v/>
      </c>
      <c r="U1282" s="91" t="str">
        <f>IF(IFERROR(SEARCH(U$6,$D1282),0)&gt;0,TRIM(VLOOKUP(U$6,'Lifeline-Capability XWalk'!$F$6:$G$38,2,FALSE)),"")</f>
        <v/>
      </c>
      <c r="V1282" s="91" t="str">
        <f>IF(IFERROR(SEARCH(V$6,$D1282),0)&gt;0,TRIM(VLOOKUP(V$6,'Lifeline-Capability XWalk'!$F$6:$G$38,2,FALSE)),"")</f>
        <v/>
      </c>
      <c r="W1282" s="91" t="str">
        <f>IF(IFERROR(SEARCH(W$6,$D1282),0)&gt;0,TRIM(VLOOKUP(W$6,'Lifeline-Capability XWalk'!$F$6:$G$38,2,FALSE)),"")</f>
        <v/>
      </c>
      <c r="X1282" s="91" t="str">
        <f>IF(IFERROR(SEARCH(X$6,$D1282),0)&gt;0,TRIM(VLOOKUP(X$6,'Lifeline-Capability XWalk'!$F$6:$G$38,2,FALSE)),"")</f>
        <v/>
      </c>
      <c r="Y1282" s="91" t="str">
        <f>IF(IFERROR(SEARCH(Y$6,$D1282),0)&gt;0,TRIM(VLOOKUP(Y$6,'Lifeline-Capability XWalk'!$F$6:$G$38,2,FALSE)),"")</f>
        <v/>
      </c>
      <c r="Z1282" s="91" t="str">
        <f>IF(IFERROR(SEARCH(Z$6,$D1282),0)&gt;0,TRIM(VLOOKUP(Z$6,'Lifeline-Capability XWalk'!$F$6:$G$38,2,FALSE)),"")</f>
        <v/>
      </c>
      <c r="AA1282" s="91" t="str">
        <f>IF(IFERROR(SEARCH(AA$6,$D1282),0)&gt;0,TRIM(VLOOKUP(AA$6,'Lifeline-Capability XWalk'!$F$6:$G$38,2,FALSE)),"")</f>
        <v/>
      </c>
      <c r="AB1282" s="91" t="str">
        <f>IF(IFERROR(SEARCH(AB$6,$D1282),0)&gt;0,TRIM(VLOOKUP(AB$6,'Lifeline-Capability XWalk'!$F$6:$G$38,2,FALSE)),"")</f>
        <v>Communications</v>
      </c>
      <c r="AC1282" s="91" t="str">
        <f>IF(IFERROR(SEARCH(AC$6,$D1282),0)&gt;0,TRIM(VLOOKUP(AC$6,'Lifeline-Capability XWalk'!$F$6:$G$38,2,FALSE)),"")</f>
        <v/>
      </c>
      <c r="AD1282" s="91" t="str">
        <f>IF(IFERROR(SEARCH(AD$6,$D1282),0)&gt;0,TRIM(VLOOKUP(AD$6,'Lifeline-Capability XWalk'!$F$6:$G$38,2,FALSE)),"")</f>
        <v>Safety and Security; Food, Water, Shelter; Health and Medical; Energy; Communications; Hazardous Materials; Transportation; Water Systems;</v>
      </c>
      <c r="AE1282" s="91" t="str">
        <f>IF(IFERROR(SEARCH(AE$6,$D1282),0)&gt;0,TRIM(VLOOKUP(AE$6,'Lifeline-Capability XWalk'!$F$6:$G$38,2,FALSE)),"")</f>
        <v>Health and Medical</v>
      </c>
      <c r="AF1282" s="91" t="str">
        <f>IF(IFERROR(SEARCH(AF$6,$D1282),0)&gt;0,TRIM(VLOOKUP(AF$6,'Lifeline-Capability XWalk'!$F$6:$G$38,2,FALSE)),"")</f>
        <v/>
      </c>
      <c r="AG1282" s="91" t="str">
        <f>IF(IFERROR(SEARCH(AG$6,$D1282),0)&gt;0,TRIM(VLOOKUP(AG$6,'Lifeline-Capability XWalk'!$F$6:$G$38,2,FALSE)),"")</f>
        <v/>
      </c>
      <c r="AH1282" s="91" t="str">
        <f>IF(IFERROR(SEARCH(AH$6,$D1282),0)&gt;0,TRIM(VLOOKUP(AH$6,'Lifeline-Capability XWalk'!$F$6:$G$38,2,FALSE)),"")</f>
        <v/>
      </c>
      <c r="AI1282" s="91" t="str">
        <f>IF(IFERROR(SEARCH(AI$6,$D1282),0)&gt;0,TRIM(VLOOKUP(AI$6,'Lifeline-Capability XWalk'!$F$6:$G$38,2,FALSE)),"")</f>
        <v/>
      </c>
      <c r="AJ1282" s="91" t="str">
        <f>IF(IFERROR(SEARCH(AJ$6,$D1282),0)&gt;0,TRIM(VLOOKUP(AJ$6,'Lifeline-Capability XWalk'!$F$6:$G$38,2,FALSE)),"")</f>
        <v/>
      </c>
      <c r="AK1282" s="91" t="str">
        <f>IF(IFERROR(SEARCH(AK$6,$D1282),0)&gt;0,TRIM(VLOOKUP(AK$6,'Lifeline-Capability XWalk'!$F$6:$G$38,2,FALSE)),"")</f>
        <v/>
      </c>
      <c r="AL1282" s="92" t="str">
        <f>IF(IFERROR(SEARCH(AL$6,$D1282),0)&gt;0,TRIM(VLOOKUP(AL$6,'Lifeline-Capability XWalk'!$F$6:$G$38,2,FALSE)),"")</f>
        <v/>
      </c>
      <c r="AM1282" s="24" t="str">
        <f t="shared" si="77"/>
        <v/>
      </c>
      <c r="AN1282" s="24" t="str">
        <f t="shared" si="77"/>
        <v/>
      </c>
      <c r="AO1282" s="24" t="str">
        <f t="shared" si="77"/>
        <v>Health and Medical</v>
      </c>
      <c r="AP1282" s="24" t="str">
        <f t="shared" si="77"/>
        <v/>
      </c>
      <c r="AQ1282" s="24" t="str">
        <f t="shared" si="77"/>
        <v>Communications</v>
      </c>
      <c r="AR1282" s="24" t="str">
        <f t="shared" si="77"/>
        <v/>
      </c>
      <c r="AS1282" s="24" t="str">
        <f t="shared" si="77"/>
        <v/>
      </c>
      <c r="AT1282" s="24" t="str">
        <f t="shared" si="77"/>
        <v/>
      </c>
      <c r="AU1282" s="24" t="str">
        <f t="shared" si="77"/>
        <v>Safety and Security; Food, Water, Shelter; Health and Medical; Energy; Communications; Hazardous Materials; Transportation; Water Systems;</v>
      </c>
    </row>
    <row r="1283" spans="1:47" ht="32.1" customHeight="1" x14ac:dyDescent="0.2">
      <c r="A1283" s="143" t="s">
        <v>1113</v>
      </c>
      <c r="B1283" s="144" t="s">
        <v>1316</v>
      </c>
      <c r="C1283" s="144" t="s">
        <v>2249</v>
      </c>
      <c r="D1283" s="124" t="s">
        <v>2280</v>
      </c>
      <c r="E1283" s="64" t="str">
        <f t="shared" si="75"/>
        <v>Communications</v>
      </c>
      <c r="F1283" s="125" t="s">
        <v>1691</v>
      </c>
      <c r="G1283" s="90" t="str">
        <f>IF(IFERROR(SEARCH(G$6,$D1283),0)&gt;0,TRIM(VLOOKUP(G$6,'Lifeline-Capability XWalk'!$F$6:$G$38,2,FALSE)),"")</f>
        <v/>
      </c>
      <c r="H1283" s="91" t="str">
        <f>IF(IFERROR(SEARCH(H$6,$D1283),0)&gt;0,TRIM(VLOOKUP(H$6,'Lifeline-Capability XWalk'!$F$6:$G$38,2,FALSE)),"")</f>
        <v/>
      </c>
      <c r="I1283" s="91" t="str">
        <f>IF(IFERROR(SEARCH(I$6,$D1283),0)&gt;0,TRIM(VLOOKUP(I$6,'Lifeline-Capability XWalk'!$F$6:$G$38,2,FALSE)),"")</f>
        <v/>
      </c>
      <c r="J1283" s="91" t="str">
        <f>IF(IFERROR(SEARCH(J$6,$D1283),0)&gt;0,TRIM(VLOOKUP(J$6,'Lifeline-Capability XWalk'!$F$6:$G$38,2,FALSE)),"")</f>
        <v/>
      </c>
      <c r="K1283" s="91" t="str">
        <f>IF(IFERROR(SEARCH(K$6,$D1283),0)&gt;0,TRIM(VLOOKUP(K$6,'Lifeline-Capability XWalk'!$F$6:$G$38,2,FALSE)),"")</f>
        <v/>
      </c>
      <c r="L1283" s="91" t="str">
        <f>IF(IFERROR(SEARCH(L$6,$D1283),0)&gt;0,TRIM(VLOOKUP(L$6,'Lifeline-Capability XWalk'!$F$6:$G$38,2,FALSE)),"")</f>
        <v/>
      </c>
      <c r="M1283" s="91" t="str">
        <f>IF(IFERROR(SEARCH(M$6,$D1283),0)&gt;0,TRIM(VLOOKUP(M$6,'Lifeline-Capability XWalk'!$F$6:$G$38,2,FALSE)),"")</f>
        <v/>
      </c>
      <c r="N1283" s="91" t="str">
        <f>IF(IFERROR(SEARCH(N$6,$D1283),0)&gt;0,TRIM(VLOOKUP(N$6,'Lifeline-Capability XWalk'!$F$6:$G$38,2,FALSE)),"")</f>
        <v/>
      </c>
      <c r="O1283" s="91" t="str">
        <f>IF(IFERROR(SEARCH(O$6,$D1283),0)&gt;0,TRIM(VLOOKUP(O$6,'Lifeline-Capability XWalk'!$F$6:$G$38,2,FALSE)),"")</f>
        <v/>
      </c>
      <c r="P1283" s="91" t="str">
        <f>IF(IFERROR(SEARCH(P$6,$D1283),0)&gt;0,TRIM(VLOOKUP(P$6,'Lifeline-Capability XWalk'!$F$6:$G$38,2,FALSE)),"")</f>
        <v/>
      </c>
      <c r="Q1283" s="91" t="str">
        <f>IF(IFERROR(SEARCH(Q$6,$D1283),0)&gt;0,TRIM(VLOOKUP(Q$6,'Lifeline-Capability XWalk'!$F$6:$G$38,2,FALSE)),"")</f>
        <v/>
      </c>
      <c r="R1283" s="91" t="str">
        <f>IF(IFERROR(SEARCH(R$6,$D1283),0)&gt;0,TRIM(VLOOKUP(R$6,'Lifeline-Capability XWalk'!$F$6:$G$38,2,FALSE)),"")</f>
        <v/>
      </c>
      <c r="S1283" s="91" t="str">
        <f>IF(IFERROR(SEARCH(S$6,$D1283),0)&gt;0,TRIM(VLOOKUP(S$6,'Lifeline-Capability XWalk'!$F$6:$G$38,2,FALSE)),"")</f>
        <v/>
      </c>
      <c r="T1283" s="91" t="str">
        <f>IF(IFERROR(SEARCH(T$6,$D1283),0)&gt;0,TRIM(VLOOKUP(T$6,'Lifeline-Capability XWalk'!$F$6:$G$38,2,FALSE)),"")</f>
        <v/>
      </c>
      <c r="U1283" s="91" t="str">
        <f>IF(IFERROR(SEARCH(U$6,$D1283),0)&gt;0,TRIM(VLOOKUP(U$6,'Lifeline-Capability XWalk'!$F$6:$G$38,2,FALSE)),"")</f>
        <v/>
      </c>
      <c r="V1283" s="91" t="str">
        <f>IF(IFERROR(SEARCH(V$6,$D1283),0)&gt;0,TRIM(VLOOKUP(V$6,'Lifeline-Capability XWalk'!$F$6:$G$38,2,FALSE)),"")</f>
        <v/>
      </c>
      <c r="W1283" s="91" t="str">
        <f>IF(IFERROR(SEARCH(W$6,$D1283),0)&gt;0,TRIM(VLOOKUP(W$6,'Lifeline-Capability XWalk'!$F$6:$G$38,2,FALSE)),"")</f>
        <v/>
      </c>
      <c r="X1283" s="91" t="str">
        <f>IF(IFERROR(SEARCH(X$6,$D1283),0)&gt;0,TRIM(VLOOKUP(X$6,'Lifeline-Capability XWalk'!$F$6:$G$38,2,FALSE)),"")</f>
        <v/>
      </c>
      <c r="Y1283" s="91" t="str">
        <f>IF(IFERROR(SEARCH(Y$6,$D1283),0)&gt;0,TRIM(VLOOKUP(Y$6,'Lifeline-Capability XWalk'!$F$6:$G$38,2,FALSE)),"")</f>
        <v/>
      </c>
      <c r="Z1283" s="91" t="str">
        <f>IF(IFERROR(SEARCH(Z$6,$D1283),0)&gt;0,TRIM(VLOOKUP(Z$6,'Lifeline-Capability XWalk'!$F$6:$G$38,2,FALSE)),"")</f>
        <v/>
      </c>
      <c r="AA1283" s="91" t="str">
        <f>IF(IFERROR(SEARCH(AA$6,$D1283),0)&gt;0,TRIM(VLOOKUP(AA$6,'Lifeline-Capability XWalk'!$F$6:$G$38,2,FALSE)),"")</f>
        <v/>
      </c>
      <c r="AB1283" s="91" t="str">
        <f>IF(IFERROR(SEARCH(AB$6,$D1283),0)&gt;0,TRIM(VLOOKUP(AB$6,'Lifeline-Capability XWalk'!$F$6:$G$38,2,FALSE)),"")</f>
        <v>Communications</v>
      </c>
      <c r="AC1283" s="91" t="str">
        <f>IF(IFERROR(SEARCH(AC$6,$D1283),0)&gt;0,TRIM(VLOOKUP(AC$6,'Lifeline-Capability XWalk'!$F$6:$G$38,2,FALSE)),"")</f>
        <v/>
      </c>
      <c r="AD1283" s="91" t="str">
        <f>IF(IFERROR(SEARCH(AD$6,$D1283),0)&gt;0,TRIM(VLOOKUP(AD$6,'Lifeline-Capability XWalk'!$F$6:$G$38,2,FALSE)),"")</f>
        <v/>
      </c>
      <c r="AE1283" s="91" t="str">
        <f>IF(IFERROR(SEARCH(AE$6,$D1283),0)&gt;0,TRIM(VLOOKUP(AE$6,'Lifeline-Capability XWalk'!$F$6:$G$38,2,FALSE)),"")</f>
        <v/>
      </c>
      <c r="AF1283" s="91" t="str">
        <f>IF(IFERROR(SEARCH(AF$6,$D1283),0)&gt;0,TRIM(VLOOKUP(AF$6,'Lifeline-Capability XWalk'!$F$6:$G$38,2,FALSE)),"")</f>
        <v/>
      </c>
      <c r="AG1283" s="91" t="str">
        <f>IF(IFERROR(SEARCH(AG$6,$D1283),0)&gt;0,TRIM(VLOOKUP(AG$6,'Lifeline-Capability XWalk'!$F$6:$G$38,2,FALSE)),"")</f>
        <v/>
      </c>
      <c r="AH1283" s="91" t="str">
        <f>IF(IFERROR(SEARCH(AH$6,$D1283),0)&gt;0,TRIM(VLOOKUP(AH$6,'Lifeline-Capability XWalk'!$F$6:$G$38,2,FALSE)),"")</f>
        <v/>
      </c>
      <c r="AI1283" s="91" t="str">
        <f>IF(IFERROR(SEARCH(AI$6,$D1283),0)&gt;0,TRIM(VLOOKUP(AI$6,'Lifeline-Capability XWalk'!$F$6:$G$38,2,FALSE)),"")</f>
        <v/>
      </c>
      <c r="AJ1283" s="91" t="str">
        <f>IF(IFERROR(SEARCH(AJ$6,$D1283),0)&gt;0,TRIM(VLOOKUP(AJ$6,'Lifeline-Capability XWalk'!$F$6:$G$38,2,FALSE)),"")</f>
        <v/>
      </c>
      <c r="AK1283" s="91" t="str">
        <f>IF(IFERROR(SEARCH(AK$6,$D1283),0)&gt;0,TRIM(VLOOKUP(AK$6,'Lifeline-Capability XWalk'!$F$6:$G$38,2,FALSE)),"")</f>
        <v/>
      </c>
      <c r="AL1283" s="92" t="str">
        <f>IF(IFERROR(SEARCH(AL$6,$D1283),0)&gt;0,TRIM(VLOOKUP(AL$6,'Lifeline-Capability XWalk'!$F$6:$G$38,2,FALSE)),"")</f>
        <v/>
      </c>
      <c r="AM1283" s="24" t="str">
        <f t="shared" si="77"/>
        <v/>
      </c>
      <c r="AN1283" s="24" t="str">
        <f t="shared" si="77"/>
        <v/>
      </c>
      <c r="AO1283" s="24" t="str">
        <f t="shared" si="77"/>
        <v/>
      </c>
      <c r="AP1283" s="24" t="str">
        <f t="shared" si="77"/>
        <v/>
      </c>
      <c r="AQ1283" s="24" t="str">
        <f t="shared" si="77"/>
        <v>Communications</v>
      </c>
      <c r="AR1283" s="24" t="str">
        <f t="shared" si="77"/>
        <v/>
      </c>
      <c r="AS1283" s="24" t="str">
        <f t="shared" si="77"/>
        <v/>
      </c>
      <c r="AT1283" s="24" t="str">
        <f t="shared" si="77"/>
        <v/>
      </c>
      <c r="AU1283" s="24" t="str">
        <f t="shared" si="77"/>
        <v/>
      </c>
    </row>
    <row r="1284" spans="1:47" ht="32.1" customHeight="1" x14ac:dyDescent="0.2">
      <c r="A1284" s="143" t="s">
        <v>1113</v>
      </c>
      <c r="B1284" s="144" t="s">
        <v>1316</v>
      </c>
      <c r="C1284" s="144" t="s">
        <v>2249</v>
      </c>
      <c r="D1284" s="124" t="s">
        <v>1712</v>
      </c>
      <c r="E1284" s="64" t="str">
        <f t="shared" si="75"/>
        <v>Communications</v>
      </c>
      <c r="F1284" s="125" t="s">
        <v>1692</v>
      </c>
      <c r="G1284" s="90" t="str">
        <f>IF(IFERROR(SEARCH(G$6,$D1284),0)&gt;0,TRIM(VLOOKUP(G$6,'Lifeline-Capability XWalk'!$F$6:$G$38,2,FALSE)),"")</f>
        <v/>
      </c>
      <c r="H1284" s="91" t="str">
        <f>IF(IFERROR(SEARCH(H$6,$D1284),0)&gt;0,TRIM(VLOOKUP(H$6,'Lifeline-Capability XWalk'!$F$6:$G$38,2,FALSE)),"")</f>
        <v/>
      </c>
      <c r="I1284" s="91" t="str">
        <f>IF(IFERROR(SEARCH(I$6,$D1284),0)&gt;0,TRIM(VLOOKUP(I$6,'Lifeline-Capability XWalk'!$F$6:$G$38,2,FALSE)),"")</f>
        <v/>
      </c>
      <c r="J1284" s="91" t="str">
        <f>IF(IFERROR(SEARCH(J$6,$D1284),0)&gt;0,TRIM(VLOOKUP(J$6,'Lifeline-Capability XWalk'!$F$6:$G$38,2,FALSE)),"")</f>
        <v/>
      </c>
      <c r="K1284" s="91" t="str">
        <f>IF(IFERROR(SEARCH(K$6,$D1284),0)&gt;0,TRIM(VLOOKUP(K$6,'Lifeline-Capability XWalk'!$F$6:$G$38,2,FALSE)),"")</f>
        <v/>
      </c>
      <c r="L1284" s="91" t="str">
        <f>IF(IFERROR(SEARCH(L$6,$D1284),0)&gt;0,TRIM(VLOOKUP(L$6,'Lifeline-Capability XWalk'!$F$6:$G$38,2,FALSE)),"")</f>
        <v/>
      </c>
      <c r="M1284" s="91" t="str">
        <f>IF(IFERROR(SEARCH(M$6,$D1284),0)&gt;0,TRIM(VLOOKUP(M$6,'Lifeline-Capability XWalk'!$F$6:$G$38,2,FALSE)),"")</f>
        <v/>
      </c>
      <c r="N1284" s="91" t="str">
        <f>IF(IFERROR(SEARCH(N$6,$D1284),0)&gt;0,TRIM(VLOOKUP(N$6,'Lifeline-Capability XWalk'!$F$6:$G$38,2,FALSE)),"")</f>
        <v/>
      </c>
      <c r="O1284" s="91" t="str">
        <f>IF(IFERROR(SEARCH(O$6,$D1284),0)&gt;0,TRIM(VLOOKUP(O$6,'Lifeline-Capability XWalk'!$F$6:$G$38,2,FALSE)),"")</f>
        <v/>
      </c>
      <c r="P1284" s="91" t="str">
        <f>IF(IFERROR(SEARCH(P$6,$D1284),0)&gt;0,TRIM(VLOOKUP(P$6,'Lifeline-Capability XWalk'!$F$6:$G$38,2,FALSE)),"")</f>
        <v/>
      </c>
      <c r="Q1284" s="91" t="str">
        <f>IF(IFERROR(SEARCH(Q$6,$D1284),0)&gt;0,TRIM(VLOOKUP(Q$6,'Lifeline-Capability XWalk'!$F$6:$G$38,2,FALSE)),"")</f>
        <v/>
      </c>
      <c r="R1284" s="91" t="str">
        <f>IF(IFERROR(SEARCH(R$6,$D1284),0)&gt;0,TRIM(VLOOKUP(R$6,'Lifeline-Capability XWalk'!$F$6:$G$38,2,FALSE)),"")</f>
        <v/>
      </c>
      <c r="S1284" s="91" t="str">
        <f>IF(IFERROR(SEARCH(S$6,$D1284),0)&gt;0,TRIM(VLOOKUP(S$6,'Lifeline-Capability XWalk'!$F$6:$G$38,2,FALSE)),"")</f>
        <v/>
      </c>
      <c r="T1284" s="91" t="str">
        <f>IF(IFERROR(SEARCH(T$6,$D1284),0)&gt;0,TRIM(VLOOKUP(T$6,'Lifeline-Capability XWalk'!$F$6:$G$38,2,FALSE)),"")</f>
        <v/>
      </c>
      <c r="U1284" s="91" t="str">
        <f>IF(IFERROR(SEARCH(U$6,$D1284),0)&gt;0,TRIM(VLOOKUP(U$6,'Lifeline-Capability XWalk'!$F$6:$G$38,2,FALSE)),"")</f>
        <v/>
      </c>
      <c r="V1284" s="91" t="str">
        <f>IF(IFERROR(SEARCH(V$6,$D1284),0)&gt;0,TRIM(VLOOKUP(V$6,'Lifeline-Capability XWalk'!$F$6:$G$38,2,FALSE)),"")</f>
        <v/>
      </c>
      <c r="W1284" s="91" t="str">
        <f>IF(IFERROR(SEARCH(W$6,$D1284),0)&gt;0,TRIM(VLOOKUP(W$6,'Lifeline-Capability XWalk'!$F$6:$G$38,2,FALSE)),"")</f>
        <v/>
      </c>
      <c r="X1284" s="91" t="str">
        <f>IF(IFERROR(SEARCH(X$6,$D1284),0)&gt;0,TRIM(VLOOKUP(X$6,'Lifeline-Capability XWalk'!$F$6:$G$38,2,FALSE)),"")</f>
        <v/>
      </c>
      <c r="Y1284" s="91" t="str">
        <f>IF(IFERROR(SEARCH(Y$6,$D1284),0)&gt;0,TRIM(VLOOKUP(Y$6,'Lifeline-Capability XWalk'!$F$6:$G$38,2,FALSE)),"")</f>
        <v/>
      </c>
      <c r="Z1284" s="91" t="str">
        <f>IF(IFERROR(SEARCH(Z$6,$D1284),0)&gt;0,TRIM(VLOOKUP(Z$6,'Lifeline-Capability XWalk'!$F$6:$G$38,2,FALSE)),"")</f>
        <v/>
      </c>
      <c r="AA1284" s="91" t="str">
        <f>IF(IFERROR(SEARCH(AA$6,$D1284),0)&gt;0,TRIM(VLOOKUP(AA$6,'Lifeline-Capability XWalk'!$F$6:$G$38,2,FALSE)),"")</f>
        <v/>
      </c>
      <c r="AB1284" s="91" t="str">
        <f>IF(IFERROR(SEARCH(AB$6,$D1284),0)&gt;0,TRIM(VLOOKUP(AB$6,'Lifeline-Capability XWalk'!$F$6:$G$38,2,FALSE)),"")</f>
        <v/>
      </c>
      <c r="AC1284" s="91" t="str">
        <f>IF(IFERROR(SEARCH(AC$6,$D1284),0)&gt;0,TRIM(VLOOKUP(AC$6,'Lifeline-Capability XWalk'!$F$6:$G$38,2,FALSE)),"")</f>
        <v/>
      </c>
      <c r="AD1284" s="91" t="str">
        <f>IF(IFERROR(SEARCH(AD$6,$D1284),0)&gt;0,TRIM(VLOOKUP(AD$6,'Lifeline-Capability XWalk'!$F$6:$G$38,2,FALSE)),"")</f>
        <v/>
      </c>
      <c r="AE1284" s="91" t="str">
        <f>IF(IFERROR(SEARCH(AE$6,$D1284),0)&gt;0,TRIM(VLOOKUP(AE$6,'Lifeline-Capability XWalk'!$F$6:$G$38,2,FALSE)),"")</f>
        <v/>
      </c>
      <c r="AF1284" s="91" t="str">
        <f>IF(IFERROR(SEARCH(AF$6,$D1284),0)&gt;0,TRIM(VLOOKUP(AF$6,'Lifeline-Capability XWalk'!$F$6:$G$38,2,FALSE)),"")</f>
        <v>Communications</v>
      </c>
      <c r="AG1284" s="91" t="str">
        <f>IF(IFERROR(SEARCH(AG$6,$D1284),0)&gt;0,TRIM(VLOOKUP(AG$6,'Lifeline-Capability XWalk'!$F$6:$G$38,2,FALSE)),"")</f>
        <v/>
      </c>
      <c r="AH1284" s="91" t="str">
        <f>IF(IFERROR(SEARCH(AH$6,$D1284),0)&gt;0,TRIM(VLOOKUP(AH$6,'Lifeline-Capability XWalk'!$F$6:$G$38,2,FALSE)),"")</f>
        <v/>
      </c>
      <c r="AI1284" s="91" t="str">
        <f>IF(IFERROR(SEARCH(AI$6,$D1284),0)&gt;0,TRIM(VLOOKUP(AI$6,'Lifeline-Capability XWalk'!$F$6:$G$38,2,FALSE)),"")</f>
        <v/>
      </c>
      <c r="AJ1284" s="91" t="str">
        <f>IF(IFERROR(SEARCH(AJ$6,$D1284),0)&gt;0,TRIM(VLOOKUP(AJ$6,'Lifeline-Capability XWalk'!$F$6:$G$38,2,FALSE)),"")</f>
        <v/>
      </c>
      <c r="AK1284" s="91" t="str">
        <f>IF(IFERROR(SEARCH(AK$6,$D1284),0)&gt;0,TRIM(VLOOKUP(AK$6,'Lifeline-Capability XWalk'!$F$6:$G$38,2,FALSE)),"")</f>
        <v/>
      </c>
      <c r="AL1284" s="92" t="str">
        <f>IF(IFERROR(SEARCH(AL$6,$D1284),0)&gt;0,TRIM(VLOOKUP(AL$6,'Lifeline-Capability XWalk'!$F$6:$G$38,2,FALSE)),"")</f>
        <v/>
      </c>
      <c r="AM1284" s="24" t="str">
        <f t="shared" si="77"/>
        <v/>
      </c>
      <c r="AN1284" s="24" t="str">
        <f t="shared" si="77"/>
        <v/>
      </c>
      <c r="AO1284" s="24" t="str">
        <f t="shared" si="77"/>
        <v/>
      </c>
      <c r="AP1284" s="24" t="str">
        <f t="shared" si="77"/>
        <v/>
      </c>
      <c r="AQ1284" s="24" t="str">
        <f t="shared" si="77"/>
        <v>Communications</v>
      </c>
      <c r="AR1284" s="24" t="str">
        <f t="shared" si="77"/>
        <v/>
      </c>
      <c r="AS1284" s="24" t="str">
        <f t="shared" ref="AM1284:AU1312" si="78">IF(COUNTIF($G1284:$AL1284,AS$6)&gt;0,AS$6,"")</f>
        <v/>
      </c>
      <c r="AT1284" s="24" t="str">
        <f t="shared" si="78"/>
        <v/>
      </c>
      <c r="AU1284" s="24" t="str">
        <f t="shared" si="78"/>
        <v/>
      </c>
    </row>
    <row r="1285" spans="1:47" ht="32.1" customHeight="1" x14ac:dyDescent="0.2">
      <c r="A1285" s="143" t="s">
        <v>1112</v>
      </c>
      <c r="B1285" s="144" t="s">
        <v>1309</v>
      </c>
      <c r="C1285" s="144" t="s">
        <v>2249</v>
      </c>
      <c r="D1285" s="124" t="s">
        <v>2270</v>
      </c>
      <c r="E1285" s="64" t="str">
        <f t="shared" si="75"/>
        <v>Safety and Security; Food, Water, Shelter; Health and Medical; Energy; Communications; Hazardous Materials; Transportation; Water Systems;</v>
      </c>
      <c r="F1285" s="125" t="s">
        <v>1693</v>
      </c>
      <c r="G1285" s="90" t="str">
        <f>IF(IFERROR(SEARCH(G$6,$D1285),0)&gt;0,TRIM(VLOOKUP(G$6,'Lifeline-Capability XWalk'!$F$6:$G$38,2,FALSE)),"")</f>
        <v/>
      </c>
      <c r="H1285" s="91" t="str">
        <f>IF(IFERROR(SEARCH(H$6,$D1285),0)&gt;0,TRIM(VLOOKUP(H$6,'Lifeline-Capability XWalk'!$F$6:$G$38,2,FALSE)),"")</f>
        <v/>
      </c>
      <c r="I1285" s="91" t="str">
        <f>IF(IFERROR(SEARCH(I$6,$D1285),0)&gt;0,TRIM(VLOOKUP(I$6,'Lifeline-Capability XWalk'!$F$6:$G$38,2,FALSE)),"")</f>
        <v/>
      </c>
      <c r="J1285" s="91" t="str">
        <f>IF(IFERROR(SEARCH(J$6,$D1285),0)&gt;0,TRIM(VLOOKUP(J$6,'Lifeline-Capability XWalk'!$F$6:$G$38,2,FALSE)),"")</f>
        <v/>
      </c>
      <c r="K1285" s="91" t="str">
        <f>IF(IFERROR(SEARCH(K$6,$D1285),0)&gt;0,TRIM(VLOOKUP(K$6,'Lifeline-Capability XWalk'!$F$6:$G$38,2,FALSE)),"")</f>
        <v/>
      </c>
      <c r="L1285" s="91" t="str">
        <f>IF(IFERROR(SEARCH(L$6,$D1285),0)&gt;0,TRIM(VLOOKUP(L$6,'Lifeline-Capability XWalk'!$F$6:$G$38,2,FALSE)),"")</f>
        <v/>
      </c>
      <c r="M1285" s="91" t="str">
        <f>IF(IFERROR(SEARCH(M$6,$D1285),0)&gt;0,TRIM(VLOOKUP(M$6,'Lifeline-Capability XWalk'!$F$6:$G$38,2,FALSE)),"")</f>
        <v/>
      </c>
      <c r="N1285" s="91" t="str">
        <f>IF(IFERROR(SEARCH(N$6,$D1285),0)&gt;0,TRIM(VLOOKUP(N$6,'Lifeline-Capability XWalk'!$F$6:$G$38,2,FALSE)),"")</f>
        <v/>
      </c>
      <c r="O1285" s="91" t="str">
        <f>IF(IFERROR(SEARCH(O$6,$D1285),0)&gt;0,TRIM(VLOOKUP(O$6,'Lifeline-Capability XWalk'!$F$6:$G$38,2,FALSE)),"")</f>
        <v/>
      </c>
      <c r="P1285" s="91" t="str">
        <f>IF(IFERROR(SEARCH(P$6,$D1285),0)&gt;0,TRIM(VLOOKUP(P$6,'Lifeline-Capability XWalk'!$F$6:$G$38,2,FALSE)),"")</f>
        <v/>
      </c>
      <c r="Q1285" s="91" t="str">
        <f>IF(IFERROR(SEARCH(Q$6,$D1285),0)&gt;0,TRIM(VLOOKUP(Q$6,'Lifeline-Capability XWalk'!$F$6:$G$38,2,FALSE)),"")</f>
        <v/>
      </c>
      <c r="R1285" s="91" t="str">
        <f>IF(IFERROR(SEARCH(R$6,$D1285),0)&gt;0,TRIM(VLOOKUP(R$6,'Lifeline-Capability XWalk'!$F$6:$G$38,2,FALSE)),"")</f>
        <v/>
      </c>
      <c r="S1285" s="91" t="str">
        <f>IF(IFERROR(SEARCH(S$6,$D1285),0)&gt;0,TRIM(VLOOKUP(S$6,'Lifeline-Capability XWalk'!$F$6:$G$38,2,FALSE)),"")</f>
        <v/>
      </c>
      <c r="T1285" s="91" t="str">
        <f>IF(IFERROR(SEARCH(T$6,$D1285),0)&gt;0,TRIM(VLOOKUP(T$6,'Lifeline-Capability XWalk'!$F$6:$G$38,2,FALSE)),"")</f>
        <v/>
      </c>
      <c r="U1285" s="91" t="str">
        <f>IF(IFERROR(SEARCH(U$6,$D1285),0)&gt;0,TRIM(VLOOKUP(U$6,'Lifeline-Capability XWalk'!$F$6:$G$38,2,FALSE)),"")</f>
        <v/>
      </c>
      <c r="V1285" s="91" t="str">
        <f>IF(IFERROR(SEARCH(V$6,$D1285),0)&gt;0,TRIM(VLOOKUP(V$6,'Lifeline-Capability XWalk'!$F$6:$G$38,2,FALSE)),"")</f>
        <v/>
      </c>
      <c r="W1285" s="91" t="str">
        <f>IF(IFERROR(SEARCH(W$6,$D1285),0)&gt;0,TRIM(VLOOKUP(W$6,'Lifeline-Capability XWalk'!$F$6:$G$38,2,FALSE)),"")</f>
        <v/>
      </c>
      <c r="X1285" s="91" t="str">
        <f>IF(IFERROR(SEARCH(X$6,$D1285),0)&gt;0,TRIM(VLOOKUP(X$6,'Lifeline-Capability XWalk'!$F$6:$G$38,2,FALSE)),"")</f>
        <v/>
      </c>
      <c r="Y1285" s="91" t="str">
        <f>IF(IFERROR(SEARCH(Y$6,$D1285),0)&gt;0,TRIM(VLOOKUP(Y$6,'Lifeline-Capability XWalk'!$F$6:$G$38,2,FALSE)),"")</f>
        <v/>
      </c>
      <c r="Z1285" s="91" t="str">
        <f>IF(IFERROR(SEARCH(Z$6,$D1285),0)&gt;0,TRIM(VLOOKUP(Z$6,'Lifeline-Capability XWalk'!$F$6:$G$38,2,FALSE)),"")</f>
        <v/>
      </c>
      <c r="AA1285" s="91" t="str">
        <f>IF(IFERROR(SEARCH(AA$6,$D1285),0)&gt;0,TRIM(VLOOKUP(AA$6,'Lifeline-Capability XWalk'!$F$6:$G$38,2,FALSE)),"")</f>
        <v/>
      </c>
      <c r="AB1285" s="91" t="str">
        <f>IF(IFERROR(SEARCH(AB$6,$D1285),0)&gt;0,TRIM(VLOOKUP(AB$6,'Lifeline-Capability XWalk'!$F$6:$G$38,2,FALSE)),"")</f>
        <v>Communications</v>
      </c>
      <c r="AC1285" s="91" t="str">
        <f>IF(IFERROR(SEARCH(AC$6,$D1285),0)&gt;0,TRIM(VLOOKUP(AC$6,'Lifeline-Capability XWalk'!$F$6:$G$38,2,FALSE)),"")</f>
        <v/>
      </c>
      <c r="AD1285" s="91" t="str">
        <f>IF(IFERROR(SEARCH(AD$6,$D1285),0)&gt;0,TRIM(VLOOKUP(AD$6,'Lifeline-Capability XWalk'!$F$6:$G$38,2,FALSE)),"")</f>
        <v>Safety and Security; Food, Water, Shelter; Health and Medical; Energy; Communications; Hazardous Materials; Transportation; Water Systems;</v>
      </c>
      <c r="AE1285" s="91" t="str">
        <f>IF(IFERROR(SEARCH(AE$6,$D1285),0)&gt;0,TRIM(VLOOKUP(AE$6,'Lifeline-Capability XWalk'!$F$6:$G$38,2,FALSE)),"")</f>
        <v/>
      </c>
      <c r="AF1285" s="91" t="str">
        <f>IF(IFERROR(SEARCH(AF$6,$D1285),0)&gt;0,TRIM(VLOOKUP(AF$6,'Lifeline-Capability XWalk'!$F$6:$G$38,2,FALSE)),"")</f>
        <v/>
      </c>
      <c r="AG1285" s="91" t="str">
        <f>IF(IFERROR(SEARCH(AG$6,$D1285),0)&gt;0,TRIM(VLOOKUP(AG$6,'Lifeline-Capability XWalk'!$F$6:$G$38,2,FALSE)),"")</f>
        <v/>
      </c>
      <c r="AH1285" s="91" t="str">
        <f>IF(IFERROR(SEARCH(AH$6,$D1285),0)&gt;0,TRIM(VLOOKUP(AH$6,'Lifeline-Capability XWalk'!$F$6:$G$38,2,FALSE)),"")</f>
        <v/>
      </c>
      <c r="AI1285" s="91" t="str">
        <f>IF(IFERROR(SEARCH(AI$6,$D1285),0)&gt;0,TRIM(VLOOKUP(AI$6,'Lifeline-Capability XWalk'!$F$6:$G$38,2,FALSE)),"")</f>
        <v/>
      </c>
      <c r="AJ1285" s="91" t="str">
        <f>IF(IFERROR(SEARCH(AJ$6,$D1285),0)&gt;0,TRIM(VLOOKUP(AJ$6,'Lifeline-Capability XWalk'!$F$6:$G$38,2,FALSE)),"")</f>
        <v/>
      </c>
      <c r="AK1285" s="91" t="str">
        <f>IF(IFERROR(SEARCH(AK$6,$D1285),0)&gt;0,TRIM(VLOOKUP(AK$6,'Lifeline-Capability XWalk'!$F$6:$G$38,2,FALSE)),"")</f>
        <v/>
      </c>
      <c r="AL1285" s="92" t="str">
        <f>IF(IFERROR(SEARCH(AL$6,$D1285),0)&gt;0,TRIM(VLOOKUP(AL$6,'Lifeline-Capability XWalk'!$F$6:$G$38,2,FALSE)),"")</f>
        <v/>
      </c>
      <c r="AM1285" s="24" t="str">
        <f t="shared" si="78"/>
        <v/>
      </c>
      <c r="AN1285" s="24" t="str">
        <f t="shared" si="78"/>
        <v/>
      </c>
      <c r="AO1285" s="24" t="str">
        <f t="shared" si="78"/>
        <v/>
      </c>
      <c r="AP1285" s="24" t="str">
        <f t="shared" si="78"/>
        <v/>
      </c>
      <c r="AQ1285" s="24" t="str">
        <f t="shared" si="78"/>
        <v>Communications</v>
      </c>
      <c r="AR1285" s="24" t="str">
        <f t="shared" si="78"/>
        <v/>
      </c>
      <c r="AS1285" s="24" t="str">
        <f t="shared" si="78"/>
        <v/>
      </c>
      <c r="AT1285" s="24" t="str">
        <f t="shared" si="78"/>
        <v/>
      </c>
      <c r="AU1285" s="24" t="str">
        <f t="shared" si="78"/>
        <v>Safety and Security; Food, Water, Shelter; Health and Medical; Energy; Communications; Hazardous Materials; Transportation; Water Systems;</v>
      </c>
    </row>
    <row r="1286" spans="1:47" ht="32.1" customHeight="1" x14ac:dyDescent="0.2">
      <c r="A1286" s="143" t="s">
        <v>1113</v>
      </c>
      <c r="B1286" s="144" t="s">
        <v>1316</v>
      </c>
      <c r="C1286" s="144" t="s">
        <v>1082</v>
      </c>
      <c r="D1286" s="124" t="s">
        <v>2276</v>
      </c>
      <c r="E1286" s="64" t="str">
        <f t="shared" si="75"/>
        <v>Safety and Security; Food, Water, Shelter; Health and Medical; Energy; Communications; Hazardous Materials; Transportation; Water Systems;</v>
      </c>
      <c r="F1286" s="125" t="s">
        <v>1694</v>
      </c>
      <c r="G1286" s="90" t="str">
        <f>IF(IFERROR(SEARCH(G$6,$D1286),0)&gt;0,TRIM(VLOOKUP(G$6,'Lifeline-Capability XWalk'!$F$6:$G$38,2,FALSE)),"")</f>
        <v/>
      </c>
      <c r="H1286" s="91" t="str">
        <f>IF(IFERROR(SEARCH(H$6,$D1286),0)&gt;0,TRIM(VLOOKUP(H$6,'Lifeline-Capability XWalk'!$F$6:$G$38,2,FALSE)),"")</f>
        <v/>
      </c>
      <c r="I1286" s="91" t="str">
        <f>IF(IFERROR(SEARCH(I$6,$D1286),0)&gt;0,TRIM(VLOOKUP(I$6,'Lifeline-Capability XWalk'!$F$6:$G$38,2,FALSE)),"")</f>
        <v/>
      </c>
      <c r="J1286" s="91" t="str">
        <f>IF(IFERROR(SEARCH(J$6,$D1286),0)&gt;0,TRIM(VLOOKUP(J$6,'Lifeline-Capability XWalk'!$F$6:$G$38,2,FALSE)),"")</f>
        <v/>
      </c>
      <c r="K1286" s="91" t="str">
        <f>IF(IFERROR(SEARCH(K$6,$D1286),0)&gt;0,TRIM(VLOOKUP(K$6,'Lifeline-Capability XWalk'!$F$6:$G$38,2,FALSE)),"")</f>
        <v>Communications</v>
      </c>
      <c r="L1286" s="91" t="str">
        <f>IF(IFERROR(SEARCH(L$6,$D1286),0)&gt;0,TRIM(VLOOKUP(L$6,'Lifeline-Capability XWalk'!$F$6:$G$38,2,FALSE)),"")</f>
        <v/>
      </c>
      <c r="M1286" s="91" t="str">
        <f>IF(IFERROR(SEARCH(M$6,$D1286),0)&gt;0,TRIM(VLOOKUP(M$6,'Lifeline-Capability XWalk'!$F$6:$G$38,2,FALSE)),"")</f>
        <v/>
      </c>
      <c r="N1286" s="91" t="str">
        <f>IF(IFERROR(SEARCH(N$6,$D1286),0)&gt;0,TRIM(VLOOKUP(N$6,'Lifeline-Capability XWalk'!$F$6:$G$38,2,FALSE)),"")</f>
        <v/>
      </c>
      <c r="O1286" s="91" t="str">
        <f>IF(IFERROR(SEARCH(O$6,$D1286),0)&gt;0,TRIM(VLOOKUP(O$6,'Lifeline-Capability XWalk'!$F$6:$G$38,2,FALSE)),"")</f>
        <v/>
      </c>
      <c r="P1286" s="91" t="str">
        <f>IF(IFERROR(SEARCH(P$6,$D1286),0)&gt;0,TRIM(VLOOKUP(P$6,'Lifeline-Capability XWalk'!$F$6:$G$38,2,FALSE)),"")</f>
        <v/>
      </c>
      <c r="Q1286" s="91" t="str">
        <f>IF(IFERROR(SEARCH(Q$6,$D1286),0)&gt;0,TRIM(VLOOKUP(Q$6,'Lifeline-Capability XWalk'!$F$6:$G$38,2,FALSE)),"")</f>
        <v/>
      </c>
      <c r="R1286" s="91" t="str">
        <f>IF(IFERROR(SEARCH(R$6,$D1286),0)&gt;0,TRIM(VLOOKUP(R$6,'Lifeline-Capability XWalk'!$F$6:$G$38,2,FALSE)),"")</f>
        <v/>
      </c>
      <c r="S1286" s="91" t="str">
        <f>IF(IFERROR(SEARCH(S$6,$D1286),0)&gt;0,TRIM(VLOOKUP(S$6,'Lifeline-Capability XWalk'!$F$6:$G$38,2,FALSE)),"")</f>
        <v/>
      </c>
      <c r="T1286" s="91" t="str">
        <f>IF(IFERROR(SEARCH(T$6,$D1286),0)&gt;0,TRIM(VLOOKUP(T$6,'Lifeline-Capability XWalk'!$F$6:$G$38,2,FALSE)),"")</f>
        <v/>
      </c>
      <c r="U1286" s="91" t="str">
        <f>IF(IFERROR(SEARCH(U$6,$D1286),0)&gt;0,TRIM(VLOOKUP(U$6,'Lifeline-Capability XWalk'!$F$6:$G$38,2,FALSE)),"")</f>
        <v/>
      </c>
      <c r="V1286" s="91" t="str">
        <f>IF(IFERROR(SEARCH(V$6,$D1286),0)&gt;0,TRIM(VLOOKUP(V$6,'Lifeline-Capability XWalk'!$F$6:$G$38,2,FALSE)),"")</f>
        <v/>
      </c>
      <c r="W1286" s="91" t="str">
        <f>IF(IFERROR(SEARCH(W$6,$D1286),0)&gt;0,TRIM(VLOOKUP(W$6,'Lifeline-Capability XWalk'!$F$6:$G$38,2,FALSE)),"")</f>
        <v/>
      </c>
      <c r="X1286" s="91" t="str">
        <f>IF(IFERROR(SEARCH(X$6,$D1286),0)&gt;0,TRIM(VLOOKUP(X$6,'Lifeline-Capability XWalk'!$F$6:$G$38,2,FALSE)),"")</f>
        <v/>
      </c>
      <c r="Y1286" s="91" t="str">
        <f>IF(IFERROR(SEARCH(Y$6,$D1286),0)&gt;0,TRIM(VLOOKUP(Y$6,'Lifeline-Capability XWalk'!$F$6:$G$38,2,FALSE)),"")</f>
        <v/>
      </c>
      <c r="Z1286" s="91" t="str">
        <f>IF(IFERROR(SEARCH(Z$6,$D1286),0)&gt;0,TRIM(VLOOKUP(Z$6,'Lifeline-Capability XWalk'!$F$6:$G$38,2,FALSE)),"")</f>
        <v/>
      </c>
      <c r="AA1286" s="91" t="str">
        <f>IF(IFERROR(SEARCH(AA$6,$D1286),0)&gt;0,TRIM(VLOOKUP(AA$6,'Lifeline-Capability XWalk'!$F$6:$G$38,2,FALSE)),"")</f>
        <v/>
      </c>
      <c r="AB1286" s="91" t="str">
        <f>IF(IFERROR(SEARCH(AB$6,$D1286),0)&gt;0,TRIM(VLOOKUP(AB$6,'Lifeline-Capability XWalk'!$F$6:$G$38,2,FALSE)),"")</f>
        <v>Communications</v>
      </c>
      <c r="AC1286" s="91" t="str">
        <f>IF(IFERROR(SEARCH(AC$6,$D1286),0)&gt;0,TRIM(VLOOKUP(AC$6,'Lifeline-Capability XWalk'!$F$6:$G$38,2,FALSE)),"")</f>
        <v/>
      </c>
      <c r="AD1286" s="91" t="str">
        <f>IF(IFERROR(SEARCH(AD$6,$D1286),0)&gt;0,TRIM(VLOOKUP(AD$6,'Lifeline-Capability XWalk'!$F$6:$G$38,2,FALSE)),"")</f>
        <v>Safety and Security; Food, Water, Shelter; Health and Medical; Energy; Communications; Hazardous Materials; Transportation; Water Systems;</v>
      </c>
      <c r="AE1286" s="91" t="str">
        <f>IF(IFERROR(SEARCH(AE$6,$D1286),0)&gt;0,TRIM(VLOOKUP(AE$6,'Lifeline-Capability XWalk'!$F$6:$G$38,2,FALSE)),"")</f>
        <v/>
      </c>
      <c r="AF1286" s="91" t="str">
        <f>IF(IFERROR(SEARCH(AF$6,$D1286),0)&gt;0,TRIM(VLOOKUP(AF$6,'Lifeline-Capability XWalk'!$F$6:$G$38,2,FALSE)),"")</f>
        <v/>
      </c>
      <c r="AG1286" s="91" t="str">
        <f>IF(IFERROR(SEARCH(AG$6,$D1286),0)&gt;0,TRIM(VLOOKUP(AG$6,'Lifeline-Capability XWalk'!$F$6:$G$38,2,FALSE)),"")</f>
        <v/>
      </c>
      <c r="AH1286" s="91" t="str">
        <f>IF(IFERROR(SEARCH(AH$6,$D1286),0)&gt;0,TRIM(VLOOKUP(AH$6,'Lifeline-Capability XWalk'!$F$6:$G$38,2,FALSE)),"")</f>
        <v/>
      </c>
      <c r="AI1286" s="91" t="str">
        <f>IF(IFERROR(SEARCH(AI$6,$D1286),0)&gt;0,TRIM(VLOOKUP(AI$6,'Lifeline-Capability XWalk'!$F$6:$G$38,2,FALSE)),"")</f>
        <v/>
      </c>
      <c r="AJ1286" s="91" t="str">
        <f>IF(IFERROR(SEARCH(AJ$6,$D1286),0)&gt;0,TRIM(VLOOKUP(AJ$6,'Lifeline-Capability XWalk'!$F$6:$G$38,2,FALSE)),"")</f>
        <v/>
      </c>
      <c r="AK1286" s="91" t="str">
        <f>IF(IFERROR(SEARCH(AK$6,$D1286),0)&gt;0,TRIM(VLOOKUP(AK$6,'Lifeline-Capability XWalk'!$F$6:$G$38,2,FALSE)),"")</f>
        <v/>
      </c>
      <c r="AL1286" s="92" t="str">
        <f>IF(IFERROR(SEARCH(AL$6,$D1286),0)&gt;0,TRIM(VLOOKUP(AL$6,'Lifeline-Capability XWalk'!$F$6:$G$38,2,FALSE)),"")</f>
        <v/>
      </c>
      <c r="AM1286" s="24" t="str">
        <f t="shared" si="78"/>
        <v/>
      </c>
      <c r="AN1286" s="24" t="str">
        <f t="shared" si="78"/>
        <v/>
      </c>
      <c r="AO1286" s="24" t="str">
        <f t="shared" si="78"/>
        <v/>
      </c>
      <c r="AP1286" s="24" t="str">
        <f t="shared" si="78"/>
        <v/>
      </c>
      <c r="AQ1286" s="24" t="str">
        <f t="shared" si="78"/>
        <v>Communications</v>
      </c>
      <c r="AR1286" s="24" t="str">
        <f t="shared" si="78"/>
        <v/>
      </c>
      <c r="AS1286" s="24" t="str">
        <f t="shared" si="78"/>
        <v/>
      </c>
      <c r="AT1286" s="24" t="str">
        <f t="shared" si="78"/>
        <v/>
      </c>
      <c r="AU1286" s="24" t="str">
        <f t="shared" si="78"/>
        <v>Safety and Security; Food, Water, Shelter; Health and Medical; Energy; Communications; Hazardous Materials; Transportation; Water Systems;</v>
      </c>
    </row>
    <row r="1287" spans="1:47" ht="32.1" customHeight="1" x14ac:dyDescent="0.2">
      <c r="A1287" s="143" t="s">
        <v>1113</v>
      </c>
      <c r="B1287" s="144" t="s">
        <v>1410</v>
      </c>
      <c r="C1287" s="144" t="s">
        <v>1082</v>
      </c>
      <c r="D1287" s="124" t="s">
        <v>2276</v>
      </c>
      <c r="E1287" s="64" t="str">
        <f t="shared" si="75"/>
        <v>Safety and Security; Food, Water, Shelter; Health and Medical; Energy; Communications; Hazardous Materials; Transportation; Water Systems;</v>
      </c>
      <c r="F1287" s="125" t="s">
        <v>1697</v>
      </c>
      <c r="G1287" s="90" t="str">
        <f>IF(IFERROR(SEARCH(G$6,$D1287),0)&gt;0,TRIM(VLOOKUP(G$6,'Lifeline-Capability XWalk'!$F$6:$G$38,2,FALSE)),"")</f>
        <v/>
      </c>
      <c r="H1287" s="91" t="str">
        <f>IF(IFERROR(SEARCH(H$6,$D1287),0)&gt;0,TRIM(VLOOKUP(H$6,'Lifeline-Capability XWalk'!$F$6:$G$38,2,FALSE)),"")</f>
        <v/>
      </c>
      <c r="I1287" s="91" t="str">
        <f>IF(IFERROR(SEARCH(I$6,$D1287),0)&gt;0,TRIM(VLOOKUP(I$6,'Lifeline-Capability XWalk'!$F$6:$G$38,2,FALSE)),"")</f>
        <v/>
      </c>
      <c r="J1287" s="91" t="str">
        <f>IF(IFERROR(SEARCH(J$6,$D1287),0)&gt;0,TRIM(VLOOKUP(J$6,'Lifeline-Capability XWalk'!$F$6:$G$38,2,FALSE)),"")</f>
        <v/>
      </c>
      <c r="K1287" s="91" t="str">
        <f>IF(IFERROR(SEARCH(K$6,$D1287),0)&gt;0,TRIM(VLOOKUP(K$6,'Lifeline-Capability XWalk'!$F$6:$G$38,2,FALSE)),"")</f>
        <v>Communications</v>
      </c>
      <c r="L1287" s="91" t="str">
        <f>IF(IFERROR(SEARCH(L$6,$D1287),0)&gt;0,TRIM(VLOOKUP(L$6,'Lifeline-Capability XWalk'!$F$6:$G$38,2,FALSE)),"")</f>
        <v/>
      </c>
      <c r="M1287" s="91" t="str">
        <f>IF(IFERROR(SEARCH(M$6,$D1287),0)&gt;0,TRIM(VLOOKUP(M$6,'Lifeline-Capability XWalk'!$F$6:$G$38,2,FALSE)),"")</f>
        <v/>
      </c>
      <c r="N1287" s="91" t="str">
        <f>IF(IFERROR(SEARCH(N$6,$D1287),0)&gt;0,TRIM(VLOOKUP(N$6,'Lifeline-Capability XWalk'!$F$6:$G$38,2,FALSE)),"")</f>
        <v/>
      </c>
      <c r="O1287" s="91" t="str">
        <f>IF(IFERROR(SEARCH(O$6,$D1287),0)&gt;0,TRIM(VLOOKUP(O$6,'Lifeline-Capability XWalk'!$F$6:$G$38,2,FALSE)),"")</f>
        <v/>
      </c>
      <c r="P1287" s="91" t="str">
        <f>IF(IFERROR(SEARCH(P$6,$D1287),0)&gt;0,TRIM(VLOOKUP(P$6,'Lifeline-Capability XWalk'!$F$6:$G$38,2,FALSE)),"")</f>
        <v/>
      </c>
      <c r="Q1287" s="91" t="str">
        <f>IF(IFERROR(SEARCH(Q$6,$D1287),0)&gt;0,TRIM(VLOOKUP(Q$6,'Lifeline-Capability XWalk'!$F$6:$G$38,2,FALSE)),"")</f>
        <v/>
      </c>
      <c r="R1287" s="91" t="str">
        <f>IF(IFERROR(SEARCH(R$6,$D1287),0)&gt;0,TRIM(VLOOKUP(R$6,'Lifeline-Capability XWalk'!$F$6:$G$38,2,FALSE)),"")</f>
        <v/>
      </c>
      <c r="S1287" s="91" t="str">
        <f>IF(IFERROR(SEARCH(S$6,$D1287),0)&gt;0,TRIM(VLOOKUP(S$6,'Lifeline-Capability XWalk'!$F$6:$G$38,2,FALSE)),"")</f>
        <v/>
      </c>
      <c r="T1287" s="91" t="str">
        <f>IF(IFERROR(SEARCH(T$6,$D1287),0)&gt;0,TRIM(VLOOKUP(T$6,'Lifeline-Capability XWalk'!$F$6:$G$38,2,FALSE)),"")</f>
        <v/>
      </c>
      <c r="U1287" s="91" t="str">
        <f>IF(IFERROR(SEARCH(U$6,$D1287),0)&gt;0,TRIM(VLOOKUP(U$6,'Lifeline-Capability XWalk'!$F$6:$G$38,2,FALSE)),"")</f>
        <v/>
      </c>
      <c r="V1287" s="91" t="str">
        <f>IF(IFERROR(SEARCH(V$6,$D1287),0)&gt;0,TRIM(VLOOKUP(V$6,'Lifeline-Capability XWalk'!$F$6:$G$38,2,FALSE)),"")</f>
        <v/>
      </c>
      <c r="W1287" s="91" t="str">
        <f>IF(IFERROR(SEARCH(W$6,$D1287),0)&gt;0,TRIM(VLOOKUP(W$6,'Lifeline-Capability XWalk'!$F$6:$G$38,2,FALSE)),"")</f>
        <v/>
      </c>
      <c r="X1287" s="91" t="str">
        <f>IF(IFERROR(SEARCH(X$6,$D1287),0)&gt;0,TRIM(VLOOKUP(X$6,'Lifeline-Capability XWalk'!$F$6:$G$38,2,FALSE)),"")</f>
        <v/>
      </c>
      <c r="Y1287" s="91" t="str">
        <f>IF(IFERROR(SEARCH(Y$6,$D1287),0)&gt;0,TRIM(VLOOKUP(Y$6,'Lifeline-Capability XWalk'!$F$6:$G$38,2,FALSE)),"")</f>
        <v/>
      </c>
      <c r="Z1287" s="91" t="str">
        <f>IF(IFERROR(SEARCH(Z$6,$D1287),0)&gt;0,TRIM(VLOOKUP(Z$6,'Lifeline-Capability XWalk'!$F$6:$G$38,2,FALSE)),"")</f>
        <v/>
      </c>
      <c r="AA1287" s="91" t="str">
        <f>IF(IFERROR(SEARCH(AA$6,$D1287),0)&gt;0,TRIM(VLOOKUP(AA$6,'Lifeline-Capability XWalk'!$F$6:$G$38,2,FALSE)),"")</f>
        <v/>
      </c>
      <c r="AB1287" s="91" t="str">
        <f>IF(IFERROR(SEARCH(AB$6,$D1287),0)&gt;0,TRIM(VLOOKUP(AB$6,'Lifeline-Capability XWalk'!$F$6:$G$38,2,FALSE)),"")</f>
        <v>Communications</v>
      </c>
      <c r="AC1287" s="91" t="str">
        <f>IF(IFERROR(SEARCH(AC$6,$D1287),0)&gt;0,TRIM(VLOOKUP(AC$6,'Lifeline-Capability XWalk'!$F$6:$G$38,2,FALSE)),"")</f>
        <v/>
      </c>
      <c r="AD1287" s="91" t="str">
        <f>IF(IFERROR(SEARCH(AD$6,$D1287),0)&gt;0,TRIM(VLOOKUP(AD$6,'Lifeline-Capability XWalk'!$F$6:$G$38,2,FALSE)),"")</f>
        <v>Safety and Security; Food, Water, Shelter; Health and Medical; Energy; Communications; Hazardous Materials; Transportation; Water Systems;</v>
      </c>
      <c r="AE1287" s="91" t="str">
        <f>IF(IFERROR(SEARCH(AE$6,$D1287),0)&gt;0,TRIM(VLOOKUP(AE$6,'Lifeline-Capability XWalk'!$F$6:$G$38,2,FALSE)),"")</f>
        <v/>
      </c>
      <c r="AF1287" s="91" t="str">
        <f>IF(IFERROR(SEARCH(AF$6,$D1287),0)&gt;0,TRIM(VLOOKUP(AF$6,'Lifeline-Capability XWalk'!$F$6:$G$38,2,FALSE)),"")</f>
        <v/>
      </c>
      <c r="AG1287" s="91" t="str">
        <f>IF(IFERROR(SEARCH(AG$6,$D1287),0)&gt;0,TRIM(VLOOKUP(AG$6,'Lifeline-Capability XWalk'!$F$6:$G$38,2,FALSE)),"")</f>
        <v/>
      </c>
      <c r="AH1287" s="91" t="str">
        <f>IF(IFERROR(SEARCH(AH$6,$D1287),0)&gt;0,TRIM(VLOOKUP(AH$6,'Lifeline-Capability XWalk'!$F$6:$G$38,2,FALSE)),"")</f>
        <v/>
      </c>
      <c r="AI1287" s="91" t="str">
        <f>IF(IFERROR(SEARCH(AI$6,$D1287),0)&gt;0,TRIM(VLOOKUP(AI$6,'Lifeline-Capability XWalk'!$F$6:$G$38,2,FALSE)),"")</f>
        <v/>
      </c>
      <c r="AJ1287" s="91" t="str">
        <f>IF(IFERROR(SEARCH(AJ$6,$D1287),0)&gt;0,TRIM(VLOOKUP(AJ$6,'Lifeline-Capability XWalk'!$F$6:$G$38,2,FALSE)),"")</f>
        <v/>
      </c>
      <c r="AK1287" s="91" t="str">
        <f>IF(IFERROR(SEARCH(AK$6,$D1287),0)&gt;0,TRIM(VLOOKUP(AK$6,'Lifeline-Capability XWalk'!$F$6:$G$38,2,FALSE)),"")</f>
        <v/>
      </c>
      <c r="AL1287" s="92" t="str">
        <f>IF(IFERROR(SEARCH(AL$6,$D1287),0)&gt;0,TRIM(VLOOKUP(AL$6,'Lifeline-Capability XWalk'!$F$6:$G$38,2,FALSE)),"")</f>
        <v/>
      </c>
      <c r="AM1287" s="24" t="str">
        <f t="shared" si="78"/>
        <v/>
      </c>
      <c r="AN1287" s="24" t="str">
        <f t="shared" si="78"/>
        <v/>
      </c>
      <c r="AO1287" s="24" t="str">
        <f t="shared" si="78"/>
        <v/>
      </c>
      <c r="AP1287" s="24" t="str">
        <f t="shared" si="78"/>
        <v/>
      </c>
      <c r="AQ1287" s="24" t="str">
        <f t="shared" si="78"/>
        <v>Communications</v>
      </c>
      <c r="AR1287" s="24" t="str">
        <f t="shared" si="78"/>
        <v/>
      </c>
      <c r="AS1287" s="24" t="str">
        <f t="shared" si="78"/>
        <v/>
      </c>
      <c r="AT1287" s="24" t="str">
        <f t="shared" si="78"/>
        <v/>
      </c>
      <c r="AU1287" s="24" t="str">
        <f t="shared" si="78"/>
        <v>Safety and Security; Food, Water, Shelter; Health and Medical; Energy; Communications; Hazardous Materials; Transportation; Water Systems;</v>
      </c>
    </row>
    <row r="1288" spans="1:47" ht="32.1" customHeight="1" x14ac:dyDescent="0.2">
      <c r="A1288" s="143" t="s">
        <v>1112</v>
      </c>
      <c r="B1288" s="144" t="s">
        <v>1117</v>
      </c>
      <c r="C1288" s="144" t="s">
        <v>2249</v>
      </c>
      <c r="D1288" s="124" t="s">
        <v>2276</v>
      </c>
      <c r="E1288" s="64" t="str">
        <f t="shared" si="75"/>
        <v>Safety and Security; Food, Water, Shelter; Health and Medical; Energy; Communications; Hazardous Materials; Transportation; Water Systems;</v>
      </c>
      <c r="F1288" s="125" t="s">
        <v>1698</v>
      </c>
      <c r="G1288" s="90" t="str">
        <f>IF(IFERROR(SEARCH(G$6,$D1288),0)&gt;0,TRIM(VLOOKUP(G$6,'Lifeline-Capability XWalk'!$F$6:$G$38,2,FALSE)),"")</f>
        <v/>
      </c>
      <c r="H1288" s="91" t="str">
        <f>IF(IFERROR(SEARCH(H$6,$D1288),0)&gt;0,TRIM(VLOOKUP(H$6,'Lifeline-Capability XWalk'!$F$6:$G$38,2,FALSE)),"")</f>
        <v/>
      </c>
      <c r="I1288" s="91" t="str">
        <f>IF(IFERROR(SEARCH(I$6,$D1288),0)&gt;0,TRIM(VLOOKUP(I$6,'Lifeline-Capability XWalk'!$F$6:$G$38,2,FALSE)),"")</f>
        <v/>
      </c>
      <c r="J1288" s="91" t="str">
        <f>IF(IFERROR(SEARCH(J$6,$D1288),0)&gt;0,TRIM(VLOOKUP(J$6,'Lifeline-Capability XWalk'!$F$6:$G$38,2,FALSE)),"")</f>
        <v/>
      </c>
      <c r="K1288" s="91" t="str">
        <f>IF(IFERROR(SEARCH(K$6,$D1288),0)&gt;0,TRIM(VLOOKUP(K$6,'Lifeline-Capability XWalk'!$F$6:$G$38,2,FALSE)),"")</f>
        <v>Communications</v>
      </c>
      <c r="L1288" s="91" t="str">
        <f>IF(IFERROR(SEARCH(L$6,$D1288),0)&gt;0,TRIM(VLOOKUP(L$6,'Lifeline-Capability XWalk'!$F$6:$G$38,2,FALSE)),"")</f>
        <v/>
      </c>
      <c r="M1288" s="91" t="str">
        <f>IF(IFERROR(SEARCH(M$6,$D1288),0)&gt;0,TRIM(VLOOKUP(M$6,'Lifeline-Capability XWalk'!$F$6:$G$38,2,FALSE)),"")</f>
        <v/>
      </c>
      <c r="N1288" s="91" t="str">
        <f>IF(IFERROR(SEARCH(N$6,$D1288),0)&gt;0,TRIM(VLOOKUP(N$6,'Lifeline-Capability XWalk'!$F$6:$G$38,2,FALSE)),"")</f>
        <v/>
      </c>
      <c r="O1288" s="91" t="str">
        <f>IF(IFERROR(SEARCH(O$6,$D1288),0)&gt;0,TRIM(VLOOKUP(O$6,'Lifeline-Capability XWalk'!$F$6:$G$38,2,FALSE)),"")</f>
        <v/>
      </c>
      <c r="P1288" s="91" t="str">
        <f>IF(IFERROR(SEARCH(P$6,$D1288),0)&gt;0,TRIM(VLOOKUP(P$6,'Lifeline-Capability XWalk'!$F$6:$G$38,2,FALSE)),"")</f>
        <v/>
      </c>
      <c r="Q1288" s="91" t="str">
        <f>IF(IFERROR(SEARCH(Q$6,$D1288),0)&gt;0,TRIM(VLOOKUP(Q$6,'Lifeline-Capability XWalk'!$F$6:$G$38,2,FALSE)),"")</f>
        <v/>
      </c>
      <c r="R1288" s="91" t="str">
        <f>IF(IFERROR(SEARCH(R$6,$D1288),0)&gt;0,TRIM(VLOOKUP(R$6,'Lifeline-Capability XWalk'!$F$6:$G$38,2,FALSE)),"")</f>
        <v/>
      </c>
      <c r="S1288" s="91" t="str">
        <f>IF(IFERROR(SEARCH(S$6,$D1288),0)&gt;0,TRIM(VLOOKUP(S$6,'Lifeline-Capability XWalk'!$F$6:$G$38,2,FALSE)),"")</f>
        <v/>
      </c>
      <c r="T1288" s="91" t="str">
        <f>IF(IFERROR(SEARCH(T$6,$D1288),0)&gt;0,TRIM(VLOOKUP(T$6,'Lifeline-Capability XWalk'!$F$6:$G$38,2,FALSE)),"")</f>
        <v/>
      </c>
      <c r="U1288" s="91" t="str">
        <f>IF(IFERROR(SEARCH(U$6,$D1288),0)&gt;0,TRIM(VLOOKUP(U$6,'Lifeline-Capability XWalk'!$F$6:$G$38,2,FALSE)),"")</f>
        <v/>
      </c>
      <c r="V1288" s="91" t="str">
        <f>IF(IFERROR(SEARCH(V$6,$D1288),0)&gt;0,TRIM(VLOOKUP(V$6,'Lifeline-Capability XWalk'!$F$6:$G$38,2,FALSE)),"")</f>
        <v/>
      </c>
      <c r="W1288" s="91" t="str">
        <f>IF(IFERROR(SEARCH(W$6,$D1288),0)&gt;0,TRIM(VLOOKUP(W$6,'Lifeline-Capability XWalk'!$F$6:$G$38,2,FALSE)),"")</f>
        <v/>
      </c>
      <c r="X1288" s="91" t="str">
        <f>IF(IFERROR(SEARCH(X$6,$D1288),0)&gt;0,TRIM(VLOOKUP(X$6,'Lifeline-Capability XWalk'!$F$6:$G$38,2,FALSE)),"")</f>
        <v/>
      </c>
      <c r="Y1288" s="91" t="str">
        <f>IF(IFERROR(SEARCH(Y$6,$D1288),0)&gt;0,TRIM(VLOOKUP(Y$6,'Lifeline-Capability XWalk'!$F$6:$G$38,2,FALSE)),"")</f>
        <v/>
      </c>
      <c r="Z1288" s="91" t="str">
        <f>IF(IFERROR(SEARCH(Z$6,$D1288),0)&gt;0,TRIM(VLOOKUP(Z$6,'Lifeline-Capability XWalk'!$F$6:$G$38,2,FALSE)),"")</f>
        <v/>
      </c>
      <c r="AA1288" s="91" t="str">
        <f>IF(IFERROR(SEARCH(AA$6,$D1288),0)&gt;0,TRIM(VLOOKUP(AA$6,'Lifeline-Capability XWalk'!$F$6:$G$38,2,FALSE)),"")</f>
        <v/>
      </c>
      <c r="AB1288" s="91" t="str">
        <f>IF(IFERROR(SEARCH(AB$6,$D1288),0)&gt;0,TRIM(VLOOKUP(AB$6,'Lifeline-Capability XWalk'!$F$6:$G$38,2,FALSE)),"")</f>
        <v>Communications</v>
      </c>
      <c r="AC1288" s="91" t="str">
        <f>IF(IFERROR(SEARCH(AC$6,$D1288),0)&gt;0,TRIM(VLOOKUP(AC$6,'Lifeline-Capability XWalk'!$F$6:$G$38,2,FALSE)),"")</f>
        <v/>
      </c>
      <c r="AD1288" s="91" t="str">
        <f>IF(IFERROR(SEARCH(AD$6,$D1288),0)&gt;0,TRIM(VLOOKUP(AD$6,'Lifeline-Capability XWalk'!$F$6:$G$38,2,FALSE)),"")</f>
        <v>Safety and Security; Food, Water, Shelter; Health and Medical; Energy; Communications; Hazardous Materials; Transportation; Water Systems;</v>
      </c>
      <c r="AE1288" s="91" t="str">
        <f>IF(IFERROR(SEARCH(AE$6,$D1288),0)&gt;0,TRIM(VLOOKUP(AE$6,'Lifeline-Capability XWalk'!$F$6:$G$38,2,FALSE)),"")</f>
        <v/>
      </c>
      <c r="AF1288" s="91" t="str">
        <f>IF(IFERROR(SEARCH(AF$6,$D1288),0)&gt;0,TRIM(VLOOKUP(AF$6,'Lifeline-Capability XWalk'!$F$6:$G$38,2,FALSE)),"")</f>
        <v/>
      </c>
      <c r="AG1288" s="91" t="str">
        <f>IF(IFERROR(SEARCH(AG$6,$D1288),0)&gt;0,TRIM(VLOOKUP(AG$6,'Lifeline-Capability XWalk'!$F$6:$G$38,2,FALSE)),"")</f>
        <v/>
      </c>
      <c r="AH1288" s="91" t="str">
        <f>IF(IFERROR(SEARCH(AH$6,$D1288),0)&gt;0,TRIM(VLOOKUP(AH$6,'Lifeline-Capability XWalk'!$F$6:$G$38,2,FALSE)),"")</f>
        <v/>
      </c>
      <c r="AI1288" s="91" t="str">
        <f>IF(IFERROR(SEARCH(AI$6,$D1288),0)&gt;0,TRIM(VLOOKUP(AI$6,'Lifeline-Capability XWalk'!$F$6:$G$38,2,FALSE)),"")</f>
        <v/>
      </c>
      <c r="AJ1288" s="91" t="str">
        <f>IF(IFERROR(SEARCH(AJ$6,$D1288),0)&gt;0,TRIM(VLOOKUP(AJ$6,'Lifeline-Capability XWalk'!$F$6:$G$38,2,FALSE)),"")</f>
        <v/>
      </c>
      <c r="AK1288" s="91" t="str">
        <f>IF(IFERROR(SEARCH(AK$6,$D1288),0)&gt;0,TRIM(VLOOKUP(AK$6,'Lifeline-Capability XWalk'!$F$6:$G$38,2,FALSE)),"")</f>
        <v/>
      </c>
      <c r="AL1288" s="92" t="str">
        <f>IF(IFERROR(SEARCH(AL$6,$D1288),0)&gt;0,TRIM(VLOOKUP(AL$6,'Lifeline-Capability XWalk'!$F$6:$G$38,2,FALSE)),"")</f>
        <v/>
      </c>
      <c r="AM1288" s="24" t="str">
        <f t="shared" si="78"/>
        <v/>
      </c>
      <c r="AN1288" s="24" t="str">
        <f t="shared" si="78"/>
        <v/>
      </c>
      <c r="AO1288" s="24" t="str">
        <f t="shared" si="78"/>
        <v/>
      </c>
      <c r="AP1288" s="24" t="str">
        <f t="shared" si="78"/>
        <v/>
      </c>
      <c r="AQ1288" s="24" t="str">
        <f t="shared" si="78"/>
        <v>Communications</v>
      </c>
      <c r="AR1288" s="24" t="str">
        <f t="shared" si="78"/>
        <v/>
      </c>
      <c r="AS1288" s="24" t="str">
        <f t="shared" si="78"/>
        <v/>
      </c>
      <c r="AT1288" s="24" t="str">
        <f t="shared" si="78"/>
        <v/>
      </c>
      <c r="AU1288" s="24" t="str">
        <f t="shared" si="78"/>
        <v>Safety and Security; Food, Water, Shelter; Health and Medical; Energy; Communications; Hazardous Materials; Transportation; Water Systems;</v>
      </c>
    </row>
    <row r="1289" spans="1:47" ht="32.1" customHeight="1" x14ac:dyDescent="0.2">
      <c r="A1289" s="143" t="s">
        <v>1112</v>
      </c>
      <c r="B1289" s="144" t="s">
        <v>1309</v>
      </c>
      <c r="C1289" s="144" t="s">
        <v>2249</v>
      </c>
      <c r="D1289" s="124" t="s">
        <v>1710</v>
      </c>
      <c r="E1289" s="64" t="str">
        <f t="shared" si="75"/>
        <v>Safety and Security; Food, Water, Shelter; Health and Medical; Energy; Communications; Hazardous Materials; Transportation; Water Systems;</v>
      </c>
      <c r="F1289" s="125" t="s">
        <v>1699</v>
      </c>
      <c r="G1289" s="90" t="str">
        <f>IF(IFERROR(SEARCH(G$6,$D1289),0)&gt;0,TRIM(VLOOKUP(G$6,'Lifeline-Capability XWalk'!$F$6:$G$38,2,FALSE)),"")</f>
        <v/>
      </c>
      <c r="H1289" s="91" t="str">
        <f>IF(IFERROR(SEARCH(H$6,$D1289),0)&gt;0,TRIM(VLOOKUP(H$6,'Lifeline-Capability XWalk'!$F$6:$G$38,2,FALSE)),"")</f>
        <v/>
      </c>
      <c r="I1289" s="91" t="str">
        <f>IF(IFERROR(SEARCH(I$6,$D1289),0)&gt;0,TRIM(VLOOKUP(I$6,'Lifeline-Capability XWalk'!$F$6:$G$38,2,FALSE)),"")</f>
        <v>Transportation</v>
      </c>
      <c r="J1289" s="91" t="str">
        <f>IF(IFERROR(SEARCH(J$6,$D1289),0)&gt;0,TRIM(VLOOKUP(J$6,'Lifeline-Capability XWalk'!$F$6:$G$38,2,FALSE)),"")</f>
        <v/>
      </c>
      <c r="K1289" s="91" t="str">
        <f>IF(IFERROR(SEARCH(K$6,$D1289),0)&gt;0,TRIM(VLOOKUP(K$6,'Lifeline-Capability XWalk'!$F$6:$G$38,2,FALSE)),"")</f>
        <v>Communications</v>
      </c>
      <c r="L1289" s="91" t="str">
        <f>IF(IFERROR(SEARCH(L$6,$D1289),0)&gt;0,TRIM(VLOOKUP(L$6,'Lifeline-Capability XWalk'!$F$6:$G$38,2,FALSE)),"")</f>
        <v/>
      </c>
      <c r="M1289" s="91" t="str">
        <f>IF(IFERROR(SEARCH(M$6,$D1289),0)&gt;0,TRIM(VLOOKUP(M$6,'Lifeline-Capability XWalk'!$F$6:$G$38,2,FALSE)),"")</f>
        <v/>
      </c>
      <c r="N1289" s="91" t="str">
        <f>IF(IFERROR(SEARCH(N$6,$D1289),0)&gt;0,TRIM(VLOOKUP(N$6,'Lifeline-Capability XWalk'!$F$6:$G$38,2,FALSE)),"")</f>
        <v/>
      </c>
      <c r="O1289" s="91" t="str">
        <f>IF(IFERROR(SEARCH(O$6,$D1289),0)&gt;0,TRIM(VLOOKUP(O$6,'Lifeline-Capability XWalk'!$F$6:$G$38,2,FALSE)),"")</f>
        <v/>
      </c>
      <c r="P1289" s="91" t="str">
        <f>IF(IFERROR(SEARCH(P$6,$D1289),0)&gt;0,TRIM(VLOOKUP(P$6,'Lifeline-Capability XWalk'!$F$6:$G$38,2,FALSE)),"")</f>
        <v/>
      </c>
      <c r="Q1289" s="91" t="str">
        <f>IF(IFERROR(SEARCH(Q$6,$D1289),0)&gt;0,TRIM(VLOOKUP(Q$6,'Lifeline-Capability XWalk'!$F$6:$G$38,2,FALSE)),"")</f>
        <v/>
      </c>
      <c r="R1289" s="91" t="str">
        <f>IF(IFERROR(SEARCH(R$6,$D1289),0)&gt;0,TRIM(VLOOKUP(R$6,'Lifeline-Capability XWalk'!$F$6:$G$38,2,FALSE)),"")</f>
        <v/>
      </c>
      <c r="S1289" s="91" t="str">
        <f>IF(IFERROR(SEARCH(S$6,$D1289),0)&gt;0,TRIM(VLOOKUP(S$6,'Lifeline-Capability XWalk'!$F$6:$G$38,2,FALSE)),"")</f>
        <v/>
      </c>
      <c r="T1289" s="91" t="str">
        <f>IF(IFERROR(SEARCH(T$6,$D1289),0)&gt;0,TRIM(VLOOKUP(T$6,'Lifeline-Capability XWalk'!$F$6:$G$38,2,FALSE)),"")</f>
        <v/>
      </c>
      <c r="U1289" s="91" t="str">
        <f>IF(IFERROR(SEARCH(U$6,$D1289),0)&gt;0,TRIM(VLOOKUP(U$6,'Lifeline-Capability XWalk'!$F$6:$G$38,2,FALSE)),"")</f>
        <v/>
      </c>
      <c r="V1289" s="91" t="str">
        <f>IF(IFERROR(SEARCH(V$6,$D1289),0)&gt;0,TRIM(VLOOKUP(V$6,'Lifeline-Capability XWalk'!$F$6:$G$38,2,FALSE)),"")</f>
        <v/>
      </c>
      <c r="W1289" s="91" t="str">
        <f>IF(IFERROR(SEARCH(W$6,$D1289),0)&gt;0,TRIM(VLOOKUP(W$6,'Lifeline-Capability XWalk'!$F$6:$G$38,2,FALSE)),"")</f>
        <v/>
      </c>
      <c r="X1289" s="91" t="str">
        <f>IF(IFERROR(SEARCH(X$6,$D1289),0)&gt;0,TRIM(VLOOKUP(X$6,'Lifeline-Capability XWalk'!$F$6:$G$38,2,FALSE)),"")</f>
        <v/>
      </c>
      <c r="Y1289" s="91" t="str">
        <f>IF(IFERROR(SEARCH(Y$6,$D1289),0)&gt;0,TRIM(VLOOKUP(Y$6,'Lifeline-Capability XWalk'!$F$6:$G$38,2,FALSE)),"")</f>
        <v/>
      </c>
      <c r="Z1289" s="91" t="str">
        <f>IF(IFERROR(SEARCH(Z$6,$D1289),0)&gt;0,TRIM(VLOOKUP(Z$6,'Lifeline-Capability XWalk'!$F$6:$G$38,2,FALSE)),"")</f>
        <v/>
      </c>
      <c r="AA1289" s="91" t="str">
        <f>IF(IFERROR(SEARCH(AA$6,$D1289),0)&gt;0,TRIM(VLOOKUP(AA$6,'Lifeline-Capability XWalk'!$F$6:$G$38,2,FALSE)),"")</f>
        <v/>
      </c>
      <c r="AB1289" s="91" t="str">
        <f>IF(IFERROR(SEARCH(AB$6,$D1289),0)&gt;0,TRIM(VLOOKUP(AB$6,'Lifeline-Capability XWalk'!$F$6:$G$38,2,FALSE)),"")</f>
        <v/>
      </c>
      <c r="AC1289" s="91" t="str">
        <f>IF(IFERROR(SEARCH(AC$6,$D1289),0)&gt;0,TRIM(VLOOKUP(AC$6,'Lifeline-Capability XWalk'!$F$6:$G$38,2,FALSE)),"")</f>
        <v/>
      </c>
      <c r="AD1289" s="91" t="str">
        <f>IF(IFERROR(SEARCH(AD$6,$D1289),0)&gt;0,TRIM(VLOOKUP(AD$6,'Lifeline-Capability XWalk'!$F$6:$G$38,2,FALSE)),"")</f>
        <v>Safety and Security; Food, Water, Shelter; Health and Medical; Energy; Communications; Hazardous Materials; Transportation; Water Systems;</v>
      </c>
      <c r="AE1289" s="91" t="str">
        <f>IF(IFERROR(SEARCH(AE$6,$D1289),0)&gt;0,TRIM(VLOOKUP(AE$6,'Lifeline-Capability XWalk'!$F$6:$G$38,2,FALSE)),"")</f>
        <v/>
      </c>
      <c r="AF1289" s="91" t="str">
        <f>IF(IFERROR(SEARCH(AF$6,$D1289),0)&gt;0,TRIM(VLOOKUP(AF$6,'Lifeline-Capability XWalk'!$F$6:$G$38,2,FALSE)),"")</f>
        <v/>
      </c>
      <c r="AG1289" s="91" t="str">
        <f>IF(IFERROR(SEARCH(AG$6,$D1289),0)&gt;0,TRIM(VLOOKUP(AG$6,'Lifeline-Capability XWalk'!$F$6:$G$38,2,FALSE)),"")</f>
        <v/>
      </c>
      <c r="AH1289" s="91" t="str">
        <f>IF(IFERROR(SEARCH(AH$6,$D1289),0)&gt;0,TRIM(VLOOKUP(AH$6,'Lifeline-Capability XWalk'!$F$6:$G$38,2,FALSE)),"")</f>
        <v/>
      </c>
      <c r="AI1289" s="91" t="str">
        <f>IF(IFERROR(SEARCH(AI$6,$D1289),0)&gt;0,TRIM(VLOOKUP(AI$6,'Lifeline-Capability XWalk'!$F$6:$G$38,2,FALSE)),"")</f>
        <v/>
      </c>
      <c r="AJ1289" s="91" t="str">
        <f>IF(IFERROR(SEARCH(AJ$6,$D1289),0)&gt;0,TRIM(VLOOKUP(AJ$6,'Lifeline-Capability XWalk'!$F$6:$G$38,2,FALSE)),"")</f>
        <v/>
      </c>
      <c r="AK1289" s="91" t="str">
        <f>IF(IFERROR(SEARCH(AK$6,$D1289),0)&gt;0,TRIM(VLOOKUP(AK$6,'Lifeline-Capability XWalk'!$F$6:$G$38,2,FALSE)),"")</f>
        <v/>
      </c>
      <c r="AL1289" s="92" t="str">
        <f>IF(IFERROR(SEARCH(AL$6,$D1289),0)&gt;0,TRIM(VLOOKUP(AL$6,'Lifeline-Capability XWalk'!$F$6:$G$38,2,FALSE)),"")</f>
        <v/>
      </c>
      <c r="AM1289" s="24" t="str">
        <f t="shared" si="78"/>
        <v/>
      </c>
      <c r="AN1289" s="24" t="str">
        <f t="shared" si="78"/>
        <v/>
      </c>
      <c r="AO1289" s="24" t="str">
        <f t="shared" si="78"/>
        <v/>
      </c>
      <c r="AP1289" s="24" t="str">
        <f t="shared" si="78"/>
        <v/>
      </c>
      <c r="AQ1289" s="24" t="str">
        <f t="shared" si="78"/>
        <v>Communications</v>
      </c>
      <c r="AR1289" s="24" t="str">
        <f t="shared" si="78"/>
        <v/>
      </c>
      <c r="AS1289" s="24" t="str">
        <f t="shared" si="78"/>
        <v>Transportation</v>
      </c>
      <c r="AT1289" s="24" t="str">
        <f t="shared" si="78"/>
        <v/>
      </c>
      <c r="AU1289" s="24" t="str">
        <f t="shared" si="78"/>
        <v>Safety and Security; Food, Water, Shelter; Health and Medical; Energy; Communications; Hazardous Materials; Transportation; Water Systems;</v>
      </c>
    </row>
    <row r="1290" spans="1:47" ht="32.1" customHeight="1" x14ac:dyDescent="0.2">
      <c r="A1290" s="143" t="s">
        <v>1112</v>
      </c>
      <c r="B1290" s="144" t="s">
        <v>1309</v>
      </c>
      <c r="C1290" s="144" t="s">
        <v>2249</v>
      </c>
      <c r="D1290" s="124" t="s">
        <v>1711</v>
      </c>
      <c r="E1290" s="64" t="str">
        <f t="shared" si="75"/>
        <v>Safety and Security; Food, Water, Shelter; Health and Medical; Energy; Communications; Hazardous Materials; Transportation; Water Systems;</v>
      </c>
      <c r="F1290" s="125" t="s">
        <v>1700</v>
      </c>
      <c r="G1290" s="90" t="str">
        <f>IF(IFERROR(SEARCH(G$6,$D1290),0)&gt;0,TRIM(VLOOKUP(G$6,'Lifeline-Capability XWalk'!$F$6:$G$38,2,FALSE)),"")</f>
        <v/>
      </c>
      <c r="H1290" s="91" t="str">
        <f>IF(IFERROR(SEARCH(H$6,$D1290),0)&gt;0,TRIM(VLOOKUP(H$6,'Lifeline-Capability XWalk'!$F$6:$G$38,2,FALSE)),"")</f>
        <v/>
      </c>
      <c r="I1290" s="91" t="str">
        <f>IF(IFERROR(SEARCH(I$6,$D1290),0)&gt;0,TRIM(VLOOKUP(I$6,'Lifeline-Capability XWalk'!$F$6:$G$38,2,FALSE)),"")</f>
        <v/>
      </c>
      <c r="J1290" s="91" t="str">
        <f>IF(IFERROR(SEARCH(J$6,$D1290),0)&gt;0,TRIM(VLOOKUP(J$6,'Lifeline-Capability XWalk'!$F$6:$G$38,2,FALSE)),"")</f>
        <v/>
      </c>
      <c r="K1290" s="91" t="str">
        <f>IF(IFERROR(SEARCH(K$6,$D1290),0)&gt;0,TRIM(VLOOKUP(K$6,'Lifeline-Capability XWalk'!$F$6:$G$38,2,FALSE)),"")</f>
        <v/>
      </c>
      <c r="L1290" s="91" t="str">
        <f>IF(IFERROR(SEARCH(L$6,$D1290),0)&gt;0,TRIM(VLOOKUP(L$6,'Lifeline-Capability XWalk'!$F$6:$G$38,2,FALSE)),"")</f>
        <v/>
      </c>
      <c r="M1290" s="91" t="str">
        <f>IF(IFERROR(SEARCH(M$6,$D1290),0)&gt;0,TRIM(VLOOKUP(M$6,'Lifeline-Capability XWalk'!$F$6:$G$38,2,FALSE)),"")</f>
        <v/>
      </c>
      <c r="N1290" s="91" t="str">
        <f>IF(IFERROR(SEARCH(N$6,$D1290),0)&gt;0,TRIM(VLOOKUP(N$6,'Lifeline-Capability XWalk'!$F$6:$G$38,2,FALSE)),"")</f>
        <v>Safety and Security</v>
      </c>
      <c r="O1290" s="91" t="str">
        <f>IF(IFERROR(SEARCH(O$6,$D1290),0)&gt;0,TRIM(VLOOKUP(O$6,'Lifeline-Capability XWalk'!$F$6:$G$38,2,FALSE)),"")</f>
        <v/>
      </c>
      <c r="P1290" s="91" t="str">
        <f>IF(IFERROR(SEARCH(P$6,$D1290),0)&gt;0,TRIM(VLOOKUP(P$6,'Lifeline-Capability XWalk'!$F$6:$G$38,2,FALSE)),"")</f>
        <v/>
      </c>
      <c r="Q1290" s="91" t="str">
        <f>IF(IFERROR(SEARCH(Q$6,$D1290),0)&gt;0,TRIM(VLOOKUP(Q$6,'Lifeline-Capability XWalk'!$F$6:$G$38,2,FALSE)),"")</f>
        <v/>
      </c>
      <c r="R1290" s="91" t="str">
        <f>IF(IFERROR(SEARCH(R$6,$D1290),0)&gt;0,TRIM(VLOOKUP(R$6,'Lifeline-Capability XWalk'!$F$6:$G$38,2,FALSE)),"")</f>
        <v>Safety and Security; Food, Water, Shelter; Health and Medical; Energy; Communications; Hazardous Materials; Transportation; Water Systems;</v>
      </c>
      <c r="S1290" s="91" t="str">
        <f>IF(IFERROR(SEARCH(S$6,$D1290),0)&gt;0,TRIM(VLOOKUP(S$6,'Lifeline-Capability XWalk'!$F$6:$G$38,2,FALSE)),"")</f>
        <v/>
      </c>
      <c r="T1290" s="91" t="str">
        <f>IF(IFERROR(SEARCH(T$6,$D1290),0)&gt;0,TRIM(VLOOKUP(T$6,'Lifeline-Capability XWalk'!$F$6:$G$38,2,FALSE)),"")</f>
        <v/>
      </c>
      <c r="U1290" s="91" t="str">
        <f>IF(IFERROR(SEARCH(U$6,$D1290),0)&gt;0,TRIM(VLOOKUP(U$6,'Lifeline-Capability XWalk'!$F$6:$G$38,2,FALSE)),"")</f>
        <v/>
      </c>
      <c r="V1290" s="91" t="str">
        <f>IF(IFERROR(SEARCH(V$6,$D1290),0)&gt;0,TRIM(VLOOKUP(V$6,'Lifeline-Capability XWalk'!$F$6:$G$38,2,FALSE)),"")</f>
        <v/>
      </c>
      <c r="W1290" s="91" t="str">
        <f>IF(IFERROR(SEARCH(W$6,$D1290),0)&gt;0,TRIM(VLOOKUP(W$6,'Lifeline-Capability XWalk'!$F$6:$G$38,2,FALSE)),"")</f>
        <v/>
      </c>
      <c r="X1290" s="91" t="str">
        <f>IF(IFERROR(SEARCH(X$6,$D1290),0)&gt;0,TRIM(VLOOKUP(X$6,'Lifeline-Capability XWalk'!$F$6:$G$38,2,FALSE)),"")</f>
        <v/>
      </c>
      <c r="Y1290" s="91" t="str">
        <f>IF(IFERROR(SEARCH(Y$6,$D1290),0)&gt;0,TRIM(VLOOKUP(Y$6,'Lifeline-Capability XWalk'!$F$6:$G$38,2,FALSE)),"")</f>
        <v/>
      </c>
      <c r="Z1290" s="91" t="str">
        <f>IF(IFERROR(SEARCH(Z$6,$D1290),0)&gt;0,TRIM(VLOOKUP(Z$6,'Lifeline-Capability XWalk'!$F$6:$G$38,2,FALSE)),"")</f>
        <v/>
      </c>
      <c r="AA1290" s="91" t="str">
        <f>IF(IFERROR(SEARCH(AA$6,$D1290),0)&gt;0,TRIM(VLOOKUP(AA$6,'Lifeline-Capability XWalk'!$F$6:$G$38,2,FALSE)),"")</f>
        <v/>
      </c>
      <c r="AB1290" s="91" t="str">
        <f>IF(IFERROR(SEARCH(AB$6,$D1290),0)&gt;0,TRIM(VLOOKUP(AB$6,'Lifeline-Capability XWalk'!$F$6:$G$38,2,FALSE)),"")</f>
        <v>Communications</v>
      </c>
      <c r="AC1290" s="91" t="str">
        <f>IF(IFERROR(SEARCH(AC$6,$D1290),0)&gt;0,TRIM(VLOOKUP(AC$6,'Lifeline-Capability XWalk'!$F$6:$G$38,2,FALSE)),"")</f>
        <v/>
      </c>
      <c r="AD1290" s="91" t="str">
        <f>IF(IFERROR(SEARCH(AD$6,$D1290),0)&gt;0,TRIM(VLOOKUP(AD$6,'Lifeline-Capability XWalk'!$F$6:$G$38,2,FALSE)),"")</f>
        <v/>
      </c>
      <c r="AE1290" s="91" t="str">
        <f>IF(IFERROR(SEARCH(AE$6,$D1290),0)&gt;0,TRIM(VLOOKUP(AE$6,'Lifeline-Capability XWalk'!$F$6:$G$38,2,FALSE)),"")</f>
        <v/>
      </c>
      <c r="AF1290" s="91" t="str">
        <f>IF(IFERROR(SEARCH(AF$6,$D1290),0)&gt;0,TRIM(VLOOKUP(AF$6,'Lifeline-Capability XWalk'!$F$6:$G$38,2,FALSE)),"")</f>
        <v/>
      </c>
      <c r="AG1290" s="91" t="str">
        <f>IF(IFERROR(SEARCH(AG$6,$D1290),0)&gt;0,TRIM(VLOOKUP(AG$6,'Lifeline-Capability XWalk'!$F$6:$G$38,2,FALSE)),"")</f>
        <v/>
      </c>
      <c r="AH1290" s="91" t="str">
        <f>IF(IFERROR(SEARCH(AH$6,$D1290),0)&gt;0,TRIM(VLOOKUP(AH$6,'Lifeline-Capability XWalk'!$F$6:$G$38,2,FALSE)),"")</f>
        <v/>
      </c>
      <c r="AI1290" s="91" t="str">
        <f>IF(IFERROR(SEARCH(AI$6,$D1290),0)&gt;0,TRIM(VLOOKUP(AI$6,'Lifeline-Capability XWalk'!$F$6:$G$38,2,FALSE)),"")</f>
        <v/>
      </c>
      <c r="AJ1290" s="91" t="str">
        <f>IF(IFERROR(SEARCH(AJ$6,$D1290),0)&gt;0,TRIM(VLOOKUP(AJ$6,'Lifeline-Capability XWalk'!$F$6:$G$38,2,FALSE)),"")</f>
        <v/>
      </c>
      <c r="AK1290" s="91" t="str">
        <f>IF(IFERROR(SEARCH(AK$6,$D1290),0)&gt;0,TRIM(VLOOKUP(AK$6,'Lifeline-Capability XWalk'!$F$6:$G$38,2,FALSE)),"")</f>
        <v/>
      </c>
      <c r="AL1290" s="92" t="str">
        <f>IF(IFERROR(SEARCH(AL$6,$D1290),0)&gt;0,TRIM(VLOOKUP(AL$6,'Lifeline-Capability XWalk'!$F$6:$G$38,2,FALSE)),"")</f>
        <v/>
      </c>
      <c r="AM1290" s="24" t="str">
        <f t="shared" si="78"/>
        <v>Safety and Security</v>
      </c>
      <c r="AN1290" s="24" t="str">
        <f t="shared" si="78"/>
        <v/>
      </c>
      <c r="AO1290" s="24" t="str">
        <f t="shared" si="78"/>
        <v/>
      </c>
      <c r="AP1290" s="24" t="str">
        <f t="shared" si="78"/>
        <v/>
      </c>
      <c r="AQ1290" s="24" t="str">
        <f t="shared" si="78"/>
        <v>Communications</v>
      </c>
      <c r="AR1290" s="24" t="str">
        <f t="shared" si="78"/>
        <v/>
      </c>
      <c r="AS1290" s="24" t="str">
        <f t="shared" si="78"/>
        <v/>
      </c>
      <c r="AT1290" s="24" t="str">
        <f t="shared" si="78"/>
        <v/>
      </c>
      <c r="AU1290" s="24" t="str">
        <f t="shared" si="78"/>
        <v>Safety and Security; Food, Water, Shelter; Health and Medical; Energy; Communications; Hazardous Materials; Transportation; Water Systems;</v>
      </c>
    </row>
    <row r="1291" spans="1:47" ht="32.1" customHeight="1" x14ac:dyDescent="0.2">
      <c r="A1291" s="143" t="s">
        <v>1112</v>
      </c>
      <c r="B1291" s="144" t="s">
        <v>1309</v>
      </c>
      <c r="C1291" s="144" t="s">
        <v>2249</v>
      </c>
      <c r="D1291" s="124" t="s">
        <v>2278</v>
      </c>
      <c r="E1291" s="64" t="str">
        <f t="shared" si="75"/>
        <v>Safety and Security, Communications</v>
      </c>
      <c r="F1291" s="125" t="s">
        <v>1701</v>
      </c>
      <c r="G1291" s="90" t="str">
        <f>IF(IFERROR(SEARCH(G$6,$D1291),0)&gt;0,TRIM(VLOOKUP(G$6,'Lifeline-Capability XWalk'!$F$6:$G$38,2,FALSE)),"")</f>
        <v>Safety and Security</v>
      </c>
      <c r="H1291" s="91" t="str">
        <f>IF(IFERROR(SEARCH(H$6,$D1291),0)&gt;0,TRIM(VLOOKUP(H$6,'Lifeline-Capability XWalk'!$F$6:$G$38,2,FALSE)),"")</f>
        <v/>
      </c>
      <c r="I1291" s="91" t="str">
        <f>IF(IFERROR(SEARCH(I$6,$D1291),0)&gt;0,TRIM(VLOOKUP(I$6,'Lifeline-Capability XWalk'!$F$6:$G$38,2,FALSE)),"")</f>
        <v/>
      </c>
      <c r="J1291" s="91" t="str">
        <f>IF(IFERROR(SEARCH(J$6,$D1291),0)&gt;0,TRIM(VLOOKUP(J$6,'Lifeline-Capability XWalk'!$F$6:$G$38,2,FALSE)),"")</f>
        <v/>
      </c>
      <c r="K1291" s="91" t="str">
        <f>IF(IFERROR(SEARCH(K$6,$D1291),0)&gt;0,TRIM(VLOOKUP(K$6,'Lifeline-Capability XWalk'!$F$6:$G$38,2,FALSE)),"")</f>
        <v/>
      </c>
      <c r="L1291" s="91" t="str">
        <f>IF(IFERROR(SEARCH(L$6,$D1291),0)&gt;0,TRIM(VLOOKUP(L$6,'Lifeline-Capability XWalk'!$F$6:$G$38,2,FALSE)),"")</f>
        <v/>
      </c>
      <c r="M1291" s="91" t="str">
        <f>IF(IFERROR(SEARCH(M$6,$D1291),0)&gt;0,TRIM(VLOOKUP(M$6,'Lifeline-Capability XWalk'!$F$6:$G$38,2,FALSE)),"")</f>
        <v/>
      </c>
      <c r="N1291" s="91" t="str">
        <f>IF(IFERROR(SEARCH(N$6,$D1291),0)&gt;0,TRIM(VLOOKUP(N$6,'Lifeline-Capability XWalk'!$F$6:$G$38,2,FALSE)),"")</f>
        <v/>
      </c>
      <c r="O1291" s="91" t="str">
        <f>IF(IFERROR(SEARCH(O$6,$D1291),0)&gt;0,TRIM(VLOOKUP(O$6,'Lifeline-Capability XWalk'!$F$6:$G$38,2,FALSE)),"")</f>
        <v/>
      </c>
      <c r="P1291" s="91" t="str">
        <f>IF(IFERROR(SEARCH(P$6,$D1291),0)&gt;0,TRIM(VLOOKUP(P$6,'Lifeline-Capability XWalk'!$F$6:$G$38,2,FALSE)),"")</f>
        <v/>
      </c>
      <c r="Q1291" s="91" t="str">
        <f>IF(IFERROR(SEARCH(Q$6,$D1291),0)&gt;0,TRIM(VLOOKUP(Q$6,'Lifeline-Capability XWalk'!$F$6:$G$38,2,FALSE)),"")</f>
        <v/>
      </c>
      <c r="R1291" s="91" t="str">
        <f>IF(IFERROR(SEARCH(R$6,$D1291),0)&gt;0,TRIM(VLOOKUP(R$6,'Lifeline-Capability XWalk'!$F$6:$G$38,2,FALSE)),"")</f>
        <v/>
      </c>
      <c r="S1291" s="91" t="str">
        <f>IF(IFERROR(SEARCH(S$6,$D1291),0)&gt;0,TRIM(VLOOKUP(S$6,'Lifeline-Capability XWalk'!$F$6:$G$38,2,FALSE)),"")</f>
        <v/>
      </c>
      <c r="T1291" s="91" t="str">
        <f>IF(IFERROR(SEARCH(T$6,$D1291),0)&gt;0,TRIM(VLOOKUP(T$6,'Lifeline-Capability XWalk'!$F$6:$G$38,2,FALSE)),"")</f>
        <v/>
      </c>
      <c r="U1291" s="91" t="str">
        <f>IF(IFERROR(SEARCH(U$6,$D1291),0)&gt;0,TRIM(VLOOKUP(U$6,'Lifeline-Capability XWalk'!$F$6:$G$38,2,FALSE)),"")</f>
        <v/>
      </c>
      <c r="V1291" s="91" t="str">
        <f>IF(IFERROR(SEARCH(V$6,$D1291),0)&gt;0,TRIM(VLOOKUP(V$6,'Lifeline-Capability XWalk'!$F$6:$G$38,2,FALSE)),"")</f>
        <v/>
      </c>
      <c r="W1291" s="91" t="str">
        <f>IF(IFERROR(SEARCH(W$6,$D1291),0)&gt;0,TRIM(VLOOKUP(W$6,'Lifeline-Capability XWalk'!$F$6:$G$38,2,FALSE)),"")</f>
        <v/>
      </c>
      <c r="X1291" s="91" t="str">
        <f>IF(IFERROR(SEARCH(X$6,$D1291),0)&gt;0,TRIM(VLOOKUP(X$6,'Lifeline-Capability XWalk'!$F$6:$G$38,2,FALSE)),"")</f>
        <v/>
      </c>
      <c r="Y1291" s="91" t="str">
        <f>IF(IFERROR(SEARCH(Y$6,$D1291),0)&gt;0,TRIM(VLOOKUP(Y$6,'Lifeline-Capability XWalk'!$F$6:$G$38,2,FALSE)),"")</f>
        <v/>
      </c>
      <c r="Z1291" s="91" t="str">
        <f>IF(IFERROR(SEARCH(Z$6,$D1291),0)&gt;0,TRIM(VLOOKUP(Z$6,'Lifeline-Capability XWalk'!$F$6:$G$38,2,FALSE)),"")</f>
        <v>Safety and Security</v>
      </c>
      <c r="AA1291" s="91" t="str">
        <f>IF(IFERROR(SEARCH(AA$6,$D1291),0)&gt;0,TRIM(VLOOKUP(AA$6,'Lifeline-Capability XWalk'!$F$6:$G$38,2,FALSE)),"")</f>
        <v/>
      </c>
      <c r="AB1291" s="91" t="str">
        <f>IF(IFERROR(SEARCH(AB$6,$D1291),0)&gt;0,TRIM(VLOOKUP(AB$6,'Lifeline-Capability XWalk'!$F$6:$G$38,2,FALSE)),"")</f>
        <v>Communications</v>
      </c>
      <c r="AC1291" s="91" t="str">
        <f>IF(IFERROR(SEARCH(AC$6,$D1291),0)&gt;0,TRIM(VLOOKUP(AC$6,'Lifeline-Capability XWalk'!$F$6:$G$38,2,FALSE)),"")</f>
        <v/>
      </c>
      <c r="AD1291" s="91" t="str">
        <f>IF(IFERROR(SEARCH(AD$6,$D1291),0)&gt;0,TRIM(VLOOKUP(AD$6,'Lifeline-Capability XWalk'!$F$6:$G$38,2,FALSE)),"")</f>
        <v/>
      </c>
      <c r="AE1291" s="91" t="str">
        <f>IF(IFERROR(SEARCH(AE$6,$D1291),0)&gt;0,TRIM(VLOOKUP(AE$6,'Lifeline-Capability XWalk'!$F$6:$G$38,2,FALSE)),"")</f>
        <v/>
      </c>
      <c r="AF1291" s="91" t="str">
        <f>IF(IFERROR(SEARCH(AF$6,$D1291),0)&gt;0,TRIM(VLOOKUP(AF$6,'Lifeline-Capability XWalk'!$F$6:$G$38,2,FALSE)),"")</f>
        <v/>
      </c>
      <c r="AG1291" s="91" t="str">
        <f>IF(IFERROR(SEARCH(AG$6,$D1291),0)&gt;0,TRIM(VLOOKUP(AG$6,'Lifeline-Capability XWalk'!$F$6:$G$38,2,FALSE)),"")</f>
        <v/>
      </c>
      <c r="AH1291" s="91" t="str">
        <f>IF(IFERROR(SEARCH(AH$6,$D1291),0)&gt;0,TRIM(VLOOKUP(AH$6,'Lifeline-Capability XWalk'!$F$6:$G$38,2,FALSE)),"")</f>
        <v/>
      </c>
      <c r="AI1291" s="91" t="str">
        <f>IF(IFERROR(SEARCH(AI$6,$D1291),0)&gt;0,TRIM(VLOOKUP(AI$6,'Lifeline-Capability XWalk'!$F$6:$G$38,2,FALSE)),"")</f>
        <v/>
      </c>
      <c r="AJ1291" s="91" t="str">
        <f>IF(IFERROR(SEARCH(AJ$6,$D1291),0)&gt;0,TRIM(VLOOKUP(AJ$6,'Lifeline-Capability XWalk'!$F$6:$G$38,2,FALSE)),"")</f>
        <v/>
      </c>
      <c r="AK1291" s="91" t="str">
        <f>IF(IFERROR(SEARCH(AK$6,$D1291),0)&gt;0,TRIM(VLOOKUP(AK$6,'Lifeline-Capability XWalk'!$F$6:$G$38,2,FALSE)),"")</f>
        <v/>
      </c>
      <c r="AL1291" s="92" t="str">
        <f>IF(IFERROR(SEARCH(AL$6,$D1291),0)&gt;0,TRIM(VLOOKUP(AL$6,'Lifeline-Capability XWalk'!$F$6:$G$38,2,FALSE)),"")</f>
        <v/>
      </c>
      <c r="AM1291" s="24" t="str">
        <f t="shared" si="78"/>
        <v>Safety and Security</v>
      </c>
      <c r="AN1291" s="24" t="str">
        <f t="shared" si="78"/>
        <v/>
      </c>
      <c r="AO1291" s="24" t="str">
        <f t="shared" si="78"/>
        <v/>
      </c>
      <c r="AP1291" s="24" t="str">
        <f t="shared" si="78"/>
        <v/>
      </c>
      <c r="AQ1291" s="24" t="str">
        <f t="shared" si="78"/>
        <v>Communications</v>
      </c>
      <c r="AR1291" s="24" t="str">
        <f t="shared" si="78"/>
        <v/>
      </c>
      <c r="AS1291" s="24" t="str">
        <f t="shared" si="78"/>
        <v/>
      </c>
      <c r="AT1291" s="24" t="str">
        <f t="shared" si="78"/>
        <v/>
      </c>
      <c r="AU1291" s="24" t="str">
        <f t="shared" si="78"/>
        <v/>
      </c>
    </row>
    <row r="1292" spans="1:47" ht="32.1" customHeight="1" x14ac:dyDescent="0.2">
      <c r="A1292" s="143" t="s">
        <v>1112</v>
      </c>
      <c r="B1292" s="144" t="s">
        <v>1317</v>
      </c>
      <c r="C1292" s="144" t="s">
        <v>2249</v>
      </c>
      <c r="D1292" s="124" t="s">
        <v>2279</v>
      </c>
      <c r="E1292" s="64" t="str">
        <f t="shared" ref="E1292:E1355" si="79">IF(AU1292=AU$6,AU$6,_xlfn.TEXTJOIN(", ",TRUE,_xlfn.UNIQUE(AM1292:AT1292)))</f>
        <v>Safety and Security; Food, Water, Shelter; Health and Medical; Energy; Communications; Hazardous Materials; Transportation; Water Systems;</v>
      </c>
      <c r="F1292" s="125" t="s">
        <v>1702</v>
      </c>
      <c r="G1292" s="90" t="str">
        <f>IF(IFERROR(SEARCH(G$6,$D1292),0)&gt;0,TRIM(VLOOKUP(G$6,'Lifeline-Capability XWalk'!$F$6:$G$38,2,FALSE)),"")</f>
        <v/>
      </c>
      <c r="H1292" s="91" t="str">
        <f>IF(IFERROR(SEARCH(H$6,$D1292),0)&gt;0,TRIM(VLOOKUP(H$6,'Lifeline-Capability XWalk'!$F$6:$G$38,2,FALSE)),"")</f>
        <v/>
      </c>
      <c r="I1292" s="91" t="str">
        <f>IF(IFERROR(SEARCH(I$6,$D1292),0)&gt;0,TRIM(VLOOKUP(I$6,'Lifeline-Capability XWalk'!$F$6:$G$38,2,FALSE)),"")</f>
        <v/>
      </c>
      <c r="J1292" s="91" t="str">
        <f>IF(IFERROR(SEARCH(J$6,$D1292),0)&gt;0,TRIM(VLOOKUP(J$6,'Lifeline-Capability XWalk'!$F$6:$G$38,2,FALSE)),"")</f>
        <v/>
      </c>
      <c r="K1292" s="91" t="str">
        <f>IF(IFERROR(SEARCH(K$6,$D1292),0)&gt;0,TRIM(VLOOKUP(K$6,'Lifeline-Capability XWalk'!$F$6:$G$38,2,FALSE)),"")</f>
        <v>Communications</v>
      </c>
      <c r="L1292" s="91" t="str">
        <f>IF(IFERROR(SEARCH(L$6,$D1292),0)&gt;0,TRIM(VLOOKUP(L$6,'Lifeline-Capability XWalk'!$F$6:$G$38,2,FALSE)),"")</f>
        <v/>
      </c>
      <c r="M1292" s="91" t="str">
        <f>IF(IFERROR(SEARCH(M$6,$D1292),0)&gt;0,TRIM(VLOOKUP(M$6,'Lifeline-Capability XWalk'!$F$6:$G$38,2,FALSE)),"")</f>
        <v/>
      </c>
      <c r="N1292" s="91" t="str">
        <f>IF(IFERROR(SEARCH(N$6,$D1292),0)&gt;0,TRIM(VLOOKUP(N$6,'Lifeline-Capability XWalk'!$F$6:$G$38,2,FALSE)),"")</f>
        <v/>
      </c>
      <c r="O1292" s="91" t="str">
        <f>IF(IFERROR(SEARCH(O$6,$D1292),0)&gt;0,TRIM(VLOOKUP(O$6,'Lifeline-Capability XWalk'!$F$6:$G$38,2,FALSE)),"")</f>
        <v/>
      </c>
      <c r="P1292" s="91" t="str">
        <f>IF(IFERROR(SEARCH(P$6,$D1292),0)&gt;0,TRIM(VLOOKUP(P$6,'Lifeline-Capability XWalk'!$F$6:$G$38,2,FALSE)),"")</f>
        <v/>
      </c>
      <c r="Q1292" s="91" t="str">
        <f>IF(IFERROR(SEARCH(Q$6,$D1292),0)&gt;0,TRIM(VLOOKUP(Q$6,'Lifeline-Capability XWalk'!$F$6:$G$38,2,FALSE)),"")</f>
        <v/>
      </c>
      <c r="R1292" s="91" t="str">
        <f>IF(IFERROR(SEARCH(R$6,$D1292),0)&gt;0,TRIM(VLOOKUP(R$6,'Lifeline-Capability XWalk'!$F$6:$G$38,2,FALSE)),"")</f>
        <v/>
      </c>
      <c r="S1292" s="91" t="str">
        <f>IF(IFERROR(SEARCH(S$6,$D1292),0)&gt;0,TRIM(VLOOKUP(S$6,'Lifeline-Capability XWalk'!$F$6:$G$38,2,FALSE)),"")</f>
        <v/>
      </c>
      <c r="T1292" s="91" t="str">
        <f>IF(IFERROR(SEARCH(T$6,$D1292),0)&gt;0,TRIM(VLOOKUP(T$6,'Lifeline-Capability XWalk'!$F$6:$G$38,2,FALSE)),"")</f>
        <v/>
      </c>
      <c r="U1292" s="91" t="str">
        <f>IF(IFERROR(SEARCH(U$6,$D1292),0)&gt;0,TRIM(VLOOKUP(U$6,'Lifeline-Capability XWalk'!$F$6:$G$38,2,FALSE)),"")</f>
        <v/>
      </c>
      <c r="V1292" s="91" t="str">
        <f>IF(IFERROR(SEARCH(V$6,$D1292),0)&gt;0,TRIM(VLOOKUP(V$6,'Lifeline-Capability XWalk'!$F$6:$G$38,2,FALSE)),"")</f>
        <v/>
      </c>
      <c r="W1292" s="91" t="str">
        <f>IF(IFERROR(SEARCH(W$6,$D1292),0)&gt;0,TRIM(VLOOKUP(W$6,'Lifeline-Capability XWalk'!$F$6:$G$38,2,FALSE)),"")</f>
        <v/>
      </c>
      <c r="X1292" s="91" t="str">
        <f>IF(IFERROR(SEARCH(X$6,$D1292),0)&gt;0,TRIM(VLOOKUP(X$6,'Lifeline-Capability XWalk'!$F$6:$G$38,2,FALSE)),"")</f>
        <v/>
      </c>
      <c r="Y1292" s="91" t="str">
        <f>IF(IFERROR(SEARCH(Y$6,$D1292),0)&gt;0,TRIM(VLOOKUP(Y$6,'Lifeline-Capability XWalk'!$F$6:$G$38,2,FALSE)),"")</f>
        <v/>
      </c>
      <c r="Z1292" s="91" t="str">
        <f>IF(IFERROR(SEARCH(Z$6,$D1292),0)&gt;0,TRIM(VLOOKUP(Z$6,'Lifeline-Capability XWalk'!$F$6:$G$38,2,FALSE)),"")</f>
        <v/>
      </c>
      <c r="AA1292" s="91" t="str">
        <f>IF(IFERROR(SEARCH(AA$6,$D1292),0)&gt;0,TRIM(VLOOKUP(AA$6,'Lifeline-Capability XWalk'!$F$6:$G$38,2,FALSE)),"")</f>
        <v/>
      </c>
      <c r="AB1292" s="91" t="str">
        <f>IF(IFERROR(SEARCH(AB$6,$D1292),0)&gt;0,TRIM(VLOOKUP(AB$6,'Lifeline-Capability XWalk'!$F$6:$G$38,2,FALSE)),"")</f>
        <v>Communications</v>
      </c>
      <c r="AC1292" s="91" t="str">
        <f>IF(IFERROR(SEARCH(AC$6,$D1292),0)&gt;0,TRIM(VLOOKUP(AC$6,'Lifeline-Capability XWalk'!$F$6:$G$38,2,FALSE)),"")</f>
        <v/>
      </c>
      <c r="AD1292" s="91" t="str">
        <f>IF(IFERROR(SEARCH(AD$6,$D1292),0)&gt;0,TRIM(VLOOKUP(AD$6,'Lifeline-Capability XWalk'!$F$6:$G$38,2,FALSE)),"")</f>
        <v/>
      </c>
      <c r="AE1292" s="91" t="str">
        <f>IF(IFERROR(SEARCH(AE$6,$D1292),0)&gt;0,TRIM(VLOOKUP(AE$6,'Lifeline-Capability XWalk'!$F$6:$G$38,2,FALSE)),"")</f>
        <v/>
      </c>
      <c r="AF1292" s="91" t="str">
        <f>IF(IFERROR(SEARCH(AF$6,$D1292),0)&gt;0,TRIM(VLOOKUP(AF$6,'Lifeline-Capability XWalk'!$F$6:$G$38,2,FALSE)),"")</f>
        <v/>
      </c>
      <c r="AG1292" s="91" t="str">
        <f>IF(IFERROR(SEARCH(AG$6,$D1292),0)&gt;0,TRIM(VLOOKUP(AG$6,'Lifeline-Capability XWalk'!$F$6:$G$38,2,FALSE)),"")</f>
        <v/>
      </c>
      <c r="AH1292" s="91" t="str">
        <f>IF(IFERROR(SEARCH(AH$6,$D1292),0)&gt;0,TRIM(VLOOKUP(AH$6,'Lifeline-Capability XWalk'!$F$6:$G$38,2,FALSE)),"")</f>
        <v/>
      </c>
      <c r="AI1292" s="91" t="str">
        <f>IF(IFERROR(SEARCH(AI$6,$D1292),0)&gt;0,TRIM(VLOOKUP(AI$6,'Lifeline-Capability XWalk'!$F$6:$G$38,2,FALSE)),"")</f>
        <v/>
      </c>
      <c r="AJ1292" s="91" t="str">
        <f>IF(IFERROR(SEARCH(AJ$6,$D1292),0)&gt;0,TRIM(VLOOKUP(AJ$6,'Lifeline-Capability XWalk'!$F$6:$G$38,2,FALSE)),"")</f>
        <v>Safety and Security; Food, Water, Shelter; Health and Medical; Energy; Communications; Hazardous Materials; Transportation; Water Systems;</v>
      </c>
      <c r="AK1292" s="91" t="str">
        <f>IF(IFERROR(SEARCH(AK$6,$D1292),0)&gt;0,TRIM(VLOOKUP(AK$6,'Lifeline-Capability XWalk'!$F$6:$G$38,2,FALSE)),"")</f>
        <v/>
      </c>
      <c r="AL1292" s="92" t="str">
        <f>IF(IFERROR(SEARCH(AL$6,$D1292),0)&gt;0,TRIM(VLOOKUP(AL$6,'Lifeline-Capability XWalk'!$F$6:$G$38,2,FALSE)),"")</f>
        <v/>
      </c>
      <c r="AM1292" s="24" t="str">
        <f t="shared" si="78"/>
        <v/>
      </c>
      <c r="AN1292" s="24" t="str">
        <f t="shared" si="78"/>
        <v/>
      </c>
      <c r="AO1292" s="24" t="str">
        <f t="shared" si="78"/>
        <v/>
      </c>
      <c r="AP1292" s="24" t="str">
        <f t="shared" si="78"/>
        <v/>
      </c>
      <c r="AQ1292" s="24" t="str">
        <f t="shared" si="78"/>
        <v>Communications</v>
      </c>
      <c r="AR1292" s="24" t="str">
        <f t="shared" si="78"/>
        <v/>
      </c>
      <c r="AS1292" s="24" t="str">
        <f t="shared" si="78"/>
        <v/>
      </c>
      <c r="AT1292" s="24" t="str">
        <f t="shared" si="78"/>
        <v/>
      </c>
      <c r="AU1292" s="24" t="str">
        <f t="shared" si="78"/>
        <v>Safety and Security; Food, Water, Shelter; Health and Medical; Energy; Communications; Hazardous Materials; Transportation; Water Systems;</v>
      </c>
    </row>
    <row r="1293" spans="1:47" ht="32.1" customHeight="1" x14ac:dyDescent="0.2">
      <c r="A1293" s="143" t="s">
        <v>1113</v>
      </c>
      <c r="B1293" s="144" t="s">
        <v>1304</v>
      </c>
      <c r="C1293" s="144" t="s">
        <v>2249</v>
      </c>
      <c r="D1293" s="124" t="s">
        <v>2271</v>
      </c>
      <c r="E1293" s="64" t="str">
        <f t="shared" si="79"/>
        <v>Safety and Security, Communications</v>
      </c>
      <c r="F1293" s="125" t="s">
        <v>1703</v>
      </c>
      <c r="G1293" s="90" t="str">
        <f>IF(IFERROR(SEARCH(G$6,$D1293),0)&gt;0,TRIM(VLOOKUP(G$6,'Lifeline-Capability XWalk'!$F$6:$G$38,2,FALSE)),"")</f>
        <v>Safety and Security</v>
      </c>
      <c r="H1293" s="91" t="str">
        <f>IF(IFERROR(SEARCH(H$6,$D1293),0)&gt;0,TRIM(VLOOKUP(H$6,'Lifeline-Capability XWalk'!$F$6:$G$38,2,FALSE)),"")</f>
        <v/>
      </c>
      <c r="I1293" s="91" t="str">
        <f>IF(IFERROR(SEARCH(I$6,$D1293),0)&gt;0,TRIM(VLOOKUP(I$6,'Lifeline-Capability XWalk'!$F$6:$G$38,2,FALSE)),"")</f>
        <v/>
      </c>
      <c r="J1293" s="91" t="str">
        <f>IF(IFERROR(SEARCH(J$6,$D1293),0)&gt;0,TRIM(VLOOKUP(J$6,'Lifeline-Capability XWalk'!$F$6:$G$38,2,FALSE)),"")</f>
        <v/>
      </c>
      <c r="K1293" s="91" t="str">
        <f>IF(IFERROR(SEARCH(K$6,$D1293),0)&gt;0,TRIM(VLOOKUP(K$6,'Lifeline-Capability XWalk'!$F$6:$G$38,2,FALSE)),"")</f>
        <v/>
      </c>
      <c r="L1293" s="91" t="str">
        <f>IF(IFERROR(SEARCH(L$6,$D1293),0)&gt;0,TRIM(VLOOKUP(L$6,'Lifeline-Capability XWalk'!$F$6:$G$38,2,FALSE)),"")</f>
        <v/>
      </c>
      <c r="M1293" s="91" t="str">
        <f>IF(IFERROR(SEARCH(M$6,$D1293),0)&gt;0,TRIM(VLOOKUP(M$6,'Lifeline-Capability XWalk'!$F$6:$G$38,2,FALSE)),"")</f>
        <v/>
      </c>
      <c r="N1293" s="91" t="str">
        <f>IF(IFERROR(SEARCH(N$6,$D1293),0)&gt;0,TRIM(VLOOKUP(N$6,'Lifeline-Capability XWalk'!$F$6:$G$38,2,FALSE)),"")</f>
        <v/>
      </c>
      <c r="O1293" s="91" t="str">
        <f>IF(IFERROR(SEARCH(O$6,$D1293),0)&gt;0,TRIM(VLOOKUP(O$6,'Lifeline-Capability XWalk'!$F$6:$G$38,2,FALSE)),"")</f>
        <v/>
      </c>
      <c r="P1293" s="91" t="str">
        <f>IF(IFERROR(SEARCH(P$6,$D1293),0)&gt;0,TRIM(VLOOKUP(P$6,'Lifeline-Capability XWalk'!$F$6:$G$38,2,FALSE)),"")</f>
        <v/>
      </c>
      <c r="Q1293" s="91" t="str">
        <f>IF(IFERROR(SEARCH(Q$6,$D1293),0)&gt;0,TRIM(VLOOKUP(Q$6,'Lifeline-Capability XWalk'!$F$6:$G$38,2,FALSE)),"")</f>
        <v/>
      </c>
      <c r="R1293" s="91" t="str">
        <f>IF(IFERROR(SEARCH(R$6,$D1293),0)&gt;0,TRIM(VLOOKUP(R$6,'Lifeline-Capability XWalk'!$F$6:$G$38,2,FALSE)),"")</f>
        <v/>
      </c>
      <c r="S1293" s="91" t="str">
        <f>IF(IFERROR(SEARCH(S$6,$D1293),0)&gt;0,TRIM(VLOOKUP(S$6,'Lifeline-Capability XWalk'!$F$6:$G$38,2,FALSE)),"")</f>
        <v/>
      </c>
      <c r="T1293" s="91" t="str">
        <f>IF(IFERROR(SEARCH(T$6,$D1293),0)&gt;0,TRIM(VLOOKUP(T$6,'Lifeline-Capability XWalk'!$F$6:$G$38,2,FALSE)),"")</f>
        <v/>
      </c>
      <c r="U1293" s="91" t="str">
        <f>IF(IFERROR(SEARCH(U$6,$D1293),0)&gt;0,TRIM(VLOOKUP(U$6,'Lifeline-Capability XWalk'!$F$6:$G$38,2,FALSE)),"")</f>
        <v/>
      </c>
      <c r="V1293" s="91" t="str">
        <f>IF(IFERROR(SEARCH(V$6,$D1293),0)&gt;0,TRIM(VLOOKUP(V$6,'Lifeline-Capability XWalk'!$F$6:$G$38,2,FALSE)),"")</f>
        <v/>
      </c>
      <c r="W1293" s="91" t="str">
        <f>IF(IFERROR(SEARCH(W$6,$D1293),0)&gt;0,TRIM(VLOOKUP(W$6,'Lifeline-Capability XWalk'!$F$6:$G$38,2,FALSE)),"")</f>
        <v/>
      </c>
      <c r="X1293" s="91" t="str">
        <f>IF(IFERROR(SEARCH(X$6,$D1293),0)&gt;0,TRIM(VLOOKUP(X$6,'Lifeline-Capability XWalk'!$F$6:$G$38,2,FALSE)),"")</f>
        <v/>
      </c>
      <c r="Y1293" s="91" t="str">
        <f>IF(IFERROR(SEARCH(Y$6,$D1293),0)&gt;0,TRIM(VLOOKUP(Y$6,'Lifeline-Capability XWalk'!$F$6:$G$38,2,FALSE)),"")</f>
        <v/>
      </c>
      <c r="Z1293" s="91" t="str">
        <f>IF(IFERROR(SEARCH(Z$6,$D1293),0)&gt;0,TRIM(VLOOKUP(Z$6,'Lifeline-Capability XWalk'!$F$6:$G$38,2,FALSE)),"")</f>
        <v>Safety and Security</v>
      </c>
      <c r="AA1293" s="91" t="str">
        <f>IF(IFERROR(SEARCH(AA$6,$D1293),0)&gt;0,TRIM(VLOOKUP(AA$6,'Lifeline-Capability XWalk'!$F$6:$G$38,2,FALSE)),"")</f>
        <v/>
      </c>
      <c r="AB1293" s="91" t="str">
        <f>IF(IFERROR(SEARCH(AB$6,$D1293),0)&gt;0,TRIM(VLOOKUP(AB$6,'Lifeline-Capability XWalk'!$F$6:$G$38,2,FALSE)),"")</f>
        <v>Communications</v>
      </c>
      <c r="AC1293" s="91" t="str">
        <f>IF(IFERROR(SEARCH(AC$6,$D1293),0)&gt;0,TRIM(VLOOKUP(AC$6,'Lifeline-Capability XWalk'!$F$6:$G$38,2,FALSE)),"")</f>
        <v>Safety and Security</v>
      </c>
      <c r="AD1293" s="91" t="str">
        <f>IF(IFERROR(SEARCH(AD$6,$D1293),0)&gt;0,TRIM(VLOOKUP(AD$6,'Lifeline-Capability XWalk'!$F$6:$G$38,2,FALSE)),"")</f>
        <v/>
      </c>
      <c r="AE1293" s="91" t="str">
        <f>IF(IFERROR(SEARCH(AE$6,$D1293),0)&gt;0,TRIM(VLOOKUP(AE$6,'Lifeline-Capability XWalk'!$F$6:$G$38,2,FALSE)),"")</f>
        <v/>
      </c>
      <c r="AF1293" s="91" t="str">
        <f>IF(IFERROR(SEARCH(AF$6,$D1293),0)&gt;0,TRIM(VLOOKUP(AF$6,'Lifeline-Capability XWalk'!$F$6:$G$38,2,FALSE)),"")</f>
        <v/>
      </c>
      <c r="AG1293" s="91" t="str">
        <f>IF(IFERROR(SEARCH(AG$6,$D1293),0)&gt;0,TRIM(VLOOKUP(AG$6,'Lifeline-Capability XWalk'!$F$6:$G$38,2,FALSE)),"")</f>
        <v/>
      </c>
      <c r="AH1293" s="91" t="str">
        <f>IF(IFERROR(SEARCH(AH$6,$D1293),0)&gt;0,TRIM(VLOOKUP(AH$6,'Lifeline-Capability XWalk'!$F$6:$G$38,2,FALSE)),"")</f>
        <v/>
      </c>
      <c r="AI1293" s="91" t="str">
        <f>IF(IFERROR(SEARCH(AI$6,$D1293),0)&gt;0,TRIM(VLOOKUP(AI$6,'Lifeline-Capability XWalk'!$F$6:$G$38,2,FALSE)),"")</f>
        <v/>
      </c>
      <c r="AJ1293" s="91" t="str">
        <f>IF(IFERROR(SEARCH(AJ$6,$D1293),0)&gt;0,TRIM(VLOOKUP(AJ$6,'Lifeline-Capability XWalk'!$F$6:$G$38,2,FALSE)),"")</f>
        <v/>
      </c>
      <c r="AK1293" s="91" t="str">
        <f>IF(IFERROR(SEARCH(AK$6,$D1293),0)&gt;0,TRIM(VLOOKUP(AK$6,'Lifeline-Capability XWalk'!$F$6:$G$38,2,FALSE)),"")</f>
        <v/>
      </c>
      <c r="AL1293" s="92" t="str">
        <f>IF(IFERROR(SEARCH(AL$6,$D1293),0)&gt;0,TRIM(VLOOKUP(AL$6,'Lifeline-Capability XWalk'!$F$6:$G$38,2,FALSE)),"")</f>
        <v/>
      </c>
      <c r="AM1293" s="24" t="str">
        <f t="shared" si="78"/>
        <v>Safety and Security</v>
      </c>
      <c r="AN1293" s="24" t="str">
        <f t="shared" si="78"/>
        <v/>
      </c>
      <c r="AO1293" s="24" t="str">
        <f t="shared" si="78"/>
        <v/>
      </c>
      <c r="AP1293" s="24" t="str">
        <f t="shared" si="78"/>
        <v/>
      </c>
      <c r="AQ1293" s="24" t="str">
        <f t="shared" si="78"/>
        <v>Communications</v>
      </c>
      <c r="AR1293" s="24" t="str">
        <f t="shared" si="78"/>
        <v/>
      </c>
      <c r="AS1293" s="24" t="str">
        <f t="shared" si="78"/>
        <v/>
      </c>
      <c r="AT1293" s="24" t="str">
        <f t="shared" si="78"/>
        <v/>
      </c>
      <c r="AU1293" s="24" t="str">
        <f t="shared" si="78"/>
        <v/>
      </c>
    </row>
    <row r="1294" spans="1:47" ht="32.1" customHeight="1" x14ac:dyDescent="0.2">
      <c r="A1294" s="143" t="s">
        <v>1113</v>
      </c>
      <c r="B1294" s="144" t="s">
        <v>1304</v>
      </c>
      <c r="C1294" s="144" t="s">
        <v>1082</v>
      </c>
      <c r="D1294" s="124" t="s">
        <v>2272</v>
      </c>
      <c r="E1294" s="64" t="str">
        <f t="shared" si="79"/>
        <v>Safety and Security; Food, Water, Shelter; Health and Medical; Energy; Communications; Hazardous Materials; Transportation; Water Systems;</v>
      </c>
      <c r="F1294" s="125" t="s">
        <v>1704</v>
      </c>
      <c r="G1294" s="90" t="str">
        <f>IF(IFERROR(SEARCH(G$6,$D1294),0)&gt;0,TRIM(VLOOKUP(G$6,'Lifeline-Capability XWalk'!$F$6:$G$38,2,FALSE)),"")</f>
        <v/>
      </c>
      <c r="H1294" s="91" t="str">
        <f>IF(IFERROR(SEARCH(H$6,$D1294),0)&gt;0,TRIM(VLOOKUP(H$6,'Lifeline-Capability XWalk'!$F$6:$G$38,2,FALSE)),"")</f>
        <v/>
      </c>
      <c r="I1294" s="91" t="str">
        <f>IF(IFERROR(SEARCH(I$6,$D1294),0)&gt;0,TRIM(VLOOKUP(I$6,'Lifeline-Capability XWalk'!$F$6:$G$38,2,FALSE)),"")</f>
        <v/>
      </c>
      <c r="J1294" s="91" t="str">
        <f>IF(IFERROR(SEARCH(J$6,$D1294),0)&gt;0,TRIM(VLOOKUP(J$6,'Lifeline-Capability XWalk'!$F$6:$G$38,2,FALSE)),"")</f>
        <v/>
      </c>
      <c r="K1294" s="91" t="str">
        <f>IF(IFERROR(SEARCH(K$6,$D1294),0)&gt;0,TRIM(VLOOKUP(K$6,'Lifeline-Capability XWalk'!$F$6:$G$38,2,FALSE)),"")</f>
        <v/>
      </c>
      <c r="L1294" s="91" t="str">
        <f>IF(IFERROR(SEARCH(L$6,$D1294),0)&gt;0,TRIM(VLOOKUP(L$6,'Lifeline-Capability XWalk'!$F$6:$G$38,2,FALSE)),"")</f>
        <v/>
      </c>
      <c r="M1294" s="91" t="str">
        <f>IF(IFERROR(SEARCH(M$6,$D1294),0)&gt;0,TRIM(VLOOKUP(M$6,'Lifeline-Capability XWalk'!$F$6:$G$38,2,FALSE)),"")</f>
        <v/>
      </c>
      <c r="N1294" s="91" t="str">
        <f>IF(IFERROR(SEARCH(N$6,$D1294),0)&gt;0,TRIM(VLOOKUP(N$6,'Lifeline-Capability XWalk'!$F$6:$G$38,2,FALSE)),"")</f>
        <v/>
      </c>
      <c r="O1294" s="91" t="str">
        <f>IF(IFERROR(SEARCH(O$6,$D1294),0)&gt;0,TRIM(VLOOKUP(O$6,'Lifeline-Capability XWalk'!$F$6:$G$38,2,FALSE)),"")</f>
        <v/>
      </c>
      <c r="P1294" s="91" t="str">
        <f>IF(IFERROR(SEARCH(P$6,$D1294),0)&gt;0,TRIM(VLOOKUP(P$6,'Lifeline-Capability XWalk'!$F$6:$G$38,2,FALSE)),"")</f>
        <v/>
      </c>
      <c r="Q1294" s="91" t="str">
        <f>IF(IFERROR(SEARCH(Q$6,$D1294),0)&gt;0,TRIM(VLOOKUP(Q$6,'Lifeline-Capability XWalk'!$F$6:$G$38,2,FALSE)),"")</f>
        <v/>
      </c>
      <c r="R1294" s="91" t="str">
        <f>IF(IFERROR(SEARCH(R$6,$D1294),0)&gt;0,TRIM(VLOOKUP(R$6,'Lifeline-Capability XWalk'!$F$6:$G$38,2,FALSE)),"")</f>
        <v/>
      </c>
      <c r="S1294" s="91" t="str">
        <f>IF(IFERROR(SEARCH(S$6,$D1294),0)&gt;0,TRIM(VLOOKUP(S$6,'Lifeline-Capability XWalk'!$F$6:$G$38,2,FALSE)),"")</f>
        <v/>
      </c>
      <c r="T1294" s="91" t="str">
        <f>IF(IFERROR(SEARCH(T$6,$D1294),0)&gt;0,TRIM(VLOOKUP(T$6,'Lifeline-Capability XWalk'!$F$6:$G$38,2,FALSE)),"")</f>
        <v/>
      </c>
      <c r="U1294" s="91" t="str">
        <f>IF(IFERROR(SEARCH(U$6,$D1294),0)&gt;0,TRIM(VLOOKUP(U$6,'Lifeline-Capability XWalk'!$F$6:$G$38,2,FALSE)),"")</f>
        <v/>
      </c>
      <c r="V1294" s="91" t="str">
        <f>IF(IFERROR(SEARCH(V$6,$D1294),0)&gt;0,TRIM(VLOOKUP(V$6,'Lifeline-Capability XWalk'!$F$6:$G$38,2,FALSE)),"")</f>
        <v/>
      </c>
      <c r="W1294" s="91" t="str">
        <f>IF(IFERROR(SEARCH(W$6,$D1294),0)&gt;0,TRIM(VLOOKUP(W$6,'Lifeline-Capability XWalk'!$F$6:$G$38,2,FALSE)),"")</f>
        <v/>
      </c>
      <c r="X1294" s="91" t="str">
        <f>IF(IFERROR(SEARCH(X$6,$D1294),0)&gt;0,TRIM(VLOOKUP(X$6,'Lifeline-Capability XWalk'!$F$6:$G$38,2,FALSE)),"")</f>
        <v/>
      </c>
      <c r="Y1294" s="91" t="str">
        <f>IF(IFERROR(SEARCH(Y$6,$D1294),0)&gt;0,TRIM(VLOOKUP(Y$6,'Lifeline-Capability XWalk'!$F$6:$G$38,2,FALSE)),"")</f>
        <v/>
      </c>
      <c r="Z1294" s="91" t="str">
        <f>IF(IFERROR(SEARCH(Z$6,$D1294),0)&gt;0,TRIM(VLOOKUP(Z$6,'Lifeline-Capability XWalk'!$F$6:$G$38,2,FALSE)),"")</f>
        <v/>
      </c>
      <c r="AA1294" s="91" t="str">
        <f>IF(IFERROR(SEARCH(AA$6,$D1294),0)&gt;0,TRIM(VLOOKUP(AA$6,'Lifeline-Capability XWalk'!$F$6:$G$38,2,FALSE)),"")</f>
        <v/>
      </c>
      <c r="AB1294" s="91" t="str">
        <f>IF(IFERROR(SEARCH(AB$6,$D1294),0)&gt;0,TRIM(VLOOKUP(AB$6,'Lifeline-Capability XWalk'!$F$6:$G$38,2,FALSE)),"")</f>
        <v>Communications</v>
      </c>
      <c r="AC1294" s="91" t="str">
        <f>IF(IFERROR(SEARCH(AC$6,$D1294),0)&gt;0,TRIM(VLOOKUP(AC$6,'Lifeline-Capability XWalk'!$F$6:$G$38,2,FALSE)),"")</f>
        <v/>
      </c>
      <c r="AD1294" s="91" t="str">
        <f>IF(IFERROR(SEARCH(AD$6,$D1294),0)&gt;0,TRIM(VLOOKUP(AD$6,'Lifeline-Capability XWalk'!$F$6:$G$38,2,FALSE)),"")</f>
        <v>Safety and Security; Food, Water, Shelter; Health and Medical; Energy; Communications; Hazardous Materials; Transportation; Water Systems;</v>
      </c>
      <c r="AE1294" s="91" t="str">
        <f>IF(IFERROR(SEARCH(AE$6,$D1294),0)&gt;0,TRIM(VLOOKUP(AE$6,'Lifeline-Capability XWalk'!$F$6:$G$38,2,FALSE)),"")</f>
        <v>Health and Medical</v>
      </c>
      <c r="AF1294" s="91" t="str">
        <f>IF(IFERROR(SEARCH(AF$6,$D1294),0)&gt;0,TRIM(VLOOKUP(AF$6,'Lifeline-Capability XWalk'!$F$6:$G$38,2,FALSE)),"")</f>
        <v/>
      </c>
      <c r="AG1294" s="91" t="str">
        <f>IF(IFERROR(SEARCH(AG$6,$D1294),0)&gt;0,TRIM(VLOOKUP(AG$6,'Lifeline-Capability XWalk'!$F$6:$G$38,2,FALSE)),"")</f>
        <v/>
      </c>
      <c r="AH1294" s="91" t="str">
        <f>IF(IFERROR(SEARCH(AH$6,$D1294),0)&gt;0,TRIM(VLOOKUP(AH$6,'Lifeline-Capability XWalk'!$F$6:$G$38,2,FALSE)),"")</f>
        <v/>
      </c>
      <c r="AI1294" s="91" t="str">
        <f>IF(IFERROR(SEARCH(AI$6,$D1294),0)&gt;0,TRIM(VLOOKUP(AI$6,'Lifeline-Capability XWalk'!$F$6:$G$38,2,FALSE)),"")</f>
        <v/>
      </c>
      <c r="AJ1294" s="91" t="str">
        <f>IF(IFERROR(SEARCH(AJ$6,$D1294),0)&gt;0,TRIM(VLOOKUP(AJ$6,'Lifeline-Capability XWalk'!$F$6:$G$38,2,FALSE)),"")</f>
        <v/>
      </c>
      <c r="AK1294" s="91" t="str">
        <f>IF(IFERROR(SEARCH(AK$6,$D1294),0)&gt;0,TRIM(VLOOKUP(AK$6,'Lifeline-Capability XWalk'!$F$6:$G$38,2,FALSE)),"")</f>
        <v/>
      </c>
      <c r="AL1294" s="92" t="str">
        <f>IF(IFERROR(SEARCH(AL$6,$D1294),0)&gt;0,TRIM(VLOOKUP(AL$6,'Lifeline-Capability XWalk'!$F$6:$G$38,2,FALSE)),"")</f>
        <v/>
      </c>
      <c r="AM1294" s="24" t="str">
        <f t="shared" si="78"/>
        <v/>
      </c>
      <c r="AN1294" s="24" t="str">
        <f t="shared" si="78"/>
        <v/>
      </c>
      <c r="AO1294" s="24" t="str">
        <f t="shared" si="78"/>
        <v>Health and Medical</v>
      </c>
      <c r="AP1294" s="24" t="str">
        <f t="shared" si="78"/>
        <v/>
      </c>
      <c r="AQ1294" s="24" t="str">
        <f t="shared" si="78"/>
        <v>Communications</v>
      </c>
      <c r="AR1294" s="24" t="str">
        <f t="shared" si="78"/>
        <v/>
      </c>
      <c r="AS1294" s="24" t="str">
        <f t="shared" si="78"/>
        <v/>
      </c>
      <c r="AT1294" s="24" t="str">
        <f t="shared" si="78"/>
        <v/>
      </c>
      <c r="AU1294" s="24" t="str">
        <f t="shared" si="78"/>
        <v>Safety and Security; Food, Water, Shelter; Health and Medical; Energy; Communications; Hazardous Materials; Transportation; Water Systems;</v>
      </c>
    </row>
    <row r="1295" spans="1:47" ht="32.1" customHeight="1" x14ac:dyDescent="0.2">
      <c r="A1295" s="143" t="s">
        <v>1114</v>
      </c>
      <c r="B1295" s="144" t="s">
        <v>1313</v>
      </c>
      <c r="C1295" s="144" t="s">
        <v>1082</v>
      </c>
      <c r="D1295" s="124" t="s">
        <v>2280</v>
      </c>
      <c r="E1295" s="64" t="str">
        <f t="shared" si="79"/>
        <v>Communications</v>
      </c>
      <c r="F1295" s="125" t="s">
        <v>1705</v>
      </c>
      <c r="G1295" s="90" t="str">
        <f>IF(IFERROR(SEARCH(G$6,$D1295),0)&gt;0,TRIM(VLOOKUP(G$6,'Lifeline-Capability XWalk'!$F$6:$G$38,2,FALSE)),"")</f>
        <v/>
      </c>
      <c r="H1295" s="91" t="str">
        <f>IF(IFERROR(SEARCH(H$6,$D1295),0)&gt;0,TRIM(VLOOKUP(H$6,'Lifeline-Capability XWalk'!$F$6:$G$38,2,FALSE)),"")</f>
        <v/>
      </c>
      <c r="I1295" s="91" t="str">
        <f>IF(IFERROR(SEARCH(I$6,$D1295),0)&gt;0,TRIM(VLOOKUP(I$6,'Lifeline-Capability XWalk'!$F$6:$G$38,2,FALSE)),"")</f>
        <v/>
      </c>
      <c r="J1295" s="91" t="str">
        <f>IF(IFERROR(SEARCH(J$6,$D1295),0)&gt;0,TRIM(VLOOKUP(J$6,'Lifeline-Capability XWalk'!$F$6:$G$38,2,FALSE)),"")</f>
        <v/>
      </c>
      <c r="K1295" s="91" t="str">
        <f>IF(IFERROR(SEARCH(K$6,$D1295),0)&gt;0,TRIM(VLOOKUP(K$6,'Lifeline-Capability XWalk'!$F$6:$G$38,2,FALSE)),"")</f>
        <v/>
      </c>
      <c r="L1295" s="91" t="str">
        <f>IF(IFERROR(SEARCH(L$6,$D1295),0)&gt;0,TRIM(VLOOKUP(L$6,'Lifeline-Capability XWalk'!$F$6:$G$38,2,FALSE)),"")</f>
        <v/>
      </c>
      <c r="M1295" s="91" t="str">
        <f>IF(IFERROR(SEARCH(M$6,$D1295),0)&gt;0,TRIM(VLOOKUP(M$6,'Lifeline-Capability XWalk'!$F$6:$G$38,2,FALSE)),"")</f>
        <v/>
      </c>
      <c r="N1295" s="91" t="str">
        <f>IF(IFERROR(SEARCH(N$6,$D1295),0)&gt;0,TRIM(VLOOKUP(N$6,'Lifeline-Capability XWalk'!$F$6:$G$38,2,FALSE)),"")</f>
        <v/>
      </c>
      <c r="O1295" s="91" t="str">
        <f>IF(IFERROR(SEARCH(O$6,$D1295),0)&gt;0,TRIM(VLOOKUP(O$6,'Lifeline-Capability XWalk'!$F$6:$G$38,2,FALSE)),"")</f>
        <v/>
      </c>
      <c r="P1295" s="91" t="str">
        <f>IF(IFERROR(SEARCH(P$6,$D1295),0)&gt;0,TRIM(VLOOKUP(P$6,'Lifeline-Capability XWalk'!$F$6:$G$38,2,FALSE)),"")</f>
        <v/>
      </c>
      <c r="Q1295" s="91" t="str">
        <f>IF(IFERROR(SEARCH(Q$6,$D1295),0)&gt;0,TRIM(VLOOKUP(Q$6,'Lifeline-Capability XWalk'!$F$6:$G$38,2,FALSE)),"")</f>
        <v/>
      </c>
      <c r="R1295" s="91" t="str">
        <f>IF(IFERROR(SEARCH(R$6,$D1295),0)&gt;0,TRIM(VLOOKUP(R$6,'Lifeline-Capability XWalk'!$F$6:$G$38,2,FALSE)),"")</f>
        <v/>
      </c>
      <c r="S1295" s="91" t="str">
        <f>IF(IFERROR(SEARCH(S$6,$D1295),0)&gt;0,TRIM(VLOOKUP(S$6,'Lifeline-Capability XWalk'!$F$6:$G$38,2,FALSE)),"")</f>
        <v/>
      </c>
      <c r="T1295" s="91" t="str">
        <f>IF(IFERROR(SEARCH(T$6,$D1295),0)&gt;0,TRIM(VLOOKUP(T$6,'Lifeline-Capability XWalk'!$F$6:$G$38,2,FALSE)),"")</f>
        <v/>
      </c>
      <c r="U1295" s="91" t="str">
        <f>IF(IFERROR(SEARCH(U$6,$D1295),0)&gt;0,TRIM(VLOOKUP(U$6,'Lifeline-Capability XWalk'!$F$6:$G$38,2,FALSE)),"")</f>
        <v/>
      </c>
      <c r="V1295" s="91" t="str">
        <f>IF(IFERROR(SEARCH(V$6,$D1295),0)&gt;0,TRIM(VLOOKUP(V$6,'Lifeline-Capability XWalk'!$F$6:$G$38,2,FALSE)),"")</f>
        <v/>
      </c>
      <c r="W1295" s="91" t="str">
        <f>IF(IFERROR(SEARCH(W$6,$D1295),0)&gt;0,TRIM(VLOOKUP(W$6,'Lifeline-Capability XWalk'!$F$6:$G$38,2,FALSE)),"")</f>
        <v/>
      </c>
      <c r="X1295" s="91" t="str">
        <f>IF(IFERROR(SEARCH(X$6,$D1295),0)&gt;0,TRIM(VLOOKUP(X$6,'Lifeline-Capability XWalk'!$F$6:$G$38,2,FALSE)),"")</f>
        <v/>
      </c>
      <c r="Y1295" s="91" t="str">
        <f>IF(IFERROR(SEARCH(Y$6,$D1295),0)&gt;0,TRIM(VLOOKUP(Y$6,'Lifeline-Capability XWalk'!$F$6:$G$38,2,FALSE)),"")</f>
        <v/>
      </c>
      <c r="Z1295" s="91" t="str">
        <f>IF(IFERROR(SEARCH(Z$6,$D1295),0)&gt;0,TRIM(VLOOKUP(Z$6,'Lifeline-Capability XWalk'!$F$6:$G$38,2,FALSE)),"")</f>
        <v/>
      </c>
      <c r="AA1295" s="91" t="str">
        <f>IF(IFERROR(SEARCH(AA$6,$D1295),0)&gt;0,TRIM(VLOOKUP(AA$6,'Lifeline-Capability XWalk'!$F$6:$G$38,2,FALSE)),"")</f>
        <v/>
      </c>
      <c r="AB1295" s="91" t="str">
        <f>IF(IFERROR(SEARCH(AB$6,$D1295),0)&gt;0,TRIM(VLOOKUP(AB$6,'Lifeline-Capability XWalk'!$F$6:$G$38,2,FALSE)),"")</f>
        <v>Communications</v>
      </c>
      <c r="AC1295" s="91" t="str">
        <f>IF(IFERROR(SEARCH(AC$6,$D1295),0)&gt;0,TRIM(VLOOKUP(AC$6,'Lifeline-Capability XWalk'!$F$6:$G$38,2,FALSE)),"")</f>
        <v/>
      </c>
      <c r="AD1295" s="91" t="str">
        <f>IF(IFERROR(SEARCH(AD$6,$D1295),0)&gt;0,TRIM(VLOOKUP(AD$6,'Lifeline-Capability XWalk'!$F$6:$G$38,2,FALSE)),"")</f>
        <v/>
      </c>
      <c r="AE1295" s="91" t="str">
        <f>IF(IFERROR(SEARCH(AE$6,$D1295),0)&gt;0,TRIM(VLOOKUP(AE$6,'Lifeline-Capability XWalk'!$F$6:$G$38,2,FALSE)),"")</f>
        <v/>
      </c>
      <c r="AF1295" s="91" t="str">
        <f>IF(IFERROR(SEARCH(AF$6,$D1295),0)&gt;0,TRIM(VLOOKUP(AF$6,'Lifeline-Capability XWalk'!$F$6:$G$38,2,FALSE)),"")</f>
        <v/>
      </c>
      <c r="AG1295" s="91" t="str">
        <f>IF(IFERROR(SEARCH(AG$6,$D1295),0)&gt;0,TRIM(VLOOKUP(AG$6,'Lifeline-Capability XWalk'!$F$6:$G$38,2,FALSE)),"")</f>
        <v/>
      </c>
      <c r="AH1295" s="91" t="str">
        <f>IF(IFERROR(SEARCH(AH$6,$D1295),0)&gt;0,TRIM(VLOOKUP(AH$6,'Lifeline-Capability XWalk'!$F$6:$G$38,2,FALSE)),"")</f>
        <v/>
      </c>
      <c r="AI1295" s="91" t="str">
        <f>IF(IFERROR(SEARCH(AI$6,$D1295),0)&gt;0,TRIM(VLOOKUP(AI$6,'Lifeline-Capability XWalk'!$F$6:$G$38,2,FALSE)),"")</f>
        <v/>
      </c>
      <c r="AJ1295" s="91" t="str">
        <f>IF(IFERROR(SEARCH(AJ$6,$D1295),0)&gt;0,TRIM(VLOOKUP(AJ$6,'Lifeline-Capability XWalk'!$F$6:$G$38,2,FALSE)),"")</f>
        <v/>
      </c>
      <c r="AK1295" s="91" t="str">
        <f>IF(IFERROR(SEARCH(AK$6,$D1295),0)&gt;0,TRIM(VLOOKUP(AK$6,'Lifeline-Capability XWalk'!$F$6:$G$38,2,FALSE)),"")</f>
        <v/>
      </c>
      <c r="AL1295" s="92" t="str">
        <f>IF(IFERROR(SEARCH(AL$6,$D1295),0)&gt;0,TRIM(VLOOKUP(AL$6,'Lifeline-Capability XWalk'!$F$6:$G$38,2,FALSE)),"")</f>
        <v/>
      </c>
      <c r="AM1295" s="24" t="str">
        <f t="shared" si="78"/>
        <v/>
      </c>
      <c r="AN1295" s="24" t="str">
        <f t="shared" si="78"/>
        <v/>
      </c>
      <c r="AO1295" s="24" t="str">
        <f t="shared" si="78"/>
        <v/>
      </c>
      <c r="AP1295" s="24" t="str">
        <f t="shared" si="78"/>
        <v/>
      </c>
      <c r="AQ1295" s="24" t="str">
        <f t="shared" si="78"/>
        <v>Communications</v>
      </c>
      <c r="AR1295" s="24" t="str">
        <f t="shared" si="78"/>
        <v/>
      </c>
      <c r="AS1295" s="24" t="str">
        <f t="shared" si="78"/>
        <v/>
      </c>
      <c r="AT1295" s="24" t="str">
        <f t="shared" si="78"/>
        <v/>
      </c>
      <c r="AU1295" s="24" t="str">
        <f t="shared" si="78"/>
        <v/>
      </c>
    </row>
    <row r="1296" spans="1:47" ht="32.1" customHeight="1" x14ac:dyDescent="0.2">
      <c r="A1296" s="143" t="s">
        <v>1112</v>
      </c>
      <c r="B1296" s="144" t="s">
        <v>1309</v>
      </c>
      <c r="C1296" s="144" t="s">
        <v>1393</v>
      </c>
      <c r="D1296" s="124" t="s">
        <v>2273</v>
      </c>
      <c r="E1296" s="64" t="str">
        <f t="shared" si="79"/>
        <v>Communications</v>
      </c>
      <c r="F1296" s="125" t="s">
        <v>1706</v>
      </c>
      <c r="G1296" s="90" t="str">
        <f>IF(IFERROR(SEARCH(G$6,$D1296),0)&gt;0,TRIM(VLOOKUP(G$6,'Lifeline-Capability XWalk'!$F$6:$G$38,2,FALSE)),"")</f>
        <v/>
      </c>
      <c r="H1296" s="91" t="str">
        <f>IF(IFERROR(SEARCH(H$6,$D1296),0)&gt;0,TRIM(VLOOKUP(H$6,'Lifeline-Capability XWalk'!$F$6:$G$38,2,FALSE)),"")</f>
        <v/>
      </c>
      <c r="I1296" s="91" t="str">
        <f>IF(IFERROR(SEARCH(I$6,$D1296),0)&gt;0,TRIM(VLOOKUP(I$6,'Lifeline-Capability XWalk'!$F$6:$G$38,2,FALSE)),"")</f>
        <v/>
      </c>
      <c r="J1296" s="91" t="str">
        <f>IF(IFERROR(SEARCH(J$6,$D1296),0)&gt;0,TRIM(VLOOKUP(J$6,'Lifeline-Capability XWalk'!$F$6:$G$38,2,FALSE)),"")</f>
        <v/>
      </c>
      <c r="K1296" s="91" t="str">
        <f>IF(IFERROR(SEARCH(K$6,$D1296),0)&gt;0,TRIM(VLOOKUP(K$6,'Lifeline-Capability XWalk'!$F$6:$G$38,2,FALSE)),"")</f>
        <v/>
      </c>
      <c r="L1296" s="91" t="str">
        <f>IF(IFERROR(SEARCH(L$6,$D1296),0)&gt;0,TRIM(VLOOKUP(L$6,'Lifeline-Capability XWalk'!$F$6:$G$38,2,FALSE)),"")</f>
        <v/>
      </c>
      <c r="M1296" s="91" t="str">
        <f>IF(IFERROR(SEARCH(M$6,$D1296),0)&gt;0,TRIM(VLOOKUP(M$6,'Lifeline-Capability XWalk'!$F$6:$G$38,2,FALSE)),"")</f>
        <v/>
      </c>
      <c r="N1296" s="91" t="str">
        <f>IF(IFERROR(SEARCH(N$6,$D1296),0)&gt;0,TRIM(VLOOKUP(N$6,'Lifeline-Capability XWalk'!$F$6:$G$38,2,FALSE)),"")</f>
        <v/>
      </c>
      <c r="O1296" s="91" t="str">
        <f>IF(IFERROR(SEARCH(O$6,$D1296),0)&gt;0,TRIM(VLOOKUP(O$6,'Lifeline-Capability XWalk'!$F$6:$G$38,2,FALSE)),"")</f>
        <v/>
      </c>
      <c r="P1296" s="91" t="str">
        <f>IF(IFERROR(SEARCH(P$6,$D1296),0)&gt;0,TRIM(VLOOKUP(P$6,'Lifeline-Capability XWalk'!$F$6:$G$38,2,FALSE)),"")</f>
        <v/>
      </c>
      <c r="Q1296" s="91" t="str">
        <f>IF(IFERROR(SEARCH(Q$6,$D1296),0)&gt;0,TRIM(VLOOKUP(Q$6,'Lifeline-Capability XWalk'!$F$6:$G$38,2,FALSE)),"")</f>
        <v/>
      </c>
      <c r="R1296" s="91" t="str">
        <f>IF(IFERROR(SEARCH(R$6,$D1296),0)&gt;0,TRIM(VLOOKUP(R$6,'Lifeline-Capability XWalk'!$F$6:$G$38,2,FALSE)),"")</f>
        <v/>
      </c>
      <c r="S1296" s="91" t="str">
        <f>IF(IFERROR(SEARCH(S$6,$D1296),0)&gt;0,TRIM(VLOOKUP(S$6,'Lifeline-Capability XWalk'!$F$6:$G$38,2,FALSE)),"")</f>
        <v/>
      </c>
      <c r="T1296" s="91" t="str">
        <f>IF(IFERROR(SEARCH(T$6,$D1296),0)&gt;0,TRIM(VLOOKUP(T$6,'Lifeline-Capability XWalk'!$F$6:$G$38,2,FALSE)),"")</f>
        <v/>
      </c>
      <c r="U1296" s="91" t="str">
        <f>IF(IFERROR(SEARCH(U$6,$D1296),0)&gt;0,TRIM(VLOOKUP(U$6,'Lifeline-Capability XWalk'!$F$6:$G$38,2,FALSE)),"")</f>
        <v/>
      </c>
      <c r="V1296" s="91" t="str">
        <f>IF(IFERROR(SEARCH(V$6,$D1296),0)&gt;0,TRIM(VLOOKUP(V$6,'Lifeline-Capability XWalk'!$F$6:$G$38,2,FALSE)),"")</f>
        <v/>
      </c>
      <c r="W1296" s="91" t="str">
        <f>IF(IFERROR(SEARCH(W$6,$D1296),0)&gt;0,TRIM(VLOOKUP(W$6,'Lifeline-Capability XWalk'!$F$6:$G$38,2,FALSE)),"")</f>
        <v/>
      </c>
      <c r="X1296" s="91" t="str">
        <f>IF(IFERROR(SEARCH(X$6,$D1296),0)&gt;0,TRIM(VLOOKUP(X$6,'Lifeline-Capability XWalk'!$F$6:$G$38,2,FALSE)),"")</f>
        <v/>
      </c>
      <c r="Y1296" s="91" t="str">
        <f>IF(IFERROR(SEARCH(Y$6,$D1296),0)&gt;0,TRIM(VLOOKUP(Y$6,'Lifeline-Capability XWalk'!$F$6:$G$38,2,FALSE)),"")</f>
        <v/>
      </c>
      <c r="Z1296" s="91" t="str">
        <f>IF(IFERROR(SEARCH(Z$6,$D1296),0)&gt;0,TRIM(VLOOKUP(Z$6,'Lifeline-Capability XWalk'!$F$6:$G$38,2,FALSE)),"")</f>
        <v/>
      </c>
      <c r="AA1296" s="91" t="str">
        <f>IF(IFERROR(SEARCH(AA$6,$D1296),0)&gt;0,TRIM(VLOOKUP(AA$6,'Lifeline-Capability XWalk'!$F$6:$G$38,2,FALSE)),"")</f>
        <v/>
      </c>
      <c r="AB1296" s="91" t="str">
        <f>IF(IFERROR(SEARCH(AB$6,$D1296),0)&gt;0,TRIM(VLOOKUP(AB$6,'Lifeline-Capability XWalk'!$F$6:$G$38,2,FALSE)),"")</f>
        <v>Communications</v>
      </c>
      <c r="AC1296" s="91" t="str">
        <f>IF(IFERROR(SEARCH(AC$6,$D1296),0)&gt;0,TRIM(VLOOKUP(AC$6,'Lifeline-Capability XWalk'!$F$6:$G$38,2,FALSE)),"")</f>
        <v/>
      </c>
      <c r="AD1296" s="91" t="str">
        <f>IF(IFERROR(SEARCH(AD$6,$D1296),0)&gt;0,TRIM(VLOOKUP(AD$6,'Lifeline-Capability XWalk'!$F$6:$G$38,2,FALSE)),"")</f>
        <v/>
      </c>
      <c r="AE1296" s="91" t="str">
        <f>IF(IFERROR(SEARCH(AE$6,$D1296),0)&gt;0,TRIM(VLOOKUP(AE$6,'Lifeline-Capability XWalk'!$F$6:$G$38,2,FALSE)),"")</f>
        <v/>
      </c>
      <c r="AF1296" s="91" t="str">
        <f>IF(IFERROR(SEARCH(AF$6,$D1296),0)&gt;0,TRIM(VLOOKUP(AF$6,'Lifeline-Capability XWalk'!$F$6:$G$38,2,FALSE)),"")</f>
        <v>Communications</v>
      </c>
      <c r="AG1296" s="91" t="str">
        <f>IF(IFERROR(SEARCH(AG$6,$D1296),0)&gt;0,TRIM(VLOOKUP(AG$6,'Lifeline-Capability XWalk'!$F$6:$G$38,2,FALSE)),"")</f>
        <v/>
      </c>
      <c r="AH1296" s="91" t="str">
        <f>IF(IFERROR(SEARCH(AH$6,$D1296),0)&gt;0,TRIM(VLOOKUP(AH$6,'Lifeline-Capability XWalk'!$F$6:$G$38,2,FALSE)),"")</f>
        <v/>
      </c>
      <c r="AI1296" s="91" t="str">
        <f>IF(IFERROR(SEARCH(AI$6,$D1296),0)&gt;0,TRIM(VLOOKUP(AI$6,'Lifeline-Capability XWalk'!$F$6:$G$38,2,FALSE)),"")</f>
        <v/>
      </c>
      <c r="AJ1296" s="91" t="str">
        <f>IF(IFERROR(SEARCH(AJ$6,$D1296),0)&gt;0,TRIM(VLOOKUP(AJ$6,'Lifeline-Capability XWalk'!$F$6:$G$38,2,FALSE)),"")</f>
        <v/>
      </c>
      <c r="AK1296" s="91" t="str">
        <f>IF(IFERROR(SEARCH(AK$6,$D1296),0)&gt;0,TRIM(VLOOKUP(AK$6,'Lifeline-Capability XWalk'!$F$6:$G$38,2,FALSE)),"")</f>
        <v/>
      </c>
      <c r="AL1296" s="92" t="str">
        <f>IF(IFERROR(SEARCH(AL$6,$D1296),0)&gt;0,TRIM(VLOOKUP(AL$6,'Lifeline-Capability XWalk'!$F$6:$G$38,2,FALSE)),"")</f>
        <v/>
      </c>
      <c r="AM1296" s="24" t="str">
        <f t="shared" si="78"/>
        <v/>
      </c>
      <c r="AN1296" s="24" t="str">
        <f t="shared" si="78"/>
        <v/>
      </c>
      <c r="AO1296" s="24" t="str">
        <f t="shared" si="78"/>
        <v/>
      </c>
      <c r="AP1296" s="24" t="str">
        <f t="shared" si="78"/>
        <v/>
      </c>
      <c r="AQ1296" s="24" t="str">
        <f t="shared" si="78"/>
        <v>Communications</v>
      </c>
      <c r="AR1296" s="24" t="str">
        <f t="shared" si="78"/>
        <v/>
      </c>
      <c r="AS1296" s="24" t="str">
        <f t="shared" si="78"/>
        <v/>
      </c>
      <c r="AT1296" s="24" t="str">
        <f t="shared" si="78"/>
        <v/>
      </c>
      <c r="AU1296" s="24" t="str">
        <f t="shared" si="78"/>
        <v/>
      </c>
    </row>
    <row r="1297" spans="1:47" ht="32.1" customHeight="1" x14ac:dyDescent="0.2">
      <c r="A1297" s="143" t="s">
        <v>1113</v>
      </c>
      <c r="B1297" s="144" t="s">
        <v>1304</v>
      </c>
      <c r="C1297" s="144" t="s">
        <v>2249</v>
      </c>
      <c r="D1297" s="124" t="s">
        <v>2270</v>
      </c>
      <c r="E1297" s="64" t="str">
        <f t="shared" si="79"/>
        <v>Safety and Security; Food, Water, Shelter; Health and Medical; Energy; Communications; Hazardous Materials; Transportation; Water Systems;</v>
      </c>
      <c r="F1297" s="125" t="s">
        <v>1708</v>
      </c>
      <c r="G1297" s="90" t="str">
        <f>IF(IFERROR(SEARCH(G$6,$D1297),0)&gt;0,TRIM(VLOOKUP(G$6,'Lifeline-Capability XWalk'!$F$6:$G$38,2,FALSE)),"")</f>
        <v/>
      </c>
      <c r="H1297" s="91" t="str">
        <f>IF(IFERROR(SEARCH(H$6,$D1297),0)&gt;0,TRIM(VLOOKUP(H$6,'Lifeline-Capability XWalk'!$F$6:$G$38,2,FALSE)),"")</f>
        <v/>
      </c>
      <c r="I1297" s="91" t="str">
        <f>IF(IFERROR(SEARCH(I$6,$D1297),0)&gt;0,TRIM(VLOOKUP(I$6,'Lifeline-Capability XWalk'!$F$6:$G$38,2,FALSE)),"")</f>
        <v/>
      </c>
      <c r="J1297" s="91" t="str">
        <f>IF(IFERROR(SEARCH(J$6,$D1297),0)&gt;0,TRIM(VLOOKUP(J$6,'Lifeline-Capability XWalk'!$F$6:$G$38,2,FALSE)),"")</f>
        <v/>
      </c>
      <c r="K1297" s="91" t="str">
        <f>IF(IFERROR(SEARCH(K$6,$D1297),0)&gt;0,TRIM(VLOOKUP(K$6,'Lifeline-Capability XWalk'!$F$6:$G$38,2,FALSE)),"")</f>
        <v/>
      </c>
      <c r="L1297" s="91" t="str">
        <f>IF(IFERROR(SEARCH(L$6,$D1297),0)&gt;0,TRIM(VLOOKUP(L$6,'Lifeline-Capability XWalk'!$F$6:$G$38,2,FALSE)),"")</f>
        <v/>
      </c>
      <c r="M1297" s="91" t="str">
        <f>IF(IFERROR(SEARCH(M$6,$D1297),0)&gt;0,TRIM(VLOOKUP(M$6,'Lifeline-Capability XWalk'!$F$6:$G$38,2,FALSE)),"")</f>
        <v/>
      </c>
      <c r="N1297" s="91" t="str">
        <f>IF(IFERROR(SEARCH(N$6,$D1297),0)&gt;0,TRIM(VLOOKUP(N$6,'Lifeline-Capability XWalk'!$F$6:$G$38,2,FALSE)),"")</f>
        <v/>
      </c>
      <c r="O1297" s="91" t="str">
        <f>IF(IFERROR(SEARCH(O$6,$D1297),0)&gt;0,TRIM(VLOOKUP(O$6,'Lifeline-Capability XWalk'!$F$6:$G$38,2,FALSE)),"")</f>
        <v/>
      </c>
      <c r="P1297" s="91" t="str">
        <f>IF(IFERROR(SEARCH(P$6,$D1297),0)&gt;0,TRIM(VLOOKUP(P$6,'Lifeline-Capability XWalk'!$F$6:$G$38,2,FALSE)),"")</f>
        <v/>
      </c>
      <c r="Q1297" s="91" t="str">
        <f>IF(IFERROR(SEARCH(Q$6,$D1297),0)&gt;0,TRIM(VLOOKUP(Q$6,'Lifeline-Capability XWalk'!$F$6:$G$38,2,FALSE)),"")</f>
        <v/>
      </c>
      <c r="R1297" s="91" t="str">
        <f>IF(IFERROR(SEARCH(R$6,$D1297),0)&gt;0,TRIM(VLOOKUP(R$6,'Lifeline-Capability XWalk'!$F$6:$G$38,2,FALSE)),"")</f>
        <v/>
      </c>
      <c r="S1297" s="91" t="str">
        <f>IF(IFERROR(SEARCH(S$6,$D1297),0)&gt;0,TRIM(VLOOKUP(S$6,'Lifeline-Capability XWalk'!$F$6:$G$38,2,FALSE)),"")</f>
        <v/>
      </c>
      <c r="T1297" s="91" t="str">
        <f>IF(IFERROR(SEARCH(T$6,$D1297),0)&gt;0,TRIM(VLOOKUP(T$6,'Lifeline-Capability XWalk'!$F$6:$G$38,2,FALSE)),"")</f>
        <v/>
      </c>
      <c r="U1297" s="91" t="str">
        <f>IF(IFERROR(SEARCH(U$6,$D1297),0)&gt;0,TRIM(VLOOKUP(U$6,'Lifeline-Capability XWalk'!$F$6:$G$38,2,FALSE)),"")</f>
        <v/>
      </c>
      <c r="V1297" s="91" t="str">
        <f>IF(IFERROR(SEARCH(V$6,$D1297),0)&gt;0,TRIM(VLOOKUP(V$6,'Lifeline-Capability XWalk'!$F$6:$G$38,2,FALSE)),"")</f>
        <v/>
      </c>
      <c r="W1297" s="91" t="str">
        <f>IF(IFERROR(SEARCH(W$6,$D1297),0)&gt;0,TRIM(VLOOKUP(W$6,'Lifeline-Capability XWalk'!$F$6:$G$38,2,FALSE)),"")</f>
        <v/>
      </c>
      <c r="X1297" s="91" t="str">
        <f>IF(IFERROR(SEARCH(X$6,$D1297),0)&gt;0,TRIM(VLOOKUP(X$6,'Lifeline-Capability XWalk'!$F$6:$G$38,2,FALSE)),"")</f>
        <v/>
      </c>
      <c r="Y1297" s="91" t="str">
        <f>IF(IFERROR(SEARCH(Y$6,$D1297),0)&gt;0,TRIM(VLOOKUP(Y$6,'Lifeline-Capability XWalk'!$F$6:$G$38,2,FALSE)),"")</f>
        <v/>
      </c>
      <c r="Z1297" s="91" t="str">
        <f>IF(IFERROR(SEARCH(Z$6,$D1297),0)&gt;0,TRIM(VLOOKUP(Z$6,'Lifeline-Capability XWalk'!$F$6:$G$38,2,FALSE)),"")</f>
        <v/>
      </c>
      <c r="AA1297" s="91" t="str">
        <f>IF(IFERROR(SEARCH(AA$6,$D1297),0)&gt;0,TRIM(VLOOKUP(AA$6,'Lifeline-Capability XWalk'!$F$6:$G$38,2,FALSE)),"")</f>
        <v/>
      </c>
      <c r="AB1297" s="91" t="str">
        <f>IF(IFERROR(SEARCH(AB$6,$D1297),0)&gt;0,TRIM(VLOOKUP(AB$6,'Lifeline-Capability XWalk'!$F$6:$G$38,2,FALSE)),"")</f>
        <v>Communications</v>
      </c>
      <c r="AC1297" s="91" t="str">
        <f>IF(IFERROR(SEARCH(AC$6,$D1297),0)&gt;0,TRIM(VLOOKUP(AC$6,'Lifeline-Capability XWalk'!$F$6:$G$38,2,FALSE)),"")</f>
        <v/>
      </c>
      <c r="AD1297" s="91" t="str">
        <f>IF(IFERROR(SEARCH(AD$6,$D1297),0)&gt;0,TRIM(VLOOKUP(AD$6,'Lifeline-Capability XWalk'!$F$6:$G$38,2,FALSE)),"")</f>
        <v>Safety and Security; Food, Water, Shelter; Health and Medical; Energy; Communications; Hazardous Materials; Transportation; Water Systems;</v>
      </c>
      <c r="AE1297" s="91" t="str">
        <f>IF(IFERROR(SEARCH(AE$6,$D1297),0)&gt;0,TRIM(VLOOKUP(AE$6,'Lifeline-Capability XWalk'!$F$6:$G$38,2,FALSE)),"")</f>
        <v/>
      </c>
      <c r="AF1297" s="91" t="str">
        <f>IF(IFERROR(SEARCH(AF$6,$D1297),0)&gt;0,TRIM(VLOOKUP(AF$6,'Lifeline-Capability XWalk'!$F$6:$G$38,2,FALSE)),"")</f>
        <v/>
      </c>
      <c r="AG1297" s="91" t="str">
        <f>IF(IFERROR(SEARCH(AG$6,$D1297),0)&gt;0,TRIM(VLOOKUP(AG$6,'Lifeline-Capability XWalk'!$F$6:$G$38,2,FALSE)),"")</f>
        <v/>
      </c>
      <c r="AH1297" s="91" t="str">
        <f>IF(IFERROR(SEARCH(AH$6,$D1297),0)&gt;0,TRIM(VLOOKUP(AH$6,'Lifeline-Capability XWalk'!$F$6:$G$38,2,FALSE)),"")</f>
        <v/>
      </c>
      <c r="AI1297" s="91" t="str">
        <f>IF(IFERROR(SEARCH(AI$6,$D1297),0)&gt;0,TRIM(VLOOKUP(AI$6,'Lifeline-Capability XWalk'!$F$6:$G$38,2,FALSE)),"")</f>
        <v/>
      </c>
      <c r="AJ1297" s="91" t="str">
        <f>IF(IFERROR(SEARCH(AJ$6,$D1297),0)&gt;0,TRIM(VLOOKUP(AJ$6,'Lifeline-Capability XWalk'!$F$6:$G$38,2,FALSE)),"")</f>
        <v/>
      </c>
      <c r="AK1297" s="91" t="str">
        <f>IF(IFERROR(SEARCH(AK$6,$D1297),0)&gt;0,TRIM(VLOOKUP(AK$6,'Lifeline-Capability XWalk'!$F$6:$G$38,2,FALSE)),"")</f>
        <v/>
      </c>
      <c r="AL1297" s="92" t="str">
        <f>IF(IFERROR(SEARCH(AL$6,$D1297),0)&gt;0,TRIM(VLOOKUP(AL$6,'Lifeline-Capability XWalk'!$F$6:$G$38,2,FALSE)),"")</f>
        <v/>
      </c>
      <c r="AM1297" s="24" t="str">
        <f t="shared" si="78"/>
        <v/>
      </c>
      <c r="AN1297" s="24" t="str">
        <f t="shared" si="78"/>
        <v/>
      </c>
      <c r="AO1297" s="24" t="str">
        <f t="shared" si="78"/>
        <v/>
      </c>
      <c r="AP1297" s="24" t="str">
        <f t="shared" si="78"/>
        <v/>
      </c>
      <c r="AQ1297" s="24" t="str">
        <f t="shared" si="78"/>
        <v>Communications</v>
      </c>
      <c r="AR1297" s="24" t="str">
        <f t="shared" si="78"/>
        <v/>
      </c>
      <c r="AS1297" s="24" t="str">
        <f t="shared" si="78"/>
        <v/>
      </c>
      <c r="AT1297" s="24" t="str">
        <f t="shared" si="78"/>
        <v/>
      </c>
      <c r="AU1297" s="24" t="str">
        <f t="shared" si="78"/>
        <v>Safety and Security; Food, Water, Shelter; Health and Medical; Energy; Communications; Hazardous Materials; Transportation; Water Systems;</v>
      </c>
    </row>
    <row r="1298" spans="1:47" ht="32.1" customHeight="1" x14ac:dyDescent="0.2">
      <c r="A1298" s="143" t="s">
        <v>1114</v>
      </c>
      <c r="B1298" s="144" t="s">
        <v>1318</v>
      </c>
      <c r="C1298" s="144" t="s">
        <v>2249</v>
      </c>
      <c r="D1298" s="124" t="s">
        <v>2276</v>
      </c>
      <c r="E1298" s="64" t="str">
        <f t="shared" si="79"/>
        <v>Safety and Security; Food, Water, Shelter; Health and Medical; Energy; Communications; Hazardous Materials; Transportation; Water Systems;</v>
      </c>
      <c r="F1298" s="125" t="s">
        <v>1707</v>
      </c>
      <c r="G1298" s="90" t="str">
        <f>IF(IFERROR(SEARCH(G$6,$D1298),0)&gt;0,TRIM(VLOOKUP(G$6,'Lifeline-Capability XWalk'!$F$6:$G$38,2,FALSE)),"")</f>
        <v/>
      </c>
      <c r="H1298" s="91" t="str">
        <f>IF(IFERROR(SEARCH(H$6,$D1298),0)&gt;0,TRIM(VLOOKUP(H$6,'Lifeline-Capability XWalk'!$F$6:$G$38,2,FALSE)),"")</f>
        <v/>
      </c>
      <c r="I1298" s="91" t="str">
        <f>IF(IFERROR(SEARCH(I$6,$D1298),0)&gt;0,TRIM(VLOOKUP(I$6,'Lifeline-Capability XWalk'!$F$6:$G$38,2,FALSE)),"")</f>
        <v/>
      </c>
      <c r="J1298" s="91" t="str">
        <f>IF(IFERROR(SEARCH(J$6,$D1298),0)&gt;0,TRIM(VLOOKUP(J$6,'Lifeline-Capability XWalk'!$F$6:$G$38,2,FALSE)),"")</f>
        <v/>
      </c>
      <c r="K1298" s="91" t="str">
        <f>IF(IFERROR(SEARCH(K$6,$D1298),0)&gt;0,TRIM(VLOOKUP(K$6,'Lifeline-Capability XWalk'!$F$6:$G$38,2,FALSE)),"")</f>
        <v>Communications</v>
      </c>
      <c r="L1298" s="91" t="str">
        <f>IF(IFERROR(SEARCH(L$6,$D1298),0)&gt;0,TRIM(VLOOKUP(L$6,'Lifeline-Capability XWalk'!$F$6:$G$38,2,FALSE)),"")</f>
        <v/>
      </c>
      <c r="M1298" s="91" t="str">
        <f>IF(IFERROR(SEARCH(M$6,$D1298),0)&gt;0,TRIM(VLOOKUP(M$6,'Lifeline-Capability XWalk'!$F$6:$G$38,2,FALSE)),"")</f>
        <v/>
      </c>
      <c r="N1298" s="91" t="str">
        <f>IF(IFERROR(SEARCH(N$6,$D1298),0)&gt;0,TRIM(VLOOKUP(N$6,'Lifeline-Capability XWalk'!$F$6:$G$38,2,FALSE)),"")</f>
        <v/>
      </c>
      <c r="O1298" s="91" t="str">
        <f>IF(IFERROR(SEARCH(O$6,$D1298),0)&gt;0,TRIM(VLOOKUP(O$6,'Lifeline-Capability XWalk'!$F$6:$G$38,2,FALSE)),"")</f>
        <v/>
      </c>
      <c r="P1298" s="91" t="str">
        <f>IF(IFERROR(SEARCH(P$6,$D1298),0)&gt;0,TRIM(VLOOKUP(P$6,'Lifeline-Capability XWalk'!$F$6:$G$38,2,FALSE)),"")</f>
        <v/>
      </c>
      <c r="Q1298" s="91" t="str">
        <f>IF(IFERROR(SEARCH(Q$6,$D1298),0)&gt;0,TRIM(VLOOKUP(Q$6,'Lifeline-Capability XWalk'!$F$6:$G$38,2,FALSE)),"")</f>
        <v/>
      </c>
      <c r="R1298" s="91" t="str">
        <f>IF(IFERROR(SEARCH(R$6,$D1298),0)&gt;0,TRIM(VLOOKUP(R$6,'Lifeline-Capability XWalk'!$F$6:$G$38,2,FALSE)),"")</f>
        <v/>
      </c>
      <c r="S1298" s="91" t="str">
        <f>IF(IFERROR(SEARCH(S$6,$D1298),0)&gt;0,TRIM(VLOOKUP(S$6,'Lifeline-Capability XWalk'!$F$6:$G$38,2,FALSE)),"")</f>
        <v/>
      </c>
      <c r="T1298" s="91" t="str">
        <f>IF(IFERROR(SEARCH(T$6,$D1298),0)&gt;0,TRIM(VLOOKUP(T$6,'Lifeline-Capability XWalk'!$F$6:$G$38,2,FALSE)),"")</f>
        <v/>
      </c>
      <c r="U1298" s="91" t="str">
        <f>IF(IFERROR(SEARCH(U$6,$D1298),0)&gt;0,TRIM(VLOOKUP(U$6,'Lifeline-Capability XWalk'!$F$6:$G$38,2,FALSE)),"")</f>
        <v/>
      </c>
      <c r="V1298" s="91" t="str">
        <f>IF(IFERROR(SEARCH(V$6,$D1298),0)&gt;0,TRIM(VLOOKUP(V$6,'Lifeline-Capability XWalk'!$F$6:$G$38,2,FALSE)),"")</f>
        <v/>
      </c>
      <c r="W1298" s="91" t="str">
        <f>IF(IFERROR(SEARCH(W$6,$D1298),0)&gt;0,TRIM(VLOOKUP(W$6,'Lifeline-Capability XWalk'!$F$6:$G$38,2,FALSE)),"")</f>
        <v/>
      </c>
      <c r="X1298" s="91" t="str">
        <f>IF(IFERROR(SEARCH(X$6,$D1298),0)&gt;0,TRIM(VLOOKUP(X$6,'Lifeline-Capability XWalk'!$F$6:$G$38,2,FALSE)),"")</f>
        <v/>
      </c>
      <c r="Y1298" s="91" t="str">
        <f>IF(IFERROR(SEARCH(Y$6,$D1298),0)&gt;0,TRIM(VLOOKUP(Y$6,'Lifeline-Capability XWalk'!$F$6:$G$38,2,FALSE)),"")</f>
        <v/>
      </c>
      <c r="Z1298" s="91" t="str">
        <f>IF(IFERROR(SEARCH(Z$6,$D1298),0)&gt;0,TRIM(VLOOKUP(Z$6,'Lifeline-Capability XWalk'!$F$6:$G$38,2,FALSE)),"")</f>
        <v/>
      </c>
      <c r="AA1298" s="91" t="str">
        <f>IF(IFERROR(SEARCH(AA$6,$D1298),0)&gt;0,TRIM(VLOOKUP(AA$6,'Lifeline-Capability XWalk'!$F$6:$G$38,2,FALSE)),"")</f>
        <v/>
      </c>
      <c r="AB1298" s="91" t="str">
        <f>IF(IFERROR(SEARCH(AB$6,$D1298),0)&gt;0,TRIM(VLOOKUP(AB$6,'Lifeline-Capability XWalk'!$F$6:$G$38,2,FALSE)),"")</f>
        <v>Communications</v>
      </c>
      <c r="AC1298" s="91" t="str">
        <f>IF(IFERROR(SEARCH(AC$6,$D1298),0)&gt;0,TRIM(VLOOKUP(AC$6,'Lifeline-Capability XWalk'!$F$6:$G$38,2,FALSE)),"")</f>
        <v/>
      </c>
      <c r="AD1298" s="91" t="str">
        <f>IF(IFERROR(SEARCH(AD$6,$D1298),0)&gt;0,TRIM(VLOOKUP(AD$6,'Lifeline-Capability XWalk'!$F$6:$G$38,2,FALSE)),"")</f>
        <v>Safety and Security; Food, Water, Shelter; Health and Medical; Energy; Communications; Hazardous Materials; Transportation; Water Systems;</v>
      </c>
      <c r="AE1298" s="91" t="str">
        <f>IF(IFERROR(SEARCH(AE$6,$D1298),0)&gt;0,TRIM(VLOOKUP(AE$6,'Lifeline-Capability XWalk'!$F$6:$G$38,2,FALSE)),"")</f>
        <v/>
      </c>
      <c r="AF1298" s="91" t="str">
        <f>IF(IFERROR(SEARCH(AF$6,$D1298),0)&gt;0,TRIM(VLOOKUP(AF$6,'Lifeline-Capability XWalk'!$F$6:$G$38,2,FALSE)),"")</f>
        <v/>
      </c>
      <c r="AG1298" s="91" t="str">
        <f>IF(IFERROR(SEARCH(AG$6,$D1298),0)&gt;0,TRIM(VLOOKUP(AG$6,'Lifeline-Capability XWalk'!$F$6:$G$38,2,FALSE)),"")</f>
        <v/>
      </c>
      <c r="AH1298" s="91" t="str">
        <f>IF(IFERROR(SEARCH(AH$6,$D1298),0)&gt;0,TRIM(VLOOKUP(AH$6,'Lifeline-Capability XWalk'!$F$6:$G$38,2,FALSE)),"")</f>
        <v/>
      </c>
      <c r="AI1298" s="91" t="str">
        <f>IF(IFERROR(SEARCH(AI$6,$D1298),0)&gt;0,TRIM(VLOOKUP(AI$6,'Lifeline-Capability XWalk'!$F$6:$G$38,2,FALSE)),"")</f>
        <v/>
      </c>
      <c r="AJ1298" s="91" t="str">
        <f>IF(IFERROR(SEARCH(AJ$6,$D1298),0)&gt;0,TRIM(VLOOKUP(AJ$6,'Lifeline-Capability XWalk'!$F$6:$G$38,2,FALSE)),"")</f>
        <v/>
      </c>
      <c r="AK1298" s="91" t="str">
        <f>IF(IFERROR(SEARCH(AK$6,$D1298),0)&gt;0,TRIM(VLOOKUP(AK$6,'Lifeline-Capability XWalk'!$F$6:$G$38,2,FALSE)),"")</f>
        <v/>
      </c>
      <c r="AL1298" s="92" t="str">
        <f>IF(IFERROR(SEARCH(AL$6,$D1298),0)&gt;0,TRIM(VLOOKUP(AL$6,'Lifeline-Capability XWalk'!$F$6:$G$38,2,FALSE)),"")</f>
        <v/>
      </c>
      <c r="AM1298" s="24" t="str">
        <f t="shared" si="78"/>
        <v/>
      </c>
      <c r="AN1298" s="24" t="str">
        <f t="shared" si="78"/>
        <v/>
      </c>
      <c r="AO1298" s="24" t="str">
        <f t="shared" si="78"/>
        <v/>
      </c>
      <c r="AP1298" s="24" t="str">
        <f t="shared" si="78"/>
        <v/>
      </c>
      <c r="AQ1298" s="24" t="str">
        <f t="shared" si="78"/>
        <v>Communications</v>
      </c>
      <c r="AR1298" s="24" t="str">
        <f t="shared" si="78"/>
        <v/>
      </c>
      <c r="AS1298" s="24" t="str">
        <f t="shared" si="78"/>
        <v/>
      </c>
      <c r="AT1298" s="24" t="str">
        <f t="shared" si="78"/>
        <v/>
      </c>
      <c r="AU1298" s="24" t="str">
        <f t="shared" si="78"/>
        <v>Safety and Security; Food, Water, Shelter; Health and Medical; Energy; Communications; Hazardous Materials; Transportation; Water Systems;</v>
      </c>
    </row>
    <row r="1299" spans="1:47" ht="32.1" customHeight="1" x14ac:dyDescent="0.2">
      <c r="A1299" s="143" t="s">
        <v>1114</v>
      </c>
      <c r="B1299" s="144" t="s">
        <v>1318</v>
      </c>
      <c r="C1299" s="144" t="s">
        <v>2249</v>
      </c>
      <c r="D1299" s="124" t="s">
        <v>2276</v>
      </c>
      <c r="E1299" s="64" t="str">
        <f t="shared" si="79"/>
        <v>Safety and Security; Food, Water, Shelter; Health and Medical; Energy; Communications; Hazardous Materials; Transportation; Water Systems;</v>
      </c>
      <c r="F1299" s="125" t="s">
        <v>1709</v>
      </c>
      <c r="G1299" s="90" t="str">
        <f>IF(IFERROR(SEARCH(G$6,$D1299),0)&gt;0,TRIM(VLOOKUP(G$6,'Lifeline-Capability XWalk'!$F$6:$G$38,2,FALSE)),"")</f>
        <v/>
      </c>
      <c r="H1299" s="91" t="str">
        <f>IF(IFERROR(SEARCH(H$6,$D1299),0)&gt;0,TRIM(VLOOKUP(H$6,'Lifeline-Capability XWalk'!$F$6:$G$38,2,FALSE)),"")</f>
        <v/>
      </c>
      <c r="I1299" s="91" t="str">
        <f>IF(IFERROR(SEARCH(I$6,$D1299),0)&gt;0,TRIM(VLOOKUP(I$6,'Lifeline-Capability XWalk'!$F$6:$G$38,2,FALSE)),"")</f>
        <v/>
      </c>
      <c r="J1299" s="91" t="str">
        <f>IF(IFERROR(SEARCH(J$6,$D1299),0)&gt;0,TRIM(VLOOKUP(J$6,'Lifeline-Capability XWalk'!$F$6:$G$38,2,FALSE)),"")</f>
        <v/>
      </c>
      <c r="K1299" s="91" t="str">
        <f>IF(IFERROR(SEARCH(K$6,$D1299),0)&gt;0,TRIM(VLOOKUP(K$6,'Lifeline-Capability XWalk'!$F$6:$G$38,2,FALSE)),"")</f>
        <v>Communications</v>
      </c>
      <c r="L1299" s="91" t="str">
        <f>IF(IFERROR(SEARCH(L$6,$D1299),0)&gt;0,TRIM(VLOOKUP(L$6,'Lifeline-Capability XWalk'!$F$6:$G$38,2,FALSE)),"")</f>
        <v/>
      </c>
      <c r="M1299" s="91" t="str">
        <f>IF(IFERROR(SEARCH(M$6,$D1299),0)&gt;0,TRIM(VLOOKUP(M$6,'Lifeline-Capability XWalk'!$F$6:$G$38,2,FALSE)),"")</f>
        <v/>
      </c>
      <c r="N1299" s="91" t="str">
        <f>IF(IFERROR(SEARCH(N$6,$D1299),0)&gt;0,TRIM(VLOOKUP(N$6,'Lifeline-Capability XWalk'!$F$6:$G$38,2,FALSE)),"")</f>
        <v/>
      </c>
      <c r="O1299" s="91" t="str">
        <f>IF(IFERROR(SEARCH(O$6,$D1299),0)&gt;0,TRIM(VLOOKUP(O$6,'Lifeline-Capability XWalk'!$F$6:$G$38,2,FALSE)),"")</f>
        <v/>
      </c>
      <c r="P1299" s="91" t="str">
        <f>IF(IFERROR(SEARCH(P$6,$D1299),0)&gt;0,TRIM(VLOOKUP(P$6,'Lifeline-Capability XWalk'!$F$6:$G$38,2,FALSE)),"")</f>
        <v/>
      </c>
      <c r="Q1299" s="91" t="str">
        <f>IF(IFERROR(SEARCH(Q$6,$D1299),0)&gt;0,TRIM(VLOOKUP(Q$6,'Lifeline-Capability XWalk'!$F$6:$G$38,2,FALSE)),"")</f>
        <v/>
      </c>
      <c r="R1299" s="91" t="str">
        <f>IF(IFERROR(SEARCH(R$6,$D1299),0)&gt;0,TRIM(VLOOKUP(R$6,'Lifeline-Capability XWalk'!$F$6:$G$38,2,FALSE)),"")</f>
        <v/>
      </c>
      <c r="S1299" s="91" t="str">
        <f>IF(IFERROR(SEARCH(S$6,$D1299),0)&gt;0,TRIM(VLOOKUP(S$6,'Lifeline-Capability XWalk'!$F$6:$G$38,2,FALSE)),"")</f>
        <v/>
      </c>
      <c r="T1299" s="91" t="str">
        <f>IF(IFERROR(SEARCH(T$6,$D1299),0)&gt;0,TRIM(VLOOKUP(T$6,'Lifeline-Capability XWalk'!$F$6:$G$38,2,FALSE)),"")</f>
        <v/>
      </c>
      <c r="U1299" s="91" t="str">
        <f>IF(IFERROR(SEARCH(U$6,$D1299),0)&gt;0,TRIM(VLOOKUP(U$6,'Lifeline-Capability XWalk'!$F$6:$G$38,2,FALSE)),"")</f>
        <v/>
      </c>
      <c r="V1299" s="91" t="str">
        <f>IF(IFERROR(SEARCH(V$6,$D1299),0)&gt;0,TRIM(VLOOKUP(V$6,'Lifeline-Capability XWalk'!$F$6:$G$38,2,FALSE)),"")</f>
        <v/>
      </c>
      <c r="W1299" s="91" t="str">
        <f>IF(IFERROR(SEARCH(W$6,$D1299),0)&gt;0,TRIM(VLOOKUP(W$6,'Lifeline-Capability XWalk'!$F$6:$G$38,2,FALSE)),"")</f>
        <v/>
      </c>
      <c r="X1299" s="91" t="str">
        <f>IF(IFERROR(SEARCH(X$6,$D1299),0)&gt;0,TRIM(VLOOKUP(X$6,'Lifeline-Capability XWalk'!$F$6:$G$38,2,FALSE)),"")</f>
        <v/>
      </c>
      <c r="Y1299" s="91" t="str">
        <f>IF(IFERROR(SEARCH(Y$6,$D1299),0)&gt;0,TRIM(VLOOKUP(Y$6,'Lifeline-Capability XWalk'!$F$6:$G$38,2,FALSE)),"")</f>
        <v/>
      </c>
      <c r="Z1299" s="91" t="str">
        <f>IF(IFERROR(SEARCH(Z$6,$D1299),0)&gt;0,TRIM(VLOOKUP(Z$6,'Lifeline-Capability XWalk'!$F$6:$G$38,2,FALSE)),"")</f>
        <v/>
      </c>
      <c r="AA1299" s="91" t="str">
        <f>IF(IFERROR(SEARCH(AA$6,$D1299),0)&gt;0,TRIM(VLOOKUP(AA$6,'Lifeline-Capability XWalk'!$F$6:$G$38,2,FALSE)),"")</f>
        <v/>
      </c>
      <c r="AB1299" s="91" t="str">
        <f>IF(IFERROR(SEARCH(AB$6,$D1299),0)&gt;0,TRIM(VLOOKUP(AB$6,'Lifeline-Capability XWalk'!$F$6:$G$38,2,FALSE)),"")</f>
        <v>Communications</v>
      </c>
      <c r="AC1299" s="91" t="str">
        <f>IF(IFERROR(SEARCH(AC$6,$D1299),0)&gt;0,TRIM(VLOOKUP(AC$6,'Lifeline-Capability XWalk'!$F$6:$G$38,2,FALSE)),"")</f>
        <v/>
      </c>
      <c r="AD1299" s="91" t="str">
        <f>IF(IFERROR(SEARCH(AD$6,$D1299),0)&gt;0,TRIM(VLOOKUP(AD$6,'Lifeline-Capability XWalk'!$F$6:$G$38,2,FALSE)),"")</f>
        <v>Safety and Security; Food, Water, Shelter; Health and Medical; Energy; Communications; Hazardous Materials; Transportation; Water Systems;</v>
      </c>
      <c r="AE1299" s="91" t="str">
        <f>IF(IFERROR(SEARCH(AE$6,$D1299),0)&gt;0,TRIM(VLOOKUP(AE$6,'Lifeline-Capability XWalk'!$F$6:$G$38,2,FALSE)),"")</f>
        <v/>
      </c>
      <c r="AF1299" s="91" t="str">
        <f>IF(IFERROR(SEARCH(AF$6,$D1299),0)&gt;0,TRIM(VLOOKUP(AF$6,'Lifeline-Capability XWalk'!$F$6:$G$38,2,FALSE)),"")</f>
        <v/>
      </c>
      <c r="AG1299" s="91" t="str">
        <f>IF(IFERROR(SEARCH(AG$6,$D1299),0)&gt;0,TRIM(VLOOKUP(AG$6,'Lifeline-Capability XWalk'!$F$6:$G$38,2,FALSE)),"")</f>
        <v/>
      </c>
      <c r="AH1299" s="91" t="str">
        <f>IF(IFERROR(SEARCH(AH$6,$D1299),0)&gt;0,TRIM(VLOOKUP(AH$6,'Lifeline-Capability XWalk'!$F$6:$G$38,2,FALSE)),"")</f>
        <v/>
      </c>
      <c r="AI1299" s="91" t="str">
        <f>IF(IFERROR(SEARCH(AI$6,$D1299),0)&gt;0,TRIM(VLOOKUP(AI$6,'Lifeline-Capability XWalk'!$F$6:$G$38,2,FALSE)),"")</f>
        <v/>
      </c>
      <c r="AJ1299" s="91" t="str">
        <f>IF(IFERROR(SEARCH(AJ$6,$D1299),0)&gt;0,TRIM(VLOOKUP(AJ$6,'Lifeline-Capability XWalk'!$F$6:$G$38,2,FALSE)),"")</f>
        <v/>
      </c>
      <c r="AK1299" s="91" t="str">
        <f>IF(IFERROR(SEARCH(AK$6,$D1299),0)&gt;0,TRIM(VLOOKUP(AK$6,'Lifeline-Capability XWalk'!$F$6:$G$38,2,FALSE)),"")</f>
        <v/>
      </c>
      <c r="AL1299" s="92" t="str">
        <f>IF(IFERROR(SEARCH(AL$6,$D1299),0)&gt;0,TRIM(VLOOKUP(AL$6,'Lifeline-Capability XWalk'!$F$6:$G$38,2,FALSE)),"")</f>
        <v/>
      </c>
      <c r="AM1299" s="24" t="str">
        <f t="shared" si="78"/>
        <v/>
      </c>
      <c r="AN1299" s="24" t="str">
        <f t="shared" si="78"/>
        <v/>
      </c>
      <c r="AO1299" s="24" t="str">
        <f t="shared" si="78"/>
        <v/>
      </c>
      <c r="AP1299" s="24" t="str">
        <f t="shared" si="78"/>
        <v/>
      </c>
      <c r="AQ1299" s="24" t="str">
        <f t="shared" si="78"/>
        <v>Communications</v>
      </c>
      <c r="AR1299" s="24" t="str">
        <f t="shared" si="78"/>
        <v/>
      </c>
      <c r="AS1299" s="24" t="str">
        <f t="shared" si="78"/>
        <v/>
      </c>
      <c r="AT1299" s="24" t="str">
        <f t="shared" si="78"/>
        <v/>
      </c>
      <c r="AU1299" s="24" t="str">
        <f t="shared" si="78"/>
        <v>Safety and Security; Food, Water, Shelter; Health and Medical; Energy; Communications; Hazardous Materials; Transportation; Water Systems;</v>
      </c>
    </row>
    <row r="1300" spans="1:47" ht="32.1" customHeight="1" x14ac:dyDescent="0.2">
      <c r="A1300" s="143" t="s">
        <v>1114</v>
      </c>
      <c r="B1300" s="144" t="s">
        <v>1122</v>
      </c>
      <c r="C1300" s="144" t="s">
        <v>2249</v>
      </c>
      <c r="D1300" s="124" t="s">
        <v>2276</v>
      </c>
      <c r="E1300" s="64" t="str">
        <f t="shared" si="79"/>
        <v>Safety and Security; Food, Water, Shelter; Health and Medical; Energy; Communications; Hazardous Materials; Transportation; Water Systems;</v>
      </c>
      <c r="F1300" s="125" t="s">
        <v>1728</v>
      </c>
      <c r="G1300" s="90" t="str">
        <f>IF(IFERROR(SEARCH(G$6,$D1300),0)&gt;0,TRIM(VLOOKUP(G$6,'Lifeline-Capability XWalk'!$F$6:$G$38,2,FALSE)),"")</f>
        <v/>
      </c>
      <c r="H1300" s="91" t="str">
        <f>IF(IFERROR(SEARCH(H$6,$D1300),0)&gt;0,TRIM(VLOOKUP(H$6,'Lifeline-Capability XWalk'!$F$6:$G$38,2,FALSE)),"")</f>
        <v/>
      </c>
      <c r="I1300" s="91" t="str">
        <f>IF(IFERROR(SEARCH(I$6,$D1300),0)&gt;0,TRIM(VLOOKUP(I$6,'Lifeline-Capability XWalk'!$F$6:$G$38,2,FALSE)),"")</f>
        <v/>
      </c>
      <c r="J1300" s="91" t="str">
        <f>IF(IFERROR(SEARCH(J$6,$D1300),0)&gt;0,TRIM(VLOOKUP(J$6,'Lifeline-Capability XWalk'!$F$6:$G$38,2,FALSE)),"")</f>
        <v/>
      </c>
      <c r="K1300" s="91" t="str">
        <f>IF(IFERROR(SEARCH(K$6,$D1300),0)&gt;0,TRIM(VLOOKUP(K$6,'Lifeline-Capability XWalk'!$F$6:$G$38,2,FALSE)),"")</f>
        <v>Communications</v>
      </c>
      <c r="L1300" s="91" t="str">
        <f>IF(IFERROR(SEARCH(L$6,$D1300),0)&gt;0,TRIM(VLOOKUP(L$6,'Lifeline-Capability XWalk'!$F$6:$G$38,2,FALSE)),"")</f>
        <v/>
      </c>
      <c r="M1300" s="91" t="str">
        <f>IF(IFERROR(SEARCH(M$6,$D1300),0)&gt;0,TRIM(VLOOKUP(M$6,'Lifeline-Capability XWalk'!$F$6:$G$38,2,FALSE)),"")</f>
        <v/>
      </c>
      <c r="N1300" s="91" t="str">
        <f>IF(IFERROR(SEARCH(N$6,$D1300),0)&gt;0,TRIM(VLOOKUP(N$6,'Lifeline-Capability XWalk'!$F$6:$G$38,2,FALSE)),"")</f>
        <v/>
      </c>
      <c r="O1300" s="91" t="str">
        <f>IF(IFERROR(SEARCH(O$6,$D1300),0)&gt;0,TRIM(VLOOKUP(O$6,'Lifeline-Capability XWalk'!$F$6:$G$38,2,FALSE)),"")</f>
        <v/>
      </c>
      <c r="P1300" s="91" t="str">
        <f>IF(IFERROR(SEARCH(P$6,$D1300),0)&gt;0,TRIM(VLOOKUP(P$6,'Lifeline-Capability XWalk'!$F$6:$G$38,2,FALSE)),"")</f>
        <v/>
      </c>
      <c r="Q1300" s="91" t="str">
        <f>IF(IFERROR(SEARCH(Q$6,$D1300),0)&gt;0,TRIM(VLOOKUP(Q$6,'Lifeline-Capability XWalk'!$F$6:$G$38,2,FALSE)),"")</f>
        <v/>
      </c>
      <c r="R1300" s="91" t="str">
        <f>IF(IFERROR(SEARCH(R$6,$D1300),0)&gt;0,TRIM(VLOOKUP(R$6,'Lifeline-Capability XWalk'!$F$6:$G$38,2,FALSE)),"")</f>
        <v/>
      </c>
      <c r="S1300" s="91" t="str">
        <f>IF(IFERROR(SEARCH(S$6,$D1300),0)&gt;0,TRIM(VLOOKUP(S$6,'Lifeline-Capability XWalk'!$F$6:$G$38,2,FALSE)),"")</f>
        <v/>
      </c>
      <c r="T1300" s="91" t="str">
        <f>IF(IFERROR(SEARCH(T$6,$D1300),0)&gt;0,TRIM(VLOOKUP(T$6,'Lifeline-Capability XWalk'!$F$6:$G$38,2,FALSE)),"")</f>
        <v/>
      </c>
      <c r="U1300" s="91" t="str">
        <f>IF(IFERROR(SEARCH(U$6,$D1300),0)&gt;0,TRIM(VLOOKUP(U$6,'Lifeline-Capability XWalk'!$F$6:$G$38,2,FALSE)),"")</f>
        <v/>
      </c>
      <c r="V1300" s="91" t="str">
        <f>IF(IFERROR(SEARCH(V$6,$D1300),0)&gt;0,TRIM(VLOOKUP(V$6,'Lifeline-Capability XWalk'!$F$6:$G$38,2,FALSE)),"")</f>
        <v/>
      </c>
      <c r="W1300" s="91" t="str">
        <f>IF(IFERROR(SEARCH(W$6,$D1300),0)&gt;0,TRIM(VLOOKUP(W$6,'Lifeline-Capability XWalk'!$F$6:$G$38,2,FALSE)),"")</f>
        <v/>
      </c>
      <c r="X1300" s="91" t="str">
        <f>IF(IFERROR(SEARCH(X$6,$D1300),0)&gt;0,TRIM(VLOOKUP(X$6,'Lifeline-Capability XWalk'!$F$6:$G$38,2,FALSE)),"")</f>
        <v/>
      </c>
      <c r="Y1300" s="91" t="str">
        <f>IF(IFERROR(SEARCH(Y$6,$D1300),0)&gt;0,TRIM(VLOOKUP(Y$6,'Lifeline-Capability XWalk'!$F$6:$G$38,2,FALSE)),"")</f>
        <v/>
      </c>
      <c r="Z1300" s="91" t="str">
        <f>IF(IFERROR(SEARCH(Z$6,$D1300),0)&gt;0,TRIM(VLOOKUP(Z$6,'Lifeline-Capability XWalk'!$F$6:$G$38,2,FALSE)),"")</f>
        <v/>
      </c>
      <c r="AA1300" s="91" t="str">
        <f>IF(IFERROR(SEARCH(AA$6,$D1300),0)&gt;0,TRIM(VLOOKUP(AA$6,'Lifeline-Capability XWalk'!$F$6:$G$38,2,FALSE)),"")</f>
        <v/>
      </c>
      <c r="AB1300" s="91" t="str">
        <f>IF(IFERROR(SEARCH(AB$6,$D1300),0)&gt;0,TRIM(VLOOKUP(AB$6,'Lifeline-Capability XWalk'!$F$6:$G$38,2,FALSE)),"")</f>
        <v>Communications</v>
      </c>
      <c r="AC1300" s="91" t="str">
        <f>IF(IFERROR(SEARCH(AC$6,$D1300),0)&gt;0,TRIM(VLOOKUP(AC$6,'Lifeline-Capability XWalk'!$F$6:$G$38,2,FALSE)),"")</f>
        <v/>
      </c>
      <c r="AD1300" s="91" t="str">
        <f>IF(IFERROR(SEARCH(AD$6,$D1300),0)&gt;0,TRIM(VLOOKUP(AD$6,'Lifeline-Capability XWalk'!$F$6:$G$38,2,FALSE)),"")</f>
        <v>Safety and Security; Food, Water, Shelter; Health and Medical; Energy; Communications; Hazardous Materials; Transportation; Water Systems;</v>
      </c>
      <c r="AE1300" s="91" t="str">
        <f>IF(IFERROR(SEARCH(AE$6,$D1300),0)&gt;0,TRIM(VLOOKUP(AE$6,'Lifeline-Capability XWalk'!$F$6:$G$38,2,FALSE)),"")</f>
        <v/>
      </c>
      <c r="AF1300" s="91" t="str">
        <f>IF(IFERROR(SEARCH(AF$6,$D1300),0)&gt;0,TRIM(VLOOKUP(AF$6,'Lifeline-Capability XWalk'!$F$6:$G$38,2,FALSE)),"")</f>
        <v/>
      </c>
      <c r="AG1300" s="91" t="str">
        <f>IF(IFERROR(SEARCH(AG$6,$D1300),0)&gt;0,TRIM(VLOOKUP(AG$6,'Lifeline-Capability XWalk'!$F$6:$G$38,2,FALSE)),"")</f>
        <v/>
      </c>
      <c r="AH1300" s="91" t="str">
        <f>IF(IFERROR(SEARCH(AH$6,$D1300),0)&gt;0,TRIM(VLOOKUP(AH$6,'Lifeline-Capability XWalk'!$F$6:$G$38,2,FALSE)),"")</f>
        <v/>
      </c>
      <c r="AI1300" s="91" t="str">
        <f>IF(IFERROR(SEARCH(AI$6,$D1300),0)&gt;0,TRIM(VLOOKUP(AI$6,'Lifeline-Capability XWalk'!$F$6:$G$38,2,FALSE)),"")</f>
        <v/>
      </c>
      <c r="AJ1300" s="91" t="str">
        <f>IF(IFERROR(SEARCH(AJ$6,$D1300),0)&gt;0,TRIM(VLOOKUP(AJ$6,'Lifeline-Capability XWalk'!$F$6:$G$38,2,FALSE)),"")</f>
        <v/>
      </c>
      <c r="AK1300" s="91" t="str">
        <f>IF(IFERROR(SEARCH(AK$6,$D1300),0)&gt;0,TRIM(VLOOKUP(AK$6,'Lifeline-Capability XWalk'!$F$6:$G$38,2,FALSE)),"")</f>
        <v/>
      </c>
      <c r="AL1300" s="92" t="str">
        <f>IF(IFERROR(SEARCH(AL$6,$D1300),0)&gt;0,TRIM(VLOOKUP(AL$6,'Lifeline-Capability XWalk'!$F$6:$G$38,2,FALSE)),"")</f>
        <v/>
      </c>
      <c r="AM1300" s="24" t="str">
        <f t="shared" si="78"/>
        <v/>
      </c>
      <c r="AN1300" s="24" t="str">
        <f t="shared" si="78"/>
        <v/>
      </c>
      <c r="AO1300" s="24" t="str">
        <f t="shared" si="78"/>
        <v/>
      </c>
      <c r="AP1300" s="24" t="str">
        <f t="shared" si="78"/>
        <v/>
      </c>
      <c r="AQ1300" s="24" t="str">
        <f t="shared" si="78"/>
        <v>Communications</v>
      </c>
      <c r="AR1300" s="24" t="str">
        <f t="shared" si="78"/>
        <v/>
      </c>
      <c r="AS1300" s="24" t="str">
        <f t="shared" si="78"/>
        <v/>
      </c>
      <c r="AT1300" s="24" t="str">
        <f t="shared" si="78"/>
        <v/>
      </c>
      <c r="AU1300" s="24" t="str">
        <f t="shared" si="78"/>
        <v>Safety and Security; Food, Water, Shelter; Health and Medical; Energy; Communications; Hazardous Materials; Transportation; Water Systems;</v>
      </c>
    </row>
    <row r="1301" spans="1:47" ht="32.1" customHeight="1" x14ac:dyDescent="0.2">
      <c r="A1301" s="143" t="s">
        <v>1114</v>
      </c>
      <c r="B1301" s="144" t="s">
        <v>1122</v>
      </c>
      <c r="C1301" s="144" t="s">
        <v>2249</v>
      </c>
      <c r="D1301" s="124" t="s">
        <v>1710</v>
      </c>
      <c r="E1301" s="64" t="str">
        <f t="shared" si="79"/>
        <v>Safety and Security; Food, Water, Shelter; Health and Medical; Energy; Communications; Hazardous Materials; Transportation; Water Systems;</v>
      </c>
      <c r="F1301" s="125" t="s">
        <v>1729</v>
      </c>
      <c r="G1301" s="90" t="str">
        <f>IF(IFERROR(SEARCH(G$6,$D1301),0)&gt;0,TRIM(VLOOKUP(G$6,'Lifeline-Capability XWalk'!$F$6:$G$38,2,FALSE)),"")</f>
        <v/>
      </c>
      <c r="H1301" s="91" t="str">
        <f>IF(IFERROR(SEARCH(H$6,$D1301),0)&gt;0,TRIM(VLOOKUP(H$6,'Lifeline-Capability XWalk'!$F$6:$G$38,2,FALSE)),"")</f>
        <v/>
      </c>
      <c r="I1301" s="91" t="str">
        <f>IF(IFERROR(SEARCH(I$6,$D1301),0)&gt;0,TRIM(VLOOKUP(I$6,'Lifeline-Capability XWalk'!$F$6:$G$38,2,FALSE)),"")</f>
        <v>Transportation</v>
      </c>
      <c r="J1301" s="91" t="str">
        <f>IF(IFERROR(SEARCH(J$6,$D1301),0)&gt;0,TRIM(VLOOKUP(J$6,'Lifeline-Capability XWalk'!$F$6:$G$38,2,FALSE)),"")</f>
        <v/>
      </c>
      <c r="K1301" s="91" t="str">
        <f>IF(IFERROR(SEARCH(K$6,$D1301),0)&gt;0,TRIM(VLOOKUP(K$6,'Lifeline-Capability XWalk'!$F$6:$G$38,2,FALSE)),"")</f>
        <v>Communications</v>
      </c>
      <c r="L1301" s="91" t="str">
        <f>IF(IFERROR(SEARCH(L$6,$D1301),0)&gt;0,TRIM(VLOOKUP(L$6,'Lifeline-Capability XWalk'!$F$6:$G$38,2,FALSE)),"")</f>
        <v/>
      </c>
      <c r="M1301" s="91" t="str">
        <f>IF(IFERROR(SEARCH(M$6,$D1301),0)&gt;0,TRIM(VLOOKUP(M$6,'Lifeline-Capability XWalk'!$F$6:$G$38,2,FALSE)),"")</f>
        <v/>
      </c>
      <c r="N1301" s="91" t="str">
        <f>IF(IFERROR(SEARCH(N$6,$D1301),0)&gt;0,TRIM(VLOOKUP(N$6,'Lifeline-Capability XWalk'!$F$6:$G$38,2,FALSE)),"")</f>
        <v/>
      </c>
      <c r="O1301" s="91" t="str">
        <f>IF(IFERROR(SEARCH(O$6,$D1301),0)&gt;0,TRIM(VLOOKUP(O$6,'Lifeline-Capability XWalk'!$F$6:$G$38,2,FALSE)),"")</f>
        <v/>
      </c>
      <c r="P1301" s="91" t="str">
        <f>IF(IFERROR(SEARCH(P$6,$D1301),0)&gt;0,TRIM(VLOOKUP(P$6,'Lifeline-Capability XWalk'!$F$6:$G$38,2,FALSE)),"")</f>
        <v/>
      </c>
      <c r="Q1301" s="91" t="str">
        <f>IF(IFERROR(SEARCH(Q$6,$D1301),0)&gt;0,TRIM(VLOOKUP(Q$6,'Lifeline-Capability XWalk'!$F$6:$G$38,2,FALSE)),"")</f>
        <v/>
      </c>
      <c r="R1301" s="91" t="str">
        <f>IF(IFERROR(SEARCH(R$6,$D1301),0)&gt;0,TRIM(VLOOKUP(R$6,'Lifeline-Capability XWalk'!$F$6:$G$38,2,FALSE)),"")</f>
        <v/>
      </c>
      <c r="S1301" s="91" t="str">
        <f>IF(IFERROR(SEARCH(S$6,$D1301),0)&gt;0,TRIM(VLOOKUP(S$6,'Lifeline-Capability XWalk'!$F$6:$G$38,2,FALSE)),"")</f>
        <v/>
      </c>
      <c r="T1301" s="91" t="str">
        <f>IF(IFERROR(SEARCH(T$6,$D1301),0)&gt;0,TRIM(VLOOKUP(T$6,'Lifeline-Capability XWalk'!$F$6:$G$38,2,FALSE)),"")</f>
        <v/>
      </c>
      <c r="U1301" s="91" t="str">
        <f>IF(IFERROR(SEARCH(U$6,$D1301),0)&gt;0,TRIM(VLOOKUP(U$6,'Lifeline-Capability XWalk'!$F$6:$G$38,2,FALSE)),"")</f>
        <v/>
      </c>
      <c r="V1301" s="91" t="str">
        <f>IF(IFERROR(SEARCH(V$6,$D1301),0)&gt;0,TRIM(VLOOKUP(V$6,'Lifeline-Capability XWalk'!$F$6:$G$38,2,FALSE)),"")</f>
        <v/>
      </c>
      <c r="W1301" s="91" t="str">
        <f>IF(IFERROR(SEARCH(W$6,$D1301),0)&gt;0,TRIM(VLOOKUP(W$6,'Lifeline-Capability XWalk'!$F$6:$G$38,2,FALSE)),"")</f>
        <v/>
      </c>
      <c r="X1301" s="91" t="str">
        <f>IF(IFERROR(SEARCH(X$6,$D1301),0)&gt;0,TRIM(VLOOKUP(X$6,'Lifeline-Capability XWalk'!$F$6:$G$38,2,FALSE)),"")</f>
        <v/>
      </c>
      <c r="Y1301" s="91" t="str">
        <f>IF(IFERROR(SEARCH(Y$6,$D1301),0)&gt;0,TRIM(VLOOKUP(Y$6,'Lifeline-Capability XWalk'!$F$6:$G$38,2,FALSE)),"")</f>
        <v/>
      </c>
      <c r="Z1301" s="91" t="str">
        <f>IF(IFERROR(SEARCH(Z$6,$D1301),0)&gt;0,TRIM(VLOOKUP(Z$6,'Lifeline-Capability XWalk'!$F$6:$G$38,2,FALSE)),"")</f>
        <v/>
      </c>
      <c r="AA1301" s="91" t="str">
        <f>IF(IFERROR(SEARCH(AA$6,$D1301),0)&gt;0,TRIM(VLOOKUP(AA$6,'Lifeline-Capability XWalk'!$F$6:$G$38,2,FALSE)),"")</f>
        <v/>
      </c>
      <c r="AB1301" s="91" t="str">
        <f>IF(IFERROR(SEARCH(AB$6,$D1301),0)&gt;0,TRIM(VLOOKUP(AB$6,'Lifeline-Capability XWalk'!$F$6:$G$38,2,FALSE)),"")</f>
        <v/>
      </c>
      <c r="AC1301" s="91" t="str">
        <f>IF(IFERROR(SEARCH(AC$6,$D1301),0)&gt;0,TRIM(VLOOKUP(AC$6,'Lifeline-Capability XWalk'!$F$6:$G$38,2,FALSE)),"")</f>
        <v/>
      </c>
      <c r="AD1301" s="91" t="str">
        <f>IF(IFERROR(SEARCH(AD$6,$D1301),0)&gt;0,TRIM(VLOOKUP(AD$6,'Lifeline-Capability XWalk'!$F$6:$G$38,2,FALSE)),"")</f>
        <v>Safety and Security; Food, Water, Shelter; Health and Medical; Energy; Communications; Hazardous Materials; Transportation; Water Systems;</v>
      </c>
      <c r="AE1301" s="91" t="str">
        <f>IF(IFERROR(SEARCH(AE$6,$D1301),0)&gt;0,TRIM(VLOOKUP(AE$6,'Lifeline-Capability XWalk'!$F$6:$G$38,2,FALSE)),"")</f>
        <v/>
      </c>
      <c r="AF1301" s="91" t="str">
        <f>IF(IFERROR(SEARCH(AF$6,$D1301),0)&gt;0,TRIM(VLOOKUP(AF$6,'Lifeline-Capability XWalk'!$F$6:$G$38,2,FALSE)),"")</f>
        <v/>
      </c>
      <c r="AG1301" s="91" t="str">
        <f>IF(IFERROR(SEARCH(AG$6,$D1301),0)&gt;0,TRIM(VLOOKUP(AG$6,'Lifeline-Capability XWalk'!$F$6:$G$38,2,FALSE)),"")</f>
        <v/>
      </c>
      <c r="AH1301" s="91" t="str">
        <f>IF(IFERROR(SEARCH(AH$6,$D1301),0)&gt;0,TRIM(VLOOKUP(AH$6,'Lifeline-Capability XWalk'!$F$6:$G$38,2,FALSE)),"")</f>
        <v/>
      </c>
      <c r="AI1301" s="91" t="str">
        <f>IF(IFERROR(SEARCH(AI$6,$D1301),0)&gt;0,TRIM(VLOOKUP(AI$6,'Lifeline-Capability XWalk'!$F$6:$G$38,2,FALSE)),"")</f>
        <v/>
      </c>
      <c r="AJ1301" s="91" t="str">
        <f>IF(IFERROR(SEARCH(AJ$6,$D1301),0)&gt;0,TRIM(VLOOKUP(AJ$6,'Lifeline-Capability XWalk'!$F$6:$G$38,2,FALSE)),"")</f>
        <v/>
      </c>
      <c r="AK1301" s="91" t="str">
        <f>IF(IFERROR(SEARCH(AK$6,$D1301),0)&gt;0,TRIM(VLOOKUP(AK$6,'Lifeline-Capability XWalk'!$F$6:$G$38,2,FALSE)),"")</f>
        <v/>
      </c>
      <c r="AL1301" s="92" t="str">
        <f>IF(IFERROR(SEARCH(AL$6,$D1301),0)&gt;0,TRIM(VLOOKUP(AL$6,'Lifeline-Capability XWalk'!$F$6:$G$38,2,FALSE)),"")</f>
        <v/>
      </c>
      <c r="AM1301" s="24" t="str">
        <f t="shared" si="78"/>
        <v/>
      </c>
      <c r="AN1301" s="24" t="str">
        <f t="shared" si="78"/>
        <v/>
      </c>
      <c r="AO1301" s="24" t="str">
        <f t="shared" si="78"/>
        <v/>
      </c>
      <c r="AP1301" s="24" t="str">
        <f t="shared" si="78"/>
        <v/>
      </c>
      <c r="AQ1301" s="24" t="str">
        <f t="shared" si="78"/>
        <v>Communications</v>
      </c>
      <c r="AR1301" s="24" t="str">
        <f t="shared" si="78"/>
        <v/>
      </c>
      <c r="AS1301" s="24" t="str">
        <f t="shared" si="78"/>
        <v>Transportation</v>
      </c>
      <c r="AT1301" s="24" t="str">
        <f t="shared" si="78"/>
        <v/>
      </c>
      <c r="AU1301" s="24" t="str">
        <f t="shared" si="78"/>
        <v>Safety and Security; Food, Water, Shelter; Health and Medical; Energy; Communications; Hazardous Materials; Transportation; Water Systems;</v>
      </c>
    </row>
    <row r="1302" spans="1:47" ht="32.1" customHeight="1" x14ac:dyDescent="0.2">
      <c r="A1302" s="143" t="s">
        <v>1114</v>
      </c>
      <c r="B1302" s="144" t="s">
        <v>1122</v>
      </c>
      <c r="C1302" s="144" t="s">
        <v>1082</v>
      </c>
      <c r="D1302" s="124" t="s">
        <v>2277</v>
      </c>
      <c r="E1302" s="64" t="str">
        <f t="shared" si="79"/>
        <v>Safety and Security; Food, Water, Shelter; Health and Medical; Energy; Communications; Hazardous Materials; Transportation; Water Systems;</v>
      </c>
      <c r="F1302" s="125" t="s">
        <v>1730</v>
      </c>
      <c r="G1302" s="90" t="str">
        <f>IF(IFERROR(SEARCH(G$6,$D1302),0)&gt;0,TRIM(VLOOKUP(G$6,'Lifeline-Capability XWalk'!$F$6:$G$38,2,FALSE)),"")</f>
        <v/>
      </c>
      <c r="H1302" s="91" t="str">
        <f>IF(IFERROR(SEARCH(H$6,$D1302),0)&gt;0,TRIM(VLOOKUP(H$6,'Lifeline-Capability XWalk'!$F$6:$G$38,2,FALSE)),"")</f>
        <v/>
      </c>
      <c r="I1302" s="91" t="str">
        <f>IF(IFERROR(SEARCH(I$6,$D1302),0)&gt;0,TRIM(VLOOKUP(I$6,'Lifeline-Capability XWalk'!$F$6:$G$38,2,FALSE)),"")</f>
        <v/>
      </c>
      <c r="J1302" s="91" t="str">
        <f>IF(IFERROR(SEARCH(J$6,$D1302),0)&gt;0,TRIM(VLOOKUP(J$6,'Lifeline-Capability XWalk'!$F$6:$G$38,2,FALSE)),"")</f>
        <v/>
      </c>
      <c r="K1302" s="91" t="str">
        <f>IF(IFERROR(SEARCH(K$6,$D1302),0)&gt;0,TRIM(VLOOKUP(K$6,'Lifeline-Capability XWalk'!$F$6:$G$38,2,FALSE)),"")</f>
        <v/>
      </c>
      <c r="L1302" s="91" t="str">
        <f>IF(IFERROR(SEARCH(L$6,$D1302),0)&gt;0,TRIM(VLOOKUP(L$6,'Lifeline-Capability XWalk'!$F$6:$G$38,2,FALSE)),"")</f>
        <v/>
      </c>
      <c r="M1302" s="91" t="str">
        <f>IF(IFERROR(SEARCH(M$6,$D1302),0)&gt;0,TRIM(VLOOKUP(M$6,'Lifeline-Capability XWalk'!$F$6:$G$38,2,FALSE)),"")</f>
        <v/>
      </c>
      <c r="N1302" s="91" t="str">
        <f>IF(IFERROR(SEARCH(N$6,$D1302),0)&gt;0,TRIM(VLOOKUP(N$6,'Lifeline-Capability XWalk'!$F$6:$G$38,2,FALSE)),"")</f>
        <v>Safety and Security</v>
      </c>
      <c r="O1302" s="91" t="str">
        <f>IF(IFERROR(SEARCH(O$6,$D1302),0)&gt;0,TRIM(VLOOKUP(O$6,'Lifeline-Capability XWalk'!$F$6:$G$38,2,FALSE)),"")</f>
        <v/>
      </c>
      <c r="P1302" s="91" t="str">
        <f>IF(IFERROR(SEARCH(P$6,$D1302),0)&gt;0,TRIM(VLOOKUP(P$6,'Lifeline-Capability XWalk'!$F$6:$G$38,2,FALSE)),"")</f>
        <v/>
      </c>
      <c r="Q1302" s="91" t="str">
        <f>IF(IFERROR(SEARCH(Q$6,$D1302),0)&gt;0,TRIM(VLOOKUP(Q$6,'Lifeline-Capability XWalk'!$F$6:$G$38,2,FALSE)),"")</f>
        <v/>
      </c>
      <c r="R1302" s="91" t="str">
        <f>IF(IFERROR(SEARCH(R$6,$D1302),0)&gt;0,TRIM(VLOOKUP(R$6,'Lifeline-Capability XWalk'!$F$6:$G$38,2,FALSE)),"")</f>
        <v>Safety and Security; Food, Water, Shelter; Health and Medical; Energy; Communications; Hazardous Materials; Transportation; Water Systems;</v>
      </c>
      <c r="S1302" s="91" t="str">
        <f>IF(IFERROR(SEARCH(S$6,$D1302),0)&gt;0,TRIM(VLOOKUP(S$6,'Lifeline-Capability XWalk'!$F$6:$G$38,2,FALSE)),"")</f>
        <v/>
      </c>
      <c r="T1302" s="91" t="str">
        <f>IF(IFERROR(SEARCH(T$6,$D1302),0)&gt;0,TRIM(VLOOKUP(T$6,'Lifeline-Capability XWalk'!$F$6:$G$38,2,FALSE)),"")</f>
        <v/>
      </c>
      <c r="U1302" s="91" t="str">
        <f>IF(IFERROR(SEARCH(U$6,$D1302),0)&gt;0,TRIM(VLOOKUP(U$6,'Lifeline-Capability XWalk'!$F$6:$G$38,2,FALSE)),"")</f>
        <v/>
      </c>
      <c r="V1302" s="91" t="str">
        <f>IF(IFERROR(SEARCH(V$6,$D1302),0)&gt;0,TRIM(VLOOKUP(V$6,'Lifeline-Capability XWalk'!$F$6:$G$38,2,FALSE)),"")</f>
        <v/>
      </c>
      <c r="W1302" s="91" t="str">
        <f>IF(IFERROR(SEARCH(W$6,$D1302),0)&gt;0,TRIM(VLOOKUP(W$6,'Lifeline-Capability XWalk'!$F$6:$G$38,2,FALSE)),"")</f>
        <v/>
      </c>
      <c r="X1302" s="91" t="str">
        <f>IF(IFERROR(SEARCH(X$6,$D1302),0)&gt;0,TRIM(VLOOKUP(X$6,'Lifeline-Capability XWalk'!$F$6:$G$38,2,FALSE)),"")</f>
        <v/>
      </c>
      <c r="Y1302" s="91" t="str">
        <f>IF(IFERROR(SEARCH(Y$6,$D1302),0)&gt;0,TRIM(VLOOKUP(Y$6,'Lifeline-Capability XWalk'!$F$6:$G$38,2,FALSE)),"")</f>
        <v/>
      </c>
      <c r="Z1302" s="91" t="str">
        <f>IF(IFERROR(SEARCH(Z$6,$D1302),0)&gt;0,TRIM(VLOOKUP(Z$6,'Lifeline-Capability XWalk'!$F$6:$G$38,2,FALSE)),"")</f>
        <v/>
      </c>
      <c r="AA1302" s="91" t="str">
        <f>IF(IFERROR(SEARCH(AA$6,$D1302),0)&gt;0,TRIM(VLOOKUP(AA$6,'Lifeline-Capability XWalk'!$F$6:$G$38,2,FALSE)),"")</f>
        <v/>
      </c>
      <c r="AB1302" s="91" t="str">
        <f>IF(IFERROR(SEARCH(AB$6,$D1302),0)&gt;0,TRIM(VLOOKUP(AB$6,'Lifeline-Capability XWalk'!$F$6:$G$38,2,FALSE)),"")</f>
        <v>Communications</v>
      </c>
      <c r="AC1302" s="91" t="str">
        <f>IF(IFERROR(SEARCH(AC$6,$D1302),0)&gt;0,TRIM(VLOOKUP(AC$6,'Lifeline-Capability XWalk'!$F$6:$G$38,2,FALSE)),"")</f>
        <v/>
      </c>
      <c r="AD1302" s="91" t="str">
        <f>IF(IFERROR(SEARCH(AD$6,$D1302),0)&gt;0,TRIM(VLOOKUP(AD$6,'Lifeline-Capability XWalk'!$F$6:$G$38,2,FALSE)),"")</f>
        <v/>
      </c>
      <c r="AE1302" s="91" t="str">
        <f>IF(IFERROR(SEARCH(AE$6,$D1302),0)&gt;0,TRIM(VLOOKUP(AE$6,'Lifeline-Capability XWalk'!$F$6:$G$38,2,FALSE)),"")</f>
        <v/>
      </c>
      <c r="AF1302" s="91" t="str">
        <f>IF(IFERROR(SEARCH(AF$6,$D1302),0)&gt;0,TRIM(VLOOKUP(AF$6,'Lifeline-Capability XWalk'!$F$6:$G$38,2,FALSE)),"")</f>
        <v/>
      </c>
      <c r="AG1302" s="91" t="str">
        <f>IF(IFERROR(SEARCH(AG$6,$D1302),0)&gt;0,TRIM(VLOOKUP(AG$6,'Lifeline-Capability XWalk'!$F$6:$G$38,2,FALSE)),"")</f>
        <v/>
      </c>
      <c r="AH1302" s="91" t="str">
        <f>IF(IFERROR(SEARCH(AH$6,$D1302),0)&gt;0,TRIM(VLOOKUP(AH$6,'Lifeline-Capability XWalk'!$F$6:$G$38,2,FALSE)),"")</f>
        <v/>
      </c>
      <c r="AI1302" s="91" t="str">
        <f>IF(IFERROR(SEARCH(AI$6,$D1302),0)&gt;0,TRIM(VLOOKUP(AI$6,'Lifeline-Capability XWalk'!$F$6:$G$38,2,FALSE)),"")</f>
        <v/>
      </c>
      <c r="AJ1302" s="91" t="str">
        <f>IF(IFERROR(SEARCH(AJ$6,$D1302),0)&gt;0,TRIM(VLOOKUP(AJ$6,'Lifeline-Capability XWalk'!$F$6:$G$38,2,FALSE)),"")</f>
        <v/>
      </c>
      <c r="AK1302" s="91" t="str">
        <f>IF(IFERROR(SEARCH(AK$6,$D1302),0)&gt;0,TRIM(VLOOKUP(AK$6,'Lifeline-Capability XWalk'!$F$6:$G$38,2,FALSE)),"")</f>
        <v/>
      </c>
      <c r="AL1302" s="92" t="str">
        <f>IF(IFERROR(SEARCH(AL$6,$D1302),0)&gt;0,TRIM(VLOOKUP(AL$6,'Lifeline-Capability XWalk'!$F$6:$G$38,2,FALSE)),"")</f>
        <v/>
      </c>
      <c r="AM1302" s="24" t="str">
        <f t="shared" si="78"/>
        <v>Safety and Security</v>
      </c>
      <c r="AN1302" s="24" t="str">
        <f t="shared" si="78"/>
        <v/>
      </c>
      <c r="AO1302" s="24" t="str">
        <f t="shared" si="78"/>
        <v/>
      </c>
      <c r="AP1302" s="24" t="str">
        <f t="shared" si="78"/>
        <v/>
      </c>
      <c r="AQ1302" s="24" t="str">
        <f t="shared" si="78"/>
        <v>Communications</v>
      </c>
      <c r="AR1302" s="24" t="str">
        <f t="shared" si="78"/>
        <v/>
      </c>
      <c r="AS1302" s="24" t="str">
        <f t="shared" si="78"/>
        <v/>
      </c>
      <c r="AT1302" s="24" t="str">
        <f t="shared" si="78"/>
        <v/>
      </c>
      <c r="AU1302" s="24" t="str">
        <f t="shared" si="78"/>
        <v>Safety and Security; Food, Water, Shelter; Health and Medical; Energy; Communications; Hazardous Materials; Transportation; Water Systems;</v>
      </c>
    </row>
    <row r="1303" spans="1:47" ht="32.1" customHeight="1" x14ac:dyDescent="0.2">
      <c r="A1303" s="143" t="s">
        <v>1114</v>
      </c>
      <c r="B1303" s="144" t="s">
        <v>1122</v>
      </c>
      <c r="C1303" s="144" t="s">
        <v>1082</v>
      </c>
      <c r="D1303" s="124" t="s">
        <v>2278</v>
      </c>
      <c r="E1303" s="64" t="str">
        <f t="shared" si="79"/>
        <v>Safety and Security, Communications</v>
      </c>
      <c r="F1303" s="125" t="s">
        <v>1731</v>
      </c>
      <c r="G1303" s="90" t="str">
        <f>IF(IFERROR(SEARCH(G$6,$D1303),0)&gt;0,TRIM(VLOOKUP(G$6,'Lifeline-Capability XWalk'!$F$6:$G$38,2,FALSE)),"")</f>
        <v>Safety and Security</v>
      </c>
      <c r="H1303" s="91" t="str">
        <f>IF(IFERROR(SEARCH(H$6,$D1303),0)&gt;0,TRIM(VLOOKUP(H$6,'Lifeline-Capability XWalk'!$F$6:$G$38,2,FALSE)),"")</f>
        <v/>
      </c>
      <c r="I1303" s="91" t="str">
        <f>IF(IFERROR(SEARCH(I$6,$D1303),0)&gt;0,TRIM(VLOOKUP(I$6,'Lifeline-Capability XWalk'!$F$6:$G$38,2,FALSE)),"")</f>
        <v/>
      </c>
      <c r="J1303" s="91" t="str">
        <f>IF(IFERROR(SEARCH(J$6,$D1303),0)&gt;0,TRIM(VLOOKUP(J$6,'Lifeline-Capability XWalk'!$F$6:$G$38,2,FALSE)),"")</f>
        <v/>
      </c>
      <c r="K1303" s="91" t="str">
        <f>IF(IFERROR(SEARCH(K$6,$D1303),0)&gt;0,TRIM(VLOOKUP(K$6,'Lifeline-Capability XWalk'!$F$6:$G$38,2,FALSE)),"")</f>
        <v/>
      </c>
      <c r="L1303" s="91" t="str">
        <f>IF(IFERROR(SEARCH(L$6,$D1303),0)&gt;0,TRIM(VLOOKUP(L$6,'Lifeline-Capability XWalk'!$F$6:$G$38,2,FALSE)),"")</f>
        <v/>
      </c>
      <c r="M1303" s="91" t="str">
        <f>IF(IFERROR(SEARCH(M$6,$D1303),0)&gt;0,TRIM(VLOOKUP(M$6,'Lifeline-Capability XWalk'!$F$6:$G$38,2,FALSE)),"")</f>
        <v/>
      </c>
      <c r="N1303" s="91" t="str">
        <f>IF(IFERROR(SEARCH(N$6,$D1303),0)&gt;0,TRIM(VLOOKUP(N$6,'Lifeline-Capability XWalk'!$F$6:$G$38,2,FALSE)),"")</f>
        <v/>
      </c>
      <c r="O1303" s="91" t="str">
        <f>IF(IFERROR(SEARCH(O$6,$D1303),0)&gt;0,TRIM(VLOOKUP(O$6,'Lifeline-Capability XWalk'!$F$6:$G$38,2,FALSE)),"")</f>
        <v/>
      </c>
      <c r="P1303" s="91" t="str">
        <f>IF(IFERROR(SEARCH(P$6,$D1303),0)&gt;0,TRIM(VLOOKUP(P$6,'Lifeline-Capability XWalk'!$F$6:$G$38,2,FALSE)),"")</f>
        <v/>
      </c>
      <c r="Q1303" s="91" t="str">
        <f>IF(IFERROR(SEARCH(Q$6,$D1303),0)&gt;0,TRIM(VLOOKUP(Q$6,'Lifeline-Capability XWalk'!$F$6:$G$38,2,FALSE)),"")</f>
        <v/>
      </c>
      <c r="R1303" s="91" t="str">
        <f>IF(IFERROR(SEARCH(R$6,$D1303),0)&gt;0,TRIM(VLOOKUP(R$6,'Lifeline-Capability XWalk'!$F$6:$G$38,2,FALSE)),"")</f>
        <v/>
      </c>
      <c r="S1303" s="91" t="str">
        <f>IF(IFERROR(SEARCH(S$6,$D1303),0)&gt;0,TRIM(VLOOKUP(S$6,'Lifeline-Capability XWalk'!$F$6:$G$38,2,FALSE)),"")</f>
        <v/>
      </c>
      <c r="T1303" s="91" t="str">
        <f>IF(IFERROR(SEARCH(T$6,$D1303),0)&gt;0,TRIM(VLOOKUP(T$6,'Lifeline-Capability XWalk'!$F$6:$G$38,2,FALSE)),"")</f>
        <v/>
      </c>
      <c r="U1303" s="91" t="str">
        <f>IF(IFERROR(SEARCH(U$6,$D1303),0)&gt;0,TRIM(VLOOKUP(U$6,'Lifeline-Capability XWalk'!$F$6:$G$38,2,FALSE)),"")</f>
        <v/>
      </c>
      <c r="V1303" s="91" t="str">
        <f>IF(IFERROR(SEARCH(V$6,$D1303),0)&gt;0,TRIM(VLOOKUP(V$6,'Lifeline-Capability XWalk'!$F$6:$G$38,2,FALSE)),"")</f>
        <v/>
      </c>
      <c r="W1303" s="91" t="str">
        <f>IF(IFERROR(SEARCH(W$6,$D1303),0)&gt;0,TRIM(VLOOKUP(W$6,'Lifeline-Capability XWalk'!$F$6:$G$38,2,FALSE)),"")</f>
        <v/>
      </c>
      <c r="X1303" s="91" t="str">
        <f>IF(IFERROR(SEARCH(X$6,$D1303),0)&gt;0,TRIM(VLOOKUP(X$6,'Lifeline-Capability XWalk'!$F$6:$G$38,2,FALSE)),"")</f>
        <v/>
      </c>
      <c r="Y1303" s="91" t="str">
        <f>IF(IFERROR(SEARCH(Y$6,$D1303),0)&gt;0,TRIM(VLOOKUP(Y$6,'Lifeline-Capability XWalk'!$F$6:$G$38,2,FALSE)),"")</f>
        <v/>
      </c>
      <c r="Z1303" s="91" t="str">
        <f>IF(IFERROR(SEARCH(Z$6,$D1303),0)&gt;0,TRIM(VLOOKUP(Z$6,'Lifeline-Capability XWalk'!$F$6:$G$38,2,FALSE)),"")</f>
        <v>Safety and Security</v>
      </c>
      <c r="AA1303" s="91" t="str">
        <f>IF(IFERROR(SEARCH(AA$6,$D1303),0)&gt;0,TRIM(VLOOKUP(AA$6,'Lifeline-Capability XWalk'!$F$6:$G$38,2,FALSE)),"")</f>
        <v/>
      </c>
      <c r="AB1303" s="91" t="str">
        <f>IF(IFERROR(SEARCH(AB$6,$D1303),0)&gt;0,TRIM(VLOOKUP(AB$6,'Lifeline-Capability XWalk'!$F$6:$G$38,2,FALSE)),"")</f>
        <v>Communications</v>
      </c>
      <c r="AC1303" s="91" t="str">
        <f>IF(IFERROR(SEARCH(AC$6,$D1303),0)&gt;0,TRIM(VLOOKUP(AC$6,'Lifeline-Capability XWalk'!$F$6:$G$38,2,FALSE)),"")</f>
        <v/>
      </c>
      <c r="AD1303" s="91" t="str">
        <f>IF(IFERROR(SEARCH(AD$6,$D1303),0)&gt;0,TRIM(VLOOKUP(AD$6,'Lifeline-Capability XWalk'!$F$6:$G$38,2,FALSE)),"")</f>
        <v/>
      </c>
      <c r="AE1303" s="91" t="str">
        <f>IF(IFERROR(SEARCH(AE$6,$D1303),0)&gt;0,TRIM(VLOOKUP(AE$6,'Lifeline-Capability XWalk'!$F$6:$G$38,2,FALSE)),"")</f>
        <v/>
      </c>
      <c r="AF1303" s="91" t="str">
        <f>IF(IFERROR(SEARCH(AF$6,$D1303),0)&gt;0,TRIM(VLOOKUP(AF$6,'Lifeline-Capability XWalk'!$F$6:$G$38,2,FALSE)),"")</f>
        <v/>
      </c>
      <c r="AG1303" s="91" t="str">
        <f>IF(IFERROR(SEARCH(AG$6,$D1303),0)&gt;0,TRIM(VLOOKUP(AG$6,'Lifeline-Capability XWalk'!$F$6:$G$38,2,FALSE)),"")</f>
        <v/>
      </c>
      <c r="AH1303" s="91" t="str">
        <f>IF(IFERROR(SEARCH(AH$6,$D1303),0)&gt;0,TRIM(VLOOKUP(AH$6,'Lifeline-Capability XWalk'!$F$6:$G$38,2,FALSE)),"")</f>
        <v/>
      </c>
      <c r="AI1303" s="91" t="str">
        <f>IF(IFERROR(SEARCH(AI$6,$D1303),0)&gt;0,TRIM(VLOOKUP(AI$6,'Lifeline-Capability XWalk'!$F$6:$G$38,2,FALSE)),"")</f>
        <v/>
      </c>
      <c r="AJ1303" s="91" t="str">
        <f>IF(IFERROR(SEARCH(AJ$6,$D1303),0)&gt;0,TRIM(VLOOKUP(AJ$6,'Lifeline-Capability XWalk'!$F$6:$G$38,2,FALSE)),"")</f>
        <v/>
      </c>
      <c r="AK1303" s="91" t="str">
        <f>IF(IFERROR(SEARCH(AK$6,$D1303),0)&gt;0,TRIM(VLOOKUP(AK$6,'Lifeline-Capability XWalk'!$F$6:$G$38,2,FALSE)),"")</f>
        <v/>
      </c>
      <c r="AL1303" s="92" t="str">
        <f>IF(IFERROR(SEARCH(AL$6,$D1303),0)&gt;0,TRIM(VLOOKUP(AL$6,'Lifeline-Capability XWalk'!$F$6:$G$38,2,FALSE)),"")</f>
        <v/>
      </c>
      <c r="AM1303" s="24" t="str">
        <f t="shared" si="78"/>
        <v>Safety and Security</v>
      </c>
      <c r="AN1303" s="24" t="str">
        <f t="shared" si="78"/>
        <v/>
      </c>
      <c r="AO1303" s="24" t="str">
        <f t="shared" si="78"/>
        <v/>
      </c>
      <c r="AP1303" s="24" t="str">
        <f t="shared" si="78"/>
        <v/>
      </c>
      <c r="AQ1303" s="24" t="str">
        <f t="shared" si="78"/>
        <v>Communications</v>
      </c>
      <c r="AR1303" s="24" t="str">
        <f t="shared" si="78"/>
        <v/>
      </c>
      <c r="AS1303" s="24" t="str">
        <f t="shared" si="78"/>
        <v/>
      </c>
      <c r="AT1303" s="24" t="str">
        <f t="shared" si="78"/>
        <v/>
      </c>
      <c r="AU1303" s="24" t="str">
        <f t="shared" si="78"/>
        <v/>
      </c>
    </row>
    <row r="1304" spans="1:47" ht="32.1" customHeight="1" x14ac:dyDescent="0.2">
      <c r="A1304" s="143" t="s">
        <v>1114</v>
      </c>
      <c r="B1304" s="144" t="s">
        <v>1122</v>
      </c>
      <c r="C1304" s="144" t="s">
        <v>1393</v>
      </c>
      <c r="D1304" s="124" t="s">
        <v>2279</v>
      </c>
      <c r="E1304" s="64" t="str">
        <f t="shared" si="79"/>
        <v>Safety and Security; Food, Water, Shelter; Health and Medical; Energy; Communications; Hazardous Materials; Transportation; Water Systems;</v>
      </c>
      <c r="F1304" s="125" t="s">
        <v>1732</v>
      </c>
      <c r="G1304" s="90" t="str">
        <f>IF(IFERROR(SEARCH(G$6,$D1304),0)&gt;0,TRIM(VLOOKUP(G$6,'Lifeline-Capability XWalk'!$F$6:$G$38,2,FALSE)),"")</f>
        <v/>
      </c>
      <c r="H1304" s="91" t="str">
        <f>IF(IFERROR(SEARCH(H$6,$D1304),0)&gt;0,TRIM(VLOOKUP(H$6,'Lifeline-Capability XWalk'!$F$6:$G$38,2,FALSE)),"")</f>
        <v/>
      </c>
      <c r="I1304" s="91" t="str">
        <f>IF(IFERROR(SEARCH(I$6,$D1304),0)&gt;0,TRIM(VLOOKUP(I$6,'Lifeline-Capability XWalk'!$F$6:$G$38,2,FALSE)),"")</f>
        <v/>
      </c>
      <c r="J1304" s="91" t="str">
        <f>IF(IFERROR(SEARCH(J$6,$D1304),0)&gt;0,TRIM(VLOOKUP(J$6,'Lifeline-Capability XWalk'!$F$6:$G$38,2,FALSE)),"")</f>
        <v/>
      </c>
      <c r="K1304" s="91" t="str">
        <f>IF(IFERROR(SEARCH(K$6,$D1304),0)&gt;0,TRIM(VLOOKUP(K$6,'Lifeline-Capability XWalk'!$F$6:$G$38,2,FALSE)),"")</f>
        <v>Communications</v>
      </c>
      <c r="L1304" s="91" t="str">
        <f>IF(IFERROR(SEARCH(L$6,$D1304),0)&gt;0,TRIM(VLOOKUP(L$6,'Lifeline-Capability XWalk'!$F$6:$G$38,2,FALSE)),"")</f>
        <v/>
      </c>
      <c r="M1304" s="91" t="str">
        <f>IF(IFERROR(SEARCH(M$6,$D1304),0)&gt;0,TRIM(VLOOKUP(M$6,'Lifeline-Capability XWalk'!$F$6:$G$38,2,FALSE)),"")</f>
        <v/>
      </c>
      <c r="N1304" s="91" t="str">
        <f>IF(IFERROR(SEARCH(N$6,$D1304),0)&gt;0,TRIM(VLOOKUP(N$6,'Lifeline-Capability XWalk'!$F$6:$G$38,2,FALSE)),"")</f>
        <v/>
      </c>
      <c r="O1304" s="91" t="str">
        <f>IF(IFERROR(SEARCH(O$6,$D1304),0)&gt;0,TRIM(VLOOKUP(O$6,'Lifeline-Capability XWalk'!$F$6:$G$38,2,FALSE)),"")</f>
        <v/>
      </c>
      <c r="P1304" s="91" t="str">
        <f>IF(IFERROR(SEARCH(P$6,$D1304),0)&gt;0,TRIM(VLOOKUP(P$6,'Lifeline-Capability XWalk'!$F$6:$G$38,2,FALSE)),"")</f>
        <v/>
      </c>
      <c r="Q1304" s="91" t="str">
        <f>IF(IFERROR(SEARCH(Q$6,$D1304),0)&gt;0,TRIM(VLOOKUP(Q$6,'Lifeline-Capability XWalk'!$F$6:$G$38,2,FALSE)),"")</f>
        <v/>
      </c>
      <c r="R1304" s="91" t="str">
        <f>IF(IFERROR(SEARCH(R$6,$D1304),0)&gt;0,TRIM(VLOOKUP(R$6,'Lifeline-Capability XWalk'!$F$6:$G$38,2,FALSE)),"")</f>
        <v/>
      </c>
      <c r="S1304" s="91" t="str">
        <f>IF(IFERROR(SEARCH(S$6,$D1304),0)&gt;0,TRIM(VLOOKUP(S$6,'Lifeline-Capability XWalk'!$F$6:$G$38,2,FALSE)),"")</f>
        <v/>
      </c>
      <c r="T1304" s="91" t="str">
        <f>IF(IFERROR(SEARCH(T$6,$D1304),0)&gt;0,TRIM(VLOOKUP(T$6,'Lifeline-Capability XWalk'!$F$6:$G$38,2,FALSE)),"")</f>
        <v/>
      </c>
      <c r="U1304" s="91" t="str">
        <f>IF(IFERROR(SEARCH(U$6,$D1304),0)&gt;0,TRIM(VLOOKUP(U$6,'Lifeline-Capability XWalk'!$F$6:$G$38,2,FALSE)),"")</f>
        <v/>
      </c>
      <c r="V1304" s="91" t="str">
        <f>IF(IFERROR(SEARCH(V$6,$D1304),0)&gt;0,TRIM(VLOOKUP(V$6,'Lifeline-Capability XWalk'!$F$6:$G$38,2,FALSE)),"")</f>
        <v/>
      </c>
      <c r="W1304" s="91" t="str">
        <f>IF(IFERROR(SEARCH(W$6,$D1304),0)&gt;0,TRIM(VLOOKUP(W$6,'Lifeline-Capability XWalk'!$F$6:$G$38,2,FALSE)),"")</f>
        <v/>
      </c>
      <c r="X1304" s="91" t="str">
        <f>IF(IFERROR(SEARCH(X$6,$D1304),0)&gt;0,TRIM(VLOOKUP(X$6,'Lifeline-Capability XWalk'!$F$6:$G$38,2,FALSE)),"")</f>
        <v/>
      </c>
      <c r="Y1304" s="91" t="str">
        <f>IF(IFERROR(SEARCH(Y$6,$D1304),0)&gt;0,TRIM(VLOOKUP(Y$6,'Lifeline-Capability XWalk'!$F$6:$G$38,2,FALSE)),"")</f>
        <v/>
      </c>
      <c r="Z1304" s="91" t="str">
        <f>IF(IFERROR(SEARCH(Z$6,$D1304),0)&gt;0,TRIM(VLOOKUP(Z$6,'Lifeline-Capability XWalk'!$F$6:$G$38,2,FALSE)),"")</f>
        <v/>
      </c>
      <c r="AA1304" s="91" t="str">
        <f>IF(IFERROR(SEARCH(AA$6,$D1304),0)&gt;0,TRIM(VLOOKUP(AA$6,'Lifeline-Capability XWalk'!$F$6:$G$38,2,FALSE)),"")</f>
        <v/>
      </c>
      <c r="AB1304" s="91" t="str">
        <f>IF(IFERROR(SEARCH(AB$6,$D1304),0)&gt;0,TRIM(VLOOKUP(AB$6,'Lifeline-Capability XWalk'!$F$6:$G$38,2,FALSE)),"")</f>
        <v>Communications</v>
      </c>
      <c r="AC1304" s="91" t="str">
        <f>IF(IFERROR(SEARCH(AC$6,$D1304),0)&gt;0,TRIM(VLOOKUP(AC$6,'Lifeline-Capability XWalk'!$F$6:$G$38,2,FALSE)),"")</f>
        <v/>
      </c>
      <c r="AD1304" s="91" t="str">
        <f>IF(IFERROR(SEARCH(AD$6,$D1304),0)&gt;0,TRIM(VLOOKUP(AD$6,'Lifeline-Capability XWalk'!$F$6:$G$38,2,FALSE)),"")</f>
        <v/>
      </c>
      <c r="AE1304" s="91" t="str">
        <f>IF(IFERROR(SEARCH(AE$6,$D1304),0)&gt;0,TRIM(VLOOKUP(AE$6,'Lifeline-Capability XWalk'!$F$6:$G$38,2,FALSE)),"")</f>
        <v/>
      </c>
      <c r="AF1304" s="91" t="str">
        <f>IF(IFERROR(SEARCH(AF$6,$D1304),0)&gt;0,TRIM(VLOOKUP(AF$6,'Lifeline-Capability XWalk'!$F$6:$G$38,2,FALSE)),"")</f>
        <v/>
      </c>
      <c r="AG1304" s="91" t="str">
        <f>IF(IFERROR(SEARCH(AG$6,$D1304),0)&gt;0,TRIM(VLOOKUP(AG$6,'Lifeline-Capability XWalk'!$F$6:$G$38,2,FALSE)),"")</f>
        <v/>
      </c>
      <c r="AH1304" s="91" t="str">
        <f>IF(IFERROR(SEARCH(AH$6,$D1304),0)&gt;0,TRIM(VLOOKUP(AH$6,'Lifeline-Capability XWalk'!$F$6:$G$38,2,FALSE)),"")</f>
        <v/>
      </c>
      <c r="AI1304" s="91" t="str">
        <f>IF(IFERROR(SEARCH(AI$6,$D1304),0)&gt;0,TRIM(VLOOKUP(AI$6,'Lifeline-Capability XWalk'!$F$6:$G$38,2,FALSE)),"")</f>
        <v/>
      </c>
      <c r="AJ1304" s="91" t="str">
        <f>IF(IFERROR(SEARCH(AJ$6,$D1304),0)&gt;0,TRIM(VLOOKUP(AJ$6,'Lifeline-Capability XWalk'!$F$6:$G$38,2,FALSE)),"")</f>
        <v>Safety and Security; Food, Water, Shelter; Health and Medical; Energy; Communications; Hazardous Materials; Transportation; Water Systems;</v>
      </c>
      <c r="AK1304" s="91" t="str">
        <f>IF(IFERROR(SEARCH(AK$6,$D1304),0)&gt;0,TRIM(VLOOKUP(AK$6,'Lifeline-Capability XWalk'!$F$6:$G$38,2,FALSE)),"")</f>
        <v/>
      </c>
      <c r="AL1304" s="92" t="str">
        <f>IF(IFERROR(SEARCH(AL$6,$D1304),0)&gt;0,TRIM(VLOOKUP(AL$6,'Lifeline-Capability XWalk'!$F$6:$G$38,2,FALSE)),"")</f>
        <v/>
      </c>
      <c r="AM1304" s="24" t="str">
        <f t="shared" si="78"/>
        <v/>
      </c>
      <c r="AN1304" s="24" t="str">
        <f t="shared" si="78"/>
        <v/>
      </c>
      <c r="AO1304" s="24" t="str">
        <f t="shared" si="78"/>
        <v/>
      </c>
      <c r="AP1304" s="24" t="str">
        <f t="shared" si="78"/>
        <v/>
      </c>
      <c r="AQ1304" s="24" t="str">
        <f t="shared" si="78"/>
        <v>Communications</v>
      </c>
      <c r="AR1304" s="24" t="str">
        <f t="shared" si="78"/>
        <v/>
      </c>
      <c r="AS1304" s="24" t="str">
        <f t="shared" si="78"/>
        <v/>
      </c>
      <c r="AT1304" s="24" t="str">
        <f t="shared" si="78"/>
        <v/>
      </c>
      <c r="AU1304" s="24" t="str">
        <f t="shared" si="78"/>
        <v>Safety and Security; Food, Water, Shelter; Health and Medical; Energy; Communications; Hazardous Materials; Transportation; Water Systems;</v>
      </c>
    </row>
    <row r="1305" spans="1:47" ht="32.1" customHeight="1" x14ac:dyDescent="0.2">
      <c r="A1305" s="143" t="s">
        <v>1114</v>
      </c>
      <c r="B1305" s="144" t="s">
        <v>1122</v>
      </c>
      <c r="C1305" s="144" t="s">
        <v>1082</v>
      </c>
      <c r="D1305" s="124" t="s">
        <v>2271</v>
      </c>
      <c r="E1305" s="64" t="str">
        <f t="shared" si="79"/>
        <v>Safety and Security, Communications</v>
      </c>
      <c r="F1305" s="125" t="s">
        <v>1733</v>
      </c>
      <c r="G1305" s="90" t="str">
        <f>IF(IFERROR(SEARCH(G$6,$D1305),0)&gt;0,TRIM(VLOOKUP(G$6,'Lifeline-Capability XWalk'!$F$6:$G$38,2,FALSE)),"")</f>
        <v>Safety and Security</v>
      </c>
      <c r="H1305" s="91" t="str">
        <f>IF(IFERROR(SEARCH(H$6,$D1305),0)&gt;0,TRIM(VLOOKUP(H$6,'Lifeline-Capability XWalk'!$F$6:$G$38,2,FALSE)),"")</f>
        <v/>
      </c>
      <c r="I1305" s="91" t="str">
        <f>IF(IFERROR(SEARCH(I$6,$D1305),0)&gt;0,TRIM(VLOOKUP(I$6,'Lifeline-Capability XWalk'!$F$6:$G$38,2,FALSE)),"")</f>
        <v/>
      </c>
      <c r="J1305" s="91" t="str">
        <f>IF(IFERROR(SEARCH(J$6,$D1305),0)&gt;0,TRIM(VLOOKUP(J$6,'Lifeline-Capability XWalk'!$F$6:$G$38,2,FALSE)),"")</f>
        <v/>
      </c>
      <c r="K1305" s="91" t="str">
        <f>IF(IFERROR(SEARCH(K$6,$D1305),0)&gt;0,TRIM(VLOOKUP(K$6,'Lifeline-Capability XWalk'!$F$6:$G$38,2,FALSE)),"")</f>
        <v/>
      </c>
      <c r="L1305" s="91" t="str">
        <f>IF(IFERROR(SEARCH(L$6,$D1305),0)&gt;0,TRIM(VLOOKUP(L$6,'Lifeline-Capability XWalk'!$F$6:$G$38,2,FALSE)),"")</f>
        <v/>
      </c>
      <c r="M1305" s="91" t="str">
        <f>IF(IFERROR(SEARCH(M$6,$D1305),0)&gt;0,TRIM(VLOOKUP(M$6,'Lifeline-Capability XWalk'!$F$6:$G$38,2,FALSE)),"")</f>
        <v/>
      </c>
      <c r="N1305" s="91" t="str">
        <f>IF(IFERROR(SEARCH(N$6,$D1305),0)&gt;0,TRIM(VLOOKUP(N$6,'Lifeline-Capability XWalk'!$F$6:$G$38,2,FALSE)),"")</f>
        <v/>
      </c>
      <c r="O1305" s="91" t="str">
        <f>IF(IFERROR(SEARCH(O$6,$D1305),0)&gt;0,TRIM(VLOOKUP(O$6,'Lifeline-Capability XWalk'!$F$6:$G$38,2,FALSE)),"")</f>
        <v/>
      </c>
      <c r="P1305" s="91" t="str">
        <f>IF(IFERROR(SEARCH(P$6,$D1305),0)&gt;0,TRIM(VLOOKUP(P$6,'Lifeline-Capability XWalk'!$F$6:$G$38,2,FALSE)),"")</f>
        <v/>
      </c>
      <c r="Q1305" s="91" t="str">
        <f>IF(IFERROR(SEARCH(Q$6,$D1305),0)&gt;0,TRIM(VLOOKUP(Q$6,'Lifeline-Capability XWalk'!$F$6:$G$38,2,FALSE)),"")</f>
        <v/>
      </c>
      <c r="R1305" s="91" t="str">
        <f>IF(IFERROR(SEARCH(R$6,$D1305),0)&gt;0,TRIM(VLOOKUP(R$6,'Lifeline-Capability XWalk'!$F$6:$G$38,2,FALSE)),"")</f>
        <v/>
      </c>
      <c r="S1305" s="91" t="str">
        <f>IF(IFERROR(SEARCH(S$6,$D1305),0)&gt;0,TRIM(VLOOKUP(S$6,'Lifeline-Capability XWalk'!$F$6:$G$38,2,FALSE)),"")</f>
        <v/>
      </c>
      <c r="T1305" s="91" t="str">
        <f>IF(IFERROR(SEARCH(T$6,$D1305),0)&gt;0,TRIM(VLOOKUP(T$6,'Lifeline-Capability XWalk'!$F$6:$G$38,2,FALSE)),"")</f>
        <v/>
      </c>
      <c r="U1305" s="91" t="str">
        <f>IF(IFERROR(SEARCH(U$6,$D1305),0)&gt;0,TRIM(VLOOKUP(U$6,'Lifeline-Capability XWalk'!$F$6:$G$38,2,FALSE)),"")</f>
        <v/>
      </c>
      <c r="V1305" s="91" t="str">
        <f>IF(IFERROR(SEARCH(V$6,$D1305),0)&gt;0,TRIM(VLOOKUP(V$6,'Lifeline-Capability XWalk'!$F$6:$G$38,2,FALSE)),"")</f>
        <v/>
      </c>
      <c r="W1305" s="91" t="str">
        <f>IF(IFERROR(SEARCH(W$6,$D1305),0)&gt;0,TRIM(VLOOKUP(W$6,'Lifeline-Capability XWalk'!$F$6:$G$38,2,FALSE)),"")</f>
        <v/>
      </c>
      <c r="X1305" s="91" t="str">
        <f>IF(IFERROR(SEARCH(X$6,$D1305),0)&gt;0,TRIM(VLOOKUP(X$6,'Lifeline-Capability XWalk'!$F$6:$G$38,2,FALSE)),"")</f>
        <v/>
      </c>
      <c r="Y1305" s="91" t="str">
        <f>IF(IFERROR(SEARCH(Y$6,$D1305),0)&gt;0,TRIM(VLOOKUP(Y$6,'Lifeline-Capability XWalk'!$F$6:$G$38,2,FALSE)),"")</f>
        <v/>
      </c>
      <c r="Z1305" s="91" t="str">
        <f>IF(IFERROR(SEARCH(Z$6,$D1305),0)&gt;0,TRIM(VLOOKUP(Z$6,'Lifeline-Capability XWalk'!$F$6:$G$38,2,FALSE)),"")</f>
        <v>Safety and Security</v>
      </c>
      <c r="AA1305" s="91" t="str">
        <f>IF(IFERROR(SEARCH(AA$6,$D1305),0)&gt;0,TRIM(VLOOKUP(AA$6,'Lifeline-Capability XWalk'!$F$6:$G$38,2,FALSE)),"")</f>
        <v/>
      </c>
      <c r="AB1305" s="91" t="str">
        <f>IF(IFERROR(SEARCH(AB$6,$D1305),0)&gt;0,TRIM(VLOOKUP(AB$6,'Lifeline-Capability XWalk'!$F$6:$G$38,2,FALSE)),"")</f>
        <v>Communications</v>
      </c>
      <c r="AC1305" s="91" t="str">
        <f>IF(IFERROR(SEARCH(AC$6,$D1305),0)&gt;0,TRIM(VLOOKUP(AC$6,'Lifeline-Capability XWalk'!$F$6:$G$38,2,FALSE)),"")</f>
        <v>Safety and Security</v>
      </c>
      <c r="AD1305" s="91" t="str">
        <f>IF(IFERROR(SEARCH(AD$6,$D1305),0)&gt;0,TRIM(VLOOKUP(AD$6,'Lifeline-Capability XWalk'!$F$6:$G$38,2,FALSE)),"")</f>
        <v/>
      </c>
      <c r="AE1305" s="91" t="str">
        <f>IF(IFERROR(SEARCH(AE$6,$D1305),0)&gt;0,TRIM(VLOOKUP(AE$6,'Lifeline-Capability XWalk'!$F$6:$G$38,2,FALSE)),"")</f>
        <v/>
      </c>
      <c r="AF1305" s="91" t="str">
        <f>IF(IFERROR(SEARCH(AF$6,$D1305),0)&gt;0,TRIM(VLOOKUP(AF$6,'Lifeline-Capability XWalk'!$F$6:$G$38,2,FALSE)),"")</f>
        <v/>
      </c>
      <c r="AG1305" s="91" t="str">
        <f>IF(IFERROR(SEARCH(AG$6,$D1305),0)&gt;0,TRIM(VLOOKUP(AG$6,'Lifeline-Capability XWalk'!$F$6:$G$38,2,FALSE)),"")</f>
        <v/>
      </c>
      <c r="AH1305" s="91" t="str">
        <f>IF(IFERROR(SEARCH(AH$6,$D1305),0)&gt;0,TRIM(VLOOKUP(AH$6,'Lifeline-Capability XWalk'!$F$6:$G$38,2,FALSE)),"")</f>
        <v/>
      </c>
      <c r="AI1305" s="91" t="str">
        <f>IF(IFERROR(SEARCH(AI$6,$D1305),0)&gt;0,TRIM(VLOOKUP(AI$6,'Lifeline-Capability XWalk'!$F$6:$G$38,2,FALSE)),"")</f>
        <v/>
      </c>
      <c r="AJ1305" s="91" t="str">
        <f>IF(IFERROR(SEARCH(AJ$6,$D1305),0)&gt;0,TRIM(VLOOKUP(AJ$6,'Lifeline-Capability XWalk'!$F$6:$G$38,2,FALSE)),"")</f>
        <v/>
      </c>
      <c r="AK1305" s="91" t="str">
        <f>IF(IFERROR(SEARCH(AK$6,$D1305),0)&gt;0,TRIM(VLOOKUP(AK$6,'Lifeline-Capability XWalk'!$F$6:$G$38,2,FALSE)),"")</f>
        <v/>
      </c>
      <c r="AL1305" s="92" t="str">
        <f>IF(IFERROR(SEARCH(AL$6,$D1305),0)&gt;0,TRIM(VLOOKUP(AL$6,'Lifeline-Capability XWalk'!$F$6:$G$38,2,FALSE)),"")</f>
        <v/>
      </c>
      <c r="AM1305" s="24" t="str">
        <f t="shared" si="78"/>
        <v>Safety and Security</v>
      </c>
      <c r="AN1305" s="24" t="str">
        <f t="shared" si="78"/>
        <v/>
      </c>
      <c r="AO1305" s="24" t="str">
        <f t="shared" si="78"/>
        <v/>
      </c>
      <c r="AP1305" s="24" t="str">
        <f t="shared" si="78"/>
        <v/>
      </c>
      <c r="AQ1305" s="24" t="str">
        <f t="shared" si="78"/>
        <v>Communications</v>
      </c>
      <c r="AR1305" s="24" t="str">
        <f t="shared" si="78"/>
        <v/>
      </c>
      <c r="AS1305" s="24" t="str">
        <f t="shared" si="78"/>
        <v/>
      </c>
      <c r="AT1305" s="24" t="str">
        <f t="shared" si="78"/>
        <v/>
      </c>
      <c r="AU1305" s="24" t="str">
        <f t="shared" si="78"/>
        <v/>
      </c>
    </row>
    <row r="1306" spans="1:47" ht="32.1" customHeight="1" x14ac:dyDescent="0.2">
      <c r="A1306" s="143" t="s">
        <v>1114</v>
      </c>
      <c r="B1306" s="144" t="s">
        <v>1122</v>
      </c>
      <c r="C1306" s="144" t="s">
        <v>1082</v>
      </c>
      <c r="D1306" s="124" t="s">
        <v>2272</v>
      </c>
      <c r="E1306" s="64" t="str">
        <f t="shared" si="79"/>
        <v>Safety and Security; Food, Water, Shelter; Health and Medical; Energy; Communications; Hazardous Materials; Transportation; Water Systems;</v>
      </c>
      <c r="F1306" s="125" t="s">
        <v>1734</v>
      </c>
      <c r="G1306" s="90" t="str">
        <f>IF(IFERROR(SEARCH(G$6,$D1306),0)&gt;0,TRIM(VLOOKUP(G$6,'Lifeline-Capability XWalk'!$F$6:$G$38,2,FALSE)),"")</f>
        <v/>
      </c>
      <c r="H1306" s="91" t="str">
        <f>IF(IFERROR(SEARCH(H$6,$D1306),0)&gt;0,TRIM(VLOOKUP(H$6,'Lifeline-Capability XWalk'!$F$6:$G$38,2,FALSE)),"")</f>
        <v/>
      </c>
      <c r="I1306" s="91" t="str">
        <f>IF(IFERROR(SEARCH(I$6,$D1306),0)&gt;0,TRIM(VLOOKUP(I$6,'Lifeline-Capability XWalk'!$F$6:$G$38,2,FALSE)),"")</f>
        <v/>
      </c>
      <c r="J1306" s="91" t="str">
        <f>IF(IFERROR(SEARCH(J$6,$D1306),0)&gt;0,TRIM(VLOOKUP(J$6,'Lifeline-Capability XWalk'!$F$6:$G$38,2,FALSE)),"")</f>
        <v/>
      </c>
      <c r="K1306" s="91" t="str">
        <f>IF(IFERROR(SEARCH(K$6,$D1306),0)&gt;0,TRIM(VLOOKUP(K$6,'Lifeline-Capability XWalk'!$F$6:$G$38,2,FALSE)),"")</f>
        <v/>
      </c>
      <c r="L1306" s="91" t="str">
        <f>IF(IFERROR(SEARCH(L$6,$D1306),0)&gt;0,TRIM(VLOOKUP(L$6,'Lifeline-Capability XWalk'!$F$6:$G$38,2,FALSE)),"")</f>
        <v/>
      </c>
      <c r="M1306" s="91" t="str">
        <f>IF(IFERROR(SEARCH(M$6,$D1306),0)&gt;0,TRIM(VLOOKUP(M$6,'Lifeline-Capability XWalk'!$F$6:$G$38,2,FALSE)),"")</f>
        <v/>
      </c>
      <c r="N1306" s="91" t="str">
        <f>IF(IFERROR(SEARCH(N$6,$D1306),0)&gt;0,TRIM(VLOOKUP(N$6,'Lifeline-Capability XWalk'!$F$6:$G$38,2,FALSE)),"")</f>
        <v/>
      </c>
      <c r="O1306" s="91" t="str">
        <f>IF(IFERROR(SEARCH(O$6,$D1306),0)&gt;0,TRIM(VLOOKUP(O$6,'Lifeline-Capability XWalk'!$F$6:$G$38,2,FALSE)),"")</f>
        <v/>
      </c>
      <c r="P1306" s="91" t="str">
        <f>IF(IFERROR(SEARCH(P$6,$D1306),0)&gt;0,TRIM(VLOOKUP(P$6,'Lifeline-Capability XWalk'!$F$6:$G$38,2,FALSE)),"")</f>
        <v/>
      </c>
      <c r="Q1306" s="91" t="str">
        <f>IF(IFERROR(SEARCH(Q$6,$D1306),0)&gt;0,TRIM(VLOOKUP(Q$6,'Lifeline-Capability XWalk'!$F$6:$G$38,2,FALSE)),"")</f>
        <v/>
      </c>
      <c r="R1306" s="91" t="str">
        <f>IF(IFERROR(SEARCH(R$6,$D1306),0)&gt;0,TRIM(VLOOKUP(R$6,'Lifeline-Capability XWalk'!$F$6:$G$38,2,FALSE)),"")</f>
        <v/>
      </c>
      <c r="S1306" s="91" t="str">
        <f>IF(IFERROR(SEARCH(S$6,$D1306),0)&gt;0,TRIM(VLOOKUP(S$6,'Lifeline-Capability XWalk'!$F$6:$G$38,2,FALSE)),"")</f>
        <v/>
      </c>
      <c r="T1306" s="91" t="str">
        <f>IF(IFERROR(SEARCH(T$6,$D1306),0)&gt;0,TRIM(VLOOKUP(T$6,'Lifeline-Capability XWalk'!$F$6:$G$38,2,FALSE)),"")</f>
        <v/>
      </c>
      <c r="U1306" s="91" t="str">
        <f>IF(IFERROR(SEARCH(U$6,$D1306),0)&gt;0,TRIM(VLOOKUP(U$6,'Lifeline-Capability XWalk'!$F$6:$G$38,2,FALSE)),"")</f>
        <v/>
      </c>
      <c r="V1306" s="91" t="str">
        <f>IF(IFERROR(SEARCH(V$6,$D1306),0)&gt;0,TRIM(VLOOKUP(V$6,'Lifeline-Capability XWalk'!$F$6:$G$38,2,FALSE)),"")</f>
        <v/>
      </c>
      <c r="W1306" s="91" t="str">
        <f>IF(IFERROR(SEARCH(W$6,$D1306),0)&gt;0,TRIM(VLOOKUP(W$6,'Lifeline-Capability XWalk'!$F$6:$G$38,2,FALSE)),"")</f>
        <v/>
      </c>
      <c r="X1306" s="91" t="str">
        <f>IF(IFERROR(SEARCH(X$6,$D1306),0)&gt;0,TRIM(VLOOKUP(X$6,'Lifeline-Capability XWalk'!$F$6:$G$38,2,FALSE)),"")</f>
        <v/>
      </c>
      <c r="Y1306" s="91" t="str">
        <f>IF(IFERROR(SEARCH(Y$6,$D1306),0)&gt;0,TRIM(VLOOKUP(Y$6,'Lifeline-Capability XWalk'!$F$6:$G$38,2,FALSE)),"")</f>
        <v/>
      </c>
      <c r="Z1306" s="91" t="str">
        <f>IF(IFERROR(SEARCH(Z$6,$D1306),0)&gt;0,TRIM(VLOOKUP(Z$6,'Lifeline-Capability XWalk'!$F$6:$G$38,2,FALSE)),"")</f>
        <v/>
      </c>
      <c r="AA1306" s="91" t="str">
        <f>IF(IFERROR(SEARCH(AA$6,$D1306),0)&gt;0,TRIM(VLOOKUP(AA$6,'Lifeline-Capability XWalk'!$F$6:$G$38,2,FALSE)),"")</f>
        <v/>
      </c>
      <c r="AB1306" s="91" t="str">
        <f>IF(IFERROR(SEARCH(AB$6,$D1306),0)&gt;0,TRIM(VLOOKUP(AB$6,'Lifeline-Capability XWalk'!$F$6:$G$38,2,FALSE)),"")</f>
        <v>Communications</v>
      </c>
      <c r="AC1306" s="91" t="str">
        <f>IF(IFERROR(SEARCH(AC$6,$D1306),0)&gt;0,TRIM(VLOOKUP(AC$6,'Lifeline-Capability XWalk'!$F$6:$G$38,2,FALSE)),"")</f>
        <v/>
      </c>
      <c r="AD1306" s="91" t="str">
        <f>IF(IFERROR(SEARCH(AD$6,$D1306),0)&gt;0,TRIM(VLOOKUP(AD$6,'Lifeline-Capability XWalk'!$F$6:$G$38,2,FALSE)),"")</f>
        <v>Safety and Security; Food, Water, Shelter; Health and Medical; Energy; Communications; Hazardous Materials; Transportation; Water Systems;</v>
      </c>
      <c r="AE1306" s="91" t="str">
        <f>IF(IFERROR(SEARCH(AE$6,$D1306),0)&gt;0,TRIM(VLOOKUP(AE$6,'Lifeline-Capability XWalk'!$F$6:$G$38,2,FALSE)),"")</f>
        <v>Health and Medical</v>
      </c>
      <c r="AF1306" s="91" t="str">
        <f>IF(IFERROR(SEARCH(AF$6,$D1306),0)&gt;0,TRIM(VLOOKUP(AF$6,'Lifeline-Capability XWalk'!$F$6:$G$38,2,FALSE)),"")</f>
        <v/>
      </c>
      <c r="AG1306" s="91" t="str">
        <f>IF(IFERROR(SEARCH(AG$6,$D1306),0)&gt;0,TRIM(VLOOKUP(AG$6,'Lifeline-Capability XWalk'!$F$6:$G$38,2,FALSE)),"")</f>
        <v/>
      </c>
      <c r="AH1306" s="91" t="str">
        <f>IF(IFERROR(SEARCH(AH$6,$D1306),0)&gt;0,TRIM(VLOOKUP(AH$6,'Lifeline-Capability XWalk'!$F$6:$G$38,2,FALSE)),"")</f>
        <v/>
      </c>
      <c r="AI1306" s="91" t="str">
        <f>IF(IFERROR(SEARCH(AI$6,$D1306),0)&gt;0,TRIM(VLOOKUP(AI$6,'Lifeline-Capability XWalk'!$F$6:$G$38,2,FALSE)),"")</f>
        <v/>
      </c>
      <c r="AJ1306" s="91" t="str">
        <f>IF(IFERROR(SEARCH(AJ$6,$D1306),0)&gt;0,TRIM(VLOOKUP(AJ$6,'Lifeline-Capability XWalk'!$F$6:$G$38,2,FALSE)),"")</f>
        <v/>
      </c>
      <c r="AK1306" s="91" t="str">
        <f>IF(IFERROR(SEARCH(AK$6,$D1306),0)&gt;0,TRIM(VLOOKUP(AK$6,'Lifeline-Capability XWalk'!$F$6:$G$38,2,FALSE)),"")</f>
        <v/>
      </c>
      <c r="AL1306" s="92" t="str">
        <f>IF(IFERROR(SEARCH(AL$6,$D1306),0)&gt;0,TRIM(VLOOKUP(AL$6,'Lifeline-Capability XWalk'!$F$6:$G$38,2,FALSE)),"")</f>
        <v/>
      </c>
      <c r="AM1306" s="24" t="str">
        <f t="shared" si="78"/>
        <v/>
      </c>
      <c r="AN1306" s="24" t="str">
        <f t="shared" si="78"/>
        <v/>
      </c>
      <c r="AO1306" s="24" t="str">
        <f t="shared" si="78"/>
        <v>Health and Medical</v>
      </c>
      <c r="AP1306" s="24" t="str">
        <f t="shared" si="78"/>
        <v/>
      </c>
      <c r="AQ1306" s="24" t="str">
        <f t="shared" si="78"/>
        <v>Communications</v>
      </c>
      <c r="AR1306" s="24" t="str">
        <f t="shared" si="78"/>
        <v/>
      </c>
      <c r="AS1306" s="24" t="str">
        <f t="shared" si="78"/>
        <v/>
      </c>
      <c r="AT1306" s="24" t="str">
        <f t="shared" si="78"/>
        <v/>
      </c>
      <c r="AU1306" s="24" t="str">
        <f t="shared" si="78"/>
        <v>Safety and Security; Food, Water, Shelter; Health and Medical; Energy; Communications; Hazardous Materials; Transportation; Water Systems;</v>
      </c>
    </row>
    <row r="1307" spans="1:47" ht="32.1" customHeight="1" x14ac:dyDescent="0.2">
      <c r="A1307" s="143" t="s">
        <v>1114</v>
      </c>
      <c r="B1307" s="144" t="s">
        <v>1122</v>
      </c>
      <c r="C1307" s="144" t="s">
        <v>1082</v>
      </c>
      <c r="D1307" s="124" t="s">
        <v>2262</v>
      </c>
      <c r="E1307" s="64" t="str">
        <f t="shared" si="79"/>
        <v>Communications</v>
      </c>
      <c r="F1307" s="125" t="s">
        <v>1735</v>
      </c>
      <c r="G1307" s="90" t="str">
        <f>IF(IFERROR(SEARCH(G$6,$D1307),0)&gt;0,TRIM(VLOOKUP(G$6,'Lifeline-Capability XWalk'!$F$6:$G$38,2,FALSE)),"")</f>
        <v/>
      </c>
      <c r="H1307" s="91" t="str">
        <f>IF(IFERROR(SEARCH(H$6,$D1307),0)&gt;0,TRIM(VLOOKUP(H$6,'Lifeline-Capability XWalk'!$F$6:$G$38,2,FALSE)),"")</f>
        <v/>
      </c>
      <c r="I1307" s="91" t="str">
        <f>IF(IFERROR(SEARCH(I$6,$D1307),0)&gt;0,TRIM(VLOOKUP(I$6,'Lifeline-Capability XWalk'!$F$6:$G$38,2,FALSE)),"")</f>
        <v/>
      </c>
      <c r="J1307" s="91" t="str">
        <f>IF(IFERROR(SEARCH(J$6,$D1307),0)&gt;0,TRIM(VLOOKUP(J$6,'Lifeline-Capability XWalk'!$F$6:$G$38,2,FALSE)),"")</f>
        <v/>
      </c>
      <c r="K1307" s="91" t="str">
        <f>IF(IFERROR(SEARCH(K$6,$D1307),0)&gt;0,TRIM(VLOOKUP(K$6,'Lifeline-Capability XWalk'!$F$6:$G$38,2,FALSE)),"")</f>
        <v/>
      </c>
      <c r="L1307" s="91" t="str">
        <f>IF(IFERROR(SEARCH(L$6,$D1307),0)&gt;0,TRIM(VLOOKUP(L$6,'Lifeline-Capability XWalk'!$F$6:$G$38,2,FALSE)),"")</f>
        <v/>
      </c>
      <c r="M1307" s="91" t="str">
        <f>IF(IFERROR(SEARCH(M$6,$D1307),0)&gt;0,TRIM(VLOOKUP(M$6,'Lifeline-Capability XWalk'!$F$6:$G$38,2,FALSE)),"")</f>
        <v/>
      </c>
      <c r="N1307" s="91" t="str">
        <f>IF(IFERROR(SEARCH(N$6,$D1307),0)&gt;0,TRIM(VLOOKUP(N$6,'Lifeline-Capability XWalk'!$F$6:$G$38,2,FALSE)),"")</f>
        <v/>
      </c>
      <c r="O1307" s="91" t="str">
        <f>IF(IFERROR(SEARCH(O$6,$D1307),0)&gt;0,TRIM(VLOOKUP(O$6,'Lifeline-Capability XWalk'!$F$6:$G$38,2,FALSE)),"")</f>
        <v/>
      </c>
      <c r="P1307" s="91" t="str">
        <f>IF(IFERROR(SEARCH(P$6,$D1307),0)&gt;0,TRIM(VLOOKUP(P$6,'Lifeline-Capability XWalk'!$F$6:$G$38,2,FALSE)),"")</f>
        <v/>
      </c>
      <c r="Q1307" s="91" t="str">
        <f>IF(IFERROR(SEARCH(Q$6,$D1307),0)&gt;0,TRIM(VLOOKUP(Q$6,'Lifeline-Capability XWalk'!$F$6:$G$38,2,FALSE)),"")</f>
        <v/>
      </c>
      <c r="R1307" s="91" t="str">
        <f>IF(IFERROR(SEARCH(R$6,$D1307),0)&gt;0,TRIM(VLOOKUP(R$6,'Lifeline-Capability XWalk'!$F$6:$G$38,2,FALSE)),"")</f>
        <v/>
      </c>
      <c r="S1307" s="91" t="str">
        <f>IF(IFERROR(SEARCH(S$6,$D1307),0)&gt;0,TRIM(VLOOKUP(S$6,'Lifeline-Capability XWalk'!$F$6:$G$38,2,FALSE)),"")</f>
        <v/>
      </c>
      <c r="T1307" s="91" t="str">
        <f>IF(IFERROR(SEARCH(T$6,$D1307),0)&gt;0,TRIM(VLOOKUP(T$6,'Lifeline-Capability XWalk'!$F$6:$G$38,2,FALSE)),"")</f>
        <v/>
      </c>
      <c r="U1307" s="91" t="str">
        <f>IF(IFERROR(SEARCH(U$6,$D1307),0)&gt;0,TRIM(VLOOKUP(U$6,'Lifeline-Capability XWalk'!$F$6:$G$38,2,FALSE)),"")</f>
        <v/>
      </c>
      <c r="V1307" s="91" t="str">
        <f>IF(IFERROR(SEARCH(V$6,$D1307),0)&gt;0,TRIM(VLOOKUP(V$6,'Lifeline-Capability XWalk'!$F$6:$G$38,2,FALSE)),"")</f>
        <v/>
      </c>
      <c r="W1307" s="91" t="str">
        <f>IF(IFERROR(SEARCH(W$6,$D1307),0)&gt;0,TRIM(VLOOKUP(W$6,'Lifeline-Capability XWalk'!$F$6:$G$38,2,FALSE)),"")</f>
        <v/>
      </c>
      <c r="X1307" s="91" t="str">
        <f>IF(IFERROR(SEARCH(X$6,$D1307),0)&gt;0,TRIM(VLOOKUP(X$6,'Lifeline-Capability XWalk'!$F$6:$G$38,2,FALSE)),"")</f>
        <v/>
      </c>
      <c r="Y1307" s="91" t="str">
        <f>IF(IFERROR(SEARCH(Y$6,$D1307),0)&gt;0,TRIM(VLOOKUP(Y$6,'Lifeline-Capability XWalk'!$F$6:$G$38,2,FALSE)),"")</f>
        <v/>
      </c>
      <c r="Z1307" s="91" t="str">
        <f>IF(IFERROR(SEARCH(Z$6,$D1307),0)&gt;0,TRIM(VLOOKUP(Z$6,'Lifeline-Capability XWalk'!$F$6:$G$38,2,FALSE)),"")</f>
        <v/>
      </c>
      <c r="AA1307" s="91" t="str">
        <f>IF(IFERROR(SEARCH(AA$6,$D1307),0)&gt;0,TRIM(VLOOKUP(AA$6,'Lifeline-Capability XWalk'!$F$6:$G$38,2,FALSE)),"")</f>
        <v/>
      </c>
      <c r="AB1307" s="91" t="str">
        <f>IF(IFERROR(SEARCH(AB$6,$D1307),0)&gt;0,TRIM(VLOOKUP(AB$6,'Lifeline-Capability XWalk'!$F$6:$G$38,2,FALSE)),"")</f>
        <v>Communications</v>
      </c>
      <c r="AC1307" s="91" t="str">
        <f>IF(IFERROR(SEARCH(AC$6,$D1307),0)&gt;0,TRIM(VLOOKUP(AC$6,'Lifeline-Capability XWalk'!$F$6:$G$38,2,FALSE)),"")</f>
        <v/>
      </c>
      <c r="AD1307" s="91" t="str">
        <f>IF(IFERROR(SEARCH(AD$6,$D1307),0)&gt;0,TRIM(VLOOKUP(AD$6,'Lifeline-Capability XWalk'!$F$6:$G$38,2,FALSE)),"")</f>
        <v/>
      </c>
      <c r="AE1307" s="91" t="str">
        <f>IF(IFERROR(SEARCH(AE$6,$D1307),0)&gt;0,TRIM(VLOOKUP(AE$6,'Lifeline-Capability XWalk'!$F$6:$G$38,2,FALSE)),"")</f>
        <v/>
      </c>
      <c r="AF1307" s="91" t="str">
        <f>IF(IFERROR(SEARCH(AF$6,$D1307),0)&gt;0,TRIM(VLOOKUP(AF$6,'Lifeline-Capability XWalk'!$F$6:$G$38,2,FALSE)),"")</f>
        <v/>
      </c>
      <c r="AG1307" s="91" t="str">
        <f>IF(IFERROR(SEARCH(AG$6,$D1307),0)&gt;0,TRIM(VLOOKUP(AG$6,'Lifeline-Capability XWalk'!$F$6:$G$38,2,FALSE)),"")</f>
        <v/>
      </c>
      <c r="AH1307" s="91" t="str">
        <f>IF(IFERROR(SEARCH(AH$6,$D1307),0)&gt;0,TRIM(VLOOKUP(AH$6,'Lifeline-Capability XWalk'!$F$6:$G$38,2,FALSE)),"")</f>
        <v/>
      </c>
      <c r="AI1307" s="91" t="str">
        <f>IF(IFERROR(SEARCH(AI$6,$D1307),0)&gt;0,TRIM(VLOOKUP(AI$6,'Lifeline-Capability XWalk'!$F$6:$G$38,2,FALSE)),"")</f>
        <v/>
      </c>
      <c r="AJ1307" s="91" t="str">
        <f>IF(IFERROR(SEARCH(AJ$6,$D1307),0)&gt;0,TRIM(VLOOKUP(AJ$6,'Lifeline-Capability XWalk'!$F$6:$G$38,2,FALSE)),"")</f>
        <v/>
      </c>
      <c r="AK1307" s="91" t="str">
        <f>IF(IFERROR(SEARCH(AK$6,$D1307),0)&gt;0,TRIM(VLOOKUP(AK$6,'Lifeline-Capability XWalk'!$F$6:$G$38,2,FALSE)),"")</f>
        <v/>
      </c>
      <c r="AL1307" s="92" t="str">
        <f>IF(IFERROR(SEARCH(AL$6,$D1307),0)&gt;0,TRIM(VLOOKUP(AL$6,'Lifeline-Capability XWalk'!$F$6:$G$38,2,FALSE)),"")</f>
        <v/>
      </c>
      <c r="AM1307" s="24" t="str">
        <f t="shared" si="78"/>
        <v/>
      </c>
      <c r="AN1307" s="24" t="str">
        <f t="shared" si="78"/>
        <v/>
      </c>
      <c r="AO1307" s="24" t="str">
        <f t="shared" si="78"/>
        <v/>
      </c>
      <c r="AP1307" s="24" t="str">
        <f t="shared" si="78"/>
        <v/>
      </c>
      <c r="AQ1307" s="24" t="str">
        <f t="shared" si="78"/>
        <v>Communications</v>
      </c>
      <c r="AR1307" s="24" t="str">
        <f t="shared" si="78"/>
        <v/>
      </c>
      <c r="AS1307" s="24" t="str">
        <f t="shared" si="78"/>
        <v/>
      </c>
      <c r="AT1307" s="24" t="str">
        <f t="shared" si="78"/>
        <v/>
      </c>
      <c r="AU1307" s="24" t="str">
        <f t="shared" si="78"/>
        <v/>
      </c>
    </row>
    <row r="1308" spans="1:47" ht="32.1" customHeight="1" x14ac:dyDescent="0.2">
      <c r="A1308" s="143" t="s">
        <v>1114</v>
      </c>
      <c r="B1308" s="144" t="s">
        <v>1122</v>
      </c>
      <c r="C1308" s="144" t="s">
        <v>1082</v>
      </c>
      <c r="D1308" s="124" t="s">
        <v>2281</v>
      </c>
      <c r="E1308" s="64" t="str">
        <f t="shared" si="79"/>
        <v>Health and Medical, Communications</v>
      </c>
      <c r="F1308" s="125" t="s">
        <v>1736</v>
      </c>
      <c r="G1308" s="90" t="str">
        <f>IF(IFERROR(SEARCH(G$6,$D1308),0)&gt;0,TRIM(VLOOKUP(G$6,'Lifeline-Capability XWalk'!$F$6:$G$38,2,FALSE)),"")</f>
        <v/>
      </c>
      <c r="H1308" s="91" t="str">
        <f>IF(IFERROR(SEARCH(H$6,$D1308),0)&gt;0,TRIM(VLOOKUP(H$6,'Lifeline-Capability XWalk'!$F$6:$G$38,2,FALSE)),"")</f>
        <v/>
      </c>
      <c r="I1308" s="91" t="str">
        <f>IF(IFERROR(SEARCH(I$6,$D1308),0)&gt;0,TRIM(VLOOKUP(I$6,'Lifeline-Capability XWalk'!$F$6:$G$38,2,FALSE)),"")</f>
        <v/>
      </c>
      <c r="J1308" s="91" t="str">
        <f>IF(IFERROR(SEARCH(J$6,$D1308),0)&gt;0,TRIM(VLOOKUP(J$6,'Lifeline-Capability XWalk'!$F$6:$G$38,2,FALSE)),"")</f>
        <v/>
      </c>
      <c r="K1308" s="91" t="str">
        <f>IF(IFERROR(SEARCH(K$6,$D1308),0)&gt;0,TRIM(VLOOKUP(K$6,'Lifeline-Capability XWalk'!$F$6:$G$38,2,FALSE)),"")</f>
        <v/>
      </c>
      <c r="L1308" s="91" t="str">
        <f>IF(IFERROR(SEARCH(L$6,$D1308),0)&gt;0,TRIM(VLOOKUP(L$6,'Lifeline-Capability XWalk'!$F$6:$G$38,2,FALSE)),"")</f>
        <v/>
      </c>
      <c r="M1308" s="91" t="str">
        <f>IF(IFERROR(SEARCH(M$6,$D1308),0)&gt;0,TRIM(VLOOKUP(M$6,'Lifeline-Capability XWalk'!$F$6:$G$38,2,FALSE)),"")</f>
        <v/>
      </c>
      <c r="N1308" s="91" t="str">
        <f>IF(IFERROR(SEARCH(N$6,$D1308),0)&gt;0,TRIM(VLOOKUP(N$6,'Lifeline-Capability XWalk'!$F$6:$G$38,2,FALSE)),"")</f>
        <v/>
      </c>
      <c r="O1308" s="91" t="str">
        <f>IF(IFERROR(SEARCH(O$6,$D1308),0)&gt;0,TRIM(VLOOKUP(O$6,'Lifeline-Capability XWalk'!$F$6:$G$38,2,FALSE)),"")</f>
        <v/>
      </c>
      <c r="P1308" s="91" t="str">
        <f>IF(IFERROR(SEARCH(P$6,$D1308),0)&gt;0,TRIM(VLOOKUP(P$6,'Lifeline-Capability XWalk'!$F$6:$G$38,2,FALSE)),"")</f>
        <v/>
      </c>
      <c r="Q1308" s="91" t="str">
        <f>IF(IFERROR(SEARCH(Q$6,$D1308),0)&gt;0,TRIM(VLOOKUP(Q$6,'Lifeline-Capability XWalk'!$F$6:$G$38,2,FALSE)),"")</f>
        <v/>
      </c>
      <c r="R1308" s="91" t="str">
        <f>IF(IFERROR(SEARCH(R$6,$D1308),0)&gt;0,TRIM(VLOOKUP(R$6,'Lifeline-Capability XWalk'!$F$6:$G$38,2,FALSE)),"")</f>
        <v/>
      </c>
      <c r="S1308" s="91" t="str">
        <f>IF(IFERROR(SEARCH(S$6,$D1308),0)&gt;0,TRIM(VLOOKUP(S$6,'Lifeline-Capability XWalk'!$F$6:$G$38,2,FALSE)),"")</f>
        <v/>
      </c>
      <c r="T1308" s="91" t="str">
        <f>IF(IFERROR(SEARCH(T$6,$D1308),0)&gt;0,TRIM(VLOOKUP(T$6,'Lifeline-Capability XWalk'!$F$6:$G$38,2,FALSE)),"")</f>
        <v/>
      </c>
      <c r="U1308" s="91" t="str">
        <f>IF(IFERROR(SEARCH(U$6,$D1308),0)&gt;0,TRIM(VLOOKUP(U$6,'Lifeline-Capability XWalk'!$F$6:$G$38,2,FALSE)),"")</f>
        <v/>
      </c>
      <c r="V1308" s="91" t="str">
        <f>IF(IFERROR(SEARCH(V$6,$D1308),0)&gt;0,TRIM(VLOOKUP(V$6,'Lifeline-Capability XWalk'!$F$6:$G$38,2,FALSE)),"")</f>
        <v/>
      </c>
      <c r="W1308" s="91" t="str">
        <f>IF(IFERROR(SEARCH(W$6,$D1308),0)&gt;0,TRIM(VLOOKUP(W$6,'Lifeline-Capability XWalk'!$F$6:$G$38,2,FALSE)),"")</f>
        <v/>
      </c>
      <c r="X1308" s="91" t="str">
        <f>IF(IFERROR(SEARCH(X$6,$D1308),0)&gt;0,TRIM(VLOOKUP(X$6,'Lifeline-Capability XWalk'!$F$6:$G$38,2,FALSE)),"")</f>
        <v/>
      </c>
      <c r="Y1308" s="91" t="str">
        <f>IF(IFERROR(SEARCH(Y$6,$D1308),0)&gt;0,TRIM(VLOOKUP(Y$6,'Lifeline-Capability XWalk'!$F$6:$G$38,2,FALSE)),"")</f>
        <v/>
      </c>
      <c r="Z1308" s="91" t="str">
        <f>IF(IFERROR(SEARCH(Z$6,$D1308),0)&gt;0,TRIM(VLOOKUP(Z$6,'Lifeline-Capability XWalk'!$F$6:$G$38,2,FALSE)),"")</f>
        <v/>
      </c>
      <c r="AA1308" s="91" t="str">
        <f>IF(IFERROR(SEARCH(AA$6,$D1308),0)&gt;0,TRIM(VLOOKUP(AA$6,'Lifeline-Capability XWalk'!$F$6:$G$38,2,FALSE)),"")</f>
        <v/>
      </c>
      <c r="AB1308" s="91" t="str">
        <f>IF(IFERROR(SEARCH(AB$6,$D1308),0)&gt;0,TRIM(VLOOKUP(AB$6,'Lifeline-Capability XWalk'!$F$6:$G$38,2,FALSE)),"")</f>
        <v>Communications</v>
      </c>
      <c r="AC1308" s="91" t="str">
        <f>IF(IFERROR(SEARCH(AC$6,$D1308),0)&gt;0,TRIM(VLOOKUP(AC$6,'Lifeline-Capability XWalk'!$F$6:$G$38,2,FALSE)),"")</f>
        <v/>
      </c>
      <c r="AD1308" s="91" t="str">
        <f>IF(IFERROR(SEARCH(AD$6,$D1308),0)&gt;0,TRIM(VLOOKUP(AD$6,'Lifeline-Capability XWalk'!$F$6:$G$38,2,FALSE)),"")</f>
        <v/>
      </c>
      <c r="AE1308" s="91" t="str">
        <f>IF(IFERROR(SEARCH(AE$6,$D1308),0)&gt;0,TRIM(VLOOKUP(AE$6,'Lifeline-Capability XWalk'!$F$6:$G$38,2,FALSE)),"")</f>
        <v>Health and Medical</v>
      </c>
      <c r="AF1308" s="91" t="str">
        <f>IF(IFERROR(SEARCH(AF$6,$D1308),0)&gt;0,TRIM(VLOOKUP(AF$6,'Lifeline-Capability XWalk'!$F$6:$G$38,2,FALSE)),"")</f>
        <v>Communications</v>
      </c>
      <c r="AG1308" s="91" t="str">
        <f>IF(IFERROR(SEARCH(AG$6,$D1308),0)&gt;0,TRIM(VLOOKUP(AG$6,'Lifeline-Capability XWalk'!$F$6:$G$38,2,FALSE)),"")</f>
        <v/>
      </c>
      <c r="AH1308" s="91" t="str">
        <f>IF(IFERROR(SEARCH(AH$6,$D1308),0)&gt;0,TRIM(VLOOKUP(AH$6,'Lifeline-Capability XWalk'!$F$6:$G$38,2,FALSE)),"")</f>
        <v/>
      </c>
      <c r="AI1308" s="91" t="str">
        <f>IF(IFERROR(SEARCH(AI$6,$D1308),0)&gt;0,TRIM(VLOOKUP(AI$6,'Lifeline-Capability XWalk'!$F$6:$G$38,2,FALSE)),"")</f>
        <v/>
      </c>
      <c r="AJ1308" s="91" t="str">
        <f>IF(IFERROR(SEARCH(AJ$6,$D1308),0)&gt;0,TRIM(VLOOKUP(AJ$6,'Lifeline-Capability XWalk'!$F$6:$G$38,2,FALSE)),"")</f>
        <v/>
      </c>
      <c r="AK1308" s="91" t="str">
        <f>IF(IFERROR(SEARCH(AK$6,$D1308),0)&gt;0,TRIM(VLOOKUP(AK$6,'Lifeline-Capability XWalk'!$F$6:$G$38,2,FALSE)),"")</f>
        <v/>
      </c>
      <c r="AL1308" s="92" t="str">
        <f>IF(IFERROR(SEARCH(AL$6,$D1308),0)&gt;0,TRIM(VLOOKUP(AL$6,'Lifeline-Capability XWalk'!$F$6:$G$38,2,FALSE)),"")</f>
        <v/>
      </c>
      <c r="AM1308" s="24" t="str">
        <f t="shared" si="78"/>
        <v/>
      </c>
      <c r="AN1308" s="24" t="str">
        <f t="shared" si="78"/>
        <v/>
      </c>
      <c r="AO1308" s="24" t="str">
        <f t="shared" si="78"/>
        <v>Health and Medical</v>
      </c>
      <c r="AP1308" s="24" t="str">
        <f t="shared" si="78"/>
        <v/>
      </c>
      <c r="AQ1308" s="24" t="str">
        <f t="shared" si="78"/>
        <v>Communications</v>
      </c>
      <c r="AR1308" s="24" t="str">
        <f t="shared" si="78"/>
        <v/>
      </c>
      <c r="AS1308" s="24" t="str">
        <f t="shared" si="78"/>
        <v/>
      </c>
      <c r="AT1308" s="24" t="str">
        <f t="shared" si="78"/>
        <v/>
      </c>
      <c r="AU1308" s="24" t="str">
        <f t="shared" si="78"/>
        <v/>
      </c>
    </row>
    <row r="1309" spans="1:47" ht="32.1" customHeight="1" x14ac:dyDescent="0.2">
      <c r="A1309" s="143" t="s">
        <v>1114</v>
      </c>
      <c r="B1309" s="144" t="s">
        <v>1122</v>
      </c>
      <c r="C1309" s="144" t="s">
        <v>1082</v>
      </c>
      <c r="D1309" s="124" t="s">
        <v>1166</v>
      </c>
      <c r="E1309" s="64" t="str">
        <f t="shared" si="79"/>
        <v>Safety and Security</v>
      </c>
      <c r="F1309" s="125" t="s">
        <v>1737</v>
      </c>
      <c r="G1309" s="90" t="str">
        <f>IF(IFERROR(SEARCH(G$6,$D1309),0)&gt;0,TRIM(VLOOKUP(G$6,'Lifeline-Capability XWalk'!$F$6:$G$38,2,FALSE)),"")</f>
        <v/>
      </c>
      <c r="H1309" s="91" t="str">
        <f>IF(IFERROR(SEARCH(H$6,$D1309),0)&gt;0,TRIM(VLOOKUP(H$6,'Lifeline-Capability XWalk'!$F$6:$G$38,2,FALSE)),"")</f>
        <v/>
      </c>
      <c r="I1309" s="91" t="str">
        <f>IF(IFERROR(SEARCH(I$6,$D1309),0)&gt;0,TRIM(VLOOKUP(I$6,'Lifeline-Capability XWalk'!$F$6:$G$38,2,FALSE)),"")</f>
        <v/>
      </c>
      <c r="J1309" s="91" t="str">
        <f>IF(IFERROR(SEARCH(J$6,$D1309),0)&gt;0,TRIM(VLOOKUP(J$6,'Lifeline-Capability XWalk'!$F$6:$G$38,2,FALSE)),"")</f>
        <v>Safety and Security</v>
      </c>
      <c r="K1309" s="91" t="str">
        <f>IF(IFERROR(SEARCH(K$6,$D1309),0)&gt;0,TRIM(VLOOKUP(K$6,'Lifeline-Capability XWalk'!$F$6:$G$38,2,FALSE)),"")</f>
        <v/>
      </c>
      <c r="L1309" s="91" t="str">
        <f>IF(IFERROR(SEARCH(L$6,$D1309),0)&gt;0,TRIM(VLOOKUP(L$6,'Lifeline-Capability XWalk'!$F$6:$G$38,2,FALSE)),"")</f>
        <v/>
      </c>
      <c r="M1309" s="91" t="str">
        <f>IF(IFERROR(SEARCH(M$6,$D1309),0)&gt;0,TRIM(VLOOKUP(M$6,'Lifeline-Capability XWalk'!$F$6:$G$38,2,FALSE)),"")</f>
        <v/>
      </c>
      <c r="N1309" s="91" t="str">
        <f>IF(IFERROR(SEARCH(N$6,$D1309),0)&gt;0,TRIM(VLOOKUP(N$6,'Lifeline-Capability XWalk'!$F$6:$G$38,2,FALSE)),"")</f>
        <v/>
      </c>
      <c r="O1309" s="91" t="str">
        <f>IF(IFERROR(SEARCH(O$6,$D1309),0)&gt;0,TRIM(VLOOKUP(O$6,'Lifeline-Capability XWalk'!$F$6:$G$38,2,FALSE)),"")</f>
        <v/>
      </c>
      <c r="P1309" s="91" t="str">
        <f>IF(IFERROR(SEARCH(P$6,$D1309),0)&gt;0,TRIM(VLOOKUP(P$6,'Lifeline-Capability XWalk'!$F$6:$G$38,2,FALSE)),"")</f>
        <v/>
      </c>
      <c r="Q1309" s="91" t="str">
        <f>IF(IFERROR(SEARCH(Q$6,$D1309),0)&gt;0,TRIM(VLOOKUP(Q$6,'Lifeline-Capability XWalk'!$F$6:$G$38,2,FALSE)),"")</f>
        <v/>
      </c>
      <c r="R1309" s="91" t="str">
        <f>IF(IFERROR(SEARCH(R$6,$D1309),0)&gt;0,TRIM(VLOOKUP(R$6,'Lifeline-Capability XWalk'!$F$6:$G$38,2,FALSE)),"")</f>
        <v/>
      </c>
      <c r="S1309" s="91" t="str">
        <f>IF(IFERROR(SEARCH(S$6,$D1309),0)&gt;0,TRIM(VLOOKUP(S$6,'Lifeline-Capability XWalk'!$F$6:$G$38,2,FALSE)),"")</f>
        <v/>
      </c>
      <c r="T1309" s="91" t="str">
        <f>IF(IFERROR(SEARCH(T$6,$D1309),0)&gt;0,TRIM(VLOOKUP(T$6,'Lifeline-Capability XWalk'!$F$6:$G$38,2,FALSE)),"")</f>
        <v/>
      </c>
      <c r="U1309" s="91" t="str">
        <f>IF(IFERROR(SEARCH(U$6,$D1309),0)&gt;0,TRIM(VLOOKUP(U$6,'Lifeline-Capability XWalk'!$F$6:$G$38,2,FALSE)),"")</f>
        <v/>
      </c>
      <c r="V1309" s="91" t="str">
        <f>IF(IFERROR(SEARCH(V$6,$D1309),0)&gt;0,TRIM(VLOOKUP(V$6,'Lifeline-Capability XWalk'!$F$6:$G$38,2,FALSE)),"")</f>
        <v/>
      </c>
      <c r="W1309" s="91" t="str">
        <f>IF(IFERROR(SEARCH(W$6,$D1309),0)&gt;0,TRIM(VLOOKUP(W$6,'Lifeline-Capability XWalk'!$F$6:$G$38,2,FALSE)),"")</f>
        <v/>
      </c>
      <c r="X1309" s="91" t="str">
        <f>IF(IFERROR(SEARCH(X$6,$D1309),0)&gt;0,TRIM(VLOOKUP(X$6,'Lifeline-Capability XWalk'!$F$6:$G$38,2,FALSE)),"")</f>
        <v/>
      </c>
      <c r="Y1309" s="91" t="str">
        <f>IF(IFERROR(SEARCH(Y$6,$D1309),0)&gt;0,TRIM(VLOOKUP(Y$6,'Lifeline-Capability XWalk'!$F$6:$G$38,2,FALSE)),"")</f>
        <v/>
      </c>
      <c r="Z1309" s="91" t="str">
        <f>IF(IFERROR(SEARCH(Z$6,$D1309),0)&gt;0,TRIM(VLOOKUP(Z$6,'Lifeline-Capability XWalk'!$F$6:$G$38,2,FALSE)),"")</f>
        <v/>
      </c>
      <c r="AA1309" s="91" t="str">
        <f>IF(IFERROR(SEARCH(AA$6,$D1309),0)&gt;0,TRIM(VLOOKUP(AA$6,'Lifeline-Capability XWalk'!$F$6:$G$38,2,FALSE)),"")</f>
        <v/>
      </c>
      <c r="AB1309" s="91" t="str">
        <f>IF(IFERROR(SEARCH(AB$6,$D1309),0)&gt;0,TRIM(VLOOKUP(AB$6,'Lifeline-Capability XWalk'!$F$6:$G$38,2,FALSE)),"")</f>
        <v/>
      </c>
      <c r="AC1309" s="91" t="str">
        <f>IF(IFERROR(SEARCH(AC$6,$D1309),0)&gt;0,TRIM(VLOOKUP(AC$6,'Lifeline-Capability XWalk'!$F$6:$G$38,2,FALSE)),"")</f>
        <v/>
      </c>
      <c r="AD1309" s="91" t="str">
        <f>IF(IFERROR(SEARCH(AD$6,$D1309),0)&gt;0,TRIM(VLOOKUP(AD$6,'Lifeline-Capability XWalk'!$F$6:$G$38,2,FALSE)),"")</f>
        <v/>
      </c>
      <c r="AE1309" s="91" t="str">
        <f>IF(IFERROR(SEARCH(AE$6,$D1309),0)&gt;0,TRIM(VLOOKUP(AE$6,'Lifeline-Capability XWalk'!$F$6:$G$38,2,FALSE)),"")</f>
        <v/>
      </c>
      <c r="AF1309" s="91" t="str">
        <f>IF(IFERROR(SEARCH(AF$6,$D1309),0)&gt;0,TRIM(VLOOKUP(AF$6,'Lifeline-Capability XWalk'!$F$6:$G$38,2,FALSE)),"")</f>
        <v/>
      </c>
      <c r="AG1309" s="91" t="str">
        <f>IF(IFERROR(SEARCH(AG$6,$D1309),0)&gt;0,TRIM(VLOOKUP(AG$6,'Lifeline-Capability XWalk'!$F$6:$G$38,2,FALSE)),"")</f>
        <v/>
      </c>
      <c r="AH1309" s="91" t="str">
        <f>IF(IFERROR(SEARCH(AH$6,$D1309),0)&gt;0,TRIM(VLOOKUP(AH$6,'Lifeline-Capability XWalk'!$F$6:$G$38,2,FALSE)),"")</f>
        <v/>
      </c>
      <c r="AI1309" s="91" t="str">
        <f>IF(IFERROR(SEARCH(AI$6,$D1309),0)&gt;0,TRIM(VLOOKUP(AI$6,'Lifeline-Capability XWalk'!$F$6:$G$38,2,FALSE)),"")</f>
        <v/>
      </c>
      <c r="AJ1309" s="91" t="str">
        <f>IF(IFERROR(SEARCH(AJ$6,$D1309),0)&gt;0,TRIM(VLOOKUP(AJ$6,'Lifeline-Capability XWalk'!$F$6:$G$38,2,FALSE)),"")</f>
        <v/>
      </c>
      <c r="AK1309" s="91" t="str">
        <f>IF(IFERROR(SEARCH(AK$6,$D1309),0)&gt;0,TRIM(VLOOKUP(AK$6,'Lifeline-Capability XWalk'!$F$6:$G$38,2,FALSE)),"")</f>
        <v/>
      </c>
      <c r="AL1309" s="92" t="str">
        <f>IF(IFERROR(SEARCH(AL$6,$D1309),0)&gt;0,TRIM(VLOOKUP(AL$6,'Lifeline-Capability XWalk'!$F$6:$G$38,2,FALSE)),"")</f>
        <v/>
      </c>
      <c r="AM1309" s="24" t="str">
        <f t="shared" si="78"/>
        <v>Safety and Security</v>
      </c>
      <c r="AN1309" s="24" t="str">
        <f t="shared" si="78"/>
        <v/>
      </c>
      <c r="AO1309" s="24" t="str">
        <f t="shared" si="78"/>
        <v/>
      </c>
      <c r="AP1309" s="24" t="str">
        <f t="shared" si="78"/>
        <v/>
      </c>
      <c r="AQ1309" s="24" t="str">
        <f t="shared" si="78"/>
        <v/>
      </c>
      <c r="AR1309" s="24" t="str">
        <f t="shared" si="78"/>
        <v/>
      </c>
      <c r="AS1309" s="24" t="str">
        <f t="shared" si="78"/>
        <v/>
      </c>
      <c r="AT1309" s="24" t="str">
        <f t="shared" si="78"/>
        <v/>
      </c>
      <c r="AU1309" s="24" t="str">
        <f t="shared" si="78"/>
        <v/>
      </c>
    </row>
    <row r="1310" spans="1:47" ht="32.1" customHeight="1" x14ac:dyDescent="0.2">
      <c r="A1310" s="143" t="s">
        <v>1114</v>
      </c>
      <c r="B1310" s="144" t="s">
        <v>1122</v>
      </c>
      <c r="C1310" s="144" t="s">
        <v>1082</v>
      </c>
      <c r="D1310" s="124" t="s">
        <v>1166</v>
      </c>
      <c r="E1310" s="64" t="str">
        <f t="shared" si="79"/>
        <v>Safety and Security</v>
      </c>
      <c r="F1310" s="125" t="s">
        <v>1738</v>
      </c>
      <c r="G1310" s="90" t="str">
        <f>IF(IFERROR(SEARCH(G$6,$D1310),0)&gt;0,TRIM(VLOOKUP(G$6,'Lifeline-Capability XWalk'!$F$6:$G$38,2,FALSE)),"")</f>
        <v/>
      </c>
      <c r="H1310" s="91" t="str">
        <f>IF(IFERROR(SEARCH(H$6,$D1310),0)&gt;0,TRIM(VLOOKUP(H$6,'Lifeline-Capability XWalk'!$F$6:$G$38,2,FALSE)),"")</f>
        <v/>
      </c>
      <c r="I1310" s="91" t="str">
        <f>IF(IFERROR(SEARCH(I$6,$D1310),0)&gt;0,TRIM(VLOOKUP(I$6,'Lifeline-Capability XWalk'!$F$6:$G$38,2,FALSE)),"")</f>
        <v/>
      </c>
      <c r="J1310" s="91" t="str">
        <f>IF(IFERROR(SEARCH(J$6,$D1310),0)&gt;0,TRIM(VLOOKUP(J$6,'Lifeline-Capability XWalk'!$F$6:$G$38,2,FALSE)),"")</f>
        <v>Safety and Security</v>
      </c>
      <c r="K1310" s="91" t="str">
        <f>IF(IFERROR(SEARCH(K$6,$D1310),0)&gt;0,TRIM(VLOOKUP(K$6,'Lifeline-Capability XWalk'!$F$6:$G$38,2,FALSE)),"")</f>
        <v/>
      </c>
      <c r="L1310" s="91" t="str">
        <f>IF(IFERROR(SEARCH(L$6,$D1310),0)&gt;0,TRIM(VLOOKUP(L$6,'Lifeline-Capability XWalk'!$F$6:$G$38,2,FALSE)),"")</f>
        <v/>
      </c>
      <c r="M1310" s="91" t="str">
        <f>IF(IFERROR(SEARCH(M$6,$D1310),0)&gt;0,TRIM(VLOOKUP(M$6,'Lifeline-Capability XWalk'!$F$6:$G$38,2,FALSE)),"")</f>
        <v/>
      </c>
      <c r="N1310" s="91" t="str">
        <f>IF(IFERROR(SEARCH(N$6,$D1310),0)&gt;0,TRIM(VLOOKUP(N$6,'Lifeline-Capability XWalk'!$F$6:$G$38,2,FALSE)),"")</f>
        <v/>
      </c>
      <c r="O1310" s="91" t="str">
        <f>IF(IFERROR(SEARCH(O$6,$D1310),0)&gt;0,TRIM(VLOOKUP(O$6,'Lifeline-Capability XWalk'!$F$6:$G$38,2,FALSE)),"")</f>
        <v/>
      </c>
      <c r="P1310" s="91" t="str">
        <f>IF(IFERROR(SEARCH(P$6,$D1310),0)&gt;0,TRIM(VLOOKUP(P$6,'Lifeline-Capability XWalk'!$F$6:$G$38,2,FALSE)),"")</f>
        <v/>
      </c>
      <c r="Q1310" s="91" t="str">
        <f>IF(IFERROR(SEARCH(Q$6,$D1310),0)&gt;0,TRIM(VLOOKUP(Q$6,'Lifeline-Capability XWalk'!$F$6:$G$38,2,FALSE)),"")</f>
        <v/>
      </c>
      <c r="R1310" s="91" t="str">
        <f>IF(IFERROR(SEARCH(R$6,$D1310),0)&gt;0,TRIM(VLOOKUP(R$6,'Lifeline-Capability XWalk'!$F$6:$G$38,2,FALSE)),"")</f>
        <v/>
      </c>
      <c r="S1310" s="91" t="str">
        <f>IF(IFERROR(SEARCH(S$6,$D1310),0)&gt;0,TRIM(VLOOKUP(S$6,'Lifeline-Capability XWalk'!$F$6:$G$38,2,FALSE)),"")</f>
        <v/>
      </c>
      <c r="T1310" s="91" t="str">
        <f>IF(IFERROR(SEARCH(T$6,$D1310),0)&gt;0,TRIM(VLOOKUP(T$6,'Lifeline-Capability XWalk'!$F$6:$G$38,2,FALSE)),"")</f>
        <v/>
      </c>
      <c r="U1310" s="91" t="str">
        <f>IF(IFERROR(SEARCH(U$6,$D1310),0)&gt;0,TRIM(VLOOKUP(U$6,'Lifeline-Capability XWalk'!$F$6:$G$38,2,FALSE)),"")</f>
        <v/>
      </c>
      <c r="V1310" s="91" t="str">
        <f>IF(IFERROR(SEARCH(V$6,$D1310),0)&gt;0,TRIM(VLOOKUP(V$6,'Lifeline-Capability XWalk'!$F$6:$G$38,2,FALSE)),"")</f>
        <v/>
      </c>
      <c r="W1310" s="91" t="str">
        <f>IF(IFERROR(SEARCH(W$6,$D1310),0)&gt;0,TRIM(VLOOKUP(W$6,'Lifeline-Capability XWalk'!$F$6:$G$38,2,FALSE)),"")</f>
        <v/>
      </c>
      <c r="X1310" s="91" t="str">
        <f>IF(IFERROR(SEARCH(X$6,$D1310),0)&gt;0,TRIM(VLOOKUP(X$6,'Lifeline-Capability XWalk'!$F$6:$G$38,2,FALSE)),"")</f>
        <v/>
      </c>
      <c r="Y1310" s="91" t="str">
        <f>IF(IFERROR(SEARCH(Y$6,$D1310),0)&gt;0,TRIM(VLOOKUP(Y$6,'Lifeline-Capability XWalk'!$F$6:$G$38,2,FALSE)),"")</f>
        <v/>
      </c>
      <c r="Z1310" s="91" t="str">
        <f>IF(IFERROR(SEARCH(Z$6,$D1310),0)&gt;0,TRIM(VLOOKUP(Z$6,'Lifeline-Capability XWalk'!$F$6:$G$38,2,FALSE)),"")</f>
        <v/>
      </c>
      <c r="AA1310" s="91" t="str">
        <f>IF(IFERROR(SEARCH(AA$6,$D1310),0)&gt;0,TRIM(VLOOKUP(AA$6,'Lifeline-Capability XWalk'!$F$6:$G$38,2,FALSE)),"")</f>
        <v/>
      </c>
      <c r="AB1310" s="91" t="str">
        <f>IF(IFERROR(SEARCH(AB$6,$D1310),0)&gt;0,TRIM(VLOOKUP(AB$6,'Lifeline-Capability XWalk'!$F$6:$G$38,2,FALSE)),"")</f>
        <v/>
      </c>
      <c r="AC1310" s="91" t="str">
        <f>IF(IFERROR(SEARCH(AC$6,$D1310),0)&gt;0,TRIM(VLOOKUP(AC$6,'Lifeline-Capability XWalk'!$F$6:$G$38,2,FALSE)),"")</f>
        <v/>
      </c>
      <c r="AD1310" s="91" t="str">
        <f>IF(IFERROR(SEARCH(AD$6,$D1310),0)&gt;0,TRIM(VLOOKUP(AD$6,'Lifeline-Capability XWalk'!$F$6:$G$38,2,FALSE)),"")</f>
        <v/>
      </c>
      <c r="AE1310" s="91" t="str">
        <f>IF(IFERROR(SEARCH(AE$6,$D1310),0)&gt;0,TRIM(VLOOKUP(AE$6,'Lifeline-Capability XWalk'!$F$6:$G$38,2,FALSE)),"")</f>
        <v/>
      </c>
      <c r="AF1310" s="91" t="str">
        <f>IF(IFERROR(SEARCH(AF$6,$D1310),0)&gt;0,TRIM(VLOOKUP(AF$6,'Lifeline-Capability XWalk'!$F$6:$G$38,2,FALSE)),"")</f>
        <v/>
      </c>
      <c r="AG1310" s="91" t="str">
        <f>IF(IFERROR(SEARCH(AG$6,$D1310),0)&gt;0,TRIM(VLOOKUP(AG$6,'Lifeline-Capability XWalk'!$F$6:$G$38,2,FALSE)),"")</f>
        <v/>
      </c>
      <c r="AH1310" s="91" t="str">
        <f>IF(IFERROR(SEARCH(AH$6,$D1310),0)&gt;0,TRIM(VLOOKUP(AH$6,'Lifeline-Capability XWalk'!$F$6:$G$38,2,FALSE)),"")</f>
        <v/>
      </c>
      <c r="AI1310" s="91" t="str">
        <f>IF(IFERROR(SEARCH(AI$6,$D1310),0)&gt;0,TRIM(VLOOKUP(AI$6,'Lifeline-Capability XWalk'!$F$6:$G$38,2,FALSE)),"")</f>
        <v/>
      </c>
      <c r="AJ1310" s="91" t="str">
        <f>IF(IFERROR(SEARCH(AJ$6,$D1310),0)&gt;0,TRIM(VLOOKUP(AJ$6,'Lifeline-Capability XWalk'!$F$6:$G$38,2,FALSE)),"")</f>
        <v/>
      </c>
      <c r="AK1310" s="91" t="str">
        <f>IF(IFERROR(SEARCH(AK$6,$D1310),0)&gt;0,TRIM(VLOOKUP(AK$6,'Lifeline-Capability XWalk'!$F$6:$G$38,2,FALSE)),"")</f>
        <v/>
      </c>
      <c r="AL1310" s="92" t="str">
        <f>IF(IFERROR(SEARCH(AL$6,$D1310),0)&gt;0,TRIM(VLOOKUP(AL$6,'Lifeline-Capability XWalk'!$F$6:$G$38,2,FALSE)),"")</f>
        <v/>
      </c>
      <c r="AM1310" s="24" t="str">
        <f t="shared" si="78"/>
        <v>Safety and Security</v>
      </c>
      <c r="AN1310" s="24" t="str">
        <f t="shared" si="78"/>
        <v/>
      </c>
      <c r="AO1310" s="24" t="str">
        <f t="shared" si="78"/>
        <v/>
      </c>
      <c r="AP1310" s="24" t="str">
        <f t="shared" si="78"/>
        <v/>
      </c>
      <c r="AQ1310" s="24" t="str">
        <f t="shared" si="78"/>
        <v/>
      </c>
      <c r="AR1310" s="24" t="str">
        <f t="shared" si="78"/>
        <v/>
      </c>
      <c r="AS1310" s="24" t="str">
        <f t="shared" si="78"/>
        <v/>
      </c>
      <c r="AT1310" s="24" t="str">
        <f t="shared" si="78"/>
        <v/>
      </c>
      <c r="AU1310" s="24" t="str">
        <f t="shared" si="78"/>
        <v/>
      </c>
    </row>
    <row r="1311" spans="1:47" ht="32.1" customHeight="1" x14ac:dyDescent="0.2">
      <c r="A1311" s="143" t="s">
        <v>1114</v>
      </c>
      <c r="B1311" s="144" t="s">
        <v>1122</v>
      </c>
      <c r="C1311" s="144" t="s">
        <v>1082</v>
      </c>
      <c r="D1311" s="124" t="s">
        <v>1166</v>
      </c>
      <c r="E1311" s="64" t="str">
        <f t="shared" si="79"/>
        <v>Safety and Security</v>
      </c>
      <c r="F1311" s="125" t="s">
        <v>1739</v>
      </c>
      <c r="G1311" s="90" t="str">
        <f>IF(IFERROR(SEARCH(G$6,$D1311),0)&gt;0,TRIM(VLOOKUP(G$6,'Lifeline-Capability XWalk'!$F$6:$G$38,2,FALSE)),"")</f>
        <v/>
      </c>
      <c r="H1311" s="91" t="str">
        <f>IF(IFERROR(SEARCH(H$6,$D1311),0)&gt;0,TRIM(VLOOKUP(H$6,'Lifeline-Capability XWalk'!$F$6:$G$38,2,FALSE)),"")</f>
        <v/>
      </c>
      <c r="I1311" s="91" t="str">
        <f>IF(IFERROR(SEARCH(I$6,$D1311),0)&gt;0,TRIM(VLOOKUP(I$6,'Lifeline-Capability XWalk'!$F$6:$G$38,2,FALSE)),"")</f>
        <v/>
      </c>
      <c r="J1311" s="91" t="str">
        <f>IF(IFERROR(SEARCH(J$6,$D1311),0)&gt;0,TRIM(VLOOKUP(J$6,'Lifeline-Capability XWalk'!$F$6:$G$38,2,FALSE)),"")</f>
        <v>Safety and Security</v>
      </c>
      <c r="K1311" s="91" t="str">
        <f>IF(IFERROR(SEARCH(K$6,$D1311),0)&gt;0,TRIM(VLOOKUP(K$6,'Lifeline-Capability XWalk'!$F$6:$G$38,2,FALSE)),"")</f>
        <v/>
      </c>
      <c r="L1311" s="91" t="str">
        <f>IF(IFERROR(SEARCH(L$6,$D1311),0)&gt;0,TRIM(VLOOKUP(L$6,'Lifeline-Capability XWalk'!$F$6:$G$38,2,FALSE)),"")</f>
        <v/>
      </c>
      <c r="M1311" s="91" t="str">
        <f>IF(IFERROR(SEARCH(M$6,$D1311),0)&gt;0,TRIM(VLOOKUP(M$6,'Lifeline-Capability XWalk'!$F$6:$G$38,2,FALSE)),"")</f>
        <v/>
      </c>
      <c r="N1311" s="91" t="str">
        <f>IF(IFERROR(SEARCH(N$6,$D1311),0)&gt;0,TRIM(VLOOKUP(N$6,'Lifeline-Capability XWalk'!$F$6:$G$38,2,FALSE)),"")</f>
        <v/>
      </c>
      <c r="O1311" s="91" t="str">
        <f>IF(IFERROR(SEARCH(O$6,$D1311),0)&gt;0,TRIM(VLOOKUP(O$6,'Lifeline-Capability XWalk'!$F$6:$G$38,2,FALSE)),"")</f>
        <v/>
      </c>
      <c r="P1311" s="91" t="str">
        <f>IF(IFERROR(SEARCH(P$6,$D1311),0)&gt;0,TRIM(VLOOKUP(P$6,'Lifeline-Capability XWalk'!$F$6:$G$38,2,FALSE)),"")</f>
        <v/>
      </c>
      <c r="Q1311" s="91" t="str">
        <f>IF(IFERROR(SEARCH(Q$6,$D1311),0)&gt;0,TRIM(VLOOKUP(Q$6,'Lifeline-Capability XWalk'!$F$6:$G$38,2,FALSE)),"")</f>
        <v/>
      </c>
      <c r="R1311" s="91" t="str">
        <f>IF(IFERROR(SEARCH(R$6,$D1311),0)&gt;0,TRIM(VLOOKUP(R$6,'Lifeline-Capability XWalk'!$F$6:$G$38,2,FALSE)),"")</f>
        <v/>
      </c>
      <c r="S1311" s="91" t="str">
        <f>IF(IFERROR(SEARCH(S$6,$D1311),0)&gt;0,TRIM(VLOOKUP(S$6,'Lifeline-Capability XWalk'!$F$6:$G$38,2,FALSE)),"")</f>
        <v/>
      </c>
      <c r="T1311" s="91" t="str">
        <f>IF(IFERROR(SEARCH(T$6,$D1311),0)&gt;0,TRIM(VLOOKUP(T$6,'Lifeline-Capability XWalk'!$F$6:$G$38,2,FALSE)),"")</f>
        <v/>
      </c>
      <c r="U1311" s="91" t="str">
        <f>IF(IFERROR(SEARCH(U$6,$D1311),0)&gt;0,TRIM(VLOOKUP(U$6,'Lifeline-Capability XWalk'!$F$6:$G$38,2,FALSE)),"")</f>
        <v/>
      </c>
      <c r="V1311" s="91" t="str">
        <f>IF(IFERROR(SEARCH(V$6,$D1311),0)&gt;0,TRIM(VLOOKUP(V$6,'Lifeline-Capability XWalk'!$F$6:$G$38,2,FALSE)),"")</f>
        <v/>
      </c>
      <c r="W1311" s="91" t="str">
        <f>IF(IFERROR(SEARCH(W$6,$D1311),0)&gt;0,TRIM(VLOOKUP(W$6,'Lifeline-Capability XWalk'!$F$6:$G$38,2,FALSE)),"")</f>
        <v/>
      </c>
      <c r="X1311" s="91" t="str">
        <f>IF(IFERROR(SEARCH(X$6,$D1311),0)&gt;0,TRIM(VLOOKUP(X$6,'Lifeline-Capability XWalk'!$F$6:$G$38,2,FALSE)),"")</f>
        <v/>
      </c>
      <c r="Y1311" s="91" t="str">
        <f>IF(IFERROR(SEARCH(Y$6,$D1311),0)&gt;0,TRIM(VLOOKUP(Y$6,'Lifeline-Capability XWalk'!$F$6:$G$38,2,FALSE)),"")</f>
        <v/>
      </c>
      <c r="Z1311" s="91" t="str">
        <f>IF(IFERROR(SEARCH(Z$6,$D1311),0)&gt;0,TRIM(VLOOKUP(Z$6,'Lifeline-Capability XWalk'!$F$6:$G$38,2,FALSE)),"")</f>
        <v/>
      </c>
      <c r="AA1311" s="91" t="str">
        <f>IF(IFERROR(SEARCH(AA$6,$D1311),0)&gt;0,TRIM(VLOOKUP(AA$6,'Lifeline-Capability XWalk'!$F$6:$G$38,2,FALSE)),"")</f>
        <v/>
      </c>
      <c r="AB1311" s="91" t="str">
        <f>IF(IFERROR(SEARCH(AB$6,$D1311),0)&gt;0,TRIM(VLOOKUP(AB$6,'Lifeline-Capability XWalk'!$F$6:$G$38,2,FALSE)),"")</f>
        <v/>
      </c>
      <c r="AC1311" s="91" t="str">
        <f>IF(IFERROR(SEARCH(AC$6,$D1311),0)&gt;0,TRIM(VLOOKUP(AC$6,'Lifeline-Capability XWalk'!$F$6:$G$38,2,FALSE)),"")</f>
        <v/>
      </c>
      <c r="AD1311" s="91" t="str">
        <f>IF(IFERROR(SEARCH(AD$6,$D1311),0)&gt;0,TRIM(VLOOKUP(AD$6,'Lifeline-Capability XWalk'!$F$6:$G$38,2,FALSE)),"")</f>
        <v/>
      </c>
      <c r="AE1311" s="91" t="str">
        <f>IF(IFERROR(SEARCH(AE$6,$D1311),0)&gt;0,TRIM(VLOOKUP(AE$6,'Lifeline-Capability XWalk'!$F$6:$G$38,2,FALSE)),"")</f>
        <v/>
      </c>
      <c r="AF1311" s="91" t="str">
        <f>IF(IFERROR(SEARCH(AF$6,$D1311),0)&gt;0,TRIM(VLOOKUP(AF$6,'Lifeline-Capability XWalk'!$F$6:$G$38,2,FALSE)),"")</f>
        <v/>
      </c>
      <c r="AG1311" s="91" t="str">
        <f>IF(IFERROR(SEARCH(AG$6,$D1311),0)&gt;0,TRIM(VLOOKUP(AG$6,'Lifeline-Capability XWalk'!$F$6:$G$38,2,FALSE)),"")</f>
        <v/>
      </c>
      <c r="AH1311" s="91" t="str">
        <f>IF(IFERROR(SEARCH(AH$6,$D1311),0)&gt;0,TRIM(VLOOKUP(AH$6,'Lifeline-Capability XWalk'!$F$6:$G$38,2,FALSE)),"")</f>
        <v/>
      </c>
      <c r="AI1311" s="91" t="str">
        <f>IF(IFERROR(SEARCH(AI$6,$D1311),0)&gt;0,TRIM(VLOOKUP(AI$6,'Lifeline-Capability XWalk'!$F$6:$G$38,2,FALSE)),"")</f>
        <v/>
      </c>
      <c r="AJ1311" s="91" t="str">
        <f>IF(IFERROR(SEARCH(AJ$6,$D1311),0)&gt;0,TRIM(VLOOKUP(AJ$6,'Lifeline-Capability XWalk'!$F$6:$G$38,2,FALSE)),"")</f>
        <v/>
      </c>
      <c r="AK1311" s="91" t="str">
        <f>IF(IFERROR(SEARCH(AK$6,$D1311),0)&gt;0,TRIM(VLOOKUP(AK$6,'Lifeline-Capability XWalk'!$F$6:$G$38,2,FALSE)),"")</f>
        <v/>
      </c>
      <c r="AL1311" s="92" t="str">
        <f>IF(IFERROR(SEARCH(AL$6,$D1311),0)&gt;0,TRIM(VLOOKUP(AL$6,'Lifeline-Capability XWalk'!$F$6:$G$38,2,FALSE)),"")</f>
        <v/>
      </c>
      <c r="AM1311" s="24" t="str">
        <f t="shared" si="78"/>
        <v>Safety and Security</v>
      </c>
      <c r="AN1311" s="24" t="str">
        <f t="shared" si="78"/>
        <v/>
      </c>
      <c r="AO1311" s="24" t="str">
        <f t="shared" si="78"/>
        <v/>
      </c>
      <c r="AP1311" s="24" t="str">
        <f t="shared" si="78"/>
        <v/>
      </c>
      <c r="AQ1311" s="24" t="str">
        <f t="shared" si="78"/>
        <v/>
      </c>
      <c r="AR1311" s="24" t="str">
        <f t="shared" si="78"/>
        <v/>
      </c>
      <c r="AS1311" s="24" t="str">
        <f t="shared" si="78"/>
        <v/>
      </c>
      <c r="AT1311" s="24" t="str">
        <f t="shared" si="78"/>
        <v/>
      </c>
      <c r="AU1311" s="24" t="str">
        <f t="shared" si="78"/>
        <v/>
      </c>
    </row>
    <row r="1312" spans="1:47" ht="32.1" customHeight="1" x14ac:dyDescent="0.2">
      <c r="A1312" s="143" t="s">
        <v>1114</v>
      </c>
      <c r="B1312" s="144" t="s">
        <v>1122</v>
      </c>
      <c r="C1312" s="144" t="s">
        <v>1082</v>
      </c>
      <c r="D1312" s="124" t="s">
        <v>1166</v>
      </c>
      <c r="E1312" s="64" t="str">
        <f t="shared" si="79"/>
        <v>Safety and Security</v>
      </c>
      <c r="F1312" s="125" t="s">
        <v>1740</v>
      </c>
      <c r="G1312" s="90" t="str">
        <f>IF(IFERROR(SEARCH(G$6,$D1312),0)&gt;0,TRIM(VLOOKUP(G$6,'Lifeline-Capability XWalk'!$F$6:$G$38,2,FALSE)),"")</f>
        <v/>
      </c>
      <c r="H1312" s="91" t="str">
        <f>IF(IFERROR(SEARCH(H$6,$D1312),0)&gt;0,TRIM(VLOOKUP(H$6,'Lifeline-Capability XWalk'!$F$6:$G$38,2,FALSE)),"")</f>
        <v/>
      </c>
      <c r="I1312" s="91" t="str">
        <f>IF(IFERROR(SEARCH(I$6,$D1312),0)&gt;0,TRIM(VLOOKUP(I$6,'Lifeline-Capability XWalk'!$F$6:$G$38,2,FALSE)),"")</f>
        <v/>
      </c>
      <c r="J1312" s="91" t="str">
        <f>IF(IFERROR(SEARCH(J$6,$D1312),0)&gt;0,TRIM(VLOOKUP(J$6,'Lifeline-Capability XWalk'!$F$6:$G$38,2,FALSE)),"")</f>
        <v>Safety and Security</v>
      </c>
      <c r="K1312" s="91" t="str">
        <f>IF(IFERROR(SEARCH(K$6,$D1312),0)&gt;0,TRIM(VLOOKUP(K$6,'Lifeline-Capability XWalk'!$F$6:$G$38,2,FALSE)),"")</f>
        <v/>
      </c>
      <c r="L1312" s="91" t="str">
        <f>IF(IFERROR(SEARCH(L$6,$D1312),0)&gt;0,TRIM(VLOOKUP(L$6,'Lifeline-Capability XWalk'!$F$6:$G$38,2,FALSE)),"")</f>
        <v/>
      </c>
      <c r="M1312" s="91" t="str">
        <f>IF(IFERROR(SEARCH(M$6,$D1312),0)&gt;0,TRIM(VLOOKUP(M$6,'Lifeline-Capability XWalk'!$F$6:$G$38,2,FALSE)),"")</f>
        <v/>
      </c>
      <c r="N1312" s="91" t="str">
        <f>IF(IFERROR(SEARCH(N$6,$D1312),0)&gt;0,TRIM(VLOOKUP(N$6,'Lifeline-Capability XWalk'!$F$6:$G$38,2,FALSE)),"")</f>
        <v/>
      </c>
      <c r="O1312" s="91" t="str">
        <f>IF(IFERROR(SEARCH(O$6,$D1312),0)&gt;0,TRIM(VLOOKUP(O$6,'Lifeline-Capability XWalk'!$F$6:$G$38,2,FALSE)),"")</f>
        <v/>
      </c>
      <c r="P1312" s="91" t="str">
        <f>IF(IFERROR(SEARCH(P$6,$D1312),0)&gt;0,TRIM(VLOOKUP(P$6,'Lifeline-Capability XWalk'!$F$6:$G$38,2,FALSE)),"")</f>
        <v/>
      </c>
      <c r="Q1312" s="91" t="str">
        <f>IF(IFERROR(SEARCH(Q$6,$D1312),0)&gt;0,TRIM(VLOOKUP(Q$6,'Lifeline-Capability XWalk'!$F$6:$G$38,2,FALSE)),"")</f>
        <v/>
      </c>
      <c r="R1312" s="91" t="str">
        <f>IF(IFERROR(SEARCH(R$6,$D1312),0)&gt;0,TRIM(VLOOKUP(R$6,'Lifeline-Capability XWalk'!$F$6:$G$38,2,FALSE)),"")</f>
        <v/>
      </c>
      <c r="S1312" s="91" t="str">
        <f>IF(IFERROR(SEARCH(S$6,$D1312),0)&gt;0,TRIM(VLOOKUP(S$6,'Lifeline-Capability XWalk'!$F$6:$G$38,2,FALSE)),"")</f>
        <v/>
      </c>
      <c r="T1312" s="91" t="str">
        <f>IF(IFERROR(SEARCH(T$6,$D1312),0)&gt;0,TRIM(VLOOKUP(T$6,'Lifeline-Capability XWalk'!$F$6:$G$38,2,FALSE)),"")</f>
        <v/>
      </c>
      <c r="U1312" s="91" t="str">
        <f>IF(IFERROR(SEARCH(U$6,$D1312),0)&gt;0,TRIM(VLOOKUP(U$6,'Lifeline-Capability XWalk'!$F$6:$G$38,2,FALSE)),"")</f>
        <v/>
      </c>
      <c r="V1312" s="91" t="str">
        <f>IF(IFERROR(SEARCH(V$6,$D1312),0)&gt;0,TRIM(VLOOKUP(V$6,'Lifeline-Capability XWalk'!$F$6:$G$38,2,FALSE)),"")</f>
        <v/>
      </c>
      <c r="W1312" s="91" t="str">
        <f>IF(IFERROR(SEARCH(W$6,$D1312),0)&gt;0,TRIM(VLOOKUP(W$6,'Lifeline-Capability XWalk'!$F$6:$G$38,2,FALSE)),"")</f>
        <v/>
      </c>
      <c r="X1312" s="91" t="str">
        <f>IF(IFERROR(SEARCH(X$6,$D1312),0)&gt;0,TRIM(VLOOKUP(X$6,'Lifeline-Capability XWalk'!$F$6:$G$38,2,FALSE)),"")</f>
        <v/>
      </c>
      <c r="Y1312" s="91" t="str">
        <f>IF(IFERROR(SEARCH(Y$6,$D1312),0)&gt;0,TRIM(VLOOKUP(Y$6,'Lifeline-Capability XWalk'!$F$6:$G$38,2,FALSE)),"")</f>
        <v/>
      </c>
      <c r="Z1312" s="91" t="str">
        <f>IF(IFERROR(SEARCH(Z$6,$D1312),0)&gt;0,TRIM(VLOOKUP(Z$6,'Lifeline-Capability XWalk'!$F$6:$G$38,2,FALSE)),"")</f>
        <v/>
      </c>
      <c r="AA1312" s="91" t="str">
        <f>IF(IFERROR(SEARCH(AA$6,$D1312),0)&gt;0,TRIM(VLOOKUP(AA$6,'Lifeline-Capability XWalk'!$F$6:$G$38,2,FALSE)),"")</f>
        <v/>
      </c>
      <c r="AB1312" s="91" t="str">
        <f>IF(IFERROR(SEARCH(AB$6,$D1312),0)&gt;0,TRIM(VLOOKUP(AB$6,'Lifeline-Capability XWalk'!$F$6:$G$38,2,FALSE)),"")</f>
        <v/>
      </c>
      <c r="AC1312" s="91" t="str">
        <f>IF(IFERROR(SEARCH(AC$6,$D1312),0)&gt;0,TRIM(VLOOKUP(AC$6,'Lifeline-Capability XWalk'!$F$6:$G$38,2,FALSE)),"")</f>
        <v/>
      </c>
      <c r="AD1312" s="91" t="str">
        <f>IF(IFERROR(SEARCH(AD$6,$D1312),0)&gt;0,TRIM(VLOOKUP(AD$6,'Lifeline-Capability XWalk'!$F$6:$G$38,2,FALSE)),"")</f>
        <v/>
      </c>
      <c r="AE1312" s="91" t="str">
        <f>IF(IFERROR(SEARCH(AE$6,$D1312),0)&gt;0,TRIM(VLOOKUP(AE$6,'Lifeline-Capability XWalk'!$F$6:$G$38,2,FALSE)),"")</f>
        <v/>
      </c>
      <c r="AF1312" s="91" t="str">
        <f>IF(IFERROR(SEARCH(AF$6,$D1312),0)&gt;0,TRIM(VLOOKUP(AF$6,'Lifeline-Capability XWalk'!$F$6:$G$38,2,FALSE)),"")</f>
        <v/>
      </c>
      <c r="AG1312" s="91" t="str">
        <f>IF(IFERROR(SEARCH(AG$6,$D1312),0)&gt;0,TRIM(VLOOKUP(AG$6,'Lifeline-Capability XWalk'!$F$6:$G$38,2,FALSE)),"")</f>
        <v/>
      </c>
      <c r="AH1312" s="91" t="str">
        <f>IF(IFERROR(SEARCH(AH$6,$D1312),0)&gt;0,TRIM(VLOOKUP(AH$6,'Lifeline-Capability XWalk'!$F$6:$G$38,2,FALSE)),"")</f>
        <v/>
      </c>
      <c r="AI1312" s="91" t="str">
        <f>IF(IFERROR(SEARCH(AI$6,$D1312),0)&gt;0,TRIM(VLOOKUP(AI$6,'Lifeline-Capability XWalk'!$F$6:$G$38,2,FALSE)),"")</f>
        <v/>
      </c>
      <c r="AJ1312" s="91" t="str">
        <f>IF(IFERROR(SEARCH(AJ$6,$D1312),0)&gt;0,TRIM(VLOOKUP(AJ$6,'Lifeline-Capability XWalk'!$F$6:$G$38,2,FALSE)),"")</f>
        <v/>
      </c>
      <c r="AK1312" s="91" t="str">
        <f>IF(IFERROR(SEARCH(AK$6,$D1312),0)&gt;0,TRIM(VLOOKUP(AK$6,'Lifeline-Capability XWalk'!$F$6:$G$38,2,FALSE)),"")</f>
        <v/>
      </c>
      <c r="AL1312" s="92" t="str">
        <f>IF(IFERROR(SEARCH(AL$6,$D1312),0)&gt;0,TRIM(VLOOKUP(AL$6,'Lifeline-Capability XWalk'!$F$6:$G$38,2,FALSE)),"")</f>
        <v/>
      </c>
      <c r="AM1312" s="24" t="str">
        <f t="shared" si="78"/>
        <v>Safety and Security</v>
      </c>
      <c r="AN1312" s="24" t="str">
        <f t="shared" si="78"/>
        <v/>
      </c>
      <c r="AO1312" s="24" t="str">
        <f t="shared" si="78"/>
        <v/>
      </c>
      <c r="AP1312" s="24" t="str">
        <f t="shared" si="78"/>
        <v/>
      </c>
      <c r="AQ1312" s="24" t="str">
        <f t="shared" si="78"/>
        <v/>
      </c>
      <c r="AR1312" s="24" t="str">
        <f t="shared" si="78"/>
        <v/>
      </c>
      <c r="AS1312" s="24" t="str">
        <f t="shared" si="78"/>
        <v/>
      </c>
      <c r="AT1312" s="24" t="str">
        <f t="shared" si="78"/>
        <v/>
      </c>
      <c r="AU1312" s="24" t="str">
        <f t="shared" si="78"/>
        <v/>
      </c>
    </row>
    <row r="1313" spans="1:47" ht="32.1" customHeight="1" x14ac:dyDescent="0.2">
      <c r="A1313" s="143" t="s">
        <v>1114</v>
      </c>
      <c r="B1313" s="144" t="s">
        <v>1122</v>
      </c>
      <c r="C1313" s="144" t="s">
        <v>1083</v>
      </c>
      <c r="D1313" s="124" t="s">
        <v>1166</v>
      </c>
      <c r="E1313" s="64" t="str">
        <f t="shared" si="79"/>
        <v>Safety and Security</v>
      </c>
      <c r="F1313" s="125" t="s">
        <v>1741</v>
      </c>
      <c r="G1313" s="90" t="str">
        <f>IF(IFERROR(SEARCH(G$6,$D1313),0)&gt;0,TRIM(VLOOKUP(G$6,'Lifeline-Capability XWalk'!$F$6:$G$38,2,FALSE)),"")</f>
        <v/>
      </c>
      <c r="H1313" s="91" t="str">
        <f>IF(IFERROR(SEARCH(H$6,$D1313),0)&gt;0,TRIM(VLOOKUP(H$6,'Lifeline-Capability XWalk'!$F$6:$G$38,2,FALSE)),"")</f>
        <v/>
      </c>
      <c r="I1313" s="91" t="str">
        <f>IF(IFERROR(SEARCH(I$6,$D1313),0)&gt;0,TRIM(VLOOKUP(I$6,'Lifeline-Capability XWalk'!$F$6:$G$38,2,FALSE)),"")</f>
        <v/>
      </c>
      <c r="J1313" s="91" t="str">
        <f>IF(IFERROR(SEARCH(J$6,$D1313),0)&gt;0,TRIM(VLOOKUP(J$6,'Lifeline-Capability XWalk'!$F$6:$G$38,2,FALSE)),"")</f>
        <v>Safety and Security</v>
      </c>
      <c r="K1313" s="91" t="str">
        <f>IF(IFERROR(SEARCH(K$6,$D1313),0)&gt;0,TRIM(VLOOKUP(K$6,'Lifeline-Capability XWalk'!$F$6:$G$38,2,FALSE)),"")</f>
        <v/>
      </c>
      <c r="L1313" s="91" t="str">
        <f>IF(IFERROR(SEARCH(L$6,$D1313),0)&gt;0,TRIM(VLOOKUP(L$6,'Lifeline-Capability XWalk'!$F$6:$G$38,2,FALSE)),"")</f>
        <v/>
      </c>
      <c r="M1313" s="91" t="str">
        <f>IF(IFERROR(SEARCH(M$6,$D1313),0)&gt;0,TRIM(VLOOKUP(M$6,'Lifeline-Capability XWalk'!$F$6:$G$38,2,FALSE)),"")</f>
        <v/>
      </c>
      <c r="N1313" s="91" t="str">
        <f>IF(IFERROR(SEARCH(N$6,$D1313),0)&gt;0,TRIM(VLOOKUP(N$6,'Lifeline-Capability XWalk'!$F$6:$G$38,2,FALSE)),"")</f>
        <v/>
      </c>
      <c r="O1313" s="91" t="str">
        <f>IF(IFERROR(SEARCH(O$6,$D1313),0)&gt;0,TRIM(VLOOKUP(O$6,'Lifeline-Capability XWalk'!$F$6:$G$38,2,FALSE)),"")</f>
        <v/>
      </c>
      <c r="P1313" s="91" t="str">
        <f>IF(IFERROR(SEARCH(P$6,$D1313),0)&gt;0,TRIM(VLOOKUP(P$6,'Lifeline-Capability XWalk'!$F$6:$G$38,2,FALSE)),"")</f>
        <v/>
      </c>
      <c r="Q1313" s="91" t="str">
        <f>IF(IFERROR(SEARCH(Q$6,$D1313),0)&gt;0,TRIM(VLOOKUP(Q$6,'Lifeline-Capability XWalk'!$F$6:$G$38,2,FALSE)),"")</f>
        <v/>
      </c>
      <c r="R1313" s="91" t="str">
        <f>IF(IFERROR(SEARCH(R$6,$D1313),0)&gt;0,TRIM(VLOOKUP(R$6,'Lifeline-Capability XWalk'!$F$6:$G$38,2,FALSE)),"")</f>
        <v/>
      </c>
      <c r="S1313" s="91" t="str">
        <f>IF(IFERROR(SEARCH(S$6,$D1313),0)&gt;0,TRIM(VLOOKUP(S$6,'Lifeline-Capability XWalk'!$F$6:$G$38,2,FALSE)),"")</f>
        <v/>
      </c>
      <c r="T1313" s="91" t="str">
        <f>IF(IFERROR(SEARCH(T$6,$D1313),0)&gt;0,TRIM(VLOOKUP(T$6,'Lifeline-Capability XWalk'!$F$6:$G$38,2,FALSE)),"")</f>
        <v/>
      </c>
      <c r="U1313" s="91" t="str">
        <f>IF(IFERROR(SEARCH(U$6,$D1313),0)&gt;0,TRIM(VLOOKUP(U$6,'Lifeline-Capability XWalk'!$F$6:$G$38,2,FALSE)),"")</f>
        <v/>
      </c>
      <c r="V1313" s="91" t="str">
        <f>IF(IFERROR(SEARCH(V$6,$D1313),0)&gt;0,TRIM(VLOOKUP(V$6,'Lifeline-Capability XWalk'!$F$6:$G$38,2,FALSE)),"")</f>
        <v/>
      </c>
      <c r="W1313" s="91" t="str">
        <f>IF(IFERROR(SEARCH(W$6,$D1313),0)&gt;0,TRIM(VLOOKUP(W$6,'Lifeline-Capability XWalk'!$F$6:$G$38,2,FALSE)),"")</f>
        <v/>
      </c>
      <c r="X1313" s="91" t="str">
        <f>IF(IFERROR(SEARCH(X$6,$D1313),0)&gt;0,TRIM(VLOOKUP(X$6,'Lifeline-Capability XWalk'!$F$6:$G$38,2,FALSE)),"")</f>
        <v/>
      </c>
      <c r="Y1313" s="91" t="str">
        <f>IF(IFERROR(SEARCH(Y$6,$D1313),0)&gt;0,TRIM(VLOOKUP(Y$6,'Lifeline-Capability XWalk'!$F$6:$G$38,2,FALSE)),"")</f>
        <v/>
      </c>
      <c r="Z1313" s="91" t="str">
        <f>IF(IFERROR(SEARCH(Z$6,$D1313),0)&gt;0,TRIM(VLOOKUP(Z$6,'Lifeline-Capability XWalk'!$F$6:$G$38,2,FALSE)),"")</f>
        <v/>
      </c>
      <c r="AA1313" s="91" t="str">
        <f>IF(IFERROR(SEARCH(AA$6,$D1313),0)&gt;0,TRIM(VLOOKUP(AA$6,'Lifeline-Capability XWalk'!$F$6:$G$38,2,FALSE)),"")</f>
        <v/>
      </c>
      <c r="AB1313" s="91" t="str">
        <f>IF(IFERROR(SEARCH(AB$6,$D1313),0)&gt;0,TRIM(VLOOKUP(AB$6,'Lifeline-Capability XWalk'!$F$6:$G$38,2,FALSE)),"")</f>
        <v/>
      </c>
      <c r="AC1313" s="91" t="str">
        <f>IF(IFERROR(SEARCH(AC$6,$D1313),0)&gt;0,TRIM(VLOOKUP(AC$6,'Lifeline-Capability XWalk'!$F$6:$G$38,2,FALSE)),"")</f>
        <v/>
      </c>
      <c r="AD1313" s="91" t="str">
        <f>IF(IFERROR(SEARCH(AD$6,$D1313),0)&gt;0,TRIM(VLOOKUP(AD$6,'Lifeline-Capability XWalk'!$F$6:$G$38,2,FALSE)),"")</f>
        <v/>
      </c>
      <c r="AE1313" s="91" t="str">
        <f>IF(IFERROR(SEARCH(AE$6,$D1313),0)&gt;0,TRIM(VLOOKUP(AE$6,'Lifeline-Capability XWalk'!$F$6:$G$38,2,FALSE)),"")</f>
        <v/>
      </c>
      <c r="AF1313" s="91" t="str">
        <f>IF(IFERROR(SEARCH(AF$6,$D1313),0)&gt;0,TRIM(VLOOKUP(AF$6,'Lifeline-Capability XWalk'!$F$6:$G$38,2,FALSE)),"")</f>
        <v/>
      </c>
      <c r="AG1313" s="91" t="str">
        <f>IF(IFERROR(SEARCH(AG$6,$D1313),0)&gt;0,TRIM(VLOOKUP(AG$6,'Lifeline-Capability XWalk'!$F$6:$G$38,2,FALSE)),"")</f>
        <v/>
      </c>
      <c r="AH1313" s="91" t="str">
        <f>IF(IFERROR(SEARCH(AH$6,$D1313),0)&gt;0,TRIM(VLOOKUP(AH$6,'Lifeline-Capability XWalk'!$F$6:$G$38,2,FALSE)),"")</f>
        <v/>
      </c>
      <c r="AI1313" s="91" t="str">
        <f>IF(IFERROR(SEARCH(AI$6,$D1313),0)&gt;0,TRIM(VLOOKUP(AI$6,'Lifeline-Capability XWalk'!$F$6:$G$38,2,FALSE)),"")</f>
        <v/>
      </c>
      <c r="AJ1313" s="91" t="str">
        <f>IF(IFERROR(SEARCH(AJ$6,$D1313),0)&gt;0,TRIM(VLOOKUP(AJ$6,'Lifeline-Capability XWalk'!$F$6:$G$38,2,FALSE)),"")</f>
        <v/>
      </c>
      <c r="AK1313" s="91" t="str">
        <f>IF(IFERROR(SEARCH(AK$6,$D1313),0)&gt;0,TRIM(VLOOKUP(AK$6,'Lifeline-Capability XWalk'!$F$6:$G$38,2,FALSE)),"")</f>
        <v/>
      </c>
      <c r="AL1313" s="92" t="str">
        <f>IF(IFERROR(SEARCH(AL$6,$D1313),0)&gt;0,TRIM(VLOOKUP(AL$6,'Lifeline-Capability XWalk'!$F$6:$G$38,2,FALSE)),"")</f>
        <v/>
      </c>
      <c r="AM1313" s="24" t="str">
        <f t="shared" ref="AM1313:AU1341" si="80">IF(COUNTIF($G1313:$AL1313,AM$6)&gt;0,AM$6,"")</f>
        <v>Safety and Security</v>
      </c>
      <c r="AN1313" s="24" t="str">
        <f t="shared" si="80"/>
        <v/>
      </c>
      <c r="AO1313" s="24" t="str">
        <f t="shared" si="80"/>
        <v/>
      </c>
      <c r="AP1313" s="24" t="str">
        <f t="shared" si="80"/>
        <v/>
      </c>
      <c r="AQ1313" s="24" t="str">
        <f t="shared" si="80"/>
        <v/>
      </c>
      <c r="AR1313" s="24" t="str">
        <f t="shared" si="80"/>
        <v/>
      </c>
      <c r="AS1313" s="24" t="str">
        <f t="shared" si="80"/>
        <v/>
      </c>
      <c r="AT1313" s="24" t="str">
        <f t="shared" si="80"/>
        <v/>
      </c>
      <c r="AU1313" s="24" t="str">
        <f t="shared" si="80"/>
        <v/>
      </c>
    </row>
    <row r="1314" spans="1:47" ht="32.1" customHeight="1" x14ac:dyDescent="0.2">
      <c r="A1314" s="143" t="s">
        <v>1112</v>
      </c>
      <c r="B1314" s="144" t="s">
        <v>1122</v>
      </c>
      <c r="C1314" s="144" t="s">
        <v>1083</v>
      </c>
      <c r="D1314" s="124" t="s">
        <v>1166</v>
      </c>
      <c r="E1314" s="64" t="str">
        <f t="shared" si="79"/>
        <v>Safety and Security</v>
      </c>
      <c r="F1314" s="125" t="s">
        <v>1742</v>
      </c>
      <c r="G1314" s="90" t="str">
        <f>IF(IFERROR(SEARCH(G$6,$D1314),0)&gt;0,TRIM(VLOOKUP(G$6,'Lifeline-Capability XWalk'!$F$6:$G$38,2,FALSE)),"")</f>
        <v/>
      </c>
      <c r="H1314" s="91" t="str">
        <f>IF(IFERROR(SEARCH(H$6,$D1314),0)&gt;0,TRIM(VLOOKUP(H$6,'Lifeline-Capability XWalk'!$F$6:$G$38,2,FALSE)),"")</f>
        <v/>
      </c>
      <c r="I1314" s="91" t="str">
        <f>IF(IFERROR(SEARCH(I$6,$D1314),0)&gt;0,TRIM(VLOOKUP(I$6,'Lifeline-Capability XWalk'!$F$6:$G$38,2,FALSE)),"")</f>
        <v/>
      </c>
      <c r="J1314" s="91" t="str">
        <f>IF(IFERROR(SEARCH(J$6,$D1314),0)&gt;0,TRIM(VLOOKUP(J$6,'Lifeline-Capability XWalk'!$F$6:$G$38,2,FALSE)),"")</f>
        <v>Safety and Security</v>
      </c>
      <c r="K1314" s="91" t="str">
        <f>IF(IFERROR(SEARCH(K$6,$D1314),0)&gt;0,TRIM(VLOOKUP(K$6,'Lifeline-Capability XWalk'!$F$6:$G$38,2,FALSE)),"")</f>
        <v/>
      </c>
      <c r="L1314" s="91" t="str">
        <f>IF(IFERROR(SEARCH(L$6,$D1314),0)&gt;0,TRIM(VLOOKUP(L$6,'Lifeline-Capability XWalk'!$F$6:$G$38,2,FALSE)),"")</f>
        <v/>
      </c>
      <c r="M1314" s="91" t="str">
        <f>IF(IFERROR(SEARCH(M$6,$D1314),0)&gt;0,TRIM(VLOOKUP(M$6,'Lifeline-Capability XWalk'!$F$6:$G$38,2,FALSE)),"")</f>
        <v/>
      </c>
      <c r="N1314" s="91" t="str">
        <f>IF(IFERROR(SEARCH(N$6,$D1314),0)&gt;0,TRIM(VLOOKUP(N$6,'Lifeline-Capability XWalk'!$F$6:$G$38,2,FALSE)),"")</f>
        <v/>
      </c>
      <c r="O1314" s="91" t="str">
        <f>IF(IFERROR(SEARCH(O$6,$D1314),0)&gt;0,TRIM(VLOOKUP(O$6,'Lifeline-Capability XWalk'!$F$6:$G$38,2,FALSE)),"")</f>
        <v/>
      </c>
      <c r="P1314" s="91" t="str">
        <f>IF(IFERROR(SEARCH(P$6,$D1314),0)&gt;0,TRIM(VLOOKUP(P$6,'Lifeline-Capability XWalk'!$F$6:$G$38,2,FALSE)),"")</f>
        <v/>
      </c>
      <c r="Q1314" s="91" t="str">
        <f>IF(IFERROR(SEARCH(Q$6,$D1314),0)&gt;0,TRIM(VLOOKUP(Q$6,'Lifeline-Capability XWalk'!$F$6:$G$38,2,FALSE)),"")</f>
        <v/>
      </c>
      <c r="R1314" s="91" t="str">
        <f>IF(IFERROR(SEARCH(R$6,$D1314),0)&gt;0,TRIM(VLOOKUP(R$6,'Lifeline-Capability XWalk'!$F$6:$G$38,2,FALSE)),"")</f>
        <v/>
      </c>
      <c r="S1314" s="91" t="str">
        <f>IF(IFERROR(SEARCH(S$6,$D1314),0)&gt;0,TRIM(VLOOKUP(S$6,'Lifeline-Capability XWalk'!$F$6:$G$38,2,FALSE)),"")</f>
        <v/>
      </c>
      <c r="T1314" s="91" t="str">
        <f>IF(IFERROR(SEARCH(T$6,$D1314),0)&gt;0,TRIM(VLOOKUP(T$6,'Lifeline-Capability XWalk'!$F$6:$G$38,2,FALSE)),"")</f>
        <v/>
      </c>
      <c r="U1314" s="91" t="str">
        <f>IF(IFERROR(SEARCH(U$6,$D1314),0)&gt;0,TRIM(VLOOKUP(U$6,'Lifeline-Capability XWalk'!$F$6:$G$38,2,FALSE)),"")</f>
        <v/>
      </c>
      <c r="V1314" s="91" t="str">
        <f>IF(IFERROR(SEARCH(V$6,$D1314),0)&gt;0,TRIM(VLOOKUP(V$6,'Lifeline-Capability XWalk'!$F$6:$G$38,2,FALSE)),"")</f>
        <v/>
      </c>
      <c r="W1314" s="91" t="str">
        <f>IF(IFERROR(SEARCH(W$6,$D1314),0)&gt;0,TRIM(VLOOKUP(W$6,'Lifeline-Capability XWalk'!$F$6:$G$38,2,FALSE)),"")</f>
        <v/>
      </c>
      <c r="X1314" s="91" t="str">
        <f>IF(IFERROR(SEARCH(X$6,$D1314),0)&gt;0,TRIM(VLOOKUP(X$6,'Lifeline-Capability XWalk'!$F$6:$G$38,2,FALSE)),"")</f>
        <v/>
      </c>
      <c r="Y1314" s="91" t="str">
        <f>IF(IFERROR(SEARCH(Y$6,$D1314),0)&gt;0,TRIM(VLOOKUP(Y$6,'Lifeline-Capability XWalk'!$F$6:$G$38,2,FALSE)),"")</f>
        <v/>
      </c>
      <c r="Z1314" s="91" t="str">
        <f>IF(IFERROR(SEARCH(Z$6,$D1314),0)&gt;0,TRIM(VLOOKUP(Z$6,'Lifeline-Capability XWalk'!$F$6:$G$38,2,FALSE)),"")</f>
        <v/>
      </c>
      <c r="AA1314" s="91" t="str">
        <f>IF(IFERROR(SEARCH(AA$6,$D1314),0)&gt;0,TRIM(VLOOKUP(AA$6,'Lifeline-Capability XWalk'!$F$6:$G$38,2,FALSE)),"")</f>
        <v/>
      </c>
      <c r="AB1314" s="91" t="str">
        <f>IF(IFERROR(SEARCH(AB$6,$D1314),0)&gt;0,TRIM(VLOOKUP(AB$6,'Lifeline-Capability XWalk'!$F$6:$G$38,2,FALSE)),"")</f>
        <v/>
      </c>
      <c r="AC1314" s="91" t="str">
        <f>IF(IFERROR(SEARCH(AC$6,$D1314),0)&gt;0,TRIM(VLOOKUP(AC$6,'Lifeline-Capability XWalk'!$F$6:$G$38,2,FALSE)),"")</f>
        <v/>
      </c>
      <c r="AD1314" s="91" t="str">
        <f>IF(IFERROR(SEARCH(AD$6,$D1314),0)&gt;0,TRIM(VLOOKUP(AD$6,'Lifeline-Capability XWalk'!$F$6:$G$38,2,FALSE)),"")</f>
        <v/>
      </c>
      <c r="AE1314" s="91" t="str">
        <f>IF(IFERROR(SEARCH(AE$6,$D1314),0)&gt;0,TRIM(VLOOKUP(AE$6,'Lifeline-Capability XWalk'!$F$6:$G$38,2,FALSE)),"")</f>
        <v/>
      </c>
      <c r="AF1314" s="91" t="str">
        <f>IF(IFERROR(SEARCH(AF$6,$D1314),0)&gt;0,TRIM(VLOOKUP(AF$6,'Lifeline-Capability XWalk'!$F$6:$G$38,2,FALSE)),"")</f>
        <v/>
      </c>
      <c r="AG1314" s="91" t="str">
        <f>IF(IFERROR(SEARCH(AG$6,$D1314),0)&gt;0,TRIM(VLOOKUP(AG$6,'Lifeline-Capability XWalk'!$F$6:$G$38,2,FALSE)),"")</f>
        <v/>
      </c>
      <c r="AH1314" s="91" t="str">
        <f>IF(IFERROR(SEARCH(AH$6,$D1314),0)&gt;0,TRIM(VLOOKUP(AH$6,'Lifeline-Capability XWalk'!$F$6:$G$38,2,FALSE)),"")</f>
        <v/>
      </c>
      <c r="AI1314" s="91" t="str">
        <f>IF(IFERROR(SEARCH(AI$6,$D1314),0)&gt;0,TRIM(VLOOKUP(AI$6,'Lifeline-Capability XWalk'!$F$6:$G$38,2,FALSE)),"")</f>
        <v/>
      </c>
      <c r="AJ1314" s="91" t="str">
        <f>IF(IFERROR(SEARCH(AJ$6,$D1314),0)&gt;0,TRIM(VLOOKUP(AJ$6,'Lifeline-Capability XWalk'!$F$6:$G$38,2,FALSE)),"")</f>
        <v/>
      </c>
      <c r="AK1314" s="91" t="str">
        <f>IF(IFERROR(SEARCH(AK$6,$D1314),0)&gt;0,TRIM(VLOOKUP(AK$6,'Lifeline-Capability XWalk'!$F$6:$G$38,2,FALSE)),"")</f>
        <v/>
      </c>
      <c r="AL1314" s="92" t="str">
        <f>IF(IFERROR(SEARCH(AL$6,$D1314),0)&gt;0,TRIM(VLOOKUP(AL$6,'Lifeline-Capability XWalk'!$F$6:$G$38,2,FALSE)),"")</f>
        <v/>
      </c>
      <c r="AM1314" s="24" t="str">
        <f t="shared" si="80"/>
        <v>Safety and Security</v>
      </c>
      <c r="AN1314" s="24" t="str">
        <f t="shared" si="80"/>
        <v/>
      </c>
      <c r="AO1314" s="24" t="str">
        <f t="shared" si="80"/>
        <v/>
      </c>
      <c r="AP1314" s="24" t="str">
        <f t="shared" si="80"/>
        <v/>
      </c>
      <c r="AQ1314" s="24" t="str">
        <f t="shared" si="80"/>
        <v/>
      </c>
      <c r="AR1314" s="24" t="str">
        <f t="shared" si="80"/>
        <v/>
      </c>
      <c r="AS1314" s="24" t="str">
        <f t="shared" si="80"/>
        <v/>
      </c>
      <c r="AT1314" s="24" t="str">
        <f t="shared" si="80"/>
        <v/>
      </c>
      <c r="AU1314" s="24" t="str">
        <f t="shared" si="80"/>
        <v/>
      </c>
    </row>
    <row r="1315" spans="1:47" ht="32.1" customHeight="1" x14ac:dyDescent="0.2">
      <c r="A1315" s="143" t="s">
        <v>1112</v>
      </c>
      <c r="B1315" s="144" t="s">
        <v>1122</v>
      </c>
      <c r="C1315" s="144" t="s">
        <v>2297</v>
      </c>
      <c r="D1315" s="124" t="s">
        <v>1166</v>
      </c>
      <c r="E1315" s="64" t="str">
        <f t="shared" si="79"/>
        <v>Safety and Security</v>
      </c>
      <c r="F1315" s="125" t="s">
        <v>1743</v>
      </c>
      <c r="G1315" s="90" t="str">
        <f>IF(IFERROR(SEARCH(G$6,$D1315),0)&gt;0,TRIM(VLOOKUP(G$6,'Lifeline-Capability XWalk'!$F$6:$G$38,2,FALSE)),"")</f>
        <v/>
      </c>
      <c r="H1315" s="91" t="str">
        <f>IF(IFERROR(SEARCH(H$6,$D1315),0)&gt;0,TRIM(VLOOKUP(H$6,'Lifeline-Capability XWalk'!$F$6:$G$38,2,FALSE)),"")</f>
        <v/>
      </c>
      <c r="I1315" s="91" t="str">
        <f>IF(IFERROR(SEARCH(I$6,$D1315),0)&gt;0,TRIM(VLOOKUP(I$6,'Lifeline-Capability XWalk'!$F$6:$G$38,2,FALSE)),"")</f>
        <v/>
      </c>
      <c r="J1315" s="91" t="str">
        <f>IF(IFERROR(SEARCH(J$6,$D1315),0)&gt;0,TRIM(VLOOKUP(J$6,'Lifeline-Capability XWalk'!$F$6:$G$38,2,FALSE)),"")</f>
        <v>Safety and Security</v>
      </c>
      <c r="K1315" s="91" t="str">
        <f>IF(IFERROR(SEARCH(K$6,$D1315),0)&gt;0,TRIM(VLOOKUP(K$6,'Lifeline-Capability XWalk'!$F$6:$G$38,2,FALSE)),"")</f>
        <v/>
      </c>
      <c r="L1315" s="91" t="str">
        <f>IF(IFERROR(SEARCH(L$6,$D1315),0)&gt;0,TRIM(VLOOKUP(L$6,'Lifeline-Capability XWalk'!$F$6:$G$38,2,FALSE)),"")</f>
        <v/>
      </c>
      <c r="M1315" s="91" t="str">
        <f>IF(IFERROR(SEARCH(M$6,$D1315),0)&gt;0,TRIM(VLOOKUP(M$6,'Lifeline-Capability XWalk'!$F$6:$G$38,2,FALSE)),"")</f>
        <v/>
      </c>
      <c r="N1315" s="91" t="str">
        <f>IF(IFERROR(SEARCH(N$6,$D1315),0)&gt;0,TRIM(VLOOKUP(N$6,'Lifeline-Capability XWalk'!$F$6:$G$38,2,FALSE)),"")</f>
        <v/>
      </c>
      <c r="O1315" s="91" t="str">
        <f>IF(IFERROR(SEARCH(O$6,$D1315),0)&gt;0,TRIM(VLOOKUP(O$6,'Lifeline-Capability XWalk'!$F$6:$G$38,2,FALSE)),"")</f>
        <v/>
      </c>
      <c r="P1315" s="91" t="str">
        <f>IF(IFERROR(SEARCH(P$6,$D1315),0)&gt;0,TRIM(VLOOKUP(P$6,'Lifeline-Capability XWalk'!$F$6:$G$38,2,FALSE)),"")</f>
        <v/>
      </c>
      <c r="Q1315" s="91" t="str">
        <f>IF(IFERROR(SEARCH(Q$6,$D1315),0)&gt;0,TRIM(VLOOKUP(Q$6,'Lifeline-Capability XWalk'!$F$6:$G$38,2,FALSE)),"")</f>
        <v/>
      </c>
      <c r="R1315" s="91" t="str">
        <f>IF(IFERROR(SEARCH(R$6,$D1315),0)&gt;0,TRIM(VLOOKUP(R$6,'Lifeline-Capability XWalk'!$F$6:$G$38,2,FALSE)),"")</f>
        <v/>
      </c>
      <c r="S1315" s="91" t="str">
        <f>IF(IFERROR(SEARCH(S$6,$D1315),0)&gt;0,TRIM(VLOOKUP(S$6,'Lifeline-Capability XWalk'!$F$6:$G$38,2,FALSE)),"")</f>
        <v/>
      </c>
      <c r="T1315" s="91" t="str">
        <f>IF(IFERROR(SEARCH(T$6,$D1315),0)&gt;0,TRIM(VLOOKUP(T$6,'Lifeline-Capability XWalk'!$F$6:$G$38,2,FALSE)),"")</f>
        <v/>
      </c>
      <c r="U1315" s="91" t="str">
        <f>IF(IFERROR(SEARCH(U$6,$D1315),0)&gt;0,TRIM(VLOOKUP(U$6,'Lifeline-Capability XWalk'!$F$6:$G$38,2,FALSE)),"")</f>
        <v/>
      </c>
      <c r="V1315" s="91" t="str">
        <f>IF(IFERROR(SEARCH(V$6,$D1315),0)&gt;0,TRIM(VLOOKUP(V$6,'Lifeline-Capability XWalk'!$F$6:$G$38,2,FALSE)),"")</f>
        <v/>
      </c>
      <c r="W1315" s="91" t="str">
        <f>IF(IFERROR(SEARCH(W$6,$D1315),0)&gt;0,TRIM(VLOOKUP(W$6,'Lifeline-Capability XWalk'!$F$6:$G$38,2,FALSE)),"")</f>
        <v/>
      </c>
      <c r="X1315" s="91" t="str">
        <f>IF(IFERROR(SEARCH(X$6,$D1315),0)&gt;0,TRIM(VLOOKUP(X$6,'Lifeline-Capability XWalk'!$F$6:$G$38,2,FALSE)),"")</f>
        <v/>
      </c>
      <c r="Y1315" s="91" t="str">
        <f>IF(IFERROR(SEARCH(Y$6,$D1315),0)&gt;0,TRIM(VLOOKUP(Y$6,'Lifeline-Capability XWalk'!$F$6:$G$38,2,FALSE)),"")</f>
        <v/>
      </c>
      <c r="Z1315" s="91" t="str">
        <f>IF(IFERROR(SEARCH(Z$6,$D1315),0)&gt;0,TRIM(VLOOKUP(Z$6,'Lifeline-Capability XWalk'!$F$6:$G$38,2,FALSE)),"")</f>
        <v/>
      </c>
      <c r="AA1315" s="91" t="str">
        <f>IF(IFERROR(SEARCH(AA$6,$D1315),0)&gt;0,TRIM(VLOOKUP(AA$6,'Lifeline-Capability XWalk'!$F$6:$G$38,2,FALSE)),"")</f>
        <v/>
      </c>
      <c r="AB1315" s="91" t="str">
        <f>IF(IFERROR(SEARCH(AB$6,$D1315),0)&gt;0,TRIM(VLOOKUP(AB$6,'Lifeline-Capability XWalk'!$F$6:$G$38,2,FALSE)),"")</f>
        <v/>
      </c>
      <c r="AC1315" s="91" t="str">
        <f>IF(IFERROR(SEARCH(AC$6,$D1315),0)&gt;0,TRIM(VLOOKUP(AC$6,'Lifeline-Capability XWalk'!$F$6:$G$38,2,FALSE)),"")</f>
        <v/>
      </c>
      <c r="AD1315" s="91" t="str">
        <f>IF(IFERROR(SEARCH(AD$6,$D1315),0)&gt;0,TRIM(VLOOKUP(AD$6,'Lifeline-Capability XWalk'!$F$6:$G$38,2,FALSE)),"")</f>
        <v/>
      </c>
      <c r="AE1315" s="91" t="str">
        <f>IF(IFERROR(SEARCH(AE$6,$D1315),0)&gt;0,TRIM(VLOOKUP(AE$6,'Lifeline-Capability XWalk'!$F$6:$G$38,2,FALSE)),"")</f>
        <v/>
      </c>
      <c r="AF1315" s="91" t="str">
        <f>IF(IFERROR(SEARCH(AF$6,$D1315),0)&gt;0,TRIM(VLOOKUP(AF$6,'Lifeline-Capability XWalk'!$F$6:$G$38,2,FALSE)),"")</f>
        <v/>
      </c>
      <c r="AG1315" s="91" t="str">
        <f>IF(IFERROR(SEARCH(AG$6,$D1315),0)&gt;0,TRIM(VLOOKUP(AG$6,'Lifeline-Capability XWalk'!$F$6:$G$38,2,FALSE)),"")</f>
        <v/>
      </c>
      <c r="AH1315" s="91" t="str">
        <f>IF(IFERROR(SEARCH(AH$6,$D1315),0)&gt;0,TRIM(VLOOKUP(AH$6,'Lifeline-Capability XWalk'!$F$6:$G$38,2,FALSE)),"")</f>
        <v/>
      </c>
      <c r="AI1315" s="91" t="str">
        <f>IF(IFERROR(SEARCH(AI$6,$D1315),0)&gt;0,TRIM(VLOOKUP(AI$6,'Lifeline-Capability XWalk'!$F$6:$G$38,2,FALSE)),"")</f>
        <v/>
      </c>
      <c r="AJ1315" s="91" t="str">
        <f>IF(IFERROR(SEARCH(AJ$6,$D1315),0)&gt;0,TRIM(VLOOKUP(AJ$6,'Lifeline-Capability XWalk'!$F$6:$G$38,2,FALSE)),"")</f>
        <v/>
      </c>
      <c r="AK1315" s="91" t="str">
        <f>IF(IFERROR(SEARCH(AK$6,$D1315),0)&gt;0,TRIM(VLOOKUP(AK$6,'Lifeline-Capability XWalk'!$F$6:$G$38,2,FALSE)),"")</f>
        <v/>
      </c>
      <c r="AL1315" s="92" t="str">
        <f>IF(IFERROR(SEARCH(AL$6,$D1315),0)&gt;0,TRIM(VLOOKUP(AL$6,'Lifeline-Capability XWalk'!$F$6:$G$38,2,FALSE)),"")</f>
        <v/>
      </c>
      <c r="AM1315" s="24" t="str">
        <f t="shared" si="80"/>
        <v>Safety and Security</v>
      </c>
      <c r="AN1315" s="24" t="str">
        <f t="shared" si="80"/>
        <v/>
      </c>
      <c r="AO1315" s="24" t="str">
        <f t="shared" si="80"/>
        <v/>
      </c>
      <c r="AP1315" s="24" t="str">
        <f t="shared" si="80"/>
        <v/>
      </c>
      <c r="AQ1315" s="24" t="str">
        <f t="shared" si="80"/>
        <v/>
      </c>
      <c r="AR1315" s="24" t="str">
        <f t="shared" si="80"/>
        <v/>
      </c>
      <c r="AS1315" s="24" t="str">
        <f t="shared" si="80"/>
        <v/>
      </c>
      <c r="AT1315" s="24" t="str">
        <f t="shared" si="80"/>
        <v/>
      </c>
      <c r="AU1315" s="24" t="str">
        <f t="shared" si="80"/>
        <v/>
      </c>
    </row>
    <row r="1316" spans="1:47" ht="32.1" customHeight="1" x14ac:dyDescent="0.2">
      <c r="A1316" s="143" t="s">
        <v>1114</v>
      </c>
      <c r="B1316" s="144" t="s">
        <v>1122</v>
      </c>
      <c r="C1316" s="144" t="s">
        <v>1082</v>
      </c>
      <c r="D1316" s="124" t="s">
        <v>1166</v>
      </c>
      <c r="E1316" s="64" t="str">
        <f t="shared" si="79"/>
        <v>Safety and Security</v>
      </c>
      <c r="F1316" s="125" t="s">
        <v>1744</v>
      </c>
      <c r="G1316" s="90" t="str">
        <f>IF(IFERROR(SEARCH(G$6,$D1316),0)&gt;0,TRIM(VLOOKUP(G$6,'Lifeline-Capability XWalk'!$F$6:$G$38,2,FALSE)),"")</f>
        <v/>
      </c>
      <c r="H1316" s="91" t="str">
        <f>IF(IFERROR(SEARCH(H$6,$D1316),0)&gt;0,TRIM(VLOOKUP(H$6,'Lifeline-Capability XWalk'!$F$6:$G$38,2,FALSE)),"")</f>
        <v/>
      </c>
      <c r="I1316" s="91" t="str">
        <f>IF(IFERROR(SEARCH(I$6,$D1316),0)&gt;0,TRIM(VLOOKUP(I$6,'Lifeline-Capability XWalk'!$F$6:$G$38,2,FALSE)),"")</f>
        <v/>
      </c>
      <c r="J1316" s="91" t="str">
        <f>IF(IFERROR(SEARCH(J$6,$D1316),0)&gt;0,TRIM(VLOOKUP(J$6,'Lifeline-Capability XWalk'!$F$6:$G$38,2,FALSE)),"")</f>
        <v>Safety and Security</v>
      </c>
      <c r="K1316" s="91" t="str">
        <f>IF(IFERROR(SEARCH(K$6,$D1316),0)&gt;0,TRIM(VLOOKUP(K$6,'Lifeline-Capability XWalk'!$F$6:$G$38,2,FALSE)),"")</f>
        <v/>
      </c>
      <c r="L1316" s="91" t="str">
        <f>IF(IFERROR(SEARCH(L$6,$D1316),0)&gt;0,TRIM(VLOOKUP(L$6,'Lifeline-Capability XWalk'!$F$6:$G$38,2,FALSE)),"")</f>
        <v/>
      </c>
      <c r="M1316" s="91" t="str">
        <f>IF(IFERROR(SEARCH(M$6,$D1316),0)&gt;0,TRIM(VLOOKUP(M$6,'Lifeline-Capability XWalk'!$F$6:$G$38,2,FALSE)),"")</f>
        <v/>
      </c>
      <c r="N1316" s="91" t="str">
        <f>IF(IFERROR(SEARCH(N$6,$D1316),0)&gt;0,TRIM(VLOOKUP(N$6,'Lifeline-Capability XWalk'!$F$6:$G$38,2,FALSE)),"")</f>
        <v/>
      </c>
      <c r="O1316" s="91" t="str">
        <f>IF(IFERROR(SEARCH(O$6,$D1316),0)&gt;0,TRIM(VLOOKUP(O$6,'Lifeline-Capability XWalk'!$F$6:$G$38,2,FALSE)),"")</f>
        <v/>
      </c>
      <c r="P1316" s="91" t="str">
        <f>IF(IFERROR(SEARCH(P$6,$D1316),0)&gt;0,TRIM(VLOOKUP(P$6,'Lifeline-Capability XWalk'!$F$6:$G$38,2,FALSE)),"")</f>
        <v/>
      </c>
      <c r="Q1316" s="91" t="str">
        <f>IF(IFERROR(SEARCH(Q$6,$D1316),0)&gt;0,TRIM(VLOOKUP(Q$6,'Lifeline-Capability XWalk'!$F$6:$G$38,2,FALSE)),"")</f>
        <v/>
      </c>
      <c r="R1316" s="91" t="str">
        <f>IF(IFERROR(SEARCH(R$6,$D1316),0)&gt;0,TRIM(VLOOKUP(R$6,'Lifeline-Capability XWalk'!$F$6:$G$38,2,FALSE)),"")</f>
        <v/>
      </c>
      <c r="S1316" s="91" t="str">
        <f>IF(IFERROR(SEARCH(S$6,$D1316),0)&gt;0,TRIM(VLOOKUP(S$6,'Lifeline-Capability XWalk'!$F$6:$G$38,2,FALSE)),"")</f>
        <v/>
      </c>
      <c r="T1316" s="91" t="str">
        <f>IF(IFERROR(SEARCH(T$6,$D1316),0)&gt;0,TRIM(VLOOKUP(T$6,'Lifeline-Capability XWalk'!$F$6:$G$38,2,FALSE)),"")</f>
        <v/>
      </c>
      <c r="U1316" s="91" t="str">
        <f>IF(IFERROR(SEARCH(U$6,$D1316),0)&gt;0,TRIM(VLOOKUP(U$6,'Lifeline-Capability XWalk'!$F$6:$G$38,2,FALSE)),"")</f>
        <v/>
      </c>
      <c r="V1316" s="91" t="str">
        <f>IF(IFERROR(SEARCH(V$6,$D1316),0)&gt;0,TRIM(VLOOKUP(V$6,'Lifeline-Capability XWalk'!$F$6:$G$38,2,FALSE)),"")</f>
        <v/>
      </c>
      <c r="W1316" s="91" t="str">
        <f>IF(IFERROR(SEARCH(W$6,$D1316),0)&gt;0,TRIM(VLOOKUP(W$6,'Lifeline-Capability XWalk'!$F$6:$G$38,2,FALSE)),"")</f>
        <v/>
      </c>
      <c r="X1316" s="91" t="str">
        <f>IF(IFERROR(SEARCH(X$6,$D1316),0)&gt;0,TRIM(VLOOKUP(X$6,'Lifeline-Capability XWalk'!$F$6:$G$38,2,FALSE)),"")</f>
        <v/>
      </c>
      <c r="Y1316" s="91" t="str">
        <f>IF(IFERROR(SEARCH(Y$6,$D1316),0)&gt;0,TRIM(VLOOKUP(Y$6,'Lifeline-Capability XWalk'!$F$6:$G$38,2,FALSE)),"")</f>
        <v/>
      </c>
      <c r="Z1316" s="91" t="str">
        <f>IF(IFERROR(SEARCH(Z$6,$D1316),0)&gt;0,TRIM(VLOOKUP(Z$6,'Lifeline-Capability XWalk'!$F$6:$G$38,2,FALSE)),"")</f>
        <v/>
      </c>
      <c r="AA1316" s="91" t="str">
        <f>IF(IFERROR(SEARCH(AA$6,$D1316),0)&gt;0,TRIM(VLOOKUP(AA$6,'Lifeline-Capability XWalk'!$F$6:$G$38,2,FALSE)),"")</f>
        <v/>
      </c>
      <c r="AB1316" s="91" t="str">
        <f>IF(IFERROR(SEARCH(AB$6,$D1316),0)&gt;0,TRIM(VLOOKUP(AB$6,'Lifeline-Capability XWalk'!$F$6:$G$38,2,FALSE)),"")</f>
        <v/>
      </c>
      <c r="AC1316" s="91" t="str">
        <f>IF(IFERROR(SEARCH(AC$6,$D1316),0)&gt;0,TRIM(VLOOKUP(AC$6,'Lifeline-Capability XWalk'!$F$6:$G$38,2,FALSE)),"")</f>
        <v/>
      </c>
      <c r="AD1316" s="91" t="str">
        <f>IF(IFERROR(SEARCH(AD$6,$D1316),0)&gt;0,TRIM(VLOOKUP(AD$6,'Lifeline-Capability XWalk'!$F$6:$G$38,2,FALSE)),"")</f>
        <v/>
      </c>
      <c r="AE1316" s="91" t="str">
        <f>IF(IFERROR(SEARCH(AE$6,$D1316),0)&gt;0,TRIM(VLOOKUP(AE$6,'Lifeline-Capability XWalk'!$F$6:$G$38,2,FALSE)),"")</f>
        <v/>
      </c>
      <c r="AF1316" s="91" t="str">
        <f>IF(IFERROR(SEARCH(AF$6,$D1316),0)&gt;0,TRIM(VLOOKUP(AF$6,'Lifeline-Capability XWalk'!$F$6:$G$38,2,FALSE)),"")</f>
        <v/>
      </c>
      <c r="AG1316" s="91" t="str">
        <f>IF(IFERROR(SEARCH(AG$6,$D1316),0)&gt;0,TRIM(VLOOKUP(AG$6,'Lifeline-Capability XWalk'!$F$6:$G$38,2,FALSE)),"")</f>
        <v/>
      </c>
      <c r="AH1316" s="91" t="str">
        <f>IF(IFERROR(SEARCH(AH$6,$D1316),0)&gt;0,TRIM(VLOOKUP(AH$6,'Lifeline-Capability XWalk'!$F$6:$G$38,2,FALSE)),"")</f>
        <v/>
      </c>
      <c r="AI1316" s="91" t="str">
        <f>IF(IFERROR(SEARCH(AI$6,$D1316),0)&gt;0,TRIM(VLOOKUP(AI$6,'Lifeline-Capability XWalk'!$F$6:$G$38,2,FALSE)),"")</f>
        <v/>
      </c>
      <c r="AJ1316" s="91" t="str">
        <f>IF(IFERROR(SEARCH(AJ$6,$D1316),0)&gt;0,TRIM(VLOOKUP(AJ$6,'Lifeline-Capability XWalk'!$F$6:$G$38,2,FALSE)),"")</f>
        <v/>
      </c>
      <c r="AK1316" s="91" t="str">
        <f>IF(IFERROR(SEARCH(AK$6,$D1316),0)&gt;0,TRIM(VLOOKUP(AK$6,'Lifeline-Capability XWalk'!$F$6:$G$38,2,FALSE)),"")</f>
        <v/>
      </c>
      <c r="AL1316" s="92" t="str">
        <f>IF(IFERROR(SEARCH(AL$6,$D1316),0)&gt;0,TRIM(VLOOKUP(AL$6,'Lifeline-Capability XWalk'!$F$6:$G$38,2,FALSE)),"")</f>
        <v/>
      </c>
      <c r="AM1316" s="24" t="str">
        <f t="shared" si="80"/>
        <v>Safety and Security</v>
      </c>
      <c r="AN1316" s="24" t="str">
        <f t="shared" si="80"/>
        <v/>
      </c>
      <c r="AO1316" s="24" t="str">
        <f t="shared" si="80"/>
        <v/>
      </c>
      <c r="AP1316" s="24" t="str">
        <f t="shared" si="80"/>
        <v/>
      </c>
      <c r="AQ1316" s="24" t="str">
        <f t="shared" si="80"/>
        <v/>
      </c>
      <c r="AR1316" s="24" t="str">
        <f t="shared" si="80"/>
        <v/>
      </c>
      <c r="AS1316" s="24" t="str">
        <f t="shared" si="80"/>
        <v/>
      </c>
      <c r="AT1316" s="24" t="str">
        <f t="shared" si="80"/>
        <v/>
      </c>
      <c r="AU1316" s="24" t="str">
        <f t="shared" si="80"/>
        <v/>
      </c>
    </row>
    <row r="1317" spans="1:47" ht="32.1" customHeight="1" x14ac:dyDescent="0.2">
      <c r="A1317" s="143" t="s">
        <v>1114</v>
      </c>
      <c r="B1317" s="144" t="s">
        <v>1122</v>
      </c>
      <c r="C1317" s="144" t="s">
        <v>1082</v>
      </c>
      <c r="D1317" s="124" t="s">
        <v>1166</v>
      </c>
      <c r="E1317" s="64" t="str">
        <f t="shared" si="79"/>
        <v>Safety and Security</v>
      </c>
      <c r="F1317" s="125" t="s">
        <v>1745</v>
      </c>
      <c r="G1317" s="90" t="str">
        <f>IF(IFERROR(SEARCH(G$6,$D1317),0)&gt;0,TRIM(VLOOKUP(G$6,'Lifeline-Capability XWalk'!$F$6:$G$38,2,FALSE)),"")</f>
        <v/>
      </c>
      <c r="H1317" s="91" t="str">
        <f>IF(IFERROR(SEARCH(H$6,$D1317),0)&gt;0,TRIM(VLOOKUP(H$6,'Lifeline-Capability XWalk'!$F$6:$G$38,2,FALSE)),"")</f>
        <v/>
      </c>
      <c r="I1317" s="91" t="str">
        <f>IF(IFERROR(SEARCH(I$6,$D1317),0)&gt;0,TRIM(VLOOKUP(I$6,'Lifeline-Capability XWalk'!$F$6:$G$38,2,FALSE)),"")</f>
        <v/>
      </c>
      <c r="J1317" s="91" t="str">
        <f>IF(IFERROR(SEARCH(J$6,$D1317),0)&gt;0,TRIM(VLOOKUP(J$6,'Lifeline-Capability XWalk'!$F$6:$G$38,2,FALSE)),"")</f>
        <v>Safety and Security</v>
      </c>
      <c r="K1317" s="91" t="str">
        <f>IF(IFERROR(SEARCH(K$6,$D1317),0)&gt;0,TRIM(VLOOKUP(K$6,'Lifeline-Capability XWalk'!$F$6:$G$38,2,FALSE)),"")</f>
        <v/>
      </c>
      <c r="L1317" s="91" t="str">
        <f>IF(IFERROR(SEARCH(L$6,$D1317),0)&gt;0,TRIM(VLOOKUP(L$6,'Lifeline-Capability XWalk'!$F$6:$G$38,2,FALSE)),"")</f>
        <v/>
      </c>
      <c r="M1317" s="91" t="str">
        <f>IF(IFERROR(SEARCH(M$6,$D1317),0)&gt;0,TRIM(VLOOKUP(M$6,'Lifeline-Capability XWalk'!$F$6:$G$38,2,FALSE)),"")</f>
        <v/>
      </c>
      <c r="N1317" s="91" t="str">
        <f>IF(IFERROR(SEARCH(N$6,$D1317),0)&gt;0,TRIM(VLOOKUP(N$6,'Lifeline-Capability XWalk'!$F$6:$G$38,2,FALSE)),"")</f>
        <v/>
      </c>
      <c r="O1317" s="91" t="str">
        <f>IF(IFERROR(SEARCH(O$6,$D1317),0)&gt;0,TRIM(VLOOKUP(O$6,'Lifeline-Capability XWalk'!$F$6:$G$38,2,FALSE)),"")</f>
        <v/>
      </c>
      <c r="P1317" s="91" t="str">
        <f>IF(IFERROR(SEARCH(P$6,$D1317),0)&gt;0,TRIM(VLOOKUP(P$6,'Lifeline-Capability XWalk'!$F$6:$G$38,2,FALSE)),"")</f>
        <v/>
      </c>
      <c r="Q1317" s="91" t="str">
        <f>IF(IFERROR(SEARCH(Q$6,$D1317),0)&gt;0,TRIM(VLOOKUP(Q$6,'Lifeline-Capability XWalk'!$F$6:$G$38,2,FALSE)),"")</f>
        <v/>
      </c>
      <c r="R1317" s="91" t="str">
        <f>IF(IFERROR(SEARCH(R$6,$D1317),0)&gt;0,TRIM(VLOOKUP(R$6,'Lifeline-Capability XWalk'!$F$6:$G$38,2,FALSE)),"")</f>
        <v/>
      </c>
      <c r="S1317" s="91" t="str">
        <f>IF(IFERROR(SEARCH(S$6,$D1317),0)&gt;0,TRIM(VLOOKUP(S$6,'Lifeline-Capability XWalk'!$F$6:$G$38,2,FALSE)),"")</f>
        <v/>
      </c>
      <c r="T1317" s="91" t="str">
        <f>IF(IFERROR(SEARCH(T$6,$D1317),0)&gt;0,TRIM(VLOOKUP(T$6,'Lifeline-Capability XWalk'!$F$6:$G$38,2,FALSE)),"")</f>
        <v/>
      </c>
      <c r="U1317" s="91" t="str">
        <f>IF(IFERROR(SEARCH(U$6,$D1317),0)&gt;0,TRIM(VLOOKUP(U$6,'Lifeline-Capability XWalk'!$F$6:$G$38,2,FALSE)),"")</f>
        <v/>
      </c>
      <c r="V1317" s="91" t="str">
        <f>IF(IFERROR(SEARCH(V$6,$D1317),0)&gt;0,TRIM(VLOOKUP(V$6,'Lifeline-Capability XWalk'!$F$6:$G$38,2,FALSE)),"")</f>
        <v/>
      </c>
      <c r="W1317" s="91" t="str">
        <f>IF(IFERROR(SEARCH(W$6,$D1317),0)&gt;0,TRIM(VLOOKUP(W$6,'Lifeline-Capability XWalk'!$F$6:$G$38,2,FALSE)),"")</f>
        <v/>
      </c>
      <c r="X1317" s="91" t="str">
        <f>IF(IFERROR(SEARCH(X$6,$D1317),0)&gt;0,TRIM(VLOOKUP(X$6,'Lifeline-Capability XWalk'!$F$6:$G$38,2,FALSE)),"")</f>
        <v/>
      </c>
      <c r="Y1317" s="91" t="str">
        <f>IF(IFERROR(SEARCH(Y$6,$D1317),0)&gt;0,TRIM(VLOOKUP(Y$6,'Lifeline-Capability XWalk'!$F$6:$G$38,2,FALSE)),"")</f>
        <v/>
      </c>
      <c r="Z1317" s="91" t="str">
        <f>IF(IFERROR(SEARCH(Z$6,$D1317),0)&gt;0,TRIM(VLOOKUP(Z$6,'Lifeline-Capability XWalk'!$F$6:$G$38,2,FALSE)),"")</f>
        <v/>
      </c>
      <c r="AA1317" s="91" t="str">
        <f>IF(IFERROR(SEARCH(AA$6,$D1317),0)&gt;0,TRIM(VLOOKUP(AA$6,'Lifeline-Capability XWalk'!$F$6:$G$38,2,FALSE)),"")</f>
        <v/>
      </c>
      <c r="AB1317" s="91" t="str">
        <f>IF(IFERROR(SEARCH(AB$6,$D1317),0)&gt;0,TRIM(VLOOKUP(AB$6,'Lifeline-Capability XWalk'!$F$6:$G$38,2,FALSE)),"")</f>
        <v/>
      </c>
      <c r="AC1317" s="91" t="str">
        <f>IF(IFERROR(SEARCH(AC$6,$D1317),0)&gt;0,TRIM(VLOOKUP(AC$6,'Lifeline-Capability XWalk'!$F$6:$G$38,2,FALSE)),"")</f>
        <v/>
      </c>
      <c r="AD1317" s="91" t="str">
        <f>IF(IFERROR(SEARCH(AD$6,$D1317),0)&gt;0,TRIM(VLOOKUP(AD$6,'Lifeline-Capability XWalk'!$F$6:$G$38,2,FALSE)),"")</f>
        <v/>
      </c>
      <c r="AE1317" s="91" t="str">
        <f>IF(IFERROR(SEARCH(AE$6,$D1317),0)&gt;0,TRIM(VLOOKUP(AE$6,'Lifeline-Capability XWalk'!$F$6:$G$38,2,FALSE)),"")</f>
        <v/>
      </c>
      <c r="AF1317" s="91" t="str">
        <f>IF(IFERROR(SEARCH(AF$6,$D1317),0)&gt;0,TRIM(VLOOKUP(AF$6,'Lifeline-Capability XWalk'!$F$6:$G$38,2,FALSE)),"")</f>
        <v/>
      </c>
      <c r="AG1317" s="91" t="str">
        <f>IF(IFERROR(SEARCH(AG$6,$D1317),0)&gt;0,TRIM(VLOOKUP(AG$6,'Lifeline-Capability XWalk'!$F$6:$G$38,2,FALSE)),"")</f>
        <v/>
      </c>
      <c r="AH1317" s="91" t="str">
        <f>IF(IFERROR(SEARCH(AH$6,$D1317),0)&gt;0,TRIM(VLOOKUP(AH$6,'Lifeline-Capability XWalk'!$F$6:$G$38,2,FALSE)),"")</f>
        <v/>
      </c>
      <c r="AI1317" s="91" t="str">
        <f>IF(IFERROR(SEARCH(AI$6,$D1317),0)&gt;0,TRIM(VLOOKUP(AI$6,'Lifeline-Capability XWalk'!$F$6:$G$38,2,FALSE)),"")</f>
        <v/>
      </c>
      <c r="AJ1317" s="91" t="str">
        <f>IF(IFERROR(SEARCH(AJ$6,$D1317),0)&gt;0,TRIM(VLOOKUP(AJ$6,'Lifeline-Capability XWalk'!$F$6:$G$38,2,FALSE)),"")</f>
        <v/>
      </c>
      <c r="AK1317" s="91" t="str">
        <f>IF(IFERROR(SEARCH(AK$6,$D1317),0)&gt;0,TRIM(VLOOKUP(AK$6,'Lifeline-Capability XWalk'!$F$6:$G$38,2,FALSE)),"")</f>
        <v/>
      </c>
      <c r="AL1317" s="92" t="str">
        <f>IF(IFERROR(SEARCH(AL$6,$D1317),0)&gt;0,TRIM(VLOOKUP(AL$6,'Lifeline-Capability XWalk'!$F$6:$G$38,2,FALSE)),"")</f>
        <v/>
      </c>
      <c r="AM1317" s="24" t="str">
        <f t="shared" si="80"/>
        <v>Safety and Security</v>
      </c>
      <c r="AN1317" s="24" t="str">
        <f t="shared" si="80"/>
        <v/>
      </c>
      <c r="AO1317" s="24" t="str">
        <f t="shared" si="80"/>
        <v/>
      </c>
      <c r="AP1317" s="24" t="str">
        <f t="shared" si="80"/>
        <v/>
      </c>
      <c r="AQ1317" s="24" t="str">
        <f t="shared" si="80"/>
        <v/>
      </c>
      <c r="AR1317" s="24" t="str">
        <f t="shared" si="80"/>
        <v/>
      </c>
      <c r="AS1317" s="24" t="str">
        <f t="shared" si="80"/>
        <v/>
      </c>
      <c r="AT1317" s="24" t="str">
        <f t="shared" si="80"/>
        <v/>
      </c>
      <c r="AU1317" s="24" t="str">
        <f t="shared" si="80"/>
        <v/>
      </c>
    </row>
    <row r="1318" spans="1:47" ht="32.1" customHeight="1" x14ac:dyDescent="0.2">
      <c r="A1318" s="143" t="s">
        <v>1114</v>
      </c>
      <c r="B1318" s="144" t="s">
        <v>1122</v>
      </c>
      <c r="C1318" s="144" t="s">
        <v>1082</v>
      </c>
      <c r="D1318" s="124" t="s">
        <v>1166</v>
      </c>
      <c r="E1318" s="64" t="str">
        <f t="shared" si="79"/>
        <v>Safety and Security</v>
      </c>
      <c r="F1318" s="125" t="s">
        <v>1746</v>
      </c>
      <c r="G1318" s="90" t="str">
        <f>IF(IFERROR(SEARCH(G$6,$D1318),0)&gt;0,TRIM(VLOOKUP(G$6,'Lifeline-Capability XWalk'!$F$6:$G$38,2,FALSE)),"")</f>
        <v/>
      </c>
      <c r="H1318" s="91" t="str">
        <f>IF(IFERROR(SEARCH(H$6,$D1318),0)&gt;0,TRIM(VLOOKUP(H$6,'Lifeline-Capability XWalk'!$F$6:$G$38,2,FALSE)),"")</f>
        <v/>
      </c>
      <c r="I1318" s="91" t="str">
        <f>IF(IFERROR(SEARCH(I$6,$D1318),0)&gt;0,TRIM(VLOOKUP(I$6,'Lifeline-Capability XWalk'!$F$6:$G$38,2,FALSE)),"")</f>
        <v/>
      </c>
      <c r="J1318" s="91" t="str">
        <f>IF(IFERROR(SEARCH(J$6,$D1318),0)&gt;0,TRIM(VLOOKUP(J$6,'Lifeline-Capability XWalk'!$F$6:$G$38,2,FALSE)),"")</f>
        <v>Safety and Security</v>
      </c>
      <c r="K1318" s="91" t="str">
        <f>IF(IFERROR(SEARCH(K$6,$D1318),0)&gt;0,TRIM(VLOOKUP(K$6,'Lifeline-Capability XWalk'!$F$6:$G$38,2,FALSE)),"")</f>
        <v/>
      </c>
      <c r="L1318" s="91" t="str">
        <f>IF(IFERROR(SEARCH(L$6,$D1318),0)&gt;0,TRIM(VLOOKUP(L$6,'Lifeline-Capability XWalk'!$F$6:$G$38,2,FALSE)),"")</f>
        <v/>
      </c>
      <c r="M1318" s="91" t="str">
        <f>IF(IFERROR(SEARCH(M$6,$D1318),0)&gt;0,TRIM(VLOOKUP(M$6,'Lifeline-Capability XWalk'!$F$6:$G$38,2,FALSE)),"")</f>
        <v/>
      </c>
      <c r="N1318" s="91" t="str">
        <f>IF(IFERROR(SEARCH(N$6,$D1318),0)&gt;0,TRIM(VLOOKUP(N$6,'Lifeline-Capability XWalk'!$F$6:$G$38,2,FALSE)),"")</f>
        <v/>
      </c>
      <c r="O1318" s="91" t="str">
        <f>IF(IFERROR(SEARCH(O$6,$D1318),0)&gt;0,TRIM(VLOOKUP(O$6,'Lifeline-Capability XWalk'!$F$6:$G$38,2,FALSE)),"")</f>
        <v/>
      </c>
      <c r="P1318" s="91" t="str">
        <f>IF(IFERROR(SEARCH(P$6,$D1318),0)&gt;0,TRIM(VLOOKUP(P$6,'Lifeline-Capability XWalk'!$F$6:$G$38,2,FALSE)),"")</f>
        <v/>
      </c>
      <c r="Q1318" s="91" t="str">
        <f>IF(IFERROR(SEARCH(Q$6,$D1318),0)&gt;0,TRIM(VLOOKUP(Q$6,'Lifeline-Capability XWalk'!$F$6:$G$38,2,FALSE)),"")</f>
        <v/>
      </c>
      <c r="R1318" s="91" t="str">
        <f>IF(IFERROR(SEARCH(R$6,$D1318),0)&gt;0,TRIM(VLOOKUP(R$6,'Lifeline-Capability XWalk'!$F$6:$G$38,2,FALSE)),"")</f>
        <v/>
      </c>
      <c r="S1318" s="91" t="str">
        <f>IF(IFERROR(SEARCH(S$6,$D1318),0)&gt;0,TRIM(VLOOKUP(S$6,'Lifeline-Capability XWalk'!$F$6:$G$38,2,FALSE)),"")</f>
        <v/>
      </c>
      <c r="T1318" s="91" t="str">
        <f>IF(IFERROR(SEARCH(T$6,$D1318),0)&gt;0,TRIM(VLOOKUP(T$6,'Lifeline-Capability XWalk'!$F$6:$G$38,2,FALSE)),"")</f>
        <v/>
      </c>
      <c r="U1318" s="91" t="str">
        <f>IF(IFERROR(SEARCH(U$6,$D1318),0)&gt;0,TRIM(VLOOKUP(U$6,'Lifeline-Capability XWalk'!$F$6:$G$38,2,FALSE)),"")</f>
        <v/>
      </c>
      <c r="V1318" s="91" t="str">
        <f>IF(IFERROR(SEARCH(V$6,$D1318),0)&gt;0,TRIM(VLOOKUP(V$6,'Lifeline-Capability XWalk'!$F$6:$G$38,2,FALSE)),"")</f>
        <v/>
      </c>
      <c r="W1318" s="91" t="str">
        <f>IF(IFERROR(SEARCH(W$6,$D1318),0)&gt;0,TRIM(VLOOKUP(W$6,'Lifeline-Capability XWalk'!$F$6:$G$38,2,FALSE)),"")</f>
        <v/>
      </c>
      <c r="X1318" s="91" t="str">
        <f>IF(IFERROR(SEARCH(X$6,$D1318),0)&gt;0,TRIM(VLOOKUP(X$6,'Lifeline-Capability XWalk'!$F$6:$G$38,2,FALSE)),"")</f>
        <v/>
      </c>
      <c r="Y1318" s="91" t="str">
        <f>IF(IFERROR(SEARCH(Y$6,$D1318),0)&gt;0,TRIM(VLOOKUP(Y$6,'Lifeline-Capability XWalk'!$F$6:$G$38,2,FALSE)),"")</f>
        <v/>
      </c>
      <c r="Z1318" s="91" t="str">
        <f>IF(IFERROR(SEARCH(Z$6,$D1318),0)&gt;0,TRIM(VLOOKUP(Z$6,'Lifeline-Capability XWalk'!$F$6:$G$38,2,FALSE)),"")</f>
        <v/>
      </c>
      <c r="AA1318" s="91" t="str">
        <f>IF(IFERROR(SEARCH(AA$6,$D1318),0)&gt;0,TRIM(VLOOKUP(AA$6,'Lifeline-Capability XWalk'!$F$6:$G$38,2,FALSE)),"")</f>
        <v/>
      </c>
      <c r="AB1318" s="91" t="str">
        <f>IF(IFERROR(SEARCH(AB$6,$D1318),0)&gt;0,TRIM(VLOOKUP(AB$6,'Lifeline-Capability XWalk'!$F$6:$G$38,2,FALSE)),"")</f>
        <v/>
      </c>
      <c r="AC1318" s="91" t="str">
        <f>IF(IFERROR(SEARCH(AC$6,$D1318),0)&gt;0,TRIM(VLOOKUP(AC$6,'Lifeline-Capability XWalk'!$F$6:$G$38,2,FALSE)),"")</f>
        <v/>
      </c>
      <c r="AD1318" s="91" t="str">
        <f>IF(IFERROR(SEARCH(AD$6,$D1318),0)&gt;0,TRIM(VLOOKUP(AD$6,'Lifeline-Capability XWalk'!$F$6:$G$38,2,FALSE)),"")</f>
        <v/>
      </c>
      <c r="AE1318" s="91" t="str">
        <f>IF(IFERROR(SEARCH(AE$6,$D1318),0)&gt;0,TRIM(VLOOKUP(AE$6,'Lifeline-Capability XWalk'!$F$6:$G$38,2,FALSE)),"")</f>
        <v/>
      </c>
      <c r="AF1318" s="91" t="str">
        <f>IF(IFERROR(SEARCH(AF$6,$D1318),0)&gt;0,TRIM(VLOOKUP(AF$6,'Lifeline-Capability XWalk'!$F$6:$G$38,2,FALSE)),"")</f>
        <v/>
      </c>
      <c r="AG1318" s="91" t="str">
        <f>IF(IFERROR(SEARCH(AG$6,$D1318),0)&gt;0,TRIM(VLOOKUP(AG$6,'Lifeline-Capability XWalk'!$F$6:$G$38,2,FALSE)),"")</f>
        <v/>
      </c>
      <c r="AH1318" s="91" t="str">
        <f>IF(IFERROR(SEARCH(AH$6,$D1318),0)&gt;0,TRIM(VLOOKUP(AH$6,'Lifeline-Capability XWalk'!$F$6:$G$38,2,FALSE)),"")</f>
        <v/>
      </c>
      <c r="AI1318" s="91" t="str">
        <f>IF(IFERROR(SEARCH(AI$6,$D1318),0)&gt;0,TRIM(VLOOKUP(AI$6,'Lifeline-Capability XWalk'!$F$6:$G$38,2,FALSE)),"")</f>
        <v/>
      </c>
      <c r="AJ1318" s="91" t="str">
        <f>IF(IFERROR(SEARCH(AJ$6,$D1318),0)&gt;0,TRIM(VLOOKUP(AJ$6,'Lifeline-Capability XWalk'!$F$6:$G$38,2,FALSE)),"")</f>
        <v/>
      </c>
      <c r="AK1318" s="91" t="str">
        <f>IF(IFERROR(SEARCH(AK$6,$D1318),0)&gt;0,TRIM(VLOOKUP(AK$6,'Lifeline-Capability XWalk'!$F$6:$G$38,2,FALSE)),"")</f>
        <v/>
      </c>
      <c r="AL1318" s="92" t="str">
        <f>IF(IFERROR(SEARCH(AL$6,$D1318),0)&gt;0,TRIM(VLOOKUP(AL$6,'Lifeline-Capability XWalk'!$F$6:$G$38,2,FALSE)),"")</f>
        <v/>
      </c>
      <c r="AM1318" s="24" t="str">
        <f t="shared" si="80"/>
        <v>Safety and Security</v>
      </c>
      <c r="AN1318" s="24" t="str">
        <f t="shared" si="80"/>
        <v/>
      </c>
      <c r="AO1318" s="24" t="str">
        <f t="shared" si="80"/>
        <v/>
      </c>
      <c r="AP1318" s="24" t="str">
        <f t="shared" si="80"/>
        <v/>
      </c>
      <c r="AQ1318" s="24" t="str">
        <f t="shared" si="80"/>
        <v/>
      </c>
      <c r="AR1318" s="24" t="str">
        <f t="shared" si="80"/>
        <v/>
      </c>
      <c r="AS1318" s="24" t="str">
        <f t="shared" si="80"/>
        <v/>
      </c>
      <c r="AT1318" s="24" t="str">
        <f t="shared" si="80"/>
        <v/>
      </c>
      <c r="AU1318" s="24" t="str">
        <f t="shared" si="80"/>
        <v/>
      </c>
    </row>
    <row r="1319" spans="1:47" ht="32.1" customHeight="1" x14ac:dyDescent="0.2">
      <c r="A1319" s="143" t="s">
        <v>1114</v>
      </c>
      <c r="B1319" s="144" t="s">
        <v>1122</v>
      </c>
      <c r="C1319" s="144" t="s">
        <v>1082</v>
      </c>
      <c r="D1319" s="124" t="s">
        <v>1166</v>
      </c>
      <c r="E1319" s="64" t="str">
        <f t="shared" si="79"/>
        <v>Safety and Security</v>
      </c>
      <c r="F1319" s="125" t="s">
        <v>1747</v>
      </c>
      <c r="G1319" s="90" t="str">
        <f>IF(IFERROR(SEARCH(G$6,$D1319),0)&gt;0,TRIM(VLOOKUP(G$6,'Lifeline-Capability XWalk'!$F$6:$G$38,2,FALSE)),"")</f>
        <v/>
      </c>
      <c r="H1319" s="91" t="str">
        <f>IF(IFERROR(SEARCH(H$6,$D1319),0)&gt;0,TRIM(VLOOKUP(H$6,'Lifeline-Capability XWalk'!$F$6:$G$38,2,FALSE)),"")</f>
        <v/>
      </c>
      <c r="I1319" s="91" t="str">
        <f>IF(IFERROR(SEARCH(I$6,$D1319),0)&gt;0,TRIM(VLOOKUP(I$6,'Lifeline-Capability XWalk'!$F$6:$G$38,2,FALSE)),"")</f>
        <v/>
      </c>
      <c r="J1319" s="91" t="str">
        <f>IF(IFERROR(SEARCH(J$6,$D1319),0)&gt;0,TRIM(VLOOKUP(J$6,'Lifeline-Capability XWalk'!$F$6:$G$38,2,FALSE)),"")</f>
        <v>Safety and Security</v>
      </c>
      <c r="K1319" s="91" t="str">
        <f>IF(IFERROR(SEARCH(K$6,$D1319),0)&gt;0,TRIM(VLOOKUP(K$6,'Lifeline-Capability XWalk'!$F$6:$G$38,2,FALSE)),"")</f>
        <v/>
      </c>
      <c r="L1319" s="91" t="str">
        <f>IF(IFERROR(SEARCH(L$6,$D1319),0)&gt;0,TRIM(VLOOKUP(L$6,'Lifeline-Capability XWalk'!$F$6:$G$38,2,FALSE)),"")</f>
        <v/>
      </c>
      <c r="M1319" s="91" t="str">
        <f>IF(IFERROR(SEARCH(M$6,$D1319),0)&gt;0,TRIM(VLOOKUP(M$6,'Lifeline-Capability XWalk'!$F$6:$G$38,2,FALSE)),"")</f>
        <v/>
      </c>
      <c r="N1319" s="91" t="str">
        <f>IF(IFERROR(SEARCH(N$6,$D1319),0)&gt;0,TRIM(VLOOKUP(N$6,'Lifeline-Capability XWalk'!$F$6:$G$38,2,FALSE)),"")</f>
        <v/>
      </c>
      <c r="O1319" s="91" t="str">
        <f>IF(IFERROR(SEARCH(O$6,$D1319),0)&gt;0,TRIM(VLOOKUP(O$6,'Lifeline-Capability XWalk'!$F$6:$G$38,2,FALSE)),"")</f>
        <v/>
      </c>
      <c r="P1319" s="91" t="str">
        <f>IF(IFERROR(SEARCH(P$6,$D1319),0)&gt;0,TRIM(VLOOKUP(P$6,'Lifeline-Capability XWalk'!$F$6:$G$38,2,FALSE)),"")</f>
        <v/>
      </c>
      <c r="Q1319" s="91" t="str">
        <f>IF(IFERROR(SEARCH(Q$6,$D1319),0)&gt;0,TRIM(VLOOKUP(Q$6,'Lifeline-Capability XWalk'!$F$6:$G$38,2,FALSE)),"")</f>
        <v/>
      </c>
      <c r="R1319" s="91" t="str">
        <f>IF(IFERROR(SEARCH(R$6,$D1319),0)&gt;0,TRIM(VLOOKUP(R$6,'Lifeline-Capability XWalk'!$F$6:$G$38,2,FALSE)),"")</f>
        <v/>
      </c>
      <c r="S1319" s="91" t="str">
        <f>IF(IFERROR(SEARCH(S$6,$D1319),0)&gt;0,TRIM(VLOOKUP(S$6,'Lifeline-Capability XWalk'!$F$6:$G$38,2,FALSE)),"")</f>
        <v/>
      </c>
      <c r="T1319" s="91" t="str">
        <f>IF(IFERROR(SEARCH(T$6,$D1319),0)&gt;0,TRIM(VLOOKUP(T$6,'Lifeline-Capability XWalk'!$F$6:$G$38,2,FALSE)),"")</f>
        <v/>
      </c>
      <c r="U1319" s="91" t="str">
        <f>IF(IFERROR(SEARCH(U$6,$D1319),0)&gt;0,TRIM(VLOOKUP(U$6,'Lifeline-Capability XWalk'!$F$6:$G$38,2,FALSE)),"")</f>
        <v/>
      </c>
      <c r="V1319" s="91" t="str">
        <f>IF(IFERROR(SEARCH(V$6,$D1319),0)&gt;0,TRIM(VLOOKUP(V$6,'Lifeline-Capability XWalk'!$F$6:$G$38,2,FALSE)),"")</f>
        <v/>
      </c>
      <c r="W1319" s="91" t="str">
        <f>IF(IFERROR(SEARCH(W$6,$D1319),0)&gt;0,TRIM(VLOOKUP(W$6,'Lifeline-Capability XWalk'!$F$6:$G$38,2,FALSE)),"")</f>
        <v/>
      </c>
      <c r="X1319" s="91" t="str">
        <f>IF(IFERROR(SEARCH(X$6,$D1319),0)&gt;0,TRIM(VLOOKUP(X$6,'Lifeline-Capability XWalk'!$F$6:$G$38,2,FALSE)),"")</f>
        <v/>
      </c>
      <c r="Y1319" s="91" t="str">
        <f>IF(IFERROR(SEARCH(Y$6,$D1319),0)&gt;0,TRIM(VLOOKUP(Y$6,'Lifeline-Capability XWalk'!$F$6:$G$38,2,FALSE)),"")</f>
        <v/>
      </c>
      <c r="Z1319" s="91" t="str">
        <f>IF(IFERROR(SEARCH(Z$6,$D1319),0)&gt;0,TRIM(VLOOKUP(Z$6,'Lifeline-Capability XWalk'!$F$6:$G$38,2,FALSE)),"")</f>
        <v/>
      </c>
      <c r="AA1319" s="91" t="str">
        <f>IF(IFERROR(SEARCH(AA$6,$D1319),0)&gt;0,TRIM(VLOOKUP(AA$6,'Lifeline-Capability XWalk'!$F$6:$G$38,2,FALSE)),"")</f>
        <v/>
      </c>
      <c r="AB1319" s="91" t="str">
        <f>IF(IFERROR(SEARCH(AB$6,$D1319),0)&gt;0,TRIM(VLOOKUP(AB$6,'Lifeline-Capability XWalk'!$F$6:$G$38,2,FALSE)),"")</f>
        <v/>
      </c>
      <c r="AC1319" s="91" t="str">
        <f>IF(IFERROR(SEARCH(AC$6,$D1319),0)&gt;0,TRIM(VLOOKUP(AC$6,'Lifeline-Capability XWalk'!$F$6:$G$38,2,FALSE)),"")</f>
        <v/>
      </c>
      <c r="AD1319" s="91" t="str">
        <f>IF(IFERROR(SEARCH(AD$6,$D1319),0)&gt;0,TRIM(VLOOKUP(AD$6,'Lifeline-Capability XWalk'!$F$6:$G$38,2,FALSE)),"")</f>
        <v/>
      </c>
      <c r="AE1319" s="91" t="str">
        <f>IF(IFERROR(SEARCH(AE$6,$D1319),0)&gt;0,TRIM(VLOOKUP(AE$6,'Lifeline-Capability XWalk'!$F$6:$G$38,2,FALSE)),"")</f>
        <v/>
      </c>
      <c r="AF1319" s="91" t="str">
        <f>IF(IFERROR(SEARCH(AF$6,$D1319),0)&gt;0,TRIM(VLOOKUP(AF$6,'Lifeline-Capability XWalk'!$F$6:$G$38,2,FALSE)),"")</f>
        <v/>
      </c>
      <c r="AG1319" s="91" t="str">
        <f>IF(IFERROR(SEARCH(AG$6,$D1319),0)&gt;0,TRIM(VLOOKUP(AG$6,'Lifeline-Capability XWalk'!$F$6:$G$38,2,FALSE)),"")</f>
        <v/>
      </c>
      <c r="AH1319" s="91" t="str">
        <f>IF(IFERROR(SEARCH(AH$6,$D1319),0)&gt;0,TRIM(VLOOKUP(AH$6,'Lifeline-Capability XWalk'!$F$6:$G$38,2,FALSE)),"")</f>
        <v/>
      </c>
      <c r="AI1319" s="91" t="str">
        <f>IF(IFERROR(SEARCH(AI$6,$D1319),0)&gt;0,TRIM(VLOOKUP(AI$6,'Lifeline-Capability XWalk'!$F$6:$G$38,2,FALSE)),"")</f>
        <v/>
      </c>
      <c r="AJ1319" s="91" t="str">
        <f>IF(IFERROR(SEARCH(AJ$6,$D1319),0)&gt;0,TRIM(VLOOKUP(AJ$6,'Lifeline-Capability XWalk'!$F$6:$G$38,2,FALSE)),"")</f>
        <v/>
      </c>
      <c r="AK1319" s="91" t="str">
        <f>IF(IFERROR(SEARCH(AK$6,$D1319),0)&gt;0,TRIM(VLOOKUP(AK$6,'Lifeline-Capability XWalk'!$F$6:$G$38,2,FALSE)),"")</f>
        <v/>
      </c>
      <c r="AL1319" s="92" t="str">
        <f>IF(IFERROR(SEARCH(AL$6,$D1319),0)&gt;0,TRIM(VLOOKUP(AL$6,'Lifeline-Capability XWalk'!$F$6:$G$38,2,FALSE)),"")</f>
        <v/>
      </c>
      <c r="AM1319" s="24" t="str">
        <f t="shared" si="80"/>
        <v>Safety and Security</v>
      </c>
      <c r="AN1319" s="24" t="str">
        <f t="shared" si="80"/>
        <v/>
      </c>
      <c r="AO1319" s="24" t="str">
        <f t="shared" si="80"/>
        <v/>
      </c>
      <c r="AP1319" s="24" t="str">
        <f t="shared" si="80"/>
        <v/>
      </c>
      <c r="AQ1319" s="24" t="str">
        <f t="shared" si="80"/>
        <v/>
      </c>
      <c r="AR1319" s="24" t="str">
        <f t="shared" si="80"/>
        <v/>
      </c>
      <c r="AS1319" s="24" t="str">
        <f t="shared" si="80"/>
        <v/>
      </c>
      <c r="AT1319" s="24" t="str">
        <f t="shared" si="80"/>
        <v/>
      </c>
      <c r="AU1319" s="24" t="str">
        <f t="shared" si="80"/>
        <v/>
      </c>
    </row>
    <row r="1320" spans="1:47" ht="32.1" customHeight="1" x14ac:dyDescent="0.2">
      <c r="A1320" s="143" t="s">
        <v>1114</v>
      </c>
      <c r="B1320" s="144" t="s">
        <v>1122</v>
      </c>
      <c r="C1320" s="144" t="s">
        <v>1082</v>
      </c>
      <c r="D1320" s="124" t="s">
        <v>1166</v>
      </c>
      <c r="E1320" s="64" t="str">
        <f t="shared" si="79"/>
        <v>Safety and Security</v>
      </c>
      <c r="F1320" s="125" t="s">
        <v>1748</v>
      </c>
      <c r="G1320" s="90" t="str">
        <f>IF(IFERROR(SEARCH(G$6,$D1320),0)&gt;0,TRIM(VLOOKUP(G$6,'Lifeline-Capability XWalk'!$F$6:$G$38,2,FALSE)),"")</f>
        <v/>
      </c>
      <c r="H1320" s="91" t="str">
        <f>IF(IFERROR(SEARCH(H$6,$D1320),0)&gt;0,TRIM(VLOOKUP(H$6,'Lifeline-Capability XWalk'!$F$6:$G$38,2,FALSE)),"")</f>
        <v/>
      </c>
      <c r="I1320" s="91" t="str">
        <f>IF(IFERROR(SEARCH(I$6,$D1320),0)&gt;0,TRIM(VLOOKUP(I$6,'Lifeline-Capability XWalk'!$F$6:$G$38,2,FALSE)),"")</f>
        <v/>
      </c>
      <c r="J1320" s="91" t="str">
        <f>IF(IFERROR(SEARCH(J$6,$D1320),0)&gt;0,TRIM(VLOOKUP(J$6,'Lifeline-Capability XWalk'!$F$6:$G$38,2,FALSE)),"")</f>
        <v>Safety and Security</v>
      </c>
      <c r="K1320" s="91" t="str">
        <f>IF(IFERROR(SEARCH(K$6,$D1320),0)&gt;0,TRIM(VLOOKUP(K$6,'Lifeline-Capability XWalk'!$F$6:$G$38,2,FALSE)),"")</f>
        <v/>
      </c>
      <c r="L1320" s="91" t="str">
        <f>IF(IFERROR(SEARCH(L$6,$D1320),0)&gt;0,TRIM(VLOOKUP(L$6,'Lifeline-Capability XWalk'!$F$6:$G$38,2,FALSE)),"")</f>
        <v/>
      </c>
      <c r="M1320" s="91" t="str">
        <f>IF(IFERROR(SEARCH(M$6,$D1320),0)&gt;0,TRIM(VLOOKUP(M$6,'Lifeline-Capability XWalk'!$F$6:$G$38,2,FALSE)),"")</f>
        <v/>
      </c>
      <c r="N1320" s="91" t="str">
        <f>IF(IFERROR(SEARCH(N$6,$D1320),0)&gt;0,TRIM(VLOOKUP(N$6,'Lifeline-Capability XWalk'!$F$6:$G$38,2,FALSE)),"")</f>
        <v/>
      </c>
      <c r="O1320" s="91" t="str">
        <f>IF(IFERROR(SEARCH(O$6,$D1320),0)&gt;0,TRIM(VLOOKUP(O$6,'Lifeline-Capability XWalk'!$F$6:$G$38,2,FALSE)),"")</f>
        <v/>
      </c>
      <c r="P1320" s="91" t="str">
        <f>IF(IFERROR(SEARCH(P$6,$D1320),0)&gt;0,TRIM(VLOOKUP(P$6,'Lifeline-Capability XWalk'!$F$6:$G$38,2,FALSE)),"")</f>
        <v/>
      </c>
      <c r="Q1320" s="91" t="str">
        <f>IF(IFERROR(SEARCH(Q$6,$D1320),0)&gt;0,TRIM(VLOOKUP(Q$6,'Lifeline-Capability XWalk'!$F$6:$G$38,2,FALSE)),"")</f>
        <v/>
      </c>
      <c r="R1320" s="91" t="str">
        <f>IF(IFERROR(SEARCH(R$6,$D1320),0)&gt;0,TRIM(VLOOKUP(R$6,'Lifeline-Capability XWalk'!$F$6:$G$38,2,FALSE)),"")</f>
        <v/>
      </c>
      <c r="S1320" s="91" t="str">
        <f>IF(IFERROR(SEARCH(S$6,$D1320),0)&gt;0,TRIM(VLOOKUP(S$6,'Lifeline-Capability XWalk'!$F$6:$G$38,2,FALSE)),"")</f>
        <v/>
      </c>
      <c r="T1320" s="91" t="str">
        <f>IF(IFERROR(SEARCH(T$6,$D1320),0)&gt;0,TRIM(VLOOKUP(T$6,'Lifeline-Capability XWalk'!$F$6:$G$38,2,FALSE)),"")</f>
        <v/>
      </c>
      <c r="U1320" s="91" t="str">
        <f>IF(IFERROR(SEARCH(U$6,$D1320),0)&gt;0,TRIM(VLOOKUP(U$6,'Lifeline-Capability XWalk'!$F$6:$G$38,2,FALSE)),"")</f>
        <v/>
      </c>
      <c r="V1320" s="91" t="str">
        <f>IF(IFERROR(SEARCH(V$6,$D1320),0)&gt;0,TRIM(VLOOKUP(V$6,'Lifeline-Capability XWalk'!$F$6:$G$38,2,FALSE)),"")</f>
        <v/>
      </c>
      <c r="W1320" s="91" t="str">
        <f>IF(IFERROR(SEARCH(W$6,$D1320),0)&gt;0,TRIM(VLOOKUP(W$6,'Lifeline-Capability XWalk'!$F$6:$G$38,2,FALSE)),"")</f>
        <v/>
      </c>
      <c r="X1320" s="91" t="str">
        <f>IF(IFERROR(SEARCH(X$6,$D1320),0)&gt;0,TRIM(VLOOKUP(X$6,'Lifeline-Capability XWalk'!$F$6:$G$38,2,FALSE)),"")</f>
        <v/>
      </c>
      <c r="Y1320" s="91" t="str">
        <f>IF(IFERROR(SEARCH(Y$6,$D1320),0)&gt;0,TRIM(VLOOKUP(Y$6,'Lifeline-Capability XWalk'!$F$6:$G$38,2,FALSE)),"")</f>
        <v/>
      </c>
      <c r="Z1320" s="91" t="str">
        <f>IF(IFERROR(SEARCH(Z$6,$D1320),0)&gt;0,TRIM(VLOOKUP(Z$6,'Lifeline-Capability XWalk'!$F$6:$G$38,2,FALSE)),"")</f>
        <v/>
      </c>
      <c r="AA1320" s="91" t="str">
        <f>IF(IFERROR(SEARCH(AA$6,$D1320),0)&gt;0,TRIM(VLOOKUP(AA$6,'Lifeline-Capability XWalk'!$F$6:$G$38,2,FALSE)),"")</f>
        <v/>
      </c>
      <c r="AB1320" s="91" t="str">
        <f>IF(IFERROR(SEARCH(AB$6,$D1320),0)&gt;0,TRIM(VLOOKUP(AB$6,'Lifeline-Capability XWalk'!$F$6:$G$38,2,FALSE)),"")</f>
        <v/>
      </c>
      <c r="AC1320" s="91" t="str">
        <f>IF(IFERROR(SEARCH(AC$6,$D1320),0)&gt;0,TRIM(VLOOKUP(AC$6,'Lifeline-Capability XWalk'!$F$6:$G$38,2,FALSE)),"")</f>
        <v/>
      </c>
      <c r="AD1320" s="91" t="str">
        <f>IF(IFERROR(SEARCH(AD$6,$D1320),0)&gt;0,TRIM(VLOOKUP(AD$6,'Lifeline-Capability XWalk'!$F$6:$G$38,2,FALSE)),"")</f>
        <v/>
      </c>
      <c r="AE1320" s="91" t="str">
        <f>IF(IFERROR(SEARCH(AE$6,$D1320),0)&gt;0,TRIM(VLOOKUP(AE$6,'Lifeline-Capability XWalk'!$F$6:$G$38,2,FALSE)),"")</f>
        <v/>
      </c>
      <c r="AF1320" s="91" t="str">
        <f>IF(IFERROR(SEARCH(AF$6,$D1320),0)&gt;0,TRIM(VLOOKUP(AF$6,'Lifeline-Capability XWalk'!$F$6:$G$38,2,FALSE)),"")</f>
        <v/>
      </c>
      <c r="AG1320" s="91" t="str">
        <f>IF(IFERROR(SEARCH(AG$6,$D1320),0)&gt;0,TRIM(VLOOKUP(AG$6,'Lifeline-Capability XWalk'!$F$6:$G$38,2,FALSE)),"")</f>
        <v/>
      </c>
      <c r="AH1320" s="91" t="str">
        <f>IF(IFERROR(SEARCH(AH$6,$D1320),0)&gt;0,TRIM(VLOOKUP(AH$6,'Lifeline-Capability XWalk'!$F$6:$G$38,2,FALSE)),"")</f>
        <v/>
      </c>
      <c r="AI1320" s="91" t="str">
        <f>IF(IFERROR(SEARCH(AI$6,$D1320),0)&gt;0,TRIM(VLOOKUP(AI$6,'Lifeline-Capability XWalk'!$F$6:$G$38,2,FALSE)),"")</f>
        <v/>
      </c>
      <c r="AJ1320" s="91" t="str">
        <f>IF(IFERROR(SEARCH(AJ$6,$D1320),0)&gt;0,TRIM(VLOOKUP(AJ$6,'Lifeline-Capability XWalk'!$F$6:$G$38,2,FALSE)),"")</f>
        <v/>
      </c>
      <c r="AK1320" s="91" t="str">
        <f>IF(IFERROR(SEARCH(AK$6,$D1320),0)&gt;0,TRIM(VLOOKUP(AK$6,'Lifeline-Capability XWalk'!$F$6:$G$38,2,FALSE)),"")</f>
        <v/>
      </c>
      <c r="AL1320" s="92" t="str">
        <f>IF(IFERROR(SEARCH(AL$6,$D1320),0)&gt;0,TRIM(VLOOKUP(AL$6,'Lifeline-Capability XWalk'!$F$6:$G$38,2,FALSE)),"")</f>
        <v/>
      </c>
      <c r="AM1320" s="24" t="str">
        <f t="shared" si="80"/>
        <v>Safety and Security</v>
      </c>
      <c r="AN1320" s="24" t="str">
        <f t="shared" si="80"/>
        <v/>
      </c>
      <c r="AO1320" s="24" t="str">
        <f t="shared" si="80"/>
        <v/>
      </c>
      <c r="AP1320" s="24" t="str">
        <f t="shared" si="80"/>
        <v/>
      </c>
      <c r="AQ1320" s="24" t="str">
        <f t="shared" si="80"/>
        <v/>
      </c>
      <c r="AR1320" s="24" t="str">
        <f t="shared" si="80"/>
        <v/>
      </c>
      <c r="AS1320" s="24" t="str">
        <f t="shared" si="80"/>
        <v/>
      </c>
      <c r="AT1320" s="24" t="str">
        <f t="shared" si="80"/>
        <v/>
      </c>
      <c r="AU1320" s="24" t="str">
        <f t="shared" si="80"/>
        <v/>
      </c>
    </row>
    <row r="1321" spans="1:47" ht="32.1" customHeight="1" x14ac:dyDescent="0.2">
      <c r="A1321" s="143" t="s">
        <v>1114</v>
      </c>
      <c r="B1321" s="144" t="s">
        <v>1122</v>
      </c>
      <c r="C1321" s="144" t="s">
        <v>2297</v>
      </c>
      <c r="D1321" s="124" t="s">
        <v>1166</v>
      </c>
      <c r="E1321" s="64" t="str">
        <f t="shared" si="79"/>
        <v>Safety and Security</v>
      </c>
      <c r="F1321" s="125" t="s">
        <v>1749</v>
      </c>
      <c r="G1321" s="90" t="str">
        <f>IF(IFERROR(SEARCH(G$6,$D1321),0)&gt;0,TRIM(VLOOKUP(G$6,'Lifeline-Capability XWalk'!$F$6:$G$38,2,FALSE)),"")</f>
        <v/>
      </c>
      <c r="H1321" s="91" t="str">
        <f>IF(IFERROR(SEARCH(H$6,$D1321),0)&gt;0,TRIM(VLOOKUP(H$6,'Lifeline-Capability XWalk'!$F$6:$G$38,2,FALSE)),"")</f>
        <v/>
      </c>
      <c r="I1321" s="91" t="str">
        <f>IF(IFERROR(SEARCH(I$6,$D1321),0)&gt;0,TRIM(VLOOKUP(I$6,'Lifeline-Capability XWalk'!$F$6:$G$38,2,FALSE)),"")</f>
        <v/>
      </c>
      <c r="J1321" s="91" t="str">
        <f>IF(IFERROR(SEARCH(J$6,$D1321),0)&gt;0,TRIM(VLOOKUP(J$6,'Lifeline-Capability XWalk'!$F$6:$G$38,2,FALSE)),"")</f>
        <v>Safety and Security</v>
      </c>
      <c r="K1321" s="91" t="str">
        <f>IF(IFERROR(SEARCH(K$6,$D1321),0)&gt;0,TRIM(VLOOKUP(K$6,'Lifeline-Capability XWalk'!$F$6:$G$38,2,FALSE)),"")</f>
        <v/>
      </c>
      <c r="L1321" s="91" t="str">
        <f>IF(IFERROR(SEARCH(L$6,$D1321),0)&gt;0,TRIM(VLOOKUP(L$6,'Lifeline-Capability XWalk'!$F$6:$G$38,2,FALSE)),"")</f>
        <v/>
      </c>
      <c r="M1321" s="91" t="str">
        <f>IF(IFERROR(SEARCH(M$6,$D1321),0)&gt;0,TRIM(VLOOKUP(M$6,'Lifeline-Capability XWalk'!$F$6:$G$38,2,FALSE)),"")</f>
        <v/>
      </c>
      <c r="N1321" s="91" t="str">
        <f>IF(IFERROR(SEARCH(N$6,$D1321),0)&gt;0,TRIM(VLOOKUP(N$6,'Lifeline-Capability XWalk'!$F$6:$G$38,2,FALSE)),"")</f>
        <v/>
      </c>
      <c r="O1321" s="91" t="str">
        <f>IF(IFERROR(SEARCH(O$6,$D1321),0)&gt;0,TRIM(VLOOKUP(O$6,'Lifeline-Capability XWalk'!$F$6:$G$38,2,FALSE)),"")</f>
        <v/>
      </c>
      <c r="P1321" s="91" t="str">
        <f>IF(IFERROR(SEARCH(P$6,$D1321),0)&gt;0,TRIM(VLOOKUP(P$6,'Lifeline-Capability XWalk'!$F$6:$G$38,2,FALSE)),"")</f>
        <v/>
      </c>
      <c r="Q1321" s="91" t="str">
        <f>IF(IFERROR(SEARCH(Q$6,$D1321),0)&gt;0,TRIM(VLOOKUP(Q$6,'Lifeline-Capability XWalk'!$F$6:$G$38,2,FALSE)),"")</f>
        <v/>
      </c>
      <c r="R1321" s="91" t="str">
        <f>IF(IFERROR(SEARCH(R$6,$D1321),0)&gt;0,TRIM(VLOOKUP(R$6,'Lifeline-Capability XWalk'!$F$6:$G$38,2,FALSE)),"")</f>
        <v/>
      </c>
      <c r="S1321" s="91" t="str">
        <f>IF(IFERROR(SEARCH(S$6,$D1321),0)&gt;0,TRIM(VLOOKUP(S$6,'Lifeline-Capability XWalk'!$F$6:$G$38,2,FALSE)),"")</f>
        <v/>
      </c>
      <c r="T1321" s="91" t="str">
        <f>IF(IFERROR(SEARCH(T$6,$D1321),0)&gt;0,TRIM(VLOOKUP(T$6,'Lifeline-Capability XWalk'!$F$6:$G$38,2,FALSE)),"")</f>
        <v/>
      </c>
      <c r="U1321" s="91" t="str">
        <f>IF(IFERROR(SEARCH(U$6,$D1321),0)&gt;0,TRIM(VLOOKUP(U$6,'Lifeline-Capability XWalk'!$F$6:$G$38,2,FALSE)),"")</f>
        <v/>
      </c>
      <c r="V1321" s="91" t="str">
        <f>IF(IFERROR(SEARCH(V$6,$D1321),0)&gt;0,TRIM(VLOOKUP(V$6,'Lifeline-Capability XWalk'!$F$6:$G$38,2,FALSE)),"")</f>
        <v/>
      </c>
      <c r="W1321" s="91" t="str">
        <f>IF(IFERROR(SEARCH(W$6,$D1321),0)&gt;0,TRIM(VLOOKUP(W$6,'Lifeline-Capability XWalk'!$F$6:$G$38,2,FALSE)),"")</f>
        <v/>
      </c>
      <c r="X1321" s="91" t="str">
        <f>IF(IFERROR(SEARCH(X$6,$D1321),0)&gt;0,TRIM(VLOOKUP(X$6,'Lifeline-Capability XWalk'!$F$6:$G$38,2,FALSE)),"")</f>
        <v/>
      </c>
      <c r="Y1321" s="91" t="str">
        <f>IF(IFERROR(SEARCH(Y$6,$D1321),0)&gt;0,TRIM(VLOOKUP(Y$6,'Lifeline-Capability XWalk'!$F$6:$G$38,2,FALSE)),"")</f>
        <v/>
      </c>
      <c r="Z1321" s="91" t="str">
        <f>IF(IFERROR(SEARCH(Z$6,$D1321),0)&gt;0,TRIM(VLOOKUP(Z$6,'Lifeline-Capability XWalk'!$F$6:$G$38,2,FALSE)),"")</f>
        <v/>
      </c>
      <c r="AA1321" s="91" t="str">
        <f>IF(IFERROR(SEARCH(AA$6,$D1321),0)&gt;0,TRIM(VLOOKUP(AA$6,'Lifeline-Capability XWalk'!$F$6:$G$38,2,FALSE)),"")</f>
        <v/>
      </c>
      <c r="AB1321" s="91" t="str">
        <f>IF(IFERROR(SEARCH(AB$6,$D1321),0)&gt;0,TRIM(VLOOKUP(AB$6,'Lifeline-Capability XWalk'!$F$6:$G$38,2,FALSE)),"")</f>
        <v/>
      </c>
      <c r="AC1321" s="91" t="str">
        <f>IF(IFERROR(SEARCH(AC$6,$D1321),0)&gt;0,TRIM(VLOOKUP(AC$6,'Lifeline-Capability XWalk'!$F$6:$G$38,2,FALSE)),"")</f>
        <v/>
      </c>
      <c r="AD1321" s="91" t="str">
        <f>IF(IFERROR(SEARCH(AD$6,$D1321),0)&gt;0,TRIM(VLOOKUP(AD$6,'Lifeline-Capability XWalk'!$F$6:$G$38,2,FALSE)),"")</f>
        <v/>
      </c>
      <c r="AE1321" s="91" t="str">
        <f>IF(IFERROR(SEARCH(AE$6,$D1321),0)&gt;0,TRIM(VLOOKUP(AE$6,'Lifeline-Capability XWalk'!$F$6:$G$38,2,FALSE)),"")</f>
        <v/>
      </c>
      <c r="AF1321" s="91" t="str">
        <f>IF(IFERROR(SEARCH(AF$6,$D1321),0)&gt;0,TRIM(VLOOKUP(AF$6,'Lifeline-Capability XWalk'!$F$6:$G$38,2,FALSE)),"")</f>
        <v/>
      </c>
      <c r="AG1321" s="91" t="str">
        <f>IF(IFERROR(SEARCH(AG$6,$D1321),0)&gt;0,TRIM(VLOOKUP(AG$6,'Lifeline-Capability XWalk'!$F$6:$G$38,2,FALSE)),"")</f>
        <v/>
      </c>
      <c r="AH1321" s="91" t="str">
        <f>IF(IFERROR(SEARCH(AH$6,$D1321),0)&gt;0,TRIM(VLOOKUP(AH$6,'Lifeline-Capability XWalk'!$F$6:$G$38,2,FALSE)),"")</f>
        <v/>
      </c>
      <c r="AI1321" s="91" t="str">
        <f>IF(IFERROR(SEARCH(AI$6,$D1321),0)&gt;0,TRIM(VLOOKUP(AI$6,'Lifeline-Capability XWalk'!$F$6:$G$38,2,FALSE)),"")</f>
        <v/>
      </c>
      <c r="AJ1321" s="91" t="str">
        <f>IF(IFERROR(SEARCH(AJ$6,$D1321),0)&gt;0,TRIM(VLOOKUP(AJ$6,'Lifeline-Capability XWalk'!$F$6:$G$38,2,FALSE)),"")</f>
        <v/>
      </c>
      <c r="AK1321" s="91" t="str">
        <f>IF(IFERROR(SEARCH(AK$6,$D1321),0)&gt;0,TRIM(VLOOKUP(AK$6,'Lifeline-Capability XWalk'!$F$6:$G$38,2,FALSE)),"")</f>
        <v/>
      </c>
      <c r="AL1321" s="92" t="str">
        <f>IF(IFERROR(SEARCH(AL$6,$D1321),0)&gt;0,TRIM(VLOOKUP(AL$6,'Lifeline-Capability XWalk'!$F$6:$G$38,2,FALSE)),"")</f>
        <v/>
      </c>
      <c r="AM1321" s="24" t="str">
        <f t="shared" si="80"/>
        <v>Safety and Security</v>
      </c>
      <c r="AN1321" s="24" t="str">
        <f t="shared" si="80"/>
        <v/>
      </c>
      <c r="AO1321" s="24" t="str">
        <f t="shared" si="80"/>
        <v/>
      </c>
      <c r="AP1321" s="24" t="str">
        <f t="shared" si="80"/>
        <v/>
      </c>
      <c r="AQ1321" s="24" t="str">
        <f t="shared" si="80"/>
        <v/>
      </c>
      <c r="AR1321" s="24" t="str">
        <f t="shared" si="80"/>
        <v/>
      </c>
      <c r="AS1321" s="24" t="str">
        <f t="shared" si="80"/>
        <v/>
      </c>
      <c r="AT1321" s="24" t="str">
        <f t="shared" si="80"/>
        <v/>
      </c>
      <c r="AU1321" s="24" t="str">
        <f t="shared" si="80"/>
        <v/>
      </c>
    </row>
    <row r="1322" spans="1:47" ht="32.1" customHeight="1" x14ac:dyDescent="0.2">
      <c r="A1322" s="143" t="s">
        <v>1114</v>
      </c>
      <c r="B1322" s="144" t="s">
        <v>1122</v>
      </c>
      <c r="C1322" s="144" t="s">
        <v>1082</v>
      </c>
      <c r="D1322" s="124" t="s">
        <v>1166</v>
      </c>
      <c r="E1322" s="64" t="str">
        <f t="shared" si="79"/>
        <v>Safety and Security</v>
      </c>
      <c r="F1322" s="125" t="s">
        <v>1750</v>
      </c>
      <c r="G1322" s="90" t="str">
        <f>IF(IFERROR(SEARCH(G$6,$D1322),0)&gt;0,TRIM(VLOOKUP(G$6,'Lifeline-Capability XWalk'!$F$6:$G$38,2,FALSE)),"")</f>
        <v/>
      </c>
      <c r="H1322" s="91" t="str">
        <f>IF(IFERROR(SEARCH(H$6,$D1322),0)&gt;0,TRIM(VLOOKUP(H$6,'Lifeline-Capability XWalk'!$F$6:$G$38,2,FALSE)),"")</f>
        <v/>
      </c>
      <c r="I1322" s="91" t="str">
        <f>IF(IFERROR(SEARCH(I$6,$D1322),0)&gt;0,TRIM(VLOOKUP(I$6,'Lifeline-Capability XWalk'!$F$6:$G$38,2,FALSE)),"")</f>
        <v/>
      </c>
      <c r="J1322" s="91" t="str">
        <f>IF(IFERROR(SEARCH(J$6,$D1322),0)&gt;0,TRIM(VLOOKUP(J$6,'Lifeline-Capability XWalk'!$F$6:$G$38,2,FALSE)),"")</f>
        <v>Safety and Security</v>
      </c>
      <c r="K1322" s="91" t="str">
        <f>IF(IFERROR(SEARCH(K$6,$D1322),0)&gt;0,TRIM(VLOOKUP(K$6,'Lifeline-Capability XWalk'!$F$6:$G$38,2,FALSE)),"")</f>
        <v/>
      </c>
      <c r="L1322" s="91" t="str">
        <f>IF(IFERROR(SEARCH(L$6,$D1322),0)&gt;0,TRIM(VLOOKUP(L$6,'Lifeline-Capability XWalk'!$F$6:$G$38,2,FALSE)),"")</f>
        <v/>
      </c>
      <c r="M1322" s="91" t="str">
        <f>IF(IFERROR(SEARCH(M$6,$D1322),0)&gt;0,TRIM(VLOOKUP(M$6,'Lifeline-Capability XWalk'!$F$6:$G$38,2,FALSE)),"")</f>
        <v/>
      </c>
      <c r="N1322" s="91" t="str">
        <f>IF(IFERROR(SEARCH(N$6,$D1322),0)&gt;0,TRIM(VLOOKUP(N$6,'Lifeline-Capability XWalk'!$F$6:$G$38,2,FALSE)),"")</f>
        <v/>
      </c>
      <c r="O1322" s="91" t="str">
        <f>IF(IFERROR(SEARCH(O$6,$D1322),0)&gt;0,TRIM(VLOOKUP(O$6,'Lifeline-Capability XWalk'!$F$6:$G$38,2,FALSE)),"")</f>
        <v/>
      </c>
      <c r="P1322" s="91" t="str">
        <f>IF(IFERROR(SEARCH(P$6,$D1322),0)&gt;0,TRIM(VLOOKUP(P$6,'Lifeline-Capability XWalk'!$F$6:$G$38,2,FALSE)),"")</f>
        <v/>
      </c>
      <c r="Q1322" s="91" t="str">
        <f>IF(IFERROR(SEARCH(Q$6,$D1322),0)&gt;0,TRIM(VLOOKUP(Q$6,'Lifeline-Capability XWalk'!$F$6:$G$38,2,FALSE)),"")</f>
        <v/>
      </c>
      <c r="R1322" s="91" t="str">
        <f>IF(IFERROR(SEARCH(R$6,$D1322),0)&gt;0,TRIM(VLOOKUP(R$6,'Lifeline-Capability XWalk'!$F$6:$G$38,2,FALSE)),"")</f>
        <v/>
      </c>
      <c r="S1322" s="91" t="str">
        <f>IF(IFERROR(SEARCH(S$6,$D1322),0)&gt;0,TRIM(VLOOKUP(S$6,'Lifeline-Capability XWalk'!$F$6:$G$38,2,FALSE)),"")</f>
        <v/>
      </c>
      <c r="T1322" s="91" t="str">
        <f>IF(IFERROR(SEARCH(T$6,$D1322),0)&gt;0,TRIM(VLOOKUP(T$6,'Lifeline-Capability XWalk'!$F$6:$G$38,2,FALSE)),"")</f>
        <v/>
      </c>
      <c r="U1322" s="91" t="str">
        <f>IF(IFERROR(SEARCH(U$6,$D1322),0)&gt;0,TRIM(VLOOKUP(U$6,'Lifeline-Capability XWalk'!$F$6:$G$38,2,FALSE)),"")</f>
        <v/>
      </c>
      <c r="V1322" s="91" t="str">
        <f>IF(IFERROR(SEARCH(V$6,$D1322),0)&gt;0,TRIM(VLOOKUP(V$6,'Lifeline-Capability XWalk'!$F$6:$G$38,2,FALSE)),"")</f>
        <v/>
      </c>
      <c r="W1322" s="91" t="str">
        <f>IF(IFERROR(SEARCH(W$6,$D1322),0)&gt;0,TRIM(VLOOKUP(W$6,'Lifeline-Capability XWalk'!$F$6:$G$38,2,FALSE)),"")</f>
        <v/>
      </c>
      <c r="X1322" s="91" t="str">
        <f>IF(IFERROR(SEARCH(X$6,$D1322),0)&gt;0,TRIM(VLOOKUP(X$6,'Lifeline-Capability XWalk'!$F$6:$G$38,2,FALSE)),"")</f>
        <v/>
      </c>
      <c r="Y1322" s="91" t="str">
        <f>IF(IFERROR(SEARCH(Y$6,$D1322),0)&gt;0,TRIM(VLOOKUP(Y$6,'Lifeline-Capability XWalk'!$F$6:$G$38,2,FALSE)),"")</f>
        <v/>
      </c>
      <c r="Z1322" s="91" t="str">
        <f>IF(IFERROR(SEARCH(Z$6,$D1322),0)&gt;0,TRIM(VLOOKUP(Z$6,'Lifeline-Capability XWalk'!$F$6:$G$38,2,FALSE)),"")</f>
        <v/>
      </c>
      <c r="AA1322" s="91" t="str">
        <f>IF(IFERROR(SEARCH(AA$6,$D1322),0)&gt;0,TRIM(VLOOKUP(AA$6,'Lifeline-Capability XWalk'!$F$6:$G$38,2,FALSE)),"")</f>
        <v/>
      </c>
      <c r="AB1322" s="91" t="str">
        <f>IF(IFERROR(SEARCH(AB$6,$D1322),0)&gt;0,TRIM(VLOOKUP(AB$6,'Lifeline-Capability XWalk'!$F$6:$G$38,2,FALSE)),"")</f>
        <v/>
      </c>
      <c r="AC1322" s="91" t="str">
        <f>IF(IFERROR(SEARCH(AC$6,$D1322),0)&gt;0,TRIM(VLOOKUP(AC$6,'Lifeline-Capability XWalk'!$F$6:$G$38,2,FALSE)),"")</f>
        <v/>
      </c>
      <c r="AD1322" s="91" t="str">
        <f>IF(IFERROR(SEARCH(AD$6,$D1322),0)&gt;0,TRIM(VLOOKUP(AD$6,'Lifeline-Capability XWalk'!$F$6:$G$38,2,FALSE)),"")</f>
        <v/>
      </c>
      <c r="AE1322" s="91" t="str">
        <f>IF(IFERROR(SEARCH(AE$6,$D1322),0)&gt;0,TRIM(VLOOKUP(AE$6,'Lifeline-Capability XWalk'!$F$6:$G$38,2,FALSE)),"")</f>
        <v/>
      </c>
      <c r="AF1322" s="91" t="str">
        <f>IF(IFERROR(SEARCH(AF$6,$D1322),0)&gt;0,TRIM(VLOOKUP(AF$6,'Lifeline-Capability XWalk'!$F$6:$G$38,2,FALSE)),"")</f>
        <v/>
      </c>
      <c r="AG1322" s="91" t="str">
        <f>IF(IFERROR(SEARCH(AG$6,$D1322),0)&gt;0,TRIM(VLOOKUP(AG$6,'Lifeline-Capability XWalk'!$F$6:$G$38,2,FALSE)),"")</f>
        <v/>
      </c>
      <c r="AH1322" s="91" t="str">
        <f>IF(IFERROR(SEARCH(AH$6,$D1322),0)&gt;0,TRIM(VLOOKUP(AH$6,'Lifeline-Capability XWalk'!$F$6:$G$38,2,FALSE)),"")</f>
        <v/>
      </c>
      <c r="AI1322" s="91" t="str">
        <f>IF(IFERROR(SEARCH(AI$6,$D1322),0)&gt;0,TRIM(VLOOKUP(AI$6,'Lifeline-Capability XWalk'!$F$6:$G$38,2,FALSE)),"")</f>
        <v/>
      </c>
      <c r="AJ1322" s="91" t="str">
        <f>IF(IFERROR(SEARCH(AJ$6,$D1322),0)&gt;0,TRIM(VLOOKUP(AJ$6,'Lifeline-Capability XWalk'!$F$6:$G$38,2,FALSE)),"")</f>
        <v/>
      </c>
      <c r="AK1322" s="91" t="str">
        <f>IF(IFERROR(SEARCH(AK$6,$D1322),0)&gt;0,TRIM(VLOOKUP(AK$6,'Lifeline-Capability XWalk'!$F$6:$G$38,2,FALSE)),"")</f>
        <v/>
      </c>
      <c r="AL1322" s="92" t="str">
        <f>IF(IFERROR(SEARCH(AL$6,$D1322),0)&gt;0,TRIM(VLOOKUP(AL$6,'Lifeline-Capability XWalk'!$F$6:$G$38,2,FALSE)),"")</f>
        <v/>
      </c>
      <c r="AM1322" s="24" t="str">
        <f t="shared" si="80"/>
        <v>Safety and Security</v>
      </c>
      <c r="AN1322" s="24" t="str">
        <f t="shared" si="80"/>
        <v/>
      </c>
      <c r="AO1322" s="24" t="str">
        <f t="shared" si="80"/>
        <v/>
      </c>
      <c r="AP1322" s="24" t="str">
        <f t="shared" si="80"/>
        <v/>
      </c>
      <c r="AQ1322" s="24" t="str">
        <f t="shared" si="80"/>
        <v/>
      </c>
      <c r="AR1322" s="24" t="str">
        <f t="shared" si="80"/>
        <v/>
      </c>
      <c r="AS1322" s="24" t="str">
        <f t="shared" si="80"/>
        <v/>
      </c>
      <c r="AT1322" s="24" t="str">
        <f t="shared" si="80"/>
        <v/>
      </c>
      <c r="AU1322" s="24" t="str">
        <f t="shared" si="80"/>
        <v/>
      </c>
    </row>
    <row r="1323" spans="1:47" ht="32.1" customHeight="1" x14ac:dyDescent="0.2">
      <c r="A1323" s="143" t="s">
        <v>1114</v>
      </c>
      <c r="B1323" s="144" t="s">
        <v>1122</v>
      </c>
      <c r="C1323" s="144" t="s">
        <v>1082</v>
      </c>
      <c r="D1323" s="124" t="s">
        <v>1166</v>
      </c>
      <c r="E1323" s="64" t="str">
        <f t="shared" si="79"/>
        <v>Safety and Security</v>
      </c>
      <c r="F1323" s="125" t="s">
        <v>1751</v>
      </c>
      <c r="G1323" s="90" t="str">
        <f>IF(IFERROR(SEARCH(G$6,$D1323),0)&gt;0,TRIM(VLOOKUP(G$6,'Lifeline-Capability XWalk'!$F$6:$G$38,2,FALSE)),"")</f>
        <v/>
      </c>
      <c r="H1323" s="91" t="str">
        <f>IF(IFERROR(SEARCH(H$6,$D1323),0)&gt;0,TRIM(VLOOKUP(H$6,'Lifeline-Capability XWalk'!$F$6:$G$38,2,FALSE)),"")</f>
        <v/>
      </c>
      <c r="I1323" s="91" t="str">
        <f>IF(IFERROR(SEARCH(I$6,$D1323),0)&gt;0,TRIM(VLOOKUP(I$6,'Lifeline-Capability XWalk'!$F$6:$G$38,2,FALSE)),"")</f>
        <v/>
      </c>
      <c r="J1323" s="91" t="str">
        <f>IF(IFERROR(SEARCH(J$6,$D1323),0)&gt;0,TRIM(VLOOKUP(J$6,'Lifeline-Capability XWalk'!$F$6:$G$38,2,FALSE)),"")</f>
        <v>Safety and Security</v>
      </c>
      <c r="K1323" s="91" t="str">
        <f>IF(IFERROR(SEARCH(K$6,$D1323),0)&gt;0,TRIM(VLOOKUP(K$6,'Lifeline-Capability XWalk'!$F$6:$G$38,2,FALSE)),"")</f>
        <v/>
      </c>
      <c r="L1323" s="91" t="str">
        <f>IF(IFERROR(SEARCH(L$6,$D1323),0)&gt;0,TRIM(VLOOKUP(L$6,'Lifeline-Capability XWalk'!$F$6:$G$38,2,FALSE)),"")</f>
        <v/>
      </c>
      <c r="M1323" s="91" t="str">
        <f>IF(IFERROR(SEARCH(M$6,$D1323),0)&gt;0,TRIM(VLOOKUP(M$6,'Lifeline-Capability XWalk'!$F$6:$G$38,2,FALSE)),"")</f>
        <v/>
      </c>
      <c r="N1323" s="91" t="str">
        <f>IF(IFERROR(SEARCH(N$6,$D1323),0)&gt;0,TRIM(VLOOKUP(N$6,'Lifeline-Capability XWalk'!$F$6:$G$38,2,FALSE)),"")</f>
        <v/>
      </c>
      <c r="O1323" s="91" t="str">
        <f>IF(IFERROR(SEARCH(O$6,$D1323),0)&gt;0,TRIM(VLOOKUP(O$6,'Lifeline-Capability XWalk'!$F$6:$G$38,2,FALSE)),"")</f>
        <v/>
      </c>
      <c r="P1323" s="91" t="str">
        <f>IF(IFERROR(SEARCH(P$6,$D1323),0)&gt;0,TRIM(VLOOKUP(P$6,'Lifeline-Capability XWalk'!$F$6:$G$38,2,FALSE)),"")</f>
        <v/>
      </c>
      <c r="Q1323" s="91" t="str">
        <f>IF(IFERROR(SEARCH(Q$6,$D1323),0)&gt;0,TRIM(VLOOKUP(Q$6,'Lifeline-Capability XWalk'!$F$6:$G$38,2,FALSE)),"")</f>
        <v/>
      </c>
      <c r="R1323" s="91" t="str">
        <f>IF(IFERROR(SEARCH(R$6,$D1323),0)&gt;0,TRIM(VLOOKUP(R$6,'Lifeline-Capability XWalk'!$F$6:$G$38,2,FALSE)),"")</f>
        <v/>
      </c>
      <c r="S1323" s="91" t="str">
        <f>IF(IFERROR(SEARCH(S$6,$D1323),0)&gt;0,TRIM(VLOOKUP(S$6,'Lifeline-Capability XWalk'!$F$6:$G$38,2,FALSE)),"")</f>
        <v/>
      </c>
      <c r="T1323" s="91" t="str">
        <f>IF(IFERROR(SEARCH(T$6,$D1323),0)&gt;0,TRIM(VLOOKUP(T$6,'Lifeline-Capability XWalk'!$F$6:$G$38,2,FALSE)),"")</f>
        <v/>
      </c>
      <c r="U1323" s="91" t="str">
        <f>IF(IFERROR(SEARCH(U$6,$D1323),0)&gt;0,TRIM(VLOOKUP(U$6,'Lifeline-Capability XWalk'!$F$6:$G$38,2,FALSE)),"")</f>
        <v/>
      </c>
      <c r="V1323" s="91" t="str">
        <f>IF(IFERROR(SEARCH(V$6,$D1323),0)&gt;0,TRIM(VLOOKUP(V$6,'Lifeline-Capability XWalk'!$F$6:$G$38,2,FALSE)),"")</f>
        <v/>
      </c>
      <c r="W1323" s="91" t="str">
        <f>IF(IFERROR(SEARCH(W$6,$D1323),0)&gt;0,TRIM(VLOOKUP(W$6,'Lifeline-Capability XWalk'!$F$6:$G$38,2,FALSE)),"")</f>
        <v/>
      </c>
      <c r="X1323" s="91" t="str">
        <f>IF(IFERROR(SEARCH(X$6,$D1323),0)&gt;0,TRIM(VLOOKUP(X$6,'Lifeline-Capability XWalk'!$F$6:$G$38,2,FALSE)),"")</f>
        <v/>
      </c>
      <c r="Y1323" s="91" t="str">
        <f>IF(IFERROR(SEARCH(Y$6,$D1323),0)&gt;0,TRIM(VLOOKUP(Y$6,'Lifeline-Capability XWalk'!$F$6:$G$38,2,FALSE)),"")</f>
        <v/>
      </c>
      <c r="Z1323" s="91" t="str">
        <f>IF(IFERROR(SEARCH(Z$6,$D1323),0)&gt;0,TRIM(VLOOKUP(Z$6,'Lifeline-Capability XWalk'!$F$6:$G$38,2,FALSE)),"")</f>
        <v/>
      </c>
      <c r="AA1323" s="91" t="str">
        <f>IF(IFERROR(SEARCH(AA$6,$D1323),0)&gt;0,TRIM(VLOOKUP(AA$6,'Lifeline-Capability XWalk'!$F$6:$G$38,2,FALSE)),"")</f>
        <v/>
      </c>
      <c r="AB1323" s="91" t="str">
        <f>IF(IFERROR(SEARCH(AB$6,$D1323),0)&gt;0,TRIM(VLOOKUP(AB$6,'Lifeline-Capability XWalk'!$F$6:$G$38,2,FALSE)),"")</f>
        <v/>
      </c>
      <c r="AC1323" s="91" t="str">
        <f>IF(IFERROR(SEARCH(AC$6,$D1323),0)&gt;0,TRIM(VLOOKUP(AC$6,'Lifeline-Capability XWalk'!$F$6:$G$38,2,FALSE)),"")</f>
        <v/>
      </c>
      <c r="AD1323" s="91" t="str">
        <f>IF(IFERROR(SEARCH(AD$6,$D1323),0)&gt;0,TRIM(VLOOKUP(AD$6,'Lifeline-Capability XWalk'!$F$6:$G$38,2,FALSE)),"")</f>
        <v/>
      </c>
      <c r="AE1323" s="91" t="str">
        <f>IF(IFERROR(SEARCH(AE$6,$D1323),0)&gt;0,TRIM(VLOOKUP(AE$6,'Lifeline-Capability XWalk'!$F$6:$G$38,2,FALSE)),"")</f>
        <v/>
      </c>
      <c r="AF1323" s="91" t="str">
        <f>IF(IFERROR(SEARCH(AF$6,$D1323),0)&gt;0,TRIM(VLOOKUP(AF$6,'Lifeline-Capability XWalk'!$F$6:$G$38,2,FALSE)),"")</f>
        <v/>
      </c>
      <c r="AG1323" s="91" t="str">
        <f>IF(IFERROR(SEARCH(AG$6,$D1323),0)&gt;0,TRIM(VLOOKUP(AG$6,'Lifeline-Capability XWalk'!$F$6:$G$38,2,FALSE)),"")</f>
        <v/>
      </c>
      <c r="AH1323" s="91" t="str">
        <f>IF(IFERROR(SEARCH(AH$6,$D1323),0)&gt;0,TRIM(VLOOKUP(AH$6,'Lifeline-Capability XWalk'!$F$6:$G$38,2,FALSE)),"")</f>
        <v/>
      </c>
      <c r="AI1323" s="91" t="str">
        <f>IF(IFERROR(SEARCH(AI$6,$D1323),0)&gt;0,TRIM(VLOOKUP(AI$6,'Lifeline-Capability XWalk'!$F$6:$G$38,2,FALSE)),"")</f>
        <v/>
      </c>
      <c r="AJ1323" s="91" t="str">
        <f>IF(IFERROR(SEARCH(AJ$6,$D1323),0)&gt;0,TRIM(VLOOKUP(AJ$6,'Lifeline-Capability XWalk'!$F$6:$G$38,2,FALSE)),"")</f>
        <v/>
      </c>
      <c r="AK1323" s="91" t="str">
        <f>IF(IFERROR(SEARCH(AK$6,$D1323),0)&gt;0,TRIM(VLOOKUP(AK$6,'Lifeline-Capability XWalk'!$F$6:$G$38,2,FALSE)),"")</f>
        <v/>
      </c>
      <c r="AL1323" s="92" t="str">
        <f>IF(IFERROR(SEARCH(AL$6,$D1323),0)&gt;0,TRIM(VLOOKUP(AL$6,'Lifeline-Capability XWalk'!$F$6:$G$38,2,FALSE)),"")</f>
        <v/>
      </c>
      <c r="AM1323" s="24" t="str">
        <f t="shared" si="80"/>
        <v>Safety and Security</v>
      </c>
      <c r="AN1323" s="24" t="str">
        <f t="shared" si="80"/>
        <v/>
      </c>
      <c r="AO1323" s="24" t="str">
        <f t="shared" si="80"/>
        <v/>
      </c>
      <c r="AP1323" s="24" t="str">
        <f t="shared" si="80"/>
        <v/>
      </c>
      <c r="AQ1323" s="24" t="str">
        <f t="shared" si="80"/>
        <v/>
      </c>
      <c r="AR1323" s="24" t="str">
        <f t="shared" si="80"/>
        <v/>
      </c>
      <c r="AS1323" s="24" t="str">
        <f t="shared" si="80"/>
        <v/>
      </c>
      <c r="AT1323" s="24" t="str">
        <f t="shared" si="80"/>
        <v/>
      </c>
      <c r="AU1323" s="24" t="str">
        <f t="shared" si="80"/>
        <v/>
      </c>
    </row>
    <row r="1324" spans="1:47" ht="32.1" customHeight="1" x14ac:dyDescent="0.2">
      <c r="A1324" s="143" t="s">
        <v>1114</v>
      </c>
      <c r="B1324" s="144" t="s">
        <v>1122</v>
      </c>
      <c r="C1324" s="144" t="s">
        <v>1082</v>
      </c>
      <c r="D1324" s="124" t="s">
        <v>1166</v>
      </c>
      <c r="E1324" s="64" t="str">
        <f t="shared" si="79"/>
        <v>Safety and Security</v>
      </c>
      <c r="F1324" s="125" t="s">
        <v>1752</v>
      </c>
      <c r="G1324" s="90" t="str">
        <f>IF(IFERROR(SEARCH(G$6,$D1324),0)&gt;0,TRIM(VLOOKUP(G$6,'Lifeline-Capability XWalk'!$F$6:$G$38,2,FALSE)),"")</f>
        <v/>
      </c>
      <c r="H1324" s="91" t="str">
        <f>IF(IFERROR(SEARCH(H$6,$D1324),0)&gt;0,TRIM(VLOOKUP(H$6,'Lifeline-Capability XWalk'!$F$6:$G$38,2,FALSE)),"")</f>
        <v/>
      </c>
      <c r="I1324" s="91" t="str">
        <f>IF(IFERROR(SEARCH(I$6,$D1324),0)&gt;0,TRIM(VLOOKUP(I$6,'Lifeline-Capability XWalk'!$F$6:$G$38,2,FALSE)),"")</f>
        <v/>
      </c>
      <c r="J1324" s="91" t="str">
        <f>IF(IFERROR(SEARCH(J$6,$D1324),0)&gt;0,TRIM(VLOOKUP(J$6,'Lifeline-Capability XWalk'!$F$6:$G$38,2,FALSE)),"")</f>
        <v>Safety and Security</v>
      </c>
      <c r="K1324" s="91" t="str">
        <f>IF(IFERROR(SEARCH(K$6,$D1324),0)&gt;0,TRIM(VLOOKUP(K$6,'Lifeline-Capability XWalk'!$F$6:$G$38,2,FALSE)),"")</f>
        <v/>
      </c>
      <c r="L1324" s="91" t="str">
        <f>IF(IFERROR(SEARCH(L$6,$D1324),0)&gt;0,TRIM(VLOOKUP(L$6,'Lifeline-Capability XWalk'!$F$6:$G$38,2,FALSE)),"")</f>
        <v/>
      </c>
      <c r="M1324" s="91" t="str">
        <f>IF(IFERROR(SEARCH(M$6,$D1324),0)&gt;0,TRIM(VLOOKUP(M$6,'Lifeline-Capability XWalk'!$F$6:$G$38,2,FALSE)),"")</f>
        <v/>
      </c>
      <c r="N1324" s="91" t="str">
        <f>IF(IFERROR(SEARCH(N$6,$D1324),0)&gt;0,TRIM(VLOOKUP(N$6,'Lifeline-Capability XWalk'!$F$6:$G$38,2,FALSE)),"")</f>
        <v/>
      </c>
      <c r="O1324" s="91" t="str">
        <f>IF(IFERROR(SEARCH(O$6,$D1324),0)&gt;0,TRIM(VLOOKUP(O$6,'Lifeline-Capability XWalk'!$F$6:$G$38,2,FALSE)),"")</f>
        <v/>
      </c>
      <c r="P1324" s="91" t="str">
        <f>IF(IFERROR(SEARCH(P$6,$D1324),0)&gt;0,TRIM(VLOOKUP(P$6,'Lifeline-Capability XWalk'!$F$6:$G$38,2,FALSE)),"")</f>
        <v/>
      </c>
      <c r="Q1324" s="91" t="str">
        <f>IF(IFERROR(SEARCH(Q$6,$D1324),0)&gt;0,TRIM(VLOOKUP(Q$6,'Lifeline-Capability XWalk'!$F$6:$G$38,2,FALSE)),"")</f>
        <v/>
      </c>
      <c r="R1324" s="91" t="str">
        <f>IF(IFERROR(SEARCH(R$6,$D1324),0)&gt;0,TRIM(VLOOKUP(R$6,'Lifeline-Capability XWalk'!$F$6:$G$38,2,FALSE)),"")</f>
        <v/>
      </c>
      <c r="S1324" s="91" t="str">
        <f>IF(IFERROR(SEARCH(S$6,$D1324),0)&gt;0,TRIM(VLOOKUP(S$6,'Lifeline-Capability XWalk'!$F$6:$G$38,2,FALSE)),"")</f>
        <v/>
      </c>
      <c r="T1324" s="91" t="str">
        <f>IF(IFERROR(SEARCH(T$6,$D1324),0)&gt;0,TRIM(VLOOKUP(T$6,'Lifeline-Capability XWalk'!$F$6:$G$38,2,FALSE)),"")</f>
        <v/>
      </c>
      <c r="U1324" s="91" t="str">
        <f>IF(IFERROR(SEARCH(U$6,$D1324),0)&gt;0,TRIM(VLOOKUP(U$6,'Lifeline-Capability XWalk'!$F$6:$G$38,2,FALSE)),"")</f>
        <v/>
      </c>
      <c r="V1324" s="91" t="str">
        <f>IF(IFERROR(SEARCH(V$6,$D1324),0)&gt;0,TRIM(VLOOKUP(V$6,'Lifeline-Capability XWalk'!$F$6:$G$38,2,FALSE)),"")</f>
        <v/>
      </c>
      <c r="W1324" s="91" t="str">
        <f>IF(IFERROR(SEARCH(W$6,$D1324),0)&gt;0,TRIM(VLOOKUP(W$6,'Lifeline-Capability XWalk'!$F$6:$G$38,2,FALSE)),"")</f>
        <v/>
      </c>
      <c r="X1324" s="91" t="str">
        <f>IF(IFERROR(SEARCH(X$6,$D1324),0)&gt;0,TRIM(VLOOKUP(X$6,'Lifeline-Capability XWalk'!$F$6:$G$38,2,FALSE)),"")</f>
        <v/>
      </c>
      <c r="Y1324" s="91" t="str">
        <f>IF(IFERROR(SEARCH(Y$6,$D1324),0)&gt;0,TRIM(VLOOKUP(Y$6,'Lifeline-Capability XWalk'!$F$6:$G$38,2,FALSE)),"")</f>
        <v/>
      </c>
      <c r="Z1324" s="91" t="str">
        <f>IF(IFERROR(SEARCH(Z$6,$D1324),0)&gt;0,TRIM(VLOOKUP(Z$6,'Lifeline-Capability XWalk'!$F$6:$G$38,2,FALSE)),"")</f>
        <v/>
      </c>
      <c r="AA1324" s="91" t="str">
        <f>IF(IFERROR(SEARCH(AA$6,$D1324),0)&gt;0,TRIM(VLOOKUP(AA$6,'Lifeline-Capability XWalk'!$F$6:$G$38,2,FALSE)),"")</f>
        <v/>
      </c>
      <c r="AB1324" s="91" t="str">
        <f>IF(IFERROR(SEARCH(AB$6,$D1324),0)&gt;0,TRIM(VLOOKUP(AB$6,'Lifeline-Capability XWalk'!$F$6:$G$38,2,FALSE)),"")</f>
        <v/>
      </c>
      <c r="AC1324" s="91" t="str">
        <f>IF(IFERROR(SEARCH(AC$6,$D1324),0)&gt;0,TRIM(VLOOKUP(AC$6,'Lifeline-Capability XWalk'!$F$6:$G$38,2,FALSE)),"")</f>
        <v/>
      </c>
      <c r="AD1324" s="91" t="str">
        <f>IF(IFERROR(SEARCH(AD$6,$D1324),0)&gt;0,TRIM(VLOOKUP(AD$6,'Lifeline-Capability XWalk'!$F$6:$G$38,2,FALSE)),"")</f>
        <v/>
      </c>
      <c r="AE1324" s="91" t="str">
        <f>IF(IFERROR(SEARCH(AE$6,$D1324),0)&gt;0,TRIM(VLOOKUP(AE$6,'Lifeline-Capability XWalk'!$F$6:$G$38,2,FALSE)),"")</f>
        <v/>
      </c>
      <c r="AF1324" s="91" t="str">
        <f>IF(IFERROR(SEARCH(AF$6,$D1324),0)&gt;0,TRIM(VLOOKUP(AF$6,'Lifeline-Capability XWalk'!$F$6:$G$38,2,FALSE)),"")</f>
        <v/>
      </c>
      <c r="AG1324" s="91" t="str">
        <f>IF(IFERROR(SEARCH(AG$6,$D1324),0)&gt;0,TRIM(VLOOKUP(AG$6,'Lifeline-Capability XWalk'!$F$6:$G$38,2,FALSE)),"")</f>
        <v/>
      </c>
      <c r="AH1324" s="91" t="str">
        <f>IF(IFERROR(SEARCH(AH$6,$D1324),0)&gt;0,TRIM(VLOOKUP(AH$6,'Lifeline-Capability XWalk'!$F$6:$G$38,2,FALSE)),"")</f>
        <v/>
      </c>
      <c r="AI1324" s="91" t="str">
        <f>IF(IFERROR(SEARCH(AI$6,$D1324),0)&gt;0,TRIM(VLOOKUP(AI$6,'Lifeline-Capability XWalk'!$F$6:$G$38,2,FALSE)),"")</f>
        <v/>
      </c>
      <c r="AJ1324" s="91" t="str">
        <f>IF(IFERROR(SEARCH(AJ$6,$D1324),0)&gt;0,TRIM(VLOOKUP(AJ$6,'Lifeline-Capability XWalk'!$F$6:$G$38,2,FALSE)),"")</f>
        <v/>
      </c>
      <c r="AK1324" s="91" t="str">
        <f>IF(IFERROR(SEARCH(AK$6,$D1324),0)&gt;0,TRIM(VLOOKUP(AK$6,'Lifeline-Capability XWalk'!$F$6:$G$38,2,FALSE)),"")</f>
        <v/>
      </c>
      <c r="AL1324" s="92" t="str">
        <f>IF(IFERROR(SEARCH(AL$6,$D1324),0)&gt;0,TRIM(VLOOKUP(AL$6,'Lifeline-Capability XWalk'!$F$6:$G$38,2,FALSE)),"")</f>
        <v/>
      </c>
      <c r="AM1324" s="24" t="str">
        <f t="shared" si="80"/>
        <v>Safety and Security</v>
      </c>
      <c r="AN1324" s="24" t="str">
        <f t="shared" si="80"/>
        <v/>
      </c>
      <c r="AO1324" s="24" t="str">
        <f t="shared" si="80"/>
        <v/>
      </c>
      <c r="AP1324" s="24" t="str">
        <f t="shared" si="80"/>
        <v/>
      </c>
      <c r="AQ1324" s="24" t="str">
        <f t="shared" si="80"/>
        <v/>
      </c>
      <c r="AR1324" s="24" t="str">
        <f t="shared" si="80"/>
        <v/>
      </c>
      <c r="AS1324" s="24" t="str">
        <f t="shared" si="80"/>
        <v/>
      </c>
      <c r="AT1324" s="24" t="str">
        <f t="shared" si="80"/>
        <v/>
      </c>
      <c r="AU1324" s="24" t="str">
        <f t="shared" si="80"/>
        <v/>
      </c>
    </row>
    <row r="1325" spans="1:47" ht="32.1" customHeight="1" x14ac:dyDescent="0.2">
      <c r="A1325" s="143" t="s">
        <v>1114</v>
      </c>
      <c r="B1325" s="144" t="s">
        <v>1122</v>
      </c>
      <c r="C1325" s="144" t="s">
        <v>1082</v>
      </c>
      <c r="D1325" s="124" t="s">
        <v>1166</v>
      </c>
      <c r="E1325" s="64" t="str">
        <f t="shared" si="79"/>
        <v>Safety and Security</v>
      </c>
      <c r="F1325" s="125" t="s">
        <v>1753</v>
      </c>
      <c r="G1325" s="90" t="str">
        <f>IF(IFERROR(SEARCH(G$6,$D1325),0)&gt;0,TRIM(VLOOKUP(G$6,'Lifeline-Capability XWalk'!$F$6:$G$38,2,FALSE)),"")</f>
        <v/>
      </c>
      <c r="H1325" s="91" t="str">
        <f>IF(IFERROR(SEARCH(H$6,$D1325),0)&gt;0,TRIM(VLOOKUP(H$6,'Lifeline-Capability XWalk'!$F$6:$G$38,2,FALSE)),"")</f>
        <v/>
      </c>
      <c r="I1325" s="91" t="str">
        <f>IF(IFERROR(SEARCH(I$6,$D1325),0)&gt;0,TRIM(VLOOKUP(I$6,'Lifeline-Capability XWalk'!$F$6:$G$38,2,FALSE)),"")</f>
        <v/>
      </c>
      <c r="J1325" s="91" t="str">
        <f>IF(IFERROR(SEARCH(J$6,$D1325),0)&gt;0,TRIM(VLOOKUP(J$6,'Lifeline-Capability XWalk'!$F$6:$G$38,2,FALSE)),"")</f>
        <v>Safety and Security</v>
      </c>
      <c r="K1325" s="91" t="str">
        <f>IF(IFERROR(SEARCH(K$6,$D1325),0)&gt;0,TRIM(VLOOKUP(K$6,'Lifeline-Capability XWalk'!$F$6:$G$38,2,FALSE)),"")</f>
        <v/>
      </c>
      <c r="L1325" s="91" t="str">
        <f>IF(IFERROR(SEARCH(L$6,$D1325),0)&gt;0,TRIM(VLOOKUP(L$6,'Lifeline-Capability XWalk'!$F$6:$G$38,2,FALSE)),"")</f>
        <v/>
      </c>
      <c r="M1325" s="91" t="str">
        <f>IF(IFERROR(SEARCH(M$6,$D1325),0)&gt;0,TRIM(VLOOKUP(M$6,'Lifeline-Capability XWalk'!$F$6:$G$38,2,FALSE)),"")</f>
        <v/>
      </c>
      <c r="N1325" s="91" t="str">
        <f>IF(IFERROR(SEARCH(N$6,$D1325),0)&gt;0,TRIM(VLOOKUP(N$6,'Lifeline-Capability XWalk'!$F$6:$G$38,2,FALSE)),"")</f>
        <v/>
      </c>
      <c r="O1325" s="91" t="str">
        <f>IF(IFERROR(SEARCH(O$6,$D1325),0)&gt;0,TRIM(VLOOKUP(O$6,'Lifeline-Capability XWalk'!$F$6:$G$38,2,FALSE)),"")</f>
        <v/>
      </c>
      <c r="P1325" s="91" t="str">
        <f>IF(IFERROR(SEARCH(P$6,$D1325),0)&gt;0,TRIM(VLOOKUP(P$6,'Lifeline-Capability XWalk'!$F$6:$G$38,2,FALSE)),"")</f>
        <v/>
      </c>
      <c r="Q1325" s="91" t="str">
        <f>IF(IFERROR(SEARCH(Q$6,$D1325),0)&gt;0,TRIM(VLOOKUP(Q$6,'Lifeline-Capability XWalk'!$F$6:$G$38,2,FALSE)),"")</f>
        <v/>
      </c>
      <c r="R1325" s="91" t="str">
        <f>IF(IFERROR(SEARCH(R$6,$D1325),0)&gt;0,TRIM(VLOOKUP(R$6,'Lifeline-Capability XWalk'!$F$6:$G$38,2,FALSE)),"")</f>
        <v/>
      </c>
      <c r="S1325" s="91" t="str">
        <f>IF(IFERROR(SEARCH(S$6,$D1325),0)&gt;0,TRIM(VLOOKUP(S$6,'Lifeline-Capability XWalk'!$F$6:$G$38,2,FALSE)),"")</f>
        <v/>
      </c>
      <c r="T1325" s="91" t="str">
        <f>IF(IFERROR(SEARCH(T$6,$D1325),0)&gt;0,TRIM(VLOOKUP(T$6,'Lifeline-Capability XWalk'!$F$6:$G$38,2,FALSE)),"")</f>
        <v/>
      </c>
      <c r="U1325" s="91" t="str">
        <f>IF(IFERROR(SEARCH(U$6,$D1325),0)&gt;0,TRIM(VLOOKUP(U$6,'Lifeline-Capability XWalk'!$F$6:$G$38,2,FALSE)),"")</f>
        <v/>
      </c>
      <c r="V1325" s="91" t="str">
        <f>IF(IFERROR(SEARCH(V$6,$D1325),0)&gt;0,TRIM(VLOOKUP(V$6,'Lifeline-Capability XWalk'!$F$6:$G$38,2,FALSE)),"")</f>
        <v/>
      </c>
      <c r="W1325" s="91" t="str">
        <f>IF(IFERROR(SEARCH(W$6,$D1325),0)&gt;0,TRIM(VLOOKUP(W$6,'Lifeline-Capability XWalk'!$F$6:$G$38,2,FALSE)),"")</f>
        <v/>
      </c>
      <c r="X1325" s="91" t="str">
        <f>IF(IFERROR(SEARCH(X$6,$D1325),0)&gt;0,TRIM(VLOOKUP(X$6,'Lifeline-Capability XWalk'!$F$6:$G$38,2,FALSE)),"")</f>
        <v/>
      </c>
      <c r="Y1325" s="91" t="str">
        <f>IF(IFERROR(SEARCH(Y$6,$D1325),0)&gt;0,TRIM(VLOOKUP(Y$6,'Lifeline-Capability XWalk'!$F$6:$G$38,2,FALSE)),"")</f>
        <v/>
      </c>
      <c r="Z1325" s="91" t="str">
        <f>IF(IFERROR(SEARCH(Z$6,$D1325),0)&gt;0,TRIM(VLOOKUP(Z$6,'Lifeline-Capability XWalk'!$F$6:$G$38,2,FALSE)),"")</f>
        <v/>
      </c>
      <c r="AA1325" s="91" t="str">
        <f>IF(IFERROR(SEARCH(AA$6,$D1325),0)&gt;0,TRIM(VLOOKUP(AA$6,'Lifeline-Capability XWalk'!$F$6:$G$38,2,FALSE)),"")</f>
        <v/>
      </c>
      <c r="AB1325" s="91" t="str">
        <f>IF(IFERROR(SEARCH(AB$6,$D1325),0)&gt;0,TRIM(VLOOKUP(AB$6,'Lifeline-Capability XWalk'!$F$6:$G$38,2,FALSE)),"")</f>
        <v/>
      </c>
      <c r="AC1325" s="91" t="str">
        <f>IF(IFERROR(SEARCH(AC$6,$D1325),0)&gt;0,TRIM(VLOOKUP(AC$6,'Lifeline-Capability XWalk'!$F$6:$G$38,2,FALSE)),"")</f>
        <v/>
      </c>
      <c r="AD1325" s="91" t="str">
        <f>IF(IFERROR(SEARCH(AD$6,$D1325),0)&gt;0,TRIM(VLOOKUP(AD$6,'Lifeline-Capability XWalk'!$F$6:$G$38,2,FALSE)),"")</f>
        <v/>
      </c>
      <c r="AE1325" s="91" t="str">
        <f>IF(IFERROR(SEARCH(AE$6,$D1325),0)&gt;0,TRIM(VLOOKUP(AE$6,'Lifeline-Capability XWalk'!$F$6:$G$38,2,FALSE)),"")</f>
        <v/>
      </c>
      <c r="AF1325" s="91" t="str">
        <f>IF(IFERROR(SEARCH(AF$6,$D1325),0)&gt;0,TRIM(VLOOKUP(AF$6,'Lifeline-Capability XWalk'!$F$6:$G$38,2,FALSE)),"")</f>
        <v/>
      </c>
      <c r="AG1325" s="91" t="str">
        <f>IF(IFERROR(SEARCH(AG$6,$D1325),0)&gt;0,TRIM(VLOOKUP(AG$6,'Lifeline-Capability XWalk'!$F$6:$G$38,2,FALSE)),"")</f>
        <v/>
      </c>
      <c r="AH1325" s="91" t="str">
        <f>IF(IFERROR(SEARCH(AH$6,$D1325),0)&gt;0,TRIM(VLOOKUP(AH$6,'Lifeline-Capability XWalk'!$F$6:$G$38,2,FALSE)),"")</f>
        <v/>
      </c>
      <c r="AI1325" s="91" t="str">
        <f>IF(IFERROR(SEARCH(AI$6,$D1325),0)&gt;0,TRIM(VLOOKUP(AI$6,'Lifeline-Capability XWalk'!$F$6:$G$38,2,FALSE)),"")</f>
        <v/>
      </c>
      <c r="AJ1325" s="91" t="str">
        <f>IF(IFERROR(SEARCH(AJ$6,$D1325),0)&gt;0,TRIM(VLOOKUP(AJ$6,'Lifeline-Capability XWalk'!$F$6:$G$38,2,FALSE)),"")</f>
        <v/>
      </c>
      <c r="AK1325" s="91" t="str">
        <f>IF(IFERROR(SEARCH(AK$6,$D1325),0)&gt;0,TRIM(VLOOKUP(AK$6,'Lifeline-Capability XWalk'!$F$6:$G$38,2,FALSE)),"")</f>
        <v/>
      </c>
      <c r="AL1325" s="92" t="str">
        <f>IF(IFERROR(SEARCH(AL$6,$D1325),0)&gt;0,TRIM(VLOOKUP(AL$6,'Lifeline-Capability XWalk'!$F$6:$G$38,2,FALSE)),"")</f>
        <v/>
      </c>
      <c r="AM1325" s="24" t="str">
        <f t="shared" si="80"/>
        <v>Safety and Security</v>
      </c>
      <c r="AN1325" s="24" t="str">
        <f t="shared" si="80"/>
        <v/>
      </c>
      <c r="AO1325" s="24" t="str">
        <f t="shared" si="80"/>
        <v/>
      </c>
      <c r="AP1325" s="24" t="str">
        <f t="shared" si="80"/>
        <v/>
      </c>
      <c r="AQ1325" s="24" t="str">
        <f t="shared" si="80"/>
        <v/>
      </c>
      <c r="AR1325" s="24" t="str">
        <f t="shared" si="80"/>
        <v/>
      </c>
      <c r="AS1325" s="24" t="str">
        <f t="shared" si="80"/>
        <v/>
      </c>
      <c r="AT1325" s="24" t="str">
        <f t="shared" si="80"/>
        <v/>
      </c>
      <c r="AU1325" s="24" t="str">
        <f t="shared" si="80"/>
        <v/>
      </c>
    </row>
    <row r="1326" spans="1:47" ht="32.1" customHeight="1" x14ac:dyDescent="0.2">
      <c r="A1326" s="143" t="s">
        <v>1114</v>
      </c>
      <c r="B1326" s="144" t="s">
        <v>1122</v>
      </c>
      <c r="C1326" s="144" t="s">
        <v>1082</v>
      </c>
      <c r="D1326" s="124" t="s">
        <v>1166</v>
      </c>
      <c r="E1326" s="64" t="str">
        <f t="shared" si="79"/>
        <v>Safety and Security</v>
      </c>
      <c r="F1326" s="125" t="s">
        <v>1754</v>
      </c>
      <c r="G1326" s="90" t="str">
        <f>IF(IFERROR(SEARCH(G$6,$D1326),0)&gt;0,TRIM(VLOOKUP(G$6,'Lifeline-Capability XWalk'!$F$6:$G$38,2,FALSE)),"")</f>
        <v/>
      </c>
      <c r="H1326" s="91" t="str">
        <f>IF(IFERROR(SEARCH(H$6,$D1326),0)&gt;0,TRIM(VLOOKUP(H$6,'Lifeline-Capability XWalk'!$F$6:$G$38,2,FALSE)),"")</f>
        <v/>
      </c>
      <c r="I1326" s="91" t="str">
        <f>IF(IFERROR(SEARCH(I$6,$D1326),0)&gt;0,TRIM(VLOOKUP(I$6,'Lifeline-Capability XWalk'!$F$6:$G$38,2,FALSE)),"")</f>
        <v/>
      </c>
      <c r="J1326" s="91" t="str">
        <f>IF(IFERROR(SEARCH(J$6,$D1326),0)&gt;0,TRIM(VLOOKUP(J$6,'Lifeline-Capability XWalk'!$F$6:$G$38,2,FALSE)),"")</f>
        <v>Safety and Security</v>
      </c>
      <c r="K1326" s="91" t="str">
        <f>IF(IFERROR(SEARCH(K$6,$D1326),0)&gt;0,TRIM(VLOOKUP(K$6,'Lifeline-Capability XWalk'!$F$6:$G$38,2,FALSE)),"")</f>
        <v/>
      </c>
      <c r="L1326" s="91" t="str">
        <f>IF(IFERROR(SEARCH(L$6,$D1326),0)&gt;0,TRIM(VLOOKUP(L$6,'Lifeline-Capability XWalk'!$F$6:$G$38,2,FALSE)),"")</f>
        <v/>
      </c>
      <c r="M1326" s="91" t="str">
        <f>IF(IFERROR(SEARCH(M$6,$D1326),0)&gt;0,TRIM(VLOOKUP(M$6,'Lifeline-Capability XWalk'!$F$6:$G$38,2,FALSE)),"")</f>
        <v/>
      </c>
      <c r="N1326" s="91" t="str">
        <f>IF(IFERROR(SEARCH(N$6,$D1326),0)&gt;0,TRIM(VLOOKUP(N$6,'Lifeline-Capability XWalk'!$F$6:$G$38,2,FALSE)),"")</f>
        <v/>
      </c>
      <c r="O1326" s="91" t="str">
        <f>IF(IFERROR(SEARCH(O$6,$D1326),0)&gt;0,TRIM(VLOOKUP(O$6,'Lifeline-Capability XWalk'!$F$6:$G$38,2,FALSE)),"")</f>
        <v/>
      </c>
      <c r="P1326" s="91" t="str">
        <f>IF(IFERROR(SEARCH(P$6,$D1326),0)&gt;0,TRIM(VLOOKUP(P$6,'Lifeline-Capability XWalk'!$F$6:$G$38,2,FALSE)),"")</f>
        <v/>
      </c>
      <c r="Q1326" s="91" t="str">
        <f>IF(IFERROR(SEARCH(Q$6,$D1326),0)&gt;0,TRIM(VLOOKUP(Q$6,'Lifeline-Capability XWalk'!$F$6:$G$38,2,FALSE)),"")</f>
        <v/>
      </c>
      <c r="R1326" s="91" t="str">
        <f>IF(IFERROR(SEARCH(R$6,$D1326),0)&gt;0,TRIM(VLOOKUP(R$6,'Lifeline-Capability XWalk'!$F$6:$G$38,2,FALSE)),"")</f>
        <v/>
      </c>
      <c r="S1326" s="91" t="str">
        <f>IF(IFERROR(SEARCH(S$6,$D1326),0)&gt;0,TRIM(VLOOKUP(S$6,'Lifeline-Capability XWalk'!$F$6:$G$38,2,FALSE)),"")</f>
        <v/>
      </c>
      <c r="T1326" s="91" t="str">
        <f>IF(IFERROR(SEARCH(T$6,$D1326),0)&gt;0,TRIM(VLOOKUP(T$6,'Lifeline-Capability XWalk'!$F$6:$G$38,2,FALSE)),"")</f>
        <v/>
      </c>
      <c r="U1326" s="91" t="str">
        <f>IF(IFERROR(SEARCH(U$6,$D1326),0)&gt;0,TRIM(VLOOKUP(U$6,'Lifeline-Capability XWalk'!$F$6:$G$38,2,FALSE)),"")</f>
        <v/>
      </c>
      <c r="V1326" s="91" t="str">
        <f>IF(IFERROR(SEARCH(V$6,$D1326),0)&gt;0,TRIM(VLOOKUP(V$6,'Lifeline-Capability XWalk'!$F$6:$G$38,2,FALSE)),"")</f>
        <v/>
      </c>
      <c r="W1326" s="91" t="str">
        <f>IF(IFERROR(SEARCH(W$6,$D1326),0)&gt;0,TRIM(VLOOKUP(W$6,'Lifeline-Capability XWalk'!$F$6:$G$38,2,FALSE)),"")</f>
        <v/>
      </c>
      <c r="X1326" s="91" t="str">
        <f>IF(IFERROR(SEARCH(X$6,$D1326),0)&gt;0,TRIM(VLOOKUP(X$6,'Lifeline-Capability XWalk'!$F$6:$G$38,2,FALSE)),"")</f>
        <v/>
      </c>
      <c r="Y1326" s="91" t="str">
        <f>IF(IFERROR(SEARCH(Y$6,$D1326),0)&gt;0,TRIM(VLOOKUP(Y$6,'Lifeline-Capability XWalk'!$F$6:$G$38,2,FALSE)),"")</f>
        <v/>
      </c>
      <c r="Z1326" s="91" t="str">
        <f>IF(IFERROR(SEARCH(Z$6,$D1326),0)&gt;0,TRIM(VLOOKUP(Z$6,'Lifeline-Capability XWalk'!$F$6:$G$38,2,FALSE)),"")</f>
        <v/>
      </c>
      <c r="AA1326" s="91" t="str">
        <f>IF(IFERROR(SEARCH(AA$6,$D1326),0)&gt;0,TRIM(VLOOKUP(AA$6,'Lifeline-Capability XWalk'!$F$6:$G$38,2,FALSE)),"")</f>
        <v/>
      </c>
      <c r="AB1326" s="91" t="str">
        <f>IF(IFERROR(SEARCH(AB$6,$D1326),0)&gt;0,TRIM(VLOOKUP(AB$6,'Lifeline-Capability XWalk'!$F$6:$G$38,2,FALSE)),"")</f>
        <v/>
      </c>
      <c r="AC1326" s="91" t="str">
        <f>IF(IFERROR(SEARCH(AC$6,$D1326),0)&gt;0,TRIM(VLOOKUP(AC$6,'Lifeline-Capability XWalk'!$F$6:$G$38,2,FALSE)),"")</f>
        <v/>
      </c>
      <c r="AD1326" s="91" t="str">
        <f>IF(IFERROR(SEARCH(AD$6,$D1326),0)&gt;0,TRIM(VLOOKUP(AD$6,'Lifeline-Capability XWalk'!$F$6:$G$38,2,FALSE)),"")</f>
        <v/>
      </c>
      <c r="AE1326" s="91" t="str">
        <f>IF(IFERROR(SEARCH(AE$6,$D1326),0)&gt;0,TRIM(VLOOKUP(AE$6,'Lifeline-Capability XWalk'!$F$6:$G$38,2,FALSE)),"")</f>
        <v/>
      </c>
      <c r="AF1326" s="91" t="str">
        <f>IF(IFERROR(SEARCH(AF$6,$D1326),0)&gt;0,TRIM(VLOOKUP(AF$6,'Lifeline-Capability XWalk'!$F$6:$G$38,2,FALSE)),"")</f>
        <v/>
      </c>
      <c r="AG1326" s="91" t="str">
        <f>IF(IFERROR(SEARCH(AG$6,$D1326),0)&gt;0,TRIM(VLOOKUP(AG$6,'Lifeline-Capability XWalk'!$F$6:$G$38,2,FALSE)),"")</f>
        <v/>
      </c>
      <c r="AH1326" s="91" t="str">
        <f>IF(IFERROR(SEARCH(AH$6,$D1326),0)&gt;0,TRIM(VLOOKUP(AH$6,'Lifeline-Capability XWalk'!$F$6:$G$38,2,FALSE)),"")</f>
        <v/>
      </c>
      <c r="AI1326" s="91" t="str">
        <f>IF(IFERROR(SEARCH(AI$6,$D1326),0)&gt;0,TRIM(VLOOKUP(AI$6,'Lifeline-Capability XWalk'!$F$6:$G$38,2,FALSE)),"")</f>
        <v/>
      </c>
      <c r="AJ1326" s="91" t="str">
        <f>IF(IFERROR(SEARCH(AJ$6,$D1326),0)&gt;0,TRIM(VLOOKUP(AJ$6,'Lifeline-Capability XWalk'!$F$6:$G$38,2,FALSE)),"")</f>
        <v/>
      </c>
      <c r="AK1326" s="91" t="str">
        <f>IF(IFERROR(SEARCH(AK$6,$D1326),0)&gt;0,TRIM(VLOOKUP(AK$6,'Lifeline-Capability XWalk'!$F$6:$G$38,2,FALSE)),"")</f>
        <v/>
      </c>
      <c r="AL1326" s="92" t="str">
        <f>IF(IFERROR(SEARCH(AL$6,$D1326),0)&gt;0,TRIM(VLOOKUP(AL$6,'Lifeline-Capability XWalk'!$F$6:$G$38,2,FALSE)),"")</f>
        <v/>
      </c>
      <c r="AM1326" s="24" t="str">
        <f t="shared" si="80"/>
        <v>Safety and Security</v>
      </c>
      <c r="AN1326" s="24" t="str">
        <f t="shared" si="80"/>
        <v/>
      </c>
      <c r="AO1326" s="24" t="str">
        <f t="shared" si="80"/>
        <v/>
      </c>
      <c r="AP1326" s="24" t="str">
        <f t="shared" si="80"/>
        <v/>
      </c>
      <c r="AQ1326" s="24" t="str">
        <f t="shared" si="80"/>
        <v/>
      </c>
      <c r="AR1326" s="24" t="str">
        <f t="shared" si="80"/>
        <v/>
      </c>
      <c r="AS1326" s="24" t="str">
        <f t="shared" si="80"/>
        <v/>
      </c>
      <c r="AT1326" s="24" t="str">
        <f t="shared" si="80"/>
        <v/>
      </c>
      <c r="AU1326" s="24" t="str">
        <f t="shared" si="80"/>
        <v/>
      </c>
    </row>
    <row r="1327" spans="1:47" ht="32.1" customHeight="1" x14ac:dyDescent="0.2">
      <c r="A1327" s="143" t="s">
        <v>1114</v>
      </c>
      <c r="B1327" s="144" t="s">
        <v>1122</v>
      </c>
      <c r="C1327" s="144" t="s">
        <v>1082</v>
      </c>
      <c r="D1327" s="124" t="s">
        <v>1166</v>
      </c>
      <c r="E1327" s="64" t="str">
        <f t="shared" si="79"/>
        <v>Safety and Security</v>
      </c>
      <c r="F1327" s="125" t="s">
        <v>1755</v>
      </c>
      <c r="G1327" s="90" t="str">
        <f>IF(IFERROR(SEARCH(G$6,$D1327),0)&gt;0,TRIM(VLOOKUP(G$6,'Lifeline-Capability XWalk'!$F$6:$G$38,2,FALSE)),"")</f>
        <v/>
      </c>
      <c r="H1327" s="91" t="str">
        <f>IF(IFERROR(SEARCH(H$6,$D1327),0)&gt;0,TRIM(VLOOKUP(H$6,'Lifeline-Capability XWalk'!$F$6:$G$38,2,FALSE)),"")</f>
        <v/>
      </c>
      <c r="I1327" s="91" t="str">
        <f>IF(IFERROR(SEARCH(I$6,$D1327),0)&gt;0,TRIM(VLOOKUP(I$6,'Lifeline-Capability XWalk'!$F$6:$G$38,2,FALSE)),"")</f>
        <v/>
      </c>
      <c r="J1327" s="91" t="str">
        <f>IF(IFERROR(SEARCH(J$6,$D1327),0)&gt;0,TRIM(VLOOKUP(J$6,'Lifeline-Capability XWalk'!$F$6:$G$38,2,FALSE)),"")</f>
        <v>Safety and Security</v>
      </c>
      <c r="K1327" s="91" t="str">
        <f>IF(IFERROR(SEARCH(K$6,$D1327),0)&gt;0,TRIM(VLOOKUP(K$6,'Lifeline-Capability XWalk'!$F$6:$G$38,2,FALSE)),"")</f>
        <v/>
      </c>
      <c r="L1327" s="91" t="str">
        <f>IF(IFERROR(SEARCH(L$6,$D1327),0)&gt;0,TRIM(VLOOKUP(L$6,'Lifeline-Capability XWalk'!$F$6:$G$38,2,FALSE)),"")</f>
        <v/>
      </c>
      <c r="M1327" s="91" t="str">
        <f>IF(IFERROR(SEARCH(M$6,$D1327),0)&gt;0,TRIM(VLOOKUP(M$6,'Lifeline-Capability XWalk'!$F$6:$G$38,2,FALSE)),"")</f>
        <v/>
      </c>
      <c r="N1327" s="91" t="str">
        <f>IF(IFERROR(SEARCH(N$6,$D1327),0)&gt;0,TRIM(VLOOKUP(N$6,'Lifeline-Capability XWalk'!$F$6:$G$38,2,FALSE)),"")</f>
        <v/>
      </c>
      <c r="O1327" s="91" t="str">
        <f>IF(IFERROR(SEARCH(O$6,$D1327),0)&gt;0,TRIM(VLOOKUP(O$6,'Lifeline-Capability XWalk'!$F$6:$G$38,2,FALSE)),"")</f>
        <v/>
      </c>
      <c r="P1327" s="91" t="str">
        <f>IF(IFERROR(SEARCH(P$6,$D1327),0)&gt;0,TRIM(VLOOKUP(P$6,'Lifeline-Capability XWalk'!$F$6:$G$38,2,FALSE)),"")</f>
        <v/>
      </c>
      <c r="Q1327" s="91" t="str">
        <f>IF(IFERROR(SEARCH(Q$6,$D1327),0)&gt;0,TRIM(VLOOKUP(Q$6,'Lifeline-Capability XWalk'!$F$6:$G$38,2,FALSE)),"")</f>
        <v/>
      </c>
      <c r="R1327" s="91" t="str">
        <f>IF(IFERROR(SEARCH(R$6,$D1327),0)&gt;0,TRIM(VLOOKUP(R$6,'Lifeline-Capability XWalk'!$F$6:$G$38,2,FALSE)),"")</f>
        <v/>
      </c>
      <c r="S1327" s="91" t="str">
        <f>IF(IFERROR(SEARCH(S$6,$D1327),0)&gt;0,TRIM(VLOOKUP(S$6,'Lifeline-Capability XWalk'!$F$6:$G$38,2,FALSE)),"")</f>
        <v/>
      </c>
      <c r="T1327" s="91" t="str">
        <f>IF(IFERROR(SEARCH(T$6,$D1327),0)&gt;0,TRIM(VLOOKUP(T$6,'Lifeline-Capability XWalk'!$F$6:$G$38,2,FALSE)),"")</f>
        <v/>
      </c>
      <c r="U1327" s="91" t="str">
        <f>IF(IFERROR(SEARCH(U$6,$D1327),0)&gt;0,TRIM(VLOOKUP(U$6,'Lifeline-Capability XWalk'!$F$6:$G$38,2,FALSE)),"")</f>
        <v/>
      </c>
      <c r="V1327" s="91" t="str">
        <f>IF(IFERROR(SEARCH(V$6,$D1327),0)&gt;0,TRIM(VLOOKUP(V$6,'Lifeline-Capability XWalk'!$F$6:$G$38,2,FALSE)),"")</f>
        <v/>
      </c>
      <c r="W1327" s="91" t="str">
        <f>IF(IFERROR(SEARCH(W$6,$D1327),0)&gt;0,TRIM(VLOOKUP(W$6,'Lifeline-Capability XWalk'!$F$6:$G$38,2,FALSE)),"")</f>
        <v/>
      </c>
      <c r="X1327" s="91" t="str">
        <f>IF(IFERROR(SEARCH(X$6,$D1327),0)&gt;0,TRIM(VLOOKUP(X$6,'Lifeline-Capability XWalk'!$F$6:$G$38,2,FALSE)),"")</f>
        <v/>
      </c>
      <c r="Y1327" s="91" t="str">
        <f>IF(IFERROR(SEARCH(Y$6,$D1327),0)&gt;0,TRIM(VLOOKUP(Y$6,'Lifeline-Capability XWalk'!$F$6:$G$38,2,FALSE)),"")</f>
        <v/>
      </c>
      <c r="Z1327" s="91" t="str">
        <f>IF(IFERROR(SEARCH(Z$6,$D1327),0)&gt;0,TRIM(VLOOKUP(Z$6,'Lifeline-Capability XWalk'!$F$6:$G$38,2,FALSE)),"")</f>
        <v/>
      </c>
      <c r="AA1327" s="91" t="str">
        <f>IF(IFERROR(SEARCH(AA$6,$D1327),0)&gt;0,TRIM(VLOOKUP(AA$6,'Lifeline-Capability XWalk'!$F$6:$G$38,2,FALSE)),"")</f>
        <v/>
      </c>
      <c r="AB1327" s="91" t="str">
        <f>IF(IFERROR(SEARCH(AB$6,$D1327),0)&gt;0,TRIM(VLOOKUP(AB$6,'Lifeline-Capability XWalk'!$F$6:$G$38,2,FALSE)),"")</f>
        <v/>
      </c>
      <c r="AC1327" s="91" t="str">
        <f>IF(IFERROR(SEARCH(AC$6,$D1327),0)&gt;0,TRIM(VLOOKUP(AC$6,'Lifeline-Capability XWalk'!$F$6:$G$38,2,FALSE)),"")</f>
        <v/>
      </c>
      <c r="AD1327" s="91" t="str">
        <f>IF(IFERROR(SEARCH(AD$6,$D1327),0)&gt;0,TRIM(VLOOKUP(AD$6,'Lifeline-Capability XWalk'!$F$6:$G$38,2,FALSE)),"")</f>
        <v/>
      </c>
      <c r="AE1327" s="91" t="str">
        <f>IF(IFERROR(SEARCH(AE$6,$D1327),0)&gt;0,TRIM(VLOOKUP(AE$6,'Lifeline-Capability XWalk'!$F$6:$G$38,2,FALSE)),"")</f>
        <v/>
      </c>
      <c r="AF1327" s="91" t="str">
        <f>IF(IFERROR(SEARCH(AF$6,$D1327),0)&gt;0,TRIM(VLOOKUP(AF$6,'Lifeline-Capability XWalk'!$F$6:$G$38,2,FALSE)),"")</f>
        <v/>
      </c>
      <c r="AG1327" s="91" t="str">
        <f>IF(IFERROR(SEARCH(AG$6,$D1327),0)&gt;0,TRIM(VLOOKUP(AG$6,'Lifeline-Capability XWalk'!$F$6:$G$38,2,FALSE)),"")</f>
        <v/>
      </c>
      <c r="AH1327" s="91" t="str">
        <f>IF(IFERROR(SEARCH(AH$6,$D1327),0)&gt;0,TRIM(VLOOKUP(AH$6,'Lifeline-Capability XWalk'!$F$6:$G$38,2,FALSE)),"")</f>
        <v/>
      </c>
      <c r="AI1327" s="91" t="str">
        <f>IF(IFERROR(SEARCH(AI$6,$D1327),0)&gt;0,TRIM(VLOOKUP(AI$6,'Lifeline-Capability XWalk'!$F$6:$G$38,2,FALSE)),"")</f>
        <v/>
      </c>
      <c r="AJ1327" s="91" t="str">
        <f>IF(IFERROR(SEARCH(AJ$6,$D1327),0)&gt;0,TRIM(VLOOKUP(AJ$6,'Lifeline-Capability XWalk'!$F$6:$G$38,2,FALSE)),"")</f>
        <v/>
      </c>
      <c r="AK1327" s="91" t="str">
        <f>IF(IFERROR(SEARCH(AK$6,$D1327),0)&gt;0,TRIM(VLOOKUP(AK$6,'Lifeline-Capability XWalk'!$F$6:$G$38,2,FALSE)),"")</f>
        <v/>
      </c>
      <c r="AL1327" s="92" t="str">
        <f>IF(IFERROR(SEARCH(AL$6,$D1327),0)&gt;0,TRIM(VLOOKUP(AL$6,'Lifeline-Capability XWalk'!$F$6:$G$38,2,FALSE)),"")</f>
        <v/>
      </c>
      <c r="AM1327" s="24" t="str">
        <f t="shared" si="80"/>
        <v>Safety and Security</v>
      </c>
      <c r="AN1327" s="24" t="str">
        <f t="shared" si="80"/>
        <v/>
      </c>
      <c r="AO1327" s="24" t="str">
        <f t="shared" si="80"/>
        <v/>
      </c>
      <c r="AP1327" s="24" t="str">
        <f t="shared" si="80"/>
        <v/>
      </c>
      <c r="AQ1327" s="24" t="str">
        <f t="shared" si="80"/>
        <v/>
      </c>
      <c r="AR1327" s="24" t="str">
        <f t="shared" si="80"/>
        <v/>
      </c>
      <c r="AS1327" s="24" t="str">
        <f t="shared" si="80"/>
        <v/>
      </c>
      <c r="AT1327" s="24" t="str">
        <f t="shared" si="80"/>
        <v/>
      </c>
      <c r="AU1327" s="24" t="str">
        <f t="shared" si="80"/>
        <v/>
      </c>
    </row>
    <row r="1328" spans="1:47" ht="32.1" customHeight="1" x14ac:dyDescent="0.2">
      <c r="A1328" s="143" t="s">
        <v>1114</v>
      </c>
      <c r="B1328" s="144" t="s">
        <v>1122</v>
      </c>
      <c r="C1328" s="144" t="s">
        <v>2249</v>
      </c>
      <c r="D1328" s="124" t="s">
        <v>1166</v>
      </c>
      <c r="E1328" s="64" t="str">
        <f t="shared" si="79"/>
        <v>Safety and Security</v>
      </c>
      <c r="F1328" s="125" t="s">
        <v>1756</v>
      </c>
      <c r="G1328" s="90" t="str">
        <f>IF(IFERROR(SEARCH(G$6,$D1328),0)&gt;0,TRIM(VLOOKUP(G$6,'Lifeline-Capability XWalk'!$F$6:$G$38,2,FALSE)),"")</f>
        <v/>
      </c>
      <c r="H1328" s="91" t="str">
        <f>IF(IFERROR(SEARCH(H$6,$D1328),0)&gt;0,TRIM(VLOOKUP(H$6,'Lifeline-Capability XWalk'!$F$6:$G$38,2,FALSE)),"")</f>
        <v/>
      </c>
      <c r="I1328" s="91" t="str">
        <f>IF(IFERROR(SEARCH(I$6,$D1328),0)&gt;0,TRIM(VLOOKUP(I$6,'Lifeline-Capability XWalk'!$F$6:$G$38,2,FALSE)),"")</f>
        <v/>
      </c>
      <c r="J1328" s="91" t="str">
        <f>IF(IFERROR(SEARCH(J$6,$D1328),0)&gt;0,TRIM(VLOOKUP(J$6,'Lifeline-Capability XWalk'!$F$6:$G$38,2,FALSE)),"")</f>
        <v>Safety and Security</v>
      </c>
      <c r="K1328" s="91" t="str">
        <f>IF(IFERROR(SEARCH(K$6,$D1328),0)&gt;0,TRIM(VLOOKUP(K$6,'Lifeline-Capability XWalk'!$F$6:$G$38,2,FALSE)),"")</f>
        <v/>
      </c>
      <c r="L1328" s="91" t="str">
        <f>IF(IFERROR(SEARCH(L$6,$D1328),0)&gt;0,TRIM(VLOOKUP(L$6,'Lifeline-Capability XWalk'!$F$6:$G$38,2,FALSE)),"")</f>
        <v/>
      </c>
      <c r="M1328" s="91" t="str">
        <f>IF(IFERROR(SEARCH(M$6,$D1328),0)&gt;0,TRIM(VLOOKUP(M$6,'Lifeline-Capability XWalk'!$F$6:$G$38,2,FALSE)),"")</f>
        <v/>
      </c>
      <c r="N1328" s="91" t="str">
        <f>IF(IFERROR(SEARCH(N$6,$D1328),0)&gt;0,TRIM(VLOOKUP(N$6,'Lifeline-Capability XWalk'!$F$6:$G$38,2,FALSE)),"")</f>
        <v/>
      </c>
      <c r="O1328" s="91" t="str">
        <f>IF(IFERROR(SEARCH(O$6,$D1328),0)&gt;0,TRIM(VLOOKUP(O$6,'Lifeline-Capability XWalk'!$F$6:$G$38,2,FALSE)),"")</f>
        <v/>
      </c>
      <c r="P1328" s="91" t="str">
        <f>IF(IFERROR(SEARCH(P$6,$D1328),0)&gt;0,TRIM(VLOOKUP(P$6,'Lifeline-Capability XWalk'!$F$6:$G$38,2,FALSE)),"")</f>
        <v/>
      </c>
      <c r="Q1328" s="91" t="str">
        <f>IF(IFERROR(SEARCH(Q$6,$D1328),0)&gt;0,TRIM(VLOOKUP(Q$6,'Lifeline-Capability XWalk'!$F$6:$G$38,2,FALSE)),"")</f>
        <v/>
      </c>
      <c r="R1328" s="91" t="str">
        <f>IF(IFERROR(SEARCH(R$6,$D1328),0)&gt;0,TRIM(VLOOKUP(R$6,'Lifeline-Capability XWalk'!$F$6:$G$38,2,FALSE)),"")</f>
        <v/>
      </c>
      <c r="S1328" s="91" t="str">
        <f>IF(IFERROR(SEARCH(S$6,$D1328),0)&gt;0,TRIM(VLOOKUP(S$6,'Lifeline-Capability XWalk'!$F$6:$G$38,2,FALSE)),"")</f>
        <v/>
      </c>
      <c r="T1328" s="91" t="str">
        <f>IF(IFERROR(SEARCH(T$6,$D1328),0)&gt;0,TRIM(VLOOKUP(T$6,'Lifeline-Capability XWalk'!$F$6:$G$38,2,FALSE)),"")</f>
        <v/>
      </c>
      <c r="U1328" s="91" t="str">
        <f>IF(IFERROR(SEARCH(U$6,$D1328),0)&gt;0,TRIM(VLOOKUP(U$6,'Lifeline-Capability XWalk'!$F$6:$G$38,2,FALSE)),"")</f>
        <v/>
      </c>
      <c r="V1328" s="91" t="str">
        <f>IF(IFERROR(SEARCH(V$6,$D1328),0)&gt;0,TRIM(VLOOKUP(V$6,'Lifeline-Capability XWalk'!$F$6:$G$38,2,FALSE)),"")</f>
        <v/>
      </c>
      <c r="W1328" s="91" t="str">
        <f>IF(IFERROR(SEARCH(W$6,$D1328),0)&gt;0,TRIM(VLOOKUP(W$6,'Lifeline-Capability XWalk'!$F$6:$G$38,2,FALSE)),"")</f>
        <v/>
      </c>
      <c r="X1328" s="91" t="str">
        <f>IF(IFERROR(SEARCH(X$6,$D1328),0)&gt;0,TRIM(VLOOKUP(X$6,'Lifeline-Capability XWalk'!$F$6:$G$38,2,FALSE)),"")</f>
        <v/>
      </c>
      <c r="Y1328" s="91" t="str">
        <f>IF(IFERROR(SEARCH(Y$6,$D1328),0)&gt;0,TRIM(VLOOKUP(Y$6,'Lifeline-Capability XWalk'!$F$6:$G$38,2,FALSE)),"")</f>
        <v/>
      </c>
      <c r="Z1328" s="91" t="str">
        <f>IF(IFERROR(SEARCH(Z$6,$D1328),0)&gt;0,TRIM(VLOOKUP(Z$6,'Lifeline-Capability XWalk'!$F$6:$G$38,2,FALSE)),"")</f>
        <v/>
      </c>
      <c r="AA1328" s="91" t="str">
        <f>IF(IFERROR(SEARCH(AA$6,$D1328),0)&gt;0,TRIM(VLOOKUP(AA$6,'Lifeline-Capability XWalk'!$F$6:$G$38,2,FALSE)),"")</f>
        <v/>
      </c>
      <c r="AB1328" s="91" t="str">
        <f>IF(IFERROR(SEARCH(AB$6,$D1328),0)&gt;0,TRIM(VLOOKUP(AB$6,'Lifeline-Capability XWalk'!$F$6:$G$38,2,FALSE)),"")</f>
        <v/>
      </c>
      <c r="AC1328" s="91" t="str">
        <f>IF(IFERROR(SEARCH(AC$6,$D1328),0)&gt;0,TRIM(VLOOKUP(AC$6,'Lifeline-Capability XWalk'!$F$6:$G$38,2,FALSE)),"")</f>
        <v/>
      </c>
      <c r="AD1328" s="91" t="str">
        <f>IF(IFERROR(SEARCH(AD$6,$D1328),0)&gt;0,TRIM(VLOOKUP(AD$6,'Lifeline-Capability XWalk'!$F$6:$G$38,2,FALSE)),"")</f>
        <v/>
      </c>
      <c r="AE1328" s="91" t="str">
        <f>IF(IFERROR(SEARCH(AE$6,$D1328),0)&gt;0,TRIM(VLOOKUP(AE$6,'Lifeline-Capability XWalk'!$F$6:$G$38,2,FALSE)),"")</f>
        <v/>
      </c>
      <c r="AF1328" s="91" t="str">
        <f>IF(IFERROR(SEARCH(AF$6,$D1328),0)&gt;0,TRIM(VLOOKUP(AF$6,'Lifeline-Capability XWalk'!$F$6:$G$38,2,FALSE)),"")</f>
        <v/>
      </c>
      <c r="AG1328" s="91" t="str">
        <f>IF(IFERROR(SEARCH(AG$6,$D1328),0)&gt;0,TRIM(VLOOKUP(AG$6,'Lifeline-Capability XWalk'!$F$6:$G$38,2,FALSE)),"")</f>
        <v/>
      </c>
      <c r="AH1328" s="91" t="str">
        <f>IF(IFERROR(SEARCH(AH$6,$D1328),0)&gt;0,TRIM(VLOOKUP(AH$6,'Lifeline-Capability XWalk'!$F$6:$G$38,2,FALSE)),"")</f>
        <v/>
      </c>
      <c r="AI1328" s="91" t="str">
        <f>IF(IFERROR(SEARCH(AI$6,$D1328),0)&gt;0,TRIM(VLOOKUP(AI$6,'Lifeline-Capability XWalk'!$F$6:$G$38,2,FALSE)),"")</f>
        <v/>
      </c>
      <c r="AJ1328" s="91" t="str">
        <f>IF(IFERROR(SEARCH(AJ$6,$D1328),0)&gt;0,TRIM(VLOOKUP(AJ$6,'Lifeline-Capability XWalk'!$F$6:$G$38,2,FALSE)),"")</f>
        <v/>
      </c>
      <c r="AK1328" s="91" t="str">
        <f>IF(IFERROR(SEARCH(AK$6,$D1328),0)&gt;0,TRIM(VLOOKUP(AK$6,'Lifeline-Capability XWalk'!$F$6:$G$38,2,FALSE)),"")</f>
        <v/>
      </c>
      <c r="AL1328" s="92" t="str">
        <f>IF(IFERROR(SEARCH(AL$6,$D1328),0)&gt;0,TRIM(VLOOKUP(AL$6,'Lifeline-Capability XWalk'!$F$6:$G$38,2,FALSE)),"")</f>
        <v/>
      </c>
      <c r="AM1328" s="24" t="str">
        <f t="shared" si="80"/>
        <v>Safety and Security</v>
      </c>
      <c r="AN1328" s="24" t="str">
        <f t="shared" si="80"/>
        <v/>
      </c>
      <c r="AO1328" s="24" t="str">
        <f t="shared" si="80"/>
        <v/>
      </c>
      <c r="AP1328" s="24" t="str">
        <f t="shared" si="80"/>
        <v/>
      </c>
      <c r="AQ1328" s="24" t="str">
        <f t="shared" si="80"/>
        <v/>
      </c>
      <c r="AR1328" s="24" t="str">
        <f t="shared" si="80"/>
        <v/>
      </c>
      <c r="AS1328" s="24" t="str">
        <f t="shared" si="80"/>
        <v/>
      </c>
      <c r="AT1328" s="24" t="str">
        <f t="shared" si="80"/>
        <v/>
      </c>
      <c r="AU1328" s="24" t="str">
        <f t="shared" si="80"/>
        <v/>
      </c>
    </row>
    <row r="1329" spans="1:47" ht="32.1" customHeight="1" x14ac:dyDescent="0.2">
      <c r="A1329" s="143" t="s">
        <v>1114</v>
      </c>
      <c r="B1329" s="144" t="s">
        <v>1122</v>
      </c>
      <c r="C1329" s="144" t="s">
        <v>2249</v>
      </c>
      <c r="D1329" s="124" t="s">
        <v>1166</v>
      </c>
      <c r="E1329" s="64" t="str">
        <f t="shared" si="79"/>
        <v>Safety and Security</v>
      </c>
      <c r="F1329" s="125" t="s">
        <v>1757</v>
      </c>
      <c r="G1329" s="90" t="str">
        <f>IF(IFERROR(SEARCH(G$6,$D1329),0)&gt;0,TRIM(VLOOKUP(G$6,'Lifeline-Capability XWalk'!$F$6:$G$38,2,FALSE)),"")</f>
        <v/>
      </c>
      <c r="H1329" s="91" t="str">
        <f>IF(IFERROR(SEARCH(H$6,$D1329),0)&gt;0,TRIM(VLOOKUP(H$6,'Lifeline-Capability XWalk'!$F$6:$G$38,2,FALSE)),"")</f>
        <v/>
      </c>
      <c r="I1329" s="91" t="str">
        <f>IF(IFERROR(SEARCH(I$6,$D1329),0)&gt;0,TRIM(VLOOKUP(I$6,'Lifeline-Capability XWalk'!$F$6:$G$38,2,FALSE)),"")</f>
        <v/>
      </c>
      <c r="J1329" s="91" t="str">
        <f>IF(IFERROR(SEARCH(J$6,$D1329),0)&gt;0,TRIM(VLOOKUP(J$6,'Lifeline-Capability XWalk'!$F$6:$G$38,2,FALSE)),"")</f>
        <v>Safety and Security</v>
      </c>
      <c r="K1329" s="91" t="str">
        <f>IF(IFERROR(SEARCH(K$6,$D1329),0)&gt;0,TRIM(VLOOKUP(K$6,'Lifeline-Capability XWalk'!$F$6:$G$38,2,FALSE)),"")</f>
        <v/>
      </c>
      <c r="L1329" s="91" t="str">
        <f>IF(IFERROR(SEARCH(L$6,$D1329),0)&gt;0,TRIM(VLOOKUP(L$6,'Lifeline-Capability XWalk'!$F$6:$G$38,2,FALSE)),"")</f>
        <v/>
      </c>
      <c r="M1329" s="91" t="str">
        <f>IF(IFERROR(SEARCH(M$6,$D1329),0)&gt;0,TRIM(VLOOKUP(M$6,'Lifeline-Capability XWalk'!$F$6:$G$38,2,FALSE)),"")</f>
        <v/>
      </c>
      <c r="N1329" s="91" t="str">
        <f>IF(IFERROR(SEARCH(N$6,$D1329),0)&gt;0,TRIM(VLOOKUP(N$6,'Lifeline-Capability XWalk'!$F$6:$G$38,2,FALSE)),"")</f>
        <v/>
      </c>
      <c r="O1329" s="91" t="str">
        <f>IF(IFERROR(SEARCH(O$6,$D1329),0)&gt;0,TRIM(VLOOKUP(O$6,'Lifeline-Capability XWalk'!$F$6:$G$38,2,FALSE)),"")</f>
        <v/>
      </c>
      <c r="P1329" s="91" t="str">
        <f>IF(IFERROR(SEARCH(P$6,$D1329),0)&gt;0,TRIM(VLOOKUP(P$6,'Lifeline-Capability XWalk'!$F$6:$G$38,2,FALSE)),"")</f>
        <v/>
      </c>
      <c r="Q1329" s="91" t="str">
        <f>IF(IFERROR(SEARCH(Q$6,$D1329),0)&gt;0,TRIM(VLOOKUP(Q$6,'Lifeline-Capability XWalk'!$F$6:$G$38,2,FALSE)),"")</f>
        <v/>
      </c>
      <c r="R1329" s="91" t="str">
        <f>IF(IFERROR(SEARCH(R$6,$D1329),0)&gt;0,TRIM(VLOOKUP(R$6,'Lifeline-Capability XWalk'!$F$6:$G$38,2,FALSE)),"")</f>
        <v/>
      </c>
      <c r="S1329" s="91" t="str">
        <f>IF(IFERROR(SEARCH(S$6,$D1329),0)&gt;0,TRIM(VLOOKUP(S$6,'Lifeline-Capability XWalk'!$F$6:$G$38,2,FALSE)),"")</f>
        <v/>
      </c>
      <c r="T1329" s="91" t="str">
        <f>IF(IFERROR(SEARCH(T$6,$D1329),0)&gt;0,TRIM(VLOOKUP(T$6,'Lifeline-Capability XWalk'!$F$6:$G$38,2,FALSE)),"")</f>
        <v/>
      </c>
      <c r="U1329" s="91" t="str">
        <f>IF(IFERROR(SEARCH(U$6,$D1329),0)&gt;0,TRIM(VLOOKUP(U$6,'Lifeline-Capability XWalk'!$F$6:$G$38,2,FALSE)),"")</f>
        <v/>
      </c>
      <c r="V1329" s="91" t="str">
        <f>IF(IFERROR(SEARCH(V$6,$D1329),0)&gt;0,TRIM(VLOOKUP(V$6,'Lifeline-Capability XWalk'!$F$6:$G$38,2,FALSE)),"")</f>
        <v/>
      </c>
      <c r="W1329" s="91" t="str">
        <f>IF(IFERROR(SEARCH(W$6,$D1329),0)&gt;0,TRIM(VLOOKUP(W$6,'Lifeline-Capability XWalk'!$F$6:$G$38,2,FALSE)),"")</f>
        <v/>
      </c>
      <c r="X1329" s="91" t="str">
        <f>IF(IFERROR(SEARCH(X$6,$D1329),0)&gt;0,TRIM(VLOOKUP(X$6,'Lifeline-Capability XWalk'!$F$6:$G$38,2,FALSE)),"")</f>
        <v/>
      </c>
      <c r="Y1329" s="91" t="str">
        <f>IF(IFERROR(SEARCH(Y$6,$D1329),0)&gt;0,TRIM(VLOOKUP(Y$6,'Lifeline-Capability XWalk'!$F$6:$G$38,2,FALSE)),"")</f>
        <v/>
      </c>
      <c r="Z1329" s="91" t="str">
        <f>IF(IFERROR(SEARCH(Z$6,$D1329),0)&gt;0,TRIM(VLOOKUP(Z$6,'Lifeline-Capability XWalk'!$F$6:$G$38,2,FALSE)),"")</f>
        <v/>
      </c>
      <c r="AA1329" s="91" t="str">
        <f>IF(IFERROR(SEARCH(AA$6,$D1329),0)&gt;0,TRIM(VLOOKUP(AA$6,'Lifeline-Capability XWalk'!$F$6:$G$38,2,FALSE)),"")</f>
        <v/>
      </c>
      <c r="AB1329" s="91" t="str">
        <f>IF(IFERROR(SEARCH(AB$6,$D1329),0)&gt;0,TRIM(VLOOKUP(AB$6,'Lifeline-Capability XWalk'!$F$6:$G$38,2,FALSE)),"")</f>
        <v/>
      </c>
      <c r="AC1329" s="91" t="str">
        <f>IF(IFERROR(SEARCH(AC$6,$D1329),0)&gt;0,TRIM(VLOOKUP(AC$6,'Lifeline-Capability XWalk'!$F$6:$G$38,2,FALSE)),"")</f>
        <v/>
      </c>
      <c r="AD1329" s="91" t="str">
        <f>IF(IFERROR(SEARCH(AD$6,$D1329),0)&gt;0,TRIM(VLOOKUP(AD$6,'Lifeline-Capability XWalk'!$F$6:$G$38,2,FALSE)),"")</f>
        <v/>
      </c>
      <c r="AE1329" s="91" t="str">
        <f>IF(IFERROR(SEARCH(AE$6,$D1329),0)&gt;0,TRIM(VLOOKUP(AE$6,'Lifeline-Capability XWalk'!$F$6:$G$38,2,FALSE)),"")</f>
        <v/>
      </c>
      <c r="AF1329" s="91" t="str">
        <f>IF(IFERROR(SEARCH(AF$6,$D1329),0)&gt;0,TRIM(VLOOKUP(AF$6,'Lifeline-Capability XWalk'!$F$6:$G$38,2,FALSE)),"")</f>
        <v/>
      </c>
      <c r="AG1329" s="91" t="str">
        <f>IF(IFERROR(SEARCH(AG$6,$D1329),0)&gt;0,TRIM(VLOOKUP(AG$6,'Lifeline-Capability XWalk'!$F$6:$G$38,2,FALSE)),"")</f>
        <v/>
      </c>
      <c r="AH1329" s="91" t="str">
        <f>IF(IFERROR(SEARCH(AH$6,$D1329),0)&gt;0,TRIM(VLOOKUP(AH$6,'Lifeline-Capability XWalk'!$F$6:$G$38,2,FALSE)),"")</f>
        <v/>
      </c>
      <c r="AI1329" s="91" t="str">
        <f>IF(IFERROR(SEARCH(AI$6,$D1329),0)&gt;0,TRIM(VLOOKUP(AI$6,'Lifeline-Capability XWalk'!$F$6:$G$38,2,FALSE)),"")</f>
        <v/>
      </c>
      <c r="AJ1329" s="91" t="str">
        <f>IF(IFERROR(SEARCH(AJ$6,$D1329),0)&gt;0,TRIM(VLOOKUP(AJ$6,'Lifeline-Capability XWalk'!$F$6:$G$38,2,FALSE)),"")</f>
        <v/>
      </c>
      <c r="AK1329" s="91" t="str">
        <f>IF(IFERROR(SEARCH(AK$6,$D1329),0)&gt;0,TRIM(VLOOKUP(AK$6,'Lifeline-Capability XWalk'!$F$6:$G$38,2,FALSE)),"")</f>
        <v/>
      </c>
      <c r="AL1329" s="92" t="str">
        <f>IF(IFERROR(SEARCH(AL$6,$D1329),0)&gt;0,TRIM(VLOOKUP(AL$6,'Lifeline-Capability XWalk'!$F$6:$G$38,2,FALSE)),"")</f>
        <v/>
      </c>
      <c r="AM1329" s="24" t="str">
        <f t="shared" si="80"/>
        <v>Safety and Security</v>
      </c>
      <c r="AN1329" s="24" t="str">
        <f t="shared" si="80"/>
        <v/>
      </c>
      <c r="AO1329" s="24" t="str">
        <f t="shared" si="80"/>
        <v/>
      </c>
      <c r="AP1329" s="24" t="str">
        <f t="shared" si="80"/>
        <v/>
      </c>
      <c r="AQ1329" s="24" t="str">
        <f t="shared" si="80"/>
        <v/>
      </c>
      <c r="AR1329" s="24" t="str">
        <f t="shared" si="80"/>
        <v/>
      </c>
      <c r="AS1329" s="24" t="str">
        <f t="shared" si="80"/>
        <v/>
      </c>
      <c r="AT1329" s="24" t="str">
        <f t="shared" si="80"/>
        <v/>
      </c>
      <c r="AU1329" s="24" t="str">
        <f t="shared" si="80"/>
        <v/>
      </c>
    </row>
    <row r="1330" spans="1:47" ht="32.1" customHeight="1" x14ac:dyDescent="0.2">
      <c r="A1330" s="143" t="s">
        <v>1114</v>
      </c>
      <c r="B1330" s="144" t="s">
        <v>1122</v>
      </c>
      <c r="C1330" s="144" t="s">
        <v>2249</v>
      </c>
      <c r="D1330" s="124" t="s">
        <v>1166</v>
      </c>
      <c r="E1330" s="64" t="str">
        <f t="shared" si="79"/>
        <v>Safety and Security</v>
      </c>
      <c r="F1330" s="125" t="s">
        <v>1758</v>
      </c>
      <c r="G1330" s="90" t="str">
        <f>IF(IFERROR(SEARCH(G$6,$D1330),0)&gt;0,TRIM(VLOOKUP(G$6,'Lifeline-Capability XWalk'!$F$6:$G$38,2,FALSE)),"")</f>
        <v/>
      </c>
      <c r="H1330" s="91" t="str">
        <f>IF(IFERROR(SEARCH(H$6,$D1330),0)&gt;0,TRIM(VLOOKUP(H$6,'Lifeline-Capability XWalk'!$F$6:$G$38,2,FALSE)),"")</f>
        <v/>
      </c>
      <c r="I1330" s="91" t="str">
        <f>IF(IFERROR(SEARCH(I$6,$D1330),0)&gt;0,TRIM(VLOOKUP(I$6,'Lifeline-Capability XWalk'!$F$6:$G$38,2,FALSE)),"")</f>
        <v/>
      </c>
      <c r="J1330" s="91" t="str">
        <f>IF(IFERROR(SEARCH(J$6,$D1330),0)&gt;0,TRIM(VLOOKUP(J$6,'Lifeline-Capability XWalk'!$F$6:$G$38,2,FALSE)),"")</f>
        <v>Safety and Security</v>
      </c>
      <c r="K1330" s="91" t="str">
        <f>IF(IFERROR(SEARCH(K$6,$D1330),0)&gt;0,TRIM(VLOOKUP(K$6,'Lifeline-Capability XWalk'!$F$6:$G$38,2,FALSE)),"")</f>
        <v/>
      </c>
      <c r="L1330" s="91" t="str">
        <f>IF(IFERROR(SEARCH(L$6,$D1330),0)&gt;0,TRIM(VLOOKUP(L$6,'Lifeline-Capability XWalk'!$F$6:$G$38,2,FALSE)),"")</f>
        <v/>
      </c>
      <c r="M1330" s="91" t="str">
        <f>IF(IFERROR(SEARCH(M$6,$D1330),0)&gt;0,TRIM(VLOOKUP(M$6,'Lifeline-Capability XWalk'!$F$6:$G$38,2,FALSE)),"")</f>
        <v/>
      </c>
      <c r="N1330" s="91" t="str">
        <f>IF(IFERROR(SEARCH(N$6,$D1330),0)&gt;0,TRIM(VLOOKUP(N$6,'Lifeline-Capability XWalk'!$F$6:$G$38,2,FALSE)),"")</f>
        <v/>
      </c>
      <c r="O1330" s="91" t="str">
        <f>IF(IFERROR(SEARCH(O$6,$D1330),0)&gt;0,TRIM(VLOOKUP(O$6,'Lifeline-Capability XWalk'!$F$6:$G$38,2,FALSE)),"")</f>
        <v/>
      </c>
      <c r="P1330" s="91" t="str">
        <f>IF(IFERROR(SEARCH(P$6,$D1330),0)&gt;0,TRIM(VLOOKUP(P$6,'Lifeline-Capability XWalk'!$F$6:$G$38,2,FALSE)),"")</f>
        <v/>
      </c>
      <c r="Q1330" s="91" t="str">
        <f>IF(IFERROR(SEARCH(Q$6,$D1330),0)&gt;0,TRIM(VLOOKUP(Q$6,'Lifeline-Capability XWalk'!$F$6:$G$38,2,FALSE)),"")</f>
        <v/>
      </c>
      <c r="R1330" s="91" t="str">
        <f>IF(IFERROR(SEARCH(R$6,$D1330),0)&gt;0,TRIM(VLOOKUP(R$6,'Lifeline-Capability XWalk'!$F$6:$G$38,2,FALSE)),"")</f>
        <v/>
      </c>
      <c r="S1330" s="91" t="str">
        <f>IF(IFERROR(SEARCH(S$6,$D1330),0)&gt;0,TRIM(VLOOKUP(S$6,'Lifeline-Capability XWalk'!$F$6:$G$38,2,FALSE)),"")</f>
        <v/>
      </c>
      <c r="T1330" s="91" t="str">
        <f>IF(IFERROR(SEARCH(T$6,$D1330),0)&gt;0,TRIM(VLOOKUP(T$6,'Lifeline-Capability XWalk'!$F$6:$G$38,2,FALSE)),"")</f>
        <v/>
      </c>
      <c r="U1330" s="91" t="str">
        <f>IF(IFERROR(SEARCH(U$6,$D1330),0)&gt;0,TRIM(VLOOKUP(U$6,'Lifeline-Capability XWalk'!$F$6:$G$38,2,FALSE)),"")</f>
        <v/>
      </c>
      <c r="V1330" s="91" t="str">
        <f>IF(IFERROR(SEARCH(V$6,$D1330),0)&gt;0,TRIM(VLOOKUP(V$6,'Lifeline-Capability XWalk'!$F$6:$G$38,2,FALSE)),"")</f>
        <v/>
      </c>
      <c r="W1330" s="91" t="str">
        <f>IF(IFERROR(SEARCH(W$6,$D1330),0)&gt;0,TRIM(VLOOKUP(W$6,'Lifeline-Capability XWalk'!$F$6:$G$38,2,FALSE)),"")</f>
        <v/>
      </c>
      <c r="X1330" s="91" t="str">
        <f>IF(IFERROR(SEARCH(X$6,$D1330),0)&gt;0,TRIM(VLOOKUP(X$6,'Lifeline-Capability XWalk'!$F$6:$G$38,2,FALSE)),"")</f>
        <v/>
      </c>
      <c r="Y1330" s="91" t="str">
        <f>IF(IFERROR(SEARCH(Y$6,$D1330),0)&gt;0,TRIM(VLOOKUP(Y$6,'Lifeline-Capability XWalk'!$F$6:$G$38,2,FALSE)),"")</f>
        <v/>
      </c>
      <c r="Z1330" s="91" t="str">
        <f>IF(IFERROR(SEARCH(Z$6,$D1330),0)&gt;0,TRIM(VLOOKUP(Z$6,'Lifeline-Capability XWalk'!$F$6:$G$38,2,FALSE)),"")</f>
        <v/>
      </c>
      <c r="AA1330" s="91" t="str">
        <f>IF(IFERROR(SEARCH(AA$6,$D1330),0)&gt;0,TRIM(VLOOKUP(AA$6,'Lifeline-Capability XWalk'!$F$6:$G$38,2,FALSE)),"")</f>
        <v/>
      </c>
      <c r="AB1330" s="91" t="str">
        <f>IF(IFERROR(SEARCH(AB$6,$D1330),0)&gt;0,TRIM(VLOOKUP(AB$6,'Lifeline-Capability XWalk'!$F$6:$G$38,2,FALSE)),"")</f>
        <v/>
      </c>
      <c r="AC1330" s="91" t="str">
        <f>IF(IFERROR(SEARCH(AC$6,$D1330),0)&gt;0,TRIM(VLOOKUP(AC$6,'Lifeline-Capability XWalk'!$F$6:$G$38,2,FALSE)),"")</f>
        <v/>
      </c>
      <c r="AD1330" s="91" t="str">
        <f>IF(IFERROR(SEARCH(AD$6,$D1330),0)&gt;0,TRIM(VLOOKUP(AD$6,'Lifeline-Capability XWalk'!$F$6:$G$38,2,FALSE)),"")</f>
        <v/>
      </c>
      <c r="AE1330" s="91" t="str">
        <f>IF(IFERROR(SEARCH(AE$6,$D1330),0)&gt;0,TRIM(VLOOKUP(AE$6,'Lifeline-Capability XWalk'!$F$6:$G$38,2,FALSE)),"")</f>
        <v/>
      </c>
      <c r="AF1330" s="91" t="str">
        <f>IF(IFERROR(SEARCH(AF$6,$D1330),0)&gt;0,TRIM(VLOOKUP(AF$6,'Lifeline-Capability XWalk'!$F$6:$G$38,2,FALSE)),"")</f>
        <v/>
      </c>
      <c r="AG1330" s="91" t="str">
        <f>IF(IFERROR(SEARCH(AG$6,$D1330),0)&gt;0,TRIM(VLOOKUP(AG$6,'Lifeline-Capability XWalk'!$F$6:$G$38,2,FALSE)),"")</f>
        <v/>
      </c>
      <c r="AH1330" s="91" t="str">
        <f>IF(IFERROR(SEARCH(AH$6,$D1330),0)&gt;0,TRIM(VLOOKUP(AH$6,'Lifeline-Capability XWalk'!$F$6:$G$38,2,FALSE)),"")</f>
        <v/>
      </c>
      <c r="AI1330" s="91" t="str">
        <f>IF(IFERROR(SEARCH(AI$6,$D1330),0)&gt;0,TRIM(VLOOKUP(AI$6,'Lifeline-Capability XWalk'!$F$6:$G$38,2,FALSE)),"")</f>
        <v/>
      </c>
      <c r="AJ1330" s="91" t="str">
        <f>IF(IFERROR(SEARCH(AJ$6,$D1330),0)&gt;0,TRIM(VLOOKUP(AJ$6,'Lifeline-Capability XWalk'!$F$6:$G$38,2,FALSE)),"")</f>
        <v/>
      </c>
      <c r="AK1330" s="91" t="str">
        <f>IF(IFERROR(SEARCH(AK$6,$D1330),0)&gt;0,TRIM(VLOOKUP(AK$6,'Lifeline-Capability XWalk'!$F$6:$G$38,2,FALSE)),"")</f>
        <v/>
      </c>
      <c r="AL1330" s="92" t="str">
        <f>IF(IFERROR(SEARCH(AL$6,$D1330),0)&gt;0,TRIM(VLOOKUP(AL$6,'Lifeline-Capability XWalk'!$F$6:$G$38,2,FALSE)),"")</f>
        <v/>
      </c>
      <c r="AM1330" s="24" t="str">
        <f t="shared" si="80"/>
        <v>Safety and Security</v>
      </c>
      <c r="AN1330" s="24" t="str">
        <f t="shared" si="80"/>
        <v/>
      </c>
      <c r="AO1330" s="24" t="str">
        <f t="shared" si="80"/>
        <v/>
      </c>
      <c r="AP1330" s="24" t="str">
        <f t="shared" si="80"/>
        <v/>
      </c>
      <c r="AQ1330" s="24" t="str">
        <f t="shared" si="80"/>
        <v/>
      </c>
      <c r="AR1330" s="24" t="str">
        <f t="shared" si="80"/>
        <v/>
      </c>
      <c r="AS1330" s="24" t="str">
        <f t="shared" si="80"/>
        <v/>
      </c>
      <c r="AT1330" s="24" t="str">
        <f t="shared" si="80"/>
        <v/>
      </c>
      <c r="AU1330" s="24" t="str">
        <f t="shared" si="80"/>
        <v/>
      </c>
    </row>
    <row r="1331" spans="1:47" ht="32.1" customHeight="1" x14ac:dyDescent="0.2">
      <c r="A1331" s="143" t="s">
        <v>1114</v>
      </c>
      <c r="B1331" s="144" t="s">
        <v>1122</v>
      </c>
      <c r="C1331" s="144" t="s">
        <v>2249</v>
      </c>
      <c r="D1331" s="124" t="s">
        <v>1166</v>
      </c>
      <c r="E1331" s="64" t="str">
        <f t="shared" si="79"/>
        <v>Safety and Security</v>
      </c>
      <c r="F1331" s="125" t="s">
        <v>1759</v>
      </c>
      <c r="G1331" s="90" t="str">
        <f>IF(IFERROR(SEARCH(G$6,$D1331),0)&gt;0,TRIM(VLOOKUP(G$6,'Lifeline-Capability XWalk'!$F$6:$G$38,2,FALSE)),"")</f>
        <v/>
      </c>
      <c r="H1331" s="91" t="str">
        <f>IF(IFERROR(SEARCH(H$6,$D1331),0)&gt;0,TRIM(VLOOKUP(H$6,'Lifeline-Capability XWalk'!$F$6:$G$38,2,FALSE)),"")</f>
        <v/>
      </c>
      <c r="I1331" s="91" t="str">
        <f>IF(IFERROR(SEARCH(I$6,$D1331),0)&gt;0,TRIM(VLOOKUP(I$6,'Lifeline-Capability XWalk'!$F$6:$G$38,2,FALSE)),"")</f>
        <v/>
      </c>
      <c r="J1331" s="91" t="str">
        <f>IF(IFERROR(SEARCH(J$6,$D1331),0)&gt;0,TRIM(VLOOKUP(J$6,'Lifeline-Capability XWalk'!$F$6:$G$38,2,FALSE)),"")</f>
        <v>Safety and Security</v>
      </c>
      <c r="K1331" s="91" t="str">
        <f>IF(IFERROR(SEARCH(K$6,$D1331),0)&gt;0,TRIM(VLOOKUP(K$6,'Lifeline-Capability XWalk'!$F$6:$G$38,2,FALSE)),"")</f>
        <v/>
      </c>
      <c r="L1331" s="91" t="str">
        <f>IF(IFERROR(SEARCH(L$6,$D1331),0)&gt;0,TRIM(VLOOKUP(L$6,'Lifeline-Capability XWalk'!$F$6:$G$38,2,FALSE)),"")</f>
        <v/>
      </c>
      <c r="M1331" s="91" t="str">
        <f>IF(IFERROR(SEARCH(M$6,$D1331),0)&gt;0,TRIM(VLOOKUP(M$6,'Lifeline-Capability XWalk'!$F$6:$G$38,2,FALSE)),"")</f>
        <v/>
      </c>
      <c r="N1331" s="91" t="str">
        <f>IF(IFERROR(SEARCH(N$6,$D1331),0)&gt;0,TRIM(VLOOKUP(N$6,'Lifeline-Capability XWalk'!$F$6:$G$38,2,FALSE)),"")</f>
        <v/>
      </c>
      <c r="O1331" s="91" t="str">
        <f>IF(IFERROR(SEARCH(O$6,$D1331),0)&gt;0,TRIM(VLOOKUP(O$6,'Lifeline-Capability XWalk'!$F$6:$G$38,2,FALSE)),"")</f>
        <v/>
      </c>
      <c r="P1331" s="91" t="str">
        <f>IF(IFERROR(SEARCH(P$6,$D1331),0)&gt;0,TRIM(VLOOKUP(P$6,'Lifeline-Capability XWalk'!$F$6:$G$38,2,FALSE)),"")</f>
        <v/>
      </c>
      <c r="Q1331" s="91" t="str">
        <f>IF(IFERROR(SEARCH(Q$6,$D1331),0)&gt;0,TRIM(VLOOKUP(Q$6,'Lifeline-Capability XWalk'!$F$6:$G$38,2,FALSE)),"")</f>
        <v/>
      </c>
      <c r="R1331" s="91" t="str">
        <f>IF(IFERROR(SEARCH(R$6,$D1331),0)&gt;0,TRIM(VLOOKUP(R$6,'Lifeline-Capability XWalk'!$F$6:$G$38,2,FALSE)),"")</f>
        <v/>
      </c>
      <c r="S1331" s="91" t="str">
        <f>IF(IFERROR(SEARCH(S$6,$D1331),0)&gt;0,TRIM(VLOOKUP(S$6,'Lifeline-Capability XWalk'!$F$6:$G$38,2,FALSE)),"")</f>
        <v/>
      </c>
      <c r="T1331" s="91" t="str">
        <f>IF(IFERROR(SEARCH(T$6,$D1331),0)&gt;0,TRIM(VLOOKUP(T$6,'Lifeline-Capability XWalk'!$F$6:$G$38,2,FALSE)),"")</f>
        <v/>
      </c>
      <c r="U1331" s="91" t="str">
        <f>IF(IFERROR(SEARCH(U$6,$D1331),0)&gt;0,TRIM(VLOOKUP(U$6,'Lifeline-Capability XWalk'!$F$6:$G$38,2,FALSE)),"")</f>
        <v/>
      </c>
      <c r="V1331" s="91" t="str">
        <f>IF(IFERROR(SEARCH(V$6,$D1331),0)&gt;0,TRIM(VLOOKUP(V$6,'Lifeline-Capability XWalk'!$F$6:$G$38,2,FALSE)),"")</f>
        <v/>
      </c>
      <c r="W1331" s="91" t="str">
        <f>IF(IFERROR(SEARCH(W$6,$D1331),0)&gt;0,TRIM(VLOOKUP(W$6,'Lifeline-Capability XWalk'!$F$6:$G$38,2,FALSE)),"")</f>
        <v/>
      </c>
      <c r="X1331" s="91" t="str">
        <f>IF(IFERROR(SEARCH(X$6,$D1331),0)&gt;0,TRIM(VLOOKUP(X$6,'Lifeline-Capability XWalk'!$F$6:$G$38,2,FALSE)),"")</f>
        <v/>
      </c>
      <c r="Y1331" s="91" t="str">
        <f>IF(IFERROR(SEARCH(Y$6,$D1331),0)&gt;0,TRIM(VLOOKUP(Y$6,'Lifeline-Capability XWalk'!$F$6:$G$38,2,FALSE)),"")</f>
        <v/>
      </c>
      <c r="Z1331" s="91" t="str">
        <f>IF(IFERROR(SEARCH(Z$6,$D1331),0)&gt;0,TRIM(VLOOKUP(Z$6,'Lifeline-Capability XWalk'!$F$6:$G$38,2,FALSE)),"")</f>
        <v/>
      </c>
      <c r="AA1331" s="91" t="str">
        <f>IF(IFERROR(SEARCH(AA$6,$D1331),0)&gt;0,TRIM(VLOOKUP(AA$6,'Lifeline-Capability XWalk'!$F$6:$G$38,2,FALSE)),"")</f>
        <v/>
      </c>
      <c r="AB1331" s="91" t="str">
        <f>IF(IFERROR(SEARCH(AB$6,$D1331),0)&gt;0,TRIM(VLOOKUP(AB$6,'Lifeline-Capability XWalk'!$F$6:$G$38,2,FALSE)),"")</f>
        <v/>
      </c>
      <c r="AC1331" s="91" t="str">
        <f>IF(IFERROR(SEARCH(AC$6,$D1331),0)&gt;0,TRIM(VLOOKUP(AC$6,'Lifeline-Capability XWalk'!$F$6:$G$38,2,FALSE)),"")</f>
        <v/>
      </c>
      <c r="AD1331" s="91" t="str">
        <f>IF(IFERROR(SEARCH(AD$6,$D1331),0)&gt;0,TRIM(VLOOKUP(AD$6,'Lifeline-Capability XWalk'!$F$6:$G$38,2,FALSE)),"")</f>
        <v/>
      </c>
      <c r="AE1331" s="91" t="str">
        <f>IF(IFERROR(SEARCH(AE$6,$D1331),0)&gt;0,TRIM(VLOOKUP(AE$6,'Lifeline-Capability XWalk'!$F$6:$G$38,2,FALSE)),"")</f>
        <v/>
      </c>
      <c r="AF1331" s="91" t="str">
        <f>IF(IFERROR(SEARCH(AF$6,$D1331),0)&gt;0,TRIM(VLOOKUP(AF$6,'Lifeline-Capability XWalk'!$F$6:$G$38,2,FALSE)),"")</f>
        <v/>
      </c>
      <c r="AG1331" s="91" t="str">
        <f>IF(IFERROR(SEARCH(AG$6,$D1331),0)&gt;0,TRIM(VLOOKUP(AG$6,'Lifeline-Capability XWalk'!$F$6:$G$38,2,FALSE)),"")</f>
        <v/>
      </c>
      <c r="AH1331" s="91" t="str">
        <f>IF(IFERROR(SEARCH(AH$6,$D1331),0)&gt;0,TRIM(VLOOKUP(AH$6,'Lifeline-Capability XWalk'!$F$6:$G$38,2,FALSE)),"")</f>
        <v/>
      </c>
      <c r="AI1331" s="91" t="str">
        <f>IF(IFERROR(SEARCH(AI$6,$D1331),0)&gt;0,TRIM(VLOOKUP(AI$6,'Lifeline-Capability XWalk'!$F$6:$G$38,2,FALSE)),"")</f>
        <v/>
      </c>
      <c r="AJ1331" s="91" t="str">
        <f>IF(IFERROR(SEARCH(AJ$6,$D1331),0)&gt;0,TRIM(VLOOKUP(AJ$6,'Lifeline-Capability XWalk'!$F$6:$G$38,2,FALSE)),"")</f>
        <v/>
      </c>
      <c r="AK1331" s="91" t="str">
        <f>IF(IFERROR(SEARCH(AK$6,$D1331),0)&gt;0,TRIM(VLOOKUP(AK$6,'Lifeline-Capability XWalk'!$F$6:$G$38,2,FALSE)),"")</f>
        <v/>
      </c>
      <c r="AL1331" s="92" t="str">
        <f>IF(IFERROR(SEARCH(AL$6,$D1331),0)&gt;0,TRIM(VLOOKUP(AL$6,'Lifeline-Capability XWalk'!$F$6:$G$38,2,FALSE)),"")</f>
        <v/>
      </c>
      <c r="AM1331" s="24" t="str">
        <f t="shared" si="80"/>
        <v>Safety and Security</v>
      </c>
      <c r="AN1331" s="24" t="str">
        <f t="shared" si="80"/>
        <v/>
      </c>
      <c r="AO1331" s="24" t="str">
        <f t="shared" si="80"/>
        <v/>
      </c>
      <c r="AP1331" s="24" t="str">
        <f t="shared" si="80"/>
        <v/>
      </c>
      <c r="AQ1331" s="24" t="str">
        <f t="shared" si="80"/>
        <v/>
      </c>
      <c r="AR1331" s="24" t="str">
        <f t="shared" si="80"/>
        <v/>
      </c>
      <c r="AS1331" s="24" t="str">
        <f t="shared" si="80"/>
        <v/>
      </c>
      <c r="AT1331" s="24" t="str">
        <f t="shared" si="80"/>
        <v/>
      </c>
      <c r="AU1331" s="24" t="str">
        <f t="shared" si="80"/>
        <v/>
      </c>
    </row>
    <row r="1332" spans="1:47" ht="32.1" customHeight="1" x14ac:dyDescent="0.2">
      <c r="A1332" s="143" t="s">
        <v>1114</v>
      </c>
      <c r="B1332" s="144" t="s">
        <v>1122</v>
      </c>
      <c r="C1332" s="144" t="s">
        <v>2249</v>
      </c>
      <c r="D1332" s="124" t="s">
        <v>1166</v>
      </c>
      <c r="E1332" s="64" t="str">
        <f t="shared" si="79"/>
        <v>Safety and Security</v>
      </c>
      <c r="F1332" s="125" t="s">
        <v>1760</v>
      </c>
      <c r="G1332" s="90" t="str">
        <f>IF(IFERROR(SEARCH(G$6,$D1332),0)&gt;0,TRIM(VLOOKUP(G$6,'Lifeline-Capability XWalk'!$F$6:$G$38,2,FALSE)),"")</f>
        <v/>
      </c>
      <c r="H1332" s="91" t="str">
        <f>IF(IFERROR(SEARCH(H$6,$D1332),0)&gt;0,TRIM(VLOOKUP(H$6,'Lifeline-Capability XWalk'!$F$6:$G$38,2,FALSE)),"")</f>
        <v/>
      </c>
      <c r="I1332" s="91" t="str">
        <f>IF(IFERROR(SEARCH(I$6,$D1332),0)&gt;0,TRIM(VLOOKUP(I$6,'Lifeline-Capability XWalk'!$F$6:$G$38,2,FALSE)),"")</f>
        <v/>
      </c>
      <c r="J1332" s="91" t="str">
        <f>IF(IFERROR(SEARCH(J$6,$D1332),0)&gt;0,TRIM(VLOOKUP(J$6,'Lifeline-Capability XWalk'!$F$6:$G$38,2,FALSE)),"")</f>
        <v>Safety and Security</v>
      </c>
      <c r="K1332" s="91" t="str">
        <f>IF(IFERROR(SEARCH(K$6,$D1332),0)&gt;0,TRIM(VLOOKUP(K$6,'Lifeline-Capability XWalk'!$F$6:$G$38,2,FALSE)),"")</f>
        <v/>
      </c>
      <c r="L1332" s="91" t="str">
        <f>IF(IFERROR(SEARCH(L$6,$D1332),0)&gt;0,TRIM(VLOOKUP(L$6,'Lifeline-Capability XWalk'!$F$6:$G$38,2,FALSE)),"")</f>
        <v/>
      </c>
      <c r="M1332" s="91" t="str">
        <f>IF(IFERROR(SEARCH(M$6,$D1332),0)&gt;0,TRIM(VLOOKUP(M$6,'Lifeline-Capability XWalk'!$F$6:$G$38,2,FALSE)),"")</f>
        <v/>
      </c>
      <c r="N1332" s="91" t="str">
        <f>IF(IFERROR(SEARCH(N$6,$D1332),0)&gt;0,TRIM(VLOOKUP(N$6,'Lifeline-Capability XWalk'!$F$6:$G$38,2,FALSE)),"")</f>
        <v/>
      </c>
      <c r="O1332" s="91" t="str">
        <f>IF(IFERROR(SEARCH(O$6,$D1332),0)&gt;0,TRIM(VLOOKUP(O$6,'Lifeline-Capability XWalk'!$F$6:$G$38,2,FALSE)),"")</f>
        <v/>
      </c>
      <c r="P1332" s="91" t="str">
        <f>IF(IFERROR(SEARCH(P$6,$D1332),0)&gt;0,TRIM(VLOOKUP(P$6,'Lifeline-Capability XWalk'!$F$6:$G$38,2,FALSE)),"")</f>
        <v/>
      </c>
      <c r="Q1332" s="91" t="str">
        <f>IF(IFERROR(SEARCH(Q$6,$D1332),0)&gt;0,TRIM(VLOOKUP(Q$6,'Lifeline-Capability XWalk'!$F$6:$G$38,2,FALSE)),"")</f>
        <v/>
      </c>
      <c r="R1332" s="91" t="str">
        <f>IF(IFERROR(SEARCH(R$6,$D1332),0)&gt;0,TRIM(VLOOKUP(R$6,'Lifeline-Capability XWalk'!$F$6:$G$38,2,FALSE)),"")</f>
        <v/>
      </c>
      <c r="S1332" s="91" t="str">
        <f>IF(IFERROR(SEARCH(S$6,$D1332),0)&gt;0,TRIM(VLOOKUP(S$6,'Lifeline-Capability XWalk'!$F$6:$G$38,2,FALSE)),"")</f>
        <v/>
      </c>
      <c r="T1332" s="91" t="str">
        <f>IF(IFERROR(SEARCH(T$6,$D1332),0)&gt;0,TRIM(VLOOKUP(T$6,'Lifeline-Capability XWalk'!$F$6:$G$38,2,FALSE)),"")</f>
        <v/>
      </c>
      <c r="U1332" s="91" t="str">
        <f>IF(IFERROR(SEARCH(U$6,$D1332),0)&gt;0,TRIM(VLOOKUP(U$6,'Lifeline-Capability XWalk'!$F$6:$G$38,2,FALSE)),"")</f>
        <v/>
      </c>
      <c r="V1332" s="91" t="str">
        <f>IF(IFERROR(SEARCH(V$6,$D1332),0)&gt;0,TRIM(VLOOKUP(V$6,'Lifeline-Capability XWalk'!$F$6:$G$38,2,FALSE)),"")</f>
        <v/>
      </c>
      <c r="W1332" s="91" t="str">
        <f>IF(IFERROR(SEARCH(W$6,$D1332),0)&gt;0,TRIM(VLOOKUP(W$6,'Lifeline-Capability XWalk'!$F$6:$G$38,2,FALSE)),"")</f>
        <v/>
      </c>
      <c r="X1332" s="91" t="str">
        <f>IF(IFERROR(SEARCH(X$6,$D1332),0)&gt;0,TRIM(VLOOKUP(X$6,'Lifeline-Capability XWalk'!$F$6:$G$38,2,FALSE)),"")</f>
        <v/>
      </c>
      <c r="Y1332" s="91" t="str">
        <f>IF(IFERROR(SEARCH(Y$6,$D1332),0)&gt;0,TRIM(VLOOKUP(Y$6,'Lifeline-Capability XWalk'!$F$6:$G$38,2,FALSE)),"")</f>
        <v/>
      </c>
      <c r="Z1332" s="91" t="str">
        <f>IF(IFERROR(SEARCH(Z$6,$D1332),0)&gt;0,TRIM(VLOOKUP(Z$6,'Lifeline-Capability XWalk'!$F$6:$G$38,2,FALSE)),"")</f>
        <v/>
      </c>
      <c r="AA1332" s="91" t="str">
        <f>IF(IFERROR(SEARCH(AA$6,$D1332),0)&gt;0,TRIM(VLOOKUP(AA$6,'Lifeline-Capability XWalk'!$F$6:$G$38,2,FALSE)),"")</f>
        <v/>
      </c>
      <c r="AB1332" s="91" t="str">
        <f>IF(IFERROR(SEARCH(AB$6,$D1332),0)&gt;0,TRIM(VLOOKUP(AB$6,'Lifeline-Capability XWalk'!$F$6:$G$38,2,FALSE)),"")</f>
        <v/>
      </c>
      <c r="AC1332" s="91" t="str">
        <f>IF(IFERROR(SEARCH(AC$6,$D1332),0)&gt;0,TRIM(VLOOKUP(AC$6,'Lifeline-Capability XWalk'!$F$6:$G$38,2,FALSE)),"")</f>
        <v/>
      </c>
      <c r="AD1332" s="91" t="str">
        <f>IF(IFERROR(SEARCH(AD$6,$D1332),0)&gt;0,TRIM(VLOOKUP(AD$6,'Lifeline-Capability XWalk'!$F$6:$G$38,2,FALSE)),"")</f>
        <v/>
      </c>
      <c r="AE1332" s="91" t="str">
        <f>IF(IFERROR(SEARCH(AE$6,$D1332),0)&gt;0,TRIM(VLOOKUP(AE$6,'Lifeline-Capability XWalk'!$F$6:$G$38,2,FALSE)),"")</f>
        <v/>
      </c>
      <c r="AF1332" s="91" t="str">
        <f>IF(IFERROR(SEARCH(AF$6,$D1332),0)&gt;0,TRIM(VLOOKUP(AF$6,'Lifeline-Capability XWalk'!$F$6:$G$38,2,FALSE)),"")</f>
        <v/>
      </c>
      <c r="AG1332" s="91" t="str">
        <f>IF(IFERROR(SEARCH(AG$6,$D1332),0)&gt;0,TRIM(VLOOKUP(AG$6,'Lifeline-Capability XWalk'!$F$6:$G$38,2,FALSE)),"")</f>
        <v/>
      </c>
      <c r="AH1332" s="91" t="str">
        <f>IF(IFERROR(SEARCH(AH$6,$D1332),0)&gt;0,TRIM(VLOOKUP(AH$6,'Lifeline-Capability XWalk'!$F$6:$G$38,2,FALSE)),"")</f>
        <v/>
      </c>
      <c r="AI1332" s="91" t="str">
        <f>IF(IFERROR(SEARCH(AI$6,$D1332),0)&gt;0,TRIM(VLOOKUP(AI$6,'Lifeline-Capability XWalk'!$F$6:$G$38,2,FALSE)),"")</f>
        <v/>
      </c>
      <c r="AJ1332" s="91" t="str">
        <f>IF(IFERROR(SEARCH(AJ$6,$D1332),0)&gt;0,TRIM(VLOOKUP(AJ$6,'Lifeline-Capability XWalk'!$F$6:$G$38,2,FALSE)),"")</f>
        <v/>
      </c>
      <c r="AK1332" s="91" t="str">
        <f>IF(IFERROR(SEARCH(AK$6,$D1332),0)&gt;0,TRIM(VLOOKUP(AK$6,'Lifeline-Capability XWalk'!$F$6:$G$38,2,FALSE)),"")</f>
        <v/>
      </c>
      <c r="AL1332" s="92" t="str">
        <f>IF(IFERROR(SEARCH(AL$6,$D1332),0)&gt;0,TRIM(VLOOKUP(AL$6,'Lifeline-Capability XWalk'!$F$6:$G$38,2,FALSE)),"")</f>
        <v/>
      </c>
      <c r="AM1332" s="24" t="str">
        <f t="shared" si="80"/>
        <v>Safety and Security</v>
      </c>
      <c r="AN1332" s="24" t="str">
        <f t="shared" si="80"/>
        <v/>
      </c>
      <c r="AO1332" s="24" t="str">
        <f t="shared" si="80"/>
        <v/>
      </c>
      <c r="AP1332" s="24" t="str">
        <f t="shared" si="80"/>
        <v/>
      </c>
      <c r="AQ1332" s="24" t="str">
        <f t="shared" si="80"/>
        <v/>
      </c>
      <c r="AR1332" s="24" t="str">
        <f t="shared" si="80"/>
        <v/>
      </c>
      <c r="AS1332" s="24" t="str">
        <f t="shared" si="80"/>
        <v/>
      </c>
      <c r="AT1332" s="24" t="str">
        <f t="shared" si="80"/>
        <v/>
      </c>
      <c r="AU1332" s="24" t="str">
        <f t="shared" si="80"/>
        <v/>
      </c>
    </row>
    <row r="1333" spans="1:47" ht="32.1" customHeight="1" x14ac:dyDescent="0.2">
      <c r="A1333" s="143" t="s">
        <v>1114</v>
      </c>
      <c r="B1333" s="144" t="s">
        <v>1122</v>
      </c>
      <c r="C1333" s="144" t="s">
        <v>1082</v>
      </c>
      <c r="D1333" s="124" t="s">
        <v>1166</v>
      </c>
      <c r="E1333" s="64" t="str">
        <f t="shared" si="79"/>
        <v>Safety and Security</v>
      </c>
      <c r="F1333" s="125" t="s">
        <v>1761</v>
      </c>
      <c r="G1333" s="90" t="str">
        <f>IF(IFERROR(SEARCH(G$6,$D1333),0)&gt;0,TRIM(VLOOKUP(G$6,'Lifeline-Capability XWalk'!$F$6:$G$38,2,FALSE)),"")</f>
        <v/>
      </c>
      <c r="H1333" s="91" t="str">
        <f>IF(IFERROR(SEARCH(H$6,$D1333),0)&gt;0,TRIM(VLOOKUP(H$6,'Lifeline-Capability XWalk'!$F$6:$G$38,2,FALSE)),"")</f>
        <v/>
      </c>
      <c r="I1333" s="91" t="str">
        <f>IF(IFERROR(SEARCH(I$6,$D1333),0)&gt;0,TRIM(VLOOKUP(I$6,'Lifeline-Capability XWalk'!$F$6:$G$38,2,FALSE)),"")</f>
        <v/>
      </c>
      <c r="J1333" s="91" t="str">
        <f>IF(IFERROR(SEARCH(J$6,$D1333),0)&gt;0,TRIM(VLOOKUP(J$6,'Lifeline-Capability XWalk'!$F$6:$G$38,2,FALSE)),"")</f>
        <v>Safety and Security</v>
      </c>
      <c r="K1333" s="91" t="str">
        <f>IF(IFERROR(SEARCH(K$6,$D1333),0)&gt;0,TRIM(VLOOKUP(K$6,'Lifeline-Capability XWalk'!$F$6:$G$38,2,FALSE)),"")</f>
        <v/>
      </c>
      <c r="L1333" s="91" t="str">
        <f>IF(IFERROR(SEARCH(L$6,$D1333),0)&gt;0,TRIM(VLOOKUP(L$6,'Lifeline-Capability XWalk'!$F$6:$G$38,2,FALSE)),"")</f>
        <v/>
      </c>
      <c r="M1333" s="91" t="str">
        <f>IF(IFERROR(SEARCH(M$6,$D1333),0)&gt;0,TRIM(VLOOKUP(M$6,'Lifeline-Capability XWalk'!$F$6:$G$38,2,FALSE)),"")</f>
        <v/>
      </c>
      <c r="N1333" s="91" t="str">
        <f>IF(IFERROR(SEARCH(N$6,$D1333),0)&gt;0,TRIM(VLOOKUP(N$6,'Lifeline-Capability XWalk'!$F$6:$G$38,2,FALSE)),"")</f>
        <v/>
      </c>
      <c r="O1333" s="91" t="str">
        <f>IF(IFERROR(SEARCH(O$6,$D1333),0)&gt;0,TRIM(VLOOKUP(O$6,'Lifeline-Capability XWalk'!$F$6:$G$38,2,FALSE)),"")</f>
        <v/>
      </c>
      <c r="P1333" s="91" t="str">
        <f>IF(IFERROR(SEARCH(P$6,$D1333),0)&gt;0,TRIM(VLOOKUP(P$6,'Lifeline-Capability XWalk'!$F$6:$G$38,2,FALSE)),"")</f>
        <v/>
      </c>
      <c r="Q1333" s="91" t="str">
        <f>IF(IFERROR(SEARCH(Q$6,$D1333),0)&gt;0,TRIM(VLOOKUP(Q$6,'Lifeline-Capability XWalk'!$F$6:$G$38,2,FALSE)),"")</f>
        <v/>
      </c>
      <c r="R1333" s="91" t="str">
        <f>IF(IFERROR(SEARCH(R$6,$D1333),0)&gt;0,TRIM(VLOOKUP(R$6,'Lifeline-Capability XWalk'!$F$6:$G$38,2,FALSE)),"")</f>
        <v/>
      </c>
      <c r="S1333" s="91" t="str">
        <f>IF(IFERROR(SEARCH(S$6,$D1333),0)&gt;0,TRIM(VLOOKUP(S$6,'Lifeline-Capability XWalk'!$F$6:$G$38,2,FALSE)),"")</f>
        <v/>
      </c>
      <c r="T1333" s="91" t="str">
        <f>IF(IFERROR(SEARCH(T$6,$D1333),0)&gt;0,TRIM(VLOOKUP(T$6,'Lifeline-Capability XWalk'!$F$6:$G$38,2,FALSE)),"")</f>
        <v/>
      </c>
      <c r="U1333" s="91" t="str">
        <f>IF(IFERROR(SEARCH(U$6,$D1333),0)&gt;0,TRIM(VLOOKUP(U$6,'Lifeline-Capability XWalk'!$F$6:$G$38,2,FALSE)),"")</f>
        <v/>
      </c>
      <c r="V1333" s="91" t="str">
        <f>IF(IFERROR(SEARCH(V$6,$D1333),0)&gt;0,TRIM(VLOOKUP(V$6,'Lifeline-Capability XWalk'!$F$6:$G$38,2,FALSE)),"")</f>
        <v/>
      </c>
      <c r="W1333" s="91" t="str">
        <f>IF(IFERROR(SEARCH(W$6,$D1333),0)&gt;0,TRIM(VLOOKUP(W$6,'Lifeline-Capability XWalk'!$F$6:$G$38,2,FALSE)),"")</f>
        <v/>
      </c>
      <c r="X1333" s="91" t="str">
        <f>IF(IFERROR(SEARCH(X$6,$D1333),0)&gt;0,TRIM(VLOOKUP(X$6,'Lifeline-Capability XWalk'!$F$6:$G$38,2,FALSE)),"")</f>
        <v/>
      </c>
      <c r="Y1333" s="91" t="str">
        <f>IF(IFERROR(SEARCH(Y$6,$D1333),0)&gt;0,TRIM(VLOOKUP(Y$6,'Lifeline-Capability XWalk'!$F$6:$G$38,2,FALSE)),"")</f>
        <v/>
      </c>
      <c r="Z1333" s="91" t="str">
        <f>IF(IFERROR(SEARCH(Z$6,$D1333),0)&gt;0,TRIM(VLOOKUP(Z$6,'Lifeline-Capability XWalk'!$F$6:$G$38,2,FALSE)),"")</f>
        <v/>
      </c>
      <c r="AA1333" s="91" t="str">
        <f>IF(IFERROR(SEARCH(AA$6,$D1333),0)&gt;0,TRIM(VLOOKUP(AA$6,'Lifeline-Capability XWalk'!$F$6:$G$38,2,FALSE)),"")</f>
        <v/>
      </c>
      <c r="AB1333" s="91" t="str">
        <f>IF(IFERROR(SEARCH(AB$6,$D1333),0)&gt;0,TRIM(VLOOKUP(AB$6,'Lifeline-Capability XWalk'!$F$6:$G$38,2,FALSE)),"")</f>
        <v/>
      </c>
      <c r="AC1333" s="91" t="str">
        <f>IF(IFERROR(SEARCH(AC$6,$D1333),0)&gt;0,TRIM(VLOOKUP(AC$6,'Lifeline-Capability XWalk'!$F$6:$G$38,2,FALSE)),"")</f>
        <v/>
      </c>
      <c r="AD1333" s="91" t="str">
        <f>IF(IFERROR(SEARCH(AD$6,$D1333),0)&gt;0,TRIM(VLOOKUP(AD$6,'Lifeline-Capability XWalk'!$F$6:$G$38,2,FALSE)),"")</f>
        <v/>
      </c>
      <c r="AE1333" s="91" t="str">
        <f>IF(IFERROR(SEARCH(AE$6,$D1333),0)&gt;0,TRIM(VLOOKUP(AE$6,'Lifeline-Capability XWalk'!$F$6:$G$38,2,FALSE)),"")</f>
        <v/>
      </c>
      <c r="AF1333" s="91" t="str">
        <f>IF(IFERROR(SEARCH(AF$6,$D1333),0)&gt;0,TRIM(VLOOKUP(AF$6,'Lifeline-Capability XWalk'!$F$6:$G$38,2,FALSE)),"")</f>
        <v/>
      </c>
      <c r="AG1333" s="91" t="str">
        <f>IF(IFERROR(SEARCH(AG$6,$D1333),0)&gt;0,TRIM(VLOOKUP(AG$6,'Lifeline-Capability XWalk'!$F$6:$G$38,2,FALSE)),"")</f>
        <v/>
      </c>
      <c r="AH1333" s="91" t="str">
        <f>IF(IFERROR(SEARCH(AH$6,$D1333),0)&gt;0,TRIM(VLOOKUP(AH$6,'Lifeline-Capability XWalk'!$F$6:$G$38,2,FALSE)),"")</f>
        <v/>
      </c>
      <c r="AI1333" s="91" t="str">
        <f>IF(IFERROR(SEARCH(AI$6,$D1333),0)&gt;0,TRIM(VLOOKUP(AI$6,'Lifeline-Capability XWalk'!$F$6:$G$38,2,FALSE)),"")</f>
        <v/>
      </c>
      <c r="AJ1333" s="91" t="str">
        <f>IF(IFERROR(SEARCH(AJ$6,$D1333),0)&gt;0,TRIM(VLOOKUP(AJ$6,'Lifeline-Capability XWalk'!$F$6:$G$38,2,FALSE)),"")</f>
        <v/>
      </c>
      <c r="AK1333" s="91" t="str">
        <f>IF(IFERROR(SEARCH(AK$6,$D1333),0)&gt;0,TRIM(VLOOKUP(AK$6,'Lifeline-Capability XWalk'!$F$6:$G$38,2,FALSE)),"")</f>
        <v/>
      </c>
      <c r="AL1333" s="92" t="str">
        <f>IF(IFERROR(SEARCH(AL$6,$D1333),0)&gt;0,TRIM(VLOOKUP(AL$6,'Lifeline-Capability XWalk'!$F$6:$G$38,2,FALSE)),"")</f>
        <v/>
      </c>
      <c r="AM1333" s="24" t="str">
        <f t="shared" si="80"/>
        <v>Safety and Security</v>
      </c>
      <c r="AN1333" s="24" t="str">
        <f t="shared" si="80"/>
        <v/>
      </c>
      <c r="AO1333" s="24" t="str">
        <f t="shared" si="80"/>
        <v/>
      </c>
      <c r="AP1333" s="24" t="str">
        <f t="shared" si="80"/>
        <v/>
      </c>
      <c r="AQ1333" s="24" t="str">
        <f t="shared" si="80"/>
        <v/>
      </c>
      <c r="AR1333" s="24" t="str">
        <f t="shared" si="80"/>
        <v/>
      </c>
      <c r="AS1333" s="24" t="str">
        <f t="shared" si="80"/>
        <v/>
      </c>
      <c r="AT1333" s="24" t="str">
        <f t="shared" si="80"/>
        <v/>
      </c>
      <c r="AU1333" s="24" t="str">
        <f t="shared" si="80"/>
        <v/>
      </c>
    </row>
    <row r="1334" spans="1:47" ht="32.1" customHeight="1" x14ac:dyDescent="0.2">
      <c r="A1334" s="143" t="s">
        <v>1114</v>
      </c>
      <c r="B1334" s="144" t="s">
        <v>1122</v>
      </c>
      <c r="C1334" s="144" t="s">
        <v>1082</v>
      </c>
      <c r="D1334" s="124" t="s">
        <v>1166</v>
      </c>
      <c r="E1334" s="64" t="str">
        <f t="shared" si="79"/>
        <v>Safety and Security</v>
      </c>
      <c r="F1334" s="125" t="s">
        <v>1762</v>
      </c>
      <c r="G1334" s="90" t="str">
        <f>IF(IFERROR(SEARCH(G$6,$D1334),0)&gt;0,TRIM(VLOOKUP(G$6,'Lifeline-Capability XWalk'!$F$6:$G$38,2,FALSE)),"")</f>
        <v/>
      </c>
      <c r="H1334" s="91" t="str">
        <f>IF(IFERROR(SEARCH(H$6,$D1334),0)&gt;0,TRIM(VLOOKUP(H$6,'Lifeline-Capability XWalk'!$F$6:$G$38,2,FALSE)),"")</f>
        <v/>
      </c>
      <c r="I1334" s="91" t="str">
        <f>IF(IFERROR(SEARCH(I$6,$D1334),0)&gt;0,TRIM(VLOOKUP(I$6,'Lifeline-Capability XWalk'!$F$6:$G$38,2,FALSE)),"")</f>
        <v/>
      </c>
      <c r="J1334" s="91" t="str">
        <f>IF(IFERROR(SEARCH(J$6,$D1334),0)&gt;0,TRIM(VLOOKUP(J$6,'Lifeline-Capability XWalk'!$F$6:$G$38,2,FALSE)),"")</f>
        <v>Safety and Security</v>
      </c>
      <c r="K1334" s="91" t="str">
        <f>IF(IFERROR(SEARCH(K$6,$D1334),0)&gt;0,TRIM(VLOOKUP(K$6,'Lifeline-Capability XWalk'!$F$6:$G$38,2,FALSE)),"")</f>
        <v/>
      </c>
      <c r="L1334" s="91" t="str">
        <f>IF(IFERROR(SEARCH(L$6,$D1334),0)&gt;0,TRIM(VLOOKUP(L$6,'Lifeline-Capability XWalk'!$F$6:$G$38,2,FALSE)),"")</f>
        <v/>
      </c>
      <c r="M1334" s="91" t="str">
        <f>IF(IFERROR(SEARCH(M$6,$D1334),0)&gt;0,TRIM(VLOOKUP(M$6,'Lifeline-Capability XWalk'!$F$6:$G$38,2,FALSE)),"")</f>
        <v/>
      </c>
      <c r="N1334" s="91" t="str">
        <f>IF(IFERROR(SEARCH(N$6,$D1334),0)&gt;0,TRIM(VLOOKUP(N$6,'Lifeline-Capability XWalk'!$F$6:$G$38,2,FALSE)),"")</f>
        <v/>
      </c>
      <c r="O1334" s="91" t="str">
        <f>IF(IFERROR(SEARCH(O$6,$D1334),0)&gt;0,TRIM(VLOOKUP(O$6,'Lifeline-Capability XWalk'!$F$6:$G$38,2,FALSE)),"")</f>
        <v/>
      </c>
      <c r="P1334" s="91" t="str">
        <f>IF(IFERROR(SEARCH(P$6,$D1334),0)&gt;0,TRIM(VLOOKUP(P$6,'Lifeline-Capability XWalk'!$F$6:$G$38,2,FALSE)),"")</f>
        <v/>
      </c>
      <c r="Q1334" s="91" t="str">
        <f>IF(IFERROR(SEARCH(Q$6,$D1334),0)&gt;0,TRIM(VLOOKUP(Q$6,'Lifeline-Capability XWalk'!$F$6:$G$38,2,FALSE)),"")</f>
        <v/>
      </c>
      <c r="R1334" s="91" t="str">
        <f>IF(IFERROR(SEARCH(R$6,$D1334),0)&gt;0,TRIM(VLOOKUP(R$6,'Lifeline-Capability XWalk'!$F$6:$G$38,2,FALSE)),"")</f>
        <v/>
      </c>
      <c r="S1334" s="91" t="str">
        <f>IF(IFERROR(SEARCH(S$6,$D1334),0)&gt;0,TRIM(VLOOKUP(S$6,'Lifeline-Capability XWalk'!$F$6:$G$38,2,FALSE)),"")</f>
        <v/>
      </c>
      <c r="T1334" s="91" t="str">
        <f>IF(IFERROR(SEARCH(T$6,$D1334),0)&gt;0,TRIM(VLOOKUP(T$6,'Lifeline-Capability XWalk'!$F$6:$G$38,2,FALSE)),"")</f>
        <v/>
      </c>
      <c r="U1334" s="91" t="str">
        <f>IF(IFERROR(SEARCH(U$6,$D1334),0)&gt;0,TRIM(VLOOKUP(U$6,'Lifeline-Capability XWalk'!$F$6:$G$38,2,FALSE)),"")</f>
        <v/>
      </c>
      <c r="V1334" s="91" t="str">
        <f>IF(IFERROR(SEARCH(V$6,$D1334),0)&gt;0,TRIM(VLOOKUP(V$6,'Lifeline-Capability XWalk'!$F$6:$G$38,2,FALSE)),"")</f>
        <v/>
      </c>
      <c r="W1334" s="91" t="str">
        <f>IF(IFERROR(SEARCH(W$6,$D1334),0)&gt;0,TRIM(VLOOKUP(W$6,'Lifeline-Capability XWalk'!$F$6:$G$38,2,FALSE)),"")</f>
        <v/>
      </c>
      <c r="X1334" s="91" t="str">
        <f>IF(IFERROR(SEARCH(X$6,$D1334),0)&gt;0,TRIM(VLOOKUP(X$6,'Lifeline-Capability XWalk'!$F$6:$G$38,2,FALSE)),"")</f>
        <v/>
      </c>
      <c r="Y1334" s="91" t="str">
        <f>IF(IFERROR(SEARCH(Y$6,$D1334),0)&gt;0,TRIM(VLOOKUP(Y$6,'Lifeline-Capability XWalk'!$F$6:$G$38,2,FALSE)),"")</f>
        <v/>
      </c>
      <c r="Z1334" s="91" t="str">
        <f>IF(IFERROR(SEARCH(Z$6,$D1334),0)&gt;0,TRIM(VLOOKUP(Z$6,'Lifeline-Capability XWalk'!$F$6:$G$38,2,FALSE)),"")</f>
        <v/>
      </c>
      <c r="AA1334" s="91" t="str">
        <f>IF(IFERROR(SEARCH(AA$6,$D1334),0)&gt;0,TRIM(VLOOKUP(AA$6,'Lifeline-Capability XWalk'!$F$6:$G$38,2,FALSE)),"")</f>
        <v/>
      </c>
      <c r="AB1334" s="91" t="str">
        <f>IF(IFERROR(SEARCH(AB$6,$D1334),0)&gt;0,TRIM(VLOOKUP(AB$6,'Lifeline-Capability XWalk'!$F$6:$G$38,2,FALSE)),"")</f>
        <v/>
      </c>
      <c r="AC1334" s="91" t="str">
        <f>IF(IFERROR(SEARCH(AC$6,$D1334),0)&gt;0,TRIM(VLOOKUP(AC$6,'Lifeline-Capability XWalk'!$F$6:$G$38,2,FALSE)),"")</f>
        <v/>
      </c>
      <c r="AD1334" s="91" t="str">
        <f>IF(IFERROR(SEARCH(AD$6,$D1334),0)&gt;0,TRIM(VLOOKUP(AD$6,'Lifeline-Capability XWalk'!$F$6:$G$38,2,FALSE)),"")</f>
        <v/>
      </c>
      <c r="AE1334" s="91" t="str">
        <f>IF(IFERROR(SEARCH(AE$6,$D1334),0)&gt;0,TRIM(VLOOKUP(AE$6,'Lifeline-Capability XWalk'!$F$6:$G$38,2,FALSE)),"")</f>
        <v/>
      </c>
      <c r="AF1334" s="91" t="str">
        <f>IF(IFERROR(SEARCH(AF$6,$D1334),0)&gt;0,TRIM(VLOOKUP(AF$6,'Lifeline-Capability XWalk'!$F$6:$G$38,2,FALSE)),"")</f>
        <v/>
      </c>
      <c r="AG1334" s="91" t="str">
        <f>IF(IFERROR(SEARCH(AG$6,$D1334),0)&gt;0,TRIM(VLOOKUP(AG$6,'Lifeline-Capability XWalk'!$F$6:$G$38,2,FALSE)),"")</f>
        <v/>
      </c>
      <c r="AH1334" s="91" t="str">
        <f>IF(IFERROR(SEARCH(AH$6,$D1334),0)&gt;0,TRIM(VLOOKUP(AH$6,'Lifeline-Capability XWalk'!$F$6:$G$38,2,FALSE)),"")</f>
        <v/>
      </c>
      <c r="AI1334" s="91" t="str">
        <f>IF(IFERROR(SEARCH(AI$6,$D1334),0)&gt;0,TRIM(VLOOKUP(AI$6,'Lifeline-Capability XWalk'!$F$6:$G$38,2,FALSE)),"")</f>
        <v/>
      </c>
      <c r="AJ1334" s="91" t="str">
        <f>IF(IFERROR(SEARCH(AJ$6,$D1334),0)&gt;0,TRIM(VLOOKUP(AJ$6,'Lifeline-Capability XWalk'!$F$6:$G$38,2,FALSE)),"")</f>
        <v/>
      </c>
      <c r="AK1334" s="91" t="str">
        <f>IF(IFERROR(SEARCH(AK$6,$D1334),0)&gt;0,TRIM(VLOOKUP(AK$6,'Lifeline-Capability XWalk'!$F$6:$G$38,2,FALSE)),"")</f>
        <v/>
      </c>
      <c r="AL1334" s="92" t="str">
        <f>IF(IFERROR(SEARCH(AL$6,$D1334),0)&gt;0,TRIM(VLOOKUP(AL$6,'Lifeline-Capability XWalk'!$F$6:$G$38,2,FALSE)),"")</f>
        <v/>
      </c>
      <c r="AM1334" s="24" t="str">
        <f t="shared" si="80"/>
        <v>Safety and Security</v>
      </c>
      <c r="AN1334" s="24" t="str">
        <f t="shared" si="80"/>
        <v/>
      </c>
      <c r="AO1334" s="24" t="str">
        <f t="shared" si="80"/>
        <v/>
      </c>
      <c r="AP1334" s="24" t="str">
        <f t="shared" si="80"/>
        <v/>
      </c>
      <c r="AQ1334" s="24" t="str">
        <f t="shared" si="80"/>
        <v/>
      </c>
      <c r="AR1334" s="24" t="str">
        <f t="shared" si="80"/>
        <v/>
      </c>
      <c r="AS1334" s="24" t="str">
        <f t="shared" si="80"/>
        <v/>
      </c>
      <c r="AT1334" s="24" t="str">
        <f t="shared" si="80"/>
        <v/>
      </c>
      <c r="AU1334" s="24" t="str">
        <f t="shared" si="80"/>
        <v/>
      </c>
    </row>
    <row r="1335" spans="1:47" ht="32.1" customHeight="1" x14ac:dyDescent="0.2">
      <c r="A1335" s="143" t="s">
        <v>1114</v>
      </c>
      <c r="B1335" s="144" t="s">
        <v>1122</v>
      </c>
      <c r="C1335" s="144" t="s">
        <v>1393</v>
      </c>
      <c r="D1335" s="124" t="s">
        <v>1166</v>
      </c>
      <c r="E1335" s="64" t="str">
        <f t="shared" si="79"/>
        <v>Safety and Security</v>
      </c>
      <c r="F1335" s="125" t="s">
        <v>1763</v>
      </c>
      <c r="G1335" s="90" t="str">
        <f>IF(IFERROR(SEARCH(G$6,$D1335),0)&gt;0,TRIM(VLOOKUP(G$6,'Lifeline-Capability XWalk'!$F$6:$G$38,2,FALSE)),"")</f>
        <v/>
      </c>
      <c r="H1335" s="91" t="str">
        <f>IF(IFERROR(SEARCH(H$6,$D1335),0)&gt;0,TRIM(VLOOKUP(H$6,'Lifeline-Capability XWalk'!$F$6:$G$38,2,FALSE)),"")</f>
        <v/>
      </c>
      <c r="I1335" s="91" t="str">
        <f>IF(IFERROR(SEARCH(I$6,$D1335),0)&gt;0,TRIM(VLOOKUP(I$6,'Lifeline-Capability XWalk'!$F$6:$G$38,2,FALSE)),"")</f>
        <v/>
      </c>
      <c r="J1335" s="91" t="str">
        <f>IF(IFERROR(SEARCH(J$6,$D1335),0)&gt;0,TRIM(VLOOKUP(J$6,'Lifeline-Capability XWalk'!$F$6:$G$38,2,FALSE)),"")</f>
        <v>Safety and Security</v>
      </c>
      <c r="K1335" s="91" t="str">
        <f>IF(IFERROR(SEARCH(K$6,$D1335),0)&gt;0,TRIM(VLOOKUP(K$6,'Lifeline-Capability XWalk'!$F$6:$G$38,2,FALSE)),"")</f>
        <v/>
      </c>
      <c r="L1335" s="91" t="str">
        <f>IF(IFERROR(SEARCH(L$6,$D1335),0)&gt;0,TRIM(VLOOKUP(L$6,'Lifeline-Capability XWalk'!$F$6:$G$38,2,FALSE)),"")</f>
        <v/>
      </c>
      <c r="M1335" s="91" t="str">
        <f>IF(IFERROR(SEARCH(M$6,$D1335),0)&gt;0,TRIM(VLOOKUP(M$6,'Lifeline-Capability XWalk'!$F$6:$G$38,2,FALSE)),"")</f>
        <v/>
      </c>
      <c r="N1335" s="91" t="str">
        <f>IF(IFERROR(SEARCH(N$6,$D1335),0)&gt;0,TRIM(VLOOKUP(N$6,'Lifeline-Capability XWalk'!$F$6:$G$38,2,FALSE)),"")</f>
        <v/>
      </c>
      <c r="O1335" s="91" t="str">
        <f>IF(IFERROR(SEARCH(O$6,$D1335),0)&gt;0,TRIM(VLOOKUP(O$6,'Lifeline-Capability XWalk'!$F$6:$G$38,2,FALSE)),"")</f>
        <v/>
      </c>
      <c r="P1335" s="91" t="str">
        <f>IF(IFERROR(SEARCH(P$6,$D1335),0)&gt;0,TRIM(VLOOKUP(P$6,'Lifeline-Capability XWalk'!$F$6:$G$38,2,FALSE)),"")</f>
        <v/>
      </c>
      <c r="Q1335" s="91" t="str">
        <f>IF(IFERROR(SEARCH(Q$6,$D1335),0)&gt;0,TRIM(VLOOKUP(Q$6,'Lifeline-Capability XWalk'!$F$6:$G$38,2,FALSE)),"")</f>
        <v/>
      </c>
      <c r="R1335" s="91" t="str">
        <f>IF(IFERROR(SEARCH(R$6,$D1335),0)&gt;0,TRIM(VLOOKUP(R$6,'Lifeline-Capability XWalk'!$F$6:$G$38,2,FALSE)),"")</f>
        <v/>
      </c>
      <c r="S1335" s="91" t="str">
        <f>IF(IFERROR(SEARCH(S$6,$D1335),0)&gt;0,TRIM(VLOOKUP(S$6,'Lifeline-Capability XWalk'!$F$6:$G$38,2,FALSE)),"")</f>
        <v/>
      </c>
      <c r="T1335" s="91" t="str">
        <f>IF(IFERROR(SEARCH(T$6,$D1335),0)&gt;0,TRIM(VLOOKUP(T$6,'Lifeline-Capability XWalk'!$F$6:$G$38,2,FALSE)),"")</f>
        <v/>
      </c>
      <c r="U1335" s="91" t="str">
        <f>IF(IFERROR(SEARCH(U$6,$D1335),0)&gt;0,TRIM(VLOOKUP(U$6,'Lifeline-Capability XWalk'!$F$6:$G$38,2,FALSE)),"")</f>
        <v/>
      </c>
      <c r="V1335" s="91" t="str">
        <f>IF(IFERROR(SEARCH(V$6,$D1335),0)&gt;0,TRIM(VLOOKUP(V$6,'Lifeline-Capability XWalk'!$F$6:$G$38,2,FALSE)),"")</f>
        <v/>
      </c>
      <c r="W1335" s="91" t="str">
        <f>IF(IFERROR(SEARCH(W$6,$D1335),0)&gt;0,TRIM(VLOOKUP(W$6,'Lifeline-Capability XWalk'!$F$6:$G$38,2,FALSE)),"")</f>
        <v/>
      </c>
      <c r="X1335" s="91" t="str">
        <f>IF(IFERROR(SEARCH(X$6,$D1335),0)&gt;0,TRIM(VLOOKUP(X$6,'Lifeline-Capability XWalk'!$F$6:$G$38,2,FALSE)),"")</f>
        <v/>
      </c>
      <c r="Y1335" s="91" t="str">
        <f>IF(IFERROR(SEARCH(Y$6,$D1335),0)&gt;0,TRIM(VLOOKUP(Y$6,'Lifeline-Capability XWalk'!$F$6:$G$38,2,FALSE)),"")</f>
        <v/>
      </c>
      <c r="Z1335" s="91" t="str">
        <f>IF(IFERROR(SEARCH(Z$6,$D1335),0)&gt;0,TRIM(VLOOKUP(Z$6,'Lifeline-Capability XWalk'!$F$6:$G$38,2,FALSE)),"")</f>
        <v/>
      </c>
      <c r="AA1335" s="91" t="str">
        <f>IF(IFERROR(SEARCH(AA$6,$D1335),0)&gt;0,TRIM(VLOOKUP(AA$6,'Lifeline-Capability XWalk'!$F$6:$G$38,2,FALSE)),"")</f>
        <v/>
      </c>
      <c r="AB1335" s="91" t="str">
        <f>IF(IFERROR(SEARCH(AB$6,$D1335),0)&gt;0,TRIM(VLOOKUP(AB$6,'Lifeline-Capability XWalk'!$F$6:$G$38,2,FALSE)),"")</f>
        <v/>
      </c>
      <c r="AC1335" s="91" t="str">
        <f>IF(IFERROR(SEARCH(AC$6,$D1335),0)&gt;0,TRIM(VLOOKUP(AC$6,'Lifeline-Capability XWalk'!$F$6:$G$38,2,FALSE)),"")</f>
        <v/>
      </c>
      <c r="AD1335" s="91" t="str">
        <f>IF(IFERROR(SEARCH(AD$6,$D1335),0)&gt;0,TRIM(VLOOKUP(AD$6,'Lifeline-Capability XWalk'!$F$6:$G$38,2,FALSE)),"")</f>
        <v/>
      </c>
      <c r="AE1335" s="91" t="str">
        <f>IF(IFERROR(SEARCH(AE$6,$D1335),0)&gt;0,TRIM(VLOOKUP(AE$6,'Lifeline-Capability XWalk'!$F$6:$G$38,2,FALSE)),"")</f>
        <v/>
      </c>
      <c r="AF1335" s="91" t="str">
        <f>IF(IFERROR(SEARCH(AF$6,$D1335),0)&gt;0,TRIM(VLOOKUP(AF$6,'Lifeline-Capability XWalk'!$F$6:$G$38,2,FALSE)),"")</f>
        <v/>
      </c>
      <c r="AG1335" s="91" t="str">
        <f>IF(IFERROR(SEARCH(AG$6,$D1335),0)&gt;0,TRIM(VLOOKUP(AG$6,'Lifeline-Capability XWalk'!$F$6:$G$38,2,FALSE)),"")</f>
        <v/>
      </c>
      <c r="AH1335" s="91" t="str">
        <f>IF(IFERROR(SEARCH(AH$6,$D1335),0)&gt;0,TRIM(VLOOKUP(AH$6,'Lifeline-Capability XWalk'!$F$6:$G$38,2,FALSE)),"")</f>
        <v/>
      </c>
      <c r="AI1335" s="91" t="str">
        <f>IF(IFERROR(SEARCH(AI$6,$D1335),0)&gt;0,TRIM(VLOOKUP(AI$6,'Lifeline-Capability XWalk'!$F$6:$G$38,2,FALSE)),"")</f>
        <v/>
      </c>
      <c r="AJ1335" s="91" t="str">
        <f>IF(IFERROR(SEARCH(AJ$6,$D1335),0)&gt;0,TRIM(VLOOKUP(AJ$6,'Lifeline-Capability XWalk'!$F$6:$G$38,2,FALSE)),"")</f>
        <v/>
      </c>
      <c r="AK1335" s="91" t="str">
        <f>IF(IFERROR(SEARCH(AK$6,$D1335),0)&gt;0,TRIM(VLOOKUP(AK$6,'Lifeline-Capability XWalk'!$F$6:$G$38,2,FALSE)),"")</f>
        <v/>
      </c>
      <c r="AL1335" s="92" t="str">
        <f>IF(IFERROR(SEARCH(AL$6,$D1335),0)&gt;0,TRIM(VLOOKUP(AL$6,'Lifeline-Capability XWalk'!$F$6:$G$38,2,FALSE)),"")</f>
        <v/>
      </c>
      <c r="AM1335" s="24" t="str">
        <f t="shared" si="80"/>
        <v>Safety and Security</v>
      </c>
      <c r="AN1335" s="24" t="str">
        <f t="shared" si="80"/>
        <v/>
      </c>
      <c r="AO1335" s="24" t="str">
        <f t="shared" si="80"/>
        <v/>
      </c>
      <c r="AP1335" s="24" t="str">
        <f t="shared" si="80"/>
        <v/>
      </c>
      <c r="AQ1335" s="24" t="str">
        <f t="shared" si="80"/>
        <v/>
      </c>
      <c r="AR1335" s="24" t="str">
        <f t="shared" si="80"/>
        <v/>
      </c>
      <c r="AS1335" s="24" t="str">
        <f t="shared" si="80"/>
        <v/>
      </c>
      <c r="AT1335" s="24" t="str">
        <f t="shared" si="80"/>
        <v/>
      </c>
      <c r="AU1335" s="24" t="str">
        <f t="shared" si="80"/>
        <v/>
      </c>
    </row>
    <row r="1336" spans="1:47" ht="32.1" customHeight="1" x14ac:dyDescent="0.2">
      <c r="A1336" s="143" t="s">
        <v>1114</v>
      </c>
      <c r="B1336" s="144" t="s">
        <v>1122</v>
      </c>
      <c r="C1336" s="144" t="s">
        <v>1083</v>
      </c>
      <c r="D1336" s="124" t="s">
        <v>1166</v>
      </c>
      <c r="E1336" s="64" t="str">
        <f t="shared" si="79"/>
        <v>Safety and Security</v>
      </c>
      <c r="F1336" s="125" t="s">
        <v>1764</v>
      </c>
      <c r="G1336" s="90" t="str">
        <f>IF(IFERROR(SEARCH(G$6,$D1336),0)&gt;0,TRIM(VLOOKUP(G$6,'Lifeline-Capability XWalk'!$F$6:$G$38,2,FALSE)),"")</f>
        <v/>
      </c>
      <c r="H1336" s="91" t="str">
        <f>IF(IFERROR(SEARCH(H$6,$D1336),0)&gt;0,TRIM(VLOOKUP(H$6,'Lifeline-Capability XWalk'!$F$6:$G$38,2,FALSE)),"")</f>
        <v/>
      </c>
      <c r="I1336" s="91" t="str">
        <f>IF(IFERROR(SEARCH(I$6,$D1336),0)&gt;0,TRIM(VLOOKUP(I$6,'Lifeline-Capability XWalk'!$F$6:$G$38,2,FALSE)),"")</f>
        <v/>
      </c>
      <c r="J1336" s="91" t="str">
        <f>IF(IFERROR(SEARCH(J$6,$D1336),0)&gt;0,TRIM(VLOOKUP(J$6,'Lifeline-Capability XWalk'!$F$6:$G$38,2,FALSE)),"")</f>
        <v>Safety and Security</v>
      </c>
      <c r="K1336" s="91" t="str">
        <f>IF(IFERROR(SEARCH(K$6,$D1336),0)&gt;0,TRIM(VLOOKUP(K$6,'Lifeline-Capability XWalk'!$F$6:$G$38,2,FALSE)),"")</f>
        <v/>
      </c>
      <c r="L1336" s="91" t="str">
        <f>IF(IFERROR(SEARCH(L$6,$D1336),0)&gt;0,TRIM(VLOOKUP(L$6,'Lifeline-Capability XWalk'!$F$6:$G$38,2,FALSE)),"")</f>
        <v/>
      </c>
      <c r="M1336" s="91" t="str">
        <f>IF(IFERROR(SEARCH(M$6,$D1336),0)&gt;0,TRIM(VLOOKUP(M$6,'Lifeline-Capability XWalk'!$F$6:$G$38,2,FALSE)),"")</f>
        <v/>
      </c>
      <c r="N1336" s="91" t="str">
        <f>IF(IFERROR(SEARCH(N$6,$D1336),0)&gt;0,TRIM(VLOOKUP(N$6,'Lifeline-Capability XWalk'!$F$6:$G$38,2,FALSE)),"")</f>
        <v/>
      </c>
      <c r="O1336" s="91" t="str">
        <f>IF(IFERROR(SEARCH(O$6,$D1336),0)&gt;0,TRIM(VLOOKUP(O$6,'Lifeline-Capability XWalk'!$F$6:$G$38,2,FALSE)),"")</f>
        <v/>
      </c>
      <c r="P1336" s="91" t="str">
        <f>IF(IFERROR(SEARCH(P$6,$D1336),0)&gt;0,TRIM(VLOOKUP(P$6,'Lifeline-Capability XWalk'!$F$6:$G$38,2,FALSE)),"")</f>
        <v/>
      </c>
      <c r="Q1336" s="91" t="str">
        <f>IF(IFERROR(SEARCH(Q$6,$D1336),0)&gt;0,TRIM(VLOOKUP(Q$6,'Lifeline-Capability XWalk'!$F$6:$G$38,2,FALSE)),"")</f>
        <v/>
      </c>
      <c r="R1336" s="91" t="str">
        <f>IF(IFERROR(SEARCH(R$6,$D1336),0)&gt;0,TRIM(VLOOKUP(R$6,'Lifeline-Capability XWalk'!$F$6:$G$38,2,FALSE)),"")</f>
        <v/>
      </c>
      <c r="S1336" s="91" t="str">
        <f>IF(IFERROR(SEARCH(S$6,$D1336),0)&gt;0,TRIM(VLOOKUP(S$6,'Lifeline-Capability XWalk'!$F$6:$G$38,2,FALSE)),"")</f>
        <v/>
      </c>
      <c r="T1336" s="91" t="str">
        <f>IF(IFERROR(SEARCH(T$6,$D1336),0)&gt;0,TRIM(VLOOKUP(T$6,'Lifeline-Capability XWalk'!$F$6:$G$38,2,FALSE)),"")</f>
        <v/>
      </c>
      <c r="U1336" s="91" t="str">
        <f>IF(IFERROR(SEARCH(U$6,$D1336),0)&gt;0,TRIM(VLOOKUP(U$6,'Lifeline-Capability XWalk'!$F$6:$G$38,2,FALSE)),"")</f>
        <v/>
      </c>
      <c r="V1336" s="91" t="str">
        <f>IF(IFERROR(SEARCH(V$6,$D1336),0)&gt;0,TRIM(VLOOKUP(V$6,'Lifeline-Capability XWalk'!$F$6:$G$38,2,FALSE)),"")</f>
        <v/>
      </c>
      <c r="W1336" s="91" t="str">
        <f>IF(IFERROR(SEARCH(W$6,$D1336),0)&gt;0,TRIM(VLOOKUP(W$6,'Lifeline-Capability XWalk'!$F$6:$G$38,2,FALSE)),"")</f>
        <v/>
      </c>
      <c r="X1336" s="91" t="str">
        <f>IF(IFERROR(SEARCH(X$6,$D1336),0)&gt;0,TRIM(VLOOKUP(X$6,'Lifeline-Capability XWalk'!$F$6:$G$38,2,FALSE)),"")</f>
        <v/>
      </c>
      <c r="Y1336" s="91" t="str">
        <f>IF(IFERROR(SEARCH(Y$6,$D1336),0)&gt;0,TRIM(VLOOKUP(Y$6,'Lifeline-Capability XWalk'!$F$6:$G$38,2,FALSE)),"")</f>
        <v/>
      </c>
      <c r="Z1336" s="91" t="str">
        <f>IF(IFERROR(SEARCH(Z$6,$D1336),0)&gt;0,TRIM(VLOOKUP(Z$6,'Lifeline-Capability XWalk'!$F$6:$G$38,2,FALSE)),"")</f>
        <v/>
      </c>
      <c r="AA1336" s="91" t="str">
        <f>IF(IFERROR(SEARCH(AA$6,$D1336),0)&gt;0,TRIM(VLOOKUP(AA$6,'Lifeline-Capability XWalk'!$F$6:$G$38,2,FALSE)),"")</f>
        <v/>
      </c>
      <c r="AB1336" s="91" t="str">
        <f>IF(IFERROR(SEARCH(AB$6,$D1336),0)&gt;0,TRIM(VLOOKUP(AB$6,'Lifeline-Capability XWalk'!$F$6:$G$38,2,FALSE)),"")</f>
        <v/>
      </c>
      <c r="AC1336" s="91" t="str">
        <f>IF(IFERROR(SEARCH(AC$6,$D1336),0)&gt;0,TRIM(VLOOKUP(AC$6,'Lifeline-Capability XWalk'!$F$6:$G$38,2,FALSE)),"")</f>
        <v/>
      </c>
      <c r="AD1336" s="91" t="str">
        <f>IF(IFERROR(SEARCH(AD$6,$D1336),0)&gt;0,TRIM(VLOOKUP(AD$6,'Lifeline-Capability XWalk'!$F$6:$G$38,2,FALSE)),"")</f>
        <v/>
      </c>
      <c r="AE1336" s="91" t="str">
        <f>IF(IFERROR(SEARCH(AE$6,$D1336),0)&gt;0,TRIM(VLOOKUP(AE$6,'Lifeline-Capability XWalk'!$F$6:$G$38,2,FALSE)),"")</f>
        <v/>
      </c>
      <c r="AF1336" s="91" t="str">
        <f>IF(IFERROR(SEARCH(AF$6,$D1336),0)&gt;0,TRIM(VLOOKUP(AF$6,'Lifeline-Capability XWalk'!$F$6:$G$38,2,FALSE)),"")</f>
        <v/>
      </c>
      <c r="AG1336" s="91" t="str">
        <f>IF(IFERROR(SEARCH(AG$6,$D1336),0)&gt;0,TRIM(VLOOKUP(AG$6,'Lifeline-Capability XWalk'!$F$6:$G$38,2,FALSE)),"")</f>
        <v/>
      </c>
      <c r="AH1336" s="91" t="str">
        <f>IF(IFERROR(SEARCH(AH$6,$D1336),0)&gt;0,TRIM(VLOOKUP(AH$6,'Lifeline-Capability XWalk'!$F$6:$G$38,2,FALSE)),"")</f>
        <v/>
      </c>
      <c r="AI1336" s="91" t="str">
        <f>IF(IFERROR(SEARCH(AI$6,$D1336),0)&gt;0,TRIM(VLOOKUP(AI$6,'Lifeline-Capability XWalk'!$F$6:$G$38,2,FALSE)),"")</f>
        <v/>
      </c>
      <c r="AJ1336" s="91" t="str">
        <f>IF(IFERROR(SEARCH(AJ$6,$D1336),0)&gt;0,TRIM(VLOOKUP(AJ$6,'Lifeline-Capability XWalk'!$F$6:$G$38,2,FALSE)),"")</f>
        <v/>
      </c>
      <c r="AK1336" s="91" t="str">
        <f>IF(IFERROR(SEARCH(AK$6,$D1336),0)&gt;0,TRIM(VLOOKUP(AK$6,'Lifeline-Capability XWalk'!$F$6:$G$38,2,FALSE)),"")</f>
        <v/>
      </c>
      <c r="AL1336" s="92" t="str">
        <f>IF(IFERROR(SEARCH(AL$6,$D1336),0)&gt;0,TRIM(VLOOKUP(AL$6,'Lifeline-Capability XWalk'!$F$6:$G$38,2,FALSE)),"")</f>
        <v/>
      </c>
      <c r="AM1336" s="24" t="str">
        <f t="shared" si="80"/>
        <v>Safety and Security</v>
      </c>
      <c r="AN1336" s="24" t="str">
        <f t="shared" si="80"/>
        <v/>
      </c>
      <c r="AO1336" s="24" t="str">
        <f t="shared" si="80"/>
        <v/>
      </c>
      <c r="AP1336" s="24" t="str">
        <f t="shared" si="80"/>
        <v/>
      </c>
      <c r="AQ1336" s="24" t="str">
        <f t="shared" si="80"/>
        <v/>
      </c>
      <c r="AR1336" s="24" t="str">
        <f t="shared" si="80"/>
        <v/>
      </c>
      <c r="AS1336" s="24" t="str">
        <f t="shared" si="80"/>
        <v/>
      </c>
      <c r="AT1336" s="24" t="str">
        <f t="shared" si="80"/>
        <v/>
      </c>
      <c r="AU1336" s="24" t="str">
        <f t="shared" si="80"/>
        <v/>
      </c>
    </row>
    <row r="1337" spans="1:47" ht="32.1" customHeight="1" x14ac:dyDescent="0.2">
      <c r="A1337" s="143" t="s">
        <v>1114</v>
      </c>
      <c r="B1337" s="144" t="s">
        <v>1122</v>
      </c>
      <c r="C1337" s="144" t="s">
        <v>1083</v>
      </c>
      <c r="D1337" s="124" t="s">
        <v>1166</v>
      </c>
      <c r="E1337" s="64" t="str">
        <f t="shared" si="79"/>
        <v>Safety and Security</v>
      </c>
      <c r="F1337" s="125" t="s">
        <v>1765</v>
      </c>
      <c r="G1337" s="90" t="str">
        <f>IF(IFERROR(SEARCH(G$6,$D1337),0)&gt;0,TRIM(VLOOKUP(G$6,'Lifeline-Capability XWalk'!$F$6:$G$38,2,FALSE)),"")</f>
        <v/>
      </c>
      <c r="H1337" s="91" t="str">
        <f>IF(IFERROR(SEARCH(H$6,$D1337),0)&gt;0,TRIM(VLOOKUP(H$6,'Lifeline-Capability XWalk'!$F$6:$G$38,2,FALSE)),"")</f>
        <v/>
      </c>
      <c r="I1337" s="91" t="str">
        <f>IF(IFERROR(SEARCH(I$6,$D1337),0)&gt;0,TRIM(VLOOKUP(I$6,'Lifeline-Capability XWalk'!$F$6:$G$38,2,FALSE)),"")</f>
        <v/>
      </c>
      <c r="J1337" s="91" t="str">
        <f>IF(IFERROR(SEARCH(J$6,$D1337),0)&gt;0,TRIM(VLOOKUP(J$6,'Lifeline-Capability XWalk'!$F$6:$G$38,2,FALSE)),"")</f>
        <v>Safety and Security</v>
      </c>
      <c r="K1337" s="91" t="str">
        <f>IF(IFERROR(SEARCH(K$6,$D1337),0)&gt;0,TRIM(VLOOKUP(K$6,'Lifeline-Capability XWalk'!$F$6:$G$38,2,FALSE)),"")</f>
        <v/>
      </c>
      <c r="L1337" s="91" t="str">
        <f>IF(IFERROR(SEARCH(L$6,$D1337),0)&gt;0,TRIM(VLOOKUP(L$6,'Lifeline-Capability XWalk'!$F$6:$G$38,2,FALSE)),"")</f>
        <v/>
      </c>
      <c r="M1337" s="91" t="str">
        <f>IF(IFERROR(SEARCH(M$6,$D1337),0)&gt;0,TRIM(VLOOKUP(M$6,'Lifeline-Capability XWalk'!$F$6:$G$38,2,FALSE)),"")</f>
        <v/>
      </c>
      <c r="N1337" s="91" t="str">
        <f>IF(IFERROR(SEARCH(N$6,$D1337),0)&gt;0,TRIM(VLOOKUP(N$6,'Lifeline-Capability XWalk'!$F$6:$G$38,2,FALSE)),"")</f>
        <v/>
      </c>
      <c r="O1337" s="91" t="str">
        <f>IF(IFERROR(SEARCH(O$6,$D1337),0)&gt;0,TRIM(VLOOKUP(O$6,'Lifeline-Capability XWalk'!$F$6:$G$38,2,FALSE)),"")</f>
        <v/>
      </c>
      <c r="P1337" s="91" t="str">
        <f>IF(IFERROR(SEARCH(P$6,$D1337),0)&gt;0,TRIM(VLOOKUP(P$6,'Lifeline-Capability XWalk'!$F$6:$G$38,2,FALSE)),"")</f>
        <v/>
      </c>
      <c r="Q1337" s="91" t="str">
        <f>IF(IFERROR(SEARCH(Q$6,$D1337),0)&gt;0,TRIM(VLOOKUP(Q$6,'Lifeline-Capability XWalk'!$F$6:$G$38,2,FALSE)),"")</f>
        <v/>
      </c>
      <c r="R1337" s="91" t="str">
        <f>IF(IFERROR(SEARCH(R$6,$D1337),0)&gt;0,TRIM(VLOOKUP(R$6,'Lifeline-Capability XWalk'!$F$6:$G$38,2,FALSE)),"")</f>
        <v/>
      </c>
      <c r="S1337" s="91" t="str">
        <f>IF(IFERROR(SEARCH(S$6,$D1337),0)&gt;0,TRIM(VLOOKUP(S$6,'Lifeline-Capability XWalk'!$F$6:$G$38,2,FALSE)),"")</f>
        <v/>
      </c>
      <c r="T1337" s="91" t="str">
        <f>IF(IFERROR(SEARCH(T$6,$D1337),0)&gt;0,TRIM(VLOOKUP(T$6,'Lifeline-Capability XWalk'!$F$6:$G$38,2,FALSE)),"")</f>
        <v/>
      </c>
      <c r="U1337" s="91" t="str">
        <f>IF(IFERROR(SEARCH(U$6,$D1337),0)&gt;0,TRIM(VLOOKUP(U$6,'Lifeline-Capability XWalk'!$F$6:$G$38,2,FALSE)),"")</f>
        <v/>
      </c>
      <c r="V1337" s="91" t="str">
        <f>IF(IFERROR(SEARCH(V$6,$D1337),0)&gt;0,TRIM(VLOOKUP(V$6,'Lifeline-Capability XWalk'!$F$6:$G$38,2,FALSE)),"")</f>
        <v/>
      </c>
      <c r="W1337" s="91" t="str">
        <f>IF(IFERROR(SEARCH(W$6,$D1337),0)&gt;0,TRIM(VLOOKUP(W$6,'Lifeline-Capability XWalk'!$F$6:$G$38,2,FALSE)),"")</f>
        <v/>
      </c>
      <c r="X1337" s="91" t="str">
        <f>IF(IFERROR(SEARCH(X$6,$D1337),0)&gt;0,TRIM(VLOOKUP(X$6,'Lifeline-Capability XWalk'!$F$6:$G$38,2,FALSE)),"")</f>
        <v/>
      </c>
      <c r="Y1337" s="91" t="str">
        <f>IF(IFERROR(SEARCH(Y$6,$D1337),0)&gt;0,TRIM(VLOOKUP(Y$6,'Lifeline-Capability XWalk'!$F$6:$G$38,2,FALSE)),"")</f>
        <v/>
      </c>
      <c r="Z1337" s="91" t="str">
        <f>IF(IFERROR(SEARCH(Z$6,$D1337),0)&gt;0,TRIM(VLOOKUP(Z$6,'Lifeline-Capability XWalk'!$F$6:$G$38,2,FALSE)),"")</f>
        <v/>
      </c>
      <c r="AA1337" s="91" t="str">
        <f>IF(IFERROR(SEARCH(AA$6,$D1337),0)&gt;0,TRIM(VLOOKUP(AA$6,'Lifeline-Capability XWalk'!$F$6:$G$38,2,FALSE)),"")</f>
        <v/>
      </c>
      <c r="AB1337" s="91" t="str">
        <f>IF(IFERROR(SEARCH(AB$6,$D1337),0)&gt;0,TRIM(VLOOKUP(AB$6,'Lifeline-Capability XWalk'!$F$6:$G$38,2,FALSE)),"")</f>
        <v/>
      </c>
      <c r="AC1337" s="91" t="str">
        <f>IF(IFERROR(SEARCH(AC$6,$D1337),0)&gt;0,TRIM(VLOOKUP(AC$6,'Lifeline-Capability XWalk'!$F$6:$G$38,2,FALSE)),"")</f>
        <v/>
      </c>
      <c r="AD1337" s="91" t="str">
        <f>IF(IFERROR(SEARCH(AD$6,$D1337),0)&gt;0,TRIM(VLOOKUP(AD$6,'Lifeline-Capability XWalk'!$F$6:$G$38,2,FALSE)),"")</f>
        <v/>
      </c>
      <c r="AE1337" s="91" t="str">
        <f>IF(IFERROR(SEARCH(AE$6,$D1337),0)&gt;0,TRIM(VLOOKUP(AE$6,'Lifeline-Capability XWalk'!$F$6:$G$38,2,FALSE)),"")</f>
        <v/>
      </c>
      <c r="AF1337" s="91" t="str">
        <f>IF(IFERROR(SEARCH(AF$6,$D1337),0)&gt;0,TRIM(VLOOKUP(AF$6,'Lifeline-Capability XWalk'!$F$6:$G$38,2,FALSE)),"")</f>
        <v/>
      </c>
      <c r="AG1337" s="91" t="str">
        <f>IF(IFERROR(SEARCH(AG$6,$D1337),0)&gt;0,TRIM(VLOOKUP(AG$6,'Lifeline-Capability XWalk'!$F$6:$G$38,2,FALSE)),"")</f>
        <v/>
      </c>
      <c r="AH1337" s="91" t="str">
        <f>IF(IFERROR(SEARCH(AH$6,$D1337),0)&gt;0,TRIM(VLOOKUP(AH$6,'Lifeline-Capability XWalk'!$F$6:$G$38,2,FALSE)),"")</f>
        <v/>
      </c>
      <c r="AI1337" s="91" t="str">
        <f>IF(IFERROR(SEARCH(AI$6,$D1337),0)&gt;0,TRIM(VLOOKUP(AI$6,'Lifeline-Capability XWalk'!$F$6:$G$38,2,FALSE)),"")</f>
        <v/>
      </c>
      <c r="AJ1337" s="91" t="str">
        <f>IF(IFERROR(SEARCH(AJ$6,$D1337),0)&gt;0,TRIM(VLOOKUP(AJ$6,'Lifeline-Capability XWalk'!$F$6:$G$38,2,FALSE)),"")</f>
        <v/>
      </c>
      <c r="AK1337" s="91" t="str">
        <f>IF(IFERROR(SEARCH(AK$6,$D1337),0)&gt;0,TRIM(VLOOKUP(AK$6,'Lifeline-Capability XWalk'!$F$6:$G$38,2,FALSE)),"")</f>
        <v/>
      </c>
      <c r="AL1337" s="92" t="str">
        <f>IF(IFERROR(SEARCH(AL$6,$D1337),0)&gt;0,TRIM(VLOOKUP(AL$6,'Lifeline-Capability XWalk'!$F$6:$G$38,2,FALSE)),"")</f>
        <v/>
      </c>
      <c r="AM1337" s="24" t="str">
        <f t="shared" si="80"/>
        <v>Safety and Security</v>
      </c>
      <c r="AN1337" s="24" t="str">
        <f t="shared" si="80"/>
        <v/>
      </c>
      <c r="AO1337" s="24" t="str">
        <f t="shared" si="80"/>
        <v/>
      </c>
      <c r="AP1337" s="24" t="str">
        <f t="shared" si="80"/>
        <v/>
      </c>
      <c r="AQ1337" s="24" t="str">
        <f t="shared" si="80"/>
        <v/>
      </c>
      <c r="AR1337" s="24" t="str">
        <f t="shared" si="80"/>
        <v/>
      </c>
      <c r="AS1337" s="24" t="str">
        <f t="shared" si="80"/>
        <v/>
      </c>
      <c r="AT1337" s="24" t="str">
        <f t="shared" si="80"/>
        <v/>
      </c>
      <c r="AU1337" s="24" t="str">
        <f t="shared" si="80"/>
        <v/>
      </c>
    </row>
    <row r="1338" spans="1:47" ht="32.1" customHeight="1" x14ac:dyDescent="0.2">
      <c r="A1338" s="143" t="s">
        <v>1114</v>
      </c>
      <c r="B1338" s="144" t="s">
        <v>1122</v>
      </c>
      <c r="C1338" s="144" t="s">
        <v>2249</v>
      </c>
      <c r="D1338" s="124" t="s">
        <v>1166</v>
      </c>
      <c r="E1338" s="64" t="str">
        <f t="shared" si="79"/>
        <v>Safety and Security</v>
      </c>
      <c r="F1338" s="125" t="s">
        <v>1766</v>
      </c>
      <c r="G1338" s="90" t="str">
        <f>IF(IFERROR(SEARCH(G$6,$D1338),0)&gt;0,TRIM(VLOOKUP(G$6,'Lifeline-Capability XWalk'!$F$6:$G$38,2,FALSE)),"")</f>
        <v/>
      </c>
      <c r="H1338" s="91" t="str">
        <f>IF(IFERROR(SEARCH(H$6,$D1338),0)&gt;0,TRIM(VLOOKUP(H$6,'Lifeline-Capability XWalk'!$F$6:$G$38,2,FALSE)),"")</f>
        <v/>
      </c>
      <c r="I1338" s="91" t="str">
        <f>IF(IFERROR(SEARCH(I$6,$D1338),0)&gt;0,TRIM(VLOOKUP(I$6,'Lifeline-Capability XWalk'!$F$6:$G$38,2,FALSE)),"")</f>
        <v/>
      </c>
      <c r="J1338" s="91" t="str">
        <f>IF(IFERROR(SEARCH(J$6,$D1338),0)&gt;0,TRIM(VLOOKUP(J$6,'Lifeline-Capability XWalk'!$F$6:$G$38,2,FALSE)),"")</f>
        <v>Safety and Security</v>
      </c>
      <c r="K1338" s="91" t="str">
        <f>IF(IFERROR(SEARCH(K$6,$D1338),0)&gt;0,TRIM(VLOOKUP(K$6,'Lifeline-Capability XWalk'!$F$6:$G$38,2,FALSE)),"")</f>
        <v/>
      </c>
      <c r="L1338" s="91" t="str">
        <f>IF(IFERROR(SEARCH(L$6,$D1338),0)&gt;0,TRIM(VLOOKUP(L$6,'Lifeline-Capability XWalk'!$F$6:$G$38,2,FALSE)),"")</f>
        <v/>
      </c>
      <c r="M1338" s="91" t="str">
        <f>IF(IFERROR(SEARCH(M$6,$D1338),0)&gt;0,TRIM(VLOOKUP(M$6,'Lifeline-Capability XWalk'!$F$6:$G$38,2,FALSE)),"")</f>
        <v/>
      </c>
      <c r="N1338" s="91" t="str">
        <f>IF(IFERROR(SEARCH(N$6,$D1338),0)&gt;0,TRIM(VLOOKUP(N$6,'Lifeline-Capability XWalk'!$F$6:$G$38,2,FALSE)),"")</f>
        <v/>
      </c>
      <c r="O1338" s="91" t="str">
        <f>IF(IFERROR(SEARCH(O$6,$D1338),0)&gt;0,TRIM(VLOOKUP(O$6,'Lifeline-Capability XWalk'!$F$6:$G$38,2,FALSE)),"")</f>
        <v/>
      </c>
      <c r="P1338" s="91" t="str">
        <f>IF(IFERROR(SEARCH(P$6,$D1338),0)&gt;0,TRIM(VLOOKUP(P$6,'Lifeline-Capability XWalk'!$F$6:$G$38,2,FALSE)),"")</f>
        <v/>
      </c>
      <c r="Q1338" s="91" t="str">
        <f>IF(IFERROR(SEARCH(Q$6,$D1338),0)&gt;0,TRIM(VLOOKUP(Q$6,'Lifeline-Capability XWalk'!$F$6:$G$38,2,FALSE)),"")</f>
        <v/>
      </c>
      <c r="R1338" s="91" t="str">
        <f>IF(IFERROR(SEARCH(R$6,$D1338),0)&gt;0,TRIM(VLOOKUP(R$6,'Lifeline-Capability XWalk'!$F$6:$G$38,2,FALSE)),"")</f>
        <v/>
      </c>
      <c r="S1338" s="91" t="str">
        <f>IF(IFERROR(SEARCH(S$6,$D1338),0)&gt;0,TRIM(VLOOKUP(S$6,'Lifeline-Capability XWalk'!$F$6:$G$38,2,FALSE)),"")</f>
        <v/>
      </c>
      <c r="T1338" s="91" t="str">
        <f>IF(IFERROR(SEARCH(T$6,$D1338),0)&gt;0,TRIM(VLOOKUP(T$6,'Lifeline-Capability XWalk'!$F$6:$G$38,2,FALSE)),"")</f>
        <v/>
      </c>
      <c r="U1338" s="91" t="str">
        <f>IF(IFERROR(SEARCH(U$6,$D1338),0)&gt;0,TRIM(VLOOKUP(U$6,'Lifeline-Capability XWalk'!$F$6:$G$38,2,FALSE)),"")</f>
        <v/>
      </c>
      <c r="V1338" s="91" t="str">
        <f>IF(IFERROR(SEARCH(V$6,$D1338),0)&gt;0,TRIM(VLOOKUP(V$6,'Lifeline-Capability XWalk'!$F$6:$G$38,2,FALSE)),"")</f>
        <v/>
      </c>
      <c r="W1338" s="91" t="str">
        <f>IF(IFERROR(SEARCH(W$6,$D1338),0)&gt;0,TRIM(VLOOKUP(W$6,'Lifeline-Capability XWalk'!$F$6:$G$38,2,FALSE)),"")</f>
        <v/>
      </c>
      <c r="X1338" s="91" t="str">
        <f>IF(IFERROR(SEARCH(X$6,$D1338),0)&gt;0,TRIM(VLOOKUP(X$6,'Lifeline-Capability XWalk'!$F$6:$G$38,2,FALSE)),"")</f>
        <v/>
      </c>
      <c r="Y1338" s="91" t="str">
        <f>IF(IFERROR(SEARCH(Y$6,$D1338),0)&gt;0,TRIM(VLOOKUP(Y$6,'Lifeline-Capability XWalk'!$F$6:$G$38,2,FALSE)),"")</f>
        <v/>
      </c>
      <c r="Z1338" s="91" t="str">
        <f>IF(IFERROR(SEARCH(Z$6,$D1338),0)&gt;0,TRIM(VLOOKUP(Z$6,'Lifeline-Capability XWalk'!$F$6:$G$38,2,FALSE)),"")</f>
        <v/>
      </c>
      <c r="AA1338" s="91" t="str">
        <f>IF(IFERROR(SEARCH(AA$6,$D1338),0)&gt;0,TRIM(VLOOKUP(AA$6,'Lifeline-Capability XWalk'!$F$6:$G$38,2,FALSE)),"")</f>
        <v/>
      </c>
      <c r="AB1338" s="91" t="str">
        <f>IF(IFERROR(SEARCH(AB$6,$D1338),0)&gt;0,TRIM(VLOOKUP(AB$6,'Lifeline-Capability XWalk'!$F$6:$G$38,2,FALSE)),"")</f>
        <v/>
      </c>
      <c r="AC1338" s="91" t="str">
        <f>IF(IFERROR(SEARCH(AC$6,$D1338),0)&gt;0,TRIM(VLOOKUP(AC$6,'Lifeline-Capability XWalk'!$F$6:$G$38,2,FALSE)),"")</f>
        <v/>
      </c>
      <c r="AD1338" s="91" t="str">
        <f>IF(IFERROR(SEARCH(AD$6,$D1338),0)&gt;0,TRIM(VLOOKUP(AD$6,'Lifeline-Capability XWalk'!$F$6:$G$38,2,FALSE)),"")</f>
        <v/>
      </c>
      <c r="AE1338" s="91" t="str">
        <f>IF(IFERROR(SEARCH(AE$6,$D1338),0)&gt;0,TRIM(VLOOKUP(AE$6,'Lifeline-Capability XWalk'!$F$6:$G$38,2,FALSE)),"")</f>
        <v/>
      </c>
      <c r="AF1338" s="91" t="str">
        <f>IF(IFERROR(SEARCH(AF$6,$D1338),0)&gt;0,TRIM(VLOOKUP(AF$6,'Lifeline-Capability XWalk'!$F$6:$G$38,2,FALSE)),"")</f>
        <v/>
      </c>
      <c r="AG1338" s="91" t="str">
        <f>IF(IFERROR(SEARCH(AG$6,$D1338),0)&gt;0,TRIM(VLOOKUP(AG$6,'Lifeline-Capability XWalk'!$F$6:$G$38,2,FALSE)),"")</f>
        <v/>
      </c>
      <c r="AH1338" s="91" t="str">
        <f>IF(IFERROR(SEARCH(AH$6,$D1338),0)&gt;0,TRIM(VLOOKUP(AH$6,'Lifeline-Capability XWalk'!$F$6:$G$38,2,FALSE)),"")</f>
        <v/>
      </c>
      <c r="AI1338" s="91" t="str">
        <f>IF(IFERROR(SEARCH(AI$6,$D1338),0)&gt;0,TRIM(VLOOKUP(AI$6,'Lifeline-Capability XWalk'!$F$6:$G$38,2,FALSE)),"")</f>
        <v/>
      </c>
      <c r="AJ1338" s="91" t="str">
        <f>IF(IFERROR(SEARCH(AJ$6,$D1338),0)&gt;0,TRIM(VLOOKUP(AJ$6,'Lifeline-Capability XWalk'!$F$6:$G$38,2,FALSE)),"")</f>
        <v/>
      </c>
      <c r="AK1338" s="91" t="str">
        <f>IF(IFERROR(SEARCH(AK$6,$D1338),0)&gt;0,TRIM(VLOOKUP(AK$6,'Lifeline-Capability XWalk'!$F$6:$G$38,2,FALSE)),"")</f>
        <v/>
      </c>
      <c r="AL1338" s="92" t="str">
        <f>IF(IFERROR(SEARCH(AL$6,$D1338),0)&gt;0,TRIM(VLOOKUP(AL$6,'Lifeline-Capability XWalk'!$F$6:$G$38,2,FALSE)),"")</f>
        <v/>
      </c>
      <c r="AM1338" s="24" t="str">
        <f t="shared" si="80"/>
        <v>Safety and Security</v>
      </c>
      <c r="AN1338" s="24" t="str">
        <f t="shared" si="80"/>
        <v/>
      </c>
      <c r="AO1338" s="24" t="str">
        <f t="shared" si="80"/>
        <v/>
      </c>
      <c r="AP1338" s="24" t="str">
        <f t="shared" si="80"/>
        <v/>
      </c>
      <c r="AQ1338" s="24" t="str">
        <f t="shared" si="80"/>
        <v/>
      </c>
      <c r="AR1338" s="24" t="str">
        <f t="shared" si="80"/>
        <v/>
      </c>
      <c r="AS1338" s="24" t="str">
        <f t="shared" si="80"/>
        <v/>
      </c>
      <c r="AT1338" s="24" t="str">
        <f t="shared" si="80"/>
        <v/>
      </c>
      <c r="AU1338" s="24" t="str">
        <f t="shared" si="80"/>
        <v/>
      </c>
    </row>
    <row r="1339" spans="1:47" ht="32.1" customHeight="1" x14ac:dyDescent="0.2">
      <c r="A1339" s="143" t="s">
        <v>1114</v>
      </c>
      <c r="B1339" s="144" t="s">
        <v>1122</v>
      </c>
      <c r="C1339" s="144" t="s">
        <v>2249</v>
      </c>
      <c r="D1339" s="124" t="s">
        <v>1166</v>
      </c>
      <c r="E1339" s="64" t="str">
        <f t="shared" si="79"/>
        <v>Safety and Security</v>
      </c>
      <c r="F1339" s="125" t="s">
        <v>1767</v>
      </c>
      <c r="G1339" s="90" t="str">
        <f>IF(IFERROR(SEARCH(G$6,$D1339),0)&gt;0,TRIM(VLOOKUP(G$6,'Lifeline-Capability XWalk'!$F$6:$G$38,2,FALSE)),"")</f>
        <v/>
      </c>
      <c r="H1339" s="91" t="str">
        <f>IF(IFERROR(SEARCH(H$6,$D1339),0)&gt;0,TRIM(VLOOKUP(H$6,'Lifeline-Capability XWalk'!$F$6:$G$38,2,FALSE)),"")</f>
        <v/>
      </c>
      <c r="I1339" s="91" t="str">
        <f>IF(IFERROR(SEARCH(I$6,$D1339),0)&gt;0,TRIM(VLOOKUP(I$6,'Lifeline-Capability XWalk'!$F$6:$G$38,2,FALSE)),"")</f>
        <v/>
      </c>
      <c r="J1339" s="91" t="str">
        <f>IF(IFERROR(SEARCH(J$6,$D1339),0)&gt;0,TRIM(VLOOKUP(J$6,'Lifeline-Capability XWalk'!$F$6:$G$38,2,FALSE)),"")</f>
        <v>Safety and Security</v>
      </c>
      <c r="K1339" s="91" t="str">
        <f>IF(IFERROR(SEARCH(K$6,$D1339),0)&gt;0,TRIM(VLOOKUP(K$6,'Lifeline-Capability XWalk'!$F$6:$G$38,2,FALSE)),"")</f>
        <v/>
      </c>
      <c r="L1339" s="91" t="str">
        <f>IF(IFERROR(SEARCH(L$6,$D1339),0)&gt;0,TRIM(VLOOKUP(L$6,'Lifeline-Capability XWalk'!$F$6:$G$38,2,FALSE)),"")</f>
        <v/>
      </c>
      <c r="M1339" s="91" t="str">
        <f>IF(IFERROR(SEARCH(M$6,$D1339),0)&gt;0,TRIM(VLOOKUP(M$6,'Lifeline-Capability XWalk'!$F$6:$G$38,2,FALSE)),"")</f>
        <v/>
      </c>
      <c r="N1339" s="91" t="str">
        <f>IF(IFERROR(SEARCH(N$6,$D1339),0)&gt;0,TRIM(VLOOKUP(N$6,'Lifeline-Capability XWalk'!$F$6:$G$38,2,FALSE)),"")</f>
        <v/>
      </c>
      <c r="O1339" s="91" t="str">
        <f>IF(IFERROR(SEARCH(O$6,$D1339),0)&gt;0,TRIM(VLOOKUP(O$6,'Lifeline-Capability XWalk'!$F$6:$G$38,2,FALSE)),"")</f>
        <v/>
      </c>
      <c r="P1339" s="91" t="str">
        <f>IF(IFERROR(SEARCH(P$6,$D1339),0)&gt;0,TRIM(VLOOKUP(P$6,'Lifeline-Capability XWalk'!$F$6:$G$38,2,FALSE)),"")</f>
        <v/>
      </c>
      <c r="Q1339" s="91" t="str">
        <f>IF(IFERROR(SEARCH(Q$6,$D1339),0)&gt;0,TRIM(VLOOKUP(Q$6,'Lifeline-Capability XWalk'!$F$6:$G$38,2,FALSE)),"")</f>
        <v/>
      </c>
      <c r="R1339" s="91" t="str">
        <f>IF(IFERROR(SEARCH(R$6,$D1339),0)&gt;0,TRIM(VLOOKUP(R$6,'Lifeline-Capability XWalk'!$F$6:$G$38,2,FALSE)),"")</f>
        <v/>
      </c>
      <c r="S1339" s="91" t="str">
        <f>IF(IFERROR(SEARCH(S$6,$D1339),0)&gt;0,TRIM(VLOOKUP(S$6,'Lifeline-Capability XWalk'!$F$6:$G$38,2,FALSE)),"")</f>
        <v/>
      </c>
      <c r="T1339" s="91" t="str">
        <f>IF(IFERROR(SEARCH(T$6,$D1339),0)&gt;0,TRIM(VLOOKUP(T$6,'Lifeline-Capability XWalk'!$F$6:$G$38,2,FALSE)),"")</f>
        <v/>
      </c>
      <c r="U1339" s="91" t="str">
        <f>IF(IFERROR(SEARCH(U$6,$D1339),0)&gt;0,TRIM(VLOOKUP(U$6,'Lifeline-Capability XWalk'!$F$6:$G$38,2,FALSE)),"")</f>
        <v/>
      </c>
      <c r="V1339" s="91" t="str">
        <f>IF(IFERROR(SEARCH(V$6,$D1339),0)&gt;0,TRIM(VLOOKUP(V$6,'Lifeline-Capability XWalk'!$F$6:$G$38,2,FALSE)),"")</f>
        <v/>
      </c>
      <c r="W1339" s="91" t="str">
        <f>IF(IFERROR(SEARCH(W$6,$D1339),0)&gt;0,TRIM(VLOOKUP(W$6,'Lifeline-Capability XWalk'!$F$6:$G$38,2,FALSE)),"")</f>
        <v/>
      </c>
      <c r="X1339" s="91" t="str">
        <f>IF(IFERROR(SEARCH(X$6,$D1339),0)&gt;0,TRIM(VLOOKUP(X$6,'Lifeline-Capability XWalk'!$F$6:$G$38,2,FALSE)),"")</f>
        <v/>
      </c>
      <c r="Y1339" s="91" t="str">
        <f>IF(IFERROR(SEARCH(Y$6,$D1339),0)&gt;0,TRIM(VLOOKUP(Y$6,'Lifeline-Capability XWalk'!$F$6:$G$38,2,FALSE)),"")</f>
        <v/>
      </c>
      <c r="Z1339" s="91" t="str">
        <f>IF(IFERROR(SEARCH(Z$6,$D1339),0)&gt;0,TRIM(VLOOKUP(Z$6,'Lifeline-Capability XWalk'!$F$6:$G$38,2,FALSE)),"")</f>
        <v/>
      </c>
      <c r="AA1339" s="91" t="str">
        <f>IF(IFERROR(SEARCH(AA$6,$D1339),0)&gt;0,TRIM(VLOOKUP(AA$6,'Lifeline-Capability XWalk'!$F$6:$G$38,2,FALSE)),"")</f>
        <v/>
      </c>
      <c r="AB1339" s="91" t="str">
        <f>IF(IFERROR(SEARCH(AB$6,$D1339),0)&gt;0,TRIM(VLOOKUP(AB$6,'Lifeline-Capability XWalk'!$F$6:$G$38,2,FALSE)),"")</f>
        <v/>
      </c>
      <c r="AC1339" s="91" t="str">
        <f>IF(IFERROR(SEARCH(AC$6,$D1339),0)&gt;0,TRIM(VLOOKUP(AC$6,'Lifeline-Capability XWalk'!$F$6:$G$38,2,FALSE)),"")</f>
        <v/>
      </c>
      <c r="AD1339" s="91" t="str">
        <f>IF(IFERROR(SEARCH(AD$6,$D1339),0)&gt;0,TRIM(VLOOKUP(AD$6,'Lifeline-Capability XWalk'!$F$6:$G$38,2,FALSE)),"")</f>
        <v/>
      </c>
      <c r="AE1339" s="91" t="str">
        <f>IF(IFERROR(SEARCH(AE$6,$D1339),0)&gt;0,TRIM(VLOOKUP(AE$6,'Lifeline-Capability XWalk'!$F$6:$G$38,2,FALSE)),"")</f>
        <v/>
      </c>
      <c r="AF1339" s="91" t="str">
        <f>IF(IFERROR(SEARCH(AF$6,$D1339),0)&gt;0,TRIM(VLOOKUP(AF$6,'Lifeline-Capability XWalk'!$F$6:$G$38,2,FALSE)),"")</f>
        <v/>
      </c>
      <c r="AG1339" s="91" t="str">
        <f>IF(IFERROR(SEARCH(AG$6,$D1339),0)&gt;0,TRIM(VLOOKUP(AG$6,'Lifeline-Capability XWalk'!$F$6:$G$38,2,FALSE)),"")</f>
        <v/>
      </c>
      <c r="AH1339" s="91" t="str">
        <f>IF(IFERROR(SEARCH(AH$6,$D1339),0)&gt;0,TRIM(VLOOKUP(AH$6,'Lifeline-Capability XWalk'!$F$6:$G$38,2,FALSE)),"")</f>
        <v/>
      </c>
      <c r="AI1339" s="91" t="str">
        <f>IF(IFERROR(SEARCH(AI$6,$D1339),0)&gt;0,TRIM(VLOOKUP(AI$6,'Lifeline-Capability XWalk'!$F$6:$G$38,2,FALSE)),"")</f>
        <v/>
      </c>
      <c r="AJ1339" s="91" t="str">
        <f>IF(IFERROR(SEARCH(AJ$6,$D1339),0)&gt;0,TRIM(VLOOKUP(AJ$6,'Lifeline-Capability XWalk'!$F$6:$G$38,2,FALSE)),"")</f>
        <v/>
      </c>
      <c r="AK1339" s="91" t="str">
        <f>IF(IFERROR(SEARCH(AK$6,$D1339),0)&gt;0,TRIM(VLOOKUP(AK$6,'Lifeline-Capability XWalk'!$F$6:$G$38,2,FALSE)),"")</f>
        <v/>
      </c>
      <c r="AL1339" s="92" t="str">
        <f>IF(IFERROR(SEARCH(AL$6,$D1339),0)&gt;0,TRIM(VLOOKUP(AL$6,'Lifeline-Capability XWalk'!$F$6:$G$38,2,FALSE)),"")</f>
        <v/>
      </c>
      <c r="AM1339" s="24" t="str">
        <f t="shared" si="80"/>
        <v>Safety and Security</v>
      </c>
      <c r="AN1339" s="24" t="str">
        <f t="shared" si="80"/>
        <v/>
      </c>
      <c r="AO1339" s="24" t="str">
        <f t="shared" si="80"/>
        <v/>
      </c>
      <c r="AP1339" s="24" t="str">
        <f t="shared" si="80"/>
        <v/>
      </c>
      <c r="AQ1339" s="24" t="str">
        <f t="shared" si="80"/>
        <v/>
      </c>
      <c r="AR1339" s="24" t="str">
        <f t="shared" si="80"/>
        <v/>
      </c>
      <c r="AS1339" s="24" t="str">
        <f t="shared" si="80"/>
        <v/>
      </c>
      <c r="AT1339" s="24" t="str">
        <f t="shared" si="80"/>
        <v/>
      </c>
      <c r="AU1339" s="24" t="str">
        <f t="shared" si="80"/>
        <v/>
      </c>
    </row>
    <row r="1340" spans="1:47" ht="32.1" customHeight="1" x14ac:dyDescent="0.2">
      <c r="A1340" s="143" t="s">
        <v>1114</v>
      </c>
      <c r="B1340" s="144" t="s">
        <v>1122</v>
      </c>
      <c r="C1340" s="144" t="s">
        <v>2249</v>
      </c>
      <c r="D1340" s="124" t="s">
        <v>1166</v>
      </c>
      <c r="E1340" s="64" t="str">
        <f t="shared" si="79"/>
        <v>Safety and Security</v>
      </c>
      <c r="F1340" s="125" t="s">
        <v>1768</v>
      </c>
      <c r="G1340" s="90" t="str">
        <f>IF(IFERROR(SEARCH(G$6,$D1340),0)&gt;0,TRIM(VLOOKUP(G$6,'Lifeline-Capability XWalk'!$F$6:$G$38,2,FALSE)),"")</f>
        <v/>
      </c>
      <c r="H1340" s="91" t="str">
        <f>IF(IFERROR(SEARCH(H$6,$D1340),0)&gt;0,TRIM(VLOOKUP(H$6,'Lifeline-Capability XWalk'!$F$6:$G$38,2,FALSE)),"")</f>
        <v/>
      </c>
      <c r="I1340" s="91" t="str">
        <f>IF(IFERROR(SEARCH(I$6,$D1340),0)&gt;0,TRIM(VLOOKUP(I$6,'Lifeline-Capability XWalk'!$F$6:$G$38,2,FALSE)),"")</f>
        <v/>
      </c>
      <c r="J1340" s="91" t="str">
        <f>IF(IFERROR(SEARCH(J$6,$D1340),0)&gt;0,TRIM(VLOOKUP(J$6,'Lifeline-Capability XWalk'!$F$6:$G$38,2,FALSE)),"")</f>
        <v>Safety and Security</v>
      </c>
      <c r="K1340" s="91" t="str">
        <f>IF(IFERROR(SEARCH(K$6,$D1340),0)&gt;0,TRIM(VLOOKUP(K$6,'Lifeline-Capability XWalk'!$F$6:$G$38,2,FALSE)),"")</f>
        <v/>
      </c>
      <c r="L1340" s="91" t="str">
        <f>IF(IFERROR(SEARCH(L$6,$D1340),0)&gt;0,TRIM(VLOOKUP(L$6,'Lifeline-Capability XWalk'!$F$6:$G$38,2,FALSE)),"")</f>
        <v/>
      </c>
      <c r="M1340" s="91" t="str">
        <f>IF(IFERROR(SEARCH(M$6,$D1340),0)&gt;0,TRIM(VLOOKUP(M$6,'Lifeline-Capability XWalk'!$F$6:$G$38,2,FALSE)),"")</f>
        <v/>
      </c>
      <c r="N1340" s="91" t="str">
        <f>IF(IFERROR(SEARCH(N$6,$D1340),0)&gt;0,TRIM(VLOOKUP(N$6,'Lifeline-Capability XWalk'!$F$6:$G$38,2,FALSE)),"")</f>
        <v/>
      </c>
      <c r="O1340" s="91" t="str">
        <f>IF(IFERROR(SEARCH(O$6,$D1340),0)&gt;0,TRIM(VLOOKUP(O$6,'Lifeline-Capability XWalk'!$F$6:$G$38,2,FALSE)),"")</f>
        <v/>
      </c>
      <c r="P1340" s="91" t="str">
        <f>IF(IFERROR(SEARCH(P$6,$D1340),0)&gt;0,TRIM(VLOOKUP(P$6,'Lifeline-Capability XWalk'!$F$6:$G$38,2,FALSE)),"")</f>
        <v/>
      </c>
      <c r="Q1340" s="91" t="str">
        <f>IF(IFERROR(SEARCH(Q$6,$D1340),0)&gt;0,TRIM(VLOOKUP(Q$6,'Lifeline-Capability XWalk'!$F$6:$G$38,2,FALSE)),"")</f>
        <v/>
      </c>
      <c r="R1340" s="91" t="str">
        <f>IF(IFERROR(SEARCH(R$6,$D1340),0)&gt;0,TRIM(VLOOKUP(R$6,'Lifeline-Capability XWalk'!$F$6:$G$38,2,FALSE)),"")</f>
        <v/>
      </c>
      <c r="S1340" s="91" t="str">
        <f>IF(IFERROR(SEARCH(S$6,$D1340),0)&gt;0,TRIM(VLOOKUP(S$6,'Lifeline-Capability XWalk'!$F$6:$G$38,2,FALSE)),"")</f>
        <v/>
      </c>
      <c r="T1340" s="91" t="str">
        <f>IF(IFERROR(SEARCH(T$6,$D1340),0)&gt;0,TRIM(VLOOKUP(T$6,'Lifeline-Capability XWalk'!$F$6:$G$38,2,FALSE)),"")</f>
        <v/>
      </c>
      <c r="U1340" s="91" t="str">
        <f>IF(IFERROR(SEARCH(U$6,$D1340),0)&gt;0,TRIM(VLOOKUP(U$6,'Lifeline-Capability XWalk'!$F$6:$G$38,2,FALSE)),"")</f>
        <v/>
      </c>
      <c r="V1340" s="91" t="str">
        <f>IF(IFERROR(SEARCH(V$6,$D1340),0)&gt;0,TRIM(VLOOKUP(V$6,'Lifeline-Capability XWalk'!$F$6:$G$38,2,FALSE)),"")</f>
        <v/>
      </c>
      <c r="W1340" s="91" t="str">
        <f>IF(IFERROR(SEARCH(W$6,$D1340),0)&gt;0,TRIM(VLOOKUP(W$6,'Lifeline-Capability XWalk'!$F$6:$G$38,2,FALSE)),"")</f>
        <v/>
      </c>
      <c r="X1340" s="91" t="str">
        <f>IF(IFERROR(SEARCH(X$6,$D1340),0)&gt;0,TRIM(VLOOKUP(X$6,'Lifeline-Capability XWalk'!$F$6:$G$38,2,FALSE)),"")</f>
        <v/>
      </c>
      <c r="Y1340" s="91" t="str">
        <f>IF(IFERROR(SEARCH(Y$6,$D1340),0)&gt;0,TRIM(VLOOKUP(Y$6,'Lifeline-Capability XWalk'!$F$6:$G$38,2,FALSE)),"")</f>
        <v/>
      </c>
      <c r="Z1340" s="91" t="str">
        <f>IF(IFERROR(SEARCH(Z$6,$D1340),0)&gt;0,TRIM(VLOOKUP(Z$6,'Lifeline-Capability XWalk'!$F$6:$G$38,2,FALSE)),"")</f>
        <v/>
      </c>
      <c r="AA1340" s="91" t="str">
        <f>IF(IFERROR(SEARCH(AA$6,$D1340),0)&gt;0,TRIM(VLOOKUP(AA$6,'Lifeline-Capability XWalk'!$F$6:$G$38,2,FALSE)),"")</f>
        <v/>
      </c>
      <c r="AB1340" s="91" t="str">
        <f>IF(IFERROR(SEARCH(AB$6,$D1340),0)&gt;0,TRIM(VLOOKUP(AB$6,'Lifeline-Capability XWalk'!$F$6:$G$38,2,FALSE)),"")</f>
        <v/>
      </c>
      <c r="AC1340" s="91" t="str">
        <f>IF(IFERROR(SEARCH(AC$6,$D1340),0)&gt;0,TRIM(VLOOKUP(AC$6,'Lifeline-Capability XWalk'!$F$6:$G$38,2,FALSE)),"")</f>
        <v/>
      </c>
      <c r="AD1340" s="91" t="str">
        <f>IF(IFERROR(SEARCH(AD$6,$D1340),0)&gt;0,TRIM(VLOOKUP(AD$6,'Lifeline-Capability XWalk'!$F$6:$G$38,2,FALSE)),"")</f>
        <v/>
      </c>
      <c r="AE1340" s="91" t="str">
        <f>IF(IFERROR(SEARCH(AE$6,$D1340),0)&gt;0,TRIM(VLOOKUP(AE$6,'Lifeline-Capability XWalk'!$F$6:$G$38,2,FALSE)),"")</f>
        <v/>
      </c>
      <c r="AF1340" s="91" t="str">
        <f>IF(IFERROR(SEARCH(AF$6,$D1340),0)&gt;0,TRIM(VLOOKUP(AF$6,'Lifeline-Capability XWalk'!$F$6:$G$38,2,FALSE)),"")</f>
        <v/>
      </c>
      <c r="AG1340" s="91" t="str">
        <f>IF(IFERROR(SEARCH(AG$6,$D1340),0)&gt;0,TRIM(VLOOKUP(AG$6,'Lifeline-Capability XWalk'!$F$6:$G$38,2,FALSE)),"")</f>
        <v/>
      </c>
      <c r="AH1340" s="91" t="str">
        <f>IF(IFERROR(SEARCH(AH$6,$D1340),0)&gt;0,TRIM(VLOOKUP(AH$6,'Lifeline-Capability XWalk'!$F$6:$G$38,2,FALSE)),"")</f>
        <v/>
      </c>
      <c r="AI1340" s="91" t="str">
        <f>IF(IFERROR(SEARCH(AI$6,$D1340),0)&gt;0,TRIM(VLOOKUP(AI$6,'Lifeline-Capability XWalk'!$F$6:$G$38,2,FALSE)),"")</f>
        <v/>
      </c>
      <c r="AJ1340" s="91" t="str">
        <f>IF(IFERROR(SEARCH(AJ$6,$D1340),0)&gt;0,TRIM(VLOOKUP(AJ$6,'Lifeline-Capability XWalk'!$F$6:$G$38,2,FALSE)),"")</f>
        <v/>
      </c>
      <c r="AK1340" s="91" t="str">
        <f>IF(IFERROR(SEARCH(AK$6,$D1340),0)&gt;0,TRIM(VLOOKUP(AK$6,'Lifeline-Capability XWalk'!$F$6:$G$38,2,FALSE)),"")</f>
        <v/>
      </c>
      <c r="AL1340" s="92" t="str">
        <f>IF(IFERROR(SEARCH(AL$6,$D1340),0)&gt;0,TRIM(VLOOKUP(AL$6,'Lifeline-Capability XWalk'!$F$6:$G$38,2,FALSE)),"")</f>
        <v/>
      </c>
      <c r="AM1340" s="24" t="str">
        <f t="shared" si="80"/>
        <v>Safety and Security</v>
      </c>
      <c r="AN1340" s="24" t="str">
        <f t="shared" si="80"/>
        <v/>
      </c>
      <c r="AO1340" s="24" t="str">
        <f t="shared" si="80"/>
        <v/>
      </c>
      <c r="AP1340" s="24" t="str">
        <f t="shared" si="80"/>
        <v/>
      </c>
      <c r="AQ1340" s="24" t="str">
        <f t="shared" si="80"/>
        <v/>
      </c>
      <c r="AR1340" s="24" t="str">
        <f t="shared" si="80"/>
        <v/>
      </c>
      <c r="AS1340" s="24" t="str">
        <f t="shared" si="80"/>
        <v/>
      </c>
      <c r="AT1340" s="24" t="str">
        <f t="shared" si="80"/>
        <v/>
      </c>
      <c r="AU1340" s="24" t="str">
        <f t="shared" si="80"/>
        <v/>
      </c>
    </row>
    <row r="1341" spans="1:47" ht="32.1" customHeight="1" x14ac:dyDescent="0.2">
      <c r="A1341" s="143" t="s">
        <v>1114</v>
      </c>
      <c r="B1341" s="144" t="s">
        <v>1122</v>
      </c>
      <c r="C1341" s="144" t="s">
        <v>2249</v>
      </c>
      <c r="D1341" s="124" t="s">
        <v>1166</v>
      </c>
      <c r="E1341" s="64" t="str">
        <f t="shared" si="79"/>
        <v>Safety and Security</v>
      </c>
      <c r="F1341" s="125" t="s">
        <v>1769</v>
      </c>
      <c r="G1341" s="90" t="str">
        <f>IF(IFERROR(SEARCH(G$6,$D1341),0)&gt;0,TRIM(VLOOKUP(G$6,'Lifeline-Capability XWalk'!$F$6:$G$38,2,FALSE)),"")</f>
        <v/>
      </c>
      <c r="H1341" s="91" t="str">
        <f>IF(IFERROR(SEARCH(H$6,$D1341),0)&gt;0,TRIM(VLOOKUP(H$6,'Lifeline-Capability XWalk'!$F$6:$G$38,2,FALSE)),"")</f>
        <v/>
      </c>
      <c r="I1341" s="91" t="str">
        <f>IF(IFERROR(SEARCH(I$6,$D1341),0)&gt;0,TRIM(VLOOKUP(I$6,'Lifeline-Capability XWalk'!$F$6:$G$38,2,FALSE)),"")</f>
        <v/>
      </c>
      <c r="J1341" s="91" t="str">
        <f>IF(IFERROR(SEARCH(J$6,$D1341),0)&gt;0,TRIM(VLOOKUP(J$6,'Lifeline-Capability XWalk'!$F$6:$G$38,2,FALSE)),"")</f>
        <v>Safety and Security</v>
      </c>
      <c r="K1341" s="91" t="str">
        <f>IF(IFERROR(SEARCH(K$6,$D1341),0)&gt;0,TRIM(VLOOKUP(K$6,'Lifeline-Capability XWalk'!$F$6:$G$38,2,FALSE)),"")</f>
        <v/>
      </c>
      <c r="L1341" s="91" t="str">
        <f>IF(IFERROR(SEARCH(L$6,$D1341),0)&gt;0,TRIM(VLOOKUP(L$6,'Lifeline-Capability XWalk'!$F$6:$G$38,2,FALSE)),"")</f>
        <v/>
      </c>
      <c r="M1341" s="91" t="str">
        <f>IF(IFERROR(SEARCH(M$6,$D1341),0)&gt;0,TRIM(VLOOKUP(M$6,'Lifeline-Capability XWalk'!$F$6:$G$38,2,FALSE)),"")</f>
        <v/>
      </c>
      <c r="N1341" s="91" t="str">
        <f>IF(IFERROR(SEARCH(N$6,$D1341),0)&gt;0,TRIM(VLOOKUP(N$6,'Lifeline-Capability XWalk'!$F$6:$G$38,2,FALSE)),"")</f>
        <v/>
      </c>
      <c r="O1341" s="91" t="str">
        <f>IF(IFERROR(SEARCH(O$6,$D1341),0)&gt;0,TRIM(VLOOKUP(O$6,'Lifeline-Capability XWalk'!$F$6:$G$38,2,FALSE)),"")</f>
        <v/>
      </c>
      <c r="P1341" s="91" t="str">
        <f>IF(IFERROR(SEARCH(P$6,$D1341),0)&gt;0,TRIM(VLOOKUP(P$6,'Lifeline-Capability XWalk'!$F$6:$G$38,2,FALSE)),"")</f>
        <v/>
      </c>
      <c r="Q1341" s="91" t="str">
        <f>IF(IFERROR(SEARCH(Q$6,$D1341),0)&gt;0,TRIM(VLOOKUP(Q$6,'Lifeline-Capability XWalk'!$F$6:$G$38,2,FALSE)),"")</f>
        <v/>
      </c>
      <c r="R1341" s="91" t="str">
        <f>IF(IFERROR(SEARCH(R$6,$D1341),0)&gt;0,TRIM(VLOOKUP(R$6,'Lifeline-Capability XWalk'!$F$6:$G$38,2,FALSE)),"")</f>
        <v/>
      </c>
      <c r="S1341" s="91" t="str">
        <f>IF(IFERROR(SEARCH(S$6,$D1341),0)&gt;0,TRIM(VLOOKUP(S$6,'Lifeline-Capability XWalk'!$F$6:$G$38,2,FALSE)),"")</f>
        <v/>
      </c>
      <c r="T1341" s="91" t="str">
        <f>IF(IFERROR(SEARCH(T$6,$D1341),0)&gt;0,TRIM(VLOOKUP(T$6,'Lifeline-Capability XWalk'!$F$6:$G$38,2,FALSE)),"")</f>
        <v/>
      </c>
      <c r="U1341" s="91" t="str">
        <f>IF(IFERROR(SEARCH(U$6,$D1341),0)&gt;0,TRIM(VLOOKUP(U$6,'Lifeline-Capability XWalk'!$F$6:$G$38,2,FALSE)),"")</f>
        <v/>
      </c>
      <c r="V1341" s="91" t="str">
        <f>IF(IFERROR(SEARCH(V$6,$D1341),0)&gt;0,TRIM(VLOOKUP(V$6,'Lifeline-Capability XWalk'!$F$6:$G$38,2,FALSE)),"")</f>
        <v/>
      </c>
      <c r="W1341" s="91" t="str">
        <f>IF(IFERROR(SEARCH(W$6,$D1341),0)&gt;0,TRIM(VLOOKUP(W$6,'Lifeline-Capability XWalk'!$F$6:$G$38,2,FALSE)),"")</f>
        <v/>
      </c>
      <c r="X1341" s="91" t="str">
        <f>IF(IFERROR(SEARCH(X$6,$D1341),0)&gt;0,TRIM(VLOOKUP(X$6,'Lifeline-Capability XWalk'!$F$6:$G$38,2,FALSE)),"")</f>
        <v/>
      </c>
      <c r="Y1341" s="91" t="str">
        <f>IF(IFERROR(SEARCH(Y$6,$D1341),0)&gt;0,TRIM(VLOOKUP(Y$6,'Lifeline-Capability XWalk'!$F$6:$G$38,2,FALSE)),"")</f>
        <v/>
      </c>
      <c r="Z1341" s="91" t="str">
        <f>IF(IFERROR(SEARCH(Z$6,$D1341),0)&gt;0,TRIM(VLOOKUP(Z$6,'Lifeline-Capability XWalk'!$F$6:$G$38,2,FALSE)),"")</f>
        <v/>
      </c>
      <c r="AA1341" s="91" t="str">
        <f>IF(IFERROR(SEARCH(AA$6,$D1341),0)&gt;0,TRIM(VLOOKUP(AA$6,'Lifeline-Capability XWalk'!$F$6:$G$38,2,FALSE)),"")</f>
        <v/>
      </c>
      <c r="AB1341" s="91" t="str">
        <f>IF(IFERROR(SEARCH(AB$6,$D1341),0)&gt;0,TRIM(VLOOKUP(AB$6,'Lifeline-Capability XWalk'!$F$6:$G$38,2,FALSE)),"")</f>
        <v/>
      </c>
      <c r="AC1341" s="91" t="str">
        <f>IF(IFERROR(SEARCH(AC$6,$D1341),0)&gt;0,TRIM(VLOOKUP(AC$6,'Lifeline-Capability XWalk'!$F$6:$G$38,2,FALSE)),"")</f>
        <v/>
      </c>
      <c r="AD1341" s="91" t="str">
        <f>IF(IFERROR(SEARCH(AD$6,$D1341),0)&gt;0,TRIM(VLOOKUP(AD$6,'Lifeline-Capability XWalk'!$F$6:$G$38,2,FALSE)),"")</f>
        <v/>
      </c>
      <c r="AE1341" s="91" t="str">
        <f>IF(IFERROR(SEARCH(AE$6,$D1341),0)&gt;0,TRIM(VLOOKUP(AE$6,'Lifeline-Capability XWalk'!$F$6:$G$38,2,FALSE)),"")</f>
        <v/>
      </c>
      <c r="AF1341" s="91" t="str">
        <f>IF(IFERROR(SEARCH(AF$6,$D1341),0)&gt;0,TRIM(VLOOKUP(AF$6,'Lifeline-Capability XWalk'!$F$6:$G$38,2,FALSE)),"")</f>
        <v/>
      </c>
      <c r="AG1341" s="91" t="str">
        <f>IF(IFERROR(SEARCH(AG$6,$D1341),0)&gt;0,TRIM(VLOOKUP(AG$6,'Lifeline-Capability XWalk'!$F$6:$G$38,2,FALSE)),"")</f>
        <v/>
      </c>
      <c r="AH1341" s="91" t="str">
        <f>IF(IFERROR(SEARCH(AH$6,$D1341),0)&gt;0,TRIM(VLOOKUP(AH$6,'Lifeline-Capability XWalk'!$F$6:$G$38,2,FALSE)),"")</f>
        <v/>
      </c>
      <c r="AI1341" s="91" t="str">
        <f>IF(IFERROR(SEARCH(AI$6,$D1341),0)&gt;0,TRIM(VLOOKUP(AI$6,'Lifeline-Capability XWalk'!$F$6:$G$38,2,FALSE)),"")</f>
        <v/>
      </c>
      <c r="AJ1341" s="91" t="str">
        <f>IF(IFERROR(SEARCH(AJ$6,$D1341),0)&gt;0,TRIM(VLOOKUP(AJ$6,'Lifeline-Capability XWalk'!$F$6:$G$38,2,FALSE)),"")</f>
        <v/>
      </c>
      <c r="AK1341" s="91" t="str">
        <f>IF(IFERROR(SEARCH(AK$6,$D1341),0)&gt;0,TRIM(VLOOKUP(AK$6,'Lifeline-Capability XWalk'!$F$6:$G$38,2,FALSE)),"")</f>
        <v/>
      </c>
      <c r="AL1341" s="92" t="str">
        <f>IF(IFERROR(SEARCH(AL$6,$D1341),0)&gt;0,TRIM(VLOOKUP(AL$6,'Lifeline-Capability XWalk'!$F$6:$G$38,2,FALSE)),"")</f>
        <v/>
      </c>
      <c r="AM1341" s="24" t="str">
        <f t="shared" si="80"/>
        <v>Safety and Security</v>
      </c>
      <c r="AN1341" s="24" t="str">
        <f t="shared" si="80"/>
        <v/>
      </c>
      <c r="AO1341" s="24" t="str">
        <f t="shared" si="80"/>
        <v/>
      </c>
      <c r="AP1341" s="24" t="str">
        <f t="shared" ref="AM1341:AU1369" si="81">IF(COUNTIF($G1341:$AL1341,AP$6)&gt;0,AP$6,"")</f>
        <v/>
      </c>
      <c r="AQ1341" s="24" t="str">
        <f t="shared" si="81"/>
        <v/>
      </c>
      <c r="AR1341" s="24" t="str">
        <f t="shared" si="81"/>
        <v/>
      </c>
      <c r="AS1341" s="24" t="str">
        <f t="shared" si="81"/>
        <v/>
      </c>
      <c r="AT1341" s="24" t="str">
        <f t="shared" si="81"/>
        <v/>
      </c>
      <c r="AU1341" s="24" t="str">
        <f t="shared" si="81"/>
        <v/>
      </c>
    </row>
    <row r="1342" spans="1:47" ht="32.1" customHeight="1" x14ac:dyDescent="0.2">
      <c r="A1342" s="143" t="s">
        <v>1114</v>
      </c>
      <c r="B1342" s="144" t="s">
        <v>1122</v>
      </c>
      <c r="C1342" s="144" t="s">
        <v>2249</v>
      </c>
      <c r="D1342" s="124" t="s">
        <v>1166</v>
      </c>
      <c r="E1342" s="64" t="str">
        <f t="shared" si="79"/>
        <v>Safety and Security</v>
      </c>
      <c r="F1342" s="125" t="s">
        <v>1770</v>
      </c>
      <c r="G1342" s="90" t="str">
        <f>IF(IFERROR(SEARCH(G$6,$D1342),0)&gt;0,TRIM(VLOOKUP(G$6,'Lifeline-Capability XWalk'!$F$6:$G$38,2,FALSE)),"")</f>
        <v/>
      </c>
      <c r="H1342" s="91" t="str">
        <f>IF(IFERROR(SEARCH(H$6,$D1342),0)&gt;0,TRIM(VLOOKUP(H$6,'Lifeline-Capability XWalk'!$F$6:$G$38,2,FALSE)),"")</f>
        <v/>
      </c>
      <c r="I1342" s="91" t="str">
        <f>IF(IFERROR(SEARCH(I$6,$D1342),0)&gt;0,TRIM(VLOOKUP(I$6,'Lifeline-Capability XWalk'!$F$6:$G$38,2,FALSE)),"")</f>
        <v/>
      </c>
      <c r="J1342" s="91" t="str">
        <f>IF(IFERROR(SEARCH(J$6,$D1342),0)&gt;0,TRIM(VLOOKUP(J$6,'Lifeline-Capability XWalk'!$F$6:$G$38,2,FALSE)),"")</f>
        <v>Safety and Security</v>
      </c>
      <c r="K1342" s="91" t="str">
        <f>IF(IFERROR(SEARCH(K$6,$D1342),0)&gt;0,TRIM(VLOOKUP(K$6,'Lifeline-Capability XWalk'!$F$6:$G$38,2,FALSE)),"")</f>
        <v/>
      </c>
      <c r="L1342" s="91" t="str">
        <f>IF(IFERROR(SEARCH(L$6,$D1342),0)&gt;0,TRIM(VLOOKUP(L$6,'Lifeline-Capability XWalk'!$F$6:$G$38,2,FALSE)),"")</f>
        <v/>
      </c>
      <c r="M1342" s="91" t="str">
        <f>IF(IFERROR(SEARCH(M$6,$D1342),0)&gt;0,TRIM(VLOOKUP(M$6,'Lifeline-Capability XWalk'!$F$6:$G$38,2,FALSE)),"")</f>
        <v/>
      </c>
      <c r="N1342" s="91" t="str">
        <f>IF(IFERROR(SEARCH(N$6,$D1342),0)&gt;0,TRIM(VLOOKUP(N$6,'Lifeline-Capability XWalk'!$F$6:$G$38,2,FALSE)),"")</f>
        <v/>
      </c>
      <c r="O1342" s="91" t="str">
        <f>IF(IFERROR(SEARCH(O$6,$D1342),0)&gt;0,TRIM(VLOOKUP(O$6,'Lifeline-Capability XWalk'!$F$6:$G$38,2,FALSE)),"")</f>
        <v/>
      </c>
      <c r="P1342" s="91" t="str">
        <f>IF(IFERROR(SEARCH(P$6,$D1342),0)&gt;0,TRIM(VLOOKUP(P$6,'Lifeline-Capability XWalk'!$F$6:$G$38,2,FALSE)),"")</f>
        <v/>
      </c>
      <c r="Q1342" s="91" t="str">
        <f>IF(IFERROR(SEARCH(Q$6,$D1342),0)&gt;0,TRIM(VLOOKUP(Q$6,'Lifeline-Capability XWalk'!$F$6:$G$38,2,FALSE)),"")</f>
        <v/>
      </c>
      <c r="R1342" s="91" t="str">
        <f>IF(IFERROR(SEARCH(R$6,$D1342),0)&gt;0,TRIM(VLOOKUP(R$6,'Lifeline-Capability XWalk'!$F$6:$G$38,2,FALSE)),"")</f>
        <v/>
      </c>
      <c r="S1342" s="91" t="str">
        <f>IF(IFERROR(SEARCH(S$6,$D1342),0)&gt;0,TRIM(VLOOKUP(S$6,'Lifeline-Capability XWalk'!$F$6:$G$38,2,FALSE)),"")</f>
        <v/>
      </c>
      <c r="T1342" s="91" t="str">
        <f>IF(IFERROR(SEARCH(T$6,$D1342),0)&gt;0,TRIM(VLOOKUP(T$6,'Lifeline-Capability XWalk'!$F$6:$G$38,2,FALSE)),"")</f>
        <v/>
      </c>
      <c r="U1342" s="91" t="str">
        <f>IF(IFERROR(SEARCH(U$6,$D1342),0)&gt;0,TRIM(VLOOKUP(U$6,'Lifeline-Capability XWalk'!$F$6:$G$38,2,FALSE)),"")</f>
        <v/>
      </c>
      <c r="V1342" s="91" t="str">
        <f>IF(IFERROR(SEARCH(V$6,$D1342),0)&gt;0,TRIM(VLOOKUP(V$6,'Lifeline-Capability XWalk'!$F$6:$G$38,2,FALSE)),"")</f>
        <v/>
      </c>
      <c r="W1342" s="91" t="str">
        <f>IF(IFERROR(SEARCH(W$6,$D1342),0)&gt;0,TRIM(VLOOKUP(W$6,'Lifeline-Capability XWalk'!$F$6:$G$38,2,FALSE)),"")</f>
        <v/>
      </c>
      <c r="X1342" s="91" t="str">
        <f>IF(IFERROR(SEARCH(X$6,$D1342),0)&gt;0,TRIM(VLOOKUP(X$6,'Lifeline-Capability XWalk'!$F$6:$G$38,2,FALSE)),"")</f>
        <v/>
      </c>
      <c r="Y1342" s="91" t="str">
        <f>IF(IFERROR(SEARCH(Y$6,$D1342),0)&gt;0,TRIM(VLOOKUP(Y$6,'Lifeline-Capability XWalk'!$F$6:$G$38,2,FALSE)),"")</f>
        <v/>
      </c>
      <c r="Z1342" s="91" t="str">
        <f>IF(IFERROR(SEARCH(Z$6,$D1342),0)&gt;0,TRIM(VLOOKUP(Z$6,'Lifeline-Capability XWalk'!$F$6:$G$38,2,FALSE)),"")</f>
        <v/>
      </c>
      <c r="AA1342" s="91" t="str">
        <f>IF(IFERROR(SEARCH(AA$6,$D1342),0)&gt;0,TRIM(VLOOKUP(AA$6,'Lifeline-Capability XWalk'!$F$6:$G$38,2,FALSE)),"")</f>
        <v/>
      </c>
      <c r="AB1342" s="91" t="str">
        <f>IF(IFERROR(SEARCH(AB$6,$D1342),0)&gt;0,TRIM(VLOOKUP(AB$6,'Lifeline-Capability XWalk'!$F$6:$G$38,2,FALSE)),"")</f>
        <v/>
      </c>
      <c r="AC1342" s="91" t="str">
        <f>IF(IFERROR(SEARCH(AC$6,$D1342),0)&gt;0,TRIM(VLOOKUP(AC$6,'Lifeline-Capability XWalk'!$F$6:$G$38,2,FALSE)),"")</f>
        <v/>
      </c>
      <c r="AD1342" s="91" t="str">
        <f>IF(IFERROR(SEARCH(AD$6,$D1342),0)&gt;0,TRIM(VLOOKUP(AD$6,'Lifeline-Capability XWalk'!$F$6:$G$38,2,FALSE)),"")</f>
        <v/>
      </c>
      <c r="AE1342" s="91" t="str">
        <f>IF(IFERROR(SEARCH(AE$6,$D1342),0)&gt;0,TRIM(VLOOKUP(AE$6,'Lifeline-Capability XWalk'!$F$6:$G$38,2,FALSE)),"")</f>
        <v/>
      </c>
      <c r="AF1342" s="91" t="str">
        <f>IF(IFERROR(SEARCH(AF$6,$D1342),0)&gt;0,TRIM(VLOOKUP(AF$6,'Lifeline-Capability XWalk'!$F$6:$G$38,2,FALSE)),"")</f>
        <v/>
      </c>
      <c r="AG1342" s="91" t="str">
        <f>IF(IFERROR(SEARCH(AG$6,$D1342),0)&gt;0,TRIM(VLOOKUP(AG$6,'Lifeline-Capability XWalk'!$F$6:$G$38,2,FALSE)),"")</f>
        <v/>
      </c>
      <c r="AH1342" s="91" t="str">
        <f>IF(IFERROR(SEARCH(AH$6,$D1342),0)&gt;0,TRIM(VLOOKUP(AH$6,'Lifeline-Capability XWalk'!$F$6:$G$38,2,FALSE)),"")</f>
        <v/>
      </c>
      <c r="AI1342" s="91" t="str">
        <f>IF(IFERROR(SEARCH(AI$6,$D1342),0)&gt;0,TRIM(VLOOKUP(AI$6,'Lifeline-Capability XWalk'!$F$6:$G$38,2,FALSE)),"")</f>
        <v/>
      </c>
      <c r="AJ1342" s="91" t="str">
        <f>IF(IFERROR(SEARCH(AJ$6,$D1342),0)&gt;0,TRIM(VLOOKUP(AJ$6,'Lifeline-Capability XWalk'!$F$6:$G$38,2,FALSE)),"")</f>
        <v/>
      </c>
      <c r="AK1342" s="91" t="str">
        <f>IF(IFERROR(SEARCH(AK$6,$D1342),0)&gt;0,TRIM(VLOOKUP(AK$6,'Lifeline-Capability XWalk'!$F$6:$G$38,2,FALSE)),"")</f>
        <v/>
      </c>
      <c r="AL1342" s="92" t="str">
        <f>IF(IFERROR(SEARCH(AL$6,$D1342),0)&gt;0,TRIM(VLOOKUP(AL$6,'Lifeline-Capability XWalk'!$F$6:$G$38,2,FALSE)),"")</f>
        <v/>
      </c>
      <c r="AM1342" s="24" t="str">
        <f t="shared" si="81"/>
        <v>Safety and Security</v>
      </c>
      <c r="AN1342" s="24" t="str">
        <f t="shared" si="81"/>
        <v/>
      </c>
      <c r="AO1342" s="24" t="str">
        <f t="shared" si="81"/>
        <v/>
      </c>
      <c r="AP1342" s="24" t="str">
        <f t="shared" si="81"/>
        <v/>
      </c>
      <c r="AQ1342" s="24" t="str">
        <f t="shared" si="81"/>
        <v/>
      </c>
      <c r="AR1342" s="24" t="str">
        <f t="shared" si="81"/>
        <v/>
      </c>
      <c r="AS1342" s="24" t="str">
        <f t="shared" si="81"/>
        <v/>
      </c>
      <c r="AT1342" s="24" t="str">
        <f t="shared" si="81"/>
        <v/>
      </c>
      <c r="AU1342" s="24" t="str">
        <f t="shared" si="81"/>
        <v/>
      </c>
    </row>
    <row r="1343" spans="1:47" ht="32.1" customHeight="1" x14ac:dyDescent="0.2">
      <c r="A1343" s="143" t="s">
        <v>1114</v>
      </c>
      <c r="B1343" s="144" t="s">
        <v>1122</v>
      </c>
      <c r="C1343" s="144" t="s">
        <v>1082</v>
      </c>
      <c r="D1343" s="124" t="s">
        <v>1166</v>
      </c>
      <c r="E1343" s="64" t="str">
        <f t="shared" si="79"/>
        <v>Safety and Security</v>
      </c>
      <c r="F1343" s="125" t="s">
        <v>1771</v>
      </c>
      <c r="G1343" s="90" t="str">
        <f>IF(IFERROR(SEARCH(G$6,$D1343),0)&gt;0,TRIM(VLOOKUP(G$6,'Lifeline-Capability XWalk'!$F$6:$G$38,2,FALSE)),"")</f>
        <v/>
      </c>
      <c r="H1343" s="91" t="str">
        <f>IF(IFERROR(SEARCH(H$6,$D1343),0)&gt;0,TRIM(VLOOKUP(H$6,'Lifeline-Capability XWalk'!$F$6:$G$38,2,FALSE)),"")</f>
        <v/>
      </c>
      <c r="I1343" s="91" t="str">
        <f>IF(IFERROR(SEARCH(I$6,$D1343),0)&gt;0,TRIM(VLOOKUP(I$6,'Lifeline-Capability XWalk'!$F$6:$G$38,2,FALSE)),"")</f>
        <v/>
      </c>
      <c r="J1343" s="91" t="str">
        <f>IF(IFERROR(SEARCH(J$6,$D1343),0)&gt;0,TRIM(VLOOKUP(J$6,'Lifeline-Capability XWalk'!$F$6:$G$38,2,FALSE)),"")</f>
        <v>Safety and Security</v>
      </c>
      <c r="K1343" s="91" t="str">
        <f>IF(IFERROR(SEARCH(K$6,$D1343),0)&gt;0,TRIM(VLOOKUP(K$6,'Lifeline-Capability XWalk'!$F$6:$G$38,2,FALSE)),"")</f>
        <v/>
      </c>
      <c r="L1343" s="91" t="str">
        <f>IF(IFERROR(SEARCH(L$6,$D1343),0)&gt;0,TRIM(VLOOKUP(L$6,'Lifeline-Capability XWalk'!$F$6:$G$38,2,FALSE)),"")</f>
        <v/>
      </c>
      <c r="M1343" s="91" t="str">
        <f>IF(IFERROR(SEARCH(M$6,$D1343),0)&gt;0,TRIM(VLOOKUP(M$6,'Lifeline-Capability XWalk'!$F$6:$G$38,2,FALSE)),"")</f>
        <v/>
      </c>
      <c r="N1343" s="91" t="str">
        <f>IF(IFERROR(SEARCH(N$6,$D1343),0)&gt;0,TRIM(VLOOKUP(N$6,'Lifeline-Capability XWalk'!$F$6:$G$38,2,FALSE)),"")</f>
        <v/>
      </c>
      <c r="O1343" s="91" t="str">
        <f>IF(IFERROR(SEARCH(O$6,$D1343),0)&gt;0,TRIM(VLOOKUP(O$6,'Lifeline-Capability XWalk'!$F$6:$G$38,2,FALSE)),"")</f>
        <v/>
      </c>
      <c r="P1343" s="91" t="str">
        <f>IF(IFERROR(SEARCH(P$6,$D1343),0)&gt;0,TRIM(VLOOKUP(P$6,'Lifeline-Capability XWalk'!$F$6:$G$38,2,FALSE)),"")</f>
        <v/>
      </c>
      <c r="Q1343" s="91" t="str">
        <f>IF(IFERROR(SEARCH(Q$6,$D1343),0)&gt;0,TRIM(VLOOKUP(Q$6,'Lifeline-Capability XWalk'!$F$6:$G$38,2,FALSE)),"")</f>
        <v/>
      </c>
      <c r="R1343" s="91" t="str">
        <f>IF(IFERROR(SEARCH(R$6,$D1343),0)&gt;0,TRIM(VLOOKUP(R$6,'Lifeline-Capability XWalk'!$F$6:$G$38,2,FALSE)),"")</f>
        <v/>
      </c>
      <c r="S1343" s="91" t="str">
        <f>IF(IFERROR(SEARCH(S$6,$D1343),0)&gt;0,TRIM(VLOOKUP(S$6,'Lifeline-Capability XWalk'!$F$6:$G$38,2,FALSE)),"")</f>
        <v/>
      </c>
      <c r="T1343" s="91" t="str">
        <f>IF(IFERROR(SEARCH(T$6,$D1343),0)&gt;0,TRIM(VLOOKUP(T$6,'Lifeline-Capability XWalk'!$F$6:$G$38,2,FALSE)),"")</f>
        <v/>
      </c>
      <c r="U1343" s="91" t="str">
        <f>IF(IFERROR(SEARCH(U$6,$D1343),0)&gt;0,TRIM(VLOOKUP(U$6,'Lifeline-Capability XWalk'!$F$6:$G$38,2,FALSE)),"")</f>
        <v/>
      </c>
      <c r="V1343" s="91" t="str">
        <f>IF(IFERROR(SEARCH(V$6,$D1343),0)&gt;0,TRIM(VLOOKUP(V$6,'Lifeline-Capability XWalk'!$F$6:$G$38,2,FALSE)),"")</f>
        <v/>
      </c>
      <c r="W1343" s="91" t="str">
        <f>IF(IFERROR(SEARCH(W$6,$D1343),0)&gt;0,TRIM(VLOOKUP(W$6,'Lifeline-Capability XWalk'!$F$6:$G$38,2,FALSE)),"")</f>
        <v/>
      </c>
      <c r="X1343" s="91" t="str">
        <f>IF(IFERROR(SEARCH(X$6,$D1343),0)&gt;0,TRIM(VLOOKUP(X$6,'Lifeline-Capability XWalk'!$F$6:$G$38,2,FALSE)),"")</f>
        <v/>
      </c>
      <c r="Y1343" s="91" t="str">
        <f>IF(IFERROR(SEARCH(Y$6,$D1343),0)&gt;0,TRIM(VLOOKUP(Y$6,'Lifeline-Capability XWalk'!$F$6:$G$38,2,FALSE)),"")</f>
        <v/>
      </c>
      <c r="Z1343" s="91" t="str">
        <f>IF(IFERROR(SEARCH(Z$6,$D1343),0)&gt;0,TRIM(VLOOKUP(Z$6,'Lifeline-Capability XWalk'!$F$6:$G$38,2,FALSE)),"")</f>
        <v/>
      </c>
      <c r="AA1343" s="91" t="str">
        <f>IF(IFERROR(SEARCH(AA$6,$D1343),0)&gt;0,TRIM(VLOOKUP(AA$6,'Lifeline-Capability XWalk'!$F$6:$G$38,2,FALSE)),"")</f>
        <v/>
      </c>
      <c r="AB1343" s="91" t="str">
        <f>IF(IFERROR(SEARCH(AB$6,$D1343),0)&gt;0,TRIM(VLOOKUP(AB$6,'Lifeline-Capability XWalk'!$F$6:$G$38,2,FALSE)),"")</f>
        <v/>
      </c>
      <c r="AC1343" s="91" t="str">
        <f>IF(IFERROR(SEARCH(AC$6,$D1343),0)&gt;0,TRIM(VLOOKUP(AC$6,'Lifeline-Capability XWalk'!$F$6:$G$38,2,FALSE)),"")</f>
        <v/>
      </c>
      <c r="AD1343" s="91" t="str">
        <f>IF(IFERROR(SEARCH(AD$6,$D1343),0)&gt;0,TRIM(VLOOKUP(AD$6,'Lifeline-Capability XWalk'!$F$6:$G$38,2,FALSE)),"")</f>
        <v/>
      </c>
      <c r="AE1343" s="91" t="str">
        <f>IF(IFERROR(SEARCH(AE$6,$D1343),0)&gt;0,TRIM(VLOOKUP(AE$6,'Lifeline-Capability XWalk'!$F$6:$G$38,2,FALSE)),"")</f>
        <v/>
      </c>
      <c r="AF1343" s="91" t="str">
        <f>IF(IFERROR(SEARCH(AF$6,$D1343),0)&gt;0,TRIM(VLOOKUP(AF$6,'Lifeline-Capability XWalk'!$F$6:$G$38,2,FALSE)),"")</f>
        <v/>
      </c>
      <c r="AG1343" s="91" t="str">
        <f>IF(IFERROR(SEARCH(AG$6,$D1343),0)&gt;0,TRIM(VLOOKUP(AG$6,'Lifeline-Capability XWalk'!$F$6:$G$38,2,FALSE)),"")</f>
        <v/>
      </c>
      <c r="AH1343" s="91" t="str">
        <f>IF(IFERROR(SEARCH(AH$6,$D1343),0)&gt;0,TRIM(VLOOKUP(AH$6,'Lifeline-Capability XWalk'!$F$6:$G$38,2,FALSE)),"")</f>
        <v/>
      </c>
      <c r="AI1343" s="91" t="str">
        <f>IF(IFERROR(SEARCH(AI$6,$D1343),0)&gt;0,TRIM(VLOOKUP(AI$6,'Lifeline-Capability XWalk'!$F$6:$G$38,2,FALSE)),"")</f>
        <v/>
      </c>
      <c r="AJ1343" s="91" t="str">
        <f>IF(IFERROR(SEARCH(AJ$6,$D1343),0)&gt;0,TRIM(VLOOKUP(AJ$6,'Lifeline-Capability XWalk'!$F$6:$G$38,2,FALSE)),"")</f>
        <v/>
      </c>
      <c r="AK1343" s="91" t="str">
        <f>IF(IFERROR(SEARCH(AK$6,$D1343),0)&gt;0,TRIM(VLOOKUP(AK$6,'Lifeline-Capability XWalk'!$F$6:$G$38,2,FALSE)),"")</f>
        <v/>
      </c>
      <c r="AL1343" s="92" t="str">
        <f>IF(IFERROR(SEARCH(AL$6,$D1343),0)&gt;0,TRIM(VLOOKUP(AL$6,'Lifeline-Capability XWalk'!$F$6:$G$38,2,FALSE)),"")</f>
        <v/>
      </c>
      <c r="AM1343" s="24" t="str">
        <f t="shared" si="81"/>
        <v>Safety and Security</v>
      </c>
      <c r="AN1343" s="24" t="str">
        <f t="shared" si="81"/>
        <v/>
      </c>
      <c r="AO1343" s="24" t="str">
        <f t="shared" si="81"/>
        <v/>
      </c>
      <c r="AP1343" s="24" t="str">
        <f t="shared" si="81"/>
        <v/>
      </c>
      <c r="AQ1343" s="24" t="str">
        <f t="shared" si="81"/>
        <v/>
      </c>
      <c r="AR1343" s="24" t="str">
        <f t="shared" si="81"/>
        <v/>
      </c>
      <c r="AS1343" s="24" t="str">
        <f t="shared" si="81"/>
        <v/>
      </c>
      <c r="AT1343" s="24" t="str">
        <f t="shared" si="81"/>
        <v/>
      </c>
      <c r="AU1343" s="24" t="str">
        <f t="shared" si="81"/>
        <v/>
      </c>
    </row>
    <row r="1344" spans="1:47" ht="32.1" customHeight="1" x14ac:dyDescent="0.2">
      <c r="A1344" s="143" t="s">
        <v>1114</v>
      </c>
      <c r="B1344" s="144" t="s">
        <v>1122</v>
      </c>
      <c r="C1344" s="144" t="s">
        <v>1082</v>
      </c>
      <c r="D1344" s="124" t="s">
        <v>1166</v>
      </c>
      <c r="E1344" s="64" t="str">
        <f t="shared" si="79"/>
        <v>Safety and Security</v>
      </c>
      <c r="F1344" s="125" t="s">
        <v>1772</v>
      </c>
      <c r="G1344" s="90" t="str">
        <f>IF(IFERROR(SEARCH(G$6,$D1344),0)&gt;0,TRIM(VLOOKUP(G$6,'Lifeline-Capability XWalk'!$F$6:$G$38,2,FALSE)),"")</f>
        <v/>
      </c>
      <c r="H1344" s="91" t="str">
        <f>IF(IFERROR(SEARCH(H$6,$D1344),0)&gt;0,TRIM(VLOOKUP(H$6,'Lifeline-Capability XWalk'!$F$6:$G$38,2,FALSE)),"")</f>
        <v/>
      </c>
      <c r="I1344" s="91" t="str">
        <f>IF(IFERROR(SEARCH(I$6,$D1344),0)&gt;0,TRIM(VLOOKUP(I$6,'Lifeline-Capability XWalk'!$F$6:$G$38,2,FALSE)),"")</f>
        <v/>
      </c>
      <c r="J1344" s="91" t="str">
        <f>IF(IFERROR(SEARCH(J$6,$D1344),0)&gt;0,TRIM(VLOOKUP(J$6,'Lifeline-Capability XWalk'!$F$6:$G$38,2,FALSE)),"")</f>
        <v>Safety and Security</v>
      </c>
      <c r="K1344" s="91" t="str">
        <f>IF(IFERROR(SEARCH(K$6,$D1344),0)&gt;0,TRIM(VLOOKUP(K$6,'Lifeline-Capability XWalk'!$F$6:$G$38,2,FALSE)),"")</f>
        <v/>
      </c>
      <c r="L1344" s="91" t="str">
        <f>IF(IFERROR(SEARCH(L$6,$D1344),0)&gt;0,TRIM(VLOOKUP(L$6,'Lifeline-Capability XWalk'!$F$6:$G$38,2,FALSE)),"")</f>
        <v/>
      </c>
      <c r="M1344" s="91" t="str">
        <f>IF(IFERROR(SEARCH(M$6,$D1344),0)&gt;0,TRIM(VLOOKUP(M$6,'Lifeline-Capability XWalk'!$F$6:$G$38,2,FALSE)),"")</f>
        <v/>
      </c>
      <c r="N1344" s="91" t="str">
        <f>IF(IFERROR(SEARCH(N$6,$D1344),0)&gt;0,TRIM(VLOOKUP(N$6,'Lifeline-Capability XWalk'!$F$6:$G$38,2,FALSE)),"")</f>
        <v/>
      </c>
      <c r="O1344" s="91" t="str">
        <f>IF(IFERROR(SEARCH(O$6,$D1344),0)&gt;0,TRIM(VLOOKUP(O$6,'Lifeline-Capability XWalk'!$F$6:$G$38,2,FALSE)),"")</f>
        <v/>
      </c>
      <c r="P1344" s="91" t="str">
        <f>IF(IFERROR(SEARCH(P$6,$D1344),0)&gt;0,TRIM(VLOOKUP(P$6,'Lifeline-Capability XWalk'!$F$6:$G$38,2,FALSE)),"")</f>
        <v/>
      </c>
      <c r="Q1344" s="91" t="str">
        <f>IF(IFERROR(SEARCH(Q$6,$D1344),0)&gt;0,TRIM(VLOOKUP(Q$6,'Lifeline-Capability XWalk'!$F$6:$G$38,2,FALSE)),"")</f>
        <v/>
      </c>
      <c r="R1344" s="91" t="str">
        <f>IF(IFERROR(SEARCH(R$6,$D1344),0)&gt;0,TRIM(VLOOKUP(R$6,'Lifeline-Capability XWalk'!$F$6:$G$38,2,FALSE)),"")</f>
        <v/>
      </c>
      <c r="S1344" s="91" t="str">
        <f>IF(IFERROR(SEARCH(S$6,$D1344),0)&gt;0,TRIM(VLOOKUP(S$6,'Lifeline-Capability XWalk'!$F$6:$G$38,2,FALSE)),"")</f>
        <v/>
      </c>
      <c r="T1344" s="91" t="str">
        <f>IF(IFERROR(SEARCH(T$6,$D1344),0)&gt;0,TRIM(VLOOKUP(T$6,'Lifeline-Capability XWalk'!$F$6:$G$38,2,FALSE)),"")</f>
        <v/>
      </c>
      <c r="U1344" s="91" t="str">
        <f>IF(IFERROR(SEARCH(U$6,$D1344),0)&gt;0,TRIM(VLOOKUP(U$6,'Lifeline-Capability XWalk'!$F$6:$G$38,2,FALSE)),"")</f>
        <v/>
      </c>
      <c r="V1344" s="91" t="str">
        <f>IF(IFERROR(SEARCH(V$6,$D1344),0)&gt;0,TRIM(VLOOKUP(V$6,'Lifeline-Capability XWalk'!$F$6:$G$38,2,FALSE)),"")</f>
        <v/>
      </c>
      <c r="W1344" s="91" t="str">
        <f>IF(IFERROR(SEARCH(W$6,$D1344),0)&gt;0,TRIM(VLOOKUP(W$6,'Lifeline-Capability XWalk'!$F$6:$G$38,2,FALSE)),"")</f>
        <v/>
      </c>
      <c r="X1344" s="91" t="str">
        <f>IF(IFERROR(SEARCH(X$6,$D1344),0)&gt;0,TRIM(VLOOKUP(X$6,'Lifeline-Capability XWalk'!$F$6:$G$38,2,FALSE)),"")</f>
        <v/>
      </c>
      <c r="Y1344" s="91" t="str">
        <f>IF(IFERROR(SEARCH(Y$6,$D1344),0)&gt;0,TRIM(VLOOKUP(Y$6,'Lifeline-Capability XWalk'!$F$6:$G$38,2,FALSE)),"")</f>
        <v/>
      </c>
      <c r="Z1344" s="91" t="str">
        <f>IF(IFERROR(SEARCH(Z$6,$D1344),0)&gt;0,TRIM(VLOOKUP(Z$6,'Lifeline-Capability XWalk'!$F$6:$G$38,2,FALSE)),"")</f>
        <v/>
      </c>
      <c r="AA1344" s="91" t="str">
        <f>IF(IFERROR(SEARCH(AA$6,$D1344),0)&gt;0,TRIM(VLOOKUP(AA$6,'Lifeline-Capability XWalk'!$F$6:$G$38,2,FALSE)),"")</f>
        <v/>
      </c>
      <c r="AB1344" s="91" t="str">
        <f>IF(IFERROR(SEARCH(AB$6,$D1344),0)&gt;0,TRIM(VLOOKUP(AB$6,'Lifeline-Capability XWalk'!$F$6:$G$38,2,FALSE)),"")</f>
        <v/>
      </c>
      <c r="AC1344" s="91" t="str">
        <f>IF(IFERROR(SEARCH(AC$6,$D1344),0)&gt;0,TRIM(VLOOKUP(AC$6,'Lifeline-Capability XWalk'!$F$6:$G$38,2,FALSE)),"")</f>
        <v/>
      </c>
      <c r="AD1344" s="91" t="str">
        <f>IF(IFERROR(SEARCH(AD$6,$D1344),0)&gt;0,TRIM(VLOOKUP(AD$6,'Lifeline-Capability XWalk'!$F$6:$G$38,2,FALSE)),"")</f>
        <v/>
      </c>
      <c r="AE1344" s="91" t="str">
        <f>IF(IFERROR(SEARCH(AE$6,$D1344),0)&gt;0,TRIM(VLOOKUP(AE$6,'Lifeline-Capability XWalk'!$F$6:$G$38,2,FALSE)),"")</f>
        <v/>
      </c>
      <c r="AF1344" s="91" t="str">
        <f>IF(IFERROR(SEARCH(AF$6,$D1344),0)&gt;0,TRIM(VLOOKUP(AF$6,'Lifeline-Capability XWalk'!$F$6:$G$38,2,FALSE)),"")</f>
        <v/>
      </c>
      <c r="AG1344" s="91" t="str">
        <f>IF(IFERROR(SEARCH(AG$6,$D1344),0)&gt;0,TRIM(VLOOKUP(AG$6,'Lifeline-Capability XWalk'!$F$6:$G$38,2,FALSE)),"")</f>
        <v/>
      </c>
      <c r="AH1344" s="91" t="str">
        <f>IF(IFERROR(SEARCH(AH$6,$D1344),0)&gt;0,TRIM(VLOOKUP(AH$6,'Lifeline-Capability XWalk'!$F$6:$G$38,2,FALSE)),"")</f>
        <v/>
      </c>
      <c r="AI1344" s="91" t="str">
        <f>IF(IFERROR(SEARCH(AI$6,$D1344),0)&gt;0,TRIM(VLOOKUP(AI$6,'Lifeline-Capability XWalk'!$F$6:$G$38,2,FALSE)),"")</f>
        <v/>
      </c>
      <c r="AJ1344" s="91" t="str">
        <f>IF(IFERROR(SEARCH(AJ$6,$D1344),0)&gt;0,TRIM(VLOOKUP(AJ$6,'Lifeline-Capability XWalk'!$F$6:$G$38,2,FALSE)),"")</f>
        <v/>
      </c>
      <c r="AK1344" s="91" t="str">
        <f>IF(IFERROR(SEARCH(AK$6,$D1344),0)&gt;0,TRIM(VLOOKUP(AK$6,'Lifeline-Capability XWalk'!$F$6:$G$38,2,FALSE)),"")</f>
        <v/>
      </c>
      <c r="AL1344" s="92" t="str">
        <f>IF(IFERROR(SEARCH(AL$6,$D1344),0)&gt;0,TRIM(VLOOKUP(AL$6,'Lifeline-Capability XWalk'!$F$6:$G$38,2,FALSE)),"")</f>
        <v/>
      </c>
      <c r="AM1344" s="24" t="str">
        <f t="shared" si="81"/>
        <v>Safety and Security</v>
      </c>
      <c r="AN1344" s="24" t="str">
        <f t="shared" si="81"/>
        <v/>
      </c>
      <c r="AO1344" s="24" t="str">
        <f t="shared" si="81"/>
        <v/>
      </c>
      <c r="AP1344" s="24" t="str">
        <f t="shared" si="81"/>
        <v/>
      </c>
      <c r="AQ1344" s="24" t="str">
        <f t="shared" si="81"/>
        <v/>
      </c>
      <c r="AR1344" s="24" t="str">
        <f t="shared" si="81"/>
        <v/>
      </c>
      <c r="AS1344" s="24" t="str">
        <f t="shared" si="81"/>
        <v/>
      </c>
      <c r="AT1344" s="24" t="str">
        <f t="shared" si="81"/>
        <v/>
      </c>
      <c r="AU1344" s="24" t="str">
        <f t="shared" si="81"/>
        <v/>
      </c>
    </row>
    <row r="1345" spans="1:47" ht="32.1" customHeight="1" x14ac:dyDescent="0.2">
      <c r="A1345" s="143" t="s">
        <v>1114</v>
      </c>
      <c r="B1345" s="144" t="s">
        <v>1122</v>
      </c>
      <c r="C1345" s="144" t="s">
        <v>1393</v>
      </c>
      <c r="D1345" s="124" t="s">
        <v>1166</v>
      </c>
      <c r="E1345" s="64" t="str">
        <f t="shared" si="79"/>
        <v>Safety and Security</v>
      </c>
      <c r="F1345" s="125" t="s">
        <v>1773</v>
      </c>
      <c r="G1345" s="90" t="str">
        <f>IF(IFERROR(SEARCH(G$6,$D1345),0)&gt;0,TRIM(VLOOKUP(G$6,'Lifeline-Capability XWalk'!$F$6:$G$38,2,FALSE)),"")</f>
        <v/>
      </c>
      <c r="H1345" s="91" t="str">
        <f>IF(IFERROR(SEARCH(H$6,$D1345),0)&gt;0,TRIM(VLOOKUP(H$6,'Lifeline-Capability XWalk'!$F$6:$G$38,2,FALSE)),"")</f>
        <v/>
      </c>
      <c r="I1345" s="91" t="str">
        <f>IF(IFERROR(SEARCH(I$6,$D1345),0)&gt;0,TRIM(VLOOKUP(I$6,'Lifeline-Capability XWalk'!$F$6:$G$38,2,FALSE)),"")</f>
        <v/>
      </c>
      <c r="J1345" s="91" t="str">
        <f>IF(IFERROR(SEARCH(J$6,$D1345),0)&gt;0,TRIM(VLOOKUP(J$6,'Lifeline-Capability XWalk'!$F$6:$G$38,2,FALSE)),"")</f>
        <v>Safety and Security</v>
      </c>
      <c r="K1345" s="91" t="str">
        <f>IF(IFERROR(SEARCH(K$6,$D1345),0)&gt;0,TRIM(VLOOKUP(K$6,'Lifeline-Capability XWalk'!$F$6:$G$38,2,FALSE)),"")</f>
        <v/>
      </c>
      <c r="L1345" s="91" t="str">
        <f>IF(IFERROR(SEARCH(L$6,$D1345),0)&gt;0,TRIM(VLOOKUP(L$6,'Lifeline-Capability XWalk'!$F$6:$G$38,2,FALSE)),"")</f>
        <v/>
      </c>
      <c r="M1345" s="91" t="str">
        <f>IF(IFERROR(SEARCH(M$6,$D1345),0)&gt;0,TRIM(VLOOKUP(M$6,'Lifeline-Capability XWalk'!$F$6:$G$38,2,FALSE)),"")</f>
        <v/>
      </c>
      <c r="N1345" s="91" t="str">
        <f>IF(IFERROR(SEARCH(N$6,$D1345),0)&gt;0,TRIM(VLOOKUP(N$6,'Lifeline-Capability XWalk'!$F$6:$G$38,2,FALSE)),"")</f>
        <v/>
      </c>
      <c r="O1345" s="91" t="str">
        <f>IF(IFERROR(SEARCH(O$6,$D1345),0)&gt;0,TRIM(VLOOKUP(O$6,'Lifeline-Capability XWalk'!$F$6:$G$38,2,FALSE)),"")</f>
        <v/>
      </c>
      <c r="P1345" s="91" t="str">
        <f>IF(IFERROR(SEARCH(P$6,$D1345),0)&gt;0,TRIM(VLOOKUP(P$6,'Lifeline-Capability XWalk'!$F$6:$G$38,2,FALSE)),"")</f>
        <v/>
      </c>
      <c r="Q1345" s="91" t="str">
        <f>IF(IFERROR(SEARCH(Q$6,$D1345),0)&gt;0,TRIM(VLOOKUP(Q$6,'Lifeline-Capability XWalk'!$F$6:$G$38,2,FALSE)),"")</f>
        <v/>
      </c>
      <c r="R1345" s="91" t="str">
        <f>IF(IFERROR(SEARCH(R$6,$D1345),0)&gt;0,TRIM(VLOOKUP(R$6,'Lifeline-Capability XWalk'!$F$6:$G$38,2,FALSE)),"")</f>
        <v/>
      </c>
      <c r="S1345" s="91" t="str">
        <f>IF(IFERROR(SEARCH(S$6,$D1345),0)&gt;0,TRIM(VLOOKUP(S$6,'Lifeline-Capability XWalk'!$F$6:$G$38,2,FALSE)),"")</f>
        <v/>
      </c>
      <c r="T1345" s="91" t="str">
        <f>IF(IFERROR(SEARCH(T$6,$D1345),0)&gt;0,TRIM(VLOOKUP(T$6,'Lifeline-Capability XWalk'!$F$6:$G$38,2,FALSE)),"")</f>
        <v/>
      </c>
      <c r="U1345" s="91" t="str">
        <f>IF(IFERROR(SEARCH(U$6,$D1345),0)&gt;0,TRIM(VLOOKUP(U$6,'Lifeline-Capability XWalk'!$F$6:$G$38,2,FALSE)),"")</f>
        <v/>
      </c>
      <c r="V1345" s="91" t="str">
        <f>IF(IFERROR(SEARCH(V$6,$D1345),0)&gt;0,TRIM(VLOOKUP(V$6,'Lifeline-Capability XWalk'!$F$6:$G$38,2,FALSE)),"")</f>
        <v/>
      </c>
      <c r="W1345" s="91" t="str">
        <f>IF(IFERROR(SEARCH(W$6,$D1345),0)&gt;0,TRIM(VLOOKUP(W$6,'Lifeline-Capability XWalk'!$F$6:$G$38,2,FALSE)),"")</f>
        <v/>
      </c>
      <c r="X1345" s="91" t="str">
        <f>IF(IFERROR(SEARCH(X$6,$D1345),0)&gt;0,TRIM(VLOOKUP(X$6,'Lifeline-Capability XWalk'!$F$6:$G$38,2,FALSE)),"")</f>
        <v/>
      </c>
      <c r="Y1345" s="91" t="str">
        <f>IF(IFERROR(SEARCH(Y$6,$D1345),0)&gt;0,TRIM(VLOOKUP(Y$6,'Lifeline-Capability XWalk'!$F$6:$G$38,2,FALSE)),"")</f>
        <v/>
      </c>
      <c r="Z1345" s="91" t="str">
        <f>IF(IFERROR(SEARCH(Z$6,$D1345),0)&gt;0,TRIM(VLOOKUP(Z$6,'Lifeline-Capability XWalk'!$F$6:$G$38,2,FALSE)),"")</f>
        <v/>
      </c>
      <c r="AA1345" s="91" t="str">
        <f>IF(IFERROR(SEARCH(AA$6,$D1345),0)&gt;0,TRIM(VLOOKUP(AA$6,'Lifeline-Capability XWalk'!$F$6:$G$38,2,FALSE)),"")</f>
        <v/>
      </c>
      <c r="AB1345" s="91" t="str">
        <f>IF(IFERROR(SEARCH(AB$6,$D1345),0)&gt;0,TRIM(VLOOKUP(AB$6,'Lifeline-Capability XWalk'!$F$6:$G$38,2,FALSE)),"")</f>
        <v/>
      </c>
      <c r="AC1345" s="91" t="str">
        <f>IF(IFERROR(SEARCH(AC$6,$D1345),0)&gt;0,TRIM(VLOOKUP(AC$6,'Lifeline-Capability XWalk'!$F$6:$G$38,2,FALSE)),"")</f>
        <v/>
      </c>
      <c r="AD1345" s="91" t="str">
        <f>IF(IFERROR(SEARCH(AD$6,$D1345),0)&gt;0,TRIM(VLOOKUP(AD$6,'Lifeline-Capability XWalk'!$F$6:$G$38,2,FALSE)),"")</f>
        <v/>
      </c>
      <c r="AE1345" s="91" t="str">
        <f>IF(IFERROR(SEARCH(AE$6,$D1345),0)&gt;0,TRIM(VLOOKUP(AE$6,'Lifeline-Capability XWalk'!$F$6:$G$38,2,FALSE)),"")</f>
        <v/>
      </c>
      <c r="AF1345" s="91" t="str">
        <f>IF(IFERROR(SEARCH(AF$6,$D1345),0)&gt;0,TRIM(VLOOKUP(AF$6,'Lifeline-Capability XWalk'!$F$6:$G$38,2,FALSE)),"")</f>
        <v/>
      </c>
      <c r="AG1345" s="91" t="str">
        <f>IF(IFERROR(SEARCH(AG$6,$D1345),0)&gt;0,TRIM(VLOOKUP(AG$6,'Lifeline-Capability XWalk'!$F$6:$G$38,2,FALSE)),"")</f>
        <v/>
      </c>
      <c r="AH1345" s="91" t="str">
        <f>IF(IFERROR(SEARCH(AH$6,$D1345),0)&gt;0,TRIM(VLOOKUP(AH$6,'Lifeline-Capability XWalk'!$F$6:$G$38,2,FALSE)),"")</f>
        <v/>
      </c>
      <c r="AI1345" s="91" t="str">
        <f>IF(IFERROR(SEARCH(AI$6,$D1345),0)&gt;0,TRIM(VLOOKUP(AI$6,'Lifeline-Capability XWalk'!$F$6:$G$38,2,FALSE)),"")</f>
        <v/>
      </c>
      <c r="AJ1345" s="91" t="str">
        <f>IF(IFERROR(SEARCH(AJ$6,$D1345),0)&gt;0,TRIM(VLOOKUP(AJ$6,'Lifeline-Capability XWalk'!$F$6:$G$38,2,FALSE)),"")</f>
        <v/>
      </c>
      <c r="AK1345" s="91" t="str">
        <f>IF(IFERROR(SEARCH(AK$6,$D1345),0)&gt;0,TRIM(VLOOKUP(AK$6,'Lifeline-Capability XWalk'!$F$6:$G$38,2,FALSE)),"")</f>
        <v/>
      </c>
      <c r="AL1345" s="92" t="str">
        <f>IF(IFERROR(SEARCH(AL$6,$D1345),0)&gt;0,TRIM(VLOOKUP(AL$6,'Lifeline-Capability XWalk'!$F$6:$G$38,2,FALSE)),"")</f>
        <v/>
      </c>
      <c r="AM1345" s="24" t="str">
        <f t="shared" si="81"/>
        <v>Safety and Security</v>
      </c>
      <c r="AN1345" s="24" t="str">
        <f t="shared" si="81"/>
        <v/>
      </c>
      <c r="AO1345" s="24" t="str">
        <f t="shared" si="81"/>
        <v/>
      </c>
      <c r="AP1345" s="24" t="str">
        <f t="shared" si="81"/>
        <v/>
      </c>
      <c r="AQ1345" s="24" t="str">
        <f t="shared" si="81"/>
        <v/>
      </c>
      <c r="AR1345" s="24" t="str">
        <f t="shared" si="81"/>
        <v/>
      </c>
      <c r="AS1345" s="24" t="str">
        <f t="shared" si="81"/>
        <v/>
      </c>
      <c r="AT1345" s="24" t="str">
        <f t="shared" si="81"/>
        <v/>
      </c>
      <c r="AU1345" s="24" t="str">
        <f t="shared" si="81"/>
        <v/>
      </c>
    </row>
    <row r="1346" spans="1:47" ht="32.1" customHeight="1" x14ac:dyDescent="0.2">
      <c r="A1346" s="143" t="s">
        <v>1114</v>
      </c>
      <c r="B1346" s="144" t="s">
        <v>1122</v>
      </c>
      <c r="C1346" s="144" t="s">
        <v>1083</v>
      </c>
      <c r="D1346" s="124" t="s">
        <v>1166</v>
      </c>
      <c r="E1346" s="64" t="str">
        <f t="shared" si="79"/>
        <v>Safety and Security</v>
      </c>
      <c r="F1346" s="125" t="s">
        <v>1774</v>
      </c>
      <c r="G1346" s="90" t="str">
        <f>IF(IFERROR(SEARCH(G$6,$D1346),0)&gt;0,TRIM(VLOOKUP(G$6,'Lifeline-Capability XWalk'!$F$6:$G$38,2,FALSE)),"")</f>
        <v/>
      </c>
      <c r="H1346" s="91" t="str">
        <f>IF(IFERROR(SEARCH(H$6,$D1346),0)&gt;0,TRIM(VLOOKUP(H$6,'Lifeline-Capability XWalk'!$F$6:$G$38,2,FALSE)),"")</f>
        <v/>
      </c>
      <c r="I1346" s="91" t="str">
        <f>IF(IFERROR(SEARCH(I$6,$D1346),0)&gt;0,TRIM(VLOOKUP(I$6,'Lifeline-Capability XWalk'!$F$6:$G$38,2,FALSE)),"")</f>
        <v/>
      </c>
      <c r="J1346" s="91" t="str">
        <f>IF(IFERROR(SEARCH(J$6,$D1346),0)&gt;0,TRIM(VLOOKUP(J$6,'Lifeline-Capability XWalk'!$F$6:$G$38,2,FALSE)),"")</f>
        <v>Safety and Security</v>
      </c>
      <c r="K1346" s="91" t="str">
        <f>IF(IFERROR(SEARCH(K$6,$D1346),0)&gt;0,TRIM(VLOOKUP(K$6,'Lifeline-Capability XWalk'!$F$6:$G$38,2,FALSE)),"")</f>
        <v/>
      </c>
      <c r="L1346" s="91" t="str">
        <f>IF(IFERROR(SEARCH(L$6,$D1346),0)&gt;0,TRIM(VLOOKUP(L$6,'Lifeline-Capability XWalk'!$F$6:$G$38,2,FALSE)),"")</f>
        <v/>
      </c>
      <c r="M1346" s="91" t="str">
        <f>IF(IFERROR(SEARCH(M$6,$D1346),0)&gt;0,TRIM(VLOOKUP(M$6,'Lifeline-Capability XWalk'!$F$6:$G$38,2,FALSE)),"")</f>
        <v/>
      </c>
      <c r="N1346" s="91" t="str">
        <f>IF(IFERROR(SEARCH(N$6,$D1346),0)&gt;0,TRIM(VLOOKUP(N$6,'Lifeline-Capability XWalk'!$F$6:$G$38,2,FALSE)),"")</f>
        <v/>
      </c>
      <c r="O1346" s="91" t="str">
        <f>IF(IFERROR(SEARCH(O$6,$D1346),0)&gt;0,TRIM(VLOOKUP(O$6,'Lifeline-Capability XWalk'!$F$6:$G$38,2,FALSE)),"")</f>
        <v/>
      </c>
      <c r="P1346" s="91" t="str">
        <f>IF(IFERROR(SEARCH(P$6,$D1346),0)&gt;0,TRIM(VLOOKUP(P$6,'Lifeline-Capability XWalk'!$F$6:$G$38,2,FALSE)),"")</f>
        <v/>
      </c>
      <c r="Q1346" s="91" t="str">
        <f>IF(IFERROR(SEARCH(Q$6,$D1346),0)&gt;0,TRIM(VLOOKUP(Q$6,'Lifeline-Capability XWalk'!$F$6:$G$38,2,FALSE)),"")</f>
        <v/>
      </c>
      <c r="R1346" s="91" t="str">
        <f>IF(IFERROR(SEARCH(R$6,$D1346),0)&gt;0,TRIM(VLOOKUP(R$6,'Lifeline-Capability XWalk'!$F$6:$G$38,2,FALSE)),"")</f>
        <v/>
      </c>
      <c r="S1346" s="91" t="str">
        <f>IF(IFERROR(SEARCH(S$6,$D1346),0)&gt;0,TRIM(VLOOKUP(S$6,'Lifeline-Capability XWalk'!$F$6:$G$38,2,FALSE)),"")</f>
        <v/>
      </c>
      <c r="T1346" s="91" t="str">
        <f>IF(IFERROR(SEARCH(T$6,$D1346),0)&gt;0,TRIM(VLOOKUP(T$6,'Lifeline-Capability XWalk'!$F$6:$G$38,2,FALSE)),"")</f>
        <v/>
      </c>
      <c r="U1346" s="91" t="str">
        <f>IF(IFERROR(SEARCH(U$6,$D1346),0)&gt;0,TRIM(VLOOKUP(U$6,'Lifeline-Capability XWalk'!$F$6:$G$38,2,FALSE)),"")</f>
        <v/>
      </c>
      <c r="V1346" s="91" t="str">
        <f>IF(IFERROR(SEARCH(V$6,$D1346),0)&gt;0,TRIM(VLOOKUP(V$6,'Lifeline-Capability XWalk'!$F$6:$G$38,2,FALSE)),"")</f>
        <v/>
      </c>
      <c r="W1346" s="91" t="str">
        <f>IF(IFERROR(SEARCH(W$6,$D1346),0)&gt;0,TRIM(VLOOKUP(W$6,'Lifeline-Capability XWalk'!$F$6:$G$38,2,FALSE)),"")</f>
        <v/>
      </c>
      <c r="X1346" s="91" t="str">
        <f>IF(IFERROR(SEARCH(X$6,$D1346),0)&gt;0,TRIM(VLOOKUP(X$6,'Lifeline-Capability XWalk'!$F$6:$G$38,2,FALSE)),"")</f>
        <v/>
      </c>
      <c r="Y1346" s="91" t="str">
        <f>IF(IFERROR(SEARCH(Y$6,$D1346),0)&gt;0,TRIM(VLOOKUP(Y$6,'Lifeline-Capability XWalk'!$F$6:$G$38,2,FALSE)),"")</f>
        <v/>
      </c>
      <c r="Z1346" s="91" t="str">
        <f>IF(IFERROR(SEARCH(Z$6,$D1346),0)&gt;0,TRIM(VLOOKUP(Z$6,'Lifeline-Capability XWalk'!$F$6:$G$38,2,FALSE)),"")</f>
        <v/>
      </c>
      <c r="AA1346" s="91" t="str">
        <f>IF(IFERROR(SEARCH(AA$6,$D1346),0)&gt;0,TRIM(VLOOKUP(AA$6,'Lifeline-Capability XWalk'!$F$6:$G$38,2,FALSE)),"")</f>
        <v/>
      </c>
      <c r="AB1346" s="91" t="str">
        <f>IF(IFERROR(SEARCH(AB$6,$D1346),0)&gt;0,TRIM(VLOOKUP(AB$6,'Lifeline-Capability XWalk'!$F$6:$G$38,2,FALSE)),"")</f>
        <v/>
      </c>
      <c r="AC1346" s="91" t="str">
        <f>IF(IFERROR(SEARCH(AC$6,$D1346),0)&gt;0,TRIM(VLOOKUP(AC$6,'Lifeline-Capability XWalk'!$F$6:$G$38,2,FALSE)),"")</f>
        <v/>
      </c>
      <c r="AD1346" s="91" t="str">
        <f>IF(IFERROR(SEARCH(AD$6,$D1346),0)&gt;0,TRIM(VLOOKUP(AD$6,'Lifeline-Capability XWalk'!$F$6:$G$38,2,FALSE)),"")</f>
        <v/>
      </c>
      <c r="AE1346" s="91" t="str">
        <f>IF(IFERROR(SEARCH(AE$6,$D1346),0)&gt;0,TRIM(VLOOKUP(AE$6,'Lifeline-Capability XWalk'!$F$6:$G$38,2,FALSE)),"")</f>
        <v/>
      </c>
      <c r="AF1346" s="91" t="str">
        <f>IF(IFERROR(SEARCH(AF$6,$D1346),0)&gt;0,TRIM(VLOOKUP(AF$6,'Lifeline-Capability XWalk'!$F$6:$G$38,2,FALSE)),"")</f>
        <v/>
      </c>
      <c r="AG1346" s="91" t="str">
        <f>IF(IFERROR(SEARCH(AG$6,$D1346),0)&gt;0,TRIM(VLOOKUP(AG$6,'Lifeline-Capability XWalk'!$F$6:$G$38,2,FALSE)),"")</f>
        <v/>
      </c>
      <c r="AH1346" s="91" t="str">
        <f>IF(IFERROR(SEARCH(AH$6,$D1346),0)&gt;0,TRIM(VLOOKUP(AH$6,'Lifeline-Capability XWalk'!$F$6:$G$38,2,FALSE)),"")</f>
        <v/>
      </c>
      <c r="AI1346" s="91" t="str">
        <f>IF(IFERROR(SEARCH(AI$6,$D1346),0)&gt;0,TRIM(VLOOKUP(AI$6,'Lifeline-Capability XWalk'!$F$6:$G$38,2,FALSE)),"")</f>
        <v/>
      </c>
      <c r="AJ1346" s="91" t="str">
        <f>IF(IFERROR(SEARCH(AJ$6,$D1346),0)&gt;0,TRIM(VLOOKUP(AJ$6,'Lifeline-Capability XWalk'!$F$6:$G$38,2,FALSE)),"")</f>
        <v/>
      </c>
      <c r="AK1346" s="91" t="str">
        <f>IF(IFERROR(SEARCH(AK$6,$D1346),0)&gt;0,TRIM(VLOOKUP(AK$6,'Lifeline-Capability XWalk'!$F$6:$G$38,2,FALSE)),"")</f>
        <v/>
      </c>
      <c r="AL1346" s="92" t="str">
        <f>IF(IFERROR(SEARCH(AL$6,$D1346),0)&gt;0,TRIM(VLOOKUP(AL$6,'Lifeline-Capability XWalk'!$F$6:$G$38,2,FALSE)),"")</f>
        <v/>
      </c>
      <c r="AM1346" s="24" t="str">
        <f t="shared" si="81"/>
        <v>Safety and Security</v>
      </c>
      <c r="AN1346" s="24" t="str">
        <f t="shared" si="81"/>
        <v/>
      </c>
      <c r="AO1346" s="24" t="str">
        <f t="shared" si="81"/>
        <v/>
      </c>
      <c r="AP1346" s="24" t="str">
        <f t="shared" si="81"/>
        <v/>
      </c>
      <c r="AQ1346" s="24" t="str">
        <f t="shared" si="81"/>
        <v/>
      </c>
      <c r="AR1346" s="24" t="str">
        <f t="shared" si="81"/>
        <v/>
      </c>
      <c r="AS1346" s="24" t="str">
        <f t="shared" si="81"/>
        <v/>
      </c>
      <c r="AT1346" s="24" t="str">
        <f t="shared" si="81"/>
        <v/>
      </c>
      <c r="AU1346" s="24" t="str">
        <f t="shared" si="81"/>
        <v/>
      </c>
    </row>
    <row r="1347" spans="1:47" ht="32.1" customHeight="1" x14ac:dyDescent="0.2">
      <c r="A1347" s="143" t="s">
        <v>1114</v>
      </c>
      <c r="B1347" s="144" t="s">
        <v>1122</v>
      </c>
      <c r="C1347" s="144" t="s">
        <v>1083</v>
      </c>
      <c r="D1347" s="124" t="s">
        <v>1166</v>
      </c>
      <c r="E1347" s="64" t="str">
        <f t="shared" si="79"/>
        <v>Safety and Security</v>
      </c>
      <c r="F1347" s="125" t="s">
        <v>1775</v>
      </c>
      <c r="G1347" s="90" t="str">
        <f>IF(IFERROR(SEARCH(G$6,$D1347),0)&gt;0,TRIM(VLOOKUP(G$6,'Lifeline-Capability XWalk'!$F$6:$G$38,2,FALSE)),"")</f>
        <v/>
      </c>
      <c r="H1347" s="91" t="str">
        <f>IF(IFERROR(SEARCH(H$6,$D1347),0)&gt;0,TRIM(VLOOKUP(H$6,'Lifeline-Capability XWalk'!$F$6:$G$38,2,FALSE)),"")</f>
        <v/>
      </c>
      <c r="I1347" s="91" t="str">
        <f>IF(IFERROR(SEARCH(I$6,$D1347),0)&gt;0,TRIM(VLOOKUP(I$6,'Lifeline-Capability XWalk'!$F$6:$G$38,2,FALSE)),"")</f>
        <v/>
      </c>
      <c r="J1347" s="91" t="str">
        <f>IF(IFERROR(SEARCH(J$6,$D1347),0)&gt;0,TRIM(VLOOKUP(J$6,'Lifeline-Capability XWalk'!$F$6:$G$38,2,FALSE)),"")</f>
        <v>Safety and Security</v>
      </c>
      <c r="K1347" s="91" t="str">
        <f>IF(IFERROR(SEARCH(K$6,$D1347),0)&gt;0,TRIM(VLOOKUP(K$6,'Lifeline-Capability XWalk'!$F$6:$G$38,2,FALSE)),"")</f>
        <v/>
      </c>
      <c r="L1347" s="91" t="str">
        <f>IF(IFERROR(SEARCH(L$6,$D1347),0)&gt;0,TRIM(VLOOKUP(L$6,'Lifeline-Capability XWalk'!$F$6:$G$38,2,FALSE)),"")</f>
        <v/>
      </c>
      <c r="M1347" s="91" t="str">
        <f>IF(IFERROR(SEARCH(M$6,$D1347),0)&gt;0,TRIM(VLOOKUP(M$6,'Lifeline-Capability XWalk'!$F$6:$G$38,2,FALSE)),"")</f>
        <v/>
      </c>
      <c r="N1347" s="91" t="str">
        <f>IF(IFERROR(SEARCH(N$6,$D1347),0)&gt;0,TRIM(VLOOKUP(N$6,'Lifeline-Capability XWalk'!$F$6:$G$38,2,FALSE)),"")</f>
        <v/>
      </c>
      <c r="O1347" s="91" t="str">
        <f>IF(IFERROR(SEARCH(O$6,$D1347),0)&gt;0,TRIM(VLOOKUP(O$6,'Lifeline-Capability XWalk'!$F$6:$G$38,2,FALSE)),"")</f>
        <v/>
      </c>
      <c r="P1347" s="91" t="str">
        <f>IF(IFERROR(SEARCH(P$6,$D1347),0)&gt;0,TRIM(VLOOKUP(P$6,'Lifeline-Capability XWalk'!$F$6:$G$38,2,FALSE)),"")</f>
        <v/>
      </c>
      <c r="Q1347" s="91" t="str">
        <f>IF(IFERROR(SEARCH(Q$6,$D1347),0)&gt;0,TRIM(VLOOKUP(Q$6,'Lifeline-Capability XWalk'!$F$6:$G$38,2,FALSE)),"")</f>
        <v/>
      </c>
      <c r="R1347" s="91" t="str">
        <f>IF(IFERROR(SEARCH(R$6,$D1347),0)&gt;0,TRIM(VLOOKUP(R$6,'Lifeline-Capability XWalk'!$F$6:$G$38,2,FALSE)),"")</f>
        <v/>
      </c>
      <c r="S1347" s="91" t="str">
        <f>IF(IFERROR(SEARCH(S$6,$D1347),0)&gt;0,TRIM(VLOOKUP(S$6,'Lifeline-Capability XWalk'!$F$6:$G$38,2,FALSE)),"")</f>
        <v/>
      </c>
      <c r="T1347" s="91" t="str">
        <f>IF(IFERROR(SEARCH(T$6,$D1347),0)&gt;0,TRIM(VLOOKUP(T$6,'Lifeline-Capability XWalk'!$F$6:$G$38,2,FALSE)),"")</f>
        <v/>
      </c>
      <c r="U1347" s="91" t="str">
        <f>IF(IFERROR(SEARCH(U$6,$D1347),0)&gt;0,TRIM(VLOOKUP(U$6,'Lifeline-Capability XWalk'!$F$6:$G$38,2,FALSE)),"")</f>
        <v/>
      </c>
      <c r="V1347" s="91" t="str">
        <f>IF(IFERROR(SEARCH(V$6,$D1347),0)&gt;0,TRIM(VLOOKUP(V$6,'Lifeline-Capability XWalk'!$F$6:$G$38,2,FALSE)),"")</f>
        <v/>
      </c>
      <c r="W1347" s="91" t="str">
        <f>IF(IFERROR(SEARCH(W$6,$D1347),0)&gt;0,TRIM(VLOOKUP(W$6,'Lifeline-Capability XWalk'!$F$6:$G$38,2,FALSE)),"")</f>
        <v/>
      </c>
      <c r="X1347" s="91" t="str">
        <f>IF(IFERROR(SEARCH(X$6,$D1347),0)&gt;0,TRIM(VLOOKUP(X$6,'Lifeline-Capability XWalk'!$F$6:$G$38,2,FALSE)),"")</f>
        <v/>
      </c>
      <c r="Y1347" s="91" t="str">
        <f>IF(IFERROR(SEARCH(Y$6,$D1347),0)&gt;0,TRIM(VLOOKUP(Y$6,'Lifeline-Capability XWalk'!$F$6:$G$38,2,FALSE)),"")</f>
        <v/>
      </c>
      <c r="Z1347" s="91" t="str">
        <f>IF(IFERROR(SEARCH(Z$6,$D1347),0)&gt;0,TRIM(VLOOKUP(Z$6,'Lifeline-Capability XWalk'!$F$6:$G$38,2,FALSE)),"")</f>
        <v/>
      </c>
      <c r="AA1347" s="91" t="str">
        <f>IF(IFERROR(SEARCH(AA$6,$D1347),0)&gt;0,TRIM(VLOOKUP(AA$6,'Lifeline-Capability XWalk'!$F$6:$G$38,2,FALSE)),"")</f>
        <v/>
      </c>
      <c r="AB1347" s="91" t="str">
        <f>IF(IFERROR(SEARCH(AB$6,$D1347),0)&gt;0,TRIM(VLOOKUP(AB$6,'Lifeline-Capability XWalk'!$F$6:$G$38,2,FALSE)),"")</f>
        <v/>
      </c>
      <c r="AC1347" s="91" t="str">
        <f>IF(IFERROR(SEARCH(AC$6,$D1347),0)&gt;0,TRIM(VLOOKUP(AC$6,'Lifeline-Capability XWalk'!$F$6:$G$38,2,FALSE)),"")</f>
        <v/>
      </c>
      <c r="AD1347" s="91" t="str">
        <f>IF(IFERROR(SEARCH(AD$6,$D1347),0)&gt;0,TRIM(VLOOKUP(AD$6,'Lifeline-Capability XWalk'!$F$6:$G$38,2,FALSE)),"")</f>
        <v/>
      </c>
      <c r="AE1347" s="91" t="str">
        <f>IF(IFERROR(SEARCH(AE$6,$D1347),0)&gt;0,TRIM(VLOOKUP(AE$6,'Lifeline-Capability XWalk'!$F$6:$G$38,2,FALSE)),"")</f>
        <v/>
      </c>
      <c r="AF1347" s="91" t="str">
        <f>IF(IFERROR(SEARCH(AF$6,$D1347),0)&gt;0,TRIM(VLOOKUP(AF$6,'Lifeline-Capability XWalk'!$F$6:$G$38,2,FALSE)),"")</f>
        <v/>
      </c>
      <c r="AG1347" s="91" t="str">
        <f>IF(IFERROR(SEARCH(AG$6,$D1347),0)&gt;0,TRIM(VLOOKUP(AG$6,'Lifeline-Capability XWalk'!$F$6:$G$38,2,FALSE)),"")</f>
        <v/>
      </c>
      <c r="AH1347" s="91" t="str">
        <f>IF(IFERROR(SEARCH(AH$6,$D1347),0)&gt;0,TRIM(VLOOKUP(AH$6,'Lifeline-Capability XWalk'!$F$6:$G$38,2,FALSE)),"")</f>
        <v/>
      </c>
      <c r="AI1347" s="91" t="str">
        <f>IF(IFERROR(SEARCH(AI$6,$D1347),0)&gt;0,TRIM(VLOOKUP(AI$6,'Lifeline-Capability XWalk'!$F$6:$G$38,2,FALSE)),"")</f>
        <v/>
      </c>
      <c r="AJ1347" s="91" t="str">
        <f>IF(IFERROR(SEARCH(AJ$6,$D1347),0)&gt;0,TRIM(VLOOKUP(AJ$6,'Lifeline-Capability XWalk'!$F$6:$G$38,2,FALSE)),"")</f>
        <v/>
      </c>
      <c r="AK1347" s="91" t="str">
        <f>IF(IFERROR(SEARCH(AK$6,$D1347),0)&gt;0,TRIM(VLOOKUP(AK$6,'Lifeline-Capability XWalk'!$F$6:$G$38,2,FALSE)),"")</f>
        <v/>
      </c>
      <c r="AL1347" s="92" t="str">
        <f>IF(IFERROR(SEARCH(AL$6,$D1347),0)&gt;0,TRIM(VLOOKUP(AL$6,'Lifeline-Capability XWalk'!$F$6:$G$38,2,FALSE)),"")</f>
        <v/>
      </c>
      <c r="AM1347" s="24" t="str">
        <f t="shared" si="81"/>
        <v>Safety and Security</v>
      </c>
      <c r="AN1347" s="24" t="str">
        <f t="shared" si="81"/>
        <v/>
      </c>
      <c r="AO1347" s="24" t="str">
        <f t="shared" si="81"/>
        <v/>
      </c>
      <c r="AP1347" s="24" t="str">
        <f t="shared" si="81"/>
        <v/>
      </c>
      <c r="AQ1347" s="24" t="str">
        <f t="shared" si="81"/>
        <v/>
      </c>
      <c r="AR1347" s="24" t="str">
        <f t="shared" si="81"/>
        <v/>
      </c>
      <c r="AS1347" s="24" t="str">
        <f t="shared" si="81"/>
        <v/>
      </c>
      <c r="AT1347" s="24" t="str">
        <f t="shared" si="81"/>
        <v/>
      </c>
      <c r="AU1347" s="24" t="str">
        <f t="shared" si="81"/>
        <v/>
      </c>
    </row>
    <row r="1348" spans="1:47" ht="32.1" customHeight="1" x14ac:dyDescent="0.2">
      <c r="A1348" s="143" t="s">
        <v>1113</v>
      </c>
      <c r="B1348" s="144" t="s">
        <v>1125</v>
      </c>
      <c r="C1348" s="144" t="s">
        <v>2249</v>
      </c>
      <c r="D1348" s="124" t="s">
        <v>2274</v>
      </c>
      <c r="E1348" s="64" t="str">
        <f t="shared" si="79"/>
        <v>Safety and Security; Food, Water, Shelter; Health and Medical; Energy; Communications; Hazardous Materials; Transportation; Water Systems;</v>
      </c>
      <c r="F1348" s="125" t="s">
        <v>1725</v>
      </c>
      <c r="G1348" s="90" t="str">
        <f>IF(IFERROR(SEARCH(G$6,$D1348),0)&gt;0,TRIM(VLOOKUP(G$6,'Lifeline-Capability XWalk'!$F$6:$G$38,2,FALSE)),"")</f>
        <v/>
      </c>
      <c r="H1348" s="91" t="str">
        <f>IF(IFERROR(SEARCH(H$6,$D1348),0)&gt;0,TRIM(VLOOKUP(H$6,'Lifeline-Capability XWalk'!$F$6:$G$38,2,FALSE)),"")</f>
        <v/>
      </c>
      <c r="I1348" s="91" t="str">
        <f>IF(IFERROR(SEARCH(I$6,$D1348),0)&gt;0,TRIM(VLOOKUP(I$6,'Lifeline-Capability XWalk'!$F$6:$G$38,2,FALSE)),"")</f>
        <v/>
      </c>
      <c r="J1348" s="91" t="str">
        <f>IF(IFERROR(SEARCH(J$6,$D1348),0)&gt;0,TRIM(VLOOKUP(J$6,'Lifeline-Capability XWalk'!$F$6:$G$38,2,FALSE)),"")</f>
        <v/>
      </c>
      <c r="K1348" s="91" t="str">
        <f>IF(IFERROR(SEARCH(K$6,$D1348),0)&gt;0,TRIM(VLOOKUP(K$6,'Lifeline-Capability XWalk'!$F$6:$G$38,2,FALSE)),"")</f>
        <v/>
      </c>
      <c r="L1348" s="91" t="str">
        <f>IF(IFERROR(SEARCH(L$6,$D1348),0)&gt;0,TRIM(VLOOKUP(L$6,'Lifeline-Capability XWalk'!$F$6:$G$38,2,FALSE)),"")</f>
        <v/>
      </c>
      <c r="M1348" s="91" t="str">
        <f>IF(IFERROR(SEARCH(M$6,$D1348),0)&gt;0,TRIM(VLOOKUP(M$6,'Lifeline-Capability XWalk'!$F$6:$G$38,2,FALSE)),"")</f>
        <v/>
      </c>
      <c r="N1348" s="91" t="str">
        <f>IF(IFERROR(SEARCH(N$6,$D1348),0)&gt;0,TRIM(VLOOKUP(N$6,'Lifeline-Capability XWalk'!$F$6:$G$38,2,FALSE)),"")</f>
        <v/>
      </c>
      <c r="O1348" s="91" t="str">
        <f>IF(IFERROR(SEARCH(O$6,$D1348),0)&gt;0,TRIM(VLOOKUP(O$6,'Lifeline-Capability XWalk'!$F$6:$G$38,2,FALSE)),"")</f>
        <v/>
      </c>
      <c r="P1348" s="91" t="str">
        <f>IF(IFERROR(SEARCH(P$6,$D1348),0)&gt;0,TRIM(VLOOKUP(P$6,'Lifeline-Capability XWalk'!$F$6:$G$38,2,FALSE)),"")</f>
        <v/>
      </c>
      <c r="Q1348" s="91" t="str">
        <f>IF(IFERROR(SEARCH(Q$6,$D1348),0)&gt;0,TRIM(VLOOKUP(Q$6,'Lifeline-Capability XWalk'!$F$6:$G$38,2,FALSE)),"")</f>
        <v/>
      </c>
      <c r="R1348" s="91" t="str">
        <f>IF(IFERROR(SEARCH(R$6,$D1348),0)&gt;0,TRIM(VLOOKUP(R$6,'Lifeline-Capability XWalk'!$F$6:$G$38,2,FALSE)),"")</f>
        <v/>
      </c>
      <c r="S1348" s="91" t="str">
        <f>IF(IFERROR(SEARCH(S$6,$D1348),0)&gt;0,TRIM(VLOOKUP(S$6,'Lifeline-Capability XWalk'!$F$6:$G$38,2,FALSE)),"")</f>
        <v/>
      </c>
      <c r="T1348" s="91" t="str">
        <f>IF(IFERROR(SEARCH(T$6,$D1348),0)&gt;0,TRIM(VLOOKUP(T$6,'Lifeline-Capability XWalk'!$F$6:$G$38,2,FALSE)),"")</f>
        <v/>
      </c>
      <c r="U1348" s="91" t="str">
        <f>IF(IFERROR(SEARCH(U$6,$D1348),0)&gt;0,TRIM(VLOOKUP(U$6,'Lifeline-Capability XWalk'!$F$6:$G$38,2,FALSE)),"")</f>
        <v/>
      </c>
      <c r="V1348" s="91" t="str">
        <f>IF(IFERROR(SEARCH(V$6,$D1348),0)&gt;0,TRIM(VLOOKUP(V$6,'Lifeline-Capability XWalk'!$F$6:$G$38,2,FALSE)),"")</f>
        <v/>
      </c>
      <c r="W1348" s="91" t="str">
        <f>IF(IFERROR(SEARCH(W$6,$D1348),0)&gt;0,TRIM(VLOOKUP(W$6,'Lifeline-Capability XWalk'!$F$6:$G$38,2,FALSE)),"")</f>
        <v/>
      </c>
      <c r="X1348" s="91" t="str">
        <f>IF(IFERROR(SEARCH(X$6,$D1348),0)&gt;0,TRIM(VLOOKUP(X$6,'Lifeline-Capability XWalk'!$F$6:$G$38,2,FALSE)),"")</f>
        <v/>
      </c>
      <c r="Y1348" s="91" t="str">
        <f>IF(IFERROR(SEARCH(Y$6,$D1348),0)&gt;0,TRIM(VLOOKUP(Y$6,'Lifeline-Capability XWalk'!$F$6:$G$38,2,FALSE)),"")</f>
        <v/>
      </c>
      <c r="Z1348" s="91" t="str">
        <f>IF(IFERROR(SEARCH(Z$6,$D1348),0)&gt;0,TRIM(VLOOKUP(Z$6,'Lifeline-Capability XWalk'!$F$6:$G$38,2,FALSE)),"")</f>
        <v/>
      </c>
      <c r="AA1348" s="91" t="str">
        <f>IF(IFERROR(SEARCH(AA$6,$D1348),0)&gt;0,TRIM(VLOOKUP(AA$6,'Lifeline-Capability XWalk'!$F$6:$G$38,2,FALSE)),"")</f>
        <v/>
      </c>
      <c r="AB1348" s="91" t="str">
        <f>IF(IFERROR(SEARCH(AB$6,$D1348),0)&gt;0,TRIM(VLOOKUP(AB$6,'Lifeline-Capability XWalk'!$F$6:$G$38,2,FALSE)),"")</f>
        <v>Communications</v>
      </c>
      <c r="AC1348" s="91" t="str">
        <f>IF(IFERROR(SEARCH(AC$6,$D1348),0)&gt;0,TRIM(VLOOKUP(AC$6,'Lifeline-Capability XWalk'!$F$6:$G$38,2,FALSE)),"")</f>
        <v/>
      </c>
      <c r="AD1348" s="91" t="str">
        <f>IF(IFERROR(SEARCH(AD$6,$D1348),0)&gt;0,TRIM(VLOOKUP(AD$6,'Lifeline-Capability XWalk'!$F$6:$G$38,2,FALSE)),"")</f>
        <v>Safety and Security; Food, Water, Shelter; Health and Medical; Energy; Communications; Hazardous Materials; Transportation; Water Systems;</v>
      </c>
      <c r="AE1348" s="91" t="str">
        <f>IF(IFERROR(SEARCH(AE$6,$D1348),0)&gt;0,TRIM(VLOOKUP(AE$6,'Lifeline-Capability XWalk'!$F$6:$G$38,2,FALSE)),"")</f>
        <v/>
      </c>
      <c r="AF1348" s="91" t="str">
        <f>IF(IFERROR(SEARCH(AF$6,$D1348),0)&gt;0,TRIM(VLOOKUP(AF$6,'Lifeline-Capability XWalk'!$F$6:$G$38,2,FALSE)),"")</f>
        <v/>
      </c>
      <c r="AG1348" s="91" t="str">
        <f>IF(IFERROR(SEARCH(AG$6,$D1348),0)&gt;0,TRIM(VLOOKUP(AG$6,'Lifeline-Capability XWalk'!$F$6:$G$38,2,FALSE)),"")</f>
        <v/>
      </c>
      <c r="AH1348" s="91" t="str">
        <f>IF(IFERROR(SEARCH(AH$6,$D1348),0)&gt;0,TRIM(VLOOKUP(AH$6,'Lifeline-Capability XWalk'!$F$6:$G$38,2,FALSE)),"")</f>
        <v/>
      </c>
      <c r="AI1348" s="91" t="str">
        <f>IF(IFERROR(SEARCH(AI$6,$D1348),0)&gt;0,TRIM(VLOOKUP(AI$6,'Lifeline-Capability XWalk'!$F$6:$G$38,2,FALSE)),"")</f>
        <v/>
      </c>
      <c r="AJ1348" s="91" t="str">
        <f>IF(IFERROR(SEARCH(AJ$6,$D1348),0)&gt;0,TRIM(VLOOKUP(AJ$6,'Lifeline-Capability XWalk'!$F$6:$G$38,2,FALSE)),"")</f>
        <v>Safety and Security; Food, Water, Shelter; Health and Medical; Energy; Communications; Hazardous Materials; Transportation; Water Systems;</v>
      </c>
      <c r="AK1348" s="91" t="str">
        <f>IF(IFERROR(SEARCH(AK$6,$D1348),0)&gt;0,TRIM(VLOOKUP(AK$6,'Lifeline-Capability XWalk'!$F$6:$G$38,2,FALSE)),"")</f>
        <v/>
      </c>
      <c r="AL1348" s="92" t="str">
        <f>IF(IFERROR(SEARCH(AL$6,$D1348),0)&gt;0,TRIM(VLOOKUP(AL$6,'Lifeline-Capability XWalk'!$F$6:$G$38,2,FALSE)),"")</f>
        <v/>
      </c>
      <c r="AM1348" s="24" t="str">
        <f t="shared" si="81"/>
        <v/>
      </c>
      <c r="AN1348" s="24" t="str">
        <f t="shared" si="81"/>
        <v/>
      </c>
      <c r="AO1348" s="24" t="str">
        <f t="shared" si="81"/>
        <v/>
      </c>
      <c r="AP1348" s="24" t="str">
        <f t="shared" si="81"/>
        <v/>
      </c>
      <c r="AQ1348" s="24" t="str">
        <f t="shared" si="81"/>
        <v>Communications</v>
      </c>
      <c r="AR1348" s="24" t="str">
        <f t="shared" si="81"/>
        <v/>
      </c>
      <c r="AS1348" s="24" t="str">
        <f t="shared" si="81"/>
        <v/>
      </c>
      <c r="AT1348" s="24" t="str">
        <f t="shared" si="81"/>
        <v/>
      </c>
      <c r="AU1348" s="24" t="str">
        <f t="shared" si="81"/>
        <v>Safety and Security; Food, Water, Shelter; Health and Medical; Energy; Communications; Hazardous Materials; Transportation; Water Systems;</v>
      </c>
    </row>
    <row r="1349" spans="1:47" ht="32.1" customHeight="1" x14ac:dyDescent="0.2">
      <c r="A1349" s="143" t="s">
        <v>1113</v>
      </c>
      <c r="B1349" s="144" t="s">
        <v>20</v>
      </c>
      <c r="C1349" s="144" t="s">
        <v>2249</v>
      </c>
      <c r="D1349" s="124" t="s">
        <v>2267</v>
      </c>
      <c r="E1349" s="64" t="str">
        <f t="shared" si="79"/>
        <v>Health and Medical, Communications</v>
      </c>
      <c r="F1349" s="125" t="s">
        <v>1776</v>
      </c>
      <c r="G1349" s="90" t="str">
        <f>IF(IFERROR(SEARCH(G$6,$D1349),0)&gt;0,TRIM(VLOOKUP(G$6,'Lifeline-Capability XWalk'!$F$6:$G$38,2,FALSE)),"")</f>
        <v/>
      </c>
      <c r="H1349" s="91" t="str">
        <f>IF(IFERROR(SEARCH(H$6,$D1349),0)&gt;0,TRIM(VLOOKUP(H$6,'Lifeline-Capability XWalk'!$F$6:$G$38,2,FALSE)),"")</f>
        <v/>
      </c>
      <c r="I1349" s="91" t="str">
        <f>IF(IFERROR(SEARCH(I$6,$D1349),0)&gt;0,TRIM(VLOOKUP(I$6,'Lifeline-Capability XWalk'!$F$6:$G$38,2,FALSE)),"")</f>
        <v/>
      </c>
      <c r="J1349" s="91" t="str">
        <f>IF(IFERROR(SEARCH(J$6,$D1349),0)&gt;0,TRIM(VLOOKUP(J$6,'Lifeline-Capability XWalk'!$F$6:$G$38,2,FALSE)),"")</f>
        <v/>
      </c>
      <c r="K1349" s="91" t="str">
        <f>IF(IFERROR(SEARCH(K$6,$D1349),0)&gt;0,TRIM(VLOOKUP(K$6,'Lifeline-Capability XWalk'!$F$6:$G$38,2,FALSE)),"")</f>
        <v/>
      </c>
      <c r="L1349" s="91" t="str">
        <f>IF(IFERROR(SEARCH(L$6,$D1349),0)&gt;0,TRIM(VLOOKUP(L$6,'Lifeline-Capability XWalk'!$F$6:$G$38,2,FALSE)),"")</f>
        <v/>
      </c>
      <c r="M1349" s="91" t="str">
        <f>IF(IFERROR(SEARCH(M$6,$D1349),0)&gt;0,TRIM(VLOOKUP(M$6,'Lifeline-Capability XWalk'!$F$6:$G$38,2,FALSE)),"")</f>
        <v/>
      </c>
      <c r="N1349" s="91" t="str">
        <f>IF(IFERROR(SEARCH(N$6,$D1349),0)&gt;0,TRIM(VLOOKUP(N$6,'Lifeline-Capability XWalk'!$F$6:$G$38,2,FALSE)),"")</f>
        <v/>
      </c>
      <c r="O1349" s="91" t="str">
        <f>IF(IFERROR(SEARCH(O$6,$D1349),0)&gt;0,TRIM(VLOOKUP(O$6,'Lifeline-Capability XWalk'!$F$6:$G$38,2,FALSE)),"")</f>
        <v/>
      </c>
      <c r="P1349" s="91" t="str">
        <f>IF(IFERROR(SEARCH(P$6,$D1349),0)&gt;0,TRIM(VLOOKUP(P$6,'Lifeline-Capability XWalk'!$F$6:$G$38,2,FALSE)),"")</f>
        <v>Health and Medical</v>
      </c>
      <c r="Q1349" s="91" t="str">
        <f>IF(IFERROR(SEARCH(Q$6,$D1349),0)&gt;0,TRIM(VLOOKUP(Q$6,'Lifeline-Capability XWalk'!$F$6:$G$38,2,FALSE)),"")</f>
        <v/>
      </c>
      <c r="R1349" s="91" t="str">
        <f>IF(IFERROR(SEARCH(R$6,$D1349),0)&gt;0,TRIM(VLOOKUP(R$6,'Lifeline-Capability XWalk'!$F$6:$G$38,2,FALSE)),"")</f>
        <v/>
      </c>
      <c r="S1349" s="91" t="str">
        <f>IF(IFERROR(SEARCH(S$6,$D1349),0)&gt;0,TRIM(VLOOKUP(S$6,'Lifeline-Capability XWalk'!$F$6:$G$38,2,FALSE)),"")</f>
        <v/>
      </c>
      <c r="T1349" s="91" t="str">
        <f>IF(IFERROR(SEARCH(T$6,$D1349),0)&gt;0,TRIM(VLOOKUP(T$6,'Lifeline-Capability XWalk'!$F$6:$G$38,2,FALSE)),"")</f>
        <v/>
      </c>
      <c r="U1349" s="91" t="str">
        <f>IF(IFERROR(SEARCH(U$6,$D1349),0)&gt;0,TRIM(VLOOKUP(U$6,'Lifeline-Capability XWalk'!$F$6:$G$38,2,FALSE)),"")</f>
        <v/>
      </c>
      <c r="V1349" s="91" t="str">
        <f>IF(IFERROR(SEARCH(V$6,$D1349),0)&gt;0,TRIM(VLOOKUP(V$6,'Lifeline-Capability XWalk'!$F$6:$G$38,2,FALSE)),"")</f>
        <v/>
      </c>
      <c r="W1349" s="91" t="str">
        <f>IF(IFERROR(SEARCH(W$6,$D1349),0)&gt;0,TRIM(VLOOKUP(W$6,'Lifeline-Capability XWalk'!$F$6:$G$38,2,FALSE)),"")</f>
        <v/>
      </c>
      <c r="X1349" s="91" t="str">
        <f>IF(IFERROR(SEARCH(X$6,$D1349),0)&gt;0,TRIM(VLOOKUP(X$6,'Lifeline-Capability XWalk'!$F$6:$G$38,2,FALSE)),"")</f>
        <v/>
      </c>
      <c r="Y1349" s="91" t="str">
        <f>IF(IFERROR(SEARCH(Y$6,$D1349),0)&gt;0,TRIM(VLOOKUP(Y$6,'Lifeline-Capability XWalk'!$F$6:$G$38,2,FALSE)),"")</f>
        <v/>
      </c>
      <c r="Z1349" s="91" t="str">
        <f>IF(IFERROR(SEARCH(Z$6,$D1349),0)&gt;0,TRIM(VLOOKUP(Z$6,'Lifeline-Capability XWalk'!$F$6:$G$38,2,FALSE)),"")</f>
        <v/>
      </c>
      <c r="AA1349" s="91" t="str">
        <f>IF(IFERROR(SEARCH(AA$6,$D1349),0)&gt;0,TRIM(VLOOKUP(AA$6,'Lifeline-Capability XWalk'!$F$6:$G$38,2,FALSE)),"")</f>
        <v/>
      </c>
      <c r="AB1349" s="91" t="str">
        <f>IF(IFERROR(SEARCH(AB$6,$D1349),0)&gt;0,TRIM(VLOOKUP(AB$6,'Lifeline-Capability XWalk'!$F$6:$G$38,2,FALSE)),"")</f>
        <v>Communications</v>
      </c>
      <c r="AC1349" s="91" t="str">
        <f>IF(IFERROR(SEARCH(AC$6,$D1349),0)&gt;0,TRIM(VLOOKUP(AC$6,'Lifeline-Capability XWalk'!$F$6:$G$38,2,FALSE)),"")</f>
        <v/>
      </c>
      <c r="AD1349" s="91" t="str">
        <f>IF(IFERROR(SEARCH(AD$6,$D1349),0)&gt;0,TRIM(VLOOKUP(AD$6,'Lifeline-Capability XWalk'!$F$6:$G$38,2,FALSE)),"")</f>
        <v/>
      </c>
      <c r="AE1349" s="91" t="str">
        <f>IF(IFERROR(SEARCH(AE$6,$D1349),0)&gt;0,TRIM(VLOOKUP(AE$6,'Lifeline-Capability XWalk'!$F$6:$G$38,2,FALSE)),"")</f>
        <v>Health and Medical</v>
      </c>
      <c r="AF1349" s="91" t="str">
        <f>IF(IFERROR(SEARCH(AF$6,$D1349),0)&gt;0,TRIM(VLOOKUP(AF$6,'Lifeline-Capability XWalk'!$F$6:$G$38,2,FALSE)),"")</f>
        <v/>
      </c>
      <c r="AG1349" s="91" t="str">
        <f>IF(IFERROR(SEARCH(AG$6,$D1349),0)&gt;0,TRIM(VLOOKUP(AG$6,'Lifeline-Capability XWalk'!$F$6:$G$38,2,FALSE)),"")</f>
        <v/>
      </c>
      <c r="AH1349" s="91" t="str">
        <f>IF(IFERROR(SEARCH(AH$6,$D1349),0)&gt;0,TRIM(VLOOKUP(AH$6,'Lifeline-Capability XWalk'!$F$6:$G$38,2,FALSE)),"")</f>
        <v/>
      </c>
      <c r="AI1349" s="91" t="str">
        <f>IF(IFERROR(SEARCH(AI$6,$D1349),0)&gt;0,TRIM(VLOOKUP(AI$6,'Lifeline-Capability XWalk'!$F$6:$G$38,2,FALSE)),"")</f>
        <v/>
      </c>
      <c r="AJ1349" s="91" t="str">
        <f>IF(IFERROR(SEARCH(AJ$6,$D1349),0)&gt;0,TRIM(VLOOKUP(AJ$6,'Lifeline-Capability XWalk'!$F$6:$G$38,2,FALSE)),"")</f>
        <v/>
      </c>
      <c r="AK1349" s="91" t="str">
        <f>IF(IFERROR(SEARCH(AK$6,$D1349),0)&gt;0,TRIM(VLOOKUP(AK$6,'Lifeline-Capability XWalk'!$F$6:$G$38,2,FALSE)),"")</f>
        <v/>
      </c>
      <c r="AL1349" s="92" t="str">
        <f>IF(IFERROR(SEARCH(AL$6,$D1349),0)&gt;0,TRIM(VLOOKUP(AL$6,'Lifeline-Capability XWalk'!$F$6:$G$38,2,FALSE)),"")</f>
        <v/>
      </c>
      <c r="AM1349" s="24" t="str">
        <f t="shared" si="81"/>
        <v/>
      </c>
      <c r="AN1349" s="24" t="str">
        <f t="shared" si="81"/>
        <v/>
      </c>
      <c r="AO1349" s="24" t="str">
        <f t="shared" si="81"/>
        <v>Health and Medical</v>
      </c>
      <c r="AP1349" s="24" t="str">
        <f t="shared" si="81"/>
        <v/>
      </c>
      <c r="AQ1349" s="24" t="str">
        <f t="shared" si="81"/>
        <v>Communications</v>
      </c>
      <c r="AR1349" s="24" t="str">
        <f t="shared" si="81"/>
        <v/>
      </c>
      <c r="AS1349" s="24" t="str">
        <f t="shared" si="81"/>
        <v/>
      </c>
      <c r="AT1349" s="24" t="str">
        <f t="shared" si="81"/>
        <v/>
      </c>
      <c r="AU1349" s="24" t="str">
        <f t="shared" si="81"/>
        <v/>
      </c>
    </row>
    <row r="1350" spans="1:47" ht="32.1" customHeight="1" x14ac:dyDescent="0.2">
      <c r="A1350" s="143" t="s">
        <v>1112</v>
      </c>
      <c r="B1350" s="144" t="s">
        <v>1121</v>
      </c>
      <c r="C1350" s="144" t="s">
        <v>2249</v>
      </c>
      <c r="D1350" s="124" t="s">
        <v>2282</v>
      </c>
      <c r="E1350" s="64" t="str">
        <f t="shared" si="79"/>
        <v>Safety and Security; Food, Water, Shelter; Health and Medical; Energy; Communications; Hazardous Materials; Transportation; Water Systems;</v>
      </c>
      <c r="F1350" s="125" t="s">
        <v>1777</v>
      </c>
      <c r="G1350" s="90" t="str">
        <f>IF(IFERROR(SEARCH(G$6,$D1350),0)&gt;0,TRIM(VLOOKUP(G$6,'Lifeline-Capability XWalk'!$F$6:$G$38,2,FALSE)),"")</f>
        <v/>
      </c>
      <c r="H1350" s="91" t="str">
        <f>IF(IFERROR(SEARCH(H$6,$D1350),0)&gt;0,TRIM(VLOOKUP(H$6,'Lifeline-Capability XWalk'!$F$6:$G$38,2,FALSE)),"")</f>
        <v/>
      </c>
      <c r="I1350" s="91" t="str">
        <f>IF(IFERROR(SEARCH(I$6,$D1350),0)&gt;0,TRIM(VLOOKUP(I$6,'Lifeline-Capability XWalk'!$F$6:$G$38,2,FALSE)),"")</f>
        <v/>
      </c>
      <c r="J1350" s="91" t="str">
        <f>IF(IFERROR(SEARCH(J$6,$D1350),0)&gt;0,TRIM(VLOOKUP(J$6,'Lifeline-Capability XWalk'!$F$6:$G$38,2,FALSE)),"")</f>
        <v/>
      </c>
      <c r="K1350" s="91" t="str">
        <f>IF(IFERROR(SEARCH(K$6,$D1350),0)&gt;0,TRIM(VLOOKUP(K$6,'Lifeline-Capability XWalk'!$F$6:$G$38,2,FALSE)),"")</f>
        <v/>
      </c>
      <c r="L1350" s="91" t="str">
        <f>IF(IFERROR(SEARCH(L$6,$D1350),0)&gt;0,TRIM(VLOOKUP(L$6,'Lifeline-Capability XWalk'!$F$6:$G$38,2,FALSE)),"")</f>
        <v>Hazardous Materials</v>
      </c>
      <c r="M1350" s="91" t="str">
        <f>IF(IFERROR(SEARCH(M$6,$D1350),0)&gt;0,TRIM(VLOOKUP(M$6,'Lifeline-Capability XWalk'!$F$6:$G$38,2,FALSE)),"")</f>
        <v/>
      </c>
      <c r="N1350" s="91" t="str">
        <f>IF(IFERROR(SEARCH(N$6,$D1350),0)&gt;0,TRIM(VLOOKUP(N$6,'Lifeline-Capability XWalk'!$F$6:$G$38,2,FALSE)),"")</f>
        <v/>
      </c>
      <c r="O1350" s="91" t="str">
        <f>IF(IFERROR(SEARCH(O$6,$D1350),0)&gt;0,TRIM(VLOOKUP(O$6,'Lifeline-Capability XWalk'!$F$6:$G$38,2,FALSE)),"")</f>
        <v/>
      </c>
      <c r="P1350" s="91" t="str">
        <f>IF(IFERROR(SEARCH(P$6,$D1350),0)&gt;0,TRIM(VLOOKUP(P$6,'Lifeline-Capability XWalk'!$F$6:$G$38,2,FALSE)),"")</f>
        <v>Health and Medical</v>
      </c>
      <c r="Q1350" s="91" t="str">
        <f>IF(IFERROR(SEARCH(Q$6,$D1350),0)&gt;0,TRIM(VLOOKUP(Q$6,'Lifeline-Capability XWalk'!$F$6:$G$38,2,FALSE)),"")</f>
        <v/>
      </c>
      <c r="R1350" s="91" t="str">
        <f>IF(IFERROR(SEARCH(R$6,$D1350),0)&gt;0,TRIM(VLOOKUP(R$6,'Lifeline-Capability XWalk'!$F$6:$G$38,2,FALSE)),"")</f>
        <v>Safety and Security; Food, Water, Shelter; Health and Medical; Energy; Communications; Hazardous Materials; Transportation; Water Systems;</v>
      </c>
      <c r="S1350" s="91" t="str">
        <f>IF(IFERROR(SEARCH(S$6,$D1350),0)&gt;0,TRIM(VLOOKUP(S$6,'Lifeline-Capability XWalk'!$F$6:$G$38,2,FALSE)),"")</f>
        <v/>
      </c>
      <c r="T1350" s="91" t="str">
        <f>IF(IFERROR(SEARCH(T$6,$D1350),0)&gt;0,TRIM(VLOOKUP(T$6,'Lifeline-Capability XWalk'!$F$6:$G$38,2,FALSE)),"")</f>
        <v/>
      </c>
      <c r="U1350" s="91" t="str">
        <f>IF(IFERROR(SEARCH(U$6,$D1350),0)&gt;0,TRIM(VLOOKUP(U$6,'Lifeline-Capability XWalk'!$F$6:$G$38,2,FALSE)),"")</f>
        <v/>
      </c>
      <c r="V1350" s="91" t="str">
        <f>IF(IFERROR(SEARCH(V$6,$D1350),0)&gt;0,TRIM(VLOOKUP(V$6,'Lifeline-Capability XWalk'!$F$6:$G$38,2,FALSE)),"")</f>
        <v/>
      </c>
      <c r="W1350" s="91" t="str">
        <f>IF(IFERROR(SEARCH(W$6,$D1350),0)&gt;0,TRIM(VLOOKUP(W$6,'Lifeline-Capability XWalk'!$F$6:$G$38,2,FALSE)),"")</f>
        <v/>
      </c>
      <c r="X1350" s="91" t="str">
        <f>IF(IFERROR(SEARCH(X$6,$D1350),0)&gt;0,TRIM(VLOOKUP(X$6,'Lifeline-Capability XWalk'!$F$6:$G$38,2,FALSE)),"")</f>
        <v/>
      </c>
      <c r="Y1350" s="91" t="str">
        <f>IF(IFERROR(SEARCH(Y$6,$D1350),0)&gt;0,TRIM(VLOOKUP(Y$6,'Lifeline-Capability XWalk'!$F$6:$G$38,2,FALSE)),"")</f>
        <v/>
      </c>
      <c r="Z1350" s="91" t="str">
        <f>IF(IFERROR(SEARCH(Z$6,$D1350),0)&gt;0,TRIM(VLOOKUP(Z$6,'Lifeline-Capability XWalk'!$F$6:$G$38,2,FALSE)),"")</f>
        <v/>
      </c>
      <c r="AA1350" s="91" t="str">
        <f>IF(IFERROR(SEARCH(AA$6,$D1350),0)&gt;0,TRIM(VLOOKUP(AA$6,'Lifeline-Capability XWalk'!$F$6:$G$38,2,FALSE)),"")</f>
        <v/>
      </c>
      <c r="AB1350" s="91" t="str">
        <f>IF(IFERROR(SEARCH(AB$6,$D1350),0)&gt;0,TRIM(VLOOKUP(AB$6,'Lifeline-Capability XWalk'!$F$6:$G$38,2,FALSE)),"")</f>
        <v>Communications</v>
      </c>
      <c r="AC1350" s="91" t="str">
        <f>IF(IFERROR(SEARCH(AC$6,$D1350),0)&gt;0,TRIM(VLOOKUP(AC$6,'Lifeline-Capability XWalk'!$F$6:$G$38,2,FALSE)),"")</f>
        <v/>
      </c>
      <c r="AD1350" s="91" t="str">
        <f>IF(IFERROR(SEARCH(AD$6,$D1350),0)&gt;0,TRIM(VLOOKUP(AD$6,'Lifeline-Capability XWalk'!$F$6:$G$38,2,FALSE)),"")</f>
        <v/>
      </c>
      <c r="AE1350" s="91" t="str">
        <f>IF(IFERROR(SEARCH(AE$6,$D1350),0)&gt;0,TRIM(VLOOKUP(AE$6,'Lifeline-Capability XWalk'!$F$6:$G$38,2,FALSE)),"")</f>
        <v>Health and Medical</v>
      </c>
      <c r="AF1350" s="91" t="str">
        <f>IF(IFERROR(SEARCH(AF$6,$D1350),0)&gt;0,TRIM(VLOOKUP(AF$6,'Lifeline-Capability XWalk'!$F$6:$G$38,2,FALSE)),"")</f>
        <v/>
      </c>
      <c r="AG1350" s="91" t="str">
        <f>IF(IFERROR(SEARCH(AG$6,$D1350),0)&gt;0,TRIM(VLOOKUP(AG$6,'Lifeline-Capability XWalk'!$F$6:$G$38,2,FALSE)),"")</f>
        <v/>
      </c>
      <c r="AH1350" s="91" t="str">
        <f>IF(IFERROR(SEARCH(AH$6,$D1350),0)&gt;0,TRIM(VLOOKUP(AH$6,'Lifeline-Capability XWalk'!$F$6:$G$38,2,FALSE)),"")</f>
        <v/>
      </c>
      <c r="AI1350" s="91" t="str">
        <f>IF(IFERROR(SEARCH(AI$6,$D1350),0)&gt;0,TRIM(VLOOKUP(AI$6,'Lifeline-Capability XWalk'!$F$6:$G$38,2,FALSE)),"")</f>
        <v/>
      </c>
      <c r="AJ1350" s="91" t="str">
        <f>IF(IFERROR(SEARCH(AJ$6,$D1350),0)&gt;0,TRIM(VLOOKUP(AJ$6,'Lifeline-Capability XWalk'!$F$6:$G$38,2,FALSE)),"")</f>
        <v/>
      </c>
      <c r="AK1350" s="91" t="str">
        <f>IF(IFERROR(SEARCH(AK$6,$D1350),0)&gt;0,TRIM(VLOOKUP(AK$6,'Lifeline-Capability XWalk'!$F$6:$G$38,2,FALSE)),"")</f>
        <v/>
      </c>
      <c r="AL1350" s="92" t="str">
        <f>IF(IFERROR(SEARCH(AL$6,$D1350),0)&gt;0,TRIM(VLOOKUP(AL$6,'Lifeline-Capability XWalk'!$F$6:$G$38,2,FALSE)),"")</f>
        <v/>
      </c>
      <c r="AM1350" s="24" t="str">
        <f t="shared" si="81"/>
        <v/>
      </c>
      <c r="AN1350" s="24" t="str">
        <f t="shared" si="81"/>
        <v/>
      </c>
      <c r="AO1350" s="24" t="str">
        <f t="shared" si="81"/>
        <v>Health and Medical</v>
      </c>
      <c r="AP1350" s="24" t="str">
        <f t="shared" si="81"/>
        <v/>
      </c>
      <c r="AQ1350" s="24" t="str">
        <f t="shared" si="81"/>
        <v>Communications</v>
      </c>
      <c r="AR1350" s="24" t="str">
        <f t="shared" si="81"/>
        <v>Hazardous Materials</v>
      </c>
      <c r="AS1350" s="24" t="str">
        <f t="shared" si="81"/>
        <v/>
      </c>
      <c r="AT1350" s="24" t="str">
        <f t="shared" si="81"/>
        <v/>
      </c>
      <c r="AU1350" s="24" t="str">
        <f t="shared" si="81"/>
        <v>Safety and Security; Food, Water, Shelter; Health and Medical; Energy; Communications; Hazardous Materials; Transportation; Water Systems;</v>
      </c>
    </row>
    <row r="1351" spans="1:47" ht="32.1" customHeight="1" x14ac:dyDescent="0.2">
      <c r="A1351" s="143" t="s">
        <v>1113</v>
      </c>
      <c r="B1351" s="144" t="s">
        <v>1125</v>
      </c>
      <c r="C1351" s="144" t="s">
        <v>2249</v>
      </c>
      <c r="D1351" s="124" t="s">
        <v>2269</v>
      </c>
      <c r="E1351" s="64" t="str">
        <f t="shared" si="79"/>
        <v>Safety and Security; Food, Water, Shelter; Health and Medical; Energy; Communications; Hazardous Materials; Transportation; Water Systems;</v>
      </c>
      <c r="F1351" s="125" t="s">
        <v>1778</v>
      </c>
      <c r="G1351" s="90" t="str">
        <f>IF(IFERROR(SEARCH(G$6,$D1351),0)&gt;0,TRIM(VLOOKUP(G$6,'Lifeline-Capability XWalk'!$F$6:$G$38,2,FALSE)),"")</f>
        <v/>
      </c>
      <c r="H1351" s="91" t="str">
        <f>IF(IFERROR(SEARCH(H$6,$D1351),0)&gt;0,TRIM(VLOOKUP(H$6,'Lifeline-Capability XWalk'!$F$6:$G$38,2,FALSE)),"")</f>
        <v/>
      </c>
      <c r="I1351" s="91" t="str">
        <f>IF(IFERROR(SEARCH(I$6,$D1351),0)&gt;0,TRIM(VLOOKUP(I$6,'Lifeline-Capability XWalk'!$F$6:$G$38,2,FALSE)),"")</f>
        <v/>
      </c>
      <c r="J1351" s="91" t="str">
        <f>IF(IFERROR(SEARCH(J$6,$D1351),0)&gt;0,TRIM(VLOOKUP(J$6,'Lifeline-Capability XWalk'!$F$6:$G$38,2,FALSE)),"")</f>
        <v/>
      </c>
      <c r="K1351" s="91" t="str">
        <f>IF(IFERROR(SEARCH(K$6,$D1351),0)&gt;0,TRIM(VLOOKUP(K$6,'Lifeline-Capability XWalk'!$F$6:$G$38,2,FALSE)),"")</f>
        <v/>
      </c>
      <c r="L1351" s="91" t="str">
        <f>IF(IFERROR(SEARCH(L$6,$D1351),0)&gt;0,TRIM(VLOOKUP(L$6,'Lifeline-Capability XWalk'!$F$6:$G$38,2,FALSE)),"")</f>
        <v/>
      </c>
      <c r="M1351" s="91" t="str">
        <f>IF(IFERROR(SEARCH(M$6,$D1351),0)&gt;0,TRIM(VLOOKUP(M$6,'Lifeline-Capability XWalk'!$F$6:$G$38,2,FALSE)),"")</f>
        <v/>
      </c>
      <c r="N1351" s="91" t="str">
        <f>IF(IFERROR(SEARCH(N$6,$D1351),0)&gt;0,TRIM(VLOOKUP(N$6,'Lifeline-Capability XWalk'!$F$6:$G$38,2,FALSE)),"")</f>
        <v/>
      </c>
      <c r="O1351" s="91" t="str">
        <f>IF(IFERROR(SEARCH(O$6,$D1351),0)&gt;0,TRIM(VLOOKUP(O$6,'Lifeline-Capability XWalk'!$F$6:$G$38,2,FALSE)),"")</f>
        <v/>
      </c>
      <c r="P1351" s="91" t="str">
        <f>IF(IFERROR(SEARCH(P$6,$D1351),0)&gt;0,TRIM(VLOOKUP(P$6,'Lifeline-Capability XWalk'!$F$6:$G$38,2,FALSE)),"")</f>
        <v/>
      </c>
      <c r="Q1351" s="91" t="str">
        <f>IF(IFERROR(SEARCH(Q$6,$D1351),0)&gt;0,TRIM(VLOOKUP(Q$6,'Lifeline-Capability XWalk'!$F$6:$G$38,2,FALSE)),"")</f>
        <v/>
      </c>
      <c r="R1351" s="91" t="str">
        <f>IF(IFERROR(SEARCH(R$6,$D1351),0)&gt;0,TRIM(VLOOKUP(R$6,'Lifeline-Capability XWalk'!$F$6:$G$38,2,FALSE)),"")</f>
        <v/>
      </c>
      <c r="S1351" s="91" t="str">
        <f>IF(IFERROR(SEARCH(S$6,$D1351),0)&gt;0,TRIM(VLOOKUP(S$6,'Lifeline-Capability XWalk'!$F$6:$G$38,2,FALSE)),"")</f>
        <v/>
      </c>
      <c r="T1351" s="91" t="str">
        <f>IF(IFERROR(SEARCH(T$6,$D1351),0)&gt;0,TRIM(VLOOKUP(T$6,'Lifeline-Capability XWalk'!$F$6:$G$38,2,FALSE)),"")</f>
        <v/>
      </c>
      <c r="U1351" s="91" t="str">
        <f>IF(IFERROR(SEARCH(U$6,$D1351),0)&gt;0,TRIM(VLOOKUP(U$6,'Lifeline-Capability XWalk'!$F$6:$G$38,2,FALSE)),"")</f>
        <v>Safety and Security; Food, Water, Shelter; Health and Medical; Energy; Communications; Hazardous Materials; Transportation; Water Systems;</v>
      </c>
      <c r="V1351" s="91" t="str">
        <f>IF(IFERROR(SEARCH(V$6,$D1351),0)&gt;0,TRIM(VLOOKUP(V$6,'Lifeline-Capability XWalk'!$F$6:$G$38,2,FALSE)),"")</f>
        <v/>
      </c>
      <c r="W1351" s="91" t="str">
        <f>IF(IFERROR(SEARCH(W$6,$D1351),0)&gt;0,TRIM(VLOOKUP(W$6,'Lifeline-Capability XWalk'!$F$6:$G$38,2,FALSE)),"")</f>
        <v/>
      </c>
      <c r="X1351" s="91" t="str">
        <f>IF(IFERROR(SEARCH(X$6,$D1351),0)&gt;0,TRIM(VLOOKUP(X$6,'Lifeline-Capability XWalk'!$F$6:$G$38,2,FALSE)),"")</f>
        <v/>
      </c>
      <c r="Y1351" s="91" t="str">
        <f>IF(IFERROR(SEARCH(Y$6,$D1351),0)&gt;0,TRIM(VLOOKUP(Y$6,'Lifeline-Capability XWalk'!$F$6:$G$38,2,FALSE)),"")</f>
        <v/>
      </c>
      <c r="Z1351" s="91" t="str">
        <f>IF(IFERROR(SEARCH(Z$6,$D1351),0)&gt;0,TRIM(VLOOKUP(Z$6,'Lifeline-Capability XWalk'!$F$6:$G$38,2,FALSE)),"")</f>
        <v/>
      </c>
      <c r="AA1351" s="91" t="str">
        <f>IF(IFERROR(SEARCH(AA$6,$D1351),0)&gt;0,TRIM(VLOOKUP(AA$6,'Lifeline-Capability XWalk'!$F$6:$G$38,2,FALSE)),"")</f>
        <v/>
      </c>
      <c r="AB1351" s="91" t="str">
        <f>IF(IFERROR(SEARCH(AB$6,$D1351),0)&gt;0,TRIM(VLOOKUP(AB$6,'Lifeline-Capability XWalk'!$F$6:$G$38,2,FALSE)),"")</f>
        <v>Communications</v>
      </c>
      <c r="AC1351" s="91" t="str">
        <f>IF(IFERROR(SEARCH(AC$6,$D1351),0)&gt;0,TRIM(VLOOKUP(AC$6,'Lifeline-Capability XWalk'!$F$6:$G$38,2,FALSE)),"")</f>
        <v/>
      </c>
      <c r="AD1351" s="91" t="str">
        <f>IF(IFERROR(SEARCH(AD$6,$D1351),0)&gt;0,TRIM(VLOOKUP(AD$6,'Lifeline-Capability XWalk'!$F$6:$G$38,2,FALSE)),"")</f>
        <v>Safety and Security; Food, Water, Shelter; Health and Medical; Energy; Communications; Hazardous Materials; Transportation; Water Systems;</v>
      </c>
      <c r="AE1351" s="91" t="str">
        <f>IF(IFERROR(SEARCH(AE$6,$D1351),0)&gt;0,TRIM(VLOOKUP(AE$6,'Lifeline-Capability XWalk'!$F$6:$G$38,2,FALSE)),"")</f>
        <v/>
      </c>
      <c r="AF1351" s="91" t="str">
        <f>IF(IFERROR(SEARCH(AF$6,$D1351),0)&gt;0,TRIM(VLOOKUP(AF$6,'Lifeline-Capability XWalk'!$F$6:$G$38,2,FALSE)),"")</f>
        <v/>
      </c>
      <c r="AG1351" s="91" t="str">
        <f>IF(IFERROR(SEARCH(AG$6,$D1351),0)&gt;0,TRIM(VLOOKUP(AG$6,'Lifeline-Capability XWalk'!$F$6:$G$38,2,FALSE)),"")</f>
        <v/>
      </c>
      <c r="AH1351" s="91" t="str">
        <f>IF(IFERROR(SEARCH(AH$6,$D1351),0)&gt;0,TRIM(VLOOKUP(AH$6,'Lifeline-Capability XWalk'!$F$6:$G$38,2,FALSE)),"")</f>
        <v/>
      </c>
      <c r="AI1351" s="91" t="str">
        <f>IF(IFERROR(SEARCH(AI$6,$D1351),0)&gt;0,TRIM(VLOOKUP(AI$6,'Lifeline-Capability XWalk'!$F$6:$G$38,2,FALSE)),"")</f>
        <v/>
      </c>
      <c r="AJ1351" s="91" t="str">
        <f>IF(IFERROR(SEARCH(AJ$6,$D1351),0)&gt;0,TRIM(VLOOKUP(AJ$6,'Lifeline-Capability XWalk'!$F$6:$G$38,2,FALSE)),"")</f>
        <v/>
      </c>
      <c r="AK1351" s="91" t="str">
        <f>IF(IFERROR(SEARCH(AK$6,$D1351),0)&gt;0,TRIM(VLOOKUP(AK$6,'Lifeline-Capability XWalk'!$F$6:$G$38,2,FALSE)),"")</f>
        <v/>
      </c>
      <c r="AL1351" s="92" t="str">
        <f>IF(IFERROR(SEARCH(AL$6,$D1351),0)&gt;0,TRIM(VLOOKUP(AL$6,'Lifeline-Capability XWalk'!$F$6:$G$38,2,FALSE)),"")</f>
        <v/>
      </c>
      <c r="AM1351" s="24" t="str">
        <f t="shared" si="81"/>
        <v/>
      </c>
      <c r="AN1351" s="24" t="str">
        <f t="shared" si="81"/>
        <v/>
      </c>
      <c r="AO1351" s="24" t="str">
        <f t="shared" si="81"/>
        <v/>
      </c>
      <c r="AP1351" s="24" t="str">
        <f t="shared" si="81"/>
        <v/>
      </c>
      <c r="AQ1351" s="24" t="str">
        <f t="shared" si="81"/>
        <v>Communications</v>
      </c>
      <c r="AR1351" s="24" t="str">
        <f t="shared" si="81"/>
        <v/>
      </c>
      <c r="AS1351" s="24" t="str">
        <f t="shared" si="81"/>
        <v/>
      </c>
      <c r="AT1351" s="24" t="str">
        <f t="shared" si="81"/>
        <v/>
      </c>
      <c r="AU1351" s="24" t="str">
        <f t="shared" si="81"/>
        <v>Safety and Security; Food, Water, Shelter; Health and Medical; Energy; Communications; Hazardous Materials; Transportation; Water Systems;</v>
      </c>
    </row>
    <row r="1352" spans="1:47" ht="32.1" customHeight="1" x14ac:dyDescent="0.2">
      <c r="A1352" s="143" t="s">
        <v>1112</v>
      </c>
      <c r="B1352" s="144" t="s">
        <v>1121</v>
      </c>
      <c r="C1352" s="144" t="s">
        <v>2249</v>
      </c>
      <c r="D1352" s="124" t="s">
        <v>2270</v>
      </c>
      <c r="E1352" s="64" t="str">
        <f t="shared" si="79"/>
        <v>Safety and Security; Food, Water, Shelter; Health and Medical; Energy; Communications; Hazardous Materials; Transportation; Water Systems;</v>
      </c>
      <c r="F1352" s="125" t="s">
        <v>1779</v>
      </c>
      <c r="G1352" s="90" t="str">
        <f>IF(IFERROR(SEARCH(G$6,$D1352),0)&gt;0,TRIM(VLOOKUP(G$6,'Lifeline-Capability XWalk'!$F$6:$G$38,2,FALSE)),"")</f>
        <v/>
      </c>
      <c r="H1352" s="91" t="str">
        <f>IF(IFERROR(SEARCH(H$6,$D1352),0)&gt;0,TRIM(VLOOKUP(H$6,'Lifeline-Capability XWalk'!$F$6:$G$38,2,FALSE)),"")</f>
        <v/>
      </c>
      <c r="I1352" s="91" t="str">
        <f>IF(IFERROR(SEARCH(I$6,$D1352),0)&gt;0,TRIM(VLOOKUP(I$6,'Lifeline-Capability XWalk'!$F$6:$G$38,2,FALSE)),"")</f>
        <v/>
      </c>
      <c r="J1352" s="91" t="str">
        <f>IF(IFERROR(SEARCH(J$6,$D1352),0)&gt;0,TRIM(VLOOKUP(J$6,'Lifeline-Capability XWalk'!$F$6:$G$38,2,FALSE)),"")</f>
        <v/>
      </c>
      <c r="K1352" s="91" t="str">
        <f>IF(IFERROR(SEARCH(K$6,$D1352),0)&gt;0,TRIM(VLOOKUP(K$6,'Lifeline-Capability XWalk'!$F$6:$G$38,2,FALSE)),"")</f>
        <v/>
      </c>
      <c r="L1352" s="91" t="str">
        <f>IF(IFERROR(SEARCH(L$6,$D1352),0)&gt;0,TRIM(VLOOKUP(L$6,'Lifeline-Capability XWalk'!$F$6:$G$38,2,FALSE)),"")</f>
        <v/>
      </c>
      <c r="M1352" s="91" t="str">
        <f>IF(IFERROR(SEARCH(M$6,$D1352),0)&gt;0,TRIM(VLOOKUP(M$6,'Lifeline-Capability XWalk'!$F$6:$G$38,2,FALSE)),"")</f>
        <v/>
      </c>
      <c r="N1352" s="91" t="str">
        <f>IF(IFERROR(SEARCH(N$6,$D1352),0)&gt;0,TRIM(VLOOKUP(N$6,'Lifeline-Capability XWalk'!$F$6:$G$38,2,FALSE)),"")</f>
        <v/>
      </c>
      <c r="O1352" s="91" t="str">
        <f>IF(IFERROR(SEARCH(O$6,$D1352),0)&gt;0,TRIM(VLOOKUP(O$6,'Lifeline-Capability XWalk'!$F$6:$G$38,2,FALSE)),"")</f>
        <v/>
      </c>
      <c r="P1352" s="91" t="str">
        <f>IF(IFERROR(SEARCH(P$6,$D1352),0)&gt;0,TRIM(VLOOKUP(P$6,'Lifeline-Capability XWalk'!$F$6:$G$38,2,FALSE)),"")</f>
        <v/>
      </c>
      <c r="Q1352" s="91" t="str">
        <f>IF(IFERROR(SEARCH(Q$6,$D1352),0)&gt;0,TRIM(VLOOKUP(Q$6,'Lifeline-Capability XWalk'!$F$6:$G$38,2,FALSE)),"")</f>
        <v/>
      </c>
      <c r="R1352" s="91" t="str">
        <f>IF(IFERROR(SEARCH(R$6,$D1352),0)&gt;0,TRIM(VLOOKUP(R$6,'Lifeline-Capability XWalk'!$F$6:$G$38,2,FALSE)),"")</f>
        <v/>
      </c>
      <c r="S1352" s="91" t="str">
        <f>IF(IFERROR(SEARCH(S$6,$D1352),0)&gt;0,TRIM(VLOOKUP(S$6,'Lifeline-Capability XWalk'!$F$6:$G$38,2,FALSE)),"")</f>
        <v/>
      </c>
      <c r="T1352" s="91" t="str">
        <f>IF(IFERROR(SEARCH(T$6,$D1352),0)&gt;0,TRIM(VLOOKUP(T$6,'Lifeline-Capability XWalk'!$F$6:$G$38,2,FALSE)),"")</f>
        <v/>
      </c>
      <c r="U1352" s="91" t="str">
        <f>IF(IFERROR(SEARCH(U$6,$D1352),0)&gt;0,TRIM(VLOOKUP(U$6,'Lifeline-Capability XWalk'!$F$6:$G$38,2,FALSE)),"")</f>
        <v/>
      </c>
      <c r="V1352" s="91" t="str">
        <f>IF(IFERROR(SEARCH(V$6,$D1352),0)&gt;0,TRIM(VLOOKUP(V$6,'Lifeline-Capability XWalk'!$F$6:$G$38,2,FALSE)),"")</f>
        <v/>
      </c>
      <c r="W1352" s="91" t="str">
        <f>IF(IFERROR(SEARCH(W$6,$D1352),0)&gt;0,TRIM(VLOOKUP(W$6,'Lifeline-Capability XWalk'!$F$6:$G$38,2,FALSE)),"")</f>
        <v/>
      </c>
      <c r="X1352" s="91" t="str">
        <f>IF(IFERROR(SEARCH(X$6,$D1352),0)&gt;0,TRIM(VLOOKUP(X$6,'Lifeline-Capability XWalk'!$F$6:$G$38,2,FALSE)),"")</f>
        <v/>
      </c>
      <c r="Y1352" s="91" t="str">
        <f>IF(IFERROR(SEARCH(Y$6,$D1352),0)&gt;0,TRIM(VLOOKUP(Y$6,'Lifeline-Capability XWalk'!$F$6:$G$38,2,FALSE)),"")</f>
        <v/>
      </c>
      <c r="Z1352" s="91" t="str">
        <f>IF(IFERROR(SEARCH(Z$6,$D1352),0)&gt;0,TRIM(VLOOKUP(Z$6,'Lifeline-Capability XWalk'!$F$6:$G$38,2,FALSE)),"")</f>
        <v/>
      </c>
      <c r="AA1352" s="91" t="str">
        <f>IF(IFERROR(SEARCH(AA$6,$D1352),0)&gt;0,TRIM(VLOOKUP(AA$6,'Lifeline-Capability XWalk'!$F$6:$G$38,2,FALSE)),"")</f>
        <v/>
      </c>
      <c r="AB1352" s="91" t="str">
        <f>IF(IFERROR(SEARCH(AB$6,$D1352),0)&gt;0,TRIM(VLOOKUP(AB$6,'Lifeline-Capability XWalk'!$F$6:$G$38,2,FALSE)),"")</f>
        <v>Communications</v>
      </c>
      <c r="AC1352" s="91" t="str">
        <f>IF(IFERROR(SEARCH(AC$6,$D1352),0)&gt;0,TRIM(VLOOKUP(AC$6,'Lifeline-Capability XWalk'!$F$6:$G$38,2,FALSE)),"")</f>
        <v/>
      </c>
      <c r="AD1352" s="91" t="str">
        <f>IF(IFERROR(SEARCH(AD$6,$D1352),0)&gt;0,TRIM(VLOOKUP(AD$6,'Lifeline-Capability XWalk'!$F$6:$G$38,2,FALSE)),"")</f>
        <v>Safety and Security; Food, Water, Shelter; Health and Medical; Energy; Communications; Hazardous Materials; Transportation; Water Systems;</v>
      </c>
      <c r="AE1352" s="91" t="str">
        <f>IF(IFERROR(SEARCH(AE$6,$D1352),0)&gt;0,TRIM(VLOOKUP(AE$6,'Lifeline-Capability XWalk'!$F$6:$G$38,2,FALSE)),"")</f>
        <v/>
      </c>
      <c r="AF1352" s="91" t="str">
        <f>IF(IFERROR(SEARCH(AF$6,$D1352),0)&gt;0,TRIM(VLOOKUP(AF$6,'Lifeline-Capability XWalk'!$F$6:$G$38,2,FALSE)),"")</f>
        <v/>
      </c>
      <c r="AG1352" s="91" t="str">
        <f>IF(IFERROR(SEARCH(AG$6,$D1352),0)&gt;0,TRIM(VLOOKUP(AG$6,'Lifeline-Capability XWalk'!$F$6:$G$38,2,FALSE)),"")</f>
        <v/>
      </c>
      <c r="AH1352" s="91" t="str">
        <f>IF(IFERROR(SEARCH(AH$6,$D1352),0)&gt;0,TRIM(VLOOKUP(AH$6,'Lifeline-Capability XWalk'!$F$6:$G$38,2,FALSE)),"")</f>
        <v/>
      </c>
      <c r="AI1352" s="91" t="str">
        <f>IF(IFERROR(SEARCH(AI$6,$D1352),0)&gt;0,TRIM(VLOOKUP(AI$6,'Lifeline-Capability XWalk'!$F$6:$G$38,2,FALSE)),"")</f>
        <v/>
      </c>
      <c r="AJ1352" s="91" t="str">
        <f>IF(IFERROR(SEARCH(AJ$6,$D1352),0)&gt;0,TRIM(VLOOKUP(AJ$6,'Lifeline-Capability XWalk'!$F$6:$G$38,2,FALSE)),"")</f>
        <v/>
      </c>
      <c r="AK1352" s="91" t="str">
        <f>IF(IFERROR(SEARCH(AK$6,$D1352),0)&gt;0,TRIM(VLOOKUP(AK$6,'Lifeline-Capability XWalk'!$F$6:$G$38,2,FALSE)),"")</f>
        <v/>
      </c>
      <c r="AL1352" s="92" t="str">
        <f>IF(IFERROR(SEARCH(AL$6,$D1352),0)&gt;0,TRIM(VLOOKUP(AL$6,'Lifeline-Capability XWalk'!$F$6:$G$38,2,FALSE)),"")</f>
        <v/>
      </c>
      <c r="AM1352" s="24" t="str">
        <f t="shared" si="81"/>
        <v/>
      </c>
      <c r="AN1352" s="24" t="str">
        <f t="shared" si="81"/>
        <v/>
      </c>
      <c r="AO1352" s="24" t="str">
        <f t="shared" si="81"/>
        <v/>
      </c>
      <c r="AP1352" s="24" t="str">
        <f t="shared" si="81"/>
        <v/>
      </c>
      <c r="AQ1352" s="24" t="str">
        <f t="shared" si="81"/>
        <v>Communications</v>
      </c>
      <c r="AR1352" s="24" t="str">
        <f t="shared" si="81"/>
        <v/>
      </c>
      <c r="AS1352" s="24" t="str">
        <f t="shared" si="81"/>
        <v/>
      </c>
      <c r="AT1352" s="24" t="str">
        <f t="shared" si="81"/>
        <v/>
      </c>
      <c r="AU1352" s="24" t="str">
        <f t="shared" si="81"/>
        <v>Safety and Security; Food, Water, Shelter; Health and Medical; Energy; Communications; Hazardous Materials; Transportation; Water Systems;</v>
      </c>
    </row>
    <row r="1353" spans="1:47" ht="32.1" customHeight="1" x14ac:dyDescent="0.2">
      <c r="A1353" s="143" t="s">
        <v>1113</v>
      </c>
      <c r="B1353" s="144" t="s">
        <v>1125</v>
      </c>
      <c r="C1353" s="144" t="s">
        <v>1082</v>
      </c>
      <c r="D1353" s="124" t="s">
        <v>2276</v>
      </c>
      <c r="E1353" s="64" t="str">
        <f t="shared" si="79"/>
        <v>Safety and Security; Food, Water, Shelter; Health and Medical; Energy; Communications; Hazardous Materials; Transportation; Water Systems;</v>
      </c>
      <c r="F1353" s="125" t="s">
        <v>1726</v>
      </c>
      <c r="G1353" s="90" t="str">
        <f>IF(IFERROR(SEARCH(G$6,$D1353),0)&gt;0,TRIM(VLOOKUP(G$6,'Lifeline-Capability XWalk'!$F$6:$G$38,2,FALSE)),"")</f>
        <v/>
      </c>
      <c r="H1353" s="91" t="str">
        <f>IF(IFERROR(SEARCH(H$6,$D1353),0)&gt;0,TRIM(VLOOKUP(H$6,'Lifeline-Capability XWalk'!$F$6:$G$38,2,FALSE)),"")</f>
        <v/>
      </c>
      <c r="I1353" s="91" t="str">
        <f>IF(IFERROR(SEARCH(I$6,$D1353),0)&gt;0,TRIM(VLOOKUP(I$6,'Lifeline-Capability XWalk'!$F$6:$G$38,2,FALSE)),"")</f>
        <v/>
      </c>
      <c r="J1353" s="91" t="str">
        <f>IF(IFERROR(SEARCH(J$6,$D1353),0)&gt;0,TRIM(VLOOKUP(J$6,'Lifeline-Capability XWalk'!$F$6:$G$38,2,FALSE)),"")</f>
        <v/>
      </c>
      <c r="K1353" s="91" t="str">
        <f>IF(IFERROR(SEARCH(K$6,$D1353),0)&gt;0,TRIM(VLOOKUP(K$6,'Lifeline-Capability XWalk'!$F$6:$G$38,2,FALSE)),"")</f>
        <v>Communications</v>
      </c>
      <c r="L1353" s="91" t="str">
        <f>IF(IFERROR(SEARCH(L$6,$D1353),0)&gt;0,TRIM(VLOOKUP(L$6,'Lifeline-Capability XWalk'!$F$6:$G$38,2,FALSE)),"")</f>
        <v/>
      </c>
      <c r="M1353" s="91" t="str">
        <f>IF(IFERROR(SEARCH(M$6,$D1353),0)&gt;0,TRIM(VLOOKUP(M$6,'Lifeline-Capability XWalk'!$F$6:$G$38,2,FALSE)),"")</f>
        <v/>
      </c>
      <c r="N1353" s="91" t="str">
        <f>IF(IFERROR(SEARCH(N$6,$D1353),0)&gt;0,TRIM(VLOOKUP(N$6,'Lifeline-Capability XWalk'!$F$6:$G$38,2,FALSE)),"")</f>
        <v/>
      </c>
      <c r="O1353" s="91" t="str">
        <f>IF(IFERROR(SEARCH(O$6,$D1353),0)&gt;0,TRIM(VLOOKUP(O$6,'Lifeline-Capability XWalk'!$F$6:$G$38,2,FALSE)),"")</f>
        <v/>
      </c>
      <c r="P1353" s="91" t="str">
        <f>IF(IFERROR(SEARCH(P$6,$D1353),0)&gt;0,TRIM(VLOOKUP(P$6,'Lifeline-Capability XWalk'!$F$6:$G$38,2,FALSE)),"")</f>
        <v/>
      </c>
      <c r="Q1353" s="91" t="str">
        <f>IF(IFERROR(SEARCH(Q$6,$D1353),0)&gt;0,TRIM(VLOOKUP(Q$6,'Lifeline-Capability XWalk'!$F$6:$G$38,2,FALSE)),"")</f>
        <v/>
      </c>
      <c r="R1353" s="91" t="str">
        <f>IF(IFERROR(SEARCH(R$6,$D1353),0)&gt;0,TRIM(VLOOKUP(R$6,'Lifeline-Capability XWalk'!$F$6:$G$38,2,FALSE)),"")</f>
        <v/>
      </c>
      <c r="S1353" s="91" t="str">
        <f>IF(IFERROR(SEARCH(S$6,$D1353),0)&gt;0,TRIM(VLOOKUP(S$6,'Lifeline-Capability XWalk'!$F$6:$G$38,2,FALSE)),"")</f>
        <v/>
      </c>
      <c r="T1353" s="91" t="str">
        <f>IF(IFERROR(SEARCH(T$6,$D1353),0)&gt;0,TRIM(VLOOKUP(T$6,'Lifeline-Capability XWalk'!$F$6:$G$38,2,FALSE)),"")</f>
        <v/>
      </c>
      <c r="U1353" s="91" t="str">
        <f>IF(IFERROR(SEARCH(U$6,$D1353),0)&gt;0,TRIM(VLOOKUP(U$6,'Lifeline-Capability XWalk'!$F$6:$G$38,2,FALSE)),"")</f>
        <v/>
      </c>
      <c r="V1353" s="91" t="str">
        <f>IF(IFERROR(SEARCH(V$6,$D1353),0)&gt;0,TRIM(VLOOKUP(V$6,'Lifeline-Capability XWalk'!$F$6:$G$38,2,FALSE)),"")</f>
        <v/>
      </c>
      <c r="W1353" s="91" t="str">
        <f>IF(IFERROR(SEARCH(W$6,$D1353),0)&gt;0,TRIM(VLOOKUP(W$6,'Lifeline-Capability XWalk'!$F$6:$G$38,2,FALSE)),"")</f>
        <v/>
      </c>
      <c r="X1353" s="91" t="str">
        <f>IF(IFERROR(SEARCH(X$6,$D1353),0)&gt;0,TRIM(VLOOKUP(X$6,'Lifeline-Capability XWalk'!$F$6:$G$38,2,FALSE)),"")</f>
        <v/>
      </c>
      <c r="Y1353" s="91" t="str">
        <f>IF(IFERROR(SEARCH(Y$6,$D1353),0)&gt;0,TRIM(VLOOKUP(Y$6,'Lifeline-Capability XWalk'!$F$6:$G$38,2,FALSE)),"")</f>
        <v/>
      </c>
      <c r="Z1353" s="91" t="str">
        <f>IF(IFERROR(SEARCH(Z$6,$D1353),0)&gt;0,TRIM(VLOOKUP(Z$6,'Lifeline-Capability XWalk'!$F$6:$G$38,2,FALSE)),"")</f>
        <v/>
      </c>
      <c r="AA1353" s="91" t="str">
        <f>IF(IFERROR(SEARCH(AA$6,$D1353),0)&gt;0,TRIM(VLOOKUP(AA$6,'Lifeline-Capability XWalk'!$F$6:$G$38,2,FALSE)),"")</f>
        <v/>
      </c>
      <c r="AB1353" s="91" t="str">
        <f>IF(IFERROR(SEARCH(AB$6,$D1353),0)&gt;0,TRIM(VLOOKUP(AB$6,'Lifeline-Capability XWalk'!$F$6:$G$38,2,FALSE)),"")</f>
        <v>Communications</v>
      </c>
      <c r="AC1353" s="91" t="str">
        <f>IF(IFERROR(SEARCH(AC$6,$D1353),0)&gt;0,TRIM(VLOOKUP(AC$6,'Lifeline-Capability XWalk'!$F$6:$G$38,2,FALSE)),"")</f>
        <v/>
      </c>
      <c r="AD1353" s="91" t="str">
        <f>IF(IFERROR(SEARCH(AD$6,$D1353),0)&gt;0,TRIM(VLOOKUP(AD$6,'Lifeline-Capability XWalk'!$F$6:$G$38,2,FALSE)),"")</f>
        <v>Safety and Security; Food, Water, Shelter; Health and Medical; Energy; Communications; Hazardous Materials; Transportation; Water Systems;</v>
      </c>
      <c r="AE1353" s="91" t="str">
        <f>IF(IFERROR(SEARCH(AE$6,$D1353),0)&gt;0,TRIM(VLOOKUP(AE$6,'Lifeline-Capability XWalk'!$F$6:$G$38,2,FALSE)),"")</f>
        <v/>
      </c>
      <c r="AF1353" s="91" t="str">
        <f>IF(IFERROR(SEARCH(AF$6,$D1353),0)&gt;0,TRIM(VLOOKUP(AF$6,'Lifeline-Capability XWalk'!$F$6:$G$38,2,FALSE)),"")</f>
        <v/>
      </c>
      <c r="AG1353" s="91" t="str">
        <f>IF(IFERROR(SEARCH(AG$6,$D1353),0)&gt;0,TRIM(VLOOKUP(AG$6,'Lifeline-Capability XWalk'!$F$6:$G$38,2,FALSE)),"")</f>
        <v/>
      </c>
      <c r="AH1353" s="91" t="str">
        <f>IF(IFERROR(SEARCH(AH$6,$D1353),0)&gt;0,TRIM(VLOOKUP(AH$6,'Lifeline-Capability XWalk'!$F$6:$G$38,2,FALSE)),"")</f>
        <v/>
      </c>
      <c r="AI1353" s="91" t="str">
        <f>IF(IFERROR(SEARCH(AI$6,$D1353),0)&gt;0,TRIM(VLOOKUP(AI$6,'Lifeline-Capability XWalk'!$F$6:$G$38,2,FALSE)),"")</f>
        <v/>
      </c>
      <c r="AJ1353" s="91" t="str">
        <f>IF(IFERROR(SEARCH(AJ$6,$D1353),0)&gt;0,TRIM(VLOOKUP(AJ$6,'Lifeline-Capability XWalk'!$F$6:$G$38,2,FALSE)),"")</f>
        <v/>
      </c>
      <c r="AK1353" s="91" t="str">
        <f>IF(IFERROR(SEARCH(AK$6,$D1353),0)&gt;0,TRIM(VLOOKUP(AK$6,'Lifeline-Capability XWalk'!$F$6:$G$38,2,FALSE)),"")</f>
        <v/>
      </c>
      <c r="AL1353" s="92" t="str">
        <f>IF(IFERROR(SEARCH(AL$6,$D1353),0)&gt;0,TRIM(VLOOKUP(AL$6,'Lifeline-Capability XWalk'!$F$6:$G$38,2,FALSE)),"")</f>
        <v/>
      </c>
      <c r="AM1353" s="24" t="str">
        <f t="shared" si="81"/>
        <v/>
      </c>
      <c r="AN1353" s="24" t="str">
        <f t="shared" si="81"/>
        <v/>
      </c>
      <c r="AO1353" s="24" t="str">
        <f t="shared" si="81"/>
        <v/>
      </c>
      <c r="AP1353" s="24" t="str">
        <f t="shared" si="81"/>
        <v/>
      </c>
      <c r="AQ1353" s="24" t="str">
        <f t="shared" si="81"/>
        <v>Communications</v>
      </c>
      <c r="AR1353" s="24" t="str">
        <f t="shared" si="81"/>
        <v/>
      </c>
      <c r="AS1353" s="24" t="str">
        <f t="shared" si="81"/>
        <v/>
      </c>
      <c r="AT1353" s="24" t="str">
        <f t="shared" si="81"/>
        <v/>
      </c>
      <c r="AU1353" s="24" t="str">
        <f t="shared" si="81"/>
        <v>Safety and Security; Food, Water, Shelter; Health and Medical; Energy; Communications; Hazardous Materials; Transportation; Water Systems;</v>
      </c>
    </row>
    <row r="1354" spans="1:47" ht="32.1" customHeight="1" x14ac:dyDescent="0.2">
      <c r="A1354" s="143" t="s">
        <v>1113</v>
      </c>
      <c r="B1354" s="144" t="s">
        <v>1125</v>
      </c>
      <c r="C1354" s="144" t="s">
        <v>1082</v>
      </c>
      <c r="D1354" s="124" t="s">
        <v>2276</v>
      </c>
      <c r="E1354" s="64" t="str">
        <f t="shared" si="79"/>
        <v>Safety and Security; Food, Water, Shelter; Health and Medical; Energy; Communications; Hazardous Materials; Transportation; Water Systems;</v>
      </c>
      <c r="F1354" s="125" t="s">
        <v>1780</v>
      </c>
      <c r="G1354" s="90" t="str">
        <f>IF(IFERROR(SEARCH(G$6,$D1354),0)&gt;0,TRIM(VLOOKUP(G$6,'Lifeline-Capability XWalk'!$F$6:$G$38,2,FALSE)),"")</f>
        <v/>
      </c>
      <c r="H1354" s="91" t="str">
        <f>IF(IFERROR(SEARCH(H$6,$D1354),0)&gt;0,TRIM(VLOOKUP(H$6,'Lifeline-Capability XWalk'!$F$6:$G$38,2,FALSE)),"")</f>
        <v/>
      </c>
      <c r="I1354" s="91" t="str">
        <f>IF(IFERROR(SEARCH(I$6,$D1354),0)&gt;0,TRIM(VLOOKUP(I$6,'Lifeline-Capability XWalk'!$F$6:$G$38,2,FALSE)),"")</f>
        <v/>
      </c>
      <c r="J1354" s="91" t="str">
        <f>IF(IFERROR(SEARCH(J$6,$D1354),0)&gt;0,TRIM(VLOOKUP(J$6,'Lifeline-Capability XWalk'!$F$6:$G$38,2,FALSE)),"")</f>
        <v/>
      </c>
      <c r="K1354" s="91" t="str">
        <f>IF(IFERROR(SEARCH(K$6,$D1354),0)&gt;0,TRIM(VLOOKUP(K$6,'Lifeline-Capability XWalk'!$F$6:$G$38,2,FALSE)),"")</f>
        <v>Communications</v>
      </c>
      <c r="L1354" s="91" t="str">
        <f>IF(IFERROR(SEARCH(L$6,$D1354),0)&gt;0,TRIM(VLOOKUP(L$6,'Lifeline-Capability XWalk'!$F$6:$G$38,2,FALSE)),"")</f>
        <v/>
      </c>
      <c r="M1354" s="91" t="str">
        <f>IF(IFERROR(SEARCH(M$6,$D1354),0)&gt;0,TRIM(VLOOKUP(M$6,'Lifeline-Capability XWalk'!$F$6:$G$38,2,FALSE)),"")</f>
        <v/>
      </c>
      <c r="N1354" s="91" t="str">
        <f>IF(IFERROR(SEARCH(N$6,$D1354),0)&gt;0,TRIM(VLOOKUP(N$6,'Lifeline-Capability XWalk'!$F$6:$G$38,2,FALSE)),"")</f>
        <v/>
      </c>
      <c r="O1354" s="91" t="str">
        <f>IF(IFERROR(SEARCH(O$6,$D1354),0)&gt;0,TRIM(VLOOKUP(O$6,'Lifeline-Capability XWalk'!$F$6:$G$38,2,FALSE)),"")</f>
        <v/>
      </c>
      <c r="P1354" s="91" t="str">
        <f>IF(IFERROR(SEARCH(P$6,$D1354),0)&gt;0,TRIM(VLOOKUP(P$6,'Lifeline-Capability XWalk'!$F$6:$G$38,2,FALSE)),"")</f>
        <v/>
      </c>
      <c r="Q1354" s="91" t="str">
        <f>IF(IFERROR(SEARCH(Q$6,$D1354),0)&gt;0,TRIM(VLOOKUP(Q$6,'Lifeline-Capability XWalk'!$F$6:$G$38,2,FALSE)),"")</f>
        <v/>
      </c>
      <c r="R1354" s="91" t="str">
        <f>IF(IFERROR(SEARCH(R$6,$D1354),0)&gt;0,TRIM(VLOOKUP(R$6,'Lifeline-Capability XWalk'!$F$6:$G$38,2,FALSE)),"")</f>
        <v/>
      </c>
      <c r="S1354" s="91" t="str">
        <f>IF(IFERROR(SEARCH(S$6,$D1354),0)&gt;0,TRIM(VLOOKUP(S$6,'Lifeline-Capability XWalk'!$F$6:$G$38,2,FALSE)),"")</f>
        <v/>
      </c>
      <c r="T1354" s="91" t="str">
        <f>IF(IFERROR(SEARCH(T$6,$D1354),0)&gt;0,TRIM(VLOOKUP(T$6,'Lifeline-Capability XWalk'!$F$6:$G$38,2,FALSE)),"")</f>
        <v/>
      </c>
      <c r="U1354" s="91" t="str">
        <f>IF(IFERROR(SEARCH(U$6,$D1354),0)&gt;0,TRIM(VLOOKUP(U$6,'Lifeline-Capability XWalk'!$F$6:$G$38,2,FALSE)),"")</f>
        <v/>
      </c>
      <c r="V1354" s="91" t="str">
        <f>IF(IFERROR(SEARCH(V$6,$D1354),0)&gt;0,TRIM(VLOOKUP(V$6,'Lifeline-Capability XWalk'!$F$6:$G$38,2,FALSE)),"")</f>
        <v/>
      </c>
      <c r="W1354" s="91" t="str">
        <f>IF(IFERROR(SEARCH(W$6,$D1354),0)&gt;0,TRIM(VLOOKUP(W$6,'Lifeline-Capability XWalk'!$F$6:$G$38,2,FALSE)),"")</f>
        <v/>
      </c>
      <c r="X1354" s="91" t="str">
        <f>IF(IFERROR(SEARCH(X$6,$D1354),0)&gt;0,TRIM(VLOOKUP(X$6,'Lifeline-Capability XWalk'!$F$6:$G$38,2,FALSE)),"")</f>
        <v/>
      </c>
      <c r="Y1354" s="91" t="str">
        <f>IF(IFERROR(SEARCH(Y$6,$D1354),0)&gt;0,TRIM(VLOOKUP(Y$6,'Lifeline-Capability XWalk'!$F$6:$G$38,2,FALSE)),"")</f>
        <v/>
      </c>
      <c r="Z1354" s="91" t="str">
        <f>IF(IFERROR(SEARCH(Z$6,$D1354),0)&gt;0,TRIM(VLOOKUP(Z$6,'Lifeline-Capability XWalk'!$F$6:$G$38,2,FALSE)),"")</f>
        <v/>
      </c>
      <c r="AA1354" s="91" t="str">
        <f>IF(IFERROR(SEARCH(AA$6,$D1354),0)&gt;0,TRIM(VLOOKUP(AA$6,'Lifeline-Capability XWalk'!$F$6:$G$38,2,FALSE)),"")</f>
        <v/>
      </c>
      <c r="AB1354" s="91" t="str">
        <f>IF(IFERROR(SEARCH(AB$6,$D1354),0)&gt;0,TRIM(VLOOKUP(AB$6,'Lifeline-Capability XWalk'!$F$6:$G$38,2,FALSE)),"")</f>
        <v>Communications</v>
      </c>
      <c r="AC1354" s="91" t="str">
        <f>IF(IFERROR(SEARCH(AC$6,$D1354),0)&gt;0,TRIM(VLOOKUP(AC$6,'Lifeline-Capability XWalk'!$F$6:$G$38,2,FALSE)),"")</f>
        <v/>
      </c>
      <c r="AD1354" s="91" t="str">
        <f>IF(IFERROR(SEARCH(AD$6,$D1354),0)&gt;0,TRIM(VLOOKUP(AD$6,'Lifeline-Capability XWalk'!$F$6:$G$38,2,FALSE)),"")</f>
        <v>Safety and Security; Food, Water, Shelter; Health and Medical; Energy; Communications; Hazardous Materials; Transportation; Water Systems;</v>
      </c>
      <c r="AE1354" s="91" t="str">
        <f>IF(IFERROR(SEARCH(AE$6,$D1354),0)&gt;0,TRIM(VLOOKUP(AE$6,'Lifeline-Capability XWalk'!$F$6:$G$38,2,FALSE)),"")</f>
        <v/>
      </c>
      <c r="AF1354" s="91" t="str">
        <f>IF(IFERROR(SEARCH(AF$6,$D1354),0)&gt;0,TRIM(VLOOKUP(AF$6,'Lifeline-Capability XWalk'!$F$6:$G$38,2,FALSE)),"")</f>
        <v/>
      </c>
      <c r="AG1354" s="91" t="str">
        <f>IF(IFERROR(SEARCH(AG$6,$D1354),0)&gt;0,TRIM(VLOOKUP(AG$6,'Lifeline-Capability XWalk'!$F$6:$G$38,2,FALSE)),"")</f>
        <v/>
      </c>
      <c r="AH1354" s="91" t="str">
        <f>IF(IFERROR(SEARCH(AH$6,$D1354),0)&gt;0,TRIM(VLOOKUP(AH$6,'Lifeline-Capability XWalk'!$F$6:$G$38,2,FALSE)),"")</f>
        <v/>
      </c>
      <c r="AI1354" s="91" t="str">
        <f>IF(IFERROR(SEARCH(AI$6,$D1354),0)&gt;0,TRIM(VLOOKUP(AI$6,'Lifeline-Capability XWalk'!$F$6:$G$38,2,FALSE)),"")</f>
        <v/>
      </c>
      <c r="AJ1354" s="91" t="str">
        <f>IF(IFERROR(SEARCH(AJ$6,$D1354),0)&gt;0,TRIM(VLOOKUP(AJ$6,'Lifeline-Capability XWalk'!$F$6:$G$38,2,FALSE)),"")</f>
        <v/>
      </c>
      <c r="AK1354" s="91" t="str">
        <f>IF(IFERROR(SEARCH(AK$6,$D1354),0)&gt;0,TRIM(VLOOKUP(AK$6,'Lifeline-Capability XWalk'!$F$6:$G$38,2,FALSE)),"")</f>
        <v/>
      </c>
      <c r="AL1354" s="92" t="str">
        <f>IF(IFERROR(SEARCH(AL$6,$D1354),0)&gt;0,TRIM(VLOOKUP(AL$6,'Lifeline-Capability XWalk'!$F$6:$G$38,2,FALSE)),"")</f>
        <v/>
      </c>
      <c r="AM1354" s="24" t="str">
        <f t="shared" si="81"/>
        <v/>
      </c>
      <c r="AN1354" s="24" t="str">
        <f t="shared" si="81"/>
        <v/>
      </c>
      <c r="AO1354" s="24" t="str">
        <f t="shared" si="81"/>
        <v/>
      </c>
      <c r="AP1354" s="24" t="str">
        <f t="shared" si="81"/>
        <v/>
      </c>
      <c r="AQ1354" s="24" t="str">
        <f t="shared" si="81"/>
        <v>Communications</v>
      </c>
      <c r="AR1354" s="24" t="str">
        <f t="shared" si="81"/>
        <v/>
      </c>
      <c r="AS1354" s="24" t="str">
        <f t="shared" si="81"/>
        <v/>
      </c>
      <c r="AT1354" s="24" t="str">
        <f t="shared" si="81"/>
        <v/>
      </c>
      <c r="AU1354" s="24" t="str">
        <f t="shared" si="81"/>
        <v>Safety and Security; Food, Water, Shelter; Health and Medical; Energy; Communications; Hazardous Materials; Transportation; Water Systems;</v>
      </c>
    </row>
    <row r="1355" spans="1:47" ht="32.1" customHeight="1" x14ac:dyDescent="0.2">
      <c r="A1355" s="143" t="s">
        <v>1113</v>
      </c>
      <c r="B1355" s="144" t="s">
        <v>1125</v>
      </c>
      <c r="C1355" s="144" t="s">
        <v>1393</v>
      </c>
      <c r="D1355" s="124" t="s">
        <v>2276</v>
      </c>
      <c r="E1355" s="64" t="str">
        <f t="shared" si="79"/>
        <v>Safety and Security; Food, Water, Shelter; Health and Medical; Energy; Communications; Hazardous Materials; Transportation; Water Systems;</v>
      </c>
      <c r="F1355" s="125" t="s">
        <v>1781</v>
      </c>
      <c r="G1355" s="90" t="str">
        <f>IF(IFERROR(SEARCH(G$6,$D1355),0)&gt;0,TRIM(VLOOKUP(G$6,'Lifeline-Capability XWalk'!$F$6:$G$38,2,FALSE)),"")</f>
        <v/>
      </c>
      <c r="H1355" s="91" t="str">
        <f>IF(IFERROR(SEARCH(H$6,$D1355),0)&gt;0,TRIM(VLOOKUP(H$6,'Lifeline-Capability XWalk'!$F$6:$G$38,2,FALSE)),"")</f>
        <v/>
      </c>
      <c r="I1355" s="91" t="str">
        <f>IF(IFERROR(SEARCH(I$6,$D1355),0)&gt;0,TRIM(VLOOKUP(I$6,'Lifeline-Capability XWalk'!$F$6:$G$38,2,FALSE)),"")</f>
        <v/>
      </c>
      <c r="J1355" s="91" t="str">
        <f>IF(IFERROR(SEARCH(J$6,$D1355),0)&gt;0,TRIM(VLOOKUP(J$6,'Lifeline-Capability XWalk'!$F$6:$G$38,2,FALSE)),"")</f>
        <v/>
      </c>
      <c r="K1355" s="91" t="str">
        <f>IF(IFERROR(SEARCH(K$6,$D1355),0)&gt;0,TRIM(VLOOKUP(K$6,'Lifeline-Capability XWalk'!$F$6:$G$38,2,FALSE)),"")</f>
        <v>Communications</v>
      </c>
      <c r="L1355" s="91" t="str">
        <f>IF(IFERROR(SEARCH(L$6,$D1355),0)&gt;0,TRIM(VLOOKUP(L$6,'Lifeline-Capability XWalk'!$F$6:$G$38,2,FALSE)),"")</f>
        <v/>
      </c>
      <c r="M1355" s="91" t="str">
        <f>IF(IFERROR(SEARCH(M$6,$D1355),0)&gt;0,TRIM(VLOOKUP(M$6,'Lifeline-Capability XWalk'!$F$6:$G$38,2,FALSE)),"")</f>
        <v/>
      </c>
      <c r="N1355" s="91" t="str">
        <f>IF(IFERROR(SEARCH(N$6,$D1355),0)&gt;0,TRIM(VLOOKUP(N$6,'Lifeline-Capability XWalk'!$F$6:$G$38,2,FALSE)),"")</f>
        <v/>
      </c>
      <c r="O1355" s="91" t="str">
        <f>IF(IFERROR(SEARCH(O$6,$D1355),0)&gt;0,TRIM(VLOOKUP(O$6,'Lifeline-Capability XWalk'!$F$6:$G$38,2,FALSE)),"")</f>
        <v/>
      </c>
      <c r="P1355" s="91" t="str">
        <f>IF(IFERROR(SEARCH(P$6,$D1355),0)&gt;0,TRIM(VLOOKUP(P$6,'Lifeline-Capability XWalk'!$F$6:$G$38,2,FALSE)),"")</f>
        <v/>
      </c>
      <c r="Q1355" s="91" t="str">
        <f>IF(IFERROR(SEARCH(Q$6,$D1355),0)&gt;0,TRIM(VLOOKUP(Q$6,'Lifeline-Capability XWalk'!$F$6:$G$38,2,FALSE)),"")</f>
        <v/>
      </c>
      <c r="R1355" s="91" t="str">
        <f>IF(IFERROR(SEARCH(R$6,$D1355),0)&gt;0,TRIM(VLOOKUP(R$6,'Lifeline-Capability XWalk'!$F$6:$G$38,2,FALSE)),"")</f>
        <v/>
      </c>
      <c r="S1355" s="91" t="str">
        <f>IF(IFERROR(SEARCH(S$6,$D1355),0)&gt;0,TRIM(VLOOKUP(S$6,'Lifeline-Capability XWalk'!$F$6:$G$38,2,FALSE)),"")</f>
        <v/>
      </c>
      <c r="T1355" s="91" t="str">
        <f>IF(IFERROR(SEARCH(T$6,$D1355),0)&gt;0,TRIM(VLOOKUP(T$6,'Lifeline-Capability XWalk'!$F$6:$G$38,2,FALSE)),"")</f>
        <v/>
      </c>
      <c r="U1355" s="91" t="str">
        <f>IF(IFERROR(SEARCH(U$6,$D1355),0)&gt;0,TRIM(VLOOKUP(U$6,'Lifeline-Capability XWalk'!$F$6:$G$38,2,FALSE)),"")</f>
        <v/>
      </c>
      <c r="V1355" s="91" t="str">
        <f>IF(IFERROR(SEARCH(V$6,$D1355),0)&gt;0,TRIM(VLOOKUP(V$6,'Lifeline-Capability XWalk'!$F$6:$G$38,2,FALSE)),"")</f>
        <v/>
      </c>
      <c r="W1355" s="91" t="str">
        <f>IF(IFERROR(SEARCH(W$6,$D1355),0)&gt;0,TRIM(VLOOKUP(W$6,'Lifeline-Capability XWalk'!$F$6:$G$38,2,FALSE)),"")</f>
        <v/>
      </c>
      <c r="X1355" s="91" t="str">
        <f>IF(IFERROR(SEARCH(X$6,$D1355),0)&gt;0,TRIM(VLOOKUP(X$6,'Lifeline-Capability XWalk'!$F$6:$G$38,2,FALSE)),"")</f>
        <v/>
      </c>
      <c r="Y1355" s="91" t="str">
        <f>IF(IFERROR(SEARCH(Y$6,$D1355),0)&gt;0,TRIM(VLOOKUP(Y$6,'Lifeline-Capability XWalk'!$F$6:$G$38,2,FALSE)),"")</f>
        <v/>
      </c>
      <c r="Z1355" s="91" t="str">
        <f>IF(IFERROR(SEARCH(Z$6,$D1355),0)&gt;0,TRIM(VLOOKUP(Z$6,'Lifeline-Capability XWalk'!$F$6:$G$38,2,FALSE)),"")</f>
        <v/>
      </c>
      <c r="AA1355" s="91" t="str">
        <f>IF(IFERROR(SEARCH(AA$6,$D1355),0)&gt;0,TRIM(VLOOKUP(AA$6,'Lifeline-Capability XWalk'!$F$6:$G$38,2,FALSE)),"")</f>
        <v/>
      </c>
      <c r="AB1355" s="91" t="str">
        <f>IF(IFERROR(SEARCH(AB$6,$D1355),0)&gt;0,TRIM(VLOOKUP(AB$6,'Lifeline-Capability XWalk'!$F$6:$G$38,2,FALSE)),"")</f>
        <v>Communications</v>
      </c>
      <c r="AC1355" s="91" t="str">
        <f>IF(IFERROR(SEARCH(AC$6,$D1355),0)&gt;0,TRIM(VLOOKUP(AC$6,'Lifeline-Capability XWalk'!$F$6:$G$38,2,FALSE)),"")</f>
        <v/>
      </c>
      <c r="AD1355" s="91" t="str">
        <f>IF(IFERROR(SEARCH(AD$6,$D1355),0)&gt;0,TRIM(VLOOKUP(AD$6,'Lifeline-Capability XWalk'!$F$6:$G$38,2,FALSE)),"")</f>
        <v>Safety and Security; Food, Water, Shelter; Health and Medical; Energy; Communications; Hazardous Materials; Transportation; Water Systems;</v>
      </c>
      <c r="AE1355" s="91" t="str">
        <f>IF(IFERROR(SEARCH(AE$6,$D1355),0)&gt;0,TRIM(VLOOKUP(AE$6,'Lifeline-Capability XWalk'!$F$6:$G$38,2,FALSE)),"")</f>
        <v/>
      </c>
      <c r="AF1355" s="91" t="str">
        <f>IF(IFERROR(SEARCH(AF$6,$D1355),0)&gt;0,TRIM(VLOOKUP(AF$6,'Lifeline-Capability XWalk'!$F$6:$G$38,2,FALSE)),"")</f>
        <v/>
      </c>
      <c r="AG1355" s="91" t="str">
        <f>IF(IFERROR(SEARCH(AG$6,$D1355),0)&gt;0,TRIM(VLOOKUP(AG$6,'Lifeline-Capability XWalk'!$F$6:$G$38,2,FALSE)),"")</f>
        <v/>
      </c>
      <c r="AH1355" s="91" t="str">
        <f>IF(IFERROR(SEARCH(AH$6,$D1355),0)&gt;0,TRIM(VLOOKUP(AH$6,'Lifeline-Capability XWalk'!$F$6:$G$38,2,FALSE)),"")</f>
        <v/>
      </c>
      <c r="AI1355" s="91" t="str">
        <f>IF(IFERROR(SEARCH(AI$6,$D1355),0)&gt;0,TRIM(VLOOKUP(AI$6,'Lifeline-Capability XWalk'!$F$6:$G$38,2,FALSE)),"")</f>
        <v/>
      </c>
      <c r="AJ1355" s="91" t="str">
        <f>IF(IFERROR(SEARCH(AJ$6,$D1355),0)&gt;0,TRIM(VLOOKUP(AJ$6,'Lifeline-Capability XWalk'!$F$6:$G$38,2,FALSE)),"")</f>
        <v/>
      </c>
      <c r="AK1355" s="91" t="str">
        <f>IF(IFERROR(SEARCH(AK$6,$D1355),0)&gt;0,TRIM(VLOOKUP(AK$6,'Lifeline-Capability XWalk'!$F$6:$G$38,2,FALSE)),"")</f>
        <v/>
      </c>
      <c r="AL1355" s="92" t="str">
        <f>IF(IFERROR(SEARCH(AL$6,$D1355),0)&gt;0,TRIM(VLOOKUP(AL$6,'Lifeline-Capability XWalk'!$F$6:$G$38,2,FALSE)),"")</f>
        <v/>
      </c>
      <c r="AM1355" s="24" t="str">
        <f t="shared" si="81"/>
        <v/>
      </c>
      <c r="AN1355" s="24" t="str">
        <f t="shared" si="81"/>
        <v/>
      </c>
      <c r="AO1355" s="24" t="str">
        <f t="shared" si="81"/>
        <v/>
      </c>
      <c r="AP1355" s="24" t="str">
        <f t="shared" si="81"/>
        <v/>
      </c>
      <c r="AQ1355" s="24" t="str">
        <f t="shared" si="81"/>
        <v>Communications</v>
      </c>
      <c r="AR1355" s="24" t="str">
        <f t="shared" si="81"/>
        <v/>
      </c>
      <c r="AS1355" s="24" t="str">
        <f t="shared" si="81"/>
        <v/>
      </c>
      <c r="AT1355" s="24" t="str">
        <f t="shared" si="81"/>
        <v/>
      </c>
      <c r="AU1355" s="24" t="str">
        <f t="shared" si="81"/>
        <v>Safety and Security; Food, Water, Shelter; Health and Medical; Energy; Communications; Hazardous Materials; Transportation; Water Systems;</v>
      </c>
    </row>
    <row r="1356" spans="1:47" ht="32.1" customHeight="1" x14ac:dyDescent="0.2">
      <c r="A1356" s="143" t="s">
        <v>1113</v>
      </c>
      <c r="B1356" s="144" t="s">
        <v>1140</v>
      </c>
      <c r="C1356" s="144" t="s">
        <v>1082</v>
      </c>
      <c r="D1356" s="124" t="s">
        <v>1710</v>
      </c>
      <c r="E1356" s="64" t="str">
        <f t="shared" ref="E1356:E1419" si="82">IF(AU1356=AU$6,AU$6,_xlfn.TEXTJOIN(", ",TRUE,_xlfn.UNIQUE(AM1356:AT1356)))</f>
        <v>Safety and Security; Food, Water, Shelter; Health and Medical; Energy; Communications; Hazardous Materials; Transportation; Water Systems;</v>
      </c>
      <c r="F1356" s="125" t="s">
        <v>1782</v>
      </c>
      <c r="G1356" s="90" t="str">
        <f>IF(IFERROR(SEARCH(G$6,$D1356),0)&gt;0,TRIM(VLOOKUP(G$6,'Lifeline-Capability XWalk'!$F$6:$G$38,2,FALSE)),"")</f>
        <v/>
      </c>
      <c r="H1356" s="91" t="str">
        <f>IF(IFERROR(SEARCH(H$6,$D1356),0)&gt;0,TRIM(VLOOKUP(H$6,'Lifeline-Capability XWalk'!$F$6:$G$38,2,FALSE)),"")</f>
        <v/>
      </c>
      <c r="I1356" s="91" t="str">
        <f>IF(IFERROR(SEARCH(I$6,$D1356),0)&gt;0,TRIM(VLOOKUP(I$6,'Lifeline-Capability XWalk'!$F$6:$G$38,2,FALSE)),"")</f>
        <v>Transportation</v>
      </c>
      <c r="J1356" s="91" t="str">
        <f>IF(IFERROR(SEARCH(J$6,$D1356),0)&gt;0,TRIM(VLOOKUP(J$6,'Lifeline-Capability XWalk'!$F$6:$G$38,2,FALSE)),"")</f>
        <v/>
      </c>
      <c r="K1356" s="91" t="str">
        <f>IF(IFERROR(SEARCH(K$6,$D1356),0)&gt;0,TRIM(VLOOKUP(K$6,'Lifeline-Capability XWalk'!$F$6:$G$38,2,FALSE)),"")</f>
        <v>Communications</v>
      </c>
      <c r="L1356" s="91" t="str">
        <f>IF(IFERROR(SEARCH(L$6,$D1356),0)&gt;0,TRIM(VLOOKUP(L$6,'Lifeline-Capability XWalk'!$F$6:$G$38,2,FALSE)),"")</f>
        <v/>
      </c>
      <c r="M1356" s="91" t="str">
        <f>IF(IFERROR(SEARCH(M$6,$D1356),0)&gt;0,TRIM(VLOOKUP(M$6,'Lifeline-Capability XWalk'!$F$6:$G$38,2,FALSE)),"")</f>
        <v/>
      </c>
      <c r="N1356" s="91" t="str">
        <f>IF(IFERROR(SEARCH(N$6,$D1356),0)&gt;0,TRIM(VLOOKUP(N$6,'Lifeline-Capability XWalk'!$F$6:$G$38,2,FALSE)),"")</f>
        <v/>
      </c>
      <c r="O1356" s="91" t="str">
        <f>IF(IFERROR(SEARCH(O$6,$D1356),0)&gt;0,TRIM(VLOOKUP(O$6,'Lifeline-Capability XWalk'!$F$6:$G$38,2,FALSE)),"")</f>
        <v/>
      </c>
      <c r="P1356" s="91" t="str">
        <f>IF(IFERROR(SEARCH(P$6,$D1356),0)&gt;0,TRIM(VLOOKUP(P$6,'Lifeline-Capability XWalk'!$F$6:$G$38,2,FALSE)),"")</f>
        <v/>
      </c>
      <c r="Q1356" s="91" t="str">
        <f>IF(IFERROR(SEARCH(Q$6,$D1356),0)&gt;0,TRIM(VLOOKUP(Q$6,'Lifeline-Capability XWalk'!$F$6:$G$38,2,FALSE)),"")</f>
        <v/>
      </c>
      <c r="R1356" s="91" t="str">
        <f>IF(IFERROR(SEARCH(R$6,$D1356),0)&gt;0,TRIM(VLOOKUP(R$6,'Lifeline-Capability XWalk'!$F$6:$G$38,2,FALSE)),"")</f>
        <v/>
      </c>
      <c r="S1356" s="91" t="str">
        <f>IF(IFERROR(SEARCH(S$6,$D1356),0)&gt;0,TRIM(VLOOKUP(S$6,'Lifeline-Capability XWalk'!$F$6:$G$38,2,FALSE)),"")</f>
        <v/>
      </c>
      <c r="T1356" s="91" t="str">
        <f>IF(IFERROR(SEARCH(T$6,$D1356),0)&gt;0,TRIM(VLOOKUP(T$6,'Lifeline-Capability XWalk'!$F$6:$G$38,2,FALSE)),"")</f>
        <v/>
      </c>
      <c r="U1356" s="91" t="str">
        <f>IF(IFERROR(SEARCH(U$6,$D1356),0)&gt;0,TRIM(VLOOKUP(U$6,'Lifeline-Capability XWalk'!$F$6:$G$38,2,FALSE)),"")</f>
        <v/>
      </c>
      <c r="V1356" s="91" t="str">
        <f>IF(IFERROR(SEARCH(V$6,$D1356),0)&gt;0,TRIM(VLOOKUP(V$6,'Lifeline-Capability XWalk'!$F$6:$G$38,2,FALSE)),"")</f>
        <v/>
      </c>
      <c r="W1356" s="91" t="str">
        <f>IF(IFERROR(SEARCH(W$6,$D1356),0)&gt;0,TRIM(VLOOKUP(W$6,'Lifeline-Capability XWalk'!$F$6:$G$38,2,FALSE)),"")</f>
        <v/>
      </c>
      <c r="X1356" s="91" t="str">
        <f>IF(IFERROR(SEARCH(X$6,$D1356),0)&gt;0,TRIM(VLOOKUP(X$6,'Lifeline-Capability XWalk'!$F$6:$G$38,2,FALSE)),"")</f>
        <v/>
      </c>
      <c r="Y1356" s="91" t="str">
        <f>IF(IFERROR(SEARCH(Y$6,$D1356),0)&gt;0,TRIM(VLOOKUP(Y$6,'Lifeline-Capability XWalk'!$F$6:$G$38,2,FALSE)),"")</f>
        <v/>
      </c>
      <c r="Z1356" s="91" t="str">
        <f>IF(IFERROR(SEARCH(Z$6,$D1356),0)&gt;0,TRIM(VLOOKUP(Z$6,'Lifeline-Capability XWalk'!$F$6:$G$38,2,FALSE)),"")</f>
        <v/>
      </c>
      <c r="AA1356" s="91" t="str">
        <f>IF(IFERROR(SEARCH(AA$6,$D1356),0)&gt;0,TRIM(VLOOKUP(AA$6,'Lifeline-Capability XWalk'!$F$6:$G$38,2,FALSE)),"")</f>
        <v/>
      </c>
      <c r="AB1356" s="91" t="str">
        <f>IF(IFERROR(SEARCH(AB$6,$D1356),0)&gt;0,TRIM(VLOOKUP(AB$6,'Lifeline-Capability XWalk'!$F$6:$G$38,2,FALSE)),"")</f>
        <v/>
      </c>
      <c r="AC1356" s="91" t="str">
        <f>IF(IFERROR(SEARCH(AC$6,$D1356),0)&gt;0,TRIM(VLOOKUP(AC$6,'Lifeline-Capability XWalk'!$F$6:$G$38,2,FALSE)),"")</f>
        <v/>
      </c>
      <c r="AD1356" s="91" t="str">
        <f>IF(IFERROR(SEARCH(AD$6,$D1356),0)&gt;0,TRIM(VLOOKUP(AD$6,'Lifeline-Capability XWalk'!$F$6:$G$38,2,FALSE)),"")</f>
        <v>Safety and Security; Food, Water, Shelter; Health and Medical; Energy; Communications; Hazardous Materials; Transportation; Water Systems;</v>
      </c>
      <c r="AE1356" s="91" t="str">
        <f>IF(IFERROR(SEARCH(AE$6,$D1356),0)&gt;0,TRIM(VLOOKUP(AE$6,'Lifeline-Capability XWalk'!$F$6:$G$38,2,FALSE)),"")</f>
        <v/>
      </c>
      <c r="AF1356" s="91" t="str">
        <f>IF(IFERROR(SEARCH(AF$6,$D1356),0)&gt;0,TRIM(VLOOKUP(AF$6,'Lifeline-Capability XWalk'!$F$6:$G$38,2,FALSE)),"")</f>
        <v/>
      </c>
      <c r="AG1356" s="91" t="str">
        <f>IF(IFERROR(SEARCH(AG$6,$D1356),0)&gt;0,TRIM(VLOOKUP(AG$6,'Lifeline-Capability XWalk'!$F$6:$G$38,2,FALSE)),"")</f>
        <v/>
      </c>
      <c r="AH1356" s="91" t="str">
        <f>IF(IFERROR(SEARCH(AH$6,$D1356),0)&gt;0,TRIM(VLOOKUP(AH$6,'Lifeline-Capability XWalk'!$F$6:$G$38,2,FALSE)),"")</f>
        <v/>
      </c>
      <c r="AI1356" s="91" t="str">
        <f>IF(IFERROR(SEARCH(AI$6,$D1356),0)&gt;0,TRIM(VLOOKUP(AI$6,'Lifeline-Capability XWalk'!$F$6:$G$38,2,FALSE)),"")</f>
        <v/>
      </c>
      <c r="AJ1356" s="91" t="str">
        <f>IF(IFERROR(SEARCH(AJ$6,$D1356),0)&gt;0,TRIM(VLOOKUP(AJ$6,'Lifeline-Capability XWalk'!$F$6:$G$38,2,FALSE)),"")</f>
        <v/>
      </c>
      <c r="AK1356" s="91" t="str">
        <f>IF(IFERROR(SEARCH(AK$6,$D1356),0)&gt;0,TRIM(VLOOKUP(AK$6,'Lifeline-Capability XWalk'!$F$6:$G$38,2,FALSE)),"")</f>
        <v/>
      </c>
      <c r="AL1356" s="92" t="str">
        <f>IF(IFERROR(SEARCH(AL$6,$D1356),0)&gt;0,TRIM(VLOOKUP(AL$6,'Lifeline-Capability XWalk'!$F$6:$G$38,2,FALSE)),"")</f>
        <v/>
      </c>
      <c r="AM1356" s="24" t="str">
        <f t="shared" si="81"/>
        <v/>
      </c>
      <c r="AN1356" s="24" t="str">
        <f t="shared" si="81"/>
        <v/>
      </c>
      <c r="AO1356" s="24" t="str">
        <f t="shared" si="81"/>
        <v/>
      </c>
      <c r="AP1356" s="24" t="str">
        <f t="shared" si="81"/>
        <v/>
      </c>
      <c r="AQ1356" s="24" t="str">
        <f t="shared" si="81"/>
        <v>Communications</v>
      </c>
      <c r="AR1356" s="24" t="str">
        <f t="shared" si="81"/>
        <v/>
      </c>
      <c r="AS1356" s="24" t="str">
        <f t="shared" si="81"/>
        <v>Transportation</v>
      </c>
      <c r="AT1356" s="24" t="str">
        <f t="shared" si="81"/>
        <v/>
      </c>
      <c r="AU1356" s="24" t="str">
        <f t="shared" si="81"/>
        <v>Safety and Security; Food, Water, Shelter; Health and Medical; Energy; Communications; Hazardous Materials; Transportation; Water Systems;</v>
      </c>
    </row>
    <row r="1357" spans="1:47" ht="32.1" customHeight="1" x14ac:dyDescent="0.2">
      <c r="A1357" s="143" t="s">
        <v>1112</v>
      </c>
      <c r="B1357" s="144" t="s">
        <v>1131</v>
      </c>
      <c r="C1357" s="144" t="s">
        <v>1082</v>
      </c>
      <c r="D1357" s="124" t="s">
        <v>2277</v>
      </c>
      <c r="E1357" s="64" t="str">
        <f t="shared" si="82"/>
        <v>Safety and Security; Food, Water, Shelter; Health and Medical; Energy; Communications; Hazardous Materials; Transportation; Water Systems;</v>
      </c>
      <c r="F1357" s="125" t="s">
        <v>1783</v>
      </c>
      <c r="G1357" s="90" t="str">
        <f>IF(IFERROR(SEARCH(G$6,$D1357),0)&gt;0,TRIM(VLOOKUP(G$6,'Lifeline-Capability XWalk'!$F$6:$G$38,2,FALSE)),"")</f>
        <v/>
      </c>
      <c r="H1357" s="91" t="str">
        <f>IF(IFERROR(SEARCH(H$6,$D1357),0)&gt;0,TRIM(VLOOKUP(H$6,'Lifeline-Capability XWalk'!$F$6:$G$38,2,FALSE)),"")</f>
        <v/>
      </c>
      <c r="I1357" s="91" t="str">
        <f>IF(IFERROR(SEARCH(I$6,$D1357),0)&gt;0,TRIM(VLOOKUP(I$6,'Lifeline-Capability XWalk'!$F$6:$G$38,2,FALSE)),"")</f>
        <v/>
      </c>
      <c r="J1357" s="91" t="str">
        <f>IF(IFERROR(SEARCH(J$6,$D1357),0)&gt;0,TRIM(VLOOKUP(J$6,'Lifeline-Capability XWalk'!$F$6:$G$38,2,FALSE)),"")</f>
        <v/>
      </c>
      <c r="K1357" s="91" t="str">
        <f>IF(IFERROR(SEARCH(K$6,$D1357),0)&gt;0,TRIM(VLOOKUP(K$6,'Lifeline-Capability XWalk'!$F$6:$G$38,2,FALSE)),"")</f>
        <v/>
      </c>
      <c r="L1357" s="91" t="str">
        <f>IF(IFERROR(SEARCH(L$6,$D1357),0)&gt;0,TRIM(VLOOKUP(L$6,'Lifeline-Capability XWalk'!$F$6:$G$38,2,FALSE)),"")</f>
        <v/>
      </c>
      <c r="M1357" s="91" t="str">
        <f>IF(IFERROR(SEARCH(M$6,$D1357),0)&gt;0,TRIM(VLOOKUP(M$6,'Lifeline-Capability XWalk'!$F$6:$G$38,2,FALSE)),"")</f>
        <v/>
      </c>
      <c r="N1357" s="91" t="str">
        <f>IF(IFERROR(SEARCH(N$6,$D1357),0)&gt;0,TRIM(VLOOKUP(N$6,'Lifeline-Capability XWalk'!$F$6:$G$38,2,FALSE)),"")</f>
        <v>Safety and Security</v>
      </c>
      <c r="O1357" s="91" t="str">
        <f>IF(IFERROR(SEARCH(O$6,$D1357),0)&gt;0,TRIM(VLOOKUP(O$6,'Lifeline-Capability XWalk'!$F$6:$G$38,2,FALSE)),"")</f>
        <v/>
      </c>
      <c r="P1357" s="91" t="str">
        <f>IF(IFERROR(SEARCH(P$6,$D1357),0)&gt;0,TRIM(VLOOKUP(P$6,'Lifeline-Capability XWalk'!$F$6:$G$38,2,FALSE)),"")</f>
        <v/>
      </c>
      <c r="Q1357" s="91" t="str">
        <f>IF(IFERROR(SEARCH(Q$6,$D1357),0)&gt;0,TRIM(VLOOKUP(Q$6,'Lifeline-Capability XWalk'!$F$6:$G$38,2,FALSE)),"")</f>
        <v/>
      </c>
      <c r="R1357" s="91" t="str">
        <f>IF(IFERROR(SEARCH(R$6,$D1357),0)&gt;0,TRIM(VLOOKUP(R$6,'Lifeline-Capability XWalk'!$F$6:$G$38,2,FALSE)),"")</f>
        <v>Safety and Security; Food, Water, Shelter; Health and Medical; Energy; Communications; Hazardous Materials; Transportation; Water Systems;</v>
      </c>
      <c r="S1357" s="91" t="str">
        <f>IF(IFERROR(SEARCH(S$6,$D1357),0)&gt;0,TRIM(VLOOKUP(S$6,'Lifeline-Capability XWalk'!$F$6:$G$38,2,FALSE)),"")</f>
        <v/>
      </c>
      <c r="T1357" s="91" t="str">
        <f>IF(IFERROR(SEARCH(T$6,$D1357),0)&gt;0,TRIM(VLOOKUP(T$6,'Lifeline-Capability XWalk'!$F$6:$G$38,2,FALSE)),"")</f>
        <v/>
      </c>
      <c r="U1357" s="91" t="str">
        <f>IF(IFERROR(SEARCH(U$6,$D1357),0)&gt;0,TRIM(VLOOKUP(U$6,'Lifeline-Capability XWalk'!$F$6:$G$38,2,FALSE)),"")</f>
        <v/>
      </c>
      <c r="V1357" s="91" t="str">
        <f>IF(IFERROR(SEARCH(V$6,$D1357),0)&gt;0,TRIM(VLOOKUP(V$6,'Lifeline-Capability XWalk'!$F$6:$G$38,2,FALSE)),"")</f>
        <v/>
      </c>
      <c r="W1357" s="91" t="str">
        <f>IF(IFERROR(SEARCH(W$6,$D1357),0)&gt;0,TRIM(VLOOKUP(W$6,'Lifeline-Capability XWalk'!$F$6:$G$38,2,FALSE)),"")</f>
        <v/>
      </c>
      <c r="X1357" s="91" t="str">
        <f>IF(IFERROR(SEARCH(X$6,$D1357),0)&gt;0,TRIM(VLOOKUP(X$6,'Lifeline-Capability XWalk'!$F$6:$G$38,2,FALSE)),"")</f>
        <v/>
      </c>
      <c r="Y1357" s="91" t="str">
        <f>IF(IFERROR(SEARCH(Y$6,$D1357),0)&gt;0,TRIM(VLOOKUP(Y$6,'Lifeline-Capability XWalk'!$F$6:$G$38,2,FALSE)),"")</f>
        <v/>
      </c>
      <c r="Z1357" s="91" t="str">
        <f>IF(IFERROR(SEARCH(Z$6,$D1357),0)&gt;0,TRIM(VLOOKUP(Z$6,'Lifeline-Capability XWalk'!$F$6:$G$38,2,FALSE)),"")</f>
        <v/>
      </c>
      <c r="AA1357" s="91" t="str">
        <f>IF(IFERROR(SEARCH(AA$6,$D1357),0)&gt;0,TRIM(VLOOKUP(AA$6,'Lifeline-Capability XWalk'!$F$6:$G$38,2,FALSE)),"")</f>
        <v/>
      </c>
      <c r="AB1357" s="91" t="str">
        <f>IF(IFERROR(SEARCH(AB$6,$D1357),0)&gt;0,TRIM(VLOOKUP(AB$6,'Lifeline-Capability XWalk'!$F$6:$G$38,2,FALSE)),"")</f>
        <v>Communications</v>
      </c>
      <c r="AC1357" s="91" t="str">
        <f>IF(IFERROR(SEARCH(AC$6,$D1357),0)&gt;0,TRIM(VLOOKUP(AC$6,'Lifeline-Capability XWalk'!$F$6:$G$38,2,FALSE)),"")</f>
        <v/>
      </c>
      <c r="AD1357" s="91" t="str">
        <f>IF(IFERROR(SEARCH(AD$6,$D1357),0)&gt;0,TRIM(VLOOKUP(AD$6,'Lifeline-Capability XWalk'!$F$6:$G$38,2,FALSE)),"")</f>
        <v/>
      </c>
      <c r="AE1357" s="91" t="str">
        <f>IF(IFERROR(SEARCH(AE$6,$D1357),0)&gt;0,TRIM(VLOOKUP(AE$6,'Lifeline-Capability XWalk'!$F$6:$G$38,2,FALSE)),"")</f>
        <v/>
      </c>
      <c r="AF1357" s="91" t="str">
        <f>IF(IFERROR(SEARCH(AF$6,$D1357),0)&gt;0,TRIM(VLOOKUP(AF$6,'Lifeline-Capability XWalk'!$F$6:$G$38,2,FALSE)),"")</f>
        <v/>
      </c>
      <c r="AG1357" s="91" t="str">
        <f>IF(IFERROR(SEARCH(AG$6,$D1357),0)&gt;0,TRIM(VLOOKUP(AG$6,'Lifeline-Capability XWalk'!$F$6:$G$38,2,FALSE)),"")</f>
        <v/>
      </c>
      <c r="AH1357" s="91" t="str">
        <f>IF(IFERROR(SEARCH(AH$6,$D1357),0)&gt;0,TRIM(VLOOKUP(AH$6,'Lifeline-Capability XWalk'!$F$6:$G$38,2,FALSE)),"")</f>
        <v/>
      </c>
      <c r="AI1357" s="91" t="str">
        <f>IF(IFERROR(SEARCH(AI$6,$D1357),0)&gt;0,TRIM(VLOOKUP(AI$6,'Lifeline-Capability XWalk'!$F$6:$G$38,2,FALSE)),"")</f>
        <v/>
      </c>
      <c r="AJ1357" s="91" t="str">
        <f>IF(IFERROR(SEARCH(AJ$6,$D1357),0)&gt;0,TRIM(VLOOKUP(AJ$6,'Lifeline-Capability XWalk'!$F$6:$G$38,2,FALSE)),"")</f>
        <v/>
      </c>
      <c r="AK1357" s="91" t="str">
        <f>IF(IFERROR(SEARCH(AK$6,$D1357),0)&gt;0,TRIM(VLOOKUP(AK$6,'Lifeline-Capability XWalk'!$F$6:$G$38,2,FALSE)),"")</f>
        <v/>
      </c>
      <c r="AL1357" s="92" t="str">
        <f>IF(IFERROR(SEARCH(AL$6,$D1357),0)&gt;0,TRIM(VLOOKUP(AL$6,'Lifeline-Capability XWalk'!$F$6:$G$38,2,FALSE)),"")</f>
        <v/>
      </c>
      <c r="AM1357" s="24" t="str">
        <f t="shared" si="81"/>
        <v>Safety and Security</v>
      </c>
      <c r="AN1357" s="24" t="str">
        <f t="shared" si="81"/>
        <v/>
      </c>
      <c r="AO1357" s="24" t="str">
        <f t="shared" si="81"/>
        <v/>
      </c>
      <c r="AP1357" s="24" t="str">
        <f t="shared" si="81"/>
        <v/>
      </c>
      <c r="AQ1357" s="24" t="str">
        <f t="shared" si="81"/>
        <v>Communications</v>
      </c>
      <c r="AR1357" s="24" t="str">
        <f t="shared" si="81"/>
        <v/>
      </c>
      <c r="AS1357" s="24" t="str">
        <f t="shared" si="81"/>
        <v/>
      </c>
      <c r="AT1357" s="24" t="str">
        <f t="shared" si="81"/>
        <v/>
      </c>
      <c r="AU1357" s="24" t="str">
        <f t="shared" si="81"/>
        <v>Safety and Security; Food, Water, Shelter; Health and Medical; Energy; Communications; Hazardous Materials; Transportation; Water Systems;</v>
      </c>
    </row>
    <row r="1358" spans="1:47" ht="32.1" customHeight="1" x14ac:dyDescent="0.2">
      <c r="A1358" s="143" t="s">
        <v>1112</v>
      </c>
      <c r="B1358" s="144" t="s">
        <v>1124</v>
      </c>
      <c r="C1358" s="144" t="s">
        <v>1082</v>
      </c>
      <c r="D1358" s="124" t="s">
        <v>2278</v>
      </c>
      <c r="E1358" s="64" t="str">
        <f t="shared" si="82"/>
        <v>Safety and Security, Communications</v>
      </c>
      <c r="F1358" s="125" t="s">
        <v>1784</v>
      </c>
      <c r="G1358" s="90" t="str">
        <f>IF(IFERROR(SEARCH(G$6,$D1358),0)&gt;0,TRIM(VLOOKUP(G$6,'Lifeline-Capability XWalk'!$F$6:$G$38,2,FALSE)),"")</f>
        <v>Safety and Security</v>
      </c>
      <c r="H1358" s="91" t="str">
        <f>IF(IFERROR(SEARCH(H$6,$D1358),0)&gt;0,TRIM(VLOOKUP(H$6,'Lifeline-Capability XWalk'!$F$6:$G$38,2,FALSE)),"")</f>
        <v/>
      </c>
      <c r="I1358" s="91" t="str">
        <f>IF(IFERROR(SEARCH(I$6,$D1358),0)&gt;0,TRIM(VLOOKUP(I$6,'Lifeline-Capability XWalk'!$F$6:$G$38,2,FALSE)),"")</f>
        <v/>
      </c>
      <c r="J1358" s="91" t="str">
        <f>IF(IFERROR(SEARCH(J$6,$D1358),0)&gt;0,TRIM(VLOOKUP(J$6,'Lifeline-Capability XWalk'!$F$6:$G$38,2,FALSE)),"")</f>
        <v/>
      </c>
      <c r="K1358" s="91" t="str">
        <f>IF(IFERROR(SEARCH(K$6,$D1358),0)&gt;0,TRIM(VLOOKUP(K$6,'Lifeline-Capability XWalk'!$F$6:$G$38,2,FALSE)),"")</f>
        <v/>
      </c>
      <c r="L1358" s="91" t="str">
        <f>IF(IFERROR(SEARCH(L$6,$D1358),0)&gt;0,TRIM(VLOOKUP(L$6,'Lifeline-Capability XWalk'!$F$6:$G$38,2,FALSE)),"")</f>
        <v/>
      </c>
      <c r="M1358" s="91" t="str">
        <f>IF(IFERROR(SEARCH(M$6,$D1358),0)&gt;0,TRIM(VLOOKUP(M$6,'Lifeline-Capability XWalk'!$F$6:$G$38,2,FALSE)),"")</f>
        <v/>
      </c>
      <c r="N1358" s="91" t="str">
        <f>IF(IFERROR(SEARCH(N$6,$D1358),0)&gt;0,TRIM(VLOOKUP(N$6,'Lifeline-Capability XWalk'!$F$6:$G$38,2,FALSE)),"")</f>
        <v/>
      </c>
      <c r="O1358" s="91" t="str">
        <f>IF(IFERROR(SEARCH(O$6,$D1358),0)&gt;0,TRIM(VLOOKUP(O$6,'Lifeline-Capability XWalk'!$F$6:$G$38,2,FALSE)),"")</f>
        <v/>
      </c>
      <c r="P1358" s="91" t="str">
        <f>IF(IFERROR(SEARCH(P$6,$D1358),0)&gt;0,TRIM(VLOOKUP(P$6,'Lifeline-Capability XWalk'!$F$6:$G$38,2,FALSE)),"")</f>
        <v/>
      </c>
      <c r="Q1358" s="91" t="str">
        <f>IF(IFERROR(SEARCH(Q$6,$D1358),0)&gt;0,TRIM(VLOOKUP(Q$6,'Lifeline-Capability XWalk'!$F$6:$G$38,2,FALSE)),"")</f>
        <v/>
      </c>
      <c r="R1358" s="91" t="str">
        <f>IF(IFERROR(SEARCH(R$6,$D1358),0)&gt;0,TRIM(VLOOKUP(R$6,'Lifeline-Capability XWalk'!$F$6:$G$38,2,FALSE)),"")</f>
        <v/>
      </c>
      <c r="S1358" s="91" t="str">
        <f>IF(IFERROR(SEARCH(S$6,$D1358),0)&gt;0,TRIM(VLOOKUP(S$6,'Lifeline-Capability XWalk'!$F$6:$G$38,2,FALSE)),"")</f>
        <v/>
      </c>
      <c r="T1358" s="91" t="str">
        <f>IF(IFERROR(SEARCH(T$6,$D1358),0)&gt;0,TRIM(VLOOKUP(T$6,'Lifeline-Capability XWalk'!$F$6:$G$38,2,FALSE)),"")</f>
        <v/>
      </c>
      <c r="U1358" s="91" t="str">
        <f>IF(IFERROR(SEARCH(U$6,$D1358),0)&gt;0,TRIM(VLOOKUP(U$6,'Lifeline-Capability XWalk'!$F$6:$G$38,2,FALSE)),"")</f>
        <v/>
      </c>
      <c r="V1358" s="91" t="str">
        <f>IF(IFERROR(SEARCH(V$6,$D1358),0)&gt;0,TRIM(VLOOKUP(V$6,'Lifeline-Capability XWalk'!$F$6:$G$38,2,FALSE)),"")</f>
        <v/>
      </c>
      <c r="W1358" s="91" t="str">
        <f>IF(IFERROR(SEARCH(W$6,$D1358),0)&gt;0,TRIM(VLOOKUP(W$6,'Lifeline-Capability XWalk'!$F$6:$G$38,2,FALSE)),"")</f>
        <v/>
      </c>
      <c r="X1358" s="91" t="str">
        <f>IF(IFERROR(SEARCH(X$6,$D1358),0)&gt;0,TRIM(VLOOKUP(X$6,'Lifeline-Capability XWalk'!$F$6:$G$38,2,FALSE)),"")</f>
        <v/>
      </c>
      <c r="Y1358" s="91" t="str">
        <f>IF(IFERROR(SEARCH(Y$6,$D1358),0)&gt;0,TRIM(VLOOKUP(Y$6,'Lifeline-Capability XWalk'!$F$6:$G$38,2,FALSE)),"")</f>
        <v/>
      </c>
      <c r="Z1358" s="91" t="str">
        <f>IF(IFERROR(SEARCH(Z$6,$D1358),0)&gt;0,TRIM(VLOOKUP(Z$6,'Lifeline-Capability XWalk'!$F$6:$G$38,2,FALSE)),"")</f>
        <v>Safety and Security</v>
      </c>
      <c r="AA1358" s="91" t="str">
        <f>IF(IFERROR(SEARCH(AA$6,$D1358),0)&gt;0,TRIM(VLOOKUP(AA$6,'Lifeline-Capability XWalk'!$F$6:$G$38,2,FALSE)),"")</f>
        <v/>
      </c>
      <c r="AB1358" s="91" t="str">
        <f>IF(IFERROR(SEARCH(AB$6,$D1358),0)&gt;0,TRIM(VLOOKUP(AB$6,'Lifeline-Capability XWalk'!$F$6:$G$38,2,FALSE)),"")</f>
        <v>Communications</v>
      </c>
      <c r="AC1358" s="91" t="str">
        <f>IF(IFERROR(SEARCH(AC$6,$D1358),0)&gt;0,TRIM(VLOOKUP(AC$6,'Lifeline-Capability XWalk'!$F$6:$G$38,2,FALSE)),"")</f>
        <v/>
      </c>
      <c r="AD1358" s="91" t="str">
        <f>IF(IFERROR(SEARCH(AD$6,$D1358),0)&gt;0,TRIM(VLOOKUP(AD$6,'Lifeline-Capability XWalk'!$F$6:$G$38,2,FALSE)),"")</f>
        <v/>
      </c>
      <c r="AE1358" s="91" t="str">
        <f>IF(IFERROR(SEARCH(AE$6,$D1358),0)&gt;0,TRIM(VLOOKUP(AE$6,'Lifeline-Capability XWalk'!$F$6:$G$38,2,FALSE)),"")</f>
        <v/>
      </c>
      <c r="AF1358" s="91" t="str">
        <f>IF(IFERROR(SEARCH(AF$6,$D1358),0)&gt;0,TRIM(VLOOKUP(AF$6,'Lifeline-Capability XWalk'!$F$6:$G$38,2,FALSE)),"")</f>
        <v/>
      </c>
      <c r="AG1358" s="91" t="str">
        <f>IF(IFERROR(SEARCH(AG$6,$D1358),0)&gt;0,TRIM(VLOOKUP(AG$6,'Lifeline-Capability XWalk'!$F$6:$G$38,2,FALSE)),"")</f>
        <v/>
      </c>
      <c r="AH1358" s="91" t="str">
        <f>IF(IFERROR(SEARCH(AH$6,$D1358),0)&gt;0,TRIM(VLOOKUP(AH$6,'Lifeline-Capability XWalk'!$F$6:$G$38,2,FALSE)),"")</f>
        <v/>
      </c>
      <c r="AI1358" s="91" t="str">
        <f>IF(IFERROR(SEARCH(AI$6,$D1358),0)&gt;0,TRIM(VLOOKUP(AI$6,'Lifeline-Capability XWalk'!$F$6:$G$38,2,FALSE)),"")</f>
        <v/>
      </c>
      <c r="AJ1358" s="91" t="str">
        <f>IF(IFERROR(SEARCH(AJ$6,$D1358),0)&gt;0,TRIM(VLOOKUP(AJ$6,'Lifeline-Capability XWalk'!$F$6:$G$38,2,FALSE)),"")</f>
        <v/>
      </c>
      <c r="AK1358" s="91" t="str">
        <f>IF(IFERROR(SEARCH(AK$6,$D1358),0)&gt;0,TRIM(VLOOKUP(AK$6,'Lifeline-Capability XWalk'!$F$6:$G$38,2,FALSE)),"")</f>
        <v/>
      </c>
      <c r="AL1358" s="92" t="str">
        <f>IF(IFERROR(SEARCH(AL$6,$D1358),0)&gt;0,TRIM(VLOOKUP(AL$6,'Lifeline-Capability XWalk'!$F$6:$G$38,2,FALSE)),"")</f>
        <v/>
      </c>
      <c r="AM1358" s="24" t="str">
        <f t="shared" si="81"/>
        <v>Safety and Security</v>
      </c>
      <c r="AN1358" s="24" t="str">
        <f t="shared" si="81"/>
        <v/>
      </c>
      <c r="AO1358" s="24" t="str">
        <f t="shared" si="81"/>
        <v/>
      </c>
      <c r="AP1358" s="24" t="str">
        <f t="shared" si="81"/>
        <v/>
      </c>
      <c r="AQ1358" s="24" t="str">
        <f t="shared" si="81"/>
        <v>Communications</v>
      </c>
      <c r="AR1358" s="24" t="str">
        <f t="shared" si="81"/>
        <v/>
      </c>
      <c r="AS1358" s="24" t="str">
        <f t="shared" si="81"/>
        <v/>
      </c>
      <c r="AT1358" s="24" t="str">
        <f t="shared" si="81"/>
        <v/>
      </c>
      <c r="AU1358" s="24" t="str">
        <f t="shared" si="81"/>
        <v/>
      </c>
    </row>
    <row r="1359" spans="1:47" ht="32.1" customHeight="1" x14ac:dyDescent="0.2">
      <c r="A1359" s="143" t="s">
        <v>1113</v>
      </c>
      <c r="B1359" s="144" t="s">
        <v>1125</v>
      </c>
      <c r="C1359" s="144" t="s">
        <v>1086</v>
      </c>
      <c r="D1359" s="124" t="s">
        <v>2279</v>
      </c>
      <c r="E1359" s="64" t="str">
        <f t="shared" si="82"/>
        <v>Safety and Security; Food, Water, Shelter; Health and Medical; Energy; Communications; Hazardous Materials; Transportation; Water Systems;</v>
      </c>
      <c r="F1359" s="125" t="s">
        <v>1785</v>
      </c>
      <c r="G1359" s="90" t="str">
        <f>IF(IFERROR(SEARCH(G$6,$D1359),0)&gt;0,TRIM(VLOOKUP(G$6,'Lifeline-Capability XWalk'!$F$6:$G$38,2,FALSE)),"")</f>
        <v/>
      </c>
      <c r="H1359" s="91" t="str">
        <f>IF(IFERROR(SEARCH(H$6,$D1359),0)&gt;0,TRIM(VLOOKUP(H$6,'Lifeline-Capability XWalk'!$F$6:$G$38,2,FALSE)),"")</f>
        <v/>
      </c>
      <c r="I1359" s="91" t="str">
        <f>IF(IFERROR(SEARCH(I$6,$D1359),0)&gt;0,TRIM(VLOOKUP(I$6,'Lifeline-Capability XWalk'!$F$6:$G$38,2,FALSE)),"")</f>
        <v/>
      </c>
      <c r="J1359" s="91" t="str">
        <f>IF(IFERROR(SEARCH(J$6,$D1359),0)&gt;0,TRIM(VLOOKUP(J$6,'Lifeline-Capability XWalk'!$F$6:$G$38,2,FALSE)),"")</f>
        <v/>
      </c>
      <c r="K1359" s="91" t="str">
        <f>IF(IFERROR(SEARCH(K$6,$D1359),0)&gt;0,TRIM(VLOOKUP(K$6,'Lifeline-Capability XWalk'!$F$6:$G$38,2,FALSE)),"")</f>
        <v>Communications</v>
      </c>
      <c r="L1359" s="91" t="str">
        <f>IF(IFERROR(SEARCH(L$6,$D1359),0)&gt;0,TRIM(VLOOKUP(L$6,'Lifeline-Capability XWalk'!$F$6:$G$38,2,FALSE)),"")</f>
        <v/>
      </c>
      <c r="M1359" s="91" t="str">
        <f>IF(IFERROR(SEARCH(M$6,$D1359),0)&gt;0,TRIM(VLOOKUP(M$6,'Lifeline-Capability XWalk'!$F$6:$G$38,2,FALSE)),"")</f>
        <v/>
      </c>
      <c r="N1359" s="91" t="str">
        <f>IF(IFERROR(SEARCH(N$6,$D1359),0)&gt;0,TRIM(VLOOKUP(N$6,'Lifeline-Capability XWalk'!$F$6:$G$38,2,FALSE)),"")</f>
        <v/>
      </c>
      <c r="O1359" s="91" t="str">
        <f>IF(IFERROR(SEARCH(O$6,$D1359),0)&gt;0,TRIM(VLOOKUP(O$6,'Lifeline-Capability XWalk'!$F$6:$G$38,2,FALSE)),"")</f>
        <v/>
      </c>
      <c r="P1359" s="91" t="str">
        <f>IF(IFERROR(SEARCH(P$6,$D1359),0)&gt;0,TRIM(VLOOKUP(P$6,'Lifeline-Capability XWalk'!$F$6:$G$38,2,FALSE)),"")</f>
        <v/>
      </c>
      <c r="Q1359" s="91" t="str">
        <f>IF(IFERROR(SEARCH(Q$6,$D1359),0)&gt;0,TRIM(VLOOKUP(Q$6,'Lifeline-Capability XWalk'!$F$6:$G$38,2,FALSE)),"")</f>
        <v/>
      </c>
      <c r="R1359" s="91" t="str">
        <f>IF(IFERROR(SEARCH(R$6,$D1359),0)&gt;0,TRIM(VLOOKUP(R$6,'Lifeline-Capability XWalk'!$F$6:$G$38,2,FALSE)),"")</f>
        <v/>
      </c>
      <c r="S1359" s="91" t="str">
        <f>IF(IFERROR(SEARCH(S$6,$D1359),0)&gt;0,TRIM(VLOOKUP(S$6,'Lifeline-Capability XWalk'!$F$6:$G$38,2,FALSE)),"")</f>
        <v/>
      </c>
      <c r="T1359" s="91" t="str">
        <f>IF(IFERROR(SEARCH(T$6,$D1359),0)&gt;0,TRIM(VLOOKUP(T$6,'Lifeline-Capability XWalk'!$F$6:$G$38,2,FALSE)),"")</f>
        <v/>
      </c>
      <c r="U1359" s="91" t="str">
        <f>IF(IFERROR(SEARCH(U$6,$D1359),0)&gt;0,TRIM(VLOOKUP(U$6,'Lifeline-Capability XWalk'!$F$6:$G$38,2,FALSE)),"")</f>
        <v/>
      </c>
      <c r="V1359" s="91" t="str">
        <f>IF(IFERROR(SEARCH(V$6,$D1359),0)&gt;0,TRIM(VLOOKUP(V$6,'Lifeline-Capability XWalk'!$F$6:$G$38,2,FALSE)),"")</f>
        <v/>
      </c>
      <c r="W1359" s="91" t="str">
        <f>IF(IFERROR(SEARCH(W$6,$D1359),0)&gt;0,TRIM(VLOOKUP(W$6,'Lifeline-Capability XWalk'!$F$6:$G$38,2,FALSE)),"")</f>
        <v/>
      </c>
      <c r="X1359" s="91" t="str">
        <f>IF(IFERROR(SEARCH(X$6,$D1359),0)&gt;0,TRIM(VLOOKUP(X$6,'Lifeline-Capability XWalk'!$F$6:$G$38,2,FALSE)),"")</f>
        <v/>
      </c>
      <c r="Y1359" s="91" t="str">
        <f>IF(IFERROR(SEARCH(Y$6,$D1359),0)&gt;0,TRIM(VLOOKUP(Y$6,'Lifeline-Capability XWalk'!$F$6:$G$38,2,FALSE)),"")</f>
        <v/>
      </c>
      <c r="Z1359" s="91" t="str">
        <f>IF(IFERROR(SEARCH(Z$6,$D1359),0)&gt;0,TRIM(VLOOKUP(Z$6,'Lifeline-Capability XWalk'!$F$6:$G$38,2,FALSE)),"")</f>
        <v/>
      </c>
      <c r="AA1359" s="91" t="str">
        <f>IF(IFERROR(SEARCH(AA$6,$D1359),0)&gt;0,TRIM(VLOOKUP(AA$6,'Lifeline-Capability XWalk'!$F$6:$G$38,2,FALSE)),"")</f>
        <v/>
      </c>
      <c r="AB1359" s="91" t="str">
        <f>IF(IFERROR(SEARCH(AB$6,$D1359),0)&gt;0,TRIM(VLOOKUP(AB$6,'Lifeline-Capability XWalk'!$F$6:$G$38,2,FALSE)),"")</f>
        <v>Communications</v>
      </c>
      <c r="AC1359" s="91" t="str">
        <f>IF(IFERROR(SEARCH(AC$6,$D1359),0)&gt;0,TRIM(VLOOKUP(AC$6,'Lifeline-Capability XWalk'!$F$6:$G$38,2,FALSE)),"")</f>
        <v/>
      </c>
      <c r="AD1359" s="91" t="str">
        <f>IF(IFERROR(SEARCH(AD$6,$D1359),0)&gt;0,TRIM(VLOOKUP(AD$6,'Lifeline-Capability XWalk'!$F$6:$G$38,2,FALSE)),"")</f>
        <v/>
      </c>
      <c r="AE1359" s="91" t="str">
        <f>IF(IFERROR(SEARCH(AE$6,$D1359),0)&gt;0,TRIM(VLOOKUP(AE$6,'Lifeline-Capability XWalk'!$F$6:$G$38,2,FALSE)),"")</f>
        <v/>
      </c>
      <c r="AF1359" s="91" t="str">
        <f>IF(IFERROR(SEARCH(AF$6,$D1359),0)&gt;0,TRIM(VLOOKUP(AF$6,'Lifeline-Capability XWalk'!$F$6:$G$38,2,FALSE)),"")</f>
        <v/>
      </c>
      <c r="AG1359" s="91" t="str">
        <f>IF(IFERROR(SEARCH(AG$6,$D1359),0)&gt;0,TRIM(VLOOKUP(AG$6,'Lifeline-Capability XWalk'!$F$6:$G$38,2,FALSE)),"")</f>
        <v/>
      </c>
      <c r="AH1359" s="91" t="str">
        <f>IF(IFERROR(SEARCH(AH$6,$D1359),0)&gt;0,TRIM(VLOOKUP(AH$6,'Lifeline-Capability XWalk'!$F$6:$G$38,2,FALSE)),"")</f>
        <v/>
      </c>
      <c r="AI1359" s="91" t="str">
        <f>IF(IFERROR(SEARCH(AI$6,$D1359),0)&gt;0,TRIM(VLOOKUP(AI$6,'Lifeline-Capability XWalk'!$F$6:$G$38,2,FALSE)),"")</f>
        <v/>
      </c>
      <c r="AJ1359" s="91" t="str">
        <f>IF(IFERROR(SEARCH(AJ$6,$D1359),0)&gt;0,TRIM(VLOOKUP(AJ$6,'Lifeline-Capability XWalk'!$F$6:$G$38,2,FALSE)),"")</f>
        <v>Safety and Security; Food, Water, Shelter; Health and Medical; Energy; Communications; Hazardous Materials; Transportation; Water Systems;</v>
      </c>
      <c r="AK1359" s="91" t="str">
        <f>IF(IFERROR(SEARCH(AK$6,$D1359),0)&gt;0,TRIM(VLOOKUP(AK$6,'Lifeline-Capability XWalk'!$F$6:$G$38,2,FALSE)),"")</f>
        <v/>
      </c>
      <c r="AL1359" s="92" t="str">
        <f>IF(IFERROR(SEARCH(AL$6,$D1359),0)&gt;0,TRIM(VLOOKUP(AL$6,'Lifeline-Capability XWalk'!$F$6:$G$38,2,FALSE)),"")</f>
        <v/>
      </c>
      <c r="AM1359" s="24" t="str">
        <f t="shared" si="81"/>
        <v/>
      </c>
      <c r="AN1359" s="24" t="str">
        <f t="shared" si="81"/>
        <v/>
      </c>
      <c r="AO1359" s="24" t="str">
        <f t="shared" si="81"/>
        <v/>
      </c>
      <c r="AP1359" s="24" t="str">
        <f t="shared" si="81"/>
        <v/>
      </c>
      <c r="AQ1359" s="24" t="str">
        <f t="shared" si="81"/>
        <v>Communications</v>
      </c>
      <c r="AR1359" s="24" t="str">
        <f t="shared" si="81"/>
        <v/>
      </c>
      <c r="AS1359" s="24" t="str">
        <f t="shared" si="81"/>
        <v/>
      </c>
      <c r="AT1359" s="24" t="str">
        <f t="shared" si="81"/>
        <v/>
      </c>
      <c r="AU1359" s="24" t="str">
        <f t="shared" si="81"/>
        <v>Safety and Security; Food, Water, Shelter; Health and Medical; Energy; Communications; Hazardous Materials; Transportation; Water Systems;</v>
      </c>
    </row>
    <row r="1360" spans="1:47" ht="32.1" customHeight="1" x14ac:dyDescent="0.2">
      <c r="A1360" s="143" t="s">
        <v>1113</v>
      </c>
      <c r="B1360" s="144" t="s">
        <v>1125</v>
      </c>
      <c r="C1360" s="144" t="s">
        <v>1082</v>
      </c>
      <c r="D1360" s="124" t="s">
        <v>2271</v>
      </c>
      <c r="E1360" s="64" t="str">
        <f t="shared" si="82"/>
        <v>Safety and Security, Communications</v>
      </c>
      <c r="F1360" s="125" t="s">
        <v>1786</v>
      </c>
      <c r="G1360" s="90" t="str">
        <f>IF(IFERROR(SEARCH(G$6,$D1360),0)&gt;0,TRIM(VLOOKUP(G$6,'Lifeline-Capability XWalk'!$F$6:$G$38,2,FALSE)),"")</f>
        <v>Safety and Security</v>
      </c>
      <c r="H1360" s="91" t="str">
        <f>IF(IFERROR(SEARCH(H$6,$D1360),0)&gt;0,TRIM(VLOOKUP(H$6,'Lifeline-Capability XWalk'!$F$6:$G$38,2,FALSE)),"")</f>
        <v/>
      </c>
      <c r="I1360" s="91" t="str">
        <f>IF(IFERROR(SEARCH(I$6,$D1360),0)&gt;0,TRIM(VLOOKUP(I$6,'Lifeline-Capability XWalk'!$F$6:$G$38,2,FALSE)),"")</f>
        <v/>
      </c>
      <c r="J1360" s="91" t="str">
        <f>IF(IFERROR(SEARCH(J$6,$D1360),0)&gt;0,TRIM(VLOOKUP(J$6,'Lifeline-Capability XWalk'!$F$6:$G$38,2,FALSE)),"")</f>
        <v/>
      </c>
      <c r="K1360" s="91" t="str">
        <f>IF(IFERROR(SEARCH(K$6,$D1360),0)&gt;0,TRIM(VLOOKUP(K$6,'Lifeline-Capability XWalk'!$F$6:$G$38,2,FALSE)),"")</f>
        <v/>
      </c>
      <c r="L1360" s="91" t="str">
        <f>IF(IFERROR(SEARCH(L$6,$D1360),0)&gt;0,TRIM(VLOOKUP(L$6,'Lifeline-Capability XWalk'!$F$6:$G$38,2,FALSE)),"")</f>
        <v/>
      </c>
      <c r="M1360" s="91" t="str">
        <f>IF(IFERROR(SEARCH(M$6,$D1360),0)&gt;0,TRIM(VLOOKUP(M$6,'Lifeline-Capability XWalk'!$F$6:$G$38,2,FALSE)),"")</f>
        <v/>
      </c>
      <c r="N1360" s="91" t="str">
        <f>IF(IFERROR(SEARCH(N$6,$D1360),0)&gt;0,TRIM(VLOOKUP(N$6,'Lifeline-Capability XWalk'!$F$6:$G$38,2,FALSE)),"")</f>
        <v/>
      </c>
      <c r="O1360" s="91" t="str">
        <f>IF(IFERROR(SEARCH(O$6,$D1360),0)&gt;0,TRIM(VLOOKUP(O$6,'Lifeline-Capability XWalk'!$F$6:$G$38,2,FALSE)),"")</f>
        <v/>
      </c>
      <c r="P1360" s="91" t="str">
        <f>IF(IFERROR(SEARCH(P$6,$D1360),0)&gt;0,TRIM(VLOOKUP(P$6,'Lifeline-Capability XWalk'!$F$6:$G$38,2,FALSE)),"")</f>
        <v/>
      </c>
      <c r="Q1360" s="91" t="str">
        <f>IF(IFERROR(SEARCH(Q$6,$D1360),0)&gt;0,TRIM(VLOOKUP(Q$6,'Lifeline-Capability XWalk'!$F$6:$G$38,2,FALSE)),"")</f>
        <v/>
      </c>
      <c r="R1360" s="91" t="str">
        <f>IF(IFERROR(SEARCH(R$6,$D1360),0)&gt;0,TRIM(VLOOKUP(R$6,'Lifeline-Capability XWalk'!$F$6:$G$38,2,FALSE)),"")</f>
        <v/>
      </c>
      <c r="S1360" s="91" t="str">
        <f>IF(IFERROR(SEARCH(S$6,$D1360),0)&gt;0,TRIM(VLOOKUP(S$6,'Lifeline-Capability XWalk'!$F$6:$G$38,2,FALSE)),"")</f>
        <v/>
      </c>
      <c r="T1360" s="91" t="str">
        <f>IF(IFERROR(SEARCH(T$6,$D1360),0)&gt;0,TRIM(VLOOKUP(T$6,'Lifeline-Capability XWalk'!$F$6:$G$38,2,FALSE)),"")</f>
        <v/>
      </c>
      <c r="U1360" s="91" t="str">
        <f>IF(IFERROR(SEARCH(U$6,$D1360),0)&gt;0,TRIM(VLOOKUP(U$6,'Lifeline-Capability XWalk'!$F$6:$G$38,2,FALSE)),"")</f>
        <v/>
      </c>
      <c r="V1360" s="91" t="str">
        <f>IF(IFERROR(SEARCH(V$6,$D1360),0)&gt;0,TRIM(VLOOKUP(V$6,'Lifeline-Capability XWalk'!$F$6:$G$38,2,FALSE)),"")</f>
        <v/>
      </c>
      <c r="W1360" s="91" t="str">
        <f>IF(IFERROR(SEARCH(W$6,$D1360),0)&gt;0,TRIM(VLOOKUP(W$6,'Lifeline-Capability XWalk'!$F$6:$G$38,2,FALSE)),"")</f>
        <v/>
      </c>
      <c r="X1360" s="91" t="str">
        <f>IF(IFERROR(SEARCH(X$6,$D1360),0)&gt;0,TRIM(VLOOKUP(X$6,'Lifeline-Capability XWalk'!$F$6:$G$38,2,FALSE)),"")</f>
        <v/>
      </c>
      <c r="Y1360" s="91" t="str">
        <f>IF(IFERROR(SEARCH(Y$6,$D1360),0)&gt;0,TRIM(VLOOKUP(Y$6,'Lifeline-Capability XWalk'!$F$6:$G$38,2,FALSE)),"")</f>
        <v/>
      </c>
      <c r="Z1360" s="91" t="str">
        <f>IF(IFERROR(SEARCH(Z$6,$D1360),0)&gt;0,TRIM(VLOOKUP(Z$6,'Lifeline-Capability XWalk'!$F$6:$G$38,2,FALSE)),"")</f>
        <v>Safety and Security</v>
      </c>
      <c r="AA1360" s="91" t="str">
        <f>IF(IFERROR(SEARCH(AA$6,$D1360),0)&gt;0,TRIM(VLOOKUP(AA$6,'Lifeline-Capability XWalk'!$F$6:$G$38,2,FALSE)),"")</f>
        <v/>
      </c>
      <c r="AB1360" s="91" t="str">
        <f>IF(IFERROR(SEARCH(AB$6,$D1360),0)&gt;0,TRIM(VLOOKUP(AB$6,'Lifeline-Capability XWalk'!$F$6:$G$38,2,FALSE)),"")</f>
        <v>Communications</v>
      </c>
      <c r="AC1360" s="91" t="str">
        <f>IF(IFERROR(SEARCH(AC$6,$D1360),0)&gt;0,TRIM(VLOOKUP(AC$6,'Lifeline-Capability XWalk'!$F$6:$G$38,2,FALSE)),"")</f>
        <v>Safety and Security</v>
      </c>
      <c r="AD1360" s="91" t="str">
        <f>IF(IFERROR(SEARCH(AD$6,$D1360),0)&gt;0,TRIM(VLOOKUP(AD$6,'Lifeline-Capability XWalk'!$F$6:$G$38,2,FALSE)),"")</f>
        <v/>
      </c>
      <c r="AE1360" s="91" t="str">
        <f>IF(IFERROR(SEARCH(AE$6,$D1360),0)&gt;0,TRIM(VLOOKUP(AE$6,'Lifeline-Capability XWalk'!$F$6:$G$38,2,FALSE)),"")</f>
        <v/>
      </c>
      <c r="AF1360" s="91" t="str">
        <f>IF(IFERROR(SEARCH(AF$6,$D1360),0)&gt;0,TRIM(VLOOKUP(AF$6,'Lifeline-Capability XWalk'!$F$6:$G$38,2,FALSE)),"")</f>
        <v/>
      </c>
      <c r="AG1360" s="91" t="str">
        <f>IF(IFERROR(SEARCH(AG$6,$D1360),0)&gt;0,TRIM(VLOOKUP(AG$6,'Lifeline-Capability XWalk'!$F$6:$G$38,2,FALSE)),"")</f>
        <v/>
      </c>
      <c r="AH1360" s="91" t="str">
        <f>IF(IFERROR(SEARCH(AH$6,$D1360),0)&gt;0,TRIM(VLOOKUP(AH$6,'Lifeline-Capability XWalk'!$F$6:$G$38,2,FALSE)),"")</f>
        <v/>
      </c>
      <c r="AI1360" s="91" t="str">
        <f>IF(IFERROR(SEARCH(AI$6,$D1360),0)&gt;0,TRIM(VLOOKUP(AI$6,'Lifeline-Capability XWalk'!$F$6:$G$38,2,FALSE)),"")</f>
        <v/>
      </c>
      <c r="AJ1360" s="91" t="str">
        <f>IF(IFERROR(SEARCH(AJ$6,$D1360),0)&gt;0,TRIM(VLOOKUP(AJ$6,'Lifeline-Capability XWalk'!$F$6:$G$38,2,FALSE)),"")</f>
        <v/>
      </c>
      <c r="AK1360" s="91" t="str">
        <f>IF(IFERROR(SEARCH(AK$6,$D1360),0)&gt;0,TRIM(VLOOKUP(AK$6,'Lifeline-Capability XWalk'!$F$6:$G$38,2,FALSE)),"")</f>
        <v/>
      </c>
      <c r="AL1360" s="92" t="str">
        <f>IF(IFERROR(SEARCH(AL$6,$D1360),0)&gt;0,TRIM(VLOOKUP(AL$6,'Lifeline-Capability XWalk'!$F$6:$G$38,2,FALSE)),"")</f>
        <v/>
      </c>
      <c r="AM1360" s="24" t="str">
        <f t="shared" si="81"/>
        <v>Safety and Security</v>
      </c>
      <c r="AN1360" s="24" t="str">
        <f t="shared" si="81"/>
        <v/>
      </c>
      <c r="AO1360" s="24" t="str">
        <f t="shared" si="81"/>
        <v/>
      </c>
      <c r="AP1360" s="24" t="str">
        <f t="shared" si="81"/>
        <v/>
      </c>
      <c r="AQ1360" s="24" t="str">
        <f t="shared" si="81"/>
        <v>Communications</v>
      </c>
      <c r="AR1360" s="24" t="str">
        <f t="shared" si="81"/>
        <v/>
      </c>
      <c r="AS1360" s="24" t="str">
        <f t="shared" si="81"/>
        <v/>
      </c>
      <c r="AT1360" s="24" t="str">
        <f t="shared" si="81"/>
        <v/>
      </c>
      <c r="AU1360" s="24" t="str">
        <f t="shared" si="81"/>
        <v/>
      </c>
    </row>
    <row r="1361" spans="1:47" ht="32.1" customHeight="1" x14ac:dyDescent="0.2">
      <c r="A1361" s="143" t="s">
        <v>1113</v>
      </c>
      <c r="B1361" s="144" t="s">
        <v>1410</v>
      </c>
      <c r="C1361" s="144" t="s">
        <v>2249</v>
      </c>
      <c r="D1361" s="124" t="s">
        <v>2272</v>
      </c>
      <c r="E1361" s="64" t="str">
        <f t="shared" si="82"/>
        <v>Safety and Security; Food, Water, Shelter; Health and Medical; Energy; Communications; Hazardous Materials; Transportation; Water Systems;</v>
      </c>
      <c r="F1361" s="125" t="s">
        <v>1787</v>
      </c>
      <c r="G1361" s="90" t="str">
        <f>IF(IFERROR(SEARCH(G$6,$D1361),0)&gt;0,TRIM(VLOOKUP(G$6,'Lifeline-Capability XWalk'!$F$6:$G$38,2,FALSE)),"")</f>
        <v/>
      </c>
      <c r="H1361" s="91" t="str">
        <f>IF(IFERROR(SEARCH(H$6,$D1361),0)&gt;0,TRIM(VLOOKUP(H$6,'Lifeline-Capability XWalk'!$F$6:$G$38,2,FALSE)),"")</f>
        <v/>
      </c>
      <c r="I1361" s="91" t="str">
        <f>IF(IFERROR(SEARCH(I$6,$D1361),0)&gt;0,TRIM(VLOOKUP(I$6,'Lifeline-Capability XWalk'!$F$6:$G$38,2,FALSE)),"")</f>
        <v/>
      </c>
      <c r="J1361" s="91" t="str">
        <f>IF(IFERROR(SEARCH(J$6,$D1361),0)&gt;0,TRIM(VLOOKUP(J$6,'Lifeline-Capability XWalk'!$F$6:$G$38,2,FALSE)),"")</f>
        <v/>
      </c>
      <c r="K1361" s="91" t="str">
        <f>IF(IFERROR(SEARCH(K$6,$D1361),0)&gt;0,TRIM(VLOOKUP(K$6,'Lifeline-Capability XWalk'!$F$6:$G$38,2,FALSE)),"")</f>
        <v/>
      </c>
      <c r="L1361" s="91" t="str">
        <f>IF(IFERROR(SEARCH(L$6,$D1361),0)&gt;0,TRIM(VLOOKUP(L$6,'Lifeline-Capability XWalk'!$F$6:$G$38,2,FALSE)),"")</f>
        <v/>
      </c>
      <c r="M1361" s="91" t="str">
        <f>IF(IFERROR(SEARCH(M$6,$D1361),0)&gt;0,TRIM(VLOOKUP(M$6,'Lifeline-Capability XWalk'!$F$6:$G$38,2,FALSE)),"")</f>
        <v/>
      </c>
      <c r="N1361" s="91" t="str">
        <f>IF(IFERROR(SEARCH(N$6,$D1361),0)&gt;0,TRIM(VLOOKUP(N$6,'Lifeline-Capability XWalk'!$F$6:$G$38,2,FALSE)),"")</f>
        <v/>
      </c>
      <c r="O1361" s="91" t="str">
        <f>IF(IFERROR(SEARCH(O$6,$D1361),0)&gt;0,TRIM(VLOOKUP(O$6,'Lifeline-Capability XWalk'!$F$6:$G$38,2,FALSE)),"")</f>
        <v/>
      </c>
      <c r="P1361" s="91" t="str">
        <f>IF(IFERROR(SEARCH(P$6,$D1361),0)&gt;0,TRIM(VLOOKUP(P$6,'Lifeline-Capability XWalk'!$F$6:$G$38,2,FALSE)),"")</f>
        <v/>
      </c>
      <c r="Q1361" s="91" t="str">
        <f>IF(IFERROR(SEARCH(Q$6,$D1361),0)&gt;0,TRIM(VLOOKUP(Q$6,'Lifeline-Capability XWalk'!$F$6:$G$38,2,FALSE)),"")</f>
        <v/>
      </c>
      <c r="R1361" s="91" t="str">
        <f>IF(IFERROR(SEARCH(R$6,$D1361),0)&gt;0,TRIM(VLOOKUP(R$6,'Lifeline-Capability XWalk'!$F$6:$G$38,2,FALSE)),"")</f>
        <v/>
      </c>
      <c r="S1361" s="91" t="str">
        <f>IF(IFERROR(SEARCH(S$6,$D1361),0)&gt;0,TRIM(VLOOKUP(S$6,'Lifeline-Capability XWalk'!$F$6:$G$38,2,FALSE)),"")</f>
        <v/>
      </c>
      <c r="T1361" s="91" t="str">
        <f>IF(IFERROR(SEARCH(T$6,$D1361),0)&gt;0,TRIM(VLOOKUP(T$6,'Lifeline-Capability XWalk'!$F$6:$G$38,2,FALSE)),"")</f>
        <v/>
      </c>
      <c r="U1361" s="91" t="str">
        <f>IF(IFERROR(SEARCH(U$6,$D1361),0)&gt;0,TRIM(VLOOKUP(U$6,'Lifeline-Capability XWalk'!$F$6:$G$38,2,FALSE)),"")</f>
        <v/>
      </c>
      <c r="V1361" s="91" t="str">
        <f>IF(IFERROR(SEARCH(V$6,$D1361),0)&gt;0,TRIM(VLOOKUP(V$6,'Lifeline-Capability XWalk'!$F$6:$G$38,2,FALSE)),"")</f>
        <v/>
      </c>
      <c r="W1361" s="91" t="str">
        <f>IF(IFERROR(SEARCH(W$6,$D1361),0)&gt;0,TRIM(VLOOKUP(W$6,'Lifeline-Capability XWalk'!$F$6:$G$38,2,FALSE)),"")</f>
        <v/>
      </c>
      <c r="X1361" s="91" t="str">
        <f>IF(IFERROR(SEARCH(X$6,$D1361),0)&gt;0,TRIM(VLOOKUP(X$6,'Lifeline-Capability XWalk'!$F$6:$G$38,2,FALSE)),"")</f>
        <v/>
      </c>
      <c r="Y1361" s="91" t="str">
        <f>IF(IFERROR(SEARCH(Y$6,$D1361),0)&gt;0,TRIM(VLOOKUP(Y$6,'Lifeline-Capability XWalk'!$F$6:$G$38,2,FALSE)),"")</f>
        <v/>
      </c>
      <c r="Z1361" s="91" t="str">
        <f>IF(IFERROR(SEARCH(Z$6,$D1361),0)&gt;0,TRIM(VLOOKUP(Z$6,'Lifeline-Capability XWalk'!$F$6:$G$38,2,FALSE)),"")</f>
        <v/>
      </c>
      <c r="AA1361" s="91" t="str">
        <f>IF(IFERROR(SEARCH(AA$6,$D1361),0)&gt;0,TRIM(VLOOKUP(AA$6,'Lifeline-Capability XWalk'!$F$6:$G$38,2,FALSE)),"")</f>
        <v/>
      </c>
      <c r="AB1361" s="91" t="str">
        <f>IF(IFERROR(SEARCH(AB$6,$D1361),0)&gt;0,TRIM(VLOOKUP(AB$6,'Lifeline-Capability XWalk'!$F$6:$G$38,2,FALSE)),"")</f>
        <v>Communications</v>
      </c>
      <c r="AC1361" s="91" t="str">
        <f>IF(IFERROR(SEARCH(AC$6,$D1361),0)&gt;0,TRIM(VLOOKUP(AC$6,'Lifeline-Capability XWalk'!$F$6:$G$38,2,FALSE)),"")</f>
        <v/>
      </c>
      <c r="AD1361" s="91" t="str">
        <f>IF(IFERROR(SEARCH(AD$6,$D1361),0)&gt;0,TRIM(VLOOKUP(AD$6,'Lifeline-Capability XWalk'!$F$6:$G$38,2,FALSE)),"")</f>
        <v>Safety and Security; Food, Water, Shelter; Health and Medical; Energy; Communications; Hazardous Materials; Transportation; Water Systems;</v>
      </c>
      <c r="AE1361" s="91" t="str">
        <f>IF(IFERROR(SEARCH(AE$6,$D1361),0)&gt;0,TRIM(VLOOKUP(AE$6,'Lifeline-Capability XWalk'!$F$6:$G$38,2,FALSE)),"")</f>
        <v>Health and Medical</v>
      </c>
      <c r="AF1361" s="91" t="str">
        <f>IF(IFERROR(SEARCH(AF$6,$D1361),0)&gt;0,TRIM(VLOOKUP(AF$6,'Lifeline-Capability XWalk'!$F$6:$G$38,2,FALSE)),"")</f>
        <v/>
      </c>
      <c r="AG1361" s="91" t="str">
        <f>IF(IFERROR(SEARCH(AG$6,$D1361),0)&gt;0,TRIM(VLOOKUP(AG$6,'Lifeline-Capability XWalk'!$F$6:$G$38,2,FALSE)),"")</f>
        <v/>
      </c>
      <c r="AH1361" s="91" t="str">
        <f>IF(IFERROR(SEARCH(AH$6,$D1361),0)&gt;0,TRIM(VLOOKUP(AH$6,'Lifeline-Capability XWalk'!$F$6:$G$38,2,FALSE)),"")</f>
        <v/>
      </c>
      <c r="AI1361" s="91" t="str">
        <f>IF(IFERROR(SEARCH(AI$6,$D1361),0)&gt;0,TRIM(VLOOKUP(AI$6,'Lifeline-Capability XWalk'!$F$6:$G$38,2,FALSE)),"")</f>
        <v/>
      </c>
      <c r="AJ1361" s="91" t="str">
        <f>IF(IFERROR(SEARCH(AJ$6,$D1361),0)&gt;0,TRIM(VLOOKUP(AJ$6,'Lifeline-Capability XWalk'!$F$6:$G$38,2,FALSE)),"")</f>
        <v/>
      </c>
      <c r="AK1361" s="91" t="str">
        <f>IF(IFERROR(SEARCH(AK$6,$D1361),0)&gt;0,TRIM(VLOOKUP(AK$6,'Lifeline-Capability XWalk'!$F$6:$G$38,2,FALSE)),"")</f>
        <v/>
      </c>
      <c r="AL1361" s="92" t="str">
        <f>IF(IFERROR(SEARCH(AL$6,$D1361),0)&gt;0,TRIM(VLOOKUP(AL$6,'Lifeline-Capability XWalk'!$F$6:$G$38,2,FALSE)),"")</f>
        <v/>
      </c>
      <c r="AM1361" s="24" t="str">
        <f t="shared" si="81"/>
        <v/>
      </c>
      <c r="AN1361" s="24" t="str">
        <f t="shared" si="81"/>
        <v/>
      </c>
      <c r="AO1361" s="24" t="str">
        <f t="shared" si="81"/>
        <v>Health and Medical</v>
      </c>
      <c r="AP1361" s="24" t="str">
        <f t="shared" si="81"/>
        <v/>
      </c>
      <c r="AQ1361" s="24" t="str">
        <f t="shared" si="81"/>
        <v>Communications</v>
      </c>
      <c r="AR1361" s="24" t="str">
        <f t="shared" si="81"/>
        <v/>
      </c>
      <c r="AS1361" s="24" t="str">
        <f t="shared" si="81"/>
        <v/>
      </c>
      <c r="AT1361" s="24" t="str">
        <f t="shared" si="81"/>
        <v/>
      </c>
      <c r="AU1361" s="24" t="str">
        <f t="shared" si="81"/>
        <v>Safety and Security; Food, Water, Shelter; Health and Medical; Energy; Communications; Hazardous Materials; Transportation; Water Systems;</v>
      </c>
    </row>
    <row r="1362" spans="1:47" ht="32.1" customHeight="1" x14ac:dyDescent="0.2">
      <c r="A1362" s="143" t="s">
        <v>1113</v>
      </c>
      <c r="B1362" s="144" t="s">
        <v>1125</v>
      </c>
      <c r="C1362" s="144" t="s">
        <v>2249</v>
      </c>
      <c r="D1362" s="124" t="s">
        <v>2280</v>
      </c>
      <c r="E1362" s="64" t="str">
        <f t="shared" si="82"/>
        <v>Communications</v>
      </c>
      <c r="F1362" s="125" t="s">
        <v>1788</v>
      </c>
      <c r="G1362" s="90" t="str">
        <f>IF(IFERROR(SEARCH(G$6,$D1362),0)&gt;0,TRIM(VLOOKUP(G$6,'Lifeline-Capability XWalk'!$F$6:$G$38,2,FALSE)),"")</f>
        <v/>
      </c>
      <c r="H1362" s="91" t="str">
        <f>IF(IFERROR(SEARCH(H$6,$D1362),0)&gt;0,TRIM(VLOOKUP(H$6,'Lifeline-Capability XWalk'!$F$6:$G$38,2,FALSE)),"")</f>
        <v/>
      </c>
      <c r="I1362" s="91" t="str">
        <f>IF(IFERROR(SEARCH(I$6,$D1362),0)&gt;0,TRIM(VLOOKUP(I$6,'Lifeline-Capability XWalk'!$F$6:$G$38,2,FALSE)),"")</f>
        <v/>
      </c>
      <c r="J1362" s="91" t="str">
        <f>IF(IFERROR(SEARCH(J$6,$D1362),0)&gt;0,TRIM(VLOOKUP(J$6,'Lifeline-Capability XWalk'!$F$6:$G$38,2,FALSE)),"")</f>
        <v/>
      </c>
      <c r="K1362" s="91" t="str">
        <f>IF(IFERROR(SEARCH(K$6,$D1362),0)&gt;0,TRIM(VLOOKUP(K$6,'Lifeline-Capability XWalk'!$F$6:$G$38,2,FALSE)),"")</f>
        <v/>
      </c>
      <c r="L1362" s="91" t="str">
        <f>IF(IFERROR(SEARCH(L$6,$D1362),0)&gt;0,TRIM(VLOOKUP(L$6,'Lifeline-Capability XWalk'!$F$6:$G$38,2,FALSE)),"")</f>
        <v/>
      </c>
      <c r="M1362" s="91" t="str">
        <f>IF(IFERROR(SEARCH(M$6,$D1362),0)&gt;0,TRIM(VLOOKUP(M$6,'Lifeline-Capability XWalk'!$F$6:$G$38,2,FALSE)),"")</f>
        <v/>
      </c>
      <c r="N1362" s="91" t="str">
        <f>IF(IFERROR(SEARCH(N$6,$D1362),0)&gt;0,TRIM(VLOOKUP(N$6,'Lifeline-Capability XWalk'!$F$6:$G$38,2,FALSE)),"")</f>
        <v/>
      </c>
      <c r="O1362" s="91" t="str">
        <f>IF(IFERROR(SEARCH(O$6,$D1362),0)&gt;0,TRIM(VLOOKUP(O$6,'Lifeline-Capability XWalk'!$F$6:$G$38,2,FALSE)),"")</f>
        <v/>
      </c>
      <c r="P1362" s="91" t="str">
        <f>IF(IFERROR(SEARCH(P$6,$D1362),0)&gt;0,TRIM(VLOOKUP(P$6,'Lifeline-Capability XWalk'!$F$6:$G$38,2,FALSE)),"")</f>
        <v/>
      </c>
      <c r="Q1362" s="91" t="str">
        <f>IF(IFERROR(SEARCH(Q$6,$D1362),0)&gt;0,TRIM(VLOOKUP(Q$6,'Lifeline-Capability XWalk'!$F$6:$G$38,2,FALSE)),"")</f>
        <v/>
      </c>
      <c r="R1362" s="91" t="str">
        <f>IF(IFERROR(SEARCH(R$6,$D1362),0)&gt;0,TRIM(VLOOKUP(R$6,'Lifeline-Capability XWalk'!$F$6:$G$38,2,FALSE)),"")</f>
        <v/>
      </c>
      <c r="S1362" s="91" t="str">
        <f>IF(IFERROR(SEARCH(S$6,$D1362),0)&gt;0,TRIM(VLOOKUP(S$6,'Lifeline-Capability XWalk'!$F$6:$G$38,2,FALSE)),"")</f>
        <v/>
      </c>
      <c r="T1362" s="91" t="str">
        <f>IF(IFERROR(SEARCH(T$6,$D1362),0)&gt;0,TRIM(VLOOKUP(T$6,'Lifeline-Capability XWalk'!$F$6:$G$38,2,FALSE)),"")</f>
        <v/>
      </c>
      <c r="U1362" s="91" t="str">
        <f>IF(IFERROR(SEARCH(U$6,$D1362),0)&gt;0,TRIM(VLOOKUP(U$6,'Lifeline-Capability XWalk'!$F$6:$G$38,2,FALSE)),"")</f>
        <v/>
      </c>
      <c r="V1362" s="91" t="str">
        <f>IF(IFERROR(SEARCH(V$6,$D1362),0)&gt;0,TRIM(VLOOKUP(V$6,'Lifeline-Capability XWalk'!$F$6:$G$38,2,FALSE)),"")</f>
        <v/>
      </c>
      <c r="W1362" s="91" t="str">
        <f>IF(IFERROR(SEARCH(W$6,$D1362),0)&gt;0,TRIM(VLOOKUP(W$6,'Lifeline-Capability XWalk'!$F$6:$G$38,2,FALSE)),"")</f>
        <v/>
      </c>
      <c r="X1362" s="91" t="str">
        <f>IF(IFERROR(SEARCH(X$6,$D1362),0)&gt;0,TRIM(VLOOKUP(X$6,'Lifeline-Capability XWalk'!$F$6:$G$38,2,FALSE)),"")</f>
        <v/>
      </c>
      <c r="Y1362" s="91" t="str">
        <f>IF(IFERROR(SEARCH(Y$6,$D1362),0)&gt;0,TRIM(VLOOKUP(Y$6,'Lifeline-Capability XWalk'!$F$6:$G$38,2,FALSE)),"")</f>
        <v/>
      </c>
      <c r="Z1362" s="91" t="str">
        <f>IF(IFERROR(SEARCH(Z$6,$D1362),0)&gt;0,TRIM(VLOOKUP(Z$6,'Lifeline-Capability XWalk'!$F$6:$G$38,2,FALSE)),"")</f>
        <v/>
      </c>
      <c r="AA1362" s="91" t="str">
        <f>IF(IFERROR(SEARCH(AA$6,$D1362),0)&gt;0,TRIM(VLOOKUP(AA$6,'Lifeline-Capability XWalk'!$F$6:$G$38,2,FALSE)),"")</f>
        <v/>
      </c>
      <c r="AB1362" s="91" t="str">
        <f>IF(IFERROR(SEARCH(AB$6,$D1362),0)&gt;0,TRIM(VLOOKUP(AB$6,'Lifeline-Capability XWalk'!$F$6:$G$38,2,FALSE)),"")</f>
        <v>Communications</v>
      </c>
      <c r="AC1362" s="91" t="str">
        <f>IF(IFERROR(SEARCH(AC$6,$D1362),0)&gt;0,TRIM(VLOOKUP(AC$6,'Lifeline-Capability XWalk'!$F$6:$G$38,2,FALSE)),"")</f>
        <v/>
      </c>
      <c r="AD1362" s="91" t="str">
        <f>IF(IFERROR(SEARCH(AD$6,$D1362),0)&gt;0,TRIM(VLOOKUP(AD$6,'Lifeline-Capability XWalk'!$F$6:$G$38,2,FALSE)),"")</f>
        <v/>
      </c>
      <c r="AE1362" s="91" t="str">
        <f>IF(IFERROR(SEARCH(AE$6,$D1362),0)&gt;0,TRIM(VLOOKUP(AE$6,'Lifeline-Capability XWalk'!$F$6:$G$38,2,FALSE)),"")</f>
        <v/>
      </c>
      <c r="AF1362" s="91" t="str">
        <f>IF(IFERROR(SEARCH(AF$6,$D1362),0)&gt;0,TRIM(VLOOKUP(AF$6,'Lifeline-Capability XWalk'!$F$6:$G$38,2,FALSE)),"")</f>
        <v/>
      </c>
      <c r="AG1362" s="91" t="str">
        <f>IF(IFERROR(SEARCH(AG$6,$D1362),0)&gt;0,TRIM(VLOOKUP(AG$6,'Lifeline-Capability XWalk'!$F$6:$G$38,2,FALSE)),"")</f>
        <v/>
      </c>
      <c r="AH1362" s="91" t="str">
        <f>IF(IFERROR(SEARCH(AH$6,$D1362),0)&gt;0,TRIM(VLOOKUP(AH$6,'Lifeline-Capability XWalk'!$F$6:$G$38,2,FALSE)),"")</f>
        <v/>
      </c>
      <c r="AI1362" s="91" t="str">
        <f>IF(IFERROR(SEARCH(AI$6,$D1362),0)&gt;0,TRIM(VLOOKUP(AI$6,'Lifeline-Capability XWalk'!$F$6:$G$38,2,FALSE)),"")</f>
        <v/>
      </c>
      <c r="AJ1362" s="91" t="str">
        <f>IF(IFERROR(SEARCH(AJ$6,$D1362),0)&gt;0,TRIM(VLOOKUP(AJ$6,'Lifeline-Capability XWalk'!$F$6:$G$38,2,FALSE)),"")</f>
        <v/>
      </c>
      <c r="AK1362" s="91" t="str">
        <f>IF(IFERROR(SEARCH(AK$6,$D1362),0)&gt;0,TRIM(VLOOKUP(AK$6,'Lifeline-Capability XWalk'!$F$6:$G$38,2,FALSE)),"")</f>
        <v/>
      </c>
      <c r="AL1362" s="92" t="str">
        <f>IF(IFERROR(SEARCH(AL$6,$D1362),0)&gt;0,TRIM(VLOOKUP(AL$6,'Lifeline-Capability XWalk'!$F$6:$G$38,2,FALSE)),"")</f>
        <v/>
      </c>
      <c r="AM1362" s="24" t="str">
        <f t="shared" si="81"/>
        <v/>
      </c>
      <c r="AN1362" s="24" t="str">
        <f t="shared" si="81"/>
        <v/>
      </c>
      <c r="AO1362" s="24" t="str">
        <f t="shared" si="81"/>
        <v/>
      </c>
      <c r="AP1362" s="24" t="str">
        <f t="shared" si="81"/>
        <v/>
      </c>
      <c r="AQ1362" s="24" t="str">
        <f t="shared" si="81"/>
        <v>Communications</v>
      </c>
      <c r="AR1362" s="24" t="str">
        <f t="shared" si="81"/>
        <v/>
      </c>
      <c r="AS1362" s="24" t="str">
        <f t="shared" si="81"/>
        <v/>
      </c>
      <c r="AT1362" s="24" t="str">
        <f t="shared" si="81"/>
        <v/>
      </c>
      <c r="AU1362" s="24" t="str">
        <f t="shared" si="81"/>
        <v/>
      </c>
    </row>
    <row r="1363" spans="1:47" ht="32.1" customHeight="1" x14ac:dyDescent="0.2">
      <c r="A1363" s="143" t="s">
        <v>1113</v>
      </c>
      <c r="B1363" s="144" t="s">
        <v>1410</v>
      </c>
      <c r="C1363" s="144" t="s">
        <v>2249</v>
      </c>
      <c r="D1363" s="124" t="s">
        <v>2273</v>
      </c>
      <c r="E1363" s="64" t="str">
        <f t="shared" si="82"/>
        <v>Communications</v>
      </c>
      <c r="F1363" s="125" t="s">
        <v>1789</v>
      </c>
      <c r="G1363" s="90" t="str">
        <f>IF(IFERROR(SEARCH(G$6,$D1363),0)&gt;0,TRIM(VLOOKUP(G$6,'Lifeline-Capability XWalk'!$F$6:$G$38,2,FALSE)),"")</f>
        <v/>
      </c>
      <c r="H1363" s="91" t="str">
        <f>IF(IFERROR(SEARCH(H$6,$D1363),0)&gt;0,TRIM(VLOOKUP(H$6,'Lifeline-Capability XWalk'!$F$6:$G$38,2,FALSE)),"")</f>
        <v/>
      </c>
      <c r="I1363" s="91" t="str">
        <f>IF(IFERROR(SEARCH(I$6,$D1363),0)&gt;0,TRIM(VLOOKUP(I$6,'Lifeline-Capability XWalk'!$F$6:$G$38,2,FALSE)),"")</f>
        <v/>
      </c>
      <c r="J1363" s="91" t="str">
        <f>IF(IFERROR(SEARCH(J$6,$D1363),0)&gt;0,TRIM(VLOOKUP(J$6,'Lifeline-Capability XWalk'!$F$6:$G$38,2,FALSE)),"")</f>
        <v/>
      </c>
      <c r="K1363" s="91" t="str">
        <f>IF(IFERROR(SEARCH(K$6,$D1363),0)&gt;0,TRIM(VLOOKUP(K$6,'Lifeline-Capability XWalk'!$F$6:$G$38,2,FALSE)),"")</f>
        <v/>
      </c>
      <c r="L1363" s="91" t="str">
        <f>IF(IFERROR(SEARCH(L$6,$D1363),0)&gt;0,TRIM(VLOOKUP(L$6,'Lifeline-Capability XWalk'!$F$6:$G$38,2,FALSE)),"")</f>
        <v/>
      </c>
      <c r="M1363" s="91" t="str">
        <f>IF(IFERROR(SEARCH(M$6,$D1363),0)&gt;0,TRIM(VLOOKUP(M$6,'Lifeline-Capability XWalk'!$F$6:$G$38,2,FALSE)),"")</f>
        <v/>
      </c>
      <c r="N1363" s="91" t="str">
        <f>IF(IFERROR(SEARCH(N$6,$D1363),0)&gt;0,TRIM(VLOOKUP(N$6,'Lifeline-Capability XWalk'!$F$6:$G$38,2,FALSE)),"")</f>
        <v/>
      </c>
      <c r="O1363" s="91" t="str">
        <f>IF(IFERROR(SEARCH(O$6,$D1363),0)&gt;0,TRIM(VLOOKUP(O$6,'Lifeline-Capability XWalk'!$F$6:$G$38,2,FALSE)),"")</f>
        <v/>
      </c>
      <c r="P1363" s="91" t="str">
        <f>IF(IFERROR(SEARCH(P$6,$D1363),0)&gt;0,TRIM(VLOOKUP(P$6,'Lifeline-Capability XWalk'!$F$6:$G$38,2,FALSE)),"")</f>
        <v/>
      </c>
      <c r="Q1363" s="91" t="str">
        <f>IF(IFERROR(SEARCH(Q$6,$D1363),0)&gt;0,TRIM(VLOOKUP(Q$6,'Lifeline-Capability XWalk'!$F$6:$G$38,2,FALSE)),"")</f>
        <v/>
      </c>
      <c r="R1363" s="91" t="str">
        <f>IF(IFERROR(SEARCH(R$6,$D1363),0)&gt;0,TRIM(VLOOKUP(R$6,'Lifeline-Capability XWalk'!$F$6:$G$38,2,FALSE)),"")</f>
        <v/>
      </c>
      <c r="S1363" s="91" t="str">
        <f>IF(IFERROR(SEARCH(S$6,$D1363),0)&gt;0,TRIM(VLOOKUP(S$6,'Lifeline-Capability XWalk'!$F$6:$G$38,2,FALSE)),"")</f>
        <v/>
      </c>
      <c r="T1363" s="91" t="str">
        <f>IF(IFERROR(SEARCH(T$6,$D1363),0)&gt;0,TRIM(VLOOKUP(T$6,'Lifeline-Capability XWalk'!$F$6:$G$38,2,FALSE)),"")</f>
        <v/>
      </c>
      <c r="U1363" s="91" t="str">
        <f>IF(IFERROR(SEARCH(U$6,$D1363),0)&gt;0,TRIM(VLOOKUP(U$6,'Lifeline-Capability XWalk'!$F$6:$G$38,2,FALSE)),"")</f>
        <v/>
      </c>
      <c r="V1363" s="91" t="str">
        <f>IF(IFERROR(SEARCH(V$6,$D1363),0)&gt;0,TRIM(VLOOKUP(V$6,'Lifeline-Capability XWalk'!$F$6:$G$38,2,FALSE)),"")</f>
        <v/>
      </c>
      <c r="W1363" s="91" t="str">
        <f>IF(IFERROR(SEARCH(W$6,$D1363),0)&gt;0,TRIM(VLOOKUP(W$6,'Lifeline-Capability XWalk'!$F$6:$G$38,2,FALSE)),"")</f>
        <v/>
      </c>
      <c r="X1363" s="91" t="str">
        <f>IF(IFERROR(SEARCH(X$6,$D1363),0)&gt;0,TRIM(VLOOKUP(X$6,'Lifeline-Capability XWalk'!$F$6:$G$38,2,FALSE)),"")</f>
        <v/>
      </c>
      <c r="Y1363" s="91" t="str">
        <f>IF(IFERROR(SEARCH(Y$6,$D1363),0)&gt;0,TRIM(VLOOKUP(Y$6,'Lifeline-Capability XWalk'!$F$6:$G$38,2,FALSE)),"")</f>
        <v/>
      </c>
      <c r="Z1363" s="91" t="str">
        <f>IF(IFERROR(SEARCH(Z$6,$D1363),0)&gt;0,TRIM(VLOOKUP(Z$6,'Lifeline-Capability XWalk'!$F$6:$G$38,2,FALSE)),"")</f>
        <v/>
      </c>
      <c r="AA1363" s="91" t="str">
        <f>IF(IFERROR(SEARCH(AA$6,$D1363),0)&gt;0,TRIM(VLOOKUP(AA$6,'Lifeline-Capability XWalk'!$F$6:$G$38,2,FALSE)),"")</f>
        <v/>
      </c>
      <c r="AB1363" s="91" t="str">
        <f>IF(IFERROR(SEARCH(AB$6,$D1363),0)&gt;0,TRIM(VLOOKUP(AB$6,'Lifeline-Capability XWalk'!$F$6:$G$38,2,FALSE)),"")</f>
        <v>Communications</v>
      </c>
      <c r="AC1363" s="91" t="str">
        <f>IF(IFERROR(SEARCH(AC$6,$D1363),0)&gt;0,TRIM(VLOOKUP(AC$6,'Lifeline-Capability XWalk'!$F$6:$G$38,2,FALSE)),"")</f>
        <v/>
      </c>
      <c r="AD1363" s="91" t="str">
        <f>IF(IFERROR(SEARCH(AD$6,$D1363),0)&gt;0,TRIM(VLOOKUP(AD$6,'Lifeline-Capability XWalk'!$F$6:$G$38,2,FALSE)),"")</f>
        <v/>
      </c>
      <c r="AE1363" s="91" t="str">
        <f>IF(IFERROR(SEARCH(AE$6,$D1363),0)&gt;0,TRIM(VLOOKUP(AE$6,'Lifeline-Capability XWalk'!$F$6:$G$38,2,FALSE)),"")</f>
        <v/>
      </c>
      <c r="AF1363" s="91" t="str">
        <f>IF(IFERROR(SEARCH(AF$6,$D1363),0)&gt;0,TRIM(VLOOKUP(AF$6,'Lifeline-Capability XWalk'!$F$6:$G$38,2,FALSE)),"")</f>
        <v>Communications</v>
      </c>
      <c r="AG1363" s="91" t="str">
        <f>IF(IFERROR(SEARCH(AG$6,$D1363),0)&gt;0,TRIM(VLOOKUP(AG$6,'Lifeline-Capability XWalk'!$F$6:$G$38,2,FALSE)),"")</f>
        <v/>
      </c>
      <c r="AH1363" s="91" t="str">
        <f>IF(IFERROR(SEARCH(AH$6,$D1363),0)&gt;0,TRIM(VLOOKUP(AH$6,'Lifeline-Capability XWalk'!$F$6:$G$38,2,FALSE)),"")</f>
        <v/>
      </c>
      <c r="AI1363" s="91" t="str">
        <f>IF(IFERROR(SEARCH(AI$6,$D1363),0)&gt;0,TRIM(VLOOKUP(AI$6,'Lifeline-Capability XWalk'!$F$6:$G$38,2,FALSE)),"")</f>
        <v/>
      </c>
      <c r="AJ1363" s="91" t="str">
        <f>IF(IFERROR(SEARCH(AJ$6,$D1363),0)&gt;0,TRIM(VLOOKUP(AJ$6,'Lifeline-Capability XWalk'!$F$6:$G$38,2,FALSE)),"")</f>
        <v/>
      </c>
      <c r="AK1363" s="91" t="str">
        <f>IF(IFERROR(SEARCH(AK$6,$D1363),0)&gt;0,TRIM(VLOOKUP(AK$6,'Lifeline-Capability XWalk'!$F$6:$G$38,2,FALSE)),"")</f>
        <v/>
      </c>
      <c r="AL1363" s="92" t="str">
        <f>IF(IFERROR(SEARCH(AL$6,$D1363),0)&gt;0,TRIM(VLOOKUP(AL$6,'Lifeline-Capability XWalk'!$F$6:$G$38,2,FALSE)),"")</f>
        <v/>
      </c>
      <c r="AM1363" s="24" t="str">
        <f t="shared" si="81"/>
        <v/>
      </c>
      <c r="AN1363" s="24" t="str">
        <f t="shared" si="81"/>
        <v/>
      </c>
      <c r="AO1363" s="24" t="str">
        <f t="shared" si="81"/>
        <v/>
      </c>
      <c r="AP1363" s="24" t="str">
        <f t="shared" si="81"/>
        <v/>
      </c>
      <c r="AQ1363" s="24" t="str">
        <f t="shared" si="81"/>
        <v>Communications</v>
      </c>
      <c r="AR1363" s="24" t="str">
        <f t="shared" si="81"/>
        <v/>
      </c>
      <c r="AS1363" s="24" t="str">
        <f t="shared" si="81"/>
        <v/>
      </c>
      <c r="AT1363" s="24" t="str">
        <f t="shared" si="81"/>
        <v/>
      </c>
      <c r="AU1363" s="24" t="str">
        <f t="shared" si="81"/>
        <v/>
      </c>
    </row>
    <row r="1364" spans="1:47" ht="32.1" customHeight="1" x14ac:dyDescent="0.2">
      <c r="A1364" s="143" t="s">
        <v>1113</v>
      </c>
      <c r="B1364" s="144" t="s">
        <v>20</v>
      </c>
      <c r="C1364" s="144" t="s">
        <v>2249</v>
      </c>
      <c r="D1364" s="124" t="s">
        <v>2264</v>
      </c>
      <c r="E1364" s="64" t="str">
        <f t="shared" si="82"/>
        <v>Communications</v>
      </c>
      <c r="F1364" s="125" t="s">
        <v>1790</v>
      </c>
      <c r="G1364" s="90" t="str">
        <f>IF(IFERROR(SEARCH(G$6,$D1364),0)&gt;0,TRIM(VLOOKUP(G$6,'Lifeline-Capability XWalk'!$F$6:$G$38,2,FALSE)),"")</f>
        <v/>
      </c>
      <c r="H1364" s="91" t="str">
        <f>IF(IFERROR(SEARCH(H$6,$D1364),0)&gt;0,TRIM(VLOOKUP(H$6,'Lifeline-Capability XWalk'!$F$6:$G$38,2,FALSE)),"")</f>
        <v/>
      </c>
      <c r="I1364" s="91" t="str">
        <f>IF(IFERROR(SEARCH(I$6,$D1364),0)&gt;0,TRIM(VLOOKUP(I$6,'Lifeline-Capability XWalk'!$F$6:$G$38,2,FALSE)),"")</f>
        <v/>
      </c>
      <c r="J1364" s="91" t="str">
        <f>IF(IFERROR(SEARCH(J$6,$D1364),0)&gt;0,TRIM(VLOOKUP(J$6,'Lifeline-Capability XWalk'!$F$6:$G$38,2,FALSE)),"")</f>
        <v/>
      </c>
      <c r="K1364" s="91" t="str">
        <f>IF(IFERROR(SEARCH(K$6,$D1364),0)&gt;0,TRIM(VLOOKUP(K$6,'Lifeline-Capability XWalk'!$F$6:$G$38,2,FALSE)),"")</f>
        <v/>
      </c>
      <c r="L1364" s="91" t="str">
        <f>IF(IFERROR(SEARCH(L$6,$D1364),0)&gt;0,TRIM(VLOOKUP(L$6,'Lifeline-Capability XWalk'!$F$6:$G$38,2,FALSE)),"")</f>
        <v/>
      </c>
      <c r="M1364" s="91" t="str">
        <f>IF(IFERROR(SEARCH(M$6,$D1364),0)&gt;0,TRIM(VLOOKUP(M$6,'Lifeline-Capability XWalk'!$F$6:$G$38,2,FALSE)),"")</f>
        <v/>
      </c>
      <c r="N1364" s="91" t="str">
        <f>IF(IFERROR(SEARCH(N$6,$D1364),0)&gt;0,TRIM(VLOOKUP(N$6,'Lifeline-Capability XWalk'!$F$6:$G$38,2,FALSE)),"")</f>
        <v/>
      </c>
      <c r="O1364" s="91" t="str">
        <f>IF(IFERROR(SEARCH(O$6,$D1364),0)&gt;0,TRIM(VLOOKUP(O$6,'Lifeline-Capability XWalk'!$F$6:$G$38,2,FALSE)),"")</f>
        <v/>
      </c>
      <c r="P1364" s="91" t="str">
        <f>IF(IFERROR(SEARCH(P$6,$D1364),0)&gt;0,TRIM(VLOOKUP(P$6,'Lifeline-Capability XWalk'!$F$6:$G$38,2,FALSE)),"")</f>
        <v/>
      </c>
      <c r="Q1364" s="91" t="str">
        <f>IF(IFERROR(SEARCH(Q$6,$D1364),0)&gt;0,TRIM(VLOOKUP(Q$6,'Lifeline-Capability XWalk'!$F$6:$G$38,2,FALSE)),"")</f>
        <v/>
      </c>
      <c r="R1364" s="91" t="str">
        <f>IF(IFERROR(SEARCH(R$6,$D1364),0)&gt;0,TRIM(VLOOKUP(R$6,'Lifeline-Capability XWalk'!$F$6:$G$38,2,FALSE)),"")</f>
        <v/>
      </c>
      <c r="S1364" s="91" t="str">
        <f>IF(IFERROR(SEARCH(S$6,$D1364),0)&gt;0,TRIM(VLOOKUP(S$6,'Lifeline-Capability XWalk'!$F$6:$G$38,2,FALSE)),"")</f>
        <v/>
      </c>
      <c r="T1364" s="91" t="str">
        <f>IF(IFERROR(SEARCH(T$6,$D1364),0)&gt;0,TRIM(VLOOKUP(T$6,'Lifeline-Capability XWalk'!$F$6:$G$38,2,FALSE)),"")</f>
        <v/>
      </c>
      <c r="U1364" s="91" t="str">
        <f>IF(IFERROR(SEARCH(U$6,$D1364),0)&gt;0,TRIM(VLOOKUP(U$6,'Lifeline-Capability XWalk'!$F$6:$G$38,2,FALSE)),"")</f>
        <v/>
      </c>
      <c r="V1364" s="91" t="str">
        <f>IF(IFERROR(SEARCH(V$6,$D1364),0)&gt;0,TRIM(VLOOKUP(V$6,'Lifeline-Capability XWalk'!$F$6:$G$38,2,FALSE)),"")</f>
        <v/>
      </c>
      <c r="W1364" s="91" t="str">
        <f>IF(IFERROR(SEARCH(W$6,$D1364),0)&gt;0,TRIM(VLOOKUP(W$6,'Lifeline-Capability XWalk'!$F$6:$G$38,2,FALSE)),"")</f>
        <v/>
      </c>
      <c r="X1364" s="91" t="str">
        <f>IF(IFERROR(SEARCH(X$6,$D1364),0)&gt;0,TRIM(VLOOKUP(X$6,'Lifeline-Capability XWalk'!$F$6:$G$38,2,FALSE)),"")</f>
        <v/>
      </c>
      <c r="Y1364" s="91" t="str">
        <f>IF(IFERROR(SEARCH(Y$6,$D1364),0)&gt;0,TRIM(VLOOKUP(Y$6,'Lifeline-Capability XWalk'!$F$6:$G$38,2,FALSE)),"")</f>
        <v/>
      </c>
      <c r="Z1364" s="91" t="str">
        <f>IF(IFERROR(SEARCH(Z$6,$D1364),0)&gt;0,TRIM(VLOOKUP(Z$6,'Lifeline-Capability XWalk'!$F$6:$G$38,2,FALSE)),"")</f>
        <v/>
      </c>
      <c r="AA1364" s="91" t="str">
        <f>IF(IFERROR(SEARCH(AA$6,$D1364),0)&gt;0,TRIM(VLOOKUP(AA$6,'Lifeline-Capability XWalk'!$F$6:$G$38,2,FALSE)),"")</f>
        <v/>
      </c>
      <c r="AB1364" s="91" t="str">
        <f>IF(IFERROR(SEARCH(AB$6,$D1364),0)&gt;0,TRIM(VLOOKUP(AB$6,'Lifeline-Capability XWalk'!$F$6:$G$38,2,FALSE)),"")</f>
        <v>Communications</v>
      </c>
      <c r="AC1364" s="91" t="str">
        <f>IF(IFERROR(SEARCH(AC$6,$D1364),0)&gt;0,TRIM(VLOOKUP(AC$6,'Lifeline-Capability XWalk'!$F$6:$G$38,2,FALSE)),"")</f>
        <v/>
      </c>
      <c r="AD1364" s="91" t="str">
        <f>IF(IFERROR(SEARCH(AD$6,$D1364),0)&gt;0,TRIM(VLOOKUP(AD$6,'Lifeline-Capability XWalk'!$F$6:$G$38,2,FALSE)),"")</f>
        <v/>
      </c>
      <c r="AE1364" s="91" t="str">
        <f>IF(IFERROR(SEARCH(AE$6,$D1364),0)&gt;0,TRIM(VLOOKUP(AE$6,'Lifeline-Capability XWalk'!$F$6:$G$38,2,FALSE)),"")</f>
        <v/>
      </c>
      <c r="AF1364" s="91" t="str">
        <f>IF(IFERROR(SEARCH(AF$6,$D1364),0)&gt;0,TRIM(VLOOKUP(AF$6,'Lifeline-Capability XWalk'!$F$6:$G$38,2,FALSE)),"")</f>
        <v/>
      </c>
      <c r="AG1364" s="91" t="str">
        <f>IF(IFERROR(SEARCH(AG$6,$D1364),0)&gt;0,TRIM(VLOOKUP(AG$6,'Lifeline-Capability XWalk'!$F$6:$G$38,2,FALSE)),"")</f>
        <v/>
      </c>
      <c r="AH1364" s="91" t="str">
        <f>IF(IFERROR(SEARCH(AH$6,$D1364),0)&gt;0,TRIM(VLOOKUP(AH$6,'Lifeline-Capability XWalk'!$F$6:$G$38,2,FALSE)),"")</f>
        <v/>
      </c>
      <c r="AI1364" s="91" t="str">
        <f>IF(IFERROR(SEARCH(AI$6,$D1364),0)&gt;0,TRIM(VLOOKUP(AI$6,'Lifeline-Capability XWalk'!$F$6:$G$38,2,FALSE)),"")</f>
        <v/>
      </c>
      <c r="AJ1364" s="91" t="str">
        <f>IF(IFERROR(SEARCH(AJ$6,$D1364),0)&gt;0,TRIM(VLOOKUP(AJ$6,'Lifeline-Capability XWalk'!$F$6:$G$38,2,FALSE)),"")</f>
        <v/>
      </c>
      <c r="AK1364" s="91" t="str">
        <f>IF(IFERROR(SEARCH(AK$6,$D1364),0)&gt;0,TRIM(VLOOKUP(AK$6,'Lifeline-Capability XWalk'!$F$6:$G$38,2,FALSE)),"")</f>
        <v/>
      </c>
      <c r="AL1364" s="92" t="str">
        <f>IF(IFERROR(SEARCH(AL$6,$D1364),0)&gt;0,TRIM(VLOOKUP(AL$6,'Lifeline-Capability XWalk'!$F$6:$G$38,2,FALSE)),"")</f>
        <v/>
      </c>
      <c r="AM1364" s="24" t="str">
        <f t="shared" si="81"/>
        <v/>
      </c>
      <c r="AN1364" s="24" t="str">
        <f t="shared" si="81"/>
        <v/>
      </c>
      <c r="AO1364" s="24" t="str">
        <f t="shared" si="81"/>
        <v/>
      </c>
      <c r="AP1364" s="24" t="str">
        <f t="shared" si="81"/>
        <v/>
      </c>
      <c r="AQ1364" s="24" t="str">
        <f t="shared" si="81"/>
        <v>Communications</v>
      </c>
      <c r="AR1364" s="24" t="str">
        <f t="shared" si="81"/>
        <v/>
      </c>
      <c r="AS1364" s="24" t="str">
        <f t="shared" si="81"/>
        <v/>
      </c>
      <c r="AT1364" s="24" t="str">
        <f t="shared" si="81"/>
        <v/>
      </c>
      <c r="AU1364" s="24" t="str">
        <f t="shared" si="81"/>
        <v/>
      </c>
    </row>
    <row r="1365" spans="1:47" ht="32.1" customHeight="1" x14ac:dyDescent="0.2">
      <c r="A1365" s="143" t="s">
        <v>1113</v>
      </c>
      <c r="B1365" s="144" t="s">
        <v>1413</v>
      </c>
      <c r="C1365" s="144" t="s">
        <v>2249</v>
      </c>
      <c r="D1365" s="124" t="s">
        <v>2265</v>
      </c>
      <c r="E1365" s="64" t="str">
        <f t="shared" si="82"/>
        <v>Safety and Security; Food, Water, Shelter; Health and Medical; Energy; Communications; Hazardous Materials; Transportation; Water Systems;</v>
      </c>
      <c r="F1365" s="125" t="s">
        <v>1791</v>
      </c>
      <c r="G1365" s="90" t="str">
        <f>IF(IFERROR(SEARCH(G$6,$D1365),0)&gt;0,TRIM(VLOOKUP(G$6,'Lifeline-Capability XWalk'!$F$6:$G$38,2,FALSE)),"")</f>
        <v/>
      </c>
      <c r="H1365" s="91" t="str">
        <f>IF(IFERROR(SEARCH(H$6,$D1365),0)&gt;0,TRIM(VLOOKUP(H$6,'Lifeline-Capability XWalk'!$F$6:$G$38,2,FALSE)),"")</f>
        <v/>
      </c>
      <c r="I1365" s="91" t="str">
        <f>IF(IFERROR(SEARCH(I$6,$D1365),0)&gt;0,TRIM(VLOOKUP(I$6,'Lifeline-Capability XWalk'!$F$6:$G$38,2,FALSE)),"")</f>
        <v/>
      </c>
      <c r="J1365" s="91" t="str">
        <f>IF(IFERROR(SEARCH(J$6,$D1365),0)&gt;0,TRIM(VLOOKUP(J$6,'Lifeline-Capability XWalk'!$F$6:$G$38,2,FALSE)),"")</f>
        <v/>
      </c>
      <c r="K1365" s="91" t="str">
        <f>IF(IFERROR(SEARCH(K$6,$D1365),0)&gt;0,TRIM(VLOOKUP(K$6,'Lifeline-Capability XWalk'!$F$6:$G$38,2,FALSE)),"")</f>
        <v/>
      </c>
      <c r="L1365" s="91" t="str">
        <f>IF(IFERROR(SEARCH(L$6,$D1365),0)&gt;0,TRIM(VLOOKUP(L$6,'Lifeline-Capability XWalk'!$F$6:$G$38,2,FALSE)),"")</f>
        <v/>
      </c>
      <c r="M1365" s="91" t="str">
        <f>IF(IFERROR(SEARCH(M$6,$D1365),0)&gt;0,TRIM(VLOOKUP(M$6,'Lifeline-Capability XWalk'!$F$6:$G$38,2,FALSE)),"")</f>
        <v/>
      </c>
      <c r="N1365" s="91" t="str">
        <f>IF(IFERROR(SEARCH(N$6,$D1365),0)&gt;0,TRIM(VLOOKUP(N$6,'Lifeline-Capability XWalk'!$F$6:$G$38,2,FALSE)),"")</f>
        <v/>
      </c>
      <c r="O1365" s="91" t="str">
        <f>IF(IFERROR(SEARCH(O$6,$D1365),0)&gt;0,TRIM(VLOOKUP(O$6,'Lifeline-Capability XWalk'!$F$6:$G$38,2,FALSE)),"")</f>
        <v/>
      </c>
      <c r="P1365" s="91" t="str">
        <f>IF(IFERROR(SEARCH(P$6,$D1365),0)&gt;0,TRIM(VLOOKUP(P$6,'Lifeline-Capability XWalk'!$F$6:$G$38,2,FALSE)),"")</f>
        <v/>
      </c>
      <c r="Q1365" s="91" t="str">
        <f>IF(IFERROR(SEARCH(Q$6,$D1365),0)&gt;0,TRIM(VLOOKUP(Q$6,'Lifeline-Capability XWalk'!$F$6:$G$38,2,FALSE)),"")</f>
        <v/>
      </c>
      <c r="R1365" s="91" t="str">
        <f>IF(IFERROR(SEARCH(R$6,$D1365),0)&gt;0,TRIM(VLOOKUP(R$6,'Lifeline-Capability XWalk'!$F$6:$G$38,2,FALSE)),"")</f>
        <v>Safety and Security; Food, Water, Shelter; Health and Medical; Energy; Communications; Hazardous Materials; Transportation; Water Systems;</v>
      </c>
      <c r="S1365" s="91" t="str">
        <f>IF(IFERROR(SEARCH(S$6,$D1365),0)&gt;0,TRIM(VLOOKUP(S$6,'Lifeline-Capability XWalk'!$F$6:$G$38,2,FALSE)),"")</f>
        <v/>
      </c>
      <c r="T1365" s="91" t="str">
        <f>IF(IFERROR(SEARCH(T$6,$D1365),0)&gt;0,TRIM(VLOOKUP(T$6,'Lifeline-Capability XWalk'!$F$6:$G$38,2,FALSE)),"")</f>
        <v/>
      </c>
      <c r="U1365" s="91" t="str">
        <f>IF(IFERROR(SEARCH(U$6,$D1365),0)&gt;0,TRIM(VLOOKUP(U$6,'Lifeline-Capability XWalk'!$F$6:$G$38,2,FALSE)),"")</f>
        <v/>
      </c>
      <c r="V1365" s="91" t="str">
        <f>IF(IFERROR(SEARCH(V$6,$D1365),0)&gt;0,TRIM(VLOOKUP(V$6,'Lifeline-Capability XWalk'!$F$6:$G$38,2,FALSE)),"")</f>
        <v/>
      </c>
      <c r="W1365" s="91" t="str">
        <f>IF(IFERROR(SEARCH(W$6,$D1365),0)&gt;0,TRIM(VLOOKUP(W$6,'Lifeline-Capability XWalk'!$F$6:$G$38,2,FALSE)),"")</f>
        <v/>
      </c>
      <c r="X1365" s="91" t="str">
        <f>IF(IFERROR(SEARCH(X$6,$D1365),0)&gt;0,TRIM(VLOOKUP(X$6,'Lifeline-Capability XWalk'!$F$6:$G$38,2,FALSE)),"")</f>
        <v/>
      </c>
      <c r="Y1365" s="91" t="str">
        <f>IF(IFERROR(SEARCH(Y$6,$D1365),0)&gt;0,TRIM(VLOOKUP(Y$6,'Lifeline-Capability XWalk'!$F$6:$G$38,2,FALSE)),"")</f>
        <v/>
      </c>
      <c r="Z1365" s="91" t="str">
        <f>IF(IFERROR(SEARCH(Z$6,$D1365),0)&gt;0,TRIM(VLOOKUP(Z$6,'Lifeline-Capability XWalk'!$F$6:$G$38,2,FALSE)),"")</f>
        <v/>
      </c>
      <c r="AA1365" s="91" t="str">
        <f>IF(IFERROR(SEARCH(AA$6,$D1365),0)&gt;0,TRIM(VLOOKUP(AA$6,'Lifeline-Capability XWalk'!$F$6:$G$38,2,FALSE)),"")</f>
        <v/>
      </c>
      <c r="AB1365" s="91" t="str">
        <f>IF(IFERROR(SEARCH(AB$6,$D1365),0)&gt;0,TRIM(VLOOKUP(AB$6,'Lifeline-Capability XWalk'!$F$6:$G$38,2,FALSE)),"")</f>
        <v>Communications</v>
      </c>
      <c r="AC1365" s="91" t="str">
        <f>IF(IFERROR(SEARCH(AC$6,$D1365),0)&gt;0,TRIM(VLOOKUP(AC$6,'Lifeline-Capability XWalk'!$F$6:$G$38,2,FALSE)),"")</f>
        <v/>
      </c>
      <c r="AD1365" s="91" t="str">
        <f>IF(IFERROR(SEARCH(AD$6,$D1365),0)&gt;0,TRIM(VLOOKUP(AD$6,'Lifeline-Capability XWalk'!$F$6:$G$38,2,FALSE)),"")</f>
        <v/>
      </c>
      <c r="AE1365" s="91" t="str">
        <f>IF(IFERROR(SEARCH(AE$6,$D1365),0)&gt;0,TRIM(VLOOKUP(AE$6,'Lifeline-Capability XWalk'!$F$6:$G$38,2,FALSE)),"")</f>
        <v/>
      </c>
      <c r="AF1365" s="91" t="str">
        <f>IF(IFERROR(SEARCH(AF$6,$D1365),0)&gt;0,TRIM(VLOOKUP(AF$6,'Lifeline-Capability XWalk'!$F$6:$G$38,2,FALSE)),"")</f>
        <v/>
      </c>
      <c r="AG1365" s="91" t="str">
        <f>IF(IFERROR(SEARCH(AG$6,$D1365),0)&gt;0,TRIM(VLOOKUP(AG$6,'Lifeline-Capability XWalk'!$F$6:$G$38,2,FALSE)),"")</f>
        <v/>
      </c>
      <c r="AH1365" s="91" t="str">
        <f>IF(IFERROR(SEARCH(AH$6,$D1365),0)&gt;0,TRIM(VLOOKUP(AH$6,'Lifeline-Capability XWalk'!$F$6:$G$38,2,FALSE)),"")</f>
        <v/>
      </c>
      <c r="AI1365" s="91" t="str">
        <f>IF(IFERROR(SEARCH(AI$6,$D1365),0)&gt;0,TRIM(VLOOKUP(AI$6,'Lifeline-Capability XWalk'!$F$6:$G$38,2,FALSE)),"")</f>
        <v/>
      </c>
      <c r="AJ1365" s="91" t="str">
        <f>IF(IFERROR(SEARCH(AJ$6,$D1365),0)&gt;0,TRIM(VLOOKUP(AJ$6,'Lifeline-Capability XWalk'!$F$6:$G$38,2,FALSE)),"")</f>
        <v/>
      </c>
      <c r="AK1365" s="91" t="str">
        <f>IF(IFERROR(SEARCH(AK$6,$D1365),0)&gt;0,TRIM(VLOOKUP(AK$6,'Lifeline-Capability XWalk'!$F$6:$G$38,2,FALSE)),"")</f>
        <v/>
      </c>
      <c r="AL1365" s="92" t="str">
        <f>IF(IFERROR(SEARCH(AL$6,$D1365),0)&gt;0,TRIM(VLOOKUP(AL$6,'Lifeline-Capability XWalk'!$F$6:$G$38,2,FALSE)),"")</f>
        <v/>
      </c>
      <c r="AM1365" s="24" t="str">
        <f t="shared" si="81"/>
        <v/>
      </c>
      <c r="AN1365" s="24" t="str">
        <f t="shared" si="81"/>
        <v/>
      </c>
      <c r="AO1365" s="24" t="str">
        <f t="shared" si="81"/>
        <v/>
      </c>
      <c r="AP1365" s="24" t="str">
        <f t="shared" si="81"/>
        <v/>
      </c>
      <c r="AQ1365" s="24" t="str">
        <f t="shared" si="81"/>
        <v>Communications</v>
      </c>
      <c r="AR1365" s="24" t="str">
        <f t="shared" si="81"/>
        <v/>
      </c>
      <c r="AS1365" s="24" t="str">
        <f t="shared" si="81"/>
        <v/>
      </c>
      <c r="AT1365" s="24" t="str">
        <f t="shared" si="81"/>
        <v/>
      </c>
      <c r="AU1365" s="24" t="str">
        <f t="shared" si="81"/>
        <v>Safety and Security; Food, Water, Shelter; Health and Medical; Energy; Communications; Hazardous Materials; Transportation; Water Systems;</v>
      </c>
    </row>
    <row r="1366" spans="1:47" ht="32.1" customHeight="1" x14ac:dyDescent="0.2">
      <c r="A1366" s="143" t="s">
        <v>1113</v>
      </c>
      <c r="B1366" s="144" t="s">
        <v>1125</v>
      </c>
      <c r="C1366" s="144" t="s">
        <v>1082</v>
      </c>
      <c r="D1366" s="124" t="s">
        <v>2283</v>
      </c>
      <c r="E1366" s="64" t="str">
        <f t="shared" si="82"/>
        <v>Safety and Security; Food, Water, Shelter; Health and Medical; Energy; Communications; Hazardous Materials; Transportation; Water Systems;</v>
      </c>
      <c r="F1366" s="125" t="s">
        <v>1792</v>
      </c>
      <c r="G1366" s="90" t="str">
        <f>IF(IFERROR(SEARCH(G$6,$D1366),0)&gt;0,TRIM(VLOOKUP(G$6,'Lifeline-Capability XWalk'!$F$6:$G$38,2,FALSE)),"")</f>
        <v/>
      </c>
      <c r="H1366" s="91" t="str">
        <f>IF(IFERROR(SEARCH(H$6,$D1366),0)&gt;0,TRIM(VLOOKUP(H$6,'Lifeline-Capability XWalk'!$F$6:$G$38,2,FALSE)),"")</f>
        <v/>
      </c>
      <c r="I1366" s="91" t="str">
        <f>IF(IFERROR(SEARCH(I$6,$D1366),0)&gt;0,TRIM(VLOOKUP(I$6,'Lifeline-Capability XWalk'!$F$6:$G$38,2,FALSE)),"")</f>
        <v/>
      </c>
      <c r="J1366" s="91" t="str">
        <f>IF(IFERROR(SEARCH(J$6,$D1366),0)&gt;0,TRIM(VLOOKUP(J$6,'Lifeline-Capability XWalk'!$F$6:$G$38,2,FALSE)),"")</f>
        <v/>
      </c>
      <c r="K1366" s="91" t="str">
        <f>IF(IFERROR(SEARCH(K$6,$D1366),0)&gt;0,TRIM(VLOOKUP(K$6,'Lifeline-Capability XWalk'!$F$6:$G$38,2,FALSE)),"")</f>
        <v/>
      </c>
      <c r="L1366" s="91" t="str">
        <f>IF(IFERROR(SEARCH(L$6,$D1366),0)&gt;0,TRIM(VLOOKUP(L$6,'Lifeline-Capability XWalk'!$F$6:$G$38,2,FALSE)),"")</f>
        <v/>
      </c>
      <c r="M1366" s="91" t="str">
        <f>IF(IFERROR(SEARCH(M$6,$D1366),0)&gt;0,TRIM(VLOOKUP(M$6,'Lifeline-Capability XWalk'!$F$6:$G$38,2,FALSE)),"")</f>
        <v/>
      </c>
      <c r="N1366" s="91" t="str">
        <f>IF(IFERROR(SEARCH(N$6,$D1366),0)&gt;0,TRIM(VLOOKUP(N$6,'Lifeline-Capability XWalk'!$F$6:$G$38,2,FALSE)),"")</f>
        <v/>
      </c>
      <c r="O1366" s="91" t="str">
        <f>IF(IFERROR(SEARCH(O$6,$D1366),0)&gt;0,TRIM(VLOOKUP(O$6,'Lifeline-Capability XWalk'!$F$6:$G$38,2,FALSE)),"")</f>
        <v/>
      </c>
      <c r="P1366" s="91" t="str">
        <f>IF(IFERROR(SEARCH(P$6,$D1366),0)&gt;0,TRIM(VLOOKUP(P$6,'Lifeline-Capability XWalk'!$F$6:$G$38,2,FALSE)),"")</f>
        <v/>
      </c>
      <c r="Q1366" s="91" t="str">
        <f>IF(IFERROR(SEARCH(Q$6,$D1366),0)&gt;0,TRIM(VLOOKUP(Q$6,'Lifeline-Capability XWalk'!$F$6:$G$38,2,FALSE)),"")</f>
        <v/>
      </c>
      <c r="R1366" s="91" t="str">
        <f>IF(IFERROR(SEARCH(R$6,$D1366),0)&gt;0,TRIM(VLOOKUP(R$6,'Lifeline-Capability XWalk'!$F$6:$G$38,2,FALSE)),"")</f>
        <v/>
      </c>
      <c r="S1366" s="91" t="str">
        <f>IF(IFERROR(SEARCH(S$6,$D1366),0)&gt;0,TRIM(VLOOKUP(S$6,'Lifeline-Capability XWalk'!$F$6:$G$38,2,FALSE)),"")</f>
        <v/>
      </c>
      <c r="T1366" s="91" t="str">
        <f>IF(IFERROR(SEARCH(T$6,$D1366),0)&gt;0,TRIM(VLOOKUP(T$6,'Lifeline-Capability XWalk'!$F$6:$G$38,2,FALSE)),"")</f>
        <v/>
      </c>
      <c r="U1366" s="91" t="str">
        <f>IF(IFERROR(SEARCH(U$6,$D1366),0)&gt;0,TRIM(VLOOKUP(U$6,'Lifeline-Capability XWalk'!$F$6:$G$38,2,FALSE)),"")</f>
        <v/>
      </c>
      <c r="V1366" s="91" t="str">
        <f>IF(IFERROR(SEARCH(V$6,$D1366),0)&gt;0,TRIM(VLOOKUP(V$6,'Lifeline-Capability XWalk'!$F$6:$G$38,2,FALSE)),"")</f>
        <v/>
      </c>
      <c r="W1366" s="91" t="str">
        <f>IF(IFERROR(SEARCH(W$6,$D1366),0)&gt;0,TRIM(VLOOKUP(W$6,'Lifeline-Capability XWalk'!$F$6:$G$38,2,FALSE)),"")</f>
        <v/>
      </c>
      <c r="X1366" s="91" t="str">
        <f>IF(IFERROR(SEARCH(X$6,$D1366),0)&gt;0,TRIM(VLOOKUP(X$6,'Lifeline-Capability XWalk'!$F$6:$G$38,2,FALSE)),"")</f>
        <v/>
      </c>
      <c r="Y1366" s="91" t="str">
        <f>IF(IFERROR(SEARCH(Y$6,$D1366),0)&gt;0,TRIM(VLOOKUP(Y$6,'Lifeline-Capability XWalk'!$F$6:$G$38,2,FALSE)),"")</f>
        <v/>
      </c>
      <c r="Z1366" s="91" t="str">
        <f>IF(IFERROR(SEARCH(Z$6,$D1366),0)&gt;0,TRIM(VLOOKUP(Z$6,'Lifeline-Capability XWalk'!$F$6:$G$38,2,FALSE)),"")</f>
        <v/>
      </c>
      <c r="AA1366" s="91" t="str">
        <f>IF(IFERROR(SEARCH(AA$6,$D1366),0)&gt;0,TRIM(VLOOKUP(AA$6,'Lifeline-Capability XWalk'!$F$6:$G$38,2,FALSE)),"")</f>
        <v/>
      </c>
      <c r="AB1366" s="91" t="str">
        <f>IF(IFERROR(SEARCH(AB$6,$D1366),0)&gt;0,TRIM(VLOOKUP(AB$6,'Lifeline-Capability XWalk'!$F$6:$G$38,2,FALSE)),"")</f>
        <v>Communications</v>
      </c>
      <c r="AC1366" s="91" t="str">
        <f>IF(IFERROR(SEARCH(AC$6,$D1366),0)&gt;0,TRIM(VLOOKUP(AC$6,'Lifeline-Capability XWalk'!$F$6:$G$38,2,FALSE)),"")</f>
        <v/>
      </c>
      <c r="AD1366" s="91" t="str">
        <f>IF(IFERROR(SEARCH(AD$6,$D1366),0)&gt;0,TRIM(VLOOKUP(AD$6,'Lifeline-Capability XWalk'!$F$6:$G$38,2,FALSE)),"")</f>
        <v>Safety and Security; Food, Water, Shelter; Health and Medical; Energy; Communications; Hazardous Materials; Transportation; Water Systems;</v>
      </c>
      <c r="AE1366" s="91" t="str">
        <f>IF(IFERROR(SEARCH(AE$6,$D1366),0)&gt;0,TRIM(VLOOKUP(AE$6,'Lifeline-Capability XWalk'!$F$6:$G$38,2,FALSE)),"")</f>
        <v/>
      </c>
      <c r="AF1366" s="91" t="str">
        <f>IF(IFERROR(SEARCH(AF$6,$D1366),0)&gt;0,TRIM(VLOOKUP(AF$6,'Lifeline-Capability XWalk'!$F$6:$G$38,2,FALSE)),"")</f>
        <v/>
      </c>
      <c r="AG1366" s="91" t="str">
        <f>IF(IFERROR(SEARCH(AG$6,$D1366),0)&gt;0,TRIM(VLOOKUP(AG$6,'Lifeline-Capability XWalk'!$F$6:$G$38,2,FALSE)),"")</f>
        <v/>
      </c>
      <c r="AH1366" s="91" t="str">
        <f>IF(IFERROR(SEARCH(AH$6,$D1366),0)&gt;0,TRIM(VLOOKUP(AH$6,'Lifeline-Capability XWalk'!$F$6:$G$38,2,FALSE)),"")</f>
        <v/>
      </c>
      <c r="AI1366" s="91" t="str">
        <f>IF(IFERROR(SEARCH(AI$6,$D1366),0)&gt;0,TRIM(VLOOKUP(AI$6,'Lifeline-Capability XWalk'!$F$6:$G$38,2,FALSE)),"")</f>
        <v/>
      </c>
      <c r="AJ1366" s="91" t="str">
        <f>IF(IFERROR(SEARCH(AJ$6,$D1366),0)&gt;0,TRIM(VLOOKUP(AJ$6,'Lifeline-Capability XWalk'!$F$6:$G$38,2,FALSE)),"")</f>
        <v/>
      </c>
      <c r="AK1366" s="91" t="str">
        <f>IF(IFERROR(SEARCH(AK$6,$D1366),0)&gt;0,TRIM(VLOOKUP(AK$6,'Lifeline-Capability XWalk'!$F$6:$G$38,2,FALSE)),"")</f>
        <v/>
      </c>
      <c r="AL1366" s="92" t="str">
        <f>IF(IFERROR(SEARCH(AL$6,$D1366),0)&gt;0,TRIM(VLOOKUP(AL$6,'Lifeline-Capability XWalk'!$F$6:$G$38,2,FALSE)),"")</f>
        <v/>
      </c>
      <c r="AM1366" s="24" t="str">
        <f t="shared" si="81"/>
        <v/>
      </c>
      <c r="AN1366" s="24" t="str">
        <f t="shared" si="81"/>
        <v/>
      </c>
      <c r="AO1366" s="24" t="str">
        <f t="shared" si="81"/>
        <v/>
      </c>
      <c r="AP1366" s="24" t="str">
        <f t="shared" si="81"/>
        <v/>
      </c>
      <c r="AQ1366" s="24" t="str">
        <f t="shared" si="81"/>
        <v>Communications</v>
      </c>
      <c r="AR1366" s="24" t="str">
        <f t="shared" si="81"/>
        <v/>
      </c>
      <c r="AS1366" s="24" t="str">
        <f t="shared" si="81"/>
        <v/>
      </c>
      <c r="AT1366" s="24" t="str">
        <f t="shared" si="81"/>
        <v/>
      </c>
      <c r="AU1366" s="24" t="str">
        <f t="shared" si="81"/>
        <v>Safety and Security; Food, Water, Shelter; Health and Medical; Energy; Communications; Hazardous Materials; Transportation; Water Systems;</v>
      </c>
    </row>
    <row r="1367" spans="1:47" ht="32.1" customHeight="1" x14ac:dyDescent="0.2">
      <c r="A1367" s="143" t="s">
        <v>1113</v>
      </c>
      <c r="B1367" s="144" t="s">
        <v>20</v>
      </c>
      <c r="C1367" s="144" t="s">
        <v>1082</v>
      </c>
      <c r="D1367" s="124" t="s">
        <v>2267</v>
      </c>
      <c r="E1367" s="64" t="str">
        <f t="shared" si="82"/>
        <v>Health and Medical, Communications</v>
      </c>
      <c r="F1367" s="125" t="s">
        <v>1793</v>
      </c>
      <c r="G1367" s="90" t="str">
        <f>IF(IFERROR(SEARCH(G$6,$D1367),0)&gt;0,TRIM(VLOOKUP(G$6,'Lifeline-Capability XWalk'!$F$6:$G$38,2,FALSE)),"")</f>
        <v/>
      </c>
      <c r="H1367" s="91" t="str">
        <f>IF(IFERROR(SEARCH(H$6,$D1367),0)&gt;0,TRIM(VLOOKUP(H$6,'Lifeline-Capability XWalk'!$F$6:$G$38,2,FALSE)),"")</f>
        <v/>
      </c>
      <c r="I1367" s="91" t="str">
        <f>IF(IFERROR(SEARCH(I$6,$D1367),0)&gt;0,TRIM(VLOOKUP(I$6,'Lifeline-Capability XWalk'!$F$6:$G$38,2,FALSE)),"")</f>
        <v/>
      </c>
      <c r="J1367" s="91" t="str">
        <f>IF(IFERROR(SEARCH(J$6,$D1367),0)&gt;0,TRIM(VLOOKUP(J$6,'Lifeline-Capability XWalk'!$F$6:$G$38,2,FALSE)),"")</f>
        <v/>
      </c>
      <c r="K1367" s="91" t="str">
        <f>IF(IFERROR(SEARCH(K$6,$D1367),0)&gt;0,TRIM(VLOOKUP(K$6,'Lifeline-Capability XWalk'!$F$6:$G$38,2,FALSE)),"")</f>
        <v/>
      </c>
      <c r="L1367" s="91" t="str">
        <f>IF(IFERROR(SEARCH(L$6,$D1367),0)&gt;0,TRIM(VLOOKUP(L$6,'Lifeline-Capability XWalk'!$F$6:$G$38,2,FALSE)),"")</f>
        <v/>
      </c>
      <c r="M1367" s="91" t="str">
        <f>IF(IFERROR(SEARCH(M$6,$D1367),0)&gt;0,TRIM(VLOOKUP(M$6,'Lifeline-Capability XWalk'!$F$6:$G$38,2,FALSE)),"")</f>
        <v/>
      </c>
      <c r="N1367" s="91" t="str">
        <f>IF(IFERROR(SEARCH(N$6,$D1367),0)&gt;0,TRIM(VLOOKUP(N$6,'Lifeline-Capability XWalk'!$F$6:$G$38,2,FALSE)),"")</f>
        <v/>
      </c>
      <c r="O1367" s="91" t="str">
        <f>IF(IFERROR(SEARCH(O$6,$D1367),0)&gt;0,TRIM(VLOOKUP(O$6,'Lifeline-Capability XWalk'!$F$6:$G$38,2,FALSE)),"")</f>
        <v/>
      </c>
      <c r="P1367" s="91" t="str">
        <f>IF(IFERROR(SEARCH(P$6,$D1367),0)&gt;0,TRIM(VLOOKUP(P$6,'Lifeline-Capability XWalk'!$F$6:$G$38,2,FALSE)),"")</f>
        <v>Health and Medical</v>
      </c>
      <c r="Q1367" s="91" t="str">
        <f>IF(IFERROR(SEARCH(Q$6,$D1367),0)&gt;0,TRIM(VLOOKUP(Q$6,'Lifeline-Capability XWalk'!$F$6:$G$38,2,FALSE)),"")</f>
        <v/>
      </c>
      <c r="R1367" s="91" t="str">
        <f>IF(IFERROR(SEARCH(R$6,$D1367),0)&gt;0,TRIM(VLOOKUP(R$6,'Lifeline-Capability XWalk'!$F$6:$G$38,2,FALSE)),"")</f>
        <v/>
      </c>
      <c r="S1367" s="91" t="str">
        <f>IF(IFERROR(SEARCH(S$6,$D1367),0)&gt;0,TRIM(VLOOKUP(S$6,'Lifeline-Capability XWalk'!$F$6:$G$38,2,FALSE)),"")</f>
        <v/>
      </c>
      <c r="T1367" s="91" t="str">
        <f>IF(IFERROR(SEARCH(T$6,$D1367),0)&gt;0,TRIM(VLOOKUP(T$6,'Lifeline-Capability XWalk'!$F$6:$G$38,2,FALSE)),"")</f>
        <v/>
      </c>
      <c r="U1367" s="91" t="str">
        <f>IF(IFERROR(SEARCH(U$6,$D1367),0)&gt;0,TRIM(VLOOKUP(U$6,'Lifeline-Capability XWalk'!$F$6:$G$38,2,FALSE)),"")</f>
        <v/>
      </c>
      <c r="V1367" s="91" t="str">
        <f>IF(IFERROR(SEARCH(V$6,$D1367),0)&gt;0,TRIM(VLOOKUP(V$6,'Lifeline-Capability XWalk'!$F$6:$G$38,2,FALSE)),"")</f>
        <v/>
      </c>
      <c r="W1367" s="91" t="str">
        <f>IF(IFERROR(SEARCH(W$6,$D1367),0)&gt;0,TRIM(VLOOKUP(W$6,'Lifeline-Capability XWalk'!$F$6:$G$38,2,FALSE)),"")</f>
        <v/>
      </c>
      <c r="X1367" s="91" t="str">
        <f>IF(IFERROR(SEARCH(X$6,$D1367),0)&gt;0,TRIM(VLOOKUP(X$6,'Lifeline-Capability XWalk'!$F$6:$G$38,2,FALSE)),"")</f>
        <v/>
      </c>
      <c r="Y1367" s="91" t="str">
        <f>IF(IFERROR(SEARCH(Y$6,$D1367),0)&gt;0,TRIM(VLOOKUP(Y$6,'Lifeline-Capability XWalk'!$F$6:$G$38,2,FALSE)),"")</f>
        <v/>
      </c>
      <c r="Z1367" s="91" t="str">
        <f>IF(IFERROR(SEARCH(Z$6,$D1367),0)&gt;0,TRIM(VLOOKUP(Z$6,'Lifeline-Capability XWalk'!$F$6:$G$38,2,FALSE)),"")</f>
        <v/>
      </c>
      <c r="AA1367" s="91" t="str">
        <f>IF(IFERROR(SEARCH(AA$6,$D1367),0)&gt;0,TRIM(VLOOKUP(AA$6,'Lifeline-Capability XWalk'!$F$6:$G$38,2,FALSE)),"")</f>
        <v/>
      </c>
      <c r="AB1367" s="91" t="str">
        <f>IF(IFERROR(SEARCH(AB$6,$D1367),0)&gt;0,TRIM(VLOOKUP(AB$6,'Lifeline-Capability XWalk'!$F$6:$G$38,2,FALSE)),"")</f>
        <v>Communications</v>
      </c>
      <c r="AC1367" s="91" t="str">
        <f>IF(IFERROR(SEARCH(AC$6,$D1367),0)&gt;0,TRIM(VLOOKUP(AC$6,'Lifeline-Capability XWalk'!$F$6:$G$38,2,FALSE)),"")</f>
        <v/>
      </c>
      <c r="AD1367" s="91" t="str">
        <f>IF(IFERROR(SEARCH(AD$6,$D1367),0)&gt;0,TRIM(VLOOKUP(AD$6,'Lifeline-Capability XWalk'!$F$6:$G$38,2,FALSE)),"")</f>
        <v/>
      </c>
      <c r="AE1367" s="91" t="str">
        <f>IF(IFERROR(SEARCH(AE$6,$D1367),0)&gt;0,TRIM(VLOOKUP(AE$6,'Lifeline-Capability XWalk'!$F$6:$G$38,2,FALSE)),"")</f>
        <v>Health and Medical</v>
      </c>
      <c r="AF1367" s="91" t="str">
        <f>IF(IFERROR(SEARCH(AF$6,$D1367),0)&gt;0,TRIM(VLOOKUP(AF$6,'Lifeline-Capability XWalk'!$F$6:$G$38,2,FALSE)),"")</f>
        <v/>
      </c>
      <c r="AG1367" s="91" t="str">
        <f>IF(IFERROR(SEARCH(AG$6,$D1367),0)&gt;0,TRIM(VLOOKUP(AG$6,'Lifeline-Capability XWalk'!$F$6:$G$38,2,FALSE)),"")</f>
        <v/>
      </c>
      <c r="AH1367" s="91" t="str">
        <f>IF(IFERROR(SEARCH(AH$6,$D1367),0)&gt;0,TRIM(VLOOKUP(AH$6,'Lifeline-Capability XWalk'!$F$6:$G$38,2,FALSE)),"")</f>
        <v/>
      </c>
      <c r="AI1367" s="91" t="str">
        <f>IF(IFERROR(SEARCH(AI$6,$D1367),0)&gt;0,TRIM(VLOOKUP(AI$6,'Lifeline-Capability XWalk'!$F$6:$G$38,2,FALSE)),"")</f>
        <v/>
      </c>
      <c r="AJ1367" s="91" t="str">
        <f>IF(IFERROR(SEARCH(AJ$6,$D1367),0)&gt;0,TRIM(VLOOKUP(AJ$6,'Lifeline-Capability XWalk'!$F$6:$G$38,2,FALSE)),"")</f>
        <v/>
      </c>
      <c r="AK1367" s="91" t="str">
        <f>IF(IFERROR(SEARCH(AK$6,$D1367),0)&gt;0,TRIM(VLOOKUP(AK$6,'Lifeline-Capability XWalk'!$F$6:$G$38,2,FALSE)),"")</f>
        <v/>
      </c>
      <c r="AL1367" s="92" t="str">
        <f>IF(IFERROR(SEARCH(AL$6,$D1367),0)&gt;0,TRIM(VLOOKUP(AL$6,'Lifeline-Capability XWalk'!$F$6:$G$38,2,FALSE)),"")</f>
        <v/>
      </c>
      <c r="AM1367" s="24" t="str">
        <f t="shared" si="81"/>
        <v/>
      </c>
      <c r="AN1367" s="24" t="str">
        <f t="shared" si="81"/>
        <v/>
      </c>
      <c r="AO1367" s="24" t="str">
        <f t="shared" si="81"/>
        <v>Health and Medical</v>
      </c>
      <c r="AP1367" s="24" t="str">
        <f t="shared" si="81"/>
        <v/>
      </c>
      <c r="AQ1367" s="24" t="str">
        <f t="shared" si="81"/>
        <v>Communications</v>
      </c>
      <c r="AR1367" s="24" t="str">
        <f t="shared" si="81"/>
        <v/>
      </c>
      <c r="AS1367" s="24" t="str">
        <f t="shared" si="81"/>
        <v/>
      </c>
      <c r="AT1367" s="24" t="str">
        <f t="shared" si="81"/>
        <v/>
      </c>
      <c r="AU1367" s="24" t="str">
        <f t="shared" si="81"/>
        <v/>
      </c>
    </row>
    <row r="1368" spans="1:47" ht="32.1" customHeight="1" x14ac:dyDescent="0.2">
      <c r="A1368" s="143" t="s">
        <v>1112</v>
      </c>
      <c r="B1368" s="144" t="s">
        <v>1121</v>
      </c>
      <c r="C1368" s="144" t="s">
        <v>1393</v>
      </c>
      <c r="D1368" s="124" t="s">
        <v>2284</v>
      </c>
      <c r="E1368" s="64" t="str">
        <f t="shared" si="82"/>
        <v>Safety and Security; Food, Water, Shelter; Health and Medical; Energy; Communications; Hazardous Materials; Transportation; Water Systems;</v>
      </c>
      <c r="F1368" s="125" t="s">
        <v>1777</v>
      </c>
      <c r="G1368" s="90" t="str">
        <f>IF(IFERROR(SEARCH(G$6,$D1368),0)&gt;0,TRIM(VLOOKUP(G$6,'Lifeline-Capability XWalk'!$F$6:$G$38,2,FALSE)),"")</f>
        <v/>
      </c>
      <c r="H1368" s="91" t="str">
        <f>IF(IFERROR(SEARCH(H$6,$D1368),0)&gt;0,TRIM(VLOOKUP(H$6,'Lifeline-Capability XWalk'!$F$6:$G$38,2,FALSE)),"")</f>
        <v/>
      </c>
      <c r="I1368" s="91" t="str">
        <f>IF(IFERROR(SEARCH(I$6,$D1368),0)&gt;0,TRIM(VLOOKUP(I$6,'Lifeline-Capability XWalk'!$F$6:$G$38,2,FALSE)),"")</f>
        <v/>
      </c>
      <c r="J1368" s="91" t="str">
        <f>IF(IFERROR(SEARCH(J$6,$D1368),0)&gt;0,TRIM(VLOOKUP(J$6,'Lifeline-Capability XWalk'!$F$6:$G$38,2,FALSE)),"")</f>
        <v/>
      </c>
      <c r="K1368" s="91" t="str">
        <f>IF(IFERROR(SEARCH(K$6,$D1368),0)&gt;0,TRIM(VLOOKUP(K$6,'Lifeline-Capability XWalk'!$F$6:$G$38,2,FALSE)),"")</f>
        <v/>
      </c>
      <c r="L1368" s="91" t="str">
        <f>IF(IFERROR(SEARCH(L$6,$D1368),0)&gt;0,TRIM(VLOOKUP(L$6,'Lifeline-Capability XWalk'!$F$6:$G$38,2,FALSE)),"")</f>
        <v>Hazardous Materials</v>
      </c>
      <c r="M1368" s="91" t="str">
        <f>IF(IFERROR(SEARCH(M$6,$D1368),0)&gt;0,TRIM(VLOOKUP(M$6,'Lifeline-Capability XWalk'!$F$6:$G$38,2,FALSE)),"")</f>
        <v/>
      </c>
      <c r="N1368" s="91" t="str">
        <f>IF(IFERROR(SEARCH(N$6,$D1368),0)&gt;0,TRIM(VLOOKUP(N$6,'Lifeline-Capability XWalk'!$F$6:$G$38,2,FALSE)),"")</f>
        <v/>
      </c>
      <c r="O1368" s="91" t="str">
        <f>IF(IFERROR(SEARCH(O$6,$D1368),0)&gt;0,TRIM(VLOOKUP(O$6,'Lifeline-Capability XWalk'!$F$6:$G$38,2,FALSE)),"")</f>
        <v/>
      </c>
      <c r="P1368" s="91" t="str">
        <f>IF(IFERROR(SEARCH(P$6,$D1368),0)&gt;0,TRIM(VLOOKUP(P$6,'Lifeline-Capability XWalk'!$F$6:$G$38,2,FALSE)),"")</f>
        <v>Health and Medical</v>
      </c>
      <c r="Q1368" s="91" t="str">
        <f>IF(IFERROR(SEARCH(Q$6,$D1368),0)&gt;0,TRIM(VLOOKUP(Q$6,'Lifeline-Capability XWalk'!$F$6:$G$38,2,FALSE)),"")</f>
        <v/>
      </c>
      <c r="R1368" s="91" t="str">
        <f>IF(IFERROR(SEARCH(R$6,$D1368),0)&gt;0,TRIM(VLOOKUP(R$6,'Lifeline-Capability XWalk'!$F$6:$G$38,2,FALSE)),"")</f>
        <v>Safety and Security; Food, Water, Shelter; Health and Medical; Energy; Communications; Hazardous Materials; Transportation; Water Systems;</v>
      </c>
      <c r="S1368" s="91" t="str">
        <f>IF(IFERROR(SEARCH(S$6,$D1368),0)&gt;0,TRIM(VLOOKUP(S$6,'Lifeline-Capability XWalk'!$F$6:$G$38,2,FALSE)),"")</f>
        <v/>
      </c>
      <c r="T1368" s="91" t="str">
        <f>IF(IFERROR(SEARCH(T$6,$D1368),0)&gt;0,TRIM(VLOOKUP(T$6,'Lifeline-Capability XWalk'!$F$6:$G$38,2,FALSE)),"")</f>
        <v/>
      </c>
      <c r="U1368" s="91" t="str">
        <f>IF(IFERROR(SEARCH(U$6,$D1368),0)&gt;0,TRIM(VLOOKUP(U$6,'Lifeline-Capability XWalk'!$F$6:$G$38,2,FALSE)),"")</f>
        <v/>
      </c>
      <c r="V1368" s="91" t="str">
        <f>IF(IFERROR(SEARCH(V$6,$D1368),0)&gt;0,TRIM(VLOOKUP(V$6,'Lifeline-Capability XWalk'!$F$6:$G$38,2,FALSE)),"")</f>
        <v/>
      </c>
      <c r="W1368" s="91" t="str">
        <f>IF(IFERROR(SEARCH(W$6,$D1368),0)&gt;0,TRIM(VLOOKUP(W$6,'Lifeline-Capability XWalk'!$F$6:$G$38,2,FALSE)),"")</f>
        <v/>
      </c>
      <c r="X1368" s="91" t="str">
        <f>IF(IFERROR(SEARCH(X$6,$D1368),0)&gt;0,TRIM(VLOOKUP(X$6,'Lifeline-Capability XWalk'!$F$6:$G$38,2,FALSE)),"")</f>
        <v/>
      </c>
      <c r="Y1368" s="91" t="str">
        <f>IF(IFERROR(SEARCH(Y$6,$D1368),0)&gt;0,TRIM(VLOOKUP(Y$6,'Lifeline-Capability XWalk'!$F$6:$G$38,2,FALSE)),"")</f>
        <v/>
      </c>
      <c r="Z1368" s="91" t="str">
        <f>IF(IFERROR(SEARCH(Z$6,$D1368),0)&gt;0,TRIM(VLOOKUP(Z$6,'Lifeline-Capability XWalk'!$F$6:$G$38,2,FALSE)),"")</f>
        <v/>
      </c>
      <c r="AA1368" s="91" t="str">
        <f>IF(IFERROR(SEARCH(AA$6,$D1368),0)&gt;0,TRIM(VLOOKUP(AA$6,'Lifeline-Capability XWalk'!$F$6:$G$38,2,FALSE)),"")</f>
        <v/>
      </c>
      <c r="AB1368" s="91" t="str">
        <f>IF(IFERROR(SEARCH(AB$6,$D1368),0)&gt;0,TRIM(VLOOKUP(AB$6,'Lifeline-Capability XWalk'!$F$6:$G$38,2,FALSE)),"")</f>
        <v>Communications</v>
      </c>
      <c r="AC1368" s="91" t="str">
        <f>IF(IFERROR(SEARCH(AC$6,$D1368),0)&gt;0,TRIM(VLOOKUP(AC$6,'Lifeline-Capability XWalk'!$F$6:$G$38,2,FALSE)),"")</f>
        <v/>
      </c>
      <c r="AD1368" s="91" t="str">
        <f>IF(IFERROR(SEARCH(AD$6,$D1368),0)&gt;0,TRIM(VLOOKUP(AD$6,'Lifeline-Capability XWalk'!$F$6:$G$38,2,FALSE)),"")</f>
        <v/>
      </c>
      <c r="AE1368" s="91" t="str">
        <f>IF(IFERROR(SEARCH(AE$6,$D1368),0)&gt;0,TRIM(VLOOKUP(AE$6,'Lifeline-Capability XWalk'!$F$6:$G$38,2,FALSE)),"")</f>
        <v>Health and Medical</v>
      </c>
      <c r="AF1368" s="91" t="str">
        <f>IF(IFERROR(SEARCH(AF$6,$D1368),0)&gt;0,TRIM(VLOOKUP(AF$6,'Lifeline-Capability XWalk'!$F$6:$G$38,2,FALSE)),"")</f>
        <v/>
      </c>
      <c r="AG1368" s="91" t="str">
        <f>IF(IFERROR(SEARCH(AG$6,$D1368),0)&gt;0,TRIM(VLOOKUP(AG$6,'Lifeline-Capability XWalk'!$F$6:$G$38,2,FALSE)),"")</f>
        <v/>
      </c>
      <c r="AH1368" s="91" t="str">
        <f>IF(IFERROR(SEARCH(AH$6,$D1368),0)&gt;0,TRIM(VLOOKUP(AH$6,'Lifeline-Capability XWalk'!$F$6:$G$38,2,FALSE)),"")</f>
        <v/>
      </c>
      <c r="AI1368" s="91" t="str">
        <f>IF(IFERROR(SEARCH(AI$6,$D1368),0)&gt;0,TRIM(VLOOKUP(AI$6,'Lifeline-Capability XWalk'!$F$6:$G$38,2,FALSE)),"")</f>
        <v/>
      </c>
      <c r="AJ1368" s="91" t="str">
        <f>IF(IFERROR(SEARCH(AJ$6,$D1368),0)&gt;0,TRIM(VLOOKUP(AJ$6,'Lifeline-Capability XWalk'!$F$6:$G$38,2,FALSE)),"")</f>
        <v/>
      </c>
      <c r="AK1368" s="91" t="str">
        <f>IF(IFERROR(SEARCH(AK$6,$D1368),0)&gt;0,TRIM(VLOOKUP(AK$6,'Lifeline-Capability XWalk'!$F$6:$G$38,2,FALSE)),"")</f>
        <v/>
      </c>
      <c r="AL1368" s="92" t="str">
        <f>IF(IFERROR(SEARCH(AL$6,$D1368),0)&gt;0,TRIM(VLOOKUP(AL$6,'Lifeline-Capability XWalk'!$F$6:$G$38,2,FALSE)),"")</f>
        <v/>
      </c>
      <c r="AM1368" s="24" t="str">
        <f t="shared" si="81"/>
        <v/>
      </c>
      <c r="AN1368" s="24" t="str">
        <f t="shared" si="81"/>
        <v/>
      </c>
      <c r="AO1368" s="24" t="str">
        <f t="shared" si="81"/>
        <v>Health and Medical</v>
      </c>
      <c r="AP1368" s="24" t="str">
        <f t="shared" si="81"/>
        <v/>
      </c>
      <c r="AQ1368" s="24" t="str">
        <f t="shared" si="81"/>
        <v>Communications</v>
      </c>
      <c r="AR1368" s="24" t="str">
        <f t="shared" si="81"/>
        <v>Hazardous Materials</v>
      </c>
      <c r="AS1368" s="24" t="str">
        <f t="shared" si="81"/>
        <v/>
      </c>
      <c r="AT1368" s="24" t="str">
        <f t="shared" si="81"/>
        <v/>
      </c>
      <c r="AU1368" s="24" t="str">
        <f t="shared" si="81"/>
        <v>Safety and Security; Food, Water, Shelter; Health and Medical; Energy; Communications; Hazardous Materials; Transportation; Water Systems;</v>
      </c>
    </row>
    <row r="1369" spans="1:47" ht="32.1" customHeight="1" x14ac:dyDescent="0.2">
      <c r="A1369" s="143" t="s">
        <v>1113</v>
      </c>
      <c r="B1369" s="144" t="s">
        <v>1125</v>
      </c>
      <c r="C1369" s="144" t="s">
        <v>1082</v>
      </c>
      <c r="D1369" s="124" t="s">
        <v>2269</v>
      </c>
      <c r="E1369" s="64" t="str">
        <f t="shared" si="82"/>
        <v>Safety and Security; Food, Water, Shelter; Health and Medical; Energy; Communications; Hazardous Materials; Transportation; Water Systems;</v>
      </c>
      <c r="F1369" s="125" t="s">
        <v>1778</v>
      </c>
      <c r="G1369" s="90" t="str">
        <f>IF(IFERROR(SEARCH(G$6,$D1369),0)&gt;0,TRIM(VLOOKUP(G$6,'Lifeline-Capability XWalk'!$F$6:$G$38,2,FALSE)),"")</f>
        <v/>
      </c>
      <c r="H1369" s="91" t="str">
        <f>IF(IFERROR(SEARCH(H$6,$D1369),0)&gt;0,TRIM(VLOOKUP(H$6,'Lifeline-Capability XWalk'!$F$6:$G$38,2,FALSE)),"")</f>
        <v/>
      </c>
      <c r="I1369" s="91" t="str">
        <f>IF(IFERROR(SEARCH(I$6,$D1369),0)&gt;0,TRIM(VLOOKUP(I$6,'Lifeline-Capability XWalk'!$F$6:$G$38,2,FALSE)),"")</f>
        <v/>
      </c>
      <c r="J1369" s="91" t="str">
        <f>IF(IFERROR(SEARCH(J$6,$D1369),0)&gt;0,TRIM(VLOOKUP(J$6,'Lifeline-Capability XWalk'!$F$6:$G$38,2,FALSE)),"")</f>
        <v/>
      </c>
      <c r="K1369" s="91" t="str">
        <f>IF(IFERROR(SEARCH(K$6,$D1369),0)&gt;0,TRIM(VLOOKUP(K$6,'Lifeline-Capability XWalk'!$F$6:$G$38,2,FALSE)),"")</f>
        <v/>
      </c>
      <c r="L1369" s="91" t="str">
        <f>IF(IFERROR(SEARCH(L$6,$D1369),0)&gt;0,TRIM(VLOOKUP(L$6,'Lifeline-Capability XWalk'!$F$6:$G$38,2,FALSE)),"")</f>
        <v/>
      </c>
      <c r="M1369" s="91" t="str">
        <f>IF(IFERROR(SEARCH(M$6,$D1369),0)&gt;0,TRIM(VLOOKUP(M$6,'Lifeline-Capability XWalk'!$F$6:$G$38,2,FALSE)),"")</f>
        <v/>
      </c>
      <c r="N1369" s="91" t="str">
        <f>IF(IFERROR(SEARCH(N$6,$D1369),0)&gt;0,TRIM(VLOOKUP(N$6,'Lifeline-Capability XWalk'!$F$6:$G$38,2,FALSE)),"")</f>
        <v/>
      </c>
      <c r="O1369" s="91" t="str">
        <f>IF(IFERROR(SEARCH(O$6,$D1369),0)&gt;0,TRIM(VLOOKUP(O$6,'Lifeline-Capability XWalk'!$F$6:$G$38,2,FALSE)),"")</f>
        <v/>
      </c>
      <c r="P1369" s="91" t="str">
        <f>IF(IFERROR(SEARCH(P$6,$D1369),0)&gt;0,TRIM(VLOOKUP(P$6,'Lifeline-Capability XWalk'!$F$6:$G$38,2,FALSE)),"")</f>
        <v/>
      </c>
      <c r="Q1369" s="91" t="str">
        <f>IF(IFERROR(SEARCH(Q$6,$D1369),0)&gt;0,TRIM(VLOOKUP(Q$6,'Lifeline-Capability XWalk'!$F$6:$G$38,2,FALSE)),"")</f>
        <v/>
      </c>
      <c r="R1369" s="91" t="str">
        <f>IF(IFERROR(SEARCH(R$6,$D1369),0)&gt;0,TRIM(VLOOKUP(R$6,'Lifeline-Capability XWalk'!$F$6:$G$38,2,FALSE)),"")</f>
        <v/>
      </c>
      <c r="S1369" s="91" t="str">
        <f>IF(IFERROR(SEARCH(S$6,$D1369),0)&gt;0,TRIM(VLOOKUP(S$6,'Lifeline-Capability XWalk'!$F$6:$G$38,2,FALSE)),"")</f>
        <v/>
      </c>
      <c r="T1369" s="91" t="str">
        <f>IF(IFERROR(SEARCH(T$6,$D1369),0)&gt;0,TRIM(VLOOKUP(T$6,'Lifeline-Capability XWalk'!$F$6:$G$38,2,FALSE)),"")</f>
        <v/>
      </c>
      <c r="U1369" s="91" t="str">
        <f>IF(IFERROR(SEARCH(U$6,$D1369),0)&gt;0,TRIM(VLOOKUP(U$6,'Lifeline-Capability XWalk'!$F$6:$G$38,2,FALSE)),"")</f>
        <v>Safety and Security; Food, Water, Shelter; Health and Medical; Energy; Communications; Hazardous Materials; Transportation; Water Systems;</v>
      </c>
      <c r="V1369" s="91" t="str">
        <f>IF(IFERROR(SEARCH(V$6,$D1369),0)&gt;0,TRIM(VLOOKUP(V$6,'Lifeline-Capability XWalk'!$F$6:$G$38,2,FALSE)),"")</f>
        <v/>
      </c>
      <c r="W1369" s="91" t="str">
        <f>IF(IFERROR(SEARCH(W$6,$D1369),0)&gt;0,TRIM(VLOOKUP(W$6,'Lifeline-Capability XWalk'!$F$6:$G$38,2,FALSE)),"")</f>
        <v/>
      </c>
      <c r="X1369" s="91" t="str">
        <f>IF(IFERROR(SEARCH(X$6,$D1369),0)&gt;0,TRIM(VLOOKUP(X$6,'Lifeline-Capability XWalk'!$F$6:$G$38,2,FALSE)),"")</f>
        <v/>
      </c>
      <c r="Y1369" s="91" t="str">
        <f>IF(IFERROR(SEARCH(Y$6,$D1369),0)&gt;0,TRIM(VLOOKUP(Y$6,'Lifeline-Capability XWalk'!$F$6:$G$38,2,FALSE)),"")</f>
        <v/>
      </c>
      <c r="Z1369" s="91" t="str">
        <f>IF(IFERROR(SEARCH(Z$6,$D1369),0)&gt;0,TRIM(VLOOKUP(Z$6,'Lifeline-Capability XWalk'!$F$6:$G$38,2,FALSE)),"")</f>
        <v/>
      </c>
      <c r="AA1369" s="91" t="str">
        <f>IF(IFERROR(SEARCH(AA$6,$D1369),0)&gt;0,TRIM(VLOOKUP(AA$6,'Lifeline-Capability XWalk'!$F$6:$G$38,2,FALSE)),"")</f>
        <v/>
      </c>
      <c r="AB1369" s="91" t="str">
        <f>IF(IFERROR(SEARCH(AB$6,$D1369),0)&gt;0,TRIM(VLOOKUP(AB$6,'Lifeline-Capability XWalk'!$F$6:$G$38,2,FALSE)),"")</f>
        <v>Communications</v>
      </c>
      <c r="AC1369" s="91" t="str">
        <f>IF(IFERROR(SEARCH(AC$6,$D1369),0)&gt;0,TRIM(VLOOKUP(AC$6,'Lifeline-Capability XWalk'!$F$6:$G$38,2,FALSE)),"")</f>
        <v/>
      </c>
      <c r="AD1369" s="91" t="str">
        <f>IF(IFERROR(SEARCH(AD$6,$D1369),0)&gt;0,TRIM(VLOOKUP(AD$6,'Lifeline-Capability XWalk'!$F$6:$G$38,2,FALSE)),"")</f>
        <v>Safety and Security; Food, Water, Shelter; Health and Medical; Energy; Communications; Hazardous Materials; Transportation; Water Systems;</v>
      </c>
      <c r="AE1369" s="91" t="str">
        <f>IF(IFERROR(SEARCH(AE$6,$D1369),0)&gt;0,TRIM(VLOOKUP(AE$6,'Lifeline-Capability XWalk'!$F$6:$G$38,2,FALSE)),"")</f>
        <v/>
      </c>
      <c r="AF1369" s="91" t="str">
        <f>IF(IFERROR(SEARCH(AF$6,$D1369),0)&gt;0,TRIM(VLOOKUP(AF$6,'Lifeline-Capability XWalk'!$F$6:$G$38,2,FALSE)),"")</f>
        <v/>
      </c>
      <c r="AG1369" s="91" t="str">
        <f>IF(IFERROR(SEARCH(AG$6,$D1369),0)&gt;0,TRIM(VLOOKUP(AG$6,'Lifeline-Capability XWalk'!$F$6:$G$38,2,FALSE)),"")</f>
        <v/>
      </c>
      <c r="AH1369" s="91" t="str">
        <f>IF(IFERROR(SEARCH(AH$6,$D1369),0)&gt;0,TRIM(VLOOKUP(AH$6,'Lifeline-Capability XWalk'!$F$6:$G$38,2,FALSE)),"")</f>
        <v/>
      </c>
      <c r="AI1369" s="91" t="str">
        <f>IF(IFERROR(SEARCH(AI$6,$D1369),0)&gt;0,TRIM(VLOOKUP(AI$6,'Lifeline-Capability XWalk'!$F$6:$G$38,2,FALSE)),"")</f>
        <v/>
      </c>
      <c r="AJ1369" s="91" t="str">
        <f>IF(IFERROR(SEARCH(AJ$6,$D1369),0)&gt;0,TRIM(VLOOKUP(AJ$6,'Lifeline-Capability XWalk'!$F$6:$G$38,2,FALSE)),"")</f>
        <v/>
      </c>
      <c r="AK1369" s="91" t="str">
        <f>IF(IFERROR(SEARCH(AK$6,$D1369),0)&gt;0,TRIM(VLOOKUP(AK$6,'Lifeline-Capability XWalk'!$F$6:$G$38,2,FALSE)),"")</f>
        <v/>
      </c>
      <c r="AL1369" s="92" t="str">
        <f>IF(IFERROR(SEARCH(AL$6,$D1369),0)&gt;0,TRIM(VLOOKUP(AL$6,'Lifeline-Capability XWalk'!$F$6:$G$38,2,FALSE)),"")</f>
        <v/>
      </c>
      <c r="AM1369" s="24" t="str">
        <f t="shared" si="81"/>
        <v/>
      </c>
      <c r="AN1369" s="24" t="str">
        <f t="shared" si="81"/>
        <v/>
      </c>
      <c r="AO1369" s="24" t="str">
        <f t="shared" si="81"/>
        <v/>
      </c>
      <c r="AP1369" s="24" t="str">
        <f t="shared" si="81"/>
        <v/>
      </c>
      <c r="AQ1369" s="24" t="str">
        <f t="shared" si="81"/>
        <v>Communications</v>
      </c>
      <c r="AR1369" s="24" t="str">
        <f t="shared" si="81"/>
        <v/>
      </c>
      <c r="AS1369" s="24" t="str">
        <f t="shared" ref="AM1369:AU1397" si="83">IF(COUNTIF($G1369:$AL1369,AS$6)&gt;0,AS$6,"")</f>
        <v/>
      </c>
      <c r="AT1369" s="24" t="str">
        <f t="shared" si="83"/>
        <v/>
      </c>
      <c r="AU1369" s="24" t="str">
        <f t="shared" si="83"/>
        <v>Safety and Security; Food, Water, Shelter; Health and Medical; Energy; Communications; Hazardous Materials; Transportation; Water Systems;</v>
      </c>
    </row>
    <row r="1370" spans="1:47" ht="32.1" customHeight="1" x14ac:dyDescent="0.2">
      <c r="A1370" s="143" t="s">
        <v>1112</v>
      </c>
      <c r="B1370" s="144" t="s">
        <v>1121</v>
      </c>
      <c r="C1370" s="144" t="s">
        <v>1082</v>
      </c>
      <c r="D1370" s="124" t="s">
        <v>2270</v>
      </c>
      <c r="E1370" s="64" t="str">
        <f t="shared" si="82"/>
        <v>Safety and Security; Food, Water, Shelter; Health and Medical; Energy; Communications; Hazardous Materials; Transportation; Water Systems;</v>
      </c>
      <c r="F1370" s="125" t="s">
        <v>1779</v>
      </c>
      <c r="G1370" s="90" t="str">
        <f>IF(IFERROR(SEARCH(G$6,$D1370),0)&gt;0,TRIM(VLOOKUP(G$6,'Lifeline-Capability XWalk'!$F$6:$G$38,2,FALSE)),"")</f>
        <v/>
      </c>
      <c r="H1370" s="91" t="str">
        <f>IF(IFERROR(SEARCH(H$6,$D1370),0)&gt;0,TRIM(VLOOKUP(H$6,'Lifeline-Capability XWalk'!$F$6:$G$38,2,FALSE)),"")</f>
        <v/>
      </c>
      <c r="I1370" s="91" t="str">
        <f>IF(IFERROR(SEARCH(I$6,$D1370),0)&gt;0,TRIM(VLOOKUP(I$6,'Lifeline-Capability XWalk'!$F$6:$G$38,2,FALSE)),"")</f>
        <v/>
      </c>
      <c r="J1370" s="91" t="str">
        <f>IF(IFERROR(SEARCH(J$6,$D1370),0)&gt;0,TRIM(VLOOKUP(J$6,'Lifeline-Capability XWalk'!$F$6:$G$38,2,FALSE)),"")</f>
        <v/>
      </c>
      <c r="K1370" s="91" t="str">
        <f>IF(IFERROR(SEARCH(K$6,$D1370),0)&gt;0,TRIM(VLOOKUP(K$6,'Lifeline-Capability XWalk'!$F$6:$G$38,2,FALSE)),"")</f>
        <v/>
      </c>
      <c r="L1370" s="91" t="str">
        <f>IF(IFERROR(SEARCH(L$6,$D1370),0)&gt;0,TRIM(VLOOKUP(L$6,'Lifeline-Capability XWalk'!$F$6:$G$38,2,FALSE)),"")</f>
        <v/>
      </c>
      <c r="M1370" s="91" t="str">
        <f>IF(IFERROR(SEARCH(M$6,$D1370),0)&gt;0,TRIM(VLOOKUP(M$6,'Lifeline-Capability XWalk'!$F$6:$G$38,2,FALSE)),"")</f>
        <v/>
      </c>
      <c r="N1370" s="91" t="str">
        <f>IF(IFERROR(SEARCH(N$6,$D1370),0)&gt;0,TRIM(VLOOKUP(N$6,'Lifeline-Capability XWalk'!$F$6:$G$38,2,FALSE)),"")</f>
        <v/>
      </c>
      <c r="O1370" s="91" t="str">
        <f>IF(IFERROR(SEARCH(O$6,$D1370),0)&gt;0,TRIM(VLOOKUP(O$6,'Lifeline-Capability XWalk'!$F$6:$G$38,2,FALSE)),"")</f>
        <v/>
      </c>
      <c r="P1370" s="91" t="str">
        <f>IF(IFERROR(SEARCH(P$6,$D1370),0)&gt;0,TRIM(VLOOKUP(P$6,'Lifeline-Capability XWalk'!$F$6:$G$38,2,FALSE)),"")</f>
        <v/>
      </c>
      <c r="Q1370" s="91" t="str">
        <f>IF(IFERROR(SEARCH(Q$6,$D1370),0)&gt;0,TRIM(VLOOKUP(Q$6,'Lifeline-Capability XWalk'!$F$6:$G$38,2,FALSE)),"")</f>
        <v/>
      </c>
      <c r="R1370" s="91" t="str">
        <f>IF(IFERROR(SEARCH(R$6,$D1370),0)&gt;0,TRIM(VLOOKUP(R$6,'Lifeline-Capability XWalk'!$F$6:$G$38,2,FALSE)),"")</f>
        <v/>
      </c>
      <c r="S1370" s="91" t="str">
        <f>IF(IFERROR(SEARCH(S$6,$D1370),0)&gt;0,TRIM(VLOOKUP(S$6,'Lifeline-Capability XWalk'!$F$6:$G$38,2,FALSE)),"")</f>
        <v/>
      </c>
      <c r="T1370" s="91" t="str">
        <f>IF(IFERROR(SEARCH(T$6,$D1370),0)&gt;0,TRIM(VLOOKUP(T$6,'Lifeline-Capability XWalk'!$F$6:$G$38,2,FALSE)),"")</f>
        <v/>
      </c>
      <c r="U1370" s="91" t="str">
        <f>IF(IFERROR(SEARCH(U$6,$D1370),0)&gt;0,TRIM(VLOOKUP(U$6,'Lifeline-Capability XWalk'!$F$6:$G$38,2,FALSE)),"")</f>
        <v/>
      </c>
      <c r="V1370" s="91" t="str">
        <f>IF(IFERROR(SEARCH(V$6,$D1370),0)&gt;0,TRIM(VLOOKUP(V$6,'Lifeline-Capability XWalk'!$F$6:$G$38,2,FALSE)),"")</f>
        <v/>
      </c>
      <c r="W1370" s="91" t="str">
        <f>IF(IFERROR(SEARCH(W$6,$D1370),0)&gt;0,TRIM(VLOOKUP(W$6,'Lifeline-Capability XWalk'!$F$6:$G$38,2,FALSE)),"")</f>
        <v/>
      </c>
      <c r="X1370" s="91" t="str">
        <f>IF(IFERROR(SEARCH(X$6,$D1370),0)&gt;0,TRIM(VLOOKUP(X$6,'Lifeline-Capability XWalk'!$F$6:$G$38,2,FALSE)),"")</f>
        <v/>
      </c>
      <c r="Y1370" s="91" t="str">
        <f>IF(IFERROR(SEARCH(Y$6,$D1370),0)&gt;0,TRIM(VLOOKUP(Y$6,'Lifeline-Capability XWalk'!$F$6:$G$38,2,FALSE)),"")</f>
        <v/>
      </c>
      <c r="Z1370" s="91" t="str">
        <f>IF(IFERROR(SEARCH(Z$6,$D1370),0)&gt;0,TRIM(VLOOKUP(Z$6,'Lifeline-Capability XWalk'!$F$6:$G$38,2,FALSE)),"")</f>
        <v/>
      </c>
      <c r="AA1370" s="91" t="str">
        <f>IF(IFERROR(SEARCH(AA$6,$D1370),0)&gt;0,TRIM(VLOOKUP(AA$6,'Lifeline-Capability XWalk'!$F$6:$G$38,2,FALSE)),"")</f>
        <v/>
      </c>
      <c r="AB1370" s="91" t="str">
        <f>IF(IFERROR(SEARCH(AB$6,$D1370),0)&gt;0,TRIM(VLOOKUP(AB$6,'Lifeline-Capability XWalk'!$F$6:$G$38,2,FALSE)),"")</f>
        <v>Communications</v>
      </c>
      <c r="AC1370" s="91" t="str">
        <f>IF(IFERROR(SEARCH(AC$6,$D1370),0)&gt;0,TRIM(VLOOKUP(AC$6,'Lifeline-Capability XWalk'!$F$6:$G$38,2,FALSE)),"")</f>
        <v/>
      </c>
      <c r="AD1370" s="91" t="str">
        <f>IF(IFERROR(SEARCH(AD$6,$D1370),0)&gt;0,TRIM(VLOOKUP(AD$6,'Lifeline-Capability XWalk'!$F$6:$G$38,2,FALSE)),"")</f>
        <v>Safety and Security; Food, Water, Shelter; Health and Medical; Energy; Communications; Hazardous Materials; Transportation; Water Systems;</v>
      </c>
      <c r="AE1370" s="91" t="str">
        <f>IF(IFERROR(SEARCH(AE$6,$D1370),0)&gt;0,TRIM(VLOOKUP(AE$6,'Lifeline-Capability XWalk'!$F$6:$G$38,2,FALSE)),"")</f>
        <v/>
      </c>
      <c r="AF1370" s="91" t="str">
        <f>IF(IFERROR(SEARCH(AF$6,$D1370),0)&gt;0,TRIM(VLOOKUP(AF$6,'Lifeline-Capability XWalk'!$F$6:$G$38,2,FALSE)),"")</f>
        <v/>
      </c>
      <c r="AG1370" s="91" t="str">
        <f>IF(IFERROR(SEARCH(AG$6,$D1370),0)&gt;0,TRIM(VLOOKUP(AG$6,'Lifeline-Capability XWalk'!$F$6:$G$38,2,FALSE)),"")</f>
        <v/>
      </c>
      <c r="AH1370" s="91" t="str">
        <f>IF(IFERROR(SEARCH(AH$6,$D1370),0)&gt;0,TRIM(VLOOKUP(AH$6,'Lifeline-Capability XWalk'!$F$6:$G$38,2,FALSE)),"")</f>
        <v/>
      </c>
      <c r="AI1370" s="91" t="str">
        <f>IF(IFERROR(SEARCH(AI$6,$D1370),0)&gt;0,TRIM(VLOOKUP(AI$6,'Lifeline-Capability XWalk'!$F$6:$G$38,2,FALSE)),"")</f>
        <v/>
      </c>
      <c r="AJ1370" s="91" t="str">
        <f>IF(IFERROR(SEARCH(AJ$6,$D1370),0)&gt;0,TRIM(VLOOKUP(AJ$6,'Lifeline-Capability XWalk'!$F$6:$G$38,2,FALSE)),"")</f>
        <v/>
      </c>
      <c r="AK1370" s="91" t="str">
        <f>IF(IFERROR(SEARCH(AK$6,$D1370),0)&gt;0,TRIM(VLOOKUP(AK$6,'Lifeline-Capability XWalk'!$F$6:$G$38,2,FALSE)),"")</f>
        <v/>
      </c>
      <c r="AL1370" s="92" t="str">
        <f>IF(IFERROR(SEARCH(AL$6,$D1370),0)&gt;0,TRIM(VLOOKUP(AL$6,'Lifeline-Capability XWalk'!$F$6:$G$38,2,FALSE)),"")</f>
        <v/>
      </c>
      <c r="AM1370" s="24" t="str">
        <f t="shared" si="83"/>
        <v/>
      </c>
      <c r="AN1370" s="24" t="str">
        <f t="shared" si="83"/>
        <v/>
      </c>
      <c r="AO1370" s="24" t="str">
        <f t="shared" si="83"/>
        <v/>
      </c>
      <c r="AP1370" s="24" t="str">
        <f t="shared" si="83"/>
        <v/>
      </c>
      <c r="AQ1370" s="24" t="str">
        <f t="shared" si="83"/>
        <v>Communications</v>
      </c>
      <c r="AR1370" s="24" t="str">
        <f t="shared" si="83"/>
        <v/>
      </c>
      <c r="AS1370" s="24" t="str">
        <f t="shared" si="83"/>
        <v/>
      </c>
      <c r="AT1370" s="24" t="str">
        <f t="shared" si="83"/>
        <v/>
      </c>
      <c r="AU1370" s="24" t="str">
        <f t="shared" si="83"/>
        <v>Safety and Security; Food, Water, Shelter; Health and Medical; Energy; Communications; Hazardous Materials; Transportation; Water Systems;</v>
      </c>
    </row>
    <row r="1371" spans="1:47" ht="32.1" customHeight="1" x14ac:dyDescent="0.2">
      <c r="A1371" s="143" t="s">
        <v>1113</v>
      </c>
      <c r="B1371" s="144" t="s">
        <v>1125</v>
      </c>
      <c r="C1371" s="144" t="s">
        <v>1086</v>
      </c>
      <c r="D1371" s="124" t="s">
        <v>2276</v>
      </c>
      <c r="E1371" s="64" t="str">
        <f t="shared" si="82"/>
        <v>Safety and Security; Food, Water, Shelter; Health and Medical; Energy; Communications; Hazardous Materials; Transportation; Water Systems;</v>
      </c>
      <c r="F1371" s="125" t="s">
        <v>1794</v>
      </c>
      <c r="G1371" s="90" t="str">
        <f>IF(IFERROR(SEARCH(G$6,$D1371),0)&gt;0,TRIM(VLOOKUP(G$6,'Lifeline-Capability XWalk'!$F$6:$G$38,2,FALSE)),"")</f>
        <v/>
      </c>
      <c r="H1371" s="91" t="str">
        <f>IF(IFERROR(SEARCH(H$6,$D1371),0)&gt;0,TRIM(VLOOKUP(H$6,'Lifeline-Capability XWalk'!$F$6:$G$38,2,FALSE)),"")</f>
        <v/>
      </c>
      <c r="I1371" s="91" t="str">
        <f>IF(IFERROR(SEARCH(I$6,$D1371),0)&gt;0,TRIM(VLOOKUP(I$6,'Lifeline-Capability XWalk'!$F$6:$G$38,2,FALSE)),"")</f>
        <v/>
      </c>
      <c r="J1371" s="91" t="str">
        <f>IF(IFERROR(SEARCH(J$6,$D1371),0)&gt;0,TRIM(VLOOKUP(J$6,'Lifeline-Capability XWalk'!$F$6:$G$38,2,FALSE)),"")</f>
        <v/>
      </c>
      <c r="K1371" s="91" t="str">
        <f>IF(IFERROR(SEARCH(K$6,$D1371),0)&gt;0,TRIM(VLOOKUP(K$6,'Lifeline-Capability XWalk'!$F$6:$G$38,2,FALSE)),"")</f>
        <v>Communications</v>
      </c>
      <c r="L1371" s="91" t="str">
        <f>IF(IFERROR(SEARCH(L$6,$D1371),0)&gt;0,TRIM(VLOOKUP(L$6,'Lifeline-Capability XWalk'!$F$6:$G$38,2,FALSE)),"")</f>
        <v/>
      </c>
      <c r="M1371" s="91" t="str">
        <f>IF(IFERROR(SEARCH(M$6,$D1371),0)&gt;0,TRIM(VLOOKUP(M$6,'Lifeline-Capability XWalk'!$F$6:$G$38,2,FALSE)),"")</f>
        <v/>
      </c>
      <c r="N1371" s="91" t="str">
        <f>IF(IFERROR(SEARCH(N$6,$D1371),0)&gt;0,TRIM(VLOOKUP(N$6,'Lifeline-Capability XWalk'!$F$6:$G$38,2,FALSE)),"")</f>
        <v/>
      </c>
      <c r="O1371" s="91" t="str">
        <f>IF(IFERROR(SEARCH(O$6,$D1371),0)&gt;0,TRIM(VLOOKUP(O$6,'Lifeline-Capability XWalk'!$F$6:$G$38,2,FALSE)),"")</f>
        <v/>
      </c>
      <c r="P1371" s="91" t="str">
        <f>IF(IFERROR(SEARCH(P$6,$D1371),0)&gt;0,TRIM(VLOOKUP(P$6,'Lifeline-Capability XWalk'!$F$6:$G$38,2,FALSE)),"")</f>
        <v/>
      </c>
      <c r="Q1371" s="91" t="str">
        <f>IF(IFERROR(SEARCH(Q$6,$D1371),0)&gt;0,TRIM(VLOOKUP(Q$6,'Lifeline-Capability XWalk'!$F$6:$G$38,2,FALSE)),"")</f>
        <v/>
      </c>
      <c r="R1371" s="91" t="str">
        <f>IF(IFERROR(SEARCH(R$6,$D1371),0)&gt;0,TRIM(VLOOKUP(R$6,'Lifeline-Capability XWalk'!$F$6:$G$38,2,FALSE)),"")</f>
        <v/>
      </c>
      <c r="S1371" s="91" t="str">
        <f>IF(IFERROR(SEARCH(S$6,$D1371),0)&gt;0,TRIM(VLOOKUP(S$6,'Lifeline-Capability XWalk'!$F$6:$G$38,2,FALSE)),"")</f>
        <v/>
      </c>
      <c r="T1371" s="91" t="str">
        <f>IF(IFERROR(SEARCH(T$6,$D1371),0)&gt;0,TRIM(VLOOKUP(T$6,'Lifeline-Capability XWalk'!$F$6:$G$38,2,FALSE)),"")</f>
        <v/>
      </c>
      <c r="U1371" s="91" t="str">
        <f>IF(IFERROR(SEARCH(U$6,$D1371),0)&gt;0,TRIM(VLOOKUP(U$6,'Lifeline-Capability XWalk'!$F$6:$G$38,2,FALSE)),"")</f>
        <v/>
      </c>
      <c r="V1371" s="91" t="str">
        <f>IF(IFERROR(SEARCH(V$6,$D1371),0)&gt;0,TRIM(VLOOKUP(V$6,'Lifeline-Capability XWalk'!$F$6:$G$38,2,FALSE)),"")</f>
        <v/>
      </c>
      <c r="W1371" s="91" t="str">
        <f>IF(IFERROR(SEARCH(W$6,$D1371),0)&gt;0,TRIM(VLOOKUP(W$6,'Lifeline-Capability XWalk'!$F$6:$G$38,2,FALSE)),"")</f>
        <v/>
      </c>
      <c r="X1371" s="91" t="str">
        <f>IF(IFERROR(SEARCH(X$6,$D1371),0)&gt;0,TRIM(VLOOKUP(X$6,'Lifeline-Capability XWalk'!$F$6:$G$38,2,FALSE)),"")</f>
        <v/>
      </c>
      <c r="Y1371" s="91" t="str">
        <f>IF(IFERROR(SEARCH(Y$6,$D1371),0)&gt;0,TRIM(VLOOKUP(Y$6,'Lifeline-Capability XWalk'!$F$6:$G$38,2,FALSE)),"")</f>
        <v/>
      </c>
      <c r="Z1371" s="91" t="str">
        <f>IF(IFERROR(SEARCH(Z$6,$D1371),0)&gt;0,TRIM(VLOOKUP(Z$6,'Lifeline-Capability XWalk'!$F$6:$G$38,2,FALSE)),"")</f>
        <v/>
      </c>
      <c r="AA1371" s="91" t="str">
        <f>IF(IFERROR(SEARCH(AA$6,$D1371),0)&gt;0,TRIM(VLOOKUP(AA$6,'Lifeline-Capability XWalk'!$F$6:$G$38,2,FALSE)),"")</f>
        <v/>
      </c>
      <c r="AB1371" s="91" t="str">
        <f>IF(IFERROR(SEARCH(AB$6,$D1371),0)&gt;0,TRIM(VLOOKUP(AB$6,'Lifeline-Capability XWalk'!$F$6:$G$38,2,FALSE)),"")</f>
        <v>Communications</v>
      </c>
      <c r="AC1371" s="91" t="str">
        <f>IF(IFERROR(SEARCH(AC$6,$D1371),0)&gt;0,TRIM(VLOOKUP(AC$6,'Lifeline-Capability XWalk'!$F$6:$G$38,2,FALSE)),"")</f>
        <v/>
      </c>
      <c r="AD1371" s="91" t="str">
        <f>IF(IFERROR(SEARCH(AD$6,$D1371),0)&gt;0,TRIM(VLOOKUP(AD$6,'Lifeline-Capability XWalk'!$F$6:$G$38,2,FALSE)),"")</f>
        <v>Safety and Security; Food, Water, Shelter; Health and Medical; Energy; Communications; Hazardous Materials; Transportation; Water Systems;</v>
      </c>
      <c r="AE1371" s="91" t="str">
        <f>IF(IFERROR(SEARCH(AE$6,$D1371),0)&gt;0,TRIM(VLOOKUP(AE$6,'Lifeline-Capability XWalk'!$F$6:$G$38,2,FALSE)),"")</f>
        <v/>
      </c>
      <c r="AF1371" s="91" t="str">
        <f>IF(IFERROR(SEARCH(AF$6,$D1371),0)&gt;0,TRIM(VLOOKUP(AF$6,'Lifeline-Capability XWalk'!$F$6:$G$38,2,FALSE)),"")</f>
        <v/>
      </c>
      <c r="AG1371" s="91" t="str">
        <f>IF(IFERROR(SEARCH(AG$6,$D1371),0)&gt;0,TRIM(VLOOKUP(AG$6,'Lifeline-Capability XWalk'!$F$6:$G$38,2,FALSE)),"")</f>
        <v/>
      </c>
      <c r="AH1371" s="91" t="str">
        <f>IF(IFERROR(SEARCH(AH$6,$D1371),0)&gt;0,TRIM(VLOOKUP(AH$6,'Lifeline-Capability XWalk'!$F$6:$G$38,2,FALSE)),"")</f>
        <v/>
      </c>
      <c r="AI1371" s="91" t="str">
        <f>IF(IFERROR(SEARCH(AI$6,$D1371),0)&gt;0,TRIM(VLOOKUP(AI$6,'Lifeline-Capability XWalk'!$F$6:$G$38,2,FALSE)),"")</f>
        <v/>
      </c>
      <c r="AJ1371" s="91" t="str">
        <f>IF(IFERROR(SEARCH(AJ$6,$D1371),0)&gt;0,TRIM(VLOOKUP(AJ$6,'Lifeline-Capability XWalk'!$F$6:$G$38,2,FALSE)),"")</f>
        <v/>
      </c>
      <c r="AK1371" s="91" t="str">
        <f>IF(IFERROR(SEARCH(AK$6,$D1371),0)&gt;0,TRIM(VLOOKUP(AK$6,'Lifeline-Capability XWalk'!$F$6:$G$38,2,FALSE)),"")</f>
        <v/>
      </c>
      <c r="AL1371" s="92" t="str">
        <f>IF(IFERROR(SEARCH(AL$6,$D1371),0)&gt;0,TRIM(VLOOKUP(AL$6,'Lifeline-Capability XWalk'!$F$6:$G$38,2,FALSE)),"")</f>
        <v/>
      </c>
      <c r="AM1371" s="24" t="str">
        <f t="shared" si="83"/>
        <v/>
      </c>
      <c r="AN1371" s="24" t="str">
        <f t="shared" si="83"/>
        <v/>
      </c>
      <c r="AO1371" s="24" t="str">
        <f t="shared" si="83"/>
        <v/>
      </c>
      <c r="AP1371" s="24" t="str">
        <f t="shared" si="83"/>
        <v/>
      </c>
      <c r="AQ1371" s="24" t="str">
        <f t="shared" si="83"/>
        <v>Communications</v>
      </c>
      <c r="AR1371" s="24" t="str">
        <f t="shared" si="83"/>
        <v/>
      </c>
      <c r="AS1371" s="24" t="str">
        <f t="shared" si="83"/>
        <v/>
      </c>
      <c r="AT1371" s="24" t="str">
        <f t="shared" si="83"/>
        <v/>
      </c>
      <c r="AU1371" s="24" t="str">
        <f t="shared" si="83"/>
        <v>Safety and Security; Food, Water, Shelter; Health and Medical; Energy; Communications; Hazardous Materials; Transportation; Water Systems;</v>
      </c>
    </row>
    <row r="1372" spans="1:47" ht="32.1" customHeight="1" x14ac:dyDescent="0.2">
      <c r="A1372" s="143" t="s">
        <v>1113</v>
      </c>
      <c r="B1372" s="144" t="s">
        <v>1125</v>
      </c>
      <c r="C1372" s="144" t="s">
        <v>1086</v>
      </c>
      <c r="D1372" s="124" t="s">
        <v>2276</v>
      </c>
      <c r="E1372" s="64" t="str">
        <f t="shared" si="82"/>
        <v>Safety and Security; Food, Water, Shelter; Health and Medical; Energy; Communications; Hazardous Materials; Transportation; Water Systems;</v>
      </c>
      <c r="F1372" s="125" t="s">
        <v>1780</v>
      </c>
      <c r="G1372" s="90" t="str">
        <f>IF(IFERROR(SEARCH(G$6,$D1372),0)&gt;0,TRIM(VLOOKUP(G$6,'Lifeline-Capability XWalk'!$F$6:$G$38,2,FALSE)),"")</f>
        <v/>
      </c>
      <c r="H1372" s="91" t="str">
        <f>IF(IFERROR(SEARCH(H$6,$D1372),0)&gt;0,TRIM(VLOOKUP(H$6,'Lifeline-Capability XWalk'!$F$6:$G$38,2,FALSE)),"")</f>
        <v/>
      </c>
      <c r="I1372" s="91" t="str">
        <f>IF(IFERROR(SEARCH(I$6,$D1372),0)&gt;0,TRIM(VLOOKUP(I$6,'Lifeline-Capability XWalk'!$F$6:$G$38,2,FALSE)),"")</f>
        <v/>
      </c>
      <c r="J1372" s="91" t="str">
        <f>IF(IFERROR(SEARCH(J$6,$D1372),0)&gt;0,TRIM(VLOOKUP(J$6,'Lifeline-Capability XWalk'!$F$6:$G$38,2,FALSE)),"")</f>
        <v/>
      </c>
      <c r="K1372" s="91" t="str">
        <f>IF(IFERROR(SEARCH(K$6,$D1372),0)&gt;0,TRIM(VLOOKUP(K$6,'Lifeline-Capability XWalk'!$F$6:$G$38,2,FALSE)),"")</f>
        <v>Communications</v>
      </c>
      <c r="L1372" s="91" t="str">
        <f>IF(IFERROR(SEARCH(L$6,$D1372),0)&gt;0,TRIM(VLOOKUP(L$6,'Lifeline-Capability XWalk'!$F$6:$G$38,2,FALSE)),"")</f>
        <v/>
      </c>
      <c r="M1372" s="91" t="str">
        <f>IF(IFERROR(SEARCH(M$6,$D1372),0)&gt;0,TRIM(VLOOKUP(M$6,'Lifeline-Capability XWalk'!$F$6:$G$38,2,FALSE)),"")</f>
        <v/>
      </c>
      <c r="N1372" s="91" t="str">
        <f>IF(IFERROR(SEARCH(N$6,$D1372),0)&gt;0,TRIM(VLOOKUP(N$6,'Lifeline-Capability XWalk'!$F$6:$G$38,2,FALSE)),"")</f>
        <v/>
      </c>
      <c r="O1372" s="91" t="str">
        <f>IF(IFERROR(SEARCH(O$6,$D1372),0)&gt;0,TRIM(VLOOKUP(O$6,'Lifeline-Capability XWalk'!$F$6:$G$38,2,FALSE)),"")</f>
        <v/>
      </c>
      <c r="P1372" s="91" t="str">
        <f>IF(IFERROR(SEARCH(P$6,$D1372),0)&gt;0,TRIM(VLOOKUP(P$6,'Lifeline-Capability XWalk'!$F$6:$G$38,2,FALSE)),"")</f>
        <v/>
      </c>
      <c r="Q1372" s="91" t="str">
        <f>IF(IFERROR(SEARCH(Q$6,$D1372),0)&gt;0,TRIM(VLOOKUP(Q$6,'Lifeline-Capability XWalk'!$F$6:$G$38,2,FALSE)),"")</f>
        <v/>
      </c>
      <c r="R1372" s="91" t="str">
        <f>IF(IFERROR(SEARCH(R$6,$D1372),0)&gt;0,TRIM(VLOOKUP(R$6,'Lifeline-Capability XWalk'!$F$6:$G$38,2,FALSE)),"")</f>
        <v/>
      </c>
      <c r="S1372" s="91" t="str">
        <f>IF(IFERROR(SEARCH(S$6,$D1372),0)&gt;0,TRIM(VLOOKUP(S$6,'Lifeline-Capability XWalk'!$F$6:$G$38,2,FALSE)),"")</f>
        <v/>
      </c>
      <c r="T1372" s="91" t="str">
        <f>IF(IFERROR(SEARCH(T$6,$D1372),0)&gt;0,TRIM(VLOOKUP(T$6,'Lifeline-Capability XWalk'!$F$6:$G$38,2,FALSE)),"")</f>
        <v/>
      </c>
      <c r="U1372" s="91" t="str">
        <f>IF(IFERROR(SEARCH(U$6,$D1372),0)&gt;0,TRIM(VLOOKUP(U$6,'Lifeline-Capability XWalk'!$F$6:$G$38,2,FALSE)),"")</f>
        <v/>
      </c>
      <c r="V1372" s="91" t="str">
        <f>IF(IFERROR(SEARCH(V$6,$D1372),0)&gt;0,TRIM(VLOOKUP(V$6,'Lifeline-Capability XWalk'!$F$6:$G$38,2,FALSE)),"")</f>
        <v/>
      </c>
      <c r="W1372" s="91" t="str">
        <f>IF(IFERROR(SEARCH(W$6,$D1372),0)&gt;0,TRIM(VLOOKUP(W$6,'Lifeline-Capability XWalk'!$F$6:$G$38,2,FALSE)),"")</f>
        <v/>
      </c>
      <c r="X1372" s="91" t="str">
        <f>IF(IFERROR(SEARCH(X$6,$D1372),0)&gt;0,TRIM(VLOOKUP(X$6,'Lifeline-Capability XWalk'!$F$6:$G$38,2,FALSE)),"")</f>
        <v/>
      </c>
      <c r="Y1372" s="91" t="str">
        <f>IF(IFERROR(SEARCH(Y$6,$D1372),0)&gt;0,TRIM(VLOOKUP(Y$6,'Lifeline-Capability XWalk'!$F$6:$G$38,2,FALSE)),"")</f>
        <v/>
      </c>
      <c r="Z1372" s="91" t="str">
        <f>IF(IFERROR(SEARCH(Z$6,$D1372),0)&gt;0,TRIM(VLOOKUP(Z$6,'Lifeline-Capability XWalk'!$F$6:$G$38,2,FALSE)),"")</f>
        <v/>
      </c>
      <c r="AA1372" s="91" t="str">
        <f>IF(IFERROR(SEARCH(AA$6,$D1372),0)&gt;0,TRIM(VLOOKUP(AA$6,'Lifeline-Capability XWalk'!$F$6:$G$38,2,FALSE)),"")</f>
        <v/>
      </c>
      <c r="AB1372" s="91" t="str">
        <f>IF(IFERROR(SEARCH(AB$6,$D1372),0)&gt;0,TRIM(VLOOKUP(AB$6,'Lifeline-Capability XWalk'!$F$6:$G$38,2,FALSE)),"")</f>
        <v>Communications</v>
      </c>
      <c r="AC1372" s="91" t="str">
        <f>IF(IFERROR(SEARCH(AC$6,$D1372),0)&gt;0,TRIM(VLOOKUP(AC$6,'Lifeline-Capability XWalk'!$F$6:$G$38,2,FALSE)),"")</f>
        <v/>
      </c>
      <c r="AD1372" s="91" t="str">
        <f>IF(IFERROR(SEARCH(AD$6,$D1372),0)&gt;0,TRIM(VLOOKUP(AD$6,'Lifeline-Capability XWalk'!$F$6:$G$38,2,FALSE)),"")</f>
        <v>Safety and Security; Food, Water, Shelter; Health and Medical; Energy; Communications; Hazardous Materials; Transportation; Water Systems;</v>
      </c>
      <c r="AE1372" s="91" t="str">
        <f>IF(IFERROR(SEARCH(AE$6,$D1372),0)&gt;0,TRIM(VLOOKUP(AE$6,'Lifeline-Capability XWalk'!$F$6:$G$38,2,FALSE)),"")</f>
        <v/>
      </c>
      <c r="AF1372" s="91" t="str">
        <f>IF(IFERROR(SEARCH(AF$6,$D1372),0)&gt;0,TRIM(VLOOKUP(AF$6,'Lifeline-Capability XWalk'!$F$6:$G$38,2,FALSE)),"")</f>
        <v/>
      </c>
      <c r="AG1372" s="91" t="str">
        <f>IF(IFERROR(SEARCH(AG$6,$D1372),0)&gt;0,TRIM(VLOOKUP(AG$6,'Lifeline-Capability XWalk'!$F$6:$G$38,2,FALSE)),"")</f>
        <v/>
      </c>
      <c r="AH1372" s="91" t="str">
        <f>IF(IFERROR(SEARCH(AH$6,$D1372),0)&gt;0,TRIM(VLOOKUP(AH$6,'Lifeline-Capability XWalk'!$F$6:$G$38,2,FALSE)),"")</f>
        <v/>
      </c>
      <c r="AI1372" s="91" t="str">
        <f>IF(IFERROR(SEARCH(AI$6,$D1372),0)&gt;0,TRIM(VLOOKUP(AI$6,'Lifeline-Capability XWalk'!$F$6:$G$38,2,FALSE)),"")</f>
        <v/>
      </c>
      <c r="AJ1372" s="91" t="str">
        <f>IF(IFERROR(SEARCH(AJ$6,$D1372),0)&gt;0,TRIM(VLOOKUP(AJ$6,'Lifeline-Capability XWalk'!$F$6:$G$38,2,FALSE)),"")</f>
        <v/>
      </c>
      <c r="AK1372" s="91" t="str">
        <f>IF(IFERROR(SEARCH(AK$6,$D1372),0)&gt;0,TRIM(VLOOKUP(AK$6,'Lifeline-Capability XWalk'!$F$6:$G$38,2,FALSE)),"")</f>
        <v/>
      </c>
      <c r="AL1372" s="92" t="str">
        <f>IF(IFERROR(SEARCH(AL$6,$D1372),0)&gt;0,TRIM(VLOOKUP(AL$6,'Lifeline-Capability XWalk'!$F$6:$G$38,2,FALSE)),"")</f>
        <v/>
      </c>
      <c r="AM1372" s="24" t="str">
        <f t="shared" si="83"/>
        <v/>
      </c>
      <c r="AN1372" s="24" t="str">
        <f t="shared" si="83"/>
        <v/>
      </c>
      <c r="AO1372" s="24" t="str">
        <f t="shared" si="83"/>
        <v/>
      </c>
      <c r="AP1372" s="24" t="str">
        <f t="shared" si="83"/>
        <v/>
      </c>
      <c r="AQ1372" s="24" t="str">
        <f t="shared" si="83"/>
        <v>Communications</v>
      </c>
      <c r="AR1372" s="24" t="str">
        <f t="shared" si="83"/>
        <v/>
      </c>
      <c r="AS1372" s="24" t="str">
        <f t="shared" si="83"/>
        <v/>
      </c>
      <c r="AT1372" s="24" t="str">
        <f t="shared" si="83"/>
        <v/>
      </c>
      <c r="AU1372" s="24" t="str">
        <f t="shared" si="83"/>
        <v>Safety and Security; Food, Water, Shelter; Health and Medical; Energy; Communications; Hazardous Materials; Transportation; Water Systems;</v>
      </c>
    </row>
    <row r="1373" spans="1:47" ht="32.1" customHeight="1" x14ac:dyDescent="0.2">
      <c r="A1373" s="143" t="s">
        <v>1113</v>
      </c>
      <c r="B1373" s="144" t="s">
        <v>1125</v>
      </c>
      <c r="C1373" s="144" t="s">
        <v>1086</v>
      </c>
      <c r="D1373" s="124" t="s">
        <v>2276</v>
      </c>
      <c r="E1373" s="64" t="str">
        <f t="shared" si="82"/>
        <v>Safety and Security; Food, Water, Shelter; Health and Medical; Energy; Communications; Hazardous Materials; Transportation; Water Systems;</v>
      </c>
      <c r="F1373" s="125" t="s">
        <v>1795</v>
      </c>
      <c r="G1373" s="90" t="str">
        <f>IF(IFERROR(SEARCH(G$6,$D1373),0)&gt;0,TRIM(VLOOKUP(G$6,'Lifeline-Capability XWalk'!$F$6:$G$38,2,FALSE)),"")</f>
        <v/>
      </c>
      <c r="H1373" s="91" t="str">
        <f>IF(IFERROR(SEARCH(H$6,$D1373),0)&gt;0,TRIM(VLOOKUP(H$6,'Lifeline-Capability XWalk'!$F$6:$G$38,2,FALSE)),"")</f>
        <v/>
      </c>
      <c r="I1373" s="91" t="str">
        <f>IF(IFERROR(SEARCH(I$6,$D1373),0)&gt;0,TRIM(VLOOKUP(I$6,'Lifeline-Capability XWalk'!$F$6:$G$38,2,FALSE)),"")</f>
        <v/>
      </c>
      <c r="J1373" s="91" t="str">
        <f>IF(IFERROR(SEARCH(J$6,$D1373),0)&gt;0,TRIM(VLOOKUP(J$6,'Lifeline-Capability XWalk'!$F$6:$G$38,2,FALSE)),"")</f>
        <v/>
      </c>
      <c r="K1373" s="91" t="str">
        <f>IF(IFERROR(SEARCH(K$6,$D1373),0)&gt;0,TRIM(VLOOKUP(K$6,'Lifeline-Capability XWalk'!$F$6:$G$38,2,FALSE)),"")</f>
        <v>Communications</v>
      </c>
      <c r="L1373" s="91" t="str">
        <f>IF(IFERROR(SEARCH(L$6,$D1373),0)&gt;0,TRIM(VLOOKUP(L$6,'Lifeline-Capability XWalk'!$F$6:$G$38,2,FALSE)),"")</f>
        <v/>
      </c>
      <c r="M1373" s="91" t="str">
        <f>IF(IFERROR(SEARCH(M$6,$D1373),0)&gt;0,TRIM(VLOOKUP(M$6,'Lifeline-Capability XWalk'!$F$6:$G$38,2,FALSE)),"")</f>
        <v/>
      </c>
      <c r="N1373" s="91" t="str">
        <f>IF(IFERROR(SEARCH(N$6,$D1373),0)&gt;0,TRIM(VLOOKUP(N$6,'Lifeline-Capability XWalk'!$F$6:$G$38,2,FALSE)),"")</f>
        <v/>
      </c>
      <c r="O1373" s="91" t="str">
        <f>IF(IFERROR(SEARCH(O$6,$D1373),0)&gt;0,TRIM(VLOOKUP(O$6,'Lifeline-Capability XWalk'!$F$6:$G$38,2,FALSE)),"")</f>
        <v/>
      </c>
      <c r="P1373" s="91" t="str">
        <f>IF(IFERROR(SEARCH(P$6,$D1373),0)&gt;0,TRIM(VLOOKUP(P$6,'Lifeline-Capability XWalk'!$F$6:$G$38,2,FALSE)),"")</f>
        <v/>
      </c>
      <c r="Q1373" s="91" t="str">
        <f>IF(IFERROR(SEARCH(Q$6,$D1373),0)&gt;0,TRIM(VLOOKUP(Q$6,'Lifeline-Capability XWalk'!$F$6:$G$38,2,FALSE)),"")</f>
        <v/>
      </c>
      <c r="R1373" s="91" t="str">
        <f>IF(IFERROR(SEARCH(R$6,$D1373),0)&gt;0,TRIM(VLOOKUP(R$6,'Lifeline-Capability XWalk'!$F$6:$G$38,2,FALSE)),"")</f>
        <v/>
      </c>
      <c r="S1373" s="91" t="str">
        <f>IF(IFERROR(SEARCH(S$6,$D1373),0)&gt;0,TRIM(VLOOKUP(S$6,'Lifeline-Capability XWalk'!$F$6:$G$38,2,FALSE)),"")</f>
        <v/>
      </c>
      <c r="T1373" s="91" t="str">
        <f>IF(IFERROR(SEARCH(T$6,$D1373),0)&gt;0,TRIM(VLOOKUP(T$6,'Lifeline-Capability XWalk'!$F$6:$G$38,2,FALSE)),"")</f>
        <v/>
      </c>
      <c r="U1373" s="91" t="str">
        <f>IF(IFERROR(SEARCH(U$6,$D1373),0)&gt;0,TRIM(VLOOKUP(U$6,'Lifeline-Capability XWalk'!$F$6:$G$38,2,FALSE)),"")</f>
        <v/>
      </c>
      <c r="V1373" s="91" t="str">
        <f>IF(IFERROR(SEARCH(V$6,$D1373),0)&gt;0,TRIM(VLOOKUP(V$6,'Lifeline-Capability XWalk'!$F$6:$G$38,2,FALSE)),"")</f>
        <v/>
      </c>
      <c r="W1373" s="91" t="str">
        <f>IF(IFERROR(SEARCH(W$6,$D1373),0)&gt;0,TRIM(VLOOKUP(W$6,'Lifeline-Capability XWalk'!$F$6:$G$38,2,FALSE)),"")</f>
        <v/>
      </c>
      <c r="X1373" s="91" t="str">
        <f>IF(IFERROR(SEARCH(X$6,$D1373),0)&gt;0,TRIM(VLOOKUP(X$6,'Lifeline-Capability XWalk'!$F$6:$G$38,2,FALSE)),"")</f>
        <v/>
      </c>
      <c r="Y1373" s="91" t="str">
        <f>IF(IFERROR(SEARCH(Y$6,$D1373),0)&gt;0,TRIM(VLOOKUP(Y$6,'Lifeline-Capability XWalk'!$F$6:$G$38,2,FALSE)),"")</f>
        <v/>
      </c>
      <c r="Z1373" s="91" t="str">
        <f>IF(IFERROR(SEARCH(Z$6,$D1373),0)&gt;0,TRIM(VLOOKUP(Z$6,'Lifeline-Capability XWalk'!$F$6:$G$38,2,FALSE)),"")</f>
        <v/>
      </c>
      <c r="AA1373" s="91" t="str">
        <f>IF(IFERROR(SEARCH(AA$6,$D1373),0)&gt;0,TRIM(VLOOKUP(AA$6,'Lifeline-Capability XWalk'!$F$6:$G$38,2,FALSE)),"")</f>
        <v/>
      </c>
      <c r="AB1373" s="91" t="str">
        <f>IF(IFERROR(SEARCH(AB$6,$D1373),0)&gt;0,TRIM(VLOOKUP(AB$6,'Lifeline-Capability XWalk'!$F$6:$G$38,2,FALSE)),"")</f>
        <v>Communications</v>
      </c>
      <c r="AC1373" s="91" t="str">
        <f>IF(IFERROR(SEARCH(AC$6,$D1373),0)&gt;0,TRIM(VLOOKUP(AC$6,'Lifeline-Capability XWalk'!$F$6:$G$38,2,FALSE)),"")</f>
        <v/>
      </c>
      <c r="AD1373" s="91" t="str">
        <f>IF(IFERROR(SEARCH(AD$6,$D1373),0)&gt;0,TRIM(VLOOKUP(AD$6,'Lifeline-Capability XWalk'!$F$6:$G$38,2,FALSE)),"")</f>
        <v>Safety and Security; Food, Water, Shelter; Health and Medical; Energy; Communications; Hazardous Materials; Transportation; Water Systems;</v>
      </c>
      <c r="AE1373" s="91" t="str">
        <f>IF(IFERROR(SEARCH(AE$6,$D1373),0)&gt;0,TRIM(VLOOKUP(AE$6,'Lifeline-Capability XWalk'!$F$6:$G$38,2,FALSE)),"")</f>
        <v/>
      </c>
      <c r="AF1373" s="91" t="str">
        <f>IF(IFERROR(SEARCH(AF$6,$D1373),0)&gt;0,TRIM(VLOOKUP(AF$6,'Lifeline-Capability XWalk'!$F$6:$G$38,2,FALSE)),"")</f>
        <v/>
      </c>
      <c r="AG1373" s="91" t="str">
        <f>IF(IFERROR(SEARCH(AG$6,$D1373),0)&gt;0,TRIM(VLOOKUP(AG$6,'Lifeline-Capability XWalk'!$F$6:$G$38,2,FALSE)),"")</f>
        <v/>
      </c>
      <c r="AH1373" s="91" t="str">
        <f>IF(IFERROR(SEARCH(AH$6,$D1373),0)&gt;0,TRIM(VLOOKUP(AH$6,'Lifeline-Capability XWalk'!$F$6:$G$38,2,FALSE)),"")</f>
        <v/>
      </c>
      <c r="AI1373" s="91" t="str">
        <f>IF(IFERROR(SEARCH(AI$6,$D1373),0)&gt;0,TRIM(VLOOKUP(AI$6,'Lifeline-Capability XWalk'!$F$6:$G$38,2,FALSE)),"")</f>
        <v/>
      </c>
      <c r="AJ1373" s="91" t="str">
        <f>IF(IFERROR(SEARCH(AJ$6,$D1373),0)&gt;0,TRIM(VLOOKUP(AJ$6,'Lifeline-Capability XWalk'!$F$6:$G$38,2,FALSE)),"")</f>
        <v/>
      </c>
      <c r="AK1373" s="91" t="str">
        <f>IF(IFERROR(SEARCH(AK$6,$D1373),0)&gt;0,TRIM(VLOOKUP(AK$6,'Lifeline-Capability XWalk'!$F$6:$G$38,2,FALSE)),"")</f>
        <v/>
      </c>
      <c r="AL1373" s="92" t="str">
        <f>IF(IFERROR(SEARCH(AL$6,$D1373),0)&gt;0,TRIM(VLOOKUP(AL$6,'Lifeline-Capability XWalk'!$F$6:$G$38,2,FALSE)),"")</f>
        <v/>
      </c>
      <c r="AM1373" s="24" t="str">
        <f t="shared" si="83"/>
        <v/>
      </c>
      <c r="AN1373" s="24" t="str">
        <f t="shared" si="83"/>
        <v/>
      </c>
      <c r="AO1373" s="24" t="str">
        <f t="shared" si="83"/>
        <v/>
      </c>
      <c r="AP1373" s="24" t="str">
        <f t="shared" si="83"/>
        <v/>
      </c>
      <c r="AQ1373" s="24" t="str">
        <f t="shared" si="83"/>
        <v>Communications</v>
      </c>
      <c r="AR1373" s="24" t="str">
        <f t="shared" si="83"/>
        <v/>
      </c>
      <c r="AS1373" s="24" t="str">
        <f t="shared" si="83"/>
        <v/>
      </c>
      <c r="AT1373" s="24" t="str">
        <f t="shared" si="83"/>
        <v/>
      </c>
      <c r="AU1373" s="24" t="str">
        <f t="shared" si="83"/>
        <v>Safety and Security; Food, Water, Shelter; Health and Medical; Energy; Communications; Hazardous Materials; Transportation; Water Systems;</v>
      </c>
    </row>
    <row r="1374" spans="1:47" ht="32.1" customHeight="1" x14ac:dyDescent="0.2">
      <c r="A1374" s="143" t="s">
        <v>1113</v>
      </c>
      <c r="B1374" s="144" t="s">
        <v>1140</v>
      </c>
      <c r="C1374" s="144" t="s">
        <v>1082</v>
      </c>
      <c r="D1374" s="124" t="s">
        <v>1710</v>
      </c>
      <c r="E1374" s="64" t="str">
        <f t="shared" si="82"/>
        <v>Safety and Security; Food, Water, Shelter; Health and Medical; Energy; Communications; Hazardous Materials; Transportation; Water Systems;</v>
      </c>
      <c r="F1374" s="125" t="s">
        <v>1782</v>
      </c>
      <c r="G1374" s="90" t="str">
        <f>IF(IFERROR(SEARCH(G$6,$D1374),0)&gt;0,TRIM(VLOOKUP(G$6,'Lifeline-Capability XWalk'!$F$6:$G$38,2,FALSE)),"")</f>
        <v/>
      </c>
      <c r="H1374" s="91" t="str">
        <f>IF(IFERROR(SEARCH(H$6,$D1374),0)&gt;0,TRIM(VLOOKUP(H$6,'Lifeline-Capability XWalk'!$F$6:$G$38,2,FALSE)),"")</f>
        <v/>
      </c>
      <c r="I1374" s="91" t="str">
        <f>IF(IFERROR(SEARCH(I$6,$D1374),0)&gt;0,TRIM(VLOOKUP(I$6,'Lifeline-Capability XWalk'!$F$6:$G$38,2,FALSE)),"")</f>
        <v>Transportation</v>
      </c>
      <c r="J1374" s="91" t="str">
        <f>IF(IFERROR(SEARCH(J$6,$D1374),0)&gt;0,TRIM(VLOOKUP(J$6,'Lifeline-Capability XWalk'!$F$6:$G$38,2,FALSE)),"")</f>
        <v/>
      </c>
      <c r="K1374" s="91" t="str">
        <f>IF(IFERROR(SEARCH(K$6,$D1374),0)&gt;0,TRIM(VLOOKUP(K$6,'Lifeline-Capability XWalk'!$F$6:$G$38,2,FALSE)),"")</f>
        <v>Communications</v>
      </c>
      <c r="L1374" s="91" t="str">
        <f>IF(IFERROR(SEARCH(L$6,$D1374),0)&gt;0,TRIM(VLOOKUP(L$6,'Lifeline-Capability XWalk'!$F$6:$G$38,2,FALSE)),"")</f>
        <v/>
      </c>
      <c r="M1374" s="91" t="str">
        <f>IF(IFERROR(SEARCH(M$6,$D1374),0)&gt;0,TRIM(VLOOKUP(M$6,'Lifeline-Capability XWalk'!$F$6:$G$38,2,FALSE)),"")</f>
        <v/>
      </c>
      <c r="N1374" s="91" t="str">
        <f>IF(IFERROR(SEARCH(N$6,$D1374),0)&gt;0,TRIM(VLOOKUP(N$6,'Lifeline-Capability XWalk'!$F$6:$G$38,2,FALSE)),"")</f>
        <v/>
      </c>
      <c r="O1374" s="91" t="str">
        <f>IF(IFERROR(SEARCH(O$6,$D1374),0)&gt;0,TRIM(VLOOKUP(O$6,'Lifeline-Capability XWalk'!$F$6:$G$38,2,FALSE)),"")</f>
        <v/>
      </c>
      <c r="P1374" s="91" t="str">
        <f>IF(IFERROR(SEARCH(P$6,$D1374),0)&gt;0,TRIM(VLOOKUP(P$6,'Lifeline-Capability XWalk'!$F$6:$G$38,2,FALSE)),"")</f>
        <v/>
      </c>
      <c r="Q1374" s="91" t="str">
        <f>IF(IFERROR(SEARCH(Q$6,$D1374),0)&gt;0,TRIM(VLOOKUP(Q$6,'Lifeline-Capability XWalk'!$F$6:$G$38,2,FALSE)),"")</f>
        <v/>
      </c>
      <c r="R1374" s="91" t="str">
        <f>IF(IFERROR(SEARCH(R$6,$D1374),0)&gt;0,TRIM(VLOOKUP(R$6,'Lifeline-Capability XWalk'!$F$6:$G$38,2,FALSE)),"")</f>
        <v/>
      </c>
      <c r="S1374" s="91" t="str">
        <f>IF(IFERROR(SEARCH(S$6,$D1374),0)&gt;0,TRIM(VLOOKUP(S$6,'Lifeline-Capability XWalk'!$F$6:$G$38,2,FALSE)),"")</f>
        <v/>
      </c>
      <c r="T1374" s="91" t="str">
        <f>IF(IFERROR(SEARCH(T$6,$D1374),0)&gt;0,TRIM(VLOOKUP(T$6,'Lifeline-Capability XWalk'!$F$6:$G$38,2,FALSE)),"")</f>
        <v/>
      </c>
      <c r="U1374" s="91" t="str">
        <f>IF(IFERROR(SEARCH(U$6,$D1374),0)&gt;0,TRIM(VLOOKUP(U$6,'Lifeline-Capability XWalk'!$F$6:$G$38,2,FALSE)),"")</f>
        <v/>
      </c>
      <c r="V1374" s="91" t="str">
        <f>IF(IFERROR(SEARCH(V$6,$D1374),0)&gt;0,TRIM(VLOOKUP(V$6,'Lifeline-Capability XWalk'!$F$6:$G$38,2,FALSE)),"")</f>
        <v/>
      </c>
      <c r="W1374" s="91" t="str">
        <f>IF(IFERROR(SEARCH(W$6,$D1374),0)&gt;0,TRIM(VLOOKUP(W$6,'Lifeline-Capability XWalk'!$F$6:$G$38,2,FALSE)),"")</f>
        <v/>
      </c>
      <c r="X1374" s="91" t="str">
        <f>IF(IFERROR(SEARCH(X$6,$D1374),0)&gt;0,TRIM(VLOOKUP(X$6,'Lifeline-Capability XWalk'!$F$6:$G$38,2,FALSE)),"")</f>
        <v/>
      </c>
      <c r="Y1374" s="91" t="str">
        <f>IF(IFERROR(SEARCH(Y$6,$D1374),0)&gt;0,TRIM(VLOOKUP(Y$6,'Lifeline-Capability XWalk'!$F$6:$G$38,2,FALSE)),"")</f>
        <v/>
      </c>
      <c r="Z1374" s="91" t="str">
        <f>IF(IFERROR(SEARCH(Z$6,$D1374),0)&gt;0,TRIM(VLOOKUP(Z$6,'Lifeline-Capability XWalk'!$F$6:$G$38,2,FALSE)),"")</f>
        <v/>
      </c>
      <c r="AA1374" s="91" t="str">
        <f>IF(IFERROR(SEARCH(AA$6,$D1374),0)&gt;0,TRIM(VLOOKUP(AA$6,'Lifeline-Capability XWalk'!$F$6:$G$38,2,FALSE)),"")</f>
        <v/>
      </c>
      <c r="AB1374" s="91" t="str">
        <f>IF(IFERROR(SEARCH(AB$6,$D1374),0)&gt;0,TRIM(VLOOKUP(AB$6,'Lifeline-Capability XWalk'!$F$6:$G$38,2,FALSE)),"")</f>
        <v/>
      </c>
      <c r="AC1374" s="91" t="str">
        <f>IF(IFERROR(SEARCH(AC$6,$D1374),0)&gt;0,TRIM(VLOOKUP(AC$6,'Lifeline-Capability XWalk'!$F$6:$G$38,2,FALSE)),"")</f>
        <v/>
      </c>
      <c r="AD1374" s="91" t="str">
        <f>IF(IFERROR(SEARCH(AD$6,$D1374),0)&gt;0,TRIM(VLOOKUP(AD$6,'Lifeline-Capability XWalk'!$F$6:$G$38,2,FALSE)),"")</f>
        <v>Safety and Security; Food, Water, Shelter; Health and Medical; Energy; Communications; Hazardous Materials; Transportation; Water Systems;</v>
      </c>
      <c r="AE1374" s="91" t="str">
        <f>IF(IFERROR(SEARCH(AE$6,$D1374),0)&gt;0,TRIM(VLOOKUP(AE$6,'Lifeline-Capability XWalk'!$F$6:$G$38,2,FALSE)),"")</f>
        <v/>
      </c>
      <c r="AF1374" s="91" t="str">
        <f>IF(IFERROR(SEARCH(AF$6,$D1374),0)&gt;0,TRIM(VLOOKUP(AF$6,'Lifeline-Capability XWalk'!$F$6:$G$38,2,FALSE)),"")</f>
        <v/>
      </c>
      <c r="AG1374" s="91" t="str">
        <f>IF(IFERROR(SEARCH(AG$6,$D1374),0)&gt;0,TRIM(VLOOKUP(AG$6,'Lifeline-Capability XWalk'!$F$6:$G$38,2,FALSE)),"")</f>
        <v/>
      </c>
      <c r="AH1374" s="91" t="str">
        <f>IF(IFERROR(SEARCH(AH$6,$D1374),0)&gt;0,TRIM(VLOOKUP(AH$6,'Lifeline-Capability XWalk'!$F$6:$G$38,2,FALSE)),"")</f>
        <v/>
      </c>
      <c r="AI1374" s="91" t="str">
        <f>IF(IFERROR(SEARCH(AI$6,$D1374),0)&gt;0,TRIM(VLOOKUP(AI$6,'Lifeline-Capability XWalk'!$F$6:$G$38,2,FALSE)),"")</f>
        <v/>
      </c>
      <c r="AJ1374" s="91" t="str">
        <f>IF(IFERROR(SEARCH(AJ$6,$D1374),0)&gt;0,TRIM(VLOOKUP(AJ$6,'Lifeline-Capability XWalk'!$F$6:$G$38,2,FALSE)),"")</f>
        <v/>
      </c>
      <c r="AK1374" s="91" t="str">
        <f>IF(IFERROR(SEARCH(AK$6,$D1374),0)&gt;0,TRIM(VLOOKUP(AK$6,'Lifeline-Capability XWalk'!$F$6:$G$38,2,FALSE)),"")</f>
        <v/>
      </c>
      <c r="AL1374" s="92" t="str">
        <f>IF(IFERROR(SEARCH(AL$6,$D1374),0)&gt;0,TRIM(VLOOKUP(AL$6,'Lifeline-Capability XWalk'!$F$6:$G$38,2,FALSE)),"")</f>
        <v/>
      </c>
      <c r="AM1374" s="24" t="str">
        <f t="shared" si="83"/>
        <v/>
      </c>
      <c r="AN1374" s="24" t="str">
        <f t="shared" si="83"/>
        <v/>
      </c>
      <c r="AO1374" s="24" t="str">
        <f t="shared" si="83"/>
        <v/>
      </c>
      <c r="AP1374" s="24" t="str">
        <f t="shared" si="83"/>
        <v/>
      </c>
      <c r="AQ1374" s="24" t="str">
        <f t="shared" si="83"/>
        <v>Communications</v>
      </c>
      <c r="AR1374" s="24" t="str">
        <f t="shared" si="83"/>
        <v/>
      </c>
      <c r="AS1374" s="24" t="str">
        <f t="shared" si="83"/>
        <v>Transportation</v>
      </c>
      <c r="AT1374" s="24" t="str">
        <f t="shared" si="83"/>
        <v/>
      </c>
      <c r="AU1374" s="24" t="str">
        <f t="shared" si="83"/>
        <v>Safety and Security; Food, Water, Shelter; Health and Medical; Energy; Communications; Hazardous Materials; Transportation; Water Systems;</v>
      </c>
    </row>
    <row r="1375" spans="1:47" ht="32.1" customHeight="1" x14ac:dyDescent="0.2">
      <c r="A1375" s="143" t="s">
        <v>1112</v>
      </c>
      <c r="B1375" s="144" t="s">
        <v>1131</v>
      </c>
      <c r="C1375" s="144" t="s">
        <v>1082</v>
      </c>
      <c r="D1375" s="124" t="s">
        <v>2277</v>
      </c>
      <c r="E1375" s="64" t="str">
        <f t="shared" si="82"/>
        <v>Safety and Security; Food, Water, Shelter; Health and Medical; Energy; Communications; Hazardous Materials; Transportation; Water Systems;</v>
      </c>
      <c r="F1375" s="125" t="s">
        <v>1783</v>
      </c>
      <c r="G1375" s="90" t="str">
        <f>IF(IFERROR(SEARCH(G$6,$D1375),0)&gt;0,TRIM(VLOOKUP(G$6,'Lifeline-Capability XWalk'!$F$6:$G$38,2,FALSE)),"")</f>
        <v/>
      </c>
      <c r="H1375" s="91" t="str">
        <f>IF(IFERROR(SEARCH(H$6,$D1375),0)&gt;0,TRIM(VLOOKUP(H$6,'Lifeline-Capability XWalk'!$F$6:$G$38,2,FALSE)),"")</f>
        <v/>
      </c>
      <c r="I1375" s="91" t="str">
        <f>IF(IFERROR(SEARCH(I$6,$D1375),0)&gt;0,TRIM(VLOOKUP(I$6,'Lifeline-Capability XWalk'!$F$6:$G$38,2,FALSE)),"")</f>
        <v/>
      </c>
      <c r="J1375" s="91" t="str">
        <f>IF(IFERROR(SEARCH(J$6,$D1375),0)&gt;0,TRIM(VLOOKUP(J$6,'Lifeline-Capability XWalk'!$F$6:$G$38,2,FALSE)),"")</f>
        <v/>
      </c>
      <c r="K1375" s="91" t="str">
        <f>IF(IFERROR(SEARCH(K$6,$D1375),0)&gt;0,TRIM(VLOOKUP(K$6,'Lifeline-Capability XWalk'!$F$6:$G$38,2,FALSE)),"")</f>
        <v/>
      </c>
      <c r="L1375" s="91" t="str">
        <f>IF(IFERROR(SEARCH(L$6,$D1375),0)&gt;0,TRIM(VLOOKUP(L$6,'Lifeline-Capability XWalk'!$F$6:$G$38,2,FALSE)),"")</f>
        <v/>
      </c>
      <c r="M1375" s="91" t="str">
        <f>IF(IFERROR(SEARCH(M$6,$D1375),0)&gt;0,TRIM(VLOOKUP(M$6,'Lifeline-Capability XWalk'!$F$6:$G$38,2,FALSE)),"")</f>
        <v/>
      </c>
      <c r="N1375" s="91" t="str">
        <f>IF(IFERROR(SEARCH(N$6,$D1375),0)&gt;0,TRIM(VLOOKUP(N$6,'Lifeline-Capability XWalk'!$F$6:$G$38,2,FALSE)),"")</f>
        <v>Safety and Security</v>
      </c>
      <c r="O1375" s="91" t="str">
        <f>IF(IFERROR(SEARCH(O$6,$D1375),0)&gt;0,TRIM(VLOOKUP(O$6,'Lifeline-Capability XWalk'!$F$6:$G$38,2,FALSE)),"")</f>
        <v/>
      </c>
      <c r="P1375" s="91" t="str">
        <f>IF(IFERROR(SEARCH(P$6,$D1375),0)&gt;0,TRIM(VLOOKUP(P$6,'Lifeline-Capability XWalk'!$F$6:$G$38,2,FALSE)),"")</f>
        <v/>
      </c>
      <c r="Q1375" s="91" t="str">
        <f>IF(IFERROR(SEARCH(Q$6,$D1375),0)&gt;0,TRIM(VLOOKUP(Q$6,'Lifeline-Capability XWalk'!$F$6:$G$38,2,FALSE)),"")</f>
        <v/>
      </c>
      <c r="R1375" s="91" t="str">
        <f>IF(IFERROR(SEARCH(R$6,$D1375),0)&gt;0,TRIM(VLOOKUP(R$6,'Lifeline-Capability XWalk'!$F$6:$G$38,2,FALSE)),"")</f>
        <v>Safety and Security; Food, Water, Shelter; Health and Medical; Energy; Communications; Hazardous Materials; Transportation; Water Systems;</v>
      </c>
      <c r="S1375" s="91" t="str">
        <f>IF(IFERROR(SEARCH(S$6,$D1375),0)&gt;0,TRIM(VLOOKUP(S$6,'Lifeline-Capability XWalk'!$F$6:$G$38,2,FALSE)),"")</f>
        <v/>
      </c>
      <c r="T1375" s="91" t="str">
        <f>IF(IFERROR(SEARCH(T$6,$D1375),0)&gt;0,TRIM(VLOOKUP(T$6,'Lifeline-Capability XWalk'!$F$6:$G$38,2,FALSE)),"")</f>
        <v/>
      </c>
      <c r="U1375" s="91" t="str">
        <f>IF(IFERROR(SEARCH(U$6,$D1375),0)&gt;0,TRIM(VLOOKUP(U$6,'Lifeline-Capability XWalk'!$F$6:$G$38,2,FALSE)),"")</f>
        <v/>
      </c>
      <c r="V1375" s="91" t="str">
        <f>IF(IFERROR(SEARCH(V$6,$D1375),0)&gt;0,TRIM(VLOOKUP(V$6,'Lifeline-Capability XWalk'!$F$6:$G$38,2,FALSE)),"")</f>
        <v/>
      </c>
      <c r="W1375" s="91" t="str">
        <f>IF(IFERROR(SEARCH(W$6,$D1375),0)&gt;0,TRIM(VLOOKUP(W$6,'Lifeline-Capability XWalk'!$F$6:$G$38,2,FALSE)),"")</f>
        <v/>
      </c>
      <c r="X1375" s="91" t="str">
        <f>IF(IFERROR(SEARCH(X$6,$D1375),0)&gt;0,TRIM(VLOOKUP(X$6,'Lifeline-Capability XWalk'!$F$6:$G$38,2,FALSE)),"")</f>
        <v/>
      </c>
      <c r="Y1375" s="91" t="str">
        <f>IF(IFERROR(SEARCH(Y$6,$D1375),0)&gt;0,TRIM(VLOOKUP(Y$6,'Lifeline-Capability XWalk'!$F$6:$G$38,2,FALSE)),"")</f>
        <v/>
      </c>
      <c r="Z1375" s="91" t="str">
        <f>IF(IFERROR(SEARCH(Z$6,$D1375),0)&gt;0,TRIM(VLOOKUP(Z$6,'Lifeline-Capability XWalk'!$F$6:$G$38,2,FALSE)),"")</f>
        <v/>
      </c>
      <c r="AA1375" s="91" t="str">
        <f>IF(IFERROR(SEARCH(AA$6,$D1375),0)&gt;0,TRIM(VLOOKUP(AA$6,'Lifeline-Capability XWalk'!$F$6:$G$38,2,FALSE)),"")</f>
        <v/>
      </c>
      <c r="AB1375" s="91" t="str">
        <f>IF(IFERROR(SEARCH(AB$6,$D1375),0)&gt;0,TRIM(VLOOKUP(AB$6,'Lifeline-Capability XWalk'!$F$6:$G$38,2,FALSE)),"")</f>
        <v>Communications</v>
      </c>
      <c r="AC1375" s="91" t="str">
        <f>IF(IFERROR(SEARCH(AC$6,$D1375),0)&gt;0,TRIM(VLOOKUP(AC$6,'Lifeline-Capability XWalk'!$F$6:$G$38,2,FALSE)),"")</f>
        <v/>
      </c>
      <c r="AD1375" s="91" t="str">
        <f>IF(IFERROR(SEARCH(AD$6,$D1375),0)&gt;0,TRIM(VLOOKUP(AD$6,'Lifeline-Capability XWalk'!$F$6:$G$38,2,FALSE)),"")</f>
        <v/>
      </c>
      <c r="AE1375" s="91" t="str">
        <f>IF(IFERROR(SEARCH(AE$6,$D1375),0)&gt;0,TRIM(VLOOKUP(AE$6,'Lifeline-Capability XWalk'!$F$6:$G$38,2,FALSE)),"")</f>
        <v/>
      </c>
      <c r="AF1375" s="91" t="str">
        <f>IF(IFERROR(SEARCH(AF$6,$D1375),0)&gt;0,TRIM(VLOOKUP(AF$6,'Lifeline-Capability XWalk'!$F$6:$G$38,2,FALSE)),"")</f>
        <v/>
      </c>
      <c r="AG1375" s="91" t="str">
        <f>IF(IFERROR(SEARCH(AG$6,$D1375),0)&gt;0,TRIM(VLOOKUP(AG$6,'Lifeline-Capability XWalk'!$F$6:$G$38,2,FALSE)),"")</f>
        <v/>
      </c>
      <c r="AH1375" s="91" t="str">
        <f>IF(IFERROR(SEARCH(AH$6,$D1375),0)&gt;0,TRIM(VLOOKUP(AH$6,'Lifeline-Capability XWalk'!$F$6:$G$38,2,FALSE)),"")</f>
        <v/>
      </c>
      <c r="AI1375" s="91" t="str">
        <f>IF(IFERROR(SEARCH(AI$6,$D1375),0)&gt;0,TRIM(VLOOKUP(AI$6,'Lifeline-Capability XWalk'!$F$6:$G$38,2,FALSE)),"")</f>
        <v/>
      </c>
      <c r="AJ1375" s="91" t="str">
        <f>IF(IFERROR(SEARCH(AJ$6,$D1375),0)&gt;0,TRIM(VLOOKUP(AJ$6,'Lifeline-Capability XWalk'!$F$6:$G$38,2,FALSE)),"")</f>
        <v/>
      </c>
      <c r="AK1375" s="91" t="str">
        <f>IF(IFERROR(SEARCH(AK$6,$D1375),0)&gt;0,TRIM(VLOOKUP(AK$6,'Lifeline-Capability XWalk'!$F$6:$G$38,2,FALSE)),"")</f>
        <v/>
      </c>
      <c r="AL1375" s="92" t="str">
        <f>IF(IFERROR(SEARCH(AL$6,$D1375),0)&gt;0,TRIM(VLOOKUP(AL$6,'Lifeline-Capability XWalk'!$F$6:$G$38,2,FALSE)),"")</f>
        <v/>
      </c>
      <c r="AM1375" s="24" t="str">
        <f t="shared" si="83"/>
        <v>Safety and Security</v>
      </c>
      <c r="AN1375" s="24" t="str">
        <f t="shared" si="83"/>
        <v/>
      </c>
      <c r="AO1375" s="24" t="str">
        <f t="shared" si="83"/>
        <v/>
      </c>
      <c r="AP1375" s="24" t="str">
        <f t="shared" si="83"/>
        <v/>
      </c>
      <c r="AQ1375" s="24" t="str">
        <f t="shared" si="83"/>
        <v>Communications</v>
      </c>
      <c r="AR1375" s="24" t="str">
        <f t="shared" si="83"/>
        <v/>
      </c>
      <c r="AS1375" s="24" t="str">
        <f t="shared" si="83"/>
        <v/>
      </c>
      <c r="AT1375" s="24" t="str">
        <f t="shared" si="83"/>
        <v/>
      </c>
      <c r="AU1375" s="24" t="str">
        <f t="shared" si="83"/>
        <v>Safety and Security; Food, Water, Shelter; Health and Medical; Energy; Communications; Hazardous Materials; Transportation; Water Systems;</v>
      </c>
    </row>
    <row r="1376" spans="1:47" ht="32.1" customHeight="1" x14ac:dyDescent="0.2">
      <c r="A1376" s="143" t="s">
        <v>1112</v>
      </c>
      <c r="B1376" s="144" t="s">
        <v>1124</v>
      </c>
      <c r="C1376" s="144" t="s">
        <v>1082</v>
      </c>
      <c r="D1376" s="124" t="s">
        <v>2278</v>
      </c>
      <c r="E1376" s="64" t="str">
        <f t="shared" si="82"/>
        <v>Safety and Security, Communications</v>
      </c>
      <c r="F1376" s="125" t="s">
        <v>1784</v>
      </c>
      <c r="G1376" s="90" t="str">
        <f>IF(IFERROR(SEARCH(G$6,$D1376),0)&gt;0,TRIM(VLOOKUP(G$6,'Lifeline-Capability XWalk'!$F$6:$G$38,2,FALSE)),"")</f>
        <v>Safety and Security</v>
      </c>
      <c r="H1376" s="91" t="str">
        <f>IF(IFERROR(SEARCH(H$6,$D1376),0)&gt;0,TRIM(VLOOKUP(H$6,'Lifeline-Capability XWalk'!$F$6:$G$38,2,FALSE)),"")</f>
        <v/>
      </c>
      <c r="I1376" s="91" t="str">
        <f>IF(IFERROR(SEARCH(I$6,$D1376),0)&gt;0,TRIM(VLOOKUP(I$6,'Lifeline-Capability XWalk'!$F$6:$G$38,2,FALSE)),"")</f>
        <v/>
      </c>
      <c r="J1376" s="91" t="str">
        <f>IF(IFERROR(SEARCH(J$6,$D1376),0)&gt;0,TRIM(VLOOKUP(J$6,'Lifeline-Capability XWalk'!$F$6:$G$38,2,FALSE)),"")</f>
        <v/>
      </c>
      <c r="K1376" s="91" t="str">
        <f>IF(IFERROR(SEARCH(K$6,$D1376),0)&gt;0,TRIM(VLOOKUP(K$6,'Lifeline-Capability XWalk'!$F$6:$G$38,2,FALSE)),"")</f>
        <v/>
      </c>
      <c r="L1376" s="91" t="str">
        <f>IF(IFERROR(SEARCH(L$6,$D1376),0)&gt;0,TRIM(VLOOKUP(L$6,'Lifeline-Capability XWalk'!$F$6:$G$38,2,FALSE)),"")</f>
        <v/>
      </c>
      <c r="M1376" s="91" t="str">
        <f>IF(IFERROR(SEARCH(M$6,$D1376),0)&gt;0,TRIM(VLOOKUP(M$6,'Lifeline-Capability XWalk'!$F$6:$G$38,2,FALSE)),"")</f>
        <v/>
      </c>
      <c r="N1376" s="91" t="str">
        <f>IF(IFERROR(SEARCH(N$6,$D1376),0)&gt;0,TRIM(VLOOKUP(N$6,'Lifeline-Capability XWalk'!$F$6:$G$38,2,FALSE)),"")</f>
        <v/>
      </c>
      <c r="O1376" s="91" t="str">
        <f>IF(IFERROR(SEARCH(O$6,$D1376),0)&gt;0,TRIM(VLOOKUP(O$6,'Lifeline-Capability XWalk'!$F$6:$G$38,2,FALSE)),"")</f>
        <v/>
      </c>
      <c r="P1376" s="91" t="str">
        <f>IF(IFERROR(SEARCH(P$6,$D1376),0)&gt;0,TRIM(VLOOKUP(P$6,'Lifeline-Capability XWalk'!$F$6:$G$38,2,FALSE)),"")</f>
        <v/>
      </c>
      <c r="Q1376" s="91" t="str">
        <f>IF(IFERROR(SEARCH(Q$6,$D1376),0)&gt;0,TRIM(VLOOKUP(Q$6,'Lifeline-Capability XWalk'!$F$6:$G$38,2,FALSE)),"")</f>
        <v/>
      </c>
      <c r="R1376" s="91" t="str">
        <f>IF(IFERROR(SEARCH(R$6,$D1376),0)&gt;0,TRIM(VLOOKUP(R$6,'Lifeline-Capability XWalk'!$F$6:$G$38,2,FALSE)),"")</f>
        <v/>
      </c>
      <c r="S1376" s="91" t="str">
        <f>IF(IFERROR(SEARCH(S$6,$D1376),0)&gt;0,TRIM(VLOOKUP(S$6,'Lifeline-Capability XWalk'!$F$6:$G$38,2,FALSE)),"")</f>
        <v/>
      </c>
      <c r="T1376" s="91" t="str">
        <f>IF(IFERROR(SEARCH(T$6,$D1376),0)&gt;0,TRIM(VLOOKUP(T$6,'Lifeline-Capability XWalk'!$F$6:$G$38,2,FALSE)),"")</f>
        <v/>
      </c>
      <c r="U1376" s="91" t="str">
        <f>IF(IFERROR(SEARCH(U$6,$D1376),0)&gt;0,TRIM(VLOOKUP(U$6,'Lifeline-Capability XWalk'!$F$6:$G$38,2,FALSE)),"")</f>
        <v/>
      </c>
      <c r="V1376" s="91" t="str">
        <f>IF(IFERROR(SEARCH(V$6,$D1376),0)&gt;0,TRIM(VLOOKUP(V$6,'Lifeline-Capability XWalk'!$F$6:$G$38,2,FALSE)),"")</f>
        <v/>
      </c>
      <c r="W1376" s="91" t="str">
        <f>IF(IFERROR(SEARCH(W$6,$D1376),0)&gt;0,TRIM(VLOOKUP(W$6,'Lifeline-Capability XWalk'!$F$6:$G$38,2,FALSE)),"")</f>
        <v/>
      </c>
      <c r="X1376" s="91" t="str">
        <f>IF(IFERROR(SEARCH(X$6,$D1376),0)&gt;0,TRIM(VLOOKUP(X$6,'Lifeline-Capability XWalk'!$F$6:$G$38,2,FALSE)),"")</f>
        <v/>
      </c>
      <c r="Y1376" s="91" t="str">
        <f>IF(IFERROR(SEARCH(Y$6,$D1376),0)&gt;0,TRIM(VLOOKUP(Y$6,'Lifeline-Capability XWalk'!$F$6:$G$38,2,FALSE)),"")</f>
        <v/>
      </c>
      <c r="Z1376" s="91" t="str">
        <f>IF(IFERROR(SEARCH(Z$6,$D1376),0)&gt;0,TRIM(VLOOKUP(Z$6,'Lifeline-Capability XWalk'!$F$6:$G$38,2,FALSE)),"")</f>
        <v>Safety and Security</v>
      </c>
      <c r="AA1376" s="91" t="str">
        <f>IF(IFERROR(SEARCH(AA$6,$D1376),0)&gt;0,TRIM(VLOOKUP(AA$6,'Lifeline-Capability XWalk'!$F$6:$G$38,2,FALSE)),"")</f>
        <v/>
      </c>
      <c r="AB1376" s="91" t="str">
        <f>IF(IFERROR(SEARCH(AB$6,$D1376),0)&gt;0,TRIM(VLOOKUP(AB$6,'Lifeline-Capability XWalk'!$F$6:$G$38,2,FALSE)),"")</f>
        <v>Communications</v>
      </c>
      <c r="AC1376" s="91" t="str">
        <f>IF(IFERROR(SEARCH(AC$6,$D1376),0)&gt;0,TRIM(VLOOKUP(AC$6,'Lifeline-Capability XWalk'!$F$6:$G$38,2,FALSE)),"")</f>
        <v/>
      </c>
      <c r="AD1376" s="91" t="str">
        <f>IF(IFERROR(SEARCH(AD$6,$D1376),0)&gt;0,TRIM(VLOOKUP(AD$6,'Lifeline-Capability XWalk'!$F$6:$G$38,2,FALSE)),"")</f>
        <v/>
      </c>
      <c r="AE1376" s="91" t="str">
        <f>IF(IFERROR(SEARCH(AE$6,$D1376),0)&gt;0,TRIM(VLOOKUP(AE$6,'Lifeline-Capability XWalk'!$F$6:$G$38,2,FALSE)),"")</f>
        <v/>
      </c>
      <c r="AF1376" s="91" t="str">
        <f>IF(IFERROR(SEARCH(AF$6,$D1376),0)&gt;0,TRIM(VLOOKUP(AF$6,'Lifeline-Capability XWalk'!$F$6:$G$38,2,FALSE)),"")</f>
        <v/>
      </c>
      <c r="AG1376" s="91" t="str">
        <f>IF(IFERROR(SEARCH(AG$6,$D1376),0)&gt;0,TRIM(VLOOKUP(AG$6,'Lifeline-Capability XWalk'!$F$6:$G$38,2,FALSE)),"")</f>
        <v/>
      </c>
      <c r="AH1376" s="91" t="str">
        <f>IF(IFERROR(SEARCH(AH$6,$D1376),0)&gt;0,TRIM(VLOOKUP(AH$6,'Lifeline-Capability XWalk'!$F$6:$G$38,2,FALSE)),"")</f>
        <v/>
      </c>
      <c r="AI1376" s="91" t="str">
        <f>IF(IFERROR(SEARCH(AI$6,$D1376),0)&gt;0,TRIM(VLOOKUP(AI$6,'Lifeline-Capability XWalk'!$F$6:$G$38,2,FALSE)),"")</f>
        <v/>
      </c>
      <c r="AJ1376" s="91" t="str">
        <f>IF(IFERROR(SEARCH(AJ$6,$D1376),0)&gt;0,TRIM(VLOOKUP(AJ$6,'Lifeline-Capability XWalk'!$F$6:$G$38,2,FALSE)),"")</f>
        <v/>
      </c>
      <c r="AK1376" s="91" t="str">
        <f>IF(IFERROR(SEARCH(AK$6,$D1376),0)&gt;0,TRIM(VLOOKUP(AK$6,'Lifeline-Capability XWalk'!$F$6:$G$38,2,FALSE)),"")</f>
        <v/>
      </c>
      <c r="AL1376" s="92" t="str">
        <f>IF(IFERROR(SEARCH(AL$6,$D1376),0)&gt;0,TRIM(VLOOKUP(AL$6,'Lifeline-Capability XWalk'!$F$6:$G$38,2,FALSE)),"")</f>
        <v/>
      </c>
      <c r="AM1376" s="24" t="str">
        <f t="shared" si="83"/>
        <v>Safety and Security</v>
      </c>
      <c r="AN1376" s="24" t="str">
        <f t="shared" si="83"/>
        <v/>
      </c>
      <c r="AO1376" s="24" t="str">
        <f t="shared" si="83"/>
        <v/>
      </c>
      <c r="AP1376" s="24" t="str">
        <f t="shared" si="83"/>
        <v/>
      </c>
      <c r="AQ1376" s="24" t="str">
        <f t="shared" si="83"/>
        <v>Communications</v>
      </c>
      <c r="AR1376" s="24" t="str">
        <f t="shared" si="83"/>
        <v/>
      </c>
      <c r="AS1376" s="24" t="str">
        <f t="shared" si="83"/>
        <v/>
      </c>
      <c r="AT1376" s="24" t="str">
        <f t="shared" si="83"/>
        <v/>
      </c>
      <c r="AU1376" s="24" t="str">
        <f t="shared" si="83"/>
        <v/>
      </c>
    </row>
    <row r="1377" spans="1:47" ht="32.1" customHeight="1" x14ac:dyDescent="0.2">
      <c r="A1377" s="143" t="s">
        <v>1113</v>
      </c>
      <c r="B1377" s="144" t="s">
        <v>1125</v>
      </c>
      <c r="C1377" s="144" t="s">
        <v>2249</v>
      </c>
      <c r="D1377" s="124" t="s">
        <v>2279</v>
      </c>
      <c r="E1377" s="64" t="str">
        <f t="shared" si="82"/>
        <v>Safety and Security; Food, Water, Shelter; Health and Medical; Energy; Communications; Hazardous Materials; Transportation; Water Systems;</v>
      </c>
      <c r="F1377" s="125" t="s">
        <v>1785</v>
      </c>
      <c r="G1377" s="90" t="str">
        <f>IF(IFERROR(SEARCH(G$6,$D1377),0)&gt;0,TRIM(VLOOKUP(G$6,'Lifeline-Capability XWalk'!$F$6:$G$38,2,FALSE)),"")</f>
        <v/>
      </c>
      <c r="H1377" s="91" t="str">
        <f>IF(IFERROR(SEARCH(H$6,$D1377),0)&gt;0,TRIM(VLOOKUP(H$6,'Lifeline-Capability XWalk'!$F$6:$G$38,2,FALSE)),"")</f>
        <v/>
      </c>
      <c r="I1377" s="91" t="str">
        <f>IF(IFERROR(SEARCH(I$6,$D1377),0)&gt;0,TRIM(VLOOKUP(I$6,'Lifeline-Capability XWalk'!$F$6:$G$38,2,FALSE)),"")</f>
        <v/>
      </c>
      <c r="J1377" s="91" t="str">
        <f>IF(IFERROR(SEARCH(J$6,$D1377),0)&gt;0,TRIM(VLOOKUP(J$6,'Lifeline-Capability XWalk'!$F$6:$G$38,2,FALSE)),"")</f>
        <v/>
      </c>
      <c r="K1377" s="91" t="str">
        <f>IF(IFERROR(SEARCH(K$6,$D1377),0)&gt;0,TRIM(VLOOKUP(K$6,'Lifeline-Capability XWalk'!$F$6:$G$38,2,FALSE)),"")</f>
        <v>Communications</v>
      </c>
      <c r="L1377" s="91" t="str">
        <f>IF(IFERROR(SEARCH(L$6,$D1377),0)&gt;0,TRIM(VLOOKUP(L$6,'Lifeline-Capability XWalk'!$F$6:$G$38,2,FALSE)),"")</f>
        <v/>
      </c>
      <c r="M1377" s="91" t="str">
        <f>IF(IFERROR(SEARCH(M$6,$D1377),0)&gt;0,TRIM(VLOOKUP(M$6,'Lifeline-Capability XWalk'!$F$6:$G$38,2,FALSE)),"")</f>
        <v/>
      </c>
      <c r="N1377" s="91" t="str">
        <f>IF(IFERROR(SEARCH(N$6,$D1377),0)&gt;0,TRIM(VLOOKUP(N$6,'Lifeline-Capability XWalk'!$F$6:$G$38,2,FALSE)),"")</f>
        <v/>
      </c>
      <c r="O1377" s="91" t="str">
        <f>IF(IFERROR(SEARCH(O$6,$D1377),0)&gt;0,TRIM(VLOOKUP(O$6,'Lifeline-Capability XWalk'!$F$6:$G$38,2,FALSE)),"")</f>
        <v/>
      </c>
      <c r="P1377" s="91" t="str">
        <f>IF(IFERROR(SEARCH(P$6,$D1377),0)&gt;0,TRIM(VLOOKUP(P$6,'Lifeline-Capability XWalk'!$F$6:$G$38,2,FALSE)),"")</f>
        <v/>
      </c>
      <c r="Q1377" s="91" t="str">
        <f>IF(IFERROR(SEARCH(Q$6,$D1377),0)&gt;0,TRIM(VLOOKUP(Q$6,'Lifeline-Capability XWalk'!$F$6:$G$38,2,FALSE)),"")</f>
        <v/>
      </c>
      <c r="R1377" s="91" t="str">
        <f>IF(IFERROR(SEARCH(R$6,$D1377),0)&gt;0,TRIM(VLOOKUP(R$6,'Lifeline-Capability XWalk'!$F$6:$G$38,2,FALSE)),"")</f>
        <v/>
      </c>
      <c r="S1377" s="91" t="str">
        <f>IF(IFERROR(SEARCH(S$6,$D1377),0)&gt;0,TRIM(VLOOKUP(S$6,'Lifeline-Capability XWalk'!$F$6:$G$38,2,FALSE)),"")</f>
        <v/>
      </c>
      <c r="T1377" s="91" t="str">
        <f>IF(IFERROR(SEARCH(T$6,$D1377),0)&gt;0,TRIM(VLOOKUP(T$6,'Lifeline-Capability XWalk'!$F$6:$G$38,2,FALSE)),"")</f>
        <v/>
      </c>
      <c r="U1377" s="91" t="str">
        <f>IF(IFERROR(SEARCH(U$6,$D1377),0)&gt;0,TRIM(VLOOKUP(U$6,'Lifeline-Capability XWalk'!$F$6:$G$38,2,FALSE)),"")</f>
        <v/>
      </c>
      <c r="V1377" s="91" t="str">
        <f>IF(IFERROR(SEARCH(V$6,$D1377),0)&gt;0,TRIM(VLOOKUP(V$6,'Lifeline-Capability XWalk'!$F$6:$G$38,2,FALSE)),"")</f>
        <v/>
      </c>
      <c r="W1377" s="91" t="str">
        <f>IF(IFERROR(SEARCH(W$6,$D1377),0)&gt;0,TRIM(VLOOKUP(W$6,'Lifeline-Capability XWalk'!$F$6:$G$38,2,FALSE)),"")</f>
        <v/>
      </c>
      <c r="X1377" s="91" t="str">
        <f>IF(IFERROR(SEARCH(X$6,$D1377),0)&gt;0,TRIM(VLOOKUP(X$6,'Lifeline-Capability XWalk'!$F$6:$G$38,2,FALSE)),"")</f>
        <v/>
      </c>
      <c r="Y1377" s="91" t="str">
        <f>IF(IFERROR(SEARCH(Y$6,$D1377),0)&gt;0,TRIM(VLOOKUP(Y$6,'Lifeline-Capability XWalk'!$F$6:$G$38,2,FALSE)),"")</f>
        <v/>
      </c>
      <c r="Z1377" s="91" t="str">
        <f>IF(IFERROR(SEARCH(Z$6,$D1377),0)&gt;0,TRIM(VLOOKUP(Z$6,'Lifeline-Capability XWalk'!$F$6:$G$38,2,FALSE)),"")</f>
        <v/>
      </c>
      <c r="AA1377" s="91" t="str">
        <f>IF(IFERROR(SEARCH(AA$6,$D1377),0)&gt;0,TRIM(VLOOKUP(AA$6,'Lifeline-Capability XWalk'!$F$6:$G$38,2,FALSE)),"")</f>
        <v/>
      </c>
      <c r="AB1377" s="91" t="str">
        <f>IF(IFERROR(SEARCH(AB$6,$D1377),0)&gt;0,TRIM(VLOOKUP(AB$6,'Lifeline-Capability XWalk'!$F$6:$G$38,2,FALSE)),"")</f>
        <v>Communications</v>
      </c>
      <c r="AC1377" s="91" t="str">
        <f>IF(IFERROR(SEARCH(AC$6,$D1377),0)&gt;0,TRIM(VLOOKUP(AC$6,'Lifeline-Capability XWalk'!$F$6:$G$38,2,FALSE)),"")</f>
        <v/>
      </c>
      <c r="AD1377" s="91" t="str">
        <f>IF(IFERROR(SEARCH(AD$6,$D1377),0)&gt;0,TRIM(VLOOKUP(AD$6,'Lifeline-Capability XWalk'!$F$6:$G$38,2,FALSE)),"")</f>
        <v/>
      </c>
      <c r="AE1377" s="91" t="str">
        <f>IF(IFERROR(SEARCH(AE$6,$D1377),0)&gt;0,TRIM(VLOOKUP(AE$6,'Lifeline-Capability XWalk'!$F$6:$G$38,2,FALSE)),"")</f>
        <v/>
      </c>
      <c r="AF1377" s="91" t="str">
        <f>IF(IFERROR(SEARCH(AF$6,$D1377),0)&gt;0,TRIM(VLOOKUP(AF$6,'Lifeline-Capability XWalk'!$F$6:$G$38,2,FALSE)),"")</f>
        <v/>
      </c>
      <c r="AG1377" s="91" t="str">
        <f>IF(IFERROR(SEARCH(AG$6,$D1377),0)&gt;0,TRIM(VLOOKUP(AG$6,'Lifeline-Capability XWalk'!$F$6:$G$38,2,FALSE)),"")</f>
        <v/>
      </c>
      <c r="AH1377" s="91" t="str">
        <f>IF(IFERROR(SEARCH(AH$6,$D1377),0)&gt;0,TRIM(VLOOKUP(AH$6,'Lifeline-Capability XWalk'!$F$6:$G$38,2,FALSE)),"")</f>
        <v/>
      </c>
      <c r="AI1377" s="91" t="str">
        <f>IF(IFERROR(SEARCH(AI$6,$D1377),0)&gt;0,TRIM(VLOOKUP(AI$6,'Lifeline-Capability XWalk'!$F$6:$G$38,2,FALSE)),"")</f>
        <v/>
      </c>
      <c r="AJ1377" s="91" t="str">
        <f>IF(IFERROR(SEARCH(AJ$6,$D1377),0)&gt;0,TRIM(VLOOKUP(AJ$6,'Lifeline-Capability XWalk'!$F$6:$G$38,2,FALSE)),"")</f>
        <v>Safety and Security; Food, Water, Shelter; Health and Medical; Energy; Communications; Hazardous Materials; Transportation; Water Systems;</v>
      </c>
      <c r="AK1377" s="91" t="str">
        <f>IF(IFERROR(SEARCH(AK$6,$D1377),0)&gt;0,TRIM(VLOOKUP(AK$6,'Lifeline-Capability XWalk'!$F$6:$G$38,2,FALSE)),"")</f>
        <v/>
      </c>
      <c r="AL1377" s="92" t="str">
        <f>IF(IFERROR(SEARCH(AL$6,$D1377),0)&gt;0,TRIM(VLOOKUP(AL$6,'Lifeline-Capability XWalk'!$F$6:$G$38,2,FALSE)),"")</f>
        <v/>
      </c>
      <c r="AM1377" s="24" t="str">
        <f t="shared" si="83"/>
        <v/>
      </c>
      <c r="AN1377" s="24" t="str">
        <f t="shared" si="83"/>
        <v/>
      </c>
      <c r="AO1377" s="24" t="str">
        <f t="shared" si="83"/>
        <v/>
      </c>
      <c r="AP1377" s="24" t="str">
        <f t="shared" si="83"/>
        <v/>
      </c>
      <c r="AQ1377" s="24" t="str">
        <f t="shared" si="83"/>
        <v>Communications</v>
      </c>
      <c r="AR1377" s="24" t="str">
        <f t="shared" si="83"/>
        <v/>
      </c>
      <c r="AS1377" s="24" t="str">
        <f t="shared" si="83"/>
        <v/>
      </c>
      <c r="AT1377" s="24" t="str">
        <f t="shared" si="83"/>
        <v/>
      </c>
      <c r="AU1377" s="24" t="str">
        <f t="shared" si="83"/>
        <v>Safety and Security; Food, Water, Shelter; Health and Medical; Energy; Communications; Hazardous Materials; Transportation; Water Systems;</v>
      </c>
    </row>
    <row r="1378" spans="1:47" ht="32.1" customHeight="1" x14ac:dyDescent="0.2">
      <c r="A1378" s="143" t="s">
        <v>1113</v>
      </c>
      <c r="B1378" s="144" t="s">
        <v>1125</v>
      </c>
      <c r="C1378" s="144" t="s">
        <v>2249</v>
      </c>
      <c r="D1378" s="124" t="s">
        <v>2271</v>
      </c>
      <c r="E1378" s="64" t="str">
        <f t="shared" si="82"/>
        <v>Safety and Security, Communications</v>
      </c>
      <c r="F1378" s="125" t="s">
        <v>1786</v>
      </c>
      <c r="G1378" s="90" t="str">
        <f>IF(IFERROR(SEARCH(G$6,$D1378),0)&gt;0,TRIM(VLOOKUP(G$6,'Lifeline-Capability XWalk'!$F$6:$G$38,2,FALSE)),"")</f>
        <v>Safety and Security</v>
      </c>
      <c r="H1378" s="91" t="str">
        <f>IF(IFERROR(SEARCH(H$6,$D1378),0)&gt;0,TRIM(VLOOKUP(H$6,'Lifeline-Capability XWalk'!$F$6:$G$38,2,FALSE)),"")</f>
        <v/>
      </c>
      <c r="I1378" s="91" t="str">
        <f>IF(IFERROR(SEARCH(I$6,$D1378),0)&gt;0,TRIM(VLOOKUP(I$6,'Lifeline-Capability XWalk'!$F$6:$G$38,2,FALSE)),"")</f>
        <v/>
      </c>
      <c r="J1378" s="91" t="str">
        <f>IF(IFERROR(SEARCH(J$6,$D1378),0)&gt;0,TRIM(VLOOKUP(J$6,'Lifeline-Capability XWalk'!$F$6:$G$38,2,FALSE)),"")</f>
        <v/>
      </c>
      <c r="K1378" s="91" t="str">
        <f>IF(IFERROR(SEARCH(K$6,$D1378),0)&gt;0,TRIM(VLOOKUP(K$6,'Lifeline-Capability XWalk'!$F$6:$G$38,2,FALSE)),"")</f>
        <v/>
      </c>
      <c r="L1378" s="91" t="str">
        <f>IF(IFERROR(SEARCH(L$6,$D1378),0)&gt;0,TRIM(VLOOKUP(L$6,'Lifeline-Capability XWalk'!$F$6:$G$38,2,FALSE)),"")</f>
        <v/>
      </c>
      <c r="M1378" s="91" t="str">
        <f>IF(IFERROR(SEARCH(M$6,$D1378),0)&gt;0,TRIM(VLOOKUP(M$6,'Lifeline-Capability XWalk'!$F$6:$G$38,2,FALSE)),"")</f>
        <v/>
      </c>
      <c r="N1378" s="91" t="str">
        <f>IF(IFERROR(SEARCH(N$6,$D1378),0)&gt;0,TRIM(VLOOKUP(N$6,'Lifeline-Capability XWalk'!$F$6:$G$38,2,FALSE)),"")</f>
        <v/>
      </c>
      <c r="O1378" s="91" t="str">
        <f>IF(IFERROR(SEARCH(O$6,$D1378),0)&gt;0,TRIM(VLOOKUP(O$6,'Lifeline-Capability XWalk'!$F$6:$G$38,2,FALSE)),"")</f>
        <v/>
      </c>
      <c r="P1378" s="91" t="str">
        <f>IF(IFERROR(SEARCH(P$6,$D1378),0)&gt;0,TRIM(VLOOKUP(P$6,'Lifeline-Capability XWalk'!$F$6:$G$38,2,FALSE)),"")</f>
        <v/>
      </c>
      <c r="Q1378" s="91" t="str">
        <f>IF(IFERROR(SEARCH(Q$6,$D1378),0)&gt;0,TRIM(VLOOKUP(Q$6,'Lifeline-Capability XWalk'!$F$6:$G$38,2,FALSE)),"")</f>
        <v/>
      </c>
      <c r="R1378" s="91" t="str">
        <f>IF(IFERROR(SEARCH(R$6,$D1378),0)&gt;0,TRIM(VLOOKUP(R$6,'Lifeline-Capability XWalk'!$F$6:$G$38,2,FALSE)),"")</f>
        <v/>
      </c>
      <c r="S1378" s="91" t="str">
        <f>IF(IFERROR(SEARCH(S$6,$D1378),0)&gt;0,TRIM(VLOOKUP(S$6,'Lifeline-Capability XWalk'!$F$6:$G$38,2,FALSE)),"")</f>
        <v/>
      </c>
      <c r="T1378" s="91" t="str">
        <f>IF(IFERROR(SEARCH(T$6,$D1378),0)&gt;0,TRIM(VLOOKUP(T$6,'Lifeline-Capability XWalk'!$F$6:$G$38,2,FALSE)),"")</f>
        <v/>
      </c>
      <c r="U1378" s="91" t="str">
        <f>IF(IFERROR(SEARCH(U$6,$D1378),0)&gt;0,TRIM(VLOOKUP(U$6,'Lifeline-Capability XWalk'!$F$6:$G$38,2,FALSE)),"")</f>
        <v/>
      </c>
      <c r="V1378" s="91" t="str">
        <f>IF(IFERROR(SEARCH(V$6,$D1378),0)&gt;0,TRIM(VLOOKUP(V$6,'Lifeline-Capability XWalk'!$F$6:$G$38,2,FALSE)),"")</f>
        <v/>
      </c>
      <c r="W1378" s="91" t="str">
        <f>IF(IFERROR(SEARCH(W$6,$D1378),0)&gt;0,TRIM(VLOOKUP(W$6,'Lifeline-Capability XWalk'!$F$6:$G$38,2,FALSE)),"")</f>
        <v/>
      </c>
      <c r="X1378" s="91" t="str">
        <f>IF(IFERROR(SEARCH(X$6,$D1378),0)&gt;0,TRIM(VLOOKUP(X$6,'Lifeline-Capability XWalk'!$F$6:$G$38,2,FALSE)),"")</f>
        <v/>
      </c>
      <c r="Y1378" s="91" t="str">
        <f>IF(IFERROR(SEARCH(Y$6,$D1378),0)&gt;0,TRIM(VLOOKUP(Y$6,'Lifeline-Capability XWalk'!$F$6:$G$38,2,FALSE)),"")</f>
        <v/>
      </c>
      <c r="Z1378" s="91" t="str">
        <f>IF(IFERROR(SEARCH(Z$6,$D1378),0)&gt;0,TRIM(VLOOKUP(Z$6,'Lifeline-Capability XWalk'!$F$6:$G$38,2,FALSE)),"")</f>
        <v>Safety and Security</v>
      </c>
      <c r="AA1378" s="91" t="str">
        <f>IF(IFERROR(SEARCH(AA$6,$D1378),0)&gt;0,TRIM(VLOOKUP(AA$6,'Lifeline-Capability XWalk'!$F$6:$G$38,2,FALSE)),"")</f>
        <v/>
      </c>
      <c r="AB1378" s="91" t="str">
        <f>IF(IFERROR(SEARCH(AB$6,$D1378),0)&gt;0,TRIM(VLOOKUP(AB$6,'Lifeline-Capability XWalk'!$F$6:$G$38,2,FALSE)),"")</f>
        <v>Communications</v>
      </c>
      <c r="AC1378" s="91" t="str">
        <f>IF(IFERROR(SEARCH(AC$6,$D1378),0)&gt;0,TRIM(VLOOKUP(AC$6,'Lifeline-Capability XWalk'!$F$6:$G$38,2,FALSE)),"")</f>
        <v>Safety and Security</v>
      </c>
      <c r="AD1378" s="91" t="str">
        <f>IF(IFERROR(SEARCH(AD$6,$D1378),0)&gt;0,TRIM(VLOOKUP(AD$6,'Lifeline-Capability XWalk'!$F$6:$G$38,2,FALSE)),"")</f>
        <v/>
      </c>
      <c r="AE1378" s="91" t="str">
        <f>IF(IFERROR(SEARCH(AE$6,$D1378),0)&gt;0,TRIM(VLOOKUP(AE$6,'Lifeline-Capability XWalk'!$F$6:$G$38,2,FALSE)),"")</f>
        <v/>
      </c>
      <c r="AF1378" s="91" t="str">
        <f>IF(IFERROR(SEARCH(AF$6,$D1378),0)&gt;0,TRIM(VLOOKUP(AF$6,'Lifeline-Capability XWalk'!$F$6:$G$38,2,FALSE)),"")</f>
        <v/>
      </c>
      <c r="AG1378" s="91" t="str">
        <f>IF(IFERROR(SEARCH(AG$6,$D1378),0)&gt;0,TRIM(VLOOKUP(AG$6,'Lifeline-Capability XWalk'!$F$6:$G$38,2,FALSE)),"")</f>
        <v/>
      </c>
      <c r="AH1378" s="91" t="str">
        <f>IF(IFERROR(SEARCH(AH$6,$D1378),0)&gt;0,TRIM(VLOOKUP(AH$6,'Lifeline-Capability XWalk'!$F$6:$G$38,2,FALSE)),"")</f>
        <v/>
      </c>
      <c r="AI1378" s="91" t="str">
        <f>IF(IFERROR(SEARCH(AI$6,$D1378),0)&gt;0,TRIM(VLOOKUP(AI$6,'Lifeline-Capability XWalk'!$F$6:$G$38,2,FALSE)),"")</f>
        <v/>
      </c>
      <c r="AJ1378" s="91" t="str">
        <f>IF(IFERROR(SEARCH(AJ$6,$D1378),0)&gt;0,TRIM(VLOOKUP(AJ$6,'Lifeline-Capability XWalk'!$F$6:$G$38,2,FALSE)),"")</f>
        <v/>
      </c>
      <c r="AK1378" s="91" t="str">
        <f>IF(IFERROR(SEARCH(AK$6,$D1378),0)&gt;0,TRIM(VLOOKUP(AK$6,'Lifeline-Capability XWalk'!$F$6:$G$38,2,FALSE)),"")</f>
        <v/>
      </c>
      <c r="AL1378" s="92" t="str">
        <f>IF(IFERROR(SEARCH(AL$6,$D1378),0)&gt;0,TRIM(VLOOKUP(AL$6,'Lifeline-Capability XWalk'!$F$6:$G$38,2,FALSE)),"")</f>
        <v/>
      </c>
      <c r="AM1378" s="24" t="str">
        <f t="shared" si="83"/>
        <v>Safety and Security</v>
      </c>
      <c r="AN1378" s="24" t="str">
        <f t="shared" si="83"/>
        <v/>
      </c>
      <c r="AO1378" s="24" t="str">
        <f t="shared" si="83"/>
        <v/>
      </c>
      <c r="AP1378" s="24" t="str">
        <f t="shared" si="83"/>
        <v/>
      </c>
      <c r="AQ1378" s="24" t="str">
        <f t="shared" si="83"/>
        <v>Communications</v>
      </c>
      <c r="AR1378" s="24" t="str">
        <f t="shared" si="83"/>
        <v/>
      </c>
      <c r="AS1378" s="24" t="str">
        <f t="shared" si="83"/>
        <v/>
      </c>
      <c r="AT1378" s="24" t="str">
        <f t="shared" si="83"/>
        <v/>
      </c>
      <c r="AU1378" s="24" t="str">
        <f t="shared" si="83"/>
        <v/>
      </c>
    </row>
    <row r="1379" spans="1:47" ht="32.1" customHeight="1" x14ac:dyDescent="0.2">
      <c r="A1379" s="143" t="s">
        <v>1113</v>
      </c>
      <c r="B1379" s="144" t="s">
        <v>1410</v>
      </c>
      <c r="C1379" s="144" t="s">
        <v>2249</v>
      </c>
      <c r="D1379" s="124" t="s">
        <v>2272</v>
      </c>
      <c r="E1379" s="64" t="str">
        <f t="shared" si="82"/>
        <v>Safety and Security; Food, Water, Shelter; Health and Medical; Energy; Communications; Hazardous Materials; Transportation; Water Systems;</v>
      </c>
      <c r="F1379" s="125" t="s">
        <v>1787</v>
      </c>
      <c r="G1379" s="90" t="str">
        <f>IF(IFERROR(SEARCH(G$6,$D1379),0)&gt;0,TRIM(VLOOKUP(G$6,'Lifeline-Capability XWalk'!$F$6:$G$38,2,FALSE)),"")</f>
        <v/>
      </c>
      <c r="H1379" s="91" t="str">
        <f>IF(IFERROR(SEARCH(H$6,$D1379),0)&gt;0,TRIM(VLOOKUP(H$6,'Lifeline-Capability XWalk'!$F$6:$G$38,2,FALSE)),"")</f>
        <v/>
      </c>
      <c r="I1379" s="91" t="str">
        <f>IF(IFERROR(SEARCH(I$6,$D1379),0)&gt;0,TRIM(VLOOKUP(I$6,'Lifeline-Capability XWalk'!$F$6:$G$38,2,FALSE)),"")</f>
        <v/>
      </c>
      <c r="J1379" s="91" t="str">
        <f>IF(IFERROR(SEARCH(J$6,$D1379),0)&gt;0,TRIM(VLOOKUP(J$6,'Lifeline-Capability XWalk'!$F$6:$G$38,2,FALSE)),"")</f>
        <v/>
      </c>
      <c r="K1379" s="91" t="str">
        <f>IF(IFERROR(SEARCH(K$6,$D1379),0)&gt;0,TRIM(VLOOKUP(K$6,'Lifeline-Capability XWalk'!$F$6:$G$38,2,FALSE)),"")</f>
        <v/>
      </c>
      <c r="L1379" s="91" t="str">
        <f>IF(IFERROR(SEARCH(L$6,$D1379),0)&gt;0,TRIM(VLOOKUP(L$6,'Lifeline-Capability XWalk'!$F$6:$G$38,2,FALSE)),"")</f>
        <v/>
      </c>
      <c r="M1379" s="91" t="str">
        <f>IF(IFERROR(SEARCH(M$6,$D1379),0)&gt;0,TRIM(VLOOKUP(M$6,'Lifeline-Capability XWalk'!$F$6:$G$38,2,FALSE)),"")</f>
        <v/>
      </c>
      <c r="N1379" s="91" t="str">
        <f>IF(IFERROR(SEARCH(N$6,$D1379),0)&gt;0,TRIM(VLOOKUP(N$6,'Lifeline-Capability XWalk'!$F$6:$G$38,2,FALSE)),"")</f>
        <v/>
      </c>
      <c r="O1379" s="91" t="str">
        <f>IF(IFERROR(SEARCH(O$6,$D1379),0)&gt;0,TRIM(VLOOKUP(O$6,'Lifeline-Capability XWalk'!$F$6:$G$38,2,FALSE)),"")</f>
        <v/>
      </c>
      <c r="P1379" s="91" t="str">
        <f>IF(IFERROR(SEARCH(P$6,$D1379),0)&gt;0,TRIM(VLOOKUP(P$6,'Lifeline-Capability XWalk'!$F$6:$G$38,2,FALSE)),"")</f>
        <v/>
      </c>
      <c r="Q1379" s="91" t="str">
        <f>IF(IFERROR(SEARCH(Q$6,$D1379),0)&gt;0,TRIM(VLOOKUP(Q$6,'Lifeline-Capability XWalk'!$F$6:$G$38,2,FALSE)),"")</f>
        <v/>
      </c>
      <c r="R1379" s="91" t="str">
        <f>IF(IFERROR(SEARCH(R$6,$D1379),0)&gt;0,TRIM(VLOOKUP(R$6,'Lifeline-Capability XWalk'!$F$6:$G$38,2,FALSE)),"")</f>
        <v/>
      </c>
      <c r="S1379" s="91" t="str">
        <f>IF(IFERROR(SEARCH(S$6,$D1379),0)&gt;0,TRIM(VLOOKUP(S$6,'Lifeline-Capability XWalk'!$F$6:$G$38,2,FALSE)),"")</f>
        <v/>
      </c>
      <c r="T1379" s="91" t="str">
        <f>IF(IFERROR(SEARCH(T$6,$D1379),0)&gt;0,TRIM(VLOOKUP(T$6,'Lifeline-Capability XWalk'!$F$6:$G$38,2,FALSE)),"")</f>
        <v/>
      </c>
      <c r="U1379" s="91" t="str">
        <f>IF(IFERROR(SEARCH(U$6,$D1379),0)&gt;0,TRIM(VLOOKUP(U$6,'Lifeline-Capability XWalk'!$F$6:$G$38,2,FALSE)),"")</f>
        <v/>
      </c>
      <c r="V1379" s="91" t="str">
        <f>IF(IFERROR(SEARCH(V$6,$D1379),0)&gt;0,TRIM(VLOOKUP(V$6,'Lifeline-Capability XWalk'!$F$6:$G$38,2,FALSE)),"")</f>
        <v/>
      </c>
      <c r="W1379" s="91" t="str">
        <f>IF(IFERROR(SEARCH(W$6,$D1379),0)&gt;0,TRIM(VLOOKUP(W$6,'Lifeline-Capability XWalk'!$F$6:$G$38,2,FALSE)),"")</f>
        <v/>
      </c>
      <c r="X1379" s="91" t="str">
        <f>IF(IFERROR(SEARCH(X$6,$D1379),0)&gt;0,TRIM(VLOOKUP(X$6,'Lifeline-Capability XWalk'!$F$6:$G$38,2,FALSE)),"")</f>
        <v/>
      </c>
      <c r="Y1379" s="91" t="str">
        <f>IF(IFERROR(SEARCH(Y$6,$D1379),0)&gt;0,TRIM(VLOOKUP(Y$6,'Lifeline-Capability XWalk'!$F$6:$G$38,2,FALSE)),"")</f>
        <v/>
      </c>
      <c r="Z1379" s="91" t="str">
        <f>IF(IFERROR(SEARCH(Z$6,$D1379),0)&gt;0,TRIM(VLOOKUP(Z$6,'Lifeline-Capability XWalk'!$F$6:$G$38,2,FALSE)),"")</f>
        <v/>
      </c>
      <c r="AA1379" s="91" t="str">
        <f>IF(IFERROR(SEARCH(AA$6,$D1379),0)&gt;0,TRIM(VLOOKUP(AA$6,'Lifeline-Capability XWalk'!$F$6:$G$38,2,FALSE)),"")</f>
        <v/>
      </c>
      <c r="AB1379" s="91" t="str">
        <f>IF(IFERROR(SEARCH(AB$6,$D1379),0)&gt;0,TRIM(VLOOKUP(AB$6,'Lifeline-Capability XWalk'!$F$6:$G$38,2,FALSE)),"")</f>
        <v>Communications</v>
      </c>
      <c r="AC1379" s="91" t="str">
        <f>IF(IFERROR(SEARCH(AC$6,$D1379),0)&gt;0,TRIM(VLOOKUP(AC$6,'Lifeline-Capability XWalk'!$F$6:$G$38,2,FALSE)),"")</f>
        <v/>
      </c>
      <c r="AD1379" s="91" t="str">
        <f>IF(IFERROR(SEARCH(AD$6,$D1379),0)&gt;0,TRIM(VLOOKUP(AD$6,'Lifeline-Capability XWalk'!$F$6:$G$38,2,FALSE)),"")</f>
        <v>Safety and Security; Food, Water, Shelter; Health and Medical; Energy; Communications; Hazardous Materials; Transportation; Water Systems;</v>
      </c>
      <c r="AE1379" s="91" t="str">
        <f>IF(IFERROR(SEARCH(AE$6,$D1379),0)&gt;0,TRIM(VLOOKUP(AE$6,'Lifeline-Capability XWalk'!$F$6:$G$38,2,FALSE)),"")</f>
        <v>Health and Medical</v>
      </c>
      <c r="AF1379" s="91" t="str">
        <f>IF(IFERROR(SEARCH(AF$6,$D1379),0)&gt;0,TRIM(VLOOKUP(AF$6,'Lifeline-Capability XWalk'!$F$6:$G$38,2,FALSE)),"")</f>
        <v/>
      </c>
      <c r="AG1379" s="91" t="str">
        <f>IF(IFERROR(SEARCH(AG$6,$D1379),0)&gt;0,TRIM(VLOOKUP(AG$6,'Lifeline-Capability XWalk'!$F$6:$G$38,2,FALSE)),"")</f>
        <v/>
      </c>
      <c r="AH1379" s="91" t="str">
        <f>IF(IFERROR(SEARCH(AH$6,$D1379),0)&gt;0,TRIM(VLOOKUP(AH$6,'Lifeline-Capability XWalk'!$F$6:$G$38,2,FALSE)),"")</f>
        <v/>
      </c>
      <c r="AI1379" s="91" t="str">
        <f>IF(IFERROR(SEARCH(AI$6,$D1379),0)&gt;0,TRIM(VLOOKUP(AI$6,'Lifeline-Capability XWalk'!$F$6:$G$38,2,FALSE)),"")</f>
        <v/>
      </c>
      <c r="AJ1379" s="91" t="str">
        <f>IF(IFERROR(SEARCH(AJ$6,$D1379),0)&gt;0,TRIM(VLOOKUP(AJ$6,'Lifeline-Capability XWalk'!$F$6:$G$38,2,FALSE)),"")</f>
        <v/>
      </c>
      <c r="AK1379" s="91" t="str">
        <f>IF(IFERROR(SEARCH(AK$6,$D1379),0)&gt;0,TRIM(VLOOKUP(AK$6,'Lifeline-Capability XWalk'!$F$6:$G$38,2,FALSE)),"")</f>
        <v/>
      </c>
      <c r="AL1379" s="92" t="str">
        <f>IF(IFERROR(SEARCH(AL$6,$D1379),0)&gt;0,TRIM(VLOOKUP(AL$6,'Lifeline-Capability XWalk'!$F$6:$G$38,2,FALSE)),"")</f>
        <v/>
      </c>
      <c r="AM1379" s="24" t="str">
        <f t="shared" si="83"/>
        <v/>
      </c>
      <c r="AN1379" s="24" t="str">
        <f t="shared" si="83"/>
        <v/>
      </c>
      <c r="AO1379" s="24" t="str">
        <f t="shared" si="83"/>
        <v>Health and Medical</v>
      </c>
      <c r="AP1379" s="24" t="str">
        <f t="shared" si="83"/>
        <v/>
      </c>
      <c r="AQ1379" s="24" t="str">
        <f t="shared" si="83"/>
        <v>Communications</v>
      </c>
      <c r="AR1379" s="24" t="str">
        <f t="shared" si="83"/>
        <v/>
      </c>
      <c r="AS1379" s="24" t="str">
        <f t="shared" si="83"/>
        <v/>
      </c>
      <c r="AT1379" s="24" t="str">
        <f t="shared" si="83"/>
        <v/>
      </c>
      <c r="AU1379" s="24" t="str">
        <f t="shared" si="83"/>
        <v>Safety and Security; Food, Water, Shelter; Health and Medical; Energy; Communications; Hazardous Materials; Transportation; Water Systems;</v>
      </c>
    </row>
    <row r="1380" spans="1:47" ht="32.1" customHeight="1" x14ac:dyDescent="0.2">
      <c r="A1380" s="143" t="s">
        <v>1113</v>
      </c>
      <c r="B1380" s="144" t="s">
        <v>1125</v>
      </c>
      <c r="C1380" s="144" t="s">
        <v>2249</v>
      </c>
      <c r="D1380" s="124" t="s">
        <v>2280</v>
      </c>
      <c r="E1380" s="64" t="str">
        <f t="shared" si="82"/>
        <v>Communications</v>
      </c>
      <c r="F1380" s="125" t="s">
        <v>1788</v>
      </c>
      <c r="G1380" s="90" t="str">
        <f>IF(IFERROR(SEARCH(G$6,$D1380),0)&gt;0,TRIM(VLOOKUP(G$6,'Lifeline-Capability XWalk'!$F$6:$G$38,2,FALSE)),"")</f>
        <v/>
      </c>
      <c r="H1380" s="91" t="str">
        <f>IF(IFERROR(SEARCH(H$6,$D1380),0)&gt;0,TRIM(VLOOKUP(H$6,'Lifeline-Capability XWalk'!$F$6:$G$38,2,FALSE)),"")</f>
        <v/>
      </c>
      <c r="I1380" s="91" t="str">
        <f>IF(IFERROR(SEARCH(I$6,$D1380),0)&gt;0,TRIM(VLOOKUP(I$6,'Lifeline-Capability XWalk'!$F$6:$G$38,2,FALSE)),"")</f>
        <v/>
      </c>
      <c r="J1380" s="91" t="str">
        <f>IF(IFERROR(SEARCH(J$6,$D1380),0)&gt;0,TRIM(VLOOKUP(J$6,'Lifeline-Capability XWalk'!$F$6:$G$38,2,FALSE)),"")</f>
        <v/>
      </c>
      <c r="K1380" s="91" t="str">
        <f>IF(IFERROR(SEARCH(K$6,$D1380),0)&gt;0,TRIM(VLOOKUP(K$6,'Lifeline-Capability XWalk'!$F$6:$G$38,2,FALSE)),"")</f>
        <v/>
      </c>
      <c r="L1380" s="91" t="str">
        <f>IF(IFERROR(SEARCH(L$6,$D1380),0)&gt;0,TRIM(VLOOKUP(L$6,'Lifeline-Capability XWalk'!$F$6:$G$38,2,FALSE)),"")</f>
        <v/>
      </c>
      <c r="M1380" s="91" t="str">
        <f>IF(IFERROR(SEARCH(M$6,$D1380),0)&gt;0,TRIM(VLOOKUP(M$6,'Lifeline-Capability XWalk'!$F$6:$G$38,2,FALSE)),"")</f>
        <v/>
      </c>
      <c r="N1380" s="91" t="str">
        <f>IF(IFERROR(SEARCH(N$6,$D1380),0)&gt;0,TRIM(VLOOKUP(N$6,'Lifeline-Capability XWalk'!$F$6:$G$38,2,FALSE)),"")</f>
        <v/>
      </c>
      <c r="O1380" s="91" t="str">
        <f>IF(IFERROR(SEARCH(O$6,$D1380),0)&gt;0,TRIM(VLOOKUP(O$6,'Lifeline-Capability XWalk'!$F$6:$G$38,2,FALSE)),"")</f>
        <v/>
      </c>
      <c r="P1380" s="91" t="str">
        <f>IF(IFERROR(SEARCH(P$6,$D1380),0)&gt;0,TRIM(VLOOKUP(P$6,'Lifeline-Capability XWalk'!$F$6:$G$38,2,FALSE)),"")</f>
        <v/>
      </c>
      <c r="Q1380" s="91" t="str">
        <f>IF(IFERROR(SEARCH(Q$6,$D1380),0)&gt;0,TRIM(VLOOKUP(Q$6,'Lifeline-Capability XWalk'!$F$6:$G$38,2,FALSE)),"")</f>
        <v/>
      </c>
      <c r="R1380" s="91" t="str">
        <f>IF(IFERROR(SEARCH(R$6,$D1380),0)&gt;0,TRIM(VLOOKUP(R$6,'Lifeline-Capability XWalk'!$F$6:$G$38,2,FALSE)),"")</f>
        <v/>
      </c>
      <c r="S1380" s="91" t="str">
        <f>IF(IFERROR(SEARCH(S$6,$D1380),0)&gt;0,TRIM(VLOOKUP(S$6,'Lifeline-Capability XWalk'!$F$6:$G$38,2,FALSE)),"")</f>
        <v/>
      </c>
      <c r="T1380" s="91" t="str">
        <f>IF(IFERROR(SEARCH(T$6,$D1380),0)&gt;0,TRIM(VLOOKUP(T$6,'Lifeline-Capability XWalk'!$F$6:$G$38,2,FALSE)),"")</f>
        <v/>
      </c>
      <c r="U1380" s="91" t="str">
        <f>IF(IFERROR(SEARCH(U$6,$D1380),0)&gt;0,TRIM(VLOOKUP(U$6,'Lifeline-Capability XWalk'!$F$6:$G$38,2,FALSE)),"")</f>
        <v/>
      </c>
      <c r="V1380" s="91" t="str">
        <f>IF(IFERROR(SEARCH(V$6,$D1380),0)&gt;0,TRIM(VLOOKUP(V$6,'Lifeline-Capability XWalk'!$F$6:$G$38,2,FALSE)),"")</f>
        <v/>
      </c>
      <c r="W1380" s="91" t="str">
        <f>IF(IFERROR(SEARCH(W$6,$D1380),0)&gt;0,TRIM(VLOOKUP(W$6,'Lifeline-Capability XWalk'!$F$6:$G$38,2,FALSE)),"")</f>
        <v/>
      </c>
      <c r="X1380" s="91" t="str">
        <f>IF(IFERROR(SEARCH(X$6,$D1380),0)&gt;0,TRIM(VLOOKUP(X$6,'Lifeline-Capability XWalk'!$F$6:$G$38,2,FALSE)),"")</f>
        <v/>
      </c>
      <c r="Y1380" s="91" t="str">
        <f>IF(IFERROR(SEARCH(Y$6,$D1380),0)&gt;0,TRIM(VLOOKUP(Y$6,'Lifeline-Capability XWalk'!$F$6:$G$38,2,FALSE)),"")</f>
        <v/>
      </c>
      <c r="Z1380" s="91" t="str">
        <f>IF(IFERROR(SEARCH(Z$6,$D1380),0)&gt;0,TRIM(VLOOKUP(Z$6,'Lifeline-Capability XWalk'!$F$6:$G$38,2,FALSE)),"")</f>
        <v/>
      </c>
      <c r="AA1380" s="91" t="str">
        <f>IF(IFERROR(SEARCH(AA$6,$D1380),0)&gt;0,TRIM(VLOOKUP(AA$6,'Lifeline-Capability XWalk'!$F$6:$G$38,2,FALSE)),"")</f>
        <v/>
      </c>
      <c r="AB1380" s="91" t="str">
        <f>IF(IFERROR(SEARCH(AB$6,$D1380),0)&gt;0,TRIM(VLOOKUP(AB$6,'Lifeline-Capability XWalk'!$F$6:$G$38,2,FALSE)),"")</f>
        <v>Communications</v>
      </c>
      <c r="AC1380" s="91" t="str">
        <f>IF(IFERROR(SEARCH(AC$6,$D1380),0)&gt;0,TRIM(VLOOKUP(AC$6,'Lifeline-Capability XWalk'!$F$6:$G$38,2,FALSE)),"")</f>
        <v/>
      </c>
      <c r="AD1380" s="91" t="str">
        <f>IF(IFERROR(SEARCH(AD$6,$D1380),0)&gt;0,TRIM(VLOOKUP(AD$6,'Lifeline-Capability XWalk'!$F$6:$G$38,2,FALSE)),"")</f>
        <v/>
      </c>
      <c r="AE1380" s="91" t="str">
        <f>IF(IFERROR(SEARCH(AE$6,$D1380),0)&gt;0,TRIM(VLOOKUP(AE$6,'Lifeline-Capability XWalk'!$F$6:$G$38,2,FALSE)),"")</f>
        <v/>
      </c>
      <c r="AF1380" s="91" t="str">
        <f>IF(IFERROR(SEARCH(AF$6,$D1380),0)&gt;0,TRIM(VLOOKUP(AF$6,'Lifeline-Capability XWalk'!$F$6:$G$38,2,FALSE)),"")</f>
        <v/>
      </c>
      <c r="AG1380" s="91" t="str">
        <f>IF(IFERROR(SEARCH(AG$6,$D1380),0)&gt;0,TRIM(VLOOKUP(AG$6,'Lifeline-Capability XWalk'!$F$6:$G$38,2,FALSE)),"")</f>
        <v/>
      </c>
      <c r="AH1380" s="91" t="str">
        <f>IF(IFERROR(SEARCH(AH$6,$D1380),0)&gt;0,TRIM(VLOOKUP(AH$6,'Lifeline-Capability XWalk'!$F$6:$G$38,2,FALSE)),"")</f>
        <v/>
      </c>
      <c r="AI1380" s="91" t="str">
        <f>IF(IFERROR(SEARCH(AI$6,$D1380),0)&gt;0,TRIM(VLOOKUP(AI$6,'Lifeline-Capability XWalk'!$F$6:$G$38,2,FALSE)),"")</f>
        <v/>
      </c>
      <c r="AJ1380" s="91" t="str">
        <f>IF(IFERROR(SEARCH(AJ$6,$D1380),0)&gt;0,TRIM(VLOOKUP(AJ$6,'Lifeline-Capability XWalk'!$F$6:$G$38,2,FALSE)),"")</f>
        <v/>
      </c>
      <c r="AK1380" s="91" t="str">
        <f>IF(IFERROR(SEARCH(AK$6,$D1380),0)&gt;0,TRIM(VLOOKUP(AK$6,'Lifeline-Capability XWalk'!$F$6:$G$38,2,FALSE)),"")</f>
        <v/>
      </c>
      <c r="AL1380" s="92" t="str">
        <f>IF(IFERROR(SEARCH(AL$6,$D1380),0)&gt;0,TRIM(VLOOKUP(AL$6,'Lifeline-Capability XWalk'!$F$6:$G$38,2,FALSE)),"")</f>
        <v/>
      </c>
      <c r="AM1380" s="24" t="str">
        <f t="shared" si="83"/>
        <v/>
      </c>
      <c r="AN1380" s="24" t="str">
        <f t="shared" si="83"/>
        <v/>
      </c>
      <c r="AO1380" s="24" t="str">
        <f t="shared" si="83"/>
        <v/>
      </c>
      <c r="AP1380" s="24" t="str">
        <f t="shared" si="83"/>
        <v/>
      </c>
      <c r="AQ1380" s="24" t="str">
        <f t="shared" si="83"/>
        <v>Communications</v>
      </c>
      <c r="AR1380" s="24" t="str">
        <f t="shared" si="83"/>
        <v/>
      </c>
      <c r="AS1380" s="24" t="str">
        <f t="shared" si="83"/>
        <v/>
      </c>
      <c r="AT1380" s="24" t="str">
        <f t="shared" si="83"/>
        <v/>
      </c>
      <c r="AU1380" s="24" t="str">
        <f t="shared" si="83"/>
        <v/>
      </c>
    </row>
    <row r="1381" spans="1:47" ht="32.1" customHeight="1" x14ac:dyDescent="0.2">
      <c r="A1381" s="143" t="s">
        <v>1113</v>
      </c>
      <c r="B1381" s="144" t="s">
        <v>1410</v>
      </c>
      <c r="C1381" s="144" t="s">
        <v>2249</v>
      </c>
      <c r="D1381" s="124" t="s">
        <v>2281</v>
      </c>
      <c r="E1381" s="64" t="str">
        <f t="shared" si="82"/>
        <v>Health and Medical, Communications</v>
      </c>
      <c r="F1381" s="125" t="s">
        <v>1796</v>
      </c>
      <c r="G1381" s="90" t="str">
        <f>IF(IFERROR(SEARCH(G$6,$D1381),0)&gt;0,TRIM(VLOOKUP(G$6,'Lifeline-Capability XWalk'!$F$6:$G$38,2,FALSE)),"")</f>
        <v/>
      </c>
      <c r="H1381" s="91" t="str">
        <f>IF(IFERROR(SEARCH(H$6,$D1381),0)&gt;0,TRIM(VLOOKUP(H$6,'Lifeline-Capability XWalk'!$F$6:$G$38,2,FALSE)),"")</f>
        <v/>
      </c>
      <c r="I1381" s="91" t="str">
        <f>IF(IFERROR(SEARCH(I$6,$D1381),0)&gt;0,TRIM(VLOOKUP(I$6,'Lifeline-Capability XWalk'!$F$6:$G$38,2,FALSE)),"")</f>
        <v/>
      </c>
      <c r="J1381" s="91" t="str">
        <f>IF(IFERROR(SEARCH(J$6,$D1381),0)&gt;0,TRIM(VLOOKUP(J$6,'Lifeline-Capability XWalk'!$F$6:$G$38,2,FALSE)),"")</f>
        <v/>
      </c>
      <c r="K1381" s="91" t="str">
        <f>IF(IFERROR(SEARCH(K$6,$D1381),0)&gt;0,TRIM(VLOOKUP(K$6,'Lifeline-Capability XWalk'!$F$6:$G$38,2,FALSE)),"")</f>
        <v/>
      </c>
      <c r="L1381" s="91" t="str">
        <f>IF(IFERROR(SEARCH(L$6,$D1381),0)&gt;0,TRIM(VLOOKUP(L$6,'Lifeline-Capability XWalk'!$F$6:$G$38,2,FALSE)),"")</f>
        <v/>
      </c>
      <c r="M1381" s="91" t="str">
        <f>IF(IFERROR(SEARCH(M$6,$D1381),0)&gt;0,TRIM(VLOOKUP(M$6,'Lifeline-Capability XWalk'!$F$6:$G$38,2,FALSE)),"")</f>
        <v/>
      </c>
      <c r="N1381" s="91" t="str">
        <f>IF(IFERROR(SEARCH(N$6,$D1381),0)&gt;0,TRIM(VLOOKUP(N$6,'Lifeline-Capability XWalk'!$F$6:$G$38,2,FALSE)),"")</f>
        <v/>
      </c>
      <c r="O1381" s="91" t="str">
        <f>IF(IFERROR(SEARCH(O$6,$D1381),0)&gt;0,TRIM(VLOOKUP(O$6,'Lifeline-Capability XWalk'!$F$6:$G$38,2,FALSE)),"")</f>
        <v/>
      </c>
      <c r="P1381" s="91" t="str">
        <f>IF(IFERROR(SEARCH(P$6,$D1381),0)&gt;0,TRIM(VLOOKUP(P$6,'Lifeline-Capability XWalk'!$F$6:$G$38,2,FALSE)),"")</f>
        <v/>
      </c>
      <c r="Q1381" s="91" t="str">
        <f>IF(IFERROR(SEARCH(Q$6,$D1381),0)&gt;0,TRIM(VLOOKUP(Q$6,'Lifeline-Capability XWalk'!$F$6:$G$38,2,FALSE)),"")</f>
        <v/>
      </c>
      <c r="R1381" s="91" t="str">
        <f>IF(IFERROR(SEARCH(R$6,$D1381),0)&gt;0,TRIM(VLOOKUP(R$6,'Lifeline-Capability XWalk'!$F$6:$G$38,2,FALSE)),"")</f>
        <v/>
      </c>
      <c r="S1381" s="91" t="str">
        <f>IF(IFERROR(SEARCH(S$6,$D1381),0)&gt;0,TRIM(VLOOKUP(S$6,'Lifeline-Capability XWalk'!$F$6:$G$38,2,FALSE)),"")</f>
        <v/>
      </c>
      <c r="T1381" s="91" t="str">
        <f>IF(IFERROR(SEARCH(T$6,$D1381),0)&gt;0,TRIM(VLOOKUP(T$6,'Lifeline-Capability XWalk'!$F$6:$G$38,2,FALSE)),"")</f>
        <v/>
      </c>
      <c r="U1381" s="91" t="str">
        <f>IF(IFERROR(SEARCH(U$6,$D1381),0)&gt;0,TRIM(VLOOKUP(U$6,'Lifeline-Capability XWalk'!$F$6:$G$38,2,FALSE)),"")</f>
        <v/>
      </c>
      <c r="V1381" s="91" t="str">
        <f>IF(IFERROR(SEARCH(V$6,$D1381),0)&gt;0,TRIM(VLOOKUP(V$6,'Lifeline-Capability XWalk'!$F$6:$G$38,2,FALSE)),"")</f>
        <v/>
      </c>
      <c r="W1381" s="91" t="str">
        <f>IF(IFERROR(SEARCH(W$6,$D1381),0)&gt;0,TRIM(VLOOKUP(W$6,'Lifeline-Capability XWalk'!$F$6:$G$38,2,FALSE)),"")</f>
        <v/>
      </c>
      <c r="X1381" s="91" t="str">
        <f>IF(IFERROR(SEARCH(X$6,$D1381),0)&gt;0,TRIM(VLOOKUP(X$6,'Lifeline-Capability XWalk'!$F$6:$G$38,2,FALSE)),"")</f>
        <v/>
      </c>
      <c r="Y1381" s="91" t="str">
        <f>IF(IFERROR(SEARCH(Y$6,$D1381),0)&gt;0,TRIM(VLOOKUP(Y$6,'Lifeline-Capability XWalk'!$F$6:$G$38,2,FALSE)),"")</f>
        <v/>
      </c>
      <c r="Z1381" s="91" t="str">
        <f>IF(IFERROR(SEARCH(Z$6,$D1381),0)&gt;0,TRIM(VLOOKUP(Z$6,'Lifeline-Capability XWalk'!$F$6:$G$38,2,FALSE)),"")</f>
        <v/>
      </c>
      <c r="AA1381" s="91" t="str">
        <f>IF(IFERROR(SEARCH(AA$6,$D1381),0)&gt;0,TRIM(VLOOKUP(AA$6,'Lifeline-Capability XWalk'!$F$6:$G$38,2,FALSE)),"")</f>
        <v/>
      </c>
      <c r="AB1381" s="91" t="str">
        <f>IF(IFERROR(SEARCH(AB$6,$D1381),0)&gt;0,TRIM(VLOOKUP(AB$6,'Lifeline-Capability XWalk'!$F$6:$G$38,2,FALSE)),"")</f>
        <v>Communications</v>
      </c>
      <c r="AC1381" s="91" t="str">
        <f>IF(IFERROR(SEARCH(AC$6,$D1381),0)&gt;0,TRIM(VLOOKUP(AC$6,'Lifeline-Capability XWalk'!$F$6:$G$38,2,FALSE)),"")</f>
        <v/>
      </c>
      <c r="AD1381" s="91" t="str">
        <f>IF(IFERROR(SEARCH(AD$6,$D1381),0)&gt;0,TRIM(VLOOKUP(AD$6,'Lifeline-Capability XWalk'!$F$6:$G$38,2,FALSE)),"")</f>
        <v/>
      </c>
      <c r="AE1381" s="91" t="str">
        <f>IF(IFERROR(SEARCH(AE$6,$D1381),0)&gt;0,TRIM(VLOOKUP(AE$6,'Lifeline-Capability XWalk'!$F$6:$G$38,2,FALSE)),"")</f>
        <v>Health and Medical</v>
      </c>
      <c r="AF1381" s="91" t="str">
        <f>IF(IFERROR(SEARCH(AF$6,$D1381),0)&gt;0,TRIM(VLOOKUP(AF$6,'Lifeline-Capability XWalk'!$F$6:$G$38,2,FALSE)),"")</f>
        <v>Communications</v>
      </c>
      <c r="AG1381" s="91" t="str">
        <f>IF(IFERROR(SEARCH(AG$6,$D1381),0)&gt;0,TRIM(VLOOKUP(AG$6,'Lifeline-Capability XWalk'!$F$6:$G$38,2,FALSE)),"")</f>
        <v/>
      </c>
      <c r="AH1381" s="91" t="str">
        <f>IF(IFERROR(SEARCH(AH$6,$D1381),0)&gt;0,TRIM(VLOOKUP(AH$6,'Lifeline-Capability XWalk'!$F$6:$G$38,2,FALSE)),"")</f>
        <v/>
      </c>
      <c r="AI1381" s="91" t="str">
        <f>IF(IFERROR(SEARCH(AI$6,$D1381),0)&gt;0,TRIM(VLOOKUP(AI$6,'Lifeline-Capability XWalk'!$F$6:$G$38,2,FALSE)),"")</f>
        <v/>
      </c>
      <c r="AJ1381" s="91" t="str">
        <f>IF(IFERROR(SEARCH(AJ$6,$D1381),0)&gt;0,TRIM(VLOOKUP(AJ$6,'Lifeline-Capability XWalk'!$F$6:$G$38,2,FALSE)),"")</f>
        <v/>
      </c>
      <c r="AK1381" s="91" t="str">
        <f>IF(IFERROR(SEARCH(AK$6,$D1381),0)&gt;0,TRIM(VLOOKUP(AK$6,'Lifeline-Capability XWalk'!$F$6:$G$38,2,FALSE)),"")</f>
        <v/>
      </c>
      <c r="AL1381" s="92" t="str">
        <f>IF(IFERROR(SEARCH(AL$6,$D1381),0)&gt;0,TRIM(VLOOKUP(AL$6,'Lifeline-Capability XWalk'!$F$6:$G$38,2,FALSE)),"")</f>
        <v/>
      </c>
      <c r="AM1381" s="24" t="str">
        <f t="shared" si="83"/>
        <v/>
      </c>
      <c r="AN1381" s="24" t="str">
        <f t="shared" si="83"/>
        <v/>
      </c>
      <c r="AO1381" s="24" t="str">
        <f t="shared" si="83"/>
        <v>Health and Medical</v>
      </c>
      <c r="AP1381" s="24" t="str">
        <f t="shared" si="83"/>
        <v/>
      </c>
      <c r="AQ1381" s="24" t="str">
        <f t="shared" si="83"/>
        <v>Communications</v>
      </c>
      <c r="AR1381" s="24" t="str">
        <f t="shared" si="83"/>
        <v/>
      </c>
      <c r="AS1381" s="24" t="str">
        <f t="shared" si="83"/>
        <v/>
      </c>
      <c r="AT1381" s="24" t="str">
        <f t="shared" si="83"/>
        <v/>
      </c>
      <c r="AU1381" s="24" t="str">
        <f t="shared" si="83"/>
        <v/>
      </c>
    </row>
    <row r="1382" spans="1:47" ht="32.1" customHeight="1" x14ac:dyDescent="0.2">
      <c r="A1382" s="143" t="s">
        <v>1113</v>
      </c>
      <c r="B1382" s="144" t="s">
        <v>20</v>
      </c>
      <c r="C1382" s="144" t="s">
        <v>1082</v>
      </c>
      <c r="D1382" s="124" t="s">
        <v>2264</v>
      </c>
      <c r="E1382" s="64" t="str">
        <f t="shared" si="82"/>
        <v>Communications</v>
      </c>
      <c r="F1382" s="125" t="s">
        <v>1790</v>
      </c>
      <c r="G1382" s="90" t="str">
        <f>IF(IFERROR(SEARCH(G$6,$D1382),0)&gt;0,TRIM(VLOOKUP(G$6,'Lifeline-Capability XWalk'!$F$6:$G$38,2,FALSE)),"")</f>
        <v/>
      </c>
      <c r="H1382" s="91" t="str">
        <f>IF(IFERROR(SEARCH(H$6,$D1382),0)&gt;0,TRIM(VLOOKUP(H$6,'Lifeline-Capability XWalk'!$F$6:$G$38,2,FALSE)),"")</f>
        <v/>
      </c>
      <c r="I1382" s="91" t="str">
        <f>IF(IFERROR(SEARCH(I$6,$D1382),0)&gt;0,TRIM(VLOOKUP(I$6,'Lifeline-Capability XWalk'!$F$6:$G$38,2,FALSE)),"")</f>
        <v/>
      </c>
      <c r="J1382" s="91" t="str">
        <f>IF(IFERROR(SEARCH(J$6,$D1382),0)&gt;0,TRIM(VLOOKUP(J$6,'Lifeline-Capability XWalk'!$F$6:$G$38,2,FALSE)),"")</f>
        <v/>
      </c>
      <c r="K1382" s="91" t="str">
        <f>IF(IFERROR(SEARCH(K$6,$D1382),0)&gt;0,TRIM(VLOOKUP(K$6,'Lifeline-Capability XWalk'!$F$6:$G$38,2,FALSE)),"")</f>
        <v/>
      </c>
      <c r="L1382" s="91" t="str">
        <f>IF(IFERROR(SEARCH(L$6,$D1382),0)&gt;0,TRIM(VLOOKUP(L$6,'Lifeline-Capability XWalk'!$F$6:$G$38,2,FALSE)),"")</f>
        <v/>
      </c>
      <c r="M1382" s="91" t="str">
        <f>IF(IFERROR(SEARCH(M$6,$D1382),0)&gt;0,TRIM(VLOOKUP(M$6,'Lifeline-Capability XWalk'!$F$6:$G$38,2,FALSE)),"")</f>
        <v/>
      </c>
      <c r="N1382" s="91" t="str">
        <f>IF(IFERROR(SEARCH(N$6,$D1382),0)&gt;0,TRIM(VLOOKUP(N$6,'Lifeline-Capability XWalk'!$F$6:$G$38,2,FALSE)),"")</f>
        <v/>
      </c>
      <c r="O1382" s="91" t="str">
        <f>IF(IFERROR(SEARCH(O$6,$D1382),0)&gt;0,TRIM(VLOOKUP(O$6,'Lifeline-Capability XWalk'!$F$6:$G$38,2,FALSE)),"")</f>
        <v/>
      </c>
      <c r="P1382" s="91" t="str">
        <f>IF(IFERROR(SEARCH(P$6,$D1382),0)&gt;0,TRIM(VLOOKUP(P$6,'Lifeline-Capability XWalk'!$F$6:$G$38,2,FALSE)),"")</f>
        <v/>
      </c>
      <c r="Q1382" s="91" t="str">
        <f>IF(IFERROR(SEARCH(Q$6,$D1382),0)&gt;0,TRIM(VLOOKUP(Q$6,'Lifeline-Capability XWalk'!$F$6:$G$38,2,FALSE)),"")</f>
        <v/>
      </c>
      <c r="R1382" s="91" t="str">
        <f>IF(IFERROR(SEARCH(R$6,$D1382),0)&gt;0,TRIM(VLOOKUP(R$6,'Lifeline-Capability XWalk'!$F$6:$G$38,2,FALSE)),"")</f>
        <v/>
      </c>
      <c r="S1382" s="91" t="str">
        <f>IF(IFERROR(SEARCH(S$6,$D1382),0)&gt;0,TRIM(VLOOKUP(S$6,'Lifeline-Capability XWalk'!$F$6:$G$38,2,FALSE)),"")</f>
        <v/>
      </c>
      <c r="T1382" s="91" t="str">
        <f>IF(IFERROR(SEARCH(T$6,$D1382),0)&gt;0,TRIM(VLOOKUP(T$6,'Lifeline-Capability XWalk'!$F$6:$G$38,2,FALSE)),"")</f>
        <v/>
      </c>
      <c r="U1382" s="91" t="str">
        <f>IF(IFERROR(SEARCH(U$6,$D1382),0)&gt;0,TRIM(VLOOKUP(U$6,'Lifeline-Capability XWalk'!$F$6:$G$38,2,FALSE)),"")</f>
        <v/>
      </c>
      <c r="V1382" s="91" t="str">
        <f>IF(IFERROR(SEARCH(V$6,$D1382),0)&gt;0,TRIM(VLOOKUP(V$6,'Lifeline-Capability XWalk'!$F$6:$G$38,2,FALSE)),"")</f>
        <v/>
      </c>
      <c r="W1382" s="91" t="str">
        <f>IF(IFERROR(SEARCH(W$6,$D1382),0)&gt;0,TRIM(VLOOKUP(W$6,'Lifeline-Capability XWalk'!$F$6:$G$38,2,FALSE)),"")</f>
        <v/>
      </c>
      <c r="X1382" s="91" t="str">
        <f>IF(IFERROR(SEARCH(X$6,$D1382),0)&gt;0,TRIM(VLOOKUP(X$6,'Lifeline-Capability XWalk'!$F$6:$G$38,2,FALSE)),"")</f>
        <v/>
      </c>
      <c r="Y1382" s="91" t="str">
        <f>IF(IFERROR(SEARCH(Y$6,$D1382),0)&gt;0,TRIM(VLOOKUP(Y$6,'Lifeline-Capability XWalk'!$F$6:$G$38,2,FALSE)),"")</f>
        <v/>
      </c>
      <c r="Z1382" s="91" t="str">
        <f>IF(IFERROR(SEARCH(Z$6,$D1382),0)&gt;0,TRIM(VLOOKUP(Z$6,'Lifeline-Capability XWalk'!$F$6:$G$38,2,FALSE)),"")</f>
        <v/>
      </c>
      <c r="AA1382" s="91" t="str">
        <f>IF(IFERROR(SEARCH(AA$6,$D1382),0)&gt;0,TRIM(VLOOKUP(AA$6,'Lifeline-Capability XWalk'!$F$6:$G$38,2,FALSE)),"")</f>
        <v/>
      </c>
      <c r="AB1382" s="91" t="str">
        <f>IF(IFERROR(SEARCH(AB$6,$D1382),0)&gt;0,TRIM(VLOOKUP(AB$6,'Lifeline-Capability XWalk'!$F$6:$G$38,2,FALSE)),"")</f>
        <v>Communications</v>
      </c>
      <c r="AC1382" s="91" t="str">
        <f>IF(IFERROR(SEARCH(AC$6,$D1382),0)&gt;0,TRIM(VLOOKUP(AC$6,'Lifeline-Capability XWalk'!$F$6:$G$38,2,FALSE)),"")</f>
        <v/>
      </c>
      <c r="AD1382" s="91" t="str">
        <f>IF(IFERROR(SEARCH(AD$6,$D1382),0)&gt;0,TRIM(VLOOKUP(AD$6,'Lifeline-Capability XWalk'!$F$6:$G$38,2,FALSE)),"")</f>
        <v/>
      </c>
      <c r="AE1382" s="91" t="str">
        <f>IF(IFERROR(SEARCH(AE$6,$D1382),0)&gt;0,TRIM(VLOOKUP(AE$6,'Lifeline-Capability XWalk'!$F$6:$G$38,2,FALSE)),"")</f>
        <v/>
      </c>
      <c r="AF1382" s="91" t="str">
        <f>IF(IFERROR(SEARCH(AF$6,$D1382),0)&gt;0,TRIM(VLOOKUP(AF$6,'Lifeline-Capability XWalk'!$F$6:$G$38,2,FALSE)),"")</f>
        <v/>
      </c>
      <c r="AG1382" s="91" t="str">
        <f>IF(IFERROR(SEARCH(AG$6,$D1382),0)&gt;0,TRIM(VLOOKUP(AG$6,'Lifeline-Capability XWalk'!$F$6:$G$38,2,FALSE)),"")</f>
        <v/>
      </c>
      <c r="AH1382" s="91" t="str">
        <f>IF(IFERROR(SEARCH(AH$6,$D1382),0)&gt;0,TRIM(VLOOKUP(AH$6,'Lifeline-Capability XWalk'!$F$6:$G$38,2,FALSE)),"")</f>
        <v/>
      </c>
      <c r="AI1382" s="91" t="str">
        <f>IF(IFERROR(SEARCH(AI$6,$D1382),0)&gt;0,TRIM(VLOOKUP(AI$6,'Lifeline-Capability XWalk'!$F$6:$G$38,2,FALSE)),"")</f>
        <v/>
      </c>
      <c r="AJ1382" s="91" t="str">
        <f>IF(IFERROR(SEARCH(AJ$6,$D1382),0)&gt;0,TRIM(VLOOKUP(AJ$6,'Lifeline-Capability XWalk'!$F$6:$G$38,2,FALSE)),"")</f>
        <v/>
      </c>
      <c r="AK1382" s="91" t="str">
        <f>IF(IFERROR(SEARCH(AK$6,$D1382),0)&gt;0,TRIM(VLOOKUP(AK$6,'Lifeline-Capability XWalk'!$F$6:$G$38,2,FALSE)),"")</f>
        <v/>
      </c>
      <c r="AL1382" s="92" t="str">
        <f>IF(IFERROR(SEARCH(AL$6,$D1382),0)&gt;0,TRIM(VLOOKUP(AL$6,'Lifeline-Capability XWalk'!$F$6:$G$38,2,FALSE)),"")</f>
        <v/>
      </c>
      <c r="AM1382" s="24" t="str">
        <f t="shared" si="83"/>
        <v/>
      </c>
      <c r="AN1382" s="24" t="str">
        <f t="shared" si="83"/>
        <v/>
      </c>
      <c r="AO1382" s="24" t="str">
        <f t="shared" si="83"/>
        <v/>
      </c>
      <c r="AP1382" s="24" t="str">
        <f t="shared" si="83"/>
        <v/>
      </c>
      <c r="AQ1382" s="24" t="str">
        <f t="shared" si="83"/>
        <v>Communications</v>
      </c>
      <c r="AR1382" s="24" t="str">
        <f t="shared" si="83"/>
        <v/>
      </c>
      <c r="AS1382" s="24" t="str">
        <f t="shared" si="83"/>
        <v/>
      </c>
      <c r="AT1382" s="24" t="str">
        <f t="shared" si="83"/>
        <v/>
      </c>
      <c r="AU1382" s="24" t="str">
        <f t="shared" si="83"/>
        <v/>
      </c>
    </row>
    <row r="1383" spans="1:47" ht="32.1" customHeight="1" x14ac:dyDescent="0.2">
      <c r="A1383" s="143" t="s">
        <v>1113</v>
      </c>
      <c r="B1383" s="144" t="s">
        <v>1413</v>
      </c>
      <c r="C1383" s="144" t="s">
        <v>1082</v>
      </c>
      <c r="D1383" s="124" t="s">
        <v>2265</v>
      </c>
      <c r="E1383" s="64" t="str">
        <f t="shared" si="82"/>
        <v>Safety and Security; Food, Water, Shelter; Health and Medical; Energy; Communications; Hazardous Materials; Transportation; Water Systems;</v>
      </c>
      <c r="F1383" s="125" t="s">
        <v>1791</v>
      </c>
      <c r="G1383" s="90" t="str">
        <f>IF(IFERROR(SEARCH(G$6,$D1383),0)&gt;0,TRIM(VLOOKUP(G$6,'Lifeline-Capability XWalk'!$F$6:$G$38,2,FALSE)),"")</f>
        <v/>
      </c>
      <c r="H1383" s="91" t="str">
        <f>IF(IFERROR(SEARCH(H$6,$D1383),0)&gt;0,TRIM(VLOOKUP(H$6,'Lifeline-Capability XWalk'!$F$6:$G$38,2,FALSE)),"")</f>
        <v/>
      </c>
      <c r="I1383" s="91" t="str">
        <f>IF(IFERROR(SEARCH(I$6,$D1383),0)&gt;0,TRIM(VLOOKUP(I$6,'Lifeline-Capability XWalk'!$F$6:$G$38,2,FALSE)),"")</f>
        <v/>
      </c>
      <c r="J1383" s="91" t="str">
        <f>IF(IFERROR(SEARCH(J$6,$D1383),0)&gt;0,TRIM(VLOOKUP(J$6,'Lifeline-Capability XWalk'!$F$6:$G$38,2,FALSE)),"")</f>
        <v/>
      </c>
      <c r="K1383" s="91" t="str">
        <f>IF(IFERROR(SEARCH(K$6,$D1383),0)&gt;0,TRIM(VLOOKUP(K$6,'Lifeline-Capability XWalk'!$F$6:$G$38,2,FALSE)),"")</f>
        <v/>
      </c>
      <c r="L1383" s="91" t="str">
        <f>IF(IFERROR(SEARCH(L$6,$D1383),0)&gt;0,TRIM(VLOOKUP(L$6,'Lifeline-Capability XWalk'!$F$6:$G$38,2,FALSE)),"")</f>
        <v/>
      </c>
      <c r="M1383" s="91" t="str">
        <f>IF(IFERROR(SEARCH(M$6,$D1383),0)&gt;0,TRIM(VLOOKUP(M$6,'Lifeline-Capability XWalk'!$F$6:$G$38,2,FALSE)),"")</f>
        <v/>
      </c>
      <c r="N1383" s="91" t="str">
        <f>IF(IFERROR(SEARCH(N$6,$D1383),0)&gt;0,TRIM(VLOOKUP(N$6,'Lifeline-Capability XWalk'!$F$6:$G$38,2,FALSE)),"")</f>
        <v/>
      </c>
      <c r="O1383" s="91" t="str">
        <f>IF(IFERROR(SEARCH(O$6,$D1383),0)&gt;0,TRIM(VLOOKUP(O$6,'Lifeline-Capability XWalk'!$F$6:$G$38,2,FALSE)),"")</f>
        <v/>
      </c>
      <c r="P1383" s="91" t="str">
        <f>IF(IFERROR(SEARCH(P$6,$D1383),0)&gt;0,TRIM(VLOOKUP(P$6,'Lifeline-Capability XWalk'!$F$6:$G$38,2,FALSE)),"")</f>
        <v/>
      </c>
      <c r="Q1383" s="91" t="str">
        <f>IF(IFERROR(SEARCH(Q$6,$D1383),0)&gt;0,TRIM(VLOOKUP(Q$6,'Lifeline-Capability XWalk'!$F$6:$G$38,2,FALSE)),"")</f>
        <v/>
      </c>
      <c r="R1383" s="91" t="str">
        <f>IF(IFERROR(SEARCH(R$6,$D1383),0)&gt;0,TRIM(VLOOKUP(R$6,'Lifeline-Capability XWalk'!$F$6:$G$38,2,FALSE)),"")</f>
        <v>Safety and Security; Food, Water, Shelter; Health and Medical; Energy; Communications; Hazardous Materials; Transportation; Water Systems;</v>
      </c>
      <c r="S1383" s="91" t="str">
        <f>IF(IFERROR(SEARCH(S$6,$D1383),0)&gt;0,TRIM(VLOOKUP(S$6,'Lifeline-Capability XWalk'!$F$6:$G$38,2,FALSE)),"")</f>
        <v/>
      </c>
      <c r="T1383" s="91" t="str">
        <f>IF(IFERROR(SEARCH(T$6,$D1383),0)&gt;0,TRIM(VLOOKUP(T$6,'Lifeline-Capability XWalk'!$F$6:$G$38,2,FALSE)),"")</f>
        <v/>
      </c>
      <c r="U1383" s="91" t="str">
        <f>IF(IFERROR(SEARCH(U$6,$D1383),0)&gt;0,TRIM(VLOOKUP(U$6,'Lifeline-Capability XWalk'!$F$6:$G$38,2,FALSE)),"")</f>
        <v/>
      </c>
      <c r="V1383" s="91" t="str">
        <f>IF(IFERROR(SEARCH(V$6,$D1383),0)&gt;0,TRIM(VLOOKUP(V$6,'Lifeline-Capability XWalk'!$F$6:$G$38,2,FALSE)),"")</f>
        <v/>
      </c>
      <c r="W1383" s="91" t="str">
        <f>IF(IFERROR(SEARCH(W$6,$D1383),0)&gt;0,TRIM(VLOOKUP(W$6,'Lifeline-Capability XWalk'!$F$6:$G$38,2,FALSE)),"")</f>
        <v/>
      </c>
      <c r="X1383" s="91" t="str">
        <f>IF(IFERROR(SEARCH(X$6,$D1383),0)&gt;0,TRIM(VLOOKUP(X$6,'Lifeline-Capability XWalk'!$F$6:$G$38,2,FALSE)),"")</f>
        <v/>
      </c>
      <c r="Y1383" s="91" t="str">
        <f>IF(IFERROR(SEARCH(Y$6,$D1383),0)&gt;0,TRIM(VLOOKUP(Y$6,'Lifeline-Capability XWalk'!$F$6:$G$38,2,FALSE)),"")</f>
        <v/>
      </c>
      <c r="Z1383" s="91" t="str">
        <f>IF(IFERROR(SEARCH(Z$6,$D1383),0)&gt;0,TRIM(VLOOKUP(Z$6,'Lifeline-Capability XWalk'!$F$6:$G$38,2,FALSE)),"")</f>
        <v/>
      </c>
      <c r="AA1383" s="91" t="str">
        <f>IF(IFERROR(SEARCH(AA$6,$D1383),0)&gt;0,TRIM(VLOOKUP(AA$6,'Lifeline-Capability XWalk'!$F$6:$G$38,2,FALSE)),"")</f>
        <v/>
      </c>
      <c r="AB1383" s="91" t="str">
        <f>IF(IFERROR(SEARCH(AB$6,$D1383),0)&gt;0,TRIM(VLOOKUP(AB$6,'Lifeline-Capability XWalk'!$F$6:$G$38,2,FALSE)),"")</f>
        <v>Communications</v>
      </c>
      <c r="AC1383" s="91" t="str">
        <f>IF(IFERROR(SEARCH(AC$6,$D1383),0)&gt;0,TRIM(VLOOKUP(AC$6,'Lifeline-Capability XWalk'!$F$6:$G$38,2,FALSE)),"")</f>
        <v/>
      </c>
      <c r="AD1383" s="91" t="str">
        <f>IF(IFERROR(SEARCH(AD$6,$D1383),0)&gt;0,TRIM(VLOOKUP(AD$6,'Lifeline-Capability XWalk'!$F$6:$G$38,2,FALSE)),"")</f>
        <v/>
      </c>
      <c r="AE1383" s="91" t="str">
        <f>IF(IFERROR(SEARCH(AE$6,$D1383),0)&gt;0,TRIM(VLOOKUP(AE$6,'Lifeline-Capability XWalk'!$F$6:$G$38,2,FALSE)),"")</f>
        <v/>
      </c>
      <c r="AF1383" s="91" t="str">
        <f>IF(IFERROR(SEARCH(AF$6,$D1383),0)&gt;0,TRIM(VLOOKUP(AF$6,'Lifeline-Capability XWalk'!$F$6:$G$38,2,FALSE)),"")</f>
        <v/>
      </c>
      <c r="AG1383" s="91" t="str">
        <f>IF(IFERROR(SEARCH(AG$6,$D1383),0)&gt;0,TRIM(VLOOKUP(AG$6,'Lifeline-Capability XWalk'!$F$6:$G$38,2,FALSE)),"")</f>
        <v/>
      </c>
      <c r="AH1383" s="91" t="str">
        <f>IF(IFERROR(SEARCH(AH$6,$D1383),0)&gt;0,TRIM(VLOOKUP(AH$6,'Lifeline-Capability XWalk'!$F$6:$G$38,2,FALSE)),"")</f>
        <v/>
      </c>
      <c r="AI1383" s="91" t="str">
        <f>IF(IFERROR(SEARCH(AI$6,$D1383),0)&gt;0,TRIM(VLOOKUP(AI$6,'Lifeline-Capability XWalk'!$F$6:$G$38,2,FALSE)),"")</f>
        <v/>
      </c>
      <c r="AJ1383" s="91" t="str">
        <f>IF(IFERROR(SEARCH(AJ$6,$D1383),0)&gt;0,TRIM(VLOOKUP(AJ$6,'Lifeline-Capability XWalk'!$F$6:$G$38,2,FALSE)),"")</f>
        <v/>
      </c>
      <c r="AK1383" s="91" t="str">
        <f>IF(IFERROR(SEARCH(AK$6,$D1383),0)&gt;0,TRIM(VLOOKUP(AK$6,'Lifeline-Capability XWalk'!$F$6:$G$38,2,FALSE)),"")</f>
        <v/>
      </c>
      <c r="AL1383" s="92" t="str">
        <f>IF(IFERROR(SEARCH(AL$6,$D1383),0)&gt;0,TRIM(VLOOKUP(AL$6,'Lifeline-Capability XWalk'!$F$6:$G$38,2,FALSE)),"")</f>
        <v/>
      </c>
      <c r="AM1383" s="24" t="str">
        <f t="shared" si="83"/>
        <v/>
      </c>
      <c r="AN1383" s="24" t="str">
        <f t="shared" si="83"/>
        <v/>
      </c>
      <c r="AO1383" s="24" t="str">
        <f t="shared" si="83"/>
        <v/>
      </c>
      <c r="AP1383" s="24" t="str">
        <f t="shared" si="83"/>
        <v/>
      </c>
      <c r="AQ1383" s="24" t="str">
        <f t="shared" si="83"/>
        <v>Communications</v>
      </c>
      <c r="AR1383" s="24" t="str">
        <f t="shared" si="83"/>
        <v/>
      </c>
      <c r="AS1383" s="24" t="str">
        <f t="shared" si="83"/>
        <v/>
      </c>
      <c r="AT1383" s="24" t="str">
        <f t="shared" si="83"/>
        <v/>
      </c>
      <c r="AU1383" s="24" t="str">
        <f t="shared" si="83"/>
        <v>Safety and Security; Food, Water, Shelter; Health and Medical; Energy; Communications; Hazardous Materials; Transportation; Water Systems;</v>
      </c>
    </row>
    <row r="1384" spans="1:47" ht="32.1" customHeight="1" x14ac:dyDescent="0.2">
      <c r="A1384" s="143" t="s">
        <v>1113</v>
      </c>
      <c r="B1384" s="144" t="s">
        <v>1125</v>
      </c>
      <c r="C1384" s="144" t="s">
        <v>1393</v>
      </c>
      <c r="D1384" s="124" t="s">
        <v>2274</v>
      </c>
      <c r="E1384" s="64" t="str">
        <f t="shared" si="82"/>
        <v>Safety and Security; Food, Water, Shelter; Health and Medical; Energy; Communications; Hazardous Materials; Transportation; Water Systems;</v>
      </c>
      <c r="F1384" s="125" t="s">
        <v>1792</v>
      </c>
      <c r="G1384" s="90" t="str">
        <f>IF(IFERROR(SEARCH(G$6,$D1384),0)&gt;0,TRIM(VLOOKUP(G$6,'Lifeline-Capability XWalk'!$F$6:$G$38,2,FALSE)),"")</f>
        <v/>
      </c>
      <c r="H1384" s="91" t="str">
        <f>IF(IFERROR(SEARCH(H$6,$D1384),0)&gt;0,TRIM(VLOOKUP(H$6,'Lifeline-Capability XWalk'!$F$6:$G$38,2,FALSE)),"")</f>
        <v/>
      </c>
      <c r="I1384" s="91" t="str">
        <f>IF(IFERROR(SEARCH(I$6,$D1384),0)&gt;0,TRIM(VLOOKUP(I$6,'Lifeline-Capability XWalk'!$F$6:$G$38,2,FALSE)),"")</f>
        <v/>
      </c>
      <c r="J1384" s="91" t="str">
        <f>IF(IFERROR(SEARCH(J$6,$D1384),0)&gt;0,TRIM(VLOOKUP(J$6,'Lifeline-Capability XWalk'!$F$6:$G$38,2,FALSE)),"")</f>
        <v/>
      </c>
      <c r="K1384" s="91" t="str">
        <f>IF(IFERROR(SEARCH(K$6,$D1384),0)&gt;0,TRIM(VLOOKUP(K$6,'Lifeline-Capability XWalk'!$F$6:$G$38,2,FALSE)),"")</f>
        <v/>
      </c>
      <c r="L1384" s="91" t="str">
        <f>IF(IFERROR(SEARCH(L$6,$D1384),0)&gt;0,TRIM(VLOOKUP(L$6,'Lifeline-Capability XWalk'!$F$6:$G$38,2,FALSE)),"")</f>
        <v/>
      </c>
      <c r="M1384" s="91" t="str">
        <f>IF(IFERROR(SEARCH(M$6,$D1384),0)&gt;0,TRIM(VLOOKUP(M$6,'Lifeline-Capability XWalk'!$F$6:$G$38,2,FALSE)),"")</f>
        <v/>
      </c>
      <c r="N1384" s="91" t="str">
        <f>IF(IFERROR(SEARCH(N$6,$D1384),0)&gt;0,TRIM(VLOOKUP(N$6,'Lifeline-Capability XWalk'!$F$6:$G$38,2,FALSE)),"")</f>
        <v/>
      </c>
      <c r="O1384" s="91" t="str">
        <f>IF(IFERROR(SEARCH(O$6,$D1384),0)&gt;0,TRIM(VLOOKUP(O$6,'Lifeline-Capability XWalk'!$F$6:$G$38,2,FALSE)),"")</f>
        <v/>
      </c>
      <c r="P1384" s="91" t="str">
        <f>IF(IFERROR(SEARCH(P$6,$D1384),0)&gt;0,TRIM(VLOOKUP(P$6,'Lifeline-Capability XWalk'!$F$6:$G$38,2,FALSE)),"")</f>
        <v/>
      </c>
      <c r="Q1384" s="91" t="str">
        <f>IF(IFERROR(SEARCH(Q$6,$D1384),0)&gt;0,TRIM(VLOOKUP(Q$6,'Lifeline-Capability XWalk'!$F$6:$G$38,2,FALSE)),"")</f>
        <v/>
      </c>
      <c r="R1384" s="91" t="str">
        <f>IF(IFERROR(SEARCH(R$6,$D1384),0)&gt;0,TRIM(VLOOKUP(R$6,'Lifeline-Capability XWalk'!$F$6:$G$38,2,FALSE)),"")</f>
        <v/>
      </c>
      <c r="S1384" s="91" t="str">
        <f>IF(IFERROR(SEARCH(S$6,$D1384),0)&gt;0,TRIM(VLOOKUP(S$6,'Lifeline-Capability XWalk'!$F$6:$G$38,2,FALSE)),"")</f>
        <v/>
      </c>
      <c r="T1384" s="91" t="str">
        <f>IF(IFERROR(SEARCH(T$6,$D1384),0)&gt;0,TRIM(VLOOKUP(T$6,'Lifeline-Capability XWalk'!$F$6:$G$38,2,FALSE)),"")</f>
        <v/>
      </c>
      <c r="U1384" s="91" t="str">
        <f>IF(IFERROR(SEARCH(U$6,$D1384),0)&gt;0,TRIM(VLOOKUP(U$6,'Lifeline-Capability XWalk'!$F$6:$G$38,2,FALSE)),"")</f>
        <v/>
      </c>
      <c r="V1384" s="91" t="str">
        <f>IF(IFERROR(SEARCH(V$6,$D1384),0)&gt;0,TRIM(VLOOKUP(V$6,'Lifeline-Capability XWalk'!$F$6:$G$38,2,FALSE)),"")</f>
        <v/>
      </c>
      <c r="W1384" s="91" t="str">
        <f>IF(IFERROR(SEARCH(W$6,$D1384),0)&gt;0,TRIM(VLOOKUP(W$6,'Lifeline-Capability XWalk'!$F$6:$G$38,2,FALSE)),"")</f>
        <v/>
      </c>
      <c r="X1384" s="91" t="str">
        <f>IF(IFERROR(SEARCH(X$6,$D1384),0)&gt;0,TRIM(VLOOKUP(X$6,'Lifeline-Capability XWalk'!$F$6:$G$38,2,FALSE)),"")</f>
        <v/>
      </c>
      <c r="Y1384" s="91" t="str">
        <f>IF(IFERROR(SEARCH(Y$6,$D1384),0)&gt;0,TRIM(VLOOKUP(Y$6,'Lifeline-Capability XWalk'!$F$6:$G$38,2,FALSE)),"")</f>
        <v/>
      </c>
      <c r="Z1384" s="91" t="str">
        <f>IF(IFERROR(SEARCH(Z$6,$D1384),0)&gt;0,TRIM(VLOOKUP(Z$6,'Lifeline-Capability XWalk'!$F$6:$G$38,2,FALSE)),"")</f>
        <v/>
      </c>
      <c r="AA1384" s="91" t="str">
        <f>IF(IFERROR(SEARCH(AA$6,$D1384),0)&gt;0,TRIM(VLOOKUP(AA$6,'Lifeline-Capability XWalk'!$F$6:$G$38,2,FALSE)),"")</f>
        <v/>
      </c>
      <c r="AB1384" s="91" t="str">
        <f>IF(IFERROR(SEARCH(AB$6,$D1384),0)&gt;0,TRIM(VLOOKUP(AB$6,'Lifeline-Capability XWalk'!$F$6:$G$38,2,FALSE)),"")</f>
        <v>Communications</v>
      </c>
      <c r="AC1384" s="91" t="str">
        <f>IF(IFERROR(SEARCH(AC$6,$D1384),0)&gt;0,TRIM(VLOOKUP(AC$6,'Lifeline-Capability XWalk'!$F$6:$G$38,2,FALSE)),"")</f>
        <v/>
      </c>
      <c r="AD1384" s="91" t="str">
        <f>IF(IFERROR(SEARCH(AD$6,$D1384),0)&gt;0,TRIM(VLOOKUP(AD$6,'Lifeline-Capability XWalk'!$F$6:$G$38,2,FALSE)),"")</f>
        <v>Safety and Security; Food, Water, Shelter; Health and Medical; Energy; Communications; Hazardous Materials; Transportation; Water Systems;</v>
      </c>
      <c r="AE1384" s="91" t="str">
        <f>IF(IFERROR(SEARCH(AE$6,$D1384),0)&gt;0,TRIM(VLOOKUP(AE$6,'Lifeline-Capability XWalk'!$F$6:$G$38,2,FALSE)),"")</f>
        <v/>
      </c>
      <c r="AF1384" s="91" t="str">
        <f>IF(IFERROR(SEARCH(AF$6,$D1384),0)&gt;0,TRIM(VLOOKUP(AF$6,'Lifeline-Capability XWalk'!$F$6:$G$38,2,FALSE)),"")</f>
        <v/>
      </c>
      <c r="AG1384" s="91" t="str">
        <f>IF(IFERROR(SEARCH(AG$6,$D1384),0)&gt;0,TRIM(VLOOKUP(AG$6,'Lifeline-Capability XWalk'!$F$6:$G$38,2,FALSE)),"")</f>
        <v/>
      </c>
      <c r="AH1384" s="91" t="str">
        <f>IF(IFERROR(SEARCH(AH$6,$D1384),0)&gt;0,TRIM(VLOOKUP(AH$6,'Lifeline-Capability XWalk'!$F$6:$G$38,2,FALSE)),"")</f>
        <v/>
      </c>
      <c r="AI1384" s="91" t="str">
        <f>IF(IFERROR(SEARCH(AI$6,$D1384),0)&gt;0,TRIM(VLOOKUP(AI$6,'Lifeline-Capability XWalk'!$F$6:$G$38,2,FALSE)),"")</f>
        <v/>
      </c>
      <c r="AJ1384" s="91" t="str">
        <f>IF(IFERROR(SEARCH(AJ$6,$D1384),0)&gt;0,TRIM(VLOOKUP(AJ$6,'Lifeline-Capability XWalk'!$F$6:$G$38,2,FALSE)),"")</f>
        <v>Safety and Security; Food, Water, Shelter; Health and Medical; Energy; Communications; Hazardous Materials; Transportation; Water Systems;</v>
      </c>
      <c r="AK1384" s="91" t="str">
        <f>IF(IFERROR(SEARCH(AK$6,$D1384),0)&gt;0,TRIM(VLOOKUP(AK$6,'Lifeline-Capability XWalk'!$F$6:$G$38,2,FALSE)),"")</f>
        <v/>
      </c>
      <c r="AL1384" s="92" t="str">
        <f>IF(IFERROR(SEARCH(AL$6,$D1384),0)&gt;0,TRIM(VLOOKUP(AL$6,'Lifeline-Capability XWalk'!$F$6:$G$38,2,FALSE)),"")</f>
        <v/>
      </c>
      <c r="AM1384" s="24" t="str">
        <f t="shared" si="83"/>
        <v/>
      </c>
      <c r="AN1384" s="24" t="str">
        <f t="shared" si="83"/>
        <v/>
      </c>
      <c r="AO1384" s="24" t="str">
        <f t="shared" si="83"/>
        <v/>
      </c>
      <c r="AP1384" s="24" t="str">
        <f t="shared" si="83"/>
        <v/>
      </c>
      <c r="AQ1384" s="24" t="str">
        <f t="shared" si="83"/>
        <v>Communications</v>
      </c>
      <c r="AR1384" s="24" t="str">
        <f t="shared" si="83"/>
        <v/>
      </c>
      <c r="AS1384" s="24" t="str">
        <f t="shared" si="83"/>
        <v/>
      </c>
      <c r="AT1384" s="24" t="str">
        <f t="shared" si="83"/>
        <v/>
      </c>
      <c r="AU1384" s="24" t="str">
        <f t="shared" si="83"/>
        <v>Safety and Security; Food, Water, Shelter; Health and Medical; Energy; Communications; Hazardous Materials; Transportation; Water Systems;</v>
      </c>
    </row>
    <row r="1385" spans="1:47" ht="32.1" customHeight="1" x14ac:dyDescent="0.2">
      <c r="A1385" s="143" t="s">
        <v>1113</v>
      </c>
      <c r="B1385" s="144" t="s">
        <v>20</v>
      </c>
      <c r="C1385" s="144" t="s">
        <v>1082</v>
      </c>
      <c r="D1385" s="124" t="s">
        <v>2267</v>
      </c>
      <c r="E1385" s="64" t="str">
        <f t="shared" si="82"/>
        <v>Health and Medical, Communications</v>
      </c>
      <c r="F1385" s="125" t="s">
        <v>1776</v>
      </c>
      <c r="G1385" s="90" t="str">
        <f>IF(IFERROR(SEARCH(G$6,$D1385),0)&gt;0,TRIM(VLOOKUP(G$6,'Lifeline-Capability XWalk'!$F$6:$G$38,2,FALSE)),"")</f>
        <v/>
      </c>
      <c r="H1385" s="91" t="str">
        <f>IF(IFERROR(SEARCH(H$6,$D1385),0)&gt;0,TRIM(VLOOKUP(H$6,'Lifeline-Capability XWalk'!$F$6:$G$38,2,FALSE)),"")</f>
        <v/>
      </c>
      <c r="I1385" s="91" t="str">
        <f>IF(IFERROR(SEARCH(I$6,$D1385),0)&gt;0,TRIM(VLOOKUP(I$6,'Lifeline-Capability XWalk'!$F$6:$G$38,2,FALSE)),"")</f>
        <v/>
      </c>
      <c r="J1385" s="91" t="str">
        <f>IF(IFERROR(SEARCH(J$6,$D1385),0)&gt;0,TRIM(VLOOKUP(J$6,'Lifeline-Capability XWalk'!$F$6:$G$38,2,FALSE)),"")</f>
        <v/>
      </c>
      <c r="K1385" s="91" t="str">
        <f>IF(IFERROR(SEARCH(K$6,$D1385),0)&gt;0,TRIM(VLOOKUP(K$6,'Lifeline-Capability XWalk'!$F$6:$G$38,2,FALSE)),"")</f>
        <v/>
      </c>
      <c r="L1385" s="91" t="str">
        <f>IF(IFERROR(SEARCH(L$6,$D1385),0)&gt;0,TRIM(VLOOKUP(L$6,'Lifeline-Capability XWalk'!$F$6:$G$38,2,FALSE)),"")</f>
        <v/>
      </c>
      <c r="M1385" s="91" t="str">
        <f>IF(IFERROR(SEARCH(M$6,$D1385),0)&gt;0,TRIM(VLOOKUP(M$6,'Lifeline-Capability XWalk'!$F$6:$G$38,2,FALSE)),"")</f>
        <v/>
      </c>
      <c r="N1385" s="91" t="str">
        <f>IF(IFERROR(SEARCH(N$6,$D1385),0)&gt;0,TRIM(VLOOKUP(N$6,'Lifeline-Capability XWalk'!$F$6:$G$38,2,FALSE)),"")</f>
        <v/>
      </c>
      <c r="O1385" s="91" t="str">
        <f>IF(IFERROR(SEARCH(O$6,$D1385),0)&gt;0,TRIM(VLOOKUP(O$6,'Lifeline-Capability XWalk'!$F$6:$G$38,2,FALSE)),"")</f>
        <v/>
      </c>
      <c r="P1385" s="91" t="str">
        <f>IF(IFERROR(SEARCH(P$6,$D1385),0)&gt;0,TRIM(VLOOKUP(P$6,'Lifeline-Capability XWalk'!$F$6:$G$38,2,FALSE)),"")</f>
        <v>Health and Medical</v>
      </c>
      <c r="Q1385" s="91" t="str">
        <f>IF(IFERROR(SEARCH(Q$6,$D1385),0)&gt;0,TRIM(VLOOKUP(Q$6,'Lifeline-Capability XWalk'!$F$6:$G$38,2,FALSE)),"")</f>
        <v/>
      </c>
      <c r="R1385" s="91" t="str">
        <f>IF(IFERROR(SEARCH(R$6,$D1385),0)&gt;0,TRIM(VLOOKUP(R$6,'Lifeline-Capability XWalk'!$F$6:$G$38,2,FALSE)),"")</f>
        <v/>
      </c>
      <c r="S1385" s="91" t="str">
        <f>IF(IFERROR(SEARCH(S$6,$D1385),0)&gt;0,TRIM(VLOOKUP(S$6,'Lifeline-Capability XWalk'!$F$6:$G$38,2,FALSE)),"")</f>
        <v/>
      </c>
      <c r="T1385" s="91" t="str">
        <f>IF(IFERROR(SEARCH(T$6,$D1385),0)&gt;0,TRIM(VLOOKUP(T$6,'Lifeline-Capability XWalk'!$F$6:$G$38,2,FALSE)),"")</f>
        <v/>
      </c>
      <c r="U1385" s="91" t="str">
        <f>IF(IFERROR(SEARCH(U$6,$D1385),0)&gt;0,TRIM(VLOOKUP(U$6,'Lifeline-Capability XWalk'!$F$6:$G$38,2,FALSE)),"")</f>
        <v/>
      </c>
      <c r="V1385" s="91" t="str">
        <f>IF(IFERROR(SEARCH(V$6,$D1385),0)&gt;0,TRIM(VLOOKUP(V$6,'Lifeline-Capability XWalk'!$F$6:$G$38,2,FALSE)),"")</f>
        <v/>
      </c>
      <c r="W1385" s="91" t="str">
        <f>IF(IFERROR(SEARCH(W$6,$D1385),0)&gt;0,TRIM(VLOOKUP(W$6,'Lifeline-Capability XWalk'!$F$6:$G$38,2,FALSE)),"")</f>
        <v/>
      </c>
      <c r="X1385" s="91" t="str">
        <f>IF(IFERROR(SEARCH(X$6,$D1385),0)&gt;0,TRIM(VLOOKUP(X$6,'Lifeline-Capability XWalk'!$F$6:$G$38,2,FALSE)),"")</f>
        <v/>
      </c>
      <c r="Y1385" s="91" t="str">
        <f>IF(IFERROR(SEARCH(Y$6,$D1385),0)&gt;0,TRIM(VLOOKUP(Y$6,'Lifeline-Capability XWalk'!$F$6:$G$38,2,FALSE)),"")</f>
        <v/>
      </c>
      <c r="Z1385" s="91" t="str">
        <f>IF(IFERROR(SEARCH(Z$6,$D1385),0)&gt;0,TRIM(VLOOKUP(Z$6,'Lifeline-Capability XWalk'!$F$6:$G$38,2,FALSE)),"")</f>
        <v/>
      </c>
      <c r="AA1385" s="91" t="str">
        <f>IF(IFERROR(SEARCH(AA$6,$D1385),0)&gt;0,TRIM(VLOOKUP(AA$6,'Lifeline-Capability XWalk'!$F$6:$G$38,2,FALSE)),"")</f>
        <v/>
      </c>
      <c r="AB1385" s="91" t="str">
        <f>IF(IFERROR(SEARCH(AB$6,$D1385),0)&gt;0,TRIM(VLOOKUP(AB$6,'Lifeline-Capability XWalk'!$F$6:$G$38,2,FALSE)),"")</f>
        <v>Communications</v>
      </c>
      <c r="AC1385" s="91" t="str">
        <f>IF(IFERROR(SEARCH(AC$6,$D1385),0)&gt;0,TRIM(VLOOKUP(AC$6,'Lifeline-Capability XWalk'!$F$6:$G$38,2,FALSE)),"")</f>
        <v/>
      </c>
      <c r="AD1385" s="91" t="str">
        <f>IF(IFERROR(SEARCH(AD$6,$D1385),0)&gt;0,TRIM(VLOOKUP(AD$6,'Lifeline-Capability XWalk'!$F$6:$G$38,2,FALSE)),"")</f>
        <v/>
      </c>
      <c r="AE1385" s="91" t="str">
        <f>IF(IFERROR(SEARCH(AE$6,$D1385),0)&gt;0,TRIM(VLOOKUP(AE$6,'Lifeline-Capability XWalk'!$F$6:$G$38,2,FALSE)),"")</f>
        <v>Health and Medical</v>
      </c>
      <c r="AF1385" s="91" t="str">
        <f>IF(IFERROR(SEARCH(AF$6,$D1385),0)&gt;0,TRIM(VLOOKUP(AF$6,'Lifeline-Capability XWalk'!$F$6:$G$38,2,FALSE)),"")</f>
        <v/>
      </c>
      <c r="AG1385" s="91" t="str">
        <f>IF(IFERROR(SEARCH(AG$6,$D1385),0)&gt;0,TRIM(VLOOKUP(AG$6,'Lifeline-Capability XWalk'!$F$6:$G$38,2,FALSE)),"")</f>
        <v/>
      </c>
      <c r="AH1385" s="91" t="str">
        <f>IF(IFERROR(SEARCH(AH$6,$D1385),0)&gt;0,TRIM(VLOOKUP(AH$6,'Lifeline-Capability XWalk'!$F$6:$G$38,2,FALSE)),"")</f>
        <v/>
      </c>
      <c r="AI1385" s="91" t="str">
        <f>IF(IFERROR(SEARCH(AI$6,$D1385),0)&gt;0,TRIM(VLOOKUP(AI$6,'Lifeline-Capability XWalk'!$F$6:$G$38,2,FALSE)),"")</f>
        <v/>
      </c>
      <c r="AJ1385" s="91" t="str">
        <f>IF(IFERROR(SEARCH(AJ$6,$D1385),0)&gt;0,TRIM(VLOOKUP(AJ$6,'Lifeline-Capability XWalk'!$F$6:$G$38,2,FALSE)),"")</f>
        <v/>
      </c>
      <c r="AK1385" s="91" t="str">
        <f>IF(IFERROR(SEARCH(AK$6,$D1385),0)&gt;0,TRIM(VLOOKUP(AK$6,'Lifeline-Capability XWalk'!$F$6:$G$38,2,FALSE)),"")</f>
        <v/>
      </c>
      <c r="AL1385" s="92" t="str">
        <f>IF(IFERROR(SEARCH(AL$6,$D1385),0)&gt;0,TRIM(VLOOKUP(AL$6,'Lifeline-Capability XWalk'!$F$6:$G$38,2,FALSE)),"")</f>
        <v/>
      </c>
      <c r="AM1385" s="24" t="str">
        <f t="shared" si="83"/>
        <v/>
      </c>
      <c r="AN1385" s="24" t="str">
        <f t="shared" si="83"/>
        <v/>
      </c>
      <c r="AO1385" s="24" t="str">
        <f t="shared" si="83"/>
        <v>Health and Medical</v>
      </c>
      <c r="AP1385" s="24" t="str">
        <f t="shared" si="83"/>
        <v/>
      </c>
      <c r="AQ1385" s="24" t="str">
        <f t="shared" si="83"/>
        <v>Communications</v>
      </c>
      <c r="AR1385" s="24" t="str">
        <f t="shared" si="83"/>
        <v/>
      </c>
      <c r="AS1385" s="24" t="str">
        <f t="shared" si="83"/>
        <v/>
      </c>
      <c r="AT1385" s="24" t="str">
        <f t="shared" si="83"/>
        <v/>
      </c>
      <c r="AU1385" s="24" t="str">
        <f t="shared" si="83"/>
        <v/>
      </c>
    </row>
    <row r="1386" spans="1:47" ht="32.1" customHeight="1" x14ac:dyDescent="0.2">
      <c r="A1386" s="143" t="s">
        <v>1112</v>
      </c>
      <c r="B1386" s="144" t="s">
        <v>1121</v>
      </c>
      <c r="C1386" s="144" t="s">
        <v>1082</v>
      </c>
      <c r="D1386" s="124" t="s">
        <v>2282</v>
      </c>
      <c r="E1386" s="64" t="str">
        <f t="shared" si="82"/>
        <v>Safety and Security; Food, Water, Shelter; Health and Medical; Energy; Communications; Hazardous Materials; Transportation; Water Systems;</v>
      </c>
      <c r="F1386" s="125" t="s">
        <v>1777</v>
      </c>
      <c r="G1386" s="90" t="str">
        <f>IF(IFERROR(SEARCH(G$6,$D1386),0)&gt;0,TRIM(VLOOKUP(G$6,'Lifeline-Capability XWalk'!$F$6:$G$38,2,FALSE)),"")</f>
        <v/>
      </c>
      <c r="H1386" s="91" t="str">
        <f>IF(IFERROR(SEARCH(H$6,$D1386),0)&gt;0,TRIM(VLOOKUP(H$6,'Lifeline-Capability XWalk'!$F$6:$G$38,2,FALSE)),"")</f>
        <v/>
      </c>
      <c r="I1386" s="91" t="str">
        <f>IF(IFERROR(SEARCH(I$6,$D1386),0)&gt;0,TRIM(VLOOKUP(I$6,'Lifeline-Capability XWalk'!$F$6:$G$38,2,FALSE)),"")</f>
        <v/>
      </c>
      <c r="J1386" s="91" t="str">
        <f>IF(IFERROR(SEARCH(J$6,$D1386),0)&gt;0,TRIM(VLOOKUP(J$6,'Lifeline-Capability XWalk'!$F$6:$G$38,2,FALSE)),"")</f>
        <v/>
      </c>
      <c r="K1386" s="91" t="str">
        <f>IF(IFERROR(SEARCH(K$6,$D1386),0)&gt;0,TRIM(VLOOKUP(K$6,'Lifeline-Capability XWalk'!$F$6:$G$38,2,FALSE)),"")</f>
        <v/>
      </c>
      <c r="L1386" s="91" t="str">
        <f>IF(IFERROR(SEARCH(L$6,$D1386),0)&gt;0,TRIM(VLOOKUP(L$6,'Lifeline-Capability XWalk'!$F$6:$G$38,2,FALSE)),"")</f>
        <v>Hazardous Materials</v>
      </c>
      <c r="M1386" s="91" t="str">
        <f>IF(IFERROR(SEARCH(M$6,$D1386),0)&gt;0,TRIM(VLOOKUP(M$6,'Lifeline-Capability XWalk'!$F$6:$G$38,2,FALSE)),"")</f>
        <v/>
      </c>
      <c r="N1386" s="91" t="str">
        <f>IF(IFERROR(SEARCH(N$6,$D1386),0)&gt;0,TRIM(VLOOKUP(N$6,'Lifeline-Capability XWalk'!$F$6:$G$38,2,FALSE)),"")</f>
        <v/>
      </c>
      <c r="O1386" s="91" t="str">
        <f>IF(IFERROR(SEARCH(O$6,$D1386),0)&gt;0,TRIM(VLOOKUP(O$6,'Lifeline-Capability XWalk'!$F$6:$G$38,2,FALSE)),"")</f>
        <v/>
      </c>
      <c r="P1386" s="91" t="str">
        <f>IF(IFERROR(SEARCH(P$6,$D1386),0)&gt;0,TRIM(VLOOKUP(P$6,'Lifeline-Capability XWalk'!$F$6:$G$38,2,FALSE)),"")</f>
        <v>Health and Medical</v>
      </c>
      <c r="Q1386" s="91" t="str">
        <f>IF(IFERROR(SEARCH(Q$6,$D1386),0)&gt;0,TRIM(VLOOKUP(Q$6,'Lifeline-Capability XWalk'!$F$6:$G$38,2,FALSE)),"")</f>
        <v/>
      </c>
      <c r="R1386" s="91" t="str">
        <f>IF(IFERROR(SEARCH(R$6,$D1386),0)&gt;0,TRIM(VLOOKUP(R$6,'Lifeline-Capability XWalk'!$F$6:$G$38,2,FALSE)),"")</f>
        <v>Safety and Security; Food, Water, Shelter; Health and Medical; Energy; Communications; Hazardous Materials; Transportation; Water Systems;</v>
      </c>
      <c r="S1386" s="91" t="str">
        <f>IF(IFERROR(SEARCH(S$6,$D1386),0)&gt;0,TRIM(VLOOKUP(S$6,'Lifeline-Capability XWalk'!$F$6:$G$38,2,FALSE)),"")</f>
        <v/>
      </c>
      <c r="T1386" s="91" t="str">
        <f>IF(IFERROR(SEARCH(T$6,$D1386),0)&gt;0,TRIM(VLOOKUP(T$6,'Lifeline-Capability XWalk'!$F$6:$G$38,2,FALSE)),"")</f>
        <v/>
      </c>
      <c r="U1386" s="91" t="str">
        <f>IF(IFERROR(SEARCH(U$6,$D1386),0)&gt;0,TRIM(VLOOKUP(U$6,'Lifeline-Capability XWalk'!$F$6:$G$38,2,FALSE)),"")</f>
        <v/>
      </c>
      <c r="V1386" s="91" t="str">
        <f>IF(IFERROR(SEARCH(V$6,$D1386),0)&gt;0,TRIM(VLOOKUP(V$6,'Lifeline-Capability XWalk'!$F$6:$G$38,2,FALSE)),"")</f>
        <v/>
      </c>
      <c r="W1386" s="91" t="str">
        <f>IF(IFERROR(SEARCH(W$6,$D1386),0)&gt;0,TRIM(VLOOKUP(W$6,'Lifeline-Capability XWalk'!$F$6:$G$38,2,FALSE)),"")</f>
        <v/>
      </c>
      <c r="X1386" s="91" t="str">
        <f>IF(IFERROR(SEARCH(X$6,$D1386),0)&gt;0,TRIM(VLOOKUP(X$6,'Lifeline-Capability XWalk'!$F$6:$G$38,2,FALSE)),"")</f>
        <v/>
      </c>
      <c r="Y1386" s="91" t="str">
        <f>IF(IFERROR(SEARCH(Y$6,$D1386),0)&gt;0,TRIM(VLOOKUP(Y$6,'Lifeline-Capability XWalk'!$F$6:$G$38,2,FALSE)),"")</f>
        <v/>
      </c>
      <c r="Z1386" s="91" t="str">
        <f>IF(IFERROR(SEARCH(Z$6,$D1386),0)&gt;0,TRIM(VLOOKUP(Z$6,'Lifeline-Capability XWalk'!$F$6:$G$38,2,FALSE)),"")</f>
        <v/>
      </c>
      <c r="AA1386" s="91" t="str">
        <f>IF(IFERROR(SEARCH(AA$6,$D1386),0)&gt;0,TRIM(VLOOKUP(AA$6,'Lifeline-Capability XWalk'!$F$6:$G$38,2,FALSE)),"")</f>
        <v/>
      </c>
      <c r="AB1386" s="91" t="str">
        <f>IF(IFERROR(SEARCH(AB$6,$D1386),0)&gt;0,TRIM(VLOOKUP(AB$6,'Lifeline-Capability XWalk'!$F$6:$G$38,2,FALSE)),"")</f>
        <v>Communications</v>
      </c>
      <c r="AC1386" s="91" t="str">
        <f>IF(IFERROR(SEARCH(AC$6,$D1386),0)&gt;0,TRIM(VLOOKUP(AC$6,'Lifeline-Capability XWalk'!$F$6:$G$38,2,FALSE)),"")</f>
        <v/>
      </c>
      <c r="AD1386" s="91" t="str">
        <f>IF(IFERROR(SEARCH(AD$6,$D1386),0)&gt;0,TRIM(VLOOKUP(AD$6,'Lifeline-Capability XWalk'!$F$6:$G$38,2,FALSE)),"")</f>
        <v/>
      </c>
      <c r="AE1386" s="91" t="str">
        <f>IF(IFERROR(SEARCH(AE$6,$D1386),0)&gt;0,TRIM(VLOOKUP(AE$6,'Lifeline-Capability XWalk'!$F$6:$G$38,2,FALSE)),"")</f>
        <v>Health and Medical</v>
      </c>
      <c r="AF1386" s="91" t="str">
        <f>IF(IFERROR(SEARCH(AF$6,$D1386),0)&gt;0,TRIM(VLOOKUP(AF$6,'Lifeline-Capability XWalk'!$F$6:$G$38,2,FALSE)),"")</f>
        <v/>
      </c>
      <c r="AG1386" s="91" t="str">
        <f>IF(IFERROR(SEARCH(AG$6,$D1386),0)&gt;0,TRIM(VLOOKUP(AG$6,'Lifeline-Capability XWalk'!$F$6:$G$38,2,FALSE)),"")</f>
        <v/>
      </c>
      <c r="AH1386" s="91" t="str">
        <f>IF(IFERROR(SEARCH(AH$6,$D1386),0)&gt;0,TRIM(VLOOKUP(AH$6,'Lifeline-Capability XWalk'!$F$6:$G$38,2,FALSE)),"")</f>
        <v/>
      </c>
      <c r="AI1386" s="91" t="str">
        <f>IF(IFERROR(SEARCH(AI$6,$D1386),0)&gt;0,TRIM(VLOOKUP(AI$6,'Lifeline-Capability XWalk'!$F$6:$G$38,2,FALSE)),"")</f>
        <v/>
      </c>
      <c r="AJ1386" s="91" t="str">
        <f>IF(IFERROR(SEARCH(AJ$6,$D1386),0)&gt;0,TRIM(VLOOKUP(AJ$6,'Lifeline-Capability XWalk'!$F$6:$G$38,2,FALSE)),"")</f>
        <v/>
      </c>
      <c r="AK1386" s="91" t="str">
        <f>IF(IFERROR(SEARCH(AK$6,$D1386),0)&gt;0,TRIM(VLOOKUP(AK$6,'Lifeline-Capability XWalk'!$F$6:$G$38,2,FALSE)),"")</f>
        <v/>
      </c>
      <c r="AL1386" s="92" t="str">
        <f>IF(IFERROR(SEARCH(AL$6,$D1386),0)&gt;0,TRIM(VLOOKUP(AL$6,'Lifeline-Capability XWalk'!$F$6:$G$38,2,FALSE)),"")</f>
        <v/>
      </c>
      <c r="AM1386" s="24" t="str">
        <f t="shared" si="83"/>
        <v/>
      </c>
      <c r="AN1386" s="24" t="str">
        <f t="shared" si="83"/>
        <v/>
      </c>
      <c r="AO1386" s="24" t="str">
        <f t="shared" si="83"/>
        <v>Health and Medical</v>
      </c>
      <c r="AP1386" s="24" t="str">
        <f t="shared" si="83"/>
        <v/>
      </c>
      <c r="AQ1386" s="24" t="str">
        <f t="shared" si="83"/>
        <v>Communications</v>
      </c>
      <c r="AR1386" s="24" t="str">
        <f t="shared" si="83"/>
        <v>Hazardous Materials</v>
      </c>
      <c r="AS1386" s="24" t="str">
        <f t="shared" si="83"/>
        <v/>
      </c>
      <c r="AT1386" s="24" t="str">
        <f t="shared" si="83"/>
        <v/>
      </c>
      <c r="AU1386" s="24" t="str">
        <f t="shared" si="83"/>
        <v>Safety and Security; Food, Water, Shelter; Health and Medical; Energy; Communications; Hazardous Materials; Transportation; Water Systems;</v>
      </c>
    </row>
    <row r="1387" spans="1:47" ht="32.1" customHeight="1" x14ac:dyDescent="0.2">
      <c r="A1387" s="143" t="s">
        <v>1113</v>
      </c>
      <c r="B1387" s="144" t="s">
        <v>1125</v>
      </c>
      <c r="C1387" s="144" t="s">
        <v>1082</v>
      </c>
      <c r="D1387" s="124" t="s">
        <v>2269</v>
      </c>
      <c r="E1387" s="64" t="str">
        <f t="shared" si="82"/>
        <v>Safety and Security; Food, Water, Shelter; Health and Medical; Energy; Communications; Hazardous Materials; Transportation; Water Systems;</v>
      </c>
      <c r="F1387" s="125" t="s">
        <v>1778</v>
      </c>
      <c r="G1387" s="90" t="str">
        <f>IF(IFERROR(SEARCH(G$6,$D1387),0)&gt;0,TRIM(VLOOKUP(G$6,'Lifeline-Capability XWalk'!$F$6:$G$38,2,FALSE)),"")</f>
        <v/>
      </c>
      <c r="H1387" s="91" t="str">
        <f>IF(IFERROR(SEARCH(H$6,$D1387),0)&gt;0,TRIM(VLOOKUP(H$6,'Lifeline-Capability XWalk'!$F$6:$G$38,2,FALSE)),"")</f>
        <v/>
      </c>
      <c r="I1387" s="91" t="str">
        <f>IF(IFERROR(SEARCH(I$6,$D1387),0)&gt;0,TRIM(VLOOKUP(I$6,'Lifeline-Capability XWalk'!$F$6:$G$38,2,FALSE)),"")</f>
        <v/>
      </c>
      <c r="J1387" s="91" t="str">
        <f>IF(IFERROR(SEARCH(J$6,$D1387),0)&gt;0,TRIM(VLOOKUP(J$6,'Lifeline-Capability XWalk'!$F$6:$G$38,2,FALSE)),"")</f>
        <v/>
      </c>
      <c r="K1387" s="91" t="str">
        <f>IF(IFERROR(SEARCH(K$6,$D1387),0)&gt;0,TRIM(VLOOKUP(K$6,'Lifeline-Capability XWalk'!$F$6:$G$38,2,FALSE)),"")</f>
        <v/>
      </c>
      <c r="L1387" s="91" t="str">
        <f>IF(IFERROR(SEARCH(L$6,$D1387),0)&gt;0,TRIM(VLOOKUP(L$6,'Lifeline-Capability XWalk'!$F$6:$G$38,2,FALSE)),"")</f>
        <v/>
      </c>
      <c r="M1387" s="91" t="str">
        <f>IF(IFERROR(SEARCH(M$6,$D1387),0)&gt;0,TRIM(VLOOKUP(M$6,'Lifeline-Capability XWalk'!$F$6:$G$38,2,FALSE)),"")</f>
        <v/>
      </c>
      <c r="N1387" s="91" t="str">
        <f>IF(IFERROR(SEARCH(N$6,$D1387),0)&gt;0,TRIM(VLOOKUP(N$6,'Lifeline-Capability XWalk'!$F$6:$G$38,2,FALSE)),"")</f>
        <v/>
      </c>
      <c r="O1387" s="91" t="str">
        <f>IF(IFERROR(SEARCH(O$6,$D1387),0)&gt;0,TRIM(VLOOKUP(O$6,'Lifeline-Capability XWalk'!$F$6:$G$38,2,FALSE)),"")</f>
        <v/>
      </c>
      <c r="P1387" s="91" t="str">
        <f>IF(IFERROR(SEARCH(P$6,$D1387),0)&gt;0,TRIM(VLOOKUP(P$6,'Lifeline-Capability XWalk'!$F$6:$G$38,2,FALSE)),"")</f>
        <v/>
      </c>
      <c r="Q1387" s="91" t="str">
        <f>IF(IFERROR(SEARCH(Q$6,$D1387),0)&gt;0,TRIM(VLOOKUP(Q$6,'Lifeline-Capability XWalk'!$F$6:$G$38,2,FALSE)),"")</f>
        <v/>
      </c>
      <c r="R1387" s="91" t="str">
        <f>IF(IFERROR(SEARCH(R$6,$D1387),0)&gt;0,TRIM(VLOOKUP(R$6,'Lifeline-Capability XWalk'!$F$6:$G$38,2,FALSE)),"")</f>
        <v/>
      </c>
      <c r="S1387" s="91" t="str">
        <f>IF(IFERROR(SEARCH(S$6,$D1387),0)&gt;0,TRIM(VLOOKUP(S$6,'Lifeline-Capability XWalk'!$F$6:$G$38,2,FALSE)),"")</f>
        <v/>
      </c>
      <c r="T1387" s="91" t="str">
        <f>IF(IFERROR(SEARCH(T$6,$D1387),0)&gt;0,TRIM(VLOOKUP(T$6,'Lifeline-Capability XWalk'!$F$6:$G$38,2,FALSE)),"")</f>
        <v/>
      </c>
      <c r="U1387" s="91" t="str">
        <f>IF(IFERROR(SEARCH(U$6,$D1387),0)&gt;0,TRIM(VLOOKUP(U$6,'Lifeline-Capability XWalk'!$F$6:$G$38,2,FALSE)),"")</f>
        <v>Safety and Security; Food, Water, Shelter; Health and Medical; Energy; Communications; Hazardous Materials; Transportation; Water Systems;</v>
      </c>
      <c r="V1387" s="91" t="str">
        <f>IF(IFERROR(SEARCH(V$6,$D1387),0)&gt;0,TRIM(VLOOKUP(V$6,'Lifeline-Capability XWalk'!$F$6:$G$38,2,FALSE)),"")</f>
        <v/>
      </c>
      <c r="W1387" s="91" t="str">
        <f>IF(IFERROR(SEARCH(W$6,$D1387),0)&gt;0,TRIM(VLOOKUP(W$6,'Lifeline-Capability XWalk'!$F$6:$G$38,2,FALSE)),"")</f>
        <v/>
      </c>
      <c r="X1387" s="91" t="str">
        <f>IF(IFERROR(SEARCH(X$6,$D1387),0)&gt;0,TRIM(VLOOKUP(X$6,'Lifeline-Capability XWalk'!$F$6:$G$38,2,FALSE)),"")</f>
        <v/>
      </c>
      <c r="Y1387" s="91" t="str">
        <f>IF(IFERROR(SEARCH(Y$6,$D1387),0)&gt;0,TRIM(VLOOKUP(Y$6,'Lifeline-Capability XWalk'!$F$6:$G$38,2,FALSE)),"")</f>
        <v/>
      </c>
      <c r="Z1387" s="91" t="str">
        <f>IF(IFERROR(SEARCH(Z$6,$D1387),0)&gt;0,TRIM(VLOOKUP(Z$6,'Lifeline-Capability XWalk'!$F$6:$G$38,2,FALSE)),"")</f>
        <v/>
      </c>
      <c r="AA1387" s="91" t="str">
        <f>IF(IFERROR(SEARCH(AA$6,$D1387),0)&gt;0,TRIM(VLOOKUP(AA$6,'Lifeline-Capability XWalk'!$F$6:$G$38,2,FALSE)),"")</f>
        <v/>
      </c>
      <c r="AB1387" s="91" t="str">
        <f>IF(IFERROR(SEARCH(AB$6,$D1387),0)&gt;0,TRIM(VLOOKUP(AB$6,'Lifeline-Capability XWalk'!$F$6:$G$38,2,FALSE)),"")</f>
        <v>Communications</v>
      </c>
      <c r="AC1387" s="91" t="str">
        <f>IF(IFERROR(SEARCH(AC$6,$D1387),0)&gt;0,TRIM(VLOOKUP(AC$6,'Lifeline-Capability XWalk'!$F$6:$G$38,2,FALSE)),"")</f>
        <v/>
      </c>
      <c r="AD1387" s="91" t="str">
        <f>IF(IFERROR(SEARCH(AD$6,$D1387),0)&gt;0,TRIM(VLOOKUP(AD$6,'Lifeline-Capability XWalk'!$F$6:$G$38,2,FALSE)),"")</f>
        <v>Safety and Security; Food, Water, Shelter; Health and Medical; Energy; Communications; Hazardous Materials; Transportation; Water Systems;</v>
      </c>
      <c r="AE1387" s="91" t="str">
        <f>IF(IFERROR(SEARCH(AE$6,$D1387),0)&gt;0,TRIM(VLOOKUP(AE$6,'Lifeline-Capability XWalk'!$F$6:$G$38,2,FALSE)),"")</f>
        <v/>
      </c>
      <c r="AF1387" s="91" t="str">
        <f>IF(IFERROR(SEARCH(AF$6,$D1387),0)&gt;0,TRIM(VLOOKUP(AF$6,'Lifeline-Capability XWalk'!$F$6:$G$38,2,FALSE)),"")</f>
        <v/>
      </c>
      <c r="AG1387" s="91" t="str">
        <f>IF(IFERROR(SEARCH(AG$6,$D1387),0)&gt;0,TRIM(VLOOKUP(AG$6,'Lifeline-Capability XWalk'!$F$6:$G$38,2,FALSE)),"")</f>
        <v/>
      </c>
      <c r="AH1387" s="91" t="str">
        <f>IF(IFERROR(SEARCH(AH$6,$D1387),0)&gt;0,TRIM(VLOOKUP(AH$6,'Lifeline-Capability XWalk'!$F$6:$G$38,2,FALSE)),"")</f>
        <v/>
      </c>
      <c r="AI1387" s="91" t="str">
        <f>IF(IFERROR(SEARCH(AI$6,$D1387),0)&gt;0,TRIM(VLOOKUP(AI$6,'Lifeline-Capability XWalk'!$F$6:$G$38,2,FALSE)),"")</f>
        <v/>
      </c>
      <c r="AJ1387" s="91" t="str">
        <f>IF(IFERROR(SEARCH(AJ$6,$D1387),0)&gt;0,TRIM(VLOOKUP(AJ$6,'Lifeline-Capability XWalk'!$F$6:$G$38,2,FALSE)),"")</f>
        <v/>
      </c>
      <c r="AK1387" s="91" t="str">
        <f>IF(IFERROR(SEARCH(AK$6,$D1387),0)&gt;0,TRIM(VLOOKUP(AK$6,'Lifeline-Capability XWalk'!$F$6:$G$38,2,FALSE)),"")</f>
        <v/>
      </c>
      <c r="AL1387" s="92" t="str">
        <f>IF(IFERROR(SEARCH(AL$6,$D1387),0)&gt;0,TRIM(VLOOKUP(AL$6,'Lifeline-Capability XWalk'!$F$6:$G$38,2,FALSE)),"")</f>
        <v/>
      </c>
      <c r="AM1387" s="24" t="str">
        <f t="shared" si="83"/>
        <v/>
      </c>
      <c r="AN1387" s="24" t="str">
        <f t="shared" si="83"/>
        <v/>
      </c>
      <c r="AO1387" s="24" t="str">
        <f t="shared" si="83"/>
        <v/>
      </c>
      <c r="AP1387" s="24" t="str">
        <f t="shared" si="83"/>
        <v/>
      </c>
      <c r="AQ1387" s="24" t="str">
        <f t="shared" si="83"/>
        <v>Communications</v>
      </c>
      <c r="AR1387" s="24" t="str">
        <f t="shared" si="83"/>
        <v/>
      </c>
      <c r="AS1387" s="24" t="str">
        <f t="shared" si="83"/>
        <v/>
      </c>
      <c r="AT1387" s="24" t="str">
        <f t="shared" si="83"/>
        <v/>
      </c>
      <c r="AU1387" s="24" t="str">
        <f t="shared" si="83"/>
        <v>Safety and Security; Food, Water, Shelter; Health and Medical; Energy; Communications; Hazardous Materials; Transportation; Water Systems;</v>
      </c>
    </row>
    <row r="1388" spans="1:47" ht="32.1" customHeight="1" x14ac:dyDescent="0.2">
      <c r="A1388" s="143" t="s">
        <v>1112</v>
      </c>
      <c r="B1388" s="144" t="s">
        <v>1121</v>
      </c>
      <c r="C1388" s="144" t="s">
        <v>1082</v>
      </c>
      <c r="D1388" s="124" t="s">
        <v>2270</v>
      </c>
      <c r="E1388" s="64" t="str">
        <f t="shared" si="82"/>
        <v>Safety and Security; Food, Water, Shelter; Health and Medical; Energy; Communications; Hazardous Materials; Transportation; Water Systems;</v>
      </c>
      <c r="F1388" s="125" t="s">
        <v>1779</v>
      </c>
      <c r="G1388" s="90" t="str">
        <f>IF(IFERROR(SEARCH(G$6,$D1388),0)&gt;0,TRIM(VLOOKUP(G$6,'Lifeline-Capability XWalk'!$F$6:$G$38,2,FALSE)),"")</f>
        <v/>
      </c>
      <c r="H1388" s="91" t="str">
        <f>IF(IFERROR(SEARCH(H$6,$D1388),0)&gt;0,TRIM(VLOOKUP(H$6,'Lifeline-Capability XWalk'!$F$6:$G$38,2,FALSE)),"")</f>
        <v/>
      </c>
      <c r="I1388" s="91" t="str">
        <f>IF(IFERROR(SEARCH(I$6,$D1388),0)&gt;0,TRIM(VLOOKUP(I$6,'Lifeline-Capability XWalk'!$F$6:$G$38,2,FALSE)),"")</f>
        <v/>
      </c>
      <c r="J1388" s="91" t="str">
        <f>IF(IFERROR(SEARCH(J$6,$D1388),0)&gt;0,TRIM(VLOOKUP(J$6,'Lifeline-Capability XWalk'!$F$6:$G$38,2,FALSE)),"")</f>
        <v/>
      </c>
      <c r="K1388" s="91" t="str">
        <f>IF(IFERROR(SEARCH(K$6,$D1388),0)&gt;0,TRIM(VLOOKUP(K$6,'Lifeline-Capability XWalk'!$F$6:$G$38,2,FALSE)),"")</f>
        <v/>
      </c>
      <c r="L1388" s="91" t="str">
        <f>IF(IFERROR(SEARCH(L$6,$D1388),0)&gt;0,TRIM(VLOOKUP(L$6,'Lifeline-Capability XWalk'!$F$6:$G$38,2,FALSE)),"")</f>
        <v/>
      </c>
      <c r="M1388" s="91" t="str">
        <f>IF(IFERROR(SEARCH(M$6,$D1388),0)&gt;0,TRIM(VLOOKUP(M$6,'Lifeline-Capability XWalk'!$F$6:$G$38,2,FALSE)),"")</f>
        <v/>
      </c>
      <c r="N1388" s="91" t="str">
        <f>IF(IFERROR(SEARCH(N$6,$D1388),0)&gt;0,TRIM(VLOOKUP(N$6,'Lifeline-Capability XWalk'!$F$6:$G$38,2,FALSE)),"")</f>
        <v/>
      </c>
      <c r="O1388" s="91" t="str">
        <f>IF(IFERROR(SEARCH(O$6,$D1388),0)&gt;0,TRIM(VLOOKUP(O$6,'Lifeline-Capability XWalk'!$F$6:$G$38,2,FALSE)),"")</f>
        <v/>
      </c>
      <c r="P1388" s="91" t="str">
        <f>IF(IFERROR(SEARCH(P$6,$D1388),0)&gt;0,TRIM(VLOOKUP(P$6,'Lifeline-Capability XWalk'!$F$6:$G$38,2,FALSE)),"")</f>
        <v/>
      </c>
      <c r="Q1388" s="91" t="str">
        <f>IF(IFERROR(SEARCH(Q$6,$D1388),0)&gt;0,TRIM(VLOOKUP(Q$6,'Lifeline-Capability XWalk'!$F$6:$G$38,2,FALSE)),"")</f>
        <v/>
      </c>
      <c r="R1388" s="91" t="str">
        <f>IF(IFERROR(SEARCH(R$6,$D1388),0)&gt;0,TRIM(VLOOKUP(R$6,'Lifeline-Capability XWalk'!$F$6:$G$38,2,FALSE)),"")</f>
        <v/>
      </c>
      <c r="S1388" s="91" t="str">
        <f>IF(IFERROR(SEARCH(S$6,$D1388),0)&gt;0,TRIM(VLOOKUP(S$6,'Lifeline-Capability XWalk'!$F$6:$G$38,2,FALSE)),"")</f>
        <v/>
      </c>
      <c r="T1388" s="91" t="str">
        <f>IF(IFERROR(SEARCH(T$6,$D1388),0)&gt;0,TRIM(VLOOKUP(T$6,'Lifeline-Capability XWalk'!$F$6:$G$38,2,FALSE)),"")</f>
        <v/>
      </c>
      <c r="U1388" s="91" t="str">
        <f>IF(IFERROR(SEARCH(U$6,$D1388),0)&gt;0,TRIM(VLOOKUP(U$6,'Lifeline-Capability XWalk'!$F$6:$G$38,2,FALSE)),"")</f>
        <v/>
      </c>
      <c r="V1388" s="91" t="str">
        <f>IF(IFERROR(SEARCH(V$6,$D1388),0)&gt;0,TRIM(VLOOKUP(V$6,'Lifeline-Capability XWalk'!$F$6:$G$38,2,FALSE)),"")</f>
        <v/>
      </c>
      <c r="W1388" s="91" t="str">
        <f>IF(IFERROR(SEARCH(W$6,$D1388),0)&gt;0,TRIM(VLOOKUP(W$6,'Lifeline-Capability XWalk'!$F$6:$G$38,2,FALSE)),"")</f>
        <v/>
      </c>
      <c r="X1388" s="91" t="str">
        <f>IF(IFERROR(SEARCH(X$6,$D1388),0)&gt;0,TRIM(VLOOKUP(X$6,'Lifeline-Capability XWalk'!$F$6:$G$38,2,FALSE)),"")</f>
        <v/>
      </c>
      <c r="Y1388" s="91" t="str">
        <f>IF(IFERROR(SEARCH(Y$6,$D1388),0)&gt;0,TRIM(VLOOKUP(Y$6,'Lifeline-Capability XWalk'!$F$6:$G$38,2,FALSE)),"")</f>
        <v/>
      </c>
      <c r="Z1388" s="91" t="str">
        <f>IF(IFERROR(SEARCH(Z$6,$D1388),0)&gt;0,TRIM(VLOOKUP(Z$6,'Lifeline-Capability XWalk'!$F$6:$G$38,2,FALSE)),"")</f>
        <v/>
      </c>
      <c r="AA1388" s="91" t="str">
        <f>IF(IFERROR(SEARCH(AA$6,$D1388),0)&gt;0,TRIM(VLOOKUP(AA$6,'Lifeline-Capability XWalk'!$F$6:$G$38,2,FALSE)),"")</f>
        <v/>
      </c>
      <c r="AB1388" s="91" t="str">
        <f>IF(IFERROR(SEARCH(AB$6,$D1388),0)&gt;0,TRIM(VLOOKUP(AB$6,'Lifeline-Capability XWalk'!$F$6:$G$38,2,FALSE)),"")</f>
        <v>Communications</v>
      </c>
      <c r="AC1388" s="91" t="str">
        <f>IF(IFERROR(SEARCH(AC$6,$D1388),0)&gt;0,TRIM(VLOOKUP(AC$6,'Lifeline-Capability XWalk'!$F$6:$G$38,2,FALSE)),"")</f>
        <v/>
      </c>
      <c r="AD1388" s="91" t="str">
        <f>IF(IFERROR(SEARCH(AD$6,$D1388),0)&gt;0,TRIM(VLOOKUP(AD$6,'Lifeline-Capability XWalk'!$F$6:$G$38,2,FALSE)),"")</f>
        <v>Safety and Security; Food, Water, Shelter; Health and Medical; Energy; Communications; Hazardous Materials; Transportation; Water Systems;</v>
      </c>
      <c r="AE1388" s="91" t="str">
        <f>IF(IFERROR(SEARCH(AE$6,$D1388),0)&gt;0,TRIM(VLOOKUP(AE$6,'Lifeline-Capability XWalk'!$F$6:$G$38,2,FALSE)),"")</f>
        <v/>
      </c>
      <c r="AF1388" s="91" t="str">
        <f>IF(IFERROR(SEARCH(AF$6,$D1388),0)&gt;0,TRIM(VLOOKUP(AF$6,'Lifeline-Capability XWalk'!$F$6:$G$38,2,FALSE)),"")</f>
        <v/>
      </c>
      <c r="AG1388" s="91" t="str">
        <f>IF(IFERROR(SEARCH(AG$6,$D1388),0)&gt;0,TRIM(VLOOKUP(AG$6,'Lifeline-Capability XWalk'!$F$6:$G$38,2,FALSE)),"")</f>
        <v/>
      </c>
      <c r="AH1388" s="91" t="str">
        <f>IF(IFERROR(SEARCH(AH$6,$D1388),0)&gt;0,TRIM(VLOOKUP(AH$6,'Lifeline-Capability XWalk'!$F$6:$G$38,2,FALSE)),"")</f>
        <v/>
      </c>
      <c r="AI1388" s="91" t="str">
        <f>IF(IFERROR(SEARCH(AI$6,$D1388),0)&gt;0,TRIM(VLOOKUP(AI$6,'Lifeline-Capability XWalk'!$F$6:$G$38,2,FALSE)),"")</f>
        <v/>
      </c>
      <c r="AJ1388" s="91" t="str">
        <f>IF(IFERROR(SEARCH(AJ$6,$D1388),0)&gt;0,TRIM(VLOOKUP(AJ$6,'Lifeline-Capability XWalk'!$F$6:$G$38,2,FALSE)),"")</f>
        <v/>
      </c>
      <c r="AK1388" s="91" t="str">
        <f>IF(IFERROR(SEARCH(AK$6,$D1388),0)&gt;0,TRIM(VLOOKUP(AK$6,'Lifeline-Capability XWalk'!$F$6:$G$38,2,FALSE)),"")</f>
        <v/>
      </c>
      <c r="AL1388" s="92" t="str">
        <f>IF(IFERROR(SEARCH(AL$6,$D1388),0)&gt;0,TRIM(VLOOKUP(AL$6,'Lifeline-Capability XWalk'!$F$6:$G$38,2,FALSE)),"")</f>
        <v/>
      </c>
      <c r="AM1388" s="24" t="str">
        <f t="shared" si="83"/>
        <v/>
      </c>
      <c r="AN1388" s="24" t="str">
        <f t="shared" si="83"/>
        <v/>
      </c>
      <c r="AO1388" s="24" t="str">
        <f t="shared" si="83"/>
        <v/>
      </c>
      <c r="AP1388" s="24" t="str">
        <f t="shared" si="83"/>
        <v/>
      </c>
      <c r="AQ1388" s="24" t="str">
        <f t="shared" si="83"/>
        <v>Communications</v>
      </c>
      <c r="AR1388" s="24" t="str">
        <f t="shared" si="83"/>
        <v/>
      </c>
      <c r="AS1388" s="24" t="str">
        <f t="shared" si="83"/>
        <v/>
      </c>
      <c r="AT1388" s="24" t="str">
        <f t="shared" si="83"/>
        <v/>
      </c>
      <c r="AU1388" s="24" t="str">
        <f t="shared" si="83"/>
        <v>Safety and Security; Food, Water, Shelter; Health and Medical; Energy; Communications; Hazardous Materials; Transportation; Water Systems;</v>
      </c>
    </row>
    <row r="1389" spans="1:47" ht="32.1" customHeight="1" x14ac:dyDescent="0.2">
      <c r="A1389" s="143" t="s">
        <v>1113</v>
      </c>
      <c r="B1389" s="144" t="s">
        <v>1125</v>
      </c>
      <c r="C1389" s="144" t="s">
        <v>1086</v>
      </c>
      <c r="D1389" s="124" t="s">
        <v>2276</v>
      </c>
      <c r="E1389" s="64" t="str">
        <f t="shared" si="82"/>
        <v>Safety and Security; Food, Water, Shelter; Health and Medical; Energy; Communications; Hazardous Materials; Transportation; Water Systems;</v>
      </c>
      <c r="F1389" s="125" t="s">
        <v>1794</v>
      </c>
      <c r="G1389" s="90" t="str">
        <f>IF(IFERROR(SEARCH(G$6,$D1389),0)&gt;0,TRIM(VLOOKUP(G$6,'Lifeline-Capability XWalk'!$F$6:$G$38,2,FALSE)),"")</f>
        <v/>
      </c>
      <c r="H1389" s="91" t="str">
        <f>IF(IFERROR(SEARCH(H$6,$D1389),0)&gt;0,TRIM(VLOOKUP(H$6,'Lifeline-Capability XWalk'!$F$6:$G$38,2,FALSE)),"")</f>
        <v/>
      </c>
      <c r="I1389" s="91" t="str">
        <f>IF(IFERROR(SEARCH(I$6,$D1389),0)&gt;0,TRIM(VLOOKUP(I$6,'Lifeline-Capability XWalk'!$F$6:$G$38,2,FALSE)),"")</f>
        <v/>
      </c>
      <c r="J1389" s="91" t="str">
        <f>IF(IFERROR(SEARCH(J$6,$D1389),0)&gt;0,TRIM(VLOOKUP(J$6,'Lifeline-Capability XWalk'!$F$6:$G$38,2,FALSE)),"")</f>
        <v/>
      </c>
      <c r="K1389" s="91" t="str">
        <f>IF(IFERROR(SEARCH(K$6,$D1389),0)&gt;0,TRIM(VLOOKUP(K$6,'Lifeline-Capability XWalk'!$F$6:$G$38,2,FALSE)),"")</f>
        <v>Communications</v>
      </c>
      <c r="L1389" s="91" t="str">
        <f>IF(IFERROR(SEARCH(L$6,$D1389),0)&gt;0,TRIM(VLOOKUP(L$6,'Lifeline-Capability XWalk'!$F$6:$G$38,2,FALSE)),"")</f>
        <v/>
      </c>
      <c r="M1389" s="91" t="str">
        <f>IF(IFERROR(SEARCH(M$6,$D1389),0)&gt;0,TRIM(VLOOKUP(M$6,'Lifeline-Capability XWalk'!$F$6:$G$38,2,FALSE)),"")</f>
        <v/>
      </c>
      <c r="N1389" s="91" t="str">
        <f>IF(IFERROR(SEARCH(N$6,$D1389),0)&gt;0,TRIM(VLOOKUP(N$6,'Lifeline-Capability XWalk'!$F$6:$G$38,2,FALSE)),"")</f>
        <v/>
      </c>
      <c r="O1389" s="91" t="str">
        <f>IF(IFERROR(SEARCH(O$6,$D1389),0)&gt;0,TRIM(VLOOKUP(O$6,'Lifeline-Capability XWalk'!$F$6:$G$38,2,FALSE)),"")</f>
        <v/>
      </c>
      <c r="P1389" s="91" t="str">
        <f>IF(IFERROR(SEARCH(P$6,$D1389),0)&gt;0,TRIM(VLOOKUP(P$6,'Lifeline-Capability XWalk'!$F$6:$G$38,2,FALSE)),"")</f>
        <v/>
      </c>
      <c r="Q1389" s="91" t="str">
        <f>IF(IFERROR(SEARCH(Q$6,$D1389),0)&gt;0,TRIM(VLOOKUP(Q$6,'Lifeline-Capability XWalk'!$F$6:$G$38,2,FALSE)),"")</f>
        <v/>
      </c>
      <c r="R1389" s="91" t="str">
        <f>IF(IFERROR(SEARCH(R$6,$D1389),0)&gt;0,TRIM(VLOOKUP(R$6,'Lifeline-Capability XWalk'!$F$6:$G$38,2,FALSE)),"")</f>
        <v/>
      </c>
      <c r="S1389" s="91" t="str">
        <f>IF(IFERROR(SEARCH(S$6,$D1389),0)&gt;0,TRIM(VLOOKUP(S$6,'Lifeline-Capability XWalk'!$F$6:$G$38,2,FALSE)),"")</f>
        <v/>
      </c>
      <c r="T1389" s="91" t="str">
        <f>IF(IFERROR(SEARCH(T$6,$D1389),0)&gt;0,TRIM(VLOOKUP(T$6,'Lifeline-Capability XWalk'!$F$6:$G$38,2,FALSE)),"")</f>
        <v/>
      </c>
      <c r="U1389" s="91" t="str">
        <f>IF(IFERROR(SEARCH(U$6,$D1389),0)&gt;0,TRIM(VLOOKUP(U$6,'Lifeline-Capability XWalk'!$F$6:$G$38,2,FALSE)),"")</f>
        <v/>
      </c>
      <c r="V1389" s="91" t="str">
        <f>IF(IFERROR(SEARCH(V$6,$D1389),0)&gt;0,TRIM(VLOOKUP(V$6,'Lifeline-Capability XWalk'!$F$6:$G$38,2,FALSE)),"")</f>
        <v/>
      </c>
      <c r="W1389" s="91" t="str">
        <f>IF(IFERROR(SEARCH(W$6,$D1389),0)&gt;0,TRIM(VLOOKUP(W$6,'Lifeline-Capability XWalk'!$F$6:$G$38,2,FALSE)),"")</f>
        <v/>
      </c>
      <c r="X1389" s="91" t="str">
        <f>IF(IFERROR(SEARCH(X$6,$D1389),0)&gt;0,TRIM(VLOOKUP(X$6,'Lifeline-Capability XWalk'!$F$6:$G$38,2,FALSE)),"")</f>
        <v/>
      </c>
      <c r="Y1389" s="91" t="str">
        <f>IF(IFERROR(SEARCH(Y$6,$D1389),0)&gt;0,TRIM(VLOOKUP(Y$6,'Lifeline-Capability XWalk'!$F$6:$G$38,2,FALSE)),"")</f>
        <v/>
      </c>
      <c r="Z1389" s="91" t="str">
        <f>IF(IFERROR(SEARCH(Z$6,$D1389),0)&gt;0,TRIM(VLOOKUP(Z$6,'Lifeline-Capability XWalk'!$F$6:$G$38,2,FALSE)),"")</f>
        <v/>
      </c>
      <c r="AA1389" s="91" t="str">
        <f>IF(IFERROR(SEARCH(AA$6,$D1389),0)&gt;0,TRIM(VLOOKUP(AA$6,'Lifeline-Capability XWalk'!$F$6:$G$38,2,FALSE)),"")</f>
        <v/>
      </c>
      <c r="AB1389" s="91" t="str">
        <f>IF(IFERROR(SEARCH(AB$6,$D1389),0)&gt;0,TRIM(VLOOKUP(AB$6,'Lifeline-Capability XWalk'!$F$6:$G$38,2,FALSE)),"")</f>
        <v>Communications</v>
      </c>
      <c r="AC1389" s="91" t="str">
        <f>IF(IFERROR(SEARCH(AC$6,$D1389),0)&gt;0,TRIM(VLOOKUP(AC$6,'Lifeline-Capability XWalk'!$F$6:$G$38,2,FALSE)),"")</f>
        <v/>
      </c>
      <c r="AD1389" s="91" t="str">
        <f>IF(IFERROR(SEARCH(AD$6,$D1389),0)&gt;0,TRIM(VLOOKUP(AD$6,'Lifeline-Capability XWalk'!$F$6:$G$38,2,FALSE)),"")</f>
        <v>Safety and Security; Food, Water, Shelter; Health and Medical; Energy; Communications; Hazardous Materials; Transportation; Water Systems;</v>
      </c>
      <c r="AE1389" s="91" t="str">
        <f>IF(IFERROR(SEARCH(AE$6,$D1389),0)&gt;0,TRIM(VLOOKUP(AE$6,'Lifeline-Capability XWalk'!$F$6:$G$38,2,FALSE)),"")</f>
        <v/>
      </c>
      <c r="AF1389" s="91" t="str">
        <f>IF(IFERROR(SEARCH(AF$6,$D1389),0)&gt;0,TRIM(VLOOKUP(AF$6,'Lifeline-Capability XWalk'!$F$6:$G$38,2,FALSE)),"")</f>
        <v/>
      </c>
      <c r="AG1389" s="91" t="str">
        <f>IF(IFERROR(SEARCH(AG$6,$D1389),0)&gt;0,TRIM(VLOOKUP(AG$6,'Lifeline-Capability XWalk'!$F$6:$G$38,2,FALSE)),"")</f>
        <v/>
      </c>
      <c r="AH1389" s="91" t="str">
        <f>IF(IFERROR(SEARCH(AH$6,$D1389),0)&gt;0,TRIM(VLOOKUP(AH$6,'Lifeline-Capability XWalk'!$F$6:$G$38,2,FALSE)),"")</f>
        <v/>
      </c>
      <c r="AI1389" s="91" t="str">
        <f>IF(IFERROR(SEARCH(AI$6,$D1389),0)&gt;0,TRIM(VLOOKUP(AI$6,'Lifeline-Capability XWalk'!$F$6:$G$38,2,FALSE)),"")</f>
        <v/>
      </c>
      <c r="AJ1389" s="91" t="str">
        <f>IF(IFERROR(SEARCH(AJ$6,$D1389),0)&gt;0,TRIM(VLOOKUP(AJ$6,'Lifeline-Capability XWalk'!$F$6:$G$38,2,FALSE)),"")</f>
        <v/>
      </c>
      <c r="AK1389" s="91" t="str">
        <f>IF(IFERROR(SEARCH(AK$6,$D1389),0)&gt;0,TRIM(VLOOKUP(AK$6,'Lifeline-Capability XWalk'!$F$6:$G$38,2,FALSE)),"")</f>
        <v/>
      </c>
      <c r="AL1389" s="92" t="str">
        <f>IF(IFERROR(SEARCH(AL$6,$D1389),0)&gt;0,TRIM(VLOOKUP(AL$6,'Lifeline-Capability XWalk'!$F$6:$G$38,2,FALSE)),"")</f>
        <v/>
      </c>
      <c r="AM1389" s="24" t="str">
        <f t="shared" si="83"/>
        <v/>
      </c>
      <c r="AN1389" s="24" t="str">
        <f t="shared" si="83"/>
        <v/>
      </c>
      <c r="AO1389" s="24" t="str">
        <f t="shared" si="83"/>
        <v/>
      </c>
      <c r="AP1389" s="24" t="str">
        <f t="shared" si="83"/>
        <v/>
      </c>
      <c r="AQ1389" s="24" t="str">
        <f t="shared" si="83"/>
        <v>Communications</v>
      </c>
      <c r="AR1389" s="24" t="str">
        <f t="shared" si="83"/>
        <v/>
      </c>
      <c r="AS1389" s="24" t="str">
        <f t="shared" si="83"/>
        <v/>
      </c>
      <c r="AT1389" s="24" t="str">
        <f t="shared" si="83"/>
        <v/>
      </c>
      <c r="AU1389" s="24" t="str">
        <f t="shared" si="83"/>
        <v>Safety and Security; Food, Water, Shelter; Health and Medical; Energy; Communications; Hazardous Materials; Transportation; Water Systems;</v>
      </c>
    </row>
    <row r="1390" spans="1:47" ht="32.1" customHeight="1" x14ac:dyDescent="0.2">
      <c r="A1390" s="143" t="s">
        <v>1113</v>
      </c>
      <c r="B1390" s="144" t="s">
        <v>1125</v>
      </c>
      <c r="C1390" s="144" t="s">
        <v>2249</v>
      </c>
      <c r="D1390" s="124" t="s">
        <v>2276</v>
      </c>
      <c r="E1390" s="64" t="str">
        <f t="shared" si="82"/>
        <v>Safety and Security; Food, Water, Shelter; Health and Medical; Energy; Communications; Hazardous Materials; Transportation; Water Systems;</v>
      </c>
      <c r="F1390" s="125" t="s">
        <v>1780</v>
      </c>
      <c r="G1390" s="90" t="str">
        <f>IF(IFERROR(SEARCH(G$6,$D1390),0)&gt;0,TRIM(VLOOKUP(G$6,'Lifeline-Capability XWalk'!$F$6:$G$38,2,FALSE)),"")</f>
        <v/>
      </c>
      <c r="H1390" s="91" t="str">
        <f>IF(IFERROR(SEARCH(H$6,$D1390),0)&gt;0,TRIM(VLOOKUP(H$6,'Lifeline-Capability XWalk'!$F$6:$G$38,2,FALSE)),"")</f>
        <v/>
      </c>
      <c r="I1390" s="91" t="str">
        <f>IF(IFERROR(SEARCH(I$6,$D1390),0)&gt;0,TRIM(VLOOKUP(I$6,'Lifeline-Capability XWalk'!$F$6:$G$38,2,FALSE)),"")</f>
        <v/>
      </c>
      <c r="J1390" s="91" t="str">
        <f>IF(IFERROR(SEARCH(J$6,$D1390),0)&gt;0,TRIM(VLOOKUP(J$6,'Lifeline-Capability XWalk'!$F$6:$G$38,2,FALSE)),"")</f>
        <v/>
      </c>
      <c r="K1390" s="91" t="str">
        <f>IF(IFERROR(SEARCH(K$6,$D1390),0)&gt;0,TRIM(VLOOKUP(K$6,'Lifeline-Capability XWalk'!$F$6:$G$38,2,FALSE)),"")</f>
        <v>Communications</v>
      </c>
      <c r="L1390" s="91" t="str">
        <f>IF(IFERROR(SEARCH(L$6,$D1390),0)&gt;0,TRIM(VLOOKUP(L$6,'Lifeline-Capability XWalk'!$F$6:$G$38,2,FALSE)),"")</f>
        <v/>
      </c>
      <c r="M1390" s="91" t="str">
        <f>IF(IFERROR(SEARCH(M$6,$D1390),0)&gt;0,TRIM(VLOOKUP(M$6,'Lifeline-Capability XWalk'!$F$6:$G$38,2,FALSE)),"")</f>
        <v/>
      </c>
      <c r="N1390" s="91" t="str">
        <f>IF(IFERROR(SEARCH(N$6,$D1390),0)&gt;0,TRIM(VLOOKUP(N$6,'Lifeline-Capability XWalk'!$F$6:$G$38,2,FALSE)),"")</f>
        <v/>
      </c>
      <c r="O1390" s="91" t="str">
        <f>IF(IFERROR(SEARCH(O$6,$D1390),0)&gt;0,TRIM(VLOOKUP(O$6,'Lifeline-Capability XWalk'!$F$6:$G$38,2,FALSE)),"")</f>
        <v/>
      </c>
      <c r="P1390" s="91" t="str">
        <f>IF(IFERROR(SEARCH(P$6,$D1390),0)&gt;0,TRIM(VLOOKUP(P$6,'Lifeline-Capability XWalk'!$F$6:$G$38,2,FALSE)),"")</f>
        <v/>
      </c>
      <c r="Q1390" s="91" t="str">
        <f>IF(IFERROR(SEARCH(Q$6,$D1390),0)&gt;0,TRIM(VLOOKUP(Q$6,'Lifeline-Capability XWalk'!$F$6:$G$38,2,FALSE)),"")</f>
        <v/>
      </c>
      <c r="R1390" s="91" t="str">
        <f>IF(IFERROR(SEARCH(R$6,$D1390),0)&gt;0,TRIM(VLOOKUP(R$6,'Lifeline-Capability XWalk'!$F$6:$G$38,2,FALSE)),"")</f>
        <v/>
      </c>
      <c r="S1390" s="91" t="str">
        <f>IF(IFERROR(SEARCH(S$6,$D1390),0)&gt;0,TRIM(VLOOKUP(S$6,'Lifeline-Capability XWalk'!$F$6:$G$38,2,FALSE)),"")</f>
        <v/>
      </c>
      <c r="T1390" s="91" t="str">
        <f>IF(IFERROR(SEARCH(T$6,$D1390),0)&gt;0,TRIM(VLOOKUP(T$6,'Lifeline-Capability XWalk'!$F$6:$G$38,2,FALSE)),"")</f>
        <v/>
      </c>
      <c r="U1390" s="91" t="str">
        <f>IF(IFERROR(SEARCH(U$6,$D1390),0)&gt;0,TRIM(VLOOKUP(U$6,'Lifeline-Capability XWalk'!$F$6:$G$38,2,FALSE)),"")</f>
        <v/>
      </c>
      <c r="V1390" s="91" t="str">
        <f>IF(IFERROR(SEARCH(V$6,$D1390),0)&gt;0,TRIM(VLOOKUP(V$6,'Lifeline-Capability XWalk'!$F$6:$G$38,2,FALSE)),"")</f>
        <v/>
      </c>
      <c r="W1390" s="91" t="str">
        <f>IF(IFERROR(SEARCH(W$6,$D1390),0)&gt;0,TRIM(VLOOKUP(W$6,'Lifeline-Capability XWalk'!$F$6:$G$38,2,FALSE)),"")</f>
        <v/>
      </c>
      <c r="X1390" s="91" t="str">
        <f>IF(IFERROR(SEARCH(X$6,$D1390),0)&gt;0,TRIM(VLOOKUP(X$6,'Lifeline-Capability XWalk'!$F$6:$G$38,2,FALSE)),"")</f>
        <v/>
      </c>
      <c r="Y1390" s="91" t="str">
        <f>IF(IFERROR(SEARCH(Y$6,$D1390),0)&gt;0,TRIM(VLOOKUP(Y$6,'Lifeline-Capability XWalk'!$F$6:$G$38,2,FALSE)),"")</f>
        <v/>
      </c>
      <c r="Z1390" s="91" t="str">
        <f>IF(IFERROR(SEARCH(Z$6,$D1390),0)&gt;0,TRIM(VLOOKUP(Z$6,'Lifeline-Capability XWalk'!$F$6:$G$38,2,FALSE)),"")</f>
        <v/>
      </c>
      <c r="AA1390" s="91" t="str">
        <f>IF(IFERROR(SEARCH(AA$6,$D1390),0)&gt;0,TRIM(VLOOKUP(AA$6,'Lifeline-Capability XWalk'!$F$6:$G$38,2,FALSE)),"")</f>
        <v/>
      </c>
      <c r="AB1390" s="91" t="str">
        <f>IF(IFERROR(SEARCH(AB$6,$D1390),0)&gt;0,TRIM(VLOOKUP(AB$6,'Lifeline-Capability XWalk'!$F$6:$G$38,2,FALSE)),"")</f>
        <v>Communications</v>
      </c>
      <c r="AC1390" s="91" t="str">
        <f>IF(IFERROR(SEARCH(AC$6,$D1390),0)&gt;0,TRIM(VLOOKUP(AC$6,'Lifeline-Capability XWalk'!$F$6:$G$38,2,FALSE)),"")</f>
        <v/>
      </c>
      <c r="AD1390" s="91" t="str">
        <f>IF(IFERROR(SEARCH(AD$6,$D1390),0)&gt;0,TRIM(VLOOKUP(AD$6,'Lifeline-Capability XWalk'!$F$6:$G$38,2,FALSE)),"")</f>
        <v>Safety and Security; Food, Water, Shelter; Health and Medical; Energy; Communications; Hazardous Materials; Transportation; Water Systems;</v>
      </c>
      <c r="AE1390" s="91" t="str">
        <f>IF(IFERROR(SEARCH(AE$6,$D1390),0)&gt;0,TRIM(VLOOKUP(AE$6,'Lifeline-Capability XWalk'!$F$6:$G$38,2,FALSE)),"")</f>
        <v/>
      </c>
      <c r="AF1390" s="91" t="str">
        <f>IF(IFERROR(SEARCH(AF$6,$D1390),0)&gt;0,TRIM(VLOOKUP(AF$6,'Lifeline-Capability XWalk'!$F$6:$G$38,2,FALSE)),"")</f>
        <v/>
      </c>
      <c r="AG1390" s="91" t="str">
        <f>IF(IFERROR(SEARCH(AG$6,$D1390),0)&gt;0,TRIM(VLOOKUP(AG$6,'Lifeline-Capability XWalk'!$F$6:$G$38,2,FALSE)),"")</f>
        <v/>
      </c>
      <c r="AH1390" s="91" t="str">
        <f>IF(IFERROR(SEARCH(AH$6,$D1390),0)&gt;0,TRIM(VLOOKUP(AH$6,'Lifeline-Capability XWalk'!$F$6:$G$38,2,FALSE)),"")</f>
        <v/>
      </c>
      <c r="AI1390" s="91" t="str">
        <f>IF(IFERROR(SEARCH(AI$6,$D1390),0)&gt;0,TRIM(VLOOKUP(AI$6,'Lifeline-Capability XWalk'!$F$6:$G$38,2,FALSE)),"")</f>
        <v/>
      </c>
      <c r="AJ1390" s="91" t="str">
        <f>IF(IFERROR(SEARCH(AJ$6,$D1390),0)&gt;0,TRIM(VLOOKUP(AJ$6,'Lifeline-Capability XWalk'!$F$6:$G$38,2,FALSE)),"")</f>
        <v/>
      </c>
      <c r="AK1390" s="91" t="str">
        <f>IF(IFERROR(SEARCH(AK$6,$D1390),0)&gt;0,TRIM(VLOOKUP(AK$6,'Lifeline-Capability XWalk'!$F$6:$G$38,2,FALSE)),"")</f>
        <v/>
      </c>
      <c r="AL1390" s="92" t="str">
        <f>IF(IFERROR(SEARCH(AL$6,$D1390),0)&gt;0,TRIM(VLOOKUP(AL$6,'Lifeline-Capability XWalk'!$F$6:$G$38,2,FALSE)),"")</f>
        <v/>
      </c>
      <c r="AM1390" s="24" t="str">
        <f t="shared" si="83"/>
        <v/>
      </c>
      <c r="AN1390" s="24" t="str">
        <f t="shared" si="83"/>
        <v/>
      </c>
      <c r="AO1390" s="24" t="str">
        <f t="shared" si="83"/>
        <v/>
      </c>
      <c r="AP1390" s="24" t="str">
        <f t="shared" si="83"/>
        <v/>
      </c>
      <c r="AQ1390" s="24" t="str">
        <f t="shared" si="83"/>
        <v>Communications</v>
      </c>
      <c r="AR1390" s="24" t="str">
        <f t="shared" si="83"/>
        <v/>
      </c>
      <c r="AS1390" s="24" t="str">
        <f t="shared" si="83"/>
        <v/>
      </c>
      <c r="AT1390" s="24" t="str">
        <f t="shared" si="83"/>
        <v/>
      </c>
      <c r="AU1390" s="24" t="str">
        <f t="shared" si="83"/>
        <v>Safety and Security; Food, Water, Shelter; Health and Medical; Energy; Communications; Hazardous Materials; Transportation; Water Systems;</v>
      </c>
    </row>
    <row r="1391" spans="1:47" ht="32.1" customHeight="1" x14ac:dyDescent="0.2">
      <c r="A1391" s="143" t="s">
        <v>1113</v>
      </c>
      <c r="B1391" s="144" t="s">
        <v>1125</v>
      </c>
      <c r="C1391" s="144" t="s">
        <v>2249</v>
      </c>
      <c r="D1391" s="124" t="s">
        <v>2276</v>
      </c>
      <c r="E1391" s="64" t="str">
        <f t="shared" si="82"/>
        <v>Safety and Security; Food, Water, Shelter; Health and Medical; Energy; Communications; Hazardous Materials; Transportation; Water Systems;</v>
      </c>
      <c r="F1391" s="125" t="s">
        <v>1795</v>
      </c>
      <c r="G1391" s="90" t="str">
        <f>IF(IFERROR(SEARCH(G$6,$D1391),0)&gt;0,TRIM(VLOOKUP(G$6,'Lifeline-Capability XWalk'!$F$6:$G$38,2,FALSE)),"")</f>
        <v/>
      </c>
      <c r="H1391" s="91" t="str">
        <f>IF(IFERROR(SEARCH(H$6,$D1391),0)&gt;0,TRIM(VLOOKUP(H$6,'Lifeline-Capability XWalk'!$F$6:$G$38,2,FALSE)),"")</f>
        <v/>
      </c>
      <c r="I1391" s="91" t="str">
        <f>IF(IFERROR(SEARCH(I$6,$D1391),0)&gt;0,TRIM(VLOOKUP(I$6,'Lifeline-Capability XWalk'!$F$6:$G$38,2,FALSE)),"")</f>
        <v/>
      </c>
      <c r="J1391" s="91" t="str">
        <f>IF(IFERROR(SEARCH(J$6,$D1391),0)&gt;0,TRIM(VLOOKUP(J$6,'Lifeline-Capability XWalk'!$F$6:$G$38,2,FALSE)),"")</f>
        <v/>
      </c>
      <c r="K1391" s="91" t="str">
        <f>IF(IFERROR(SEARCH(K$6,$D1391),0)&gt;0,TRIM(VLOOKUP(K$6,'Lifeline-Capability XWalk'!$F$6:$G$38,2,FALSE)),"")</f>
        <v>Communications</v>
      </c>
      <c r="L1391" s="91" t="str">
        <f>IF(IFERROR(SEARCH(L$6,$D1391),0)&gt;0,TRIM(VLOOKUP(L$6,'Lifeline-Capability XWalk'!$F$6:$G$38,2,FALSE)),"")</f>
        <v/>
      </c>
      <c r="M1391" s="91" t="str">
        <f>IF(IFERROR(SEARCH(M$6,$D1391),0)&gt;0,TRIM(VLOOKUP(M$6,'Lifeline-Capability XWalk'!$F$6:$G$38,2,FALSE)),"")</f>
        <v/>
      </c>
      <c r="N1391" s="91" t="str">
        <f>IF(IFERROR(SEARCH(N$6,$D1391),0)&gt;0,TRIM(VLOOKUP(N$6,'Lifeline-Capability XWalk'!$F$6:$G$38,2,FALSE)),"")</f>
        <v/>
      </c>
      <c r="O1391" s="91" t="str">
        <f>IF(IFERROR(SEARCH(O$6,$D1391),0)&gt;0,TRIM(VLOOKUP(O$6,'Lifeline-Capability XWalk'!$F$6:$G$38,2,FALSE)),"")</f>
        <v/>
      </c>
      <c r="P1391" s="91" t="str">
        <f>IF(IFERROR(SEARCH(P$6,$D1391),0)&gt;0,TRIM(VLOOKUP(P$6,'Lifeline-Capability XWalk'!$F$6:$G$38,2,FALSE)),"")</f>
        <v/>
      </c>
      <c r="Q1391" s="91" t="str">
        <f>IF(IFERROR(SEARCH(Q$6,$D1391),0)&gt;0,TRIM(VLOOKUP(Q$6,'Lifeline-Capability XWalk'!$F$6:$G$38,2,FALSE)),"")</f>
        <v/>
      </c>
      <c r="R1391" s="91" t="str">
        <f>IF(IFERROR(SEARCH(R$6,$D1391),0)&gt;0,TRIM(VLOOKUP(R$6,'Lifeline-Capability XWalk'!$F$6:$G$38,2,FALSE)),"")</f>
        <v/>
      </c>
      <c r="S1391" s="91" t="str">
        <f>IF(IFERROR(SEARCH(S$6,$D1391),0)&gt;0,TRIM(VLOOKUP(S$6,'Lifeline-Capability XWalk'!$F$6:$G$38,2,FALSE)),"")</f>
        <v/>
      </c>
      <c r="T1391" s="91" t="str">
        <f>IF(IFERROR(SEARCH(T$6,$D1391),0)&gt;0,TRIM(VLOOKUP(T$6,'Lifeline-Capability XWalk'!$F$6:$G$38,2,FALSE)),"")</f>
        <v/>
      </c>
      <c r="U1391" s="91" t="str">
        <f>IF(IFERROR(SEARCH(U$6,$D1391),0)&gt;0,TRIM(VLOOKUP(U$6,'Lifeline-Capability XWalk'!$F$6:$G$38,2,FALSE)),"")</f>
        <v/>
      </c>
      <c r="V1391" s="91" t="str">
        <f>IF(IFERROR(SEARCH(V$6,$D1391),0)&gt;0,TRIM(VLOOKUP(V$6,'Lifeline-Capability XWalk'!$F$6:$G$38,2,FALSE)),"")</f>
        <v/>
      </c>
      <c r="W1391" s="91" t="str">
        <f>IF(IFERROR(SEARCH(W$6,$D1391),0)&gt;0,TRIM(VLOOKUP(W$6,'Lifeline-Capability XWalk'!$F$6:$G$38,2,FALSE)),"")</f>
        <v/>
      </c>
      <c r="X1391" s="91" t="str">
        <f>IF(IFERROR(SEARCH(X$6,$D1391),0)&gt;0,TRIM(VLOOKUP(X$6,'Lifeline-Capability XWalk'!$F$6:$G$38,2,FALSE)),"")</f>
        <v/>
      </c>
      <c r="Y1391" s="91" t="str">
        <f>IF(IFERROR(SEARCH(Y$6,$D1391),0)&gt;0,TRIM(VLOOKUP(Y$6,'Lifeline-Capability XWalk'!$F$6:$G$38,2,FALSE)),"")</f>
        <v/>
      </c>
      <c r="Z1391" s="91" t="str">
        <f>IF(IFERROR(SEARCH(Z$6,$D1391),0)&gt;0,TRIM(VLOOKUP(Z$6,'Lifeline-Capability XWalk'!$F$6:$G$38,2,FALSE)),"")</f>
        <v/>
      </c>
      <c r="AA1391" s="91" t="str">
        <f>IF(IFERROR(SEARCH(AA$6,$D1391),0)&gt;0,TRIM(VLOOKUP(AA$6,'Lifeline-Capability XWalk'!$F$6:$G$38,2,FALSE)),"")</f>
        <v/>
      </c>
      <c r="AB1391" s="91" t="str">
        <f>IF(IFERROR(SEARCH(AB$6,$D1391),0)&gt;0,TRIM(VLOOKUP(AB$6,'Lifeline-Capability XWalk'!$F$6:$G$38,2,FALSE)),"")</f>
        <v>Communications</v>
      </c>
      <c r="AC1391" s="91" t="str">
        <f>IF(IFERROR(SEARCH(AC$6,$D1391),0)&gt;0,TRIM(VLOOKUP(AC$6,'Lifeline-Capability XWalk'!$F$6:$G$38,2,FALSE)),"")</f>
        <v/>
      </c>
      <c r="AD1391" s="91" t="str">
        <f>IF(IFERROR(SEARCH(AD$6,$D1391),0)&gt;0,TRIM(VLOOKUP(AD$6,'Lifeline-Capability XWalk'!$F$6:$G$38,2,FALSE)),"")</f>
        <v>Safety and Security; Food, Water, Shelter; Health and Medical; Energy; Communications; Hazardous Materials; Transportation; Water Systems;</v>
      </c>
      <c r="AE1391" s="91" t="str">
        <f>IF(IFERROR(SEARCH(AE$6,$D1391),0)&gt;0,TRIM(VLOOKUP(AE$6,'Lifeline-Capability XWalk'!$F$6:$G$38,2,FALSE)),"")</f>
        <v/>
      </c>
      <c r="AF1391" s="91" t="str">
        <f>IF(IFERROR(SEARCH(AF$6,$D1391),0)&gt;0,TRIM(VLOOKUP(AF$6,'Lifeline-Capability XWalk'!$F$6:$G$38,2,FALSE)),"")</f>
        <v/>
      </c>
      <c r="AG1391" s="91" t="str">
        <f>IF(IFERROR(SEARCH(AG$6,$D1391),0)&gt;0,TRIM(VLOOKUP(AG$6,'Lifeline-Capability XWalk'!$F$6:$G$38,2,FALSE)),"")</f>
        <v/>
      </c>
      <c r="AH1391" s="91" t="str">
        <f>IF(IFERROR(SEARCH(AH$6,$D1391),0)&gt;0,TRIM(VLOOKUP(AH$6,'Lifeline-Capability XWalk'!$F$6:$G$38,2,FALSE)),"")</f>
        <v/>
      </c>
      <c r="AI1391" s="91" t="str">
        <f>IF(IFERROR(SEARCH(AI$6,$D1391),0)&gt;0,TRIM(VLOOKUP(AI$6,'Lifeline-Capability XWalk'!$F$6:$G$38,2,FALSE)),"")</f>
        <v/>
      </c>
      <c r="AJ1391" s="91" t="str">
        <f>IF(IFERROR(SEARCH(AJ$6,$D1391),0)&gt;0,TRIM(VLOOKUP(AJ$6,'Lifeline-Capability XWalk'!$F$6:$G$38,2,FALSE)),"")</f>
        <v/>
      </c>
      <c r="AK1391" s="91" t="str">
        <f>IF(IFERROR(SEARCH(AK$6,$D1391),0)&gt;0,TRIM(VLOOKUP(AK$6,'Lifeline-Capability XWalk'!$F$6:$G$38,2,FALSE)),"")</f>
        <v/>
      </c>
      <c r="AL1391" s="92" t="str">
        <f>IF(IFERROR(SEARCH(AL$6,$D1391),0)&gt;0,TRIM(VLOOKUP(AL$6,'Lifeline-Capability XWalk'!$F$6:$G$38,2,FALSE)),"")</f>
        <v/>
      </c>
      <c r="AM1391" s="24" t="str">
        <f t="shared" si="83"/>
        <v/>
      </c>
      <c r="AN1391" s="24" t="str">
        <f t="shared" si="83"/>
        <v/>
      </c>
      <c r="AO1391" s="24" t="str">
        <f t="shared" si="83"/>
        <v/>
      </c>
      <c r="AP1391" s="24" t="str">
        <f t="shared" si="83"/>
        <v/>
      </c>
      <c r="AQ1391" s="24" t="str">
        <f t="shared" si="83"/>
        <v>Communications</v>
      </c>
      <c r="AR1391" s="24" t="str">
        <f t="shared" si="83"/>
        <v/>
      </c>
      <c r="AS1391" s="24" t="str">
        <f t="shared" si="83"/>
        <v/>
      </c>
      <c r="AT1391" s="24" t="str">
        <f t="shared" si="83"/>
        <v/>
      </c>
      <c r="AU1391" s="24" t="str">
        <f t="shared" si="83"/>
        <v>Safety and Security; Food, Water, Shelter; Health and Medical; Energy; Communications; Hazardous Materials; Transportation; Water Systems;</v>
      </c>
    </row>
    <row r="1392" spans="1:47" ht="32.1" customHeight="1" x14ac:dyDescent="0.2">
      <c r="A1392" s="143" t="s">
        <v>1113</v>
      </c>
      <c r="B1392" s="144" t="s">
        <v>1140</v>
      </c>
      <c r="C1392" s="144" t="s">
        <v>2249</v>
      </c>
      <c r="D1392" s="124" t="s">
        <v>1710</v>
      </c>
      <c r="E1392" s="64" t="str">
        <f t="shared" si="82"/>
        <v>Safety and Security; Food, Water, Shelter; Health and Medical; Energy; Communications; Hazardous Materials; Transportation; Water Systems;</v>
      </c>
      <c r="F1392" s="125" t="s">
        <v>1782</v>
      </c>
      <c r="G1392" s="90" t="str">
        <f>IF(IFERROR(SEARCH(G$6,$D1392),0)&gt;0,TRIM(VLOOKUP(G$6,'Lifeline-Capability XWalk'!$F$6:$G$38,2,FALSE)),"")</f>
        <v/>
      </c>
      <c r="H1392" s="91" t="str">
        <f>IF(IFERROR(SEARCH(H$6,$D1392),0)&gt;0,TRIM(VLOOKUP(H$6,'Lifeline-Capability XWalk'!$F$6:$G$38,2,FALSE)),"")</f>
        <v/>
      </c>
      <c r="I1392" s="91" t="str">
        <f>IF(IFERROR(SEARCH(I$6,$D1392),0)&gt;0,TRIM(VLOOKUP(I$6,'Lifeline-Capability XWalk'!$F$6:$G$38,2,FALSE)),"")</f>
        <v>Transportation</v>
      </c>
      <c r="J1392" s="91" t="str">
        <f>IF(IFERROR(SEARCH(J$6,$D1392),0)&gt;0,TRIM(VLOOKUP(J$6,'Lifeline-Capability XWalk'!$F$6:$G$38,2,FALSE)),"")</f>
        <v/>
      </c>
      <c r="K1392" s="91" t="str">
        <f>IF(IFERROR(SEARCH(K$6,$D1392),0)&gt;0,TRIM(VLOOKUP(K$6,'Lifeline-Capability XWalk'!$F$6:$G$38,2,FALSE)),"")</f>
        <v>Communications</v>
      </c>
      <c r="L1392" s="91" t="str">
        <f>IF(IFERROR(SEARCH(L$6,$D1392),0)&gt;0,TRIM(VLOOKUP(L$6,'Lifeline-Capability XWalk'!$F$6:$G$38,2,FALSE)),"")</f>
        <v/>
      </c>
      <c r="M1392" s="91" t="str">
        <f>IF(IFERROR(SEARCH(M$6,$D1392),0)&gt;0,TRIM(VLOOKUP(M$6,'Lifeline-Capability XWalk'!$F$6:$G$38,2,FALSE)),"")</f>
        <v/>
      </c>
      <c r="N1392" s="91" t="str">
        <f>IF(IFERROR(SEARCH(N$6,$D1392),0)&gt;0,TRIM(VLOOKUP(N$6,'Lifeline-Capability XWalk'!$F$6:$G$38,2,FALSE)),"")</f>
        <v/>
      </c>
      <c r="O1392" s="91" t="str">
        <f>IF(IFERROR(SEARCH(O$6,$D1392),0)&gt;0,TRIM(VLOOKUP(O$6,'Lifeline-Capability XWalk'!$F$6:$G$38,2,FALSE)),"")</f>
        <v/>
      </c>
      <c r="P1392" s="91" t="str">
        <f>IF(IFERROR(SEARCH(P$6,$D1392),0)&gt;0,TRIM(VLOOKUP(P$6,'Lifeline-Capability XWalk'!$F$6:$G$38,2,FALSE)),"")</f>
        <v/>
      </c>
      <c r="Q1392" s="91" t="str">
        <f>IF(IFERROR(SEARCH(Q$6,$D1392),0)&gt;0,TRIM(VLOOKUP(Q$6,'Lifeline-Capability XWalk'!$F$6:$G$38,2,FALSE)),"")</f>
        <v/>
      </c>
      <c r="R1392" s="91" t="str">
        <f>IF(IFERROR(SEARCH(R$6,$D1392),0)&gt;0,TRIM(VLOOKUP(R$6,'Lifeline-Capability XWalk'!$F$6:$G$38,2,FALSE)),"")</f>
        <v/>
      </c>
      <c r="S1392" s="91" t="str">
        <f>IF(IFERROR(SEARCH(S$6,$D1392),0)&gt;0,TRIM(VLOOKUP(S$6,'Lifeline-Capability XWalk'!$F$6:$G$38,2,FALSE)),"")</f>
        <v/>
      </c>
      <c r="T1392" s="91" t="str">
        <f>IF(IFERROR(SEARCH(T$6,$D1392),0)&gt;0,TRIM(VLOOKUP(T$6,'Lifeline-Capability XWalk'!$F$6:$G$38,2,FALSE)),"")</f>
        <v/>
      </c>
      <c r="U1392" s="91" t="str">
        <f>IF(IFERROR(SEARCH(U$6,$D1392),0)&gt;0,TRIM(VLOOKUP(U$6,'Lifeline-Capability XWalk'!$F$6:$G$38,2,FALSE)),"")</f>
        <v/>
      </c>
      <c r="V1392" s="91" t="str">
        <f>IF(IFERROR(SEARCH(V$6,$D1392),0)&gt;0,TRIM(VLOOKUP(V$6,'Lifeline-Capability XWalk'!$F$6:$G$38,2,FALSE)),"")</f>
        <v/>
      </c>
      <c r="W1392" s="91" t="str">
        <f>IF(IFERROR(SEARCH(W$6,$D1392),0)&gt;0,TRIM(VLOOKUP(W$6,'Lifeline-Capability XWalk'!$F$6:$G$38,2,FALSE)),"")</f>
        <v/>
      </c>
      <c r="X1392" s="91" t="str">
        <f>IF(IFERROR(SEARCH(X$6,$D1392),0)&gt;0,TRIM(VLOOKUP(X$6,'Lifeline-Capability XWalk'!$F$6:$G$38,2,FALSE)),"")</f>
        <v/>
      </c>
      <c r="Y1392" s="91" t="str">
        <f>IF(IFERROR(SEARCH(Y$6,$D1392),0)&gt;0,TRIM(VLOOKUP(Y$6,'Lifeline-Capability XWalk'!$F$6:$G$38,2,FALSE)),"")</f>
        <v/>
      </c>
      <c r="Z1392" s="91" t="str">
        <f>IF(IFERROR(SEARCH(Z$6,$D1392),0)&gt;0,TRIM(VLOOKUP(Z$6,'Lifeline-Capability XWalk'!$F$6:$G$38,2,FALSE)),"")</f>
        <v/>
      </c>
      <c r="AA1392" s="91" t="str">
        <f>IF(IFERROR(SEARCH(AA$6,$D1392),0)&gt;0,TRIM(VLOOKUP(AA$6,'Lifeline-Capability XWalk'!$F$6:$G$38,2,FALSE)),"")</f>
        <v/>
      </c>
      <c r="AB1392" s="91" t="str">
        <f>IF(IFERROR(SEARCH(AB$6,$D1392),0)&gt;0,TRIM(VLOOKUP(AB$6,'Lifeline-Capability XWalk'!$F$6:$G$38,2,FALSE)),"")</f>
        <v/>
      </c>
      <c r="AC1392" s="91" t="str">
        <f>IF(IFERROR(SEARCH(AC$6,$D1392),0)&gt;0,TRIM(VLOOKUP(AC$6,'Lifeline-Capability XWalk'!$F$6:$G$38,2,FALSE)),"")</f>
        <v/>
      </c>
      <c r="AD1392" s="91" t="str">
        <f>IF(IFERROR(SEARCH(AD$6,$D1392),0)&gt;0,TRIM(VLOOKUP(AD$6,'Lifeline-Capability XWalk'!$F$6:$G$38,2,FALSE)),"")</f>
        <v>Safety and Security; Food, Water, Shelter; Health and Medical; Energy; Communications; Hazardous Materials; Transportation; Water Systems;</v>
      </c>
      <c r="AE1392" s="91" t="str">
        <f>IF(IFERROR(SEARCH(AE$6,$D1392),0)&gt;0,TRIM(VLOOKUP(AE$6,'Lifeline-Capability XWalk'!$F$6:$G$38,2,FALSE)),"")</f>
        <v/>
      </c>
      <c r="AF1392" s="91" t="str">
        <f>IF(IFERROR(SEARCH(AF$6,$D1392),0)&gt;0,TRIM(VLOOKUP(AF$6,'Lifeline-Capability XWalk'!$F$6:$G$38,2,FALSE)),"")</f>
        <v/>
      </c>
      <c r="AG1392" s="91" t="str">
        <f>IF(IFERROR(SEARCH(AG$6,$D1392),0)&gt;0,TRIM(VLOOKUP(AG$6,'Lifeline-Capability XWalk'!$F$6:$G$38,2,FALSE)),"")</f>
        <v/>
      </c>
      <c r="AH1392" s="91" t="str">
        <f>IF(IFERROR(SEARCH(AH$6,$D1392),0)&gt;0,TRIM(VLOOKUP(AH$6,'Lifeline-Capability XWalk'!$F$6:$G$38,2,FALSE)),"")</f>
        <v/>
      </c>
      <c r="AI1392" s="91" t="str">
        <f>IF(IFERROR(SEARCH(AI$6,$D1392),0)&gt;0,TRIM(VLOOKUP(AI$6,'Lifeline-Capability XWalk'!$F$6:$G$38,2,FALSE)),"")</f>
        <v/>
      </c>
      <c r="AJ1392" s="91" t="str">
        <f>IF(IFERROR(SEARCH(AJ$6,$D1392),0)&gt;0,TRIM(VLOOKUP(AJ$6,'Lifeline-Capability XWalk'!$F$6:$G$38,2,FALSE)),"")</f>
        <v/>
      </c>
      <c r="AK1392" s="91" t="str">
        <f>IF(IFERROR(SEARCH(AK$6,$D1392),0)&gt;0,TRIM(VLOOKUP(AK$6,'Lifeline-Capability XWalk'!$F$6:$G$38,2,FALSE)),"")</f>
        <v/>
      </c>
      <c r="AL1392" s="92" t="str">
        <f>IF(IFERROR(SEARCH(AL$6,$D1392),0)&gt;0,TRIM(VLOOKUP(AL$6,'Lifeline-Capability XWalk'!$F$6:$G$38,2,FALSE)),"")</f>
        <v/>
      </c>
      <c r="AM1392" s="24" t="str">
        <f t="shared" si="83"/>
        <v/>
      </c>
      <c r="AN1392" s="24" t="str">
        <f t="shared" si="83"/>
        <v/>
      </c>
      <c r="AO1392" s="24" t="str">
        <f t="shared" si="83"/>
        <v/>
      </c>
      <c r="AP1392" s="24" t="str">
        <f t="shared" si="83"/>
        <v/>
      </c>
      <c r="AQ1392" s="24" t="str">
        <f t="shared" si="83"/>
        <v>Communications</v>
      </c>
      <c r="AR1392" s="24" t="str">
        <f t="shared" si="83"/>
        <v/>
      </c>
      <c r="AS1392" s="24" t="str">
        <f t="shared" si="83"/>
        <v>Transportation</v>
      </c>
      <c r="AT1392" s="24" t="str">
        <f t="shared" si="83"/>
        <v/>
      </c>
      <c r="AU1392" s="24" t="str">
        <f t="shared" si="83"/>
        <v>Safety and Security; Food, Water, Shelter; Health and Medical; Energy; Communications; Hazardous Materials; Transportation; Water Systems;</v>
      </c>
    </row>
    <row r="1393" spans="1:47" ht="32.1" customHeight="1" x14ac:dyDescent="0.2">
      <c r="A1393" s="143" t="s">
        <v>1112</v>
      </c>
      <c r="B1393" s="144" t="s">
        <v>1131</v>
      </c>
      <c r="C1393" s="144" t="s">
        <v>2249</v>
      </c>
      <c r="D1393" s="124" t="s">
        <v>2277</v>
      </c>
      <c r="E1393" s="64" t="str">
        <f t="shared" si="82"/>
        <v>Safety and Security; Food, Water, Shelter; Health and Medical; Energy; Communications; Hazardous Materials; Transportation; Water Systems;</v>
      </c>
      <c r="F1393" s="125" t="s">
        <v>1783</v>
      </c>
      <c r="G1393" s="90" t="str">
        <f>IF(IFERROR(SEARCH(G$6,$D1393),0)&gt;0,TRIM(VLOOKUP(G$6,'Lifeline-Capability XWalk'!$F$6:$G$38,2,FALSE)),"")</f>
        <v/>
      </c>
      <c r="H1393" s="91" t="str">
        <f>IF(IFERROR(SEARCH(H$6,$D1393),0)&gt;0,TRIM(VLOOKUP(H$6,'Lifeline-Capability XWalk'!$F$6:$G$38,2,FALSE)),"")</f>
        <v/>
      </c>
      <c r="I1393" s="91" t="str">
        <f>IF(IFERROR(SEARCH(I$6,$D1393),0)&gt;0,TRIM(VLOOKUP(I$6,'Lifeline-Capability XWalk'!$F$6:$G$38,2,FALSE)),"")</f>
        <v/>
      </c>
      <c r="J1393" s="91" t="str">
        <f>IF(IFERROR(SEARCH(J$6,$D1393),0)&gt;0,TRIM(VLOOKUP(J$6,'Lifeline-Capability XWalk'!$F$6:$G$38,2,FALSE)),"")</f>
        <v/>
      </c>
      <c r="K1393" s="91" t="str">
        <f>IF(IFERROR(SEARCH(K$6,$D1393),0)&gt;0,TRIM(VLOOKUP(K$6,'Lifeline-Capability XWalk'!$F$6:$G$38,2,FALSE)),"")</f>
        <v/>
      </c>
      <c r="L1393" s="91" t="str">
        <f>IF(IFERROR(SEARCH(L$6,$D1393),0)&gt;0,TRIM(VLOOKUP(L$6,'Lifeline-Capability XWalk'!$F$6:$G$38,2,FALSE)),"")</f>
        <v/>
      </c>
      <c r="M1393" s="91" t="str">
        <f>IF(IFERROR(SEARCH(M$6,$D1393),0)&gt;0,TRIM(VLOOKUP(M$6,'Lifeline-Capability XWalk'!$F$6:$G$38,2,FALSE)),"")</f>
        <v/>
      </c>
      <c r="N1393" s="91" t="str">
        <f>IF(IFERROR(SEARCH(N$6,$D1393),0)&gt;0,TRIM(VLOOKUP(N$6,'Lifeline-Capability XWalk'!$F$6:$G$38,2,FALSE)),"")</f>
        <v>Safety and Security</v>
      </c>
      <c r="O1393" s="91" t="str">
        <f>IF(IFERROR(SEARCH(O$6,$D1393),0)&gt;0,TRIM(VLOOKUP(O$6,'Lifeline-Capability XWalk'!$F$6:$G$38,2,FALSE)),"")</f>
        <v/>
      </c>
      <c r="P1393" s="91" t="str">
        <f>IF(IFERROR(SEARCH(P$6,$D1393),0)&gt;0,TRIM(VLOOKUP(P$6,'Lifeline-Capability XWalk'!$F$6:$G$38,2,FALSE)),"")</f>
        <v/>
      </c>
      <c r="Q1393" s="91" t="str">
        <f>IF(IFERROR(SEARCH(Q$6,$D1393),0)&gt;0,TRIM(VLOOKUP(Q$6,'Lifeline-Capability XWalk'!$F$6:$G$38,2,FALSE)),"")</f>
        <v/>
      </c>
      <c r="R1393" s="91" t="str">
        <f>IF(IFERROR(SEARCH(R$6,$D1393),0)&gt;0,TRIM(VLOOKUP(R$6,'Lifeline-Capability XWalk'!$F$6:$G$38,2,FALSE)),"")</f>
        <v>Safety and Security; Food, Water, Shelter; Health and Medical; Energy; Communications; Hazardous Materials; Transportation; Water Systems;</v>
      </c>
      <c r="S1393" s="91" t="str">
        <f>IF(IFERROR(SEARCH(S$6,$D1393),0)&gt;0,TRIM(VLOOKUP(S$6,'Lifeline-Capability XWalk'!$F$6:$G$38,2,FALSE)),"")</f>
        <v/>
      </c>
      <c r="T1393" s="91" t="str">
        <f>IF(IFERROR(SEARCH(T$6,$D1393),0)&gt;0,TRIM(VLOOKUP(T$6,'Lifeline-Capability XWalk'!$F$6:$G$38,2,FALSE)),"")</f>
        <v/>
      </c>
      <c r="U1393" s="91" t="str">
        <f>IF(IFERROR(SEARCH(U$6,$D1393),0)&gt;0,TRIM(VLOOKUP(U$6,'Lifeline-Capability XWalk'!$F$6:$G$38,2,FALSE)),"")</f>
        <v/>
      </c>
      <c r="V1393" s="91" t="str">
        <f>IF(IFERROR(SEARCH(V$6,$D1393),0)&gt;0,TRIM(VLOOKUP(V$6,'Lifeline-Capability XWalk'!$F$6:$G$38,2,FALSE)),"")</f>
        <v/>
      </c>
      <c r="W1393" s="91" t="str">
        <f>IF(IFERROR(SEARCH(W$6,$D1393),0)&gt;0,TRIM(VLOOKUP(W$6,'Lifeline-Capability XWalk'!$F$6:$G$38,2,FALSE)),"")</f>
        <v/>
      </c>
      <c r="X1393" s="91" t="str">
        <f>IF(IFERROR(SEARCH(X$6,$D1393),0)&gt;0,TRIM(VLOOKUP(X$6,'Lifeline-Capability XWalk'!$F$6:$G$38,2,FALSE)),"")</f>
        <v/>
      </c>
      <c r="Y1393" s="91" t="str">
        <f>IF(IFERROR(SEARCH(Y$6,$D1393),0)&gt;0,TRIM(VLOOKUP(Y$6,'Lifeline-Capability XWalk'!$F$6:$G$38,2,FALSE)),"")</f>
        <v/>
      </c>
      <c r="Z1393" s="91" t="str">
        <f>IF(IFERROR(SEARCH(Z$6,$D1393),0)&gt;0,TRIM(VLOOKUP(Z$6,'Lifeline-Capability XWalk'!$F$6:$G$38,2,FALSE)),"")</f>
        <v/>
      </c>
      <c r="AA1393" s="91" t="str">
        <f>IF(IFERROR(SEARCH(AA$6,$D1393),0)&gt;0,TRIM(VLOOKUP(AA$6,'Lifeline-Capability XWalk'!$F$6:$G$38,2,FALSE)),"")</f>
        <v/>
      </c>
      <c r="AB1393" s="91" t="str">
        <f>IF(IFERROR(SEARCH(AB$6,$D1393),0)&gt;0,TRIM(VLOOKUP(AB$6,'Lifeline-Capability XWalk'!$F$6:$G$38,2,FALSE)),"")</f>
        <v>Communications</v>
      </c>
      <c r="AC1393" s="91" t="str">
        <f>IF(IFERROR(SEARCH(AC$6,$D1393),0)&gt;0,TRIM(VLOOKUP(AC$6,'Lifeline-Capability XWalk'!$F$6:$G$38,2,FALSE)),"")</f>
        <v/>
      </c>
      <c r="AD1393" s="91" t="str">
        <f>IF(IFERROR(SEARCH(AD$6,$D1393),0)&gt;0,TRIM(VLOOKUP(AD$6,'Lifeline-Capability XWalk'!$F$6:$G$38,2,FALSE)),"")</f>
        <v/>
      </c>
      <c r="AE1393" s="91" t="str">
        <f>IF(IFERROR(SEARCH(AE$6,$D1393),0)&gt;0,TRIM(VLOOKUP(AE$6,'Lifeline-Capability XWalk'!$F$6:$G$38,2,FALSE)),"")</f>
        <v/>
      </c>
      <c r="AF1393" s="91" t="str">
        <f>IF(IFERROR(SEARCH(AF$6,$D1393),0)&gt;0,TRIM(VLOOKUP(AF$6,'Lifeline-Capability XWalk'!$F$6:$G$38,2,FALSE)),"")</f>
        <v/>
      </c>
      <c r="AG1393" s="91" t="str">
        <f>IF(IFERROR(SEARCH(AG$6,$D1393),0)&gt;0,TRIM(VLOOKUP(AG$6,'Lifeline-Capability XWalk'!$F$6:$G$38,2,FALSE)),"")</f>
        <v/>
      </c>
      <c r="AH1393" s="91" t="str">
        <f>IF(IFERROR(SEARCH(AH$6,$D1393),0)&gt;0,TRIM(VLOOKUP(AH$6,'Lifeline-Capability XWalk'!$F$6:$G$38,2,FALSE)),"")</f>
        <v/>
      </c>
      <c r="AI1393" s="91" t="str">
        <f>IF(IFERROR(SEARCH(AI$6,$D1393),0)&gt;0,TRIM(VLOOKUP(AI$6,'Lifeline-Capability XWalk'!$F$6:$G$38,2,FALSE)),"")</f>
        <v/>
      </c>
      <c r="AJ1393" s="91" t="str">
        <f>IF(IFERROR(SEARCH(AJ$6,$D1393),0)&gt;0,TRIM(VLOOKUP(AJ$6,'Lifeline-Capability XWalk'!$F$6:$G$38,2,FALSE)),"")</f>
        <v/>
      </c>
      <c r="AK1393" s="91" t="str">
        <f>IF(IFERROR(SEARCH(AK$6,$D1393),0)&gt;0,TRIM(VLOOKUP(AK$6,'Lifeline-Capability XWalk'!$F$6:$G$38,2,FALSE)),"")</f>
        <v/>
      </c>
      <c r="AL1393" s="92" t="str">
        <f>IF(IFERROR(SEARCH(AL$6,$D1393),0)&gt;0,TRIM(VLOOKUP(AL$6,'Lifeline-Capability XWalk'!$F$6:$G$38,2,FALSE)),"")</f>
        <v/>
      </c>
      <c r="AM1393" s="24" t="str">
        <f t="shared" si="83"/>
        <v>Safety and Security</v>
      </c>
      <c r="AN1393" s="24" t="str">
        <f t="shared" si="83"/>
        <v/>
      </c>
      <c r="AO1393" s="24" t="str">
        <f t="shared" si="83"/>
        <v/>
      </c>
      <c r="AP1393" s="24" t="str">
        <f t="shared" si="83"/>
        <v/>
      </c>
      <c r="AQ1393" s="24" t="str">
        <f t="shared" si="83"/>
        <v>Communications</v>
      </c>
      <c r="AR1393" s="24" t="str">
        <f t="shared" si="83"/>
        <v/>
      </c>
      <c r="AS1393" s="24" t="str">
        <f t="shared" si="83"/>
        <v/>
      </c>
      <c r="AT1393" s="24" t="str">
        <f t="shared" si="83"/>
        <v/>
      </c>
      <c r="AU1393" s="24" t="str">
        <f t="shared" si="83"/>
        <v>Safety and Security; Food, Water, Shelter; Health and Medical; Energy; Communications; Hazardous Materials; Transportation; Water Systems;</v>
      </c>
    </row>
    <row r="1394" spans="1:47" ht="32.1" customHeight="1" x14ac:dyDescent="0.2">
      <c r="A1394" s="143" t="s">
        <v>1112</v>
      </c>
      <c r="B1394" s="144" t="s">
        <v>1124</v>
      </c>
      <c r="C1394" s="144" t="s">
        <v>2249</v>
      </c>
      <c r="D1394" s="124" t="s">
        <v>2278</v>
      </c>
      <c r="E1394" s="64" t="str">
        <f t="shared" si="82"/>
        <v>Safety and Security, Communications</v>
      </c>
      <c r="F1394" s="125" t="s">
        <v>1784</v>
      </c>
      <c r="G1394" s="90" t="str">
        <f>IF(IFERROR(SEARCH(G$6,$D1394),0)&gt;0,TRIM(VLOOKUP(G$6,'Lifeline-Capability XWalk'!$F$6:$G$38,2,FALSE)),"")</f>
        <v>Safety and Security</v>
      </c>
      <c r="H1394" s="91" t="str">
        <f>IF(IFERROR(SEARCH(H$6,$D1394),0)&gt;0,TRIM(VLOOKUP(H$6,'Lifeline-Capability XWalk'!$F$6:$G$38,2,FALSE)),"")</f>
        <v/>
      </c>
      <c r="I1394" s="91" t="str">
        <f>IF(IFERROR(SEARCH(I$6,$D1394),0)&gt;0,TRIM(VLOOKUP(I$6,'Lifeline-Capability XWalk'!$F$6:$G$38,2,FALSE)),"")</f>
        <v/>
      </c>
      <c r="J1394" s="91" t="str">
        <f>IF(IFERROR(SEARCH(J$6,$D1394),0)&gt;0,TRIM(VLOOKUP(J$6,'Lifeline-Capability XWalk'!$F$6:$G$38,2,FALSE)),"")</f>
        <v/>
      </c>
      <c r="K1394" s="91" t="str">
        <f>IF(IFERROR(SEARCH(K$6,$D1394),0)&gt;0,TRIM(VLOOKUP(K$6,'Lifeline-Capability XWalk'!$F$6:$G$38,2,FALSE)),"")</f>
        <v/>
      </c>
      <c r="L1394" s="91" t="str">
        <f>IF(IFERROR(SEARCH(L$6,$D1394),0)&gt;0,TRIM(VLOOKUP(L$6,'Lifeline-Capability XWalk'!$F$6:$G$38,2,FALSE)),"")</f>
        <v/>
      </c>
      <c r="M1394" s="91" t="str">
        <f>IF(IFERROR(SEARCH(M$6,$D1394),0)&gt;0,TRIM(VLOOKUP(M$6,'Lifeline-Capability XWalk'!$F$6:$G$38,2,FALSE)),"")</f>
        <v/>
      </c>
      <c r="N1394" s="91" t="str">
        <f>IF(IFERROR(SEARCH(N$6,$D1394),0)&gt;0,TRIM(VLOOKUP(N$6,'Lifeline-Capability XWalk'!$F$6:$G$38,2,FALSE)),"")</f>
        <v/>
      </c>
      <c r="O1394" s="91" t="str">
        <f>IF(IFERROR(SEARCH(O$6,$D1394),0)&gt;0,TRIM(VLOOKUP(O$6,'Lifeline-Capability XWalk'!$F$6:$G$38,2,FALSE)),"")</f>
        <v/>
      </c>
      <c r="P1394" s="91" t="str">
        <f>IF(IFERROR(SEARCH(P$6,$D1394),0)&gt;0,TRIM(VLOOKUP(P$6,'Lifeline-Capability XWalk'!$F$6:$G$38,2,FALSE)),"")</f>
        <v/>
      </c>
      <c r="Q1394" s="91" t="str">
        <f>IF(IFERROR(SEARCH(Q$6,$D1394),0)&gt;0,TRIM(VLOOKUP(Q$6,'Lifeline-Capability XWalk'!$F$6:$G$38,2,FALSE)),"")</f>
        <v/>
      </c>
      <c r="R1394" s="91" t="str">
        <f>IF(IFERROR(SEARCH(R$6,$D1394),0)&gt;0,TRIM(VLOOKUP(R$6,'Lifeline-Capability XWalk'!$F$6:$G$38,2,FALSE)),"")</f>
        <v/>
      </c>
      <c r="S1394" s="91" t="str">
        <f>IF(IFERROR(SEARCH(S$6,$D1394),0)&gt;0,TRIM(VLOOKUP(S$6,'Lifeline-Capability XWalk'!$F$6:$G$38,2,FALSE)),"")</f>
        <v/>
      </c>
      <c r="T1394" s="91" t="str">
        <f>IF(IFERROR(SEARCH(T$6,$D1394),0)&gt;0,TRIM(VLOOKUP(T$6,'Lifeline-Capability XWalk'!$F$6:$G$38,2,FALSE)),"")</f>
        <v/>
      </c>
      <c r="U1394" s="91" t="str">
        <f>IF(IFERROR(SEARCH(U$6,$D1394),0)&gt;0,TRIM(VLOOKUP(U$6,'Lifeline-Capability XWalk'!$F$6:$G$38,2,FALSE)),"")</f>
        <v/>
      </c>
      <c r="V1394" s="91" t="str">
        <f>IF(IFERROR(SEARCH(V$6,$D1394),0)&gt;0,TRIM(VLOOKUP(V$6,'Lifeline-Capability XWalk'!$F$6:$G$38,2,FALSE)),"")</f>
        <v/>
      </c>
      <c r="W1394" s="91" t="str">
        <f>IF(IFERROR(SEARCH(W$6,$D1394),0)&gt;0,TRIM(VLOOKUP(W$6,'Lifeline-Capability XWalk'!$F$6:$G$38,2,FALSE)),"")</f>
        <v/>
      </c>
      <c r="X1394" s="91" t="str">
        <f>IF(IFERROR(SEARCH(X$6,$D1394),0)&gt;0,TRIM(VLOOKUP(X$6,'Lifeline-Capability XWalk'!$F$6:$G$38,2,FALSE)),"")</f>
        <v/>
      </c>
      <c r="Y1394" s="91" t="str">
        <f>IF(IFERROR(SEARCH(Y$6,$D1394),0)&gt;0,TRIM(VLOOKUP(Y$6,'Lifeline-Capability XWalk'!$F$6:$G$38,2,FALSE)),"")</f>
        <v/>
      </c>
      <c r="Z1394" s="91" t="str">
        <f>IF(IFERROR(SEARCH(Z$6,$D1394),0)&gt;0,TRIM(VLOOKUP(Z$6,'Lifeline-Capability XWalk'!$F$6:$G$38,2,FALSE)),"")</f>
        <v>Safety and Security</v>
      </c>
      <c r="AA1394" s="91" t="str">
        <f>IF(IFERROR(SEARCH(AA$6,$D1394),0)&gt;0,TRIM(VLOOKUP(AA$6,'Lifeline-Capability XWalk'!$F$6:$G$38,2,FALSE)),"")</f>
        <v/>
      </c>
      <c r="AB1394" s="91" t="str">
        <f>IF(IFERROR(SEARCH(AB$6,$D1394),0)&gt;0,TRIM(VLOOKUP(AB$6,'Lifeline-Capability XWalk'!$F$6:$G$38,2,FALSE)),"")</f>
        <v>Communications</v>
      </c>
      <c r="AC1394" s="91" t="str">
        <f>IF(IFERROR(SEARCH(AC$6,$D1394),0)&gt;0,TRIM(VLOOKUP(AC$6,'Lifeline-Capability XWalk'!$F$6:$G$38,2,FALSE)),"")</f>
        <v/>
      </c>
      <c r="AD1394" s="91" t="str">
        <f>IF(IFERROR(SEARCH(AD$6,$D1394),0)&gt;0,TRIM(VLOOKUP(AD$6,'Lifeline-Capability XWalk'!$F$6:$G$38,2,FALSE)),"")</f>
        <v/>
      </c>
      <c r="AE1394" s="91" t="str">
        <f>IF(IFERROR(SEARCH(AE$6,$D1394),0)&gt;0,TRIM(VLOOKUP(AE$6,'Lifeline-Capability XWalk'!$F$6:$G$38,2,FALSE)),"")</f>
        <v/>
      </c>
      <c r="AF1394" s="91" t="str">
        <f>IF(IFERROR(SEARCH(AF$6,$D1394),0)&gt;0,TRIM(VLOOKUP(AF$6,'Lifeline-Capability XWalk'!$F$6:$G$38,2,FALSE)),"")</f>
        <v/>
      </c>
      <c r="AG1394" s="91" t="str">
        <f>IF(IFERROR(SEARCH(AG$6,$D1394),0)&gt;0,TRIM(VLOOKUP(AG$6,'Lifeline-Capability XWalk'!$F$6:$G$38,2,FALSE)),"")</f>
        <v/>
      </c>
      <c r="AH1394" s="91" t="str">
        <f>IF(IFERROR(SEARCH(AH$6,$D1394),0)&gt;0,TRIM(VLOOKUP(AH$6,'Lifeline-Capability XWalk'!$F$6:$G$38,2,FALSE)),"")</f>
        <v/>
      </c>
      <c r="AI1394" s="91" t="str">
        <f>IF(IFERROR(SEARCH(AI$6,$D1394),0)&gt;0,TRIM(VLOOKUP(AI$6,'Lifeline-Capability XWalk'!$F$6:$G$38,2,FALSE)),"")</f>
        <v/>
      </c>
      <c r="AJ1394" s="91" t="str">
        <f>IF(IFERROR(SEARCH(AJ$6,$D1394),0)&gt;0,TRIM(VLOOKUP(AJ$6,'Lifeline-Capability XWalk'!$F$6:$G$38,2,FALSE)),"")</f>
        <v/>
      </c>
      <c r="AK1394" s="91" t="str">
        <f>IF(IFERROR(SEARCH(AK$6,$D1394),0)&gt;0,TRIM(VLOOKUP(AK$6,'Lifeline-Capability XWalk'!$F$6:$G$38,2,FALSE)),"")</f>
        <v/>
      </c>
      <c r="AL1394" s="92" t="str">
        <f>IF(IFERROR(SEARCH(AL$6,$D1394),0)&gt;0,TRIM(VLOOKUP(AL$6,'Lifeline-Capability XWalk'!$F$6:$G$38,2,FALSE)),"")</f>
        <v/>
      </c>
      <c r="AM1394" s="24" t="str">
        <f t="shared" si="83"/>
        <v>Safety and Security</v>
      </c>
      <c r="AN1394" s="24" t="str">
        <f t="shared" si="83"/>
        <v/>
      </c>
      <c r="AO1394" s="24" t="str">
        <f t="shared" si="83"/>
        <v/>
      </c>
      <c r="AP1394" s="24" t="str">
        <f t="shared" si="83"/>
        <v/>
      </c>
      <c r="AQ1394" s="24" t="str">
        <f t="shared" si="83"/>
        <v>Communications</v>
      </c>
      <c r="AR1394" s="24" t="str">
        <f t="shared" si="83"/>
        <v/>
      </c>
      <c r="AS1394" s="24" t="str">
        <f t="shared" si="83"/>
        <v/>
      </c>
      <c r="AT1394" s="24" t="str">
        <f t="shared" si="83"/>
        <v/>
      </c>
      <c r="AU1394" s="24" t="str">
        <f t="shared" si="83"/>
        <v/>
      </c>
    </row>
    <row r="1395" spans="1:47" ht="32.1" customHeight="1" x14ac:dyDescent="0.2">
      <c r="A1395" s="143" t="s">
        <v>1113</v>
      </c>
      <c r="B1395" s="144" t="s">
        <v>1125</v>
      </c>
      <c r="C1395" s="144" t="s">
        <v>1082</v>
      </c>
      <c r="D1395" s="124" t="s">
        <v>2279</v>
      </c>
      <c r="E1395" s="64" t="str">
        <f t="shared" si="82"/>
        <v>Safety and Security; Food, Water, Shelter; Health and Medical; Energy; Communications; Hazardous Materials; Transportation; Water Systems;</v>
      </c>
      <c r="F1395" s="125" t="s">
        <v>1785</v>
      </c>
      <c r="G1395" s="90" t="str">
        <f>IF(IFERROR(SEARCH(G$6,$D1395),0)&gt;0,TRIM(VLOOKUP(G$6,'Lifeline-Capability XWalk'!$F$6:$G$38,2,FALSE)),"")</f>
        <v/>
      </c>
      <c r="H1395" s="91" t="str">
        <f>IF(IFERROR(SEARCH(H$6,$D1395),0)&gt;0,TRIM(VLOOKUP(H$6,'Lifeline-Capability XWalk'!$F$6:$G$38,2,FALSE)),"")</f>
        <v/>
      </c>
      <c r="I1395" s="91" t="str">
        <f>IF(IFERROR(SEARCH(I$6,$D1395),0)&gt;0,TRIM(VLOOKUP(I$6,'Lifeline-Capability XWalk'!$F$6:$G$38,2,FALSE)),"")</f>
        <v/>
      </c>
      <c r="J1395" s="91" t="str">
        <f>IF(IFERROR(SEARCH(J$6,$D1395),0)&gt;0,TRIM(VLOOKUP(J$6,'Lifeline-Capability XWalk'!$F$6:$G$38,2,FALSE)),"")</f>
        <v/>
      </c>
      <c r="K1395" s="91" t="str">
        <f>IF(IFERROR(SEARCH(K$6,$D1395),0)&gt;0,TRIM(VLOOKUP(K$6,'Lifeline-Capability XWalk'!$F$6:$G$38,2,FALSE)),"")</f>
        <v>Communications</v>
      </c>
      <c r="L1395" s="91" t="str">
        <f>IF(IFERROR(SEARCH(L$6,$D1395),0)&gt;0,TRIM(VLOOKUP(L$6,'Lifeline-Capability XWalk'!$F$6:$G$38,2,FALSE)),"")</f>
        <v/>
      </c>
      <c r="M1395" s="91" t="str">
        <f>IF(IFERROR(SEARCH(M$6,$D1395),0)&gt;0,TRIM(VLOOKUP(M$6,'Lifeline-Capability XWalk'!$F$6:$G$38,2,FALSE)),"")</f>
        <v/>
      </c>
      <c r="N1395" s="91" t="str">
        <f>IF(IFERROR(SEARCH(N$6,$D1395),0)&gt;0,TRIM(VLOOKUP(N$6,'Lifeline-Capability XWalk'!$F$6:$G$38,2,FALSE)),"")</f>
        <v/>
      </c>
      <c r="O1395" s="91" t="str">
        <f>IF(IFERROR(SEARCH(O$6,$D1395),0)&gt;0,TRIM(VLOOKUP(O$6,'Lifeline-Capability XWalk'!$F$6:$G$38,2,FALSE)),"")</f>
        <v/>
      </c>
      <c r="P1395" s="91" t="str">
        <f>IF(IFERROR(SEARCH(P$6,$D1395),0)&gt;0,TRIM(VLOOKUP(P$6,'Lifeline-Capability XWalk'!$F$6:$G$38,2,FALSE)),"")</f>
        <v/>
      </c>
      <c r="Q1395" s="91" t="str">
        <f>IF(IFERROR(SEARCH(Q$6,$D1395),0)&gt;0,TRIM(VLOOKUP(Q$6,'Lifeline-Capability XWalk'!$F$6:$G$38,2,FALSE)),"")</f>
        <v/>
      </c>
      <c r="R1395" s="91" t="str">
        <f>IF(IFERROR(SEARCH(R$6,$D1395),0)&gt;0,TRIM(VLOOKUP(R$6,'Lifeline-Capability XWalk'!$F$6:$G$38,2,FALSE)),"")</f>
        <v/>
      </c>
      <c r="S1395" s="91" t="str">
        <f>IF(IFERROR(SEARCH(S$6,$D1395),0)&gt;0,TRIM(VLOOKUP(S$6,'Lifeline-Capability XWalk'!$F$6:$G$38,2,FALSE)),"")</f>
        <v/>
      </c>
      <c r="T1395" s="91" t="str">
        <f>IF(IFERROR(SEARCH(T$6,$D1395),0)&gt;0,TRIM(VLOOKUP(T$6,'Lifeline-Capability XWalk'!$F$6:$G$38,2,FALSE)),"")</f>
        <v/>
      </c>
      <c r="U1395" s="91" t="str">
        <f>IF(IFERROR(SEARCH(U$6,$D1395),0)&gt;0,TRIM(VLOOKUP(U$6,'Lifeline-Capability XWalk'!$F$6:$G$38,2,FALSE)),"")</f>
        <v/>
      </c>
      <c r="V1395" s="91" t="str">
        <f>IF(IFERROR(SEARCH(V$6,$D1395),0)&gt;0,TRIM(VLOOKUP(V$6,'Lifeline-Capability XWalk'!$F$6:$G$38,2,FALSE)),"")</f>
        <v/>
      </c>
      <c r="W1395" s="91" t="str">
        <f>IF(IFERROR(SEARCH(W$6,$D1395),0)&gt;0,TRIM(VLOOKUP(W$6,'Lifeline-Capability XWalk'!$F$6:$G$38,2,FALSE)),"")</f>
        <v/>
      </c>
      <c r="X1395" s="91" t="str">
        <f>IF(IFERROR(SEARCH(X$6,$D1395),0)&gt;0,TRIM(VLOOKUP(X$6,'Lifeline-Capability XWalk'!$F$6:$G$38,2,FALSE)),"")</f>
        <v/>
      </c>
      <c r="Y1395" s="91" t="str">
        <f>IF(IFERROR(SEARCH(Y$6,$D1395),0)&gt;0,TRIM(VLOOKUP(Y$6,'Lifeline-Capability XWalk'!$F$6:$G$38,2,FALSE)),"")</f>
        <v/>
      </c>
      <c r="Z1395" s="91" t="str">
        <f>IF(IFERROR(SEARCH(Z$6,$D1395),0)&gt;0,TRIM(VLOOKUP(Z$6,'Lifeline-Capability XWalk'!$F$6:$G$38,2,FALSE)),"")</f>
        <v/>
      </c>
      <c r="AA1395" s="91" t="str">
        <f>IF(IFERROR(SEARCH(AA$6,$D1395),0)&gt;0,TRIM(VLOOKUP(AA$6,'Lifeline-Capability XWalk'!$F$6:$G$38,2,FALSE)),"")</f>
        <v/>
      </c>
      <c r="AB1395" s="91" t="str">
        <f>IF(IFERROR(SEARCH(AB$6,$D1395),0)&gt;0,TRIM(VLOOKUP(AB$6,'Lifeline-Capability XWalk'!$F$6:$G$38,2,FALSE)),"")</f>
        <v>Communications</v>
      </c>
      <c r="AC1395" s="91" t="str">
        <f>IF(IFERROR(SEARCH(AC$6,$D1395),0)&gt;0,TRIM(VLOOKUP(AC$6,'Lifeline-Capability XWalk'!$F$6:$G$38,2,FALSE)),"")</f>
        <v/>
      </c>
      <c r="AD1395" s="91" t="str">
        <f>IF(IFERROR(SEARCH(AD$6,$D1395),0)&gt;0,TRIM(VLOOKUP(AD$6,'Lifeline-Capability XWalk'!$F$6:$G$38,2,FALSE)),"")</f>
        <v/>
      </c>
      <c r="AE1395" s="91" t="str">
        <f>IF(IFERROR(SEARCH(AE$6,$D1395),0)&gt;0,TRIM(VLOOKUP(AE$6,'Lifeline-Capability XWalk'!$F$6:$G$38,2,FALSE)),"")</f>
        <v/>
      </c>
      <c r="AF1395" s="91" t="str">
        <f>IF(IFERROR(SEARCH(AF$6,$D1395),0)&gt;0,TRIM(VLOOKUP(AF$6,'Lifeline-Capability XWalk'!$F$6:$G$38,2,FALSE)),"")</f>
        <v/>
      </c>
      <c r="AG1395" s="91" t="str">
        <f>IF(IFERROR(SEARCH(AG$6,$D1395),0)&gt;0,TRIM(VLOOKUP(AG$6,'Lifeline-Capability XWalk'!$F$6:$G$38,2,FALSE)),"")</f>
        <v/>
      </c>
      <c r="AH1395" s="91" t="str">
        <f>IF(IFERROR(SEARCH(AH$6,$D1395),0)&gt;0,TRIM(VLOOKUP(AH$6,'Lifeline-Capability XWalk'!$F$6:$G$38,2,FALSE)),"")</f>
        <v/>
      </c>
      <c r="AI1395" s="91" t="str">
        <f>IF(IFERROR(SEARCH(AI$6,$D1395),0)&gt;0,TRIM(VLOOKUP(AI$6,'Lifeline-Capability XWalk'!$F$6:$G$38,2,FALSE)),"")</f>
        <v/>
      </c>
      <c r="AJ1395" s="91" t="str">
        <f>IF(IFERROR(SEARCH(AJ$6,$D1395),0)&gt;0,TRIM(VLOOKUP(AJ$6,'Lifeline-Capability XWalk'!$F$6:$G$38,2,FALSE)),"")</f>
        <v>Safety and Security; Food, Water, Shelter; Health and Medical; Energy; Communications; Hazardous Materials; Transportation; Water Systems;</v>
      </c>
      <c r="AK1395" s="91" t="str">
        <f>IF(IFERROR(SEARCH(AK$6,$D1395),0)&gt;0,TRIM(VLOOKUP(AK$6,'Lifeline-Capability XWalk'!$F$6:$G$38,2,FALSE)),"")</f>
        <v/>
      </c>
      <c r="AL1395" s="92" t="str">
        <f>IF(IFERROR(SEARCH(AL$6,$D1395),0)&gt;0,TRIM(VLOOKUP(AL$6,'Lifeline-Capability XWalk'!$F$6:$G$38,2,FALSE)),"")</f>
        <v/>
      </c>
      <c r="AM1395" s="24" t="str">
        <f t="shared" si="83"/>
        <v/>
      </c>
      <c r="AN1395" s="24" t="str">
        <f t="shared" si="83"/>
        <v/>
      </c>
      <c r="AO1395" s="24" t="str">
        <f t="shared" si="83"/>
        <v/>
      </c>
      <c r="AP1395" s="24" t="str">
        <f t="shared" si="83"/>
        <v/>
      </c>
      <c r="AQ1395" s="24" t="str">
        <f t="shared" si="83"/>
        <v>Communications</v>
      </c>
      <c r="AR1395" s="24" t="str">
        <f t="shared" si="83"/>
        <v/>
      </c>
      <c r="AS1395" s="24" t="str">
        <f t="shared" si="83"/>
        <v/>
      </c>
      <c r="AT1395" s="24" t="str">
        <f t="shared" si="83"/>
        <v/>
      </c>
      <c r="AU1395" s="24" t="str">
        <f t="shared" si="83"/>
        <v>Safety and Security; Food, Water, Shelter; Health and Medical; Energy; Communications; Hazardous Materials; Transportation; Water Systems;</v>
      </c>
    </row>
    <row r="1396" spans="1:47" ht="32.1" customHeight="1" x14ac:dyDescent="0.2">
      <c r="A1396" s="143" t="s">
        <v>1113</v>
      </c>
      <c r="B1396" s="144" t="s">
        <v>1125</v>
      </c>
      <c r="C1396" s="144" t="s">
        <v>1082</v>
      </c>
      <c r="D1396" s="124" t="s">
        <v>2271</v>
      </c>
      <c r="E1396" s="64" t="str">
        <f t="shared" si="82"/>
        <v>Safety and Security, Communications</v>
      </c>
      <c r="F1396" s="125" t="s">
        <v>1797</v>
      </c>
      <c r="G1396" s="90" t="str">
        <f>IF(IFERROR(SEARCH(G$6,$D1396),0)&gt;0,TRIM(VLOOKUP(G$6,'Lifeline-Capability XWalk'!$F$6:$G$38,2,FALSE)),"")</f>
        <v>Safety and Security</v>
      </c>
      <c r="H1396" s="91" t="str">
        <f>IF(IFERROR(SEARCH(H$6,$D1396),0)&gt;0,TRIM(VLOOKUP(H$6,'Lifeline-Capability XWalk'!$F$6:$G$38,2,FALSE)),"")</f>
        <v/>
      </c>
      <c r="I1396" s="91" t="str">
        <f>IF(IFERROR(SEARCH(I$6,$D1396),0)&gt;0,TRIM(VLOOKUP(I$6,'Lifeline-Capability XWalk'!$F$6:$G$38,2,FALSE)),"")</f>
        <v/>
      </c>
      <c r="J1396" s="91" t="str">
        <f>IF(IFERROR(SEARCH(J$6,$D1396),0)&gt;0,TRIM(VLOOKUP(J$6,'Lifeline-Capability XWalk'!$F$6:$G$38,2,FALSE)),"")</f>
        <v/>
      </c>
      <c r="K1396" s="91" t="str">
        <f>IF(IFERROR(SEARCH(K$6,$D1396),0)&gt;0,TRIM(VLOOKUP(K$6,'Lifeline-Capability XWalk'!$F$6:$G$38,2,FALSE)),"")</f>
        <v/>
      </c>
      <c r="L1396" s="91" t="str">
        <f>IF(IFERROR(SEARCH(L$6,$D1396),0)&gt;0,TRIM(VLOOKUP(L$6,'Lifeline-Capability XWalk'!$F$6:$G$38,2,FALSE)),"")</f>
        <v/>
      </c>
      <c r="M1396" s="91" t="str">
        <f>IF(IFERROR(SEARCH(M$6,$D1396),0)&gt;0,TRIM(VLOOKUP(M$6,'Lifeline-Capability XWalk'!$F$6:$G$38,2,FALSE)),"")</f>
        <v/>
      </c>
      <c r="N1396" s="91" t="str">
        <f>IF(IFERROR(SEARCH(N$6,$D1396),0)&gt;0,TRIM(VLOOKUP(N$6,'Lifeline-Capability XWalk'!$F$6:$G$38,2,FALSE)),"")</f>
        <v/>
      </c>
      <c r="O1396" s="91" t="str">
        <f>IF(IFERROR(SEARCH(O$6,$D1396),0)&gt;0,TRIM(VLOOKUP(O$6,'Lifeline-Capability XWalk'!$F$6:$G$38,2,FALSE)),"")</f>
        <v/>
      </c>
      <c r="P1396" s="91" t="str">
        <f>IF(IFERROR(SEARCH(P$6,$D1396),0)&gt;0,TRIM(VLOOKUP(P$6,'Lifeline-Capability XWalk'!$F$6:$G$38,2,FALSE)),"")</f>
        <v/>
      </c>
      <c r="Q1396" s="91" t="str">
        <f>IF(IFERROR(SEARCH(Q$6,$D1396),0)&gt;0,TRIM(VLOOKUP(Q$6,'Lifeline-Capability XWalk'!$F$6:$G$38,2,FALSE)),"")</f>
        <v/>
      </c>
      <c r="R1396" s="91" t="str">
        <f>IF(IFERROR(SEARCH(R$6,$D1396),0)&gt;0,TRIM(VLOOKUP(R$6,'Lifeline-Capability XWalk'!$F$6:$G$38,2,FALSE)),"")</f>
        <v/>
      </c>
      <c r="S1396" s="91" t="str">
        <f>IF(IFERROR(SEARCH(S$6,$D1396),0)&gt;0,TRIM(VLOOKUP(S$6,'Lifeline-Capability XWalk'!$F$6:$G$38,2,FALSE)),"")</f>
        <v/>
      </c>
      <c r="T1396" s="91" t="str">
        <f>IF(IFERROR(SEARCH(T$6,$D1396),0)&gt;0,TRIM(VLOOKUP(T$6,'Lifeline-Capability XWalk'!$F$6:$G$38,2,FALSE)),"")</f>
        <v/>
      </c>
      <c r="U1396" s="91" t="str">
        <f>IF(IFERROR(SEARCH(U$6,$D1396),0)&gt;0,TRIM(VLOOKUP(U$6,'Lifeline-Capability XWalk'!$F$6:$G$38,2,FALSE)),"")</f>
        <v/>
      </c>
      <c r="V1396" s="91" t="str">
        <f>IF(IFERROR(SEARCH(V$6,$D1396),0)&gt;0,TRIM(VLOOKUP(V$6,'Lifeline-Capability XWalk'!$F$6:$G$38,2,FALSE)),"")</f>
        <v/>
      </c>
      <c r="W1396" s="91" t="str">
        <f>IF(IFERROR(SEARCH(W$6,$D1396),0)&gt;0,TRIM(VLOOKUP(W$6,'Lifeline-Capability XWalk'!$F$6:$G$38,2,FALSE)),"")</f>
        <v/>
      </c>
      <c r="X1396" s="91" t="str">
        <f>IF(IFERROR(SEARCH(X$6,$D1396),0)&gt;0,TRIM(VLOOKUP(X$6,'Lifeline-Capability XWalk'!$F$6:$G$38,2,FALSE)),"")</f>
        <v/>
      </c>
      <c r="Y1396" s="91" t="str">
        <f>IF(IFERROR(SEARCH(Y$6,$D1396),0)&gt;0,TRIM(VLOOKUP(Y$6,'Lifeline-Capability XWalk'!$F$6:$G$38,2,FALSE)),"")</f>
        <v/>
      </c>
      <c r="Z1396" s="91" t="str">
        <f>IF(IFERROR(SEARCH(Z$6,$D1396),0)&gt;0,TRIM(VLOOKUP(Z$6,'Lifeline-Capability XWalk'!$F$6:$G$38,2,FALSE)),"")</f>
        <v>Safety and Security</v>
      </c>
      <c r="AA1396" s="91" t="str">
        <f>IF(IFERROR(SEARCH(AA$6,$D1396),0)&gt;0,TRIM(VLOOKUP(AA$6,'Lifeline-Capability XWalk'!$F$6:$G$38,2,FALSE)),"")</f>
        <v/>
      </c>
      <c r="AB1396" s="91" t="str">
        <f>IF(IFERROR(SEARCH(AB$6,$D1396),0)&gt;0,TRIM(VLOOKUP(AB$6,'Lifeline-Capability XWalk'!$F$6:$G$38,2,FALSE)),"")</f>
        <v>Communications</v>
      </c>
      <c r="AC1396" s="91" t="str">
        <f>IF(IFERROR(SEARCH(AC$6,$D1396),0)&gt;0,TRIM(VLOOKUP(AC$6,'Lifeline-Capability XWalk'!$F$6:$G$38,2,FALSE)),"")</f>
        <v>Safety and Security</v>
      </c>
      <c r="AD1396" s="91" t="str">
        <f>IF(IFERROR(SEARCH(AD$6,$D1396),0)&gt;0,TRIM(VLOOKUP(AD$6,'Lifeline-Capability XWalk'!$F$6:$G$38,2,FALSE)),"")</f>
        <v/>
      </c>
      <c r="AE1396" s="91" t="str">
        <f>IF(IFERROR(SEARCH(AE$6,$D1396),0)&gt;0,TRIM(VLOOKUP(AE$6,'Lifeline-Capability XWalk'!$F$6:$G$38,2,FALSE)),"")</f>
        <v/>
      </c>
      <c r="AF1396" s="91" t="str">
        <f>IF(IFERROR(SEARCH(AF$6,$D1396),0)&gt;0,TRIM(VLOOKUP(AF$6,'Lifeline-Capability XWalk'!$F$6:$G$38,2,FALSE)),"")</f>
        <v/>
      </c>
      <c r="AG1396" s="91" t="str">
        <f>IF(IFERROR(SEARCH(AG$6,$D1396),0)&gt;0,TRIM(VLOOKUP(AG$6,'Lifeline-Capability XWalk'!$F$6:$G$38,2,FALSE)),"")</f>
        <v/>
      </c>
      <c r="AH1396" s="91" t="str">
        <f>IF(IFERROR(SEARCH(AH$6,$D1396),0)&gt;0,TRIM(VLOOKUP(AH$6,'Lifeline-Capability XWalk'!$F$6:$G$38,2,FALSE)),"")</f>
        <v/>
      </c>
      <c r="AI1396" s="91" t="str">
        <f>IF(IFERROR(SEARCH(AI$6,$D1396),0)&gt;0,TRIM(VLOOKUP(AI$6,'Lifeline-Capability XWalk'!$F$6:$G$38,2,FALSE)),"")</f>
        <v/>
      </c>
      <c r="AJ1396" s="91" t="str">
        <f>IF(IFERROR(SEARCH(AJ$6,$D1396),0)&gt;0,TRIM(VLOOKUP(AJ$6,'Lifeline-Capability XWalk'!$F$6:$G$38,2,FALSE)),"")</f>
        <v/>
      </c>
      <c r="AK1396" s="91" t="str">
        <f>IF(IFERROR(SEARCH(AK$6,$D1396),0)&gt;0,TRIM(VLOOKUP(AK$6,'Lifeline-Capability XWalk'!$F$6:$G$38,2,FALSE)),"")</f>
        <v/>
      </c>
      <c r="AL1396" s="92" t="str">
        <f>IF(IFERROR(SEARCH(AL$6,$D1396),0)&gt;0,TRIM(VLOOKUP(AL$6,'Lifeline-Capability XWalk'!$F$6:$G$38,2,FALSE)),"")</f>
        <v/>
      </c>
      <c r="AM1396" s="24" t="str">
        <f t="shared" si="83"/>
        <v>Safety and Security</v>
      </c>
      <c r="AN1396" s="24" t="str">
        <f t="shared" si="83"/>
        <v/>
      </c>
      <c r="AO1396" s="24" t="str">
        <f t="shared" si="83"/>
        <v/>
      </c>
      <c r="AP1396" s="24" t="str">
        <f t="shared" si="83"/>
        <v/>
      </c>
      <c r="AQ1396" s="24" t="str">
        <f t="shared" si="83"/>
        <v>Communications</v>
      </c>
      <c r="AR1396" s="24" t="str">
        <f t="shared" si="83"/>
        <v/>
      </c>
      <c r="AS1396" s="24" t="str">
        <f t="shared" si="83"/>
        <v/>
      </c>
      <c r="AT1396" s="24" t="str">
        <f t="shared" si="83"/>
        <v/>
      </c>
      <c r="AU1396" s="24" t="str">
        <f t="shared" si="83"/>
        <v/>
      </c>
    </row>
    <row r="1397" spans="1:47" ht="32.1" customHeight="1" x14ac:dyDescent="0.2">
      <c r="A1397" s="143" t="s">
        <v>1113</v>
      </c>
      <c r="B1397" s="144" t="s">
        <v>1410</v>
      </c>
      <c r="C1397" s="144" t="s">
        <v>1393</v>
      </c>
      <c r="D1397" s="124" t="s">
        <v>2272</v>
      </c>
      <c r="E1397" s="64" t="str">
        <f t="shared" si="82"/>
        <v>Safety and Security; Food, Water, Shelter; Health and Medical; Energy; Communications; Hazardous Materials; Transportation; Water Systems;</v>
      </c>
      <c r="F1397" s="125" t="s">
        <v>1798</v>
      </c>
      <c r="G1397" s="90" t="str">
        <f>IF(IFERROR(SEARCH(G$6,$D1397),0)&gt;0,TRIM(VLOOKUP(G$6,'Lifeline-Capability XWalk'!$F$6:$G$38,2,FALSE)),"")</f>
        <v/>
      </c>
      <c r="H1397" s="91" t="str">
        <f>IF(IFERROR(SEARCH(H$6,$D1397),0)&gt;0,TRIM(VLOOKUP(H$6,'Lifeline-Capability XWalk'!$F$6:$G$38,2,FALSE)),"")</f>
        <v/>
      </c>
      <c r="I1397" s="91" t="str">
        <f>IF(IFERROR(SEARCH(I$6,$D1397),0)&gt;0,TRIM(VLOOKUP(I$6,'Lifeline-Capability XWalk'!$F$6:$G$38,2,FALSE)),"")</f>
        <v/>
      </c>
      <c r="J1397" s="91" t="str">
        <f>IF(IFERROR(SEARCH(J$6,$D1397),0)&gt;0,TRIM(VLOOKUP(J$6,'Lifeline-Capability XWalk'!$F$6:$G$38,2,FALSE)),"")</f>
        <v/>
      </c>
      <c r="K1397" s="91" t="str">
        <f>IF(IFERROR(SEARCH(K$6,$D1397),0)&gt;0,TRIM(VLOOKUP(K$6,'Lifeline-Capability XWalk'!$F$6:$G$38,2,FALSE)),"")</f>
        <v/>
      </c>
      <c r="L1397" s="91" t="str">
        <f>IF(IFERROR(SEARCH(L$6,$D1397),0)&gt;0,TRIM(VLOOKUP(L$6,'Lifeline-Capability XWalk'!$F$6:$G$38,2,FALSE)),"")</f>
        <v/>
      </c>
      <c r="M1397" s="91" t="str">
        <f>IF(IFERROR(SEARCH(M$6,$D1397),0)&gt;0,TRIM(VLOOKUP(M$6,'Lifeline-Capability XWalk'!$F$6:$G$38,2,FALSE)),"")</f>
        <v/>
      </c>
      <c r="N1397" s="91" t="str">
        <f>IF(IFERROR(SEARCH(N$6,$D1397),0)&gt;0,TRIM(VLOOKUP(N$6,'Lifeline-Capability XWalk'!$F$6:$G$38,2,FALSE)),"")</f>
        <v/>
      </c>
      <c r="O1397" s="91" t="str">
        <f>IF(IFERROR(SEARCH(O$6,$D1397),0)&gt;0,TRIM(VLOOKUP(O$6,'Lifeline-Capability XWalk'!$F$6:$G$38,2,FALSE)),"")</f>
        <v/>
      </c>
      <c r="P1397" s="91" t="str">
        <f>IF(IFERROR(SEARCH(P$6,$D1397),0)&gt;0,TRIM(VLOOKUP(P$6,'Lifeline-Capability XWalk'!$F$6:$G$38,2,FALSE)),"")</f>
        <v/>
      </c>
      <c r="Q1397" s="91" t="str">
        <f>IF(IFERROR(SEARCH(Q$6,$D1397),0)&gt;0,TRIM(VLOOKUP(Q$6,'Lifeline-Capability XWalk'!$F$6:$G$38,2,FALSE)),"")</f>
        <v/>
      </c>
      <c r="R1397" s="91" t="str">
        <f>IF(IFERROR(SEARCH(R$6,$D1397),0)&gt;0,TRIM(VLOOKUP(R$6,'Lifeline-Capability XWalk'!$F$6:$G$38,2,FALSE)),"")</f>
        <v/>
      </c>
      <c r="S1397" s="91" t="str">
        <f>IF(IFERROR(SEARCH(S$6,$D1397),0)&gt;0,TRIM(VLOOKUP(S$6,'Lifeline-Capability XWalk'!$F$6:$G$38,2,FALSE)),"")</f>
        <v/>
      </c>
      <c r="T1397" s="91" t="str">
        <f>IF(IFERROR(SEARCH(T$6,$D1397),0)&gt;0,TRIM(VLOOKUP(T$6,'Lifeline-Capability XWalk'!$F$6:$G$38,2,FALSE)),"")</f>
        <v/>
      </c>
      <c r="U1397" s="91" t="str">
        <f>IF(IFERROR(SEARCH(U$6,$D1397),0)&gt;0,TRIM(VLOOKUP(U$6,'Lifeline-Capability XWalk'!$F$6:$G$38,2,FALSE)),"")</f>
        <v/>
      </c>
      <c r="V1397" s="91" t="str">
        <f>IF(IFERROR(SEARCH(V$6,$D1397),0)&gt;0,TRIM(VLOOKUP(V$6,'Lifeline-Capability XWalk'!$F$6:$G$38,2,FALSE)),"")</f>
        <v/>
      </c>
      <c r="W1397" s="91" t="str">
        <f>IF(IFERROR(SEARCH(W$6,$D1397),0)&gt;0,TRIM(VLOOKUP(W$6,'Lifeline-Capability XWalk'!$F$6:$G$38,2,FALSE)),"")</f>
        <v/>
      </c>
      <c r="X1397" s="91" t="str">
        <f>IF(IFERROR(SEARCH(X$6,$D1397),0)&gt;0,TRIM(VLOOKUP(X$6,'Lifeline-Capability XWalk'!$F$6:$G$38,2,FALSE)),"")</f>
        <v/>
      </c>
      <c r="Y1397" s="91" t="str">
        <f>IF(IFERROR(SEARCH(Y$6,$D1397),0)&gt;0,TRIM(VLOOKUP(Y$6,'Lifeline-Capability XWalk'!$F$6:$G$38,2,FALSE)),"")</f>
        <v/>
      </c>
      <c r="Z1397" s="91" t="str">
        <f>IF(IFERROR(SEARCH(Z$6,$D1397),0)&gt;0,TRIM(VLOOKUP(Z$6,'Lifeline-Capability XWalk'!$F$6:$G$38,2,FALSE)),"")</f>
        <v/>
      </c>
      <c r="AA1397" s="91" t="str">
        <f>IF(IFERROR(SEARCH(AA$6,$D1397),0)&gt;0,TRIM(VLOOKUP(AA$6,'Lifeline-Capability XWalk'!$F$6:$G$38,2,FALSE)),"")</f>
        <v/>
      </c>
      <c r="AB1397" s="91" t="str">
        <f>IF(IFERROR(SEARCH(AB$6,$D1397),0)&gt;0,TRIM(VLOOKUP(AB$6,'Lifeline-Capability XWalk'!$F$6:$G$38,2,FALSE)),"")</f>
        <v>Communications</v>
      </c>
      <c r="AC1397" s="91" t="str">
        <f>IF(IFERROR(SEARCH(AC$6,$D1397),0)&gt;0,TRIM(VLOOKUP(AC$6,'Lifeline-Capability XWalk'!$F$6:$G$38,2,FALSE)),"")</f>
        <v/>
      </c>
      <c r="AD1397" s="91" t="str">
        <f>IF(IFERROR(SEARCH(AD$6,$D1397),0)&gt;0,TRIM(VLOOKUP(AD$6,'Lifeline-Capability XWalk'!$F$6:$G$38,2,FALSE)),"")</f>
        <v>Safety and Security; Food, Water, Shelter; Health and Medical; Energy; Communications; Hazardous Materials; Transportation; Water Systems;</v>
      </c>
      <c r="AE1397" s="91" t="str">
        <f>IF(IFERROR(SEARCH(AE$6,$D1397),0)&gt;0,TRIM(VLOOKUP(AE$6,'Lifeline-Capability XWalk'!$F$6:$G$38,2,FALSE)),"")</f>
        <v>Health and Medical</v>
      </c>
      <c r="AF1397" s="91" t="str">
        <f>IF(IFERROR(SEARCH(AF$6,$D1397),0)&gt;0,TRIM(VLOOKUP(AF$6,'Lifeline-Capability XWalk'!$F$6:$G$38,2,FALSE)),"")</f>
        <v/>
      </c>
      <c r="AG1397" s="91" t="str">
        <f>IF(IFERROR(SEARCH(AG$6,$D1397),0)&gt;0,TRIM(VLOOKUP(AG$6,'Lifeline-Capability XWalk'!$F$6:$G$38,2,FALSE)),"")</f>
        <v/>
      </c>
      <c r="AH1397" s="91" t="str">
        <f>IF(IFERROR(SEARCH(AH$6,$D1397),0)&gt;0,TRIM(VLOOKUP(AH$6,'Lifeline-Capability XWalk'!$F$6:$G$38,2,FALSE)),"")</f>
        <v/>
      </c>
      <c r="AI1397" s="91" t="str">
        <f>IF(IFERROR(SEARCH(AI$6,$D1397),0)&gt;0,TRIM(VLOOKUP(AI$6,'Lifeline-Capability XWalk'!$F$6:$G$38,2,FALSE)),"")</f>
        <v/>
      </c>
      <c r="AJ1397" s="91" t="str">
        <f>IF(IFERROR(SEARCH(AJ$6,$D1397),0)&gt;0,TRIM(VLOOKUP(AJ$6,'Lifeline-Capability XWalk'!$F$6:$G$38,2,FALSE)),"")</f>
        <v/>
      </c>
      <c r="AK1397" s="91" t="str">
        <f>IF(IFERROR(SEARCH(AK$6,$D1397),0)&gt;0,TRIM(VLOOKUP(AK$6,'Lifeline-Capability XWalk'!$F$6:$G$38,2,FALSE)),"")</f>
        <v/>
      </c>
      <c r="AL1397" s="92" t="str">
        <f>IF(IFERROR(SEARCH(AL$6,$D1397),0)&gt;0,TRIM(VLOOKUP(AL$6,'Lifeline-Capability XWalk'!$F$6:$G$38,2,FALSE)),"")</f>
        <v/>
      </c>
      <c r="AM1397" s="24" t="str">
        <f t="shared" si="83"/>
        <v/>
      </c>
      <c r="AN1397" s="24" t="str">
        <f t="shared" si="83"/>
        <v/>
      </c>
      <c r="AO1397" s="24" t="str">
        <f t="shared" si="83"/>
        <v>Health and Medical</v>
      </c>
      <c r="AP1397" s="24" t="str">
        <f t="shared" si="83"/>
        <v/>
      </c>
      <c r="AQ1397" s="24" t="str">
        <f t="shared" si="83"/>
        <v>Communications</v>
      </c>
      <c r="AR1397" s="24" t="str">
        <f t="shared" si="83"/>
        <v/>
      </c>
      <c r="AS1397" s="24" t="str">
        <f t="shared" si="83"/>
        <v/>
      </c>
      <c r="AT1397" s="24" t="str">
        <f t="shared" si="83"/>
        <v/>
      </c>
      <c r="AU1397" s="24" t="str">
        <f t="shared" si="83"/>
        <v>Safety and Security; Food, Water, Shelter; Health and Medical; Energy; Communications; Hazardous Materials; Transportation; Water Systems;</v>
      </c>
    </row>
    <row r="1398" spans="1:47" ht="32.1" customHeight="1" x14ac:dyDescent="0.2">
      <c r="A1398" s="143" t="s">
        <v>1113</v>
      </c>
      <c r="B1398" s="144" t="s">
        <v>1125</v>
      </c>
      <c r="C1398" s="144" t="s">
        <v>1082</v>
      </c>
      <c r="D1398" s="124" t="s">
        <v>1799</v>
      </c>
      <c r="E1398" s="64" t="str">
        <f t="shared" si="82"/>
        <v>Communications</v>
      </c>
      <c r="F1398" s="125" t="s">
        <v>1788</v>
      </c>
      <c r="G1398" s="90" t="str">
        <f>IF(IFERROR(SEARCH(G$6,$D1398),0)&gt;0,TRIM(VLOOKUP(G$6,'Lifeline-Capability XWalk'!$F$6:$G$38,2,FALSE)),"")</f>
        <v/>
      </c>
      <c r="H1398" s="91" t="str">
        <f>IF(IFERROR(SEARCH(H$6,$D1398),0)&gt;0,TRIM(VLOOKUP(H$6,'Lifeline-Capability XWalk'!$F$6:$G$38,2,FALSE)),"")</f>
        <v/>
      </c>
      <c r="I1398" s="91" t="str">
        <f>IF(IFERROR(SEARCH(I$6,$D1398),0)&gt;0,TRIM(VLOOKUP(I$6,'Lifeline-Capability XWalk'!$F$6:$G$38,2,FALSE)),"")</f>
        <v/>
      </c>
      <c r="J1398" s="91" t="str">
        <f>IF(IFERROR(SEARCH(J$6,$D1398),0)&gt;0,TRIM(VLOOKUP(J$6,'Lifeline-Capability XWalk'!$F$6:$G$38,2,FALSE)),"")</f>
        <v/>
      </c>
      <c r="K1398" s="91" t="str">
        <f>IF(IFERROR(SEARCH(K$6,$D1398),0)&gt;0,TRIM(VLOOKUP(K$6,'Lifeline-Capability XWalk'!$F$6:$G$38,2,FALSE)),"")</f>
        <v/>
      </c>
      <c r="L1398" s="91" t="str">
        <f>IF(IFERROR(SEARCH(L$6,$D1398),0)&gt;0,TRIM(VLOOKUP(L$6,'Lifeline-Capability XWalk'!$F$6:$G$38,2,FALSE)),"")</f>
        <v/>
      </c>
      <c r="M1398" s="91" t="str">
        <f>IF(IFERROR(SEARCH(M$6,$D1398),0)&gt;0,TRIM(VLOOKUP(M$6,'Lifeline-Capability XWalk'!$F$6:$G$38,2,FALSE)),"")</f>
        <v/>
      </c>
      <c r="N1398" s="91" t="str">
        <f>IF(IFERROR(SEARCH(N$6,$D1398),0)&gt;0,TRIM(VLOOKUP(N$6,'Lifeline-Capability XWalk'!$F$6:$G$38,2,FALSE)),"")</f>
        <v/>
      </c>
      <c r="O1398" s="91" t="str">
        <f>IF(IFERROR(SEARCH(O$6,$D1398),0)&gt;0,TRIM(VLOOKUP(O$6,'Lifeline-Capability XWalk'!$F$6:$G$38,2,FALSE)),"")</f>
        <v/>
      </c>
      <c r="P1398" s="91" t="str">
        <f>IF(IFERROR(SEARCH(P$6,$D1398),0)&gt;0,TRIM(VLOOKUP(P$6,'Lifeline-Capability XWalk'!$F$6:$G$38,2,FALSE)),"")</f>
        <v/>
      </c>
      <c r="Q1398" s="91" t="str">
        <f>IF(IFERROR(SEARCH(Q$6,$D1398),0)&gt;0,TRIM(VLOOKUP(Q$6,'Lifeline-Capability XWalk'!$F$6:$G$38,2,FALSE)),"")</f>
        <v/>
      </c>
      <c r="R1398" s="91" t="str">
        <f>IF(IFERROR(SEARCH(R$6,$D1398),0)&gt;0,TRIM(VLOOKUP(R$6,'Lifeline-Capability XWalk'!$F$6:$G$38,2,FALSE)),"")</f>
        <v/>
      </c>
      <c r="S1398" s="91" t="str">
        <f>IF(IFERROR(SEARCH(S$6,$D1398),0)&gt;0,TRIM(VLOOKUP(S$6,'Lifeline-Capability XWalk'!$F$6:$G$38,2,FALSE)),"")</f>
        <v/>
      </c>
      <c r="T1398" s="91" t="str">
        <f>IF(IFERROR(SEARCH(T$6,$D1398),0)&gt;0,TRIM(VLOOKUP(T$6,'Lifeline-Capability XWalk'!$F$6:$G$38,2,FALSE)),"")</f>
        <v/>
      </c>
      <c r="U1398" s="91" t="str">
        <f>IF(IFERROR(SEARCH(U$6,$D1398),0)&gt;0,TRIM(VLOOKUP(U$6,'Lifeline-Capability XWalk'!$F$6:$G$38,2,FALSE)),"")</f>
        <v/>
      </c>
      <c r="V1398" s="91" t="str">
        <f>IF(IFERROR(SEARCH(V$6,$D1398),0)&gt;0,TRIM(VLOOKUP(V$6,'Lifeline-Capability XWalk'!$F$6:$G$38,2,FALSE)),"")</f>
        <v/>
      </c>
      <c r="W1398" s="91" t="str">
        <f>IF(IFERROR(SEARCH(W$6,$D1398),0)&gt;0,TRIM(VLOOKUP(W$6,'Lifeline-Capability XWalk'!$F$6:$G$38,2,FALSE)),"")</f>
        <v/>
      </c>
      <c r="X1398" s="91" t="str">
        <f>IF(IFERROR(SEARCH(X$6,$D1398),0)&gt;0,TRIM(VLOOKUP(X$6,'Lifeline-Capability XWalk'!$F$6:$G$38,2,FALSE)),"")</f>
        <v/>
      </c>
      <c r="Y1398" s="91" t="str">
        <f>IF(IFERROR(SEARCH(Y$6,$D1398),0)&gt;0,TRIM(VLOOKUP(Y$6,'Lifeline-Capability XWalk'!$F$6:$G$38,2,FALSE)),"")</f>
        <v/>
      </c>
      <c r="Z1398" s="91" t="str">
        <f>IF(IFERROR(SEARCH(Z$6,$D1398),0)&gt;0,TRIM(VLOOKUP(Z$6,'Lifeline-Capability XWalk'!$F$6:$G$38,2,FALSE)),"")</f>
        <v/>
      </c>
      <c r="AA1398" s="91" t="str">
        <f>IF(IFERROR(SEARCH(AA$6,$D1398),0)&gt;0,TRIM(VLOOKUP(AA$6,'Lifeline-Capability XWalk'!$F$6:$G$38,2,FALSE)),"")</f>
        <v/>
      </c>
      <c r="AB1398" s="91" t="str">
        <f>IF(IFERROR(SEARCH(AB$6,$D1398),0)&gt;0,TRIM(VLOOKUP(AB$6,'Lifeline-Capability XWalk'!$F$6:$G$38,2,FALSE)),"")</f>
        <v>Communications</v>
      </c>
      <c r="AC1398" s="91" t="str">
        <f>IF(IFERROR(SEARCH(AC$6,$D1398),0)&gt;0,TRIM(VLOOKUP(AC$6,'Lifeline-Capability XWalk'!$F$6:$G$38,2,FALSE)),"")</f>
        <v/>
      </c>
      <c r="AD1398" s="91" t="str">
        <f>IF(IFERROR(SEARCH(AD$6,$D1398),0)&gt;0,TRIM(VLOOKUP(AD$6,'Lifeline-Capability XWalk'!$F$6:$G$38,2,FALSE)),"")</f>
        <v/>
      </c>
      <c r="AE1398" s="91" t="str">
        <f>IF(IFERROR(SEARCH(AE$6,$D1398),0)&gt;0,TRIM(VLOOKUP(AE$6,'Lifeline-Capability XWalk'!$F$6:$G$38,2,FALSE)),"")</f>
        <v/>
      </c>
      <c r="AF1398" s="91" t="str">
        <f>IF(IFERROR(SEARCH(AF$6,$D1398),0)&gt;0,TRIM(VLOOKUP(AF$6,'Lifeline-Capability XWalk'!$F$6:$G$38,2,FALSE)),"")</f>
        <v/>
      </c>
      <c r="AG1398" s="91" t="str">
        <f>IF(IFERROR(SEARCH(AG$6,$D1398),0)&gt;0,TRIM(VLOOKUP(AG$6,'Lifeline-Capability XWalk'!$F$6:$G$38,2,FALSE)),"")</f>
        <v/>
      </c>
      <c r="AH1398" s="91" t="str">
        <f>IF(IFERROR(SEARCH(AH$6,$D1398),0)&gt;0,TRIM(VLOOKUP(AH$6,'Lifeline-Capability XWalk'!$F$6:$G$38,2,FALSE)),"")</f>
        <v/>
      </c>
      <c r="AI1398" s="91" t="str">
        <f>IF(IFERROR(SEARCH(AI$6,$D1398),0)&gt;0,TRIM(VLOOKUP(AI$6,'Lifeline-Capability XWalk'!$F$6:$G$38,2,FALSE)),"")</f>
        <v/>
      </c>
      <c r="AJ1398" s="91" t="str">
        <f>IF(IFERROR(SEARCH(AJ$6,$D1398),0)&gt;0,TRIM(VLOOKUP(AJ$6,'Lifeline-Capability XWalk'!$F$6:$G$38,2,FALSE)),"")</f>
        <v/>
      </c>
      <c r="AK1398" s="91" t="str">
        <f>IF(IFERROR(SEARCH(AK$6,$D1398),0)&gt;0,TRIM(VLOOKUP(AK$6,'Lifeline-Capability XWalk'!$F$6:$G$38,2,FALSE)),"")</f>
        <v/>
      </c>
      <c r="AL1398" s="92" t="str">
        <f>IF(IFERROR(SEARCH(AL$6,$D1398),0)&gt;0,TRIM(VLOOKUP(AL$6,'Lifeline-Capability XWalk'!$F$6:$G$38,2,FALSE)),"")</f>
        <v/>
      </c>
      <c r="AM1398" s="24" t="str">
        <f t="shared" ref="AM1398:AU1426" si="84">IF(COUNTIF($G1398:$AL1398,AM$6)&gt;0,AM$6,"")</f>
        <v/>
      </c>
      <c r="AN1398" s="24" t="str">
        <f t="shared" si="84"/>
        <v/>
      </c>
      <c r="AO1398" s="24" t="str">
        <f t="shared" si="84"/>
        <v/>
      </c>
      <c r="AP1398" s="24" t="str">
        <f t="shared" si="84"/>
        <v/>
      </c>
      <c r="AQ1398" s="24" t="str">
        <f t="shared" si="84"/>
        <v>Communications</v>
      </c>
      <c r="AR1398" s="24" t="str">
        <f t="shared" si="84"/>
        <v/>
      </c>
      <c r="AS1398" s="24" t="str">
        <f t="shared" si="84"/>
        <v/>
      </c>
      <c r="AT1398" s="24" t="str">
        <f t="shared" si="84"/>
        <v/>
      </c>
      <c r="AU1398" s="24" t="str">
        <f t="shared" si="84"/>
        <v/>
      </c>
    </row>
    <row r="1399" spans="1:47" ht="32.1" customHeight="1" x14ac:dyDescent="0.2">
      <c r="A1399" s="143" t="s">
        <v>1113</v>
      </c>
      <c r="B1399" s="144" t="s">
        <v>1410</v>
      </c>
      <c r="C1399" s="144" t="s">
        <v>1082</v>
      </c>
      <c r="D1399" s="124" t="s">
        <v>2281</v>
      </c>
      <c r="E1399" s="64" t="str">
        <f t="shared" si="82"/>
        <v>Health and Medical, Communications</v>
      </c>
      <c r="F1399" s="125" t="s">
        <v>1796</v>
      </c>
      <c r="G1399" s="90" t="str">
        <f>IF(IFERROR(SEARCH(G$6,$D1399),0)&gt;0,TRIM(VLOOKUP(G$6,'Lifeline-Capability XWalk'!$F$6:$G$38,2,FALSE)),"")</f>
        <v/>
      </c>
      <c r="H1399" s="91" t="str">
        <f>IF(IFERROR(SEARCH(H$6,$D1399),0)&gt;0,TRIM(VLOOKUP(H$6,'Lifeline-Capability XWalk'!$F$6:$G$38,2,FALSE)),"")</f>
        <v/>
      </c>
      <c r="I1399" s="91" t="str">
        <f>IF(IFERROR(SEARCH(I$6,$D1399),0)&gt;0,TRIM(VLOOKUP(I$6,'Lifeline-Capability XWalk'!$F$6:$G$38,2,FALSE)),"")</f>
        <v/>
      </c>
      <c r="J1399" s="91" t="str">
        <f>IF(IFERROR(SEARCH(J$6,$D1399),0)&gt;0,TRIM(VLOOKUP(J$6,'Lifeline-Capability XWalk'!$F$6:$G$38,2,FALSE)),"")</f>
        <v/>
      </c>
      <c r="K1399" s="91" t="str">
        <f>IF(IFERROR(SEARCH(K$6,$D1399),0)&gt;0,TRIM(VLOOKUP(K$6,'Lifeline-Capability XWalk'!$F$6:$G$38,2,FALSE)),"")</f>
        <v/>
      </c>
      <c r="L1399" s="91" t="str">
        <f>IF(IFERROR(SEARCH(L$6,$D1399),0)&gt;0,TRIM(VLOOKUP(L$6,'Lifeline-Capability XWalk'!$F$6:$G$38,2,FALSE)),"")</f>
        <v/>
      </c>
      <c r="M1399" s="91" t="str">
        <f>IF(IFERROR(SEARCH(M$6,$D1399),0)&gt;0,TRIM(VLOOKUP(M$6,'Lifeline-Capability XWalk'!$F$6:$G$38,2,FALSE)),"")</f>
        <v/>
      </c>
      <c r="N1399" s="91" t="str">
        <f>IF(IFERROR(SEARCH(N$6,$D1399),0)&gt;0,TRIM(VLOOKUP(N$6,'Lifeline-Capability XWalk'!$F$6:$G$38,2,FALSE)),"")</f>
        <v/>
      </c>
      <c r="O1399" s="91" t="str">
        <f>IF(IFERROR(SEARCH(O$6,$D1399),0)&gt;0,TRIM(VLOOKUP(O$6,'Lifeline-Capability XWalk'!$F$6:$G$38,2,FALSE)),"")</f>
        <v/>
      </c>
      <c r="P1399" s="91" t="str">
        <f>IF(IFERROR(SEARCH(P$6,$D1399),0)&gt;0,TRIM(VLOOKUP(P$6,'Lifeline-Capability XWalk'!$F$6:$G$38,2,FALSE)),"")</f>
        <v/>
      </c>
      <c r="Q1399" s="91" t="str">
        <f>IF(IFERROR(SEARCH(Q$6,$D1399),0)&gt;0,TRIM(VLOOKUP(Q$6,'Lifeline-Capability XWalk'!$F$6:$G$38,2,FALSE)),"")</f>
        <v/>
      </c>
      <c r="R1399" s="91" t="str">
        <f>IF(IFERROR(SEARCH(R$6,$D1399),0)&gt;0,TRIM(VLOOKUP(R$6,'Lifeline-Capability XWalk'!$F$6:$G$38,2,FALSE)),"")</f>
        <v/>
      </c>
      <c r="S1399" s="91" t="str">
        <f>IF(IFERROR(SEARCH(S$6,$D1399),0)&gt;0,TRIM(VLOOKUP(S$6,'Lifeline-Capability XWalk'!$F$6:$G$38,2,FALSE)),"")</f>
        <v/>
      </c>
      <c r="T1399" s="91" t="str">
        <f>IF(IFERROR(SEARCH(T$6,$D1399),0)&gt;0,TRIM(VLOOKUP(T$6,'Lifeline-Capability XWalk'!$F$6:$G$38,2,FALSE)),"")</f>
        <v/>
      </c>
      <c r="U1399" s="91" t="str">
        <f>IF(IFERROR(SEARCH(U$6,$D1399),0)&gt;0,TRIM(VLOOKUP(U$6,'Lifeline-Capability XWalk'!$F$6:$G$38,2,FALSE)),"")</f>
        <v/>
      </c>
      <c r="V1399" s="91" t="str">
        <f>IF(IFERROR(SEARCH(V$6,$D1399),0)&gt;0,TRIM(VLOOKUP(V$6,'Lifeline-Capability XWalk'!$F$6:$G$38,2,FALSE)),"")</f>
        <v/>
      </c>
      <c r="W1399" s="91" t="str">
        <f>IF(IFERROR(SEARCH(W$6,$D1399),0)&gt;0,TRIM(VLOOKUP(W$6,'Lifeline-Capability XWalk'!$F$6:$G$38,2,FALSE)),"")</f>
        <v/>
      </c>
      <c r="X1399" s="91" t="str">
        <f>IF(IFERROR(SEARCH(X$6,$D1399),0)&gt;0,TRIM(VLOOKUP(X$6,'Lifeline-Capability XWalk'!$F$6:$G$38,2,FALSE)),"")</f>
        <v/>
      </c>
      <c r="Y1399" s="91" t="str">
        <f>IF(IFERROR(SEARCH(Y$6,$D1399),0)&gt;0,TRIM(VLOOKUP(Y$6,'Lifeline-Capability XWalk'!$F$6:$G$38,2,FALSE)),"")</f>
        <v/>
      </c>
      <c r="Z1399" s="91" t="str">
        <f>IF(IFERROR(SEARCH(Z$6,$D1399),0)&gt;0,TRIM(VLOOKUP(Z$6,'Lifeline-Capability XWalk'!$F$6:$G$38,2,FALSE)),"")</f>
        <v/>
      </c>
      <c r="AA1399" s="91" t="str">
        <f>IF(IFERROR(SEARCH(AA$6,$D1399),0)&gt;0,TRIM(VLOOKUP(AA$6,'Lifeline-Capability XWalk'!$F$6:$G$38,2,FALSE)),"")</f>
        <v/>
      </c>
      <c r="AB1399" s="91" t="str">
        <f>IF(IFERROR(SEARCH(AB$6,$D1399),0)&gt;0,TRIM(VLOOKUP(AB$6,'Lifeline-Capability XWalk'!$F$6:$G$38,2,FALSE)),"")</f>
        <v>Communications</v>
      </c>
      <c r="AC1399" s="91" t="str">
        <f>IF(IFERROR(SEARCH(AC$6,$D1399),0)&gt;0,TRIM(VLOOKUP(AC$6,'Lifeline-Capability XWalk'!$F$6:$G$38,2,FALSE)),"")</f>
        <v/>
      </c>
      <c r="AD1399" s="91" t="str">
        <f>IF(IFERROR(SEARCH(AD$6,$D1399),0)&gt;0,TRIM(VLOOKUP(AD$6,'Lifeline-Capability XWalk'!$F$6:$G$38,2,FALSE)),"")</f>
        <v/>
      </c>
      <c r="AE1399" s="91" t="str">
        <f>IF(IFERROR(SEARCH(AE$6,$D1399),0)&gt;0,TRIM(VLOOKUP(AE$6,'Lifeline-Capability XWalk'!$F$6:$G$38,2,FALSE)),"")</f>
        <v>Health and Medical</v>
      </c>
      <c r="AF1399" s="91" t="str">
        <f>IF(IFERROR(SEARCH(AF$6,$D1399),0)&gt;0,TRIM(VLOOKUP(AF$6,'Lifeline-Capability XWalk'!$F$6:$G$38,2,FALSE)),"")</f>
        <v>Communications</v>
      </c>
      <c r="AG1399" s="91" t="str">
        <f>IF(IFERROR(SEARCH(AG$6,$D1399),0)&gt;0,TRIM(VLOOKUP(AG$6,'Lifeline-Capability XWalk'!$F$6:$G$38,2,FALSE)),"")</f>
        <v/>
      </c>
      <c r="AH1399" s="91" t="str">
        <f>IF(IFERROR(SEARCH(AH$6,$D1399),0)&gt;0,TRIM(VLOOKUP(AH$6,'Lifeline-Capability XWalk'!$F$6:$G$38,2,FALSE)),"")</f>
        <v/>
      </c>
      <c r="AI1399" s="91" t="str">
        <f>IF(IFERROR(SEARCH(AI$6,$D1399),0)&gt;0,TRIM(VLOOKUP(AI$6,'Lifeline-Capability XWalk'!$F$6:$G$38,2,FALSE)),"")</f>
        <v/>
      </c>
      <c r="AJ1399" s="91" t="str">
        <f>IF(IFERROR(SEARCH(AJ$6,$D1399),0)&gt;0,TRIM(VLOOKUP(AJ$6,'Lifeline-Capability XWalk'!$F$6:$G$38,2,FALSE)),"")</f>
        <v/>
      </c>
      <c r="AK1399" s="91" t="str">
        <f>IF(IFERROR(SEARCH(AK$6,$D1399),0)&gt;0,TRIM(VLOOKUP(AK$6,'Lifeline-Capability XWalk'!$F$6:$G$38,2,FALSE)),"")</f>
        <v/>
      </c>
      <c r="AL1399" s="92" t="str">
        <f>IF(IFERROR(SEARCH(AL$6,$D1399),0)&gt;0,TRIM(VLOOKUP(AL$6,'Lifeline-Capability XWalk'!$F$6:$G$38,2,FALSE)),"")</f>
        <v/>
      </c>
      <c r="AM1399" s="24" t="str">
        <f t="shared" si="84"/>
        <v/>
      </c>
      <c r="AN1399" s="24" t="str">
        <f t="shared" si="84"/>
        <v/>
      </c>
      <c r="AO1399" s="24" t="str">
        <f t="shared" si="84"/>
        <v>Health and Medical</v>
      </c>
      <c r="AP1399" s="24" t="str">
        <f t="shared" si="84"/>
        <v/>
      </c>
      <c r="AQ1399" s="24" t="str">
        <f t="shared" si="84"/>
        <v>Communications</v>
      </c>
      <c r="AR1399" s="24" t="str">
        <f t="shared" si="84"/>
        <v/>
      </c>
      <c r="AS1399" s="24" t="str">
        <f t="shared" si="84"/>
        <v/>
      </c>
      <c r="AT1399" s="24" t="str">
        <f t="shared" si="84"/>
        <v/>
      </c>
      <c r="AU1399" s="24" t="str">
        <f t="shared" si="84"/>
        <v/>
      </c>
    </row>
    <row r="1400" spans="1:47" ht="32.1" customHeight="1" x14ac:dyDescent="0.2">
      <c r="A1400" s="143" t="s">
        <v>1113</v>
      </c>
      <c r="B1400" s="144" t="s">
        <v>20</v>
      </c>
      <c r="C1400" s="144" t="s">
        <v>2249</v>
      </c>
      <c r="D1400" s="124" t="s">
        <v>2285</v>
      </c>
      <c r="E1400" s="64" t="str">
        <f t="shared" si="82"/>
        <v>Communications, Hazardous Materials</v>
      </c>
      <c r="F1400" s="125" t="s">
        <v>1790</v>
      </c>
      <c r="G1400" s="90" t="str">
        <f>IF(IFERROR(SEARCH(G$6,$D1400),0)&gt;0,TRIM(VLOOKUP(G$6,'Lifeline-Capability XWalk'!$F$6:$G$38,2,FALSE)),"")</f>
        <v/>
      </c>
      <c r="H1400" s="91" t="str">
        <f>IF(IFERROR(SEARCH(H$6,$D1400),0)&gt;0,TRIM(VLOOKUP(H$6,'Lifeline-Capability XWalk'!$F$6:$G$38,2,FALSE)),"")</f>
        <v/>
      </c>
      <c r="I1400" s="91" t="str">
        <f>IF(IFERROR(SEARCH(I$6,$D1400),0)&gt;0,TRIM(VLOOKUP(I$6,'Lifeline-Capability XWalk'!$F$6:$G$38,2,FALSE)),"")</f>
        <v/>
      </c>
      <c r="J1400" s="91" t="str">
        <f>IF(IFERROR(SEARCH(J$6,$D1400),0)&gt;0,TRIM(VLOOKUP(J$6,'Lifeline-Capability XWalk'!$F$6:$G$38,2,FALSE)),"")</f>
        <v/>
      </c>
      <c r="K1400" s="91" t="str">
        <f>IF(IFERROR(SEARCH(K$6,$D1400),0)&gt;0,TRIM(VLOOKUP(K$6,'Lifeline-Capability XWalk'!$F$6:$G$38,2,FALSE)),"")</f>
        <v/>
      </c>
      <c r="L1400" s="91" t="str">
        <f>IF(IFERROR(SEARCH(L$6,$D1400),0)&gt;0,TRIM(VLOOKUP(L$6,'Lifeline-Capability XWalk'!$F$6:$G$38,2,FALSE)),"")</f>
        <v>Hazardous Materials</v>
      </c>
      <c r="M1400" s="91" t="str">
        <f>IF(IFERROR(SEARCH(M$6,$D1400),0)&gt;0,TRIM(VLOOKUP(M$6,'Lifeline-Capability XWalk'!$F$6:$G$38,2,FALSE)),"")</f>
        <v/>
      </c>
      <c r="N1400" s="91" t="str">
        <f>IF(IFERROR(SEARCH(N$6,$D1400),0)&gt;0,TRIM(VLOOKUP(N$6,'Lifeline-Capability XWalk'!$F$6:$G$38,2,FALSE)),"")</f>
        <v/>
      </c>
      <c r="O1400" s="91" t="str">
        <f>IF(IFERROR(SEARCH(O$6,$D1400),0)&gt;0,TRIM(VLOOKUP(O$6,'Lifeline-Capability XWalk'!$F$6:$G$38,2,FALSE)),"")</f>
        <v/>
      </c>
      <c r="P1400" s="91" t="str">
        <f>IF(IFERROR(SEARCH(P$6,$D1400),0)&gt;0,TRIM(VLOOKUP(P$6,'Lifeline-Capability XWalk'!$F$6:$G$38,2,FALSE)),"")</f>
        <v/>
      </c>
      <c r="Q1400" s="91" t="str">
        <f>IF(IFERROR(SEARCH(Q$6,$D1400),0)&gt;0,TRIM(VLOOKUP(Q$6,'Lifeline-Capability XWalk'!$F$6:$G$38,2,FALSE)),"")</f>
        <v/>
      </c>
      <c r="R1400" s="91" t="str">
        <f>IF(IFERROR(SEARCH(R$6,$D1400),0)&gt;0,TRIM(VLOOKUP(R$6,'Lifeline-Capability XWalk'!$F$6:$G$38,2,FALSE)),"")</f>
        <v/>
      </c>
      <c r="S1400" s="91" t="str">
        <f>IF(IFERROR(SEARCH(S$6,$D1400),0)&gt;0,TRIM(VLOOKUP(S$6,'Lifeline-Capability XWalk'!$F$6:$G$38,2,FALSE)),"")</f>
        <v/>
      </c>
      <c r="T1400" s="91" t="str">
        <f>IF(IFERROR(SEARCH(T$6,$D1400),0)&gt;0,TRIM(VLOOKUP(T$6,'Lifeline-Capability XWalk'!$F$6:$G$38,2,FALSE)),"")</f>
        <v/>
      </c>
      <c r="U1400" s="91" t="str">
        <f>IF(IFERROR(SEARCH(U$6,$D1400),0)&gt;0,TRIM(VLOOKUP(U$6,'Lifeline-Capability XWalk'!$F$6:$G$38,2,FALSE)),"")</f>
        <v/>
      </c>
      <c r="V1400" s="91" t="str">
        <f>IF(IFERROR(SEARCH(V$6,$D1400),0)&gt;0,TRIM(VLOOKUP(V$6,'Lifeline-Capability XWalk'!$F$6:$G$38,2,FALSE)),"")</f>
        <v/>
      </c>
      <c r="W1400" s="91" t="str">
        <f>IF(IFERROR(SEARCH(W$6,$D1400),0)&gt;0,TRIM(VLOOKUP(W$6,'Lifeline-Capability XWalk'!$F$6:$G$38,2,FALSE)),"")</f>
        <v/>
      </c>
      <c r="X1400" s="91" t="str">
        <f>IF(IFERROR(SEARCH(X$6,$D1400),0)&gt;0,TRIM(VLOOKUP(X$6,'Lifeline-Capability XWalk'!$F$6:$G$38,2,FALSE)),"")</f>
        <v/>
      </c>
      <c r="Y1400" s="91" t="str">
        <f>IF(IFERROR(SEARCH(Y$6,$D1400),0)&gt;0,TRIM(VLOOKUP(Y$6,'Lifeline-Capability XWalk'!$F$6:$G$38,2,FALSE)),"")</f>
        <v/>
      </c>
      <c r="Z1400" s="91" t="str">
        <f>IF(IFERROR(SEARCH(Z$6,$D1400),0)&gt;0,TRIM(VLOOKUP(Z$6,'Lifeline-Capability XWalk'!$F$6:$G$38,2,FALSE)),"")</f>
        <v/>
      </c>
      <c r="AA1400" s="91" t="str">
        <f>IF(IFERROR(SEARCH(AA$6,$D1400),0)&gt;0,TRIM(VLOOKUP(AA$6,'Lifeline-Capability XWalk'!$F$6:$G$38,2,FALSE)),"")</f>
        <v/>
      </c>
      <c r="AB1400" s="91" t="str">
        <f>IF(IFERROR(SEARCH(AB$6,$D1400),0)&gt;0,TRIM(VLOOKUP(AB$6,'Lifeline-Capability XWalk'!$F$6:$G$38,2,FALSE)),"")</f>
        <v>Communications</v>
      </c>
      <c r="AC1400" s="91" t="str">
        <f>IF(IFERROR(SEARCH(AC$6,$D1400),0)&gt;0,TRIM(VLOOKUP(AC$6,'Lifeline-Capability XWalk'!$F$6:$G$38,2,FALSE)),"")</f>
        <v/>
      </c>
      <c r="AD1400" s="91" t="str">
        <f>IF(IFERROR(SEARCH(AD$6,$D1400),0)&gt;0,TRIM(VLOOKUP(AD$6,'Lifeline-Capability XWalk'!$F$6:$G$38,2,FALSE)),"")</f>
        <v/>
      </c>
      <c r="AE1400" s="91" t="str">
        <f>IF(IFERROR(SEARCH(AE$6,$D1400),0)&gt;0,TRIM(VLOOKUP(AE$6,'Lifeline-Capability XWalk'!$F$6:$G$38,2,FALSE)),"")</f>
        <v/>
      </c>
      <c r="AF1400" s="91" t="str">
        <f>IF(IFERROR(SEARCH(AF$6,$D1400),0)&gt;0,TRIM(VLOOKUP(AF$6,'Lifeline-Capability XWalk'!$F$6:$G$38,2,FALSE)),"")</f>
        <v/>
      </c>
      <c r="AG1400" s="91" t="str">
        <f>IF(IFERROR(SEARCH(AG$6,$D1400),0)&gt;0,TRIM(VLOOKUP(AG$6,'Lifeline-Capability XWalk'!$F$6:$G$38,2,FALSE)),"")</f>
        <v/>
      </c>
      <c r="AH1400" s="91" t="str">
        <f>IF(IFERROR(SEARCH(AH$6,$D1400),0)&gt;0,TRIM(VLOOKUP(AH$6,'Lifeline-Capability XWalk'!$F$6:$G$38,2,FALSE)),"")</f>
        <v/>
      </c>
      <c r="AI1400" s="91" t="str">
        <f>IF(IFERROR(SEARCH(AI$6,$D1400),0)&gt;0,TRIM(VLOOKUP(AI$6,'Lifeline-Capability XWalk'!$F$6:$G$38,2,FALSE)),"")</f>
        <v/>
      </c>
      <c r="AJ1400" s="91" t="str">
        <f>IF(IFERROR(SEARCH(AJ$6,$D1400),0)&gt;0,TRIM(VLOOKUP(AJ$6,'Lifeline-Capability XWalk'!$F$6:$G$38,2,FALSE)),"")</f>
        <v/>
      </c>
      <c r="AK1400" s="91" t="str">
        <f>IF(IFERROR(SEARCH(AK$6,$D1400),0)&gt;0,TRIM(VLOOKUP(AK$6,'Lifeline-Capability XWalk'!$F$6:$G$38,2,FALSE)),"")</f>
        <v/>
      </c>
      <c r="AL1400" s="92" t="str">
        <f>IF(IFERROR(SEARCH(AL$6,$D1400),0)&gt;0,TRIM(VLOOKUP(AL$6,'Lifeline-Capability XWalk'!$F$6:$G$38,2,FALSE)),"")</f>
        <v/>
      </c>
      <c r="AM1400" s="24" t="str">
        <f t="shared" si="84"/>
        <v/>
      </c>
      <c r="AN1400" s="24" t="str">
        <f t="shared" si="84"/>
        <v/>
      </c>
      <c r="AO1400" s="24" t="str">
        <f t="shared" si="84"/>
        <v/>
      </c>
      <c r="AP1400" s="24" t="str">
        <f t="shared" si="84"/>
        <v/>
      </c>
      <c r="AQ1400" s="24" t="str">
        <f t="shared" si="84"/>
        <v>Communications</v>
      </c>
      <c r="AR1400" s="24" t="str">
        <f t="shared" si="84"/>
        <v>Hazardous Materials</v>
      </c>
      <c r="AS1400" s="24" t="str">
        <f t="shared" si="84"/>
        <v/>
      </c>
      <c r="AT1400" s="24" t="str">
        <f t="shared" si="84"/>
        <v/>
      </c>
      <c r="AU1400" s="24" t="str">
        <f t="shared" si="84"/>
        <v/>
      </c>
    </row>
    <row r="1401" spans="1:47" ht="32.1" customHeight="1" x14ac:dyDescent="0.2">
      <c r="A1401" s="143" t="s">
        <v>1113</v>
      </c>
      <c r="B1401" s="144" t="s">
        <v>1413</v>
      </c>
      <c r="C1401" s="144" t="s">
        <v>2249</v>
      </c>
      <c r="D1401" s="124" t="s">
        <v>2265</v>
      </c>
      <c r="E1401" s="64" t="str">
        <f t="shared" si="82"/>
        <v>Safety and Security; Food, Water, Shelter; Health and Medical; Energy; Communications; Hazardous Materials; Transportation; Water Systems;</v>
      </c>
      <c r="F1401" s="125" t="s">
        <v>1791</v>
      </c>
      <c r="G1401" s="90" t="str">
        <f>IF(IFERROR(SEARCH(G$6,$D1401),0)&gt;0,TRIM(VLOOKUP(G$6,'Lifeline-Capability XWalk'!$F$6:$G$38,2,FALSE)),"")</f>
        <v/>
      </c>
      <c r="H1401" s="91" t="str">
        <f>IF(IFERROR(SEARCH(H$6,$D1401),0)&gt;0,TRIM(VLOOKUP(H$6,'Lifeline-Capability XWalk'!$F$6:$G$38,2,FALSE)),"")</f>
        <v/>
      </c>
      <c r="I1401" s="91" t="str">
        <f>IF(IFERROR(SEARCH(I$6,$D1401),0)&gt;0,TRIM(VLOOKUP(I$6,'Lifeline-Capability XWalk'!$F$6:$G$38,2,FALSE)),"")</f>
        <v/>
      </c>
      <c r="J1401" s="91" t="str">
        <f>IF(IFERROR(SEARCH(J$6,$D1401),0)&gt;0,TRIM(VLOOKUP(J$6,'Lifeline-Capability XWalk'!$F$6:$G$38,2,FALSE)),"")</f>
        <v/>
      </c>
      <c r="K1401" s="91" t="str">
        <f>IF(IFERROR(SEARCH(K$6,$D1401),0)&gt;0,TRIM(VLOOKUP(K$6,'Lifeline-Capability XWalk'!$F$6:$G$38,2,FALSE)),"")</f>
        <v/>
      </c>
      <c r="L1401" s="91" t="str">
        <f>IF(IFERROR(SEARCH(L$6,$D1401),0)&gt;0,TRIM(VLOOKUP(L$6,'Lifeline-Capability XWalk'!$F$6:$G$38,2,FALSE)),"")</f>
        <v/>
      </c>
      <c r="M1401" s="91" t="str">
        <f>IF(IFERROR(SEARCH(M$6,$D1401),0)&gt;0,TRIM(VLOOKUP(M$6,'Lifeline-Capability XWalk'!$F$6:$G$38,2,FALSE)),"")</f>
        <v/>
      </c>
      <c r="N1401" s="91" t="str">
        <f>IF(IFERROR(SEARCH(N$6,$D1401),0)&gt;0,TRIM(VLOOKUP(N$6,'Lifeline-Capability XWalk'!$F$6:$G$38,2,FALSE)),"")</f>
        <v/>
      </c>
      <c r="O1401" s="91" t="str">
        <f>IF(IFERROR(SEARCH(O$6,$D1401),0)&gt;0,TRIM(VLOOKUP(O$6,'Lifeline-Capability XWalk'!$F$6:$G$38,2,FALSE)),"")</f>
        <v/>
      </c>
      <c r="P1401" s="91" t="str">
        <f>IF(IFERROR(SEARCH(P$6,$D1401),0)&gt;0,TRIM(VLOOKUP(P$6,'Lifeline-Capability XWalk'!$F$6:$G$38,2,FALSE)),"")</f>
        <v/>
      </c>
      <c r="Q1401" s="91" t="str">
        <f>IF(IFERROR(SEARCH(Q$6,$D1401),0)&gt;0,TRIM(VLOOKUP(Q$6,'Lifeline-Capability XWalk'!$F$6:$G$38,2,FALSE)),"")</f>
        <v/>
      </c>
      <c r="R1401" s="91" t="str">
        <f>IF(IFERROR(SEARCH(R$6,$D1401),0)&gt;0,TRIM(VLOOKUP(R$6,'Lifeline-Capability XWalk'!$F$6:$G$38,2,FALSE)),"")</f>
        <v>Safety and Security; Food, Water, Shelter; Health and Medical; Energy; Communications; Hazardous Materials; Transportation; Water Systems;</v>
      </c>
      <c r="S1401" s="91" t="str">
        <f>IF(IFERROR(SEARCH(S$6,$D1401),0)&gt;0,TRIM(VLOOKUP(S$6,'Lifeline-Capability XWalk'!$F$6:$G$38,2,FALSE)),"")</f>
        <v/>
      </c>
      <c r="T1401" s="91" t="str">
        <f>IF(IFERROR(SEARCH(T$6,$D1401),0)&gt;0,TRIM(VLOOKUP(T$6,'Lifeline-Capability XWalk'!$F$6:$G$38,2,FALSE)),"")</f>
        <v/>
      </c>
      <c r="U1401" s="91" t="str">
        <f>IF(IFERROR(SEARCH(U$6,$D1401),0)&gt;0,TRIM(VLOOKUP(U$6,'Lifeline-Capability XWalk'!$F$6:$G$38,2,FALSE)),"")</f>
        <v/>
      </c>
      <c r="V1401" s="91" t="str">
        <f>IF(IFERROR(SEARCH(V$6,$D1401),0)&gt;0,TRIM(VLOOKUP(V$6,'Lifeline-Capability XWalk'!$F$6:$G$38,2,FALSE)),"")</f>
        <v/>
      </c>
      <c r="W1401" s="91" t="str">
        <f>IF(IFERROR(SEARCH(W$6,$D1401),0)&gt;0,TRIM(VLOOKUP(W$6,'Lifeline-Capability XWalk'!$F$6:$G$38,2,FALSE)),"")</f>
        <v/>
      </c>
      <c r="X1401" s="91" t="str">
        <f>IF(IFERROR(SEARCH(X$6,$D1401),0)&gt;0,TRIM(VLOOKUP(X$6,'Lifeline-Capability XWalk'!$F$6:$G$38,2,FALSE)),"")</f>
        <v/>
      </c>
      <c r="Y1401" s="91" t="str">
        <f>IF(IFERROR(SEARCH(Y$6,$D1401),0)&gt;0,TRIM(VLOOKUP(Y$6,'Lifeline-Capability XWalk'!$F$6:$G$38,2,FALSE)),"")</f>
        <v/>
      </c>
      <c r="Z1401" s="91" t="str">
        <f>IF(IFERROR(SEARCH(Z$6,$D1401),0)&gt;0,TRIM(VLOOKUP(Z$6,'Lifeline-Capability XWalk'!$F$6:$G$38,2,FALSE)),"")</f>
        <v/>
      </c>
      <c r="AA1401" s="91" t="str">
        <f>IF(IFERROR(SEARCH(AA$6,$D1401),0)&gt;0,TRIM(VLOOKUP(AA$6,'Lifeline-Capability XWalk'!$F$6:$G$38,2,FALSE)),"")</f>
        <v/>
      </c>
      <c r="AB1401" s="91" t="str">
        <f>IF(IFERROR(SEARCH(AB$6,$D1401),0)&gt;0,TRIM(VLOOKUP(AB$6,'Lifeline-Capability XWalk'!$F$6:$G$38,2,FALSE)),"")</f>
        <v>Communications</v>
      </c>
      <c r="AC1401" s="91" t="str">
        <f>IF(IFERROR(SEARCH(AC$6,$D1401),0)&gt;0,TRIM(VLOOKUP(AC$6,'Lifeline-Capability XWalk'!$F$6:$G$38,2,FALSE)),"")</f>
        <v/>
      </c>
      <c r="AD1401" s="91" t="str">
        <f>IF(IFERROR(SEARCH(AD$6,$D1401),0)&gt;0,TRIM(VLOOKUP(AD$6,'Lifeline-Capability XWalk'!$F$6:$G$38,2,FALSE)),"")</f>
        <v/>
      </c>
      <c r="AE1401" s="91" t="str">
        <f>IF(IFERROR(SEARCH(AE$6,$D1401),0)&gt;0,TRIM(VLOOKUP(AE$6,'Lifeline-Capability XWalk'!$F$6:$G$38,2,FALSE)),"")</f>
        <v/>
      </c>
      <c r="AF1401" s="91" t="str">
        <f>IF(IFERROR(SEARCH(AF$6,$D1401),0)&gt;0,TRIM(VLOOKUP(AF$6,'Lifeline-Capability XWalk'!$F$6:$G$38,2,FALSE)),"")</f>
        <v/>
      </c>
      <c r="AG1401" s="91" t="str">
        <f>IF(IFERROR(SEARCH(AG$6,$D1401),0)&gt;0,TRIM(VLOOKUP(AG$6,'Lifeline-Capability XWalk'!$F$6:$G$38,2,FALSE)),"")</f>
        <v/>
      </c>
      <c r="AH1401" s="91" t="str">
        <f>IF(IFERROR(SEARCH(AH$6,$D1401),0)&gt;0,TRIM(VLOOKUP(AH$6,'Lifeline-Capability XWalk'!$F$6:$G$38,2,FALSE)),"")</f>
        <v/>
      </c>
      <c r="AI1401" s="91" t="str">
        <f>IF(IFERROR(SEARCH(AI$6,$D1401),0)&gt;0,TRIM(VLOOKUP(AI$6,'Lifeline-Capability XWalk'!$F$6:$G$38,2,FALSE)),"")</f>
        <v/>
      </c>
      <c r="AJ1401" s="91" t="str">
        <f>IF(IFERROR(SEARCH(AJ$6,$D1401),0)&gt;0,TRIM(VLOOKUP(AJ$6,'Lifeline-Capability XWalk'!$F$6:$G$38,2,FALSE)),"")</f>
        <v/>
      </c>
      <c r="AK1401" s="91" t="str">
        <f>IF(IFERROR(SEARCH(AK$6,$D1401),0)&gt;0,TRIM(VLOOKUP(AK$6,'Lifeline-Capability XWalk'!$F$6:$G$38,2,FALSE)),"")</f>
        <v/>
      </c>
      <c r="AL1401" s="92" t="str">
        <f>IF(IFERROR(SEARCH(AL$6,$D1401),0)&gt;0,TRIM(VLOOKUP(AL$6,'Lifeline-Capability XWalk'!$F$6:$G$38,2,FALSE)),"")</f>
        <v/>
      </c>
      <c r="AM1401" s="24" t="str">
        <f t="shared" si="84"/>
        <v/>
      </c>
      <c r="AN1401" s="24" t="str">
        <f t="shared" si="84"/>
        <v/>
      </c>
      <c r="AO1401" s="24" t="str">
        <f t="shared" si="84"/>
        <v/>
      </c>
      <c r="AP1401" s="24" t="str">
        <f t="shared" si="84"/>
        <v/>
      </c>
      <c r="AQ1401" s="24" t="str">
        <f t="shared" si="84"/>
        <v>Communications</v>
      </c>
      <c r="AR1401" s="24" t="str">
        <f t="shared" si="84"/>
        <v/>
      </c>
      <c r="AS1401" s="24" t="str">
        <f t="shared" si="84"/>
        <v/>
      </c>
      <c r="AT1401" s="24" t="str">
        <f t="shared" si="84"/>
        <v/>
      </c>
      <c r="AU1401" s="24" t="str">
        <f t="shared" si="84"/>
        <v>Safety and Security; Food, Water, Shelter; Health and Medical; Energy; Communications; Hazardous Materials; Transportation; Water Systems;</v>
      </c>
    </row>
    <row r="1402" spans="1:47" ht="32.1" customHeight="1" x14ac:dyDescent="0.2">
      <c r="A1402" s="143" t="s">
        <v>1113</v>
      </c>
      <c r="B1402" s="144" t="s">
        <v>1312</v>
      </c>
      <c r="C1402" s="144" t="s">
        <v>2249</v>
      </c>
      <c r="D1402" s="124" t="s">
        <v>1710</v>
      </c>
      <c r="E1402" s="64" t="str">
        <f t="shared" si="82"/>
        <v>Safety and Security; Food, Water, Shelter; Health and Medical; Energy; Communications; Hazardous Materials; Transportation; Water Systems;</v>
      </c>
      <c r="F1402" s="125" t="s">
        <v>1713</v>
      </c>
      <c r="G1402" s="90" t="str">
        <f>IF(IFERROR(SEARCH(G$6,$D1402),0)&gt;0,TRIM(VLOOKUP(G$6,'Lifeline-Capability XWalk'!$F$6:$G$38,2,FALSE)),"")</f>
        <v/>
      </c>
      <c r="H1402" s="91" t="str">
        <f>IF(IFERROR(SEARCH(H$6,$D1402),0)&gt;0,TRIM(VLOOKUP(H$6,'Lifeline-Capability XWalk'!$F$6:$G$38,2,FALSE)),"")</f>
        <v/>
      </c>
      <c r="I1402" s="91" t="str">
        <f>IF(IFERROR(SEARCH(I$6,$D1402),0)&gt;0,TRIM(VLOOKUP(I$6,'Lifeline-Capability XWalk'!$F$6:$G$38,2,FALSE)),"")</f>
        <v>Transportation</v>
      </c>
      <c r="J1402" s="91" t="str">
        <f>IF(IFERROR(SEARCH(J$6,$D1402),0)&gt;0,TRIM(VLOOKUP(J$6,'Lifeline-Capability XWalk'!$F$6:$G$38,2,FALSE)),"")</f>
        <v/>
      </c>
      <c r="K1402" s="91" t="str">
        <f>IF(IFERROR(SEARCH(K$6,$D1402),0)&gt;0,TRIM(VLOOKUP(K$6,'Lifeline-Capability XWalk'!$F$6:$G$38,2,FALSE)),"")</f>
        <v>Communications</v>
      </c>
      <c r="L1402" s="91" t="str">
        <f>IF(IFERROR(SEARCH(L$6,$D1402),0)&gt;0,TRIM(VLOOKUP(L$6,'Lifeline-Capability XWalk'!$F$6:$G$38,2,FALSE)),"")</f>
        <v/>
      </c>
      <c r="M1402" s="91" t="str">
        <f>IF(IFERROR(SEARCH(M$6,$D1402),0)&gt;0,TRIM(VLOOKUP(M$6,'Lifeline-Capability XWalk'!$F$6:$G$38,2,FALSE)),"")</f>
        <v/>
      </c>
      <c r="N1402" s="91" t="str">
        <f>IF(IFERROR(SEARCH(N$6,$D1402),0)&gt;0,TRIM(VLOOKUP(N$6,'Lifeline-Capability XWalk'!$F$6:$G$38,2,FALSE)),"")</f>
        <v/>
      </c>
      <c r="O1402" s="91" t="str">
        <f>IF(IFERROR(SEARCH(O$6,$D1402),0)&gt;0,TRIM(VLOOKUP(O$6,'Lifeline-Capability XWalk'!$F$6:$G$38,2,FALSE)),"")</f>
        <v/>
      </c>
      <c r="P1402" s="91" t="str">
        <f>IF(IFERROR(SEARCH(P$6,$D1402),0)&gt;0,TRIM(VLOOKUP(P$6,'Lifeline-Capability XWalk'!$F$6:$G$38,2,FALSE)),"")</f>
        <v/>
      </c>
      <c r="Q1402" s="91" t="str">
        <f>IF(IFERROR(SEARCH(Q$6,$D1402),0)&gt;0,TRIM(VLOOKUP(Q$6,'Lifeline-Capability XWalk'!$F$6:$G$38,2,FALSE)),"")</f>
        <v/>
      </c>
      <c r="R1402" s="91" t="str">
        <f>IF(IFERROR(SEARCH(R$6,$D1402),0)&gt;0,TRIM(VLOOKUP(R$6,'Lifeline-Capability XWalk'!$F$6:$G$38,2,FALSE)),"")</f>
        <v/>
      </c>
      <c r="S1402" s="91" t="str">
        <f>IF(IFERROR(SEARCH(S$6,$D1402),0)&gt;0,TRIM(VLOOKUP(S$6,'Lifeline-Capability XWalk'!$F$6:$G$38,2,FALSE)),"")</f>
        <v/>
      </c>
      <c r="T1402" s="91" t="str">
        <f>IF(IFERROR(SEARCH(T$6,$D1402),0)&gt;0,TRIM(VLOOKUP(T$6,'Lifeline-Capability XWalk'!$F$6:$G$38,2,FALSE)),"")</f>
        <v/>
      </c>
      <c r="U1402" s="91" t="str">
        <f>IF(IFERROR(SEARCH(U$6,$D1402),0)&gt;0,TRIM(VLOOKUP(U$6,'Lifeline-Capability XWalk'!$F$6:$G$38,2,FALSE)),"")</f>
        <v/>
      </c>
      <c r="V1402" s="91" t="str">
        <f>IF(IFERROR(SEARCH(V$6,$D1402),0)&gt;0,TRIM(VLOOKUP(V$6,'Lifeline-Capability XWalk'!$F$6:$G$38,2,FALSE)),"")</f>
        <v/>
      </c>
      <c r="W1402" s="91" t="str">
        <f>IF(IFERROR(SEARCH(W$6,$D1402),0)&gt;0,TRIM(VLOOKUP(W$6,'Lifeline-Capability XWalk'!$F$6:$G$38,2,FALSE)),"")</f>
        <v/>
      </c>
      <c r="X1402" s="91" t="str">
        <f>IF(IFERROR(SEARCH(X$6,$D1402),0)&gt;0,TRIM(VLOOKUP(X$6,'Lifeline-Capability XWalk'!$F$6:$G$38,2,FALSE)),"")</f>
        <v/>
      </c>
      <c r="Y1402" s="91" t="str">
        <f>IF(IFERROR(SEARCH(Y$6,$D1402),0)&gt;0,TRIM(VLOOKUP(Y$6,'Lifeline-Capability XWalk'!$F$6:$G$38,2,FALSE)),"")</f>
        <v/>
      </c>
      <c r="Z1402" s="91" t="str">
        <f>IF(IFERROR(SEARCH(Z$6,$D1402),0)&gt;0,TRIM(VLOOKUP(Z$6,'Lifeline-Capability XWalk'!$F$6:$G$38,2,FALSE)),"")</f>
        <v/>
      </c>
      <c r="AA1402" s="91" t="str">
        <f>IF(IFERROR(SEARCH(AA$6,$D1402),0)&gt;0,TRIM(VLOOKUP(AA$6,'Lifeline-Capability XWalk'!$F$6:$G$38,2,FALSE)),"")</f>
        <v/>
      </c>
      <c r="AB1402" s="91" t="str">
        <f>IF(IFERROR(SEARCH(AB$6,$D1402),0)&gt;0,TRIM(VLOOKUP(AB$6,'Lifeline-Capability XWalk'!$F$6:$G$38,2,FALSE)),"")</f>
        <v/>
      </c>
      <c r="AC1402" s="91" t="str">
        <f>IF(IFERROR(SEARCH(AC$6,$D1402),0)&gt;0,TRIM(VLOOKUP(AC$6,'Lifeline-Capability XWalk'!$F$6:$G$38,2,FALSE)),"")</f>
        <v/>
      </c>
      <c r="AD1402" s="91" t="str">
        <f>IF(IFERROR(SEARCH(AD$6,$D1402),0)&gt;0,TRIM(VLOOKUP(AD$6,'Lifeline-Capability XWalk'!$F$6:$G$38,2,FALSE)),"")</f>
        <v>Safety and Security; Food, Water, Shelter; Health and Medical; Energy; Communications; Hazardous Materials; Transportation; Water Systems;</v>
      </c>
      <c r="AE1402" s="91" t="str">
        <f>IF(IFERROR(SEARCH(AE$6,$D1402),0)&gt;0,TRIM(VLOOKUP(AE$6,'Lifeline-Capability XWalk'!$F$6:$G$38,2,FALSE)),"")</f>
        <v/>
      </c>
      <c r="AF1402" s="91" t="str">
        <f>IF(IFERROR(SEARCH(AF$6,$D1402),0)&gt;0,TRIM(VLOOKUP(AF$6,'Lifeline-Capability XWalk'!$F$6:$G$38,2,FALSE)),"")</f>
        <v/>
      </c>
      <c r="AG1402" s="91" t="str">
        <f>IF(IFERROR(SEARCH(AG$6,$D1402),0)&gt;0,TRIM(VLOOKUP(AG$6,'Lifeline-Capability XWalk'!$F$6:$G$38,2,FALSE)),"")</f>
        <v/>
      </c>
      <c r="AH1402" s="91" t="str">
        <f>IF(IFERROR(SEARCH(AH$6,$D1402),0)&gt;0,TRIM(VLOOKUP(AH$6,'Lifeline-Capability XWalk'!$F$6:$G$38,2,FALSE)),"")</f>
        <v/>
      </c>
      <c r="AI1402" s="91" t="str">
        <f>IF(IFERROR(SEARCH(AI$6,$D1402),0)&gt;0,TRIM(VLOOKUP(AI$6,'Lifeline-Capability XWalk'!$F$6:$G$38,2,FALSE)),"")</f>
        <v/>
      </c>
      <c r="AJ1402" s="91" t="str">
        <f>IF(IFERROR(SEARCH(AJ$6,$D1402),0)&gt;0,TRIM(VLOOKUP(AJ$6,'Lifeline-Capability XWalk'!$F$6:$G$38,2,FALSE)),"")</f>
        <v/>
      </c>
      <c r="AK1402" s="91" t="str">
        <f>IF(IFERROR(SEARCH(AK$6,$D1402),0)&gt;0,TRIM(VLOOKUP(AK$6,'Lifeline-Capability XWalk'!$F$6:$G$38,2,FALSE)),"")</f>
        <v/>
      </c>
      <c r="AL1402" s="92" t="str">
        <f>IF(IFERROR(SEARCH(AL$6,$D1402),0)&gt;0,TRIM(VLOOKUP(AL$6,'Lifeline-Capability XWalk'!$F$6:$G$38,2,FALSE)),"")</f>
        <v/>
      </c>
      <c r="AM1402" s="24" t="str">
        <f t="shared" si="84"/>
        <v/>
      </c>
      <c r="AN1402" s="24" t="str">
        <f t="shared" si="84"/>
        <v/>
      </c>
      <c r="AO1402" s="24" t="str">
        <f t="shared" si="84"/>
        <v/>
      </c>
      <c r="AP1402" s="24" t="str">
        <f t="shared" si="84"/>
        <v/>
      </c>
      <c r="AQ1402" s="24" t="str">
        <f t="shared" si="84"/>
        <v>Communications</v>
      </c>
      <c r="AR1402" s="24" t="str">
        <f t="shared" si="84"/>
        <v/>
      </c>
      <c r="AS1402" s="24" t="str">
        <f t="shared" si="84"/>
        <v>Transportation</v>
      </c>
      <c r="AT1402" s="24" t="str">
        <f t="shared" si="84"/>
        <v/>
      </c>
      <c r="AU1402" s="24" t="str">
        <f t="shared" si="84"/>
        <v>Safety and Security; Food, Water, Shelter; Health and Medical; Energy; Communications; Hazardous Materials; Transportation; Water Systems;</v>
      </c>
    </row>
    <row r="1403" spans="1:47" ht="32.1" customHeight="1" x14ac:dyDescent="0.2">
      <c r="A1403" s="143" t="s">
        <v>1114</v>
      </c>
      <c r="B1403" s="144" t="s">
        <v>1316</v>
      </c>
      <c r="C1403" s="144" t="s">
        <v>2249</v>
      </c>
      <c r="D1403" s="124" t="s">
        <v>2277</v>
      </c>
      <c r="E1403" s="64" t="str">
        <f t="shared" si="82"/>
        <v>Safety and Security; Food, Water, Shelter; Health and Medical; Energy; Communications; Hazardous Materials; Transportation; Water Systems;</v>
      </c>
      <c r="F1403" s="125" t="s">
        <v>1714</v>
      </c>
      <c r="G1403" s="90" t="str">
        <f>IF(IFERROR(SEARCH(G$6,$D1403),0)&gt;0,TRIM(VLOOKUP(G$6,'Lifeline-Capability XWalk'!$F$6:$G$38,2,FALSE)),"")</f>
        <v/>
      </c>
      <c r="H1403" s="91" t="str">
        <f>IF(IFERROR(SEARCH(H$6,$D1403),0)&gt;0,TRIM(VLOOKUP(H$6,'Lifeline-Capability XWalk'!$F$6:$G$38,2,FALSE)),"")</f>
        <v/>
      </c>
      <c r="I1403" s="91" t="str">
        <f>IF(IFERROR(SEARCH(I$6,$D1403),0)&gt;0,TRIM(VLOOKUP(I$6,'Lifeline-Capability XWalk'!$F$6:$G$38,2,FALSE)),"")</f>
        <v/>
      </c>
      <c r="J1403" s="91" t="str">
        <f>IF(IFERROR(SEARCH(J$6,$D1403),0)&gt;0,TRIM(VLOOKUP(J$6,'Lifeline-Capability XWalk'!$F$6:$G$38,2,FALSE)),"")</f>
        <v/>
      </c>
      <c r="K1403" s="91" t="str">
        <f>IF(IFERROR(SEARCH(K$6,$D1403),0)&gt;0,TRIM(VLOOKUP(K$6,'Lifeline-Capability XWalk'!$F$6:$G$38,2,FALSE)),"")</f>
        <v/>
      </c>
      <c r="L1403" s="91" t="str">
        <f>IF(IFERROR(SEARCH(L$6,$D1403),0)&gt;0,TRIM(VLOOKUP(L$6,'Lifeline-Capability XWalk'!$F$6:$G$38,2,FALSE)),"")</f>
        <v/>
      </c>
      <c r="M1403" s="91" t="str">
        <f>IF(IFERROR(SEARCH(M$6,$D1403),0)&gt;0,TRIM(VLOOKUP(M$6,'Lifeline-Capability XWalk'!$F$6:$G$38,2,FALSE)),"")</f>
        <v/>
      </c>
      <c r="N1403" s="91" t="str">
        <f>IF(IFERROR(SEARCH(N$6,$D1403),0)&gt;0,TRIM(VLOOKUP(N$6,'Lifeline-Capability XWalk'!$F$6:$G$38,2,FALSE)),"")</f>
        <v>Safety and Security</v>
      </c>
      <c r="O1403" s="91" t="str">
        <f>IF(IFERROR(SEARCH(O$6,$D1403),0)&gt;0,TRIM(VLOOKUP(O$6,'Lifeline-Capability XWalk'!$F$6:$G$38,2,FALSE)),"")</f>
        <v/>
      </c>
      <c r="P1403" s="91" t="str">
        <f>IF(IFERROR(SEARCH(P$6,$D1403),0)&gt;0,TRIM(VLOOKUP(P$6,'Lifeline-Capability XWalk'!$F$6:$G$38,2,FALSE)),"")</f>
        <v/>
      </c>
      <c r="Q1403" s="91" t="str">
        <f>IF(IFERROR(SEARCH(Q$6,$D1403),0)&gt;0,TRIM(VLOOKUP(Q$6,'Lifeline-Capability XWalk'!$F$6:$G$38,2,FALSE)),"")</f>
        <v/>
      </c>
      <c r="R1403" s="91" t="str">
        <f>IF(IFERROR(SEARCH(R$6,$D1403),0)&gt;0,TRIM(VLOOKUP(R$6,'Lifeline-Capability XWalk'!$F$6:$G$38,2,FALSE)),"")</f>
        <v>Safety and Security; Food, Water, Shelter; Health and Medical; Energy; Communications; Hazardous Materials; Transportation; Water Systems;</v>
      </c>
      <c r="S1403" s="91" t="str">
        <f>IF(IFERROR(SEARCH(S$6,$D1403),0)&gt;0,TRIM(VLOOKUP(S$6,'Lifeline-Capability XWalk'!$F$6:$G$38,2,FALSE)),"")</f>
        <v/>
      </c>
      <c r="T1403" s="91" t="str">
        <f>IF(IFERROR(SEARCH(T$6,$D1403),0)&gt;0,TRIM(VLOOKUP(T$6,'Lifeline-Capability XWalk'!$F$6:$G$38,2,FALSE)),"")</f>
        <v/>
      </c>
      <c r="U1403" s="91" t="str">
        <f>IF(IFERROR(SEARCH(U$6,$D1403),0)&gt;0,TRIM(VLOOKUP(U$6,'Lifeline-Capability XWalk'!$F$6:$G$38,2,FALSE)),"")</f>
        <v/>
      </c>
      <c r="V1403" s="91" t="str">
        <f>IF(IFERROR(SEARCH(V$6,$D1403),0)&gt;0,TRIM(VLOOKUP(V$6,'Lifeline-Capability XWalk'!$F$6:$G$38,2,FALSE)),"")</f>
        <v/>
      </c>
      <c r="W1403" s="91" t="str">
        <f>IF(IFERROR(SEARCH(W$6,$D1403),0)&gt;0,TRIM(VLOOKUP(W$6,'Lifeline-Capability XWalk'!$F$6:$G$38,2,FALSE)),"")</f>
        <v/>
      </c>
      <c r="X1403" s="91" t="str">
        <f>IF(IFERROR(SEARCH(X$6,$D1403),0)&gt;0,TRIM(VLOOKUP(X$6,'Lifeline-Capability XWalk'!$F$6:$G$38,2,FALSE)),"")</f>
        <v/>
      </c>
      <c r="Y1403" s="91" t="str">
        <f>IF(IFERROR(SEARCH(Y$6,$D1403),0)&gt;0,TRIM(VLOOKUP(Y$6,'Lifeline-Capability XWalk'!$F$6:$G$38,2,FALSE)),"")</f>
        <v/>
      </c>
      <c r="Z1403" s="91" t="str">
        <f>IF(IFERROR(SEARCH(Z$6,$D1403),0)&gt;0,TRIM(VLOOKUP(Z$6,'Lifeline-Capability XWalk'!$F$6:$G$38,2,FALSE)),"")</f>
        <v/>
      </c>
      <c r="AA1403" s="91" t="str">
        <f>IF(IFERROR(SEARCH(AA$6,$D1403),0)&gt;0,TRIM(VLOOKUP(AA$6,'Lifeline-Capability XWalk'!$F$6:$G$38,2,FALSE)),"")</f>
        <v/>
      </c>
      <c r="AB1403" s="91" t="str">
        <f>IF(IFERROR(SEARCH(AB$6,$D1403),0)&gt;0,TRIM(VLOOKUP(AB$6,'Lifeline-Capability XWalk'!$F$6:$G$38,2,FALSE)),"")</f>
        <v>Communications</v>
      </c>
      <c r="AC1403" s="91" t="str">
        <f>IF(IFERROR(SEARCH(AC$6,$D1403),0)&gt;0,TRIM(VLOOKUP(AC$6,'Lifeline-Capability XWalk'!$F$6:$G$38,2,FALSE)),"")</f>
        <v/>
      </c>
      <c r="AD1403" s="91" t="str">
        <f>IF(IFERROR(SEARCH(AD$6,$D1403),0)&gt;0,TRIM(VLOOKUP(AD$6,'Lifeline-Capability XWalk'!$F$6:$G$38,2,FALSE)),"")</f>
        <v/>
      </c>
      <c r="AE1403" s="91" t="str">
        <f>IF(IFERROR(SEARCH(AE$6,$D1403),0)&gt;0,TRIM(VLOOKUP(AE$6,'Lifeline-Capability XWalk'!$F$6:$G$38,2,FALSE)),"")</f>
        <v/>
      </c>
      <c r="AF1403" s="91" t="str">
        <f>IF(IFERROR(SEARCH(AF$6,$D1403),0)&gt;0,TRIM(VLOOKUP(AF$6,'Lifeline-Capability XWalk'!$F$6:$G$38,2,FALSE)),"")</f>
        <v/>
      </c>
      <c r="AG1403" s="91" t="str">
        <f>IF(IFERROR(SEARCH(AG$6,$D1403),0)&gt;0,TRIM(VLOOKUP(AG$6,'Lifeline-Capability XWalk'!$F$6:$G$38,2,FALSE)),"")</f>
        <v/>
      </c>
      <c r="AH1403" s="91" t="str">
        <f>IF(IFERROR(SEARCH(AH$6,$D1403),0)&gt;0,TRIM(VLOOKUP(AH$6,'Lifeline-Capability XWalk'!$F$6:$G$38,2,FALSE)),"")</f>
        <v/>
      </c>
      <c r="AI1403" s="91" t="str">
        <f>IF(IFERROR(SEARCH(AI$6,$D1403),0)&gt;0,TRIM(VLOOKUP(AI$6,'Lifeline-Capability XWalk'!$F$6:$G$38,2,FALSE)),"")</f>
        <v/>
      </c>
      <c r="AJ1403" s="91" t="str">
        <f>IF(IFERROR(SEARCH(AJ$6,$D1403),0)&gt;0,TRIM(VLOOKUP(AJ$6,'Lifeline-Capability XWalk'!$F$6:$G$38,2,FALSE)),"")</f>
        <v/>
      </c>
      <c r="AK1403" s="91" t="str">
        <f>IF(IFERROR(SEARCH(AK$6,$D1403),0)&gt;0,TRIM(VLOOKUP(AK$6,'Lifeline-Capability XWalk'!$F$6:$G$38,2,FALSE)),"")</f>
        <v/>
      </c>
      <c r="AL1403" s="92" t="str">
        <f>IF(IFERROR(SEARCH(AL$6,$D1403),0)&gt;0,TRIM(VLOOKUP(AL$6,'Lifeline-Capability XWalk'!$F$6:$G$38,2,FALSE)),"")</f>
        <v/>
      </c>
      <c r="AM1403" s="24" t="str">
        <f t="shared" si="84"/>
        <v>Safety and Security</v>
      </c>
      <c r="AN1403" s="24" t="str">
        <f t="shared" si="84"/>
        <v/>
      </c>
      <c r="AO1403" s="24" t="str">
        <f t="shared" si="84"/>
        <v/>
      </c>
      <c r="AP1403" s="24" t="str">
        <f t="shared" si="84"/>
        <v/>
      </c>
      <c r="AQ1403" s="24" t="str">
        <f t="shared" si="84"/>
        <v>Communications</v>
      </c>
      <c r="AR1403" s="24" t="str">
        <f t="shared" si="84"/>
        <v/>
      </c>
      <c r="AS1403" s="24" t="str">
        <f t="shared" si="84"/>
        <v/>
      </c>
      <c r="AT1403" s="24" t="str">
        <f t="shared" si="84"/>
        <v/>
      </c>
      <c r="AU1403" s="24" t="str">
        <f t="shared" si="84"/>
        <v>Safety and Security; Food, Water, Shelter; Health and Medical; Energy; Communications; Hazardous Materials; Transportation; Water Systems;</v>
      </c>
    </row>
    <row r="1404" spans="1:47" ht="32.1" customHeight="1" x14ac:dyDescent="0.2">
      <c r="A1404" s="143" t="s">
        <v>1114</v>
      </c>
      <c r="B1404" s="144" t="s">
        <v>1316</v>
      </c>
      <c r="C1404" s="144" t="s">
        <v>2249</v>
      </c>
      <c r="D1404" s="124" t="s">
        <v>2278</v>
      </c>
      <c r="E1404" s="64" t="str">
        <f t="shared" si="82"/>
        <v>Safety and Security, Communications</v>
      </c>
      <c r="F1404" s="125" t="s">
        <v>1715</v>
      </c>
      <c r="G1404" s="90" t="str">
        <f>IF(IFERROR(SEARCH(G$6,$D1404),0)&gt;0,TRIM(VLOOKUP(G$6,'Lifeline-Capability XWalk'!$F$6:$G$38,2,FALSE)),"")</f>
        <v>Safety and Security</v>
      </c>
      <c r="H1404" s="91" t="str">
        <f>IF(IFERROR(SEARCH(H$6,$D1404),0)&gt;0,TRIM(VLOOKUP(H$6,'Lifeline-Capability XWalk'!$F$6:$G$38,2,FALSE)),"")</f>
        <v/>
      </c>
      <c r="I1404" s="91" t="str">
        <f>IF(IFERROR(SEARCH(I$6,$D1404),0)&gt;0,TRIM(VLOOKUP(I$6,'Lifeline-Capability XWalk'!$F$6:$G$38,2,FALSE)),"")</f>
        <v/>
      </c>
      <c r="J1404" s="91" t="str">
        <f>IF(IFERROR(SEARCH(J$6,$D1404),0)&gt;0,TRIM(VLOOKUP(J$6,'Lifeline-Capability XWalk'!$F$6:$G$38,2,FALSE)),"")</f>
        <v/>
      </c>
      <c r="K1404" s="91" t="str">
        <f>IF(IFERROR(SEARCH(K$6,$D1404),0)&gt;0,TRIM(VLOOKUP(K$6,'Lifeline-Capability XWalk'!$F$6:$G$38,2,FALSE)),"")</f>
        <v/>
      </c>
      <c r="L1404" s="91" t="str">
        <f>IF(IFERROR(SEARCH(L$6,$D1404),0)&gt;0,TRIM(VLOOKUP(L$6,'Lifeline-Capability XWalk'!$F$6:$G$38,2,FALSE)),"")</f>
        <v/>
      </c>
      <c r="M1404" s="91" t="str">
        <f>IF(IFERROR(SEARCH(M$6,$D1404),0)&gt;0,TRIM(VLOOKUP(M$6,'Lifeline-Capability XWalk'!$F$6:$G$38,2,FALSE)),"")</f>
        <v/>
      </c>
      <c r="N1404" s="91" t="str">
        <f>IF(IFERROR(SEARCH(N$6,$D1404),0)&gt;0,TRIM(VLOOKUP(N$6,'Lifeline-Capability XWalk'!$F$6:$G$38,2,FALSE)),"")</f>
        <v/>
      </c>
      <c r="O1404" s="91" t="str">
        <f>IF(IFERROR(SEARCH(O$6,$D1404),0)&gt;0,TRIM(VLOOKUP(O$6,'Lifeline-Capability XWalk'!$F$6:$G$38,2,FALSE)),"")</f>
        <v/>
      </c>
      <c r="P1404" s="91" t="str">
        <f>IF(IFERROR(SEARCH(P$6,$D1404),0)&gt;0,TRIM(VLOOKUP(P$6,'Lifeline-Capability XWalk'!$F$6:$G$38,2,FALSE)),"")</f>
        <v/>
      </c>
      <c r="Q1404" s="91" t="str">
        <f>IF(IFERROR(SEARCH(Q$6,$D1404),0)&gt;0,TRIM(VLOOKUP(Q$6,'Lifeline-Capability XWalk'!$F$6:$G$38,2,FALSE)),"")</f>
        <v/>
      </c>
      <c r="R1404" s="91" t="str">
        <f>IF(IFERROR(SEARCH(R$6,$D1404),0)&gt;0,TRIM(VLOOKUP(R$6,'Lifeline-Capability XWalk'!$F$6:$G$38,2,FALSE)),"")</f>
        <v/>
      </c>
      <c r="S1404" s="91" t="str">
        <f>IF(IFERROR(SEARCH(S$6,$D1404),0)&gt;0,TRIM(VLOOKUP(S$6,'Lifeline-Capability XWalk'!$F$6:$G$38,2,FALSE)),"")</f>
        <v/>
      </c>
      <c r="T1404" s="91" t="str">
        <f>IF(IFERROR(SEARCH(T$6,$D1404),0)&gt;0,TRIM(VLOOKUP(T$6,'Lifeline-Capability XWalk'!$F$6:$G$38,2,FALSE)),"")</f>
        <v/>
      </c>
      <c r="U1404" s="91" t="str">
        <f>IF(IFERROR(SEARCH(U$6,$D1404),0)&gt;0,TRIM(VLOOKUP(U$6,'Lifeline-Capability XWalk'!$F$6:$G$38,2,FALSE)),"")</f>
        <v/>
      </c>
      <c r="V1404" s="91" t="str">
        <f>IF(IFERROR(SEARCH(V$6,$D1404),0)&gt;0,TRIM(VLOOKUP(V$6,'Lifeline-Capability XWalk'!$F$6:$G$38,2,FALSE)),"")</f>
        <v/>
      </c>
      <c r="W1404" s="91" t="str">
        <f>IF(IFERROR(SEARCH(W$6,$D1404),0)&gt;0,TRIM(VLOOKUP(W$6,'Lifeline-Capability XWalk'!$F$6:$G$38,2,FALSE)),"")</f>
        <v/>
      </c>
      <c r="X1404" s="91" t="str">
        <f>IF(IFERROR(SEARCH(X$6,$D1404),0)&gt;0,TRIM(VLOOKUP(X$6,'Lifeline-Capability XWalk'!$F$6:$G$38,2,FALSE)),"")</f>
        <v/>
      </c>
      <c r="Y1404" s="91" t="str">
        <f>IF(IFERROR(SEARCH(Y$6,$D1404),0)&gt;0,TRIM(VLOOKUP(Y$6,'Lifeline-Capability XWalk'!$F$6:$G$38,2,FALSE)),"")</f>
        <v/>
      </c>
      <c r="Z1404" s="91" t="str">
        <f>IF(IFERROR(SEARCH(Z$6,$D1404),0)&gt;0,TRIM(VLOOKUP(Z$6,'Lifeline-Capability XWalk'!$F$6:$G$38,2,FALSE)),"")</f>
        <v>Safety and Security</v>
      </c>
      <c r="AA1404" s="91" t="str">
        <f>IF(IFERROR(SEARCH(AA$6,$D1404),0)&gt;0,TRIM(VLOOKUP(AA$6,'Lifeline-Capability XWalk'!$F$6:$G$38,2,FALSE)),"")</f>
        <v/>
      </c>
      <c r="AB1404" s="91" t="str">
        <f>IF(IFERROR(SEARCH(AB$6,$D1404),0)&gt;0,TRIM(VLOOKUP(AB$6,'Lifeline-Capability XWalk'!$F$6:$G$38,2,FALSE)),"")</f>
        <v>Communications</v>
      </c>
      <c r="AC1404" s="91" t="str">
        <f>IF(IFERROR(SEARCH(AC$6,$D1404),0)&gt;0,TRIM(VLOOKUP(AC$6,'Lifeline-Capability XWalk'!$F$6:$G$38,2,FALSE)),"")</f>
        <v/>
      </c>
      <c r="AD1404" s="91" t="str">
        <f>IF(IFERROR(SEARCH(AD$6,$D1404),0)&gt;0,TRIM(VLOOKUP(AD$6,'Lifeline-Capability XWalk'!$F$6:$G$38,2,FALSE)),"")</f>
        <v/>
      </c>
      <c r="AE1404" s="91" t="str">
        <f>IF(IFERROR(SEARCH(AE$6,$D1404),0)&gt;0,TRIM(VLOOKUP(AE$6,'Lifeline-Capability XWalk'!$F$6:$G$38,2,FALSE)),"")</f>
        <v/>
      </c>
      <c r="AF1404" s="91" t="str">
        <f>IF(IFERROR(SEARCH(AF$6,$D1404),0)&gt;0,TRIM(VLOOKUP(AF$6,'Lifeline-Capability XWalk'!$F$6:$G$38,2,FALSE)),"")</f>
        <v/>
      </c>
      <c r="AG1404" s="91" t="str">
        <f>IF(IFERROR(SEARCH(AG$6,$D1404),0)&gt;0,TRIM(VLOOKUP(AG$6,'Lifeline-Capability XWalk'!$F$6:$G$38,2,FALSE)),"")</f>
        <v/>
      </c>
      <c r="AH1404" s="91" t="str">
        <f>IF(IFERROR(SEARCH(AH$6,$D1404),0)&gt;0,TRIM(VLOOKUP(AH$6,'Lifeline-Capability XWalk'!$F$6:$G$38,2,FALSE)),"")</f>
        <v/>
      </c>
      <c r="AI1404" s="91" t="str">
        <f>IF(IFERROR(SEARCH(AI$6,$D1404),0)&gt;0,TRIM(VLOOKUP(AI$6,'Lifeline-Capability XWalk'!$F$6:$G$38,2,FALSE)),"")</f>
        <v/>
      </c>
      <c r="AJ1404" s="91" t="str">
        <f>IF(IFERROR(SEARCH(AJ$6,$D1404),0)&gt;0,TRIM(VLOOKUP(AJ$6,'Lifeline-Capability XWalk'!$F$6:$G$38,2,FALSE)),"")</f>
        <v/>
      </c>
      <c r="AK1404" s="91" t="str">
        <f>IF(IFERROR(SEARCH(AK$6,$D1404),0)&gt;0,TRIM(VLOOKUP(AK$6,'Lifeline-Capability XWalk'!$F$6:$G$38,2,FALSE)),"")</f>
        <v/>
      </c>
      <c r="AL1404" s="92" t="str">
        <f>IF(IFERROR(SEARCH(AL$6,$D1404),0)&gt;0,TRIM(VLOOKUP(AL$6,'Lifeline-Capability XWalk'!$F$6:$G$38,2,FALSE)),"")</f>
        <v/>
      </c>
      <c r="AM1404" s="24" t="str">
        <f t="shared" si="84"/>
        <v>Safety and Security</v>
      </c>
      <c r="AN1404" s="24" t="str">
        <f t="shared" si="84"/>
        <v/>
      </c>
      <c r="AO1404" s="24" t="str">
        <f t="shared" si="84"/>
        <v/>
      </c>
      <c r="AP1404" s="24" t="str">
        <f t="shared" si="84"/>
        <v/>
      </c>
      <c r="AQ1404" s="24" t="str">
        <f t="shared" si="84"/>
        <v>Communications</v>
      </c>
      <c r="AR1404" s="24" t="str">
        <f t="shared" si="84"/>
        <v/>
      </c>
      <c r="AS1404" s="24" t="str">
        <f t="shared" si="84"/>
        <v/>
      </c>
      <c r="AT1404" s="24" t="str">
        <f t="shared" si="84"/>
        <v/>
      </c>
      <c r="AU1404" s="24" t="str">
        <f t="shared" si="84"/>
        <v/>
      </c>
    </row>
    <row r="1405" spans="1:47" ht="32.1" customHeight="1" x14ac:dyDescent="0.2">
      <c r="A1405" s="143" t="s">
        <v>1113</v>
      </c>
      <c r="B1405" s="144" t="s">
        <v>1313</v>
      </c>
      <c r="C1405" s="144" t="s">
        <v>1082</v>
      </c>
      <c r="D1405" s="124" t="s">
        <v>2279</v>
      </c>
      <c r="E1405" s="64" t="str">
        <f t="shared" si="82"/>
        <v>Safety and Security; Food, Water, Shelter; Health and Medical; Energy; Communications; Hazardous Materials; Transportation; Water Systems;</v>
      </c>
      <c r="F1405" s="125" t="s">
        <v>1717</v>
      </c>
      <c r="G1405" s="90" t="str">
        <f>IF(IFERROR(SEARCH(G$6,$D1405),0)&gt;0,TRIM(VLOOKUP(G$6,'Lifeline-Capability XWalk'!$F$6:$G$38,2,FALSE)),"")</f>
        <v/>
      </c>
      <c r="H1405" s="91" t="str">
        <f>IF(IFERROR(SEARCH(H$6,$D1405),0)&gt;0,TRIM(VLOOKUP(H$6,'Lifeline-Capability XWalk'!$F$6:$G$38,2,FALSE)),"")</f>
        <v/>
      </c>
      <c r="I1405" s="91" t="str">
        <f>IF(IFERROR(SEARCH(I$6,$D1405),0)&gt;0,TRIM(VLOOKUP(I$6,'Lifeline-Capability XWalk'!$F$6:$G$38,2,FALSE)),"")</f>
        <v/>
      </c>
      <c r="J1405" s="91" t="str">
        <f>IF(IFERROR(SEARCH(J$6,$D1405),0)&gt;0,TRIM(VLOOKUP(J$6,'Lifeline-Capability XWalk'!$F$6:$G$38,2,FALSE)),"")</f>
        <v/>
      </c>
      <c r="K1405" s="91" t="str">
        <f>IF(IFERROR(SEARCH(K$6,$D1405),0)&gt;0,TRIM(VLOOKUP(K$6,'Lifeline-Capability XWalk'!$F$6:$G$38,2,FALSE)),"")</f>
        <v>Communications</v>
      </c>
      <c r="L1405" s="91" t="str">
        <f>IF(IFERROR(SEARCH(L$6,$D1405),0)&gt;0,TRIM(VLOOKUP(L$6,'Lifeline-Capability XWalk'!$F$6:$G$38,2,FALSE)),"")</f>
        <v/>
      </c>
      <c r="M1405" s="91" t="str">
        <f>IF(IFERROR(SEARCH(M$6,$D1405),0)&gt;0,TRIM(VLOOKUP(M$6,'Lifeline-Capability XWalk'!$F$6:$G$38,2,FALSE)),"")</f>
        <v/>
      </c>
      <c r="N1405" s="91" t="str">
        <f>IF(IFERROR(SEARCH(N$6,$D1405),0)&gt;0,TRIM(VLOOKUP(N$6,'Lifeline-Capability XWalk'!$F$6:$G$38,2,FALSE)),"")</f>
        <v/>
      </c>
      <c r="O1405" s="91" t="str">
        <f>IF(IFERROR(SEARCH(O$6,$D1405),0)&gt;0,TRIM(VLOOKUP(O$6,'Lifeline-Capability XWalk'!$F$6:$G$38,2,FALSE)),"")</f>
        <v/>
      </c>
      <c r="P1405" s="91" t="str">
        <f>IF(IFERROR(SEARCH(P$6,$D1405),0)&gt;0,TRIM(VLOOKUP(P$6,'Lifeline-Capability XWalk'!$F$6:$G$38,2,FALSE)),"")</f>
        <v/>
      </c>
      <c r="Q1405" s="91" t="str">
        <f>IF(IFERROR(SEARCH(Q$6,$D1405),0)&gt;0,TRIM(VLOOKUP(Q$6,'Lifeline-Capability XWalk'!$F$6:$G$38,2,FALSE)),"")</f>
        <v/>
      </c>
      <c r="R1405" s="91" t="str">
        <f>IF(IFERROR(SEARCH(R$6,$D1405),0)&gt;0,TRIM(VLOOKUP(R$6,'Lifeline-Capability XWalk'!$F$6:$G$38,2,FALSE)),"")</f>
        <v/>
      </c>
      <c r="S1405" s="91" t="str">
        <f>IF(IFERROR(SEARCH(S$6,$D1405),0)&gt;0,TRIM(VLOOKUP(S$6,'Lifeline-Capability XWalk'!$F$6:$G$38,2,FALSE)),"")</f>
        <v/>
      </c>
      <c r="T1405" s="91" t="str">
        <f>IF(IFERROR(SEARCH(T$6,$D1405),0)&gt;0,TRIM(VLOOKUP(T$6,'Lifeline-Capability XWalk'!$F$6:$G$38,2,FALSE)),"")</f>
        <v/>
      </c>
      <c r="U1405" s="91" t="str">
        <f>IF(IFERROR(SEARCH(U$6,$D1405),0)&gt;0,TRIM(VLOOKUP(U$6,'Lifeline-Capability XWalk'!$F$6:$G$38,2,FALSE)),"")</f>
        <v/>
      </c>
      <c r="V1405" s="91" t="str">
        <f>IF(IFERROR(SEARCH(V$6,$D1405),0)&gt;0,TRIM(VLOOKUP(V$6,'Lifeline-Capability XWalk'!$F$6:$G$38,2,FALSE)),"")</f>
        <v/>
      </c>
      <c r="W1405" s="91" t="str">
        <f>IF(IFERROR(SEARCH(W$6,$D1405),0)&gt;0,TRIM(VLOOKUP(W$6,'Lifeline-Capability XWalk'!$F$6:$G$38,2,FALSE)),"")</f>
        <v/>
      </c>
      <c r="X1405" s="91" t="str">
        <f>IF(IFERROR(SEARCH(X$6,$D1405),0)&gt;0,TRIM(VLOOKUP(X$6,'Lifeline-Capability XWalk'!$F$6:$G$38,2,FALSE)),"")</f>
        <v/>
      </c>
      <c r="Y1405" s="91" t="str">
        <f>IF(IFERROR(SEARCH(Y$6,$D1405),0)&gt;0,TRIM(VLOOKUP(Y$6,'Lifeline-Capability XWalk'!$F$6:$G$38,2,FALSE)),"")</f>
        <v/>
      </c>
      <c r="Z1405" s="91" t="str">
        <f>IF(IFERROR(SEARCH(Z$6,$D1405),0)&gt;0,TRIM(VLOOKUP(Z$6,'Lifeline-Capability XWalk'!$F$6:$G$38,2,FALSE)),"")</f>
        <v/>
      </c>
      <c r="AA1405" s="91" t="str">
        <f>IF(IFERROR(SEARCH(AA$6,$D1405),0)&gt;0,TRIM(VLOOKUP(AA$6,'Lifeline-Capability XWalk'!$F$6:$G$38,2,FALSE)),"")</f>
        <v/>
      </c>
      <c r="AB1405" s="91" t="str">
        <f>IF(IFERROR(SEARCH(AB$6,$D1405),0)&gt;0,TRIM(VLOOKUP(AB$6,'Lifeline-Capability XWalk'!$F$6:$G$38,2,FALSE)),"")</f>
        <v>Communications</v>
      </c>
      <c r="AC1405" s="91" t="str">
        <f>IF(IFERROR(SEARCH(AC$6,$D1405),0)&gt;0,TRIM(VLOOKUP(AC$6,'Lifeline-Capability XWalk'!$F$6:$G$38,2,FALSE)),"")</f>
        <v/>
      </c>
      <c r="AD1405" s="91" t="str">
        <f>IF(IFERROR(SEARCH(AD$6,$D1405),0)&gt;0,TRIM(VLOOKUP(AD$6,'Lifeline-Capability XWalk'!$F$6:$G$38,2,FALSE)),"")</f>
        <v/>
      </c>
      <c r="AE1405" s="91" t="str">
        <f>IF(IFERROR(SEARCH(AE$6,$D1405),0)&gt;0,TRIM(VLOOKUP(AE$6,'Lifeline-Capability XWalk'!$F$6:$G$38,2,FALSE)),"")</f>
        <v/>
      </c>
      <c r="AF1405" s="91" t="str">
        <f>IF(IFERROR(SEARCH(AF$6,$D1405),0)&gt;0,TRIM(VLOOKUP(AF$6,'Lifeline-Capability XWalk'!$F$6:$G$38,2,FALSE)),"")</f>
        <v/>
      </c>
      <c r="AG1405" s="91" t="str">
        <f>IF(IFERROR(SEARCH(AG$6,$D1405),0)&gt;0,TRIM(VLOOKUP(AG$6,'Lifeline-Capability XWalk'!$F$6:$G$38,2,FALSE)),"")</f>
        <v/>
      </c>
      <c r="AH1405" s="91" t="str">
        <f>IF(IFERROR(SEARCH(AH$6,$D1405),0)&gt;0,TRIM(VLOOKUP(AH$6,'Lifeline-Capability XWalk'!$F$6:$G$38,2,FALSE)),"")</f>
        <v/>
      </c>
      <c r="AI1405" s="91" t="str">
        <f>IF(IFERROR(SEARCH(AI$6,$D1405),0)&gt;0,TRIM(VLOOKUP(AI$6,'Lifeline-Capability XWalk'!$F$6:$G$38,2,FALSE)),"")</f>
        <v/>
      </c>
      <c r="AJ1405" s="91" t="str">
        <f>IF(IFERROR(SEARCH(AJ$6,$D1405),0)&gt;0,TRIM(VLOOKUP(AJ$6,'Lifeline-Capability XWalk'!$F$6:$G$38,2,FALSE)),"")</f>
        <v>Safety and Security; Food, Water, Shelter; Health and Medical; Energy; Communications; Hazardous Materials; Transportation; Water Systems;</v>
      </c>
      <c r="AK1405" s="91" t="str">
        <f>IF(IFERROR(SEARCH(AK$6,$D1405),0)&gt;0,TRIM(VLOOKUP(AK$6,'Lifeline-Capability XWalk'!$F$6:$G$38,2,FALSE)),"")</f>
        <v/>
      </c>
      <c r="AL1405" s="92" t="str">
        <f>IF(IFERROR(SEARCH(AL$6,$D1405),0)&gt;0,TRIM(VLOOKUP(AL$6,'Lifeline-Capability XWalk'!$F$6:$G$38,2,FALSE)),"")</f>
        <v/>
      </c>
      <c r="AM1405" s="24" t="str">
        <f t="shared" si="84"/>
        <v/>
      </c>
      <c r="AN1405" s="24" t="str">
        <f t="shared" si="84"/>
        <v/>
      </c>
      <c r="AO1405" s="24" t="str">
        <f t="shared" si="84"/>
        <v/>
      </c>
      <c r="AP1405" s="24" t="str">
        <f t="shared" si="84"/>
        <v/>
      </c>
      <c r="AQ1405" s="24" t="str">
        <f t="shared" si="84"/>
        <v>Communications</v>
      </c>
      <c r="AR1405" s="24" t="str">
        <f t="shared" si="84"/>
        <v/>
      </c>
      <c r="AS1405" s="24" t="str">
        <f t="shared" si="84"/>
        <v/>
      </c>
      <c r="AT1405" s="24" t="str">
        <f t="shared" si="84"/>
        <v/>
      </c>
      <c r="AU1405" s="24" t="str">
        <f t="shared" si="84"/>
        <v>Safety and Security; Food, Water, Shelter; Health and Medical; Energy; Communications; Hazardous Materials; Transportation; Water Systems;</v>
      </c>
    </row>
    <row r="1406" spans="1:47" ht="32.1" customHeight="1" x14ac:dyDescent="0.2">
      <c r="A1406" s="143" t="s">
        <v>1114</v>
      </c>
      <c r="B1406" s="144" t="s">
        <v>1316</v>
      </c>
      <c r="C1406" s="144" t="s">
        <v>1082</v>
      </c>
      <c r="D1406" s="124" t="s">
        <v>2271</v>
      </c>
      <c r="E1406" s="64" t="str">
        <f t="shared" si="82"/>
        <v>Safety and Security, Communications</v>
      </c>
      <c r="F1406" s="125" t="s">
        <v>1716</v>
      </c>
      <c r="G1406" s="90" t="str">
        <f>IF(IFERROR(SEARCH(G$6,$D1406),0)&gt;0,TRIM(VLOOKUP(G$6,'Lifeline-Capability XWalk'!$F$6:$G$38,2,FALSE)),"")</f>
        <v>Safety and Security</v>
      </c>
      <c r="H1406" s="91" t="str">
        <f>IF(IFERROR(SEARCH(H$6,$D1406),0)&gt;0,TRIM(VLOOKUP(H$6,'Lifeline-Capability XWalk'!$F$6:$G$38,2,FALSE)),"")</f>
        <v/>
      </c>
      <c r="I1406" s="91" t="str">
        <f>IF(IFERROR(SEARCH(I$6,$D1406),0)&gt;0,TRIM(VLOOKUP(I$6,'Lifeline-Capability XWalk'!$F$6:$G$38,2,FALSE)),"")</f>
        <v/>
      </c>
      <c r="J1406" s="91" t="str">
        <f>IF(IFERROR(SEARCH(J$6,$D1406),0)&gt;0,TRIM(VLOOKUP(J$6,'Lifeline-Capability XWalk'!$F$6:$G$38,2,FALSE)),"")</f>
        <v/>
      </c>
      <c r="K1406" s="91" t="str">
        <f>IF(IFERROR(SEARCH(K$6,$D1406),0)&gt;0,TRIM(VLOOKUP(K$6,'Lifeline-Capability XWalk'!$F$6:$G$38,2,FALSE)),"")</f>
        <v/>
      </c>
      <c r="L1406" s="91" t="str">
        <f>IF(IFERROR(SEARCH(L$6,$D1406),0)&gt;0,TRIM(VLOOKUP(L$6,'Lifeline-Capability XWalk'!$F$6:$G$38,2,FALSE)),"")</f>
        <v/>
      </c>
      <c r="M1406" s="91" t="str">
        <f>IF(IFERROR(SEARCH(M$6,$D1406),0)&gt;0,TRIM(VLOOKUP(M$6,'Lifeline-Capability XWalk'!$F$6:$G$38,2,FALSE)),"")</f>
        <v/>
      </c>
      <c r="N1406" s="91" t="str">
        <f>IF(IFERROR(SEARCH(N$6,$D1406),0)&gt;0,TRIM(VLOOKUP(N$6,'Lifeline-Capability XWalk'!$F$6:$G$38,2,FALSE)),"")</f>
        <v/>
      </c>
      <c r="O1406" s="91" t="str">
        <f>IF(IFERROR(SEARCH(O$6,$D1406),0)&gt;0,TRIM(VLOOKUP(O$6,'Lifeline-Capability XWalk'!$F$6:$G$38,2,FALSE)),"")</f>
        <v/>
      </c>
      <c r="P1406" s="91" t="str">
        <f>IF(IFERROR(SEARCH(P$6,$D1406),0)&gt;0,TRIM(VLOOKUP(P$6,'Lifeline-Capability XWalk'!$F$6:$G$38,2,FALSE)),"")</f>
        <v/>
      </c>
      <c r="Q1406" s="91" t="str">
        <f>IF(IFERROR(SEARCH(Q$6,$D1406),0)&gt;0,TRIM(VLOOKUP(Q$6,'Lifeline-Capability XWalk'!$F$6:$G$38,2,FALSE)),"")</f>
        <v/>
      </c>
      <c r="R1406" s="91" t="str">
        <f>IF(IFERROR(SEARCH(R$6,$D1406),0)&gt;0,TRIM(VLOOKUP(R$6,'Lifeline-Capability XWalk'!$F$6:$G$38,2,FALSE)),"")</f>
        <v/>
      </c>
      <c r="S1406" s="91" t="str">
        <f>IF(IFERROR(SEARCH(S$6,$D1406),0)&gt;0,TRIM(VLOOKUP(S$6,'Lifeline-Capability XWalk'!$F$6:$G$38,2,FALSE)),"")</f>
        <v/>
      </c>
      <c r="T1406" s="91" t="str">
        <f>IF(IFERROR(SEARCH(T$6,$D1406),0)&gt;0,TRIM(VLOOKUP(T$6,'Lifeline-Capability XWalk'!$F$6:$G$38,2,FALSE)),"")</f>
        <v/>
      </c>
      <c r="U1406" s="91" t="str">
        <f>IF(IFERROR(SEARCH(U$6,$D1406),0)&gt;0,TRIM(VLOOKUP(U$6,'Lifeline-Capability XWalk'!$F$6:$G$38,2,FALSE)),"")</f>
        <v/>
      </c>
      <c r="V1406" s="91" t="str">
        <f>IF(IFERROR(SEARCH(V$6,$D1406),0)&gt;0,TRIM(VLOOKUP(V$6,'Lifeline-Capability XWalk'!$F$6:$G$38,2,FALSE)),"")</f>
        <v/>
      </c>
      <c r="W1406" s="91" t="str">
        <f>IF(IFERROR(SEARCH(W$6,$D1406),0)&gt;0,TRIM(VLOOKUP(W$6,'Lifeline-Capability XWalk'!$F$6:$G$38,2,FALSE)),"")</f>
        <v/>
      </c>
      <c r="X1406" s="91" t="str">
        <f>IF(IFERROR(SEARCH(X$6,$D1406),0)&gt;0,TRIM(VLOOKUP(X$6,'Lifeline-Capability XWalk'!$F$6:$G$38,2,FALSE)),"")</f>
        <v/>
      </c>
      <c r="Y1406" s="91" t="str">
        <f>IF(IFERROR(SEARCH(Y$6,$D1406),0)&gt;0,TRIM(VLOOKUP(Y$6,'Lifeline-Capability XWalk'!$F$6:$G$38,2,FALSE)),"")</f>
        <v/>
      </c>
      <c r="Z1406" s="91" t="str">
        <f>IF(IFERROR(SEARCH(Z$6,$D1406),0)&gt;0,TRIM(VLOOKUP(Z$6,'Lifeline-Capability XWalk'!$F$6:$G$38,2,FALSE)),"")</f>
        <v>Safety and Security</v>
      </c>
      <c r="AA1406" s="91" t="str">
        <f>IF(IFERROR(SEARCH(AA$6,$D1406),0)&gt;0,TRIM(VLOOKUP(AA$6,'Lifeline-Capability XWalk'!$F$6:$G$38,2,FALSE)),"")</f>
        <v/>
      </c>
      <c r="AB1406" s="91" t="str">
        <f>IF(IFERROR(SEARCH(AB$6,$D1406),0)&gt;0,TRIM(VLOOKUP(AB$6,'Lifeline-Capability XWalk'!$F$6:$G$38,2,FALSE)),"")</f>
        <v>Communications</v>
      </c>
      <c r="AC1406" s="91" t="str">
        <f>IF(IFERROR(SEARCH(AC$6,$D1406),0)&gt;0,TRIM(VLOOKUP(AC$6,'Lifeline-Capability XWalk'!$F$6:$G$38,2,FALSE)),"")</f>
        <v>Safety and Security</v>
      </c>
      <c r="AD1406" s="91" t="str">
        <f>IF(IFERROR(SEARCH(AD$6,$D1406),0)&gt;0,TRIM(VLOOKUP(AD$6,'Lifeline-Capability XWalk'!$F$6:$G$38,2,FALSE)),"")</f>
        <v/>
      </c>
      <c r="AE1406" s="91" t="str">
        <f>IF(IFERROR(SEARCH(AE$6,$D1406),0)&gt;0,TRIM(VLOOKUP(AE$6,'Lifeline-Capability XWalk'!$F$6:$G$38,2,FALSE)),"")</f>
        <v/>
      </c>
      <c r="AF1406" s="91" t="str">
        <f>IF(IFERROR(SEARCH(AF$6,$D1406),0)&gt;0,TRIM(VLOOKUP(AF$6,'Lifeline-Capability XWalk'!$F$6:$G$38,2,FALSE)),"")</f>
        <v/>
      </c>
      <c r="AG1406" s="91" t="str">
        <f>IF(IFERROR(SEARCH(AG$6,$D1406),0)&gt;0,TRIM(VLOOKUP(AG$6,'Lifeline-Capability XWalk'!$F$6:$G$38,2,FALSE)),"")</f>
        <v/>
      </c>
      <c r="AH1406" s="91" t="str">
        <f>IF(IFERROR(SEARCH(AH$6,$D1406),0)&gt;0,TRIM(VLOOKUP(AH$6,'Lifeline-Capability XWalk'!$F$6:$G$38,2,FALSE)),"")</f>
        <v/>
      </c>
      <c r="AI1406" s="91" t="str">
        <f>IF(IFERROR(SEARCH(AI$6,$D1406),0)&gt;0,TRIM(VLOOKUP(AI$6,'Lifeline-Capability XWalk'!$F$6:$G$38,2,FALSE)),"")</f>
        <v/>
      </c>
      <c r="AJ1406" s="91" t="str">
        <f>IF(IFERROR(SEARCH(AJ$6,$D1406),0)&gt;0,TRIM(VLOOKUP(AJ$6,'Lifeline-Capability XWalk'!$F$6:$G$38,2,FALSE)),"")</f>
        <v/>
      </c>
      <c r="AK1406" s="91" t="str">
        <f>IF(IFERROR(SEARCH(AK$6,$D1406),0)&gt;0,TRIM(VLOOKUP(AK$6,'Lifeline-Capability XWalk'!$F$6:$G$38,2,FALSE)),"")</f>
        <v/>
      </c>
      <c r="AL1406" s="92" t="str">
        <f>IF(IFERROR(SEARCH(AL$6,$D1406),0)&gt;0,TRIM(VLOOKUP(AL$6,'Lifeline-Capability XWalk'!$F$6:$G$38,2,FALSE)),"")</f>
        <v/>
      </c>
      <c r="AM1406" s="24" t="str">
        <f t="shared" si="84"/>
        <v>Safety and Security</v>
      </c>
      <c r="AN1406" s="24" t="str">
        <f t="shared" si="84"/>
        <v/>
      </c>
      <c r="AO1406" s="24" t="str">
        <f t="shared" si="84"/>
        <v/>
      </c>
      <c r="AP1406" s="24" t="str">
        <f t="shared" si="84"/>
        <v/>
      </c>
      <c r="AQ1406" s="24" t="str">
        <f t="shared" si="84"/>
        <v>Communications</v>
      </c>
      <c r="AR1406" s="24" t="str">
        <f t="shared" si="84"/>
        <v/>
      </c>
      <c r="AS1406" s="24" t="str">
        <f t="shared" si="84"/>
        <v/>
      </c>
      <c r="AT1406" s="24" t="str">
        <f t="shared" si="84"/>
        <v/>
      </c>
      <c r="AU1406" s="24" t="str">
        <f t="shared" si="84"/>
        <v/>
      </c>
    </row>
    <row r="1407" spans="1:47" ht="32.1" customHeight="1" x14ac:dyDescent="0.2">
      <c r="A1407" s="143" t="s">
        <v>1113</v>
      </c>
      <c r="B1407" s="144" t="s">
        <v>1312</v>
      </c>
      <c r="C1407" s="144" t="s">
        <v>1393</v>
      </c>
      <c r="D1407" s="124" t="s">
        <v>2272</v>
      </c>
      <c r="E1407" s="64" t="str">
        <f t="shared" si="82"/>
        <v>Safety and Security; Food, Water, Shelter; Health and Medical; Energy; Communications; Hazardous Materials; Transportation; Water Systems;</v>
      </c>
      <c r="F1407" s="125" t="s">
        <v>1718</v>
      </c>
      <c r="G1407" s="90" t="str">
        <f>IF(IFERROR(SEARCH(G$6,$D1407),0)&gt;0,TRIM(VLOOKUP(G$6,'Lifeline-Capability XWalk'!$F$6:$G$38,2,FALSE)),"")</f>
        <v/>
      </c>
      <c r="H1407" s="91" t="str">
        <f>IF(IFERROR(SEARCH(H$6,$D1407),0)&gt;0,TRIM(VLOOKUP(H$6,'Lifeline-Capability XWalk'!$F$6:$G$38,2,FALSE)),"")</f>
        <v/>
      </c>
      <c r="I1407" s="91" t="str">
        <f>IF(IFERROR(SEARCH(I$6,$D1407),0)&gt;0,TRIM(VLOOKUP(I$6,'Lifeline-Capability XWalk'!$F$6:$G$38,2,FALSE)),"")</f>
        <v/>
      </c>
      <c r="J1407" s="91" t="str">
        <f>IF(IFERROR(SEARCH(J$6,$D1407),0)&gt;0,TRIM(VLOOKUP(J$6,'Lifeline-Capability XWalk'!$F$6:$G$38,2,FALSE)),"")</f>
        <v/>
      </c>
      <c r="K1407" s="91" t="str">
        <f>IF(IFERROR(SEARCH(K$6,$D1407),0)&gt;0,TRIM(VLOOKUP(K$6,'Lifeline-Capability XWalk'!$F$6:$G$38,2,FALSE)),"")</f>
        <v/>
      </c>
      <c r="L1407" s="91" t="str">
        <f>IF(IFERROR(SEARCH(L$6,$D1407),0)&gt;0,TRIM(VLOOKUP(L$6,'Lifeline-Capability XWalk'!$F$6:$G$38,2,FALSE)),"")</f>
        <v/>
      </c>
      <c r="M1407" s="91" t="str">
        <f>IF(IFERROR(SEARCH(M$6,$D1407),0)&gt;0,TRIM(VLOOKUP(M$6,'Lifeline-Capability XWalk'!$F$6:$G$38,2,FALSE)),"")</f>
        <v/>
      </c>
      <c r="N1407" s="91" t="str">
        <f>IF(IFERROR(SEARCH(N$6,$D1407),0)&gt;0,TRIM(VLOOKUP(N$6,'Lifeline-Capability XWalk'!$F$6:$G$38,2,FALSE)),"")</f>
        <v/>
      </c>
      <c r="O1407" s="91" t="str">
        <f>IF(IFERROR(SEARCH(O$6,$D1407),0)&gt;0,TRIM(VLOOKUP(O$6,'Lifeline-Capability XWalk'!$F$6:$G$38,2,FALSE)),"")</f>
        <v/>
      </c>
      <c r="P1407" s="91" t="str">
        <f>IF(IFERROR(SEARCH(P$6,$D1407),0)&gt;0,TRIM(VLOOKUP(P$6,'Lifeline-Capability XWalk'!$F$6:$G$38,2,FALSE)),"")</f>
        <v/>
      </c>
      <c r="Q1407" s="91" t="str">
        <f>IF(IFERROR(SEARCH(Q$6,$D1407),0)&gt;0,TRIM(VLOOKUP(Q$6,'Lifeline-Capability XWalk'!$F$6:$G$38,2,FALSE)),"")</f>
        <v/>
      </c>
      <c r="R1407" s="91" t="str">
        <f>IF(IFERROR(SEARCH(R$6,$D1407),0)&gt;0,TRIM(VLOOKUP(R$6,'Lifeline-Capability XWalk'!$F$6:$G$38,2,FALSE)),"")</f>
        <v/>
      </c>
      <c r="S1407" s="91" t="str">
        <f>IF(IFERROR(SEARCH(S$6,$D1407),0)&gt;0,TRIM(VLOOKUP(S$6,'Lifeline-Capability XWalk'!$F$6:$G$38,2,FALSE)),"")</f>
        <v/>
      </c>
      <c r="T1407" s="91" t="str">
        <f>IF(IFERROR(SEARCH(T$6,$D1407),0)&gt;0,TRIM(VLOOKUP(T$6,'Lifeline-Capability XWalk'!$F$6:$G$38,2,FALSE)),"")</f>
        <v/>
      </c>
      <c r="U1407" s="91" t="str">
        <f>IF(IFERROR(SEARCH(U$6,$D1407),0)&gt;0,TRIM(VLOOKUP(U$6,'Lifeline-Capability XWalk'!$F$6:$G$38,2,FALSE)),"")</f>
        <v/>
      </c>
      <c r="V1407" s="91" t="str">
        <f>IF(IFERROR(SEARCH(V$6,$D1407),0)&gt;0,TRIM(VLOOKUP(V$6,'Lifeline-Capability XWalk'!$F$6:$G$38,2,FALSE)),"")</f>
        <v/>
      </c>
      <c r="W1407" s="91" t="str">
        <f>IF(IFERROR(SEARCH(W$6,$D1407),0)&gt;0,TRIM(VLOOKUP(W$6,'Lifeline-Capability XWalk'!$F$6:$G$38,2,FALSE)),"")</f>
        <v/>
      </c>
      <c r="X1407" s="91" t="str">
        <f>IF(IFERROR(SEARCH(X$6,$D1407),0)&gt;0,TRIM(VLOOKUP(X$6,'Lifeline-Capability XWalk'!$F$6:$G$38,2,FALSE)),"")</f>
        <v/>
      </c>
      <c r="Y1407" s="91" t="str">
        <f>IF(IFERROR(SEARCH(Y$6,$D1407),0)&gt;0,TRIM(VLOOKUP(Y$6,'Lifeline-Capability XWalk'!$F$6:$G$38,2,FALSE)),"")</f>
        <v/>
      </c>
      <c r="Z1407" s="91" t="str">
        <f>IF(IFERROR(SEARCH(Z$6,$D1407),0)&gt;0,TRIM(VLOOKUP(Z$6,'Lifeline-Capability XWalk'!$F$6:$G$38,2,FALSE)),"")</f>
        <v/>
      </c>
      <c r="AA1407" s="91" t="str">
        <f>IF(IFERROR(SEARCH(AA$6,$D1407),0)&gt;0,TRIM(VLOOKUP(AA$6,'Lifeline-Capability XWalk'!$F$6:$G$38,2,FALSE)),"")</f>
        <v/>
      </c>
      <c r="AB1407" s="91" t="str">
        <f>IF(IFERROR(SEARCH(AB$6,$D1407),0)&gt;0,TRIM(VLOOKUP(AB$6,'Lifeline-Capability XWalk'!$F$6:$G$38,2,FALSE)),"")</f>
        <v>Communications</v>
      </c>
      <c r="AC1407" s="91" t="str">
        <f>IF(IFERROR(SEARCH(AC$6,$D1407),0)&gt;0,TRIM(VLOOKUP(AC$6,'Lifeline-Capability XWalk'!$F$6:$G$38,2,FALSE)),"")</f>
        <v/>
      </c>
      <c r="AD1407" s="91" t="str">
        <f>IF(IFERROR(SEARCH(AD$6,$D1407),0)&gt;0,TRIM(VLOOKUP(AD$6,'Lifeline-Capability XWalk'!$F$6:$G$38,2,FALSE)),"")</f>
        <v>Safety and Security; Food, Water, Shelter; Health and Medical; Energy; Communications; Hazardous Materials; Transportation; Water Systems;</v>
      </c>
      <c r="AE1407" s="91" t="str">
        <f>IF(IFERROR(SEARCH(AE$6,$D1407),0)&gt;0,TRIM(VLOOKUP(AE$6,'Lifeline-Capability XWalk'!$F$6:$G$38,2,FALSE)),"")</f>
        <v>Health and Medical</v>
      </c>
      <c r="AF1407" s="91" t="str">
        <f>IF(IFERROR(SEARCH(AF$6,$D1407),0)&gt;0,TRIM(VLOOKUP(AF$6,'Lifeline-Capability XWalk'!$F$6:$G$38,2,FALSE)),"")</f>
        <v/>
      </c>
      <c r="AG1407" s="91" t="str">
        <f>IF(IFERROR(SEARCH(AG$6,$D1407),0)&gt;0,TRIM(VLOOKUP(AG$6,'Lifeline-Capability XWalk'!$F$6:$G$38,2,FALSE)),"")</f>
        <v/>
      </c>
      <c r="AH1407" s="91" t="str">
        <f>IF(IFERROR(SEARCH(AH$6,$D1407),0)&gt;0,TRIM(VLOOKUP(AH$6,'Lifeline-Capability XWalk'!$F$6:$G$38,2,FALSE)),"")</f>
        <v/>
      </c>
      <c r="AI1407" s="91" t="str">
        <f>IF(IFERROR(SEARCH(AI$6,$D1407),0)&gt;0,TRIM(VLOOKUP(AI$6,'Lifeline-Capability XWalk'!$F$6:$G$38,2,FALSE)),"")</f>
        <v/>
      </c>
      <c r="AJ1407" s="91" t="str">
        <f>IF(IFERROR(SEARCH(AJ$6,$D1407),0)&gt;0,TRIM(VLOOKUP(AJ$6,'Lifeline-Capability XWalk'!$F$6:$G$38,2,FALSE)),"")</f>
        <v/>
      </c>
      <c r="AK1407" s="91" t="str">
        <f>IF(IFERROR(SEARCH(AK$6,$D1407),0)&gt;0,TRIM(VLOOKUP(AK$6,'Lifeline-Capability XWalk'!$F$6:$G$38,2,FALSE)),"")</f>
        <v/>
      </c>
      <c r="AL1407" s="92" t="str">
        <f>IF(IFERROR(SEARCH(AL$6,$D1407),0)&gt;0,TRIM(VLOOKUP(AL$6,'Lifeline-Capability XWalk'!$F$6:$G$38,2,FALSE)),"")</f>
        <v/>
      </c>
      <c r="AM1407" s="24" t="str">
        <f t="shared" si="84"/>
        <v/>
      </c>
      <c r="AN1407" s="24" t="str">
        <f t="shared" si="84"/>
        <v/>
      </c>
      <c r="AO1407" s="24" t="str">
        <f t="shared" si="84"/>
        <v>Health and Medical</v>
      </c>
      <c r="AP1407" s="24" t="str">
        <f t="shared" si="84"/>
        <v/>
      </c>
      <c r="AQ1407" s="24" t="str">
        <f t="shared" si="84"/>
        <v>Communications</v>
      </c>
      <c r="AR1407" s="24" t="str">
        <f t="shared" si="84"/>
        <v/>
      </c>
      <c r="AS1407" s="24" t="str">
        <f t="shared" si="84"/>
        <v/>
      </c>
      <c r="AT1407" s="24" t="str">
        <f t="shared" si="84"/>
        <v/>
      </c>
      <c r="AU1407" s="24" t="str">
        <f t="shared" si="84"/>
        <v>Safety and Security; Food, Water, Shelter; Health and Medical; Energy; Communications; Hazardous Materials; Transportation; Water Systems;</v>
      </c>
    </row>
    <row r="1408" spans="1:47" ht="32.1" customHeight="1" x14ac:dyDescent="0.2">
      <c r="A1408" s="143" t="s">
        <v>1114</v>
      </c>
      <c r="B1408" s="144" t="s">
        <v>1318</v>
      </c>
      <c r="C1408" s="144" t="s">
        <v>2249</v>
      </c>
      <c r="D1408" s="124" t="s">
        <v>2280</v>
      </c>
      <c r="E1408" s="64" t="str">
        <f t="shared" si="82"/>
        <v>Communications</v>
      </c>
      <c r="F1408" s="125" t="s">
        <v>1719</v>
      </c>
      <c r="G1408" s="90" t="str">
        <f>IF(IFERROR(SEARCH(G$6,$D1408),0)&gt;0,TRIM(VLOOKUP(G$6,'Lifeline-Capability XWalk'!$F$6:$G$38,2,FALSE)),"")</f>
        <v/>
      </c>
      <c r="H1408" s="91" t="str">
        <f>IF(IFERROR(SEARCH(H$6,$D1408),0)&gt;0,TRIM(VLOOKUP(H$6,'Lifeline-Capability XWalk'!$F$6:$G$38,2,FALSE)),"")</f>
        <v/>
      </c>
      <c r="I1408" s="91" t="str">
        <f>IF(IFERROR(SEARCH(I$6,$D1408),0)&gt;0,TRIM(VLOOKUP(I$6,'Lifeline-Capability XWalk'!$F$6:$G$38,2,FALSE)),"")</f>
        <v/>
      </c>
      <c r="J1408" s="91" t="str">
        <f>IF(IFERROR(SEARCH(J$6,$D1408),0)&gt;0,TRIM(VLOOKUP(J$6,'Lifeline-Capability XWalk'!$F$6:$G$38,2,FALSE)),"")</f>
        <v/>
      </c>
      <c r="K1408" s="91" t="str">
        <f>IF(IFERROR(SEARCH(K$6,$D1408),0)&gt;0,TRIM(VLOOKUP(K$6,'Lifeline-Capability XWalk'!$F$6:$G$38,2,FALSE)),"")</f>
        <v/>
      </c>
      <c r="L1408" s="91" t="str">
        <f>IF(IFERROR(SEARCH(L$6,$D1408),0)&gt;0,TRIM(VLOOKUP(L$6,'Lifeline-Capability XWalk'!$F$6:$G$38,2,FALSE)),"")</f>
        <v/>
      </c>
      <c r="M1408" s="91" t="str">
        <f>IF(IFERROR(SEARCH(M$6,$D1408),0)&gt;0,TRIM(VLOOKUP(M$6,'Lifeline-Capability XWalk'!$F$6:$G$38,2,FALSE)),"")</f>
        <v/>
      </c>
      <c r="N1408" s="91" t="str">
        <f>IF(IFERROR(SEARCH(N$6,$D1408),0)&gt;0,TRIM(VLOOKUP(N$6,'Lifeline-Capability XWalk'!$F$6:$G$38,2,FALSE)),"")</f>
        <v/>
      </c>
      <c r="O1408" s="91" t="str">
        <f>IF(IFERROR(SEARCH(O$6,$D1408),0)&gt;0,TRIM(VLOOKUP(O$6,'Lifeline-Capability XWalk'!$F$6:$G$38,2,FALSE)),"")</f>
        <v/>
      </c>
      <c r="P1408" s="91" t="str">
        <f>IF(IFERROR(SEARCH(P$6,$D1408),0)&gt;0,TRIM(VLOOKUP(P$6,'Lifeline-Capability XWalk'!$F$6:$G$38,2,FALSE)),"")</f>
        <v/>
      </c>
      <c r="Q1408" s="91" t="str">
        <f>IF(IFERROR(SEARCH(Q$6,$D1408),0)&gt;0,TRIM(VLOOKUP(Q$6,'Lifeline-Capability XWalk'!$F$6:$G$38,2,FALSE)),"")</f>
        <v/>
      </c>
      <c r="R1408" s="91" t="str">
        <f>IF(IFERROR(SEARCH(R$6,$D1408),0)&gt;0,TRIM(VLOOKUP(R$6,'Lifeline-Capability XWalk'!$F$6:$G$38,2,FALSE)),"")</f>
        <v/>
      </c>
      <c r="S1408" s="91" t="str">
        <f>IF(IFERROR(SEARCH(S$6,$D1408),0)&gt;0,TRIM(VLOOKUP(S$6,'Lifeline-Capability XWalk'!$F$6:$G$38,2,FALSE)),"")</f>
        <v/>
      </c>
      <c r="T1408" s="91" t="str">
        <f>IF(IFERROR(SEARCH(T$6,$D1408),0)&gt;0,TRIM(VLOOKUP(T$6,'Lifeline-Capability XWalk'!$F$6:$G$38,2,FALSE)),"")</f>
        <v/>
      </c>
      <c r="U1408" s="91" t="str">
        <f>IF(IFERROR(SEARCH(U$6,$D1408),0)&gt;0,TRIM(VLOOKUP(U$6,'Lifeline-Capability XWalk'!$F$6:$G$38,2,FALSE)),"")</f>
        <v/>
      </c>
      <c r="V1408" s="91" t="str">
        <f>IF(IFERROR(SEARCH(V$6,$D1408),0)&gt;0,TRIM(VLOOKUP(V$6,'Lifeline-Capability XWalk'!$F$6:$G$38,2,FALSE)),"")</f>
        <v/>
      </c>
      <c r="W1408" s="91" t="str">
        <f>IF(IFERROR(SEARCH(W$6,$D1408),0)&gt;0,TRIM(VLOOKUP(W$6,'Lifeline-Capability XWalk'!$F$6:$G$38,2,FALSE)),"")</f>
        <v/>
      </c>
      <c r="X1408" s="91" t="str">
        <f>IF(IFERROR(SEARCH(X$6,$D1408),0)&gt;0,TRIM(VLOOKUP(X$6,'Lifeline-Capability XWalk'!$F$6:$G$38,2,FALSE)),"")</f>
        <v/>
      </c>
      <c r="Y1408" s="91" t="str">
        <f>IF(IFERROR(SEARCH(Y$6,$D1408),0)&gt;0,TRIM(VLOOKUP(Y$6,'Lifeline-Capability XWalk'!$F$6:$G$38,2,FALSE)),"")</f>
        <v/>
      </c>
      <c r="Z1408" s="91" t="str">
        <f>IF(IFERROR(SEARCH(Z$6,$D1408),0)&gt;0,TRIM(VLOOKUP(Z$6,'Lifeline-Capability XWalk'!$F$6:$G$38,2,FALSE)),"")</f>
        <v/>
      </c>
      <c r="AA1408" s="91" t="str">
        <f>IF(IFERROR(SEARCH(AA$6,$D1408),0)&gt;0,TRIM(VLOOKUP(AA$6,'Lifeline-Capability XWalk'!$F$6:$G$38,2,FALSE)),"")</f>
        <v/>
      </c>
      <c r="AB1408" s="91" t="str">
        <f>IF(IFERROR(SEARCH(AB$6,$D1408),0)&gt;0,TRIM(VLOOKUP(AB$6,'Lifeline-Capability XWalk'!$F$6:$G$38,2,FALSE)),"")</f>
        <v>Communications</v>
      </c>
      <c r="AC1408" s="91" t="str">
        <f>IF(IFERROR(SEARCH(AC$6,$D1408),0)&gt;0,TRIM(VLOOKUP(AC$6,'Lifeline-Capability XWalk'!$F$6:$G$38,2,FALSE)),"")</f>
        <v/>
      </c>
      <c r="AD1408" s="91" t="str">
        <f>IF(IFERROR(SEARCH(AD$6,$D1408),0)&gt;0,TRIM(VLOOKUP(AD$6,'Lifeline-Capability XWalk'!$F$6:$G$38,2,FALSE)),"")</f>
        <v/>
      </c>
      <c r="AE1408" s="91" t="str">
        <f>IF(IFERROR(SEARCH(AE$6,$D1408),0)&gt;0,TRIM(VLOOKUP(AE$6,'Lifeline-Capability XWalk'!$F$6:$G$38,2,FALSE)),"")</f>
        <v/>
      </c>
      <c r="AF1408" s="91" t="str">
        <f>IF(IFERROR(SEARCH(AF$6,$D1408),0)&gt;0,TRIM(VLOOKUP(AF$6,'Lifeline-Capability XWalk'!$F$6:$G$38,2,FALSE)),"")</f>
        <v/>
      </c>
      <c r="AG1408" s="91" t="str">
        <f>IF(IFERROR(SEARCH(AG$6,$D1408),0)&gt;0,TRIM(VLOOKUP(AG$6,'Lifeline-Capability XWalk'!$F$6:$G$38,2,FALSE)),"")</f>
        <v/>
      </c>
      <c r="AH1408" s="91" t="str">
        <f>IF(IFERROR(SEARCH(AH$6,$D1408),0)&gt;0,TRIM(VLOOKUP(AH$6,'Lifeline-Capability XWalk'!$F$6:$G$38,2,FALSE)),"")</f>
        <v/>
      </c>
      <c r="AI1408" s="91" t="str">
        <f>IF(IFERROR(SEARCH(AI$6,$D1408),0)&gt;0,TRIM(VLOOKUP(AI$6,'Lifeline-Capability XWalk'!$F$6:$G$38,2,FALSE)),"")</f>
        <v/>
      </c>
      <c r="AJ1408" s="91" t="str">
        <f>IF(IFERROR(SEARCH(AJ$6,$D1408),0)&gt;0,TRIM(VLOOKUP(AJ$6,'Lifeline-Capability XWalk'!$F$6:$G$38,2,FALSE)),"")</f>
        <v/>
      </c>
      <c r="AK1408" s="91" t="str">
        <f>IF(IFERROR(SEARCH(AK$6,$D1408),0)&gt;0,TRIM(VLOOKUP(AK$6,'Lifeline-Capability XWalk'!$F$6:$G$38,2,FALSE)),"")</f>
        <v/>
      </c>
      <c r="AL1408" s="92" t="str">
        <f>IF(IFERROR(SEARCH(AL$6,$D1408),0)&gt;0,TRIM(VLOOKUP(AL$6,'Lifeline-Capability XWalk'!$F$6:$G$38,2,FALSE)),"")</f>
        <v/>
      </c>
      <c r="AM1408" s="24" t="str">
        <f t="shared" si="84"/>
        <v/>
      </c>
      <c r="AN1408" s="24" t="str">
        <f t="shared" si="84"/>
        <v/>
      </c>
      <c r="AO1408" s="24" t="str">
        <f t="shared" si="84"/>
        <v/>
      </c>
      <c r="AP1408" s="24" t="str">
        <f t="shared" si="84"/>
        <v/>
      </c>
      <c r="AQ1408" s="24" t="str">
        <f t="shared" si="84"/>
        <v>Communications</v>
      </c>
      <c r="AR1408" s="24" t="str">
        <f t="shared" si="84"/>
        <v/>
      </c>
      <c r="AS1408" s="24" t="str">
        <f t="shared" si="84"/>
        <v/>
      </c>
      <c r="AT1408" s="24" t="str">
        <f t="shared" si="84"/>
        <v/>
      </c>
      <c r="AU1408" s="24" t="str">
        <f t="shared" si="84"/>
        <v/>
      </c>
    </row>
    <row r="1409" spans="1:47" ht="32.1" customHeight="1" x14ac:dyDescent="0.2">
      <c r="A1409" s="143" t="s">
        <v>1114</v>
      </c>
      <c r="B1409" s="144" t="s">
        <v>1318</v>
      </c>
      <c r="C1409" s="144" t="s">
        <v>2249</v>
      </c>
      <c r="D1409" s="124" t="s">
        <v>2281</v>
      </c>
      <c r="E1409" s="64" t="str">
        <f t="shared" si="82"/>
        <v>Health and Medical, Communications</v>
      </c>
      <c r="F1409" s="125" t="s">
        <v>1720</v>
      </c>
      <c r="G1409" s="90" t="str">
        <f>IF(IFERROR(SEARCH(G$6,$D1409),0)&gt;0,TRIM(VLOOKUP(G$6,'Lifeline-Capability XWalk'!$F$6:$G$38,2,FALSE)),"")</f>
        <v/>
      </c>
      <c r="H1409" s="91" t="str">
        <f>IF(IFERROR(SEARCH(H$6,$D1409),0)&gt;0,TRIM(VLOOKUP(H$6,'Lifeline-Capability XWalk'!$F$6:$G$38,2,FALSE)),"")</f>
        <v/>
      </c>
      <c r="I1409" s="91" t="str">
        <f>IF(IFERROR(SEARCH(I$6,$D1409),0)&gt;0,TRIM(VLOOKUP(I$6,'Lifeline-Capability XWalk'!$F$6:$G$38,2,FALSE)),"")</f>
        <v/>
      </c>
      <c r="J1409" s="91" t="str">
        <f>IF(IFERROR(SEARCH(J$6,$D1409),0)&gt;0,TRIM(VLOOKUP(J$6,'Lifeline-Capability XWalk'!$F$6:$G$38,2,FALSE)),"")</f>
        <v/>
      </c>
      <c r="K1409" s="91" t="str">
        <f>IF(IFERROR(SEARCH(K$6,$D1409),0)&gt;0,TRIM(VLOOKUP(K$6,'Lifeline-Capability XWalk'!$F$6:$G$38,2,FALSE)),"")</f>
        <v/>
      </c>
      <c r="L1409" s="91" t="str">
        <f>IF(IFERROR(SEARCH(L$6,$D1409),0)&gt;0,TRIM(VLOOKUP(L$6,'Lifeline-Capability XWalk'!$F$6:$G$38,2,FALSE)),"")</f>
        <v/>
      </c>
      <c r="M1409" s="91" t="str">
        <f>IF(IFERROR(SEARCH(M$6,$D1409),0)&gt;0,TRIM(VLOOKUP(M$6,'Lifeline-Capability XWalk'!$F$6:$G$38,2,FALSE)),"")</f>
        <v/>
      </c>
      <c r="N1409" s="91" t="str">
        <f>IF(IFERROR(SEARCH(N$6,$D1409),0)&gt;0,TRIM(VLOOKUP(N$6,'Lifeline-Capability XWalk'!$F$6:$G$38,2,FALSE)),"")</f>
        <v/>
      </c>
      <c r="O1409" s="91" t="str">
        <f>IF(IFERROR(SEARCH(O$6,$D1409),0)&gt;0,TRIM(VLOOKUP(O$6,'Lifeline-Capability XWalk'!$F$6:$G$38,2,FALSE)),"")</f>
        <v/>
      </c>
      <c r="P1409" s="91" t="str">
        <f>IF(IFERROR(SEARCH(P$6,$D1409),0)&gt;0,TRIM(VLOOKUP(P$6,'Lifeline-Capability XWalk'!$F$6:$G$38,2,FALSE)),"")</f>
        <v/>
      </c>
      <c r="Q1409" s="91" t="str">
        <f>IF(IFERROR(SEARCH(Q$6,$D1409),0)&gt;0,TRIM(VLOOKUP(Q$6,'Lifeline-Capability XWalk'!$F$6:$G$38,2,FALSE)),"")</f>
        <v/>
      </c>
      <c r="R1409" s="91" t="str">
        <f>IF(IFERROR(SEARCH(R$6,$D1409),0)&gt;0,TRIM(VLOOKUP(R$6,'Lifeline-Capability XWalk'!$F$6:$G$38,2,FALSE)),"")</f>
        <v/>
      </c>
      <c r="S1409" s="91" t="str">
        <f>IF(IFERROR(SEARCH(S$6,$D1409),0)&gt;0,TRIM(VLOOKUP(S$6,'Lifeline-Capability XWalk'!$F$6:$G$38,2,FALSE)),"")</f>
        <v/>
      </c>
      <c r="T1409" s="91" t="str">
        <f>IF(IFERROR(SEARCH(T$6,$D1409),0)&gt;0,TRIM(VLOOKUP(T$6,'Lifeline-Capability XWalk'!$F$6:$G$38,2,FALSE)),"")</f>
        <v/>
      </c>
      <c r="U1409" s="91" t="str">
        <f>IF(IFERROR(SEARCH(U$6,$D1409),0)&gt;0,TRIM(VLOOKUP(U$6,'Lifeline-Capability XWalk'!$F$6:$G$38,2,FALSE)),"")</f>
        <v/>
      </c>
      <c r="V1409" s="91" t="str">
        <f>IF(IFERROR(SEARCH(V$6,$D1409),0)&gt;0,TRIM(VLOOKUP(V$6,'Lifeline-Capability XWalk'!$F$6:$G$38,2,FALSE)),"")</f>
        <v/>
      </c>
      <c r="W1409" s="91" t="str">
        <f>IF(IFERROR(SEARCH(W$6,$D1409),0)&gt;0,TRIM(VLOOKUP(W$6,'Lifeline-Capability XWalk'!$F$6:$G$38,2,FALSE)),"")</f>
        <v/>
      </c>
      <c r="X1409" s="91" t="str">
        <f>IF(IFERROR(SEARCH(X$6,$D1409),0)&gt;0,TRIM(VLOOKUP(X$6,'Lifeline-Capability XWalk'!$F$6:$G$38,2,FALSE)),"")</f>
        <v/>
      </c>
      <c r="Y1409" s="91" t="str">
        <f>IF(IFERROR(SEARCH(Y$6,$D1409),0)&gt;0,TRIM(VLOOKUP(Y$6,'Lifeline-Capability XWalk'!$F$6:$G$38,2,FALSE)),"")</f>
        <v/>
      </c>
      <c r="Z1409" s="91" t="str">
        <f>IF(IFERROR(SEARCH(Z$6,$D1409),0)&gt;0,TRIM(VLOOKUP(Z$6,'Lifeline-Capability XWalk'!$F$6:$G$38,2,FALSE)),"")</f>
        <v/>
      </c>
      <c r="AA1409" s="91" t="str">
        <f>IF(IFERROR(SEARCH(AA$6,$D1409),0)&gt;0,TRIM(VLOOKUP(AA$6,'Lifeline-Capability XWalk'!$F$6:$G$38,2,FALSE)),"")</f>
        <v/>
      </c>
      <c r="AB1409" s="91" t="str">
        <f>IF(IFERROR(SEARCH(AB$6,$D1409),0)&gt;0,TRIM(VLOOKUP(AB$6,'Lifeline-Capability XWalk'!$F$6:$G$38,2,FALSE)),"")</f>
        <v>Communications</v>
      </c>
      <c r="AC1409" s="91" t="str">
        <f>IF(IFERROR(SEARCH(AC$6,$D1409),0)&gt;0,TRIM(VLOOKUP(AC$6,'Lifeline-Capability XWalk'!$F$6:$G$38,2,FALSE)),"")</f>
        <v/>
      </c>
      <c r="AD1409" s="91" t="str">
        <f>IF(IFERROR(SEARCH(AD$6,$D1409),0)&gt;0,TRIM(VLOOKUP(AD$6,'Lifeline-Capability XWalk'!$F$6:$G$38,2,FALSE)),"")</f>
        <v/>
      </c>
      <c r="AE1409" s="91" t="str">
        <f>IF(IFERROR(SEARCH(AE$6,$D1409),0)&gt;0,TRIM(VLOOKUP(AE$6,'Lifeline-Capability XWalk'!$F$6:$G$38,2,FALSE)),"")</f>
        <v>Health and Medical</v>
      </c>
      <c r="AF1409" s="91" t="str">
        <f>IF(IFERROR(SEARCH(AF$6,$D1409),0)&gt;0,TRIM(VLOOKUP(AF$6,'Lifeline-Capability XWalk'!$F$6:$G$38,2,FALSE)),"")</f>
        <v>Communications</v>
      </c>
      <c r="AG1409" s="91" t="str">
        <f>IF(IFERROR(SEARCH(AG$6,$D1409),0)&gt;0,TRIM(VLOOKUP(AG$6,'Lifeline-Capability XWalk'!$F$6:$G$38,2,FALSE)),"")</f>
        <v/>
      </c>
      <c r="AH1409" s="91" t="str">
        <f>IF(IFERROR(SEARCH(AH$6,$D1409),0)&gt;0,TRIM(VLOOKUP(AH$6,'Lifeline-Capability XWalk'!$F$6:$G$38,2,FALSE)),"")</f>
        <v/>
      </c>
      <c r="AI1409" s="91" t="str">
        <f>IF(IFERROR(SEARCH(AI$6,$D1409),0)&gt;0,TRIM(VLOOKUP(AI$6,'Lifeline-Capability XWalk'!$F$6:$G$38,2,FALSE)),"")</f>
        <v/>
      </c>
      <c r="AJ1409" s="91" t="str">
        <f>IF(IFERROR(SEARCH(AJ$6,$D1409),0)&gt;0,TRIM(VLOOKUP(AJ$6,'Lifeline-Capability XWalk'!$F$6:$G$38,2,FALSE)),"")</f>
        <v/>
      </c>
      <c r="AK1409" s="91" t="str">
        <f>IF(IFERROR(SEARCH(AK$6,$D1409),0)&gt;0,TRIM(VLOOKUP(AK$6,'Lifeline-Capability XWalk'!$F$6:$G$38,2,FALSE)),"")</f>
        <v/>
      </c>
      <c r="AL1409" s="92" t="str">
        <f>IF(IFERROR(SEARCH(AL$6,$D1409),0)&gt;0,TRIM(VLOOKUP(AL$6,'Lifeline-Capability XWalk'!$F$6:$G$38,2,FALSE)),"")</f>
        <v/>
      </c>
      <c r="AM1409" s="24" t="str">
        <f t="shared" si="84"/>
        <v/>
      </c>
      <c r="AN1409" s="24" t="str">
        <f t="shared" si="84"/>
        <v/>
      </c>
      <c r="AO1409" s="24" t="str">
        <f t="shared" si="84"/>
        <v>Health and Medical</v>
      </c>
      <c r="AP1409" s="24" t="str">
        <f t="shared" si="84"/>
        <v/>
      </c>
      <c r="AQ1409" s="24" t="str">
        <f t="shared" si="84"/>
        <v>Communications</v>
      </c>
      <c r="AR1409" s="24" t="str">
        <f t="shared" si="84"/>
        <v/>
      </c>
      <c r="AS1409" s="24" t="str">
        <f t="shared" si="84"/>
        <v/>
      </c>
      <c r="AT1409" s="24" t="str">
        <f t="shared" si="84"/>
        <v/>
      </c>
      <c r="AU1409" s="24" t="str">
        <f t="shared" si="84"/>
        <v/>
      </c>
    </row>
    <row r="1410" spans="1:47" ht="32.1" customHeight="1" x14ac:dyDescent="0.2">
      <c r="A1410" s="143" t="s">
        <v>1114</v>
      </c>
      <c r="B1410" s="144" t="s">
        <v>1318</v>
      </c>
      <c r="C1410" s="144" t="s">
        <v>2249</v>
      </c>
      <c r="D1410" s="124" t="s">
        <v>2264</v>
      </c>
      <c r="E1410" s="64" t="str">
        <f t="shared" si="82"/>
        <v>Communications</v>
      </c>
      <c r="F1410" s="125" t="s">
        <v>1721</v>
      </c>
      <c r="G1410" s="90" t="str">
        <f>IF(IFERROR(SEARCH(G$6,$D1410),0)&gt;0,TRIM(VLOOKUP(G$6,'Lifeline-Capability XWalk'!$F$6:$G$38,2,FALSE)),"")</f>
        <v/>
      </c>
      <c r="H1410" s="91" t="str">
        <f>IF(IFERROR(SEARCH(H$6,$D1410),0)&gt;0,TRIM(VLOOKUP(H$6,'Lifeline-Capability XWalk'!$F$6:$G$38,2,FALSE)),"")</f>
        <v/>
      </c>
      <c r="I1410" s="91" t="str">
        <f>IF(IFERROR(SEARCH(I$6,$D1410),0)&gt;0,TRIM(VLOOKUP(I$6,'Lifeline-Capability XWalk'!$F$6:$G$38,2,FALSE)),"")</f>
        <v/>
      </c>
      <c r="J1410" s="91" t="str">
        <f>IF(IFERROR(SEARCH(J$6,$D1410),0)&gt;0,TRIM(VLOOKUP(J$6,'Lifeline-Capability XWalk'!$F$6:$G$38,2,FALSE)),"")</f>
        <v/>
      </c>
      <c r="K1410" s="91" t="str">
        <f>IF(IFERROR(SEARCH(K$6,$D1410),0)&gt;0,TRIM(VLOOKUP(K$6,'Lifeline-Capability XWalk'!$F$6:$G$38,2,FALSE)),"")</f>
        <v/>
      </c>
      <c r="L1410" s="91" t="str">
        <f>IF(IFERROR(SEARCH(L$6,$D1410),0)&gt;0,TRIM(VLOOKUP(L$6,'Lifeline-Capability XWalk'!$F$6:$G$38,2,FALSE)),"")</f>
        <v/>
      </c>
      <c r="M1410" s="91" t="str">
        <f>IF(IFERROR(SEARCH(M$6,$D1410),0)&gt;0,TRIM(VLOOKUP(M$6,'Lifeline-Capability XWalk'!$F$6:$G$38,2,FALSE)),"")</f>
        <v/>
      </c>
      <c r="N1410" s="91" t="str">
        <f>IF(IFERROR(SEARCH(N$6,$D1410),0)&gt;0,TRIM(VLOOKUP(N$6,'Lifeline-Capability XWalk'!$F$6:$G$38,2,FALSE)),"")</f>
        <v/>
      </c>
      <c r="O1410" s="91" t="str">
        <f>IF(IFERROR(SEARCH(O$6,$D1410),0)&gt;0,TRIM(VLOOKUP(O$6,'Lifeline-Capability XWalk'!$F$6:$G$38,2,FALSE)),"")</f>
        <v/>
      </c>
      <c r="P1410" s="91" t="str">
        <f>IF(IFERROR(SEARCH(P$6,$D1410),0)&gt;0,TRIM(VLOOKUP(P$6,'Lifeline-Capability XWalk'!$F$6:$G$38,2,FALSE)),"")</f>
        <v/>
      </c>
      <c r="Q1410" s="91" t="str">
        <f>IF(IFERROR(SEARCH(Q$6,$D1410),0)&gt;0,TRIM(VLOOKUP(Q$6,'Lifeline-Capability XWalk'!$F$6:$G$38,2,FALSE)),"")</f>
        <v/>
      </c>
      <c r="R1410" s="91" t="str">
        <f>IF(IFERROR(SEARCH(R$6,$D1410),0)&gt;0,TRIM(VLOOKUP(R$6,'Lifeline-Capability XWalk'!$F$6:$G$38,2,FALSE)),"")</f>
        <v/>
      </c>
      <c r="S1410" s="91" t="str">
        <f>IF(IFERROR(SEARCH(S$6,$D1410),0)&gt;0,TRIM(VLOOKUP(S$6,'Lifeline-Capability XWalk'!$F$6:$G$38,2,FALSE)),"")</f>
        <v/>
      </c>
      <c r="T1410" s="91" t="str">
        <f>IF(IFERROR(SEARCH(T$6,$D1410),0)&gt;0,TRIM(VLOOKUP(T$6,'Lifeline-Capability XWalk'!$F$6:$G$38,2,FALSE)),"")</f>
        <v/>
      </c>
      <c r="U1410" s="91" t="str">
        <f>IF(IFERROR(SEARCH(U$6,$D1410),0)&gt;0,TRIM(VLOOKUP(U$6,'Lifeline-Capability XWalk'!$F$6:$G$38,2,FALSE)),"")</f>
        <v/>
      </c>
      <c r="V1410" s="91" t="str">
        <f>IF(IFERROR(SEARCH(V$6,$D1410),0)&gt;0,TRIM(VLOOKUP(V$6,'Lifeline-Capability XWalk'!$F$6:$G$38,2,FALSE)),"")</f>
        <v/>
      </c>
      <c r="W1410" s="91" t="str">
        <f>IF(IFERROR(SEARCH(W$6,$D1410),0)&gt;0,TRIM(VLOOKUP(W$6,'Lifeline-Capability XWalk'!$F$6:$G$38,2,FALSE)),"")</f>
        <v/>
      </c>
      <c r="X1410" s="91" t="str">
        <f>IF(IFERROR(SEARCH(X$6,$D1410),0)&gt;0,TRIM(VLOOKUP(X$6,'Lifeline-Capability XWalk'!$F$6:$G$38,2,FALSE)),"")</f>
        <v/>
      </c>
      <c r="Y1410" s="91" t="str">
        <f>IF(IFERROR(SEARCH(Y$6,$D1410),0)&gt;0,TRIM(VLOOKUP(Y$6,'Lifeline-Capability XWalk'!$F$6:$G$38,2,FALSE)),"")</f>
        <v/>
      </c>
      <c r="Z1410" s="91" t="str">
        <f>IF(IFERROR(SEARCH(Z$6,$D1410),0)&gt;0,TRIM(VLOOKUP(Z$6,'Lifeline-Capability XWalk'!$F$6:$G$38,2,FALSE)),"")</f>
        <v/>
      </c>
      <c r="AA1410" s="91" t="str">
        <f>IF(IFERROR(SEARCH(AA$6,$D1410),0)&gt;0,TRIM(VLOOKUP(AA$6,'Lifeline-Capability XWalk'!$F$6:$G$38,2,FALSE)),"")</f>
        <v/>
      </c>
      <c r="AB1410" s="91" t="str">
        <f>IF(IFERROR(SEARCH(AB$6,$D1410),0)&gt;0,TRIM(VLOOKUP(AB$6,'Lifeline-Capability XWalk'!$F$6:$G$38,2,FALSE)),"")</f>
        <v>Communications</v>
      </c>
      <c r="AC1410" s="91" t="str">
        <f>IF(IFERROR(SEARCH(AC$6,$D1410),0)&gt;0,TRIM(VLOOKUP(AC$6,'Lifeline-Capability XWalk'!$F$6:$G$38,2,FALSE)),"")</f>
        <v/>
      </c>
      <c r="AD1410" s="91" t="str">
        <f>IF(IFERROR(SEARCH(AD$6,$D1410),0)&gt;0,TRIM(VLOOKUP(AD$6,'Lifeline-Capability XWalk'!$F$6:$G$38,2,FALSE)),"")</f>
        <v/>
      </c>
      <c r="AE1410" s="91" t="str">
        <f>IF(IFERROR(SEARCH(AE$6,$D1410),0)&gt;0,TRIM(VLOOKUP(AE$6,'Lifeline-Capability XWalk'!$F$6:$G$38,2,FALSE)),"")</f>
        <v/>
      </c>
      <c r="AF1410" s="91" t="str">
        <f>IF(IFERROR(SEARCH(AF$6,$D1410),0)&gt;0,TRIM(VLOOKUP(AF$6,'Lifeline-Capability XWalk'!$F$6:$G$38,2,FALSE)),"")</f>
        <v/>
      </c>
      <c r="AG1410" s="91" t="str">
        <f>IF(IFERROR(SEARCH(AG$6,$D1410),0)&gt;0,TRIM(VLOOKUP(AG$6,'Lifeline-Capability XWalk'!$F$6:$G$38,2,FALSE)),"")</f>
        <v/>
      </c>
      <c r="AH1410" s="91" t="str">
        <f>IF(IFERROR(SEARCH(AH$6,$D1410),0)&gt;0,TRIM(VLOOKUP(AH$6,'Lifeline-Capability XWalk'!$F$6:$G$38,2,FALSE)),"")</f>
        <v/>
      </c>
      <c r="AI1410" s="91" t="str">
        <f>IF(IFERROR(SEARCH(AI$6,$D1410),0)&gt;0,TRIM(VLOOKUP(AI$6,'Lifeline-Capability XWalk'!$F$6:$G$38,2,FALSE)),"")</f>
        <v/>
      </c>
      <c r="AJ1410" s="91" t="str">
        <f>IF(IFERROR(SEARCH(AJ$6,$D1410),0)&gt;0,TRIM(VLOOKUP(AJ$6,'Lifeline-Capability XWalk'!$F$6:$G$38,2,FALSE)),"")</f>
        <v/>
      </c>
      <c r="AK1410" s="91" t="str">
        <f>IF(IFERROR(SEARCH(AK$6,$D1410),0)&gt;0,TRIM(VLOOKUP(AK$6,'Lifeline-Capability XWalk'!$F$6:$G$38,2,FALSE)),"")</f>
        <v/>
      </c>
      <c r="AL1410" s="92" t="str">
        <f>IF(IFERROR(SEARCH(AL$6,$D1410),0)&gt;0,TRIM(VLOOKUP(AL$6,'Lifeline-Capability XWalk'!$F$6:$G$38,2,FALSE)),"")</f>
        <v/>
      </c>
      <c r="AM1410" s="24" t="str">
        <f t="shared" si="84"/>
        <v/>
      </c>
      <c r="AN1410" s="24" t="str">
        <f t="shared" si="84"/>
        <v/>
      </c>
      <c r="AO1410" s="24" t="str">
        <f t="shared" si="84"/>
        <v/>
      </c>
      <c r="AP1410" s="24" t="str">
        <f t="shared" si="84"/>
        <v/>
      </c>
      <c r="AQ1410" s="24" t="str">
        <f t="shared" si="84"/>
        <v>Communications</v>
      </c>
      <c r="AR1410" s="24" t="str">
        <f t="shared" si="84"/>
        <v/>
      </c>
      <c r="AS1410" s="24" t="str">
        <f t="shared" si="84"/>
        <v/>
      </c>
      <c r="AT1410" s="24" t="str">
        <f t="shared" si="84"/>
        <v/>
      </c>
      <c r="AU1410" s="24" t="str">
        <f t="shared" si="84"/>
        <v/>
      </c>
    </row>
    <row r="1411" spans="1:47" ht="32.1" customHeight="1" x14ac:dyDescent="0.2">
      <c r="A1411" s="143" t="s">
        <v>1114</v>
      </c>
      <c r="B1411" s="144" t="s">
        <v>1316</v>
      </c>
      <c r="C1411" s="144" t="s">
        <v>2249</v>
      </c>
      <c r="D1411" s="124" t="s">
        <v>2265</v>
      </c>
      <c r="E1411" s="64" t="str">
        <f t="shared" si="82"/>
        <v>Safety and Security; Food, Water, Shelter; Health and Medical; Energy; Communications; Hazardous Materials; Transportation; Water Systems;</v>
      </c>
      <c r="F1411" s="125" t="s">
        <v>1722</v>
      </c>
      <c r="G1411" s="90" t="str">
        <f>IF(IFERROR(SEARCH(G$6,$D1411),0)&gt;0,TRIM(VLOOKUP(G$6,'Lifeline-Capability XWalk'!$F$6:$G$38,2,FALSE)),"")</f>
        <v/>
      </c>
      <c r="H1411" s="91" t="str">
        <f>IF(IFERROR(SEARCH(H$6,$D1411),0)&gt;0,TRIM(VLOOKUP(H$6,'Lifeline-Capability XWalk'!$F$6:$G$38,2,FALSE)),"")</f>
        <v/>
      </c>
      <c r="I1411" s="91" t="str">
        <f>IF(IFERROR(SEARCH(I$6,$D1411),0)&gt;0,TRIM(VLOOKUP(I$6,'Lifeline-Capability XWalk'!$F$6:$G$38,2,FALSE)),"")</f>
        <v/>
      </c>
      <c r="J1411" s="91" t="str">
        <f>IF(IFERROR(SEARCH(J$6,$D1411),0)&gt;0,TRIM(VLOOKUP(J$6,'Lifeline-Capability XWalk'!$F$6:$G$38,2,FALSE)),"")</f>
        <v/>
      </c>
      <c r="K1411" s="91" t="str">
        <f>IF(IFERROR(SEARCH(K$6,$D1411),0)&gt;0,TRIM(VLOOKUP(K$6,'Lifeline-Capability XWalk'!$F$6:$G$38,2,FALSE)),"")</f>
        <v/>
      </c>
      <c r="L1411" s="91" t="str">
        <f>IF(IFERROR(SEARCH(L$6,$D1411),0)&gt;0,TRIM(VLOOKUP(L$6,'Lifeline-Capability XWalk'!$F$6:$G$38,2,FALSE)),"")</f>
        <v/>
      </c>
      <c r="M1411" s="91" t="str">
        <f>IF(IFERROR(SEARCH(M$6,$D1411),0)&gt;0,TRIM(VLOOKUP(M$6,'Lifeline-Capability XWalk'!$F$6:$G$38,2,FALSE)),"")</f>
        <v/>
      </c>
      <c r="N1411" s="91" t="str">
        <f>IF(IFERROR(SEARCH(N$6,$D1411),0)&gt;0,TRIM(VLOOKUP(N$6,'Lifeline-Capability XWalk'!$F$6:$G$38,2,FALSE)),"")</f>
        <v/>
      </c>
      <c r="O1411" s="91" t="str">
        <f>IF(IFERROR(SEARCH(O$6,$D1411),0)&gt;0,TRIM(VLOOKUP(O$6,'Lifeline-Capability XWalk'!$F$6:$G$38,2,FALSE)),"")</f>
        <v/>
      </c>
      <c r="P1411" s="91" t="str">
        <f>IF(IFERROR(SEARCH(P$6,$D1411),0)&gt;0,TRIM(VLOOKUP(P$6,'Lifeline-Capability XWalk'!$F$6:$G$38,2,FALSE)),"")</f>
        <v/>
      </c>
      <c r="Q1411" s="91" t="str">
        <f>IF(IFERROR(SEARCH(Q$6,$D1411),0)&gt;0,TRIM(VLOOKUP(Q$6,'Lifeline-Capability XWalk'!$F$6:$G$38,2,FALSE)),"")</f>
        <v/>
      </c>
      <c r="R1411" s="91" t="str">
        <f>IF(IFERROR(SEARCH(R$6,$D1411),0)&gt;0,TRIM(VLOOKUP(R$6,'Lifeline-Capability XWalk'!$F$6:$G$38,2,FALSE)),"")</f>
        <v>Safety and Security; Food, Water, Shelter; Health and Medical; Energy; Communications; Hazardous Materials; Transportation; Water Systems;</v>
      </c>
      <c r="S1411" s="91" t="str">
        <f>IF(IFERROR(SEARCH(S$6,$D1411),0)&gt;0,TRIM(VLOOKUP(S$6,'Lifeline-Capability XWalk'!$F$6:$G$38,2,FALSE)),"")</f>
        <v/>
      </c>
      <c r="T1411" s="91" t="str">
        <f>IF(IFERROR(SEARCH(T$6,$D1411),0)&gt;0,TRIM(VLOOKUP(T$6,'Lifeline-Capability XWalk'!$F$6:$G$38,2,FALSE)),"")</f>
        <v/>
      </c>
      <c r="U1411" s="91" t="str">
        <f>IF(IFERROR(SEARCH(U$6,$D1411),0)&gt;0,TRIM(VLOOKUP(U$6,'Lifeline-Capability XWalk'!$F$6:$G$38,2,FALSE)),"")</f>
        <v/>
      </c>
      <c r="V1411" s="91" t="str">
        <f>IF(IFERROR(SEARCH(V$6,$D1411),0)&gt;0,TRIM(VLOOKUP(V$6,'Lifeline-Capability XWalk'!$F$6:$G$38,2,FALSE)),"")</f>
        <v/>
      </c>
      <c r="W1411" s="91" t="str">
        <f>IF(IFERROR(SEARCH(W$6,$D1411),0)&gt;0,TRIM(VLOOKUP(W$6,'Lifeline-Capability XWalk'!$F$6:$G$38,2,FALSE)),"")</f>
        <v/>
      </c>
      <c r="X1411" s="91" t="str">
        <f>IF(IFERROR(SEARCH(X$6,$D1411),0)&gt;0,TRIM(VLOOKUP(X$6,'Lifeline-Capability XWalk'!$F$6:$G$38,2,FALSE)),"")</f>
        <v/>
      </c>
      <c r="Y1411" s="91" t="str">
        <f>IF(IFERROR(SEARCH(Y$6,$D1411),0)&gt;0,TRIM(VLOOKUP(Y$6,'Lifeline-Capability XWalk'!$F$6:$G$38,2,FALSE)),"")</f>
        <v/>
      </c>
      <c r="Z1411" s="91" t="str">
        <f>IF(IFERROR(SEARCH(Z$6,$D1411),0)&gt;0,TRIM(VLOOKUP(Z$6,'Lifeline-Capability XWalk'!$F$6:$G$38,2,FALSE)),"")</f>
        <v/>
      </c>
      <c r="AA1411" s="91" t="str">
        <f>IF(IFERROR(SEARCH(AA$6,$D1411),0)&gt;0,TRIM(VLOOKUP(AA$6,'Lifeline-Capability XWalk'!$F$6:$G$38,2,FALSE)),"")</f>
        <v/>
      </c>
      <c r="AB1411" s="91" t="str">
        <f>IF(IFERROR(SEARCH(AB$6,$D1411),0)&gt;0,TRIM(VLOOKUP(AB$6,'Lifeline-Capability XWalk'!$F$6:$G$38,2,FALSE)),"")</f>
        <v>Communications</v>
      </c>
      <c r="AC1411" s="91" t="str">
        <f>IF(IFERROR(SEARCH(AC$6,$D1411),0)&gt;0,TRIM(VLOOKUP(AC$6,'Lifeline-Capability XWalk'!$F$6:$G$38,2,FALSE)),"")</f>
        <v/>
      </c>
      <c r="AD1411" s="91" t="str">
        <f>IF(IFERROR(SEARCH(AD$6,$D1411),0)&gt;0,TRIM(VLOOKUP(AD$6,'Lifeline-Capability XWalk'!$F$6:$G$38,2,FALSE)),"")</f>
        <v/>
      </c>
      <c r="AE1411" s="91" t="str">
        <f>IF(IFERROR(SEARCH(AE$6,$D1411),0)&gt;0,TRIM(VLOOKUP(AE$6,'Lifeline-Capability XWalk'!$F$6:$G$38,2,FALSE)),"")</f>
        <v/>
      </c>
      <c r="AF1411" s="91" t="str">
        <f>IF(IFERROR(SEARCH(AF$6,$D1411),0)&gt;0,TRIM(VLOOKUP(AF$6,'Lifeline-Capability XWalk'!$F$6:$G$38,2,FALSE)),"")</f>
        <v/>
      </c>
      <c r="AG1411" s="91" t="str">
        <f>IF(IFERROR(SEARCH(AG$6,$D1411),0)&gt;0,TRIM(VLOOKUP(AG$6,'Lifeline-Capability XWalk'!$F$6:$G$38,2,FALSE)),"")</f>
        <v/>
      </c>
      <c r="AH1411" s="91" t="str">
        <f>IF(IFERROR(SEARCH(AH$6,$D1411),0)&gt;0,TRIM(VLOOKUP(AH$6,'Lifeline-Capability XWalk'!$F$6:$G$38,2,FALSE)),"")</f>
        <v/>
      </c>
      <c r="AI1411" s="91" t="str">
        <f>IF(IFERROR(SEARCH(AI$6,$D1411),0)&gt;0,TRIM(VLOOKUP(AI$6,'Lifeline-Capability XWalk'!$F$6:$G$38,2,FALSE)),"")</f>
        <v/>
      </c>
      <c r="AJ1411" s="91" t="str">
        <f>IF(IFERROR(SEARCH(AJ$6,$D1411),0)&gt;0,TRIM(VLOOKUP(AJ$6,'Lifeline-Capability XWalk'!$F$6:$G$38,2,FALSE)),"")</f>
        <v/>
      </c>
      <c r="AK1411" s="91" t="str">
        <f>IF(IFERROR(SEARCH(AK$6,$D1411),0)&gt;0,TRIM(VLOOKUP(AK$6,'Lifeline-Capability XWalk'!$F$6:$G$38,2,FALSE)),"")</f>
        <v/>
      </c>
      <c r="AL1411" s="92" t="str">
        <f>IF(IFERROR(SEARCH(AL$6,$D1411),0)&gt;0,TRIM(VLOOKUP(AL$6,'Lifeline-Capability XWalk'!$F$6:$G$38,2,FALSE)),"")</f>
        <v/>
      </c>
      <c r="AM1411" s="24" t="str">
        <f t="shared" si="84"/>
        <v/>
      </c>
      <c r="AN1411" s="24" t="str">
        <f t="shared" si="84"/>
        <v/>
      </c>
      <c r="AO1411" s="24" t="str">
        <f t="shared" si="84"/>
        <v/>
      </c>
      <c r="AP1411" s="24" t="str">
        <f t="shared" si="84"/>
        <v/>
      </c>
      <c r="AQ1411" s="24" t="str">
        <f t="shared" si="84"/>
        <v>Communications</v>
      </c>
      <c r="AR1411" s="24" t="str">
        <f t="shared" si="84"/>
        <v/>
      </c>
      <c r="AS1411" s="24" t="str">
        <f t="shared" si="84"/>
        <v/>
      </c>
      <c r="AT1411" s="24" t="str">
        <f t="shared" si="84"/>
        <v/>
      </c>
      <c r="AU1411" s="24" t="str">
        <f t="shared" si="84"/>
        <v>Safety and Security; Food, Water, Shelter; Health and Medical; Energy; Communications; Hazardous Materials; Transportation; Water Systems;</v>
      </c>
    </row>
    <row r="1412" spans="1:47" ht="32.1" customHeight="1" x14ac:dyDescent="0.2">
      <c r="A1412" s="143" t="s">
        <v>1112</v>
      </c>
      <c r="B1412" s="144" t="s">
        <v>1117</v>
      </c>
      <c r="C1412" s="144" t="s">
        <v>2249</v>
      </c>
      <c r="D1412" s="124" t="s">
        <v>1710</v>
      </c>
      <c r="E1412" s="64" t="str">
        <f t="shared" si="82"/>
        <v>Safety and Security; Food, Water, Shelter; Health and Medical; Energy; Communications; Hazardous Materials; Transportation; Water Systems;</v>
      </c>
      <c r="F1412" s="125" t="s">
        <v>1723</v>
      </c>
      <c r="G1412" s="90" t="str">
        <f>IF(IFERROR(SEARCH(G$6,$D1412),0)&gt;0,TRIM(VLOOKUP(G$6,'Lifeline-Capability XWalk'!$F$6:$G$38,2,FALSE)),"")</f>
        <v/>
      </c>
      <c r="H1412" s="91" t="str">
        <f>IF(IFERROR(SEARCH(H$6,$D1412),0)&gt;0,TRIM(VLOOKUP(H$6,'Lifeline-Capability XWalk'!$F$6:$G$38,2,FALSE)),"")</f>
        <v/>
      </c>
      <c r="I1412" s="91" t="str">
        <f>IF(IFERROR(SEARCH(I$6,$D1412),0)&gt;0,TRIM(VLOOKUP(I$6,'Lifeline-Capability XWalk'!$F$6:$G$38,2,FALSE)),"")</f>
        <v>Transportation</v>
      </c>
      <c r="J1412" s="91" t="str">
        <f>IF(IFERROR(SEARCH(J$6,$D1412),0)&gt;0,TRIM(VLOOKUP(J$6,'Lifeline-Capability XWalk'!$F$6:$G$38,2,FALSE)),"")</f>
        <v/>
      </c>
      <c r="K1412" s="91" t="str">
        <f>IF(IFERROR(SEARCH(K$6,$D1412),0)&gt;0,TRIM(VLOOKUP(K$6,'Lifeline-Capability XWalk'!$F$6:$G$38,2,FALSE)),"")</f>
        <v>Communications</v>
      </c>
      <c r="L1412" s="91" t="str">
        <f>IF(IFERROR(SEARCH(L$6,$D1412),0)&gt;0,TRIM(VLOOKUP(L$6,'Lifeline-Capability XWalk'!$F$6:$G$38,2,FALSE)),"")</f>
        <v/>
      </c>
      <c r="M1412" s="91" t="str">
        <f>IF(IFERROR(SEARCH(M$6,$D1412),0)&gt;0,TRIM(VLOOKUP(M$6,'Lifeline-Capability XWalk'!$F$6:$G$38,2,FALSE)),"")</f>
        <v/>
      </c>
      <c r="N1412" s="91" t="str">
        <f>IF(IFERROR(SEARCH(N$6,$D1412),0)&gt;0,TRIM(VLOOKUP(N$6,'Lifeline-Capability XWalk'!$F$6:$G$38,2,FALSE)),"")</f>
        <v/>
      </c>
      <c r="O1412" s="91" t="str">
        <f>IF(IFERROR(SEARCH(O$6,$D1412),0)&gt;0,TRIM(VLOOKUP(O$6,'Lifeline-Capability XWalk'!$F$6:$G$38,2,FALSE)),"")</f>
        <v/>
      </c>
      <c r="P1412" s="91" t="str">
        <f>IF(IFERROR(SEARCH(P$6,$D1412),0)&gt;0,TRIM(VLOOKUP(P$6,'Lifeline-Capability XWalk'!$F$6:$G$38,2,FALSE)),"")</f>
        <v/>
      </c>
      <c r="Q1412" s="91" t="str">
        <f>IF(IFERROR(SEARCH(Q$6,$D1412),0)&gt;0,TRIM(VLOOKUP(Q$6,'Lifeline-Capability XWalk'!$F$6:$G$38,2,FALSE)),"")</f>
        <v/>
      </c>
      <c r="R1412" s="91" t="str">
        <f>IF(IFERROR(SEARCH(R$6,$D1412),0)&gt;0,TRIM(VLOOKUP(R$6,'Lifeline-Capability XWalk'!$F$6:$G$38,2,FALSE)),"")</f>
        <v/>
      </c>
      <c r="S1412" s="91" t="str">
        <f>IF(IFERROR(SEARCH(S$6,$D1412),0)&gt;0,TRIM(VLOOKUP(S$6,'Lifeline-Capability XWalk'!$F$6:$G$38,2,FALSE)),"")</f>
        <v/>
      </c>
      <c r="T1412" s="91" t="str">
        <f>IF(IFERROR(SEARCH(T$6,$D1412),0)&gt;0,TRIM(VLOOKUP(T$6,'Lifeline-Capability XWalk'!$F$6:$G$38,2,FALSE)),"")</f>
        <v/>
      </c>
      <c r="U1412" s="91" t="str">
        <f>IF(IFERROR(SEARCH(U$6,$D1412),0)&gt;0,TRIM(VLOOKUP(U$6,'Lifeline-Capability XWalk'!$F$6:$G$38,2,FALSE)),"")</f>
        <v/>
      </c>
      <c r="V1412" s="91" t="str">
        <f>IF(IFERROR(SEARCH(V$6,$D1412),0)&gt;0,TRIM(VLOOKUP(V$6,'Lifeline-Capability XWalk'!$F$6:$G$38,2,FALSE)),"")</f>
        <v/>
      </c>
      <c r="W1412" s="91" t="str">
        <f>IF(IFERROR(SEARCH(W$6,$D1412),0)&gt;0,TRIM(VLOOKUP(W$6,'Lifeline-Capability XWalk'!$F$6:$G$38,2,FALSE)),"")</f>
        <v/>
      </c>
      <c r="X1412" s="91" t="str">
        <f>IF(IFERROR(SEARCH(X$6,$D1412),0)&gt;0,TRIM(VLOOKUP(X$6,'Lifeline-Capability XWalk'!$F$6:$G$38,2,FALSE)),"")</f>
        <v/>
      </c>
      <c r="Y1412" s="91" t="str">
        <f>IF(IFERROR(SEARCH(Y$6,$D1412),0)&gt;0,TRIM(VLOOKUP(Y$6,'Lifeline-Capability XWalk'!$F$6:$G$38,2,FALSE)),"")</f>
        <v/>
      </c>
      <c r="Z1412" s="91" t="str">
        <f>IF(IFERROR(SEARCH(Z$6,$D1412),0)&gt;0,TRIM(VLOOKUP(Z$6,'Lifeline-Capability XWalk'!$F$6:$G$38,2,FALSE)),"")</f>
        <v/>
      </c>
      <c r="AA1412" s="91" t="str">
        <f>IF(IFERROR(SEARCH(AA$6,$D1412),0)&gt;0,TRIM(VLOOKUP(AA$6,'Lifeline-Capability XWalk'!$F$6:$G$38,2,FALSE)),"")</f>
        <v/>
      </c>
      <c r="AB1412" s="91" t="str">
        <f>IF(IFERROR(SEARCH(AB$6,$D1412),0)&gt;0,TRIM(VLOOKUP(AB$6,'Lifeline-Capability XWalk'!$F$6:$G$38,2,FALSE)),"")</f>
        <v/>
      </c>
      <c r="AC1412" s="91" t="str">
        <f>IF(IFERROR(SEARCH(AC$6,$D1412),0)&gt;0,TRIM(VLOOKUP(AC$6,'Lifeline-Capability XWalk'!$F$6:$G$38,2,FALSE)),"")</f>
        <v/>
      </c>
      <c r="AD1412" s="91" t="str">
        <f>IF(IFERROR(SEARCH(AD$6,$D1412),0)&gt;0,TRIM(VLOOKUP(AD$6,'Lifeline-Capability XWalk'!$F$6:$G$38,2,FALSE)),"")</f>
        <v>Safety and Security; Food, Water, Shelter; Health and Medical; Energy; Communications; Hazardous Materials; Transportation; Water Systems;</v>
      </c>
      <c r="AE1412" s="91" t="str">
        <f>IF(IFERROR(SEARCH(AE$6,$D1412),0)&gt;0,TRIM(VLOOKUP(AE$6,'Lifeline-Capability XWalk'!$F$6:$G$38,2,FALSE)),"")</f>
        <v/>
      </c>
      <c r="AF1412" s="91" t="str">
        <f>IF(IFERROR(SEARCH(AF$6,$D1412),0)&gt;0,TRIM(VLOOKUP(AF$6,'Lifeline-Capability XWalk'!$F$6:$G$38,2,FALSE)),"")</f>
        <v/>
      </c>
      <c r="AG1412" s="91" t="str">
        <f>IF(IFERROR(SEARCH(AG$6,$D1412),0)&gt;0,TRIM(VLOOKUP(AG$6,'Lifeline-Capability XWalk'!$F$6:$G$38,2,FALSE)),"")</f>
        <v/>
      </c>
      <c r="AH1412" s="91" t="str">
        <f>IF(IFERROR(SEARCH(AH$6,$D1412),0)&gt;0,TRIM(VLOOKUP(AH$6,'Lifeline-Capability XWalk'!$F$6:$G$38,2,FALSE)),"")</f>
        <v/>
      </c>
      <c r="AI1412" s="91" t="str">
        <f>IF(IFERROR(SEARCH(AI$6,$D1412),0)&gt;0,TRIM(VLOOKUP(AI$6,'Lifeline-Capability XWalk'!$F$6:$G$38,2,FALSE)),"")</f>
        <v/>
      </c>
      <c r="AJ1412" s="91" t="str">
        <f>IF(IFERROR(SEARCH(AJ$6,$D1412),0)&gt;0,TRIM(VLOOKUP(AJ$6,'Lifeline-Capability XWalk'!$F$6:$G$38,2,FALSE)),"")</f>
        <v/>
      </c>
      <c r="AK1412" s="91" t="str">
        <f>IF(IFERROR(SEARCH(AK$6,$D1412),0)&gt;0,TRIM(VLOOKUP(AK$6,'Lifeline-Capability XWalk'!$F$6:$G$38,2,FALSE)),"")</f>
        <v/>
      </c>
      <c r="AL1412" s="92" t="str">
        <f>IF(IFERROR(SEARCH(AL$6,$D1412),0)&gt;0,TRIM(VLOOKUP(AL$6,'Lifeline-Capability XWalk'!$F$6:$G$38,2,FALSE)),"")</f>
        <v/>
      </c>
      <c r="AM1412" s="24" t="str">
        <f t="shared" si="84"/>
        <v/>
      </c>
      <c r="AN1412" s="24" t="str">
        <f t="shared" si="84"/>
        <v/>
      </c>
      <c r="AO1412" s="24" t="str">
        <f t="shared" si="84"/>
        <v/>
      </c>
      <c r="AP1412" s="24" t="str">
        <f t="shared" si="84"/>
        <v/>
      </c>
      <c r="AQ1412" s="24" t="str">
        <f t="shared" si="84"/>
        <v>Communications</v>
      </c>
      <c r="AR1412" s="24" t="str">
        <f t="shared" si="84"/>
        <v/>
      </c>
      <c r="AS1412" s="24" t="str">
        <f t="shared" si="84"/>
        <v>Transportation</v>
      </c>
      <c r="AT1412" s="24" t="str">
        <f t="shared" si="84"/>
        <v/>
      </c>
      <c r="AU1412" s="24" t="str">
        <f t="shared" si="84"/>
        <v>Safety and Security; Food, Water, Shelter; Health and Medical; Energy; Communications; Hazardous Materials; Transportation; Water Systems;</v>
      </c>
    </row>
    <row r="1413" spans="1:47" ht="32.1" customHeight="1" x14ac:dyDescent="0.2">
      <c r="A1413" s="143" t="s">
        <v>1112</v>
      </c>
      <c r="B1413" s="144" t="s">
        <v>1117</v>
      </c>
      <c r="C1413" s="144" t="s">
        <v>1082</v>
      </c>
      <c r="D1413" s="124" t="s">
        <v>2277</v>
      </c>
      <c r="E1413" s="64" t="str">
        <f t="shared" si="82"/>
        <v>Safety and Security; Food, Water, Shelter; Health and Medical; Energy; Communications; Hazardous Materials; Transportation; Water Systems;</v>
      </c>
      <c r="F1413" s="125" t="s">
        <v>1724</v>
      </c>
      <c r="G1413" s="90" t="str">
        <f>IF(IFERROR(SEARCH(G$6,$D1413),0)&gt;0,TRIM(VLOOKUP(G$6,'Lifeline-Capability XWalk'!$F$6:$G$38,2,FALSE)),"")</f>
        <v/>
      </c>
      <c r="H1413" s="91" t="str">
        <f>IF(IFERROR(SEARCH(H$6,$D1413),0)&gt;0,TRIM(VLOOKUP(H$6,'Lifeline-Capability XWalk'!$F$6:$G$38,2,FALSE)),"")</f>
        <v/>
      </c>
      <c r="I1413" s="91" t="str">
        <f>IF(IFERROR(SEARCH(I$6,$D1413),0)&gt;0,TRIM(VLOOKUP(I$6,'Lifeline-Capability XWalk'!$F$6:$G$38,2,FALSE)),"")</f>
        <v/>
      </c>
      <c r="J1413" s="91" t="str">
        <f>IF(IFERROR(SEARCH(J$6,$D1413),0)&gt;0,TRIM(VLOOKUP(J$6,'Lifeline-Capability XWalk'!$F$6:$G$38,2,FALSE)),"")</f>
        <v/>
      </c>
      <c r="K1413" s="91" t="str">
        <f>IF(IFERROR(SEARCH(K$6,$D1413),0)&gt;0,TRIM(VLOOKUP(K$6,'Lifeline-Capability XWalk'!$F$6:$G$38,2,FALSE)),"")</f>
        <v/>
      </c>
      <c r="L1413" s="91" t="str">
        <f>IF(IFERROR(SEARCH(L$6,$D1413),0)&gt;0,TRIM(VLOOKUP(L$6,'Lifeline-Capability XWalk'!$F$6:$G$38,2,FALSE)),"")</f>
        <v/>
      </c>
      <c r="M1413" s="91" t="str">
        <f>IF(IFERROR(SEARCH(M$6,$D1413),0)&gt;0,TRIM(VLOOKUP(M$6,'Lifeline-Capability XWalk'!$F$6:$G$38,2,FALSE)),"")</f>
        <v/>
      </c>
      <c r="N1413" s="91" t="str">
        <f>IF(IFERROR(SEARCH(N$6,$D1413),0)&gt;0,TRIM(VLOOKUP(N$6,'Lifeline-Capability XWalk'!$F$6:$G$38,2,FALSE)),"")</f>
        <v>Safety and Security</v>
      </c>
      <c r="O1413" s="91" t="str">
        <f>IF(IFERROR(SEARCH(O$6,$D1413),0)&gt;0,TRIM(VLOOKUP(O$6,'Lifeline-Capability XWalk'!$F$6:$G$38,2,FALSE)),"")</f>
        <v/>
      </c>
      <c r="P1413" s="91" t="str">
        <f>IF(IFERROR(SEARCH(P$6,$D1413),0)&gt;0,TRIM(VLOOKUP(P$6,'Lifeline-Capability XWalk'!$F$6:$G$38,2,FALSE)),"")</f>
        <v/>
      </c>
      <c r="Q1413" s="91" t="str">
        <f>IF(IFERROR(SEARCH(Q$6,$D1413),0)&gt;0,TRIM(VLOOKUP(Q$6,'Lifeline-Capability XWalk'!$F$6:$G$38,2,FALSE)),"")</f>
        <v/>
      </c>
      <c r="R1413" s="91" t="str">
        <f>IF(IFERROR(SEARCH(R$6,$D1413),0)&gt;0,TRIM(VLOOKUP(R$6,'Lifeline-Capability XWalk'!$F$6:$G$38,2,FALSE)),"")</f>
        <v>Safety and Security; Food, Water, Shelter; Health and Medical; Energy; Communications; Hazardous Materials; Transportation; Water Systems;</v>
      </c>
      <c r="S1413" s="91" t="str">
        <f>IF(IFERROR(SEARCH(S$6,$D1413),0)&gt;0,TRIM(VLOOKUP(S$6,'Lifeline-Capability XWalk'!$F$6:$G$38,2,FALSE)),"")</f>
        <v/>
      </c>
      <c r="T1413" s="91" t="str">
        <f>IF(IFERROR(SEARCH(T$6,$D1413),0)&gt;0,TRIM(VLOOKUP(T$6,'Lifeline-Capability XWalk'!$F$6:$G$38,2,FALSE)),"")</f>
        <v/>
      </c>
      <c r="U1413" s="91" t="str">
        <f>IF(IFERROR(SEARCH(U$6,$D1413),0)&gt;0,TRIM(VLOOKUP(U$6,'Lifeline-Capability XWalk'!$F$6:$G$38,2,FALSE)),"")</f>
        <v/>
      </c>
      <c r="V1413" s="91" t="str">
        <f>IF(IFERROR(SEARCH(V$6,$D1413),0)&gt;0,TRIM(VLOOKUP(V$6,'Lifeline-Capability XWalk'!$F$6:$G$38,2,FALSE)),"")</f>
        <v/>
      </c>
      <c r="W1413" s="91" t="str">
        <f>IF(IFERROR(SEARCH(W$6,$D1413),0)&gt;0,TRIM(VLOOKUP(W$6,'Lifeline-Capability XWalk'!$F$6:$G$38,2,FALSE)),"")</f>
        <v/>
      </c>
      <c r="X1413" s="91" t="str">
        <f>IF(IFERROR(SEARCH(X$6,$D1413),0)&gt;0,TRIM(VLOOKUP(X$6,'Lifeline-Capability XWalk'!$F$6:$G$38,2,FALSE)),"")</f>
        <v/>
      </c>
      <c r="Y1413" s="91" t="str">
        <f>IF(IFERROR(SEARCH(Y$6,$D1413),0)&gt;0,TRIM(VLOOKUP(Y$6,'Lifeline-Capability XWalk'!$F$6:$G$38,2,FALSE)),"")</f>
        <v/>
      </c>
      <c r="Z1413" s="91" t="str">
        <f>IF(IFERROR(SEARCH(Z$6,$D1413),0)&gt;0,TRIM(VLOOKUP(Z$6,'Lifeline-Capability XWalk'!$F$6:$G$38,2,FALSE)),"")</f>
        <v/>
      </c>
      <c r="AA1413" s="91" t="str">
        <f>IF(IFERROR(SEARCH(AA$6,$D1413),0)&gt;0,TRIM(VLOOKUP(AA$6,'Lifeline-Capability XWalk'!$F$6:$G$38,2,FALSE)),"")</f>
        <v/>
      </c>
      <c r="AB1413" s="91" t="str">
        <f>IF(IFERROR(SEARCH(AB$6,$D1413),0)&gt;0,TRIM(VLOOKUP(AB$6,'Lifeline-Capability XWalk'!$F$6:$G$38,2,FALSE)),"")</f>
        <v>Communications</v>
      </c>
      <c r="AC1413" s="91" t="str">
        <f>IF(IFERROR(SEARCH(AC$6,$D1413),0)&gt;0,TRIM(VLOOKUP(AC$6,'Lifeline-Capability XWalk'!$F$6:$G$38,2,FALSE)),"")</f>
        <v/>
      </c>
      <c r="AD1413" s="91" t="str">
        <f>IF(IFERROR(SEARCH(AD$6,$D1413),0)&gt;0,TRIM(VLOOKUP(AD$6,'Lifeline-Capability XWalk'!$F$6:$G$38,2,FALSE)),"")</f>
        <v/>
      </c>
      <c r="AE1413" s="91" t="str">
        <f>IF(IFERROR(SEARCH(AE$6,$D1413),0)&gt;0,TRIM(VLOOKUP(AE$6,'Lifeline-Capability XWalk'!$F$6:$G$38,2,FALSE)),"")</f>
        <v/>
      </c>
      <c r="AF1413" s="91" t="str">
        <f>IF(IFERROR(SEARCH(AF$6,$D1413),0)&gt;0,TRIM(VLOOKUP(AF$6,'Lifeline-Capability XWalk'!$F$6:$G$38,2,FALSE)),"")</f>
        <v/>
      </c>
      <c r="AG1413" s="91" t="str">
        <f>IF(IFERROR(SEARCH(AG$6,$D1413),0)&gt;0,TRIM(VLOOKUP(AG$6,'Lifeline-Capability XWalk'!$F$6:$G$38,2,FALSE)),"")</f>
        <v/>
      </c>
      <c r="AH1413" s="91" t="str">
        <f>IF(IFERROR(SEARCH(AH$6,$D1413),0)&gt;0,TRIM(VLOOKUP(AH$6,'Lifeline-Capability XWalk'!$F$6:$G$38,2,FALSE)),"")</f>
        <v/>
      </c>
      <c r="AI1413" s="91" t="str">
        <f>IF(IFERROR(SEARCH(AI$6,$D1413),0)&gt;0,TRIM(VLOOKUP(AI$6,'Lifeline-Capability XWalk'!$F$6:$G$38,2,FALSE)),"")</f>
        <v/>
      </c>
      <c r="AJ1413" s="91" t="str">
        <f>IF(IFERROR(SEARCH(AJ$6,$D1413),0)&gt;0,TRIM(VLOOKUP(AJ$6,'Lifeline-Capability XWalk'!$F$6:$G$38,2,FALSE)),"")</f>
        <v/>
      </c>
      <c r="AK1413" s="91" t="str">
        <f>IF(IFERROR(SEARCH(AK$6,$D1413),0)&gt;0,TRIM(VLOOKUP(AK$6,'Lifeline-Capability XWalk'!$F$6:$G$38,2,FALSE)),"")</f>
        <v/>
      </c>
      <c r="AL1413" s="92" t="str">
        <f>IF(IFERROR(SEARCH(AL$6,$D1413),0)&gt;0,TRIM(VLOOKUP(AL$6,'Lifeline-Capability XWalk'!$F$6:$G$38,2,FALSE)),"")</f>
        <v/>
      </c>
      <c r="AM1413" s="24" t="str">
        <f t="shared" si="84"/>
        <v>Safety and Security</v>
      </c>
      <c r="AN1413" s="24" t="str">
        <f t="shared" si="84"/>
        <v/>
      </c>
      <c r="AO1413" s="24" t="str">
        <f t="shared" si="84"/>
        <v/>
      </c>
      <c r="AP1413" s="24" t="str">
        <f t="shared" si="84"/>
        <v/>
      </c>
      <c r="AQ1413" s="24" t="str">
        <f t="shared" si="84"/>
        <v>Communications</v>
      </c>
      <c r="AR1413" s="24" t="str">
        <f t="shared" si="84"/>
        <v/>
      </c>
      <c r="AS1413" s="24" t="str">
        <f t="shared" si="84"/>
        <v/>
      </c>
      <c r="AT1413" s="24" t="str">
        <f t="shared" si="84"/>
        <v/>
      </c>
      <c r="AU1413" s="24" t="str">
        <f t="shared" si="84"/>
        <v>Safety and Security; Food, Water, Shelter; Health and Medical; Energy; Communications; Hazardous Materials; Transportation; Water Systems;</v>
      </c>
    </row>
    <row r="1414" spans="1:47" ht="32.1" customHeight="1" x14ac:dyDescent="0.2">
      <c r="A1414" s="143" t="s">
        <v>1112</v>
      </c>
      <c r="B1414" s="144" t="s">
        <v>1127</v>
      </c>
      <c r="C1414" s="144" t="s">
        <v>1082</v>
      </c>
      <c r="D1414" s="124" t="s">
        <v>2278</v>
      </c>
      <c r="E1414" s="64" t="str">
        <f t="shared" si="82"/>
        <v>Safety and Security, Communications</v>
      </c>
      <c r="F1414" s="125" t="s">
        <v>1800</v>
      </c>
      <c r="G1414" s="90" t="str">
        <f>IF(IFERROR(SEARCH(G$6,$D1414),0)&gt;0,TRIM(VLOOKUP(G$6,'Lifeline-Capability XWalk'!$F$6:$G$38,2,FALSE)),"")</f>
        <v>Safety and Security</v>
      </c>
      <c r="H1414" s="91" t="str">
        <f>IF(IFERROR(SEARCH(H$6,$D1414),0)&gt;0,TRIM(VLOOKUP(H$6,'Lifeline-Capability XWalk'!$F$6:$G$38,2,FALSE)),"")</f>
        <v/>
      </c>
      <c r="I1414" s="91" t="str">
        <f>IF(IFERROR(SEARCH(I$6,$D1414),0)&gt;0,TRIM(VLOOKUP(I$6,'Lifeline-Capability XWalk'!$F$6:$G$38,2,FALSE)),"")</f>
        <v/>
      </c>
      <c r="J1414" s="91" t="str">
        <f>IF(IFERROR(SEARCH(J$6,$D1414),0)&gt;0,TRIM(VLOOKUP(J$6,'Lifeline-Capability XWalk'!$F$6:$G$38,2,FALSE)),"")</f>
        <v/>
      </c>
      <c r="K1414" s="91" t="str">
        <f>IF(IFERROR(SEARCH(K$6,$D1414),0)&gt;0,TRIM(VLOOKUP(K$6,'Lifeline-Capability XWalk'!$F$6:$G$38,2,FALSE)),"")</f>
        <v/>
      </c>
      <c r="L1414" s="91" t="str">
        <f>IF(IFERROR(SEARCH(L$6,$D1414),0)&gt;0,TRIM(VLOOKUP(L$6,'Lifeline-Capability XWalk'!$F$6:$G$38,2,FALSE)),"")</f>
        <v/>
      </c>
      <c r="M1414" s="91" t="str">
        <f>IF(IFERROR(SEARCH(M$6,$D1414),0)&gt;0,TRIM(VLOOKUP(M$6,'Lifeline-Capability XWalk'!$F$6:$G$38,2,FALSE)),"")</f>
        <v/>
      </c>
      <c r="N1414" s="91" t="str">
        <f>IF(IFERROR(SEARCH(N$6,$D1414),0)&gt;0,TRIM(VLOOKUP(N$6,'Lifeline-Capability XWalk'!$F$6:$G$38,2,FALSE)),"")</f>
        <v/>
      </c>
      <c r="O1414" s="91" t="str">
        <f>IF(IFERROR(SEARCH(O$6,$D1414),0)&gt;0,TRIM(VLOOKUP(O$6,'Lifeline-Capability XWalk'!$F$6:$G$38,2,FALSE)),"")</f>
        <v/>
      </c>
      <c r="P1414" s="91" t="str">
        <f>IF(IFERROR(SEARCH(P$6,$D1414),0)&gt;0,TRIM(VLOOKUP(P$6,'Lifeline-Capability XWalk'!$F$6:$G$38,2,FALSE)),"")</f>
        <v/>
      </c>
      <c r="Q1414" s="91" t="str">
        <f>IF(IFERROR(SEARCH(Q$6,$D1414),0)&gt;0,TRIM(VLOOKUP(Q$6,'Lifeline-Capability XWalk'!$F$6:$G$38,2,FALSE)),"")</f>
        <v/>
      </c>
      <c r="R1414" s="91" t="str">
        <f>IF(IFERROR(SEARCH(R$6,$D1414),0)&gt;0,TRIM(VLOOKUP(R$6,'Lifeline-Capability XWalk'!$F$6:$G$38,2,FALSE)),"")</f>
        <v/>
      </c>
      <c r="S1414" s="91" t="str">
        <f>IF(IFERROR(SEARCH(S$6,$D1414),0)&gt;0,TRIM(VLOOKUP(S$6,'Lifeline-Capability XWalk'!$F$6:$G$38,2,FALSE)),"")</f>
        <v/>
      </c>
      <c r="T1414" s="91" t="str">
        <f>IF(IFERROR(SEARCH(T$6,$D1414),0)&gt;0,TRIM(VLOOKUP(T$6,'Lifeline-Capability XWalk'!$F$6:$G$38,2,FALSE)),"")</f>
        <v/>
      </c>
      <c r="U1414" s="91" t="str">
        <f>IF(IFERROR(SEARCH(U$6,$D1414),0)&gt;0,TRIM(VLOOKUP(U$6,'Lifeline-Capability XWalk'!$F$6:$G$38,2,FALSE)),"")</f>
        <v/>
      </c>
      <c r="V1414" s="91" t="str">
        <f>IF(IFERROR(SEARCH(V$6,$D1414),0)&gt;0,TRIM(VLOOKUP(V$6,'Lifeline-Capability XWalk'!$F$6:$G$38,2,FALSE)),"")</f>
        <v/>
      </c>
      <c r="W1414" s="91" t="str">
        <f>IF(IFERROR(SEARCH(W$6,$D1414),0)&gt;0,TRIM(VLOOKUP(W$6,'Lifeline-Capability XWalk'!$F$6:$G$38,2,FALSE)),"")</f>
        <v/>
      </c>
      <c r="X1414" s="91" t="str">
        <f>IF(IFERROR(SEARCH(X$6,$D1414),0)&gt;0,TRIM(VLOOKUP(X$6,'Lifeline-Capability XWalk'!$F$6:$G$38,2,FALSE)),"")</f>
        <v/>
      </c>
      <c r="Y1414" s="91" t="str">
        <f>IF(IFERROR(SEARCH(Y$6,$D1414),0)&gt;0,TRIM(VLOOKUP(Y$6,'Lifeline-Capability XWalk'!$F$6:$G$38,2,FALSE)),"")</f>
        <v/>
      </c>
      <c r="Z1414" s="91" t="str">
        <f>IF(IFERROR(SEARCH(Z$6,$D1414),0)&gt;0,TRIM(VLOOKUP(Z$6,'Lifeline-Capability XWalk'!$F$6:$G$38,2,FALSE)),"")</f>
        <v>Safety and Security</v>
      </c>
      <c r="AA1414" s="91" t="str">
        <f>IF(IFERROR(SEARCH(AA$6,$D1414),0)&gt;0,TRIM(VLOOKUP(AA$6,'Lifeline-Capability XWalk'!$F$6:$G$38,2,FALSE)),"")</f>
        <v/>
      </c>
      <c r="AB1414" s="91" t="str">
        <f>IF(IFERROR(SEARCH(AB$6,$D1414),0)&gt;0,TRIM(VLOOKUP(AB$6,'Lifeline-Capability XWalk'!$F$6:$G$38,2,FALSE)),"")</f>
        <v>Communications</v>
      </c>
      <c r="AC1414" s="91" t="str">
        <f>IF(IFERROR(SEARCH(AC$6,$D1414),0)&gt;0,TRIM(VLOOKUP(AC$6,'Lifeline-Capability XWalk'!$F$6:$G$38,2,FALSE)),"")</f>
        <v/>
      </c>
      <c r="AD1414" s="91" t="str">
        <f>IF(IFERROR(SEARCH(AD$6,$D1414),0)&gt;0,TRIM(VLOOKUP(AD$6,'Lifeline-Capability XWalk'!$F$6:$G$38,2,FALSE)),"")</f>
        <v/>
      </c>
      <c r="AE1414" s="91" t="str">
        <f>IF(IFERROR(SEARCH(AE$6,$D1414),0)&gt;0,TRIM(VLOOKUP(AE$6,'Lifeline-Capability XWalk'!$F$6:$G$38,2,FALSE)),"")</f>
        <v/>
      </c>
      <c r="AF1414" s="91" t="str">
        <f>IF(IFERROR(SEARCH(AF$6,$D1414),0)&gt;0,TRIM(VLOOKUP(AF$6,'Lifeline-Capability XWalk'!$F$6:$G$38,2,FALSE)),"")</f>
        <v/>
      </c>
      <c r="AG1414" s="91" t="str">
        <f>IF(IFERROR(SEARCH(AG$6,$D1414),0)&gt;0,TRIM(VLOOKUP(AG$6,'Lifeline-Capability XWalk'!$F$6:$G$38,2,FALSE)),"")</f>
        <v/>
      </c>
      <c r="AH1414" s="91" t="str">
        <f>IF(IFERROR(SEARCH(AH$6,$D1414),0)&gt;0,TRIM(VLOOKUP(AH$6,'Lifeline-Capability XWalk'!$F$6:$G$38,2,FALSE)),"")</f>
        <v/>
      </c>
      <c r="AI1414" s="91" t="str">
        <f>IF(IFERROR(SEARCH(AI$6,$D1414),0)&gt;0,TRIM(VLOOKUP(AI$6,'Lifeline-Capability XWalk'!$F$6:$G$38,2,FALSE)),"")</f>
        <v/>
      </c>
      <c r="AJ1414" s="91" t="str">
        <f>IF(IFERROR(SEARCH(AJ$6,$D1414),0)&gt;0,TRIM(VLOOKUP(AJ$6,'Lifeline-Capability XWalk'!$F$6:$G$38,2,FALSE)),"")</f>
        <v/>
      </c>
      <c r="AK1414" s="91" t="str">
        <f>IF(IFERROR(SEARCH(AK$6,$D1414),0)&gt;0,TRIM(VLOOKUP(AK$6,'Lifeline-Capability XWalk'!$F$6:$G$38,2,FALSE)),"")</f>
        <v/>
      </c>
      <c r="AL1414" s="92" t="str">
        <f>IF(IFERROR(SEARCH(AL$6,$D1414),0)&gt;0,TRIM(VLOOKUP(AL$6,'Lifeline-Capability XWalk'!$F$6:$G$38,2,FALSE)),"")</f>
        <v/>
      </c>
      <c r="AM1414" s="24" t="str">
        <f t="shared" si="84"/>
        <v>Safety and Security</v>
      </c>
      <c r="AN1414" s="24" t="str">
        <f t="shared" si="84"/>
        <v/>
      </c>
      <c r="AO1414" s="24" t="str">
        <f t="shared" si="84"/>
        <v/>
      </c>
      <c r="AP1414" s="24" t="str">
        <f t="shared" si="84"/>
        <v/>
      </c>
      <c r="AQ1414" s="24" t="str">
        <f t="shared" si="84"/>
        <v>Communications</v>
      </c>
      <c r="AR1414" s="24" t="str">
        <f t="shared" si="84"/>
        <v/>
      </c>
      <c r="AS1414" s="24" t="str">
        <f t="shared" si="84"/>
        <v/>
      </c>
      <c r="AT1414" s="24" t="str">
        <f t="shared" si="84"/>
        <v/>
      </c>
      <c r="AU1414" s="24" t="str">
        <f t="shared" si="84"/>
        <v/>
      </c>
    </row>
    <row r="1415" spans="1:47" ht="32.1" customHeight="1" x14ac:dyDescent="0.2">
      <c r="A1415" s="143" t="s">
        <v>1112</v>
      </c>
      <c r="B1415" s="144" t="s">
        <v>1127</v>
      </c>
      <c r="C1415" s="144" t="s">
        <v>1393</v>
      </c>
      <c r="D1415" s="124" t="s">
        <v>2279</v>
      </c>
      <c r="E1415" s="64" t="str">
        <f t="shared" si="82"/>
        <v>Safety and Security; Food, Water, Shelter; Health and Medical; Energy; Communications; Hazardous Materials; Transportation; Water Systems;</v>
      </c>
      <c r="F1415" s="125" t="s">
        <v>1801</v>
      </c>
      <c r="G1415" s="90" t="str">
        <f>IF(IFERROR(SEARCH(G$6,$D1415),0)&gt;0,TRIM(VLOOKUP(G$6,'Lifeline-Capability XWalk'!$F$6:$G$38,2,FALSE)),"")</f>
        <v/>
      </c>
      <c r="H1415" s="91" t="str">
        <f>IF(IFERROR(SEARCH(H$6,$D1415),0)&gt;0,TRIM(VLOOKUP(H$6,'Lifeline-Capability XWalk'!$F$6:$G$38,2,FALSE)),"")</f>
        <v/>
      </c>
      <c r="I1415" s="91" t="str">
        <f>IF(IFERROR(SEARCH(I$6,$D1415),0)&gt;0,TRIM(VLOOKUP(I$6,'Lifeline-Capability XWalk'!$F$6:$G$38,2,FALSE)),"")</f>
        <v/>
      </c>
      <c r="J1415" s="91" t="str">
        <f>IF(IFERROR(SEARCH(J$6,$D1415),0)&gt;0,TRIM(VLOOKUP(J$6,'Lifeline-Capability XWalk'!$F$6:$G$38,2,FALSE)),"")</f>
        <v/>
      </c>
      <c r="K1415" s="91" t="str">
        <f>IF(IFERROR(SEARCH(K$6,$D1415),0)&gt;0,TRIM(VLOOKUP(K$6,'Lifeline-Capability XWalk'!$F$6:$G$38,2,FALSE)),"")</f>
        <v>Communications</v>
      </c>
      <c r="L1415" s="91" t="str">
        <f>IF(IFERROR(SEARCH(L$6,$D1415),0)&gt;0,TRIM(VLOOKUP(L$6,'Lifeline-Capability XWalk'!$F$6:$G$38,2,FALSE)),"")</f>
        <v/>
      </c>
      <c r="M1415" s="91" t="str">
        <f>IF(IFERROR(SEARCH(M$6,$D1415),0)&gt;0,TRIM(VLOOKUP(M$6,'Lifeline-Capability XWalk'!$F$6:$G$38,2,FALSE)),"")</f>
        <v/>
      </c>
      <c r="N1415" s="91" t="str">
        <f>IF(IFERROR(SEARCH(N$6,$D1415),0)&gt;0,TRIM(VLOOKUP(N$6,'Lifeline-Capability XWalk'!$F$6:$G$38,2,FALSE)),"")</f>
        <v/>
      </c>
      <c r="O1415" s="91" t="str">
        <f>IF(IFERROR(SEARCH(O$6,$D1415),0)&gt;0,TRIM(VLOOKUP(O$6,'Lifeline-Capability XWalk'!$F$6:$G$38,2,FALSE)),"")</f>
        <v/>
      </c>
      <c r="P1415" s="91" t="str">
        <f>IF(IFERROR(SEARCH(P$6,$D1415),0)&gt;0,TRIM(VLOOKUP(P$6,'Lifeline-Capability XWalk'!$F$6:$G$38,2,FALSE)),"")</f>
        <v/>
      </c>
      <c r="Q1415" s="91" t="str">
        <f>IF(IFERROR(SEARCH(Q$6,$D1415),0)&gt;0,TRIM(VLOOKUP(Q$6,'Lifeline-Capability XWalk'!$F$6:$G$38,2,FALSE)),"")</f>
        <v/>
      </c>
      <c r="R1415" s="91" t="str">
        <f>IF(IFERROR(SEARCH(R$6,$D1415),0)&gt;0,TRIM(VLOOKUP(R$6,'Lifeline-Capability XWalk'!$F$6:$G$38,2,FALSE)),"")</f>
        <v/>
      </c>
      <c r="S1415" s="91" t="str">
        <f>IF(IFERROR(SEARCH(S$6,$D1415),0)&gt;0,TRIM(VLOOKUP(S$6,'Lifeline-Capability XWalk'!$F$6:$G$38,2,FALSE)),"")</f>
        <v/>
      </c>
      <c r="T1415" s="91" t="str">
        <f>IF(IFERROR(SEARCH(T$6,$D1415),0)&gt;0,TRIM(VLOOKUP(T$6,'Lifeline-Capability XWalk'!$F$6:$G$38,2,FALSE)),"")</f>
        <v/>
      </c>
      <c r="U1415" s="91" t="str">
        <f>IF(IFERROR(SEARCH(U$6,$D1415),0)&gt;0,TRIM(VLOOKUP(U$6,'Lifeline-Capability XWalk'!$F$6:$G$38,2,FALSE)),"")</f>
        <v/>
      </c>
      <c r="V1415" s="91" t="str">
        <f>IF(IFERROR(SEARCH(V$6,$D1415),0)&gt;0,TRIM(VLOOKUP(V$6,'Lifeline-Capability XWalk'!$F$6:$G$38,2,FALSE)),"")</f>
        <v/>
      </c>
      <c r="W1415" s="91" t="str">
        <f>IF(IFERROR(SEARCH(W$6,$D1415),0)&gt;0,TRIM(VLOOKUP(W$6,'Lifeline-Capability XWalk'!$F$6:$G$38,2,FALSE)),"")</f>
        <v/>
      </c>
      <c r="X1415" s="91" t="str">
        <f>IF(IFERROR(SEARCH(X$6,$D1415),0)&gt;0,TRIM(VLOOKUP(X$6,'Lifeline-Capability XWalk'!$F$6:$G$38,2,FALSE)),"")</f>
        <v/>
      </c>
      <c r="Y1415" s="91" t="str">
        <f>IF(IFERROR(SEARCH(Y$6,$D1415),0)&gt;0,TRIM(VLOOKUP(Y$6,'Lifeline-Capability XWalk'!$F$6:$G$38,2,FALSE)),"")</f>
        <v/>
      </c>
      <c r="Z1415" s="91" t="str">
        <f>IF(IFERROR(SEARCH(Z$6,$D1415),0)&gt;0,TRIM(VLOOKUP(Z$6,'Lifeline-Capability XWalk'!$F$6:$G$38,2,FALSE)),"")</f>
        <v/>
      </c>
      <c r="AA1415" s="91" t="str">
        <f>IF(IFERROR(SEARCH(AA$6,$D1415),0)&gt;0,TRIM(VLOOKUP(AA$6,'Lifeline-Capability XWalk'!$F$6:$G$38,2,FALSE)),"")</f>
        <v/>
      </c>
      <c r="AB1415" s="91" t="str">
        <f>IF(IFERROR(SEARCH(AB$6,$D1415),0)&gt;0,TRIM(VLOOKUP(AB$6,'Lifeline-Capability XWalk'!$F$6:$G$38,2,FALSE)),"")</f>
        <v>Communications</v>
      </c>
      <c r="AC1415" s="91" t="str">
        <f>IF(IFERROR(SEARCH(AC$6,$D1415),0)&gt;0,TRIM(VLOOKUP(AC$6,'Lifeline-Capability XWalk'!$F$6:$G$38,2,FALSE)),"")</f>
        <v/>
      </c>
      <c r="AD1415" s="91" t="str">
        <f>IF(IFERROR(SEARCH(AD$6,$D1415),0)&gt;0,TRIM(VLOOKUP(AD$6,'Lifeline-Capability XWalk'!$F$6:$G$38,2,FALSE)),"")</f>
        <v/>
      </c>
      <c r="AE1415" s="91" t="str">
        <f>IF(IFERROR(SEARCH(AE$6,$D1415),0)&gt;0,TRIM(VLOOKUP(AE$6,'Lifeline-Capability XWalk'!$F$6:$G$38,2,FALSE)),"")</f>
        <v/>
      </c>
      <c r="AF1415" s="91" t="str">
        <f>IF(IFERROR(SEARCH(AF$6,$D1415),0)&gt;0,TRIM(VLOOKUP(AF$6,'Lifeline-Capability XWalk'!$F$6:$G$38,2,FALSE)),"")</f>
        <v/>
      </c>
      <c r="AG1415" s="91" t="str">
        <f>IF(IFERROR(SEARCH(AG$6,$D1415),0)&gt;0,TRIM(VLOOKUP(AG$6,'Lifeline-Capability XWalk'!$F$6:$G$38,2,FALSE)),"")</f>
        <v/>
      </c>
      <c r="AH1415" s="91" t="str">
        <f>IF(IFERROR(SEARCH(AH$6,$D1415),0)&gt;0,TRIM(VLOOKUP(AH$6,'Lifeline-Capability XWalk'!$F$6:$G$38,2,FALSE)),"")</f>
        <v/>
      </c>
      <c r="AI1415" s="91" t="str">
        <f>IF(IFERROR(SEARCH(AI$6,$D1415),0)&gt;0,TRIM(VLOOKUP(AI$6,'Lifeline-Capability XWalk'!$F$6:$G$38,2,FALSE)),"")</f>
        <v/>
      </c>
      <c r="AJ1415" s="91" t="str">
        <f>IF(IFERROR(SEARCH(AJ$6,$D1415),0)&gt;0,TRIM(VLOOKUP(AJ$6,'Lifeline-Capability XWalk'!$F$6:$G$38,2,FALSE)),"")</f>
        <v>Safety and Security; Food, Water, Shelter; Health and Medical; Energy; Communications; Hazardous Materials; Transportation; Water Systems;</v>
      </c>
      <c r="AK1415" s="91" t="str">
        <f>IF(IFERROR(SEARCH(AK$6,$D1415),0)&gt;0,TRIM(VLOOKUP(AK$6,'Lifeline-Capability XWalk'!$F$6:$G$38,2,FALSE)),"")</f>
        <v/>
      </c>
      <c r="AL1415" s="92" t="str">
        <f>IF(IFERROR(SEARCH(AL$6,$D1415),0)&gt;0,TRIM(VLOOKUP(AL$6,'Lifeline-Capability XWalk'!$F$6:$G$38,2,FALSE)),"")</f>
        <v/>
      </c>
      <c r="AM1415" s="24" t="str">
        <f t="shared" si="84"/>
        <v/>
      </c>
      <c r="AN1415" s="24" t="str">
        <f t="shared" si="84"/>
        <v/>
      </c>
      <c r="AO1415" s="24" t="str">
        <f t="shared" si="84"/>
        <v/>
      </c>
      <c r="AP1415" s="24" t="str">
        <f t="shared" si="84"/>
        <v/>
      </c>
      <c r="AQ1415" s="24" t="str">
        <f t="shared" si="84"/>
        <v>Communications</v>
      </c>
      <c r="AR1415" s="24" t="str">
        <f t="shared" si="84"/>
        <v/>
      </c>
      <c r="AS1415" s="24" t="str">
        <f t="shared" si="84"/>
        <v/>
      </c>
      <c r="AT1415" s="24" t="str">
        <f t="shared" si="84"/>
        <v/>
      </c>
      <c r="AU1415" s="24" t="str">
        <f t="shared" si="84"/>
        <v>Safety and Security; Food, Water, Shelter; Health and Medical; Energy; Communications; Hazardous Materials; Transportation; Water Systems;</v>
      </c>
    </row>
    <row r="1416" spans="1:47" ht="32.1" customHeight="1" x14ac:dyDescent="0.2">
      <c r="A1416" s="143" t="s">
        <v>1112</v>
      </c>
      <c r="B1416" s="144" t="s">
        <v>1127</v>
      </c>
      <c r="C1416" s="144" t="s">
        <v>1082</v>
      </c>
      <c r="D1416" s="124" t="s">
        <v>2271</v>
      </c>
      <c r="E1416" s="64" t="str">
        <f t="shared" si="82"/>
        <v>Safety and Security, Communications</v>
      </c>
      <c r="F1416" s="125" t="s">
        <v>1802</v>
      </c>
      <c r="G1416" s="90" t="str">
        <f>IF(IFERROR(SEARCH(G$6,$D1416),0)&gt;0,TRIM(VLOOKUP(G$6,'Lifeline-Capability XWalk'!$F$6:$G$38,2,FALSE)),"")</f>
        <v>Safety and Security</v>
      </c>
      <c r="H1416" s="91" t="str">
        <f>IF(IFERROR(SEARCH(H$6,$D1416),0)&gt;0,TRIM(VLOOKUP(H$6,'Lifeline-Capability XWalk'!$F$6:$G$38,2,FALSE)),"")</f>
        <v/>
      </c>
      <c r="I1416" s="91" t="str">
        <f>IF(IFERROR(SEARCH(I$6,$D1416),0)&gt;0,TRIM(VLOOKUP(I$6,'Lifeline-Capability XWalk'!$F$6:$G$38,2,FALSE)),"")</f>
        <v/>
      </c>
      <c r="J1416" s="91" t="str">
        <f>IF(IFERROR(SEARCH(J$6,$D1416),0)&gt;0,TRIM(VLOOKUP(J$6,'Lifeline-Capability XWalk'!$F$6:$G$38,2,FALSE)),"")</f>
        <v/>
      </c>
      <c r="K1416" s="91" t="str">
        <f>IF(IFERROR(SEARCH(K$6,$D1416),0)&gt;0,TRIM(VLOOKUP(K$6,'Lifeline-Capability XWalk'!$F$6:$G$38,2,FALSE)),"")</f>
        <v/>
      </c>
      <c r="L1416" s="91" t="str">
        <f>IF(IFERROR(SEARCH(L$6,$D1416),0)&gt;0,TRIM(VLOOKUP(L$6,'Lifeline-Capability XWalk'!$F$6:$G$38,2,FALSE)),"")</f>
        <v/>
      </c>
      <c r="M1416" s="91" t="str">
        <f>IF(IFERROR(SEARCH(M$6,$D1416),0)&gt;0,TRIM(VLOOKUP(M$6,'Lifeline-Capability XWalk'!$F$6:$G$38,2,FALSE)),"")</f>
        <v/>
      </c>
      <c r="N1416" s="91" t="str">
        <f>IF(IFERROR(SEARCH(N$6,$D1416),0)&gt;0,TRIM(VLOOKUP(N$6,'Lifeline-Capability XWalk'!$F$6:$G$38,2,FALSE)),"")</f>
        <v/>
      </c>
      <c r="O1416" s="91" t="str">
        <f>IF(IFERROR(SEARCH(O$6,$D1416),0)&gt;0,TRIM(VLOOKUP(O$6,'Lifeline-Capability XWalk'!$F$6:$G$38,2,FALSE)),"")</f>
        <v/>
      </c>
      <c r="P1416" s="91" t="str">
        <f>IF(IFERROR(SEARCH(P$6,$D1416),0)&gt;0,TRIM(VLOOKUP(P$6,'Lifeline-Capability XWalk'!$F$6:$G$38,2,FALSE)),"")</f>
        <v/>
      </c>
      <c r="Q1416" s="91" t="str">
        <f>IF(IFERROR(SEARCH(Q$6,$D1416),0)&gt;0,TRIM(VLOOKUP(Q$6,'Lifeline-Capability XWalk'!$F$6:$G$38,2,FALSE)),"")</f>
        <v/>
      </c>
      <c r="R1416" s="91" t="str">
        <f>IF(IFERROR(SEARCH(R$6,$D1416),0)&gt;0,TRIM(VLOOKUP(R$6,'Lifeline-Capability XWalk'!$F$6:$G$38,2,FALSE)),"")</f>
        <v/>
      </c>
      <c r="S1416" s="91" t="str">
        <f>IF(IFERROR(SEARCH(S$6,$D1416),0)&gt;0,TRIM(VLOOKUP(S$6,'Lifeline-Capability XWalk'!$F$6:$G$38,2,FALSE)),"")</f>
        <v/>
      </c>
      <c r="T1416" s="91" t="str">
        <f>IF(IFERROR(SEARCH(T$6,$D1416),0)&gt;0,TRIM(VLOOKUP(T$6,'Lifeline-Capability XWalk'!$F$6:$G$38,2,FALSE)),"")</f>
        <v/>
      </c>
      <c r="U1416" s="91" t="str">
        <f>IF(IFERROR(SEARCH(U$6,$D1416),0)&gt;0,TRIM(VLOOKUP(U$6,'Lifeline-Capability XWalk'!$F$6:$G$38,2,FALSE)),"")</f>
        <v/>
      </c>
      <c r="V1416" s="91" t="str">
        <f>IF(IFERROR(SEARCH(V$6,$D1416),0)&gt;0,TRIM(VLOOKUP(V$6,'Lifeline-Capability XWalk'!$F$6:$G$38,2,FALSE)),"")</f>
        <v/>
      </c>
      <c r="W1416" s="91" t="str">
        <f>IF(IFERROR(SEARCH(W$6,$D1416),0)&gt;0,TRIM(VLOOKUP(W$6,'Lifeline-Capability XWalk'!$F$6:$G$38,2,FALSE)),"")</f>
        <v/>
      </c>
      <c r="X1416" s="91" t="str">
        <f>IF(IFERROR(SEARCH(X$6,$D1416),0)&gt;0,TRIM(VLOOKUP(X$6,'Lifeline-Capability XWalk'!$F$6:$G$38,2,FALSE)),"")</f>
        <v/>
      </c>
      <c r="Y1416" s="91" t="str">
        <f>IF(IFERROR(SEARCH(Y$6,$D1416),0)&gt;0,TRIM(VLOOKUP(Y$6,'Lifeline-Capability XWalk'!$F$6:$G$38,2,FALSE)),"")</f>
        <v/>
      </c>
      <c r="Z1416" s="91" t="str">
        <f>IF(IFERROR(SEARCH(Z$6,$D1416),0)&gt;0,TRIM(VLOOKUP(Z$6,'Lifeline-Capability XWalk'!$F$6:$G$38,2,FALSE)),"")</f>
        <v>Safety and Security</v>
      </c>
      <c r="AA1416" s="91" t="str">
        <f>IF(IFERROR(SEARCH(AA$6,$D1416),0)&gt;0,TRIM(VLOOKUP(AA$6,'Lifeline-Capability XWalk'!$F$6:$G$38,2,FALSE)),"")</f>
        <v/>
      </c>
      <c r="AB1416" s="91" t="str">
        <f>IF(IFERROR(SEARCH(AB$6,$D1416),0)&gt;0,TRIM(VLOOKUP(AB$6,'Lifeline-Capability XWalk'!$F$6:$G$38,2,FALSE)),"")</f>
        <v>Communications</v>
      </c>
      <c r="AC1416" s="91" t="str">
        <f>IF(IFERROR(SEARCH(AC$6,$D1416),0)&gt;0,TRIM(VLOOKUP(AC$6,'Lifeline-Capability XWalk'!$F$6:$G$38,2,FALSE)),"")</f>
        <v>Safety and Security</v>
      </c>
      <c r="AD1416" s="91" t="str">
        <f>IF(IFERROR(SEARCH(AD$6,$D1416),0)&gt;0,TRIM(VLOOKUP(AD$6,'Lifeline-Capability XWalk'!$F$6:$G$38,2,FALSE)),"")</f>
        <v/>
      </c>
      <c r="AE1416" s="91" t="str">
        <f>IF(IFERROR(SEARCH(AE$6,$D1416),0)&gt;0,TRIM(VLOOKUP(AE$6,'Lifeline-Capability XWalk'!$F$6:$G$38,2,FALSE)),"")</f>
        <v/>
      </c>
      <c r="AF1416" s="91" t="str">
        <f>IF(IFERROR(SEARCH(AF$6,$D1416),0)&gt;0,TRIM(VLOOKUP(AF$6,'Lifeline-Capability XWalk'!$F$6:$G$38,2,FALSE)),"")</f>
        <v/>
      </c>
      <c r="AG1416" s="91" t="str">
        <f>IF(IFERROR(SEARCH(AG$6,$D1416),0)&gt;0,TRIM(VLOOKUP(AG$6,'Lifeline-Capability XWalk'!$F$6:$G$38,2,FALSE)),"")</f>
        <v/>
      </c>
      <c r="AH1416" s="91" t="str">
        <f>IF(IFERROR(SEARCH(AH$6,$D1416),0)&gt;0,TRIM(VLOOKUP(AH$6,'Lifeline-Capability XWalk'!$F$6:$G$38,2,FALSE)),"")</f>
        <v/>
      </c>
      <c r="AI1416" s="91" t="str">
        <f>IF(IFERROR(SEARCH(AI$6,$D1416),0)&gt;0,TRIM(VLOOKUP(AI$6,'Lifeline-Capability XWalk'!$F$6:$G$38,2,FALSE)),"")</f>
        <v/>
      </c>
      <c r="AJ1416" s="91" t="str">
        <f>IF(IFERROR(SEARCH(AJ$6,$D1416),0)&gt;0,TRIM(VLOOKUP(AJ$6,'Lifeline-Capability XWalk'!$F$6:$G$38,2,FALSE)),"")</f>
        <v/>
      </c>
      <c r="AK1416" s="91" t="str">
        <f>IF(IFERROR(SEARCH(AK$6,$D1416),0)&gt;0,TRIM(VLOOKUP(AK$6,'Lifeline-Capability XWalk'!$F$6:$G$38,2,FALSE)),"")</f>
        <v/>
      </c>
      <c r="AL1416" s="92" t="str">
        <f>IF(IFERROR(SEARCH(AL$6,$D1416),0)&gt;0,TRIM(VLOOKUP(AL$6,'Lifeline-Capability XWalk'!$F$6:$G$38,2,FALSE)),"")</f>
        <v/>
      </c>
      <c r="AM1416" s="24" t="str">
        <f t="shared" si="84"/>
        <v>Safety and Security</v>
      </c>
      <c r="AN1416" s="24" t="str">
        <f t="shared" si="84"/>
        <v/>
      </c>
      <c r="AO1416" s="24" t="str">
        <f t="shared" si="84"/>
        <v/>
      </c>
      <c r="AP1416" s="24" t="str">
        <f t="shared" si="84"/>
        <v/>
      </c>
      <c r="AQ1416" s="24" t="str">
        <f t="shared" si="84"/>
        <v>Communications</v>
      </c>
      <c r="AR1416" s="24" t="str">
        <f t="shared" si="84"/>
        <v/>
      </c>
      <c r="AS1416" s="24" t="str">
        <f t="shared" si="84"/>
        <v/>
      </c>
      <c r="AT1416" s="24" t="str">
        <f t="shared" si="84"/>
        <v/>
      </c>
      <c r="AU1416" s="24" t="str">
        <f t="shared" si="84"/>
        <v/>
      </c>
    </row>
    <row r="1417" spans="1:47" ht="32.1" customHeight="1" x14ac:dyDescent="0.2">
      <c r="A1417" s="143" t="s">
        <v>1112</v>
      </c>
      <c r="B1417" s="144" t="s">
        <v>1127</v>
      </c>
      <c r="C1417" s="144" t="s">
        <v>1393</v>
      </c>
      <c r="D1417" s="124" t="s">
        <v>2272</v>
      </c>
      <c r="E1417" s="64" t="str">
        <f t="shared" si="82"/>
        <v>Safety and Security; Food, Water, Shelter; Health and Medical; Energy; Communications; Hazardous Materials; Transportation; Water Systems;</v>
      </c>
      <c r="F1417" s="125" t="s">
        <v>1803</v>
      </c>
      <c r="G1417" s="90" t="str">
        <f>IF(IFERROR(SEARCH(G$6,$D1417),0)&gt;0,TRIM(VLOOKUP(G$6,'Lifeline-Capability XWalk'!$F$6:$G$38,2,FALSE)),"")</f>
        <v/>
      </c>
      <c r="H1417" s="91" t="str">
        <f>IF(IFERROR(SEARCH(H$6,$D1417),0)&gt;0,TRIM(VLOOKUP(H$6,'Lifeline-Capability XWalk'!$F$6:$G$38,2,FALSE)),"")</f>
        <v/>
      </c>
      <c r="I1417" s="91" t="str">
        <f>IF(IFERROR(SEARCH(I$6,$D1417),0)&gt;0,TRIM(VLOOKUP(I$6,'Lifeline-Capability XWalk'!$F$6:$G$38,2,FALSE)),"")</f>
        <v/>
      </c>
      <c r="J1417" s="91" t="str">
        <f>IF(IFERROR(SEARCH(J$6,$D1417),0)&gt;0,TRIM(VLOOKUP(J$6,'Lifeline-Capability XWalk'!$F$6:$G$38,2,FALSE)),"")</f>
        <v/>
      </c>
      <c r="K1417" s="91" t="str">
        <f>IF(IFERROR(SEARCH(K$6,$D1417),0)&gt;0,TRIM(VLOOKUP(K$6,'Lifeline-Capability XWalk'!$F$6:$G$38,2,FALSE)),"")</f>
        <v/>
      </c>
      <c r="L1417" s="91" t="str">
        <f>IF(IFERROR(SEARCH(L$6,$D1417),0)&gt;0,TRIM(VLOOKUP(L$6,'Lifeline-Capability XWalk'!$F$6:$G$38,2,FALSE)),"")</f>
        <v/>
      </c>
      <c r="M1417" s="91" t="str">
        <f>IF(IFERROR(SEARCH(M$6,$D1417),0)&gt;0,TRIM(VLOOKUP(M$6,'Lifeline-Capability XWalk'!$F$6:$G$38,2,FALSE)),"")</f>
        <v/>
      </c>
      <c r="N1417" s="91" t="str">
        <f>IF(IFERROR(SEARCH(N$6,$D1417),0)&gt;0,TRIM(VLOOKUP(N$6,'Lifeline-Capability XWalk'!$F$6:$G$38,2,FALSE)),"")</f>
        <v/>
      </c>
      <c r="O1417" s="91" t="str">
        <f>IF(IFERROR(SEARCH(O$6,$D1417),0)&gt;0,TRIM(VLOOKUP(O$6,'Lifeline-Capability XWalk'!$F$6:$G$38,2,FALSE)),"")</f>
        <v/>
      </c>
      <c r="P1417" s="91" t="str">
        <f>IF(IFERROR(SEARCH(P$6,$D1417),0)&gt;0,TRIM(VLOOKUP(P$6,'Lifeline-Capability XWalk'!$F$6:$G$38,2,FALSE)),"")</f>
        <v/>
      </c>
      <c r="Q1417" s="91" t="str">
        <f>IF(IFERROR(SEARCH(Q$6,$D1417),0)&gt;0,TRIM(VLOOKUP(Q$6,'Lifeline-Capability XWalk'!$F$6:$G$38,2,FALSE)),"")</f>
        <v/>
      </c>
      <c r="R1417" s="91" t="str">
        <f>IF(IFERROR(SEARCH(R$6,$D1417),0)&gt;0,TRIM(VLOOKUP(R$6,'Lifeline-Capability XWalk'!$F$6:$G$38,2,FALSE)),"")</f>
        <v/>
      </c>
      <c r="S1417" s="91" t="str">
        <f>IF(IFERROR(SEARCH(S$6,$D1417),0)&gt;0,TRIM(VLOOKUP(S$6,'Lifeline-Capability XWalk'!$F$6:$G$38,2,FALSE)),"")</f>
        <v/>
      </c>
      <c r="T1417" s="91" t="str">
        <f>IF(IFERROR(SEARCH(T$6,$D1417),0)&gt;0,TRIM(VLOOKUP(T$6,'Lifeline-Capability XWalk'!$F$6:$G$38,2,FALSE)),"")</f>
        <v/>
      </c>
      <c r="U1417" s="91" t="str">
        <f>IF(IFERROR(SEARCH(U$6,$D1417),0)&gt;0,TRIM(VLOOKUP(U$6,'Lifeline-Capability XWalk'!$F$6:$G$38,2,FALSE)),"")</f>
        <v/>
      </c>
      <c r="V1417" s="91" t="str">
        <f>IF(IFERROR(SEARCH(V$6,$D1417),0)&gt;0,TRIM(VLOOKUP(V$6,'Lifeline-Capability XWalk'!$F$6:$G$38,2,FALSE)),"")</f>
        <v/>
      </c>
      <c r="W1417" s="91" t="str">
        <f>IF(IFERROR(SEARCH(W$6,$D1417),0)&gt;0,TRIM(VLOOKUP(W$6,'Lifeline-Capability XWalk'!$F$6:$G$38,2,FALSE)),"")</f>
        <v/>
      </c>
      <c r="X1417" s="91" t="str">
        <f>IF(IFERROR(SEARCH(X$6,$D1417),0)&gt;0,TRIM(VLOOKUP(X$6,'Lifeline-Capability XWalk'!$F$6:$G$38,2,FALSE)),"")</f>
        <v/>
      </c>
      <c r="Y1417" s="91" t="str">
        <f>IF(IFERROR(SEARCH(Y$6,$D1417),0)&gt;0,TRIM(VLOOKUP(Y$6,'Lifeline-Capability XWalk'!$F$6:$G$38,2,FALSE)),"")</f>
        <v/>
      </c>
      <c r="Z1417" s="91" t="str">
        <f>IF(IFERROR(SEARCH(Z$6,$D1417),0)&gt;0,TRIM(VLOOKUP(Z$6,'Lifeline-Capability XWalk'!$F$6:$G$38,2,FALSE)),"")</f>
        <v/>
      </c>
      <c r="AA1417" s="91" t="str">
        <f>IF(IFERROR(SEARCH(AA$6,$D1417),0)&gt;0,TRIM(VLOOKUP(AA$6,'Lifeline-Capability XWalk'!$F$6:$G$38,2,FALSE)),"")</f>
        <v/>
      </c>
      <c r="AB1417" s="91" t="str">
        <f>IF(IFERROR(SEARCH(AB$6,$D1417),0)&gt;0,TRIM(VLOOKUP(AB$6,'Lifeline-Capability XWalk'!$F$6:$G$38,2,FALSE)),"")</f>
        <v>Communications</v>
      </c>
      <c r="AC1417" s="91" t="str">
        <f>IF(IFERROR(SEARCH(AC$6,$D1417),0)&gt;0,TRIM(VLOOKUP(AC$6,'Lifeline-Capability XWalk'!$F$6:$G$38,2,FALSE)),"")</f>
        <v/>
      </c>
      <c r="AD1417" s="91" t="str">
        <f>IF(IFERROR(SEARCH(AD$6,$D1417),0)&gt;0,TRIM(VLOOKUP(AD$6,'Lifeline-Capability XWalk'!$F$6:$G$38,2,FALSE)),"")</f>
        <v>Safety and Security; Food, Water, Shelter; Health and Medical; Energy; Communications; Hazardous Materials; Transportation; Water Systems;</v>
      </c>
      <c r="AE1417" s="91" t="str">
        <f>IF(IFERROR(SEARCH(AE$6,$D1417),0)&gt;0,TRIM(VLOOKUP(AE$6,'Lifeline-Capability XWalk'!$F$6:$G$38,2,FALSE)),"")</f>
        <v>Health and Medical</v>
      </c>
      <c r="AF1417" s="91" t="str">
        <f>IF(IFERROR(SEARCH(AF$6,$D1417),0)&gt;0,TRIM(VLOOKUP(AF$6,'Lifeline-Capability XWalk'!$F$6:$G$38,2,FALSE)),"")</f>
        <v/>
      </c>
      <c r="AG1417" s="91" t="str">
        <f>IF(IFERROR(SEARCH(AG$6,$D1417),0)&gt;0,TRIM(VLOOKUP(AG$6,'Lifeline-Capability XWalk'!$F$6:$G$38,2,FALSE)),"")</f>
        <v/>
      </c>
      <c r="AH1417" s="91" t="str">
        <f>IF(IFERROR(SEARCH(AH$6,$D1417),0)&gt;0,TRIM(VLOOKUP(AH$6,'Lifeline-Capability XWalk'!$F$6:$G$38,2,FALSE)),"")</f>
        <v/>
      </c>
      <c r="AI1417" s="91" t="str">
        <f>IF(IFERROR(SEARCH(AI$6,$D1417),0)&gt;0,TRIM(VLOOKUP(AI$6,'Lifeline-Capability XWalk'!$F$6:$G$38,2,FALSE)),"")</f>
        <v/>
      </c>
      <c r="AJ1417" s="91" t="str">
        <f>IF(IFERROR(SEARCH(AJ$6,$D1417),0)&gt;0,TRIM(VLOOKUP(AJ$6,'Lifeline-Capability XWalk'!$F$6:$G$38,2,FALSE)),"")</f>
        <v/>
      </c>
      <c r="AK1417" s="91" t="str">
        <f>IF(IFERROR(SEARCH(AK$6,$D1417),0)&gt;0,TRIM(VLOOKUP(AK$6,'Lifeline-Capability XWalk'!$F$6:$G$38,2,FALSE)),"")</f>
        <v/>
      </c>
      <c r="AL1417" s="92" t="str">
        <f>IF(IFERROR(SEARCH(AL$6,$D1417),0)&gt;0,TRIM(VLOOKUP(AL$6,'Lifeline-Capability XWalk'!$F$6:$G$38,2,FALSE)),"")</f>
        <v/>
      </c>
      <c r="AM1417" s="24" t="str">
        <f t="shared" si="84"/>
        <v/>
      </c>
      <c r="AN1417" s="24" t="str">
        <f t="shared" si="84"/>
        <v/>
      </c>
      <c r="AO1417" s="24" t="str">
        <f t="shared" si="84"/>
        <v>Health and Medical</v>
      </c>
      <c r="AP1417" s="24" t="str">
        <f t="shared" si="84"/>
        <v/>
      </c>
      <c r="AQ1417" s="24" t="str">
        <f t="shared" si="84"/>
        <v>Communications</v>
      </c>
      <c r="AR1417" s="24" t="str">
        <f t="shared" si="84"/>
        <v/>
      </c>
      <c r="AS1417" s="24" t="str">
        <f t="shared" si="84"/>
        <v/>
      </c>
      <c r="AT1417" s="24" t="str">
        <f t="shared" si="84"/>
        <v/>
      </c>
      <c r="AU1417" s="24" t="str">
        <f t="shared" si="84"/>
        <v>Safety and Security; Food, Water, Shelter; Health and Medical; Energy; Communications; Hazardous Materials; Transportation; Water Systems;</v>
      </c>
    </row>
    <row r="1418" spans="1:47" ht="32.1" customHeight="1" x14ac:dyDescent="0.2">
      <c r="A1418" s="143" t="s">
        <v>1112</v>
      </c>
      <c r="B1418" s="144" t="s">
        <v>1127</v>
      </c>
      <c r="C1418" s="144" t="s">
        <v>2249</v>
      </c>
      <c r="D1418" s="124" t="s">
        <v>2280</v>
      </c>
      <c r="E1418" s="64" t="str">
        <f t="shared" si="82"/>
        <v>Communications</v>
      </c>
      <c r="F1418" s="125" t="s">
        <v>1804</v>
      </c>
      <c r="G1418" s="90" t="str">
        <f>IF(IFERROR(SEARCH(G$6,$D1418),0)&gt;0,TRIM(VLOOKUP(G$6,'Lifeline-Capability XWalk'!$F$6:$G$38,2,FALSE)),"")</f>
        <v/>
      </c>
      <c r="H1418" s="91" t="str">
        <f>IF(IFERROR(SEARCH(H$6,$D1418),0)&gt;0,TRIM(VLOOKUP(H$6,'Lifeline-Capability XWalk'!$F$6:$G$38,2,FALSE)),"")</f>
        <v/>
      </c>
      <c r="I1418" s="91" t="str">
        <f>IF(IFERROR(SEARCH(I$6,$D1418),0)&gt;0,TRIM(VLOOKUP(I$6,'Lifeline-Capability XWalk'!$F$6:$G$38,2,FALSE)),"")</f>
        <v/>
      </c>
      <c r="J1418" s="91" t="str">
        <f>IF(IFERROR(SEARCH(J$6,$D1418),0)&gt;0,TRIM(VLOOKUP(J$6,'Lifeline-Capability XWalk'!$F$6:$G$38,2,FALSE)),"")</f>
        <v/>
      </c>
      <c r="K1418" s="91" t="str">
        <f>IF(IFERROR(SEARCH(K$6,$D1418),0)&gt;0,TRIM(VLOOKUP(K$6,'Lifeline-Capability XWalk'!$F$6:$G$38,2,FALSE)),"")</f>
        <v/>
      </c>
      <c r="L1418" s="91" t="str">
        <f>IF(IFERROR(SEARCH(L$6,$D1418),0)&gt;0,TRIM(VLOOKUP(L$6,'Lifeline-Capability XWalk'!$F$6:$G$38,2,FALSE)),"")</f>
        <v/>
      </c>
      <c r="M1418" s="91" t="str">
        <f>IF(IFERROR(SEARCH(M$6,$D1418),0)&gt;0,TRIM(VLOOKUP(M$6,'Lifeline-Capability XWalk'!$F$6:$G$38,2,FALSE)),"")</f>
        <v/>
      </c>
      <c r="N1418" s="91" t="str">
        <f>IF(IFERROR(SEARCH(N$6,$D1418),0)&gt;0,TRIM(VLOOKUP(N$6,'Lifeline-Capability XWalk'!$F$6:$G$38,2,FALSE)),"")</f>
        <v/>
      </c>
      <c r="O1418" s="91" t="str">
        <f>IF(IFERROR(SEARCH(O$6,$D1418),0)&gt;0,TRIM(VLOOKUP(O$6,'Lifeline-Capability XWalk'!$F$6:$G$38,2,FALSE)),"")</f>
        <v/>
      </c>
      <c r="P1418" s="91" t="str">
        <f>IF(IFERROR(SEARCH(P$6,$D1418),0)&gt;0,TRIM(VLOOKUP(P$6,'Lifeline-Capability XWalk'!$F$6:$G$38,2,FALSE)),"")</f>
        <v/>
      </c>
      <c r="Q1418" s="91" t="str">
        <f>IF(IFERROR(SEARCH(Q$6,$D1418),0)&gt;0,TRIM(VLOOKUP(Q$6,'Lifeline-Capability XWalk'!$F$6:$G$38,2,FALSE)),"")</f>
        <v/>
      </c>
      <c r="R1418" s="91" t="str">
        <f>IF(IFERROR(SEARCH(R$6,$D1418),0)&gt;0,TRIM(VLOOKUP(R$6,'Lifeline-Capability XWalk'!$F$6:$G$38,2,FALSE)),"")</f>
        <v/>
      </c>
      <c r="S1418" s="91" t="str">
        <f>IF(IFERROR(SEARCH(S$6,$D1418),0)&gt;0,TRIM(VLOOKUP(S$6,'Lifeline-Capability XWalk'!$F$6:$G$38,2,FALSE)),"")</f>
        <v/>
      </c>
      <c r="T1418" s="91" t="str">
        <f>IF(IFERROR(SEARCH(T$6,$D1418),0)&gt;0,TRIM(VLOOKUP(T$6,'Lifeline-Capability XWalk'!$F$6:$G$38,2,FALSE)),"")</f>
        <v/>
      </c>
      <c r="U1418" s="91" t="str">
        <f>IF(IFERROR(SEARCH(U$6,$D1418),0)&gt;0,TRIM(VLOOKUP(U$6,'Lifeline-Capability XWalk'!$F$6:$G$38,2,FALSE)),"")</f>
        <v/>
      </c>
      <c r="V1418" s="91" t="str">
        <f>IF(IFERROR(SEARCH(V$6,$D1418),0)&gt;0,TRIM(VLOOKUP(V$6,'Lifeline-Capability XWalk'!$F$6:$G$38,2,FALSE)),"")</f>
        <v/>
      </c>
      <c r="W1418" s="91" t="str">
        <f>IF(IFERROR(SEARCH(W$6,$D1418),0)&gt;0,TRIM(VLOOKUP(W$6,'Lifeline-Capability XWalk'!$F$6:$G$38,2,FALSE)),"")</f>
        <v/>
      </c>
      <c r="X1418" s="91" t="str">
        <f>IF(IFERROR(SEARCH(X$6,$D1418),0)&gt;0,TRIM(VLOOKUP(X$6,'Lifeline-Capability XWalk'!$F$6:$G$38,2,FALSE)),"")</f>
        <v/>
      </c>
      <c r="Y1418" s="91" t="str">
        <f>IF(IFERROR(SEARCH(Y$6,$D1418),0)&gt;0,TRIM(VLOOKUP(Y$6,'Lifeline-Capability XWalk'!$F$6:$G$38,2,FALSE)),"")</f>
        <v/>
      </c>
      <c r="Z1418" s="91" t="str">
        <f>IF(IFERROR(SEARCH(Z$6,$D1418),0)&gt;0,TRIM(VLOOKUP(Z$6,'Lifeline-Capability XWalk'!$F$6:$G$38,2,FALSE)),"")</f>
        <v/>
      </c>
      <c r="AA1418" s="91" t="str">
        <f>IF(IFERROR(SEARCH(AA$6,$D1418),0)&gt;0,TRIM(VLOOKUP(AA$6,'Lifeline-Capability XWalk'!$F$6:$G$38,2,FALSE)),"")</f>
        <v/>
      </c>
      <c r="AB1418" s="91" t="str">
        <f>IF(IFERROR(SEARCH(AB$6,$D1418),0)&gt;0,TRIM(VLOOKUP(AB$6,'Lifeline-Capability XWalk'!$F$6:$G$38,2,FALSE)),"")</f>
        <v>Communications</v>
      </c>
      <c r="AC1418" s="91" t="str">
        <f>IF(IFERROR(SEARCH(AC$6,$D1418),0)&gt;0,TRIM(VLOOKUP(AC$6,'Lifeline-Capability XWalk'!$F$6:$G$38,2,FALSE)),"")</f>
        <v/>
      </c>
      <c r="AD1418" s="91" t="str">
        <f>IF(IFERROR(SEARCH(AD$6,$D1418),0)&gt;0,TRIM(VLOOKUP(AD$6,'Lifeline-Capability XWalk'!$F$6:$G$38,2,FALSE)),"")</f>
        <v/>
      </c>
      <c r="AE1418" s="91" t="str">
        <f>IF(IFERROR(SEARCH(AE$6,$D1418),0)&gt;0,TRIM(VLOOKUP(AE$6,'Lifeline-Capability XWalk'!$F$6:$G$38,2,FALSE)),"")</f>
        <v/>
      </c>
      <c r="AF1418" s="91" t="str">
        <f>IF(IFERROR(SEARCH(AF$6,$D1418),0)&gt;0,TRIM(VLOOKUP(AF$6,'Lifeline-Capability XWalk'!$F$6:$G$38,2,FALSE)),"")</f>
        <v/>
      </c>
      <c r="AG1418" s="91" t="str">
        <f>IF(IFERROR(SEARCH(AG$6,$D1418),0)&gt;0,TRIM(VLOOKUP(AG$6,'Lifeline-Capability XWalk'!$F$6:$G$38,2,FALSE)),"")</f>
        <v/>
      </c>
      <c r="AH1418" s="91" t="str">
        <f>IF(IFERROR(SEARCH(AH$6,$D1418),0)&gt;0,TRIM(VLOOKUP(AH$6,'Lifeline-Capability XWalk'!$F$6:$G$38,2,FALSE)),"")</f>
        <v/>
      </c>
      <c r="AI1418" s="91" t="str">
        <f>IF(IFERROR(SEARCH(AI$6,$D1418),0)&gt;0,TRIM(VLOOKUP(AI$6,'Lifeline-Capability XWalk'!$F$6:$G$38,2,FALSE)),"")</f>
        <v/>
      </c>
      <c r="AJ1418" s="91" t="str">
        <f>IF(IFERROR(SEARCH(AJ$6,$D1418),0)&gt;0,TRIM(VLOOKUP(AJ$6,'Lifeline-Capability XWalk'!$F$6:$G$38,2,FALSE)),"")</f>
        <v/>
      </c>
      <c r="AK1418" s="91" t="str">
        <f>IF(IFERROR(SEARCH(AK$6,$D1418),0)&gt;0,TRIM(VLOOKUP(AK$6,'Lifeline-Capability XWalk'!$F$6:$G$38,2,FALSE)),"")</f>
        <v/>
      </c>
      <c r="AL1418" s="92" t="str">
        <f>IF(IFERROR(SEARCH(AL$6,$D1418),0)&gt;0,TRIM(VLOOKUP(AL$6,'Lifeline-Capability XWalk'!$F$6:$G$38,2,FALSE)),"")</f>
        <v/>
      </c>
      <c r="AM1418" s="24" t="str">
        <f t="shared" si="84"/>
        <v/>
      </c>
      <c r="AN1418" s="24" t="str">
        <f t="shared" si="84"/>
        <v/>
      </c>
      <c r="AO1418" s="24" t="str">
        <f t="shared" si="84"/>
        <v/>
      </c>
      <c r="AP1418" s="24" t="str">
        <f t="shared" si="84"/>
        <v/>
      </c>
      <c r="AQ1418" s="24" t="str">
        <f t="shared" si="84"/>
        <v>Communications</v>
      </c>
      <c r="AR1418" s="24" t="str">
        <f t="shared" si="84"/>
        <v/>
      </c>
      <c r="AS1418" s="24" t="str">
        <f t="shared" si="84"/>
        <v/>
      </c>
      <c r="AT1418" s="24" t="str">
        <f t="shared" si="84"/>
        <v/>
      </c>
      <c r="AU1418" s="24" t="str">
        <f t="shared" si="84"/>
        <v/>
      </c>
    </row>
    <row r="1419" spans="1:47" ht="32.1" customHeight="1" x14ac:dyDescent="0.2">
      <c r="A1419" s="143" t="s">
        <v>1112</v>
      </c>
      <c r="B1419" s="144" t="s">
        <v>1127</v>
      </c>
      <c r="C1419" s="144" t="s">
        <v>1082</v>
      </c>
      <c r="D1419" s="124" t="s">
        <v>2281</v>
      </c>
      <c r="E1419" s="64" t="str">
        <f t="shared" si="82"/>
        <v>Health and Medical, Communications</v>
      </c>
      <c r="F1419" s="125" t="s">
        <v>1805</v>
      </c>
      <c r="G1419" s="90" t="str">
        <f>IF(IFERROR(SEARCH(G$6,$D1419),0)&gt;0,TRIM(VLOOKUP(G$6,'Lifeline-Capability XWalk'!$F$6:$G$38,2,FALSE)),"")</f>
        <v/>
      </c>
      <c r="H1419" s="91" t="str">
        <f>IF(IFERROR(SEARCH(H$6,$D1419),0)&gt;0,TRIM(VLOOKUP(H$6,'Lifeline-Capability XWalk'!$F$6:$G$38,2,FALSE)),"")</f>
        <v/>
      </c>
      <c r="I1419" s="91" t="str">
        <f>IF(IFERROR(SEARCH(I$6,$D1419),0)&gt;0,TRIM(VLOOKUP(I$6,'Lifeline-Capability XWalk'!$F$6:$G$38,2,FALSE)),"")</f>
        <v/>
      </c>
      <c r="J1419" s="91" t="str">
        <f>IF(IFERROR(SEARCH(J$6,$D1419),0)&gt;0,TRIM(VLOOKUP(J$6,'Lifeline-Capability XWalk'!$F$6:$G$38,2,FALSE)),"")</f>
        <v/>
      </c>
      <c r="K1419" s="91" t="str">
        <f>IF(IFERROR(SEARCH(K$6,$D1419),0)&gt;0,TRIM(VLOOKUP(K$6,'Lifeline-Capability XWalk'!$F$6:$G$38,2,FALSE)),"")</f>
        <v/>
      </c>
      <c r="L1419" s="91" t="str">
        <f>IF(IFERROR(SEARCH(L$6,$D1419),0)&gt;0,TRIM(VLOOKUP(L$6,'Lifeline-Capability XWalk'!$F$6:$G$38,2,FALSE)),"")</f>
        <v/>
      </c>
      <c r="M1419" s="91" t="str">
        <f>IF(IFERROR(SEARCH(M$6,$D1419),0)&gt;0,TRIM(VLOOKUP(M$6,'Lifeline-Capability XWalk'!$F$6:$G$38,2,FALSE)),"")</f>
        <v/>
      </c>
      <c r="N1419" s="91" t="str">
        <f>IF(IFERROR(SEARCH(N$6,$D1419),0)&gt;0,TRIM(VLOOKUP(N$6,'Lifeline-Capability XWalk'!$F$6:$G$38,2,FALSE)),"")</f>
        <v/>
      </c>
      <c r="O1419" s="91" t="str">
        <f>IF(IFERROR(SEARCH(O$6,$D1419),0)&gt;0,TRIM(VLOOKUP(O$6,'Lifeline-Capability XWalk'!$F$6:$G$38,2,FALSE)),"")</f>
        <v/>
      </c>
      <c r="P1419" s="91" t="str">
        <f>IF(IFERROR(SEARCH(P$6,$D1419),0)&gt;0,TRIM(VLOOKUP(P$6,'Lifeline-Capability XWalk'!$F$6:$G$38,2,FALSE)),"")</f>
        <v/>
      </c>
      <c r="Q1419" s="91" t="str">
        <f>IF(IFERROR(SEARCH(Q$6,$D1419),0)&gt;0,TRIM(VLOOKUP(Q$6,'Lifeline-Capability XWalk'!$F$6:$G$38,2,FALSE)),"")</f>
        <v/>
      </c>
      <c r="R1419" s="91" t="str">
        <f>IF(IFERROR(SEARCH(R$6,$D1419),0)&gt;0,TRIM(VLOOKUP(R$6,'Lifeline-Capability XWalk'!$F$6:$G$38,2,FALSE)),"")</f>
        <v/>
      </c>
      <c r="S1419" s="91" t="str">
        <f>IF(IFERROR(SEARCH(S$6,$D1419),0)&gt;0,TRIM(VLOOKUP(S$6,'Lifeline-Capability XWalk'!$F$6:$G$38,2,FALSE)),"")</f>
        <v/>
      </c>
      <c r="T1419" s="91" t="str">
        <f>IF(IFERROR(SEARCH(T$6,$D1419),0)&gt;0,TRIM(VLOOKUP(T$6,'Lifeline-Capability XWalk'!$F$6:$G$38,2,FALSE)),"")</f>
        <v/>
      </c>
      <c r="U1419" s="91" t="str">
        <f>IF(IFERROR(SEARCH(U$6,$D1419),0)&gt;0,TRIM(VLOOKUP(U$6,'Lifeline-Capability XWalk'!$F$6:$G$38,2,FALSE)),"")</f>
        <v/>
      </c>
      <c r="V1419" s="91" t="str">
        <f>IF(IFERROR(SEARCH(V$6,$D1419),0)&gt;0,TRIM(VLOOKUP(V$6,'Lifeline-Capability XWalk'!$F$6:$G$38,2,FALSE)),"")</f>
        <v/>
      </c>
      <c r="W1419" s="91" t="str">
        <f>IF(IFERROR(SEARCH(W$6,$D1419),0)&gt;0,TRIM(VLOOKUP(W$6,'Lifeline-Capability XWalk'!$F$6:$G$38,2,FALSE)),"")</f>
        <v/>
      </c>
      <c r="X1419" s="91" t="str">
        <f>IF(IFERROR(SEARCH(X$6,$D1419),0)&gt;0,TRIM(VLOOKUP(X$6,'Lifeline-Capability XWalk'!$F$6:$G$38,2,FALSE)),"")</f>
        <v/>
      </c>
      <c r="Y1419" s="91" t="str">
        <f>IF(IFERROR(SEARCH(Y$6,$D1419),0)&gt;0,TRIM(VLOOKUP(Y$6,'Lifeline-Capability XWalk'!$F$6:$G$38,2,FALSE)),"")</f>
        <v/>
      </c>
      <c r="Z1419" s="91" t="str">
        <f>IF(IFERROR(SEARCH(Z$6,$D1419),0)&gt;0,TRIM(VLOOKUP(Z$6,'Lifeline-Capability XWalk'!$F$6:$G$38,2,FALSE)),"")</f>
        <v/>
      </c>
      <c r="AA1419" s="91" t="str">
        <f>IF(IFERROR(SEARCH(AA$6,$D1419),0)&gt;0,TRIM(VLOOKUP(AA$6,'Lifeline-Capability XWalk'!$F$6:$G$38,2,FALSE)),"")</f>
        <v/>
      </c>
      <c r="AB1419" s="91" t="str">
        <f>IF(IFERROR(SEARCH(AB$6,$D1419),0)&gt;0,TRIM(VLOOKUP(AB$6,'Lifeline-Capability XWalk'!$F$6:$G$38,2,FALSE)),"")</f>
        <v>Communications</v>
      </c>
      <c r="AC1419" s="91" t="str">
        <f>IF(IFERROR(SEARCH(AC$6,$D1419),0)&gt;0,TRIM(VLOOKUP(AC$6,'Lifeline-Capability XWalk'!$F$6:$G$38,2,FALSE)),"")</f>
        <v/>
      </c>
      <c r="AD1419" s="91" t="str">
        <f>IF(IFERROR(SEARCH(AD$6,$D1419),0)&gt;0,TRIM(VLOOKUP(AD$6,'Lifeline-Capability XWalk'!$F$6:$G$38,2,FALSE)),"")</f>
        <v/>
      </c>
      <c r="AE1419" s="91" t="str">
        <f>IF(IFERROR(SEARCH(AE$6,$D1419),0)&gt;0,TRIM(VLOOKUP(AE$6,'Lifeline-Capability XWalk'!$F$6:$G$38,2,FALSE)),"")</f>
        <v>Health and Medical</v>
      </c>
      <c r="AF1419" s="91" t="str">
        <f>IF(IFERROR(SEARCH(AF$6,$D1419),0)&gt;0,TRIM(VLOOKUP(AF$6,'Lifeline-Capability XWalk'!$F$6:$G$38,2,FALSE)),"")</f>
        <v>Communications</v>
      </c>
      <c r="AG1419" s="91" t="str">
        <f>IF(IFERROR(SEARCH(AG$6,$D1419),0)&gt;0,TRIM(VLOOKUP(AG$6,'Lifeline-Capability XWalk'!$F$6:$G$38,2,FALSE)),"")</f>
        <v/>
      </c>
      <c r="AH1419" s="91" t="str">
        <f>IF(IFERROR(SEARCH(AH$6,$D1419),0)&gt;0,TRIM(VLOOKUP(AH$6,'Lifeline-Capability XWalk'!$F$6:$G$38,2,FALSE)),"")</f>
        <v/>
      </c>
      <c r="AI1419" s="91" t="str">
        <f>IF(IFERROR(SEARCH(AI$6,$D1419),0)&gt;0,TRIM(VLOOKUP(AI$6,'Lifeline-Capability XWalk'!$F$6:$G$38,2,FALSE)),"")</f>
        <v/>
      </c>
      <c r="AJ1419" s="91" t="str">
        <f>IF(IFERROR(SEARCH(AJ$6,$D1419),0)&gt;0,TRIM(VLOOKUP(AJ$6,'Lifeline-Capability XWalk'!$F$6:$G$38,2,FALSE)),"")</f>
        <v/>
      </c>
      <c r="AK1419" s="91" t="str">
        <f>IF(IFERROR(SEARCH(AK$6,$D1419),0)&gt;0,TRIM(VLOOKUP(AK$6,'Lifeline-Capability XWalk'!$F$6:$G$38,2,FALSE)),"")</f>
        <v/>
      </c>
      <c r="AL1419" s="92" t="str">
        <f>IF(IFERROR(SEARCH(AL$6,$D1419),0)&gt;0,TRIM(VLOOKUP(AL$6,'Lifeline-Capability XWalk'!$F$6:$G$38,2,FALSE)),"")</f>
        <v/>
      </c>
      <c r="AM1419" s="24" t="str">
        <f t="shared" si="84"/>
        <v/>
      </c>
      <c r="AN1419" s="24" t="str">
        <f t="shared" si="84"/>
        <v/>
      </c>
      <c r="AO1419" s="24" t="str">
        <f t="shared" si="84"/>
        <v>Health and Medical</v>
      </c>
      <c r="AP1419" s="24" t="str">
        <f t="shared" si="84"/>
        <v/>
      </c>
      <c r="AQ1419" s="24" t="str">
        <f t="shared" si="84"/>
        <v>Communications</v>
      </c>
      <c r="AR1419" s="24" t="str">
        <f t="shared" si="84"/>
        <v/>
      </c>
      <c r="AS1419" s="24" t="str">
        <f t="shared" si="84"/>
        <v/>
      </c>
      <c r="AT1419" s="24" t="str">
        <f t="shared" si="84"/>
        <v/>
      </c>
      <c r="AU1419" s="24" t="str">
        <f t="shared" si="84"/>
        <v/>
      </c>
    </row>
    <row r="1420" spans="1:47" ht="32.1" customHeight="1" x14ac:dyDescent="0.2">
      <c r="A1420" s="143" t="s">
        <v>1112</v>
      </c>
      <c r="B1420" s="144" t="s">
        <v>1309</v>
      </c>
      <c r="C1420" s="144" t="s">
        <v>1082</v>
      </c>
      <c r="D1420" s="124" t="s">
        <v>2264</v>
      </c>
      <c r="E1420" s="64" t="str">
        <f t="shared" ref="E1420:E1483" si="85">IF(AU1420=AU$6,AU$6,_xlfn.TEXTJOIN(", ",TRUE,_xlfn.UNIQUE(AM1420:AT1420)))</f>
        <v>Communications</v>
      </c>
      <c r="F1420" s="125" t="s">
        <v>1806</v>
      </c>
      <c r="G1420" s="90" t="str">
        <f>IF(IFERROR(SEARCH(G$6,$D1420),0)&gt;0,TRIM(VLOOKUP(G$6,'Lifeline-Capability XWalk'!$F$6:$G$38,2,FALSE)),"")</f>
        <v/>
      </c>
      <c r="H1420" s="91" t="str">
        <f>IF(IFERROR(SEARCH(H$6,$D1420),0)&gt;0,TRIM(VLOOKUP(H$6,'Lifeline-Capability XWalk'!$F$6:$G$38,2,FALSE)),"")</f>
        <v/>
      </c>
      <c r="I1420" s="91" t="str">
        <f>IF(IFERROR(SEARCH(I$6,$D1420),0)&gt;0,TRIM(VLOOKUP(I$6,'Lifeline-Capability XWalk'!$F$6:$G$38,2,FALSE)),"")</f>
        <v/>
      </c>
      <c r="J1420" s="91" t="str">
        <f>IF(IFERROR(SEARCH(J$6,$D1420),0)&gt;0,TRIM(VLOOKUP(J$6,'Lifeline-Capability XWalk'!$F$6:$G$38,2,FALSE)),"")</f>
        <v/>
      </c>
      <c r="K1420" s="91" t="str">
        <f>IF(IFERROR(SEARCH(K$6,$D1420),0)&gt;0,TRIM(VLOOKUP(K$6,'Lifeline-Capability XWalk'!$F$6:$G$38,2,FALSE)),"")</f>
        <v/>
      </c>
      <c r="L1420" s="91" t="str">
        <f>IF(IFERROR(SEARCH(L$6,$D1420),0)&gt;0,TRIM(VLOOKUP(L$6,'Lifeline-Capability XWalk'!$F$6:$G$38,2,FALSE)),"")</f>
        <v/>
      </c>
      <c r="M1420" s="91" t="str">
        <f>IF(IFERROR(SEARCH(M$6,$D1420),0)&gt;0,TRIM(VLOOKUP(M$6,'Lifeline-Capability XWalk'!$F$6:$G$38,2,FALSE)),"")</f>
        <v/>
      </c>
      <c r="N1420" s="91" t="str">
        <f>IF(IFERROR(SEARCH(N$6,$D1420),0)&gt;0,TRIM(VLOOKUP(N$6,'Lifeline-Capability XWalk'!$F$6:$G$38,2,FALSE)),"")</f>
        <v/>
      </c>
      <c r="O1420" s="91" t="str">
        <f>IF(IFERROR(SEARCH(O$6,$D1420),0)&gt;0,TRIM(VLOOKUP(O$6,'Lifeline-Capability XWalk'!$F$6:$G$38,2,FALSE)),"")</f>
        <v/>
      </c>
      <c r="P1420" s="91" t="str">
        <f>IF(IFERROR(SEARCH(P$6,$D1420),0)&gt;0,TRIM(VLOOKUP(P$6,'Lifeline-Capability XWalk'!$F$6:$G$38,2,FALSE)),"")</f>
        <v/>
      </c>
      <c r="Q1420" s="91" t="str">
        <f>IF(IFERROR(SEARCH(Q$6,$D1420),0)&gt;0,TRIM(VLOOKUP(Q$6,'Lifeline-Capability XWalk'!$F$6:$G$38,2,FALSE)),"")</f>
        <v/>
      </c>
      <c r="R1420" s="91" t="str">
        <f>IF(IFERROR(SEARCH(R$6,$D1420),0)&gt;0,TRIM(VLOOKUP(R$6,'Lifeline-Capability XWalk'!$F$6:$G$38,2,FALSE)),"")</f>
        <v/>
      </c>
      <c r="S1420" s="91" t="str">
        <f>IF(IFERROR(SEARCH(S$6,$D1420),0)&gt;0,TRIM(VLOOKUP(S$6,'Lifeline-Capability XWalk'!$F$6:$G$38,2,FALSE)),"")</f>
        <v/>
      </c>
      <c r="T1420" s="91" t="str">
        <f>IF(IFERROR(SEARCH(T$6,$D1420),0)&gt;0,TRIM(VLOOKUP(T$6,'Lifeline-Capability XWalk'!$F$6:$G$38,2,FALSE)),"")</f>
        <v/>
      </c>
      <c r="U1420" s="91" t="str">
        <f>IF(IFERROR(SEARCH(U$6,$D1420),0)&gt;0,TRIM(VLOOKUP(U$6,'Lifeline-Capability XWalk'!$F$6:$G$38,2,FALSE)),"")</f>
        <v/>
      </c>
      <c r="V1420" s="91" t="str">
        <f>IF(IFERROR(SEARCH(V$6,$D1420),0)&gt;0,TRIM(VLOOKUP(V$6,'Lifeline-Capability XWalk'!$F$6:$G$38,2,FALSE)),"")</f>
        <v/>
      </c>
      <c r="W1420" s="91" t="str">
        <f>IF(IFERROR(SEARCH(W$6,$D1420),0)&gt;0,TRIM(VLOOKUP(W$6,'Lifeline-Capability XWalk'!$F$6:$G$38,2,FALSE)),"")</f>
        <v/>
      </c>
      <c r="X1420" s="91" t="str">
        <f>IF(IFERROR(SEARCH(X$6,$D1420),0)&gt;0,TRIM(VLOOKUP(X$6,'Lifeline-Capability XWalk'!$F$6:$G$38,2,FALSE)),"")</f>
        <v/>
      </c>
      <c r="Y1420" s="91" t="str">
        <f>IF(IFERROR(SEARCH(Y$6,$D1420),0)&gt;0,TRIM(VLOOKUP(Y$6,'Lifeline-Capability XWalk'!$F$6:$G$38,2,FALSE)),"")</f>
        <v/>
      </c>
      <c r="Z1420" s="91" t="str">
        <f>IF(IFERROR(SEARCH(Z$6,$D1420),0)&gt;0,TRIM(VLOOKUP(Z$6,'Lifeline-Capability XWalk'!$F$6:$G$38,2,FALSE)),"")</f>
        <v/>
      </c>
      <c r="AA1420" s="91" t="str">
        <f>IF(IFERROR(SEARCH(AA$6,$D1420),0)&gt;0,TRIM(VLOOKUP(AA$6,'Lifeline-Capability XWalk'!$F$6:$G$38,2,FALSE)),"")</f>
        <v/>
      </c>
      <c r="AB1420" s="91" t="str">
        <f>IF(IFERROR(SEARCH(AB$6,$D1420),0)&gt;0,TRIM(VLOOKUP(AB$6,'Lifeline-Capability XWalk'!$F$6:$G$38,2,FALSE)),"")</f>
        <v>Communications</v>
      </c>
      <c r="AC1420" s="91" t="str">
        <f>IF(IFERROR(SEARCH(AC$6,$D1420),0)&gt;0,TRIM(VLOOKUP(AC$6,'Lifeline-Capability XWalk'!$F$6:$G$38,2,FALSE)),"")</f>
        <v/>
      </c>
      <c r="AD1420" s="91" t="str">
        <f>IF(IFERROR(SEARCH(AD$6,$D1420),0)&gt;0,TRIM(VLOOKUP(AD$6,'Lifeline-Capability XWalk'!$F$6:$G$38,2,FALSE)),"")</f>
        <v/>
      </c>
      <c r="AE1420" s="91" t="str">
        <f>IF(IFERROR(SEARCH(AE$6,$D1420),0)&gt;0,TRIM(VLOOKUP(AE$6,'Lifeline-Capability XWalk'!$F$6:$G$38,2,FALSE)),"")</f>
        <v/>
      </c>
      <c r="AF1420" s="91" t="str">
        <f>IF(IFERROR(SEARCH(AF$6,$D1420),0)&gt;0,TRIM(VLOOKUP(AF$6,'Lifeline-Capability XWalk'!$F$6:$G$38,2,FALSE)),"")</f>
        <v/>
      </c>
      <c r="AG1420" s="91" t="str">
        <f>IF(IFERROR(SEARCH(AG$6,$D1420),0)&gt;0,TRIM(VLOOKUP(AG$6,'Lifeline-Capability XWalk'!$F$6:$G$38,2,FALSE)),"")</f>
        <v/>
      </c>
      <c r="AH1420" s="91" t="str">
        <f>IF(IFERROR(SEARCH(AH$6,$D1420),0)&gt;0,TRIM(VLOOKUP(AH$6,'Lifeline-Capability XWalk'!$F$6:$G$38,2,FALSE)),"")</f>
        <v/>
      </c>
      <c r="AI1420" s="91" t="str">
        <f>IF(IFERROR(SEARCH(AI$6,$D1420),0)&gt;0,TRIM(VLOOKUP(AI$6,'Lifeline-Capability XWalk'!$F$6:$G$38,2,FALSE)),"")</f>
        <v/>
      </c>
      <c r="AJ1420" s="91" t="str">
        <f>IF(IFERROR(SEARCH(AJ$6,$D1420),0)&gt;0,TRIM(VLOOKUP(AJ$6,'Lifeline-Capability XWalk'!$F$6:$G$38,2,FALSE)),"")</f>
        <v/>
      </c>
      <c r="AK1420" s="91" t="str">
        <f>IF(IFERROR(SEARCH(AK$6,$D1420),0)&gt;0,TRIM(VLOOKUP(AK$6,'Lifeline-Capability XWalk'!$F$6:$G$38,2,FALSE)),"")</f>
        <v/>
      </c>
      <c r="AL1420" s="92" t="str">
        <f>IF(IFERROR(SEARCH(AL$6,$D1420),0)&gt;0,TRIM(VLOOKUP(AL$6,'Lifeline-Capability XWalk'!$F$6:$G$38,2,FALSE)),"")</f>
        <v/>
      </c>
      <c r="AM1420" s="24" t="str">
        <f t="shared" si="84"/>
        <v/>
      </c>
      <c r="AN1420" s="24" t="str">
        <f t="shared" si="84"/>
        <v/>
      </c>
      <c r="AO1420" s="24" t="str">
        <f t="shared" si="84"/>
        <v/>
      </c>
      <c r="AP1420" s="24" t="str">
        <f t="shared" si="84"/>
        <v/>
      </c>
      <c r="AQ1420" s="24" t="str">
        <f t="shared" si="84"/>
        <v>Communications</v>
      </c>
      <c r="AR1420" s="24" t="str">
        <f t="shared" si="84"/>
        <v/>
      </c>
      <c r="AS1420" s="24" t="str">
        <f t="shared" si="84"/>
        <v/>
      </c>
      <c r="AT1420" s="24" t="str">
        <f t="shared" si="84"/>
        <v/>
      </c>
      <c r="AU1420" s="24" t="str">
        <f t="shared" si="84"/>
        <v/>
      </c>
    </row>
    <row r="1421" spans="1:47" ht="32.1" customHeight="1" x14ac:dyDescent="0.2">
      <c r="A1421" s="143" t="s">
        <v>1112</v>
      </c>
      <c r="B1421" s="144" t="s">
        <v>1309</v>
      </c>
      <c r="C1421" s="144" t="s">
        <v>2249</v>
      </c>
      <c r="D1421" s="124" t="s">
        <v>2265</v>
      </c>
      <c r="E1421" s="64" t="str">
        <f t="shared" si="85"/>
        <v>Safety and Security; Food, Water, Shelter; Health and Medical; Energy; Communications; Hazardous Materials; Transportation; Water Systems;</v>
      </c>
      <c r="F1421" s="125" t="s">
        <v>1807</v>
      </c>
      <c r="G1421" s="90" t="str">
        <f>IF(IFERROR(SEARCH(G$6,$D1421),0)&gt;0,TRIM(VLOOKUP(G$6,'Lifeline-Capability XWalk'!$F$6:$G$38,2,FALSE)),"")</f>
        <v/>
      </c>
      <c r="H1421" s="91" t="str">
        <f>IF(IFERROR(SEARCH(H$6,$D1421),0)&gt;0,TRIM(VLOOKUP(H$6,'Lifeline-Capability XWalk'!$F$6:$G$38,2,FALSE)),"")</f>
        <v/>
      </c>
      <c r="I1421" s="91" t="str">
        <f>IF(IFERROR(SEARCH(I$6,$D1421),0)&gt;0,TRIM(VLOOKUP(I$6,'Lifeline-Capability XWalk'!$F$6:$G$38,2,FALSE)),"")</f>
        <v/>
      </c>
      <c r="J1421" s="91" t="str">
        <f>IF(IFERROR(SEARCH(J$6,$D1421),0)&gt;0,TRIM(VLOOKUP(J$6,'Lifeline-Capability XWalk'!$F$6:$G$38,2,FALSE)),"")</f>
        <v/>
      </c>
      <c r="K1421" s="91" t="str">
        <f>IF(IFERROR(SEARCH(K$6,$D1421),0)&gt;0,TRIM(VLOOKUP(K$6,'Lifeline-Capability XWalk'!$F$6:$G$38,2,FALSE)),"")</f>
        <v/>
      </c>
      <c r="L1421" s="91" t="str">
        <f>IF(IFERROR(SEARCH(L$6,$D1421),0)&gt;0,TRIM(VLOOKUP(L$6,'Lifeline-Capability XWalk'!$F$6:$G$38,2,FALSE)),"")</f>
        <v/>
      </c>
      <c r="M1421" s="91" t="str">
        <f>IF(IFERROR(SEARCH(M$6,$D1421),0)&gt;0,TRIM(VLOOKUP(M$6,'Lifeline-Capability XWalk'!$F$6:$G$38,2,FALSE)),"")</f>
        <v/>
      </c>
      <c r="N1421" s="91" t="str">
        <f>IF(IFERROR(SEARCH(N$6,$D1421),0)&gt;0,TRIM(VLOOKUP(N$6,'Lifeline-Capability XWalk'!$F$6:$G$38,2,FALSE)),"")</f>
        <v/>
      </c>
      <c r="O1421" s="91" t="str">
        <f>IF(IFERROR(SEARCH(O$6,$D1421),0)&gt;0,TRIM(VLOOKUP(O$6,'Lifeline-Capability XWalk'!$F$6:$G$38,2,FALSE)),"")</f>
        <v/>
      </c>
      <c r="P1421" s="91" t="str">
        <f>IF(IFERROR(SEARCH(P$6,$D1421),0)&gt;0,TRIM(VLOOKUP(P$6,'Lifeline-Capability XWalk'!$F$6:$G$38,2,FALSE)),"")</f>
        <v/>
      </c>
      <c r="Q1421" s="91" t="str">
        <f>IF(IFERROR(SEARCH(Q$6,$D1421),0)&gt;0,TRIM(VLOOKUP(Q$6,'Lifeline-Capability XWalk'!$F$6:$G$38,2,FALSE)),"")</f>
        <v/>
      </c>
      <c r="R1421" s="91" t="str">
        <f>IF(IFERROR(SEARCH(R$6,$D1421),0)&gt;0,TRIM(VLOOKUP(R$6,'Lifeline-Capability XWalk'!$F$6:$G$38,2,FALSE)),"")</f>
        <v>Safety and Security; Food, Water, Shelter; Health and Medical; Energy; Communications; Hazardous Materials; Transportation; Water Systems;</v>
      </c>
      <c r="S1421" s="91" t="str">
        <f>IF(IFERROR(SEARCH(S$6,$D1421),0)&gt;0,TRIM(VLOOKUP(S$6,'Lifeline-Capability XWalk'!$F$6:$G$38,2,FALSE)),"")</f>
        <v/>
      </c>
      <c r="T1421" s="91" t="str">
        <f>IF(IFERROR(SEARCH(T$6,$D1421),0)&gt;0,TRIM(VLOOKUP(T$6,'Lifeline-Capability XWalk'!$F$6:$G$38,2,FALSE)),"")</f>
        <v/>
      </c>
      <c r="U1421" s="91" t="str">
        <f>IF(IFERROR(SEARCH(U$6,$D1421),0)&gt;0,TRIM(VLOOKUP(U$6,'Lifeline-Capability XWalk'!$F$6:$G$38,2,FALSE)),"")</f>
        <v/>
      </c>
      <c r="V1421" s="91" t="str">
        <f>IF(IFERROR(SEARCH(V$6,$D1421),0)&gt;0,TRIM(VLOOKUP(V$6,'Lifeline-Capability XWalk'!$F$6:$G$38,2,FALSE)),"")</f>
        <v/>
      </c>
      <c r="W1421" s="91" t="str">
        <f>IF(IFERROR(SEARCH(W$6,$D1421),0)&gt;0,TRIM(VLOOKUP(W$6,'Lifeline-Capability XWalk'!$F$6:$G$38,2,FALSE)),"")</f>
        <v/>
      </c>
      <c r="X1421" s="91" t="str">
        <f>IF(IFERROR(SEARCH(X$6,$D1421),0)&gt;0,TRIM(VLOOKUP(X$6,'Lifeline-Capability XWalk'!$F$6:$G$38,2,FALSE)),"")</f>
        <v/>
      </c>
      <c r="Y1421" s="91" t="str">
        <f>IF(IFERROR(SEARCH(Y$6,$D1421),0)&gt;0,TRIM(VLOOKUP(Y$6,'Lifeline-Capability XWalk'!$F$6:$G$38,2,FALSE)),"")</f>
        <v/>
      </c>
      <c r="Z1421" s="91" t="str">
        <f>IF(IFERROR(SEARCH(Z$6,$D1421),0)&gt;0,TRIM(VLOOKUP(Z$6,'Lifeline-Capability XWalk'!$F$6:$G$38,2,FALSE)),"")</f>
        <v/>
      </c>
      <c r="AA1421" s="91" t="str">
        <f>IF(IFERROR(SEARCH(AA$6,$D1421),0)&gt;0,TRIM(VLOOKUP(AA$6,'Lifeline-Capability XWalk'!$F$6:$G$38,2,FALSE)),"")</f>
        <v/>
      </c>
      <c r="AB1421" s="91" t="str">
        <f>IF(IFERROR(SEARCH(AB$6,$D1421),0)&gt;0,TRIM(VLOOKUP(AB$6,'Lifeline-Capability XWalk'!$F$6:$G$38,2,FALSE)),"")</f>
        <v>Communications</v>
      </c>
      <c r="AC1421" s="91" t="str">
        <f>IF(IFERROR(SEARCH(AC$6,$D1421),0)&gt;0,TRIM(VLOOKUP(AC$6,'Lifeline-Capability XWalk'!$F$6:$G$38,2,FALSE)),"")</f>
        <v/>
      </c>
      <c r="AD1421" s="91" t="str">
        <f>IF(IFERROR(SEARCH(AD$6,$D1421),0)&gt;0,TRIM(VLOOKUP(AD$6,'Lifeline-Capability XWalk'!$F$6:$G$38,2,FALSE)),"")</f>
        <v/>
      </c>
      <c r="AE1421" s="91" t="str">
        <f>IF(IFERROR(SEARCH(AE$6,$D1421),0)&gt;0,TRIM(VLOOKUP(AE$6,'Lifeline-Capability XWalk'!$F$6:$G$38,2,FALSE)),"")</f>
        <v/>
      </c>
      <c r="AF1421" s="91" t="str">
        <f>IF(IFERROR(SEARCH(AF$6,$D1421),0)&gt;0,TRIM(VLOOKUP(AF$6,'Lifeline-Capability XWalk'!$F$6:$G$38,2,FALSE)),"")</f>
        <v/>
      </c>
      <c r="AG1421" s="91" t="str">
        <f>IF(IFERROR(SEARCH(AG$6,$D1421),0)&gt;0,TRIM(VLOOKUP(AG$6,'Lifeline-Capability XWalk'!$F$6:$G$38,2,FALSE)),"")</f>
        <v/>
      </c>
      <c r="AH1421" s="91" t="str">
        <f>IF(IFERROR(SEARCH(AH$6,$D1421),0)&gt;0,TRIM(VLOOKUP(AH$6,'Lifeline-Capability XWalk'!$F$6:$G$38,2,FALSE)),"")</f>
        <v/>
      </c>
      <c r="AI1421" s="91" t="str">
        <f>IF(IFERROR(SEARCH(AI$6,$D1421),0)&gt;0,TRIM(VLOOKUP(AI$6,'Lifeline-Capability XWalk'!$F$6:$G$38,2,FALSE)),"")</f>
        <v/>
      </c>
      <c r="AJ1421" s="91" t="str">
        <f>IF(IFERROR(SEARCH(AJ$6,$D1421),0)&gt;0,TRIM(VLOOKUP(AJ$6,'Lifeline-Capability XWalk'!$F$6:$G$38,2,FALSE)),"")</f>
        <v/>
      </c>
      <c r="AK1421" s="91" t="str">
        <f>IF(IFERROR(SEARCH(AK$6,$D1421),0)&gt;0,TRIM(VLOOKUP(AK$6,'Lifeline-Capability XWalk'!$F$6:$G$38,2,FALSE)),"")</f>
        <v/>
      </c>
      <c r="AL1421" s="92" t="str">
        <f>IF(IFERROR(SEARCH(AL$6,$D1421),0)&gt;0,TRIM(VLOOKUP(AL$6,'Lifeline-Capability XWalk'!$F$6:$G$38,2,FALSE)),"")</f>
        <v/>
      </c>
      <c r="AM1421" s="24" t="str">
        <f t="shared" si="84"/>
        <v/>
      </c>
      <c r="AN1421" s="24" t="str">
        <f t="shared" si="84"/>
        <v/>
      </c>
      <c r="AO1421" s="24" t="str">
        <f t="shared" si="84"/>
        <v/>
      </c>
      <c r="AP1421" s="24" t="str">
        <f t="shared" si="84"/>
        <v/>
      </c>
      <c r="AQ1421" s="24" t="str">
        <f t="shared" si="84"/>
        <v>Communications</v>
      </c>
      <c r="AR1421" s="24" t="str">
        <f t="shared" si="84"/>
        <v/>
      </c>
      <c r="AS1421" s="24" t="str">
        <f t="shared" si="84"/>
        <v/>
      </c>
      <c r="AT1421" s="24" t="str">
        <f t="shared" si="84"/>
        <v/>
      </c>
      <c r="AU1421" s="24" t="str">
        <f t="shared" si="84"/>
        <v>Safety and Security; Food, Water, Shelter; Health and Medical; Energy; Communications; Hazardous Materials; Transportation; Water Systems;</v>
      </c>
    </row>
    <row r="1422" spans="1:47" ht="32.1" customHeight="1" x14ac:dyDescent="0.2">
      <c r="A1422" s="143" t="s">
        <v>1112</v>
      </c>
      <c r="B1422" s="144" t="s">
        <v>1309</v>
      </c>
      <c r="C1422" s="144" t="s">
        <v>1082</v>
      </c>
      <c r="D1422" s="124" t="s">
        <v>2264</v>
      </c>
      <c r="E1422" s="64" t="str">
        <f t="shared" si="85"/>
        <v>Communications</v>
      </c>
      <c r="F1422" s="125" t="s">
        <v>1808</v>
      </c>
      <c r="G1422" s="90" t="str">
        <f>IF(IFERROR(SEARCH(G$6,$D1422),0)&gt;0,TRIM(VLOOKUP(G$6,'Lifeline-Capability XWalk'!$F$6:$G$38,2,FALSE)),"")</f>
        <v/>
      </c>
      <c r="H1422" s="91" t="str">
        <f>IF(IFERROR(SEARCH(H$6,$D1422),0)&gt;0,TRIM(VLOOKUP(H$6,'Lifeline-Capability XWalk'!$F$6:$G$38,2,FALSE)),"")</f>
        <v/>
      </c>
      <c r="I1422" s="91" t="str">
        <f>IF(IFERROR(SEARCH(I$6,$D1422),0)&gt;0,TRIM(VLOOKUP(I$6,'Lifeline-Capability XWalk'!$F$6:$G$38,2,FALSE)),"")</f>
        <v/>
      </c>
      <c r="J1422" s="91" t="str">
        <f>IF(IFERROR(SEARCH(J$6,$D1422),0)&gt;0,TRIM(VLOOKUP(J$6,'Lifeline-Capability XWalk'!$F$6:$G$38,2,FALSE)),"")</f>
        <v/>
      </c>
      <c r="K1422" s="91" t="str">
        <f>IF(IFERROR(SEARCH(K$6,$D1422),0)&gt;0,TRIM(VLOOKUP(K$6,'Lifeline-Capability XWalk'!$F$6:$G$38,2,FALSE)),"")</f>
        <v/>
      </c>
      <c r="L1422" s="91" t="str">
        <f>IF(IFERROR(SEARCH(L$6,$D1422),0)&gt;0,TRIM(VLOOKUP(L$6,'Lifeline-Capability XWalk'!$F$6:$G$38,2,FALSE)),"")</f>
        <v/>
      </c>
      <c r="M1422" s="91" t="str">
        <f>IF(IFERROR(SEARCH(M$6,$D1422),0)&gt;0,TRIM(VLOOKUP(M$6,'Lifeline-Capability XWalk'!$F$6:$G$38,2,FALSE)),"")</f>
        <v/>
      </c>
      <c r="N1422" s="91" t="str">
        <f>IF(IFERROR(SEARCH(N$6,$D1422),0)&gt;0,TRIM(VLOOKUP(N$6,'Lifeline-Capability XWalk'!$F$6:$G$38,2,FALSE)),"")</f>
        <v/>
      </c>
      <c r="O1422" s="91" t="str">
        <f>IF(IFERROR(SEARCH(O$6,$D1422),0)&gt;0,TRIM(VLOOKUP(O$6,'Lifeline-Capability XWalk'!$F$6:$G$38,2,FALSE)),"")</f>
        <v/>
      </c>
      <c r="P1422" s="91" t="str">
        <f>IF(IFERROR(SEARCH(P$6,$D1422),0)&gt;0,TRIM(VLOOKUP(P$6,'Lifeline-Capability XWalk'!$F$6:$G$38,2,FALSE)),"")</f>
        <v/>
      </c>
      <c r="Q1422" s="91" t="str">
        <f>IF(IFERROR(SEARCH(Q$6,$D1422),0)&gt;0,TRIM(VLOOKUP(Q$6,'Lifeline-Capability XWalk'!$F$6:$G$38,2,FALSE)),"")</f>
        <v/>
      </c>
      <c r="R1422" s="91" t="str">
        <f>IF(IFERROR(SEARCH(R$6,$D1422),0)&gt;0,TRIM(VLOOKUP(R$6,'Lifeline-Capability XWalk'!$F$6:$G$38,2,FALSE)),"")</f>
        <v/>
      </c>
      <c r="S1422" s="91" t="str">
        <f>IF(IFERROR(SEARCH(S$6,$D1422),0)&gt;0,TRIM(VLOOKUP(S$6,'Lifeline-Capability XWalk'!$F$6:$G$38,2,FALSE)),"")</f>
        <v/>
      </c>
      <c r="T1422" s="91" t="str">
        <f>IF(IFERROR(SEARCH(T$6,$D1422),0)&gt;0,TRIM(VLOOKUP(T$6,'Lifeline-Capability XWalk'!$F$6:$G$38,2,FALSE)),"")</f>
        <v/>
      </c>
      <c r="U1422" s="91" t="str">
        <f>IF(IFERROR(SEARCH(U$6,$D1422),0)&gt;0,TRIM(VLOOKUP(U$6,'Lifeline-Capability XWalk'!$F$6:$G$38,2,FALSE)),"")</f>
        <v/>
      </c>
      <c r="V1422" s="91" t="str">
        <f>IF(IFERROR(SEARCH(V$6,$D1422),0)&gt;0,TRIM(VLOOKUP(V$6,'Lifeline-Capability XWalk'!$F$6:$G$38,2,FALSE)),"")</f>
        <v/>
      </c>
      <c r="W1422" s="91" t="str">
        <f>IF(IFERROR(SEARCH(W$6,$D1422),0)&gt;0,TRIM(VLOOKUP(W$6,'Lifeline-Capability XWalk'!$F$6:$G$38,2,FALSE)),"")</f>
        <v/>
      </c>
      <c r="X1422" s="91" t="str">
        <f>IF(IFERROR(SEARCH(X$6,$D1422),0)&gt;0,TRIM(VLOOKUP(X$6,'Lifeline-Capability XWalk'!$F$6:$G$38,2,FALSE)),"")</f>
        <v/>
      </c>
      <c r="Y1422" s="91" t="str">
        <f>IF(IFERROR(SEARCH(Y$6,$D1422),0)&gt;0,TRIM(VLOOKUP(Y$6,'Lifeline-Capability XWalk'!$F$6:$G$38,2,FALSE)),"")</f>
        <v/>
      </c>
      <c r="Z1422" s="91" t="str">
        <f>IF(IFERROR(SEARCH(Z$6,$D1422),0)&gt;0,TRIM(VLOOKUP(Z$6,'Lifeline-Capability XWalk'!$F$6:$G$38,2,FALSE)),"")</f>
        <v/>
      </c>
      <c r="AA1422" s="91" t="str">
        <f>IF(IFERROR(SEARCH(AA$6,$D1422),0)&gt;0,TRIM(VLOOKUP(AA$6,'Lifeline-Capability XWalk'!$F$6:$G$38,2,FALSE)),"")</f>
        <v/>
      </c>
      <c r="AB1422" s="91" t="str">
        <f>IF(IFERROR(SEARCH(AB$6,$D1422),0)&gt;0,TRIM(VLOOKUP(AB$6,'Lifeline-Capability XWalk'!$F$6:$G$38,2,FALSE)),"")</f>
        <v>Communications</v>
      </c>
      <c r="AC1422" s="91" t="str">
        <f>IF(IFERROR(SEARCH(AC$6,$D1422),0)&gt;0,TRIM(VLOOKUP(AC$6,'Lifeline-Capability XWalk'!$F$6:$G$38,2,FALSE)),"")</f>
        <v/>
      </c>
      <c r="AD1422" s="91" t="str">
        <f>IF(IFERROR(SEARCH(AD$6,$D1422),0)&gt;0,TRIM(VLOOKUP(AD$6,'Lifeline-Capability XWalk'!$F$6:$G$38,2,FALSE)),"")</f>
        <v/>
      </c>
      <c r="AE1422" s="91" t="str">
        <f>IF(IFERROR(SEARCH(AE$6,$D1422),0)&gt;0,TRIM(VLOOKUP(AE$6,'Lifeline-Capability XWalk'!$F$6:$G$38,2,FALSE)),"")</f>
        <v/>
      </c>
      <c r="AF1422" s="91" t="str">
        <f>IF(IFERROR(SEARCH(AF$6,$D1422),0)&gt;0,TRIM(VLOOKUP(AF$6,'Lifeline-Capability XWalk'!$F$6:$G$38,2,FALSE)),"")</f>
        <v/>
      </c>
      <c r="AG1422" s="91" t="str">
        <f>IF(IFERROR(SEARCH(AG$6,$D1422),0)&gt;0,TRIM(VLOOKUP(AG$6,'Lifeline-Capability XWalk'!$F$6:$G$38,2,FALSE)),"")</f>
        <v/>
      </c>
      <c r="AH1422" s="91" t="str">
        <f>IF(IFERROR(SEARCH(AH$6,$D1422),0)&gt;0,TRIM(VLOOKUP(AH$6,'Lifeline-Capability XWalk'!$F$6:$G$38,2,FALSE)),"")</f>
        <v/>
      </c>
      <c r="AI1422" s="91" t="str">
        <f>IF(IFERROR(SEARCH(AI$6,$D1422),0)&gt;0,TRIM(VLOOKUP(AI$6,'Lifeline-Capability XWalk'!$F$6:$G$38,2,FALSE)),"")</f>
        <v/>
      </c>
      <c r="AJ1422" s="91" t="str">
        <f>IF(IFERROR(SEARCH(AJ$6,$D1422),0)&gt;0,TRIM(VLOOKUP(AJ$6,'Lifeline-Capability XWalk'!$F$6:$G$38,2,FALSE)),"")</f>
        <v/>
      </c>
      <c r="AK1422" s="91" t="str">
        <f>IF(IFERROR(SEARCH(AK$6,$D1422),0)&gt;0,TRIM(VLOOKUP(AK$6,'Lifeline-Capability XWalk'!$F$6:$G$38,2,FALSE)),"")</f>
        <v/>
      </c>
      <c r="AL1422" s="92" t="str">
        <f>IF(IFERROR(SEARCH(AL$6,$D1422),0)&gt;0,TRIM(VLOOKUP(AL$6,'Lifeline-Capability XWalk'!$F$6:$G$38,2,FALSE)),"")</f>
        <v/>
      </c>
      <c r="AM1422" s="24" t="str">
        <f t="shared" si="84"/>
        <v/>
      </c>
      <c r="AN1422" s="24" t="str">
        <f t="shared" si="84"/>
        <v/>
      </c>
      <c r="AO1422" s="24" t="str">
        <f t="shared" si="84"/>
        <v/>
      </c>
      <c r="AP1422" s="24" t="str">
        <f t="shared" si="84"/>
        <v/>
      </c>
      <c r="AQ1422" s="24" t="str">
        <f t="shared" si="84"/>
        <v>Communications</v>
      </c>
      <c r="AR1422" s="24" t="str">
        <f t="shared" si="84"/>
        <v/>
      </c>
      <c r="AS1422" s="24" t="str">
        <f t="shared" si="84"/>
        <v/>
      </c>
      <c r="AT1422" s="24" t="str">
        <f t="shared" si="84"/>
        <v/>
      </c>
      <c r="AU1422" s="24" t="str">
        <f t="shared" si="84"/>
        <v/>
      </c>
    </row>
    <row r="1423" spans="1:47" ht="32.1" customHeight="1" x14ac:dyDescent="0.2">
      <c r="A1423" s="143" t="s">
        <v>1114</v>
      </c>
      <c r="B1423" s="144" t="s">
        <v>1318</v>
      </c>
      <c r="C1423" s="144" t="s">
        <v>1393</v>
      </c>
      <c r="D1423" s="124" t="s">
        <v>2272</v>
      </c>
      <c r="E1423" s="64" t="str">
        <f t="shared" si="85"/>
        <v>Safety and Security; Food, Water, Shelter; Health and Medical; Energy; Communications; Hazardous Materials; Transportation; Water Systems;</v>
      </c>
      <c r="F1423" s="125" t="s">
        <v>1809</v>
      </c>
      <c r="G1423" s="90" t="str">
        <f>IF(IFERROR(SEARCH(G$6,$D1423),0)&gt;0,TRIM(VLOOKUP(G$6,'Lifeline-Capability XWalk'!$F$6:$G$38,2,FALSE)),"")</f>
        <v/>
      </c>
      <c r="H1423" s="91" t="str">
        <f>IF(IFERROR(SEARCH(H$6,$D1423),0)&gt;0,TRIM(VLOOKUP(H$6,'Lifeline-Capability XWalk'!$F$6:$G$38,2,FALSE)),"")</f>
        <v/>
      </c>
      <c r="I1423" s="91" t="str">
        <f>IF(IFERROR(SEARCH(I$6,$D1423),0)&gt;0,TRIM(VLOOKUP(I$6,'Lifeline-Capability XWalk'!$F$6:$G$38,2,FALSE)),"")</f>
        <v/>
      </c>
      <c r="J1423" s="91" t="str">
        <f>IF(IFERROR(SEARCH(J$6,$D1423),0)&gt;0,TRIM(VLOOKUP(J$6,'Lifeline-Capability XWalk'!$F$6:$G$38,2,FALSE)),"")</f>
        <v/>
      </c>
      <c r="K1423" s="91" t="str">
        <f>IF(IFERROR(SEARCH(K$6,$D1423),0)&gt;0,TRIM(VLOOKUP(K$6,'Lifeline-Capability XWalk'!$F$6:$G$38,2,FALSE)),"")</f>
        <v/>
      </c>
      <c r="L1423" s="91" t="str">
        <f>IF(IFERROR(SEARCH(L$6,$D1423),0)&gt;0,TRIM(VLOOKUP(L$6,'Lifeline-Capability XWalk'!$F$6:$G$38,2,FALSE)),"")</f>
        <v/>
      </c>
      <c r="M1423" s="91" t="str">
        <f>IF(IFERROR(SEARCH(M$6,$D1423),0)&gt;0,TRIM(VLOOKUP(M$6,'Lifeline-Capability XWalk'!$F$6:$G$38,2,FALSE)),"")</f>
        <v/>
      </c>
      <c r="N1423" s="91" t="str">
        <f>IF(IFERROR(SEARCH(N$6,$D1423),0)&gt;0,TRIM(VLOOKUP(N$6,'Lifeline-Capability XWalk'!$F$6:$G$38,2,FALSE)),"")</f>
        <v/>
      </c>
      <c r="O1423" s="91" t="str">
        <f>IF(IFERROR(SEARCH(O$6,$D1423),0)&gt;0,TRIM(VLOOKUP(O$6,'Lifeline-Capability XWalk'!$F$6:$G$38,2,FALSE)),"")</f>
        <v/>
      </c>
      <c r="P1423" s="91" t="str">
        <f>IF(IFERROR(SEARCH(P$6,$D1423),0)&gt;0,TRIM(VLOOKUP(P$6,'Lifeline-Capability XWalk'!$F$6:$G$38,2,FALSE)),"")</f>
        <v/>
      </c>
      <c r="Q1423" s="91" t="str">
        <f>IF(IFERROR(SEARCH(Q$6,$D1423),0)&gt;0,TRIM(VLOOKUP(Q$6,'Lifeline-Capability XWalk'!$F$6:$G$38,2,FALSE)),"")</f>
        <v/>
      </c>
      <c r="R1423" s="91" t="str">
        <f>IF(IFERROR(SEARCH(R$6,$D1423),0)&gt;0,TRIM(VLOOKUP(R$6,'Lifeline-Capability XWalk'!$F$6:$G$38,2,FALSE)),"")</f>
        <v/>
      </c>
      <c r="S1423" s="91" t="str">
        <f>IF(IFERROR(SEARCH(S$6,$D1423),0)&gt;0,TRIM(VLOOKUP(S$6,'Lifeline-Capability XWalk'!$F$6:$G$38,2,FALSE)),"")</f>
        <v/>
      </c>
      <c r="T1423" s="91" t="str">
        <f>IF(IFERROR(SEARCH(T$6,$D1423),0)&gt;0,TRIM(VLOOKUP(T$6,'Lifeline-Capability XWalk'!$F$6:$G$38,2,FALSE)),"")</f>
        <v/>
      </c>
      <c r="U1423" s="91" t="str">
        <f>IF(IFERROR(SEARCH(U$6,$D1423),0)&gt;0,TRIM(VLOOKUP(U$6,'Lifeline-Capability XWalk'!$F$6:$G$38,2,FALSE)),"")</f>
        <v/>
      </c>
      <c r="V1423" s="91" t="str">
        <f>IF(IFERROR(SEARCH(V$6,$D1423),0)&gt;0,TRIM(VLOOKUP(V$6,'Lifeline-Capability XWalk'!$F$6:$G$38,2,FALSE)),"")</f>
        <v/>
      </c>
      <c r="W1423" s="91" t="str">
        <f>IF(IFERROR(SEARCH(W$6,$D1423),0)&gt;0,TRIM(VLOOKUP(W$6,'Lifeline-Capability XWalk'!$F$6:$G$38,2,FALSE)),"")</f>
        <v/>
      </c>
      <c r="X1423" s="91" t="str">
        <f>IF(IFERROR(SEARCH(X$6,$D1423),0)&gt;0,TRIM(VLOOKUP(X$6,'Lifeline-Capability XWalk'!$F$6:$G$38,2,FALSE)),"")</f>
        <v/>
      </c>
      <c r="Y1423" s="91" t="str">
        <f>IF(IFERROR(SEARCH(Y$6,$D1423),0)&gt;0,TRIM(VLOOKUP(Y$6,'Lifeline-Capability XWalk'!$F$6:$G$38,2,FALSE)),"")</f>
        <v/>
      </c>
      <c r="Z1423" s="91" t="str">
        <f>IF(IFERROR(SEARCH(Z$6,$D1423),0)&gt;0,TRIM(VLOOKUP(Z$6,'Lifeline-Capability XWalk'!$F$6:$G$38,2,FALSE)),"")</f>
        <v/>
      </c>
      <c r="AA1423" s="91" t="str">
        <f>IF(IFERROR(SEARCH(AA$6,$D1423),0)&gt;0,TRIM(VLOOKUP(AA$6,'Lifeline-Capability XWalk'!$F$6:$G$38,2,FALSE)),"")</f>
        <v/>
      </c>
      <c r="AB1423" s="91" t="str">
        <f>IF(IFERROR(SEARCH(AB$6,$D1423),0)&gt;0,TRIM(VLOOKUP(AB$6,'Lifeline-Capability XWalk'!$F$6:$G$38,2,FALSE)),"")</f>
        <v>Communications</v>
      </c>
      <c r="AC1423" s="91" t="str">
        <f>IF(IFERROR(SEARCH(AC$6,$D1423),0)&gt;0,TRIM(VLOOKUP(AC$6,'Lifeline-Capability XWalk'!$F$6:$G$38,2,FALSE)),"")</f>
        <v/>
      </c>
      <c r="AD1423" s="91" t="str">
        <f>IF(IFERROR(SEARCH(AD$6,$D1423),0)&gt;0,TRIM(VLOOKUP(AD$6,'Lifeline-Capability XWalk'!$F$6:$G$38,2,FALSE)),"")</f>
        <v>Safety and Security; Food, Water, Shelter; Health and Medical; Energy; Communications; Hazardous Materials; Transportation; Water Systems;</v>
      </c>
      <c r="AE1423" s="91" t="str">
        <f>IF(IFERROR(SEARCH(AE$6,$D1423),0)&gt;0,TRIM(VLOOKUP(AE$6,'Lifeline-Capability XWalk'!$F$6:$G$38,2,FALSE)),"")</f>
        <v>Health and Medical</v>
      </c>
      <c r="AF1423" s="91" t="str">
        <f>IF(IFERROR(SEARCH(AF$6,$D1423),0)&gt;0,TRIM(VLOOKUP(AF$6,'Lifeline-Capability XWalk'!$F$6:$G$38,2,FALSE)),"")</f>
        <v/>
      </c>
      <c r="AG1423" s="91" t="str">
        <f>IF(IFERROR(SEARCH(AG$6,$D1423),0)&gt;0,TRIM(VLOOKUP(AG$6,'Lifeline-Capability XWalk'!$F$6:$G$38,2,FALSE)),"")</f>
        <v/>
      </c>
      <c r="AH1423" s="91" t="str">
        <f>IF(IFERROR(SEARCH(AH$6,$D1423),0)&gt;0,TRIM(VLOOKUP(AH$6,'Lifeline-Capability XWalk'!$F$6:$G$38,2,FALSE)),"")</f>
        <v/>
      </c>
      <c r="AI1423" s="91" t="str">
        <f>IF(IFERROR(SEARCH(AI$6,$D1423),0)&gt;0,TRIM(VLOOKUP(AI$6,'Lifeline-Capability XWalk'!$F$6:$G$38,2,FALSE)),"")</f>
        <v/>
      </c>
      <c r="AJ1423" s="91" t="str">
        <f>IF(IFERROR(SEARCH(AJ$6,$D1423),0)&gt;0,TRIM(VLOOKUP(AJ$6,'Lifeline-Capability XWalk'!$F$6:$G$38,2,FALSE)),"")</f>
        <v/>
      </c>
      <c r="AK1423" s="91" t="str">
        <f>IF(IFERROR(SEARCH(AK$6,$D1423),0)&gt;0,TRIM(VLOOKUP(AK$6,'Lifeline-Capability XWalk'!$F$6:$G$38,2,FALSE)),"")</f>
        <v/>
      </c>
      <c r="AL1423" s="92" t="str">
        <f>IF(IFERROR(SEARCH(AL$6,$D1423),0)&gt;0,TRIM(VLOOKUP(AL$6,'Lifeline-Capability XWalk'!$F$6:$G$38,2,FALSE)),"")</f>
        <v/>
      </c>
      <c r="AM1423" s="24" t="str">
        <f t="shared" si="84"/>
        <v/>
      </c>
      <c r="AN1423" s="24" t="str">
        <f t="shared" si="84"/>
        <v/>
      </c>
      <c r="AO1423" s="24" t="str">
        <f t="shared" si="84"/>
        <v>Health and Medical</v>
      </c>
      <c r="AP1423" s="24" t="str">
        <f t="shared" si="84"/>
        <v/>
      </c>
      <c r="AQ1423" s="24" t="str">
        <f t="shared" si="84"/>
        <v>Communications</v>
      </c>
      <c r="AR1423" s="24" t="str">
        <f t="shared" si="84"/>
        <v/>
      </c>
      <c r="AS1423" s="24" t="str">
        <f t="shared" si="84"/>
        <v/>
      </c>
      <c r="AT1423" s="24" t="str">
        <f t="shared" si="84"/>
        <v/>
      </c>
      <c r="AU1423" s="24" t="str">
        <f t="shared" si="84"/>
        <v>Safety and Security; Food, Water, Shelter; Health and Medical; Energy; Communications; Hazardous Materials; Transportation; Water Systems;</v>
      </c>
    </row>
    <row r="1424" spans="1:47" ht="32.1" customHeight="1" x14ac:dyDescent="0.2">
      <c r="A1424" s="143" t="s">
        <v>1114</v>
      </c>
      <c r="B1424" s="144" t="s">
        <v>1318</v>
      </c>
      <c r="C1424" s="144" t="s">
        <v>2249</v>
      </c>
      <c r="D1424" s="124" t="s">
        <v>2280</v>
      </c>
      <c r="E1424" s="64" t="str">
        <f t="shared" si="85"/>
        <v>Communications</v>
      </c>
      <c r="F1424" s="125" t="s">
        <v>1810</v>
      </c>
      <c r="G1424" s="90" t="str">
        <f>IF(IFERROR(SEARCH(G$6,$D1424),0)&gt;0,TRIM(VLOOKUP(G$6,'Lifeline-Capability XWalk'!$F$6:$G$38,2,FALSE)),"")</f>
        <v/>
      </c>
      <c r="H1424" s="91" t="str">
        <f>IF(IFERROR(SEARCH(H$6,$D1424),0)&gt;0,TRIM(VLOOKUP(H$6,'Lifeline-Capability XWalk'!$F$6:$G$38,2,FALSE)),"")</f>
        <v/>
      </c>
      <c r="I1424" s="91" t="str">
        <f>IF(IFERROR(SEARCH(I$6,$D1424),0)&gt;0,TRIM(VLOOKUP(I$6,'Lifeline-Capability XWalk'!$F$6:$G$38,2,FALSE)),"")</f>
        <v/>
      </c>
      <c r="J1424" s="91" t="str">
        <f>IF(IFERROR(SEARCH(J$6,$D1424),0)&gt;0,TRIM(VLOOKUP(J$6,'Lifeline-Capability XWalk'!$F$6:$G$38,2,FALSE)),"")</f>
        <v/>
      </c>
      <c r="K1424" s="91" t="str">
        <f>IF(IFERROR(SEARCH(K$6,$D1424),0)&gt;0,TRIM(VLOOKUP(K$6,'Lifeline-Capability XWalk'!$F$6:$G$38,2,FALSE)),"")</f>
        <v/>
      </c>
      <c r="L1424" s="91" t="str">
        <f>IF(IFERROR(SEARCH(L$6,$D1424),0)&gt;0,TRIM(VLOOKUP(L$6,'Lifeline-Capability XWalk'!$F$6:$G$38,2,FALSE)),"")</f>
        <v/>
      </c>
      <c r="M1424" s="91" t="str">
        <f>IF(IFERROR(SEARCH(M$6,$D1424),0)&gt;0,TRIM(VLOOKUP(M$6,'Lifeline-Capability XWalk'!$F$6:$G$38,2,FALSE)),"")</f>
        <v/>
      </c>
      <c r="N1424" s="91" t="str">
        <f>IF(IFERROR(SEARCH(N$6,$D1424),0)&gt;0,TRIM(VLOOKUP(N$6,'Lifeline-Capability XWalk'!$F$6:$G$38,2,FALSE)),"")</f>
        <v/>
      </c>
      <c r="O1424" s="91" t="str">
        <f>IF(IFERROR(SEARCH(O$6,$D1424),0)&gt;0,TRIM(VLOOKUP(O$6,'Lifeline-Capability XWalk'!$F$6:$G$38,2,FALSE)),"")</f>
        <v/>
      </c>
      <c r="P1424" s="91" t="str">
        <f>IF(IFERROR(SEARCH(P$6,$D1424),0)&gt;0,TRIM(VLOOKUP(P$6,'Lifeline-Capability XWalk'!$F$6:$G$38,2,FALSE)),"")</f>
        <v/>
      </c>
      <c r="Q1424" s="91" t="str">
        <f>IF(IFERROR(SEARCH(Q$6,$D1424),0)&gt;0,TRIM(VLOOKUP(Q$6,'Lifeline-Capability XWalk'!$F$6:$G$38,2,FALSE)),"")</f>
        <v/>
      </c>
      <c r="R1424" s="91" t="str">
        <f>IF(IFERROR(SEARCH(R$6,$D1424),0)&gt;0,TRIM(VLOOKUP(R$6,'Lifeline-Capability XWalk'!$F$6:$G$38,2,FALSE)),"")</f>
        <v/>
      </c>
      <c r="S1424" s="91" t="str">
        <f>IF(IFERROR(SEARCH(S$6,$D1424),0)&gt;0,TRIM(VLOOKUP(S$6,'Lifeline-Capability XWalk'!$F$6:$G$38,2,FALSE)),"")</f>
        <v/>
      </c>
      <c r="T1424" s="91" t="str">
        <f>IF(IFERROR(SEARCH(T$6,$D1424),0)&gt;0,TRIM(VLOOKUP(T$6,'Lifeline-Capability XWalk'!$F$6:$G$38,2,FALSE)),"")</f>
        <v/>
      </c>
      <c r="U1424" s="91" t="str">
        <f>IF(IFERROR(SEARCH(U$6,$D1424),0)&gt;0,TRIM(VLOOKUP(U$6,'Lifeline-Capability XWalk'!$F$6:$G$38,2,FALSE)),"")</f>
        <v/>
      </c>
      <c r="V1424" s="91" t="str">
        <f>IF(IFERROR(SEARCH(V$6,$D1424),0)&gt;0,TRIM(VLOOKUP(V$6,'Lifeline-Capability XWalk'!$F$6:$G$38,2,FALSE)),"")</f>
        <v/>
      </c>
      <c r="W1424" s="91" t="str">
        <f>IF(IFERROR(SEARCH(W$6,$D1424),0)&gt;0,TRIM(VLOOKUP(W$6,'Lifeline-Capability XWalk'!$F$6:$G$38,2,FALSE)),"")</f>
        <v/>
      </c>
      <c r="X1424" s="91" t="str">
        <f>IF(IFERROR(SEARCH(X$6,$D1424),0)&gt;0,TRIM(VLOOKUP(X$6,'Lifeline-Capability XWalk'!$F$6:$G$38,2,FALSE)),"")</f>
        <v/>
      </c>
      <c r="Y1424" s="91" t="str">
        <f>IF(IFERROR(SEARCH(Y$6,$D1424),0)&gt;0,TRIM(VLOOKUP(Y$6,'Lifeline-Capability XWalk'!$F$6:$G$38,2,FALSE)),"")</f>
        <v/>
      </c>
      <c r="Z1424" s="91" t="str">
        <f>IF(IFERROR(SEARCH(Z$6,$D1424),0)&gt;0,TRIM(VLOOKUP(Z$6,'Lifeline-Capability XWalk'!$F$6:$G$38,2,FALSE)),"")</f>
        <v/>
      </c>
      <c r="AA1424" s="91" t="str">
        <f>IF(IFERROR(SEARCH(AA$6,$D1424),0)&gt;0,TRIM(VLOOKUP(AA$6,'Lifeline-Capability XWalk'!$F$6:$G$38,2,FALSE)),"")</f>
        <v/>
      </c>
      <c r="AB1424" s="91" t="str">
        <f>IF(IFERROR(SEARCH(AB$6,$D1424),0)&gt;0,TRIM(VLOOKUP(AB$6,'Lifeline-Capability XWalk'!$F$6:$G$38,2,FALSE)),"")</f>
        <v>Communications</v>
      </c>
      <c r="AC1424" s="91" t="str">
        <f>IF(IFERROR(SEARCH(AC$6,$D1424),0)&gt;0,TRIM(VLOOKUP(AC$6,'Lifeline-Capability XWalk'!$F$6:$G$38,2,FALSE)),"")</f>
        <v/>
      </c>
      <c r="AD1424" s="91" t="str">
        <f>IF(IFERROR(SEARCH(AD$6,$D1424),0)&gt;0,TRIM(VLOOKUP(AD$6,'Lifeline-Capability XWalk'!$F$6:$G$38,2,FALSE)),"")</f>
        <v/>
      </c>
      <c r="AE1424" s="91" t="str">
        <f>IF(IFERROR(SEARCH(AE$6,$D1424),0)&gt;0,TRIM(VLOOKUP(AE$6,'Lifeline-Capability XWalk'!$F$6:$G$38,2,FALSE)),"")</f>
        <v/>
      </c>
      <c r="AF1424" s="91" t="str">
        <f>IF(IFERROR(SEARCH(AF$6,$D1424),0)&gt;0,TRIM(VLOOKUP(AF$6,'Lifeline-Capability XWalk'!$F$6:$G$38,2,FALSE)),"")</f>
        <v/>
      </c>
      <c r="AG1424" s="91" t="str">
        <f>IF(IFERROR(SEARCH(AG$6,$D1424),0)&gt;0,TRIM(VLOOKUP(AG$6,'Lifeline-Capability XWalk'!$F$6:$G$38,2,FALSE)),"")</f>
        <v/>
      </c>
      <c r="AH1424" s="91" t="str">
        <f>IF(IFERROR(SEARCH(AH$6,$D1424),0)&gt;0,TRIM(VLOOKUP(AH$6,'Lifeline-Capability XWalk'!$F$6:$G$38,2,FALSE)),"")</f>
        <v/>
      </c>
      <c r="AI1424" s="91" t="str">
        <f>IF(IFERROR(SEARCH(AI$6,$D1424),0)&gt;0,TRIM(VLOOKUP(AI$6,'Lifeline-Capability XWalk'!$F$6:$G$38,2,FALSE)),"")</f>
        <v/>
      </c>
      <c r="AJ1424" s="91" t="str">
        <f>IF(IFERROR(SEARCH(AJ$6,$D1424),0)&gt;0,TRIM(VLOOKUP(AJ$6,'Lifeline-Capability XWalk'!$F$6:$G$38,2,FALSE)),"")</f>
        <v/>
      </c>
      <c r="AK1424" s="91" t="str">
        <f>IF(IFERROR(SEARCH(AK$6,$D1424),0)&gt;0,TRIM(VLOOKUP(AK$6,'Lifeline-Capability XWalk'!$F$6:$G$38,2,FALSE)),"")</f>
        <v/>
      </c>
      <c r="AL1424" s="92" t="str">
        <f>IF(IFERROR(SEARCH(AL$6,$D1424),0)&gt;0,TRIM(VLOOKUP(AL$6,'Lifeline-Capability XWalk'!$F$6:$G$38,2,FALSE)),"")</f>
        <v/>
      </c>
      <c r="AM1424" s="24" t="str">
        <f t="shared" si="84"/>
        <v/>
      </c>
      <c r="AN1424" s="24" t="str">
        <f t="shared" si="84"/>
        <v/>
      </c>
      <c r="AO1424" s="24" t="str">
        <f t="shared" si="84"/>
        <v/>
      </c>
      <c r="AP1424" s="24" t="str">
        <f t="shared" si="84"/>
        <v/>
      </c>
      <c r="AQ1424" s="24" t="str">
        <f t="shared" si="84"/>
        <v>Communications</v>
      </c>
      <c r="AR1424" s="24" t="str">
        <f t="shared" si="84"/>
        <v/>
      </c>
      <c r="AS1424" s="24" t="str">
        <f t="shared" si="84"/>
        <v/>
      </c>
      <c r="AT1424" s="24" t="str">
        <f t="shared" si="84"/>
        <v/>
      </c>
      <c r="AU1424" s="24" t="str">
        <f t="shared" si="84"/>
        <v/>
      </c>
    </row>
    <row r="1425" spans="1:47" ht="32.1" customHeight="1" x14ac:dyDescent="0.2">
      <c r="A1425" s="143" t="s">
        <v>1114</v>
      </c>
      <c r="B1425" s="144" t="s">
        <v>1318</v>
      </c>
      <c r="C1425" s="144" t="s">
        <v>1393</v>
      </c>
      <c r="D1425" s="124" t="s">
        <v>2278</v>
      </c>
      <c r="E1425" s="64" t="str">
        <f t="shared" si="85"/>
        <v>Safety and Security, Communications</v>
      </c>
      <c r="F1425" s="125" t="s">
        <v>1811</v>
      </c>
      <c r="G1425" s="90" t="str">
        <f>IF(IFERROR(SEARCH(G$6,$D1425),0)&gt;0,TRIM(VLOOKUP(G$6,'Lifeline-Capability XWalk'!$F$6:$G$38,2,FALSE)),"")</f>
        <v>Safety and Security</v>
      </c>
      <c r="H1425" s="91" t="str">
        <f>IF(IFERROR(SEARCH(H$6,$D1425),0)&gt;0,TRIM(VLOOKUP(H$6,'Lifeline-Capability XWalk'!$F$6:$G$38,2,FALSE)),"")</f>
        <v/>
      </c>
      <c r="I1425" s="91" t="str">
        <f>IF(IFERROR(SEARCH(I$6,$D1425),0)&gt;0,TRIM(VLOOKUP(I$6,'Lifeline-Capability XWalk'!$F$6:$G$38,2,FALSE)),"")</f>
        <v/>
      </c>
      <c r="J1425" s="91" t="str">
        <f>IF(IFERROR(SEARCH(J$6,$D1425),0)&gt;0,TRIM(VLOOKUP(J$6,'Lifeline-Capability XWalk'!$F$6:$G$38,2,FALSE)),"")</f>
        <v/>
      </c>
      <c r="K1425" s="91" t="str">
        <f>IF(IFERROR(SEARCH(K$6,$D1425),0)&gt;0,TRIM(VLOOKUP(K$6,'Lifeline-Capability XWalk'!$F$6:$G$38,2,FALSE)),"")</f>
        <v/>
      </c>
      <c r="L1425" s="91" t="str">
        <f>IF(IFERROR(SEARCH(L$6,$D1425),0)&gt;0,TRIM(VLOOKUP(L$6,'Lifeline-Capability XWalk'!$F$6:$G$38,2,FALSE)),"")</f>
        <v/>
      </c>
      <c r="M1425" s="91" t="str">
        <f>IF(IFERROR(SEARCH(M$6,$D1425),0)&gt;0,TRIM(VLOOKUP(M$6,'Lifeline-Capability XWalk'!$F$6:$G$38,2,FALSE)),"")</f>
        <v/>
      </c>
      <c r="N1425" s="91" t="str">
        <f>IF(IFERROR(SEARCH(N$6,$D1425),0)&gt;0,TRIM(VLOOKUP(N$6,'Lifeline-Capability XWalk'!$F$6:$G$38,2,FALSE)),"")</f>
        <v/>
      </c>
      <c r="O1425" s="91" t="str">
        <f>IF(IFERROR(SEARCH(O$6,$D1425),0)&gt;0,TRIM(VLOOKUP(O$6,'Lifeline-Capability XWalk'!$F$6:$G$38,2,FALSE)),"")</f>
        <v/>
      </c>
      <c r="P1425" s="91" t="str">
        <f>IF(IFERROR(SEARCH(P$6,$D1425),0)&gt;0,TRIM(VLOOKUP(P$6,'Lifeline-Capability XWalk'!$F$6:$G$38,2,FALSE)),"")</f>
        <v/>
      </c>
      <c r="Q1425" s="91" t="str">
        <f>IF(IFERROR(SEARCH(Q$6,$D1425),0)&gt;0,TRIM(VLOOKUP(Q$6,'Lifeline-Capability XWalk'!$F$6:$G$38,2,FALSE)),"")</f>
        <v/>
      </c>
      <c r="R1425" s="91" t="str">
        <f>IF(IFERROR(SEARCH(R$6,$D1425),0)&gt;0,TRIM(VLOOKUP(R$6,'Lifeline-Capability XWalk'!$F$6:$G$38,2,FALSE)),"")</f>
        <v/>
      </c>
      <c r="S1425" s="91" t="str">
        <f>IF(IFERROR(SEARCH(S$6,$D1425),0)&gt;0,TRIM(VLOOKUP(S$6,'Lifeline-Capability XWalk'!$F$6:$G$38,2,FALSE)),"")</f>
        <v/>
      </c>
      <c r="T1425" s="91" t="str">
        <f>IF(IFERROR(SEARCH(T$6,$D1425),0)&gt;0,TRIM(VLOOKUP(T$6,'Lifeline-Capability XWalk'!$F$6:$G$38,2,FALSE)),"")</f>
        <v/>
      </c>
      <c r="U1425" s="91" t="str">
        <f>IF(IFERROR(SEARCH(U$6,$D1425),0)&gt;0,TRIM(VLOOKUP(U$6,'Lifeline-Capability XWalk'!$F$6:$G$38,2,FALSE)),"")</f>
        <v/>
      </c>
      <c r="V1425" s="91" t="str">
        <f>IF(IFERROR(SEARCH(V$6,$D1425),0)&gt;0,TRIM(VLOOKUP(V$6,'Lifeline-Capability XWalk'!$F$6:$G$38,2,FALSE)),"")</f>
        <v/>
      </c>
      <c r="W1425" s="91" t="str">
        <f>IF(IFERROR(SEARCH(W$6,$D1425),0)&gt;0,TRIM(VLOOKUP(W$6,'Lifeline-Capability XWalk'!$F$6:$G$38,2,FALSE)),"")</f>
        <v/>
      </c>
      <c r="X1425" s="91" t="str">
        <f>IF(IFERROR(SEARCH(X$6,$D1425),0)&gt;0,TRIM(VLOOKUP(X$6,'Lifeline-Capability XWalk'!$F$6:$G$38,2,FALSE)),"")</f>
        <v/>
      </c>
      <c r="Y1425" s="91" t="str">
        <f>IF(IFERROR(SEARCH(Y$6,$D1425),0)&gt;0,TRIM(VLOOKUP(Y$6,'Lifeline-Capability XWalk'!$F$6:$G$38,2,FALSE)),"")</f>
        <v/>
      </c>
      <c r="Z1425" s="91" t="str">
        <f>IF(IFERROR(SEARCH(Z$6,$D1425),0)&gt;0,TRIM(VLOOKUP(Z$6,'Lifeline-Capability XWalk'!$F$6:$G$38,2,FALSE)),"")</f>
        <v>Safety and Security</v>
      </c>
      <c r="AA1425" s="91" t="str">
        <f>IF(IFERROR(SEARCH(AA$6,$D1425),0)&gt;0,TRIM(VLOOKUP(AA$6,'Lifeline-Capability XWalk'!$F$6:$G$38,2,FALSE)),"")</f>
        <v/>
      </c>
      <c r="AB1425" s="91" t="str">
        <f>IF(IFERROR(SEARCH(AB$6,$D1425),0)&gt;0,TRIM(VLOOKUP(AB$6,'Lifeline-Capability XWalk'!$F$6:$G$38,2,FALSE)),"")</f>
        <v>Communications</v>
      </c>
      <c r="AC1425" s="91" t="str">
        <f>IF(IFERROR(SEARCH(AC$6,$D1425),0)&gt;0,TRIM(VLOOKUP(AC$6,'Lifeline-Capability XWalk'!$F$6:$G$38,2,FALSE)),"")</f>
        <v/>
      </c>
      <c r="AD1425" s="91" t="str">
        <f>IF(IFERROR(SEARCH(AD$6,$D1425),0)&gt;0,TRIM(VLOOKUP(AD$6,'Lifeline-Capability XWalk'!$F$6:$G$38,2,FALSE)),"")</f>
        <v/>
      </c>
      <c r="AE1425" s="91" t="str">
        <f>IF(IFERROR(SEARCH(AE$6,$D1425),0)&gt;0,TRIM(VLOOKUP(AE$6,'Lifeline-Capability XWalk'!$F$6:$G$38,2,FALSE)),"")</f>
        <v/>
      </c>
      <c r="AF1425" s="91" t="str">
        <f>IF(IFERROR(SEARCH(AF$6,$D1425),0)&gt;0,TRIM(VLOOKUP(AF$6,'Lifeline-Capability XWalk'!$F$6:$G$38,2,FALSE)),"")</f>
        <v/>
      </c>
      <c r="AG1425" s="91" t="str">
        <f>IF(IFERROR(SEARCH(AG$6,$D1425),0)&gt;0,TRIM(VLOOKUP(AG$6,'Lifeline-Capability XWalk'!$F$6:$G$38,2,FALSE)),"")</f>
        <v/>
      </c>
      <c r="AH1425" s="91" t="str">
        <f>IF(IFERROR(SEARCH(AH$6,$D1425),0)&gt;0,TRIM(VLOOKUP(AH$6,'Lifeline-Capability XWalk'!$F$6:$G$38,2,FALSE)),"")</f>
        <v/>
      </c>
      <c r="AI1425" s="91" t="str">
        <f>IF(IFERROR(SEARCH(AI$6,$D1425),0)&gt;0,TRIM(VLOOKUP(AI$6,'Lifeline-Capability XWalk'!$F$6:$G$38,2,FALSE)),"")</f>
        <v/>
      </c>
      <c r="AJ1425" s="91" t="str">
        <f>IF(IFERROR(SEARCH(AJ$6,$D1425),0)&gt;0,TRIM(VLOOKUP(AJ$6,'Lifeline-Capability XWalk'!$F$6:$G$38,2,FALSE)),"")</f>
        <v/>
      </c>
      <c r="AK1425" s="91" t="str">
        <f>IF(IFERROR(SEARCH(AK$6,$D1425),0)&gt;0,TRIM(VLOOKUP(AK$6,'Lifeline-Capability XWalk'!$F$6:$G$38,2,FALSE)),"")</f>
        <v/>
      </c>
      <c r="AL1425" s="92" t="str">
        <f>IF(IFERROR(SEARCH(AL$6,$D1425),0)&gt;0,TRIM(VLOOKUP(AL$6,'Lifeline-Capability XWalk'!$F$6:$G$38,2,FALSE)),"")</f>
        <v/>
      </c>
      <c r="AM1425" s="24" t="str">
        <f t="shared" si="84"/>
        <v>Safety and Security</v>
      </c>
      <c r="AN1425" s="24" t="str">
        <f t="shared" si="84"/>
        <v/>
      </c>
      <c r="AO1425" s="24" t="str">
        <f t="shared" si="84"/>
        <v/>
      </c>
      <c r="AP1425" s="24" t="str">
        <f t="shared" si="84"/>
        <v/>
      </c>
      <c r="AQ1425" s="24" t="str">
        <f t="shared" si="84"/>
        <v>Communications</v>
      </c>
      <c r="AR1425" s="24" t="str">
        <f t="shared" si="84"/>
        <v/>
      </c>
      <c r="AS1425" s="24" t="str">
        <f t="shared" si="84"/>
        <v/>
      </c>
      <c r="AT1425" s="24" t="str">
        <f t="shared" si="84"/>
        <v/>
      </c>
      <c r="AU1425" s="24" t="str">
        <f t="shared" si="84"/>
        <v/>
      </c>
    </row>
    <row r="1426" spans="1:47" ht="32.1" customHeight="1" x14ac:dyDescent="0.2">
      <c r="A1426" s="143" t="s">
        <v>1114</v>
      </c>
      <c r="B1426" s="144" t="s">
        <v>1311</v>
      </c>
      <c r="C1426" s="144" t="s">
        <v>1082</v>
      </c>
      <c r="D1426" s="124" t="s">
        <v>2265</v>
      </c>
      <c r="E1426" s="64" t="str">
        <f t="shared" si="85"/>
        <v>Safety and Security; Food, Water, Shelter; Health and Medical; Energy; Communications; Hazardous Materials; Transportation; Water Systems;</v>
      </c>
      <c r="F1426" s="125" t="s">
        <v>1812</v>
      </c>
      <c r="G1426" s="90" t="str">
        <f>IF(IFERROR(SEARCH(G$6,$D1426),0)&gt;0,TRIM(VLOOKUP(G$6,'Lifeline-Capability XWalk'!$F$6:$G$38,2,FALSE)),"")</f>
        <v/>
      </c>
      <c r="H1426" s="91" t="str">
        <f>IF(IFERROR(SEARCH(H$6,$D1426),0)&gt;0,TRIM(VLOOKUP(H$6,'Lifeline-Capability XWalk'!$F$6:$G$38,2,FALSE)),"")</f>
        <v/>
      </c>
      <c r="I1426" s="91" t="str">
        <f>IF(IFERROR(SEARCH(I$6,$D1426),0)&gt;0,TRIM(VLOOKUP(I$6,'Lifeline-Capability XWalk'!$F$6:$G$38,2,FALSE)),"")</f>
        <v/>
      </c>
      <c r="J1426" s="91" t="str">
        <f>IF(IFERROR(SEARCH(J$6,$D1426),0)&gt;0,TRIM(VLOOKUP(J$6,'Lifeline-Capability XWalk'!$F$6:$G$38,2,FALSE)),"")</f>
        <v/>
      </c>
      <c r="K1426" s="91" t="str">
        <f>IF(IFERROR(SEARCH(K$6,$D1426),0)&gt;0,TRIM(VLOOKUP(K$6,'Lifeline-Capability XWalk'!$F$6:$G$38,2,FALSE)),"")</f>
        <v/>
      </c>
      <c r="L1426" s="91" t="str">
        <f>IF(IFERROR(SEARCH(L$6,$D1426),0)&gt;0,TRIM(VLOOKUP(L$6,'Lifeline-Capability XWalk'!$F$6:$G$38,2,FALSE)),"")</f>
        <v/>
      </c>
      <c r="M1426" s="91" t="str">
        <f>IF(IFERROR(SEARCH(M$6,$D1426),0)&gt;0,TRIM(VLOOKUP(M$6,'Lifeline-Capability XWalk'!$F$6:$G$38,2,FALSE)),"")</f>
        <v/>
      </c>
      <c r="N1426" s="91" t="str">
        <f>IF(IFERROR(SEARCH(N$6,$D1426),0)&gt;0,TRIM(VLOOKUP(N$6,'Lifeline-Capability XWalk'!$F$6:$G$38,2,FALSE)),"")</f>
        <v/>
      </c>
      <c r="O1426" s="91" t="str">
        <f>IF(IFERROR(SEARCH(O$6,$D1426),0)&gt;0,TRIM(VLOOKUP(O$6,'Lifeline-Capability XWalk'!$F$6:$G$38,2,FALSE)),"")</f>
        <v/>
      </c>
      <c r="P1426" s="91" t="str">
        <f>IF(IFERROR(SEARCH(P$6,$D1426),0)&gt;0,TRIM(VLOOKUP(P$6,'Lifeline-Capability XWalk'!$F$6:$G$38,2,FALSE)),"")</f>
        <v/>
      </c>
      <c r="Q1426" s="91" t="str">
        <f>IF(IFERROR(SEARCH(Q$6,$D1426),0)&gt;0,TRIM(VLOOKUP(Q$6,'Lifeline-Capability XWalk'!$F$6:$G$38,2,FALSE)),"")</f>
        <v/>
      </c>
      <c r="R1426" s="91" t="str">
        <f>IF(IFERROR(SEARCH(R$6,$D1426),0)&gt;0,TRIM(VLOOKUP(R$6,'Lifeline-Capability XWalk'!$F$6:$G$38,2,FALSE)),"")</f>
        <v>Safety and Security; Food, Water, Shelter; Health and Medical; Energy; Communications; Hazardous Materials; Transportation; Water Systems;</v>
      </c>
      <c r="S1426" s="91" t="str">
        <f>IF(IFERROR(SEARCH(S$6,$D1426),0)&gt;0,TRIM(VLOOKUP(S$6,'Lifeline-Capability XWalk'!$F$6:$G$38,2,FALSE)),"")</f>
        <v/>
      </c>
      <c r="T1426" s="91" t="str">
        <f>IF(IFERROR(SEARCH(T$6,$D1426),0)&gt;0,TRIM(VLOOKUP(T$6,'Lifeline-Capability XWalk'!$F$6:$G$38,2,FALSE)),"")</f>
        <v/>
      </c>
      <c r="U1426" s="91" t="str">
        <f>IF(IFERROR(SEARCH(U$6,$D1426),0)&gt;0,TRIM(VLOOKUP(U$6,'Lifeline-Capability XWalk'!$F$6:$G$38,2,FALSE)),"")</f>
        <v/>
      </c>
      <c r="V1426" s="91" t="str">
        <f>IF(IFERROR(SEARCH(V$6,$D1426),0)&gt;0,TRIM(VLOOKUP(V$6,'Lifeline-Capability XWalk'!$F$6:$G$38,2,FALSE)),"")</f>
        <v/>
      </c>
      <c r="W1426" s="91" t="str">
        <f>IF(IFERROR(SEARCH(W$6,$D1426),0)&gt;0,TRIM(VLOOKUP(W$6,'Lifeline-Capability XWalk'!$F$6:$G$38,2,FALSE)),"")</f>
        <v/>
      </c>
      <c r="X1426" s="91" t="str">
        <f>IF(IFERROR(SEARCH(X$6,$D1426),0)&gt;0,TRIM(VLOOKUP(X$6,'Lifeline-Capability XWalk'!$F$6:$G$38,2,FALSE)),"")</f>
        <v/>
      </c>
      <c r="Y1426" s="91" t="str">
        <f>IF(IFERROR(SEARCH(Y$6,$D1426),0)&gt;0,TRIM(VLOOKUP(Y$6,'Lifeline-Capability XWalk'!$F$6:$G$38,2,FALSE)),"")</f>
        <v/>
      </c>
      <c r="Z1426" s="91" t="str">
        <f>IF(IFERROR(SEARCH(Z$6,$D1426),0)&gt;0,TRIM(VLOOKUP(Z$6,'Lifeline-Capability XWalk'!$F$6:$G$38,2,FALSE)),"")</f>
        <v/>
      </c>
      <c r="AA1426" s="91" t="str">
        <f>IF(IFERROR(SEARCH(AA$6,$D1426),0)&gt;0,TRIM(VLOOKUP(AA$6,'Lifeline-Capability XWalk'!$F$6:$G$38,2,FALSE)),"")</f>
        <v/>
      </c>
      <c r="AB1426" s="91" t="str">
        <f>IF(IFERROR(SEARCH(AB$6,$D1426),0)&gt;0,TRIM(VLOOKUP(AB$6,'Lifeline-Capability XWalk'!$F$6:$G$38,2,FALSE)),"")</f>
        <v>Communications</v>
      </c>
      <c r="AC1426" s="91" t="str">
        <f>IF(IFERROR(SEARCH(AC$6,$D1426),0)&gt;0,TRIM(VLOOKUP(AC$6,'Lifeline-Capability XWalk'!$F$6:$G$38,2,FALSE)),"")</f>
        <v/>
      </c>
      <c r="AD1426" s="91" t="str">
        <f>IF(IFERROR(SEARCH(AD$6,$D1426),0)&gt;0,TRIM(VLOOKUP(AD$6,'Lifeline-Capability XWalk'!$F$6:$G$38,2,FALSE)),"")</f>
        <v/>
      </c>
      <c r="AE1426" s="91" t="str">
        <f>IF(IFERROR(SEARCH(AE$6,$D1426),0)&gt;0,TRIM(VLOOKUP(AE$6,'Lifeline-Capability XWalk'!$F$6:$G$38,2,FALSE)),"")</f>
        <v/>
      </c>
      <c r="AF1426" s="91" t="str">
        <f>IF(IFERROR(SEARCH(AF$6,$D1426),0)&gt;0,TRIM(VLOOKUP(AF$6,'Lifeline-Capability XWalk'!$F$6:$G$38,2,FALSE)),"")</f>
        <v/>
      </c>
      <c r="AG1426" s="91" t="str">
        <f>IF(IFERROR(SEARCH(AG$6,$D1426),0)&gt;0,TRIM(VLOOKUP(AG$6,'Lifeline-Capability XWalk'!$F$6:$G$38,2,FALSE)),"")</f>
        <v/>
      </c>
      <c r="AH1426" s="91" t="str">
        <f>IF(IFERROR(SEARCH(AH$6,$D1426),0)&gt;0,TRIM(VLOOKUP(AH$6,'Lifeline-Capability XWalk'!$F$6:$G$38,2,FALSE)),"")</f>
        <v/>
      </c>
      <c r="AI1426" s="91" t="str">
        <f>IF(IFERROR(SEARCH(AI$6,$D1426),0)&gt;0,TRIM(VLOOKUP(AI$6,'Lifeline-Capability XWalk'!$F$6:$G$38,2,FALSE)),"")</f>
        <v/>
      </c>
      <c r="AJ1426" s="91" t="str">
        <f>IF(IFERROR(SEARCH(AJ$6,$D1426),0)&gt;0,TRIM(VLOOKUP(AJ$6,'Lifeline-Capability XWalk'!$F$6:$G$38,2,FALSE)),"")</f>
        <v/>
      </c>
      <c r="AK1426" s="91" t="str">
        <f>IF(IFERROR(SEARCH(AK$6,$D1426),0)&gt;0,TRIM(VLOOKUP(AK$6,'Lifeline-Capability XWalk'!$F$6:$G$38,2,FALSE)),"")</f>
        <v/>
      </c>
      <c r="AL1426" s="92" t="str">
        <f>IF(IFERROR(SEARCH(AL$6,$D1426),0)&gt;0,TRIM(VLOOKUP(AL$6,'Lifeline-Capability XWalk'!$F$6:$G$38,2,FALSE)),"")</f>
        <v/>
      </c>
      <c r="AM1426" s="24" t="str">
        <f t="shared" si="84"/>
        <v/>
      </c>
      <c r="AN1426" s="24" t="str">
        <f t="shared" si="84"/>
        <v/>
      </c>
      <c r="AO1426" s="24" t="str">
        <f t="shared" si="84"/>
        <v/>
      </c>
      <c r="AP1426" s="24" t="str">
        <f t="shared" ref="AM1426:AU1454" si="86">IF(COUNTIF($G1426:$AL1426,AP$6)&gt;0,AP$6,"")</f>
        <v/>
      </c>
      <c r="AQ1426" s="24" t="str">
        <f t="shared" si="86"/>
        <v>Communications</v>
      </c>
      <c r="AR1426" s="24" t="str">
        <f t="shared" si="86"/>
        <v/>
      </c>
      <c r="AS1426" s="24" t="str">
        <f t="shared" si="86"/>
        <v/>
      </c>
      <c r="AT1426" s="24" t="str">
        <f t="shared" si="86"/>
        <v/>
      </c>
      <c r="AU1426" s="24" t="str">
        <f t="shared" si="86"/>
        <v>Safety and Security; Food, Water, Shelter; Health and Medical; Energy; Communications; Hazardous Materials; Transportation; Water Systems;</v>
      </c>
    </row>
    <row r="1427" spans="1:47" ht="32.1" customHeight="1" x14ac:dyDescent="0.2">
      <c r="A1427" s="143" t="s">
        <v>1114</v>
      </c>
      <c r="B1427" s="144" t="s">
        <v>1316</v>
      </c>
      <c r="C1427" s="144" t="s">
        <v>2296</v>
      </c>
      <c r="D1427" s="124" t="s">
        <v>2281</v>
      </c>
      <c r="E1427" s="64" t="str">
        <f t="shared" si="85"/>
        <v>Health and Medical, Communications</v>
      </c>
      <c r="F1427" s="125" t="s">
        <v>1828</v>
      </c>
      <c r="G1427" s="90" t="str">
        <f>IF(IFERROR(SEARCH(G$6,$D1427),0)&gt;0,TRIM(VLOOKUP(G$6,'Lifeline-Capability XWalk'!$F$6:$G$38,2,FALSE)),"")</f>
        <v/>
      </c>
      <c r="H1427" s="91" t="str">
        <f>IF(IFERROR(SEARCH(H$6,$D1427),0)&gt;0,TRIM(VLOOKUP(H$6,'Lifeline-Capability XWalk'!$F$6:$G$38,2,FALSE)),"")</f>
        <v/>
      </c>
      <c r="I1427" s="91" t="str">
        <f>IF(IFERROR(SEARCH(I$6,$D1427),0)&gt;0,TRIM(VLOOKUP(I$6,'Lifeline-Capability XWalk'!$F$6:$G$38,2,FALSE)),"")</f>
        <v/>
      </c>
      <c r="J1427" s="91" t="str">
        <f>IF(IFERROR(SEARCH(J$6,$D1427),0)&gt;0,TRIM(VLOOKUP(J$6,'Lifeline-Capability XWalk'!$F$6:$G$38,2,FALSE)),"")</f>
        <v/>
      </c>
      <c r="K1427" s="91" t="str">
        <f>IF(IFERROR(SEARCH(K$6,$D1427),0)&gt;0,TRIM(VLOOKUP(K$6,'Lifeline-Capability XWalk'!$F$6:$G$38,2,FALSE)),"")</f>
        <v/>
      </c>
      <c r="L1427" s="91" t="str">
        <f>IF(IFERROR(SEARCH(L$6,$D1427),0)&gt;0,TRIM(VLOOKUP(L$6,'Lifeline-Capability XWalk'!$F$6:$G$38,2,FALSE)),"")</f>
        <v/>
      </c>
      <c r="M1427" s="91" t="str">
        <f>IF(IFERROR(SEARCH(M$6,$D1427),0)&gt;0,TRIM(VLOOKUP(M$6,'Lifeline-Capability XWalk'!$F$6:$G$38,2,FALSE)),"")</f>
        <v/>
      </c>
      <c r="N1427" s="91" t="str">
        <f>IF(IFERROR(SEARCH(N$6,$D1427),0)&gt;0,TRIM(VLOOKUP(N$6,'Lifeline-Capability XWalk'!$F$6:$G$38,2,FALSE)),"")</f>
        <v/>
      </c>
      <c r="O1427" s="91" t="str">
        <f>IF(IFERROR(SEARCH(O$6,$D1427),0)&gt;0,TRIM(VLOOKUP(O$6,'Lifeline-Capability XWalk'!$F$6:$G$38,2,FALSE)),"")</f>
        <v/>
      </c>
      <c r="P1427" s="91" t="str">
        <f>IF(IFERROR(SEARCH(P$6,$D1427),0)&gt;0,TRIM(VLOOKUP(P$6,'Lifeline-Capability XWalk'!$F$6:$G$38,2,FALSE)),"")</f>
        <v/>
      </c>
      <c r="Q1427" s="91" t="str">
        <f>IF(IFERROR(SEARCH(Q$6,$D1427),0)&gt;0,TRIM(VLOOKUP(Q$6,'Lifeline-Capability XWalk'!$F$6:$G$38,2,FALSE)),"")</f>
        <v/>
      </c>
      <c r="R1427" s="91" t="str">
        <f>IF(IFERROR(SEARCH(R$6,$D1427),0)&gt;0,TRIM(VLOOKUP(R$6,'Lifeline-Capability XWalk'!$F$6:$G$38,2,FALSE)),"")</f>
        <v/>
      </c>
      <c r="S1427" s="91" t="str">
        <f>IF(IFERROR(SEARCH(S$6,$D1427),0)&gt;0,TRIM(VLOOKUP(S$6,'Lifeline-Capability XWalk'!$F$6:$G$38,2,FALSE)),"")</f>
        <v/>
      </c>
      <c r="T1427" s="91" t="str">
        <f>IF(IFERROR(SEARCH(T$6,$D1427),0)&gt;0,TRIM(VLOOKUP(T$6,'Lifeline-Capability XWalk'!$F$6:$G$38,2,FALSE)),"")</f>
        <v/>
      </c>
      <c r="U1427" s="91" t="str">
        <f>IF(IFERROR(SEARCH(U$6,$D1427),0)&gt;0,TRIM(VLOOKUP(U$6,'Lifeline-Capability XWalk'!$F$6:$G$38,2,FALSE)),"")</f>
        <v/>
      </c>
      <c r="V1427" s="91" t="str">
        <f>IF(IFERROR(SEARCH(V$6,$D1427),0)&gt;0,TRIM(VLOOKUP(V$6,'Lifeline-Capability XWalk'!$F$6:$G$38,2,FALSE)),"")</f>
        <v/>
      </c>
      <c r="W1427" s="91" t="str">
        <f>IF(IFERROR(SEARCH(W$6,$D1427),0)&gt;0,TRIM(VLOOKUP(W$6,'Lifeline-Capability XWalk'!$F$6:$G$38,2,FALSE)),"")</f>
        <v/>
      </c>
      <c r="X1427" s="91" t="str">
        <f>IF(IFERROR(SEARCH(X$6,$D1427),0)&gt;0,TRIM(VLOOKUP(X$6,'Lifeline-Capability XWalk'!$F$6:$G$38,2,FALSE)),"")</f>
        <v/>
      </c>
      <c r="Y1427" s="91" t="str">
        <f>IF(IFERROR(SEARCH(Y$6,$D1427),0)&gt;0,TRIM(VLOOKUP(Y$6,'Lifeline-Capability XWalk'!$F$6:$G$38,2,FALSE)),"")</f>
        <v/>
      </c>
      <c r="Z1427" s="91" t="str">
        <f>IF(IFERROR(SEARCH(Z$6,$D1427),0)&gt;0,TRIM(VLOOKUP(Z$6,'Lifeline-Capability XWalk'!$F$6:$G$38,2,FALSE)),"")</f>
        <v/>
      </c>
      <c r="AA1427" s="91" t="str">
        <f>IF(IFERROR(SEARCH(AA$6,$D1427),0)&gt;0,TRIM(VLOOKUP(AA$6,'Lifeline-Capability XWalk'!$F$6:$G$38,2,FALSE)),"")</f>
        <v/>
      </c>
      <c r="AB1427" s="91" t="str">
        <f>IF(IFERROR(SEARCH(AB$6,$D1427),0)&gt;0,TRIM(VLOOKUP(AB$6,'Lifeline-Capability XWalk'!$F$6:$G$38,2,FALSE)),"")</f>
        <v>Communications</v>
      </c>
      <c r="AC1427" s="91" t="str">
        <f>IF(IFERROR(SEARCH(AC$6,$D1427),0)&gt;0,TRIM(VLOOKUP(AC$6,'Lifeline-Capability XWalk'!$F$6:$G$38,2,FALSE)),"")</f>
        <v/>
      </c>
      <c r="AD1427" s="91" t="str">
        <f>IF(IFERROR(SEARCH(AD$6,$D1427),0)&gt;0,TRIM(VLOOKUP(AD$6,'Lifeline-Capability XWalk'!$F$6:$G$38,2,FALSE)),"")</f>
        <v/>
      </c>
      <c r="AE1427" s="91" t="str">
        <f>IF(IFERROR(SEARCH(AE$6,$D1427),0)&gt;0,TRIM(VLOOKUP(AE$6,'Lifeline-Capability XWalk'!$F$6:$G$38,2,FALSE)),"")</f>
        <v>Health and Medical</v>
      </c>
      <c r="AF1427" s="91" t="str">
        <f>IF(IFERROR(SEARCH(AF$6,$D1427),0)&gt;0,TRIM(VLOOKUP(AF$6,'Lifeline-Capability XWalk'!$F$6:$G$38,2,FALSE)),"")</f>
        <v>Communications</v>
      </c>
      <c r="AG1427" s="91" t="str">
        <f>IF(IFERROR(SEARCH(AG$6,$D1427),0)&gt;0,TRIM(VLOOKUP(AG$6,'Lifeline-Capability XWalk'!$F$6:$G$38,2,FALSE)),"")</f>
        <v/>
      </c>
      <c r="AH1427" s="91" t="str">
        <f>IF(IFERROR(SEARCH(AH$6,$D1427),0)&gt;0,TRIM(VLOOKUP(AH$6,'Lifeline-Capability XWalk'!$F$6:$G$38,2,FALSE)),"")</f>
        <v/>
      </c>
      <c r="AI1427" s="91" t="str">
        <f>IF(IFERROR(SEARCH(AI$6,$D1427),0)&gt;0,TRIM(VLOOKUP(AI$6,'Lifeline-Capability XWalk'!$F$6:$G$38,2,FALSE)),"")</f>
        <v/>
      </c>
      <c r="AJ1427" s="91" t="str">
        <f>IF(IFERROR(SEARCH(AJ$6,$D1427),0)&gt;0,TRIM(VLOOKUP(AJ$6,'Lifeline-Capability XWalk'!$F$6:$G$38,2,FALSE)),"")</f>
        <v/>
      </c>
      <c r="AK1427" s="91" t="str">
        <f>IF(IFERROR(SEARCH(AK$6,$D1427),0)&gt;0,TRIM(VLOOKUP(AK$6,'Lifeline-Capability XWalk'!$F$6:$G$38,2,FALSE)),"")</f>
        <v/>
      </c>
      <c r="AL1427" s="92" t="str">
        <f>IF(IFERROR(SEARCH(AL$6,$D1427),0)&gt;0,TRIM(VLOOKUP(AL$6,'Lifeline-Capability XWalk'!$F$6:$G$38,2,FALSE)),"")</f>
        <v/>
      </c>
      <c r="AM1427" s="24" t="str">
        <f t="shared" si="86"/>
        <v/>
      </c>
      <c r="AN1427" s="24" t="str">
        <f t="shared" si="86"/>
        <v/>
      </c>
      <c r="AO1427" s="24" t="str">
        <f t="shared" si="86"/>
        <v>Health and Medical</v>
      </c>
      <c r="AP1427" s="24" t="str">
        <f t="shared" si="86"/>
        <v/>
      </c>
      <c r="AQ1427" s="24" t="str">
        <f t="shared" si="86"/>
        <v>Communications</v>
      </c>
      <c r="AR1427" s="24" t="str">
        <f t="shared" si="86"/>
        <v/>
      </c>
      <c r="AS1427" s="24" t="str">
        <f t="shared" si="86"/>
        <v/>
      </c>
      <c r="AT1427" s="24" t="str">
        <f t="shared" si="86"/>
        <v/>
      </c>
      <c r="AU1427" s="24" t="str">
        <f t="shared" si="86"/>
        <v/>
      </c>
    </row>
    <row r="1428" spans="1:47" ht="32.1" customHeight="1" x14ac:dyDescent="0.2">
      <c r="A1428" s="143" t="s">
        <v>1112</v>
      </c>
      <c r="B1428" s="144" t="s">
        <v>1309</v>
      </c>
      <c r="C1428" s="144" t="s">
        <v>1393</v>
      </c>
      <c r="D1428" s="124" t="s">
        <v>2264</v>
      </c>
      <c r="E1428" s="64" t="str">
        <f t="shared" si="85"/>
        <v>Communications</v>
      </c>
      <c r="F1428" s="125" t="s">
        <v>1814</v>
      </c>
      <c r="G1428" s="90" t="str">
        <f>IF(IFERROR(SEARCH(G$6,$D1428),0)&gt;0,TRIM(VLOOKUP(G$6,'Lifeline-Capability XWalk'!$F$6:$G$38,2,FALSE)),"")</f>
        <v/>
      </c>
      <c r="H1428" s="91" t="str">
        <f>IF(IFERROR(SEARCH(H$6,$D1428),0)&gt;0,TRIM(VLOOKUP(H$6,'Lifeline-Capability XWalk'!$F$6:$G$38,2,FALSE)),"")</f>
        <v/>
      </c>
      <c r="I1428" s="91" t="str">
        <f>IF(IFERROR(SEARCH(I$6,$D1428),0)&gt;0,TRIM(VLOOKUP(I$6,'Lifeline-Capability XWalk'!$F$6:$G$38,2,FALSE)),"")</f>
        <v/>
      </c>
      <c r="J1428" s="91" t="str">
        <f>IF(IFERROR(SEARCH(J$6,$D1428),0)&gt;0,TRIM(VLOOKUP(J$6,'Lifeline-Capability XWalk'!$F$6:$G$38,2,FALSE)),"")</f>
        <v/>
      </c>
      <c r="K1428" s="91" t="str">
        <f>IF(IFERROR(SEARCH(K$6,$D1428),0)&gt;0,TRIM(VLOOKUP(K$6,'Lifeline-Capability XWalk'!$F$6:$G$38,2,FALSE)),"")</f>
        <v/>
      </c>
      <c r="L1428" s="91" t="str">
        <f>IF(IFERROR(SEARCH(L$6,$D1428),0)&gt;0,TRIM(VLOOKUP(L$6,'Lifeline-Capability XWalk'!$F$6:$G$38,2,FALSE)),"")</f>
        <v/>
      </c>
      <c r="M1428" s="91" t="str">
        <f>IF(IFERROR(SEARCH(M$6,$D1428),0)&gt;0,TRIM(VLOOKUP(M$6,'Lifeline-Capability XWalk'!$F$6:$G$38,2,FALSE)),"")</f>
        <v/>
      </c>
      <c r="N1428" s="91" t="str">
        <f>IF(IFERROR(SEARCH(N$6,$D1428),0)&gt;0,TRIM(VLOOKUP(N$6,'Lifeline-Capability XWalk'!$F$6:$G$38,2,FALSE)),"")</f>
        <v/>
      </c>
      <c r="O1428" s="91" t="str">
        <f>IF(IFERROR(SEARCH(O$6,$D1428),0)&gt;0,TRIM(VLOOKUP(O$6,'Lifeline-Capability XWalk'!$F$6:$G$38,2,FALSE)),"")</f>
        <v/>
      </c>
      <c r="P1428" s="91" t="str">
        <f>IF(IFERROR(SEARCH(P$6,$D1428),0)&gt;0,TRIM(VLOOKUP(P$6,'Lifeline-Capability XWalk'!$F$6:$G$38,2,FALSE)),"")</f>
        <v/>
      </c>
      <c r="Q1428" s="91" t="str">
        <f>IF(IFERROR(SEARCH(Q$6,$D1428),0)&gt;0,TRIM(VLOOKUP(Q$6,'Lifeline-Capability XWalk'!$F$6:$G$38,2,FALSE)),"")</f>
        <v/>
      </c>
      <c r="R1428" s="91" t="str">
        <f>IF(IFERROR(SEARCH(R$6,$D1428),0)&gt;0,TRIM(VLOOKUP(R$6,'Lifeline-Capability XWalk'!$F$6:$G$38,2,FALSE)),"")</f>
        <v/>
      </c>
      <c r="S1428" s="91" t="str">
        <f>IF(IFERROR(SEARCH(S$6,$D1428),0)&gt;0,TRIM(VLOOKUP(S$6,'Lifeline-Capability XWalk'!$F$6:$G$38,2,FALSE)),"")</f>
        <v/>
      </c>
      <c r="T1428" s="91" t="str">
        <f>IF(IFERROR(SEARCH(T$6,$D1428),0)&gt;0,TRIM(VLOOKUP(T$6,'Lifeline-Capability XWalk'!$F$6:$G$38,2,FALSE)),"")</f>
        <v/>
      </c>
      <c r="U1428" s="91" t="str">
        <f>IF(IFERROR(SEARCH(U$6,$D1428),0)&gt;0,TRIM(VLOOKUP(U$6,'Lifeline-Capability XWalk'!$F$6:$G$38,2,FALSE)),"")</f>
        <v/>
      </c>
      <c r="V1428" s="91" t="str">
        <f>IF(IFERROR(SEARCH(V$6,$D1428),0)&gt;0,TRIM(VLOOKUP(V$6,'Lifeline-Capability XWalk'!$F$6:$G$38,2,FALSE)),"")</f>
        <v/>
      </c>
      <c r="W1428" s="91" t="str">
        <f>IF(IFERROR(SEARCH(W$6,$D1428),0)&gt;0,TRIM(VLOOKUP(W$6,'Lifeline-Capability XWalk'!$F$6:$G$38,2,FALSE)),"")</f>
        <v/>
      </c>
      <c r="X1428" s="91" t="str">
        <f>IF(IFERROR(SEARCH(X$6,$D1428),0)&gt;0,TRIM(VLOOKUP(X$6,'Lifeline-Capability XWalk'!$F$6:$G$38,2,FALSE)),"")</f>
        <v/>
      </c>
      <c r="Y1428" s="91" t="str">
        <f>IF(IFERROR(SEARCH(Y$6,$D1428),0)&gt;0,TRIM(VLOOKUP(Y$6,'Lifeline-Capability XWalk'!$F$6:$G$38,2,FALSE)),"")</f>
        <v/>
      </c>
      <c r="Z1428" s="91" t="str">
        <f>IF(IFERROR(SEARCH(Z$6,$D1428),0)&gt;0,TRIM(VLOOKUP(Z$6,'Lifeline-Capability XWalk'!$F$6:$G$38,2,FALSE)),"")</f>
        <v/>
      </c>
      <c r="AA1428" s="91" t="str">
        <f>IF(IFERROR(SEARCH(AA$6,$D1428),0)&gt;0,TRIM(VLOOKUP(AA$6,'Lifeline-Capability XWalk'!$F$6:$G$38,2,FALSE)),"")</f>
        <v/>
      </c>
      <c r="AB1428" s="91" t="str">
        <f>IF(IFERROR(SEARCH(AB$6,$D1428),0)&gt;0,TRIM(VLOOKUP(AB$6,'Lifeline-Capability XWalk'!$F$6:$G$38,2,FALSE)),"")</f>
        <v>Communications</v>
      </c>
      <c r="AC1428" s="91" t="str">
        <f>IF(IFERROR(SEARCH(AC$6,$D1428),0)&gt;0,TRIM(VLOOKUP(AC$6,'Lifeline-Capability XWalk'!$F$6:$G$38,2,FALSE)),"")</f>
        <v/>
      </c>
      <c r="AD1428" s="91" t="str">
        <f>IF(IFERROR(SEARCH(AD$6,$D1428),0)&gt;0,TRIM(VLOOKUP(AD$6,'Lifeline-Capability XWalk'!$F$6:$G$38,2,FALSE)),"")</f>
        <v/>
      </c>
      <c r="AE1428" s="91" t="str">
        <f>IF(IFERROR(SEARCH(AE$6,$D1428),0)&gt;0,TRIM(VLOOKUP(AE$6,'Lifeline-Capability XWalk'!$F$6:$G$38,2,FALSE)),"")</f>
        <v/>
      </c>
      <c r="AF1428" s="91" t="str">
        <f>IF(IFERROR(SEARCH(AF$6,$D1428),0)&gt;0,TRIM(VLOOKUP(AF$6,'Lifeline-Capability XWalk'!$F$6:$G$38,2,FALSE)),"")</f>
        <v/>
      </c>
      <c r="AG1428" s="91" t="str">
        <f>IF(IFERROR(SEARCH(AG$6,$D1428),0)&gt;0,TRIM(VLOOKUP(AG$6,'Lifeline-Capability XWalk'!$F$6:$G$38,2,FALSE)),"")</f>
        <v/>
      </c>
      <c r="AH1428" s="91" t="str">
        <f>IF(IFERROR(SEARCH(AH$6,$D1428),0)&gt;0,TRIM(VLOOKUP(AH$6,'Lifeline-Capability XWalk'!$F$6:$G$38,2,FALSE)),"")</f>
        <v/>
      </c>
      <c r="AI1428" s="91" t="str">
        <f>IF(IFERROR(SEARCH(AI$6,$D1428),0)&gt;0,TRIM(VLOOKUP(AI$6,'Lifeline-Capability XWalk'!$F$6:$G$38,2,FALSE)),"")</f>
        <v/>
      </c>
      <c r="AJ1428" s="91" t="str">
        <f>IF(IFERROR(SEARCH(AJ$6,$D1428),0)&gt;0,TRIM(VLOOKUP(AJ$6,'Lifeline-Capability XWalk'!$F$6:$G$38,2,FALSE)),"")</f>
        <v/>
      </c>
      <c r="AK1428" s="91" t="str">
        <f>IF(IFERROR(SEARCH(AK$6,$D1428),0)&gt;0,TRIM(VLOOKUP(AK$6,'Lifeline-Capability XWalk'!$F$6:$G$38,2,FALSE)),"")</f>
        <v/>
      </c>
      <c r="AL1428" s="92" t="str">
        <f>IF(IFERROR(SEARCH(AL$6,$D1428),0)&gt;0,TRIM(VLOOKUP(AL$6,'Lifeline-Capability XWalk'!$F$6:$G$38,2,FALSE)),"")</f>
        <v/>
      </c>
      <c r="AM1428" s="24" t="str">
        <f t="shared" si="86"/>
        <v/>
      </c>
      <c r="AN1428" s="24" t="str">
        <f t="shared" si="86"/>
        <v/>
      </c>
      <c r="AO1428" s="24" t="str">
        <f t="shared" si="86"/>
        <v/>
      </c>
      <c r="AP1428" s="24" t="str">
        <f t="shared" si="86"/>
        <v/>
      </c>
      <c r="AQ1428" s="24" t="str">
        <f t="shared" si="86"/>
        <v>Communications</v>
      </c>
      <c r="AR1428" s="24" t="str">
        <f t="shared" si="86"/>
        <v/>
      </c>
      <c r="AS1428" s="24" t="str">
        <f t="shared" si="86"/>
        <v/>
      </c>
      <c r="AT1428" s="24" t="str">
        <f t="shared" si="86"/>
        <v/>
      </c>
      <c r="AU1428" s="24" t="str">
        <f t="shared" si="86"/>
        <v/>
      </c>
    </row>
    <row r="1429" spans="1:47" ht="32.1" customHeight="1" x14ac:dyDescent="0.2">
      <c r="A1429" s="143" t="s">
        <v>1114</v>
      </c>
      <c r="B1429" s="144" t="s">
        <v>1318</v>
      </c>
      <c r="C1429" s="144" t="s">
        <v>1082</v>
      </c>
      <c r="D1429" s="124" t="s">
        <v>2265</v>
      </c>
      <c r="E1429" s="64" t="str">
        <f t="shared" si="85"/>
        <v>Safety and Security; Food, Water, Shelter; Health and Medical; Energy; Communications; Hazardous Materials; Transportation; Water Systems;</v>
      </c>
      <c r="F1429" s="125" t="s">
        <v>1813</v>
      </c>
      <c r="G1429" s="90" t="str">
        <f>IF(IFERROR(SEARCH(G$6,$D1429),0)&gt;0,TRIM(VLOOKUP(G$6,'Lifeline-Capability XWalk'!$F$6:$G$38,2,FALSE)),"")</f>
        <v/>
      </c>
      <c r="H1429" s="91" t="str">
        <f>IF(IFERROR(SEARCH(H$6,$D1429),0)&gt;0,TRIM(VLOOKUP(H$6,'Lifeline-Capability XWalk'!$F$6:$G$38,2,FALSE)),"")</f>
        <v/>
      </c>
      <c r="I1429" s="91" t="str">
        <f>IF(IFERROR(SEARCH(I$6,$D1429),0)&gt;0,TRIM(VLOOKUP(I$6,'Lifeline-Capability XWalk'!$F$6:$G$38,2,FALSE)),"")</f>
        <v/>
      </c>
      <c r="J1429" s="91" t="str">
        <f>IF(IFERROR(SEARCH(J$6,$D1429),0)&gt;0,TRIM(VLOOKUP(J$6,'Lifeline-Capability XWalk'!$F$6:$G$38,2,FALSE)),"")</f>
        <v/>
      </c>
      <c r="K1429" s="91" t="str">
        <f>IF(IFERROR(SEARCH(K$6,$D1429),0)&gt;0,TRIM(VLOOKUP(K$6,'Lifeline-Capability XWalk'!$F$6:$G$38,2,FALSE)),"")</f>
        <v/>
      </c>
      <c r="L1429" s="91" t="str">
        <f>IF(IFERROR(SEARCH(L$6,$D1429),0)&gt;0,TRIM(VLOOKUP(L$6,'Lifeline-Capability XWalk'!$F$6:$G$38,2,FALSE)),"")</f>
        <v/>
      </c>
      <c r="M1429" s="91" t="str">
        <f>IF(IFERROR(SEARCH(M$6,$D1429),0)&gt;0,TRIM(VLOOKUP(M$6,'Lifeline-Capability XWalk'!$F$6:$G$38,2,FALSE)),"")</f>
        <v/>
      </c>
      <c r="N1429" s="91" t="str">
        <f>IF(IFERROR(SEARCH(N$6,$D1429),0)&gt;0,TRIM(VLOOKUP(N$6,'Lifeline-Capability XWalk'!$F$6:$G$38,2,FALSE)),"")</f>
        <v/>
      </c>
      <c r="O1429" s="91" t="str">
        <f>IF(IFERROR(SEARCH(O$6,$D1429),0)&gt;0,TRIM(VLOOKUP(O$6,'Lifeline-Capability XWalk'!$F$6:$G$38,2,FALSE)),"")</f>
        <v/>
      </c>
      <c r="P1429" s="91" t="str">
        <f>IF(IFERROR(SEARCH(P$6,$D1429),0)&gt;0,TRIM(VLOOKUP(P$6,'Lifeline-Capability XWalk'!$F$6:$G$38,2,FALSE)),"")</f>
        <v/>
      </c>
      <c r="Q1429" s="91" t="str">
        <f>IF(IFERROR(SEARCH(Q$6,$D1429),0)&gt;0,TRIM(VLOOKUP(Q$6,'Lifeline-Capability XWalk'!$F$6:$G$38,2,FALSE)),"")</f>
        <v/>
      </c>
      <c r="R1429" s="91" t="str">
        <f>IF(IFERROR(SEARCH(R$6,$D1429),0)&gt;0,TRIM(VLOOKUP(R$6,'Lifeline-Capability XWalk'!$F$6:$G$38,2,FALSE)),"")</f>
        <v>Safety and Security; Food, Water, Shelter; Health and Medical; Energy; Communications; Hazardous Materials; Transportation; Water Systems;</v>
      </c>
      <c r="S1429" s="91" t="str">
        <f>IF(IFERROR(SEARCH(S$6,$D1429),0)&gt;0,TRIM(VLOOKUP(S$6,'Lifeline-Capability XWalk'!$F$6:$G$38,2,FALSE)),"")</f>
        <v/>
      </c>
      <c r="T1429" s="91" t="str">
        <f>IF(IFERROR(SEARCH(T$6,$D1429),0)&gt;0,TRIM(VLOOKUP(T$6,'Lifeline-Capability XWalk'!$F$6:$G$38,2,FALSE)),"")</f>
        <v/>
      </c>
      <c r="U1429" s="91" t="str">
        <f>IF(IFERROR(SEARCH(U$6,$D1429),0)&gt;0,TRIM(VLOOKUP(U$6,'Lifeline-Capability XWalk'!$F$6:$G$38,2,FALSE)),"")</f>
        <v/>
      </c>
      <c r="V1429" s="91" t="str">
        <f>IF(IFERROR(SEARCH(V$6,$D1429),0)&gt;0,TRIM(VLOOKUP(V$6,'Lifeline-Capability XWalk'!$F$6:$G$38,2,FALSE)),"")</f>
        <v/>
      </c>
      <c r="W1429" s="91" t="str">
        <f>IF(IFERROR(SEARCH(W$6,$D1429),0)&gt;0,TRIM(VLOOKUP(W$6,'Lifeline-Capability XWalk'!$F$6:$G$38,2,FALSE)),"")</f>
        <v/>
      </c>
      <c r="X1429" s="91" t="str">
        <f>IF(IFERROR(SEARCH(X$6,$D1429),0)&gt;0,TRIM(VLOOKUP(X$6,'Lifeline-Capability XWalk'!$F$6:$G$38,2,FALSE)),"")</f>
        <v/>
      </c>
      <c r="Y1429" s="91" t="str">
        <f>IF(IFERROR(SEARCH(Y$6,$D1429),0)&gt;0,TRIM(VLOOKUP(Y$6,'Lifeline-Capability XWalk'!$F$6:$G$38,2,FALSE)),"")</f>
        <v/>
      </c>
      <c r="Z1429" s="91" t="str">
        <f>IF(IFERROR(SEARCH(Z$6,$D1429),0)&gt;0,TRIM(VLOOKUP(Z$6,'Lifeline-Capability XWalk'!$F$6:$G$38,2,FALSE)),"")</f>
        <v/>
      </c>
      <c r="AA1429" s="91" t="str">
        <f>IF(IFERROR(SEARCH(AA$6,$D1429),0)&gt;0,TRIM(VLOOKUP(AA$6,'Lifeline-Capability XWalk'!$F$6:$G$38,2,FALSE)),"")</f>
        <v/>
      </c>
      <c r="AB1429" s="91" t="str">
        <f>IF(IFERROR(SEARCH(AB$6,$D1429),0)&gt;0,TRIM(VLOOKUP(AB$6,'Lifeline-Capability XWalk'!$F$6:$G$38,2,FALSE)),"")</f>
        <v>Communications</v>
      </c>
      <c r="AC1429" s="91" t="str">
        <f>IF(IFERROR(SEARCH(AC$6,$D1429),0)&gt;0,TRIM(VLOOKUP(AC$6,'Lifeline-Capability XWalk'!$F$6:$G$38,2,FALSE)),"")</f>
        <v/>
      </c>
      <c r="AD1429" s="91" t="str">
        <f>IF(IFERROR(SEARCH(AD$6,$D1429),0)&gt;0,TRIM(VLOOKUP(AD$6,'Lifeline-Capability XWalk'!$F$6:$G$38,2,FALSE)),"")</f>
        <v/>
      </c>
      <c r="AE1429" s="91" t="str">
        <f>IF(IFERROR(SEARCH(AE$6,$D1429),0)&gt;0,TRIM(VLOOKUP(AE$6,'Lifeline-Capability XWalk'!$F$6:$G$38,2,FALSE)),"")</f>
        <v/>
      </c>
      <c r="AF1429" s="91" t="str">
        <f>IF(IFERROR(SEARCH(AF$6,$D1429),0)&gt;0,TRIM(VLOOKUP(AF$6,'Lifeline-Capability XWalk'!$F$6:$G$38,2,FALSE)),"")</f>
        <v/>
      </c>
      <c r="AG1429" s="91" t="str">
        <f>IF(IFERROR(SEARCH(AG$6,$D1429),0)&gt;0,TRIM(VLOOKUP(AG$6,'Lifeline-Capability XWalk'!$F$6:$G$38,2,FALSE)),"")</f>
        <v/>
      </c>
      <c r="AH1429" s="91" t="str">
        <f>IF(IFERROR(SEARCH(AH$6,$D1429),0)&gt;0,TRIM(VLOOKUP(AH$6,'Lifeline-Capability XWalk'!$F$6:$G$38,2,FALSE)),"")</f>
        <v/>
      </c>
      <c r="AI1429" s="91" t="str">
        <f>IF(IFERROR(SEARCH(AI$6,$D1429),0)&gt;0,TRIM(VLOOKUP(AI$6,'Lifeline-Capability XWalk'!$F$6:$G$38,2,FALSE)),"")</f>
        <v/>
      </c>
      <c r="AJ1429" s="91" t="str">
        <f>IF(IFERROR(SEARCH(AJ$6,$D1429),0)&gt;0,TRIM(VLOOKUP(AJ$6,'Lifeline-Capability XWalk'!$F$6:$G$38,2,FALSE)),"")</f>
        <v/>
      </c>
      <c r="AK1429" s="91" t="str">
        <f>IF(IFERROR(SEARCH(AK$6,$D1429),0)&gt;0,TRIM(VLOOKUP(AK$6,'Lifeline-Capability XWalk'!$F$6:$G$38,2,FALSE)),"")</f>
        <v/>
      </c>
      <c r="AL1429" s="92" t="str">
        <f>IF(IFERROR(SEARCH(AL$6,$D1429),0)&gt;0,TRIM(VLOOKUP(AL$6,'Lifeline-Capability XWalk'!$F$6:$G$38,2,FALSE)),"")</f>
        <v/>
      </c>
      <c r="AM1429" s="24" t="str">
        <f t="shared" si="86"/>
        <v/>
      </c>
      <c r="AN1429" s="24" t="str">
        <f t="shared" si="86"/>
        <v/>
      </c>
      <c r="AO1429" s="24" t="str">
        <f t="shared" si="86"/>
        <v/>
      </c>
      <c r="AP1429" s="24" t="str">
        <f t="shared" si="86"/>
        <v/>
      </c>
      <c r="AQ1429" s="24" t="str">
        <f t="shared" si="86"/>
        <v>Communications</v>
      </c>
      <c r="AR1429" s="24" t="str">
        <f t="shared" si="86"/>
        <v/>
      </c>
      <c r="AS1429" s="24" t="str">
        <f t="shared" si="86"/>
        <v/>
      </c>
      <c r="AT1429" s="24" t="str">
        <f t="shared" si="86"/>
        <v/>
      </c>
      <c r="AU1429" s="24" t="str">
        <f t="shared" si="86"/>
        <v>Safety and Security; Food, Water, Shelter; Health and Medical; Energy; Communications; Hazardous Materials; Transportation; Water Systems;</v>
      </c>
    </row>
    <row r="1430" spans="1:47" ht="32.1" customHeight="1" x14ac:dyDescent="0.2">
      <c r="A1430" s="143" t="s">
        <v>1114</v>
      </c>
      <c r="B1430" s="144" t="s">
        <v>1318</v>
      </c>
      <c r="C1430" s="144" t="s">
        <v>2296</v>
      </c>
      <c r="D1430" s="124" t="s">
        <v>1710</v>
      </c>
      <c r="E1430" s="64" t="str">
        <f t="shared" si="85"/>
        <v>Safety and Security; Food, Water, Shelter; Health and Medical; Energy; Communications; Hazardous Materials; Transportation; Water Systems;</v>
      </c>
      <c r="F1430" s="125" t="s">
        <v>1815</v>
      </c>
      <c r="G1430" s="90" t="str">
        <f>IF(IFERROR(SEARCH(G$6,$D1430),0)&gt;0,TRIM(VLOOKUP(G$6,'Lifeline-Capability XWalk'!$F$6:$G$38,2,FALSE)),"")</f>
        <v/>
      </c>
      <c r="H1430" s="91" t="str">
        <f>IF(IFERROR(SEARCH(H$6,$D1430),0)&gt;0,TRIM(VLOOKUP(H$6,'Lifeline-Capability XWalk'!$F$6:$G$38,2,FALSE)),"")</f>
        <v/>
      </c>
      <c r="I1430" s="91" t="str">
        <f>IF(IFERROR(SEARCH(I$6,$D1430),0)&gt;0,TRIM(VLOOKUP(I$6,'Lifeline-Capability XWalk'!$F$6:$G$38,2,FALSE)),"")</f>
        <v>Transportation</v>
      </c>
      <c r="J1430" s="91" t="str">
        <f>IF(IFERROR(SEARCH(J$6,$D1430),0)&gt;0,TRIM(VLOOKUP(J$6,'Lifeline-Capability XWalk'!$F$6:$G$38,2,FALSE)),"")</f>
        <v/>
      </c>
      <c r="K1430" s="91" t="str">
        <f>IF(IFERROR(SEARCH(K$6,$D1430),0)&gt;0,TRIM(VLOOKUP(K$6,'Lifeline-Capability XWalk'!$F$6:$G$38,2,FALSE)),"")</f>
        <v>Communications</v>
      </c>
      <c r="L1430" s="91" t="str">
        <f>IF(IFERROR(SEARCH(L$6,$D1430),0)&gt;0,TRIM(VLOOKUP(L$6,'Lifeline-Capability XWalk'!$F$6:$G$38,2,FALSE)),"")</f>
        <v/>
      </c>
      <c r="M1430" s="91" t="str">
        <f>IF(IFERROR(SEARCH(M$6,$D1430),0)&gt;0,TRIM(VLOOKUP(M$6,'Lifeline-Capability XWalk'!$F$6:$G$38,2,FALSE)),"")</f>
        <v/>
      </c>
      <c r="N1430" s="91" t="str">
        <f>IF(IFERROR(SEARCH(N$6,$D1430),0)&gt;0,TRIM(VLOOKUP(N$6,'Lifeline-Capability XWalk'!$F$6:$G$38,2,FALSE)),"")</f>
        <v/>
      </c>
      <c r="O1430" s="91" t="str">
        <f>IF(IFERROR(SEARCH(O$6,$D1430),0)&gt;0,TRIM(VLOOKUP(O$6,'Lifeline-Capability XWalk'!$F$6:$G$38,2,FALSE)),"")</f>
        <v/>
      </c>
      <c r="P1430" s="91" t="str">
        <f>IF(IFERROR(SEARCH(P$6,$D1430),0)&gt;0,TRIM(VLOOKUP(P$6,'Lifeline-Capability XWalk'!$F$6:$G$38,2,FALSE)),"")</f>
        <v/>
      </c>
      <c r="Q1430" s="91" t="str">
        <f>IF(IFERROR(SEARCH(Q$6,$D1430),0)&gt;0,TRIM(VLOOKUP(Q$6,'Lifeline-Capability XWalk'!$F$6:$G$38,2,FALSE)),"")</f>
        <v/>
      </c>
      <c r="R1430" s="91" t="str">
        <f>IF(IFERROR(SEARCH(R$6,$D1430),0)&gt;0,TRIM(VLOOKUP(R$6,'Lifeline-Capability XWalk'!$F$6:$G$38,2,FALSE)),"")</f>
        <v/>
      </c>
      <c r="S1430" s="91" t="str">
        <f>IF(IFERROR(SEARCH(S$6,$D1430),0)&gt;0,TRIM(VLOOKUP(S$6,'Lifeline-Capability XWalk'!$F$6:$G$38,2,FALSE)),"")</f>
        <v/>
      </c>
      <c r="T1430" s="91" t="str">
        <f>IF(IFERROR(SEARCH(T$6,$D1430),0)&gt;0,TRIM(VLOOKUP(T$6,'Lifeline-Capability XWalk'!$F$6:$G$38,2,FALSE)),"")</f>
        <v/>
      </c>
      <c r="U1430" s="91" t="str">
        <f>IF(IFERROR(SEARCH(U$6,$D1430),0)&gt;0,TRIM(VLOOKUP(U$6,'Lifeline-Capability XWalk'!$F$6:$G$38,2,FALSE)),"")</f>
        <v/>
      </c>
      <c r="V1430" s="91" t="str">
        <f>IF(IFERROR(SEARCH(V$6,$D1430),0)&gt;0,TRIM(VLOOKUP(V$6,'Lifeline-Capability XWalk'!$F$6:$G$38,2,FALSE)),"")</f>
        <v/>
      </c>
      <c r="W1430" s="91" t="str">
        <f>IF(IFERROR(SEARCH(W$6,$D1430),0)&gt;0,TRIM(VLOOKUP(W$6,'Lifeline-Capability XWalk'!$F$6:$G$38,2,FALSE)),"")</f>
        <v/>
      </c>
      <c r="X1430" s="91" t="str">
        <f>IF(IFERROR(SEARCH(X$6,$D1430),0)&gt;0,TRIM(VLOOKUP(X$6,'Lifeline-Capability XWalk'!$F$6:$G$38,2,FALSE)),"")</f>
        <v/>
      </c>
      <c r="Y1430" s="91" t="str">
        <f>IF(IFERROR(SEARCH(Y$6,$D1430),0)&gt;0,TRIM(VLOOKUP(Y$6,'Lifeline-Capability XWalk'!$F$6:$G$38,2,FALSE)),"")</f>
        <v/>
      </c>
      <c r="Z1430" s="91" t="str">
        <f>IF(IFERROR(SEARCH(Z$6,$D1430),0)&gt;0,TRIM(VLOOKUP(Z$6,'Lifeline-Capability XWalk'!$F$6:$G$38,2,FALSE)),"")</f>
        <v/>
      </c>
      <c r="AA1430" s="91" t="str">
        <f>IF(IFERROR(SEARCH(AA$6,$D1430),0)&gt;0,TRIM(VLOOKUP(AA$6,'Lifeline-Capability XWalk'!$F$6:$G$38,2,FALSE)),"")</f>
        <v/>
      </c>
      <c r="AB1430" s="91" t="str">
        <f>IF(IFERROR(SEARCH(AB$6,$D1430),0)&gt;0,TRIM(VLOOKUP(AB$6,'Lifeline-Capability XWalk'!$F$6:$G$38,2,FALSE)),"")</f>
        <v/>
      </c>
      <c r="AC1430" s="91" t="str">
        <f>IF(IFERROR(SEARCH(AC$6,$D1430),0)&gt;0,TRIM(VLOOKUP(AC$6,'Lifeline-Capability XWalk'!$F$6:$G$38,2,FALSE)),"")</f>
        <v/>
      </c>
      <c r="AD1430" s="91" t="str">
        <f>IF(IFERROR(SEARCH(AD$6,$D1430),0)&gt;0,TRIM(VLOOKUP(AD$6,'Lifeline-Capability XWalk'!$F$6:$G$38,2,FALSE)),"")</f>
        <v>Safety and Security; Food, Water, Shelter; Health and Medical; Energy; Communications; Hazardous Materials; Transportation; Water Systems;</v>
      </c>
      <c r="AE1430" s="91" t="str">
        <f>IF(IFERROR(SEARCH(AE$6,$D1430),0)&gt;0,TRIM(VLOOKUP(AE$6,'Lifeline-Capability XWalk'!$F$6:$G$38,2,FALSE)),"")</f>
        <v/>
      </c>
      <c r="AF1430" s="91" t="str">
        <f>IF(IFERROR(SEARCH(AF$6,$D1430),0)&gt;0,TRIM(VLOOKUP(AF$6,'Lifeline-Capability XWalk'!$F$6:$G$38,2,FALSE)),"")</f>
        <v/>
      </c>
      <c r="AG1430" s="91" t="str">
        <f>IF(IFERROR(SEARCH(AG$6,$D1430),0)&gt;0,TRIM(VLOOKUP(AG$6,'Lifeline-Capability XWalk'!$F$6:$G$38,2,FALSE)),"")</f>
        <v/>
      </c>
      <c r="AH1430" s="91" t="str">
        <f>IF(IFERROR(SEARCH(AH$6,$D1430),0)&gt;0,TRIM(VLOOKUP(AH$6,'Lifeline-Capability XWalk'!$F$6:$G$38,2,FALSE)),"")</f>
        <v/>
      </c>
      <c r="AI1430" s="91" t="str">
        <f>IF(IFERROR(SEARCH(AI$6,$D1430),0)&gt;0,TRIM(VLOOKUP(AI$6,'Lifeline-Capability XWalk'!$F$6:$G$38,2,FALSE)),"")</f>
        <v/>
      </c>
      <c r="AJ1430" s="91" t="str">
        <f>IF(IFERROR(SEARCH(AJ$6,$D1430),0)&gt;0,TRIM(VLOOKUP(AJ$6,'Lifeline-Capability XWalk'!$F$6:$G$38,2,FALSE)),"")</f>
        <v/>
      </c>
      <c r="AK1430" s="91" t="str">
        <f>IF(IFERROR(SEARCH(AK$6,$D1430),0)&gt;0,TRIM(VLOOKUP(AK$6,'Lifeline-Capability XWalk'!$F$6:$G$38,2,FALSE)),"")</f>
        <v/>
      </c>
      <c r="AL1430" s="92" t="str">
        <f>IF(IFERROR(SEARCH(AL$6,$D1430),0)&gt;0,TRIM(VLOOKUP(AL$6,'Lifeline-Capability XWalk'!$F$6:$G$38,2,FALSE)),"")</f>
        <v/>
      </c>
      <c r="AM1430" s="24" t="str">
        <f t="shared" si="86"/>
        <v/>
      </c>
      <c r="AN1430" s="24" t="str">
        <f t="shared" si="86"/>
        <v/>
      </c>
      <c r="AO1430" s="24" t="str">
        <f t="shared" si="86"/>
        <v/>
      </c>
      <c r="AP1430" s="24" t="str">
        <f t="shared" si="86"/>
        <v/>
      </c>
      <c r="AQ1430" s="24" t="str">
        <f t="shared" si="86"/>
        <v>Communications</v>
      </c>
      <c r="AR1430" s="24" t="str">
        <f t="shared" si="86"/>
        <v/>
      </c>
      <c r="AS1430" s="24" t="str">
        <f t="shared" si="86"/>
        <v>Transportation</v>
      </c>
      <c r="AT1430" s="24" t="str">
        <f t="shared" si="86"/>
        <v/>
      </c>
      <c r="AU1430" s="24" t="str">
        <f t="shared" si="86"/>
        <v>Safety and Security; Food, Water, Shelter; Health and Medical; Energy; Communications; Hazardous Materials; Transportation; Water Systems;</v>
      </c>
    </row>
    <row r="1431" spans="1:47" ht="32.1" customHeight="1" x14ac:dyDescent="0.2">
      <c r="A1431" s="143" t="s">
        <v>1113</v>
      </c>
      <c r="B1431" s="144" t="s">
        <v>1304</v>
      </c>
      <c r="C1431" s="144" t="s">
        <v>1393</v>
      </c>
      <c r="D1431" s="124" t="s">
        <v>2277</v>
      </c>
      <c r="E1431" s="64" t="str">
        <f t="shared" si="85"/>
        <v>Safety and Security; Food, Water, Shelter; Health and Medical; Energy; Communications; Hazardous Materials; Transportation; Water Systems;</v>
      </c>
      <c r="F1431" s="125" t="s">
        <v>1816</v>
      </c>
      <c r="G1431" s="90" t="str">
        <f>IF(IFERROR(SEARCH(G$6,$D1431),0)&gt;0,TRIM(VLOOKUP(G$6,'Lifeline-Capability XWalk'!$F$6:$G$38,2,FALSE)),"")</f>
        <v/>
      </c>
      <c r="H1431" s="91" t="str">
        <f>IF(IFERROR(SEARCH(H$6,$D1431),0)&gt;0,TRIM(VLOOKUP(H$6,'Lifeline-Capability XWalk'!$F$6:$G$38,2,FALSE)),"")</f>
        <v/>
      </c>
      <c r="I1431" s="91" t="str">
        <f>IF(IFERROR(SEARCH(I$6,$D1431),0)&gt;0,TRIM(VLOOKUP(I$6,'Lifeline-Capability XWalk'!$F$6:$G$38,2,FALSE)),"")</f>
        <v/>
      </c>
      <c r="J1431" s="91" t="str">
        <f>IF(IFERROR(SEARCH(J$6,$D1431),0)&gt;0,TRIM(VLOOKUP(J$6,'Lifeline-Capability XWalk'!$F$6:$G$38,2,FALSE)),"")</f>
        <v/>
      </c>
      <c r="K1431" s="91" t="str">
        <f>IF(IFERROR(SEARCH(K$6,$D1431),0)&gt;0,TRIM(VLOOKUP(K$6,'Lifeline-Capability XWalk'!$F$6:$G$38,2,FALSE)),"")</f>
        <v/>
      </c>
      <c r="L1431" s="91" t="str">
        <f>IF(IFERROR(SEARCH(L$6,$D1431),0)&gt;0,TRIM(VLOOKUP(L$6,'Lifeline-Capability XWalk'!$F$6:$G$38,2,FALSE)),"")</f>
        <v/>
      </c>
      <c r="M1431" s="91" t="str">
        <f>IF(IFERROR(SEARCH(M$6,$D1431),0)&gt;0,TRIM(VLOOKUP(M$6,'Lifeline-Capability XWalk'!$F$6:$G$38,2,FALSE)),"")</f>
        <v/>
      </c>
      <c r="N1431" s="91" t="str">
        <f>IF(IFERROR(SEARCH(N$6,$D1431),0)&gt;0,TRIM(VLOOKUP(N$6,'Lifeline-Capability XWalk'!$F$6:$G$38,2,FALSE)),"")</f>
        <v>Safety and Security</v>
      </c>
      <c r="O1431" s="91" t="str">
        <f>IF(IFERROR(SEARCH(O$6,$D1431),0)&gt;0,TRIM(VLOOKUP(O$6,'Lifeline-Capability XWalk'!$F$6:$G$38,2,FALSE)),"")</f>
        <v/>
      </c>
      <c r="P1431" s="91" t="str">
        <f>IF(IFERROR(SEARCH(P$6,$D1431),0)&gt;0,TRIM(VLOOKUP(P$6,'Lifeline-Capability XWalk'!$F$6:$G$38,2,FALSE)),"")</f>
        <v/>
      </c>
      <c r="Q1431" s="91" t="str">
        <f>IF(IFERROR(SEARCH(Q$6,$D1431),0)&gt;0,TRIM(VLOOKUP(Q$6,'Lifeline-Capability XWalk'!$F$6:$G$38,2,FALSE)),"")</f>
        <v/>
      </c>
      <c r="R1431" s="91" t="str">
        <f>IF(IFERROR(SEARCH(R$6,$D1431),0)&gt;0,TRIM(VLOOKUP(R$6,'Lifeline-Capability XWalk'!$F$6:$G$38,2,FALSE)),"")</f>
        <v>Safety and Security; Food, Water, Shelter; Health and Medical; Energy; Communications; Hazardous Materials; Transportation; Water Systems;</v>
      </c>
      <c r="S1431" s="91" t="str">
        <f>IF(IFERROR(SEARCH(S$6,$D1431),0)&gt;0,TRIM(VLOOKUP(S$6,'Lifeline-Capability XWalk'!$F$6:$G$38,2,FALSE)),"")</f>
        <v/>
      </c>
      <c r="T1431" s="91" t="str">
        <f>IF(IFERROR(SEARCH(T$6,$D1431),0)&gt;0,TRIM(VLOOKUP(T$6,'Lifeline-Capability XWalk'!$F$6:$G$38,2,FALSE)),"")</f>
        <v/>
      </c>
      <c r="U1431" s="91" t="str">
        <f>IF(IFERROR(SEARCH(U$6,$D1431),0)&gt;0,TRIM(VLOOKUP(U$6,'Lifeline-Capability XWalk'!$F$6:$G$38,2,FALSE)),"")</f>
        <v/>
      </c>
      <c r="V1431" s="91" t="str">
        <f>IF(IFERROR(SEARCH(V$6,$D1431),0)&gt;0,TRIM(VLOOKUP(V$6,'Lifeline-Capability XWalk'!$F$6:$G$38,2,FALSE)),"")</f>
        <v/>
      </c>
      <c r="W1431" s="91" t="str">
        <f>IF(IFERROR(SEARCH(W$6,$D1431),0)&gt;0,TRIM(VLOOKUP(W$6,'Lifeline-Capability XWalk'!$F$6:$G$38,2,FALSE)),"")</f>
        <v/>
      </c>
      <c r="X1431" s="91" t="str">
        <f>IF(IFERROR(SEARCH(X$6,$D1431),0)&gt;0,TRIM(VLOOKUP(X$6,'Lifeline-Capability XWalk'!$F$6:$G$38,2,FALSE)),"")</f>
        <v/>
      </c>
      <c r="Y1431" s="91" t="str">
        <f>IF(IFERROR(SEARCH(Y$6,$D1431),0)&gt;0,TRIM(VLOOKUP(Y$6,'Lifeline-Capability XWalk'!$F$6:$G$38,2,FALSE)),"")</f>
        <v/>
      </c>
      <c r="Z1431" s="91" t="str">
        <f>IF(IFERROR(SEARCH(Z$6,$D1431),0)&gt;0,TRIM(VLOOKUP(Z$6,'Lifeline-Capability XWalk'!$F$6:$G$38,2,FALSE)),"")</f>
        <v/>
      </c>
      <c r="AA1431" s="91" t="str">
        <f>IF(IFERROR(SEARCH(AA$6,$D1431),0)&gt;0,TRIM(VLOOKUP(AA$6,'Lifeline-Capability XWalk'!$F$6:$G$38,2,FALSE)),"")</f>
        <v/>
      </c>
      <c r="AB1431" s="91" t="str">
        <f>IF(IFERROR(SEARCH(AB$6,$D1431),0)&gt;0,TRIM(VLOOKUP(AB$6,'Lifeline-Capability XWalk'!$F$6:$G$38,2,FALSE)),"")</f>
        <v>Communications</v>
      </c>
      <c r="AC1431" s="91" t="str">
        <f>IF(IFERROR(SEARCH(AC$6,$D1431),0)&gt;0,TRIM(VLOOKUP(AC$6,'Lifeline-Capability XWalk'!$F$6:$G$38,2,FALSE)),"")</f>
        <v/>
      </c>
      <c r="AD1431" s="91" t="str">
        <f>IF(IFERROR(SEARCH(AD$6,$D1431),0)&gt;0,TRIM(VLOOKUP(AD$6,'Lifeline-Capability XWalk'!$F$6:$G$38,2,FALSE)),"")</f>
        <v/>
      </c>
      <c r="AE1431" s="91" t="str">
        <f>IF(IFERROR(SEARCH(AE$6,$D1431),0)&gt;0,TRIM(VLOOKUP(AE$6,'Lifeline-Capability XWalk'!$F$6:$G$38,2,FALSE)),"")</f>
        <v/>
      </c>
      <c r="AF1431" s="91" t="str">
        <f>IF(IFERROR(SEARCH(AF$6,$D1431),0)&gt;0,TRIM(VLOOKUP(AF$6,'Lifeline-Capability XWalk'!$F$6:$G$38,2,FALSE)),"")</f>
        <v/>
      </c>
      <c r="AG1431" s="91" t="str">
        <f>IF(IFERROR(SEARCH(AG$6,$D1431),0)&gt;0,TRIM(VLOOKUP(AG$6,'Lifeline-Capability XWalk'!$F$6:$G$38,2,FALSE)),"")</f>
        <v/>
      </c>
      <c r="AH1431" s="91" t="str">
        <f>IF(IFERROR(SEARCH(AH$6,$D1431),0)&gt;0,TRIM(VLOOKUP(AH$6,'Lifeline-Capability XWalk'!$F$6:$G$38,2,FALSE)),"")</f>
        <v/>
      </c>
      <c r="AI1431" s="91" t="str">
        <f>IF(IFERROR(SEARCH(AI$6,$D1431),0)&gt;0,TRIM(VLOOKUP(AI$6,'Lifeline-Capability XWalk'!$F$6:$G$38,2,FALSE)),"")</f>
        <v/>
      </c>
      <c r="AJ1431" s="91" t="str">
        <f>IF(IFERROR(SEARCH(AJ$6,$D1431),0)&gt;0,TRIM(VLOOKUP(AJ$6,'Lifeline-Capability XWalk'!$F$6:$G$38,2,FALSE)),"")</f>
        <v/>
      </c>
      <c r="AK1431" s="91" t="str">
        <f>IF(IFERROR(SEARCH(AK$6,$D1431),0)&gt;0,TRIM(VLOOKUP(AK$6,'Lifeline-Capability XWalk'!$F$6:$G$38,2,FALSE)),"")</f>
        <v/>
      </c>
      <c r="AL1431" s="92" t="str">
        <f>IF(IFERROR(SEARCH(AL$6,$D1431),0)&gt;0,TRIM(VLOOKUP(AL$6,'Lifeline-Capability XWalk'!$F$6:$G$38,2,FALSE)),"")</f>
        <v/>
      </c>
      <c r="AM1431" s="24" t="str">
        <f t="shared" si="86"/>
        <v>Safety and Security</v>
      </c>
      <c r="AN1431" s="24" t="str">
        <f t="shared" si="86"/>
        <v/>
      </c>
      <c r="AO1431" s="24" t="str">
        <f t="shared" si="86"/>
        <v/>
      </c>
      <c r="AP1431" s="24" t="str">
        <f t="shared" si="86"/>
        <v/>
      </c>
      <c r="AQ1431" s="24" t="str">
        <f t="shared" si="86"/>
        <v>Communications</v>
      </c>
      <c r="AR1431" s="24" t="str">
        <f t="shared" si="86"/>
        <v/>
      </c>
      <c r="AS1431" s="24" t="str">
        <f t="shared" si="86"/>
        <v/>
      </c>
      <c r="AT1431" s="24" t="str">
        <f t="shared" si="86"/>
        <v/>
      </c>
      <c r="AU1431" s="24" t="str">
        <f t="shared" si="86"/>
        <v>Safety and Security; Food, Water, Shelter; Health and Medical; Energy; Communications; Hazardous Materials; Transportation; Water Systems;</v>
      </c>
    </row>
    <row r="1432" spans="1:47" ht="32.1" customHeight="1" x14ac:dyDescent="0.2">
      <c r="A1432" s="143" t="s">
        <v>1112</v>
      </c>
      <c r="B1432" s="144" t="s">
        <v>1317</v>
      </c>
      <c r="C1432" s="144" t="s">
        <v>1082</v>
      </c>
      <c r="D1432" s="124" t="s">
        <v>2278</v>
      </c>
      <c r="E1432" s="64" t="str">
        <f t="shared" si="85"/>
        <v>Safety and Security, Communications</v>
      </c>
      <c r="F1432" s="125" t="s">
        <v>1817</v>
      </c>
      <c r="G1432" s="90" t="str">
        <f>IF(IFERROR(SEARCH(G$6,$D1432),0)&gt;0,TRIM(VLOOKUP(G$6,'Lifeline-Capability XWalk'!$F$6:$G$38,2,FALSE)),"")</f>
        <v>Safety and Security</v>
      </c>
      <c r="H1432" s="91" t="str">
        <f>IF(IFERROR(SEARCH(H$6,$D1432),0)&gt;0,TRIM(VLOOKUP(H$6,'Lifeline-Capability XWalk'!$F$6:$G$38,2,FALSE)),"")</f>
        <v/>
      </c>
      <c r="I1432" s="91" t="str">
        <f>IF(IFERROR(SEARCH(I$6,$D1432),0)&gt;0,TRIM(VLOOKUP(I$6,'Lifeline-Capability XWalk'!$F$6:$G$38,2,FALSE)),"")</f>
        <v/>
      </c>
      <c r="J1432" s="91" t="str">
        <f>IF(IFERROR(SEARCH(J$6,$D1432),0)&gt;0,TRIM(VLOOKUP(J$6,'Lifeline-Capability XWalk'!$F$6:$G$38,2,FALSE)),"")</f>
        <v/>
      </c>
      <c r="K1432" s="91" t="str">
        <f>IF(IFERROR(SEARCH(K$6,$D1432),0)&gt;0,TRIM(VLOOKUP(K$6,'Lifeline-Capability XWalk'!$F$6:$G$38,2,FALSE)),"")</f>
        <v/>
      </c>
      <c r="L1432" s="91" t="str">
        <f>IF(IFERROR(SEARCH(L$6,$D1432),0)&gt;0,TRIM(VLOOKUP(L$6,'Lifeline-Capability XWalk'!$F$6:$G$38,2,FALSE)),"")</f>
        <v/>
      </c>
      <c r="M1432" s="91" t="str">
        <f>IF(IFERROR(SEARCH(M$6,$D1432),0)&gt;0,TRIM(VLOOKUP(M$6,'Lifeline-Capability XWalk'!$F$6:$G$38,2,FALSE)),"")</f>
        <v/>
      </c>
      <c r="N1432" s="91" t="str">
        <f>IF(IFERROR(SEARCH(N$6,$D1432),0)&gt;0,TRIM(VLOOKUP(N$6,'Lifeline-Capability XWalk'!$F$6:$G$38,2,FALSE)),"")</f>
        <v/>
      </c>
      <c r="O1432" s="91" t="str">
        <f>IF(IFERROR(SEARCH(O$6,$D1432),0)&gt;0,TRIM(VLOOKUP(O$6,'Lifeline-Capability XWalk'!$F$6:$G$38,2,FALSE)),"")</f>
        <v/>
      </c>
      <c r="P1432" s="91" t="str">
        <f>IF(IFERROR(SEARCH(P$6,$D1432),0)&gt;0,TRIM(VLOOKUP(P$6,'Lifeline-Capability XWalk'!$F$6:$G$38,2,FALSE)),"")</f>
        <v/>
      </c>
      <c r="Q1432" s="91" t="str">
        <f>IF(IFERROR(SEARCH(Q$6,$D1432),0)&gt;0,TRIM(VLOOKUP(Q$6,'Lifeline-Capability XWalk'!$F$6:$G$38,2,FALSE)),"")</f>
        <v/>
      </c>
      <c r="R1432" s="91" t="str">
        <f>IF(IFERROR(SEARCH(R$6,$D1432),0)&gt;0,TRIM(VLOOKUP(R$6,'Lifeline-Capability XWalk'!$F$6:$G$38,2,FALSE)),"")</f>
        <v/>
      </c>
      <c r="S1432" s="91" t="str">
        <f>IF(IFERROR(SEARCH(S$6,$D1432),0)&gt;0,TRIM(VLOOKUP(S$6,'Lifeline-Capability XWalk'!$F$6:$G$38,2,FALSE)),"")</f>
        <v/>
      </c>
      <c r="T1432" s="91" t="str">
        <f>IF(IFERROR(SEARCH(T$6,$D1432),0)&gt;0,TRIM(VLOOKUP(T$6,'Lifeline-Capability XWalk'!$F$6:$G$38,2,FALSE)),"")</f>
        <v/>
      </c>
      <c r="U1432" s="91" t="str">
        <f>IF(IFERROR(SEARCH(U$6,$D1432),0)&gt;0,TRIM(VLOOKUP(U$6,'Lifeline-Capability XWalk'!$F$6:$G$38,2,FALSE)),"")</f>
        <v/>
      </c>
      <c r="V1432" s="91" t="str">
        <f>IF(IFERROR(SEARCH(V$6,$D1432),0)&gt;0,TRIM(VLOOKUP(V$6,'Lifeline-Capability XWalk'!$F$6:$G$38,2,FALSE)),"")</f>
        <v/>
      </c>
      <c r="W1432" s="91" t="str">
        <f>IF(IFERROR(SEARCH(W$6,$D1432),0)&gt;0,TRIM(VLOOKUP(W$6,'Lifeline-Capability XWalk'!$F$6:$G$38,2,FALSE)),"")</f>
        <v/>
      </c>
      <c r="X1432" s="91" t="str">
        <f>IF(IFERROR(SEARCH(X$6,$D1432),0)&gt;0,TRIM(VLOOKUP(X$6,'Lifeline-Capability XWalk'!$F$6:$G$38,2,FALSE)),"")</f>
        <v/>
      </c>
      <c r="Y1432" s="91" t="str">
        <f>IF(IFERROR(SEARCH(Y$6,$D1432),0)&gt;0,TRIM(VLOOKUP(Y$6,'Lifeline-Capability XWalk'!$F$6:$G$38,2,FALSE)),"")</f>
        <v/>
      </c>
      <c r="Z1432" s="91" t="str">
        <f>IF(IFERROR(SEARCH(Z$6,$D1432),0)&gt;0,TRIM(VLOOKUP(Z$6,'Lifeline-Capability XWalk'!$F$6:$G$38,2,FALSE)),"")</f>
        <v>Safety and Security</v>
      </c>
      <c r="AA1432" s="91" t="str">
        <f>IF(IFERROR(SEARCH(AA$6,$D1432),0)&gt;0,TRIM(VLOOKUP(AA$6,'Lifeline-Capability XWalk'!$F$6:$G$38,2,FALSE)),"")</f>
        <v/>
      </c>
      <c r="AB1432" s="91" t="str">
        <f>IF(IFERROR(SEARCH(AB$6,$D1432),0)&gt;0,TRIM(VLOOKUP(AB$6,'Lifeline-Capability XWalk'!$F$6:$G$38,2,FALSE)),"")</f>
        <v>Communications</v>
      </c>
      <c r="AC1432" s="91" t="str">
        <f>IF(IFERROR(SEARCH(AC$6,$D1432),0)&gt;0,TRIM(VLOOKUP(AC$6,'Lifeline-Capability XWalk'!$F$6:$G$38,2,FALSE)),"")</f>
        <v/>
      </c>
      <c r="AD1432" s="91" t="str">
        <f>IF(IFERROR(SEARCH(AD$6,$D1432),0)&gt;0,TRIM(VLOOKUP(AD$6,'Lifeline-Capability XWalk'!$F$6:$G$38,2,FALSE)),"")</f>
        <v/>
      </c>
      <c r="AE1432" s="91" t="str">
        <f>IF(IFERROR(SEARCH(AE$6,$D1432),0)&gt;0,TRIM(VLOOKUP(AE$6,'Lifeline-Capability XWalk'!$F$6:$G$38,2,FALSE)),"")</f>
        <v/>
      </c>
      <c r="AF1432" s="91" t="str">
        <f>IF(IFERROR(SEARCH(AF$6,$D1432),0)&gt;0,TRIM(VLOOKUP(AF$6,'Lifeline-Capability XWalk'!$F$6:$G$38,2,FALSE)),"")</f>
        <v/>
      </c>
      <c r="AG1432" s="91" t="str">
        <f>IF(IFERROR(SEARCH(AG$6,$D1432),0)&gt;0,TRIM(VLOOKUP(AG$6,'Lifeline-Capability XWalk'!$F$6:$G$38,2,FALSE)),"")</f>
        <v/>
      </c>
      <c r="AH1432" s="91" t="str">
        <f>IF(IFERROR(SEARCH(AH$6,$D1432),0)&gt;0,TRIM(VLOOKUP(AH$6,'Lifeline-Capability XWalk'!$F$6:$G$38,2,FALSE)),"")</f>
        <v/>
      </c>
      <c r="AI1432" s="91" t="str">
        <f>IF(IFERROR(SEARCH(AI$6,$D1432),0)&gt;0,TRIM(VLOOKUP(AI$6,'Lifeline-Capability XWalk'!$F$6:$G$38,2,FALSE)),"")</f>
        <v/>
      </c>
      <c r="AJ1432" s="91" t="str">
        <f>IF(IFERROR(SEARCH(AJ$6,$D1432),0)&gt;0,TRIM(VLOOKUP(AJ$6,'Lifeline-Capability XWalk'!$F$6:$G$38,2,FALSE)),"")</f>
        <v/>
      </c>
      <c r="AK1432" s="91" t="str">
        <f>IF(IFERROR(SEARCH(AK$6,$D1432),0)&gt;0,TRIM(VLOOKUP(AK$6,'Lifeline-Capability XWalk'!$F$6:$G$38,2,FALSE)),"")</f>
        <v/>
      </c>
      <c r="AL1432" s="92" t="str">
        <f>IF(IFERROR(SEARCH(AL$6,$D1432),0)&gt;0,TRIM(VLOOKUP(AL$6,'Lifeline-Capability XWalk'!$F$6:$G$38,2,FALSE)),"")</f>
        <v/>
      </c>
      <c r="AM1432" s="24" t="str">
        <f t="shared" si="86"/>
        <v>Safety and Security</v>
      </c>
      <c r="AN1432" s="24" t="str">
        <f t="shared" si="86"/>
        <v/>
      </c>
      <c r="AO1432" s="24" t="str">
        <f t="shared" si="86"/>
        <v/>
      </c>
      <c r="AP1432" s="24" t="str">
        <f t="shared" si="86"/>
        <v/>
      </c>
      <c r="AQ1432" s="24" t="str">
        <f t="shared" si="86"/>
        <v>Communications</v>
      </c>
      <c r="AR1432" s="24" t="str">
        <f t="shared" si="86"/>
        <v/>
      </c>
      <c r="AS1432" s="24" t="str">
        <f t="shared" si="86"/>
        <v/>
      </c>
      <c r="AT1432" s="24" t="str">
        <f t="shared" si="86"/>
        <v/>
      </c>
      <c r="AU1432" s="24" t="str">
        <f t="shared" si="86"/>
        <v/>
      </c>
    </row>
    <row r="1433" spans="1:47" ht="32.1" customHeight="1" x14ac:dyDescent="0.2">
      <c r="A1433" s="143" t="s">
        <v>1112</v>
      </c>
      <c r="B1433" s="144" t="s">
        <v>1317</v>
      </c>
      <c r="C1433" s="144" t="s">
        <v>2296</v>
      </c>
      <c r="D1433" s="124" t="s">
        <v>2279</v>
      </c>
      <c r="E1433" s="64" t="str">
        <f t="shared" si="85"/>
        <v>Safety and Security; Food, Water, Shelter; Health and Medical; Energy; Communications; Hazardous Materials; Transportation; Water Systems;</v>
      </c>
      <c r="F1433" s="125" t="s">
        <v>1818</v>
      </c>
      <c r="G1433" s="90" t="str">
        <f>IF(IFERROR(SEARCH(G$6,$D1433),0)&gt;0,TRIM(VLOOKUP(G$6,'Lifeline-Capability XWalk'!$F$6:$G$38,2,FALSE)),"")</f>
        <v/>
      </c>
      <c r="H1433" s="91" t="str">
        <f>IF(IFERROR(SEARCH(H$6,$D1433),0)&gt;0,TRIM(VLOOKUP(H$6,'Lifeline-Capability XWalk'!$F$6:$G$38,2,FALSE)),"")</f>
        <v/>
      </c>
      <c r="I1433" s="91" t="str">
        <f>IF(IFERROR(SEARCH(I$6,$D1433),0)&gt;0,TRIM(VLOOKUP(I$6,'Lifeline-Capability XWalk'!$F$6:$G$38,2,FALSE)),"")</f>
        <v/>
      </c>
      <c r="J1433" s="91" t="str">
        <f>IF(IFERROR(SEARCH(J$6,$D1433),0)&gt;0,TRIM(VLOOKUP(J$6,'Lifeline-Capability XWalk'!$F$6:$G$38,2,FALSE)),"")</f>
        <v/>
      </c>
      <c r="K1433" s="91" t="str">
        <f>IF(IFERROR(SEARCH(K$6,$D1433),0)&gt;0,TRIM(VLOOKUP(K$6,'Lifeline-Capability XWalk'!$F$6:$G$38,2,FALSE)),"")</f>
        <v>Communications</v>
      </c>
      <c r="L1433" s="91" t="str">
        <f>IF(IFERROR(SEARCH(L$6,$D1433),0)&gt;0,TRIM(VLOOKUP(L$6,'Lifeline-Capability XWalk'!$F$6:$G$38,2,FALSE)),"")</f>
        <v/>
      </c>
      <c r="M1433" s="91" t="str">
        <f>IF(IFERROR(SEARCH(M$6,$D1433),0)&gt;0,TRIM(VLOOKUP(M$6,'Lifeline-Capability XWalk'!$F$6:$G$38,2,FALSE)),"")</f>
        <v/>
      </c>
      <c r="N1433" s="91" t="str">
        <f>IF(IFERROR(SEARCH(N$6,$D1433),0)&gt;0,TRIM(VLOOKUP(N$6,'Lifeline-Capability XWalk'!$F$6:$G$38,2,FALSE)),"")</f>
        <v/>
      </c>
      <c r="O1433" s="91" t="str">
        <f>IF(IFERROR(SEARCH(O$6,$D1433),0)&gt;0,TRIM(VLOOKUP(O$6,'Lifeline-Capability XWalk'!$F$6:$G$38,2,FALSE)),"")</f>
        <v/>
      </c>
      <c r="P1433" s="91" t="str">
        <f>IF(IFERROR(SEARCH(P$6,$D1433),0)&gt;0,TRIM(VLOOKUP(P$6,'Lifeline-Capability XWalk'!$F$6:$G$38,2,FALSE)),"")</f>
        <v/>
      </c>
      <c r="Q1433" s="91" t="str">
        <f>IF(IFERROR(SEARCH(Q$6,$D1433),0)&gt;0,TRIM(VLOOKUP(Q$6,'Lifeline-Capability XWalk'!$F$6:$G$38,2,FALSE)),"")</f>
        <v/>
      </c>
      <c r="R1433" s="91" t="str">
        <f>IF(IFERROR(SEARCH(R$6,$D1433),0)&gt;0,TRIM(VLOOKUP(R$6,'Lifeline-Capability XWalk'!$F$6:$G$38,2,FALSE)),"")</f>
        <v/>
      </c>
      <c r="S1433" s="91" t="str">
        <f>IF(IFERROR(SEARCH(S$6,$D1433),0)&gt;0,TRIM(VLOOKUP(S$6,'Lifeline-Capability XWalk'!$F$6:$G$38,2,FALSE)),"")</f>
        <v/>
      </c>
      <c r="T1433" s="91" t="str">
        <f>IF(IFERROR(SEARCH(T$6,$D1433),0)&gt;0,TRIM(VLOOKUP(T$6,'Lifeline-Capability XWalk'!$F$6:$G$38,2,FALSE)),"")</f>
        <v/>
      </c>
      <c r="U1433" s="91" t="str">
        <f>IF(IFERROR(SEARCH(U$6,$D1433),0)&gt;0,TRIM(VLOOKUP(U$6,'Lifeline-Capability XWalk'!$F$6:$G$38,2,FALSE)),"")</f>
        <v/>
      </c>
      <c r="V1433" s="91" t="str">
        <f>IF(IFERROR(SEARCH(V$6,$D1433),0)&gt;0,TRIM(VLOOKUP(V$6,'Lifeline-Capability XWalk'!$F$6:$G$38,2,FALSE)),"")</f>
        <v/>
      </c>
      <c r="W1433" s="91" t="str">
        <f>IF(IFERROR(SEARCH(W$6,$D1433),0)&gt;0,TRIM(VLOOKUP(W$6,'Lifeline-Capability XWalk'!$F$6:$G$38,2,FALSE)),"")</f>
        <v/>
      </c>
      <c r="X1433" s="91" t="str">
        <f>IF(IFERROR(SEARCH(X$6,$D1433),0)&gt;0,TRIM(VLOOKUP(X$6,'Lifeline-Capability XWalk'!$F$6:$G$38,2,FALSE)),"")</f>
        <v/>
      </c>
      <c r="Y1433" s="91" t="str">
        <f>IF(IFERROR(SEARCH(Y$6,$D1433),0)&gt;0,TRIM(VLOOKUP(Y$6,'Lifeline-Capability XWalk'!$F$6:$G$38,2,FALSE)),"")</f>
        <v/>
      </c>
      <c r="Z1433" s="91" t="str">
        <f>IF(IFERROR(SEARCH(Z$6,$D1433),0)&gt;0,TRIM(VLOOKUP(Z$6,'Lifeline-Capability XWalk'!$F$6:$G$38,2,FALSE)),"")</f>
        <v/>
      </c>
      <c r="AA1433" s="91" t="str">
        <f>IF(IFERROR(SEARCH(AA$6,$D1433),0)&gt;0,TRIM(VLOOKUP(AA$6,'Lifeline-Capability XWalk'!$F$6:$G$38,2,FALSE)),"")</f>
        <v/>
      </c>
      <c r="AB1433" s="91" t="str">
        <f>IF(IFERROR(SEARCH(AB$6,$D1433),0)&gt;0,TRIM(VLOOKUP(AB$6,'Lifeline-Capability XWalk'!$F$6:$G$38,2,FALSE)),"")</f>
        <v>Communications</v>
      </c>
      <c r="AC1433" s="91" t="str">
        <f>IF(IFERROR(SEARCH(AC$6,$D1433),0)&gt;0,TRIM(VLOOKUP(AC$6,'Lifeline-Capability XWalk'!$F$6:$G$38,2,FALSE)),"")</f>
        <v/>
      </c>
      <c r="AD1433" s="91" t="str">
        <f>IF(IFERROR(SEARCH(AD$6,$D1433),0)&gt;0,TRIM(VLOOKUP(AD$6,'Lifeline-Capability XWalk'!$F$6:$G$38,2,FALSE)),"")</f>
        <v/>
      </c>
      <c r="AE1433" s="91" t="str">
        <f>IF(IFERROR(SEARCH(AE$6,$D1433),0)&gt;0,TRIM(VLOOKUP(AE$6,'Lifeline-Capability XWalk'!$F$6:$G$38,2,FALSE)),"")</f>
        <v/>
      </c>
      <c r="AF1433" s="91" t="str">
        <f>IF(IFERROR(SEARCH(AF$6,$D1433),0)&gt;0,TRIM(VLOOKUP(AF$6,'Lifeline-Capability XWalk'!$F$6:$G$38,2,FALSE)),"")</f>
        <v/>
      </c>
      <c r="AG1433" s="91" t="str">
        <f>IF(IFERROR(SEARCH(AG$6,$D1433),0)&gt;0,TRIM(VLOOKUP(AG$6,'Lifeline-Capability XWalk'!$F$6:$G$38,2,FALSE)),"")</f>
        <v/>
      </c>
      <c r="AH1433" s="91" t="str">
        <f>IF(IFERROR(SEARCH(AH$6,$D1433),0)&gt;0,TRIM(VLOOKUP(AH$6,'Lifeline-Capability XWalk'!$F$6:$G$38,2,FALSE)),"")</f>
        <v/>
      </c>
      <c r="AI1433" s="91" t="str">
        <f>IF(IFERROR(SEARCH(AI$6,$D1433),0)&gt;0,TRIM(VLOOKUP(AI$6,'Lifeline-Capability XWalk'!$F$6:$G$38,2,FALSE)),"")</f>
        <v/>
      </c>
      <c r="AJ1433" s="91" t="str">
        <f>IF(IFERROR(SEARCH(AJ$6,$D1433),0)&gt;0,TRIM(VLOOKUP(AJ$6,'Lifeline-Capability XWalk'!$F$6:$G$38,2,FALSE)),"")</f>
        <v>Safety and Security; Food, Water, Shelter; Health and Medical; Energy; Communications; Hazardous Materials; Transportation; Water Systems;</v>
      </c>
      <c r="AK1433" s="91" t="str">
        <f>IF(IFERROR(SEARCH(AK$6,$D1433),0)&gt;0,TRIM(VLOOKUP(AK$6,'Lifeline-Capability XWalk'!$F$6:$G$38,2,FALSE)),"")</f>
        <v/>
      </c>
      <c r="AL1433" s="92" t="str">
        <f>IF(IFERROR(SEARCH(AL$6,$D1433),0)&gt;0,TRIM(VLOOKUP(AL$6,'Lifeline-Capability XWalk'!$F$6:$G$38,2,FALSE)),"")</f>
        <v/>
      </c>
      <c r="AM1433" s="24" t="str">
        <f t="shared" si="86"/>
        <v/>
      </c>
      <c r="AN1433" s="24" t="str">
        <f t="shared" si="86"/>
        <v/>
      </c>
      <c r="AO1433" s="24" t="str">
        <f t="shared" si="86"/>
        <v/>
      </c>
      <c r="AP1433" s="24" t="str">
        <f t="shared" si="86"/>
        <v/>
      </c>
      <c r="AQ1433" s="24" t="str">
        <f t="shared" si="86"/>
        <v>Communications</v>
      </c>
      <c r="AR1433" s="24" t="str">
        <f t="shared" si="86"/>
        <v/>
      </c>
      <c r="AS1433" s="24" t="str">
        <f t="shared" si="86"/>
        <v/>
      </c>
      <c r="AT1433" s="24" t="str">
        <f t="shared" si="86"/>
        <v/>
      </c>
      <c r="AU1433" s="24" t="str">
        <f t="shared" si="86"/>
        <v>Safety and Security; Food, Water, Shelter; Health and Medical; Energy; Communications; Hazardous Materials; Transportation; Water Systems;</v>
      </c>
    </row>
    <row r="1434" spans="1:47" ht="32.1" customHeight="1" x14ac:dyDescent="0.2">
      <c r="A1434" s="143" t="s">
        <v>1112</v>
      </c>
      <c r="B1434" s="144" t="s">
        <v>1309</v>
      </c>
      <c r="C1434" s="144" t="s">
        <v>2249</v>
      </c>
      <c r="D1434" s="124" t="s">
        <v>2271</v>
      </c>
      <c r="E1434" s="64" t="str">
        <f t="shared" si="85"/>
        <v>Safety and Security, Communications</v>
      </c>
      <c r="F1434" s="125" t="s">
        <v>1819</v>
      </c>
      <c r="G1434" s="90" t="str">
        <f>IF(IFERROR(SEARCH(G$6,$D1434),0)&gt;0,TRIM(VLOOKUP(G$6,'Lifeline-Capability XWalk'!$F$6:$G$38,2,FALSE)),"")</f>
        <v>Safety and Security</v>
      </c>
      <c r="H1434" s="91" t="str">
        <f>IF(IFERROR(SEARCH(H$6,$D1434),0)&gt;0,TRIM(VLOOKUP(H$6,'Lifeline-Capability XWalk'!$F$6:$G$38,2,FALSE)),"")</f>
        <v/>
      </c>
      <c r="I1434" s="91" t="str">
        <f>IF(IFERROR(SEARCH(I$6,$D1434),0)&gt;0,TRIM(VLOOKUP(I$6,'Lifeline-Capability XWalk'!$F$6:$G$38,2,FALSE)),"")</f>
        <v/>
      </c>
      <c r="J1434" s="91" t="str">
        <f>IF(IFERROR(SEARCH(J$6,$D1434),0)&gt;0,TRIM(VLOOKUP(J$6,'Lifeline-Capability XWalk'!$F$6:$G$38,2,FALSE)),"")</f>
        <v/>
      </c>
      <c r="K1434" s="91" t="str">
        <f>IF(IFERROR(SEARCH(K$6,$D1434),0)&gt;0,TRIM(VLOOKUP(K$6,'Lifeline-Capability XWalk'!$F$6:$G$38,2,FALSE)),"")</f>
        <v/>
      </c>
      <c r="L1434" s="91" t="str">
        <f>IF(IFERROR(SEARCH(L$6,$D1434),0)&gt;0,TRIM(VLOOKUP(L$6,'Lifeline-Capability XWalk'!$F$6:$G$38,2,FALSE)),"")</f>
        <v/>
      </c>
      <c r="M1434" s="91" t="str">
        <f>IF(IFERROR(SEARCH(M$6,$D1434),0)&gt;0,TRIM(VLOOKUP(M$6,'Lifeline-Capability XWalk'!$F$6:$G$38,2,FALSE)),"")</f>
        <v/>
      </c>
      <c r="N1434" s="91" t="str">
        <f>IF(IFERROR(SEARCH(N$6,$D1434),0)&gt;0,TRIM(VLOOKUP(N$6,'Lifeline-Capability XWalk'!$F$6:$G$38,2,FALSE)),"")</f>
        <v/>
      </c>
      <c r="O1434" s="91" t="str">
        <f>IF(IFERROR(SEARCH(O$6,$D1434),0)&gt;0,TRIM(VLOOKUP(O$6,'Lifeline-Capability XWalk'!$F$6:$G$38,2,FALSE)),"")</f>
        <v/>
      </c>
      <c r="P1434" s="91" t="str">
        <f>IF(IFERROR(SEARCH(P$6,$D1434),0)&gt;0,TRIM(VLOOKUP(P$6,'Lifeline-Capability XWalk'!$F$6:$G$38,2,FALSE)),"")</f>
        <v/>
      </c>
      <c r="Q1434" s="91" t="str">
        <f>IF(IFERROR(SEARCH(Q$6,$D1434),0)&gt;0,TRIM(VLOOKUP(Q$6,'Lifeline-Capability XWalk'!$F$6:$G$38,2,FALSE)),"")</f>
        <v/>
      </c>
      <c r="R1434" s="91" t="str">
        <f>IF(IFERROR(SEARCH(R$6,$D1434),0)&gt;0,TRIM(VLOOKUP(R$6,'Lifeline-Capability XWalk'!$F$6:$G$38,2,FALSE)),"")</f>
        <v/>
      </c>
      <c r="S1434" s="91" t="str">
        <f>IF(IFERROR(SEARCH(S$6,$D1434),0)&gt;0,TRIM(VLOOKUP(S$6,'Lifeline-Capability XWalk'!$F$6:$G$38,2,FALSE)),"")</f>
        <v/>
      </c>
      <c r="T1434" s="91" t="str">
        <f>IF(IFERROR(SEARCH(T$6,$D1434),0)&gt;0,TRIM(VLOOKUP(T$6,'Lifeline-Capability XWalk'!$F$6:$G$38,2,FALSE)),"")</f>
        <v/>
      </c>
      <c r="U1434" s="91" t="str">
        <f>IF(IFERROR(SEARCH(U$6,$D1434),0)&gt;0,TRIM(VLOOKUP(U$6,'Lifeline-Capability XWalk'!$F$6:$G$38,2,FALSE)),"")</f>
        <v/>
      </c>
      <c r="V1434" s="91" t="str">
        <f>IF(IFERROR(SEARCH(V$6,$D1434),0)&gt;0,TRIM(VLOOKUP(V$6,'Lifeline-Capability XWalk'!$F$6:$G$38,2,FALSE)),"")</f>
        <v/>
      </c>
      <c r="W1434" s="91" t="str">
        <f>IF(IFERROR(SEARCH(W$6,$D1434),0)&gt;0,TRIM(VLOOKUP(W$6,'Lifeline-Capability XWalk'!$F$6:$G$38,2,FALSE)),"")</f>
        <v/>
      </c>
      <c r="X1434" s="91" t="str">
        <f>IF(IFERROR(SEARCH(X$6,$D1434),0)&gt;0,TRIM(VLOOKUP(X$6,'Lifeline-Capability XWalk'!$F$6:$G$38,2,FALSE)),"")</f>
        <v/>
      </c>
      <c r="Y1434" s="91" t="str">
        <f>IF(IFERROR(SEARCH(Y$6,$D1434),0)&gt;0,TRIM(VLOOKUP(Y$6,'Lifeline-Capability XWalk'!$F$6:$G$38,2,FALSE)),"")</f>
        <v/>
      </c>
      <c r="Z1434" s="91" t="str">
        <f>IF(IFERROR(SEARCH(Z$6,$D1434),0)&gt;0,TRIM(VLOOKUP(Z$6,'Lifeline-Capability XWalk'!$F$6:$G$38,2,FALSE)),"")</f>
        <v>Safety and Security</v>
      </c>
      <c r="AA1434" s="91" t="str">
        <f>IF(IFERROR(SEARCH(AA$6,$D1434),0)&gt;0,TRIM(VLOOKUP(AA$6,'Lifeline-Capability XWalk'!$F$6:$G$38,2,FALSE)),"")</f>
        <v/>
      </c>
      <c r="AB1434" s="91" t="str">
        <f>IF(IFERROR(SEARCH(AB$6,$D1434),0)&gt;0,TRIM(VLOOKUP(AB$6,'Lifeline-Capability XWalk'!$F$6:$G$38,2,FALSE)),"")</f>
        <v>Communications</v>
      </c>
      <c r="AC1434" s="91" t="str">
        <f>IF(IFERROR(SEARCH(AC$6,$D1434),0)&gt;0,TRIM(VLOOKUP(AC$6,'Lifeline-Capability XWalk'!$F$6:$G$38,2,FALSE)),"")</f>
        <v>Safety and Security</v>
      </c>
      <c r="AD1434" s="91" t="str">
        <f>IF(IFERROR(SEARCH(AD$6,$D1434),0)&gt;0,TRIM(VLOOKUP(AD$6,'Lifeline-Capability XWalk'!$F$6:$G$38,2,FALSE)),"")</f>
        <v/>
      </c>
      <c r="AE1434" s="91" t="str">
        <f>IF(IFERROR(SEARCH(AE$6,$D1434),0)&gt;0,TRIM(VLOOKUP(AE$6,'Lifeline-Capability XWalk'!$F$6:$G$38,2,FALSE)),"")</f>
        <v/>
      </c>
      <c r="AF1434" s="91" t="str">
        <f>IF(IFERROR(SEARCH(AF$6,$D1434),0)&gt;0,TRIM(VLOOKUP(AF$6,'Lifeline-Capability XWalk'!$F$6:$G$38,2,FALSE)),"")</f>
        <v/>
      </c>
      <c r="AG1434" s="91" t="str">
        <f>IF(IFERROR(SEARCH(AG$6,$D1434),0)&gt;0,TRIM(VLOOKUP(AG$6,'Lifeline-Capability XWalk'!$F$6:$G$38,2,FALSE)),"")</f>
        <v/>
      </c>
      <c r="AH1434" s="91" t="str">
        <f>IF(IFERROR(SEARCH(AH$6,$D1434),0)&gt;0,TRIM(VLOOKUP(AH$6,'Lifeline-Capability XWalk'!$F$6:$G$38,2,FALSE)),"")</f>
        <v/>
      </c>
      <c r="AI1434" s="91" t="str">
        <f>IF(IFERROR(SEARCH(AI$6,$D1434),0)&gt;0,TRIM(VLOOKUP(AI$6,'Lifeline-Capability XWalk'!$F$6:$G$38,2,FALSE)),"")</f>
        <v/>
      </c>
      <c r="AJ1434" s="91" t="str">
        <f>IF(IFERROR(SEARCH(AJ$6,$D1434),0)&gt;0,TRIM(VLOOKUP(AJ$6,'Lifeline-Capability XWalk'!$F$6:$G$38,2,FALSE)),"")</f>
        <v/>
      </c>
      <c r="AK1434" s="91" t="str">
        <f>IF(IFERROR(SEARCH(AK$6,$D1434),0)&gt;0,TRIM(VLOOKUP(AK$6,'Lifeline-Capability XWalk'!$F$6:$G$38,2,FALSE)),"")</f>
        <v/>
      </c>
      <c r="AL1434" s="92" t="str">
        <f>IF(IFERROR(SEARCH(AL$6,$D1434),0)&gt;0,TRIM(VLOOKUP(AL$6,'Lifeline-Capability XWalk'!$F$6:$G$38,2,FALSE)),"")</f>
        <v/>
      </c>
      <c r="AM1434" s="24" t="str">
        <f t="shared" si="86"/>
        <v>Safety and Security</v>
      </c>
      <c r="AN1434" s="24" t="str">
        <f t="shared" si="86"/>
        <v/>
      </c>
      <c r="AO1434" s="24" t="str">
        <f t="shared" si="86"/>
        <v/>
      </c>
      <c r="AP1434" s="24" t="str">
        <f t="shared" si="86"/>
        <v/>
      </c>
      <c r="AQ1434" s="24" t="str">
        <f t="shared" si="86"/>
        <v>Communications</v>
      </c>
      <c r="AR1434" s="24" t="str">
        <f t="shared" si="86"/>
        <v/>
      </c>
      <c r="AS1434" s="24" t="str">
        <f t="shared" si="86"/>
        <v/>
      </c>
      <c r="AT1434" s="24" t="str">
        <f t="shared" si="86"/>
        <v/>
      </c>
      <c r="AU1434" s="24" t="str">
        <f t="shared" si="86"/>
        <v/>
      </c>
    </row>
    <row r="1435" spans="1:47" ht="32.1" customHeight="1" x14ac:dyDescent="0.2">
      <c r="A1435" s="143" t="s">
        <v>1112</v>
      </c>
      <c r="B1435" s="144" t="s">
        <v>1309</v>
      </c>
      <c r="C1435" s="144" t="s">
        <v>1393</v>
      </c>
      <c r="D1435" s="124" t="s">
        <v>2272</v>
      </c>
      <c r="E1435" s="64" t="str">
        <f t="shared" si="85"/>
        <v>Safety and Security; Food, Water, Shelter; Health and Medical; Energy; Communications; Hazardous Materials; Transportation; Water Systems;</v>
      </c>
      <c r="F1435" s="125" t="s">
        <v>1820</v>
      </c>
      <c r="G1435" s="90" t="str">
        <f>IF(IFERROR(SEARCH(G$6,$D1435),0)&gt;0,TRIM(VLOOKUP(G$6,'Lifeline-Capability XWalk'!$F$6:$G$38,2,FALSE)),"")</f>
        <v/>
      </c>
      <c r="H1435" s="91" t="str">
        <f>IF(IFERROR(SEARCH(H$6,$D1435),0)&gt;0,TRIM(VLOOKUP(H$6,'Lifeline-Capability XWalk'!$F$6:$G$38,2,FALSE)),"")</f>
        <v/>
      </c>
      <c r="I1435" s="91" t="str">
        <f>IF(IFERROR(SEARCH(I$6,$D1435),0)&gt;0,TRIM(VLOOKUP(I$6,'Lifeline-Capability XWalk'!$F$6:$G$38,2,FALSE)),"")</f>
        <v/>
      </c>
      <c r="J1435" s="91" t="str">
        <f>IF(IFERROR(SEARCH(J$6,$D1435),0)&gt;0,TRIM(VLOOKUP(J$6,'Lifeline-Capability XWalk'!$F$6:$G$38,2,FALSE)),"")</f>
        <v/>
      </c>
      <c r="K1435" s="91" t="str">
        <f>IF(IFERROR(SEARCH(K$6,$D1435),0)&gt;0,TRIM(VLOOKUP(K$6,'Lifeline-Capability XWalk'!$F$6:$G$38,2,FALSE)),"")</f>
        <v/>
      </c>
      <c r="L1435" s="91" t="str">
        <f>IF(IFERROR(SEARCH(L$6,$D1435),0)&gt;0,TRIM(VLOOKUP(L$6,'Lifeline-Capability XWalk'!$F$6:$G$38,2,FALSE)),"")</f>
        <v/>
      </c>
      <c r="M1435" s="91" t="str">
        <f>IF(IFERROR(SEARCH(M$6,$D1435),0)&gt;0,TRIM(VLOOKUP(M$6,'Lifeline-Capability XWalk'!$F$6:$G$38,2,FALSE)),"")</f>
        <v/>
      </c>
      <c r="N1435" s="91" t="str">
        <f>IF(IFERROR(SEARCH(N$6,$D1435),0)&gt;0,TRIM(VLOOKUP(N$6,'Lifeline-Capability XWalk'!$F$6:$G$38,2,FALSE)),"")</f>
        <v/>
      </c>
      <c r="O1435" s="91" t="str">
        <f>IF(IFERROR(SEARCH(O$6,$D1435),0)&gt;0,TRIM(VLOOKUP(O$6,'Lifeline-Capability XWalk'!$F$6:$G$38,2,FALSE)),"")</f>
        <v/>
      </c>
      <c r="P1435" s="91" t="str">
        <f>IF(IFERROR(SEARCH(P$6,$D1435),0)&gt;0,TRIM(VLOOKUP(P$6,'Lifeline-Capability XWalk'!$F$6:$G$38,2,FALSE)),"")</f>
        <v/>
      </c>
      <c r="Q1435" s="91" t="str">
        <f>IF(IFERROR(SEARCH(Q$6,$D1435),0)&gt;0,TRIM(VLOOKUP(Q$6,'Lifeline-Capability XWalk'!$F$6:$G$38,2,FALSE)),"")</f>
        <v/>
      </c>
      <c r="R1435" s="91" t="str">
        <f>IF(IFERROR(SEARCH(R$6,$D1435),0)&gt;0,TRIM(VLOOKUP(R$6,'Lifeline-Capability XWalk'!$F$6:$G$38,2,FALSE)),"")</f>
        <v/>
      </c>
      <c r="S1435" s="91" t="str">
        <f>IF(IFERROR(SEARCH(S$6,$D1435),0)&gt;0,TRIM(VLOOKUP(S$6,'Lifeline-Capability XWalk'!$F$6:$G$38,2,FALSE)),"")</f>
        <v/>
      </c>
      <c r="T1435" s="91" t="str">
        <f>IF(IFERROR(SEARCH(T$6,$D1435),0)&gt;0,TRIM(VLOOKUP(T$6,'Lifeline-Capability XWalk'!$F$6:$G$38,2,FALSE)),"")</f>
        <v/>
      </c>
      <c r="U1435" s="91" t="str">
        <f>IF(IFERROR(SEARCH(U$6,$D1435),0)&gt;0,TRIM(VLOOKUP(U$6,'Lifeline-Capability XWalk'!$F$6:$G$38,2,FALSE)),"")</f>
        <v/>
      </c>
      <c r="V1435" s="91" t="str">
        <f>IF(IFERROR(SEARCH(V$6,$D1435),0)&gt;0,TRIM(VLOOKUP(V$6,'Lifeline-Capability XWalk'!$F$6:$G$38,2,FALSE)),"")</f>
        <v/>
      </c>
      <c r="W1435" s="91" t="str">
        <f>IF(IFERROR(SEARCH(W$6,$D1435),0)&gt;0,TRIM(VLOOKUP(W$6,'Lifeline-Capability XWalk'!$F$6:$G$38,2,FALSE)),"")</f>
        <v/>
      </c>
      <c r="X1435" s="91" t="str">
        <f>IF(IFERROR(SEARCH(X$6,$D1435),0)&gt;0,TRIM(VLOOKUP(X$6,'Lifeline-Capability XWalk'!$F$6:$G$38,2,FALSE)),"")</f>
        <v/>
      </c>
      <c r="Y1435" s="91" t="str">
        <f>IF(IFERROR(SEARCH(Y$6,$D1435),0)&gt;0,TRIM(VLOOKUP(Y$6,'Lifeline-Capability XWalk'!$F$6:$G$38,2,FALSE)),"")</f>
        <v/>
      </c>
      <c r="Z1435" s="91" t="str">
        <f>IF(IFERROR(SEARCH(Z$6,$D1435),0)&gt;0,TRIM(VLOOKUP(Z$6,'Lifeline-Capability XWalk'!$F$6:$G$38,2,FALSE)),"")</f>
        <v/>
      </c>
      <c r="AA1435" s="91" t="str">
        <f>IF(IFERROR(SEARCH(AA$6,$D1435),0)&gt;0,TRIM(VLOOKUP(AA$6,'Lifeline-Capability XWalk'!$F$6:$G$38,2,FALSE)),"")</f>
        <v/>
      </c>
      <c r="AB1435" s="91" t="str">
        <f>IF(IFERROR(SEARCH(AB$6,$D1435),0)&gt;0,TRIM(VLOOKUP(AB$6,'Lifeline-Capability XWalk'!$F$6:$G$38,2,FALSE)),"")</f>
        <v>Communications</v>
      </c>
      <c r="AC1435" s="91" t="str">
        <f>IF(IFERROR(SEARCH(AC$6,$D1435),0)&gt;0,TRIM(VLOOKUP(AC$6,'Lifeline-Capability XWalk'!$F$6:$G$38,2,FALSE)),"")</f>
        <v/>
      </c>
      <c r="AD1435" s="91" t="str">
        <f>IF(IFERROR(SEARCH(AD$6,$D1435),0)&gt;0,TRIM(VLOOKUP(AD$6,'Lifeline-Capability XWalk'!$F$6:$G$38,2,FALSE)),"")</f>
        <v>Safety and Security; Food, Water, Shelter; Health and Medical; Energy; Communications; Hazardous Materials; Transportation; Water Systems;</v>
      </c>
      <c r="AE1435" s="91" t="str">
        <f>IF(IFERROR(SEARCH(AE$6,$D1435),0)&gt;0,TRIM(VLOOKUP(AE$6,'Lifeline-Capability XWalk'!$F$6:$G$38,2,FALSE)),"")</f>
        <v>Health and Medical</v>
      </c>
      <c r="AF1435" s="91" t="str">
        <f>IF(IFERROR(SEARCH(AF$6,$D1435),0)&gt;0,TRIM(VLOOKUP(AF$6,'Lifeline-Capability XWalk'!$F$6:$G$38,2,FALSE)),"")</f>
        <v/>
      </c>
      <c r="AG1435" s="91" t="str">
        <f>IF(IFERROR(SEARCH(AG$6,$D1435),0)&gt;0,TRIM(VLOOKUP(AG$6,'Lifeline-Capability XWalk'!$F$6:$G$38,2,FALSE)),"")</f>
        <v/>
      </c>
      <c r="AH1435" s="91" t="str">
        <f>IF(IFERROR(SEARCH(AH$6,$D1435),0)&gt;0,TRIM(VLOOKUP(AH$6,'Lifeline-Capability XWalk'!$F$6:$G$38,2,FALSE)),"")</f>
        <v/>
      </c>
      <c r="AI1435" s="91" t="str">
        <f>IF(IFERROR(SEARCH(AI$6,$D1435),0)&gt;0,TRIM(VLOOKUP(AI$6,'Lifeline-Capability XWalk'!$F$6:$G$38,2,FALSE)),"")</f>
        <v/>
      </c>
      <c r="AJ1435" s="91" t="str">
        <f>IF(IFERROR(SEARCH(AJ$6,$D1435),0)&gt;0,TRIM(VLOOKUP(AJ$6,'Lifeline-Capability XWalk'!$F$6:$G$38,2,FALSE)),"")</f>
        <v/>
      </c>
      <c r="AK1435" s="91" t="str">
        <f>IF(IFERROR(SEARCH(AK$6,$D1435),0)&gt;0,TRIM(VLOOKUP(AK$6,'Lifeline-Capability XWalk'!$F$6:$G$38,2,FALSE)),"")</f>
        <v/>
      </c>
      <c r="AL1435" s="92" t="str">
        <f>IF(IFERROR(SEARCH(AL$6,$D1435),0)&gt;0,TRIM(VLOOKUP(AL$6,'Lifeline-Capability XWalk'!$F$6:$G$38,2,FALSE)),"")</f>
        <v/>
      </c>
      <c r="AM1435" s="24" t="str">
        <f t="shared" si="86"/>
        <v/>
      </c>
      <c r="AN1435" s="24" t="str">
        <f t="shared" si="86"/>
        <v/>
      </c>
      <c r="AO1435" s="24" t="str">
        <f t="shared" si="86"/>
        <v>Health and Medical</v>
      </c>
      <c r="AP1435" s="24" t="str">
        <f t="shared" si="86"/>
        <v/>
      </c>
      <c r="AQ1435" s="24" t="str">
        <f t="shared" si="86"/>
        <v>Communications</v>
      </c>
      <c r="AR1435" s="24" t="str">
        <f t="shared" si="86"/>
        <v/>
      </c>
      <c r="AS1435" s="24" t="str">
        <f t="shared" si="86"/>
        <v/>
      </c>
      <c r="AT1435" s="24" t="str">
        <f t="shared" si="86"/>
        <v/>
      </c>
      <c r="AU1435" s="24" t="str">
        <f t="shared" si="86"/>
        <v>Safety and Security; Food, Water, Shelter; Health and Medical; Energy; Communications; Hazardous Materials; Transportation; Water Systems;</v>
      </c>
    </row>
    <row r="1436" spans="1:47" ht="32.1" customHeight="1" x14ac:dyDescent="0.2">
      <c r="A1436" s="143" t="s">
        <v>1114</v>
      </c>
      <c r="B1436" s="144" t="s">
        <v>1311</v>
      </c>
      <c r="C1436" s="144" t="s">
        <v>1082</v>
      </c>
      <c r="D1436" s="124" t="s">
        <v>1799</v>
      </c>
      <c r="E1436" s="64" t="str">
        <f t="shared" si="85"/>
        <v>Communications</v>
      </c>
      <c r="F1436" s="125" t="s">
        <v>1821</v>
      </c>
      <c r="G1436" s="90" t="str">
        <f>IF(IFERROR(SEARCH(G$6,$D1436),0)&gt;0,TRIM(VLOOKUP(G$6,'Lifeline-Capability XWalk'!$F$6:$G$38,2,FALSE)),"")</f>
        <v/>
      </c>
      <c r="H1436" s="91" t="str">
        <f>IF(IFERROR(SEARCH(H$6,$D1436),0)&gt;0,TRIM(VLOOKUP(H$6,'Lifeline-Capability XWalk'!$F$6:$G$38,2,FALSE)),"")</f>
        <v/>
      </c>
      <c r="I1436" s="91" t="str">
        <f>IF(IFERROR(SEARCH(I$6,$D1436),0)&gt;0,TRIM(VLOOKUP(I$6,'Lifeline-Capability XWalk'!$F$6:$G$38,2,FALSE)),"")</f>
        <v/>
      </c>
      <c r="J1436" s="91" t="str">
        <f>IF(IFERROR(SEARCH(J$6,$D1436),0)&gt;0,TRIM(VLOOKUP(J$6,'Lifeline-Capability XWalk'!$F$6:$G$38,2,FALSE)),"")</f>
        <v/>
      </c>
      <c r="K1436" s="91" t="str">
        <f>IF(IFERROR(SEARCH(K$6,$D1436),0)&gt;0,TRIM(VLOOKUP(K$6,'Lifeline-Capability XWalk'!$F$6:$G$38,2,FALSE)),"")</f>
        <v/>
      </c>
      <c r="L1436" s="91" t="str">
        <f>IF(IFERROR(SEARCH(L$6,$D1436),0)&gt;0,TRIM(VLOOKUP(L$6,'Lifeline-Capability XWalk'!$F$6:$G$38,2,FALSE)),"")</f>
        <v/>
      </c>
      <c r="M1436" s="91" t="str">
        <f>IF(IFERROR(SEARCH(M$6,$D1436),0)&gt;0,TRIM(VLOOKUP(M$6,'Lifeline-Capability XWalk'!$F$6:$G$38,2,FALSE)),"")</f>
        <v/>
      </c>
      <c r="N1436" s="91" t="str">
        <f>IF(IFERROR(SEARCH(N$6,$D1436),0)&gt;0,TRIM(VLOOKUP(N$6,'Lifeline-Capability XWalk'!$F$6:$G$38,2,FALSE)),"")</f>
        <v/>
      </c>
      <c r="O1436" s="91" t="str">
        <f>IF(IFERROR(SEARCH(O$6,$D1436),0)&gt;0,TRIM(VLOOKUP(O$6,'Lifeline-Capability XWalk'!$F$6:$G$38,2,FALSE)),"")</f>
        <v/>
      </c>
      <c r="P1436" s="91" t="str">
        <f>IF(IFERROR(SEARCH(P$6,$D1436),0)&gt;0,TRIM(VLOOKUP(P$6,'Lifeline-Capability XWalk'!$F$6:$G$38,2,FALSE)),"")</f>
        <v/>
      </c>
      <c r="Q1436" s="91" t="str">
        <f>IF(IFERROR(SEARCH(Q$6,$D1436),0)&gt;0,TRIM(VLOOKUP(Q$6,'Lifeline-Capability XWalk'!$F$6:$G$38,2,FALSE)),"")</f>
        <v/>
      </c>
      <c r="R1436" s="91" t="str">
        <f>IF(IFERROR(SEARCH(R$6,$D1436),0)&gt;0,TRIM(VLOOKUP(R$6,'Lifeline-Capability XWalk'!$F$6:$G$38,2,FALSE)),"")</f>
        <v/>
      </c>
      <c r="S1436" s="91" t="str">
        <f>IF(IFERROR(SEARCH(S$6,$D1436),0)&gt;0,TRIM(VLOOKUP(S$6,'Lifeline-Capability XWalk'!$F$6:$G$38,2,FALSE)),"")</f>
        <v/>
      </c>
      <c r="T1436" s="91" t="str">
        <f>IF(IFERROR(SEARCH(T$6,$D1436),0)&gt;0,TRIM(VLOOKUP(T$6,'Lifeline-Capability XWalk'!$F$6:$G$38,2,FALSE)),"")</f>
        <v/>
      </c>
      <c r="U1436" s="91" t="str">
        <f>IF(IFERROR(SEARCH(U$6,$D1436),0)&gt;0,TRIM(VLOOKUP(U$6,'Lifeline-Capability XWalk'!$F$6:$G$38,2,FALSE)),"")</f>
        <v/>
      </c>
      <c r="V1436" s="91" t="str">
        <f>IF(IFERROR(SEARCH(V$6,$D1436),0)&gt;0,TRIM(VLOOKUP(V$6,'Lifeline-Capability XWalk'!$F$6:$G$38,2,FALSE)),"")</f>
        <v/>
      </c>
      <c r="W1436" s="91" t="str">
        <f>IF(IFERROR(SEARCH(W$6,$D1436),0)&gt;0,TRIM(VLOOKUP(W$6,'Lifeline-Capability XWalk'!$F$6:$G$38,2,FALSE)),"")</f>
        <v/>
      </c>
      <c r="X1436" s="91" t="str">
        <f>IF(IFERROR(SEARCH(X$6,$D1436),0)&gt;0,TRIM(VLOOKUP(X$6,'Lifeline-Capability XWalk'!$F$6:$G$38,2,FALSE)),"")</f>
        <v/>
      </c>
      <c r="Y1436" s="91" t="str">
        <f>IF(IFERROR(SEARCH(Y$6,$D1436),0)&gt;0,TRIM(VLOOKUP(Y$6,'Lifeline-Capability XWalk'!$F$6:$G$38,2,FALSE)),"")</f>
        <v/>
      </c>
      <c r="Z1436" s="91" t="str">
        <f>IF(IFERROR(SEARCH(Z$6,$D1436),0)&gt;0,TRIM(VLOOKUP(Z$6,'Lifeline-Capability XWalk'!$F$6:$G$38,2,FALSE)),"")</f>
        <v/>
      </c>
      <c r="AA1436" s="91" t="str">
        <f>IF(IFERROR(SEARCH(AA$6,$D1436),0)&gt;0,TRIM(VLOOKUP(AA$6,'Lifeline-Capability XWalk'!$F$6:$G$38,2,FALSE)),"")</f>
        <v/>
      </c>
      <c r="AB1436" s="91" t="str">
        <f>IF(IFERROR(SEARCH(AB$6,$D1436),0)&gt;0,TRIM(VLOOKUP(AB$6,'Lifeline-Capability XWalk'!$F$6:$G$38,2,FALSE)),"")</f>
        <v>Communications</v>
      </c>
      <c r="AC1436" s="91" t="str">
        <f>IF(IFERROR(SEARCH(AC$6,$D1436),0)&gt;0,TRIM(VLOOKUP(AC$6,'Lifeline-Capability XWalk'!$F$6:$G$38,2,FALSE)),"")</f>
        <v/>
      </c>
      <c r="AD1436" s="91" t="str">
        <f>IF(IFERROR(SEARCH(AD$6,$D1436),0)&gt;0,TRIM(VLOOKUP(AD$6,'Lifeline-Capability XWalk'!$F$6:$G$38,2,FALSE)),"")</f>
        <v/>
      </c>
      <c r="AE1436" s="91" t="str">
        <f>IF(IFERROR(SEARCH(AE$6,$D1436),0)&gt;0,TRIM(VLOOKUP(AE$6,'Lifeline-Capability XWalk'!$F$6:$G$38,2,FALSE)),"")</f>
        <v/>
      </c>
      <c r="AF1436" s="91" t="str">
        <f>IF(IFERROR(SEARCH(AF$6,$D1436),0)&gt;0,TRIM(VLOOKUP(AF$6,'Lifeline-Capability XWalk'!$F$6:$G$38,2,FALSE)),"")</f>
        <v/>
      </c>
      <c r="AG1436" s="91" t="str">
        <f>IF(IFERROR(SEARCH(AG$6,$D1436),0)&gt;0,TRIM(VLOOKUP(AG$6,'Lifeline-Capability XWalk'!$F$6:$G$38,2,FALSE)),"")</f>
        <v/>
      </c>
      <c r="AH1436" s="91" t="str">
        <f>IF(IFERROR(SEARCH(AH$6,$D1436),0)&gt;0,TRIM(VLOOKUP(AH$6,'Lifeline-Capability XWalk'!$F$6:$G$38,2,FALSE)),"")</f>
        <v/>
      </c>
      <c r="AI1436" s="91" t="str">
        <f>IF(IFERROR(SEARCH(AI$6,$D1436),0)&gt;0,TRIM(VLOOKUP(AI$6,'Lifeline-Capability XWalk'!$F$6:$G$38,2,FALSE)),"")</f>
        <v/>
      </c>
      <c r="AJ1436" s="91" t="str">
        <f>IF(IFERROR(SEARCH(AJ$6,$D1436),0)&gt;0,TRIM(VLOOKUP(AJ$6,'Lifeline-Capability XWalk'!$F$6:$G$38,2,FALSE)),"")</f>
        <v/>
      </c>
      <c r="AK1436" s="91" t="str">
        <f>IF(IFERROR(SEARCH(AK$6,$D1436),0)&gt;0,TRIM(VLOOKUP(AK$6,'Lifeline-Capability XWalk'!$F$6:$G$38,2,FALSE)),"")</f>
        <v/>
      </c>
      <c r="AL1436" s="92" t="str">
        <f>IF(IFERROR(SEARCH(AL$6,$D1436),0)&gt;0,TRIM(VLOOKUP(AL$6,'Lifeline-Capability XWalk'!$F$6:$G$38,2,FALSE)),"")</f>
        <v/>
      </c>
      <c r="AM1436" s="24" t="str">
        <f t="shared" si="86"/>
        <v/>
      </c>
      <c r="AN1436" s="24" t="str">
        <f t="shared" si="86"/>
        <v/>
      </c>
      <c r="AO1436" s="24" t="str">
        <f t="shared" si="86"/>
        <v/>
      </c>
      <c r="AP1436" s="24" t="str">
        <f t="shared" si="86"/>
        <v/>
      </c>
      <c r="AQ1436" s="24" t="str">
        <f t="shared" si="86"/>
        <v>Communications</v>
      </c>
      <c r="AR1436" s="24" t="str">
        <f t="shared" si="86"/>
        <v/>
      </c>
      <c r="AS1436" s="24" t="str">
        <f t="shared" si="86"/>
        <v/>
      </c>
      <c r="AT1436" s="24" t="str">
        <f t="shared" si="86"/>
        <v/>
      </c>
      <c r="AU1436" s="24" t="str">
        <f t="shared" si="86"/>
        <v/>
      </c>
    </row>
    <row r="1437" spans="1:47" ht="32.1" customHeight="1" x14ac:dyDescent="0.2">
      <c r="A1437" s="143" t="s">
        <v>1114</v>
      </c>
      <c r="B1437" s="144" t="s">
        <v>1316</v>
      </c>
      <c r="C1437" s="144" t="s">
        <v>2296</v>
      </c>
      <c r="D1437" s="124" t="s">
        <v>2281</v>
      </c>
      <c r="E1437" s="64" t="str">
        <f t="shared" si="85"/>
        <v>Health and Medical, Communications</v>
      </c>
      <c r="F1437" s="125" t="s">
        <v>1829</v>
      </c>
      <c r="G1437" s="90" t="str">
        <f>IF(IFERROR(SEARCH(G$6,$D1437),0)&gt;0,TRIM(VLOOKUP(G$6,'Lifeline-Capability XWalk'!$F$6:$G$38,2,FALSE)),"")</f>
        <v/>
      </c>
      <c r="H1437" s="91" t="str">
        <f>IF(IFERROR(SEARCH(H$6,$D1437),0)&gt;0,TRIM(VLOOKUP(H$6,'Lifeline-Capability XWalk'!$F$6:$G$38,2,FALSE)),"")</f>
        <v/>
      </c>
      <c r="I1437" s="91" t="str">
        <f>IF(IFERROR(SEARCH(I$6,$D1437),0)&gt;0,TRIM(VLOOKUP(I$6,'Lifeline-Capability XWalk'!$F$6:$G$38,2,FALSE)),"")</f>
        <v/>
      </c>
      <c r="J1437" s="91" t="str">
        <f>IF(IFERROR(SEARCH(J$6,$D1437),0)&gt;0,TRIM(VLOOKUP(J$6,'Lifeline-Capability XWalk'!$F$6:$G$38,2,FALSE)),"")</f>
        <v/>
      </c>
      <c r="K1437" s="91" t="str">
        <f>IF(IFERROR(SEARCH(K$6,$D1437),0)&gt;0,TRIM(VLOOKUP(K$6,'Lifeline-Capability XWalk'!$F$6:$G$38,2,FALSE)),"")</f>
        <v/>
      </c>
      <c r="L1437" s="91" t="str">
        <f>IF(IFERROR(SEARCH(L$6,$D1437),0)&gt;0,TRIM(VLOOKUP(L$6,'Lifeline-Capability XWalk'!$F$6:$G$38,2,FALSE)),"")</f>
        <v/>
      </c>
      <c r="M1437" s="91" t="str">
        <f>IF(IFERROR(SEARCH(M$6,$D1437),0)&gt;0,TRIM(VLOOKUP(M$6,'Lifeline-Capability XWalk'!$F$6:$G$38,2,FALSE)),"")</f>
        <v/>
      </c>
      <c r="N1437" s="91" t="str">
        <f>IF(IFERROR(SEARCH(N$6,$D1437),0)&gt;0,TRIM(VLOOKUP(N$6,'Lifeline-Capability XWalk'!$F$6:$G$38,2,FALSE)),"")</f>
        <v/>
      </c>
      <c r="O1437" s="91" t="str">
        <f>IF(IFERROR(SEARCH(O$6,$D1437),0)&gt;0,TRIM(VLOOKUP(O$6,'Lifeline-Capability XWalk'!$F$6:$G$38,2,FALSE)),"")</f>
        <v/>
      </c>
      <c r="P1437" s="91" t="str">
        <f>IF(IFERROR(SEARCH(P$6,$D1437),0)&gt;0,TRIM(VLOOKUP(P$6,'Lifeline-Capability XWalk'!$F$6:$G$38,2,FALSE)),"")</f>
        <v/>
      </c>
      <c r="Q1437" s="91" t="str">
        <f>IF(IFERROR(SEARCH(Q$6,$D1437),0)&gt;0,TRIM(VLOOKUP(Q$6,'Lifeline-Capability XWalk'!$F$6:$G$38,2,FALSE)),"")</f>
        <v/>
      </c>
      <c r="R1437" s="91" t="str">
        <f>IF(IFERROR(SEARCH(R$6,$D1437),0)&gt;0,TRIM(VLOOKUP(R$6,'Lifeline-Capability XWalk'!$F$6:$G$38,2,FALSE)),"")</f>
        <v/>
      </c>
      <c r="S1437" s="91" t="str">
        <f>IF(IFERROR(SEARCH(S$6,$D1437),0)&gt;0,TRIM(VLOOKUP(S$6,'Lifeline-Capability XWalk'!$F$6:$G$38,2,FALSE)),"")</f>
        <v/>
      </c>
      <c r="T1437" s="91" t="str">
        <f>IF(IFERROR(SEARCH(T$6,$D1437),0)&gt;0,TRIM(VLOOKUP(T$6,'Lifeline-Capability XWalk'!$F$6:$G$38,2,FALSE)),"")</f>
        <v/>
      </c>
      <c r="U1437" s="91" t="str">
        <f>IF(IFERROR(SEARCH(U$6,$D1437),0)&gt;0,TRIM(VLOOKUP(U$6,'Lifeline-Capability XWalk'!$F$6:$G$38,2,FALSE)),"")</f>
        <v/>
      </c>
      <c r="V1437" s="91" t="str">
        <f>IF(IFERROR(SEARCH(V$6,$D1437),0)&gt;0,TRIM(VLOOKUP(V$6,'Lifeline-Capability XWalk'!$F$6:$G$38,2,FALSE)),"")</f>
        <v/>
      </c>
      <c r="W1437" s="91" t="str">
        <f>IF(IFERROR(SEARCH(W$6,$D1437),0)&gt;0,TRIM(VLOOKUP(W$6,'Lifeline-Capability XWalk'!$F$6:$G$38,2,FALSE)),"")</f>
        <v/>
      </c>
      <c r="X1437" s="91" t="str">
        <f>IF(IFERROR(SEARCH(X$6,$D1437),0)&gt;0,TRIM(VLOOKUP(X$6,'Lifeline-Capability XWalk'!$F$6:$G$38,2,FALSE)),"")</f>
        <v/>
      </c>
      <c r="Y1437" s="91" t="str">
        <f>IF(IFERROR(SEARCH(Y$6,$D1437),0)&gt;0,TRIM(VLOOKUP(Y$6,'Lifeline-Capability XWalk'!$F$6:$G$38,2,FALSE)),"")</f>
        <v/>
      </c>
      <c r="Z1437" s="91" t="str">
        <f>IF(IFERROR(SEARCH(Z$6,$D1437),0)&gt;0,TRIM(VLOOKUP(Z$6,'Lifeline-Capability XWalk'!$F$6:$G$38,2,FALSE)),"")</f>
        <v/>
      </c>
      <c r="AA1437" s="91" t="str">
        <f>IF(IFERROR(SEARCH(AA$6,$D1437),0)&gt;0,TRIM(VLOOKUP(AA$6,'Lifeline-Capability XWalk'!$F$6:$G$38,2,FALSE)),"")</f>
        <v/>
      </c>
      <c r="AB1437" s="91" t="str">
        <f>IF(IFERROR(SEARCH(AB$6,$D1437),0)&gt;0,TRIM(VLOOKUP(AB$6,'Lifeline-Capability XWalk'!$F$6:$G$38,2,FALSE)),"")</f>
        <v>Communications</v>
      </c>
      <c r="AC1437" s="91" t="str">
        <f>IF(IFERROR(SEARCH(AC$6,$D1437),0)&gt;0,TRIM(VLOOKUP(AC$6,'Lifeline-Capability XWalk'!$F$6:$G$38,2,FALSE)),"")</f>
        <v/>
      </c>
      <c r="AD1437" s="91" t="str">
        <f>IF(IFERROR(SEARCH(AD$6,$D1437),0)&gt;0,TRIM(VLOOKUP(AD$6,'Lifeline-Capability XWalk'!$F$6:$G$38,2,FALSE)),"")</f>
        <v/>
      </c>
      <c r="AE1437" s="91" t="str">
        <f>IF(IFERROR(SEARCH(AE$6,$D1437),0)&gt;0,TRIM(VLOOKUP(AE$6,'Lifeline-Capability XWalk'!$F$6:$G$38,2,FALSE)),"")</f>
        <v>Health and Medical</v>
      </c>
      <c r="AF1437" s="91" t="str">
        <f>IF(IFERROR(SEARCH(AF$6,$D1437),0)&gt;0,TRIM(VLOOKUP(AF$6,'Lifeline-Capability XWalk'!$F$6:$G$38,2,FALSE)),"")</f>
        <v>Communications</v>
      </c>
      <c r="AG1437" s="91" t="str">
        <f>IF(IFERROR(SEARCH(AG$6,$D1437),0)&gt;0,TRIM(VLOOKUP(AG$6,'Lifeline-Capability XWalk'!$F$6:$G$38,2,FALSE)),"")</f>
        <v/>
      </c>
      <c r="AH1437" s="91" t="str">
        <f>IF(IFERROR(SEARCH(AH$6,$D1437),0)&gt;0,TRIM(VLOOKUP(AH$6,'Lifeline-Capability XWalk'!$F$6:$G$38,2,FALSE)),"")</f>
        <v/>
      </c>
      <c r="AI1437" s="91" t="str">
        <f>IF(IFERROR(SEARCH(AI$6,$D1437),0)&gt;0,TRIM(VLOOKUP(AI$6,'Lifeline-Capability XWalk'!$F$6:$G$38,2,FALSE)),"")</f>
        <v/>
      </c>
      <c r="AJ1437" s="91" t="str">
        <f>IF(IFERROR(SEARCH(AJ$6,$D1437),0)&gt;0,TRIM(VLOOKUP(AJ$6,'Lifeline-Capability XWalk'!$F$6:$G$38,2,FALSE)),"")</f>
        <v/>
      </c>
      <c r="AK1437" s="91" t="str">
        <f>IF(IFERROR(SEARCH(AK$6,$D1437),0)&gt;0,TRIM(VLOOKUP(AK$6,'Lifeline-Capability XWalk'!$F$6:$G$38,2,FALSE)),"")</f>
        <v/>
      </c>
      <c r="AL1437" s="92" t="str">
        <f>IF(IFERROR(SEARCH(AL$6,$D1437),0)&gt;0,TRIM(VLOOKUP(AL$6,'Lifeline-Capability XWalk'!$F$6:$G$38,2,FALSE)),"")</f>
        <v/>
      </c>
      <c r="AM1437" s="24" t="str">
        <f t="shared" si="86"/>
        <v/>
      </c>
      <c r="AN1437" s="24" t="str">
        <f t="shared" si="86"/>
        <v/>
      </c>
      <c r="AO1437" s="24" t="str">
        <f t="shared" si="86"/>
        <v>Health and Medical</v>
      </c>
      <c r="AP1437" s="24" t="str">
        <f t="shared" si="86"/>
        <v/>
      </c>
      <c r="AQ1437" s="24" t="str">
        <f t="shared" si="86"/>
        <v>Communications</v>
      </c>
      <c r="AR1437" s="24" t="str">
        <f t="shared" si="86"/>
        <v/>
      </c>
      <c r="AS1437" s="24" t="str">
        <f t="shared" si="86"/>
        <v/>
      </c>
      <c r="AT1437" s="24" t="str">
        <f t="shared" si="86"/>
        <v/>
      </c>
      <c r="AU1437" s="24" t="str">
        <f t="shared" si="86"/>
        <v/>
      </c>
    </row>
    <row r="1438" spans="1:47" ht="32.1" customHeight="1" x14ac:dyDescent="0.2">
      <c r="A1438" s="143" t="s">
        <v>1114</v>
      </c>
      <c r="B1438" s="144" t="s">
        <v>1311</v>
      </c>
      <c r="C1438" s="144" t="s">
        <v>1393</v>
      </c>
      <c r="D1438" s="124" t="s">
        <v>2264</v>
      </c>
      <c r="E1438" s="64" t="str">
        <f t="shared" si="85"/>
        <v>Communications</v>
      </c>
      <c r="F1438" s="125" t="s">
        <v>1822</v>
      </c>
      <c r="G1438" s="90" t="str">
        <f>IF(IFERROR(SEARCH(G$6,$D1438),0)&gt;0,TRIM(VLOOKUP(G$6,'Lifeline-Capability XWalk'!$F$6:$G$38,2,FALSE)),"")</f>
        <v/>
      </c>
      <c r="H1438" s="91" t="str">
        <f>IF(IFERROR(SEARCH(H$6,$D1438),0)&gt;0,TRIM(VLOOKUP(H$6,'Lifeline-Capability XWalk'!$F$6:$G$38,2,FALSE)),"")</f>
        <v/>
      </c>
      <c r="I1438" s="91" t="str">
        <f>IF(IFERROR(SEARCH(I$6,$D1438),0)&gt;0,TRIM(VLOOKUP(I$6,'Lifeline-Capability XWalk'!$F$6:$G$38,2,FALSE)),"")</f>
        <v/>
      </c>
      <c r="J1438" s="91" t="str">
        <f>IF(IFERROR(SEARCH(J$6,$D1438),0)&gt;0,TRIM(VLOOKUP(J$6,'Lifeline-Capability XWalk'!$F$6:$G$38,2,FALSE)),"")</f>
        <v/>
      </c>
      <c r="K1438" s="91" t="str">
        <f>IF(IFERROR(SEARCH(K$6,$D1438),0)&gt;0,TRIM(VLOOKUP(K$6,'Lifeline-Capability XWalk'!$F$6:$G$38,2,FALSE)),"")</f>
        <v/>
      </c>
      <c r="L1438" s="91" t="str">
        <f>IF(IFERROR(SEARCH(L$6,$D1438),0)&gt;0,TRIM(VLOOKUP(L$6,'Lifeline-Capability XWalk'!$F$6:$G$38,2,FALSE)),"")</f>
        <v/>
      </c>
      <c r="M1438" s="91" t="str">
        <f>IF(IFERROR(SEARCH(M$6,$D1438),0)&gt;0,TRIM(VLOOKUP(M$6,'Lifeline-Capability XWalk'!$F$6:$G$38,2,FALSE)),"")</f>
        <v/>
      </c>
      <c r="N1438" s="91" t="str">
        <f>IF(IFERROR(SEARCH(N$6,$D1438),0)&gt;0,TRIM(VLOOKUP(N$6,'Lifeline-Capability XWalk'!$F$6:$G$38,2,FALSE)),"")</f>
        <v/>
      </c>
      <c r="O1438" s="91" t="str">
        <f>IF(IFERROR(SEARCH(O$6,$D1438),0)&gt;0,TRIM(VLOOKUP(O$6,'Lifeline-Capability XWalk'!$F$6:$G$38,2,FALSE)),"")</f>
        <v/>
      </c>
      <c r="P1438" s="91" t="str">
        <f>IF(IFERROR(SEARCH(P$6,$D1438),0)&gt;0,TRIM(VLOOKUP(P$6,'Lifeline-Capability XWalk'!$F$6:$G$38,2,FALSE)),"")</f>
        <v/>
      </c>
      <c r="Q1438" s="91" t="str">
        <f>IF(IFERROR(SEARCH(Q$6,$D1438),0)&gt;0,TRIM(VLOOKUP(Q$6,'Lifeline-Capability XWalk'!$F$6:$G$38,2,FALSE)),"")</f>
        <v/>
      </c>
      <c r="R1438" s="91" t="str">
        <f>IF(IFERROR(SEARCH(R$6,$D1438),0)&gt;0,TRIM(VLOOKUP(R$6,'Lifeline-Capability XWalk'!$F$6:$G$38,2,FALSE)),"")</f>
        <v/>
      </c>
      <c r="S1438" s="91" t="str">
        <f>IF(IFERROR(SEARCH(S$6,$D1438),0)&gt;0,TRIM(VLOOKUP(S$6,'Lifeline-Capability XWalk'!$F$6:$G$38,2,FALSE)),"")</f>
        <v/>
      </c>
      <c r="T1438" s="91" t="str">
        <f>IF(IFERROR(SEARCH(T$6,$D1438),0)&gt;0,TRIM(VLOOKUP(T$6,'Lifeline-Capability XWalk'!$F$6:$G$38,2,FALSE)),"")</f>
        <v/>
      </c>
      <c r="U1438" s="91" t="str">
        <f>IF(IFERROR(SEARCH(U$6,$D1438),0)&gt;0,TRIM(VLOOKUP(U$6,'Lifeline-Capability XWalk'!$F$6:$G$38,2,FALSE)),"")</f>
        <v/>
      </c>
      <c r="V1438" s="91" t="str">
        <f>IF(IFERROR(SEARCH(V$6,$D1438),0)&gt;0,TRIM(VLOOKUP(V$6,'Lifeline-Capability XWalk'!$F$6:$G$38,2,FALSE)),"")</f>
        <v/>
      </c>
      <c r="W1438" s="91" t="str">
        <f>IF(IFERROR(SEARCH(W$6,$D1438),0)&gt;0,TRIM(VLOOKUP(W$6,'Lifeline-Capability XWalk'!$F$6:$G$38,2,FALSE)),"")</f>
        <v/>
      </c>
      <c r="X1438" s="91" t="str">
        <f>IF(IFERROR(SEARCH(X$6,$D1438),0)&gt;0,TRIM(VLOOKUP(X$6,'Lifeline-Capability XWalk'!$F$6:$G$38,2,FALSE)),"")</f>
        <v/>
      </c>
      <c r="Y1438" s="91" t="str">
        <f>IF(IFERROR(SEARCH(Y$6,$D1438),0)&gt;0,TRIM(VLOOKUP(Y$6,'Lifeline-Capability XWalk'!$F$6:$G$38,2,FALSE)),"")</f>
        <v/>
      </c>
      <c r="Z1438" s="91" t="str">
        <f>IF(IFERROR(SEARCH(Z$6,$D1438),0)&gt;0,TRIM(VLOOKUP(Z$6,'Lifeline-Capability XWalk'!$F$6:$G$38,2,FALSE)),"")</f>
        <v/>
      </c>
      <c r="AA1438" s="91" t="str">
        <f>IF(IFERROR(SEARCH(AA$6,$D1438),0)&gt;0,TRIM(VLOOKUP(AA$6,'Lifeline-Capability XWalk'!$F$6:$G$38,2,FALSE)),"")</f>
        <v/>
      </c>
      <c r="AB1438" s="91" t="str">
        <f>IF(IFERROR(SEARCH(AB$6,$D1438),0)&gt;0,TRIM(VLOOKUP(AB$6,'Lifeline-Capability XWalk'!$F$6:$G$38,2,FALSE)),"")</f>
        <v>Communications</v>
      </c>
      <c r="AC1438" s="91" t="str">
        <f>IF(IFERROR(SEARCH(AC$6,$D1438),0)&gt;0,TRIM(VLOOKUP(AC$6,'Lifeline-Capability XWalk'!$F$6:$G$38,2,FALSE)),"")</f>
        <v/>
      </c>
      <c r="AD1438" s="91" t="str">
        <f>IF(IFERROR(SEARCH(AD$6,$D1438),0)&gt;0,TRIM(VLOOKUP(AD$6,'Lifeline-Capability XWalk'!$F$6:$G$38,2,FALSE)),"")</f>
        <v/>
      </c>
      <c r="AE1438" s="91" t="str">
        <f>IF(IFERROR(SEARCH(AE$6,$D1438),0)&gt;0,TRIM(VLOOKUP(AE$6,'Lifeline-Capability XWalk'!$F$6:$G$38,2,FALSE)),"")</f>
        <v/>
      </c>
      <c r="AF1438" s="91" t="str">
        <f>IF(IFERROR(SEARCH(AF$6,$D1438),0)&gt;0,TRIM(VLOOKUP(AF$6,'Lifeline-Capability XWalk'!$F$6:$G$38,2,FALSE)),"")</f>
        <v/>
      </c>
      <c r="AG1438" s="91" t="str">
        <f>IF(IFERROR(SEARCH(AG$6,$D1438),0)&gt;0,TRIM(VLOOKUP(AG$6,'Lifeline-Capability XWalk'!$F$6:$G$38,2,FALSE)),"")</f>
        <v/>
      </c>
      <c r="AH1438" s="91" t="str">
        <f>IF(IFERROR(SEARCH(AH$6,$D1438),0)&gt;0,TRIM(VLOOKUP(AH$6,'Lifeline-Capability XWalk'!$F$6:$G$38,2,FALSE)),"")</f>
        <v/>
      </c>
      <c r="AI1438" s="91" t="str">
        <f>IF(IFERROR(SEARCH(AI$6,$D1438),0)&gt;0,TRIM(VLOOKUP(AI$6,'Lifeline-Capability XWalk'!$F$6:$G$38,2,FALSE)),"")</f>
        <v/>
      </c>
      <c r="AJ1438" s="91" t="str">
        <f>IF(IFERROR(SEARCH(AJ$6,$D1438),0)&gt;0,TRIM(VLOOKUP(AJ$6,'Lifeline-Capability XWalk'!$F$6:$G$38,2,FALSE)),"")</f>
        <v/>
      </c>
      <c r="AK1438" s="91" t="str">
        <f>IF(IFERROR(SEARCH(AK$6,$D1438),0)&gt;0,TRIM(VLOOKUP(AK$6,'Lifeline-Capability XWalk'!$F$6:$G$38,2,FALSE)),"")</f>
        <v/>
      </c>
      <c r="AL1438" s="92" t="str">
        <f>IF(IFERROR(SEARCH(AL$6,$D1438),0)&gt;0,TRIM(VLOOKUP(AL$6,'Lifeline-Capability XWalk'!$F$6:$G$38,2,FALSE)),"")</f>
        <v/>
      </c>
      <c r="AM1438" s="24" t="str">
        <f t="shared" si="86"/>
        <v/>
      </c>
      <c r="AN1438" s="24" t="str">
        <f t="shared" si="86"/>
        <v/>
      </c>
      <c r="AO1438" s="24" t="str">
        <f t="shared" si="86"/>
        <v/>
      </c>
      <c r="AP1438" s="24" t="str">
        <f t="shared" si="86"/>
        <v/>
      </c>
      <c r="AQ1438" s="24" t="str">
        <f t="shared" si="86"/>
        <v>Communications</v>
      </c>
      <c r="AR1438" s="24" t="str">
        <f t="shared" si="86"/>
        <v/>
      </c>
      <c r="AS1438" s="24" t="str">
        <f t="shared" si="86"/>
        <v/>
      </c>
      <c r="AT1438" s="24" t="str">
        <f t="shared" si="86"/>
        <v/>
      </c>
      <c r="AU1438" s="24" t="str">
        <f t="shared" si="86"/>
        <v/>
      </c>
    </row>
    <row r="1439" spans="1:47" ht="32.1" customHeight="1" x14ac:dyDescent="0.2">
      <c r="A1439" s="143" t="s">
        <v>1113</v>
      </c>
      <c r="B1439" s="144" t="s">
        <v>1304</v>
      </c>
      <c r="C1439" s="144" t="s">
        <v>1082</v>
      </c>
      <c r="D1439" s="124" t="s">
        <v>2265</v>
      </c>
      <c r="E1439" s="64" t="str">
        <f t="shared" si="85"/>
        <v>Safety and Security; Food, Water, Shelter; Health and Medical; Energy; Communications; Hazardous Materials; Transportation; Water Systems;</v>
      </c>
      <c r="F1439" s="125" t="s">
        <v>1823</v>
      </c>
      <c r="G1439" s="90" t="str">
        <f>IF(IFERROR(SEARCH(G$6,$D1439),0)&gt;0,TRIM(VLOOKUP(G$6,'Lifeline-Capability XWalk'!$F$6:$G$38,2,FALSE)),"")</f>
        <v/>
      </c>
      <c r="H1439" s="91" t="str">
        <f>IF(IFERROR(SEARCH(H$6,$D1439),0)&gt;0,TRIM(VLOOKUP(H$6,'Lifeline-Capability XWalk'!$F$6:$G$38,2,FALSE)),"")</f>
        <v/>
      </c>
      <c r="I1439" s="91" t="str">
        <f>IF(IFERROR(SEARCH(I$6,$D1439),0)&gt;0,TRIM(VLOOKUP(I$6,'Lifeline-Capability XWalk'!$F$6:$G$38,2,FALSE)),"")</f>
        <v/>
      </c>
      <c r="J1439" s="91" t="str">
        <f>IF(IFERROR(SEARCH(J$6,$D1439),0)&gt;0,TRIM(VLOOKUP(J$6,'Lifeline-Capability XWalk'!$F$6:$G$38,2,FALSE)),"")</f>
        <v/>
      </c>
      <c r="K1439" s="91" t="str">
        <f>IF(IFERROR(SEARCH(K$6,$D1439),0)&gt;0,TRIM(VLOOKUP(K$6,'Lifeline-Capability XWalk'!$F$6:$G$38,2,FALSE)),"")</f>
        <v/>
      </c>
      <c r="L1439" s="91" t="str">
        <f>IF(IFERROR(SEARCH(L$6,$D1439),0)&gt;0,TRIM(VLOOKUP(L$6,'Lifeline-Capability XWalk'!$F$6:$G$38,2,FALSE)),"")</f>
        <v/>
      </c>
      <c r="M1439" s="91" t="str">
        <f>IF(IFERROR(SEARCH(M$6,$D1439),0)&gt;0,TRIM(VLOOKUP(M$6,'Lifeline-Capability XWalk'!$F$6:$G$38,2,FALSE)),"")</f>
        <v/>
      </c>
      <c r="N1439" s="91" t="str">
        <f>IF(IFERROR(SEARCH(N$6,$D1439),0)&gt;0,TRIM(VLOOKUP(N$6,'Lifeline-Capability XWalk'!$F$6:$G$38,2,FALSE)),"")</f>
        <v/>
      </c>
      <c r="O1439" s="91" t="str">
        <f>IF(IFERROR(SEARCH(O$6,$D1439),0)&gt;0,TRIM(VLOOKUP(O$6,'Lifeline-Capability XWalk'!$F$6:$G$38,2,FALSE)),"")</f>
        <v/>
      </c>
      <c r="P1439" s="91" t="str">
        <f>IF(IFERROR(SEARCH(P$6,$D1439),0)&gt;0,TRIM(VLOOKUP(P$6,'Lifeline-Capability XWalk'!$F$6:$G$38,2,FALSE)),"")</f>
        <v/>
      </c>
      <c r="Q1439" s="91" t="str">
        <f>IF(IFERROR(SEARCH(Q$6,$D1439),0)&gt;0,TRIM(VLOOKUP(Q$6,'Lifeline-Capability XWalk'!$F$6:$G$38,2,FALSE)),"")</f>
        <v/>
      </c>
      <c r="R1439" s="91" t="str">
        <f>IF(IFERROR(SEARCH(R$6,$D1439),0)&gt;0,TRIM(VLOOKUP(R$6,'Lifeline-Capability XWalk'!$F$6:$G$38,2,FALSE)),"")</f>
        <v>Safety and Security; Food, Water, Shelter; Health and Medical; Energy; Communications; Hazardous Materials; Transportation; Water Systems;</v>
      </c>
      <c r="S1439" s="91" t="str">
        <f>IF(IFERROR(SEARCH(S$6,$D1439),0)&gt;0,TRIM(VLOOKUP(S$6,'Lifeline-Capability XWalk'!$F$6:$G$38,2,FALSE)),"")</f>
        <v/>
      </c>
      <c r="T1439" s="91" t="str">
        <f>IF(IFERROR(SEARCH(T$6,$D1439),0)&gt;0,TRIM(VLOOKUP(T$6,'Lifeline-Capability XWalk'!$F$6:$G$38,2,FALSE)),"")</f>
        <v/>
      </c>
      <c r="U1439" s="91" t="str">
        <f>IF(IFERROR(SEARCH(U$6,$D1439),0)&gt;0,TRIM(VLOOKUP(U$6,'Lifeline-Capability XWalk'!$F$6:$G$38,2,FALSE)),"")</f>
        <v/>
      </c>
      <c r="V1439" s="91" t="str">
        <f>IF(IFERROR(SEARCH(V$6,$D1439),0)&gt;0,TRIM(VLOOKUP(V$6,'Lifeline-Capability XWalk'!$F$6:$G$38,2,FALSE)),"")</f>
        <v/>
      </c>
      <c r="W1439" s="91" t="str">
        <f>IF(IFERROR(SEARCH(W$6,$D1439),0)&gt;0,TRIM(VLOOKUP(W$6,'Lifeline-Capability XWalk'!$F$6:$G$38,2,FALSE)),"")</f>
        <v/>
      </c>
      <c r="X1439" s="91" t="str">
        <f>IF(IFERROR(SEARCH(X$6,$D1439),0)&gt;0,TRIM(VLOOKUP(X$6,'Lifeline-Capability XWalk'!$F$6:$G$38,2,FALSE)),"")</f>
        <v/>
      </c>
      <c r="Y1439" s="91" t="str">
        <f>IF(IFERROR(SEARCH(Y$6,$D1439),0)&gt;0,TRIM(VLOOKUP(Y$6,'Lifeline-Capability XWalk'!$F$6:$G$38,2,FALSE)),"")</f>
        <v/>
      </c>
      <c r="Z1439" s="91" t="str">
        <f>IF(IFERROR(SEARCH(Z$6,$D1439),0)&gt;0,TRIM(VLOOKUP(Z$6,'Lifeline-Capability XWalk'!$F$6:$G$38,2,FALSE)),"")</f>
        <v/>
      </c>
      <c r="AA1439" s="91" t="str">
        <f>IF(IFERROR(SEARCH(AA$6,$D1439),0)&gt;0,TRIM(VLOOKUP(AA$6,'Lifeline-Capability XWalk'!$F$6:$G$38,2,FALSE)),"")</f>
        <v/>
      </c>
      <c r="AB1439" s="91" t="str">
        <f>IF(IFERROR(SEARCH(AB$6,$D1439),0)&gt;0,TRIM(VLOOKUP(AB$6,'Lifeline-Capability XWalk'!$F$6:$G$38,2,FALSE)),"")</f>
        <v>Communications</v>
      </c>
      <c r="AC1439" s="91" t="str">
        <f>IF(IFERROR(SEARCH(AC$6,$D1439),0)&gt;0,TRIM(VLOOKUP(AC$6,'Lifeline-Capability XWalk'!$F$6:$G$38,2,FALSE)),"")</f>
        <v/>
      </c>
      <c r="AD1439" s="91" t="str">
        <f>IF(IFERROR(SEARCH(AD$6,$D1439),0)&gt;0,TRIM(VLOOKUP(AD$6,'Lifeline-Capability XWalk'!$F$6:$G$38,2,FALSE)),"")</f>
        <v/>
      </c>
      <c r="AE1439" s="91" t="str">
        <f>IF(IFERROR(SEARCH(AE$6,$D1439),0)&gt;0,TRIM(VLOOKUP(AE$6,'Lifeline-Capability XWalk'!$F$6:$G$38,2,FALSE)),"")</f>
        <v/>
      </c>
      <c r="AF1439" s="91" t="str">
        <f>IF(IFERROR(SEARCH(AF$6,$D1439),0)&gt;0,TRIM(VLOOKUP(AF$6,'Lifeline-Capability XWalk'!$F$6:$G$38,2,FALSE)),"")</f>
        <v/>
      </c>
      <c r="AG1439" s="91" t="str">
        <f>IF(IFERROR(SEARCH(AG$6,$D1439),0)&gt;0,TRIM(VLOOKUP(AG$6,'Lifeline-Capability XWalk'!$F$6:$G$38,2,FALSE)),"")</f>
        <v/>
      </c>
      <c r="AH1439" s="91" t="str">
        <f>IF(IFERROR(SEARCH(AH$6,$D1439),0)&gt;0,TRIM(VLOOKUP(AH$6,'Lifeline-Capability XWalk'!$F$6:$G$38,2,FALSE)),"")</f>
        <v/>
      </c>
      <c r="AI1439" s="91" t="str">
        <f>IF(IFERROR(SEARCH(AI$6,$D1439),0)&gt;0,TRIM(VLOOKUP(AI$6,'Lifeline-Capability XWalk'!$F$6:$G$38,2,FALSE)),"")</f>
        <v/>
      </c>
      <c r="AJ1439" s="91" t="str">
        <f>IF(IFERROR(SEARCH(AJ$6,$D1439),0)&gt;0,TRIM(VLOOKUP(AJ$6,'Lifeline-Capability XWalk'!$F$6:$G$38,2,FALSE)),"")</f>
        <v/>
      </c>
      <c r="AK1439" s="91" t="str">
        <f>IF(IFERROR(SEARCH(AK$6,$D1439),0)&gt;0,TRIM(VLOOKUP(AK$6,'Lifeline-Capability XWalk'!$F$6:$G$38,2,FALSE)),"")</f>
        <v/>
      </c>
      <c r="AL1439" s="92" t="str">
        <f>IF(IFERROR(SEARCH(AL$6,$D1439),0)&gt;0,TRIM(VLOOKUP(AL$6,'Lifeline-Capability XWalk'!$F$6:$G$38,2,FALSE)),"")</f>
        <v/>
      </c>
      <c r="AM1439" s="24" t="str">
        <f t="shared" si="86"/>
        <v/>
      </c>
      <c r="AN1439" s="24" t="str">
        <f t="shared" si="86"/>
        <v/>
      </c>
      <c r="AO1439" s="24" t="str">
        <f t="shared" si="86"/>
        <v/>
      </c>
      <c r="AP1439" s="24" t="str">
        <f t="shared" si="86"/>
        <v/>
      </c>
      <c r="AQ1439" s="24" t="str">
        <f t="shared" si="86"/>
        <v>Communications</v>
      </c>
      <c r="AR1439" s="24" t="str">
        <f t="shared" si="86"/>
        <v/>
      </c>
      <c r="AS1439" s="24" t="str">
        <f t="shared" si="86"/>
        <v/>
      </c>
      <c r="AT1439" s="24" t="str">
        <f t="shared" si="86"/>
        <v/>
      </c>
      <c r="AU1439" s="24" t="str">
        <f t="shared" si="86"/>
        <v>Safety and Security; Food, Water, Shelter; Health and Medical; Energy; Communications; Hazardous Materials; Transportation; Water Systems;</v>
      </c>
    </row>
    <row r="1440" spans="1:47" ht="32.1" customHeight="1" x14ac:dyDescent="0.2">
      <c r="A1440" s="143" t="s">
        <v>1114</v>
      </c>
      <c r="B1440" s="144" t="s">
        <v>1316</v>
      </c>
      <c r="C1440" s="144" t="s">
        <v>2296</v>
      </c>
      <c r="D1440" s="124" t="s">
        <v>2264</v>
      </c>
      <c r="E1440" s="64" t="str">
        <f t="shared" si="85"/>
        <v>Communications</v>
      </c>
      <c r="F1440" s="125" t="s">
        <v>1824</v>
      </c>
      <c r="G1440" s="90" t="str">
        <f>IF(IFERROR(SEARCH(G$6,$D1440),0)&gt;0,TRIM(VLOOKUP(G$6,'Lifeline-Capability XWalk'!$F$6:$G$38,2,FALSE)),"")</f>
        <v/>
      </c>
      <c r="H1440" s="91" t="str">
        <f>IF(IFERROR(SEARCH(H$6,$D1440),0)&gt;0,TRIM(VLOOKUP(H$6,'Lifeline-Capability XWalk'!$F$6:$G$38,2,FALSE)),"")</f>
        <v/>
      </c>
      <c r="I1440" s="91" t="str">
        <f>IF(IFERROR(SEARCH(I$6,$D1440),0)&gt;0,TRIM(VLOOKUP(I$6,'Lifeline-Capability XWalk'!$F$6:$G$38,2,FALSE)),"")</f>
        <v/>
      </c>
      <c r="J1440" s="91" t="str">
        <f>IF(IFERROR(SEARCH(J$6,$D1440),0)&gt;0,TRIM(VLOOKUP(J$6,'Lifeline-Capability XWalk'!$F$6:$G$38,2,FALSE)),"")</f>
        <v/>
      </c>
      <c r="K1440" s="91" t="str">
        <f>IF(IFERROR(SEARCH(K$6,$D1440),0)&gt;0,TRIM(VLOOKUP(K$6,'Lifeline-Capability XWalk'!$F$6:$G$38,2,FALSE)),"")</f>
        <v/>
      </c>
      <c r="L1440" s="91" t="str">
        <f>IF(IFERROR(SEARCH(L$6,$D1440),0)&gt;0,TRIM(VLOOKUP(L$6,'Lifeline-Capability XWalk'!$F$6:$G$38,2,FALSE)),"")</f>
        <v/>
      </c>
      <c r="M1440" s="91" t="str">
        <f>IF(IFERROR(SEARCH(M$6,$D1440),0)&gt;0,TRIM(VLOOKUP(M$6,'Lifeline-Capability XWalk'!$F$6:$G$38,2,FALSE)),"")</f>
        <v/>
      </c>
      <c r="N1440" s="91" t="str">
        <f>IF(IFERROR(SEARCH(N$6,$D1440),0)&gt;0,TRIM(VLOOKUP(N$6,'Lifeline-Capability XWalk'!$F$6:$G$38,2,FALSE)),"")</f>
        <v/>
      </c>
      <c r="O1440" s="91" t="str">
        <f>IF(IFERROR(SEARCH(O$6,$D1440),0)&gt;0,TRIM(VLOOKUP(O$6,'Lifeline-Capability XWalk'!$F$6:$G$38,2,FALSE)),"")</f>
        <v/>
      </c>
      <c r="P1440" s="91" t="str">
        <f>IF(IFERROR(SEARCH(P$6,$D1440),0)&gt;0,TRIM(VLOOKUP(P$6,'Lifeline-Capability XWalk'!$F$6:$G$38,2,FALSE)),"")</f>
        <v/>
      </c>
      <c r="Q1440" s="91" t="str">
        <f>IF(IFERROR(SEARCH(Q$6,$D1440),0)&gt;0,TRIM(VLOOKUP(Q$6,'Lifeline-Capability XWalk'!$F$6:$G$38,2,FALSE)),"")</f>
        <v/>
      </c>
      <c r="R1440" s="91" t="str">
        <f>IF(IFERROR(SEARCH(R$6,$D1440),0)&gt;0,TRIM(VLOOKUP(R$6,'Lifeline-Capability XWalk'!$F$6:$G$38,2,FALSE)),"")</f>
        <v/>
      </c>
      <c r="S1440" s="91" t="str">
        <f>IF(IFERROR(SEARCH(S$6,$D1440),0)&gt;0,TRIM(VLOOKUP(S$6,'Lifeline-Capability XWalk'!$F$6:$G$38,2,FALSE)),"")</f>
        <v/>
      </c>
      <c r="T1440" s="91" t="str">
        <f>IF(IFERROR(SEARCH(T$6,$D1440),0)&gt;0,TRIM(VLOOKUP(T$6,'Lifeline-Capability XWalk'!$F$6:$G$38,2,FALSE)),"")</f>
        <v/>
      </c>
      <c r="U1440" s="91" t="str">
        <f>IF(IFERROR(SEARCH(U$6,$D1440),0)&gt;0,TRIM(VLOOKUP(U$6,'Lifeline-Capability XWalk'!$F$6:$G$38,2,FALSE)),"")</f>
        <v/>
      </c>
      <c r="V1440" s="91" t="str">
        <f>IF(IFERROR(SEARCH(V$6,$D1440),0)&gt;0,TRIM(VLOOKUP(V$6,'Lifeline-Capability XWalk'!$F$6:$G$38,2,FALSE)),"")</f>
        <v/>
      </c>
      <c r="W1440" s="91" t="str">
        <f>IF(IFERROR(SEARCH(W$6,$D1440),0)&gt;0,TRIM(VLOOKUP(W$6,'Lifeline-Capability XWalk'!$F$6:$G$38,2,FALSE)),"")</f>
        <v/>
      </c>
      <c r="X1440" s="91" t="str">
        <f>IF(IFERROR(SEARCH(X$6,$D1440),0)&gt;0,TRIM(VLOOKUP(X$6,'Lifeline-Capability XWalk'!$F$6:$G$38,2,FALSE)),"")</f>
        <v/>
      </c>
      <c r="Y1440" s="91" t="str">
        <f>IF(IFERROR(SEARCH(Y$6,$D1440),0)&gt;0,TRIM(VLOOKUP(Y$6,'Lifeline-Capability XWalk'!$F$6:$G$38,2,FALSE)),"")</f>
        <v/>
      </c>
      <c r="Z1440" s="91" t="str">
        <f>IF(IFERROR(SEARCH(Z$6,$D1440),0)&gt;0,TRIM(VLOOKUP(Z$6,'Lifeline-Capability XWalk'!$F$6:$G$38,2,FALSE)),"")</f>
        <v/>
      </c>
      <c r="AA1440" s="91" t="str">
        <f>IF(IFERROR(SEARCH(AA$6,$D1440),0)&gt;0,TRIM(VLOOKUP(AA$6,'Lifeline-Capability XWalk'!$F$6:$G$38,2,FALSE)),"")</f>
        <v/>
      </c>
      <c r="AB1440" s="91" t="str">
        <f>IF(IFERROR(SEARCH(AB$6,$D1440),0)&gt;0,TRIM(VLOOKUP(AB$6,'Lifeline-Capability XWalk'!$F$6:$G$38,2,FALSE)),"")</f>
        <v>Communications</v>
      </c>
      <c r="AC1440" s="91" t="str">
        <f>IF(IFERROR(SEARCH(AC$6,$D1440),0)&gt;0,TRIM(VLOOKUP(AC$6,'Lifeline-Capability XWalk'!$F$6:$G$38,2,FALSE)),"")</f>
        <v/>
      </c>
      <c r="AD1440" s="91" t="str">
        <f>IF(IFERROR(SEARCH(AD$6,$D1440),0)&gt;0,TRIM(VLOOKUP(AD$6,'Lifeline-Capability XWalk'!$F$6:$G$38,2,FALSE)),"")</f>
        <v/>
      </c>
      <c r="AE1440" s="91" t="str">
        <f>IF(IFERROR(SEARCH(AE$6,$D1440),0)&gt;0,TRIM(VLOOKUP(AE$6,'Lifeline-Capability XWalk'!$F$6:$G$38,2,FALSE)),"")</f>
        <v/>
      </c>
      <c r="AF1440" s="91" t="str">
        <f>IF(IFERROR(SEARCH(AF$6,$D1440),0)&gt;0,TRIM(VLOOKUP(AF$6,'Lifeline-Capability XWalk'!$F$6:$G$38,2,FALSE)),"")</f>
        <v/>
      </c>
      <c r="AG1440" s="91" t="str">
        <f>IF(IFERROR(SEARCH(AG$6,$D1440),0)&gt;0,TRIM(VLOOKUP(AG$6,'Lifeline-Capability XWalk'!$F$6:$G$38,2,FALSE)),"")</f>
        <v/>
      </c>
      <c r="AH1440" s="91" t="str">
        <f>IF(IFERROR(SEARCH(AH$6,$D1440),0)&gt;0,TRIM(VLOOKUP(AH$6,'Lifeline-Capability XWalk'!$F$6:$G$38,2,FALSE)),"")</f>
        <v/>
      </c>
      <c r="AI1440" s="91" t="str">
        <f>IF(IFERROR(SEARCH(AI$6,$D1440),0)&gt;0,TRIM(VLOOKUP(AI$6,'Lifeline-Capability XWalk'!$F$6:$G$38,2,FALSE)),"")</f>
        <v/>
      </c>
      <c r="AJ1440" s="91" t="str">
        <f>IF(IFERROR(SEARCH(AJ$6,$D1440),0)&gt;0,TRIM(VLOOKUP(AJ$6,'Lifeline-Capability XWalk'!$F$6:$G$38,2,FALSE)),"")</f>
        <v/>
      </c>
      <c r="AK1440" s="91" t="str">
        <f>IF(IFERROR(SEARCH(AK$6,$D1440),0)&gt;0,TRIM(VLOOKUP(AK$6,'Lifeline-Capability XWalk'!$F$6:$G$38,2,FALSE)),"")</f>
        <v/>
      </c>
      <c r="AL1440" s="92" t="str">
        <f>IF(IFERROR(SEARCH(AL$6,$D1440),0)&gt;0,TRIM(VLOOKUP(AL$6,'Lifeline-Capability XWalk'!$F$6:$G$38,2,FALSE)),"")</f>
        <v/>
      </c>
      <c r="AM1440" s="24" t="str">
        <f t="shared" si="86"/>
        <v/>
      </c>
      <c r="AN1440" s="24" t="str">
        <f t="shared" si="86"/>
        <v/>
      </c>
      <c r="AO1440" s="24" t="str">
        <f t="shared" si="86"/>
        <v/>
      </c>
      <c r="AP1440" s="24" t="str">
        <f t="shared" si="86"/>
        <v/>
      </c>
      <c r="AQ1440" s="24" t="str">
        <f t="shared" si="86"/>
        <v>Communications</v>
      </c>
      <c r="AR1440" s="24" t="str">
        <f t="shared" si="86"/>
        <v/>
      </c>
      <c r="AS1440" s="24" t="str">
        <f t="shared" si="86"/>
        <v/>
      </c>
      <c r="AT1440" s="24" t="str">
        <f t="shared" si="86"/>
        <v/>
      </c>
      <c r="AU1440" s="24" t="str">
        <f t="shared" si="86"/>
        <v/>
      </c>
    </row>
    <row r="1441" spans="1:47" ht="32.1" customHeight="1" x14ac:dyDescent="0.2">
      <c r="A1441" s="143" t="s">
        <v>1114</v>
      </c>
      <c r="B1441" s="144" t="s">
        <v>1311</v>
      </c>
      <c r="C1441" s="144" t="s">
        <v>2296</v>
      </c>
      <c r="D1441" s="124" t="s">
        <v>2272</v>
      </c>
      <c r="E1441" s="64" t="str">
        <f t="shared" si="85"/>
        <v>Safety and Security; Food, Water, Shelter; Health and Medical; Energy; Communications; Hazardous Materials; Transportation; Water Systems;</v>
      </c>
      <c r="F1441" s="125" t="s">
        <v>1825</v>
      </c>
      <c r="G1441" s="90" t="str">
        <f>IF(IFERROR(SEARCH(G$6,$D1441),0)&gt;0,TRIM(VLOOKUP(G$6,'Lifeline-Capability XWalk'!$F$6:$G$38,2,FALSE)),"")</f>
        <v/>
      </c>
      <c r="H1441" s="91" t="str">
        <f>IF(IFERROR(SEARCH(H$6,$D1441),0)&gt;0,TRIM(VLOOKUP(H$6,'Lifeline-Capability XWalk'!$F$6:$G$38,2,FALSE)),"")</f>
        <v/>
      </c>
      <c r="I1441" s="91" t="str">
        <f>IF(IFERROR(SEARCH(I$6,$D1441),0)&gt;0,TRIM(VLOOKUP(I$6,'Lifeline-Capability XWalk'!$F$6:$G$38,2,FALSE)),"")</f>
        <v/>
      </c>
      <c r="J1441" s="91" t="str">
        <f>IF(IFERROR(SEARCH(J$6,$D1441),0)&gt;0,TRIM(VLOOKUP(J$6,'Lifeline-Capability XWalk'!$F$6:$G$38,2,FALSE)),"")</f>
        <v/>
      </c>
      <c r="K1441" s="91" t="str">
        <f>IF(IFERROR(SEARCH(K$6,$D1441),0)&gt;0,TRIM(VLOOKUP(K$6,'Lifeline-Capability XWalk'!$F$6:$G$38,2,FALSE)),"")</f>
        <v/>
      </c>
      <c r="L1441" s="91" t="str">
        <f>IF(IFERROR(SEARCH(L$6,$D1441),0)&gt;0,TRIM(VLOOKUP(L$6,'Lifeline-Capability XWalk'!$F$6:$G$38,2,FALSE)),"")</f>
        <v/>
      </c>
      <c r="M1441" s="91" t="str">
        <f>IF(IFERROR(SEARCH(M$6,$D1441),0)&gt;0,TRIM(VLOOKUP(M$6,'Lifeline-Capability XWalk'!$F$6:$G$38,2,FALSE)),"")</f>
        <v/>
      </c>
      <c r="N1441" s="91" t="str">
        <f>IF(IFERROR(SEARCH(N$6,$D1441),0)&gt;0,TRIM(VLOOKUP(N$6,'Lifeline-Capability XWalk'!$F$6:$G$38,2,FALSE)),"")</f>
        <v/>
      </c>
      <c r="O1441" s="91" t="str">
        <f>IF(IFERROR(SEARCH(O$6,$D1441),0)&gt;0,TRIM(VLOOKUP(O$6,'Lifeline-Capability XWalk'!$F$6:$G$38,2,FALSE)),"")</f>
        <v/>
      </c>
      <c r="P1441" s="91" t="str">
        <f>IF(IFERROR(SEARCH(P$6,$D1441),0)&gt;0,TRIM(VLOOKUP(P$6,'Lifeline-Capability XWalk'!$F$6:$G$38,2,FALSE)),"")</f>
        <v/>
      </c>
      <c r="Q1441" s="91" t="str">
        <f>IF(IFERROR(SEARCH(Q$6,$D1441),0)&gt;0,TRIM(VLOOKUP(Q$6,'Lifeline-Capability XWalk'!$F$6:$G$38,2,FALSE)),"")</f>
        <v/>
      </c>
      <c r="R1441" s="91" t="str">
        <f>IF(IFERROR(SEARCH(R$6,$D1441),0)&gt;0,TRIM(VLOOKUP(R$6,'Lifeline-Capability XWalk'!$F$6:$G$38,2,FALSE)),"")</f>
        <v/>
      </c>
      <c r="S1441" s="91" t="str">
        <f>IF(IFERROR(SEARCH(S$6,$D1441),0)&gt;0,TRIM(VLOOKUP(S$6,'Lifeline-Capability XWalk'!$F$6:$G$38,2,FALSE)),"")</f>
        <v/>
      </c>
      <c r="T1441" s="91" t="str">
        <f>IF(IFERROR(SEARCH(T$6,$D1441),0)&gt;0,TRIM(VLOOKUP(T$6,'Lifeline-Capability XWalk'!$F$6:$G$38,2,FALSE)),"")</f>
        <v/>
      </c>
      <c r="U1441" s="91" t="str">
        <f>IF(IFERROR(SEARCH(U$6,$D1441),0)&gt;0,TRIM(VLOOKUP(U$6,'Lifeline-Capability XWalk'!$F$6:$G$38,2,FALSE)),"")</f>
        <v/>
      </c>
      <c r="V1441" s="91" t="str">
        <f>IF(IFERROR(SEARCH(V$6,$D1441),0)&gt;0,TRIM(VLOOKUP(V$6,'Lifeline-Capability XWalk'!$F$6:$G$38,2,FALSE)),"")</f>
        <v/>
      </c>
      <c r="W1441" s="91" t="str">
        <f>IF(IFERROR(SEARCH(W$6,$D1441),0)&gt;0,TRIM(VLOOKUP(W$6,'Lifeline-Capability XWalk'!$F$6:$G$38,2,FALSE)),"")</f>
        <v/>
      </c>
      <c r="X1441" s="91" t="str">
        <f>IF(IFERROR(SEARCH(X$6,$D1441),0)&gt;0,TRIM(VLOOKUP(X$6,'Lifeline-Capability XWalk'!$F$6:$G$38,2,FALSE)),"")</f>
        <v/>
      </c>
      <c r="Y1441" s="91" t="str">
        <f>IF(IFERROR(SEARCH(Y$6,$D1441),0)&gt;0,TRIM(VLOOKUP(Y$6,'Lifeline-Capability XWalk'!$F$6:$G$38,2,FALSE)),"")</f>
        <v/>
      </c>
      <c r="Z1441" s="91" t="str">
        <f>IF(IFERROR(SEARCH(Z$6,$D1441),0)&gt;0,TRIM(VLOOKUP(Z$6,'Lifeline-Capability XWalk'!$F$6:$G$38,2,FALSE)),"")</f>
        <v/>
      </c>
      <c r="AA1441" s="91" t="str">
        <f>IF(IFERROR(SEARCH(AA$6,$D1441),0)&gt;0,TRIM(VLOOKUP(AA$6,'Lifeline-Capability XWalk'!$F$6:$G$38,2,FALSE)),"")</f>
        <v/>
      </c>
      <c r="AB1441" s="91" t="str">
        <f>IF(IFERROR(SEARCH(AB$6,$D1441),0)&gt;0,TRIM(VLOOKUP(AB$6,'Lifeline-Capability XWalk'!$F$6:$G$38,2,FALSE)),"")</f>
        <v>Communications</v>
      </c>
      <c r="AC1441" s="91" t="str">
        <f>IF(IFERROR(SEARCH(AC$6,$D1441),0)&gt;0,TRIM(VLOOKUP(AC$6,'Lifeline-Capability XWalk'!$F$6:$G$38,2,FALSE)),"")</f>
        <v/>
      </c>
      <c r="AD1441" s="91" t="str">
        <f>IF(IFERROR(SEARCH(AD$6,$D1441),0)&gt;0,TRIM(VLOOKUP(AD$6,'Lifeline-Capability XWalk'!$F$6:$G$38,2,FALSE)),"")</f>
        <v>Safety and Security; Food, Water, Shelter; Health and Medical; Energy; Communications; Hazardous Materials; Transportation; Water Systems;</v>
      </c>
      <c r="AE1441" s="91" t="str">
        <f>IF(IFERROR(SEARCH(AE$6,$D1441),0)&gt;0,TRIM(VLOOKUP(AE$6,'Lifeline-Capability XWalk'!$F$6:$G$38,2,FALSE)),"")</f>
        <v>Health and Medical</v>
      </c>
      <c r="AF1441" s="91" t="str">
        <f>IF(IFERROR(SEARCH(AF$6,$D1441),0)&gt;0,TRIM(VLOOKUP(AF$6,'Lifeline-Capability XWalk'!$F$6:$G$38,2,FALSE)),"")</f>
        <v/>
      </c>
      <c r="AG1441" s="91" t="str">
        <f>IF(IFERROR(SEARCH(AG$6,$D1441),0)&gt;0,TRIM(VLOOKUP(AG$6,'Lifeline-Capability XWalk'!$F$6:$G$38,2,FALSE)),"")</f>
        <v/>
      </c>
      <c r="AH1441" s="91" t="str">
        <f>IF(IFERROR(SEARCH(AH$6,$D1441),0)&gt;0,TRIM(VLOOKUP(AH$6,'Lifeline-Capability XWalk'!$F$6:$G$38,2,FALSE)),"")</f>
        <v/>
      </c>
      <c r="AI1441" s="91" t="str">
        <f>IF(IFERROR(SEARCH(AI$6,$D1441),0)&gt;0,TRIM(VLOOKUP(AI$6,'Lifeline-Capability XWalk'!$F$6:$G$38,2,FALSE)),"")</f>
        <v/>
      </c>
      <c r="AJ1441" s="91" t="str">
        <f>IF(IFERROR(SEARCH(AJ$6,$D1441),0)&gt;0,TRIM(VLOOKUP(AJ$6,'Lifeline-Capability XWalk'!$F$6:$G$38,2,FALSE)),"")</f>
        <v/>
      </c>
      <c r="AK1441" s="91" t="str">
        <f>IF(IFERROR(SEARCH(AK$6,$D1441),0)&gt;0,TRIM(VLOOKUP(AK$6,'Lifeline-Capability XWalk'!$F$6:$G$38,2,FALSE)),"")</f>
        <v/>
      </c>
      <c r="AL1441" s="92" t="str">
        <f>IF(IFERROR(SEARCH(AL$6,$D1441),0)&gt;0,TRIM(VLOOKUP(AL$6,'Lifeline-Capability XWalk'!$F$6:$G$38,2,FALSE)),"")</f>
        <v/>
      </c>
      <c r="AM1441" s="24" t="str">
        <f t="shared" si="86"/>
        <v/>
      </c>
      <c r="AN1441" s="24" t="str">
        <f t="shared" si="86"/>
        <v/>
      </c>
      <c r="AO1441" s="24" t="str">
        <f t="shared" si="86"/>
        <v>Health and Medical</v>
      </c>
      <c r="AP1441" s="24" t="str">
        <f t="shared" si="86"/>
        <v/>
      </c>
      <c r="AQ1441" s="24" t="str">
        <f t="shared" si="86"/>
        <v>Communications</v>
      </c>
      <c r="AR1441" s="24" t="str">
        <f t="shared" si="86"/>
        <v/>
      </c>
      <c r="AS1441" s="24" t="str">
        <f t="shared" si="86"/>
        <v/>
      </c>
      <c r="AT1441" s="24" t="str">
        <f t="shared" si="86"/>
        <v/>
      </c>
      <c r="AU1441" s="24" t="str">
        <f t="shared" si="86"/>
        <v>Safety and Security; Food, Water, Shelter; Health and Medical; Energy; Communications; Hazardous Materials; Transportation; Water Systems;</v>
      </c>
    </row>
    <row r="1442" spans="1:47" ht="32.1" customHeight="1" x14ac:dyDescent="0.2">
      <c r="A1442" s="143" t="s">
        <v>1114</v>
      </c>
      <c r="B1442" s="144" t="s">
        <v>1311</v>
      </c>
      <c r="C1442" s="144" t="s">
        <v>2249</v>
      </c>
      <c r="D1442" s="124" t="s">
        <v>2280</v>
      </c>
      <c r="E1442" s="64" t="str">
        <f t="shared" si="85"/>
        <v>Communications</v>
      </c>
      <c r="F1442" s="125" t="s">
        <v>1826</v>
      </c>
      <c r="G1442" s="90" t="str">
        <f>IF(IFERROR(SEARCH(G$6,$D1442),0)&gt;0,TRIM(VLOOKUP(G$6,'Lifeline-Capability XWalk'!$F$6:$G$38,2,FALSE)),"")</f>
        <v/>
      </c>
      <c r="H1442" s="91" t="str">
        <f>IF(IFERROR(SEARCH(H$6,$D1442),0)&gt;0,TRIM(VLOOKUP(H$6,'Lifeline-Capability XWalk'!$F$6:$G$38,2,FALSE)),"")</f>
        <v/>
      </c>
      <c r="I1442" s="91" t="str">
        <f>IF(IFERROR(SEARCH(I$6,$D1442),0)&gt;0,TRIM(VLOOKUP(I$6,'Lifeline-Capability XWalk'!$F$6:$G$38,2,FALSE)),"")</f>
        <v/>
      </c>
      <c r="J1442" s="91" t="str">
        <f>IF(IFERROR(SEARCH(J$6,$D1442),0)&gt;0,TRIM(VLOOKUP(J$6,'Lifeline-Capability XWalk'!$F$6:$G$38,2,FALSE)),"")</f>
        <v/>
      </c>
      <c r="K1442" s="91" t="str">
        <f>IF(IFERROR(SEARCH(K$6,$D1442),0)&gt;0,TRIM(VLOOKUP(K$6,'Lifeline-Capability XWalk'!$F$6:$G$38,2,FALSE)),"")</f>
        <v/>
      </c>
      <c r="L1442" s="91" t="str">
        <f>IF(IFERROR(SEARCH(L$6,$D1442),0)&gt;0,TRIM(VLOOKUP(L$6,'Lifeline-Capability XWalk'!$F$6:$G$38,2,FALSE)),"")</f>
        <v/>
      </c>
      <c r="M1442" s="91" t="str">
        <f>IF(IFERROR(SEARCH(M$6,$D1442),0)&gt;0,TRIM(VLOOKUP(M$6,'Lifeline-Capability XWalk'!$F$6:$G$38,2,FALSE)),"")</f>
        <v/>
      </c>
      <c r="N1442" s="91" t="str">
        <f>IF(IFERROR(SEARCH(N$6,$D1442),0)&gt;0,TRIM(VLOOKUP(N$6,'Lifeline-Capability XWalk'!$F$6:$G$38,2,FALSE)),"")</f>
        <v/>
      </c>
      <c r="O1442" s="91" t="str">
        <f>IF(IFERROR(SEARCH(O$6,$D1442),0)&gt;0,TRIM(VLOOKUP(O$6,'Lifeline-Capability XWalk'!$F$6:$G$38,2,FALSE)),"")</f>
        <v/>
      </c>
      <c r="P1442" s="91" t="str">
        <f>IF(IFERROR(SEARCH(P$6,$D1442),0)&gt;0,TRIM(VLOOKUP(P$6,'Lifeline-Capability XWalk'!$F$6:$G$38,2,FALSE)),"")</f>
        <v/>
      </c>
      <c r="Q1442" s="91" t="str">
        <f>IF(IFERROR(SEARCH(Q$6,$D1442),0)&gt;0,TRIM(VLOOKUP(Q$6,'Lifeline-Capability XWalk'!$F$6:$G$38,2,FALSE)),"")</f>
        <v/>
      </c>
      <c r="R1442" s="91" t="str">
        <f>IF(IFERROR(SEARCH(R$6,$D1442),0)&gt;0,TRIM(VLOOKUP(R$6,'Lifeline-Capability XWalk'!$F$6:$G$38,2,FALSE)),"")</f>
        <v/>
      </c>
      <c r="S1442" s="91" t="str">
        <f>IF(IFERROR(SEARCH(S$6,$D1442),0)&gt;0,TRIM(VLOOKUP(S$6,'Lifeline-Capability XWalk'!$F$6:$G$38,2,FALSE)),"")</f>
        <v/>
      </c>
      <c r="T1442" s="91" t="str">
        <f>IF(IFERROR(SEARCH(T$6,$D1442),0)&gt;0,TRIM(VLOOKUP(T$6,'Lifeline-Capability XWalk'!$F$6:$G$38,2,FALSE)),"")</f>
        <v/>
      </c>
      <c r="U1442" s="91" t="str">
        <f>IF(IFERROR(SEARCH(U$6,$D1442),0)&gt;0,TRIM(VLOOKUP(U$6,'Lifeline-Capability XWalk'!$F$6:$G$38,2,FALSE)),"")</f>
        <v/>
      </c>
      <c r="V1442" s="91" t="str">
        <f>IF(IFERROR(SEARCH(V$6,$D1442),0)&gt;0,TRIM(VLOOKUP(V$6,'Lifeline-Capability XWalk'!$F$6:$G$38,2,FALSE)),"")</f>
        <v/>
      </c>
      <c r="W1442" s="91" t="str">
        <f>IF(IFERROR(SEARCH(W$6,$D1442),0)&gt;0,TRIM(VLOOKUP(W$6,'Lifeline-Capability XWalk'!$F$6:$G$38,2,FALSE)),"")</f>
        <v/>
      </c>
      <c r="X1442" s="91" t="str">
        <f>IF(IFERROR(SEARCH(X$6,$D1442),0)&gt;0,TRIM(VLOOKUP(X$6,'Lifeline-Capability XWalk'!$F$6:$G$38,2,FALSE)),"")</f>
        <v/>
      </c>
      <c r="Y1442" s="91" t="str">
        <f>IF(IFERROR(SEARCH(Y$6,$D1442),0)&gt;0,TRIM(VLOOKUP(Y$6,'Lifeline-Capability XWalk'!$F$6:$G$38,2,FALSE)),"")</f>
        <v/>
      </c>
      <c r="Z1442" s="91" t="str">
        <f>IF(IFERROR(SEARCH(Z$6,$D1442),0)&gt;0,TRIM(VLOOKUP(Z$6,'Lifeline-Capability XWalk'!$F$6:$G$38,2,FALSE)),"")</f>
        <v/>
      </c>
      <c r="AA1442" s="91" t="str">
        <f>IF(IFERROR(SEARCH(AA$6,$D1442),0)&gt;0,TRIM(VLOOKUP(AA$6,'Lifeline-Capability XWalk'!$F$6:$G$38,2,FALSE)),"")</f>
        <v/>
      </c>
      <c r="AB1442" s="91" t="str">
        <f>IF(IFERROR(SEARCH(AB$6,$D1442),0)&gt;0,TRIM(VLOOKUP(AB$6,'Lifeline-Capability XWalk'!$F$6:$G$38,2,FALSE)),"")</f>
        <v>Communications</v>
      </c>
      <c r="AC1442" s="91" t="str">
        <f>IF(IFERROR(SEARCH(AC$6,$D1442),0)&gt;0,TRIM(VLOOKUP(AC$6,'Lifeline-Capability XWalk'!$F$6:$G$38,2,FALSE)),"")</f>
        <v/>
      </c>
      <c r="AD1442" s="91" t="str">
        <f>IF(IFERROR(SEARCH(AD$6,$D1442),0)&gt;0,TRIM(VLOOKUP(AD$6,'Lifeline-Capability XWalk'!$F$6:$G$38,2,FALSE)),"")</f>
        <v/>
      </c>
      <c r="AE1442" s="91" t="str">
        <f>IF(IFERROR(SEARCH(AE$6,$D1442),0)&gt;0,TRIM(VLOOKUP(AE$6,'Lifeline-Capability XWalk'!$F$6:$G$38,2,FALSE)),"")</f>
        <v/>
      </c>
      <c r="AF1442" s="91" t="str">
        <f>IF(IFERROR(SEARCH(AF$6,$D1442),0)&gt;0,TRIM(VLOOKUP(AF$6,'Lifeline-Capability XWalk'!$F$6:$G$38,2,FALSE)),"")</f>
        <v/>
      </c>
      <c r="AG1442" s="91" t="str">
        <f>IF(IFERROR(SEARCH(AG$6,$D1442),0)&gt;0,TRIM(VLOOKUP(AG$6,'Lifeline-Capability XWalk'!$F$6:$G$38,2,FALSE)),"")</f>
        <v/>
      </c>
      <c r="AH1442" s="91" t="str">
        <f>IF(IFERROR(SEARCH(AH$6,$D1442),0)&gt;0,TRIM(VLOOKUP(AH$6,'Lifeline-Capability XWalk'!$F$6:$G$38,2,FALSE)),"")</f>
        <v/>
      </c>
      <c r="AI1442" s="91" t="str">
        <f>IF(IFERROR(SEARCH(AI$6,$D1442),0)&gt;0,TRIM(VLOOKUP(AI$6,'Lifeline-Capability XWalk'!$F$6:$G$38,2,FALSE)),"")</f>
        <v/>
      </c>
      <c r="AJ1442" s="91" t="str">
        <f>IF(IFERROR(SEARCH(AJ$6,$D1442),0)&gt;0,TRIM(VLOOKUP(AJ$6,'Lifeline-Capability XWalk'!$F$6:$G$38,2,FALSE)),"")</f>
        <v/>
      </c>
      <c r="AK1442" s="91" t="str">
        <f>IF(IFERROR(SEARCH(AK$6,$D1442),0)&gt;0,TRIM(VLOOKUP(AK$6,'Lifeline-Capability XWalk'!$F$6:$G$38,2,FALSE)),"")</f>
        <v/>
      </c>
      <c r="AL1442" s="92" t="str">
        <f>IF(IFERROR(SEARCH(AL$6,$D1442),0)&gt;0,TRIM(VLOOKUP(AL$6,'Lifeline-Capability XWalk'!$F$6:$G$38,2,FALSE)),"")</f>
        <v/>
      </c>
      <c r="AM1442" s="24" t="str">
        <f t="shared" si="86"/>
        <v/>
      </c>
      <c r="AN1442" s="24" t="str">
        <f t="shared" si="86"/>
        <v/>
      </c>
      <c r="AO1442" s="24" t="str">
        <f t="shared" si="86"/>
        <v/>
      </c>
      <c r="AP1442" s="24" t="str">
        <f t="shared" si="86"/>
        <v/>
      </c>
      <c r="AQ1442" s="24" t="str">
        <f t="shared" si="86"/>
        <v>Communications</v>
      </c>
      <c r="AR1442" s="24" t="str">
        <f t="shared" si="86"/>
        <v/>
      </c>
      <c r="AS1442" s="24" t="str">
        <f t="shared" si="86"/>
        <v/>
      </c>
      <c r="AT1442" s="24" t="str">
        <f t="shared" si="86"/>
        <v/>
      </c>
      <c r="AU1442" s="24" t="str">
        <f t="shared" si="86"/>
        <v/>
      </c>
    </row>
    <row r="1443" spans="1:47" ht="32.1" customHeight="1" x14ac:dyDescent="0.2">
      <c r="A1443" s="143" t="s">
        <v>1113</v>
      </c>
      <c r="B1443" s="144" t="s">
        <v>1410</v>
      </c>
      <c r="C1443" s="144" t="s">
        <v>2249</v>
      </c>
      <c r="D1443" s="124" t="s">
        <v>2278</v>
      </c>
      <c r="E1443" s="64" t="str">
        <f t="shared" si="85"/>
        <v>Safety and Security, Communications</v>
      </c>
      <c r="F1443" s="125" t="s">
        <v>1827</v>
      </c>
      <c r="G1443" s="90" t="str">
        <f>IF(IFERROR(SEARCH(G$6,$D1443),0)&gt;0,TRIM(VLOOKUP(G$6,'Lifeline-Capability XWalk'!$F$6:$G$38,2,FALSE)),"")</f>
        <v>Safety and Security</v>
      </c>
      <c r="H1443" s="91" t="str">
        <f>IF(IFERROR(SEARCH(H$6,$D1443),0)&gt;0,TRIM(VLOOKUP(H$6,'Lifeline-Capability XWalk'!$F$6:$G$38,2,FALSE)),"")</f>
        <v/>
      </c>
      <c r="I1443" s="91" t="str">
        <f>IF(IFERROR(SEARCH(I$6,$D1443),0)&gt;0,TRIM(VLOOKUP(I$6,'Lifeline-Capability XWalk'!$F$6:$G$38,2,FALSE)),"")</f>
        <v/>
      </c>
      <c r="J1443" s="91" t="str">
        <f>IF(IFERROR(SEARCH(J$6,$D1443),0)&gt;0,TRIM(VLOOKUP(J$6,'Lifeline-Capability XWalk'!$F$6:$G$38,2,FALSE)),"")</f>
        <v/>
      </c>
      <c r="K1443" s="91" t="str">
        <f>IF(IFERROR(SEARCH(K$6,$D1443),0)&gt;0,TRIM(VLOOKUP(K$6,'Lifeline-Capability XWalk'!$F$6:$G$38,2,FALSE)),"")</f>
        <v/>
      </c>
      <c r="L1443" s="91" t="str">
        <f>IF(IFERROR(SEARCH(L$6,$D1443),0)&gt;0,TRIM(VLOOKUP(L$6,'Lifeline-Capability XWalk'!$F$6:$G$38,2,FALSE)),"")</f>
        <v/>
      </c>
      <c r="M1443" s="91" t="str">
        <f>IF(IFERROR(SEARCH(M$6,$D1443),0)&gt;0,TRIM(VLOOKUP(M$6,'Lifeline-Capability XWalk'!$F$6:$G$38,2,FALSE)),"")</f>
        <v/>
      </c>
      <c r="N1443" s="91" t="str">
        <f>IF(IFERROR(SEARCH(N$6,$D1443),0)&gt;0,TRIM(VLOOKUP(N$6,'Lifeline-Capability XWalk'!$F$6:$G$38,2,FALSE)),"")</f>
        <v/>
      </c>
      <c r="O1443" s="91" t="str">
        <f>IF(IFERROR(SEARCH(O$6,$D1443),0)&gt;0,TRIM(VLOOKUP(O$6,'Lifeline-Capability XWalk'!$F$6:$G$38,2,FALSE)),"")</f>
        <v/>
      </c>
      <c r="P1443" s="91" t="str">
        <f>IF(IFERROR(SEARCH(P$6,$D1443),0)&gt;0,TRIM(VLOOKUP(P$6,'Lifeline-Capability XWalk'!$F$6:$G$38,2,FALSE)),"")</f>
        <v/>
      </c>
      <c r="Q1443" s="91" t="str">
        <f>IF(IFERROR(SEARCH(Q$6,$D1443),0)&gt;0,TRIM(VLOOKUP(Q$6,'Lifeline-Capability XWalk'!$F$6:$G$38,2,FALSE)),"")</f>
        <v/>
      </c>
      <c r="R1443" s="91" t="str">
        <f>IF(IFERROR(SEARCH(R$6,$D1443),0)&gt;0,TRIM(VLOOKUP(R$6,'Lifeline-Capability XWalk'!$F$6:$G$38,2,FALSE)),"")</f>
        <v/>
      </c>
      <c r="S1443" s="91" t="str">
        <f>IF(IFERROR(SEARCH(S$6,$D1443),0)&gt;0,TRIM(VLOOKUP(S$6,'Lifeline-Capability XWalk'!$F$6:$G$38,2,FALSE)),"")</f>
        <v/>
      </c>
      <c r="T1443" s="91" t="str">
        <f>IF(IFERROR(SEARCH(T$6,$D1443),0)&gt;0,TRIM(VLOOKUP(T$6,'Lifeline-Capability XWalk'!$F$6:$G$38,2,FALSE)),"")</f>
        <v/>
      </c>
      <c r="U1443" s="91" t="str">
        <f>IF(IFERROR(SEARCH(U$6,$D1443),0)&gt;0,TRIM(VLOOKUP(U$6,'Lifeline-Capability XWalk'!$F$6:$G$38,2,FALSE)),"")</f>
        <v/>
      </c>
      <c r="V1443" s="91" t="str">
        <f>IF(IFERROR(SEARCH(V$6,$D1443),0)&gt;0,TRIM(VLOOKUP(V$6,'Lifeline-Capability XWalk'!$F$6:$G$38,2,FALSE)),"")</f>
        <v/>
      </c>
      <c r="W1443" s="91" t="str">
        <f>IF(IFERROR(SEARCH(W$6,$D1443),0)&gt;0,TRIM(VLOOKUP(W$6,'Lifeline-Capability XWalk'!$F$6:$G$38,2,FALSE)),"")</f>
        <v/>
      </c>
      <c r="X1443" s="91" t="str">
        <f>IF(IFERROR(SEARCH(X$6,$D1443),0)&gt;0,TRIM(VLOOKUP(X$6,'Lifeline-Capability XWalk'!$F$6:$G$38,2,FALSE)),"")</f>
        <v/>
      </c>
      <c r="Y1443" s="91" t="str">
        <f>IF(IFERROR(SEARCH(Y$6,$D1443),0)&gt;0,TRIM(VLOOKUP(Y$6,'Lifeline-Capability XWalk'!$F$6:$G$38,2,FALSE)),"")</f>
        <v/>
      </c>
      <c r="Z1443" s="91" t="str">
        <f>IF(IFERROR(SEARCH(Z$6,$D1443),0)&gt;0,TRIM(VLOOKUP(Z$6,'Lifeline-Capability XWalk'!$F$6:$G$38,2,FALSE)),"")</f>
        <v>Safety and Security</v>
      </c>
      <c r="AA1443" s="91" t="str">
        <f>IF(IFERROR(SEARCH(AA$6,$D1443),0)&gt;0,TRIM(VLOOKUP(AA$6,'Lifeline-Capability XWalk'!$F$6:$G$38,2,FALSE)),"")</f>
        <v/>
      </c>
      <c r="AB1443" s="91" t="str">
        <f>IF(IFERROR(SEARCH(AB$6,$D1443),0)&gt;0,TRIM(VLOOKUP(AB$6,'Lifeline-Capability XWalk'!$F$6:$G$38,2,FALSE)),"")</f>
        <v>Communications</v>
      </c>
      <c r="AC1443" s="91" t="str">
        <f>IF(IFERROR(SEARCH(AC$6,$D1443),0)&gt;0,TRIM(VLOOKUP(AC$6,'Lifeline-Capability XWalk'!$F$6:$G$38,2,FALSE)),"")</f>
        <v/>
      </c>
      <c r="AD1443" s="91" t="str">
        <f>IF(IFERROR(SEARCH(AD$6,$D1443),0)&gt;0,TRIM(VLOOKUP(AD$6,'Lifeline-Capability XWalk'!$F$6:$G$38,2,FALSE)),"")</f>
        <v/>
      </c>
      <c r="AE1443" s="91" t="str">
        <f>IF(IFERROR(SEARCH(AE$6,$D1443),0)&gt;0,TRIM(VLOOKUP(AE$6,'Lifeline-Capability XWalk'!$F$6:$G$38,2,FALSE)),"")</f>
        <v/>
      </c>
      <c r="AF1443" s="91" t="str">
        <f>IF(IFERROR(SEARCH(AF$6,$D1443),0)&gt;0,TRIM(VLOOKUP(AF$6,'Lifeline-Capability XWalk'!$F$6:$G$38,2,FALSE)),"")</f>
        <v/>
      </c>
      <c r="AG1443" s="91" t="str">
        <f>IF(IFERROR(SEARCH(AG$6,$D1443),0)&gt;0,TRIM(VLOOKUP(AG$6,'Lifeline-Capability XWalk'!$F$6:$G$38,2,FALSE)),"")</f>
        <v/>
      </c>
      <c r="AH1443" s="91" t="str">
        <f>IF(IFERROR(SEARCH(AH$6,$D1443),0)&gt;0,TRIM(VLOOKUP(AH$6,'Lifeline-Capability XWalk'!$F$6:$G$38,2,FALSE)),"")</f>
        <v/>
      </c>
      <c r="AI1443" s="91" t="str">
        <f>IF(IFERROR(SEARCH(AI$6,$D1443),0)&gt;0,TRIM(VLOOKUP(AI$6,'Lifeline-Capability XWalk'!$F$6:$G$38,2,FALSE)),"")</f>
        <v/>
      </c>
      <c r="AJ1443" s="91" t="str">
        <f>IF(IFERROR(SEARCH(AJ$6,$D1443),0)&gt;0,TRIM(VLOOKUP(AJ$6,'Lifeline-Capability XWalk'!$F$6:$G$38,2,FALSE)),"")</f>
        <v/>
      </c>
      <c r="AK1443" s="91" t="str">
        <f>IF(IFERROR(SEARCH(AK$6,$D1443),0)&gt;0,TRIM(VLOOKUP(AK$6,'Lifeline-Capability XWalk'!$F$6:$G$38,2,FALSE)),"")</f>
        <v/>
      </c>
      <c r="AL1443" s="92" t="str">
        <f>IF(IFERROR(SEARCH(AL$6,$D1443),0)&gt;0,TRIM(VLOOKUP(AL$6,'Lifeline-Capability XWalk'!$F$6:$G$38,2,FALSE)),"")</f>
        <v/>
      </c>
      <c r="AM1443" s="24" t="str">
        <f t="shared" si="86"/>
        <v>Safety and Security</v>
      </c>
      <c r="AN1443" s="24" t="str">
        <f t="shared" si="86"/>
        <v/>
      </c>
      <c r="AO1443" s="24" t="str">
        <f t="shared" si="86"/>
        <v/>
      </c>
      <c r="AP1443" s="24" t="str">
        <f t="shared" si="86"/>
        <v/>
      </c>
      <c r="AQ1443" s="24" t="str">
        <f t="shared" si="86"/>
        <v>Communications</v>
      </c>
      <c r="AR1443" s="24" t="str">
        <f t="shared" si="86"/>
        <v/>
      </c>
      <c r="AS1443" s="24" t="str">
        <f t="shared" si="86"/>
        <v/>
      </c>
      <c r="AT1443" s="24" t="str">
        <f t="shared" si="86"/>
        <v/>
      </c>
      <c r="AU1443" s="24" t="str">
        <f t="shared" si="86"/>
        <v/>
      </c>
    </row>
    <row r="1444" spans="1:47" ht="32.1" customHeight="1" x14ac:dyDescent="0.2">
      <c r="A1444" s="143" t="s">
        <v>1112</v>
      </c>
      <c r="B1444" s="144" t="s">
        <v>1317</v>
      </c>
      <c r="C1444" s="144" t="s">
        <v>2296</v>
      </c>
      <c r="D1444" s="124" t="s">
        <v>2280</v>
      </c>
      <c r="E1444" s="64" t="str">
        <f t="shared" si="85"/>
        <v>Communications</v>
      </c>
      <c r="F1444" s="125" t="s">
        <v>1830</v>
      </c>
      <c r="G1444" s="90" t="str">
        <f>IF(IFERROR(SEARCH(G$6,$D1444),0)&gt;0,TRIM(VLOOKUP(G$6,'Lifeline-Capability XWalk'!$F$6:$G$38,2,FALSE)),"")</f>
        <v/>
      </c>
      <c r="H1444" s="91" t="str">
        <f>IF(IFERROR(SEARCH(H$6,$D1444),0)&gt;0,TRIM(VLOOKUP(H$6,'Lifeline-Capability XWalk'!$F$6:$G$38,2,FALSE)),"")</f>
        <v/>
      </c>
      <c r="I1444" s="91" t="str">
        <f>IF(IFERROR(SEARCH(I$6,$D1444),0)&gt;0,TRIM(VLOOKUP(I$6,'Lifeline-Capability XWalk'!$F$6:$G$38,2,FALSE)),"")</f>
        <v/>
      </c>
      <c r="J1444" s="91" t="str">
        <f>IF(IFERROR(SEARCH(J$6,$D1444),0)&gt;0,TRIM(VLOOKUP(J$6,'Lifeline-Capability XWalk'!$F$6:$G$38,2,FALSE)),"")</f>
        <v/>
      </c>
      <c r="K1444" s="91" t="str">
        <f>IF(IFERROR(SEARCH(K$6,$D1444),0)&gt;0,TRIM(VLOOKUP(K$6,'Lifeline-Capability XWalk'!$F$6:$G$38,2,FALSE)),"")</f>
        <v/>
      </c>
      <c r="L1444" s="91" t="str">
        <f>IF(IFERROR(SEARCH(L$6,$D1444),0)&gt;0,TRIM(VLOOKUP(L$6,'Lifeline-Capability XWalk'!$F$6:$G$38,2,FALSE)),"")</f>
        <v/>
      </c>
      <c r="M1444" s="91" t="str">
        <f>IF(IFERROR(SEARCH(M$6,$D1444),0)&gt;0,TRIM(VLOOKUP(M$6,'Lifeline-Capability XWalk'!$F$6:$G$38,2,FALSE)),"")</f>
        <v/>
      </c>
      <c r="N1444" s="91" t="str">
        <f>IF(IFERROR(SEARCH(N$6,$D1444),0)&gt;0,TRIM(VLOOKUP(N$6,'Lifeline-Capability XWalk'!$F$6:$G$38,2,FALSE)),"")</f>
        <v/>
      </c>
      <c r="O1444" s="91" t="str">
        <f>IF(IFERROR(SEARCH(O$6,$D1444),0)&gt;0,TRIM(VLOOKUP(O$6,'Lifeline-Capability XWalk'!$F$6:$G$38,2,FALSE)),"")</f>
        <v/>
      </c>
      <c r="P1444" s="91" t="str">
        <f>IF(IFERROR(SEARCH(P$6,$D1444),0)&gt;0,TRIM(VLOOKUP(P$6,'Lifeline-Capability XWalk'!$F$6:$G$38,2,FALSE)),"")</f>
        <v/>
      </c>
      <c r="Q1444" s="91" t="str">
        <f>IF(IFERROR(SEARCH(Q$6,$D1444),0)&gt;0,TRIM(VLOOKUP(Q$6,'Lifeline-Capability XWalk'!$F$6:$G$38,2,FALSE)),"")</f>
        <v/>
      </c>
      <c r="R1444" s="91" t="str">
        <f>IF(IFERROR(SEARCH(R$6,$D1444),0)&gt;0,TRIM(VLOOKUP(R$6,'Lifeline-Capability XWalk'!$F$6:$G$38,2,FALSE)),"")</f>
        <v/>
      </c>
      <c r="S1444" s="91" t="str">
        <f>IF(IFERROR(SEARCH(S$6,$D1444),0)&gt;0,TRIM(VLOOKUP(S$6,'Lifeline-Capability XWalk'!$F$6:$G$38,2,FALSE)),"")</f>
        <v/>
      </c>
      <c r="T1444" s="91" t="str">
        <f>IF(IFERROR(SEARCH(T$6,$D1444),0)&gt;0,TRIM(VLOOKUP(T$6,'Lifeline-Capability XWalk'!$F$6:$G$38,2,FALSE)),"")</f>
        <v/>
      </c>
      <c r="U1444" s="91" t="str">
        <f>IF(IFERROR(SEARCH(U$6,$D1444),0)&gt;0,TRIM(VLOOKUP(U$6,'Lifeline-Capability XWalk'!$F$6:$G$38,2,FALSE)),"")</f>
        <v/>
      </c>
      <c r="V1444" s="91" t="str">
        <f>IF(IFERROR(SEARCH(V$6,$D1444),0)&gt;0,TRIM(VLOOKUP(V$6,'Lifeline-Capability XWalk'!$F$6:$G$38,2,FALSE)),"")</f>
        <v/>
      </c>
      <c r="W1444" s="91" t="str">
        <f>IF(IFERROR(SEARCH(W$6,$D1444),0)&gt;0,TRIM(VLOOKUP(W$6,'Lifeline-Capability XWalk'!$F$6:$G$38,2,FALSE)),"")</f>
        <v/>
      </c>
      <c r="X1444" s="91" t="str">
        <f>IF(IFERROR(SEARCH(X$6,$D1444),0)&gt;0,TRIM(VLOOKUP(X$6,'Lifeline-Capability XWalk'!$F$6:$G$38,2,FALSE)),"")</f>
        <v/>
      </c>
      <c r="Y1444" s="91" t="str">
        <f>IF(IFERROR(SEARCH(Y$6,$D1444),0)&gt;0,TRIM(VLOOKUP(Y$6,'Lifeline-Capability XWalk'!$F$6:$G$38,2,FALSE)),"")</f>
        <v/>
      </c>
      <c r="Z1444" s="91" t="str">
        <f>IF(IFERROR(SEARCH(Z$6,$D1444),0)&gt;0,TRIM(VLOOKUP(Z$6,'Lifeline-Capability XWalk'!$F$6:$G$38,2,FALSE)),"")</f>
        <v/>
      </c>
      <c r="AA1444" s="91" t="str">
        <f>IF(IFERROR(SEARCH(AA$6,$D1444),0)&gt;0,TRIM(VLOOKUP(AA$6,'Lifeline-Capability XWalk'!$F$6:$G$38,2,FALSE)),"")</f>
        <v/>
      </c>
      <c r="AB1444" s="91" t="str">
        <f>IF(IFERROR(SEARCH(AB$6,$D1444),0)&gt;0,TRIM(VLOOKUP(AB$6,'Lifeline-Capability XWalk'!$F$6:$G$38,2,FALSE)),"")</f>
        <v>Communications</v>
      </c>
      <c r="AC1444" s="91" t="str">
        <f>IF(IFERROR(SEARCH(AC$6,$D1444),0)&gt;0,TRIM(VLOOKUP(AC$6,'Lifeline-Capability XWalk'!$F$6:$G$38,2,FALSE)),"")</f>
        <v/>
      </c>
      <c r="AD1444" s="91" t="str">
        <f>IF(IFERROR(SEARCH(AD$6,$D1444),0)&gt;0,TRIM(VLOOKUP(AD$6,'Lifeline-Capability XWalk'!$F$6:$G$38,2,FALSE)),"")</f>
        <v/>
      </c>
      <c r="AE1444" s="91" t="str">
        <f>IF(IFERROR(SEARCH(AE$6,$D1444),0)&gt;0,TRIM(VLOOKUP(AE$6,'Lifeline-Capability XWalk'!$F$6:$G$38,2,FALSE)),"")</f>
        <v/>
      </c>
      <c r="AF1444" s="91" t="str">
        <f>IF(IFERROR(SEARCH(AF$6,$D1444),0)&gt;0,TRIM(VLOOKUP(AF$6,'Lifeline-Capability XWalk'!$F$6:$G$38,2,FALSE)),"")</f>
        <v/>
      </c>
      <c r="AG1444" s="91" t="str">
        <f>IF(IFERROR(SEARCH(AG$6,$D1444),0)&gt;0,TRIM(VLOOKUP(AG$6,'Lifeline-Capability XWalk'!$F$6:$G$38,2,FALSE)),"")</f>
        <v/>
      </c>
      <c r="AH1444" s="91" t="str">
        <f>IF(IFERROR(SEARCH(AH$6,$D1444),0)&gt;0,TRIM(VLOOKUP(AH$6,'Lifeline-Capability XWalk'!$F$6:$G$38,2,FALSE)),"")</f>
        <v/>
      </c>
      <c r="AI1444" s="91" t="str">
        <f>IF(IFERROR(SEARCH(AI$6,$D1444),0)&gt;0,TRIM(VLOOKUP(AI$6,'Lifeline-Capability XWalk'!$F$6:$G$38,2,FALSE)),"")</f>
        <v/>
      </c>
      <c r="AJ1444" s="91" t="str">
        <f>IF(IFERROR(SEARCH(AJ$6,$D1444),0)&gt;0,TRIM(VLOOKUP(AJ$6,'Lifeline-Capability XWalk'!$F$6:$G$38,2,FALSE)),"")</f>
        <v/>
      </c>
      <c r="AK1444" s="91" t="str">
        <f>IF(IFERROR(SEARCH(AK$6,$D1444),0)&gt;0,TRIM(VLOOKUP(AK$6,'Lifeline-Capability XWalk'!$F$6:$G$38,2,FALSE)),"")</f>
        <v/>
      </c>
      <c r="AL1444" s="92" t="str">
        <f>IF(IFERROR(SEARCH(AL$6,$D1444),0)&gt;0,TRIM(VLOOKUP(AL$6,'Lifeline-Capability XWalk'!$F$6:$G$38,2,FALSE)),"")</f>
        <v/>
      </c>
      <c r="AM1444" s="24" t="str">
        <f t="shared" si="86"/>
        <v/>
      </c>
      <c r="AN1444" s="24" t="str">
        <f t="shared" si="86"/>
        <v/>
      </c>
      <c r="AO1444" s="24" t="str">
        <f t="shared" si="86"/>
        <v/>
      </c>
      <c r="AP1444" s="24" t="str">
        <f t="shared" si="86"/>
        <v/>
      </c>
      <c r="AQ1444" s="24" t="str">
        <f t="shared" si="86"/>
        <v>Communications</v>
      </c>
      <c r="AR1444" s="24" t="str">
        <f t="shared" si="86"/>
        <v/>
      </c>
      <c r="AS1444" s="24" t="str">
        <f t="shared" si="86"/>
        <v/>
      </c>
      <c r="AT1444" s="24" t="str">
        <f t="shared" si="86"/>
        <v/>
      </c>
      <c r="AU1444" s="24" t="str">
        <f t="shared" si="86"/>
        <v/>
      </c>
    </row>
    <row r="1445" spans="1:47" ht="32.1" customHeight="1" x14ac:dyDescent="0.2">
      <c r="A1445" s="143" t="s">
        <v>1113</v>
      </c>
      <c r="B1445" s="144" t="s">
        <v>1316</v>
      </c>
      <c r="C1445" s="144" t="s">
        <v>1393</v>
      </c>
      <c r="D1445" s="124" t="s">
        <v>2271</v>
      </c>
      <c r="E1445" s="64" t="str">
        <f t="shared" si="85"/>
        <v>Safety and Security, Communications</v>
      </c>
      <c r="F1445" s="125" t="s">
        <v>1831</v>
      </c>
      <c r="G1445" s="90" t="str">
        <f>IF(IFERROR(SEARCH(G$6,$D1445),0)&gt;0,TRIM(VLOOKUP(G$6,'Lifeline-Capability XWalk'!$F$6:$G$38,2,FALSE)),"")</f>
        <v>Safety and Security</v>
      </c>
      <c r="H1445" s="91" t="str">
        <f>IF(IFERROR(SEARCH(H$6,$D1445),0)&gt;0,TRIM(VLOOKUP(H$6,'Lifeline-Capability XWalk'!$F$6:$G$38,2,FALSE)),"")</f>
        <v/>
      </c>
      <c r="I1445" s="91" t="str">
        <f>IF(IFERROR(SEARCH(I$6,$D1445),0)&gt;0,TRIM(VLOOKUP(I$6,'Lifeline-Capability XWalk'!$F$6:$G$38,2,FALSE)),"")</f>
        <v/>
      </c>
      <c r="J1445" s="91" t="str">
        <f>IF(IFERROR(SEARCH(J$6,$D1445),0)&gt;0,TRIM(VLOOKUP(J$6,'Lifeline-Capability XWalk'!$F$6:$G$38,2,FALSE)),"")</f>
        <v/>
      </c>
      <c r="K1445" s="91" t="str">
        <f>IF(IFERROR(SEARCH(K$6,$D1445),0)&gt;0,TRIM(VLOOKUP(K$6,'Lifeline-Capability XWalk'!$F$6:$G$38,2,FALSE)),"")</f>
        <v/>
      </c>
      <c r="L1445" s="91" t="str">
        <f>IF(IFERROR(SEARCH(L$6,$D1445),0)&gt;0,TRIM(VLOOKUP(L$6,'Lifeline-Capability XWalk'!$F$6:$G$38,2,FALSE)),"")</f>
        <v/>
      </c>
      <c r="M1445" s="91" t="str">
        <f>IF(IFERROR(SEARCH(M$6,$D1445),0)&gt;0,TRIM(VLOOKUP(M$6,'Lifeline-Capability XWalk'!$F$6:$G$38,2,FALSE)),"")</f>
        <v/>
      </c>
      <c r="N1445" s="91" t="str">
        <f>IF(IFERROR(SEARCH(N$6,$D1445),0)&gt;0,TRIM(VLOOKUP(N$6,'Lifeline-Capability XWalk'!$F$6:$G$38,2,FALSE)),"")</f>
        <v/>
      </c>
      <c r="O1445" s="91" t="str">
        <f>IF(IFERROR(SEARCH(O$6,$D1445),0)&gt;0,TRIM(VLOOKUP(O$6,'Lifeline-Capability XWalk'!$F$6:$G$38,2,FALSE)),"")</f>
        <v/>
      </c>
      <c r="P1445" s="91" t="str">
        <f>IF(IFERROR(SEARCH(P$6,$D1445),0)&gt;0,TRIM(VLOOKUP(P$6,'Lifeline-Capability XWalk'!$F$6:$G$38,2,FALSE)),"")</f>
        <v/>
      </c>
      <c r="Q1445" s="91" t="str">
        <f>IF(IFERROR(SEARCH(Q$6,$D1445),0)&gt;0,TRIM(VLOOKUP(Q$6,'Lifeline-Capability XWalk'!$F$6:$G$38,2,FALSE)),"")</f>
        <v/>
      </c>
      <c r="R1445" s="91" t="str">
        <f>IF(IFERROR(SEARCH(R$6,$D1445),0)&gt;0,TRIM(VLOOKUP(R$6,'Lifeline-Capability XWalk'!$F$6:$G$38,2,FALSE)),"")</f>
        <v/>
      </c>
      <c r="S1445" s="91" t="str">
        <f>IF(IFERROR(SEARCH(S$6,$D1445),0)&gt;0,TRIM(VLOOKUP(S$6,'Lifeline-Capability XWalk'!$F$6:$G$38,2,FALSE)),"")</f>
        <v/>
      </c>
      <c r="T1445" s="91" t="str">
        <f>IF(IFERROR(SEARCH(T$6,$D1445),0)&gt;0,TRIM(VLOOKUP(T$6,'Lifeline-Capability XWalk'!$F$6:$G$38,2,FALSE)),"")</f>
        <v/>
      </c>
      <c r="U1445" s="91" t="str">
        <f>IF(IFERROR(SEARCH(U$6,$D1445),0)&gt;0,TRIM(VLOOKUP(U$6,'Lifeline-Capability XWalk'!$F$6:$G$38,2,FALSE)),"")</f>
        <v/>
      </c>
      <c r="V1445" s="91" t="str">
        <f>IF(IFERROR(SEARCH(V$6,$D1445),0)&gt;0,TRIM(VLOOKUP(V$6,'Lifeline-Capability XWalk'!$F$6:$G$38,2,FALSE)),"")</f>
        <v/>
      </c>
      <c r="W1445" s="91" t="str">
        <f>IF(IFERROR(SEARCH(W$6,$D1445),0)&gt;0,TRIM(VLOOKUP(W$6,'Lifeline-Capability XWalk'!$F$6:$G$38,2,FALSE)),"")</f>
        <v/>
      </c>
      <c r="X1445" s="91" t="str">
        <f>IF(IFERROR(SEARCH(X$6,$D1445),0)&gt;0,TRIM(VLOOKUP(X$6,'Lifeline-Capability XWalk'!$F$6:$G$38,2,FALSE)),"")</f>
        <v/>
      </c>
      <c r="Y1445" s="91" t="str">
        <f>IF(IFERROR(SEARCH(Y$6,$D1445),0)&gt;0,TRIM(VLOOKUP(Y$6,'Lifeline-Capability XWalk'!$F$6:$G$38,2,FALSE)),"")</f>
        <v/>
      </c>
      <c r="Z1445" s="91" t="str">
        <f>IF(IFERROR(SEARCH(Z$6,$D1445),0)&gt;0,TRIM(VLOOKUP(Z$6,'Lifeline-Capability XWalk'!$F$6:$G$38,2,FALSE)),"")</f>
        <v>Safety and Security</v>
      </c>
      <c r="AA1445" s="91" t="str">
        <f>IF(IFERROR(SEARCH(AA$6,$D1445),0)&gt;0,TRIM(VLOOKUP(AA$6,'Lifeline-Capability XWalk'!$F$6:$G$38,2,FALSE)),"")</f>
        <v/>
      </c>
      <c r="AB1445" s="91" t="str">
        <f>IF(IFERROR(SEARCH(AB$6,$D1445),0)&gt;0,TRIM(VLOOKUP(AB$6,'Lifeline-Capability XWalk'!$F$6:$G$38,2,FALSE)),"")</f>
        <v>Communications</v>
      </c>
      <c r="AC1445" s="91" t="str">
        <f>IF(IFERROR(SEARCH(AC$6,$D1445),0)&gt;0,TRIM(VLOOKUP(AC$6,'Lifeline-Capability XWalk'!$F$6:$G$38,2,FALSE)),"")</f>
        <v>Safety and Security</v>
      </c>
      <c r="AD1445" s="91" t="str">
        <f>IF(IFERROR(SEARCH(AD$6,$D1445),0)&gt;0,TRIM(VLOOKUP(AD$6,'Lifeline-Capability XWalk'!$F$6:$G$38,2,FALSE)),"")</f>
        <v/>
      </c>
      <c r="AE1445" s="91" t="str">
        <f>IF(IFERROR(SEARCH(AE$6,$D1445),0)&gt;0,TRIM(VLOOKUP(AE$6,'Lifeline-Capability XWalk'!$F$6:$G$38,2,FALSE)),"")</f>
        <v/>
      </c>
      <c r="AF1445" s="91" t="str">
        <f>IF(IFERROR(SEARCH(AF$6,$D1445),0)&gt;0,TRIM(VLOOKUP(AF$6,'Lifeline-Capability XWalk'!$F$6:$G$38,2,FALSE)),"")</f>
        <v/>
      </c>
      <c r="AG1445" s="91" t="str">
        <f>IF(IFERROR(SEARCH(AG$6,$D1445),0)&gt;0,TRIM(VLOOKUP(AG$6,'Lifeline-Capability XWalk'!$F$6:$G$38,2,FALSE)),"")</f>
        <v/>
      </c>
      <c r="AH1445" s="91" t="str">
        <f>IF(IFERROR(SEARCH(AH$6,$D1445),0)&gt;0,TRIM(VLOOKUP(AH$6,'Lifeline-Capability XWalk'!$F$6:$G$38,2,FALSE)),"")</f>
        <v/>
      </c>
      <c r="AI1445" s="91" t="str">
        <f>IF(IFERROR(SEARCH(AI$6,$D1445),0)&gt;0,TRIM(VLOOKUP(AI$6,'Lifeline-Capability XWalk'!$F$6:$G$38,2,FALSE)),"")</f>
        <v/>
      </c>
      <c r="AJ1445" s="91" t="str">
        <f>IF(IFERROR(SEARCH(AJ$6,$D1445),0)&gt;0,TRIM(VLOOKUP(AJ$6,'Lifeline-Capability XWalk'!$F$6:$G$38,2,FALSE)),"")</f>
        <v/>
      </c>
      <c r="AK1445" s="91" t="str">
        <f>IF(IFERROR(SEARCH(AK$6,$D1445),0)&gt;0,TRIM(VLOOKUP(AK$6,'Lifeline-Capability XWalk'!$F$6:$G$38,2,FALSE)),"")</f>
        <v/>
      </c>
      <c r="AL1445" s="92" t="str">
        <f>IF(IFERROR(SEARCH(AL$6,$D1445),0)&gt;0,TRIM(VLOOKUP(AL$6,'Lifeline-Capability XWalk'!$F$6:$G$38,2,FALSE)),"")</f>
        <v/>
      </c>
      <c r="AM1445" s="24" t="str">
        <f t="shared" si="86"/>
        <v>Safety and Security</v>
      </c>
      <c r="AN1445" s="24" t="str">
        <f t="shared" si="86"/>
        <v/>
      </c>
      <c r="AO1445" s="24" t="str">
        <f t="shared" si="86"/>
        <v/>
      </c>
      <c r="AP1445" s="24" t="str">
        <f t="shared" si="86"/>
        <v/>
      </c>
      <c r="AQ1445" s="24" t="str">
        <f t="shared" si="86"/>
        <v>Communications</v>
      </c>
      <c r="AR1445" s="24" t="str">
        <f t="shared" si="86"/>
        <v/>
      </c>
      <c r="AS1445" s="24" t="str">
        <f t="shared" si="86"/>
        <v/>
      </c>
      <c r="AT1445" s="24" t="str">
        <f t="shared" si="86"/>
        <v/>
      </c>
      <c r="AU1445" s="24" t="str">
        <f t="shared" si="86"/>
        <v/>
      </c>
    </row>
    <row r="1446" spans="1:47" ht="32.1" customHeight="1" x14ac:dyDescent="0.2">
      <c r="A1446" s="143" t="s">
        <v>1113</v>
      </c>
      <c r="B1446" s="144" t="s">
        <v>1304</v>
      </c>
      <c r="C1446" s="144" t="s">
        <v>1393</v>
      </c>
      <c r="D1446" s="124" t="s">
        <v>2264</v>
      </c>
      <c r="E1446" s="64" t="str">
        <f t="shared" si="85"/>
        <v>Communications</v>
      </c>
      <c r="F1446" s="125" t="s">
        <v>1832</v>
      </c>
      <c r="G1446" s="90" t="str">
        <f>IF(IFERROR(SEARCH(G$6,$D1446),0)&gt;0,TRIM(VLOOKUP(G$6,'Lifeline-Capability XWalk'!$F$6:$G$38,2,FALSE)),"")</f>
        <v/>
      </c>
      <c r="H1446" s="91" t="str">
        <f>IF(IFERROR(SEARCH(H$6,$D1446),0)&gt;0,TRIM(VLOOKUP(H$6,'Lifeline-Capability XWalk'!$F$6:$G$38,2,FALSE)),"")</f>
        <v/>
      </c>
      <c r="I1446" s="91" t="str">
        <f>IF(IFERROR(SEARCH(I$6,$D1446),0)&gt;0,TRIM(VLOOKUP(I$6,'Lifeline-Capability XWalk'!$F$6:$G$38,2,FALSE)),"")</f>
        <v/>
      </c>
      <c r="J1446" s="91" t="str">
        <f>IF(IFERROR(SEARCH(J$6,$D1446),0)&gt;0,TRIM(VLOOKUP(J$6,'Lifeline-Capability XWalk'!$F$6:$G$38,2,FALSE)),"")</f>
        <v/>
      </c>
      <c r="K1446" s="91" t="str">
        <f>IF(IFERROR(SEARCH(K$6,$D1446),0)&gt;0,TRIM(VLOOKUP(K$6,'Lifeline-Capability XWalk'!$F$6:$G$38,2,FALSE)),"")</f>
        <v/>
      </c>
      <c r="L1446" s="91" t="str">
        <f>IF(IFERROR(SEARCH(L$6,$D1446),0)&gt;0,TRIM(VLOOKUP(L$6,'Lifeline-Capability XWalk'!$F$6:$G$38,2,FALSE)),"")</f>
        <v/>
      </c>
      <c r="M1446" s="91" t="str">
        <f>IF(IFERROR(SEARCH(M$6,$D1446),0)&gt;0,TRIM(VLOOKUP(M$6,'Lifeline-Capability XWalk'!$F$6:$G$38,2,FALSE)),"")</f>
        <v/>
      </c>
      <c r="N1446" s="91" t="str">
        <f>IF(IFERROR(SEARCH(N$6,$D1446),0)&gt;0,TRIM(VLOOKUP(N$6,'Lifeline-Capability XWalk'!$F$6:$G$38,2,FALSE)),"")</f>
        <v/>
      </c>
      <c r="O1446" s="91" t="str">
        <f>IF(IFERROR(SEARCH(O$6,$D1446),0)&gt;0,TRIM(VLOOKUP(O$6,'Lifeline-Capability XWalk'!$F$6:$G$38,2,FALSE)),"")</f>
        <v/>
      </c>
      <c r="P1446" s="91" t="str">
        <f>IF(IFERROR(SEARCH(P$6,$D1446),0)&gt;0,TRIM(VLOOKUP(P$6,'Lifeline-Capability XWalk'!$F$6:$G$38,2,FALSE)),"")</f>
        <v/>
      </c>
      <c r="Q1446" s="91" t="str">
        <f>IF(IFERROR(SEARCH(Q$6,$D1446),0)&gt;0,TRIM(VLOOKUP(Q$6,'Lifeline-Capability XWalk'!$F$6:$G$38,2,FALSE)),"")</f>
        <v/>
      </c>
      <c r="R1446" s="91" t="str">
        <f>IF(IFERROR(SEARCH(R$6,$D1446),0)&gt;0,TRIM(VLOOKUP(R$6,'Lifeline-Capability XWalk'!$F$6:$G$38,2,FALSE)),"")</f>
        <v/>
      </c>
      <c r="S1446" s="91" t="str">
        <f>IF(IFERROR(SEARCH(S$6,$D1446),0)&gt;0,TRIM(VLOOKUP(S$6,'Lifeline-Capability XWalk'!$F$6:$G$38,2,FALSE)),"")</f>
        <v/>
      </c>
      <c r="T1446" s="91" t="str">
        <f>IF(IFERROR(SEARCH(T$6,$D1446),0)&gt;0,TRIM(VLOOKUP(T$6,'Lifeline-Capability XWalk'!$F$6:$G$38,2,FALSE)),"")</f>
        <v/>
      </c>
      <c r="U1446" s="91" t="str">
        <f>IF(IFERROR(SEARCH(U$6,$D1446),0)&gt;0,TRIM(VLOOKUP(U$6,'Lifeline-Capability XWalk'!$F$6:$G$38,2,FALSE)),"")</f>
        <v/>
      </c>
      <c r="V1446" s="91" t="str">
        <f>IF(IFERROR(SEARCH(V$6,$D1446),0)&gt;0,TRIM(VLOOKUP(V$6,'Lifeline-Capability XWalk'!$F$6:$G$38,2,FALSE)),"")</f>
        <v/>
      </c>
      <c r="W1446" s="91" t="str">
        <f>IF(IFERROR(SEARCH(W$6,$D1446),0)&gt;0,TRIM(VLOOKUP(W$6,'Lifeline-Capability XWalk'!$F$6:$G$38,2,FALSE)),"")</f>
        <v/>
      </c>
      <c r="X1446" s="91" t="str">
        <f>IF(IFERROR(SEARCH(X$6,$D1446),0)&gt;0,TRIM(VLOOKUP(X$6,'Lifeline-Capability XWalk'!$F$6:$G$38,2,FALSE)),"")</f>
        <v/>
      </c>
      <c r="Y1446" s="91" t="str">
        <f>IF(IFERROR(SEARCH(Y$6,$D1446),0)&gt;0,TRIM(VLOOKUP(Y$6,'Lifeline-Capability XWalk'!$F$6:$G$38,2,FALSE)),"")</f>
        <v/>
      </c>
      <c r="Z1446" s="91" t="str">
        <f>IF(IFERROR(SEARCH(Z$6,$D1446),0)&gt;0,TRIM(VLOOKUP(Z$6,'Lifeline-Capability XWalk'!$F$6:$G$38,2,FALSE)),"")</f>
        <v/>
      </c>
      <c r="AA1446" s="91" t="str">
        <f>IF(IFERROR(SEARCH(AA$6,$D1446),0)&gt;0,TRIM(VLOOKUP(AA$6,'Lifeline-Capability XWalk'!$F$6:$G$38,2,FALSE)),"")</f>
        <v/>
      </c>
      <c r="AB1446" s="91" t="str">
        <f>IF(IFERROR(SEARCH(AB$6,$D1446),0)&gt;0,TRIM(VLOOKUP(AB$6,'Lifeline-Capability XWalk'!$F$6:$G$38,2,FALSE)),"")</f>
        <v>Communications</v>
      </c>
      <c r="AC1446" s="91" t="str">
        <f>IF(IFERROR(SEARCH(AC$6,$D1446),0)&gt;0,TRIM(VLOOKUP(AC$6,'Lifeline-Capability XWalk'!$F$6:$G$38,2,FALSE)),"")</f>
        <v/>
      </c>
      <c r="AD1446" s="91" t="str">
        <f>IF(IFERROR(SEARCH(AD$6,$D1446),0)&gt;0,TRIM(VLOOKUP(AD$6,'Lifeline-Capability XWalk'!$F$6:$G$38,2,FALSE)),"")</f>
        <v/>
      </c>
      <c r="AE1446" s="91" t="str">
        <f>IF(IFERROR(SEARCH(AE$6,$D1446),0)&gt;0,TRIM(VLOOKUP(AE$6,'Lifeline-Capability XWalk'!$F$6:$G$38,2,FALSE)),"")</f>
        <v/>
      </c>
      <c r="AF1446" s="91" t="str">
        <f>IF(IFERROR(SEARCH(AF$6,$D1446),0)&gt;0,TRIM(VLOOKUP(AF$6,'Lifeline-Capability XWalk'!$F$6:$G$38,2,FALSE)),"")</f>
        <v/>
      </c>
      <c r="AG1446" s="91" t="str">
        <f>IF(IFERROR(SEARCH(AG$6,$D1446),0)&gt;0,TRIM(VLOOKUP(AG$6,'Lifeline-Capability XWalk'!$F$6:$G$38,2,FALSE)),"")</f>
        <v/>
      </c>
      <c r="AH1446" s="91" t="str">
        <f>IF(IFERROR(SEARCH(AH$6,$D1446),0)&gt;0,TRIM(VLOOKUP(AH$6,'Lifeline-Capability XWalk'!$F$6:$G$38,2,FALSE)),"")</f>
        <v/>
      </c>
      <c r="AI1446" s="91" t="str">
        <f>IF(IFERROR(SEARCH(AI$6,$D1446),0)&gt;0,TRIM(VLOOKUP(AI$6,'Lifeline-Capability XWalk'!$F$6:$G$38,2,FALSE)),"")</f>
        <v/>
      </c>
      <c r="AJ1446" s="91" t="str">
        <f>IF(IFERROR(SEARCH(AJ$6,$D1446),0)&gt;0,TRIM(VLOOKUP(AJ$6,'Lifeline-Capability XWalk'!$F$6:$G$38,2,FALSE)),"")</f>
        <v/>
      </c>
      <c r="AK1446" s="91" t="str">
        <f>IF(IFERROR(SEARCH(AK$6,$D1446),0)&gt;0,TRIM(VLOOKUP(AK$6,'Lifeline-Capability XWalk'!$F$6:$G$38,2,FALSE)),"")</f>
        <v/>
      </c>
      <c r="AL1446" s="92" t="str">
        <f>IF(IFERROR(SEARCH(AL$6,$D1446),0)&gt;0,TRIM(VLOOKUP(AL$6,'Lifeline-Capability XWalk'!$F$6:$G$38,2,FALSE)),"")</f>
        <v/>
      </c>
      <c r="AM1446" s="24" t="str">
        <f t="shared" si="86"/>
        <v/>
      </c>
      <c r="AN1446" s="24" t="str">
        <f t="shared" si="86"/>
        <v/>
      </c>
      <c r="AO1446" s="24" t="str">
        <f t="shared" si="86"/>
        <v/>
      </c>
      <c r="AP1446" s="24" t="str">
        <f t="shared" si="86"/>
        <v/>
      </c>
      <c r="AQ1446" s="24" t="str">
        <f t="shared" si="86"/>
        <v>Communications</v>
      </c>
      <c r="AR1446" s="24" t="str">
        <f t="shared" si="86"/>
        <v/>
      </c>
      <c r="AS1446" s="24" t="str">
        <f t="shared" si="86"/>
        <v/>
      </c>
      <c r="AT1446" s="24" t="str">
        <f t="shared" si="86"/>
        <v/>
      </c>
      <c r="AU1446" s="24" t="str">
        <f t="shared" si="86"/>
        <v/>
      </c>
    </row>
    <row r="1447" spans="1:47" ht="32.1" customHeight="1" x14ac:dyDescent="0.2">
      <c r="A1447" s="143" t="s">
        <v>1113</v>
      </c>
      <c r="B1447" s="144" t="s">
        <v>1312</v>
      </c>
      <c r="C1447" s="144" t="s">
        <v>1082</v>
      </c>
      <c r="D1447" s="124" t="s">
        <v>2277</v>
      </c>
      <c r="E1447" s="64" t="str">
        <f t="shared" si="85"/>
        <v>Safety and Security; Food, Water, Shelter; Health and Medical; Energy; Communications; Hazardous Materials; Transportation; Water Systems;</v>
      </c>
      <c r="F1447" s="125" t="s">
        <v>1833</v>
      </c>
      <c r="G1447" s="90" t="str">
        <f>IF(IFERROR(SEARCH(G$6,$D1447),0)&gt;0,TRIM(VLOOKUP(G$6,'Lifeline-Capability XWalk'!$F$6:$G$38,2,FALSE)),"")</f>
        <v/>
      </c>
      <c r="H1447" s="91" t="str">
        <f>IF(IFERROR(SEARCH(H$6,$D1447),0)&gt;0,TRIM(VLOOKUP(H$6,'Lifeline-Capability XWalk'!$F$6:$G$38,2,FALSE)),"")</f>
        <v/>
      </c>
      <c r="I1447" s="91" t="str">
        <f>IF(IFERROR(SEARCH(I$6,$D1447),0)&gt;0,TRIM(VLOOKUP(I$6,'Lifeline-Capability XWalk'!$F$6:$G$38,2,FALSE)),"")</f>
        <v/>
      </c>
      <c r="J1447" s="91" t="str">
        <f>IF(IFERROR(SEARCH(J$6,$D1447),0)&gt;0,TRIM(VLOOKUP(J$6,'Lifeline-Capability XWalk'!$F$6:$G$38,2,FALSE)),"")</f>
        <v/>
      </c>
      <c r="K1447" s="91" t="str">
        <f>IF(IFERROR(SEARCH(K$6,$D1447),0)&gt;0,TRIM(VLOOKUP(K$6,'Lifeline-Capability XWalk'!$F$6:$G$38,2,FALSE)),"")</f>
        <v/>
      </c>
      <c r="L1447" s="91" t="str">
        <f>IF(IFERROR(SEARCH(L$6,$D1447),0)&gt;0,TRIM(VLOOKUP(L$6,'Lifeline-Capability XWalk'!$F$6:$G$38,2,FALSE)),"")</f>
        <v/>
      </c>
      <c r="M1447" s="91" t="str">
        <f>IF(IFERROR(SEARCH(M$6,$D1447),0)&gt;0,TRIM(VLOOKUP(M$6,'Lifeline-Capability XWalk'!$F$6:$G$38,2,FALSE)),"")</f>
        <v/>
      </c>
      <c r="N1447" s="91" t="str">
        <f>IF(IFERROR(SEARCH(N$6,$D1447),0)&gt;0,TRIM(VLOOKUP(N$6,'Lifeline-Capability XWalk'!$F$6:$G$38,2,FALSE)),"")</f>
        <v>Safety and Security</v>
      </c>
      <c r="O1447" s="91" t="str">
        <f>IF(IFERROR(SEARCH(O$6,$D1447),0)&gt;0,TRIM(VLOOKUP(O$6,'Lifeline-Capability XWalk'!$F$6:$G$38,2,FALSE)),"")</f>
        <v/>
      </c>
      <c r="P1447" s="91" t="str">
        <f>IF(IFERROR(SEARCH(P$6,$D1447),0)&gt;0,TRIM(VLOOKUP(P$6,'Lifeline-Capability XWalk'!$F$6:$G$38,2,FALSE)),"")</f>
        <v/>
      </c>
      <c r="Q1447" s="91" t="str">
        <f>IF(IFERROR(SEARCH(Q$6,$D1447),0)&gt;0,TRIM(VLOOKUP(Q$6,'Lifeline-Capability XWalk'!$F$6:$G$38,2,FALSE)),"")</f>
        <v/>
      </c>
      <c r="R1447" s="91" t="str">
        <f>IF(IFERROR(SEARCH(R$6,$D1447),0)&gt;0,TRIM(VLOOKUP(R$6,'Lifeline-Capability XWalk'!$F$6:$G$38,2,FALSE)),"")</f>
        <v>Safety and Security; Food, Water, Shelter; Health and Medical; Energy; Communications; Hazardous Materials; Transportation; Water Systems;</v>
      </c>
      <c r="S1447" s="91" t="str">
        <f>IF(IFERROR(SEARCH(S$6,$D1447),0)&gt;0,TRIM(VLOOKUP(S$6,'Lifeline-Capability XWalk'!$F$6:$G$38,2,FALSE)),"")</f>
        <v/>
      </c>
      <c r="T1447" s="91" t="str">
        <f>IF(IFERROR(SEARCH(T$6,$D1447),0)&gt;0,TRIM(VLOOKUP(T$6,'Lifeline-Capability XWalk'!$F$6:$G$38,2,FALSE)),"")</f>
        <v/>
      </c>
      <c r="U1447" s="91" t="str">
        <f>IF(IFERROR(SEARCH(U$6,$D1447),0)&gt;0,TRIM(VLOOKUP(U$6,'Lifeline-Capability XWalk'!$F$6:$G$38,2,FALSE)),"")</f>
        <v/>
      </c>
      <c r="V1447" s="91" t="str">
        <f>IF(IFERROR(SEARCH(V$6,$D1447),0)&gt;0,TRIM(VLOOKUP(V$6,'Lifeline-Capability XWalk'!$F$6:$G$38,2,FALSE)),"")</f>
        <v/>
      </c>
      <c r="W1447" s="91" t="str">
        <f>IF(IFERROR(SEARCH(W$6,$D1447),0)&gt;0,TRIM(VLOOKUP(W$6,'Lifeline-Capability XWalk'!$F$6:$G$38,2,FALSE)),"")</f>
        <v/>
      </c>
      <c r="X1447" s="91" t="str">
        <f>IF(IFERROR(SEARCH(X$6,$D1447),0)&gt;0,TRIM(VLOOKUP(X$6,'Lifeline-Capability XWalk'!$F$6:$G$38,2,FALSE)),"")</f>
        <v/>
      </c>
      <c r="Y1447" s="91" t="str">
        <f>IF(IFERROR(SEARCH(Y$6,$D1447),0)&gt;0,TRIM(VLOOKUP(Y$6,'Lifeline-Capability XWalk'!$F$6:$G$38,2,FALSE)),"")</f>
        <v/>
      </c>
      <c r="Z1447" s="91" t="str">
        <f>IF(IFERROR(SEARCH(Z$6,$D1447),0)&gt;0,TRIM(VLOOKUP(Z$6,'Lifeline-Capability XWalk'!$F$6:$G$38,2,FALSE)),"")</f>
        <v/>
      </c>
      <c r="AA1447" s="91" t="str">
        <f>IF(IFERROR(SEARCH(AA$6,$D1447),0)&gt;0,TRIM(VLOOKUP(AA$6,'Lifeline-Capability XWalk'!$F$6:$G$38,2,FALSE)),"")</f>
        <v/>
      </c>
      <c r="AB1447" s="91" t="str">
        <f>IF(IFERROR(SEARCH(AB$6,$D1447),0)&gt;0,TRIM(VLOOKUP(AB$6,'Lifeline-Capability XWalk'!$F$6:$G$38,2,FALSE)),"")</f>
        <v>Communications</v>
      </c>
      <c r="AC1447" s="91" t="str">
        <f>IF(IFERROR(SEARCH(AC$6,$D1447),0)&gt;0,TRIM(VLOOKUP(AC$6,'Lifeline-Capability XWalk'!$F$6:$G$38,2,FALSE)),"")</f>
        <v/>
      </c>
      <c r="AD1447" s="91" t="str">
        <f>IF(IFERROR(SEARCH(AD$6,$D1447),0)&gt;0,TRIM(VLOOKUP(AD$6,'Lifeline-Capability XWalk'!$F$6:$G$38,2,FALSE)),"")</f>
        <v/>
      </c>
      <c r="AE1447" s="91" t="str">
        <f>IF(IFERROR(SEARCH(AE$6,$D1447),0)&gt;0,TRIM(VLOOKUP(AE$6,'Lifeline-Capability XWalk'!$F$6:$G$38,2,FALSE)),"")</f>
        <v/>
      </c>
      <c r="AF1447" s="91" t="str">
        <f>IF(IFERROR(SEARCH(AF$6,$D1447),0)&gt;0,TRIM(VLOOKUP(AF$6,'Lifeline-Capability XWalk'!$F$6:$G$38,2,FALSE)),"")</f>
        <v/>
      </c>
      <c r="AG1447" s="91" t="str">
        <f>IF(IFERROR(SEARCH(AG$6,$D1447),0)&gt;0,TRIM(VLOOKUP(AG$6,'Lifeline-Capability XWalk'!$F$6:$G$38,2,FALSE)),"")</f>
        <v/>
      </c>
      <c r="AH1447" s="91" t="str">
        <f>IF(IFERROR(SEARCH(AH$6,$D1447),0)&gt;0,TRIM(VLOOKUP(AH$6,'Lifeline-Capability XWalk'!$F$6:$G$38,2,FALSE)),"")</f>
        <v/>
      </c>
      <c r="AI1447" s="91" t="str">
        <f>IF(IFERROR(SEARCH(AI$6,$D1447),0)&gt;0,TRIM(VLOOKUP(AI$6,'Lifeline-Capability XWalk'!$F$6:$G$38,2,FALSE)),"")</f>
        <v/>
      </c>
      <c r="AJ1447" s="91" t="str">
        <f>IF(IFERROR(SEARCH(AJ$6,$D1447),0)&gt;0,TRIM(VLOOKUP(AJ$6,'Lifeline-Capability XWalk'!$F$6:$G$38,2,FALSE)),"")</f>
        <v/>
      </c>
      <c r="AK1447" s="91" t="str">
        <f>IF(IFERROR(SEARCH(AK$6,$D1447),0)&gt;0,TRIM(VLOOKUP(AK$6,'Lifeline-Capability XWalk'!$F$6:$G$38,2,FALSE)),"")</f>
        <v/>
      </c>
      <c r="AL1447" s="92" t="str">
        <f>IF(IFERROR(SEARCH(AL$6,$D1447),0)&gt;0,TRIM(VLOOKUP(AL$6,'Lifeline-Capability XWalk'!$F$6:$G$38,2,FALSE)),"")</f>
        <v/>
      </c>
      <c r="AM1447" s="24" t="str">
        <f t="shared" si="86"/>
        <v>Safety and Security</v>
      </c>
      <c r="AN1447" s="24" t="str">
        <f t="shared" si="86"/>
        <v/>
      </c>
      <c r="AO1447" s="24" t="str">
        <f t="shared" si="86"/>
        <v/>
      </c>
      <c r="AP1447" s="24" t="str">
        <f t="shared" si="86"/>
        <v/>
      </c>
      <c r="AQ1447" s="24" t="str">
        <f t="shared" si="86"/>
        <v>Communications</v>
      </c>
      <c r="AR1447" s="24" t="str">
        <f t="shared" si="86"/>
        <v/>
      </c>
      <c r="AS1447" s="24" t="str">
        <f t="shared" si="86"/>
        <v/>
      </c>
      <c r="AT1447" s="24" t="str">
        <f t="shared" si="86"/>
        <v/>
      </c>
      <c r="AU1447" s="24" t="str">
        <f t="shared" si="86"/>
        <v>Safety and Security; Food, Water, Shelter; Health and Medical; Energy; Communications; Hazardous Materials; Transportation; Water Systems;</v>
      </c>
    </row>
    <row r="1448" spans="1:47" ht="32.1" customHeight="1" x14ac:dyDescent="0.2">
      <c r="A1448" s="143" t="s">
        <v>1113</v>
      </c>
      <c r="B1448" s="144" t="s">
        <v>1140</v>
      </c>
      <c r="C1448" s="144" t="s">
        <v>2296</v>
      </c>
      <c r="D1448" s="124" t="s">
        <v>2278</v>
      </c>
      <c r="E1448" s="64" t="str">
        <f t="shared" si="85"/>
        <v>Safety and Security, Communications</v>
      </c>
      <c r="F1448" s="125" t="s">
        <v>1834</v>
      </c>
      <c r="G1448" s="90" t="str">
        <f>IF(IFERROR(SEARCH(G$6,$D1448),0)&gt;0,TRIM(VLOOKUP(G$6,'Lifeline-Capability XWalk'!$F$6:$G$38,2,FALSE)),"")</f>
        <v>Safety and Security</v>
      </c>
      <c r="H1448" s="91" t="str">
        <f>IF(IFERROR(SEARCH(H$6,$D1448),0)&gt;0,TRIM(VLOOKUP(H$6,'Lifeline-Capability XWalk'!$F$6:$G$38,2,FALSE)),"")</f>
        <v/>
      </c>
      <c r="I1448" s="91" t="str">
        <f>IF(IFERROR(SEARCH(I$6,$D1448),0)&gt;0,TRIM(VLOOKUP(I$6,'Lifeline-Capability XWalk'!$F$6:$G$38,2,FALSE)),"")</f>
        <v/>
      </c>
      <c r="J1448" s="91" t="str">
        <f>IF(IFERROR(SEARCH(J$6,$D1448),0)&gt;0,TRIM(VLOOKUP(J$6,'Lifeline-Capability XWalk'!$F$6:$G$38,2,FALSE)),"")</f>
        <v/>
      </c>
      <c r="K1448" s="91" t="str">
        <f>IF(IFERROR(SEARCH(K$6,$D1448),0)&gt;0,TRIM(VLOOKUP(K$6,'Lifeline-Capability XWalk'!$F$6:$G$38,2,FALSE)),"")</f>
        <v/>
      </c>
      <c r="L1448" s="91" t="str">
        <f>IF(IFERROR(SEARCH(L$6,$D1448),0)&gt;0,TRIM(VLOOKUP(L$6,'Lifeline-Capability XWalk'!$F$6:$G$38,2,FALSE)),"")</f>
        <v/>
      </c>
      <c r="M1448" s="91" t="str">
        <f>IF(IFERROR(SEARCH(M$6,$D1448),0)&gt;0,TRIM(VLOOKUP(M$6,'Lifeline-Capability XWalk'!$F$6:$G$38,2,FALSE)),"")</f>
        <v/>
      </c>
      <c r="N1448" s="91" t="str">
        <f>IF(IFERROR(SEARCH(N$6,$D1448),0)&gt;0,TRIM(VLOOKUP(N$6,'Lifeline-Capability XWalk'!$F$6:$G$38,2,FALSE)),"")</f>
        <v/>
      </c>
      <c r="O1448" s="91" t="str">
        <f>IF(IFERROR(SEARCH(O$6,$D1448),0)&gt;0,TRIM(VLOOKUP(O$6,'Lifeline-Capability XWalk'!$F$6:$G$38,2,FALSE)),"")</f>
        <v/>
      </c>
      <c r="P1448" s="91" t="str">
        <f>IF(IFERROR(SEARCH(P$6,$D1448),0)&gt;0,TRIM(VLOOKUP(P$6,'Lifeline-Capability XWalk'!$F$6:$G$38,2,FALSE)),"")</f>
        <v/>
      </c>
      <c r="Q1448" s="91" t="str">
        <f>IF(IFERROR(SEARCH(Q$6,$D1448),0)&gt;0,TRIM(VLOOKUP(Q$6,'Lifeline-Capability XWalk'!$F$6:$G$38,2,FALSE)),"")</f>
        <v/>
      </c>
      <c r="R1448" s="91" t="str">
        <f>IF(IFERROR(SEARCH(R$6,$D1448),0)&gt;0,TRIM(VLOOKUP(R$6,'Lifeline-Capability XWalk'!$F$6:$G$38,2,FALSE)),"")</f>
        <v/>
      </c>
      <c r="S1448" s="91" t="str">
        <f>IF(IFERROR(SEARCH(S$6,$D1448),0)&gt;0,TRIM(VLOOKUP(S$6,'Lifeline-Capability XWalk'!$F$6:$G$38,2,FALSE)),"")</f>
        <v/>
      </c>
      <c r="T1448" s="91" t="str">
        <f>IF(IFERROR(SEARCH(T$6,$D1448),0)&gt;0,TRIM(VLOOKUP(T$6,'Lifeline-Capability XWalk'!$F$6:$G$38,2,FALSE)),"")</f>
        <v/>
      </c>
      <c r="U1448" s="91" t="str">
        <f>IF(IFERROR(SEARCH(U$6,$D1448),0)&gt;0,TRIM(VLOOKUP(U$6,'Lifeline-Capability XWalk'!$F$6:$G$38,2,FALSE)),"")</f>
        <v/>
      </c>
      <c r="V1448" s="91" t="str">
        <f>IF(IFERROR(SEARCH(V$6,$D1448),0)&gt;0,TRIM(VLOOKUP(V$6,'Lifeline-Capability XWalk'!$F$6:$G$38,2,FALSE)),"")</f>
        <v/>
      </c>
      <c r="W1448" s="91" t="str">
        <f>IF(IFERROR(SEARCH(W$6,$D1448),0)&gt;0,TRIM(VLOOKUP(W$6,'Lifeline-Capability XWalk'!$F$6:$G$38,2,FALSE)),"")</f>
        <v/>
      </c>
      <c r="X1448" s="91" t="str">
        <f>IF(IFERROR(SEARCH(X$6,$D1448),0)&gt;0,TRIM(VLOOKUP(X$6,'Lifeline-Capability XWalk'!$F$6:$G$38,2,FALSE)),"")</f>
        <v/>
      </c>
      <c r="Y1448" s="91" t="str">
        <f>IF(IFERROR(SEARCH(Y$6,$D1448),0)&gt;0,TRIM(VLOOKUP(Y$6,'Lifeline-Capability XWalk'!$F$6:$G$38,2,FALSE)),"")</f>
        <v/>
      </c>
      <c r="Z1448" s="91" t="str">
        <f>IF(IFERROR(SEARCH(Z$6,$D1448),0)&gt;0,TRIM(VLOOKUP(Z$6,'Lifeline-Capability XWalk'!$F$6:$G$38,2,FALSE)),"")</f>
        <v>Safety and Security</v>
      </c>
      <c r="AA1448" s="91" t="str">
        <f>IF(IFERROR(SEARCH(AA$6,$D1448),0)&gt;0,TRIM(VLOOKUP(AA$6,'Lifeline-Capability XWalk'!$F$6:$G$38,2,FALSE)),"")</f>
        <v/>
      </c>
      <c r="AB1448" s="91" t="str">
        <f>IF(IFERROR(SEARCH(AB$6,$D1448),0)&gt;0,TRIM(VLOOKUP(AB$6,'Lifeline-Capability XWalk'!$F$6:$G$38,2,FALSE)),"")</f>
        <v>Communications</v>
      </c>
      <c r="AC1448" s="91" t="str">
        <f>IF(IFERROR(SEARCH(AC$6,$D1448),0)&gt;0,TRIM(VLOOKUP(AC$6,'Lifeline-Capability XWalk'!$F$6:$G$38,2,FALSE)),"")</f>
        <v/>
      </c>
      <c r="AD1448" s="91" t="str">
        <f>IF(IFERROR(SEARCH(AD$6,$D1448),0)&gt;0,TRIM(VLOOKUP(AD$6,'Lifeline-Capability XWalk'!$F$6:$G$38,2,FALSE)),"")</f>
        <v/>
      </c>
      <c r="AE1448" s="91" t="str">
        <f>IF(IFERROR(SEARCH(AE$6,$D1448),0)&gt;0,TRIM(VLOOKUP(AE$6,'Lifeline-Capability XWalk'!$F$6:$G$38,2,FALSE)),"")</f>
        <v/>
      </c>
      <c r="AF1448" s="91" t="str">
        <f>IF(IFERROR(SEARCH(AF$6,$D1448),0)&gt;0,TRIM(VLOOKUP(AF$6,'Lifeline-Capability XWalk'!$F$6:$G$38,2,FALSE)),"")</f>
        <v/>
      </c>
      <c r="AG1448" s="91" t="str">
        <f>IF(IFERROR(SEARCH(AG$6,$D1448),0)&gt;0,TRIM(VLOOKUP(AG$6,'Lifeline-Capability XWalk'!$F$6:$G$38,2,FALSE)),"")</f>
        <v/>
      </c>
      <c r="AH1448" s="91" t="str">
        <f>IF(IFERROR(SEARCH(AH$6,$D1448),0)&gt;0,TRIM(VLOOKUP(AH$6,'Lifeline-Capability XWalk'!$F$6:$G$38,2,FALSE)),"")</f>
        <v/>
      </c>
      <c r="AI1448" s="91" t="str">
        <f>IF(IFERROR(SEARCH(AI$6,$D1448),0)&gt;0,TRIM(VLOOKUP(AI$6,'Lifeline-Capability XWalk'!$F$6:$G$38,2,FALSE)),"")</f>
        <v/>
      </c>
      <c r="AJ1448" s="91" t="str">
        <f>IF(IFERROR(SEARCH(AJ$6,$D1448),0)&gt;0,TRIM(VLOOKUP(AJ$6,'Lifeline-Capability XWalk'!$F$6:$G$38,2,FALSE)),"")</f>
        <v/>
      </c>
      <c r="AK1448" s="91" t="str">
        <f>IF(IFERROR(SEARCH(AK$6,$D1448),0)&gt;0,TRIM(VLOOKUP(AK$6,'Lifeline-Capability XWalk'!$F$6:$G$38,2,FALSE)),"")</f>
        <v/>
      </c>
      <c r="AL1448" s="92" t="str">
        <f>IF(IFERROR(SEARCH(AL$6,$D1448),0)&gt;0,TRIM(VLOOKUP(AL$6,'Lifeline-Capability XWalk'!$F$6:$G$38,2,FALSE)),"")</f>
        <v/>
      </c>
      <c r="AM1448" s="24" t="str">
        <f t="shared" si="86"/>
        <v>Safety and Security</v>
      </c>
      <c r="AN1448" s="24" t="str">
        <f t="shared" si="86"/>
        <v/>
      </c>
      <c r="AO1448" s="24" t="str">
        <f t="shared" si="86"/>
        <v/>
      </c>
      <c r="AP1448" s="24" t="str">
        <f t="shared" si="86"/>
        <v/>
      </c>
      <c r="AQ1448" s="24" t="str">
        <f t="shared" si="86"/>
        <v>Communications</v>
      </c>
      <c r="AR1448" s="24" t="str">
        <f t="shared" si="86"/>
        <v/>
      </c>
      <c r="AS1448" s="24" t="str">
        <f t="shared" si="86"/>
        <v/>
      </c>
      <c r="AT1448" s="24" t="str">
        <f t="shared" si="86"/>
        <v/>
      </c>
      <c r="AU1448" s="24" t="str">
        <f t="shared" si="86"/>
        <v/>
      </c>
    </row>
    <row r="1449" spans="1:47" ht="32.1" customHeight="1" x14ac:dyDescent="0.2">
      <c r="A1449" s="143" t="s">
        <v>1113</v>
      </c>
      <c r="B1449" s="144" t="s">
        <v>1140</v>
      </c>
      <c r="C1449" s="144" t="s">
        <v>2296</v>
      </c>
      <c r="D1449" s="124" t="s">
        <v>2279</v>
      </c>
      <c r="E1449" s="64" t="str">
        <f t="shared" si="85"/>
        <v>Safety and Security; Food, Water, Shelter; Health and Medical; Energy; Communications; Hazardous Materials; Transportation; Water Systems;</v>
      </c>
      <c r="F1449" s="125" t="s">
        <v>1835</v>
      </c>
      <c r="G1449" s="90" t="str">
        <f>IF(IFERROR(SEARCH(G$6,$D1449),0)&gt;0,TRIM(VLOOKUP(G$6,'Lifeline-Capability XWalk'!$F$6:$G$38,2,FALSE)),"")</f>
        <v/>
      </c>
      <c r="H1449" s="91" t="str">
        <f>IF(IFERROR(SEARCH(H$6,$D1449),0)&gt;0,TRIM(VLOOKUP(H$6,'Lifeline-Capability XWalk'!$F$6:$G$38,2,FALSE)),"")</f>
        <v/>
      </c>
      <c r="I1449" s="91" t="str">
        <f>IF(IFERROR(SEARCH(I$6,$D1449),0)&gt;0,TRIM(VLOOKUP(I$6,'Lifeline-Capability XWalk'!$F$6:$G$38,2,FALSE)),"")</f>
        <v/>
      </c>
      <c r="J1449" s="91" t="str">
        <f>IF(IFERROR(SEARCH(J$6,$D1449),0)&gt;0,TRIM(VLOOKUP(J$6,'Lifeline-Capability XWalk'!$F$6:$G$38,2,FALSE)),"")</f>
        <v/>
      </c>
      <c r="K1449" s="91" t="str">
        <f>IF(IFERROR(SEARCH(K$6,$D1449),0)&gt;0,TRIM(VLOOKUP(K$6,'Lifeline-Capability XWalk'!$F$6:$G$38,2,FALSE)),"")</f>
        <v>Communications</v>
      </c>
      <c r="L1449" s="91" t="str">
        <f>IF(IFERROR(SEARCH(L$6,$D1449),0)&gt;0,TRIM(VLOOKUP(L$6,'Lifeline-Capability XWalk'!$F$6:$G$38,2,FALSE)),"")</f>
        <v/>
      </c>
      <c r="M1449" s="91" t="str">
        <f>IF(IFERROR(SEARCH(M$6,$D1449),0)&gt;0,TRIM(VLOOKUP(M$6,'Lifeline-Capability XWalk'!$F$6:$G$38,2,FALSE)),"")</f>
        <v/>
      </c>
      <c r="N1449" s="91" t="str">
        <f>IF(IFERROR(SEARCH(N$6,$D1449),0)&gt;0,TRIM(VLOOKUP(N$6,'Lifeline-Capability XWalk'!$F$6:$G$38,2,FALSE)),"")</f>
        <v/>
      </c>
      <c r="O1449" s="91" t="str">
        <f>IF(IFERROR(SEARCH(O$6,$D1449),0)&gt;0,TRIM(VLOOKUP(O$6,'Lifeline-Capability XWalk'!$F$6:$G$38,2,FALSE)),"")</f>
        <v/>
      </c>
      <c r="P1449" s="91" t="str">
        <f>IF(IFERROR(SEARCH(P$6,$D1449),0)&gt;0,TRIM(VLOOKUP(P$6,'Lifeline-Capability XWalk'!$F$6:$G$38,2,FALSE)),"")</f>
        <v/>
      </c>
      <c r="Q1449" s="91" t="str">
        <f>IF(IFERROR(SEARCH(Q$6,$D1449),0)&gt;0,TRIM(VLOOKUP(Q$6,'Lifeline-Capability XWalk'!$F$6:$G$38,2,FALSE)),"")</f>
        <v/>
      </c>
      <c r="R1449" s="91" t="str">
        <f>IF(IFERROR(SEARCH(R$6,$D1449),0)&gt;0,TRIM(VLOOKUP(R$6,'Lifeline-Capability XWalk'!$F$6:$G$38,2,FALSE)),"")</f>
        <v/>
      </c>
      <c r="S1449" s="91" t="str">
        <f>IF(IFERROR(SEARCH(S$6,$D1449),0)&gt;0,TRIM(VLOOKUP(S$6,'Lifeline-Capability XWalk'!$F$6:$G$38,2,FALSE)),"")</f>
        <v/>
      </c>
      <c r="T1449" s="91" t="str">
        <f>IF(IFERROR(SEARCH(T$6,$D1449),0)&gt;0,TRIM(VLOOKUP(T$6,'Lifeline-Capability XWalk'!$F$6:$G$38,2,FALSE)),"")</f>
        <v/>
      </c>
      <c r="U1449" s="91" t="str">
        <f>IF(IFERROR(SEARCH(U$6,$D1449),0)&gt;0,TRIM(VLOOKUP(U$6,'Lifeline-Capability XWalk'!$F$6:$G$38,2,FALSE)),"")</f>
        <v/>
      </c>
      <c r="V1449" s="91" t="str">
        <f>IF(IFERROR(SEARCH(V$6,$D1449),0)&gt;0,TRIM(VLOOKUP(V$6,'Lifeline-Capability XWalk'!$F$6:$G$38,2,FALSE)),"")</f>
        <v/>
      </c>
      <c r="W1449" s="91" t="str">
        <f>IF(IFERROR(SEARCH(W$6,$D1449),0)&gt;0,TRIM(VLOOKUP(W$6,'Lifeline-Capability XWalk'!$F$6:$G$38,2,FALSE)),"")</f>
        <v/>
      </c>
      <c r="X1449" s="91" t="str">
        <f>IF(IFERROR(SEARCH(X$6,$D1449),0)&gt;0,TRIM(VLOOKUP(X$6,'Lifeline-Capability XWalk'!$F$6:$G$38,2,FALSE)),"")</f>
        <v/>
      </c>
      <c r="Y1449" s="91" t="str">
        <f>IF(IFERROR(SEARCH(Y$6,$D1449),0)&gt;0,TRIM(VLOOKUP(Y$6,'Lifeline-Capability XWalk'!$F$6:$G$38,2,FALSE)),"")</f>
        <v/>
      </c>
      <c r="Z1449" s="91" t="str">
        <f>IF(IFERROR(SEARCH(Z$6,$D1449),0)&gt;0,TRIM(VLOOKUP(Z$6,'Lifeline-Capability XWalk'!$F$6:$G$38,2,FALSE)),"")</f>
        <v/>
      </c>
      <c r="AA1449" s="91" t="str">
        <f>IF(IFERROR(SEARCH(AA$6,$D1449),0)&gt;0,TRIM(VLOOKUP(AA$6,'Lifeline-Capability XWalk'!$F$6:$G$38,2,FALSE)),"")</f>
        <v/>
      </c>
      <c r="AB1449" s="91" t="str">
        <f>IF(IFERROR(SEARCH(AB$6,$D1449),0)&gt;0,TRIM(VLOOKUP(AB$6,'Lifeline-Capability XWalk'!$F$6:$G$38,2,FALSE)),"")</f>
        <v>Communications</v>
      </c>
      <c r="AC1449" s="91" t="str">
        <f>IF(IFERROR(SEARCH(AC$6,$D1449),0)&gt;0,TRIM(VLOOKUP(AC$6,'Lifeline-Capability XWalk'!$F$6:$G$38,2,FALSE)),"")</f>
        <v/>
      </c>
      <c r="AD1449" s="91" t="str">
        <f>IF(IFERROR(SEARCH(AD$6,$D1449),0)&gt;0,TRIM(VLOOKUP(AD$6,'Lifeline-Capability XWalk'!$F$6:$G$38,2,FALSE)),"")</f>
        <v/>
      </c>
      <c r="AE1449" s="91" t="str">
        <f>IF(IFERROR(SEARCH(AE$6,$D1449),0)&gt;0,TRIM(VLOOKUP(AE$6,'Lifeline-Capability XWalk'!$F$6:$G$38,2,FALSE)),"")</f>
        <v/>
      </c>
      <c r="AF1449" s="91" t="str">
        <f>IF(IFERROR(SEARCH(AF$6,$D1449),0)&gt;0,TRIM(VLOOKUP(AF$6,'Lifeline-Capability XWalk'!$F$6:$G$38,2,FALSE)),"")</f>
        <v/>
      </c>
      <c r="AG1449" s="91" t="str">
        <f>IF(IFERROR(SEARCH(AG$6,$D1449),0)&gt;0,TRIM(VLOOKUP(AG$6,'Lifeline-Capability XWalk'!$F$6:$G$38,2,FALSE)),"")</f>
        <v/>
      </c>
      <c r="AH1449" s="91" t="str">
        <f>IF(IFERROR(SEARCH(AH$6,$D1449),0)&gt;0,TRIM(VLOOKUP(AH$6,'Lifeline-Capability XWalk'!$F$6:$G$38,2,FALSE)),"")</f>
        <v/>
      </c>
      <c r="AI1449" s="91" t="str">
        <f>IF(IFERROR(SEARCH(AI$6,$D1449),0)&gt;0,TRIM(VLOOKUP(AI$6,'Lifeline-Capability XWalk'!$F$6:$G$38,2,FALSE)),"")</f>
        <v/>
      </c>
      <c r="AJ1449" s="91" t="str">
        <f>IF(IFERROR(SEARCH(AJ$6,$D1449),0)&gt;0,TRIM(VLOOKUP(AJ$6,'Lifeline-Capability XWalk'!$F$6:$G$38,2,FALSE)),"")</f>
        <v>Safety and Security; Food, Water, Shelter; Health and Medical; Energy; Communications; Hazardous Materials; Transportation; Water Systems;</v>
      </c>
      <c r="AK1449" s="91" t="str">
        <f>IF(IFERROR(SEARCH(AK$6,$D1449),0)&gt;0,TRIM(VLOOKUP(AK$6,'Lifeline-Capability XWalk'!$F$6:$G$38,2,FALSE)),"")</f>
        <v/>
      </c>
      <c r="AL1449" s="92" t="str">
        <f>IF(IFERROR(SEARCH(AL$6,$D1449),0)&gt;0,TRIM(VLOOKUP(AL$6,'Lifeline-Capability XWalk'!$F$6:$G$38,2,FALSE)),"")</f>
        <v/>
      </c>
      <c r="AM1449" s="24" t="str">
        <f t="shared" si="86"/>
        <v/>
      </c>
      <c r="AN1449" s="24" t="str">
        <f t="shared" si="86"/>
        <v/>
      </c>
      <c r="AO1449" s="24" t="str">
        <f t="shared" si="86"/>
        <v/>
      </c>
      <c r="AP1449" s="24" t="str">
        <f t="shared" si="86"/>
        <v/>
      </c>
      <c r="AQ1449" s="24" t="str">
        <f t="shared" si="86"/>
        <v>Communications</v>
      </c>
      <c r="AR1449" s="24" t="str">
        <f t="shared" si="86"/>
        <v/>
      </c>
      <c r="AS1449" s="24" t="str">
        <f t="shared" si="86"/>
        <v/>
      </c>
      <c r="AT1449" s="24" t="str">
        <f t="shared" si="86"/>
        <v/>
      </c>
      <c r="AU1449" s="24" t="str">
        <f t="shared" si="86"/>
        <v>Safety and Security; Food, Water, Shelter; Health and Medical; Energy; Communications; Hazardous Materials; Transportation; Water Systems;</v>
      </c>
    </row>
    <row r="1450" spans="1:47" ht="32.1" customHeight="1" x14ac:dyDescent="0.2">
      <c r="A1450" s="143" t="s">
        <v>1113</v>
      </c>
      <c r="B1450" s="144" t="s">
        <v>1140</v>
      </c>
      <c r="C1450" s="144" t="s">
        <v>2249</v>
      </c>
      <c r="D1450" s="124" t="s">
        <v>2271</v>
      </c>
      <c r="E1450" s="64" t="str">
        <f t="shared" si="85"/>
        <v>Safety and Security, Communications</v>
      </c>
      <c r="F1450" s="125" t="s">
        <v>1836</v>
      </c>
      <c r="G1450" s="90" t="str">
        <f>IF(IFERROR(SEARCH(G$6,$D1450),0)&gt;0,TRIM(VLOOKUP(G$6,'Lifeline-Capability XWalk'!$F$6:$G$38,2,FALSE)),"")</f>
        <v>Safety and Security</v>
      </c>
      <c r="H1450" s="91" t="str">
        <f>IF(IFERROR(SEARCH(H$6,$D1450),0)&gt;0,TRIM(VLOOKUP(H$6,'Lifeline-Capability XWalk'!$F$6:$G$38,2,FALSE)),"")</f>
        <v/>
      </c>
      <c r="I1450" s="91" t="str">
        <f>IF(IFERROR(SEARCH(I$6,$D1450),0)&gt;0,TRIM(VLOOKUP(I$6,'Lifeline-Capability XWalk'!$F$6:$G$38,2,FALSE)),"")</f>
        <v/>
      </c>
      <c r="J1450" s="91" t="str">
        <f>IF(IFERROR(SEARCH(J$6,$D1450),0)&gt;0,TRIM(VLOOKUP(J$6,'Lifeline-Capability XWalk'!$F$6:$G$38,2,FALSE)),"")</f>
        <v/>
      </c>
      <c r="K1450" s="91" t="str">
        <f>IF(IFERROR(SEARCH(K$6,$D1450),0)&gt;0,TRIM(VLOOKUP(K$6,'Lifeline-Capability XWalk'!$F$6:$G$38,2,FALSE)),"")</f>
        <v/>
      </c>
      <c r="L1450" s="91" t="str">
        <f>IF(IFERROR(SEARCH(L$6,$D1450),0)&gt;0,TRIM(VLOOKUP(L$6,'Lifeline-Capability XWalk'!$F$6:$G$38,2,FALSE)),"")</f>
        <v/>
      </c>
      <c r="M1450" s="91" t="str">
        <f>IF(IFERROR(SEARCH(M$6,$D1450),0)&gt;0,TRIM(VLOOKUP(M$6,'Lifeline-Capability XWalk'!$F$6:$G$38,2,FALSE)),"")</f>
        <v/>
      </c>
      <c r="N1450" s="91" t="str">
        <f>IF(IFERROR(SEARCH(N$6,$D1450),0)&gt;0,TRIM(VLOOKUP(N$6,'Lifeline-Capability XWalk'!$F$6:$G$38,2,FALSE)),"")</f>
        <v/>
      </c>
      <c r="O1450" s="91" t="str">
        <f>IF(IFERROR(SEARCH(O$6,$D1450),0)&gt;0,TRIM(VLOOKUP(O$6,'Lifeline-Capability XWalk'!$F$6:$G$38,2,FALSE)),"")</f>
        <v/>
      </c>
      <c r="P1450" s="91" t="str">
        <f>IF(IFERROR(SEARCH(P$6,$D1450),0)&gt;0,TRIM(VLOOKUP(P$6,'Lifeline-Capability XWalk'!$F$6:$G$38,2,FALSE)),"")</f>
        <v/>
      </c>
      <c r="Q1450" s="91" t="str">
        <f>IF(IFERROR(SEARCH(Q$6,$D1450),0)&gt;0,TRIM(VLOOKUP(Q$6,'Lifeline-Capability XWalk'!$F$6:$G$38,2,FALSE)),"")</f>
        <v/>
      </c>
      <c r="R1450" s="91" t="str">
        <f>IF(IFERROR(SEARCH(R$6,$D1450),0)&gt;0,TRIM(VLOOKUP(R$6,'Lifeline-Capability XWalk'!$F$6:$G$38,2,FALSE)),"")</f>
        <v/>
      </c>
      <c r="S1450" s="91" t="str">
        <f>IF(IFERROR(SEARCH(S$6,$D1450),0)&gt;0,TRIM(VLOOKUP(S$6,'Lifeline-Capability XWalk'!$F$6:$G$38,2,FALSE)),"")</f>
        <v/>
      </c>
      <c r="T1450" s="91" t="str">
        <f>IF(IFERROR(SEARCH(T$6,$D1450),0)&gt;0,TRIM(VLOOKUP(T$6,'Lifeline-Capability XWalk'!$F$6:$G$38,2,FALSE)),"")</f>
        <v/>
      </c>
      <c r="U1450" s="91" t="str">
        <f>IF(IFERROR(SEARCH(U$6,$D1450),0)&gt;0,TRIM(VLOOKUP(U$6,'Lifeline-Capability XWalk'!$F$6:$G$38,2,FALSE)),"")</f>
        <v/>
      </c>
      <c r="V1450" s="91" t="str">
        <f>IF(IFERROR(SEARCH(V$6,$D1450),0)&gt;0,TRIM(VLOOKUP(V$6,'Lifeline-Capability XWalk'!$F$6:$G$38,2,FALSE)),"")</f>
        <v/>
      </c>
      <c r="W1450" s="91" t="str">
        <f>IF(IFERROR(SEARCH(W$6,$D1450),0)&gt;0,TRIM(VLOOKUP(W$6,'Lifeline-Capability XWalk'!$F$6:$G$38,2,FALSE)),"")</f>
        <v/>
      </c>
      <c r="X1450" s="91" t="str">
        <f>IF(IFERROR(SEARCH(X$6,$D1450),0)&gt;0,TRIM(VLOOKUP(X$6,'Lifeline-Capability XWalk'!$F$6:$G$38,2,FALSE)),"")</f>
        <v/>
      </c>
      <c r="Y1450" s="91" t="str">
        <f>IF(IFERROR(SEARCH(Y$6,$D1450),0)&gt;0,TRIM(VLOOKUP(Y$6,'Lifeline-Capability XWalk'!$F$6:$G$38,2,FALSE)),"")</f>
        <v/>
      </c>
      <c r="Z1450" s="91" t="str">
        <f>IF(IFERROR(SEARCH(Z$6,$D1450),0)&gt;0,TRIM(VLOOKUP(Z$6,'Lifeline-Capability XWalk'!$F$6:$G$38,2,FALSE)),"")</f>
        <v>Safety and Security</v>
      </c>
      <c r="AA1450" s="91" t="str">
        <f>IF(IFERROR(SEARCH(AA$6,$D1450),0)&gt;0,TRIM(VLOOKUP(AA$6,'Lifeline-Capability XWalk'!$F$6:$G$38,2,FALSE)),"")</f>
        <v/>
      </c>
      <c r="AB1450" s="91" t="str">
        <f>IF(IFERROR(SEARCH(AB$6,$D1450),0)&gt;0,TRIM(VLOOKUP(AB$6,'Lifeline-Capability XWalk'!$F$6:$G$38,2,FALSE)),"")</f>
        <v>Communications</v>
      </c>
      <c r="AC1450" s="91" t="str">
        <f>IF(IFERROR(SEARCH(AC$6,$D1450),0)&gt;0,TRIM(VLOOKUP(AC$6,'Lifeline-Capability XWalk'!$F$6:$G$38,2,FALSE)),"")</f>
        <v>Safety and Security</v>
      </c>
      <c r="AD1450" s="91" t="str">
        <f>IF(IFERROR(SEARCH(AD$6,$D1450),0)&gt;0,TRIM(VLOOKUP(AD$6,'Lifeline-Capability XWalk'!$F$6:$G$38,2,FALSE)),"")</f>
        <v/>
      </c>
      <c r="AE1450" s="91" t="str">
        <f>IF(IFERROR(SEARCH(AE$6,$D1450),0)&gt;0,TRIM(VLOOKUP(AE$6,'Lifeline-Capability XWalk'!$F$6:$G$38,2,FALSE)),"")</f>
        <v/>
      </c>
      <c r="AF1450" s="91" t="str">
        <f>IF(IFERROR(SEARCH(AF$6,$D1450),0)&gt;0,TRIM(VLOOKUP(AF$6,'Lifeline-Capability XWalk'!$F$6:$G$38,2,FALSE)),"")</f>
        <v/>
      </c>
      <c r="AG1450" s="91" t="str">
        <f>IF(IFERROR(SEARCH(AG$6,$D1450),0)&gt;0,TRIM(VLOOKUP(AG$6,'Lifeline-Capability XWalk'!$F$6:$G$38,2,FALSE)),"")</f>
        <v/>
      </c>
      <c r="AH1450" s="91" t="str">
        <f>IF(IFERROR(SEARCH(AH$6,$D1450),0)&gt;0,TRIM(VLOOKUP(AH$6,'Lifeline-Capability XWalk'!$F$6:$G$38,2,FALSE)),"")</f>
        <v/>
      </c>
      <c r="AI1450" s="91" t="str">
        <f>IF(IFERROR(SEARCH(AI$6,$D1450),0)&gt;0,TRIM(VLOOKUP(AI$6,'Lifeline-Capability XWalk'!$F$6:$G$38,2,FALSE)),"")</f>
        <v/>
      </c>
      <c r="AJ1450" s="91" t="str">
        <f>IF(IFERROR(SEARCH(AJ$6,$D1450),0)&gt;0,TRIM(VLOOKUP(AJ$6,'Lifeline-Capability XWalk'!$F$6:$G$38,2,FALSE)),"")</f>
        <v/>
      </c>
      <c r="AK1450" s="91" t="str">
        <f>IF(IFERROR(SEARCH(AK$6,$D1450),0)&gt;0,TRIM(VLOOKUP(AK$6,'Lifeline-Capability XWalk'!$F$6:$G$38,2,FALSE)),"")</f>
        <v/>
      </c>
      <c r="AL1450" s="92" t="str">
        <f>IF(IFERROR(SEARCH(AL$6,$D1450),0)&gt;0,TRIM(VLOOKUP(AL$6,'Lifeline-Capability XWalk'!$F$6:$G$38,2,FALSE)),"")</f>
        <v/>
      </c>
      <c r="AM1450" s="24" t="str">
        <f t="shared" si="86"/>
        <v>Safety and Security</v>
      </c>
      <c r="AN1450" s="24" t="str">
        <f t="shared" si="86"/>
        <v/>
      </c>
      <c r="AO1450" s="24" t="str">
        <f t="shared" si="86"/>
        <v/>
      </c>
      <c r="AP1450" s="24" t="str">
        <f t="shared" si="86"/>
        <v/>
      </c>
      <c r="AQ1450" s="24" t="str">
        <f t="shared" si="86"/>
        <v>Communications</v>
      </c>
      <c r="AR1450" s="24" t="str">
        <f t="shared" si="86"/>
        <v/>
      </c>
      <c r="AS1450" s="24" t="str">
        <f t="shared" si="86"/>
        <v/>
      </c>
      <c r="AT1450" s="24" t="str">
        <f t="shared" si="86"/>
        <v/>
      </c>
      <c r="AU1450" s="24" t="str">
        <f t="shared" si="86"/>
        <v/>
      </c>
    </row>
    <row r="1451" spans="1:47" ht="32.1" customHeight="1" x14ac:dyDescent="0.2">
      <c r="A1451" s="143" t="s">
        <v>1114</v>
      </c>
      <c r="B1451" s="144" t="s">
        <v>1313</v>
      </c>
      <c r="C1451" s="144" t="s">
        <v>2249</v>
      </c>
      <c r="D1451" s="124" t="s">
        <v>2272</v>
      </c>
      <c r="E1451" s="64" t="str">
        <f t="shared" si="85"/>
        <v>Safety and Security; Food, Water, Shelter; Health and Medical; Energy; Communications; Hazardous Materials; Transportation; Water Systems;</v>
      </c>
      <c r="F1451" s="125" t="s">
        <v>1889</v>
      </c>
      <c r="G1451" s="90" t="str">
        <f>IF(IFERROR(SEARCH(G$6,$D1451),0)&gt;0,TRIM(VLOOKUP(G$6,'Lifeline-Capability XWalk'!$F$6:$G$38,2,FALSE)),"")</f>
        <v/>
      </c>
      <c r="H1451" s="91" t="str">
        <f>IF(IFERROR(SEARCH(H$6,$D1451),0)&gt;0,TRIM(VLOOKUP(H$6,'Lifeline-Capability XWalk'!$F$6:$G$38,2,FALSE)),"")</f>
        <v/>
      </c>
      <c r="I1451" s="91" t="str">
        <f>IF(IFERROR(SEARCH(I$6,$D1451),0)&gt;0,TRIM(VLOOKUP(I$6,'Lifeline-Capability XWalk'!$F$6:$G$38,2,FALSE)),"")</f>
        <v/>
      </c>
      <c r="J1451" s="91" t="str">
        <f>IF(IFERROR(SEARCH(J$6,$D1451),0)&gt;0,TRIM(VLOOKUP(J$6,'Lifeline-Capability XWalk'!$F$6:$G$38,2,FALSE)),"")</f>
        <v/>
      </c>
      <c r="K1451" s="91" t="str">
        <f>IF(IFERROR(SEARCH(K$6,$D1451),0)&gt;0,TRIM(VLOOKUP(K$6,'Lifeline-Capability XWalk'!$F$6:$G$38,2,FALSE)),"")</f>
        <v/>
      </c>
      <c r="L1451" s="91" t="str">
        <f>IF(IFERROR(SEARCH(L$6,$D1451),0)&gt;0,TRIM(VLOOKUP(L$6,'Lifeline-Capability XWalk'!$F$6:$G$38,2,FALSE)),"")</f>
        <v/>
      </c>
      <c r="M1451" s="91" t="str">
        <f>IF(IFERROR(SEARCH(M$6,$D1451),0)&gt;0,TRIM(VLOOKUP(M$6,'Lifeline-Capability XWalk'!$F$6:$G$38,2,FALSE)),"")</f>
        <v/>
      </c>
      <c r="N1451" s="91" t="str">
        <f>IF(IFERROR(SEARCH(N$6,$D1451),0)&gt;0,TRIM(VLOOKUP(N$6,'Lifeline-Capability XWalk'!$F$6:$G$38,2,FALSE)),"")</f>
        <v/>
      </c>
      <c r="O1451" s="91" t="str">
        <f>IF(IFERROR(SEARCH(O$6,$D1451),0)&gt;0,TRIM(VLOOKUP(O$6,'Lifeline-Capability XWalk'!$F$6:$G$38,2,FALSE)),"")</f>
        <v/>
      </c>
      <c r="P1451" s="91" t="str">
        <f>IF(IFERROR(SEARCH(P$6,$D1451),0)&gt;0,TRIM(VLOOKUP(P$6,'Lifeline-Capability XWalk'!$F$6:$G$38,2,FALSE)),"")</f>
        <v/>
      </c>
      <c r="Q1451" s="91" t="str">
        <f>IF(IFERROR(SEARCH(Q$6,$D1451),0)&gt;0,TRIM(VLOOKUP(Q$6,'Lifeline-Capability XWalk'!$F$6:$G$38,2,FALSE)),"")</f>
        <v/>
      </c>
      <c r="R1451" s="91" t="str">
        <f>IF(IFERROR(SEARCH(R$6,$D1451),0)&gt;0,TRIM(VLOOKUP(R$6,'Lifeline-Capability XWalk'!$F$6:$G$38,2,FALSE)),"")</f>
        <v/>
      </c>
      <c r="S1451" s="91" t="str">
        <f>IF(IFERROR(SEARCH(S$6,$D1451),0)&gt;0,TRIM(VLOOKUP(S$6,'Lifeline-Capability XWalk'!$F$6:$G$38,2,FALSE)),"")</f>
        <v/>
      </c>
      <c r="T1451" s="91" t="str">
        <f>IF(IFERROR(SEARCH(T$6,$D1451),0)&gt;0,TRIM(VLOOKUP(T$6,'Lifeline-Capability XWalk'!$F$6:$G$38,2,FALSE)),"")</f>
        <v/>
      </c>
      <c r="U1451" s="91" t="str">
        <f>IF(IFERROR(SEARCH(U$6,$D1451),0)&gt;0,TRIM(VLOOKUP(U$6,'Lifeline-Capability XWalk'!$F$6:$G$38,2,FALSE)),"")</f>
        <v/>
      </c>
      <c r="V1451" s="91" t="str">
        <f>IF(IFERROR(SEARCH(V$6,$D1451),0)&gt;0,TRIM(VLOOKUP(V$6,'Lifeline-Capability XWalk'!$F$6:$G$38,2,FALSE)),"")</f>
        <v/>
      </c>
      <c r="W1451" s="91" t="str">
        <f>IF(IFERROR(SEARCH(W$6,$D1451),0)&gt;0,TRIM(VLOOKUP(W$6,'Lifeline-Capability XWalk'!$F$6:$G$38,2,FALSE)),"")</f>
        <v/>
      </c>
      <c r="X1451" s="91" t="str">
        <f>IF(IFERROR(SEARCH(X$6,$D1451),0)&gt;0,TRIM(VLOOKUP(X$6,'Lifeline-Capability XWalk'!$F$6:$G$38,2,FALSE)),"")</f>
        <v/>
      </c>
      <c r="Y1451" s="91" t="str">
        <f>IF(IFERROR(SEARCH(Y$6,$D1451),0)&gt;0,TRIM(VLOOKUP(Y$6,'Lifeline-Capability XWalk'!$F$6:$G$38,2,FALSE)),"")</f>
        <v/>
      </c>
      <c r="Z1451" s="91" t="str">
        <f>IF(IFERROR(SEARCH(Z$6,$D1451),0)&gt;0,TRIM(VLOOKUP(Z$6,'Lifeline-Capability XWalk'!$F$6:$G$38,2,FALSE)),"")</f>
        <v/>
      </c>
      <c r="AA1451" s="91" t="str">
        <f>IF(IFERROR(SEARCH(AA$6,$D1451),0)&gt;0,TRIM(VLOOKUP(AA$6,'Lifeline-Capability XWalk'!$F$6:$G$38,2,FALSE)),"")</f>
        <v/>
      </c>
      <c r="AB1451" s="91" t="str">
        <f>IF(IFERROR(SEARCH(AB$6,$D1451),0)&gt;0,TRIM(VLOOKUP(AB$6,'Lifeline-Capability XWalk'!$F$6:$G$38,2,FALSE)),"")</f>
        <v>Communications</v>
      </c>
      <c r="AC1451" s="91" t="str">
        <f>IF(IFERROR(SEARCH(AC$6,$D1451),0)&gt;0,TRIM(VLOOKUP(AC$6,'Lifeline-Capability XWalk'!$F$6:$G$38,2,FALSE)),"")</f>
        <v/>
      </c>
      <c r="AD1451" s="91" t="str">
        <f>IF(IFERROR(SEARCH(AD$6,$D1451),0)&gt;0,TRIM(VLOOKUP(AD$6,'Lifeline-Capability XWalk'!$F$6:$G$38,2,FALSE)),"")</f>
        <v>Safety and Security; Food, Water, Shelter; Health and Medical; Energy; Communications; Hazardous Materials; Transportation; Water Systems;</v>
      </c>
      <c r="AE1451" s="91" t="str">
        <f>IF(IFERROR(SEARCH(AE$6,$D1451),0)&gt;0,TRIM(VLOOKUP(AE$6,'Lifeline-Capability XWalk'!$F$6:$G$38,2,FALSE)),"")</f>
        <v>Health and Medical</v>
      </c>
      <c r="AF1451" s="91" t="str">
        <f>IF(IFERROR(SEARCH(AF$6,$D1451),0)&gt;0,TRIM(VLOOKUP(AF$6,'Lifeline-Capability XWalk'!$F$6:$G$38,2,FALSE)),"")</f>
        <v/>
      </c>
      <c r="AG1451" s="91" t="str">
        <f>IF(IFERROR(SEARCH(AG$6,$D1451),0)&gt;0,TRIM(VLOOKUP(AG$6,'Lifeline-Capability XWalk'!$F$6:$G$38,2,FALSE)),"")</f>
        <v/>
      </c>
      <c r="AH1451" s="91" t="str">
        <f>IF(IFERROR(SEARCH(AH$6,$D1451),0)&gt;0,TRIM(VLOOKUP(AH$6,'Lifeline-Capability XWalk'!$F$6:$G$38,2,FALSE)),"")</f>
        <v/>
      </c>
      <c r="AI1451" s="91" t="str">
        <f>IF(IFERROR(SEARCH(AI$6,$D1451),0)&gt;0,TRIM(VLOOKUP(AI$6,'Lifeline-Capability XWalk'!$F$6:$G$38,2,FALSE)),"")</f>
        <v/>
      </c>
      <c r="AJ1451" s="91" t="str">
        <f>IF(IFERROR(SEARCH(AJ$6,$D1451),0)&gt;0,TRIM(VLOOKUP(AJ$6,'Lifeline-Capability XWalk'!$F$6:$G$38,2,FALSE)),"")</f>
        <v/>
      </c>
      <c r="AK1451" s="91" t="str">
        <f>IF(IFERROR(SEARCH(AK$6,$D1451),0)&gt;0,TRIM(VLOOKUP(AK$6,'Lifeline-Capability XWalk'!$F$6:$G$38,2,FALSE)),"")</f>
        <v/>
      </c>
      <c r="AL1451" s="92" t="str">
        <f>IF(IFERROR(SEARCH(AL$6,$D1451),0)&gt;0,TRIM(VLOOKUP(AL$6,'Lifeline-Capability XWalk'!$F$6:$G$38,2,FALSE)),"")</f>
        <v/>
      </c>
      <c r="AM1451" s="24" t="str">
        <f t="shared" si="86"/>
        <v/>
      </c>
      <c r="AN1451" s="24" t="str">
        <f t="shared" si="86"/>
        <v/>
      </c>
      <c r="AO1451" s="24" t="str">
        <f t="shared" si="86"/>
        <v>Health and Medical</v>
      </c>
      <c r="AP1451" s="24" t="str">
        <f t="shared" si="86"/>
        <v/>
      </c>
      <c r="AQ1451" s="24" t="str">
        <f t="shared" si="86"/>
        <v>Communications</v>
      </c>
      <c r="AR1451" s="24" t="str">
        <f t="shared" si="86"/>
        <v/>
      </c>
      <c r="AS1451" s="24" t="str">
        <f t="shared" si="86"/>
        <v/>
      </c>
      <c r="AT1451" s="24" t="str">
        <f t="shared" si="86"/>
        <v/>
      </c>
      <c r="AU1451" s="24" t="str">
        <f t="shared" si="86"/>
        <v>Safety and Security; Food, Water, Shelter; Health and Medical; Energy; Communications; Hazardous Materials; Transportation; Water Systems;</v>
      </c>
    </row>
    <row r="1452" spans="1:47" ht="32.1" customHeight="1" x14ac:dyDescent="0.2">
      <c r="A1452" s="143" t="s">
        <v>1114</v>
      </c>
      <c r="B1452" s="144" t="s">
        <v>1318</v>
      </c>
      <c r="C1452" s="144" t="s">
        <v>2249</v>
      </c>
      <c r="D1452" s="124" t="s">
        <v>2280</v>
      </c>
      <c r="E1452" s="64" t="str">
        <f t="shared" si="85"/>
        <v>Communications</v>
      </c>
      <c r="F1452" s="125" t="s">
        <v>1843</v>
      </c>
      <c r="G1452" s="90" t="str">
        <f>IF(IFERROR(SEARCH(G$6,$D1452),0)&gt;0,TRIM(VLOOKUP(G$6,'Lifeline-Capability XWalk'!$F$6:$G$38,2,FALSE)),"")</f>
        <v/>
      </c>
      <c r="H1452" s="91" t="str">
        <f>IF(IFERROR(SEARCH(H$6,$D1452),0)&gt;0,TRIM(VLOOKUP(H$6,'Lifeline-Capability XWalk'!$F$6:$G$38,2,FALSE)),"")</f>
        <v/>
      </c>
      <c r="I1452" s="91" t="str">
        <f>IF(IFERROR(SEARCH(I$6,$D1452),0)&gt;0,TRIM(VLOOKUP(I$6,'Lifeline-Capability XWalk'!$F$6:$G$38,2,FALSE)),"")</f>
        <v/>
      </c>
      <c r="J1452" s="91" t="str">
        <f>IF(IFERROR(SEARCH(J$6,$D1452),0)&gt;0,TRIM(VLOOKUP(J$6,'Lifeline-Capability XWalk'!$F$6:$G$38,2,FALSE)),"")</f>
        <v/>
      </c>
      <c r="K1452" s="91" t="str">
        <f>IF(IFERROR(SEARCH(K$6,$D1452),0)&gt;0,TRIM(VLOOKUP(K$6,'Lifeline-Capability XWalk'!$F$6:$G$38,2,FALSE)),"")</f>
        <v/>
      </c>
      <c r="L1452" s="91" t="str">
        <f>IF(IFERROR(SEARCH(L$6,$D1452),0)&gt;0,TRIM(VLOOKUP(L$6,'Lifeline-Capability XWalk'!$F$6:$G$38,2,FALSE)),"")</f>
        <v/>
      </c>
      <c r="M1452" s="91" t="str">
        <f>IF(IFERROR(SEARCH(M$6,$D1452),0)&gt;0,TRIM(VLOOKUP(M$6,'Lifeline-Capability XWalk'!$F$6:$G$38,2,FALSE)),"")</f>
        <v/>
      </c>
      <c r="N1452" s="91" t="str">
        <f>IF(IFERROR(SEARCH(N$6,$D1452),0)&gt;0,TRIM(VLOOKUP(N$6,'Lifeline-Capability XWalk'!$F$6:$G$38,2,FALSE)),"")</f>
        <v/>
      </c>
      <c r="O1452" s="91" t="str">
        <f>IF(IFERROR(SEARCH(O$6,$D1452),0)&gt;0,TRIM(VLOOKUP(O$6,'Lifeline-Capability XWalk'!$F$6:$G$38,2,FALSE)),"")</f>
        <v/>
      </c>
      <c r="P1452" s="91" t="str">
        <f>IF(IFERROR(SEARCH(P$6,$D1452),0)&gt;0,TRIM(VLOOKUP(P$6,'Lifeline-Capability XWalk'!$F$6:$G$38,2,FALSE)),"")</f>
        <v/>
      </c>
      <c r="Q1452" s="91" t="str">
        <f>IF(IFERROR(SEARCH(Q$6,$D1452),0)&gt;0,TRIM(VLOOKUP(Q$6,'Lifeline-Capability XWalk'!$F$6:$G$38,2,FALSE)),"")</f>
        <v/>
      </c>
      <c r="R1452" s="91" t="str">
        <f>IF(IFERROR(SEARCH(R$6,$D1452),0)&gt;0,TRIM(VLOOKUP(R$6,'Lifeline-Capability XWalk'!$F$6:$G$38,2,FALSE)),"")</f>
        <v/>
      </c>
      <c r="S1452" s="91" t="str">
        <f>IF(IFERROR(SEARCH(S$6,$D1452),0)&gt;0,TRIM(VLOOKUP(S$6,'Lifeline-Capability XWalk'!$F$6:$G$38,2,FALSE)),"")</f>
        <v/>
      </c>
      <c r="T1452" s="91" t="str">
        <f>IF(IFERROR(SEARCH(T$6,$D1452),0)&gt;0,TRIM(VLOOKUP(T$6,'Lifeline-Capability XWalk'!$F$6:$G$38,2,FALSE)),"")</f>
        <v/>
      </c>
      <c r="U1452" s="91" t="str">
        <f>IF(IFERROR(SEARCH(U$6,$D1452),0)&gt;0,TRIM(VLOOKUP(U$6,'Lifeline-Capability XWalk'!$F$6:$G$38,2,FALSE)),"")</f>
        <v/>
      </c>
      <c r="V1452" s="91" t="str">
        <f>IF(IFERROR(SEARCH(V$6,$D1452),0)&gt;0,TRIM(VLOOKUP(V$6,'Lifeline-Capability XWalk'!$F$6:$G$38,2,FALSE)),"")</f>
        <v/>
      </c>
      <c r="W1452" s="91" t="str">
        <f>IF(IFERROR(SEARCH(W$6,$D1452),0)&gt;0,TRIM(VLOOKUP(W$6,'Lifeline-Capability XWalk'!$F$6:$G$38,2,FALSE)),"")</f>
        <v/>
      </c>
      <c r="X1452" s="91" t="str">
        <f>IF(IFERROR(SEARCH(X$6,$D1452),0)&gt;0,TRIM(VLOOKUP(X$6,'Lifeline-Capability XWalk'!$F$6:$G$38,2,FALSE)),"")</f>
        <v/>
      </c>
      <c r="Y1452" s="91" t="str">
        <f>IF(IFERROR(SEARCH(Y$6,$D1452),0)&gt;0,TRIM(VLOOKUP(Y$6,'Lifeline-Capability XWalk'!$F$6:$G$38,2,FALSE)),"")</f>
        <v/>
      </c>
      <c r="Z1452" s="91" t="str">
        <f>IF(IFERROR(SEARCH(Z$6,$D1452),0)&gt;0,TRIM(VLOOKUP(Z$6,'Lifeline-Capability XWalk'!$F$6:$G$38,2,FALSE)),"")</f>
        <v/>
      </c>
      <c r="AA1452" s="91" t="str">
        <f>IF(IFERROR(SEARCH(AA$6,$D1452),0)&gt;0,TRIM(VLOOKUP(AA$6,'Lifeline-Capability XWalk'!$F$6:$G$38,2,FALSE)),"")</f>
        <v/>
      </c>
      <c r="AB1452" s="91" t="str">
        <f>IF(IFERROR(SEARCH(AB$6,$D1452),0)&gt;0,TRIM(VLOOKUP(AB$6,'Lifeline-Capability XWalk'!$F$6:$G$38,2,FALSE)),"")</f>
        <v>Communications</v>
      </c>
      <c r="AC1452" s="91" t="str">
        <f>IF(IFERROR(SEARCH(AC$6,$D1452),0)&gt;0,TRIM(VLOOKUP(AC$6,'Lifeline-Capability XWalk'!$F$6:$G$38,2,FALSE)),"")</f>
        <v/>
      </c>
      <c r="AD1452" s="91" t="str">
        <f>IF(IFERROR(SEARCH(AD$6,$D1452),0)&gt;0,TRIM(VLOOKUP(AD$6,'Lifeline-Capability XWalk'!$F$6:$G$38,2,FALSE)),"")</f>
        <v/>
      </c>
      <c r="AE1452" s="91" t="str">
        <f>IF(IFERROR(SEARCH(AE$6,$D1452),0)&gt;0,TRIM(VLOOKUP(AE$6,'Lifeline-Capability XWalk'!$F$6:$G$38,2,FALSE)),"")</f>
        <v/>
      </c>
      <c r="AF1452" s="91" t="str">
        <f>IF(IFERROR(SEARCH(AF$6,$D1452),0)&gt;0,TRIM(VLOOKUP(AF$6,'Lifeline-Capability XWalk'!$F$6:$G$38,2,FALSE)),"")</f>
        <v/>
      </c>
      <c r="AG1452" s="91" t="str">
        <f>IF(IFERROR(SEARCH(AG$6,$D1452),0)&gt;0,TRIM(VLOOKUP(AG$6,'Lifeline-Capability XWalk'!$F$6:$G$38,2,FALSE)),"")</f>
        <v/>
      </c>
      <c r="AH1452" s="91" t="str">
        <f>IF(IFERROR(SEARCH(AH$6,$D1452),0)&gt;0,TRIM(VLOOKUP(AH$6,'Lifeline-Capability XWalk'!$F$6:$G$38,2,FALSE)),"")</f>
        <v/>
      </c>
      <c r="AI1452" s="91" t="str">
        <f>IF(IFERROR(SEARCH(AI$6,$D1452),0)&gt;0,TRIM(VLOOKUP(AI$6,'Lifeline-Capability XWalk'!$F$6:$G$38,2,FALSE)),"")</f>
        <v/>
      </c>
      <c r="AJ1452" s="91" t="str">
        <f>IF(IFERROR(SEARCH(AJ$6,$D1452),0)&gt;0,TRIM(VLOOKUP(AJ$6,'Lifeline-Capability XWalk'!$F$6:$G$38,2,FALSE)),"")</f>
        <v/>
      </c>
      <c r="AK1452" s="91" t="str">
        <f>IF(IFERROR(SEARCH(AK$6,$D1452),0)&gt;0,TRIM(VLOOKUP(AK$6,'Lifeline-Capability XWalk'!$F$6:$G$38,2,FALSE)),"")</f>
        <v/>
      </c>
      <c r="AL1452" s="92" t="str">
        <f>IF(IFERROR(SEARCH(AL$6,$D1452),0)&gt;0,TRIM(VLOOKUP(AL$6,'Lifeline-Capability XWalk'!$F$6:$G$38,2,FALSE)),"")</f>
        <v/>
      </c>
      <c r="AM1452" s="24" t="str">
        <f t="shared" si="86"/>
        <v/>
      </c>
      <c r="AN1452" s="24" t="str">
        <f t="shared" si="86"/>
        <v/>
      </c>
      <c r="AO1452" s="24" t="str">
        <f t="shared" si="86"/>
        <v/>
      </c>
      <c r="AP1452" s="24" t="str">
        <f t="shared" si="86"/>
        <v/>
      </c>
      <c r="AQ1452" s="24" t="str">
        <f t="shared" si="86"/>
        <v>Communications</v>
      </c>
      <c r="AR1452" s="24" t="str">
        <f t="shared" si="86"/>
        <v/>
      </c>
      <c r="AS1452" s="24" t="str">
        <f t="shared" si="86"/>
        <v/>
      </c>
      <c r="AT1452" s="24" t="str">
        <f t="shared" si="86"/>
        <v/>
      </c>
      <c r="AU1452" s="24" t="str">
        <f t="shared" si="86"/>
        <v/>
      </c>
    </row>
    <row r="1453" spans="1:47" ht="32.1" customHeight="1" x14ac:dyDescent="0.2">
      <c r="A1453" s="143" t="s">
        <v>1112</v>
      </c>
      <c r="B1453" s="144" t="s">
        <v>1309</v>
      </c>
      <c r="C1453" s="144" t="s">
        <v>1393</v>
      </c>
      <c r="D1453" s="124" t="s">
        <v>2281</v>
      </c>
      <c r="E1453" s="64" t="str">
        <f t="shared" si="85"/>
        <v>Health and Medical, Communications</v>
      </c>
      <c r="F1453" s="125" t="s">
        <v>1837</v>
      </c>
      <c r="G1453" s="90" t="str">
        <f>IF(IFERROR(SEARCH(G$6,$D1453),0)&gt;0,TRIM(VLOOKUP(G$6,'Lifeline-Capability XWalk'!$F$6:$G$38,2,FALSE)),"")</f>
        <v/>
      </c>
      <c r="H1453" s="91" t="str">
        <f>IF(IFERROR(SEARCH(H$6,$D1453),0)&gt;0,TRIM(VLOOKUP(H$6,'Lifeline-Capability XWalk'!$F$6:$G$38,2,FALSE)),"")</f>
        <v/>
      </c>
      <c r="I1453" s="91" t="str">
        <f>IF(IFERROR(SEARCH(I$6,$D1453),0)&gt;0,TRIM(VLOOKUP(I$6,'Lifeline-Capability XWalk'!$F$6:$G$38,2,FALSE)),"")</f>
        <v/>
      </c>
      <c r="J1453" s="91" t="str">
        <f>IF(IFERROR(SEARCH(J$6,$D1453),0)&gt;0,TRIM(VLOOKUP(J$6,'Lifeline-Capability XWalk'!$F$6:$G$38,2,FALSE)),"")</f>
        <v/>
      </c>
      <c r="K1453" s="91" t="str">
        <f>IF(IFERROR(SEARCH(K$6,$D1453),0)&gt;0,TRIM(VLOOKUP(K$6,'Lifeline-Capability XWalk'!$F$6:$G$38,2,FALSE)),"")</f>
        <v/>
      </c>
      <c r="L1453" s="91" t="str">
        <f>IF(IFERROR(SEARCH(L$6,$D1453),0)&gt;0,TRIM(VLOOKUP(L$6,'Lifeline-Capability XWalk'!$F$6:$G$38,2,FALSE)),"")</f>
        <v/>
      </c>
      <c r="M1453" s="91" t="str">
        <f>IF(IFERROR(SEARCH(M$6,$D1453),0)&gt;0,TRIM(VLOOKUP(M$6,'Lifeline-Capability XWalk'!$F$6:$G$38,2,FALSE)),"")</f>
        <v/>
      </c>
      <c r="N1453" s="91" t="str">
        <f>IF(IFERROR(SEARCH(N$6,$D1453),0)&gt;0,TRIM(VLOOKUP(N$6,'Lifeline-Capability XWalk'!$F$6:$G$38,2,FALSE)),"")</f>
        <v/>
      </c>
      <c r="O1453" s="91" t="str">
        <f>IF(IFERROR(SEARCH(O$6,$D1453),0)&gt;0,TRIM(VLOOKUP(O$6,'Lifeline-Capability XWalk'!$F$6:$G$38,2,FALSE)),"")</f>
        <v/>
      </c>
      <c r="P1453" s="91" t="str">
        <f>IF(IFERROR(SEARCH(P$6,$D1453),0)&gt;0,TRIM(VLOOKUP(P$6,'Lifeline-Capability XWalk'!$F$6:$G$38,2,FALSE)),"")</f>
        <v/>
      </c>
      <c r="Q1453" s="91" t="str">
        <f>IF(IFERROR(SEARCH(Q$6,$D1453),0)&gt;0,TRIM(VLOOKUP(Q$6,'Lifeline-Capability XWalk'!$F$6:$G$38,2,FALSE)),"")</f>
        <v/>
      </c>
      <c r="R1453" s="91" t="str">
        <f>IF(IFERROR(SEARCH(R$6,$D1453),0)&gt;0,TRIM(VLOOKUP(R$6,'Lifeline-Capability XWalk'!$F$6:$G$38,2,FALSE)),"")</f>
        <v/>
      </c>
      <c r="S1453" s="91" t="str">
        <f>IF(IFERROR(SEARCH(S$6,$D1453),0)&gt;0,TRIM(VLOOKUP(S$6,'Lifeline-Capability XWalk'!$F$6:$G$38,2,FALSE)),"")</f>
        <v/>
      </c>
      <c r="T1453" s="91" t="str">
        <f>IF(IFERROR(SEARCH(T$6,$D1453),0)&gt;0,TRIM(VLOOKUP(T$6,'Lifeline-Capability XWalk'!$F$6:$G$38,2,FALSE)),"")</f>
        <v/>
      </c>
      <c r="U1453" s="91" t="str">
        <f>IF(IFERROR(SEARCH(U$6,$D1453),0)&gt;0,TRIM(VLOOKUP(U$6,'Lifeline-Capability XWalk'!$F$6:$G$38,2,FALSE)),"")</f>
        <v/>
      </c>
      <c r="V1453" s="91" t="str">
        <f>IF(IFERROR(SEARCH(V$6,$D1453),0)&gt;0,TRIM(VLOOKUP(V$6,'Lifeline-Capability XWalk'!$F$6:$G$38,2,FALSE)),"")</f>
        <v/>
      </c>
      <c r="W1453" s="91" t="str">
        <f>IF(IFERROR(SEARCH(W$6,$D1453),0)&gt;0,TRIM(VLOOKUP(W$6,'Lifeline-Capability XWalk'!$F$6:$G$38,2,FALSE)),"")</f>
        <v/>
      </c>
      <c r="X1453" s="91" t="str">
        <f>IF(IFERROR(SEARCH(X$6,$D1453),0)&gt;0,TRIM(VLOOKUP(X$6,'Lifeline-Capability XWalk'!$F$6:$G$38,2,FALSE)),"")</f>
        <v/>
      </c>
      <c r="Y1453" s="91" t="str">
        <f>IF(IFERROR(SEARCH(Y$6,$D1453),0)&gt;0,TRIM(VLOOKUP(Y$6,'Lifeline-Capability XWalk'!$F$6:$G$38,2,FALSE)),"")</f>
        <v/>
      </c>
      <c r="Z1453" s="91" t="str">
        <f>IF(IFERROR(SEARCH(Z$6,$D1453),0)&gt;0,TRIM(VLOOKUP(Z$6,'Lifeline-Capability XWalk'!$F$6:$G$38,2,FALSE)),"")</f>
        <v/>
      </c>
      <c r="AA1453" s="91" t="str">
        <f>IF(IFERROR(SEARCH(AA$6,$D1453),0)&gt;0,TRIM(VLOOKUP(AA$6,'Lifeline-Capability XWalk'!$F$6:$G$38,2,FALSE)),"")</f>
        <v/>
      </c>
      <c r="AB1453" s="91" t="str">
        <f>IF(IFERROR(SEARCH(AB$6,$D1453),0)&gt;0,TRIM(VLOOKUP(AB$6,'Lifeline-Capability XWalk'!$F$6:$G$38,2,FALSE)),"")</f>
        <v>Communications</v>
      </c>
      <c r="AC1453" s="91" t="str">
        <f>IF(IFERROR(SEARCH(AC$6,$D1453),0)&gt;0,TRIM(VLOOKUP(AC$6,'Lifeline-Capability XWalk'!$F$6:$G$38,2,FALSE)),"")</f>
        <v/>
      </c>
      <c r="AD1453" s="91" t="str">
        <f>IF(IFERROR(SEARCH(AD$6,$D1453),0)&gt;0,TRIM(VLOOKUP(AD$6,'Lifeline-Capability XWalk'!$F$6:$G$38,2,FALSE)),"")</f>
        <v/>
      </c>
      <c r="AE1453" s="91" t="str">
        <f>IF(IFERROR(SEARCH(AE$6,$D1453),0)&gt;0,TRIM(VLOOKUP(AE$6,'Lifeline-Capability XWalk'!$F$6:$G$38,2,FALSE)),"")</f>
        <v>Health and Medical</v>
      </c>
      <c r="AF1453" s="91" t="str">
        <f>IF(IFERROR(SEARCH(AF$6,$D1453),0)&gt;0,TRIM(VLOOKUP(AF$6,'Lifeline-Capability XWalk'!$F$6:$G$38,2,FALSE)),"")</f>
        <v>Communications</v>
      </c>
      <c r="AG1453" s="91" t="str">
        <f>IF(IFERROR(SEARCH(AG$6,$D1453),0)&gt;0,TRIM(VLOOKUP(AG$6,'Lifeline-Capability XWalk'!$F$6:$G$38,2,FALSE)),"")</f>
        <v/>
      </c>
      <c r="AH1453" s="91" t="str">
        <f>IF(IFERROR(SEARCH(AH$6,$D1453),0)&gt;0,TRIM(VLOOKUP(AH$6,'Lifeline-Capability XWalk'!$F$6:$G$38,2,FALSE)),"")</f>
        <v/>
      </c>
      <c r="AI1453" s="91" t="str">
        <f>IF(IFERROR(SEARCH(AI$6,$D1453),0)&gt;0,TRIM(VLOOKUP(AI$6,'Lifeline-Capability XWalk'!$F$6:$G$38,2,FALSE)),"")</f>
        <v/>
      </c>
      <c r="AJ1453" s="91" t="str">
        <f>IF(IFERROR(SEARCH(AJ$6,$D1453),0)&gt;0,TRIM(VLOOKUP(AJ$6,'Lifeline-Capability XWalk'!$F$6:$G$38,2,FALSE)),"")</f>
        <v/>
      </c>
      <c r="AK1453" s="91" t="str">
        <f>IF(IFERROR(SEARCH(AK$6,$D1453),0)&gt;0,TRIM(VLOOKUP(AK$6,'Lifeline-Capability XWalk'!$F$6:$G$38,2,FALSE)),"")</f>
        <v/>
      </c>
      <c r="AL1453" s="92" t="str">
        <f>IF(IFERROR(SEARCH(AL$6,$D1453),0)&gt;0,TRIM(VLOOKUP(AL$6,'Lifeline-Capability XWalk'!$F$6:$G$38,2,FALSE)),"")</f>
        <v/>
      </c>
      <c r="AM1453" s="24" t="str">
        <f t="shared" si="86"/>
        <v/>
      </c>
      <c r="AN1453" s="24" t="str">
        <f t="shared" si="86"/>
        <v/>
      </c>
      <c r="AO1453" s="24" t="str">
        <f t="shared" si="86"/>
        <v>Health and Medical</v>
      </c>
      <c r="AP1453" s="24" t="str">
        <f t="shared" si="86"/>
        <v/>
      </c>
      <c r="AQ1453" s="24" t="str">
        <f t="shared" si="86"/>
        <v>Communications</v>
      </c>
      <c r="AR1453" s="24" t="str">
        <f t="shared" si="86"/>
        <v/>
      </c>
      <c r="AS1453" s="24" t="str">
        <f t="shared" si="86"/>
        <v/>
      </c>
      <c r="AT1453" s="24" t="str">
        <f t="shared" si="86"/>
        <v/>
      </c>
      <c r="AU1453" s="24" t="str">
        <f t="shared" si="86"/>
        <v/>
      </c>
    </row>
    <row r="1454" spans="1:47" ht="32.1" customHeight="1" x14ac:dyDescent="0.2">
      <c r="A1454" s="143" t="s">
        <v>1114</v>
      </c>
      <c r="B1454" s="144" t="s">
        <v>1318</v>
      </c>
      <c r="C1454" s="144" t="s">
        <v>1393</v>
      </c>
      <c r="D1454" s="124" t="s">
        <v>2264</v>
      </c>
      <c r="E1454" s="64" t="str">
        <f t="shared" si="85"/>
        <v>Communications</v>
      </c>
      <c r="F1454" s="125" t="s">
        <v>1890</v>
      </c>
      <c r="G1454" s="90" t="str">
        <f>IF(IFERROR(SEARCH(G$6,$D1454),0)&gt;0,TRIM(VLOOKUP(G$6,'Lifeline-Capability XWalk'!$F$6:$G$38,2,FALSE)),"")</f>
        <v/>
      </c>
      <c r="H1454" s="91" t="str">
        <f>IF(IFERROR(SEARCH(H$6,$D1454),0)&gt;0,TRIM(VLOOKUP(H$6,'Lifeline-Capability XWalk'!$F$6:$G$38,2,FALSE)),"")</f>
        <v/>
      </c>
      <c r="I1454" s="91" t="str">
        <f>IF(IFERROR(SEARCH(I$6,$D1454),0)&gt;0,TRIM(VLOOKUP(I$6,'Lifeline-Capability XWalk'!$F$6:$G$38,2,FALSE)),"")</f>
        <v/>
      </c>
      <c r="J1454" s="91" t="str">
        <f>IF(IFERROR(SEARCH(J$6,$D1454),0)&gt;0,TRIM(VLOOKUP(J$6,'Lifeline-Capability XWalk'!$F$6:$G$38,2,FALSE)),"")</f>
        <v/>
      </c>
      <c r="K1454" s="91" t="str">
        <f>IF(IFERROR(SEARCH(K$6,$D1454),0)&gt;0,TRIM(VLOOKUP(K$6,'Lifeline-Capability XWalk'!$F$6:$G$38,2,FALSE)),"")</f>
        <v/>
      </c>
      <c r="L1454" s="91" t="str">
        <f>IF(IFERROR(SEARCH(L$6,$D1454),0)&gt;0,TRIM(VLOOKUP(L$6,'Lifeline-Capability XWalk'!$F$6:$G$38,2,FALSE)),"")</f>
        <v/>
      </c>
      <c r="M1454" s="91" t="str">
        <f>IF(IFERROR(SEARCH(M$6,$D1454),0)&gt;0,TRIM(VLOOKUP(M$6,'Lifeline-Capability XWalk'!$F$6:$G$38,2,FALSE)),"")</f>
        <v/>
      </c>
      <c r="N1454" s="91" t="str">
        <f>IF(IFERROR(SEARCH(N$6,$D1454),0)&gt;0,TRIM(VLOOKUP(N$6,'Lifeline-Capability XWalk'!$F$6:$G$38,2,FALSE)),"")</f>
        <v/>
      </c>
      <c r="O1454" s="91" t="str">
        <f>IF(IFERROR(SEARCH(O$6,$D1454),0)&gt;0,TRIM(VLOOKUP(O$6,'Lifeline-Capability XWalk'!$F$6:$G$38,2,FALSE)),"")</f>
        <v/>
      </c>
      <c r="P1454" s="91" t="str">
        <f>IF(IFERROR(SEARCH(P$6,$D1454),0)&gt;0,TRIM(VLOOKUP(P$6,'Lifeline-Capability XWalk'!$F$6:$G$38,2,FALSE)),"")</f>
        <v/>
      </c>
      <c r="Q1454" s="91" t="str">
        <f>IF(IFERROR(SEARCH(Q$6,$D1454),0)&gt;0,TRIM(VLOOKUP(Q$6,'Lifeline-Capability XWalk'!$F$6:$G$38,2,FALSE)),"")</f>
        <v/>
      </c>
      <c r="R1454" s="91" t="str">
        <f>IF(IFERROR(SEARCH(R$6,$D1454),0)&gt;0,TRIM(VLOOKUP(R$6,'Lifeline-Capability XWalk'!$F$6:$G$38,2,FALSE)),"")</f>
        <v/>
      </c>
      <c r="S1454" s="91" t="str">
        <f>IF(IFERROR(SEARCH(S$6,$D1454),0)&gt;0,TRIM(VLOOKUP(S$6,'Lifeline-Capability XWalk'!$F$6:$G$38,2,FALSE)),"")</f>
        <v/>
      </c>
      <c r="T1454" s="91" t="str">
        <f>IF(IFERROR(SEARCH(T$6,$D1454),0)&gt;0,TRIM(VLOOKUP(T$6,'Lifeline-Capability XWalk'!$F$6:$G$38,2,FALSE)),"")</f>
        <v/>
      </c>
      <c r="U1454" s="91" t="str">
        <f>IF(IFERROR(SEARCH(U$6,$D1454),0)&gt;0,TRIM(VLOOKUP(U$6,'Lifeline-Capability XWalk'!$F$6:$G$38,2,FALSE)),"")</f>
        <v/>
      </c>
      <c r="V1454" s="91" t="str">
        <f>IF(IFERROR(SEARCH(V$6,$D1454),0)&gt;0,TRIM(VLOOKUP(V$6,'Lifeline-Capability XWalk'!$F$6:$G$38,2,FALSE)),"")</f>
        <v/>
      </c>
      <c r="W1454" s="91" t="str">
        <f>IF(IFERROR(SEARCH(W$6,$D1454),0)&gt;0,TRIM(VLOOKUP(W$6,'Lifeline-Capability XWalk'!$F$6:$G$38,2,FALSE)),"")</f>
        <v/>
      </c>
      <c r="X1454" s="91" t="str">
        <f>IF(IFERROR(SEARCH(X$6,$D1454),0)&gt;0,TRIM(VLOOKUP(X$6,'Lifeline-Capability XWalk'!$F$6:$G$38,2,FALSE)),"")</f>
        <v/>
      </c>
      <c r="Y1454" s="91" t="str">
        <f>IF(IFERROR(SEARCH(Y$6,$D1454),0)&gt;0,TRIM(VLOOKUP(Y$6,'Lifeline-Capability XWalk'!$F$6:$G$38,2,FALSE)),"")</f>
        <v/>
      </c>
      <c r="Z1454" s="91" t="str">
        <f>IF(IFERROR(SEARCH(Z$6,$D1454),0)&gt;0,TRIM(VLOOKUP(Z$6,'Lifeline-Capability XWalk'!$F$6:$G$38,2,FALSE)),"")</f>
        <v/>
      </c>
      <c r="AA1454" s="91" t="str">
        <f>IF(IFERROR(SEARCH(AA$6,$D1454),0)&gt;0,TRIM(VLOOKUP(AA$6,'Lifeline-Capability XWalk'!$F$6:$G$38,2,FALSE)),"")</f>
        <v/>
      </c>
      <c r="AB1454" s="91" t="str">
        <f>IF(IFERROR(SEARCH(AB$6,$D1454),0)&gt;0,TRIM(VLOOKUP(AB$6,'Lifeline-Capability XWalk'!$F$6:$G$38,2,FALSE)),"")</f>
        <v>Communications</v>
      </c>
      <c r="AC1454" s="91" t="str">
        <f>IF(IFERROR(SEARCH(AC$6,$D1454),0)&gt;0,TRIM(VLOOKUP(AC$6,'Lifeline-Capability XWalk'!$F$6:$G$38,2,FALSE)),"")</f>
        <v/>
      </c>
      <c r="AD1454" s="91" t="str">
        <f>IF(IFERROR(SEARCH(AD$6,$D1454),0)&gt;0,TRIM(VLOOKUP(AD$6,'Lifeline-Capability XWalk'!$F$6:$G$38,2,FALSE)),"")</f>
        <v/>
      </c>
      <c r="AE1454" s="91" t="str">
        <f>IF(IFERROR(SEARCH(AE$6,$D1454),0)&gt;0,TRIM(VLOOKUP(AE$6,'Lifeline-Capability XWalk'!$F$6:$G$38,2,FALSE)),"")</f>
        <v/>
      </c>
      <c r="AF1454" s="91" t="str">
        <f>IF(IFERROR(SEARCH(AF$6,$D1454),0)&gt;0,TRIM(VLOOKUP(AF$6,'Lifeline-Capability XWalk'!$F$6:$G$38,2,FALSE)),"")</f>
        <v/>
      </c>
      <c r="AG1454" s="91" t="str">
        <f>IF(IFERROR(SEARCH(AG$6,$D1454),0)&gt;0,TRIM(VLOOKUP(AG$6,'Lifeline-Capability XWalk'!$F$6:$G$38,2,FALSE)),"")</f>
        <v/>
      </c>
      <c r="AH1454" s="91" t="str">
        <f>IF(IFERROR(SEARCH(AH$6,$D1454),0)&gt;0,TRIM(VLOOKUP(AH$6,'Lifeline-Capability XWalk'!$F$6:$G$38,2,FALSE)),"")</f>
        <v/>
      </c>
      <c r="AI1454" s="91" t="str">
        <f>IF(IFERROR(SEARCH(AI$6,$D1454),0)&gt;0,TRIM(VLOOKUP(AI$6,'Lifeline-Capability XWalk'!$F$6:$G$38,2,FALSE)),"")</f>
        <v/>
      </c>
      <c r="AJ1454" s="91" t="str">
        <f>IF(IFERROR(SEARCH(AJ$6,$D1454),0)&gt;0,TRIM(VLOOKUP(AJ$6,'Lifeline-Capability XWalk'!$F$6:$G$38,2,FALSE)),"")</f>
        <v/>
      </c>
      <c r="AK1454" s="91" t="str">
        <f>IF(IFERROR(SEARCH(AK$6,$D1454),0)&gt;0,TRIM(VLOOKUP(AK$6,'Lifeline-Capability XWalk'!$F$6:$G$38,2,FALSE)),"")</f>
        <v/>
      </c>
      <c r="AL1454" s="92" t="str">
        <f>IF(IFERROR(SEARCH(AL$6,$D1454),0)&gt;0,TRIM(VLOOKUP(AL$6,'Lifeline-Capability XWalk'!$F$6:$G$38,2,FALSE)),"")</f>
        <v/>
      </c>
      <c r="AM1454" s="24" t="str">
        <f t="shared" si="86"/>
        <v/>
      </c>
      <c r="AN1454" s="24" t="str">
        <f t="shared" si="86"/>
        <v/>
      </c>
      <c r="AO1454" s="24" t="str">
        <f t="shared" si="86"/>
        <v/>
      </c>
      <c r="AP1454" s="24" t="str">
        <f t="shared" si="86"/>
        <v/>
      </c>
      <c r="AQ1454" s="24" t="str">
        <f t="shared" si="86"/>
        <v>Communications</v>
      </c>
      <c r="AR1454" s="24" t="str">
        <f t="shared" si="86"/>
        <v/>
      </c>
      <c r="AS1454" s="24" t="str">
        <f t="shared" ref="AM1454:AU1482" si="87">IF(COUNTIF($G1454:$AL1454,AS$6)&gt;0,AS$6,"")</f>
        <v/>
      </c>
      <c r="AT1454" s="24" t="str">
        <f t="shared" si="87"/>
        <v/>
      </c>
      <c r="AU1454" s="24" t="str">
        <f t="shared" si="87"/>
        <v/>
      </c>
    </row>
    <row r="1455" spans="1:47" ht="32.1" customHeight="1" x14ac:dyDescent="0.2">
      <c r="A1455" s="143" t="s">
        <v>1113</v>
      </c>
      <c r="B1455" s="144" t="s">
        <v>1304</v>
      </c>
      <c r="C1455" s="144" t="s">
        <v>1082</v>
      </c>
      <c r="D1455" s="124" t="s">
        <v>2265</v>
      </c>
      <c r="E1455" s="64" t="str">
        <f t="shared" si="85"/>
        <v>Safety and Security; Food, Water, Shelter; Health and Medical; Energy; Communications; Hazardous Materials; Transportation; Water Systems;</v>
      </c>
      <c r="F1455" s="125" t="s">
        <v>1838</v>
      </c>
      <c r="G1455" s="90" t="str">
        <f>IF(IFERROR(SEARCH(G$6,$D1455),0)&gt;0,TRIM(VLOOKUP(G$6,'Lifeline-Capability XWalk'!$F$6:$G$38,2,FALSE)),"")</f>
        <v/>
      </c>
      <c r="H1455" s="91" t="str">
        <f>IF(IFERROR(SEARCH(H$6,$D1455),0)&gt;0,TRIM(VLOOKUP(H$6,'Lifeline-Capability XWalk'!$F$6:$G$38,2,FALSE)),"")</f>
        <v/>
      </c>
      <c r="I1455" s="91" t="str">
        <f>IF(IFERROR(SEARCH(I$6,$D1455),0)&gt;0,TRIM(VLOOKUP(I$6,'Lifeline-Capability XWalk'!$F$6:$G$38,2,FALSE)),"")</f>
        <v/>
      </c>
      <c r="J1455" s="91" t="str">
        <f>IF(IFERROR(SEARCH(J$6,$D1455),0)&gt;0,TRIM(VLOOKUP(J$6,'Lifeline-Capability XWalk'!$F$6:$G$38,2,FALSE)),"")</f>
        <v/>
      </c>
      <c r="K1455" s="91" t="str">
        <f>IF(IFERROR(SEARCH(K$6,$D1455),0)&gt;0,TRIM(VLOOKUP(K$6,'Lifeline-Capability XWalk'!$F$6:$G$38,2,FALSE)),"")</f>
        <v/>
      </c>
      <c r="L1455" s="91" t="str">
        <f>IF(IFERROR(SEARCH(L$6,$D1455),0)&gt;0,TRIM(VLOOKUP(L$6,'Lifeline-Capability XWalk'!$F$6:$G$38,2,FALSE)),"")</f>
        <v/>
      </c>
      <c r="M1455" s="91" t="str">
        <f>IF(IFERROR(SEARCH(M$6,$D1455),0)&gt;0,TRIM(VLOOKUP(M$6,'Lifeline-Capability XWalk'!$F$6:$G$38,2,FALSE)),"")</f>
        <v/>
      </c>
      <c r="N1455" s="91" t="str">
        <f>IF(IFERROR(SEARCH(N$6,$D1455),0)&gt;0,TRIM(VLOOKUP(N$6,'Lifeline-Capability XWalk'!$F$6:$G$38,2,FALSE)),"")</f>
        <v/>
      </c>
      <c r="O1455" s="91" t="str">
        <f>IF(IFERROR(SEARCH(O$6,$D1455),0)&gt;0,TRIM(VLOOKUP(O$6,'Lifeline-Capability XWalk'!$F$6:$G$38,2,FALSE)),"")</f>
        <v/>
      </c>
      <c r="P1455" s="91" t="str">
        <f>IF(IFERROR(SEARCH(P$6,$D1455),0)&gt;0,TRIM(VLOOKUP(P$6,'Lifeline-Capability XWalk'!$F$6:$G$38,2,FALSE)),"")</f>
        <v/>
      </c>
      <c r="Q1455" s="91" t="str">
        <f>IF(IFERROR(SEARCH(Q$6,$D1455),0)&gt;0,TRIM(VLOOKUP(Q$6,'Lifeline-Capability XWalk'!$F$6:$G$38,2,FALSE)),"")</f>
        <v/>
      </c>
      <c r="R1455" s="91" t="str">
        <f>IF(IFERROR(SEARCH(R$6,$D1455),0)&gt;0,TRIM(VLOOKUP(R$6,'Lifeline-Capability XWalk'!$F$6:$G$38,2,FALSE)),"")</f>
        <v>Safety and Security; Food, Water, Shelter; Health and Medical; Energy; Communications; Hazardous Materials; Transportation; Water Systems;</v>
      </c>
      <c r="S1455" s="91" t="str">
        <f>IF(IFERROR(SEARCH(S$6,$D1455),0)&gt;0,TRIM(VLOOKUP(S$6,'Lifeline-Capability XWalk'!$F$6:$G$38,2,FALSE)),"")</f>
        <v/>
      </c>
      <c r="T1455" s="91" t="str">
        <f>IF(IFERROR(SEARCH(T$6,$D1455),0)&gt;0,TRIM(VLOOKUP(T$6,'Lifeline-Capability XWalk'!$F$6:$G$38,2,FALSE)),"")</f>
        <v/>
      </c>
      <c r="U1455" s="91" t="str">
        <f>IF(IFERROR(SEARCH(U$6,$D1455),0)&gt;0,TRIM(VLOOKUP(U$6,'Lifeline-Capability XWalk'!$F$6:$G$38,2,FALSE)),"")</f>
        <v/>
      </c>
      <c r="V1455" s="91" t="str">
        <f>IF(IFERROR(SEARCH(V$6,$D1455),0)&gt;0,TRIM(VLOOKUP(V$6,'Lifeline-Capability XWalk'!$F$6:$G$38,2,FALSE)),"")</f>
        <v/>
      </c>
      <c r="W1455" s="91" t="str">
        <f>IF(IFERROR(SEARCH(W$6,$D1455),0)&gt;0,TRIM(VLOOKUP(W$6,'Lifeline-Capability XWalk'!$F$6:$G$38,2,FALSE)),"")</f>
        <v/>
      </c>
      <c r="X1455" s="91" t="str">
        <f>IF(IFERROR(SEARCH(X$6,$D1455),0)&gt;0,TRIM(VLOOKUP(X$6,'Lifeline-Capability XWalk'!$F$6:$G$38,2,FALSE)),"")</f>
        <v/>
      </c>
      <c r="Y1455" s="91" t="str">
        <f>IF(IFERROR(SEARCH(Y$6,$D1455),0)&gt;0,TRIM(VLOOKUP(Y$6,'Lifeline-Capability XWalk'!$F$6:$G$38,2,FALSE)),"")</f>
        <v/>
      </c>
      <c r="Z1455" s="91" t="str">
        <f>IF(IFERROR(SEARCH(Z$6,$D1455),0)&gt;0,TRIM(VLOOKUP(Z$6,'Lifeline-Capability XWalk'!$F$6:$G$38,2,FALSE)),"")</f>
        <v/>
      </c>
      <c r="AA1455" s="91" t="str">
        <f>IF(IFERROR(SEARCH(AA$6,$D1455),0)&gt;0,TRIM(VLOOKUP(AA$6,'Lifeline-Capability XWalk'!$F$6:$G$38,2,FALSE)),"")</f>
        <v/>
      </c>
      <c r="AB1455" s="91" t="str">
        <f>IF(IFERROR(SEARCH(AB$6,$D1455),0)&gt;0,TRIM(VLOOKUP(AB$6,'Lifeline-Capability XWalk'!$F$6:$G$38,2,FALSE)),"")</f>
        <v>Communications</v>
      </c>
      <c r="AC1455" s="91" t="str">
        <f>IF(IFERROR(SEARCH(AC$6,$D1455),0)&gt;0,TRIM(VLOOKUP(AC$6,'Lifeline-Capability XWalk'!$F$6:$G$38,2,FALSE)),"")</f>
        <v/>
      </c>
      <c r="AD1455" s="91" t="str">
        <f>IF(IFERROR(SEARCH(AD$6,$D1455),0)&gt;0,TRIM(VLOOKUP(AD$6,'Lifeline-Capability XWalk'!$F$6:$G$38,2,FALSE)),"")</f>
        <v/>
      </c>
      <c r="AE1455" s="91" t="str">
        <f>IF(IFERROR(SEARCH(AE$6,$D1455),0)&gt;0,TRIM(VLOOKUP(AE$6,'Lifeline-Capability XWalk'!$F$6:$G$38,2,FALSE)),"")</f>
        <v/>
      </c>
      <c r="AF1455" s="91" t="str">
        <f>IF(IFERROR(SEARCH(AF$6,$D1455),0)&gt;0,TRIM(VLOOKUP(AF$6,'Lifeline-Capability XWalk'!$F$6:$G$38,2,FALSE)),"")</f>
        <v/>
      </c>
      <c r="AG1455" s="91" t="str">
        <f>IF(IFERROR(SEARCH(AG$6,$D1455),0)&gt;0,TRIM(VLOOKUP(AG$6,'Lifeline-Capability XWalk'!$F$6:$G$38,2,FALSE)),"")</f>
        <v/>
      </c>
      <c r="AH1455" s="91" t="str">
        <f>IF(IFERROR(SEARCH(AH$6,$D1455),0)&gt;0,TRIM(VLOOKUP(AH$6,'Lifeline-Capability XWalk'!$F$6:$G$38,2,FALSE)),"")</f>
        <v/>
      </c>
      <c r="AI1455" s="91" t="str">
        <f>IF(IFERROR(SEARCH(AI$6,$D1455),0)&gt;0,TRIM(VLOOKUP(AI$6,'Lifeline-Capability XWalk'!$F$6:$G$38,2,FALSE)),"")</f>
        <v/>
      </c>
      <c r="AJ1455" s="91" t="str">
        <f>IF(IFERROR(SEARCH(AJ$6,$D1455),0)&gt;0,TRIM(VLOOKUP(AJ$6,'Lifeline-Capability XWalk'!$F$6:$G$38,2,FALSE)),"")</f>
        <v/>
      </c>
      <c r="AK1455" s="91" t="str">
        <f>IF(IFERROR(SEARCH(AK$6,$D1455),0)&gt;0,TRIM(VLOOKUP(AK$6,'Lifeline-Capability XWalk'!$F$6:$G$38,2,FALSE)),"")</f>
        <v/>
      </c>
      <c r="AL1455" s="92" t="str">
        <f>IF(IFERROR(SEARCH(AL$6,$D1455),0)&gt;0,TRIM(VLOOKUP(AL$6,'Lifeline-Capability XWalk'!$F$6:$G$38,2,FALSE)),"")</f>
        <v/>
      </c>
      <c r="AM1455" s="24" t="str">
        <f t="shared" si="87"/>
        <v/>
      </c>
      <c r="AN1455" s="24" t="str">
        <f t="shared" si="87"/>
        <v/>
      </c>
      <c r="AO1455" s="24" t="str">
        <f t="shared" si="87"/>
        <v/>
      </c>
      <c r="AP1455" s="24" t="str">
        <f t="shared" si="87"/>
        <v/>
      </c>
      <c r="AQ1455" s="24" t="str">
        <f t="shared" si="87"/>
        <v>Communications</v>
      </c>
      <c r="AR1455" s="24" t="str">
        <f t="shared" si="87"/>
        <v/>
      </c>
      <c r="AS1455" s="24" t="str">
        <f t="shared" si="87"/>
        <v/>
      </c>
      <c r="AT1455" s="24" t="str">
        <f t="shared" si="87"/>
        <v/>
      </c>
      <c r="AU1455" s="24" t="str">
        <f t="shared" si="87"/>
        <v>Safety and Security; Food, Water, Shelter; Health and Medical; Energy; Communications; Hazardous Materials; Transportation; Water Systems;</v>
      </c>
    </row>
    <row r="1456" spans="1:47" ht="32.1" customHeight="1" x14ac:dyDescent="0.2">
      <c r="A1456" s="143" t="s">
        <v>1114</v>
      </c>
      <c r="B1456" s="144" t="s">
        <v>1318</v>
      </c>
      <c r="C1456" s="144" t="s">
        <v>2296</v>
      </c>
      <c r="D1456" s="124" t="s">
        <v>2264</v>
      </c>
      <c r="E1456" s="64" t="str">
        <f t="shared" si="85"/>
        <v>Communications</v>
      </c>
      <c r="F1456" s="125" t="s">
        <v>1839</v>
      </c>
      <c r="G1456" s="90" t="str">
        <f>IF(IFERROR(SEARCH(G$6,$D1456),0)&gt;0,TRIM(VLOOKUP(G$6,'Lifeline-Capability XWalk'!$F$6:$G$38,2,FALSE)),"")</f>
        <v/>
      </c>
      <c r="H1456" s="91" t="str">
        <f>IF(IFERROR(SEARCH(H$6,$D1456),0)&gt;0,TRIM(VLOOKUP(H$6,'Lifeline-Capability XWalk'!$F$6:$G$38,2,FALSE)),"")</f>
        <v/>
      </c>
      <c r="I1456" s="91" t="str">
        <f>IF(IFERROR(SEARCH(I$6,$D1456),0)&gt;0,TRIM(VLOOKUP(I$6,'Lifeline-Capability XWalk'!$F$6:$G$38,2,FALSE)),"")</f>
        <v/>
      </c>
      <c r="J1456" s="91" t="str">
        <f>IF(IFERROR(SEARCH(J$6,$D1456),0)&gt;0,TRIM(VLOOKUP(J$6,'Lifeline-Capability XWalk'!$F$6:$G$38,2,FALSE)),"")</f>
        <v/>
      </c>
      <c r="K1456" s="91" t="str">
        <f>IF(IFERROR(SEARCH(K$6,$D1456),0)&gt;0,TRIM(VLOOKUP(K$6,'Lifeline-Capability XWalk'!$F$6:$G$38,2,FALSE)),"")</f>
        <v/>
      </c>
      <c r="L1456" s="91" t="str">
        <f>IF(IFERROR(SEARCH(L$6,$D1456),0)&gt;0,TRIM(VLOOKUP(L$6,'Lifeline-Capability XWalk'!$F$6:$G$38,2,FALSE)),"")</f>
        <v/>
      </c>
      <c r="M1456" s="91" t="str">
        <f>IF(IFERROR(SEARCH(M$6,$D1456),0)&gt;0,TRIM(VLOOKUP(M$6,'Lifeline-Capability XWalk'!$F$6:$G$38,2,FALSE)),"")</f>
        <v/>
      </c>
      <c r="N1456" s="91" t="str">
        <f>IF(IFERROR(SEARCH(N$6,$D1456),0)&gt;0,TRIM(VLOOKUP(N$6,'Lifeline-Capability XWalk'!$F$6:$G$38,2,FALSE)),"")</f>
        <v/>
      </c>
      <c r="O1456" s="91" t="str">
        <f>IF(IFERROR(SEARCH(O$6,$D1456),0)&gt;0,TRIM(VLOOKUP(O$6,'Lifeline-Capability XWalk'!$F$6:$G$38,2,FALSE)),"")</f>
        <v/>
      </c>
      <c r="P1456" s="91" t="str">
        <f>IF(IFERROR(SEARCH(P$6,$D1456),0)&gt;0,TRIM(VLOOKUP(P$6,'Lifeline-Capability XWalk'!$F$6:$G$38,2,FALSE)),"")</f>
        <v/>
      </c>
      <c r="Q1456" s="91" t="str">
        <f>IF(IFERROR(SEARCH(Q$6,$D1456),0)&gt;0,TRIM(VLOOKUP(Q$6,'Lifeline-Capability XWalk'!$F$6:$G$38,2,FALSE)),"")</f>
        <v/>
      </c>
      <c r="R1456" s="91" t="str">
        <f>IF(IFERROR(SEARCH(R$6,$D1456),0)&gt;0,TRIM(VLOOKUP(R$6,'Lifeline-Capability XWalk'!$F$6:$G$38,2,FALSE)),"")</f>
        <v/>
      </c>
      <c r="S1456" s="91" t="str">
        <f>IF(IFERROR(SEARCH(S$6,$D1456),0)&gt;0,TRIM(VLOOKUP(S$6,'Lifeline-Capability XWalk'!$F$6:$G$38,2,FALSE)),"")</f>
        <v/>
      </c>
      <c r="T1456" s="91" t="str">
        <f>IF(IFERROR(SEARCH(T$6,$D1456),0)&gt;0,TRIM(VLOOKUP(T$6,'Lifeline-Capability XWalk'!$F$6:$G$38,2,FALSE)),"")</f>
        <v/>
      </c>
      <c r="U1456" s="91" t="str">
        <f>IF(IFERROR(SEARCH(U$6,$D1456),0)&gt;0,TRIM(VLOOKUP(U$6,'Lifeline-Capability XWalk'!$F$6:$G$38,2,FALSE)),"")</f>
        <v/>
      </c>
      <c r="V1456" s="91" t="str">
        <f>IF(IFERROR(SEARCH(V$6,$D1456),0)&gt;0,TRIM(VLOOKUP(V$6,'Lifeline-Capability XWalk'!$F$6:$G$38,2,FALSE)),"")</f>
        <v/>
      </c>
      <c r="W1456" s="91" t="str">
        <f>IF(IFERROR(SEARCH(W$6,$D1456),0)&gt;0,TRIM(VLOOKUP(W$6,'Lifeline-Capability XWalk'!$F$6:$G$38,2,FALSE)),"")</f>
        <v/>
      </c>
      <c r="X1456" s="91" t="str">
        <f>IF(IFERROR(SEARCH(X$6,$D1456),0)&gt;0,TRIM(VLOOKUP(X$6,'Lifeline-Capability XWalk'!$F$6:$G$38,2,FALSE)),"")</f>
        <v/>
      </c>
      <c r="Y1456" s="91" t="str">
        <f>IF(IFERROR(SEARCH(Y$6,$D1456),0)&gt;0,TRIM(VLOOKUP(Y$6,'Lifeline-Capability XWalk'!$F$6:$G$38,2,FALSE)),"")</f>
        <v/>
      </c>
      <c r="Z1456" s="91" t="str">
        <f>IF(IFERROR(SEARCH(Z$6,$D1456),0)&gt;0,TRIM(VLOOKUP(Z$6,'Lifeline-Capability XWalk'!$F$6:$G$38,2,FALSE)),"")</f>
        <v/>
      </c>
      <c r="AA1456" s="91" t="str">
        <f>IF(IFERROR(SEARCH(AA$6,$D1456),0)&gt;0,TRIM(VLOOKUP(AA$6,'Lifeline-Capability XWalk'!$F$6:$G$38,2,FALSE)),"")</f>
        <v/>
      </c>
      <c r="AB1456" s="91" t="str">
        <f>IF(IFERROR(SEARCH(AB$6,$D1456),0)&gt;0,TRIM(VLOOKUP(AB$6,'Lifeline-Capability XWalk'!$F$6:$G$38,2,FALSE)),"")</f>
        <v>Communications</v>
      </c>
      <c r="AC1456" s="91" t="str">
        <f>IF(IFERROR(SEARCH(AC$6,$D1456),0)&gt;0,TRIM(VLOOKUP(AC$6,'Lifeline-Capability XWalk'!$F$6:$G$38,2,FALSE)),"")</f>
        <v/>
      </c>
      <c r="AD1456" s="91" t="str">
        <f>IF(IFERROR(SEARCH(AD$6,$D1456),0)&gt;0,TRIM(VLOOKUP(AD$6,'Lifeline-Capability XWalk'!$F$6:$G$38,2,FALSE)),"")</f>
        <v/>
      </c>
      <c r="AE1456" s="91" t="str">
        <f>IF(IFERROR(SEARCH(AE$6,$D1456),0)&gt;0,TRIM(VLOOKUP(AE$6,'Lifeline-Capability XWalk'!$F$6:$G$38,2,FALSE)),"")</f>
        <v/>
      </c>
      <c r="AF1456" s="91" t="str">
        <f>IF(IFERROR(SEARCH(AF$6,$D1456),0)&gt;0,TRIM(VLOOKUP(AF$6,'Lifeline-Capability XWalk'!$F$6:$G$38,2,FALSE)),"")</f>
        <v/>
      </c>
      <c r="AG1456" s="91" t="str">
        <f>IF(IFERROR(SEARCH(AG$6,$D1456),0)&gt;0,TRIM(VLOOKUP(AG$6,'Lifeline-Capability XWalk'!$F$6:$G$38,2,FALSE)),"")</f>
        <v/>
      </c>
      <c r="AH1456" s="91" t="str">
        <f>IF(IFERROR(SEARCH(AH$6,$D1456),0)&gt;0,TRIM(VLOOKUP(AH$6,'Lifeline-Capability XWalk'!$F$6:$G$38,2,FALSE)),"")</f>
        <v/>
      </c>
      <c r="AI1456" s="91" t="str">
        <f>IF(IFERROR(SEARCH(AI$6,$D1456),0)&gt;0,TRIM(VLOOKUP(AI$6,'Lifeline-Capability XWalk'!$F$6:$G$38,2,FALSE)),"")</f>
        <v/>
      </c>
      <c r="AJ1456" s="91" t="str">
        <f>IF(IFERROR(SEARCH(AJ$6,$D1456),0)&gt;0,TRIM(VLOOKUP(AJ$6,'Lifeline-Capability XWalk'!$F$6:$G$38,2,FALSE)),"")</f>
        <v/>
      </c>
      <c r="AK1456" s="91" t="str">
        <f>IF(IFERROR(SEARCH(AK$6,$D1456),0)&gt;0,TRIM(VLOOKUP(AK$6,'Lifeline-Capability XWalk'!$F$6:$G$38,2,FALSE)),"")</f>
        <v/>
      </c>
      <c r="AL1456" s="92" t="str">
        <f>IF(IFERROR(SEARCH(AL$6,$D1456),0)&gt;0,TRIM(VLOOKUP(AL$6,'Lifeline-Capability XWalk'!$F$6:$G$38,2,FALSE)),"")</f>
        <v/>
      </c>
      <c r="AM1456" s="24" t="str">
        <f t="shared" si="87"/>
        <v/>
      </c>
      <c r="AN1456" s="24" t="str">
        <f t="shared" si="87"/>
        <v/>
      </c>
      <c r="AO1456" s="24" t="str">
        <f t="shared" si="87"/>
        <v/>
      </c>
      <c r="AP1456" s="24" t="str">
        <f t="shared" si="87"/>
        <v/>
      </c>
      <c r="AQ1456" s="24" t="str">
        <f t="shared" si="87"/>
        <v>Communications</v>
      </c>
      <c r="AR1456" s="24" t="str">
        <f t="shared" si="87"/>
        <v/>
      </c>
      <c r="AS1456" s="24" t="str">
        <f t="shared" si="87"/>
        <v/>
      </c>
      <c r="AT1456" s="24" t="str">
        <f t="shared" si="87"/>
        <v/>
      </c>
      <c r="AU1456" s="24" t="str">
        <f t="shared" si="87"/>
        <v/>
      </c>
    </row>
    <row r="1457" spans="1:47" ht="32.1" customHeight="1" x14ac:dyDescent="0.2">
      <c r="A1457" s="143" t="s">
        <v>1112</v>
      </c>
      <c r="B1457" s="144" t="s">
        <v>1309</v>
      </c>
      <c r="C1457" s="144" t="s">
        <v>2296</v>
      </c>
      <c r="D1457" s="124" t="s">
        <v>2272</v>
      </c>
      <c r="E1457" s="64" t="str">
        <f t="shared" si="85"/>
        <v>Safety and Security; Food, Water, Shelter; Health and Medical; Energy; Communications; Hazardous Materials; Transportation; Water Systems;</v>
      </c>
      <c r="F1457" s="125" t="s">
        <v>1844</v>
      </c>
      <c r="G1457" s="90" t="str">
        <f>IF(IFERROR(SEARCH(G$6,$D1457),0)&gt;0,TRIM(VLOOKUP(G$6,'Lifeline-Capability XWalk'!$F$6:$G$38,2,FALSE)),"")</f>
        <v/>
      </c>
      <c r="H1457" s="91" t="str">
        <f>IF(IFERROR(SEARCH(H$6,$D1457),0)&gt;0,TRIM(VLOOKUP(H$6,'Lifeline-Capability XWalk'!$F$6:$G$38,2,FALSE)),"")</f>
        <v/>
      </c>
      <c r="I1457" s="91" t="str">
        <f>IF(IFERROR(SEARCH(I$6,$D1457),0)&gt;0,TRIM(VLOOKUP(I$6,'Lifeline-Capability XWalk'!$F$6:$G$38,2,FALSE)),"")</f>
        <v/>
      </c>
      <c r="J1457" s="91" t="str">
        <f>IF(IFERROR(SEARCH(J$6,$D1457),0)&gt;0,TRIM(VLOOKUP(J$6,'Lifeline-Capability XWalk'!$F$6:$G$38,2,FALSE)),"")</f>
        <v/>
      </c>
      <c r="K1457" s="91" t="str">
        <f>IF(IFERROR(SEARCH(K$6,$D1457),0)&gt;0,TRIM(VLOOKUP(K$6,'Lifeline-Capability XWalk'!$F$6:$G$38,2,FALSE)),"")</f>
        <v/>
      </c>
      <c r="L1457" s="91" t="str">
        <f>IF(IFERROR(SEARCH(L$6,$D1457),0)&gt;0,TRIM(VLOOKUP(L$6,'Lifeline-Capability XWalk'!$F$6:$G$38,2,FALSE)),"")</f>
        <v/>
      </c>
      <c r="M1457" s="91" t="str">
        <f>IF(IFERROR(SEARCH(M$6,$D1457),0)&gt;0,TRIM(VLOOKUP(M$6,'Lifeline-Capability XWalk'!$F$6:$G$38,2,FALSE)),"")</f>
        <v/>
      </c>
      <c r="N1457" s="91" t="str">
        <f>IF(IFERROR(SEARCH(N$6,$D1457),0)&gt;0,TRIM(VLOOKUP(N$6,'Lifeline-Capability XWalk'!$F$6:$G$38,2,FALSE)),"")</f>
        <v/>
      </c>
      <c r="O1457" s="91" t="str">
        <f>IF(IFERROR(SEARCH(O$6,$D1457),0)&gt;0,TRIM(VLOOKUP(O$6,'Lifeline-Capability XWalk'!$F$6:$G$38,2,FALSE)),"")</f>
        <v/>
      </c>
      <c r="P1457" s="91" t="str">
        <f>IF(IFERROR(SEARCH(P$6,$D1457),0)&gt;0,TRIM(VLOOKUP(P$6,'Lifeline-Capability XWalk'!$F$6:$G$38,2,FALSE)),"")</f>
        <v/>
      </c>
      <c r="Q1457" s="91" t="str">
        <f>IF(IFERROR(SEARCH(Q$6,$D1457),0)&gt;0,TRIM(VLOOKUP(Q$6,'Lifeline-Capability XWalk'!$F$6:$G$38,2,FALSE)),"")</f>
        <v/>
      </c>
      <c r="R1457" s="91" t="str">
        <f>IF(IFERROR(SEARCH(R$6,$D1457),0)&gt;0,TRIM(VLOOKUP(R$6,'Lifeline-Capability XWalk'!$F$6:$G$38,2,FALSE)),"")</f>
        <v/>
      </c>
      <c r="S1457" s="91" t="str">
        <f>IF(IFERROR(SEARCH(S$6,$D1457),0)&gt;0,TRIM(VLOOKUP(S$6,'Lifeline-Capability XWalk'!$F$6:$G$38,2,FALSE)),"")</f>
        <v/>
      </c>
      <c r="T1457" s="91" t="str">
        <f>IF(IFERROR(SEARCH(T$6,$D1457),0)&gt;0,TRIM(VLOOKUP(T$6,'Lifeline-Capability XWalk'!$F$6:$G$38,2,FALSE)),"")</f>
        <v/>
      </c>
      <c r="U1457" s="91" t="str">
        <f>IF(IFERROR(SEARCH(U$6,$D1457),0)&gt;0,TRIM(VLOOKUP(U$6,'Lifeline-Capability XWalk'!$F$6:$G$38,2,FALSE)),"")</f>
        <v/>
      </c>
      <c r="V1457" s="91" t="str">
        <f>IF(IFERROR(SEARCH(V$6,$D1457),0)&gt;0,TRIM(VLOOKUP(V$6,'Lifeline-Capability XWalk'!$F$6:$G$38,2,FALSE)),"")</f>
        <v/>
      </c>
      <c r="W1457" s="91" t="str">
        <f>IF(IFERROR(SEARCH(W$6,$D1457),0)&gt;0,TRIM(VLOOKUP(W$6,'Lifeline-Capability XWalk'!$F$6:$G$38,2,FALSE)),"")</f>
        <v/>
      </c>
      <c r="X1457" s="91" t="str">
        <f>IF(IFERROR(SEARCH(X$6,$D1457),0)&gt;0,TRIM(VLOOKUP(X$6,'Lifeline-Capability XWalk'!$F$6:$G$38,2,FALSE)),"")</f>
        <v/>
      </c>
      <c r="Y1457" s="91" t="str">
        <f>IF(IFERROR(SEARCH(Y$6,$D1457),0)&gt;0,TRIM(VLOOKUP(Y$6,'Lifeline-Capability XWalk'!$F$6:$G$38,2,FALSE)),"")</f>
        <v/>
      </c>
      <c r="Z1457" s="91" t="str">
        <f>IF(IFERROR(SEARCH(Z$6,$D1457),0)&gt;0,TRIM(VLOOKUP(Z$6,'Lifeline-Capability XWalk'!$F$6:$G$38,2,FALSE)),"")</f>
        <v/>
      </c>
      <c r="AA1457" s="91" t="str">
        <f>IF(IFERROR(SEARCH(AA$6,$D1457),0)&gt;0,TRIM(VLOOKUP(AA$6,'Lifeline-Capability XWalk'!$F$6:$G$38,2,FALSE)),"")</f>
        <v/>
      </c>
      <c r="AB1457" s="91" t="str">
        <f>IF(IFERROR(SEARCH(AB$6,$D1457),0)&gt;0,TRIM(VLOOKUP(AB$6,'Lifeline-Capability XWalk'!$F$6:$G$38,2,FALSE)),"")</f>
        <v>Communications</v>
      </c>
      <c r="AC1457" s="91" t="str">
        <f>IF(IFERROR(SEARCH(AC$6,$D1457),0)&gt;0,TRIM(VLOOKUP(AC$6,'Lifeline-Capability XWalk'!$F$6:$G$38,2,FALSE)),"")</f>
        <v/>
      </c>
      <c r="AD1457" s="91" t="str">
        <f>IF(IFERROR(SEARCH(AD$6,$D1457),0)&gt;0,TRIM(VLOOKUP(AD$6,'Lifeline-Capability XWalk'!$F$6:$G$38,2,FALSE)),"")</f>
        <v>Safety and Security; Food, Water, Shelter; Health and Medical; Energy; Communications; Hazardous Materials; Transportation; Water Systems;</v>
      </c>
      <c r="AE1457" s="91" t="str">
        <f>IF(IFERROR(SEARCH(AE$6,$D1457),0)&gt;0,TRIM(VLOOKUP(AE$6,'Lifeline-Capability XWalk'!$F$6:$G$38,2,FALSE)),"")</f>
        <v>Health and Medical</v>
      </c>
      <c r="AF1457" s="91" t="str">
        <f>IF(IFERROR(SEARCH(AF$6,$D1457),0)&gt;0,TRIM(VLOOKUP(AF$6,'Lifeline-Capability XWalk'!$F$6:$G$38,2,FALSE)),"")</f>
        <v/>
      </c>
      <c r="AG1457" s="91" t="str">
        <f>IF(IFERROR(SEARCH(AG$6,$D1457),0)&gt;0,TRIM(VLOOKUP(AG$6,'Lifeline-Capability XWalk'!$F$6:$G$38,2,FALSE)),"")</f>
        <v/>
      </c>
      <c r="AH1457" s="91" t="str">
        <f>IF(IFERROR(SEARCH(AH$6,$D1457),0)&gt;0,TRIM(VLOOKUP(AH$6,'Lifeline-Capability XWalk'!$F$6:$G$38,2,FALSE)),"")</f>
        <v/>
      </c>
      <c r="AI1457" s="91" t="str">
        <f>IF(IFERROR(SEARCH(AI$6,$D1457),0)&gt;0,TRIM(VLOOKUP(AI$6,'Lifeline-Capability XWalk'!$F$6:$G$38,2,FALSE)),"")</f>
        <v/>
      </c>
      <c r="AJ1457" s="91" t="str">
        <f>IF(IFERROR(SEARCH(AJ$6,$D1457),0)&gt;0,TRIM(VLOOKUP(AJ$6,'Lifeline-Capability XWalk'!$F$6:$G$38,2,FALSE)),"")</f>
        <v/>
      </c>
      <c r="AK1457" s="91" t="str">
        <f>IF(IFERROR(SEARCH(AK$6,$D1457),0)&gt;0,TRIM(VLOOKUP(AK$6,'Lifeline-Capability XWalk'!$F$6:$G$38,2,FALSE)),"")</f>
        <v/>
      </c>
      <c r="AL1457" s="92" t="str">
        <f>IF(IFERROR(SEARCH(AL$6,$D1457),0)&gt;0,TRIM(VLOOKUP(AL$6,'Lifeline-Capability XWalk'!$F$6:$G$38,2,FALSE)),"")</f>
        <v/>
      </c>
      <c r="AM1457" s="24" t="str">
        <f t="shared" si="87"/>
        <v/>
      </c>
      <c r="AN1457" s="24" t="str">
        <f t="shared" si="87"/>
        <v/>
      </c>
      <c r="AO1457" s="24" t="str">
        <f t="shared" si="87"/>
        <v>Health and Medical</v>
      </c>
      <c r="AP1457" s="24" t="str">
        <f t="shared" si="87"/>
        <v/>
      </c>
      <c r="AQ1457" s="24" t="str">
        <f t="shared" si="87"/>
        <v>Communications</v>
      </c>
      <c r="AR1457" s="24" t="str">
        <f t="shared" si="87"/>
        <v/>
      </c>
      <c r="AS1457" s="24" t="str">
        <f t="shared" si="87"/>
        <v/>
      </c>
      <c r="AT1457" s="24" t="str">
        <f t="shared" si="87"/>
        <v/>
      </c>
      <c r="AU1457" s="24" t="str">
        <f t="shared" si="87"/>
        <v>Safety and Security; Food, Water, Shelter; Health and Medical; Energy; Communications; Hazardous Materials; Transportation; Water Systems;</v>
      </c>
    </row>
    <row r="1458" spans="1:47" ht="32.1" customHeight="1" x14ac:dyDescent="0.2">
      <c r="A1458" s="143" t="s">
        <v>1113</v>
      </c>
      <c r="B1458" s="144" t="s">
        <v>1312</v>
      </c>
      <c r="C1458" s="144" t="s">
        <v>2296</v>
      </c>
      <c r="D1458" s="124" t="s">
        <v>2280</v>
      </c>
      <c r="E1458" s="64" t="str">
        <f t="shared" si="85"/>
        <v>Communications</v>
      </c>
      <c r="F1458" s="125" t="s">
        <v>1840</v>
      </c>
      <c r="G1458" s="90" t="str">
        <f>IF(IFERROR(SEARCH(G$6,$D1458),0)&gt;0,TRIM(VLOOKUP(G$6,'Lifeline-Capability XWalk'!$F$6:$G$38,2,FALSE)),"")</f>
        <v/>
      </c>
      <c r="H1458" s="91" t="str">
        <f>IF(IFERROR(SEARCH(H$6,$D1458),0)&gt;0,TRIM(VLOOKUP(H$6,'Lifeline-Capability XWalk'!$F$6:$G$38,2,FALSE)),"")</f>
        <v/>
      </c>
      <c r="I1458" s="91" t="str">
        <f>IF(IFERROR(SEARCH(I$6,$D1458),0)&gt;0,TRIM(VLOOKUP(I$6,'Lifeline-Capability XWalk'!$F$6:$G$38,2,FALSE)),"")</f>
        <v/>
      </c>
      <c r="J1458" s="91" t="str">
        <f>IF(IFERROR(SEARCH(J$6,$D1458),0)&gt;0,TRIM(VLOOKUP(J$6,'Lifeline-Capability XWalk'!$F$6:$G$38,2,FALSE)),"")</f>
        <v/>
      </c>
      <c r="K1458" s="91" t="str">
        <f>IF(IFERROR(SEARCH(K$6,$D1458),0)&gt;0,TRIM(VLOOKUP(K$6,'Lifeline-Capability XWalk'!$F$6:$G$38,2,FALSE)),"")</f>
        <v/>
      </c>
      <c r="L1458" s="91" t="str">
        <f>IF(IFERROR(SEARCH(L$6,$D1458),0)&gt;0,TRIM(VLOOKUP(L$6,'Lifeline-Capability XWalk'!$F$6:$G$38,2,FALSE)),"")</f>
        <v/>
      </c>
      <c r="M1458" s="91" t="str">
        <f>IF(IFERROR(SEARCH(M$6,$D1458),0)&gt;0,TRIM(VLOOKUP(M$6,'Lifeline-Capability XWalk'!$F$6:$G$38,2,FALSE)),"")</f>
        <v/>
      </c>
      <c r="N1458" s="91" t="str">
        <f>IF(IFERROR(SEARCH(N$6,$D1458),0)&gt;0,TRIM(VLOOKUP(N$6,'Lifeline-Capability XWalk'!$F$6:$G$38,2,FALSE)),"")</f>
        <v/>
      </c>
      <c r="O1458" s="91" t="str">
        <f>IF(IFERROR(SEARCH(O$6,$D1458),0)&gt;0,TRIM(VLOOKUP(O$6,'Lifeline-Capability XWalk'!$F$6:$G$38,2,FALSE)),"")</f>
        <v/>
      </c>
      <c r="P1458" s="91" t="str">
        <f>IF(IFERROR(SEARCH(P$6,$D1458),0)&gt;0,TRIM(VLOOKUP(P$6,'Lifeline-Capability XWalk'!$F$6:$G$38,2,FALSE)),"")</f>
        <v/>
      </c>
      <c r="Q1458" s="91" t="str">
        <f>IF(IFERROR(SEARCH(Q$6,$D1458),0)&gt;0,TRIM(VLOOKUP(Q$6,'Lifeline-Capability XWalk'!$F$6:$G$38,2,FALSE)),"")</f>
        <v/>
      </c>
      <c r="R1458" s="91" t="str">
        <f>IF(IFERROR(SEARCH(R$6,$D1458),0)&gt;0,TRIM(VLOOKUP(R$6,'Lifeline-Capability XWalk'!$F$6:$G$38,2,FALSE)),"")</f>
        <v/>
      </c>
      <c r="S1458" s="91" t="str">
        <f>IF(IFERROR(SEARCH(S$6,$D1458),0)&gt;0,TRIM(VLOOKUP(S$6,'Lifeline-Capability XWalk'!$F$6:$G$38,2,FALSE)),"")</f>
        <v/>
      </c>
      <c r="T1458" s="91" t="str">
        <f>IF(IFERROR(SEARCH(T$6,$D1458),0)&gt;0,TRIM(VLOOKUP(T$6,'Lifeline-Capability XWalk'!$F$6:$G$38,2,FALSE)),"")</f>
        <v/>
      </c>
      <c r="U1458" s="91" t="str">
        <f>IF(IFERROR(SEARCH(U$6,$D1458),0)&gt;0,TRIM(VLOOKUP(U$6,'Lifeline-Capability XWalk'!$F$6:$G$38,2,FALSE)),"")</f>
        <v/>
      </c>
      <c r="V1458" s="91" t="str">
        <f>IF(IFERROR(SEARCH(V$6,$D1458),0)&gt;0,TRIM(VLOOKUP(V$6,'Lifeline-Capability XWalk'!$F$6:$G$38,2,FALSE)),"")</f>
        <v/>
      </c>
      <c r="W1458" s="91" t="str">
        <f>IF(IFERROR(SEARCH(W$6,$D1458),0)&gt;0,TRIM(VLOOKUP(W$6,'Lifeline-Capability XWalk'!$F$6:$G$38,2,FALSE)),"")</f>
        <v/>
      </c>
      <c r="X1458" s="91" t="str">
        <f>IF(IFERROR(SEARCH(X$6,$D1458),0)&gt;0,TRIM(VLOOKUP(X$6,'Lifeline-Capability XWalk'!$F$6:$G$38,2,FALSE)),"")</f>
        <v/>
      </c>
      <c r="Y1458" s="91" t="str">
        <f>IF(IFERROR(SEARCH(Y$6,$D1458),0)&gt;0,TRIM(VLOOKUP(Y$6,'Lifeline-Capability XWalk'!$F$6:$G$38,2,FALSE)),"")</f>
        <v/>
      </c>
      <c r="Z1458" s="91" t="str">
        <f>IF(IFERROR(SEARCH(Z$6,$D1458),0)&gt;0,TRIM(VLOOKUP(Z$6,'Lifeline-Capability XWalk'!$F$6:$G$38,2,FALSE)),"")</f>
        <v/>
      </c>
      <c r="AA1458" s="91" t="str">
        <f>IF(IFERROR(SEARCH(AA$6,$D1458),0)&gt;0,TRIM(VLOOKUP(AA$6,'Lifeline-Capability XWalk'!$F$6:$G$38,2,FALSE)),"")</f>
        <v/>
      </c>
      <c r="AB1458" s="91" t="str">
        <f>IF(IFERROR(SEARCH(AB$6,$D1458),0)&gt;0,TRIM(VLOOKUP(AB$6,'Lifeline-Capability XWalk'!$F$6:$G$38,2,FALSE)),"")</f>
        <v>Communications</v>
      </c>
      <c r="AC1458" s="91" t="str">
        <f>IF(IFERROR(SEARCH(AC$6,$D1458),0)&gt;0,TRIM(VLOOKUP(AC$6,'Lifeline-Capability XWalk'!$F$6:$G$38,2,FALSE)),"")</f>
        <v/>
      </c>
      <c r="AD1458" s="91" t="str">
        <f>IF(IFERROR(SEARCH(AD$6,$D1458),0)&gt;0,TRIM(VLOOKUP(AD$6,'Lifeline-Capability XWalk'!$F$6:$G$38,2,FALSE)),"")</f>
        <v/>
      </c>
      <c r="AE1458" s="91" t="str">
        <f>IF(IFERROR(SEARCH(AE$6,$D1458),0)&gt;0,TRIM(VLOOKUP(AE$6,'Lifeline-Capability XWalk'!$F$6:$G$38,2,FALSE)),"")</f>
        <v/>
      </c>
      <c r="AF1458" s="91" t="str">
        <f>IF(IFERROR(SEARCH(AF$6,$D1458),0)&gt;0,TRIM(VLOOKUP(AF$6,'Lifeline-Capability XWalk'!$F$6:$G$38,2,FALSE)),"")</f>
        <v/>
      </c>
      <c r="AG1458" s="91" t="str">
        <f>IF(IFERROR(SEARCH(AG$6,$D1458),0)&gt;0,TRIM(VLOOKUP(AG$6,'Lifeline-Capability XWalk'!$F$6:$G$38,2,FALSE)),"")</f>
        <v/>
      </c>
      <c r="AH1458" s="91" t="str">
        <f>IF(IFERROR(SEARCH(AH$6,$D1458),0)&gt;0,TRIM(VLOOKUP(AH$6,'Lifeline-Capability XWalk'!$F$6:$G$38,2,FALSE)),"")</f>
        <v/>
      </c>
      <c r="AI1458" s="91" t="str">
        <f>IF(IFERROR(SEARCH(AI$6,$D1458),0)&gt;0,TRIM(VLOOKUP(AI$6,'Lifeline-Capability XWalk'!$F$6:$G$38,2,FALSE)),"")</f>
        <v/>
      </c>
      <c r="AJ1458" s="91" t="str">
        <f>IF(IFERROR(SEARCH(AJ$6,$D1458),0)&gt;0,TRIM(VLOOKUP(AJ$6,'Lifeline-Capability XWalk'!$F$6:$G$38,2,FALSE)),"")</f>
        <v/>
      </c>
      <c r="AK1458" s="91" t="str">
        <f>IF(IFERROR(SEARCH(AK$6,$D1458),0)&gt;0,TRIM(VLOOKUP(AK$6,'Lifeline-Capability XWalk'!$F$6:$G$38,2,FALSE)),"")</f>
        <v/>
      </c>
      <c r="AL1458" s="92" t="str">
        <f>IF(IFERROR(SEARCH(AL$6,$D1458),0)&gt;0,TRIM(VLOOKUP(AL$6,'Lifeline-Capability XWalk'!$F$6:$G$38,2,FALSE)),"")</f>
        <v/>
      </c>
      <c r="AM1458" s="24" t="str">
        <f t="shared" si="87"/>
        <v/>
      </c>
      <c r="AN1458" s="24" t="str">
        <f t="shared" si="87"/>
        <v/>
      </c>
      <c r="AO1458" s="24" t="str">
        <f t="shared" si="87"/>
        <v/>
      </c>
      <c r="AP1458" s="24" t="str">
        <f t="shared" si="87"/>
        <v/>
      </c>
      <c r="AQ1458" s="24" t="str">
        <f t="shared" si="87"/>
        <v>Communications</v>
      </c>
      <c r="AR1458" s="24" t="str">
        <f t="shared" si="87"/>
        <v/>
      </c>
      <c r="AS1458" s="24" t="str">
        <f t="shared" si="87"/>
        <v/>
      </c>
      <c r="AT1458" s="24" t="str">
        <f t="shared" si="87"/>
        <v/>
      </c>
      <c r="AU1458" s="24" t="str">
        <f t="shared" si="87"/>
        <v/>
      </c>
    </row>
    <row r="1459" spans="1:47" ht="32.1" customHeight="1" x14ac:dyDescent="0.2">
      <c r="A1459" s="143" t="s">
        <v>1112</v>
      </c>
      <c r="B1459" s="144" t="s">
        <v>1309</v>
      </c>
      <c r="C1459" s="144" t="s">
        <v>2249</v>
      </c>
      <c r="D1459" s="124" t="s">
        <v>2278</v>
      </c>
      <c r="E1459" s="64" t="str">
        <f t="shared" si="85"/>
        <v>Safety and Security, Communications</v>
      </c>
      <c r="F1459" s="125" t="s">
        <v>1841</v>
      </c>
      <c r="G1459" s="90" t="str">
        <f>IF(IFERROR(SEARCH(G$6,$D1459),0)&gt;0,TRIM(VLOOKUP(G$6,'Lifeline-Capability XWalk'!$F$6:$G$38,2,FALSE)),"")</f>
        <v>Safety and Security</v>
      </c>
      <c r="H1459" s="91" t="str">
        <f>IF(IFERROR(SEARCH(H$6,$D1459),0)&gt;0,TRIM(VLOOKUP(H$6,'Lifeline-Capability XWalk'!$F$6:$G$38,2,FALSE)),"")</f>
        <v/>
      </c>
      <c r="I1459" s="91" t="str">
        <f>IF(IFERROR(SEARCH(I$6,$D1459),0)&gt;0,TRIM(VLOOKUP(I$6,'Lifeline-Capability XWalk'!$F$6:$G$38,2,FALSE)),"")</f>
        <v/>
      </c>
      <c r="J1459" s="91" t="str">
        <f>IF(IFERROR(SEARCH(J$6,$D1459),0)&gt;0,TRIM(VLOOKUP(J$6,'Lifeline-Capability XWalk'!$F$6:$G$38,2,FALSE)),"")</f>
        <v/>
      </c>
      <c r="K1459" s="91" t="str">
        <f>IF(IFERROR(SEARCH(K$6,$D1459),0)&gt;0,TRIM(VLOOKUP(K$6,'Lifeline-Capability XWalk'!$F$6:$G$38,2,FALSE)),"")</f>
        <v/>
      </c>
      <c r="L1459" s="91" t="str">
        <f>IF(IFERROR(SEARCH(L$6,$D1459),0)&gt;0,TRIM(VLOOKUP(L$6,'Lifeline-Capability XWalk'!$F$6:$G$38,2,FALSE)),"")</f>
        <v/>
      </c>
      <c r="M1459" s="91" t="str">
        <f>IF(IFERROR(SEARCH(M$6,$D1459),0)&gt;0,TRIM(VLOOKUP(M$6,'Lifeline-Capability XWalk'!$F$6:$G$38,2,FALSE)),"")</f>
        <v/>
      </c>
      <c r="N1459" s="91" t="str">
        <f>IF(IFERROR(SEARCH(N$6,$D1459),0)&gt;0,TRIM(VLOOKUP(N$6,'Lifeline-Capability XWalk'!$F$6:$G$38,2,FALSE)),"")</f>
        <v/>
      </c>
      <c r="O1459" s="91" t="str">
        <f>IF(IFERROR(SEARCH(O$6,$D1459),0)&gt;0,TRIM(VLOOKUP(O$6,'Lifeline-Capability XWalk'!$F$6:$G$38,2,FALSE)),"")</f>
        <v/>
      </c>
      <c r="P1459" s="91" t="str">
        <f>IF(IFERROR(SEARCH(P$6,$D1459),0)&gt;0,TRIM(VLOOKUP(P$6,'Lifeline-Capability XWalk'!$F$6:$G$38,2,FALSE)),"")</f>
        <v/>
      </c>
      <c r="Q1459" s="91" t="str">
        <f>IF(IFERROR(SEARCH(Q$6,$D1459),0)&gt;0,TRIM(VLOOKUP(Q$6,'Lifeline-Capability XWalk'!$F$6:$G$38,2,FALSE)),"")</f>
        <v/>
      </c>
      <c r="R1459" s="91" t="str">
        <f>IF(IFERROR(SEARCH(R$6,$D1459),0)&gt;0,TRIM(VLOOKUP(R$6,'Lifeline-Capability XWalk'!$F$6:$G$38,2,FALSE)),"")</f>
        <v/>
      </c>
      <c r="S1459" s="91" t="str">
        <f>IF(IFERROR(SEARCH(S$6,$D1459),0)&gt;0,TRIM(VLOOKUP(S$6,'Lifeline-Capability XWalk'!$F$6:$G$38,2,FALSE)),"")</f>
        <v/>
      </c>
      <c r="T1459" s="91" t="str">
        <f>IF(IFERROR(SEARCH(T$6,$D1459),0)&gt;0,TRIM(VLOOKUP(T$6,'Lifeline-Capability XWalk'!$F$6:$G$38,2,FALSE)),"")</f>
        <v/>
      </c>
      <c r="U1459" s="91" t="str">
        <f>IF(IFERROR(SEARCH(U$6,$D1459),0)&gt;0,TRIM(VLOOKUP(U$6,'Lifeline-Capability XWalk'!$F$6:$G$38,2,FALSE)),"")</f>
        <v/>
      </c>
      <c r="V1459" s="91" t="str">
        <f>IF(IFERROR(SEARCH(V$6,$D1459),0)&gt;0,TRIM(VLOOKUP(V$6,'Lifeline-Capability XWalk'!$F$6:$G$38,2,FALSE)),"")</f>
        <v/>
      </c>
      <c r="W1459" s="91" t="str">
        <f>IF(IFERROR(SEARCH(W$6,$D1459),0)&gt;0,TRIM(VLOOKUP(W$6,'Lifeline-Capability XWalk'!$F$6:$G$38,2,FALSE)),"")</f>
        <v/>
      </c>
      <c r="X1459" s="91" t="str">
        <f>IF(IFERROR(SEARCH(X$6,$D1459),0)&gt;0,TRIM(VLOOKUP(X$6,'Lifeline-Capability XWalk'!$F$6:$G$38,2,FALSE)),"")</f>
        <v/>
      </c>
      <c r="Y1459" s="91" t="str">
        <f>IF(IFERROR(SEARCH(Y$6,$D1459),0)&gt;0,TRIM(VLOOKUP(Y$6,'Lifeline-Capability XWalk'!$F$6:$G$38,2,FALSE)),"")</f>
        <v/>
      </c>
      <c r="Z1459" s="91" t="str">
        <f>IF(IFERROR(SEARCH(Z$6,$D1459),0)&gt;0,TRIM(VLOOKUP(Z$6,'Lifeline-Capability XWalk'!$F$6:$G$38,2,FALSE)),"")</f>
        <v>Safety and Security</v>
      </c>
      <c r="AA1459" s="91" t="str">
        <f>IF(IFERROR(SEARCH(AA$6,$D1459),0)&gt;0,TRIM(VLOOKUP(AA$6,'Lifeline-Capability XWalk'!$F$6:$G$38,2,FALSE)),"")</f>
        <v/>
      </c>
      <c r="AB1459" s="91" t="str">
        <f>IF(IFERROR(SEARCH(AB$6,$D1459),0)&gt;0,TRIM(VLOOKUP(AB$6,'Lifeline-Capability XWalk'!$F$6:$G$38,2,FALSE)),"")</f>
        <v>Communications</v>
      </c>
      <c r="AC1459" s="91" t="str">
        <f>IF(IFERROR(SEARCH(AC$6,$D1459),0)&gt;0,TRIM(VLOOKUP(AC$6,'Lifeline-Capability XWalk'!$F$6:$G$38,2,FALSE)),"")</f>
        <v/>
      </c>
      <c r="AD1459" s="91" t="str">
        <f>IF(IFERROR(SEARCH(AD$6,$D1459),0)&gt;0,TRIM(VLOOKUP(AD$6,'Lifeline-Capability XWalk'!$F$6:$G$38,2,FALSE)),"")</f>
        <v/>
      </c>
      <c r="AE1459" s="91" t="str">
        <f>IF(IFERROR(SEARCH(AE$6,$D1459),0)&gt;0,TRIM(VLOOKUP(AE$6,'Lifeline-Capability XWalk'!$F$6:$G$38,2,FALSE)),"")</f>
        <v/>
      </c>
      <c r="AF1459" s="91" t="str">
        <f>IF(IFERROR(SEARCH(AF$6,$D1459),0)&gt;0,TRIM(VLOOKUP(AF$6,'Lifeline-Capability XWalk'!$F$6:$G$38,2,FALSE)),"")</f>
        <v/>
      </c>
      <c r="AG1459" s="91" t="str">
        <f>IF(IFERROR(SEARCH(AG$6,$D1459),0)&gt;0,TRIM(VLOOKUP(AG$6,'Lifeline-Capability XWalk'!$F$6:$G$38,2,FALSE)),"")</f>
        <v/>
      </c>
      <c r="AH1459" s="91" t="str">
        <f>IF(IFERROR(SEARCH(AH$6,$D1459),0)&gt;0,TRIM(VLOOKUP(AH$6,'Lifeline-Capability XWalk'!$F$6:$G$38,2,FALSE)),"")</f>
        <v/>
      </c>
      <c r="AI1459" s="91" t="str">
        <f>IF(IFERROR(SEARCH(AI$6,$D1459),0)&gt;0,TRIM(VLOOKUP(AI$6,'Lifeline-Capability XWalk'!$F$6:$G$38,2,FALSE)),"")</f>
        <v/>
      </c>
      <c r="AJ1459" s="91" t="str">
        <f>IF(IFERROR(SEARCH(AJ$6,$D1459),0)&gt;0,TRIM(VLOOKUP(AJ$6,'Lifeline-Capability XWalk'!$F$6:$G$38,2,FALSE)),"")</f>
        <v/>
      </c>
      <c r="AK1459" s="91" t="str">
        <f>IF(IFERROR(SEARCH(AK$6,$D1459),0)&gt;0,TRIM(VLOOKUP(AK$6,'Lifeline-Capability XWalk'!$F$6:$G$38,2,FALSE)),"")</f>
        <v/>
      </c>
      <c r="AL1459" s="92" t="str">
        <f>IF(IFERROR(SEARCH(AL$6,$D1459),0)&gt;0,TRIM(VLOOKUP(AL$6,'Lifeline-Capability XWalk'!$F$6:$G$38,2,FALSE)),"")</f>
        <v/>
      </c>
      <c r="AM1459" s="24" t="str">
        <f t="shared" si="87"/>
        <v>Safety and Security</v>
      </c>
      <c r="AN1459" s="24" t="str">
        <f t="shared" si="87"/>
        <v/>
      </c>
      <c r="AO1459" s="24" t="str">
        <f t="shared" si="87"/>
        <v/>
      </c>
      <c r="AP1459" s="24" t="str">
        <f t="shared" si="87"/>
        <v/>
      </c>
      <c r="AQ1459" s="24" t="str">
        <f t="shared" si="87"/>
        <v>Communications</v>
      </c>
      <c r="AR1459" s="24" t="str">
        <f t="shared" si="87"/>
        <v/>
      </c>
      <c r="AS1459" s="24" t="str">
        <f t="shared" si="87"/>
        <v/>
      </c>
      <c r="AT1459" s="24" t="str">
        <f t="shared" si="87"/>
        <v/>
      </c>
      <c r="AU1459" s="24" t="str">
        <f t="shared" si="87"/>
        <v/>
      </c>
    </row>
    <row r="1460" spans="1:47" ht="32.1" customHeight="1" x14ac:dyDescent="0.2">
      <c r="A1460" s="143" t="s">
        <v>1114</v>
      </c>
      <c r="B1460" s="144" t="s">
        <v>1318</v>
      </c>
      <c r="C1460" s="144" t="s">
        <v>2296</v>
      </c>
      <c r="D1460" s="124" t="s">
        <v>2280</v>
      </c>
      <c r="E1460" s="64" t="str">
        <f t="shared" si="85"/>
        <v>Communications</v>
      </c>
      <c r="F1460" s="125" t="s">
        <v>1845</v>
      </c>
      <c r="G1460" s="90" t="str">
        <f>IF(IFERROR(SEARCH(G$6,$D1460),0)&gt;0,TRIM(VLOOKUP(G$6,'Lifeline-Capability XWalk'!$F$6:$G$38,2,FALSE)),"")</f>
        <v/>
      </c>
      <c r="H1460" s="91" t="str">
        <f>IF(IFERROR(SEARCH(H$6,$D1460),0)&gt;0,TRIM(VLOOKUP(H$6,'Lifeline-Capability XWalk'!$F$6:$G$38,2,FALSE)),"")</f>
        <v/>
      </c>
      <c r="I1460" s="91" t="str">
        <f>IF(IFERROR(SEARCH(I$6,$D1460),0)&gt;0,TRIM(VLOOKUP(I$6,'Lifeline-Capability XWalk'!$F$6:$G$38,2,FALSE)),"")</f>
        <v/>
      </c>
      <c r="J1460" s="91" t="str">
        <f>IF(IFERROR(SEARCH(J$6,$D1460),0)&gt;0,TRIM(VLOOKUP(J$6,'Lifeline-Capability XWalk'!$F$6:$G$38,2,FALSE)),"")</f>
        <v/>
      </c>
      <c r="K1460" s="91" t="str">
        <f>IF(IFERROR(SEARCH(K$6,$D1460),0)&gt;0,TRIM(VLOOKUP(K$6,'Lifeline-Capability XWalk'!$F$6:$G$38,2,FALSE)),"")</f>
        <v/>
      </c>
      <c r="L1460" s="91" t="str">
        <f>IF(IFERROR(SEARCH(L$6,$D1460),0)&gt;0,TRIM(VLOOKUP(L$6,'Lifeline-Capability XWalk'!$F$6:$G$38,2,FALSE)),"")</f>
        <v/>
      </c>
      <c r="M1460" s="91" t="str">
        <f>IF(IFERROR(SEARCH(M$6,$D1460),0)&gt;0,TRIM(VLOOKUP(M$6,'Lifeline-Capability XWalk'!$F$6:$G$38,2,FALSE)),"")</f>
        <v/>
      </c>
      <c r="N1460" s="91" t="str">
        <f>IF(IFERROR(SEARCH(N$6,$D1460),0)&gt;0,TRIM(VLOOKUP(N$6,'Lifeline-Capability XWalk'!$F$6:$G$38,2,FALSE)),"")</f>
        <v/>
      </c>
      <c r="O1460" s="91" t="str">
        <f>IF(IFERROR(SEARCH(O$6,$D1460),0)&gt;0,TRIM(VLOOKUP(O$6,'Lifeline-Capability XWalk'!$F$6:$G$38,2,FALSE)),"")</f>
        <v/>
      </c>
      <c r="P1460" s="91" t="str">
        <f>IF(IFERROR(SEARCH(P$6,$D1460),0)&gt;0,TRIM(VLOOKUP(P$6,'Lifeline-Capability XWalk'!$F$6:$G$38,2,FALSE)),"")</f>
        <v/>
      </c>
      <c r="Q1460" s="91" t="str">
        <f>IF(IFERROR(SEARCH(Q$6,$D1460),0)&gt;0,TRIM(VLOOKUP(Q$6,'Lifeline-Capability XWalk'!$F$6:$G$38,2,FALSE)),"")</f>
        <v/>
      </c>
      <c r="R1460" s="91" t="str">
        <f>IF(IFERROR(SEARCH(R$6,$D1460),0)&gt;0,TRIM(VLOOKUP(R$6,'Lifeline-Capability XWalk'!$F$6:$G$38,2,FALSE)),"")</f>
        <v/>
      </c>
      <c r="S1460" s="91" t="str">
        <f>IF(IFERROR(SEARCH(S$6,$D1460),0)&gt;0,TRIM(VLOOKUP(S$6,'Lifeline-Capability XWalk'!$F$6:$G$38,2,FALSE)),"")</f>
        <v/>
      </c>
      <c r="T1460" s="91" t="str">
        <f>IF(IFERROR(SEARCH(T$6,$D1460),0)&gt;0,TRIM(VLOOKUP(T$6,'Lifeline-Capability XWalk'!$F$6:$G$38,2,FALSE)),"")</f>
        <v/>
      </c>
      <c r="U1460" s="91" t="str">
        <f>IF(IFERROR(SEARCH(U$6,$D1460),0)&gt;0,TRIM(VLOOKUP(U$6,'Lifeline-Capability XWalk'!$F$6:$G$38,2,FALSE)),"")</f>
        <v/>
      </c>
      <c r="V1460" s="91" t="str">
        <f>IF(IFERROR(SEARCH(V$6,$D1460),0)&gt;0,TRIM(VLOOKUP(V$6,'Lifeline-Capability XWalk'!$F$6:$G$38,2,FALSE)),"")</f>
        <v/>
      </c>
      <c r="W1460" s="91" t="str">
        <f>IF(IFERROR(SEARCH(W$6,$D1460),0)&gt;0,TRIM(VLOOKUP(W$6,'Lifeline-Capability XWalk'!$F$6:$G$38,2,FALSE)),"")</f>
        <v/>
      </c>
      <c r="X1460" s="91" t="str">
        <f>IF(IFERROR(SEARCH(X$6,$D1460),0)&gt;0,TRIM(VLOOKUP(X$6,'Lifeline-Capability XWalk'!$F$6:$G$38,2,FALSE)),"")</f>
        <v/>
      </c>
      <c r="Y1460" s="91" t="str">
        <f>IF(IFERROR(SEARCH(Y$6,$D1460),0)&gt;0,TRIM(VLOOKUP(Y$6,'Lifeline-Capability XWalk'!$F$6:$G$38,2,FALSE)),"")</f>
        <v/>
      </c>
      <c r="Z1460" s="91" t="str">
        <f>IF(IFERROR(SEARCH(Z$6,$D1460),0)&gt;0,TRIM(VLOOKUP(Z$6,'Lifeline-Capability XWalk'!$F$6:$G$38,2,FALSE)),"")</f>
        <v/>
      </c>
      <c r="AA1460" s="91" t="str">
        <f>IF(IFERROR(SEARCH(AA$6,$D1460),0)&gt;0,TRIM(VLOOKUP(AA$6,'Lifeline-Capability XWalk'!$F$6:$G$38,2,FALSE)),"")</f>
        <v/>
      </c>
      <c r="AB1460" s="91" t="str">
        <f>IF(IFERROR(SEARCH(AB$6,$D1460),0)&gt;0,TRIM(VLOOKUP(AB$6,'Lifeline-Capability XWalk'!$F$6:$G$38,2,FALSE)),"")</f>
        <v>Communications</v>
      </c>
      <c r="AC1460" s="91" t="str">
        <f>IF(IFERROR(SEARCH(AC$6,$D1460),0)&gt;0,TRIM(VLOOKUP(AC$6,'Lifeline-Capability XWalk'!$F$6:$G$38,2,FALSE)),"")</f>
        <v/>
      </c>
      <c r="AD1460" s="91" t="str">
        <f>IF(IFERROR(SEARCH(AD$6,$D1460),0)&gt;0,TRIM(VLOOKUP(AD$6,'Lifeline-Capability XWalk'!$F$6:$G$38,2,FALSE)),"")</f>
        <v/>
      </c>
      <c r="AE1460" s="91" t="str">
        <f>IF(IFERROR(SEARCH(AE$6,$D1460),0)&gt;0,TRIM(VLOOKUP(AE$6,'Lifeline-Capability XWalk'!$F$6:$G$38,2,FALSE)),"")</f>
        <v/>
      </c>
      <c r="AF1460" s="91" t="str">
        <f>IF(IFERROR(SEARCH(AF$6,$D1460),0)&gt;0,TRIM(VLOOKUP(AF$6,'Lifeline-Capability XWalk'!$F$6:$G$38,2,FALSE)),"")</f>
        <v/>
      </c>
      <c r="AG1460" s="91" t="str">
        <f>IF(IFERROR(SEARCH(AG$6,$D1460),0)&gt;0,TRIM(VLOOKUP(AG$6,'Lifeline-Capability XWalk'!$F$6:$G$38,2,FALSE)),"")</f>
        <v/>
      </c>
      <c r="AH1460" s="91" t="str">
        <f>IF(IFERROR(SEARCH(AH$6,$D1460),0)&gt;0,TRIM(VLOOKUP(AH$6,'Lifeline-Capability XWalk'!$F$6:$G$38,2,FALSE)),"")</f>
        <v/>
      </c>
      <c r="AI1460" s="91" t="str">
        <f>IF(IFERROR(SEARCH(AI$6,$D1460),0)&gt;0,TRIM(VLOOKUP(AI$6,'Lifeline-Capability XWalk'!$F$6:$G$38,2,FALSE)),"")</f>
        <v/>
      </c>
      <c r="AJ1460" s="91" t="str">
        <f>IF(IFERROR(SEARCH(AJ$6,$D1460),0)&gt;0,TRIM(VLOOKUP(AJ$6,'Lifeline-Capability XWalk'!$F$6:$G$38,2,FALSE)),"")</f>
        <v/>
      </c>
      <c r="AK1460" s="91" t="str">
        <f>IF(IFERROR(SEARCH(AK$6,$D1460),0)&gt;0,TRIM(VLOOKUP(AK$6,'Lifeline-Capability XWalk'!$F$6:$G$38,2,FALSE)),"")</f>
        <v/>
      </c>
      <c r="AL1460" s="92" t="str">
        <f>IF(IFERROR(SEARCH(AL$6,$D1460),0)&gt;0,TRIM(VLOOKUP(AL$6,'Lifeline-Capability XWalk'!$F$6:$G$38,2,FALSE)),"")</f>
        <v/>
      </c>
      <c r="AM1460" s="24" t="str">
        <f t="shared" si="87"/>
        <v/>
      </c>
      <c r="AN1460" s="24" t="str">
        <f t="shared" si="87"/>
        <v/>
      </c>
      <c r="AO1460" s="24" t="str">
        <f t="shared" si="87"/>
        <v/>
      </c>
      <c r="AP1460" s="24" t="str">
        <f t="shared" si="87"/>
        <v/>
      </c>
      <c r="AQ1460" s="24" t="str">
        <f t="shared" si="87"/>
        <v>Communications</v>
      </c>
      <c r="AR1460" s="24" t="str">
        <f t="shared" si="87"/>
        <v/>
      </c>
      <c r="AS1460" s="24" t="str">
        <f t="shared" si="87"/>
        <v/>
      </c>
      <c r="AT1460" s="24" t="str">
        <f t="shared" si="87"/>
        <v/>
      </c>
      <c r="AU1460" s="24" t="str">
        <f t="shared" si="87"/>
        <v/>
      </c>
    </row>
    <row r="1461" spans="1:47" ht="32.1" customHeight="1" x14ac:dyDescent="0.2">
      <c r="A1461" s="143" t="s">
        <v>1113</v>
      </c>
      <c r="B1461" s="144" t="s">
        <v>1140</v>
      </c>
      <c r="C1461" s="144" t="s">
        <v>1393</v>
      </c>
      <c r="D1461" s="124" t="s">
        <v>2271</v>
      </c>
      <c r="E1461" s="64" t="str">
        <f t="shared" si="85"/>
        <v>Safety and Security, Communications</v>
      </c>
      <c r="F1461" s="125" t="s">
        <v>1846</v>
      </c>
      <c r="G1461" s="90" t="str">
        <f>IF(IFERROR(SEARCH(G$6,$D1461),0)&gt;0,TRIM(VLOOKUP(G$6,'Lifeline-Capability XWalk'!$F$6:$G$38,2,FALSE)),"")</f>
        <v>Safety and Security</v>
      </c>
      <c r="H1461" s="91" t="str">
        <f>IF(IFERROR(SEARCH(H$6,$D1461),0)&gt;0,TRIM(VLOOKUP(H$6,'Lifeline-Capability XWalk'!$F$6:$G$38,2,FALSE)),"")</f>
        <v/>
      </c>
      <c r="I1461" s="91" t="str">
        <f>IF(IFERROR(SEARCH(I$6,$D1461),0)&gt;0,TRIM(VLOOKUP(I$6,'Lifeline-Capability XWalk'!$F$6:$G$38,2,FALSE)),"")</f>
        <v/>
      </c>
      <c r="J1461" s="91" t="str">
        <f>IF(IFERROR(SEARCH(J$6,$D1461),0)&gt;0,TRIM(VLOOKUP(J$6,'Lifeline-Capability XWalk'!$F$6:$G$38,2,FALSE)),"")</f>
        <v/>
      </c>
      <c r="K1461" s="91" t="str">
        <f>IF(IFERROR(SEARCH(K$6,$D1461),0)&gt;0,TRIM(VLOOKUP(K$6,'Lifeline-Capability XWalk'!$F$6:$G$38,2,FALSE)),"")</f>
        <v/>
      </c>
      <c r="L1461" s="91" t="str">
        <f>IF(IFERROR(SEARCH(L$6,$D1461),0)&gt;0,TRIM(VLOOKUP(L$6,'Lifeline-Capability XWalk'!$F$6:$G$38,2,FALSE)),"")</f>
        <v/>
      </c>
      <c r="M1461" s="91" t="str">
        <f>IF(IFERROR(SEARCH(M$6,$D1461),0)&gt;0,TRIM(VLOOKUP(M$6,'Lifeline-Capability XWalk'!$F$6:$G$38,2,FALSE)),"")</f>
        <v/>
      </c>
      <c r="N1461" s="91" t="str">
        <f>IF(IFERROR(SEARCH(N$6,$D1461),0)&gt;0,TRIM(VLOOKUP(N$6,'Lifeline-Capability XWalk'!$F$6:$G$38,2,FALSE)),"")</f>
        <v/>
      </c>
      <c r="O1461" s="91" t="str">
        <f>IF(IFERROR(SEARCH(O$6,$D1461),0)&gt;0,TRIM(VLOOKUP(O$6,'Lifeline-Capability XWalk'!$F$6:$G$38,2,FALSE)),"")</f>
        <v/>
      </c>
      <c r="P1461" s="91" t="str">
        <f>IF(IFERROR(SEARCH(P$6,$D1461),0)&gt;0,TRIM(VLOOKUP(P$6,'Lifeline-Capability XWalk'!$F$6:$G$38,2,FALSE)),"")</f>
        <v/>
      </c>
      <c r="Q1461" s="91" t="str">
        <f>IF(IFERROR(SEARCH(Q$6,$D1461),0)&gt;0,TRIM(VLOOKUP(Q$6,'Lifeline-Capability XWalk'!$F$6:$G$38,2,FALSE)),"")</f>
        <v/>
      </c>
      <c r="R1461" s="91" t="str">
        <f>IF(IFERROR(SEARCH(R$6,$D1461),0)&gt;0,TRIM(VLOOKUP(R$6,'Lifeline-Capability XWalk'!$F$6:$G$38,2,FALSE)),"")</f>
        <v/>
      </c>
      <c r="S1461" s="91" t="str">
        <f>IF(IFERROR(SEARCH(S$6,$D1461),0)&gt;0,TRIM(VLOOKUP(S$6,'Lifeline-Capability XWalk'!$F$6:$G$38,2,FALSE)),"")</f>
        <v/>
      </c>
      <c r="T1461" s="91" t="str">
        <f>IF(IFERROR(SEARCH(T$6,$D1461),0)&gt;0,TRIM(VLOOKUP(T$6,'Lifeline-Capability XWalk'!$F$6:$G$38,2,FALSE)),"")</f>
        <v/>
      </c>
      <c r="U1461" s="91" t="str">
        <f>IF(IFERROR(SEARCH(U$6,$D1461),0)&gt;0,TRIM(VLOOKUP(U$6,'Lifeline-Capability XWalk'!$F$6:$G$38,2,FALSE)),"")</f>
        <v/>
      </c>
      <c r="V1461" s="91" t="str">
        <f>IF(IFERROR(SEARCH(V$6,$D1461),0)&gt;0,TRIM(VLOOKUP(V$6,'Lifeline-Capability XWalk'!$F$6:$G$38,2,FALSE)),"")</f>
        <v/>
      </c>
      <c r="W1461" s="91" t="str">
        <f>IF(IFERROR(SEARCH(W$6,$D1461),0)&gt;0,TRIM(VLOOKUP(W$6,'Lifeline-Capability XWalk'!$F$6:$G$38,2,FALSE)),"")</f>
        <v/>
      </c>
      <c r="X1461" s="91" t="str">
        <f>IF(IFERROR(SEARCH(X$6,$D1461),0)&gt;0,TRIM(VLOOKUP(X$6,'Lifeline-Capability XWalk'!$F$6:$G$38,2,FALSE)),"")</f>
        <v/>
      </c>
      <c r="Y1461" s="91" t="str">
        <f>IF(IFERROR(SEARCH(Y$6,$D1461),0)&gt;0,TRIM(VLOOKUP(Y$6,'Lifeline-Capability XWalk'!$F$6:$G$38,2,FALSE)),"")</f>
        <v/>
      </c>
      <c r="Z1461" s="91" t="str">
        <f>IF(IFERROR(SEARCH(Z$6,$D1461),0)&gt;0,TRIM(VLOOKUP(Z$6,'Lifeline-Capability XWalk'!$F$6:$G$38,2,FALSE)),"")</f>
        <v>Safety and Security</v>
      </c>
      <c r="AA1461" s="91" t="str">
        <f>IF(IFERROR(SEARCH(AA$6,$D1461),0)&gt;0,TRIM(VLOOKUP(AA$6,'Lifeline-Capability XWalk'!$F$6:$G$38,2,FALSE)),"")</f>
        <v/>
      </c>
      <c r="AB1461" s="91" t="str">
        <f>IF(IFERROR(SEARCH(AB$6,$D1461),0)&gt;0,TRIM(VLOOKUP(AB$6,'Lifeline-Capability XWalk'!$F$6:$G$38,2,FALSE)),"")</f>
        <v>Communications</v>
      </c>
      <c r="AC1461" s="91" t="str">
        <f>IF(IFERROR(SEARCH(AC$6,$D1461),0)&gt;0,TRIM(VLOOKUP(AC$6,'Lifeline-Capability XWalk'!$F$6:$G$38,2,FALSE)),"")</f>
        <v>Safety and Security</v>
      </c>
      <c r="AD1461" s="91" t="str">
        <f>IF(IFERROR(SEARCH(AD$6,$D1461),0)&gt;0,TRIM(VLOOKUP(AD$6,'Lifeline-Capability XWalk'!$F$6:$G$38,2,FALSE)),"")</f>
        <v/>
      </c>
      <c r="AE1461" s="91" t="str">
        <f>IF(IFERROR(SEARCH(AE$6,$D1461),0)&gt;0,TRIM(VLOOKUP(AE$6,'Lifeline-Capability XWalk'!$F$6:$G$38,2,FALSE)),"")</f>
        <v/>
      </c>
      <c r="AF1461" s="91" t="str">
        <f>IF(IFERROR(SEARCH(AF$6,$D1461),0)&gt;0,TRIM(VLOOKUP(AF$6,'Lifeline-Capability XWalk'!$F$6:$G$38,2,FALSE)),"")</f>
        <v/>
      </c>
      <c r="AG1461" s="91" t="str">
        <f>IF(IFERROR(SEARCH(AG$6,$D1461),0)&gt;0,TRIM(VLOOKUP(AG$6,'Lifeline-Capability XWalk'!$F$6:$G$38,2,FALSE)),"")</f>
        <v/>
      </c>
      <c r="AH1461" s="91" t="str">
        <f>IF(IFERROR(SEARCH(AH$6,$D1461),0)&gt;0,TRIM(VLOOKUP(AH$6,'Lifeline-Capability XWalk'!$F$6:$G$38,2,FALSE)),"")</f>
        <v/>
      </c>
      <c r="AI1461" s="91" t="str">
        <f>IF(IFERROR(SEARCH(AI$6,$D1461),0)&gt;0,TRIM(VLOOKUP(AI$6,'Lifeline-Capability XWalk'!$F$6:$G$38,2,FALSE)),"")</f>
        <v/>
      </c>
      <c r="AJ1461" s="91" t="str">
        <f>IF(IFERROR(SEARCH(AJ$6,$D1461),0)&gt;0,TRIM(VLOOKUP(AJ$6,'Lifeline-Capability XWalk'!$F$6:$G$38,2,FALSE)),"")</f>
        <v/>
      </c>
      <c r="AK1461" s="91" t="str">
        <f>IF(IFERROR(SEARCH(AK$6,$D1461),0)&gt;0,TRIM(VLOOKUP(AK$6,'Lifeline-Capability XWalk'!$F$6:$G$38,2,FALSE)),"")</f>
        <v/>
      </c>
      <c r="AL1461" s="92" t="str">
        <f>IF(IFERROR(SEARCH(AL$6,$D1461),0)&gt;0,TRIM(VLOOKUP(AL$6,'Lifeline-Capability XWalk'!$F$6:$G$38,2,FALSE)),"")</f>
        <v/>
      </c>
      <c r="AM1461" s="24" t="str">
        <f t="shared" si="87"/>
        <v>Safety and Security</v>
      </c>
      <c r="AN1461" s="24" t="str">
        <f t="shared" si="87"/>
        <v/>
      </c>
      <c r="AO1461" s="24" t="str">
        <f t="shared" si="87"/>
        <v/>
      </c>
      <c r="AP1461" s="24" t="str">
        <f t="shared" si="87"/>
        <v/>
      </c>
      <c r="AQ1461" s="24" t="str">
        <f t="shared" si="87"/>
        <v>Communications</v>
      </c>
      <c r="AR1461" s="24" t="str">
        <f t="shared" si="87"/>
        <v/>
      </c>
      <c r="AS1461" s="24" t="str">
        <f t="shared" si="87"/>
        <v/>
      </c>
      <c r="AT1461" s="24" t="str">
        <f t="shared" si="87"/>
        <v/>
      </c>
      <c r="AU1461" s="24" t="str">
        <f t="shared" si="87"/>
        <v/>
      </c>
    </row>
    <row r="1462" spans="1:47" ht="32.1" customHeight="1" x14ac:dyDescent="0.2">
      <c r="A1462" s="143" t="s">
        <v>1114</v>
      </c>
      <c r="B1462" s="144" t="s">
        <v>1313</v>
      </c>
      <c r="C1462" s="144" t="s">
        <v>1393</v>
      </c>
      <c r="D1462" s="124" t="s">
        <v>2264</v>
      </c>
      <c r="E1462" s="64" t="str">
        <f t="shared" si="85"/>
        <v>Communications</v>
      </c>
      <c r="F1462" s="125" t="s">
        <v>1842</v>
      </c>
      <c r="G1462" s="90" t="str">
        <f>IF(IFERROR(SEARCH(G$6,$D1462),0)&gt;0,TRIM(VLOOKUP(G$6,'Lifeline-Capability XWalk'!$F$6:$G$38,2,FALSE)),"")</f>
        <v/>
      </c>
      <c r="H1462" s="91" t="str">
        <f>IF(IFERROR(SEARCH(H$6,$D1462),0)&gt;0,TRIM(VLOOKUP(H$6,'Lifeline-Capability XWalk'!$F$6:$G$38,2,FALSE)),"")</f>
        <v/>
      </c>
      <c r="I1462" s="91" t="str">
        <f>IF(IFERROR(SEARCH(I$6,$D1462),0)&gt;0,TRIM(VLOOKUP(I$6,'Lifeline-Capability XWalk'!$F$6:$G$38,2,FALSE)),"")</f>
        <v/>
      </c>
      <c r="J1462" s="91" t="str">
        <f>IF(IFERROR(SEARCH(J$6,$D1462),0)&gt;0,TRIM(VLOOKUP(J$6,'Lifeline-Capability XWalk'!$F$6:$G$38,2,FALSE)),"")</f>
        <v/>
      </c>
      <c r="K1462" s="91" t="str">
        <f>IF(IFERROR(SEARCH(K$6,$D1462),0)&gt;0,TRIM(VLOOKUP(K$6,'Lifeline-Capability XWalk'!$F$6:$G$38,2,FALSE)),"")</f>
        <v/>
      </c>
      <c r="L1462" s="91" t="str">
        <f>IF(IFERROR(SEARCH(L$6,$D1462),0)&gt;0,TRIM(VLOOKUP(L$6,'Lifeline-Capability XWalk'!$F$6:$G$38,2,FALSE)),"")</f>
        <v/>
      </c>
      <c r="M1462" s="91" t="str">
        <f>IF(IFERROR(SEARCH(M$6,$D1462),0)&gt;0,TRIM(VLOOKUP(M$6,'Lifeline-Capability XWalk'!$F$6:$G$38,2,FALSE)),"")</f>
        <v/>
      </c>
      <c r="N1462" s="91" t="str">
        <f>IF(IFERROR(SEARCH(N$6,$D1462),0)&gt;0,TRIM(VLOOKUP(N$6,'Lifeline-Capability XWalk'!$F$6:$G$38,2,FALSE)),"")</f>
        <v/>
      </c>
      <c r="O1462" s="91" t="str">
        <f>IF(IFERROR(SEARCH(O$6,$D1462),0)&gt;0,TRIM(VLOOKUP(O$6,'Lifeline-Capability XWalk'!$F$6:$G$38,2,FALSE)),"")</f>
        <v/>
      </c>
      <c r="P1462" s="91" t="str">
        <f>IF(IFERROR(SEARCH(P$6,$D1462),0)&gt;0,TRIM(VLOOKUP(P$6,'Lifeline-Capability XWalk'!$F$6:$G$38,2,FALSE)),"")</f>
        <v/>
      </c>
      <c r="Q1462" s="91" t="str">
        <f>IF(IFERROR(SEARCH(Q$6,$D1462),0)&gt;0,TRIM(VLOOKUP(Q$6,'Lifeline-Capability XWalk'!$F$6:$G$38,2,FALSE)),"")</f>
        <v/>
      </c>
      <c r="R1462" s="91" t="str">
        <f>IF(IFERROR(SEARCH(R$6,$D1462),0)&gt;0,TRIM(VLOOKUP(R$6,'Lifeline-Capability XWalk'!$F$6:$G$38,2,FALSE)),"")</f>
        <v/>
      </c>
      <c r="S1462" s="91" t="str">
        <f>IF(IFERROR(SEARCH(S$6,$D1462),0)&gt;0,TRIM(VLOOKUP(S$6,'Lifeline-Capability XWalk'!$F$6:$G$38,2,FALSE)),"")</f>
        <v/>
      </c>
      <c r="T1462" s="91" t="str">
        <f>IF(IFERROR(SEARCH(T$6,$D1462),0)&gt;0,TRIM(VLOOKUP(T$6,'Lifeline-Capability XWalk'!$F$6:$G$38,2,FALSE)),"")</f>
        <v/>
      </c>
      <c r="U1462" s="91" t="str">
        <f>IF(IFERROR(SEARCH(U$6,$D1462),0)&gt;0,TRIM(VLOOKUP(U$6,'Lifeline-Capability XWalk'!$F$6:$G$38,2,FALSE)),"")</f>
        <v/>
      </c>
      <c r="V1462" s="91" t="str">
        <f>IF(IFERROR(SEARCH(V$6,$D1462),0)&gt;0,TRIM(VLOOKUP(V$6,'Lifeline-Capability XWalk'!$F$6:$G$38,2,FALSE)),"")</f>
        <v/>
      </c>
      <c r="W1462" s="91" t="str">
        <f>IF(IFERROR(SEARCH(W$6,$D1462),0)&gt;0,TRIM(VLOOKUP(W$6,'Lifeline-Capability XWalk'!$F$6:$G$38,2,FALSE)),"")</f>
        <v/>
      </c>
      <c r="X1462" s="91" t="str">
        <f>IF(IFERROR(SEARCH(X$6,$D1462),0)&gt;0,TRIM(VLOOKUP(X$6,'Lifeline-Capability XWalk'!$F$6:$G$38,2,FALSE)),"")</f>
        <v/>
      </c>
      <c r="Y1462" s="91" t="str">
        <f>IF(IFERROR(SEARCH(Y$6,$D1462),0)&gt;0,TRIM(VLOOKUP(Y$6,'Lifeline-Capability XWalk'!$F$6:$G$38,2,FALSE)),"")</f>
        <v/>
      </c>
      <c r="Z1462" s="91" t="str">
        <f>IF(IFERROR(SEARCH(Z$6,$D1462),0)&gt;0,TRIM(VLOOKUP(Z$6,'Lifeline-Capability XWalk'!$F$6:$G$38,2,FALSE)),"")</f>
        <v/>
      </c>
      <c r="AA1462" s="91" t="str">
        <f>IF(IFERROR(SEARCH(AA$6,$D1462),0)&gt;0,TRIM(VLOOKUP(AA$6,'Lifeline-Capability XWalk'!$F$6:$G$38,2,FALSE)),"")</f>
        <v/>
      </c>
      <c r="AB1462" s="91" t="str">
        <f>IF(IFERROR(SEARCH(AB$6,$D1462),0)&gt;0,TRIM(VLOOKUP(AB$6,'Lifeline-Capability XWalk'!$F$6:$G$38,2,FALSE)),"")</f>
        <v>Communications</v>
      </c>
      <c r="AC1462" s="91" t="str">
        <f>IF(IFERROR(SEARCH(AC$6,$D1462),0)&gt;0,TRIM(VLOOKUP(AC$6,'Lifeline-Capability XWalk'!$F$6:$G$38,2,FALSE)),"")</f>
        <v/>
      </c>
      <c r="AD1462" s="91" t="str">
        <f>IF(IFERROR(SEARCH(AD$6,$D1462),0)&gt;0,TRIM(VLOOKUP(AD$6,'Lifeline-Capability XWalk'!$F$6:$G$38,2,FALSE)),"")</f>
        <v/>
      </c>
      <c r="AE1462" s="91" t="str">
        <f>IF(IFERROR(SEARCH(AE$6,$D1462),0)&gt;0,TRIM(VLOOKUP(AE$6,'Lifeline-Capability XWalk'!$F$6:$G$38,2,FALSE)),"")</f>
        <v/>
      </c>
      <c r="AF1462" s="91" t="str">
        <f>IF(IFERROR(SEARCH(AF$6,$D1462),0)&gt;0,TRIM(VLOOKUP(AF$6,'Lifeline-Capability XWalk'!$F$6:$G$38,2,FALSE)),"")</f>
        <v/>
      </c>
      <c r="AG1462" s="91" t="str">
        <f>IF(IFERROR(SEARCH(AG$6,$D1462),0)&gt;0,TRIM(VLOOKUP(AG$6,'Lifeline-Capability XWalk'!$F$6:$G$38,2,FALSE)),"")</f>
        <v/>
      </c>
      <c r="AH1462" s="91" t="str">
        <f>IF(IFERROR(SEARCH(AH$6,$D1462),0)&gt;0,TRIM(VLOOKUP(AH$6,'Lifeline-Capability XWalk'!$F$6:$G$38,2,FALSE)),"")</f>
        <v/>
      </c>
      <c r="AI1462" s="91" t="str">
        <f>IF(IFERROR(SEARCH(AI$6,$D1462),0)&gt;0,TRIM(VLOOKUP(AI$6,'Lifeline-Capability XWalk'!$F$6:$G$38,2,FALSE)),"")</f>
        <v/>
      </c>
      <c r="AJ1462" s="91" t="str">
        <f>IF(IFERROR(SEARCH(AJ$6,$D1462),0)&gt;0,TRIM(VLOOKUP(AJ$6,'Lifeline-Capability XWalk'!$F$6:$G$38,2,FALSE)),"")</f>
        <v/>
      </c>
      <c r="AK1462" s="91" t="str">
        <f>IF(IFERROR(SEARCH(AK$6,$D1462),0)&gt;0,TRIM(VLOOKUP(AK$6,'Lifeline-Capability XWalk'!$F$6:$G$38,2,FALSE)),"")</f>
        <v/>
      </c>
      <c r="AL1462" s="92" t="str">
        <f>IF(IFERROR(SEARCH(AL$6,$D1462),0)&gt;0,TRIM(VLOOKUP(AL$6,'Lifeline-Capability XWalk'!$F$6:$G$38,2,FALSE)),"")</f>
        <v/>
      </c>
      <c r="AM1462" s="24" t="str">
        <f t="shared" si="87"/>
        <v/>
      </c>
      <c r="AN1462" s="24" t="str">
        <f t="shared" si="87"/>
        <v/>
      </c>
      <c r="AO1462" s="24" t="str">
        <f t="shared" si="87"/>
        <v/>
      </c>
      <c r="AP1462" s="24" t="str">
        <f t="shared" si="87"/>
        <v/>
      </c>
      <c r="AQ1462" s="24" t="str">
        <f t="shared" si="87"/>
        <v>Communications</v>
      </c>
      <c r="AR1462" s="24" t="str">
        <f t="shared" si="87"/>
        <v/>
      </c>
      <c r="AS1462" s="24" t="str">
        <f t="shared" si="87"/>
        <v/>
      </c>
      <c r="AT1462" s="24" t="str">
        <f t="shared" si="87"/>
        <v/>
      </c>
      <c r="AU1462" s="24" t="str">
        <f t="shared" si="87"/>
        <v/>
      </c>
    </row>
    <row r="1463" spans="1:47" ht="32.1" customHeight="1" x14ac:dyDescent="0.2">
      <c r="A1463" s="143" t="s">
        <v>1112</v>
      </c>
      <c r="B1463" s="144" t="s">
        <v>1847</v>
      </c>
      <c r="C1463" s="144" t="s">
        <v>1082</v>
      </c>
      <c r="D1463" s="124" t="s">
        <v>1848</v>
      </c>
      <c r="E1463" s="64" t="str">
        <f t="shared" si="85"/>
        <v>Safety and Security; Food, Water, Shelter; Health and Medical; Energy; Communications; Hazardous Materials; Transportation; Water Systems;</v>
      </c>
      <c r="F1463" s="125" t="s">
        <v>1849</v>
      </c>
      <c r="G1463" s="90" t="str">
        <f>IF(IFERROR(SEARCH(G$6,$D1463),0)&gt;0,TRIM(VLOOKUP(G$6,'Lifeline-Capability XWalk'!$F$6:$G$38,2,FALSE)),"")</f>
        <v/>
      </c>
      <c r="H1463" s="91" t="str">
        <f>IF(IFERROR(SEARCH(H$6,$D1463),0)&gt;0,TRIM(VLOOKUP(H$6,'Lifeline-Capability XWalk'!$F$6:$G$38,2,FALSE)),"")</f>
        <v/>
      </c>
      <c r="I1463" s="91" t="str">
        <f>IF(IFERROR(SEARCH(I$6,$D1463),0)&gt;0,TRIM(VLOOKUP(I$6,'Lifeline-Capability XWalk'!$F$6:$G$38,2,FALSE)),"")</f>
        <v/>
      </c>
      <c r="J1463" s="91" t="str">
        <f>IF(IFERROR(SEARCH(J$6,$D1463),0)&gt;0,TRIM(VLOOKUP(J$6,'Lifeline-Capability XWalk'!$F$6:$G$38,2,FALSE)),"")</f>
        <v/>
      </c>
      <c r="K1463" s="91" t="str">
        <f>IF(IFERROR(SEARCH(K$6,$D1463),0)&gt;0,TRIM(VLOOKUP(K$6,'Lifeline-Capability XWalk'!$F$6:$G$38,2,FALSE)),"")</f>
        <v/>
      </c>
      <c r="L1463" s="91" t="str">
        <f>IF(IFERROR(SEARCH(L$6,$D1463),0)&gt;0,TRIM(VLOOKUP(L$6,'Lifeline-Capability XWalk'!$F$6:$G$38,2,FALSE)),"")</f>
        <v/>
      </c>
      <c r="M1463" s="91" t="str">
        <f>IF(IFERROR(SEARCH(M$6,$D1463),0)&gt;0,TRIM(VLOOKUP(M$6,'Lifeline-Capability XWalk'!$F$6:$G$38,2,FALSE)),"")</f>
        <v/>
      </c>
      <c r="N1463" s="91" t="str">
        <f>IF(IFERROR(SEARCH(N$6,$D1463),0)&gt;0,TRIM(VLOOKUP(N$6,'Lifeline-Capability XWalk'!$F$6:$G$38,2,FALSE)),"")</f>
        <v>Safety and Security</v>
      </c>
      <c r="O1463" s="91" t="str">
        <f>IF(IFERROR(SEARCH(O$6,$D1463),0)&gt;0,TRIM(VLOOKUP(O$6,'Lifeline-Capability XWalk'!$F$6:$G$38,2,FALSE)),"")</f>
        <v/>
      </c>
      <c r="P1463" s="91" t="str">
        <f>IF(IFERROR(SEARCH(P$6,$D1463),0)&gt;0,TRIM(VLOOKUP(P$6,'Lifeline-Capability XWalk'!$F$6:$G$38,2,FALSE)),"")</f>
        <v/>
      </c>
      <c r="Q1463" s="91" t="str">
        <f>IF(IFERROR(SEARCH(Q$6,$D1463),0)&gt;0,TRIM(VLOOKUP(Q$6,'Lifeline-Capability XWalk'!$F$6:$G$38,2,FALSE)),"")</f>
        <v/>
      </c>
      <c r="R1463" s="91" t="str">
        <f>IF(IFERROR(SEARCH(R$6,$D1463),0)&gt;0,TRIM(VLOOKUP(R$6,'Lifeline-Capability XWalk'!$F$6:$G$38,2,FALSE)),"")</f>
        <v>Safety and Security; Food, Water, Shelter; Health and Medical; Energy; Communications; Hazardous Materials; Transportation; Water Systems;</v>
      </c>
      <c r="S1463" s="91" t="str">
        <f>IF(IFERROR(SEARCH(S$6,$D1463),0)&gt;0,TRIM(VLOOKUP(S$6,'Lifeline-Capability XWalk'!$F$6:$G$38,2,FALSE)),"")</f>
        <v/>
      </c>
      <c r="T1463" s="91" t="str">
        <f>IF(IFERROR(SEARCH(T$6,$D1463),0)&gt;0,TRIM(VLOOKUP(T$6,'Lifeline-Capability XWalk'!$F$6:$G$38,2,FALSE)),"")</f>
        <v/>
      </c>
      <c r="U1463" s="91" t="str">
        <f>IF(IFERROR(SEARCH(U$6,$D1463),0)&gt;0,TRIM(VLOOKUP(U$6,'Lifeline-Capability XWalk'!$F$6:$G$38,2,FALSE)),"")</f>
        <v/>
      </c>
      <c r="V1463" s="91" t="str">
        <f>IF(IFERROR(SEARCH(V$6,$D1463),0)&gt;0,TRIM(VLOOKUP(V$6,'Lifeline-Capability XWalk'!$F$6:$G$38,2,FALSE)),"")</f>
        <v/>
      </c>
      <c r="W1463" s="91" t="str">
        <f>IF(IFERROR(SEARCH(W$6,$D1463),0)&gt;0,TRIM(VLOOKUP(W$6,'Lifeline-Capability XWalk'!$F$6:$G$38,2,FALSE)),"")</f>
        <v>Health and Medical</v>
      </c>
      <c r="X1463" s="91" t="str">
        <f>IF(IFERROR(SEARCH(X$6,$D1463),0)&gt;0,TRIM(VLOOKUP(X$6,'Lifeline-Capability XWalk'!$F$6:$G$38,2,FALSE)),"")</f>
        <v>Safety and Security</v>
      </c>
      <c r="Y1463" s="91" t="str">
        <f>IF(IFERROR(SEARCH(Y$6,$D1463),0)&gt;0,TRIM(VLOOKUP(Y$6,'Lifeline-Capability XWalk'!$F$6:$G$38,2,FALSE)),"")</f>
        <v/>
      </c>
      <c r="Z1463" s="91" t="str">
        <f>IF(IFERROR(SEARCH(Z$6,$D1463),0)&gt;0,TRIM(VLOOKUP(Z$6,'Lifeline-Capability XWalk'!$F$6:$G$38,2,FALSE)),"")</f>
        <v>Safety and Security</v>
      </c>
      <c r="AA1463" s="91" t="str">
        <f>IF(IFERROR(SEARCH(AA$6,$D1463),0)&gt;0,TRIM(VLOOKUP(AA$6,'Lifeline-Capability XWalk'!$F$6:$G$38,2,FALSE)),"")</f>
        <v/>
      </c>
      <c r="AB1463" s="91" t="str">
        <f>IF(IFERROR(SEARCH(AB$6,$D1463),0)&gt;0,TRIM(VLOOKUP(AB$6,'Lifeline-Capability XWalk'!$F$6:$G$38,2,FALSE)),"")</f>
        <v>Communications</v>
      </c>
      <c r="AC1463" s="91" t="str">
        <f>IF(IFERROR(SEARCH(AC$6,$D1463),0)&gt;0,TRIM(VLOOKUP(AC$6,'Lifeline-Capability XWalk'!$F$6:$G$38,2,FALSE)),"")</f>
        <v/>
      </c>
      <c r="AD1463" s="91" t="str">
        <f>IF(IFERROR(SEARCH(AD$6,$D1463),0)&gt;0,TRIM(VLOOKUP(AD$6,'Lifeline-Capability XWalk'!$F$6:$G$38,2,FALSE)),"")</f>
        <v/>
      </c>
      <c r="AE1463" s="91" t="str">
        <f>IF(IFERROR(SEARCH(AE$6,$D1463),0)&gt;0,TRIM(VLOOKUP(AE$6,'Lifeline-Capability XWalk'!$F$6:$G$38,2,FALSE)),"")</f>
        <v/>
      </c>
      <c r="AF1463" s="91" t="str">
        <f>IF(IFERROR(SEARCH(AF$6,$D1463),0)&gt;0,TRIM(VLOOKUP(AF$6,'Lifeline-Capability XWalk'!$F$6:$G$38,2,FALSE)),"")</f>
        <v/>
      </c>
      <c r="AG1463" s="91" t="str">
        <f>IF(IFERROR(SEARCH(AG$6,$D1463),0)&gt;0,TRIM(VLOOKUP(AG$6,'Lifeline-Capability XWalk'!$F$6:$G$38,2,FALSE)),"")</f>
        <v/>
      </c>
      <c r="AH1463" s="91" t="str">
        <f>IF(IFERROR(SEARCH(AH$6,$D1463),0)&gt;0,TRIM(VLOOKUP(AH$6,'Lifeline-Capability XWalk'!$F$6:$G$38,2,FALSE)),"")</f>
        <v/>
      </c>
      <c r="AI1463" s="91" t="str">
        <f>IF(IFERROR(SEARCH(AI$6,$D1463),0)&gt;0,TRIM(VLOOKUP(AI$6,'Lifeline-Capability XWalk'!$F$6:$G$38,2,FALSE)),"")</f>
        <v/>
      </c>
      <c r="AJ1463" s="91" t="str">
        <f>IF(IFERROR(SEARCH(AJ$6,$D1463),0)&gt;0,TRIM(VLOOKUP(AJ$6,'Lifeline-Capability XWalk'!$F$6:$G$38,2,FALSE)),"")</f>
        <v>Safety and Security; Food, Water, Shelter; Health and Medical; Energy; Communications; Hazardous Materials; Transportation; Water Systems;</v>
      </c>
      <c r="AK1463" s="91" t="str">
        <f>IF(IFERROR(SEARCH(AK$6,$D1463),0)&gt;0,TRIM(VLOOKUP(AK$6,'Lifeline-Capability XWalk'!$F$6:$G$38,2,FALSE)),"")</f>
        <v/>
      </c>
      <c r="AL1463" s="92" t="str">
        <f>IF(IFERROR(SEARCH(AL$6,$D1463),0)&gt;0,TRIM(VLOOKUP(AL$6,'Lifeline-Capability XWalk'!$F$6:$G$38,2,FALSE)),"")</f>
        <v/>
      </c>
      <c r="AM1463" s="24" t="str">
        <f t="shared" si="87"/>
        <v>Safety and Security</v>
      </c>
      <c r="AN1463" s="24" t="str">
        <f t="shared" si="87"/>
        <v/>
      </c>
      <c r="AO1463" s="24" t="str">
        <f t="shared" si="87"/>
        <v>Health and Medical</v>
      </c>
      <c r="AP1463" s="24" t="str">
        <f t="shared" si="87"/>
        <v/>
      </c>
      <c r="AQ1463" s="24" t="str">
        <f t="shared" si="87"/>
        <v>Communications</v>
      </c>
      <c r="AR1463" s="24" t="str">
        <f t="shared" si="87"/>
        <v/>
      </c>
      <c r="AS1463" s="24" t="str">
        <f t="shared" si="87"/>
        <v/>
      </c>
      <c r="AT1463" s="24" t="str">
        <f t="shared" si="87"/>
        <v/>
      </c>
      <c r="AU1463" s="24" t="str">
        <f t="shared" si="87"/>
        <v>Safety and Security; Food, Water, Shelter; Health and Medical; Energy; Communications; Hazardous Materials; Transportation; Water Systems;</v>
      </c>
    </row>
    <row r="1464" spans="1:47" ht="32.1" customHeight="1" x14ac:dyDescent="0.2">
      <c r="A1464" s="143" t="s">
        <v>1112</v>
      </c>
      <c r="B1464" s="144" t="s">
        <v>1847</v>
      </c>
      <c r="C1464" s="144" t="s">
        <v>1082</v>
      </c>
      <c r="D1464" s="124" t="s">
        <v>1848</v>
      </c>
      <c r="E1464" s="64" t="str">
        <f t="shared" si="85"/>
        <v>Safety and Security; Food, Water, Shelter; Health and Medical; Energy; Communications; Hazardous Materials; Transportation; Water Systems;</v>
      </c>
      <c r="F1464" s="125" t="s">
        <v>1850</v>
      </c>
      <c r="G1464" s="90" t="str">
        <f>IF(IFERROR(SEARCH(G$6,$D1464),0)&gt;0,TRIM(VLOOKUP(G$6,'Lifeline-Capability XWalk'!$F$6:$G$38,2,FALSE)),"")</f>
        <v/>
      </c>
      <c r="H1464" s="91" t="str">
        <f>IF(IFERROR(SEARCH(H$6,$D1464),0)&gt;0,TRIM(VLOOKUP(H$6,'Lifeline-Capability XWalk'!$F$6:$G$38,2,FALSE)),"")</f>
        <v/>
      </c>
      <c r="I1464" s="91" t="str">
        <f>IF(IFERROR(SEARCH(I$6,$D1464),0)&gt;0,TRIM(VLOOKUP(I$6,'Lifeline-Capability XWalk'!$F$6:$G$38,2,FALSE)),"")</f>
        <v/>
      </c>
      <c r="J1464" s="91" t="str">
        <f>IF(IFERROR(SEARCH(J$6,$D1464),0)&gt;0,TRIM(VLOOKUP(J$6,'Lifeline-Capability XWalk'!$F$6:$G$38,2,FALSE)),"")</f>
        <v/>
      </c>
      <c r="K1464" s="91" t="str">
        <f>IF(IFERROR(SEARCH(K$6,$D1464),0)&gt;0,TRIM(VLOOKUP(K$6,'Lifeline-Capability XWalk'!$F$6:$G$38,2,FALSE)),"")</f>
        <v/>
      </c>
      <c r="L1464" s="91" t="str">
        <f>IF(IFERROR(SEARCH(L$6,$D1464),0)&gt;0,TRIM(VLOOKUP(L$6,'Lifeline-Capability XWalk'!$F$6:$G$38,2,FALSE)),"")</f>
        <v/>
      </c>
      <c r="M1464" s="91" t="str">
        <f>IF(IFERROR(SEARCH(M$6,$D1464),0)&gt;0,TRIM(VLOOKUP(M$6,'Lifeline-Capability XWalk'!$F$6:$G$38,2,FALSE)),"")</f>
        <v/>
      </c>
      <c r="N1464" s="91" t="str">
        <f>IF(IFERROR(SEARCH(N$6,$D1464),0)&gt;0,TRIM(VLOOKUP(N$6,'Lifeline-Capability XWalk'!$F$6:$G$38,2,FALSE)),"")</f>
        <v>Safety and Security</v>
      </c>
      <c r="O1464" s="91" t="str">
        <f>IF(IFERROR(SEARCH(O$6,$D1464),0)&gt;0,TRIM(VLOOKUP(O$6,'Lifeline-Capability XWalk'!$F$6:$G$38,2,FALSE)),"")</f>
        <v/>
      </c>
      <c r="P1464" s="91" t="str">
        <f>IF(IFERROR(SEARCH(P$6,$D1464),0)&gt;0,TRIM(VLOOKUP(P$6,'Lifeline-Capability XWalk'!$F$6:$G$38,2,FALSE)),"")</f>
        <v/>
      </c>
      <c r="Q1464" s="91" t="str">
        <f>IF(IFERROR(SEARCH(Q$6,$D1464),0)&gt;0,TRIM(VLOOKUP(Q$6,'Lifeline-Capability XWalk'!$F$6:$G$38,2,FALSE)),"")</f>
        <v/>
      </c>
      <c r="R1464" s="91" t="str">
        <f>IF(IFERROR(SEARCH(R$6,$D1464),0)&gt;0,TRIM(VLOOKUP(R$6,'Lifeline-Capability XWalk'!$F$6:$G$38,2,FALSE)),"")</f>
        <v>Safety and Security; Food, Water, Shelter; Health and Medical; Energy; Communications; Hazardous Materials; Transportation; Water Systems;</v>
      </c>
      <c r="S1464" s="91" t="str">
        <f>IF(IFERROR(SEARCH(S$6,$D1464),0)&gt;0,TRIM(VLOOKUP(S$6,'Lifeline-Capability XWalk'!$F$6:$G$38,2,FALSE)),"")</f>
        <v/>
      </c>
      <c r="T1464" s="91" t="str">
        <f>IF(IFERROR(SEARCH(T$6,$D1464),0)&gt;0,TRIM(VLOOKUP(T$6,'Lifeline-Capability XWalk'!$F$6:$G$38,2,FALSE)),"")</f>
        <v/>
      </c>
      <c r="U1464" s="91" t="str">
        <f>IF(IFERROR(SEARCH(U$6,$D1464),0)&gt;0,TRIM(VLOOKUP(U$6,'Lifeline-Capability XWalk'!$F$6:$G$38,2,FALSE)),"")</f>
        <v/>
      </c>
      <c r="V1464" s="91" t="str">
        <f>IF(IFERROR(SEARCH(V$6,$D1464),0)&gt;0,TRIM(VLOOKUP(V$6,'Lifeline-Capability XWalk'!$F$6:$G$38,2,FALSE)),"")</f>
        <v/>
      </c>
      <c r="W1464" s="91" t="str">
        <f>IF(IFERROR(SEARCH(W$6,$D1464),0)&gt;0,TRIM(VLOOKUP(W$6,'Lifeline-Capability XWalk'!$F$6:$G$38,2,FALSE)),"")</f>
        <v>Health and Medical</v>
      </c>
      <c r="X1464" s="91" t="str">
        <f>IF(IFERROR(SEARCH(X$6,$D1464),0)&gt;0,TRIM(VLOOKUP(X$6,'Lifeline-Capability XWalk'!$F$6:$G$38,2,FALSE)),"")</f>
        <v>Safety and Security</v>
      </c>
      <c r="Y1464" s="91" t="str">
        <f>IF(IFERROR(SEARCH(Y$6,$D1464),0)&gt;0,TRIM(VLOOKUP(Y$6,'Lifeline-Capability XWalk'!$F$6:$G$38,2,FALSE)),"")</f>
        <v/>
      </c>
      <c r="Z1464" s="91" t="str">
        <f>IF(IFERROR(SEARCH(Z$6,$D1464),0)&gt;0,TRIM(VLOOKUP(Z$6,'Lifeline-Capability XWalk'!$F$6:$G$38,2,FALSE)),"")</f>
        <v>Safety and Security</v>
      </c>
      <c r="AA1464" s="91" t="str">
        <f>IF(IFERROR(SEARCH(AA$6,$D1464),0)&gt;0,TRIM(VLOOKUP(AA$6,'Lifeline-Capability XWalk'!$F$6:$G$38,2,FALSE)),"")</f>
        <v/>
      </c>
      <c r="AB1464" s="91" t="str">
        <f>IF(IFERROR(SEARCH(AB$6,$D1464),0)&gt;0,TRIM(VLOOKUP(AB$6,'Lifeline-Capability XWalk'!$F$6:$G$38,2,FALSE)),"")</f>
        <v>Communications</v>
      </c>
      <c r="AC1464" s="91" t="str">
        <f>IF(IFERROR(SEARCH(AC$6,$D1464),0)&gt;0,TRIM(VLOOKUP(AC$6,'Lifeline-Capability XWalk'!$F$6:$G$38,2,FALSE)),"")</f>
        <v/>
      </c>
      <c r="AD1464" s="91" t="str">
        <f>IF(IFERROR(SEARCH(AD$6,$D1464),0)&gt;0,TRIM(VLOOKUP(AD$6,'Lifeline-Capability XWalk'!$F$6:$G$38,2,FALSE)),"")</f>
        <v/>
      </c>
      <c r="AE1464" s="91" t="str">
        <f>IF(IFERROR(SEARCH(AE$6,$D1464),0)&gt;0,TRIM(VLOOKUP(AE$6,'Lifeline-Capability XWalk'!$F$6:$G$38,2,FALSE)),"")</f>
        <v/>
      </c>
      <c r="AF1464" s="91" t="str">
        <f>IF(IFERROR(SEARCH(AF$6,$D1464),0)&gt;0,TRIM(VLOOKUP(AF$6,'Lifeline-Capability XWalk'!$F$6:$G$38,2,FALSE)),"")</f>
        <v/>
      </c>
      <c r="AG1464" s="91" t="str">
        <f>IF(IFERROR(SEARCH(AG$6,$D1464),0)&gt;0,TRIM(VLOOKUP(AG$6,'Lifeline-Capability XWalk'!$F$6:$G$38,2,FALSE)),"")</f>
        <v/>
      </c>
      <c r="AH1464" s="91" t="str">
        <f>IF(IFERROR(SEARCH(AH$6,$D1464),0)&gt;0,TRIM(VLOOKUP(AH$6,'Lifeline-Capability XWalk'!$F$6:$G$38,2,FALSE)),"")</f>
        <v/>
      </c>
      <c r="AI1464" s="91" t="str">
        <f>IF(IFERROR(SEARCH(AI$6,$D1464),0)&gt;0,TRIM(VLOOKUP(AI$6,'Lifeline-Capability XWalk'!$F$6:$G$38,2,FALSE)),"")</f>
        <v/>
      </c>
      <c r="AJ1464" s="91" t="str">
        <f>IF(IFERROR(SEARCH(AJ$6,$D1464),0)&gt;0,TRIM(VLOOKUP(AJ$6,'Lifeline-Capability XWalk'!$F$6:$G$38,2,FALSE)),"")</f>
        <v>Safety and Security; Food, Water, Shelter; Health and Medical; Energy; Communications; Hazardous Materials; Transportation; Water Systems;</v>
      </c>
      <c r="AK1464" s="91" t="str">
        <f>IF(IFERROR(SEARCH(AK$6,$D1464),0)&gt;0,TRIM(VLOOKUP(AK$6,'Lifeline-Capability XWalk'!$F$6:$G$38,2,FALSE)),"")</f>
        <v/>
      </c>
      <c r="AL1464" s="92" t="str">
        <f>IF(IFERROR(SEARCH(AL$6,$D1464),0)&gt;0,TRIM(VLOOKUP(AL$6,'Lifeline-Capability XWalk'!$F$6:$G$38,2,FALSE)),"")</f>
        <v/>
      </c>
      <c r="AM1464" s="24" t="str">
        <f t="shared" si="87"/>
        <v>Safety and Security</v>
      </c>
      <c r="AN1464" s="24" t="str">
        <f t="shared" si="87"/>
        <v/>
      </c>
      <c r="AO1464" s="24" t="str">
        <f t="shared" si="87"/>
        <v>Health and Medical</v>
      </c>
      <c r="AP1464" s="24" t="str">
        <f t="shared" si="87"/>
        <v/>
      </c>
      <c r="AQ1464" s="24" t="str">
        <f t="shared" si="87"/>
        <v>Communications</v>
      </c>
      <c r="AR1464" s="24" t="str">
        <f t="shared" si="87"/>
        <v/>
      </c>
      <c r="AS1464" s="24" t="str">
        <f t="shared" si="87"/>
        <v/>
      </c>
      <c r="AT1464" s="24" t="str">
        <f t="shared" si="87"/>
        <v/>
      </c>
      <c r="AU1464" s="24" t="str">
        <f t="shared" si="87"/>
        <v>Safety and Security; Food, Water, Shelter; Health and Medical; Energy; Communications; Hazardous Materials; Transportation; Water Systems;</v>
      </c>
    </row>
    <row r="1465" spans="1:47" ht="32.1" customHeight="1" x14ac:dyDescent="0.2">
      <c r="A1465" s="143" t="s">
        <v>1112</v>
      </c>
      <c r="B1465" s="144" t="s">
        <v>1847</v>
      </c>
      <c r="C1465" s="144" t="s">
        <v>1082</v>
      </c>
      <c r="D1465" s="124" t="s">
        <v>1848</v>
      </c>
      <c r="E1465" s="64" t="str">
        <f t="shared" si="85"/>
        <v>Safety and Security; Food, Water, Shelter; Health and Medical; Energy; Communications; Hazardous Materials; Transportation; Water Systems;</v>
      </c>
      <c r="F1465" s="125" t="s">
        <v>1851</v>
      </c>
      <c r="G1465" s="90" t="str">
        <f>IF(IFERROR(SEARCH(G$6,$D1465),0)&gt;0,TRIM(VLOOKUP(G$6,'Lifeline-Capability XWalk'!$F$6:$G$38,2,FALSE)),"")</f>
        <v/>
      </c>
      <c r="H1465" s="91" t="str">
        <f>IF(IFERROR(SEARCH(H$6,$D1465),0)&gt;0,TRIM(VLOOKUP(H$6,'Lifeline-Capability XWalk'!$F$6:$G$38,2,FALSE)),"")</f>
        <v/>
      </c>
      <c r="I1465" s="91" t="str">
        <f>IF(IFERROR(SEARCH(I$6,$D1465),0)&gt;0,TRIM(VLOOKUP(I$6,'Lifeline-Capability XWalk'!$F$6:$G$38,2,FALSE)),"")</f>
        <v/>
      </c>
      <c r="J1465" s="91" t="str">
        <f>IF(IFERROR(SEARCH(J$6,$D1465),0)&gt;0,TRIM(VLOOKUP(J$6,'Lifeline-Capability XWalk'!$F$6:$G$38,2,FALSE)),"")</f>
        <v/>
      </c>
      <c r="K1465" s="91" t="str">
        <f>IF(IFERROR(SEARCH(K$6,$D1465),0)&gt;0,TRIM(VLOOKUP(K$6,'Lifeline-Capability XWalk'!$F$6:$G$38,2,FALSE)),"")</f>
        <v/>
      </c>
      <c r="L1465" s="91" t="str">
        <f>IF(IFERROR(SEARCH(L$6,$D1465),0)&gt;0,TRIM(VLOOKUP(L$6,'Lifeline-Capability XWalk'!$F$6:$G$38,2,FALSE)),"")</f>
        <v/>
      </c>
      <c r="M1465" s="91" t="str">
        <f>IF(IFERROR(SEARCH(M$6,$D1465),0)&gt;0,TRIM(VLOOKUP(M$6,'Lifeline-Capability XWalk'!$F$6:$G$38,2,FALSE)),"")</f>
        <v/>
      </c>
      <c r="N1465" s="91" t="str">
        <f>IF(IFERROR(SEARCH(N$6,$D1465),0)&gt;0,TRIM(VLOOKUP(N$6,'Lifeline-Capability XWalk'!$F$6:$G$38,2,FALSE)),"")</f>
        <v>Safety and Security</v>
      </c>
      <c r="O1465" s="91" t="str">
        <f>IF(IFERROR(SEARCH(O$6,$D1465),0)&gt;0,TRIM(VLOOKUP(O$6,'Lifeline-Capability XWalk'!$F$6:$G$38,2,FALSE)),"")</f>
        <v/>
      </c>
      <c r="P1465" s="91" t="str">
        <f>IF(IFERROR(SEARCH(P$6,$D1465),0)&gt;0,TRIM(VLOOKUP(P$6,'Lifeline-Capability XWalk'!$F$6:$G$38,2,FALSE)),"")</f>
        <v/>
      </c>
      <c r="Q1465" s="91" t="str">
        <f>IF(IFERROR(SEARCH(Q$6,$D1465),0)&gt;0,TRIM(VLOOKUP(Q$6,'Lifeline-Capability XWalk'!$F$6:$G$38,2,FALSE)),"")</f>
        <v/>
      </c>
      <c r="R1465" s="91" t="str">
        <f>IF(IFERROR(SEARCH(R$6,$D1465),0)&gt;0,TRIM(VLOOKUP(R$6,'Lifeline-Capability XWalk'!$F$6:$G$38,2,FALSE)),"")</f>
        <v>Safety and Security; Food, Water, Shelter; Health and Medical; Energy; Communications; Hazardous Materials; Transportation; Water Systems;</v>
      </c>
      <c r="S1465" s="91" t="str">
        <f>IF(IFERROR(SEARCH(S$6,$D1465),0)&gt;0,TRIM(VLOOKUP(S$6,'Lifeline-Capability XWalk'!$F$6:$G$38,2,FALSE)),"")</f>
        <v/>
      </c>
      <c r="T1465" s="91" t="str">
        <f>IF(IFERROR(SEARCH(T$6,$D1465),0)&gt;0,TRIM(VLOOKUP(T$6,'Lifeline-Capability XWalk'!$F$6:$G$38,2,FALSE)),"")</f>
        <v/>
      </c>
      <c r="U1465" s="91" t="str">
        <f>IF(IFERROR(SEARCH(U$6,$D1465),0)&gt;0,TRIM(VLOOKUP(U$6,'Lifeline-Capability XWalk'!$F$6:$G$38,2,FALSE)),"")</f>
        <v/>
      </c>
      <c r="V1465" s="91" t="str">
        <f>IF(IFERROR(SEARCH(V$6,$D1465),0)&gt;0,TRIM(VLOOKUP(V$6,'Lifeline-Capability XWalk'!$F$6:$G$38,2,FALSE)),"")</f>
        <v/>
      </c>
      <c r="W1465" s="91" t="str">
        <f>IF(IFERROR(SEARCH(W$6,$D1465),0)&gt;0,TRIM(VLOOKUP(W$6,'Lifeline-Capability XWalk'!$F$6:$G$38,2,FALSE)),"")</f>
        <v>Health and Medical</v>
      </c>
      <c r="X1465" s="91" t="str">
        <f>IF(IFERROR(SEARCH(X$6,$D1465),0)&gt;0,TRIM(VLOOKUP(X$6,'Lifeline-Capability XWalk'!$F$6:$G$38,2,FALSE)),"")</f>
        <v>Safety and Security</v>
      </c>
      <c r="Y1465" s="91" t="str">
        <f>IF(IFERROR(SEARCH(Y$6,$D1465),0)&gt;0,TRIM(VLOOKUP(Y$6,'Lifeline-Capability XWalk'!$F$6:$G$38,2,FALSE)),"")</f>
        <v/>
      </c>
      <c r="Z1465" s="91" t="str">
        <f>IF(IFERROR(SEARCH(Z$6,$D1465),0)&gt;0,TRIM(VLOOKUP(Z$6,'Lifeline-Capability XWalk'!$F$6:$G$38,2,FALSE)),"")</f>
        <v>Safety and Security</v>
      </c>
      <c r="AA1465" s="91" t="str">
        <f>IF(IFERROR(SEARCH(AA$6,$D1465),0)&gt;0,TRIM(VLOOKUP(AA$6,'Lifeline-Capability XWalk'!$F$6:$G$38,2,FALSE)),"")</f>
        <v/>
      </c>
      <c r="AB1465" s="91" t="str">
        <f>IF(IFERROR(SEARCH(AB$6,$D1465),0)&gt;0,TRIM(VLOOKUP(AB$6,'Lifeline-Capability XWalk'!$F$6:$G$38,2,FALSE)),"")</f>
        <v>Communications</v>
      </c>
      <c r="AC1465" s="91" t="str">
        <f>IF(IFERROR(SEARCH(AC$6,$D1465),0)&gt;0,TRIM(VLOOKUP(AC$6,'Lifeline-Capability XWalk'!$F$6:$G$38,2,FALSE)),"")</f>
        <v/>
      </c>
      <c r="AD1465" s="91" t="str">
        <f>IF(IFERROR(SEARCH(AD$6,$D1465),0)&gt;0,TRIM(VLOOKUP(AD$6,'Lifeline-Capability XWalk'!$F$6:$G$38,2,FALSE)),"")</f>
        <v/>
      </c>
      <c r="AE1465" s="91" t="str">
        <f>IF(IFERROR(SEARCH(AE$6,$D1465),0)&gt;0,TRIM(VLOOKUP(AE$6,'Lifeline-Capability XWalk'!$F$6:$G$38,2,FALSE)),"")</f>
        <v/>
      </c>
      <c r="AF1465" s="91" t="str">
        <f>IF(IFERROR(SEARCH(AF$6,$D1465),0)&gt;0,TRIM(VLOOKUP(AF$6,'Lifeline-Capability XWalk'!$F$6:$G$38,2,FALSE)),"")</f>
        <v/>
      </c>
      <c r="AG1465" s="91" t="str">
        <f>IF(IFERROR(SEARCH(AG$6,$D1465),0)&gt;0,TRIM(VLOOKUP(AG$6,'Lifeline-Capability XWalk'!$F$6:$G$38,2,FALSE)),"")</f>
        <v/>
      </c>
      <c r="AH1465" s="91" t="str">
        <f>IF(IFERROR(SEARCH(AH$6,$D1465),0)&gt;0,TRIM(VLOOKUP(AH$6,'Lifeline-Capability XWalk'!$F$6:$G$38,2,FALSE)),"")</f>
        <v/>
      </c>
      <c r="AI1465" s="91" t="str">
        <f>IF(IFERROR(SEARCH(AI$6,$D1465),0)&gt;0,TRIM(VLOOKUP(AI$6,'Lifeline-Capability XWalk'!$F$6:$G$38,2,FALSE)),"")</f>
        <v/>
      </c>
      <c r="AJ1465" s="91" t="str">
        <f>IF(IFERROR(SEARCH(AJ$6,$D1465),0)&gt;0,TRIM(VLOOKUP(AJ$6,'Lifeline-Capability XWalk'!$F$6:$G$38,2,FALSE)),"")</f>
        <v>Safety and Security; Food, Water, Shelter; Health and Medical; Energy; Communications; Hazardous Materials; Transportation; Water Systems;</v>
      </c>
      <c r="AK1465" s="91" t="str">
        <f>IF(IFERROR(SEARCH(AK$6,$D1465),0)&gt;0,TRIM(VLOOKUP(AK$6,'Lifeline-Capability XWalk'!$F$6:$G$38,2,FALSE)),"")</f>
        <v/>
      </c>
      <c r="AL1465" s="92" t="str">
        <f>IF(IFERROR(SEARCH(AL$6,$D1465),0)&gt;0,TRIM(VLOOKUP(AL$6,'Lifeline-Capability XWalk'!$F$6:$G$38,2,FALSE)),"")</f>
        <v/>
      </c>
      <c r="AM1465" s="24" t="str">
        <f t="shared" si="87"/>
        <v>Safety and Security</v>
      </c>
      <c r="AN1465" s="24" t="str">
        <f t="shared" si="87"/>
        <v/>
      </c>
      <c r="AO1465" s="24" t="str">
        <f t="shared" si="87"/>
        <v>Health and Medical</v>
      </c>
      <c r="AP1465" s="24" t="str">
        <f t="shared" si="87"/>
        <v/>
      </c>
      <c r="AQ1465" s="24" t="str">
        <f t="shared" si="87"/>
        <v>Communications</v>
      </c>
      <c r="AR1465" s="24" t="str">
        <f t="shared" si="87"/>
        <v/>
      </c>
      <c r="AS1465" s="24" t="str">
        <f t="shared" si="87"/>
        <v/>
      </c>
      <c r="AT1465" s="24" t="str">
        <f t="shared" si="87"/>
        <v/>
      </c>
      <c r="AU1465" s="24" t="str">
        <f t="shared" si="87"/>
        <v>Safety and Security; Food, Water, Shelter; Health and Medical; Energy; Communications; Hazardous Materials; Transportation; Water Systems;</v>
      </c>
    </row>
    <row r="1466" spans="1:47" ht="32.1" customHeight="1" x14ac:dyDescent="0.2">
      <c r="A1466" s="143" t="s">
        <v>1112</v>
      </c>
      <c r="B1466" s="144" t="s">
        <v>1308</v>
      </c>
      <c r="C1466" s="144" t="s">
        <v>1082</v>
      </c>
      <c r="D1466" s="124" t="s">
        <v>2286</v>
      </c>
      <c r="E1466" s="64" t="str">
        <f t="shared" si="85"/>
        <v>Safety and Security; Food, Water, Shelter; Health and Medical; Energy; Communications; Hazardous Materials; Transportation; Water Systems;</v>
      </c>
      <c r="F1466" s="125" t="s">
        <v>1852</v>
      </c>
      <c r="G1466" s="90" t="str">
        <f>IF(IFERROR(SEARCH(G$6,$D1466),0)&gt;0,TRIM(VLOOKUP(G$6,'Lifeline-Capability XWalk'!$F$6:$G$38,2,FALSE)),"")</f>
        <v/>
      </c>
      <c r="H1466" s="91" t="str">
        <f>IF(IFERROR(SEARCH(H$6,$D1466),0)&gt;0,TRIM(VLOOKUP(H$6,'Lifeline-Capability XWalk'!$F$6:$G$38,2,FALSE)),"")</f>
        <v/>
      </c>
      <c r="I1466" s="91" t="str">
        <f>IF(IFERROR(SEARCH(I$6,$D1466),0)&gt;0,TRIM(VLOOKUP(I$6,'Lifeline-Capability XWalk'!$F$6:$G$38,2,FALSE)),"")</f>
        <v/>
      </c>
      <c r="J1466" s="91" t="str">
        <f>IF(IFERROR(SEARCH(J$6,$D1466),0)&gt;0,TRIM(VLOOKUP(J$6,'Lifeline-Capability XWalk'!$F$6:$G$38,2,FALSE)),"")</f>
        <v/>
      </c>
      <c r="K1466" s="91" t="str">
        <f>IF(IFERROR(SEARCH(K$6,$D1466),0)&gt;0,TRIM(VLOOKUP(K$6,'Lifeline-Capability XWalk'!$F$6:$G$38,2,FALSE)),"")</f>
        <v/>
      </c>
      <c r="L1466" s="91" t="str">
        <f>IF(IFERROR(SEARCH(L$6,$D1466),0)&gt;0,TRIM(VLOOKUP(L$6,'Lifeline-Capability XWalk'!$F$6:$G$38,2,FALSE)),"")</f>
        <v/>
      </c>
      <c r="M1466" s="91" t="str">
        <f>IF(IFERROR(SEARCH(M$6,$D1466),0)&gt;0,TRIM(VLOOKUP(M$6,'Lifeline-Capability XWalk'!$F$6:$G$38,2,FALSE)),"")</f>
        <v/>
      </c>
      <c r="N1466" s="91" t="str">
        <f>IF(IFERROR(SEARCH(N$6,$D1466),0)&gt;0,TRIM(VLOOKUP(N$6,'Lifeline-Capability XWalk'!$F$6:$G$38,2,FALSE)),"")</f>
        <v/>
      </c>
      <c r="O1466" s="91" t="str">
        <f>IF(IFERROR(SEARCH(O$6,$D1466),0)&gt;0,TRIM(VLOOKUP(O$6,'Lifeline-Capability XWalk'!$F$6:$G$38,2,FALSE)),"")</f>
        <v/>
      </c>
      <c r="P1466" s="91" t="str">
        <f>IF(IFERROR(SEARCH(P$6,$D1466),0)&gt;0,TRIM(VLOOKUP(P$6,'Lifeline-Capability XWalk'!$F$6:$G$38,2,FALSE)),"")</f>
        <v/>
      </c>
      <c r="Q1466" s="91" t="str">
        <f>IF(IFERROR(SEARCH(Q$6,$D1466),0)&gt;0,TRIM(VLOOKUP(Q$6,'Lifeline-Capability XWalk'!$F$6:$G$38,2,FALSE)),"")</f>
        <v/>
      </c>
      <c r="R1466" s="91" t="str">
        <f>IF(IFERROR(SEARCH(R$6,$D1466),0)&gt;0,TRIM(VLOOKUP(R$6,'Lifeline-Capability XWalk'!$F$6:$G$38,2,FALSE)),"")</f>
        <v>Safety and Security; Food, Water, Shelter; Health and Medical; Energy; Communications; Hazardous Materials; Transportation; Water Systems;</v>
      </c>
      <c r="S1466" s="91" t="str">
        <f>IF(IFERROR(SEARCH(S$6,$D1466),0)&gt;0,TRIM(VLOOKUP(S$6,'Lifeline-Capability XWalk'!$F$6:$G$38,2,FALSE)),"")</f>
        <v/>
      </c>
      <c r="T1466" s="91" t="str">
        <f>IF(IFERROR(SEARCH(T$6,$D1466),0)&gt;0,TRIM(VLOOKUP(T$6,'Lifeline-Capability XWalk'!$F$6:$G$38,2,FALSE)),"")</f>
        <v/>
      </c>
      <c r="U1466" s="91" t="str">
        <f>IF(IFERROR(SEARCH(U$6,$D1466),0)&gt;0,TRIM(VLOOKUP(U$6,'Lifeline-Capability XWalk'!$F$6:$G$38,2,FALSE)),"")</f>
        <v/>
      </c>
      <c r="V1466" s="91" t="str">
        <f>IF(IFERROR(SEARCH(V$6,$D1466),0)&gt;0,TRIM(VLOOKUP(V$6,'Lifeline-Capability XWalk'!$F$6:$G$38,2,FALSE)),"")</f>
        <v/>
      </c>
      <c r="W1466" s="91" t="str">
        <f>IF(IFERROR(SEARCH(W$6,$D1466),0)&gt;0,TRIM(VLOOKUP(W$6,'Lifeline-Capability XWalk'!$F$6:$G$38,2,FALSE)),"")</f>
        <v>Health and Medical</v>
      </c>
      <c r="X1466" s="91" t="str">
        <f>IF(IFERROR(SEARCH(X$6,$D1466),0)&gt;0,TRIM(VLOOKUP(X$6,'Lifeline-Capability XWalk'!$F$6:$G$38,2,FALSE)),"")</f>
        <v/>
      </c>
      <c r="Y1466" s="91" t="str">
        <f>IF(IFERROR(SEARCH(Y$6,$D1466),0)&gt;0,TRIM(VLOOKUP(Y$6,'Lifeline-Capability XWalk'!$F$6:$G$38,2,FALSE)),"")</f>
        <v/>
      </c>
      <c r="Z1466" s="91" t="str">
        <f>IF(IFERROR(SEARCH(Z$6,$D1466),0)&gt;0,TRIM(VLOOKUP(Z$6,'Lifeline-Capability XWalk'!$F$6:$G$38,2,FALSE)),"")</f>
        <v/>
      </c>
      <c r="AA1466" s="91" t="str">
        <f>IF(IFERROR(SEARCH(AA$6,$D1466),0)&gt;0,TRIM(VLOOKUP(AA$6,'Lifeline-Capability XWalk'!$F$6:$G$38,2,FALSE)),"")</f>
        <v/>
      </c>
      <c r="AB1466" s="91" t="str">
        <f>IF(IFERROR(SEARCH(AB$6,$D1466),0)&gt;0,TRIM(VLOOKUP(AB$6,'Lifeline-Capability XWalk'!$F$6:$G$38,2,FALSE)),"")</f>
        <v>Communications</v>
      </c>
      <c r="AC1466" s="91" t="str">
        <f>IF(IFERROR(SEARCH(AC$6,$D1466),0)&gt;0,TRIM(VLOOKUP(AC$6,'Lifeline-Capability XWalk'!$F$6:$G$38,2,FALSE)),"")</f>
        <v/>
      </c>
      <c r="AD1466" s="91" t="str">
        <f>IF(IFERROR(SEARCH(AD$6,$D1466),0)&gt;0,TRIM(VLOOKUP(AD$6,'Lifeline-Capability XWalk'!$F$6:$G$38,2,FALSE)),"")</f>
        <v/>
      </c>
      <c r="AE1466" s="91" t="str">
        <f>IF(IFERROR(SEARCH(AE$6,$D1466),0)&gt;0,TRIM(VLOOKUP(AE$6,'Lifeline-Capability XWalk'!$F$6:$G$38,2,FALSE)),"")</f>
        <v/>
      </c>
      <c r="AF1466" s="91" t="str">
        <f>IF(IFERROR(SEARCH(AF$6,$D1466),0)&gt;0,TRIM(VLOOKUP(AF$6,'Lifeline-Capability XWalk'!$F$6:$G$38,2,FALSE)),"")</f>
        <v/>
      </c>
      <c r="AG1466" s="91" t="str">
        <f>IF(IFERROR(SEARCH(AG$6,$D1466),0)&gt;0,TRIM(VLOOKUP(AG$6,'Lifeline-Capability XWalk'!$F$6:$G$38,2,FALSE)),"")</f>
        <v/>
      </c>
      <c r="AH1466" s="91" t="str">
        <f>IF(IFERROR(SEARCH(AH$6,$D1466),0)&gt;0,TRIM(VLOOKUP(AH$6,'Lifeline-Capability XWalk'!$F$6:$G$38,2,FALSE)),"")</f>
        <v/>
      </c>
      <c r="AI1466" s="91" t="str">
        <f>IF(IFERROR(SEARCH(AI$6,$D1466),0)&gt;0,TRIM(VLOOKUP(AI$6,'Lifeline-Capability XWalk'!$F$6:$G$38,2,FALSE)),"")</f>
        <v/>
      </c>
      <c r="AJ1466" s="91" t="str">
        <f>IF(IFERROR(SEARCH(AJ$6,$D1466),0)&gt;0,TRIM(VLOOKUP(AJ$6,'Lifeline-Capability XWalk'!$F$6:$G$38,2,FALSE)),"")</f>
        <v>Safety and Security; Food, Water, Shelter; Health and Medical; Energy; Communications; Hazardous Materials; Transportation; Water Systems;</v>
      </c>
      <c r="AK1466" s="91" t="str">
        <f>IF(IFERROR(SEARCH(AK$6,$D1466),0)&gt;0,TRIM(VLOOKUP(AK$6,'Lifeline-Capability XWalk'!$F$6:$G$38,2,FALSE)),"")</f>
        <v/>
      </c>
      <c r="AL1466" s="92" t="str">
        <f>IF(IFERROR(SEARCH(AL$6,$D1466),0)&gt;0,TRIM(VLOOKUP(AL$6,'Lifeline-Capability XWalk'!$F$6:$G$38,2,FALSE)),"")</f>
        <v/>
      </c>
      <c r="AM1466" s="24" t="str">
        <f t="shared" si="87"/>
        <v/>
      </c>
      <c r="AN1466" s="24" t="str">
        <f t="shared" si="87"/>
        <v/>
      </c>
      <c r="AO1466" s="24" t="str">
        <f t="shared" si="87"/>
        <v>Health and Medical</v>
      </c>
      <c r="AP1466" s="24" t="str">
        <f t="shared" si="87"/>
        <v/>
      </c>
      <c r="AQ1466" s="24" t="str">
        <f t="shared" si="87"/>
        <v>Communications</v>
      </c>
      <c r="AR1466" s="24" t="str">
        <f t="shared" si="87"/>
        <v/>
      </c>
      <c r="AS1466" s="24" t="str">
        <f t="shared" si="87"/>
        <v/>
      </c>
      <c r="AT1466" s="24" t="str">
        <f t="shared" si="87"/>
        <v/>
      </c>
      <c r="AU1466" s="24" t="str">
        <f t="shared" si="87"/>
        <v>Safety and Security; Food, Water, Shelter; Health and Medical; Energy; Communications; Hazardous Materials; Transportation; Water Systems;</v>
      </c>
    </row>
    <row r="1467" spans="1:47" ht="32.1" customHeight="1" x14ac:dyDescent="0.2">
      <c r="A1467" s="143" t="s">
        <v>1112</v>
      </c>
      <c r="B1467" s="144" t="s">
        <v>1308</v>
      </c>
      <c r="C1467" s="144" t="s">
        <v>1082</v>
      </c>
      <c r="D1467" s="124" t="s">
        <v>2286</v>
      </c>
      <c r="E1467" s="64" t="str">
        <f t="shared" si="85"/>
        <v>Safety and Security; Food, Water, Shelter; Health and Medical; Energy; Communications; Hazardous Materials; Transportation; Water Systems;</v>
      </c>
      <c r="F1467" s="125" t="s">
        <v>1853</v>
      </c>
      <c r="G1467" s="90" t="str">
        <f>IF(IFERROR(SEARCH(G$6,$D1467),0)&gt;0,TRIM(VLOOKUP(G$6,'Lifeline-Capability XWalk'!$F$6:$G$38,2,FALSE)),"")</f>
        <v/>
      </c>
      <c r="H1467" s="91" t="str">
        <f>IF(IFERROR(SEARCH(H$6,$D1467),0)&gt;0,TRIM(VLOOKUP(H$6,'Lifeline-Capability XWalk'!$F$6:$G$38,2,FALSE)),"")</f>
        <v/>
      </c>
      <c r="I1467" s="91" t="str">
        <f>IF(IFERROR(SEARCH(I$6,$D1467),0)&gt;0,TRIM(VLOOKUP(I$6,'Lifeline-Capability XWalk'!$F$6:$G$38,2,FALSE)),"")</f>
        <v/>
      </c>
      <c r="J1467" s="91" t="str">
        <f>IF(IFERROR(SEARCH(J$6,$D1467),0)&gt;0,TRIM(VLOOKUP(J$6,'Lifeline-Capability XWalk'!$F$6:$G$38,2,FALSE)),"")</f>
        <v/>
      </c>
      <c r="K1467" s="91" t="str">
        <f>IF(IFERROR(SEARCH(K$6,$D1467),0)&gt;0,TRIM(VLOOKUP(K$6,'Lifeline-Capability XWalk'!$F$6:$G$38,2,FALSE)),"")</f>
        <v/>
      </c>
      <c r="L1467" s="91" t="str">
        <f>IF(IFERROR(SEARCH(L$6,$D1467),0)&gt;0,TRIM(VLOOKUP(L$6,'Lifeline-Capability XWalk'!$F$6:$G$38,2,FALSE)),"")</f>
        <v/>
      </c>
      <c r="M1467" s="91" t="str">
        <f>IF(IFERROR(SEARCH(M$6,$D1467),0)&gt;0,TRIM(VLOOKUP(M$6,'Lifeline-Capability XWalk'!$F$6:$G$38,2,FALSE)),"")</f>
        <v/>
      </c>
      <c r="N1467" s="91" t="str">
        <f>IF(IFERROR(SEARCH(N$6,$D1467),0)&gt;0,TRIM(VLOOKUP(N$6,'Lifeline-Capability XWalk'!$F$6:$G$38,2,FALSE)),"")</f>
        <v/>
      </c>
      <c r="O1467" s="91" t="str">
        <f>IF(IFERROR(SEARCH(O$6,$D1467),0)&gt;0,TRIM(VLOOKUP(O$6,'Lifeline-Capability XWalk'!$F$6:$G$38,2,FALSE)),"")</f>
        <v/>
      </c>
      <c r="P1467" s="91" t="str">
        <f>IF(IFERROR(SEARCH(P$6,$D1467),0)&gt;0,TRIM(VLOOKUP(P$6,'Lifeline-Capability XWalk'!$F$6:$G$38,2,FALSE)),"")</f>
        <v/>
      </c>
      <c r="Q1467" s="91" t="str">
        <f>IF(IFERROR(SEARCH(Q$6,$D1467),0)&gt;0,TRIM(VLOOKUP(Q$6,'Lifeline-Capability XWalk'!$F$6:$G$38,2,FALSE)),"")</f>
        <v/>
      </c>
      <c r="R1467" s="91" t="str">
        <f>IF(IFERROR(SEARCH(R$6,$D1467),0)&gt;0,TRIM(VLOOKUP(R$6,'Lifeline-Capability XWalk'!$F$6:$G$38,2,FALSE)),"")</f>
        <v>Safety and Security; Food, Water, Shelter; Health and Medical; Energy; Communications; Hazardous Materials; Transportation; Water Systems;</v>
      </c>
      <c r="S1467" s="91" t="str">
        <f>IF(IFERROR(SEARCH(S$6,$D1467),0)&gt;0,TRIM(VLOOKUP(S$6,'Lifeline-Capability XWalk'!$F$6:$G$38,2,FALSE)),"")</f>
        <v/>
      </c>
      <c r="T1467" s="91" t="str">
        <f>IF(IFERROR(SEARCH(T$6,$D1467),0)&gt;0,TRIM(VLOOKUP(T$6,'Lifeline-Capability XWalk'!$F$6:$G$38,2,FALSE)),"")</f>
        <v/>
      </c>
      <c r="U1467" s="91" t="str">
        <f>IF(IFERROR(SEARCH(U$6,$D1467),0)&gt;0,TRIM(VLOOKUP(U$6,'Lifeline-Capability XWalk'!$F$6:$G$38,2,FALSE)),"")</f>
        <v/>
      </c>
      <c r="V1467" s="91" t="str">
        <f>IF(IFERROR(SEARCH(V$6,$D1467),0)&gt;0,TRIM(VLOOKUP(V$6,'Lifeline-Capability XWalk'!$F$6:$G$38,2,FALSE)),"")</f>
        <v/>
      </c>
      <c r="W1467" s="91" t="str">
        <f>IF(IFERROR(SEARCH(W$6,$D1467),0)&gt;0,TRIM(VLOOKUP(W$6,'Lifeline-Capability XWalk'!$F$6:$G$38,2,FALSE)),"")</f>
        <v>Health and Medical</v>
      </c>
      <c r="X1467" s="91" t="str">
        <f>IF(IFERROR(SEARCH(X$6,$D1467),0)&gt;0,TRIM(VLOOKUP(X$6,'Lifeline-Capability XWalk'!$F$6:$G$38,2,FALSE)),"")</f>
        <v/>
      </c>
      <c r="Y1467" s="91" t="str">
        <f>IF(IFERROR(SEARCH(Y$6,$D1467),0)&gt;0,TRIM(VLOOKUP(Y$6,'Lifeline-Capability XWalk'!$F$6:$G$38,2,FALSE)),"")</f>
        <v/>
      </c>
      <c r="Z1467" s="91" t="str">
        <f>IF(IFERROR(SEARCH(Z$6,$D1467),0)&gt;0,TRIM(VLOOKUP(Z$6,'Lifeline-Capability XWalk'!$F$6:$G$38,2,FALSE)),"")</f>
        <v/>
      </c>
      <c r="AA1467" s="91" t="str">
        <f>IF(IFERROR(SEARCH(AA$6,$D1467),0)&gt;0,TRIM(VLOOKUP(AA$6,'Lifeline-Capability XWalk'!$F$6:$G$38,2,FALSE)),"")</f>
        <v/>
      </c>
      <c r="AB1467" s="91" t="str">
        <f>IF(IFERROR(SEARCH(AB$6,$D1467),0)&gt;0,TRIM(VLOOKUP(AB$6,'Lifeline-Capability XWalk'!$F$6:$G$38,2,FALSE)),"")</f>
        <v>Communications</v>
      </c>
      <c r="AC1467" s="91" t="str">
        <f>IF(IFERROR(SEARCH(AC$6,$D1467),0)&gt;0,TRIM(VLOOKUP(AC$6,'Lifeline-Capability XWalk'!$F$6:$G$38,2,FALSE)),"")</f>
        <v/>
      </c>
      <c r="AD1467" s="91" t="str">
        <f>IF(IFERROR(SEARCH(AD$6,$D1467),0)&gt;0,TRIM(VLOOKUP(AD$6,'Lifeline-Capability XWalk'!$F$6:$G$38,2,FALSE)),"")</f>
        <v/>
      </c>
      <c r="AE1467" s="91" t="str">
        <f>IF(IFERROR(SEARCH(AE$6,$D1467),0)&gt;0,TRIM(VLOOKUP(AE$6,'Lifeline-Capability XWalk'!$F$6:$G$38,2,FALSE)),"")</f>
        <v/>
      </c>
      <c r="AF1467" s="91" t="str">
        <f>IF(IFERROR(SEARCH(AF$6,$D1467),0)&gt;0,TRIM(VLOOKUP(AF$6,'Lifeline-Capability XWalk'!$F$6:$G$38,2,FALSE)),"")</f>
        <v/>
      </c>
      <c r="AG1467" s="91" t="str">
        <f>IF(IFERROR(SEARCH(AG$6,$D1467),0)&gt;0,TRIM(VLOOKUP(AG$6,'Lifeline-Capability XWalk'!$F$6:$G$38,2,FALSE)),"")</f>
        <v/>
      </c>
      <c r="AH1467" s="91" t="str">
        <f>IF(IFERROR(SEARCH(AH$6,$D1467),0)&gt;0,TRIM(VLOOKUP(AH$6,'Lifeline-Capability XWalk'!$F$6:$G$38,2,FALSE)),"")</f>
        <v/>
      </c>
      <c r="AI1467" s="91" t="str">
        <f>IF(IFERROR(SEARCH(AI$6,$D1467),0)&gt;0,TRIM(VLOOKUP(AI$6,'Lifeline-Capability XWalk'!$F$6:$G$38,2,FALSE)),"")</f>
        <v/>
      </c>
      <c r="AJ1467" s="91" t="str">
        <f>IF(IFERROR(SEARCH(AJ$6,$D1467),0)&gt;0,TRIM(VLOOKUP(AJ$6,'Lifeline-Capability XWalk'!$F$6:$G$38,2,FALSE)),"")</f>
        <v>Safety and Security; Food, Water, Shelter; Health and Medical; Energy; Communications; Hazardous Materials; Transportation; Water Systems;</v>
      </c>
      <c r="AK1467" s="91" t="str">
        <f>IF(IFERROR(SEARCH(AK$6,$D1467),0)&gt;0,TRIM(VLOOKUP(AK$6,'Lifeline-Capability XWalk'!$F$6:$G$38,2,FALSE)),"")</f>
        <v/>
      </c>
      <c r="AL1467" s="92" t="str">
        <f>IF(IFERROR(SEARCH(AL$6,$D1467),0)&gt;0,TRIM(VLOOKUP(AL$6,'Lifeline-Capability XWalk'!$F$6:$G$38,2,FALSE)),"")</f>
        <v/>
      </c>
      <c r="AM1467" s="24" t="str">
        <f t="shared" si="87"/>
        <v/>
      </c>
      <c r="AN1467" s="24" t="str">
        <f t="shared" si="87"/>
        <v/>
      </c>
      <c r="AO1467" s="24" t="str">
        <f t="shared" si="87"/>
        <v>Health and Medical</v>
      </c>
      <c r="AP1467" s="24" t="str">
        <f t="shared" si="87"/>
        <v/>
      </c>
      <c r="AQ1467" s="24" t="str">
        <f t="shared" si="87"/>
        <v>Communications</v>
      </c>
      <c r="AR1467" s="24" t="str">
        <f t="shared" si="87"/>
        <v/>
      </c>
      <c r="AS1467" s="24" t="str">
        <f t="shared" si="87"/>
        <v/>
      </c>
      <c r="AT1467" s="24" t="str">
        <f t="shared" si="87"/>
        <v/>
      </c>
      <c r="AU1467" s="24" t="str">
        <f t="shared" si="87"/>
        <v>Safety and Security; Food, Water, Shelter; Health and Medical; Energy; Communications; Hazardous Materials; Transportation; Water Systems;</v>
      </c>
    </row>
    <row r="1468" spans="1:47" ht="32.1" customHeight="1" x14ac:dyDescent="0.2">
      <c r="A1468" s="143" t="s">
        <v>1112</v>
      </c>
      <c r="B1468" s="144" t="s">
        <v>1308</v>
      </c>
      <c r="C1468" s="144" t="s">
        <v>1082</v>
      </c>
      <c r="D1468" s="124" t="s">
        <v>2286</v>
      </c>
      <c r="E1468" s="64" t="str">
        <f t="shared" si="85"/>
        <v>Safety and Security; Food, Water, Shelter; Health and Medical; Energy; Communications; Hazardous Materials; Transportation; Water Systems;</v>
      </c>
      <c r="F1468" s="125" t="s">
        <v>1854</v>
      </c>
      <c r="G1468" s="90" t="str">
        <f>IF(IFERROR(SEARCH(G$6,$D1468),0)&gt;0,TRIM(VLOOKUP(G$6,'Lifeline-Capability XWalk'!$F$6:$G$38,2,FALSE)),"")</f>
        <v/>
      </c>
      <c r="H1468" s="91" t="str">
        <f>IF(IFERROR(SEARCH(H$6,$D1468),0)&gt;0,TRIM(VLOOKUP(H$6,'Lifeline-Capability XWalk'!$F$6:$G$38,2,FALSE)),"")</f>
        <v/>
      </c>
      <c r="I1468" s="91" t="str">
        <f>IF(IFERROR(SEARCH(I$6,$D1468),0)&gt;0,TRIM(VLOOKUP(I$6,'Lifeline-Capability XWalk'!$F$6:$G$38,2,FALSE)),"")</f>
        <v/>
      </c>
      <c r="J1468" s="91" t="str">
        <f>IF(IFERROR(SEARCH(J$6,$D1468),0)&gt;0,TRIM(VLOOKUP(J$6,'Lifeline-Capability XWalk'!$F$6:$G$38,2,FALSE)),"")</f>
        <v/>
      </c>
      <c r="K1468" s="91" t="str">
        <f>IF(IFERROR(SEARCH(K$6,$D1468),0)&gt;0,TRIM(VLOOKUP(K$6,'Lifeline-Capability XWalk'!$F$6:$G$38,2,FALSE)),"")</f>
        <v/>
      </c>
      <c r="L1468" s="91" t="str">
        <f>IF(IFERROR(SEARCH(L$6,$D1468),0)&gt;0,TRIM(VLOOKUP(L$6,'Lifeline-Capability XWalk'!$F$6:$G$38,2,FALSE)),"")</f>
        <v/>
      </c>
      <c r="M1468" s="91" t="str">
        <f>IF(IFERROR(SEARCH(M$6,$D1468),0)&gt;0,TRIM(VLOOKUP(M$6,'Lifeline-Capability XWalk'!$F$6:$G$38,2,FALSE)),"")</f>
        <v/>
      </c>
      <c r="N1468" s="91" t="str">
        <f>IF(IFERROR(SEARCH(N$6,$D1468),0)&gt;0,TRIM(VLOOKUP(N$6,'Lifeline-Capability XWalk'!$F$6:$G$38,2,FALSE)),"")</f>
        <v/>
      </c>
      <c r="O1468" s="91" t="str">
        <f>IF(IFERROR(SEARCH(O$6,$D1468),0)&gt;0,TRIM(VLOOKUP(O$6,'Lifeline-Capability XWalk'!$F$6:$G$38,2,FALSE)),"")</f>
        <v/>
      </c>
      <c r="P1468" s="91" t="str">
        <f>IF(IFERROR(SEARCH(P$6,$D1468),0)&gt;0,TRIM(VLOOKUP(P$6,'Lifeline-Capability XWalk'!$F$6:$G$38,2,FALSE)),"")</f>
        <v/>
      </c>
      <c r="Q1468" s="91" t="str">
        <f>IF(IFERROR(SEARCH(Q$6,$D1468),0)&gt;0,TRIM(VLOOKUP(Q$6,'Lifeline-Capability XWalk'!$F$6:$G$38,2,FALSE)),"")</f>
        <v/>
      </c>
      <c r="R1468" s="91" t="str">
        <f>IF(IFERROR(SEARCH(R$6,$D1468),0)&gt;0,TRIM(VLOOKUP(R$6,'Lifeline-Capability XWalk'!$F$6:$G$38,2,FALSE)),"")</f>
        <v>Safety and Security; Food, Water, Shelter; Health and Medical; Energy; Communications; Hazardous Materials; Transportation; Water Systems;</v>
      </c>
      <c r="S1468" s="91" t="str">
        <f>IF(IFERROR(SEARCH(S$6,$D1468),0)&gt;0,TRIM(VLOOKUP(S$6,'Lifeline-Capability XWalk'!$F$6:$G$38,2,FALSE)),"")</f>
        <v/>
      </c>
      <c r="T1468" s="91" t="str">
        <f>IF(IFERROR(SEARCH(T$6,$D1468),0)&gt;0,TRIM(VLOOKUP(T$6,'Lifeline-Capability XWalk'!$F$6:$G$38,2,FALSE)),"")</f>
        <v/>
      </c>
      <c r="U1468" s="91" t="str">
        <f>IF(IFERROR(SEARCH(U$6,$D1468),0)&gt;0,TRIM(VLOOKUP(U$6,'Lifeline-Capability XWalk'!$F$6:$G$38,2,FALSE)),"")</f>
        <v/>
      </c>
      <c r="V1468" s="91" t="str">
        <f>IF(IFERROR(SEARCH(V$6,$D1468),0)&gt;0,TRIM(VLOOKUP(V$6,'Lifeline-Capability XWalk'!$F$6:$G$38,2,FALSE)),"")</f>
        <v/>
      </c>
      <c r="W1468" s="91" t="str">
        <f>IF(IFERROR(SEARCH(W$6,$D1468),0)&gt;0,TRIM(VLOOKUP(W$6,'Lifeline-Capability XWalk'!$F$6:$G$38,2,FALSE)),"")</f>
        <v>Health and Medical</v>
      </c>
      <c r="X1468" s="91" t="str">
        <f>IF(IFERROR(SEARCH(X$6,$D1468),0)&gt;0,TRIM(VLOOKUP(X$6,'Lifeline-Capability XWalk'!$F$6:$G$38,2,FALSE)),"")</f>
        <v/>
      </c>
      <c r="Y1468" s="91" t="str">
        <f>IF(IFERROR(SEARCH(Y$6,$D1468),0)&gt;0,TRIM(VLOOKUP(Y$6,'Lifeline-Capability XWalk'!$F$6:$G$38,2,FALSE)),"")</f>
        <v/>
      </c>
      <c r="Z1468" s="91" t="str">
        <f>IF(IFERROR(SEARCH(Z$6,$D1468),0)&gt;0,TRIM(VLOOKUP(Z$6,'Lifeline-Capability XWalk'!$F$6:$G$38,2,FALSE)),"")</f>
        <v/>
      </c>
      <c r="AA1468" s="91" t="str">
        <f>IF(IFERROR(SEARCH(AA$6,$D1468),0)&gt;0,TRIM(VLOOKUP(AA$6,'Lifeline-Capability XWalk'!$F$6:$G$38,2,FALSE)),"")</f>
        <v/>
      </c>
      <c r="AB1468" s="91" t="str">
        <f>IF(IFERROR(SEARCH(AB$6,$D1468),0)&gt;0,TRIM(VLOOKUP(AB$6,'Lifeline-Capability XWalk'!$F$6:$G$38,2,FALSE)),"")</f>
        <v>Communications</v>
      </c>
      <c r="AC1468" s="91" t="str">
        <f>IF(IFERROR(SEARCH(AC$6,$D1468),0)&gt;0,TRIM(VLOOKUP(AC$6,'Lifeline-Capability XWalk'!$F$6:$G$38,2,FALSE)),"")</f>
        <v/>
      </c>
      <c r="AD1468" s="91" t="str">
        <f>IF(IFERROR(SEARCH(AD$6,$D1468),0)&gt;0,TRIM(VLOOKUP(AD$6,'Lifeline-Capability XWalk'!$F$6:$G$38,2,FALSE)),"")</f>
        <v/>
      </c>
      <c r="AE1468" s="91" t="str">
        <f>IF(IFERROR(SEARCH(AE$6,$D1468),0)&gt;0,TRIM(VLOOKUP(AE$6,'Lifeline-Capability XWalk'!$F$6:$G$38,2,FALSE)),"")</f>
        <v/>
      </c>
      <c r="AF1468" s="91" t="str">
        <f>IF(IFERROR(SEARCH(AF$6,$D1468),0)&gt;0,TRIM(VLOOKUP(AF$6,'Lifeline-Capability XWalk'!$F$6:$G$38,2,FALSE)),"")</f>
        <v/>
      </c>
      <c r="AG1468" s="91" t="str">
        <f>IF(IFERROR(SEARCH(AG$6,$D1468),0)&gt;0,TRIM(VLOOKUP(AG$6,'Lifeline-Capability XWalk'!$F$6:$G$38,2,FALSE)),"")</f>
        <v/>
      </c>
      <c r="AH1468" s="91" t="str">
        <f>IF(IFERROR(SEARCH(AH$6,$D1468),0)&gt;0,TRIM(VLOOKUP(AH$6,'Lifeline-Capability XWalk'!$F$6:$G$38,2,FALSE)),"")</f>
        <v/>
      </c>
      <c r="AI1468" s="91" t="str">
        <f>IF(IFERROR(SEARCH(AI$6,$D1468),0)&gt;0,TRIM(VLOOKUP(AI$6,'Lifeline-Capability XWalk'!$F$6:$G$38,2,FALSE)),"")</f>
        <v/>
      </c>
      <c r="AJ1468" s="91" t="str">
        <f>IF(IFERROR(SEARCH(AJ$6,$D1468),0)&gt;0,TRIM(VLOOKUP(AJ$6,'Lifeline-Capability XWalk'!$F$6:$G$38,2,FALSE)),"")</f>
        <v>Safety and Security; Food, Water, Shelter; Health and Medical; Energy; Communications; Hazardous Materials; Transportation; Water Systems;</v>
      </c>
      <c r="AK1468" s="91" t="str">
        <f>IF(IFERROR(SEARCH(AK$6,$D1468),0)&gt;0,TRIM(VLOOKUP(AK$6,'Lifeline-Capability XWalk'!$F$6:$G$38,2,FALSE)),"")</f>
        <v/>
      </c>
      <c r="AL1468" s="92" t="str">
        <f>IF(IFERROR(SEARCH(AL$6,$D1468),0)&gt;0,TRIM(VLOOKUP(AL$6,'Lifeline-Capability XWalk'!$F$6:$G$38,2,FALSE)),"")</f>
        <v/>
      </c>
      <c r="AM1468" s="24" t="str">
        <f t="shared" si="87"/>
        <v/>
      </c>
      <c r="AN1468" s="24" t="str">
        <f t="shared" si="87"/>
        <v/>
      </c>
      <c r="AO1468" s="24" t="str">
        <f t="shared" si="87"/>
        <v>Health and Medical</v>
      </c>
      <c r="AP1468" s="24" t="str">
        <f t="shared" si="87"/>
        <v/>
      </c>
      <c r="AQ1468" s="24" t="str">
        <f t="shared" si="87"/>
        <v>Communications</v>
      </c>
      <c r="AR1468" s="24" t="str">
        <f t="shared" si="87"/>
        <v/>
      </c>
      <c r="AS1468" s="24" t="str">
        <f t="shared" si="87"/>
        <v/>
      </c>
      <c r="AT1468" s="24" t="str">
        <f t="shared" si="87"/>
        <v/>
      </c>
      <c r="AU1468" s="24" t="str">
        <f t="shared" si="87"/>
        <v>Safety and Security; Food, Water, Shelter; Health and Medical; Energy; Communications; Hazardous Materials; Transportation; Water Systems;</v>
      </c>
    </row>
    <row r="1469" spans="1:47" ht="32.1" customHeight="1" x14ac:dyDescent="0.2">
      <c r="A1469" s="143" t="s">
        <v>1112</v>
      </c>
      <c r="B1469" s="144" t="s">
        <v>1308</v>
      </c>
      <c r="C1469" s="144" t="s">
        <v>1082</v>
      </c>
      <c r="D1469" s="124" t="s">
        <v>2286</v>
      </c>
      <c r="E1469" s="64" t="str">
        <f t="shared" si="85"/>
        <v>Safety and Security; Food, Water, Shelter; Health and Medical; Energy; Communications; Hazardous Materials; Transportation; Water Systems;</v>
      </c>
      <c r="F1469" s="125" t="s">
        <v>1855</v>
      </c>
      <c r="G1469" s="90" t="str">
        <f>IF(IFERROR(SEARCH(G$6,$D1469),0)&gt;0,TRIM(VLOOKUP(G$6,'Lifeline-Capability XWalk'!$F$6:$G$38,2,FALSE)),"")</f>
        <v/>
      </c>
      <c r="H1469" s="91" t="str">
        <f>IF(IFERROR(SEARCH(H$6,$D1469),0)&gt;0,TRIM(VLOOKUP(H$6,'Lifeline-Capability XWalk'!$F$6:$G$38,2,FALSE)),"")</f>
        <v/>
      </c>
      <c r="I1469" s="91" t="str">
        <f>IF(IFERROR(SEARCH(I$6,$D1469),0)&gt;0,TRIM(VLOOKUP(I$6,'Lifeline-Capability XWalk'!$F$6:$G$38,2,FALSE)),"")</f>
        <v/>
      </c>
      <c r="J1469" s="91" t="str">
        <f>IF(IFERROR(SEARCH(J$6,$D1469),0)&gt;0,TRIM(VLOOKUP(J$6,'Lifeline-Capability XWalk'!$F$6:$G$38,2,FALSE)),"")</f>
        <v/>
      </c>
      <c r="K1469" s="91" t="str">
        <f>IF(IFERROR(SEARCH(K$6,$D1469),0)&gt;0,TRIM(VLOOKUP(K$6,'Lifeline-Capability XWalk'!$F$6:$G$38,2,FALSE)),"")</f>
        <v/>
      </c>
      <c r="L1469" s="91" t="str">
        <f>IF(IFERROR(SEARCH(L$6,$D1469),0)&gt;0,TRIM(VLOOKUP(L$6,'Lifeline-Capability XWalk'!$F$6:$G$38,2,FALSE)),"")</f>
        <v/>
      </c>
      <c r="M1469" s="91" t="str">
        <f>IF(IFERROR(SEARCH(M$6,$D1469),0)&gt;0,TRIM(VLOOKUP(M$6,'Lifeline-Capability XWalk'!$F$6:$G$38,2,FALSE)),"")</f>
        <v/>
      </c>
      <c r="N1469" s="91" t="str">
        <f>IF(IFERROR(SEARCH(N$6,$D1469),0)&gt;0,TRIM(VLOOKUP(N$6,'Lifeline-Capability XWalk'!$F$6:$G$38,2,FALSE)),"")</f>
        <v/>
      </c>
      <c r="O1469" s="91" t="str">
        <f>IF(IFERROR(SEARCH(O$6,$D1469),0)&gt;0,TRIM(VLOOKUP(O$6,'Lifeline-Capability XWalk'!$F$6:$G$38,2,FALSE)),"")</f>
        <v/>
      </c>
      <c r="P1469" s="91" t="str">
        <f>IF(IFERROR(SEARCH(P$6,$D1469),0)&gt;0,TRIM(VLOOKUP(P$6,'Lifeline-Capability XWalk'!$F$6:$G$38,2,FALSE)),"")</f>
        <v/>
      </c>
      <c r="Q1469" s="91" t="str">
        <f>IF(IFERROR(SEARCH(Q$6,$D1469),0)&gt;0,TRIM(VLOOKUP(Q$6,'Lifeline-Capability XWalk'!$F$6:$G$38,2,FALSE)),"")</f>
        <v/>
      </c>
      <c r="R1469" s="91" t="str">
        <f>IF(IFERROR(SEARCH(R$6,$D1469),0)&gt;0,TRIM(VLOOKUP(R$6,'Lifeline-Capability XWalk'!$F$6:$G$38,2,FALSE)),"")</f>
        <v>Safety and Security; Food, Water, Shelter; Health and Medical; Energy; Communications; Hazardous Materials; Transportation; Water Systems;</v>
      </c>
      <c r="S1469" s="91" t="str">
        <f>IF(IFERROR(SEARCH(S$6,$D1469),0)&gt;0,TRIM(VLOOKUP(S$6,'Lifeline-Capability XWalk'!$F$6:$G$38,2,FALSE)),"")</f>
        <v/>
      </c>
      <c r="T1469" s="91" t="str">
        <f>IF(IFERROR(SEARCH(T$6,$D1469),0)&gt;0,TRIM(VLOOKUP(T$6,'Lifeline-Capability XWalk'!$F$6:$G$38,2,FALSE)),"")</f>
        <v/>
      </c>
      <c r="U1469" s="91" t="str">
        <f>IF(IFERROR(SEARCH(U$6,$D1469),0)&gt;0,TRIM(VLOOKUP(U$6,'Lifeline-Capability XWalk'!$F$6:$G$38,2,FALSE)),"")</f>
        <v/>
      </c>
      <c r="V1469" s="91" t="str">
        <f>IF(IFERROR(SEARCH(V$6,$D1469),0)&gt;0,TRIM(VLOOKUP(V$6,'Lifeline-Capability XWalk'!$F$6:$G$38,2,FALSE)),"")</f>
        <v/>
      </c>
      <c r="W1469" s="91" t="str">
        <f>IF(IFERROR(SEARCH(W$6,$D1469),0)&gt;0,TRIM(VLOOKUP(W$6,'Lifeline-Capability XWalk'!$F$6:$G$38,2,FALSE)),"")</f>
        <v>Health and Medical</v>
      </c>
      <c r="X1469" s="91" t="str">
        <f>IF(IFERROR(SEARCH(X$6,$D1469),0)&gt;0,TRIM(VLOOKUP(X$6,'Lifeline-Capability XWalk'!$F$6:$G$38,2,FALSE)),"")</f>
        <v/>
      </c>
      <c r="Y1469" s="91" t="str">
        <f>IF(IFERROR(SEARCH(Y$6,$D1469),0)&gt;0,TRIM(VLOOKUP(Y$6,'Lifeline-Capability XWalk'!$F$6:$G$38,2,FALSE)),"")</f>
        <v/>
      </c>
      <c r="Z1469" s="91" t="str">
        <f>IF(IFERROR(SEARCH(Z$6,$D1469),0)&gt;0,TRIM(VLOOKUP(Z$6,'Lifeline-Capability XWalk'!$F$6:$G$38,2,FALSE)),"")</f>
        <v/>
      </c>
      <c r="AA1469" s="91" t="str">
        <f>IF(IFERROR(SEARCH(AA$6,$D1469),0)&gt;0,TRIM(VLOOKUP(AA$6,'Lifeline-Capability XWalk'!$F$6:$G$38,2,FALSE)),"")</f>
        <v/>
      </c>
      <c r="AB1469" s="91" t="str">
        <f>IF(IFERROR(SEARCH(AB$6,$D1469),0)&gt;0,TRIM(VLOOKUP(AB$6,'Lifeline-Capability XWalk'!$F$6:$G$38,2,FALSE)),"")</f>
        <v>Communications</v>
      </c>
      <c r="AC1469" s="91" t="str">
        <f>IF(IFERROR(SEARCH(AC$6,$D1469),0)&gt;0,TRIM(VLOOKUP(AC$6,'Lifeline-Capability XWalk'!$F$6:$G$38,2,FALSE)),"")</f>
        <v/>
      </c>
      <c r="AD1469" s="91" t="str">
        <f>IF(IFERROR(SEARCH(AD$6,$D1469),0)&gt;0,TRIM(VLOOKUP(AD$6,'Lifeline-Capability XWalk'!$F$6:$G$38,2,FALSE)),"")</f>
        <v/>
      </c>
      <c r="AE1469" s="91" t="str">
        <f>IF(IFERROR(SEARCH(AE$6,$D1469),0)&gt;0,TRIM(VLOOKUP(AE$6,'Lifeline-Capability XWalk'!$F$6:$G$38,2,FALSE)),"")</f>
        <v/>
      </c>
      <c r="AF1469" s="91" t="str">
        <f>IF(IFERROR(SEARCH(AF$6,$D1469),0)&gt;0,TRIM(VLOOKUP(AF$6,'Lifeline-Capability XWalk'!$F$6:$G$38,2,FALSE)),"")</f>
        <v/>
      </c>
      <c r="AG1469" s="91" t="str">
        <f>IF(IFERROR(SEARCH(AG$6,$D1469),0)&gt;0,TRIM(VLOOKUP(AG$6,'Lifeline-Capability XWalk'!$F$6:$G$38,2,FALSE)),"")</f>
        <v/>
      </c>
      <c r="AH1469" s="91" t="str">
        <f>IF(IFERROR(SEARCH(AH$6,$D1469),0)&gt;0,TRIM(VLOOKUP(AH$6,'Lifeline-Capability XWalk'!$F$6:$G$38,2,FALSE)),"")</f>
        <v/>
      </c>
      <c r="AI1469" s="91" t="str">
        <f>IF(IFERROR(SEARCH(AI$6,$D1469),0)&gt;0,TRIM(VLOOKUP(AI$6,'Lifeline-Capability XWalk'!$F$6:$G$38,2,FALSE)),"")</f>
        <v/>
      </c>
      <c r="AJ1469" s="91" t="str">
        <f>IF(IFERROR(SEARCH(AJ$6,$D1469),0)&gt;0,TRIM(VLOOKUP(AJ$6,'Lifeline-Capability XWalk'!$F$6:$G$38,2,FALSE)),"")</f>
        <v>Safety and Security; Food, Water, Shelter; Health and Medical; Energy; Communications; Hazardous Materials; Transportation; Water Systems;</v>
      </c>
      <c r="AK1469" s="91" t="str">
        <f>IF(IFERROR(SEARCH(AK$6,$D1469),0)&gt;0,TRIM(VLOOKUP(AK$6,'Lifeline-Capability XWalk'!$F$6:$G$38,2,FALSE)),"")</f>
        <v/>
      </c>
      <c r="AL1469" s="92" t="str">
        <f>IF(IFERROR(SEARCH(AL$6,$D1469),0)&gt;0,TRIM(VLOOKUP(AL$6,'Lifeline-Capability XWalk'!$F$6:$G$38,2,FALSE)),"")</f>
        <v/>
      </c>
      <c r="AM1469" s="24" t="str">
        <f t="shared" si="87"/>
        <v/>
      </c>
      <c r="AN1469" s="24" t="str">
        <f t="shared" si="87"/>
        <v/>
      </c>
      <c r="AO1469" s="24" t="str">
        <f t="shared" si="87"/>
        <v>Health and Medical</v>
      </c>
      <c r="AP1469" s="24" t="str">
        <f t="shared" si="87"/>
        <v/>
      </c>
      <c r="AQ1469" s="24" t="str">
        <f t="shared" si="87"/>
        <v>Communications</v>
      </c>
      <c r="AR1469" s="24" t="str">
        <f t="shared" si="87"/>
        <v/>
      </c>
      <c r="AS1469" s="24" t="str">
        <f t="shared" si="87"/>
        <v/>
      </c>
      <c r="AT1469" s="24" t="str">
        <f t="shared" si="87"/>
        <v/>
      </c>
      <c r="AU1469" s="24" t="str">
        <f t="shared" si="87"/>
        <v>Safety and Security; Food, Water, Shelter; Health and Medical; Energy; Communications; Hazardous Materials; Transportation; Water Systems;</v>
      </c>
    </row>
    <row r="1470" spans="1:47" ht="32.1" customHeight="1" x14ac:dyDescent="0.2">
      <c r="A1470" s="143" t="s">
        <v>1112</v>
      </c>
      <c r="B1470" s="144" t="s">
        <v>1308</v>
      </c>
      <c r="C1470" s="144" t="s">
        <v>1082</v>
      </c>
      <c r="D1470" s="124" t="s">
        <v>2286</v>
      </c>
      <c r="E1470" s="64" t="str">
        <f t="shared" si="85"/>
        <v>Safety and Security; Food, Water, Shelter; Health and Medical; Energy; Communications; Hazardous Materials; Transportation; Water Systems;</v>
      </c>
      <c r="F1470" s="125" t="s">
        <v>1856</v>
      </c>
      <c r="G1470" s="90" t="str">
        <f>IF(IFERROR(SEARCH(G$6,$D1470),0)&gt;0,TRIM(VLOOKUP(G$6,'Lifeline-Capability XWalk'!$F$6:$G$38,2,FALSE)),"")</f>
        <v/>
      </c>
      <c r="H1470" s="91" t="str">
        <f>IF(IFERROR(SEARCH(H$6,$D1470),0)&gt;0,TRIM(VLOOKUP(H$6,'Lifeline-Capability XWalk'!$F$6:$G$38,2,FALSE)),"")</f>
        <v/>
      </c>
      <c r="I1470" s="91" t="str">
        <f>IF(IFERROR(SEARCH(I$6,$D1470),0)&gt;0,TRIM(VLOOKUP(I$6,'Lifeline-Capability XWalk'!$F$6:$G$38,2,FALSE)),"")</f>
        <v/>
      </c>
      <c r="J1470" s="91" t="str">
        <f>IF(IFERROR(SEARCH(J$6,$D1470),0)&gt;0,TRIM(VLOOKUP(J$6,'Lifeline-Capability XWalk'!$F$6:$G$38,2,FALSE)),"")</f>
        <v/>
      </c>
      <c r="K1470" s="91" t="str">
        <f>IF(IFERROR(SEARCH(K$6,$D1470),0)&gt;0,TRIM(VLOOKUP(K$6,'Lifeline-Capability XWalk'!$F$6:$G$38,2,FALSE)),"")</f>
        <v/>
      </c>
      <c r="L1470" s="91" t="str">
        <f>IF(IFERROR(SEARCH(L$6,$D1470),0)&gt;0,TRIM(VLOOKUP(L$6,'Lifeline-Capability XWalk'!$F$6:$G$38,2,FALSE)),"")</f>
        <v/>
      </c>
      <c r="M1470" s="91" t="str">
        <f>IF(IFERROR(SEARCH(M$6,$D1470),0)&gt;0,TRIM(VLOOKUP(M$6,'Lifeline-Capability XWalk'!$F$6:$G$38,2,FALSE)),"")</f>
        <v/>
      </c>
      <c r="N1470" s="91" t="str">
        <f>IF(IFERROR(SEARCH(N$6,$D1470),0)&gt;0,TRIM(VLOOKUP(N$6,'Lifeline-Capability XWalk'!$F$6:$G$38,2,FALSE)),"")</f>
        <v/>
      </c>
      <c r="O1470" s="91" t="str">
        <f>IF(IFERROR(SEARCH(O$6,$D1470),0)&gt;0,TRIM(VLOOKUP(O$6,'Lifeline-Capability XWalk'!$F$6:$G$38,2,FALSE)),"")</f>
        <v/>
      </c>
      <c r="P1470" s="91" t="str">
        <f>IF(IFERROR(SEARCH(P$6,$D1470),0)&gt;0,TRIM(VLOOKUP(P$6,'Lifeline-Capability XWalk'!$F$6:$G$38,2,FALSE)),"")</f>
        <v/>
      </c>
      <c r="Q1470" s="91" t="str">
        <f>IF(IFERROR(SEARCH(Q$6,$D1470),0)&gt;0,TRIM(VLOOKUP(Q$6,'Lifeline-Capability XWalk'!$F$6:$G$38,2,FALSE)),"")</f>
        <v/>
      </c>
      <c r="R1470" s="91" t="str">
        <f>IF(IFERROR(SEARCH(R$6,$D1470),0)&gt;0,TRIM(VLOOKUP(R$6,'Lifeline-Capability XWalk'!$F$6:$G$38,2,FALSE)),"")</f>
        <v>Safety and Security; Food, Water, Shelter; Health and Medical; Energy; Communications; Hazardous Materials; Transportation; Water Systems;</v>
      </c>
      <c r="S1470" s="91" t="str">
        <f>IF(IFERROR(SEARCH(S$6,$D1470),0)&gt;0,TRIM(VLOOKUP(S$6,'Lifeline-Capability XWalk'!$F$6:$G$38,2,FALSE)),"")</f>
        <v/>
      </c>
      <c r="T1470" s="91" t="str">
        <f>IF(IFERROR(SEARCH(T$6,$D1470),0)&gt;0,TRIM(VLOOKUP(T$6,'Lifeline-Capability XWalk'!$F$6:$G$38,2,FALSE)),"")</f>
        <v/>
      </c>
      <c r="U1470" s="91" t="str">
        <f>IF(IFERROR(SEARCH(U$6,$D1470),0)&gt;0,TRIM(VLOOKUP(U$6,'Lifeline-Capability XWalk'!$F$6:$G$38,2,FALSE)),"")</f>
        <v/>
      </c>
      <c r="V1470" s="91" t="str">
        <f>IF(IFERROR(SEARCH(V$6,$D1470),0)&gt;0,TRIM(VLOOKUP(V$6,'Lifeline-Capability XWalk'!$F$6:$G$38,2,FALSE)),"")</f>
        <v/>
      </c>
      <c r="W1470" s="91" t="str">
        <f>IF(IFERROR(SEARCH(W$6,$D1470),0)&gt;0,TRIM(VLOOKUP(W$6,'Lifeline-Capability XWalk'!$F$6:$G$38,2,FALSE)),"")</f>
        <v>Health and Medical</v>
      </c>
      <c r="X1470" s="91" t="str">
        <f>IF(IFERROR(SEARCH(X$6,$D1470),0)&gt;0,TRIM(VLOOKUP(X$6,'Lifeline-Capability XWalk'!$F$6:$G$38,2,FALSE)),"")</f>
        <v/>
      </c>
      <c r="Y1470" s="91" t="str">
        <f>IF(IFERROR(SEARCH(Y$6,$D1470),0)&gt;0,TRIM(VLOOKUP(Y$6,'Lifeline-Capability XWalk'!$F$6:$G$38,2,FALSE)),"")</f>
        <v/>
      </c>
      <c r="Z1470" s="91" t="str">
        <f>IF(IFERROR(SEARCH(Z$6,$D1470),0)&gt;0,TRIM(VLOOKUP(Z$6,'Lifeline-Capability XWalk'!$F$6:$G$38,2,FALSE)),"")</f>
        <v/>
      </c>
      <c r="AA1470" s="91" t="str">
        <f>IF(IFERROR(SEARCH(AA$6,$D1470),0)&gt;0,TRIM(VLOOKUP(AA$6,'Lifeline-Capability XWalk'!$F$6:$G$38,2,FALSE)),"")</f>
        <v/>
      </c>
      <c r="AB1470" s="91" t="str">
        <f>IF(IFERROR(SEARCH(AB$6,$D1470),0)&gt;0,TRIM(VLOOKUP(AB$6,'Lifeline-Capability XWalk'!$F$6:$G$38,2,FALSE)),"")</f>
        <v>Communications</v>
      </c>
      <c r="AC1470" s="91" t="str">
        <f>IF(IFERROR(SEARCH(AC$6,$D1470),0)&gt;0,TRIM(VLOOKUP(AC$6,'Lifeline-Capability XWalk'!$F$6:$G$38,2,FALSE)),"")</f>
        <v/>
      </c>
      <c r="AD1470" s="91" t="str">
        <f>IF(IFERROR(SEARCH(AD$6,$D1470),0)&gt;0,TRIM(VLOOKUP(AD$6,'Lifeline-Capability XWalk'!$F$6:$G$38,2,FALSE)),"")</f>
        <v/>
      </c>
      <c r="AE1470" s="91" t="str">
        <f>IF(IFERROR(SEARCH(AE$6,$D1470),0)&gt;0,TRIM(VLOOKUP(AE$6,'Lifeline-Capability XWalk'!$F$6:$G$38,2,FALSE)),"")</f>
        <v/>
      </c>
      <c r="AF1470" s="91" t="str">
        <f>IF(IFERROR(SEARCH(AF$6,$D1470),0)&gt;0,TRIM(VLOOKUP(AF$6,'Lifeline-Capability XWalk'!$F$6:$G$38,2,FALSE)),"")</f>
        <v/>
      </c>
      <c r="AG1470" s="91" t="str">
        <f>IF(IFERROR(SEARCH(AG$6,$D1470),0)&gt;0,TRIM(VLOOKUP(AG$6,'Lifeline-Capability XWalk'!$F$6:$G$38,2,FALSE)),"")</f>
        <v/>
      </c>
      <c r="AH1470" s="91" t="str">
        <f>IF(IFERROR(SEARCH(AH$6,$D1470),0)&gt;0,TRIM(VLOOKUP(AH$6,'Lifeline-Capability XWalk'!$F$6:$G$38,2,FALSE)),"")</f>
        <v/>
      </c>
      <c r="AI1470" s="91" t="str">
        <f>IF(IFERROR(SEARCH(AI$6,$D1470),0)&gt;0,TRIM(VLOOKUP(AI$6,'Lifeline-Capability XWalk'!$F$6:$G$38,2,FALSE)),"")</f>
        <v/>
      </c>
      <c r="AJ1470" s="91" t="str">
        <f>IF(IFERROR(SEARCH(AJ$6,$D1470),0)&gt;0,TRIM(VLOOKUP(AJ$6,'Lifeline-Capability XWalk'!$F$6:$G$38,2,FALSE)),"")</f>
        <v>Safety and Security; Food, Water, Shelter; Health and Medical; Energy; Communications; Hazardous Materials; Transportation; Water Systems;</v>
      </c>
      <c r="AK1470" s="91" t="str">
        <f>IF(IFERROR(SEARCH(AK$6,$D1470),0)&gt;0,TRIM(VLOOKUP(AK$6,'Lifeline-Capability XWalk'!$F$6:$G$38,2,FALSE)),"")</f>
        <v/>
      </c>
      <c r="AL1470" s="92" t="str">
        <f>IF(IFERROR(SEARCH(AL$6,$D1470),0)&gt;0,TRIM(VLOOKUP(AL$6,'Lifeline-Capability XWalk'!$F$6:$G$38,2,FALSE)),"")</f>
        <v/>
      </c>
      <c r="AM1470" s="24" t="str">
        <f t="shared" si="87"/>
        <v/>
      </c>
      <c r="AN1470" s="24" t="str">
        <f t="shared" si="87"/>
        <v/>
      </c>
      <c r="AO1470" s="24" t="str">
        <f t="shared" si="87"/>
        <v>Health and Medical</v>
      </c>
      <c r="AP1470" s="24" t="str">
        <f t="shared" si="87"/>
        <v/>
      </c>
      <c r="AQ1470" s="24" t="str">
        <f t="shared" si="87"/>
        <v>Communications</v>
      </c>
      <c r="AR1470" s="24" t="str">
        <f t="shared" si="87"/>
        <v/>
      </c>
      <c r="AS1470" s="24" t="str">
        <f t="shared" si="87"/>
        <v/>
      </c>
      <c r="AT1470" s="24" t="str">
        <f t="shared" si="87"/>
        <v/>
      </c>
      <c r="AU1470" s="24" t="str">
        <f t="shared" si="87"/>
        <v>Safety and Security; Food, Water, Shelter; Health and Medical; Energy; Communications; Hazardous Materials; Transportation; Water Systems;</v>
      </c>
    </row>
    <row r="1471" spans="1:47" ht="32.1" customHeight="1" x14ac:dyDescent="0.2">
      <c r="A1471" s="143" t="s">
        <v>1112</v>
      </c>
      <c r="B1471" s="144" t="s">
        <v>1308</v>
      </c>
      <c r="C1471" s="144" t="s">
        <v>1082</v>
      </c>
      <c r="D1471" s="124" t="s">
        <v>2286</v>
      </c>
      <c r="E1471" s="64" t="str">
        <f t="shared" si="85"/>
        <v>Safety and Security; Food, Water, Shelter; Health and Medical; Energy; Communications; Hazardous Materials; Transportation; Water Systems;</v>
      </c>
      <c r="F1471" s="125" t="s">
        <v>1857</v>
      </c>
      <c r="G1471" s="90" t="str">
        <f>IF(IFERROR(SEARCH(G$6,$D1471),0)&gt;0,TRIM(VLOOKUP(G$6,'Lifeline-Capability XWalk'!$F$6:$G$38,2,FALSE)),"")</f>
        <v/>
      </c>
      <c r="H1471" s="91" t="str">
        <f>IF(IFERROR(SEARCH(H$6,$D1471),0)&gt;0,TRIM(VLOOKUP(H$6,'Lifeline-Capability XWalk'!$F$6:$G$38,2,FALSE)),"")</f>
        <v/>
      </c>
      <c r="I1471" s="91" t="str">
        <f>IF(IFERROR(SEARCH(I$6,$D1471),0)&gt;0,TRIM(VLOOKUP(I$6,'Lifeline-Capability XWalk'!$F$6:$G$38,2,FALSE)),"")</f>
        <v/>
      </c>
      <c r="J1471" s="91" t="str">
        <f>IF(IFERROR(SEARCH(J$6,$D1471),0)&gt;0,TRIM(VLOOKUP(J$6,'Lifeline-Capability XWalk'!$F$6:$G$38,2,FALSE)),"")</f>
        <v/>
      </c>
      <c r="K1471" s="91" t="str">
        <f>IF(IFERROR(SEARCH(K$6,$D1471),0)&gt;0,TRIM(VLOOKUP(K$6,'Lifeline-Capability XWalk'!$F$6:$G$38,2,FALSE)),"")</f>
        <v/>
      </c>
      <c r="L1471" s="91" t="str">
        <f>IF(IFERROR(SEARCH(L$6,$D1471),0)&gt;0,TRIM(VLOOKUP(L$6,'Lifeline-Capability XWalk'!$F$6:$G$38,2,FALSE)),"")</f>
        <v/>
      </c>
      <c r="M1471" s="91" t="str">
        <f>IF(IFERROR(SEARCH(M$6,$D1471),0)&gt;0,TRIM(VLOOKUP(M$6,'Lifeline-Capability XWalk'!$F$6:$G$38,2,FALSE)),"")</f>
        <v/>
      </c>
      <c r="N1471" s="91" t="str">
        <f>IF(IFERROR(SEARCH(N$6,$D1471),0)&gt;0,TRIM(VLOOKUP(N$6,'Lifeline-Capability XWalk'!$F$6:$G$38,2,FALSE)),"")</f>
        <v/>
      </c>
      <c r="O1471" s="91" t="str">
        <f>IF(IFERROR(SEARCH(O$6,$D1471),0)&gt;0,TRIM(VLOOKUP(O$6,'Lifeline-Capability XWalk'!$F$6:$G$38,2,FALSE)),"")</f>
        <v/>
      </c>
      <c r="P1471" s="91" t="str">
        <f>IF(IFERROR(SEARCH(P$6,$D1471),0)&gt;0,TRIM(VLOOKUP(P$6,'Lifeline-Capability XWalk'!$F$6:$G$38,2,FALSE)),"")</f>
        <v/>
      </c>
      <c r="Q1471" s="91" t="str">
        <f>IF(IFERROR(SEARCH(Q$6,$D1471),0)&gt;0,TRIM(VLOOKUP(Q$6,'Lifeline-Capability XWalk'!$F$6:$G$38,2,FALSE)),"")</f>
        <v/>
      </c>
      <c r="R1471" s="91" t="str">
        <f>IF(IFERROR(SEARCH(R$6,$D1471),0)&gt;0,TRIM(VLOOKUP(R$6,'Lifeline-Capability XWalk'!$F$6:$G$38,2,FALSE)),"")</f>
        <v>Safety and Security; Food, Water, Shelter; Health and Medical; Energy; Communications; Hazardous Materials; Transportation; Water Systems;</v>
      </c>
      <c r="S1471" s="91" t="str">
        <f>IF(IFERROR(SEARCH(S$6,$D1471),0)&gt;0,TRIM(VLOOKUP(S$6,'Lifeline-Capability XWalk'!$F$6:$G$38,2,FALSE)),"")</f>
        <v/>
      </c>
      <c r="T1471" s="91" t="str">
        <f>IF(IFERROR(SEARCH(T$6,$D1471),0)&gt;0,TRIM(VLOOKUP(T$6,'Lifeline-Capability XWalk'!$F$6:$G$38,2,FALSE)),"")</f>
        <v/>
      </c>
      <c r="U1471" s="91" t="str">
        <f>IF(IFERROR(SEARCH(U$6,$D1471),0)&gt;0,TRIM(VLOOKUP(U$6,'Lifeline-Capability XWalk'!$F$6:$G$38,2,FALSE)),"")</f>
        <v/>
      </c>
      <c r="V1471" s="91" t="str">
        <f>IF(IFERROR(SEARCH(V$6,$D1471),0)&gt;0,TRIM(VLOOKUP(V$6,'Lifeline-Capability XWalk'!$F$6:$G$38,2,FALSE)),"")</f>
        <v/>
      </c>
      <c r="W1471" s="91" t="str">
        <f>IF(IFERROR(SEARCH(W$6,$D1471),0)&gt;0,TRIM(VLOOKUP(W$6,'Lifeline-Capability XWalk'!$F$6:$G$38,2,FALSE)),"")</f>
        <v>Health and Medical</v>
      </c>
      <c r="X1471" s="91" t="str">
        <f>IF(IFERROR(SEARCH(X$6,$D1471),0)&gt;0,TRIM(VLOOKUP(X$6,'Lifeline-Capability XWalk'!$F$6:$G$38,2,FALSE)),"")</f>
        <v/>
      </c>
      <c r="Y1471" s="91" t="str">
        <f>IF(IFERROR(SEARCH(Y$6,$D1471),0)&gt;0,TRIM(VLOOKUP(Y$6,'Lifeline-Capability XWalk'!$F$6:$G$38,2,FALSE)),"")</f>
        <v/>
      </c>
      <c r="Z1471" s="91" t="str">
        <f>IF(IFERROR(SEARCH(Z$6,$D1471),0)&gt;0,TRIM(VLOOKUP(Z$6,'Lifeline-Capability XWalk'!$F$6:$G$38,2,FALSE)),"")</f>
        <v/>
      </c>
      <c r="AA1471" s="91" t="str">
        <f>IF(IFERROR(SEARCH(AA$6,$D1471),0)&gt;0,TRIM(VLOOKUP(AA$6,'Lifeline-Capability XWalk'!$F$6:$G$38,2,FALSE)),"")</f>
        <v/>
      </c>
      <c r="AB1471" s="91" t="str">
        <f>IF(IFERROR(SEARCH(AB$6,$D1471),0)&gt;0,TRIM(VLOOKUP(AB$6,'Lifeline-Capability XWalk'!$F$6:$G$38,2,FALSE)),"")</f>
        <v>Communications</v>
      </c>
      <c r="AC1471" s="91" t="str">
        <f>IF(IFERROR(SEARCH(AC$6,$D1471),0)&gt;0,TRIM(VLOOKUP(AC$6,'Lifeline-Capability XWalk'!$F$6:$G$38,2,FALSE)),"")</f>
        <v/>
      </c>
      <c r="AD1471" s="91" t="str">
        <f>IF(IFERROR(SEARCH(AD$6,$D1471),0)&gt;0,TRIM(VLOOKUP(AD$6,'Lifeline-Capability XWalk'!$F$6:$G$38,2,FALSE)),"")</f>
        <v/>
      </c>
      <c r="AE1471" s="91" t="str">
        <f>IF(IFERROR(SEARCH(AE$6,$D1471),0)&gt;0,TRIM(VLOOKUP(AE$6,'Lifeline-Capability XWalk'!$F$6:$G$38,2,FALSE)),"")</f>
        <v/>
      </c>
      <c r="AF1471" s="91" t="str">
        <f>IF(IFERROR(SEARCH(AF$6,$D1471),0)&gt;0,TRIM(VLOOKUP(AF$6,'Lifeline-Capability XWalk'!$F$6:$G$38,2,FALSE)),"")</f>
        <v/>
      </c>
      <c r="AG1471" s="91" t="str">
        <f>IF(IFERROR(SEARCH(AG$6,$D1471),0)&gt;0,TRIM(VLOOKUP(AG$6,'Lifeline-Capability XWalk'!$F$6:$G$38,2,FALSE)),"")</f>
        <v/>
      </c>
      <c r="AH1471" s="91" t="str">
        <f>IF(IFERROR(SEARCH(AH$6,$D1471),0)&gt;0,TRIM(VLOOKUP(AH$6,'Lifeline-Capability XWalk'!$F$6:$G$38,2,FALSE)),"")</f>
        <v/>
      </c>
      <c r="AI1471" s="91" t="str">
        <f>IF(IFERROR(SEARCH(AI$6,$D1471),0)&gt;0,TRIM(VLOOKUP(AI$6,'Lifeline-Capability XWalk'!$F$6:$G$38,2,FALSE)),"")</f>
        <v/>
      </c>
      <c r="AJ1471" s="91" t="str">
        <f>IF(IFERROR(SEARCH(AJ$6,$D1471),0)&gt;0,TRIM(VLOOKUP(AJ$6,'Lifeline-Capability XWalk'!$F$6:$G$38,2,FALSE)),"")</f>
        <v>Safety and Security; Food, Water, Shelter; Health and Medical; Energy; Communications; Hazardous Materials; Transportation; Water Systems;</v>
      </c>
      <c r="AK1471" s="91" t="str">
        <f>IF(IFERROR(SEARCH(AK$6,$D1471),0)&gt;0,TRIM(VLOOKUP(AK$6,'Lifeline-Capability XWalk'!$F$6:$G$38,2,FALSE)),"")</f>
        <v/>
      </c>
      <c r="AL1471" s="92" t="str">
        <f>IF(IFERROR(SEARCH(AL$6,$D1471),0)&gt;0,TRIM(VLOOKUP(AL$6,'Lifeline-Capability XWalk'!$F$6:$G$38,2,FALSE)),"")</f>
        <v/>
      </c>
      <c r="AM1471" s="24" t="str">
        <f t="shared" si="87"/>
        <v/>
      </c>
      <c r="AN1471" s="24" t="str">
        <f t="shared" si="87"/>
        <v/>
      </c>
      <c r="AO1471" s="24" t="str">
        <f t="shared" si="87"/>
        <v>Health and Medical</v>
      </c>
      <c r="AP1471" s="24" t="str">
        <f t="shared" si="87"/>
        <v/>
      </c>
      <c r="AQ1471" s="24" t="str">
        <f t="shared" si="87"/>
        <v>Communications</v>
      </c>
      <c r="AR1471" s="24" t="str">
        <f t="shared" si="87"/>
        <v/>
      </c>
      <c r="AS1471" s="24" t="str">
        <f t="shared" si="87"/>
        <v/>
      </c>
      <c r="AT1471" s="24" t="str">
        <f t="shared" si="87"/>
        <v/>
      </c>
      <c r="AU1471" s="24" t="str">
        <f t="shared" si="87"/>
        <v>Safety and Security; Food, Water, Shelter; Health and Medical; Energy; Communications; Hazardous Materials; Transportation; Water Systems;</v>
      </c>
    </row>
    <row r="1472" spans="1:47" ht="32.1" customHeight="1" x14ac:dyDescent="0.2">
      <c r="A1472" s="143" t="s">
        <v>1112</v>
      </c>
      <c r="B1472" s="144" t="s">
        <v>1308</v>
      </c>
      <c r="C1472" s="144" t="s">
        <v>1082</v>
      </c>
      <c r="D1472" s="124" t="s">
        <v>2287</v>
      </c>
      <c r="E1472" s="64" t="str">
        <f t="shared" si="85"/>
        <v>Safety and Security; Food, Water, Shelter; Health and Medical; Energy; Communications; Hazardous Materials; Transportation; Water Systems;</v>
      </c>
      <c r="F1472" s="125" t="s">
        <v>1858</v>
      </c>
      <c r="G1472" s="90" t="str">
        <f>IF(IFERROR(SEARCH(G$6,$D1472),0)&gt;0,TRIM(VLOOKUP(G$6,'Lifeline-Capability XWalk'!$F$6:$G$38,2,FALSE)),"")</f>
        <v/>
      </c>
      <c r="H1472" s="91" t="str">
        <f>IF(IFERROR(SEARCH(H$6,$D1472),0)&gt;0,TRIM(VLOOKUP(H$6,'Lifeline-Capability XWalk'!$F$6:$G$38,2,FALSE)),"")</f>
        <v/>
      </c>
      <c r="I1472" s="91" t="str">
        <f>IF(IFERROR(SEARCH(I$6,$D1472),0)&gt;0,TRIM(VLOOKUP(I$6,'Lifeline-Capability XWalk'!$F$6:$G$38,2,FALSE)),"")</f>
        <v/>
      </c>
      <c r="J1472" s="91" t="str">
        <f>IF(IFERROR(SEARCH(J$6,$D1472),0)&gt;0,TRIM(VLOOKUP(J$6,'Lifeline-Capability XWalk'!$F$6:$G$38,2,FALSE)),"")</f>
        <v/>
      </c>
      <c r="K1472" s="91" t="str">
        <f>IF(IFERROR(SEARCH(K$6,$D1472),0)&gt;0,TRIM(VLOOKUP(K$6,'Lifeline-Capability XWalk'!$F$6:$G$38,2,FALSE)),"")</f>
        <v/>
      </c>
      <c r="L1472" s="91" t="str">
        <f>IF(IFERROR(SEARCH(L$6,$D1472),0)&gt;0,TRIM(VLOOKUP(L$6,'Lifeline-Capability XWalk'!$F$6:$G$38,2,FALSE)),"")</f>
        <v/>
      </c>
      <c r="M1472" s="91" t="str">
        <f>IF(IFERROR(SEARCH(M$6,$D1472),0)&gt;0,TRIM(VLOOKUP(M$6,'Lifeline-Capability XWalk'!$F$6:$G$38,2,FALSE)),"")</f>
        <v/>
      </c>
      <c r="N1472" s="91" t="str">
        <f>IF(IFERROR(SEARCH(N$6,$D1472),0)&gt;0,TRIM(VLOOKUP(N$6,'Lifeline-Capability XWalk'!$F$6:$G$38,2,FALSE)),"")</f>
        <v/>
      </c>
      <c r="O1472" s="91" t="str">
        <f>IF(IFERROR(SEARCH(O$6,$D1472),0)&gt;0,TRIM(VLOOKUP(O$6,'Lifeline-Capability XWalk'!$F$6:$G$38,2,FALSE)),"")</f>
        <v/>
      </c>
      <c r="P1472" s="91" t="str">
        <f>IF(IFERROR(SEARCH(P$6,$D1472),0)&gt;0,TRIM(VLOOKUP(P$6,'Lifeline-Capability XWalk'!$F$6:$G$38,2,FALSE)),"")</f>
        <v/>
      </c>
      <c r="Q1472" s="91" t="str">
        <f>IF(IFERROR(SEARCH(Q$6,$D1472),0)&gt;0,TRIM(VLOOKUP(Q$6,'Lifeline-Capability XWalk'!$F$6:$G$38,2,FALSE)),"")</f>
        <v/>
      </c>
      <c r="R1472" s="91" t="str">
        <f>IF(IFERROR(SEARCH(R$6,$D1472),0)&gt;0,TRIM(VLOOKUP(R$6,'Lifeline-Capability XWalk'!$F$6:$G$38,2,FALSE)),"")</f>
        <v>Safety and Security; Food, Water, Shelter; Health and Medical; Energy; Communications; Hazardous Materials; Transportation; Water Systems;</v>
      </c>
      <c r="S1472" s="91" t="str">
        <f>IF(IFERROR(SEARCH(S$6,$D1472),0)&gt;0,TRIM(VLOOKUP(S$6,'Lifeline-Capability XWalk'!$F$6:$G$38,2,FALSE)),"")</f>
        <v/>
      </c>
      <c r="T1472" s="91" t="str">
        <f>IF(IFERROR(SEARCH(T$6,$D1472),0)&gt;0,TRIM(VLOOKUP(T$6,'Lifeline-Capability XWalk'!$F$6:$G$38,2,FALSE)),"")</f>
        <v/>
      </c>
      <c r="U1472" s="91" t="str">
        <f>IF(IFERROR(SEARCH(U$6,$D1472),0)&gt;0,TRIM(VLOOKUP(U$6,'Lifeline-Capability XWalk'!$F$6:$G$38,2,FALSE)),"")</f>
        <v/>
      </c>
      <c r="V1472" s="91" t="str">
        <f>IF(IFERROR(SEARCH(V$6,$D1472),0)&gt;0,TRIM(VLOOKUP(V$6,'Lifeline-Capability XWalk'!$F$6:$G$38,2,FALSE)),"")</f>
        <v/>
      </c>
      <c r="W1472" s="91" t="str">
        <f>IF(IFERROR(SEARCH(W$6,$D1472),0)&gt;0,TRIM(VLOOKUP(W$6,'Lifeline-Capability XWalk'!$F$6:$G$38,2,FALSE)),"")</f>
        <v>Health and Medical</v>
      </c>
      <c r="X1472" s="91" t="str">
        <f>IF(IFERROR(SEARCH(X$6,$D1472),0)&gt;0,TRIM(VLOOKUP(X$6,'Lifeline-Capability XWalk'!$F$6:$G$38,2,FALSE)),"")</f>
        <v/>
      </c>
      <c r="Y1472" s="91" t="str">
        <f>IF(IFERROR(SEARCH(Y$6,$D1472),0)&gt;0,TRIM(VLOOKUP(Y$6,'Lifeline-Capability XWalk'!$F$6:$G$38,2,FALSE)),"")</f>
        <v/>
      </c>
      <c r="Z1472" s="91" t="str">
        <f>IF(IFERROR(SEARCH(Z$6,$D1472),0)&gt;0,TRIM(VLOOKUP(Z$6,'Lifeline-Capability XWalk'!$F$6:$G$38,2,FALSE)),"")</f>
        <v/>
      </c>
      <c r="AA1472" s="91" t="str">
        <f>IF(IFERROR(SEARCH(AA$6,$D1472),0)&gt;0,TRIM(VLOOKUP(AA$6,'Lifeline-Capability XWalk'!$F$6:$G$38,2,FALSE)),"")</f>
        <v/>
      </c>
      <c r="AB1472" s="91" t="str">
        <f>IF(IFERROR(SEARCH(AB$6,$D1472),0)&gt;0,TRIM(VLOOKUP(AB$6,'Lifeline-Capability XWalk'!$F$6:$G$38,2,FALSE)),"")</f>
        <v>Communications</v>
      </c>
      <c r="AC1472" s="91" t="str">
        <f>IF(IFERROR(SEARCH(AC$6,$D1472),0)&gt;0,TRIM(VLOOKUP(AC$6,'Lifeline-Capability XWalk'!$F$6:$G$38,2,FALSE)),"")</f>
        <v/>
      </c>
      <c r="AD1472" s="91" t="str">
        <f>IF(IFERROR(SEARCH(AD$6,$D1472),0)&gt;0,TRIM(VLOOKUP(AD$6,'Lifeline-Capability XWalk'!$F$6:$G$38,2,FALSE)),"")</f>
        <v/>
      </c>
      <c r="AE1472" s="91" t="str">
        <f>IF(IFERROR(SEARCH(AE$6,$D1472),0)&gt;0,TRIM(VLOOKUP(AE$6,'Lifeline-Capability XWalk'!$F$6:$G$38,2,FALSE)),"")</f>
        <v/>
      </c>
      <c r="AF1472" s="91" t="str">
        <f>IF(IFERROR(SEARCH(AF$6,$D1472),0)&gt;0,TRIM(VLOOKUP(AF$6,'Lifeline-Capability XWalk'!$F$6:$G$38,2,FALSE)),"")</f>
        <v>Communications</v>
      </c>
      <c r="AG1472" s="91" t="str">
        <f>IF(IFERROR(SEARCH(AG$6,$D1472),0)&gt;0,TRIM(VLOOKUP(AG$6,'Lifeline-Capability XWalk'!$F$6:$G$38,2,FALSE)),"")</f>
        <v/>
      </c>
      <c r="AH1472" s="91" t="str">
        <f>IF(IFERROR(SEARCH(AH$6,$D1472),0)&gt;0,TRIM(VLOOKUP(AH$6,'Lifeline-Capability XWalk'!$F$6:$G$38,2,FALSE)),"")</f>
        <v/>
      </c>
      <c r="AI1472" s="91" t="str">
        <f>IF(IFERROR(SEARCH(AI$6,$D1472),0)&gt;0,TRIM(VLOOKUP(AI$6,'Lifeline-Capability XWalk'!$F$6:$G$38,2,FALSE)),"")</f>
        <v/>
      </c>
      <c r="AJ1472" s="91" t="str">
        <f>IF(IFERROR(SEARCH(AJ$6,$D1472),0)&gt;0,TRIM(VLOOKUP(AJ$6,'Lifeline-Capability XWalk'!$F$6:$G$38,2,FALSE)),"")</f>
        <v>Safety and Security; Food, Water, Shelter; Health and Medical; Energy; Communications; Hazardous Materials; Transportation; Water Systems;</v>
      </c>
      <c r="AK1472" s="91" t="str">
        <f>IF(IFERROR(SEARCH(AK$6,$D1472),0)&gt;0,TRIM(VLOOKUP(AK$6,'Lifeline-Capability XWalk'!$F$6:$G$38,2,FALSE)),"")</f>
        <v/>
      </c>
      <c r="AL1472" s="92" t="str">
        <f>IF(IFERROR(SEARCH(AL$6,$D1472),0)&gt;0,TRIM(VLOOKUP(AL$6,'Lifeline-Capability XWalk'!$F$6:$G$38,2,FALSE)),"")</f>
        <v/>
      </c>
      <c r="AM1472" s="24" t="str">
        <f t="shared" si="87"/>
        <v/>
      </c>
      <c r="AN1472" s="24" t="str">
        <f t="shared" si="87"/>
        <v/>
      </c>
      <c r="AO1472" s="24" t="str">
        <f t="shared" si="87"/>
        <v>Health and Medical</v>
      </c>
      <c r="AP1472" s="24" t="str">
        <f t="shared" si="87"/>
        <v/>
      </c>
      <c r="AQ1472" s="24" t="str">
        <f t="shared" si="87"/>
        <v>Communications</v>
      </c>
      <c r="AR1472" s="24" t="str">
        <f t="shared" si="87"/>
        <v/>
      </c>
      <c r="AS1472" s="24" t="str">
        <f t="shared" si="87"/>
        <v/>
      </c>
      <c r="AT1472" s="24" t="str">
        <f t="shared" si="87"/>
        <v/>
      </c>
      <c r="AU1472" s="24" t="str">
        <f t="shared" si="87"/>
        <v>Safety and Security; Food, Water, Shelter; Health and Medical; Energy; Communications; Hazardous Materials; Transportation; Water Systems;</v>
      </c>
    </row>
    <row r="1473" spans="1:47" ht="32.1" customHeight="1" x14ac:dyDescent="0.2">
      <c r="A1473" s="143" t="s">
        <v>1112</v>
      </c>
      <c r="B1473" s="144" t="s">
        <v>1308</v>
      </c>
      <c r="C1473" s="144" t="s">
        <v>1082</v>
      </c>
      <c r="D1473" s="124" t="s">
        <v>2287</v>
      </c>
      <c r="E1473" s="64" t="str">
        <f t="shared" si="85"/>
        <v>Safety and Security; Food, Water, Shelter; Health and Medical; Energy; Communications; Hazardous Materials; Transportation; Water Systems;</v>
      </c>
      <c r="F1473" s="125" t="s">
        <v>1859</v>
      </c>
      <c r="G1473" s="90" t="str">
        <f>IF(IFERROR(SEARCH(G$6,$D1473),0)&gt;0,TRIM(VLOOKUP(G$6,'Lifeline-Capability XWalk'!$F$6:$G$38,2,FALSE)),"")</f>
        <v/>
      </c>
      <c r="H1473" s="91" t="str">
        <f>IF(IFERROR(SEARCH(H$6,$D1473),0)&gt;0,TRIM(VLOOKUP(H$6,'Lifeline-Capability XWalk'!$F$6:$G$38,2,FALSE)),"")</f>
        <v/>
      </c>
      <c r="I1473" s="91" t="str">
        <f>IF(IFERROR(SEARCH(I$6,$D1473),0)&gt;0,TRIM(VLOOKUP(I$6,'Lifeline-Capability XWalk'!$F$6:$G$38,2,FALSE)),"")</f>
        <v/>
      </c>
      <c r="J1473" s="91" t="str">
        <f>IF(IFERROR(SEARCH(J$6,$D1473),0)&gt;0,TRIM(VLOOKUP(J$6,'Lifeline-Capability XWalk'!$F$6:$G$38,2,FALSE)),"")</f>
        <v/>
      </c>
      <c r="K1473" s="91" t="str">
        <f>IF(IFERROR(SEARCH(K$6,$D1473),0)&gt;0,TRIM(VLOOKUP(K$6,'Lifeline-Capability XWalk'!$F$6:$G$38,2,FALSE)),"")</f>
        <v/>
      </c>
      <c r="L1473" s="91" t="str">
        <f>IF(IFERROR(SEARCH(L$6,$D1473),0)&gt;0,TRIM(VLOOKUP(L$6,'Lifeline-Capability XWalk'!$F$6:$G$38,2,FALSE)),"")</f>
        <v/>
      </c>
      <c r="M1473" s="91" t="str">
        <f>IF(IFERROR(SEARCH(M$6,$D1473),0)&gt;0,TRIM(VLOOKUP(M$6,'Lifeline-Capability XWalk'!$F$6:$G$38,2,FALSE)),"")</f>
        <v/>
      </c>
      <c r="N1473" s="91" t="str">
        <f>IF(IFERROR(SEARCH(N$6,$D1473),0)&gt;0,TRIM(VLOOKUP(N$6,'Lifeline-Capability XWalk'!$F$6:$G$38,2,FALSE)),"")</f>
        <v/>
      </c>
      <c r="O1473" s="91" t="str">
        <f>IF(IFERROR(SEARCH(O$6,$D1473),0)&gt;0,TRIM(VLOOKUP(O$6,'Lifeline-Capability XWalk'!$F$6:$G$38,2,FALSE)),"")</f>
        <v/>
      </c>
      <c r="P1473" s="91" t="str">
        <f>IF(IFERROR(SEARCH(P$6,$D1473),0)&gt;0,TRIM(VLOOKUP(P$6,'Lifeline-Capability XWalk'!$F$6:$G$38,2,FALSE)),"")</f>
        <v/>
      </c>
      <c r="Q1473" s="91" t="str">
        <f>IF(IFERROR(SEARCH(Q$6,$D1473),0)&gt;0,TRIM(VLOOKUP(Q$6,'Lifeline-Capability XWalk'!$F$6:$G$38,2,FALSE)),"")</f>
        <v/>
      </c>
      <c r="R1473" s="91" t="str">
        <f>IF(IFERROR(SEARCH(R$6,$D1473),0)&gt;0,TRIM(VLOOKUP(R$6,'Lifeline-Capability XWalk'!$F$6:$G$38,2,FALSE)),"")</f>
        <v>Safety and Security; Food, Water, Shelter; Health and Medical; Energy; Communications; Hazardous Materials; Transportation; Water Systems;</v>
      </c>
      <c r="S1473" s="91" t="str">
        <f>IF(IFERROR(SEARCH(S$6,$D1473),0)&gt;0,TRIM(VLOOKUP(S$6,'Lifeline-Capability XWalk'!$F$6:$G$38,2,FALSE)),"")</f>
        <v/>
      </c>
      <c r="T1473" s="91" t="str">
        <f>IF(IFERROR(SEARCH(T$6,$D1473),0)&gt;0,TRIM(VLOOKUP(T$6,'Lifeline-Capability XWalk'!$F$6:$G$38,2,FALSE)),"")</f>
        <v/>
      </c>
      <c r="U1473" s="91" t="str">
        <f>IF(IFERROR(SEARCH(U$6,$D1473),0)&gt;0,TRIM(VLOOKUP(U$6,'Lifeline-Capability XWalk'!$F$6:$G$38,2,FALSE)),"")</f>
        <v/>
      </c>
      <c r="V1473" s="91" t="str">
        <f>IF(IFERROR(SEARCH(V$6,$D1473),0)&gt;0,TRIM(VLOOKUP(V$6,'Lifeline-Capability XWalk'!$F$6:$G$38,2,FALSE)),"")</f>
        <v/>
      </c>
      <c r="W1473" s="91" t="str">
        <f>IF(IFERROR(SEARCH(W$6,$D1473),0)&gt;0,TRIM(VLOOKUP(W$6,'Lifeline-Capability XWalk'!$F$6:$G$38,2,FALSE)),"")</f>
        <v>Health and Medical</v>
      </c>
      <c r="X1473" s="91" t="str">
        <f>IF(IFERROR(SEARCH(X$6,$D1473),0)&gt;0,TRIM(VLOOKUP(X$6,'Lifeline-Capability XWalk'!$F$6:$G$38,2,FALSE)),"")</f>
        <v/>
      </c>
      <c r="Y1473" s="91" t="str">
        <f>IF(IFERROR(SEARCH(Y$6,$D1473),0)&gt;0,TRIM(VLOOKUP(Y$6,'Lifeline-Capability XWalk'!$F$6:$G$38,2,FALSE)),"")</f>
        <v/>
      </c>
      <c r="Z1473" s="91" t="str">
        <f>IF(IFERROR(SEARCH(Z$6,$D1473),0)&gt;0,TRIM(VLOOKUP(Z$6,'Lifeline-Capability XWalk'!$F$6:$G$38,2,FALSE)),"")</f>
        <v/>
      </c>
      <c r="AA1473" s="91" t="str">
        <f>IF(IFERROR(SEARCH(AA$6,$D1473),0)&gt;0,TRIM(VLOOKUP(AA$6,'Lifeline-Capability XWalk'!$F$6:$G$38,2,FALSE)),"")</f>
        <v/>
      </c>
      <c r="AB1473" s="91" t="str">
        <f>IF(IFERROR(SEARCH(AB$6,$D1473),0)&gt;0,TRIM(VLOOKUP(AB$6,'Lifeline-Capability XWalk'!$F$6:$G$38,2,FALSE)),"")</f>
        <v>Communications</v>
      </c>
      <c r="AC1473" s="91" t="str">
        <f>IF(IFERROR(SEARCH(AC$6,$D1473),0)&gt;0,TRIM(VLOOKUP(AC$6,'Lifeline-Capability XWalk'!$F$6:$G$38,2,FALSE)),"")</f>
        <v/>
      </c>
      <c r="AD1473" s="91" t="str">
        <f>IF(IFERROR(SEARCH(AD$6,$D1473),0)&gt;0,TRIM(VLOOKUP(AD$6,'Lifeline-Capability XWalk'!$F$6:$G$38,2,FALSE)),"")</f>
        <v/>
      </c>
      <c r="AE1473" s="91" t="str">
        <f>IF(IFERROR(SEARCH(AE$6,$D1473),0)&gt;0,TRIM(VLOOKUP(AE$6,'Lifeline-Capability XWalk'!$F$6:$G$38,2,FALSE)),"")</f>
        <v/>
      </c>
      <c r="AF1473" s="91" t="str">
        <f>IF(IFERROR(SEARCH(AF$6,$D1473),0)&gt;0,TRIM(VLOOKUP(AF$6,'Lifeline-Capability XWalk'!$F$6:$G$38,2,FALSE)),"")</f>
        <v>Communications</v>
      </c>
      <c r="AG1473" s="91" t="str">
        <f>IF(IFERROR(SEARCH(AG$6,$D1473),0)&gt;0,TRIM(VLOOKUP(AG$6,'Lifeline-Capability XWalk'!$F$6:$G$38,2,FALSE)),"")</f>
        <v/>
      </c>
      <c r="AH1473" s="91" t="str">
        <f>IF(IFERROR(SEARCH(AH$6,$D1473),0)&gt;0,TRIM(VLOOKUP(AH$6,'Lifeline-Capability XWalk'!$F$6:$G$38,2,FALSE)),"")</f>
        <v/>
      </c>
      <c r="AI1473" s="91" t="str">
        <f>IF(IFERROR(SEARCH(AI$6,$D1473),0)&gt;0,TRIM(VLOOKUP(AI$6,'Lifeline-Capability XWalk'!$F$6:$G$38,2,FALSE)),"")</f>
        <v/>
      </c>
      <c r="AJ1473" s="91" t="str">
        <f>IF(IFERROR(SEARCH(AJ$6,$D1473),0)&gt;0,TRIM(VLOOKUP(AJ$6,'Lifeline-Capability XWalk'!$F$6:$G$38,2,FALSE)),"")</f>
        <v>Safety and Security; Food, Water, Shelter; Health and Medical; Energy; Communications; Hazardous Materials; Transportation; Water Systems;</v>
      </c>
      <c r="AK1473" s="91" t="str">
        <f>IF(IFERROR(SEARCH(AK$6,$D1473),0)&gt;0,TRIM(VLOOKUP(AK$6,'Lifeline-Capability XWalk'!$F$6:$G$38,2,FALSE)),"")</f>
        <v/>
      </c>
      <c r="AL1473" s="92" t="str">
        <f>IF(IFERROR(SEARCH(AL$6,$D1473),0)&gt;0,TRIM(VLOOKUP(AL$6,'Lifeline-Capability XWalk'!$F$6:$G$38,2,FALSE)),"")</f>
        <v/>
      </c>
      <c r="AM1473" s="24" t="str">
        <f t="shared" si="87"/>
        <v/>
      </c>
      <c r="AN1473" s="24" t="str">
        <f t="shared" si="87"/>
        <v/>
      </c>
      <c r="AO1473" s="24" t="str">
        <f t="shared" si="87"/>
        <v>Health and Medical</v>
      </c>
      <c r="AP1473" s="24" t="str">
        <f t="shared" si="87"/>
        <v/>
      </c>
      <c r="AQ1473" s="24" t="str">
        <f t="shared" si="87"/>
        <v>Communications</v>
      </c>
      <c r="AR1473" s="24" t="str">
        <f t="shared" si="87"/>
        <v/>
      </c>
      <c r="AS1473" s="24" t="str">
        <f t="shared" si="87"/>
        <v/>
      </c>
      <c r="AT1473" s="24" t="str">
        <f t="shared" si="87"/>
        <v/>
      </c>
      <c r="AU1473" s="24" t="str">
        <f t="shared" si="87"/>
        <v>Safety and Security; Food, Water, Shelter; Health and Medical; Energy; Communications; Hazardous Materials; Transportation; Water Systems;</v>
      </c>
    </row>
    <row r="1474" spans="1:47" ht="32.1" customHeight="1" x14ac:dyDescent="0.2">
      <c r="A1474" s="143" t="s">
        <v>1112</v>
      </c>
      <c r="B1474" s="144" t="s">
        <v>1308</v>
      </c>
      <c r="C1474" s="144" t="s">
        <v>1082</v>
      </c>
      <c r="D1474" s="124" t="s">
        <v>2286</v>
      </c>
      <c r="E1474" s="64" t="str">
        <f t="shared" si="85"/>
        <v>Safety and Security; Food, Water, Shelter; Health and Medical; Energy; Communications; Hazardous Materials; Transportation; Water Systems;</v>
      </c>
      <c r="F1474" s="125" t="s">
        <v>1860</v>
      </c>
      <c r="G1474" s="90" t="str">
        <f>IF(IFERROR(SEARCH(G$6,$D1474),0)&gt;0,TRIM(VLOOKUP(G$6,'Lifeline-Capability XWalk'!$F$6:$G$38,2,FALSE)),"")</f>
        <v/>
      </c>
      <c r="H1474" s="91" t="str">
        <f>IF(IFERROR(SEARCH(H$6,$D1474),0)&gt;0,TRIM(VLOOKUP(H$6,'Lifeline-Capability XWalk'!$F$6:$G$38,2,FALSE)),"")</f>
        <v/>
      </c>
      <c r="I1474" s="91" t="str">
        <f>IF(IFERROR(SEARCH(I$6,$D1474),0)&gt;0,TRIM(VLOOKUP(I$6,'Lifeline-Capability XWalk'!$F$6:$G$38,2,FALSE)),"")</f>
        <v/>
      </c>
      <c r="J1474" s="91" t="str">
        <f>IF(IFERROR(SEARCH(J$6,$D1474),0)&gt;0,TRIM(VLOOKUP(J$6,'Lifeline-Capability XWalk'!$F$6:$G$38,2,FALSE)),"")</f>
        <v/>
      </c>
      <c r="K1474" s="91" t="str">
        <f>IF(IFERROR(SEARCH(K$6,$D1474),0)&gt;0,TRIM(VLOOKUP(K$6,'Lifeline-Capability XWalk'!$F$6:$G$38,2,FALSE)),"")</f>
        <v/>
      </c>
      <c r="L1474" s="91" t="str">
        <f>IF(IFERROR(SEARCH(L$6,$D1474),0)&gt;0,TRIM(VLOOKUP(L$6,'Lifeline-Capability XWalk'!$F$6:$G$38,2,FALSE)),"")</f>
        <v/>
      </c>
      <c r="M1474" s="91" t="str">
        <f>IF(IFERROR(SEARCH(M$6,$D1474),0)&gt;0,TRIM(VLOOKUP(M$6,'Lifeline-Capability XWalk'!$F$6:$G$38,2,FALSE)),"")</f>
        <v/>
      </c>
      <c r="N1474" s="91" t="str">
        <f>IF(IFERROR(SEARCH(N$6,$D1474),0)&gt;0,TRIM(VLOOKUP(N$6,'Lifeline-Capability XWalk'!$F$6:$G$38,2,FALSE)),"")</f>
        <v/>
      </c>
      <c r="O1474" s="91" t="str">
        <f>IF(IFERROR(SEARCH(O$6,$D1474),0)&gt;0,TRIM(VLOOKUP(O$6,'Lifeline-Capability XWalk'!$F$6:$G$38,2,FALSE)),"")</f>
        <v/>
      </c>
      <c r="P1474" s="91" t="str">
        <f>IF(IFERROR(SEARCH(P$6,$D1474),0)&gt;0,TRIM(VLOOKUP(P$6,'Lifeline-Capability XWalk'!$F$6:$G$38,2,FALSE)),"")</f>
        <v/>
      </c>
      <c r="Q1474" s="91" t="str">
        <f>IF(IFERROR(SEARCH(Q$6,$D1474),0)&gt;0,TRIM(VLOOKUP(Q$6,'Lifeline-Capability XWalk'!$F$6:$G$38,2,FALSE)),"")</f>
        <v/>
      </c>
      <c r="R1474" s="91" t="str">
        <f>IF(IFERROR(SEARCH(R$6,$D1474),0)&gt;0,TRIM(VLOOKUP(R$6,'Lifeline-Capability XWalk'!$F$6:$G$38,2,FALSE)),"")</f>
        <v>Safety and Security; Food, Water, Shelter; Health and Medical; Energy; Communications; Hazardous Materials; Transportation; Water Systems;</v>
      </c>
      <c r="S1474" s="91" t="str">
        <f>IF(IFERROR(SEARCH(S$6,$D1474),0)&gt;0,TRIM(VLOOKUP(S$6,'Lifeline-Capability XWalk'!$F$6:$G$38,2,FALSE)),"")</f>
        <v/>
      </c>
      <c r="T1474" s="91" t="str">
        <f>IF(IFERROR(SEARCH(T$6,$D1474),0)&gt;0,TRIM(VLOOKUP(T$6,'Lifeline-Capability XWalk'!$F$6:$G$38,2,FALSE)),"")</f>
        <v/>
      </c>
      <c r="U1474" s="91" t="str">
        <f>IF(IFERROR(SEARCH(U$6,$D1474),0)&gt;0,TRIM(VLOOKUP(U$6,'Lifeline-Capability XWalk'!$F$6:$G$38,2,FALSE)),"")</f>
        <v/>
      </c>
      <c r="V1474" s="91" t="str">
        <f>IF(IFERROR(SEARCH(V$6,$D1474),0)&gt;0,TRIM(VLOOKUP(V$6,'Lifeline-Capability XWalk'!$F$6:$G$38,2,FALSE)),"")</f>
        <v/>
      </c>
      <c r="W1474" s="91" t="str">
        <f>IF(IFERROR(SEARCH(W$6,$D1474),0)&gt;0,TRIM(VLOOKUP(W$6,'Lifeline-Capability XWalk'!$F$6:$G$38,2,FALSE)),"")</f>
        <v>Health and Medical</v>
      </c>
      <c r="X1474" s="91" t="str">
        <f>IF(IFERROR(SEARCH(X$6,$D1474),0)&gt;0,TRIM(VLOOKUP(X$6,'Lifeline-Capability XWalk'!$F$6:$G$38,2,FALSE)),"")</f>
        <v/>
      </c>
      <c r="Y1474" s="91" t="str">
        <f>IF(IFERROR(SEARCH(Y$6,$D1474),0)&gt;0,TRIM(VLOOKUP(Y$6,'Lifeline-Capability XWalk'!$F$6:$G$38,2,FALSE)),"")</f>
        <v/>
      </c>
      <c r="Z1474" s="91" t="str">
        <f>IF(IFERROR(SEARCH(Z$6,$D1474),0)&gt;0,TRIM(VLOOKUP(Z$6,'Lifeline-Capability XWalk'!$F$6:$G$38,2,FALSE)),"")</f>
        <v/>
      </c>
      <c r="AA1474" s="91" t="str">
        <f>IF(IFERROR(SEARCH(AA$6,$D1474),0)&gt;0,TRIM(VLOOKUP(AA$6,'Lifeline-Capability XWalk'!$F$6:$G$38,2,FALSE)),"")</f>
        <v/>
      </c>
      <c r="AB1474" s="91" t="str">
        <f>IF(IFERROR(SEARCH(AB$6,$D1474),0)&gt;0,TRIM(VLOOKUP(AB$6,'Lifeline-Capability XWalk'!$F$6:$G$38,2,FALSE)),"")</f>
        <v>Communications</v>
      </c>
      <c r="AC1474" s="91" t="str">
        <f>IF(IFERROR(SEARCH(AC$6,$D1474),0)&gt;0,TRIM(VLOOKUP(AC$6,'Lifeline-Capability XWalk'!$F$6:$G$38,2,FALSE)),"")</f>
        <v/>
      </c>
      <c r="AD1474" s="91" t="str">
        <f>IF(IFERROR(SEARCH(AD$6,$D1474),0)&gt;0,TRIM(VLOOKUP(AD$6,'Lifeline-Capability XWalk'!$F$6:$G$38,2,FALSE)),"")</f>
        <v/>
      </c>
      <c r="AE1474" s="91" t="str">
        <f>IF(IFERROR(SEARCH(AE$6,$D1474),0)&gt;0,TRIM(VLOOKUP(AE$6,'Lifeline-Capability XWalk'!$F$6:$G$38,2,FALSE)),"")</f>
        <v/>
      </c>
      <c r="AF1474" s="91" t="str">
        <f>IF(IFERROR(SEARCH(AF$6,$D1474),0)&gt;0,TRIM(VLOOKUP(AF$6,'Lifeline-Capability XWalk'!$F$6:$G$38,2,FALSE)),"")</f>
        <v/>
      </c>
      <c r="AG1474" s="91" t="str">
        <f>IF(IFERROR(SEARCH(AG$6,$D1474),0)&gt;0,TRIM(VLOOKUP(AG$6,'Lifeline-Capability XWalk'!$F$6:$G$38,2,FALSE)),"")</f>
        <v/>
      </c>
      <c r="AH1474" s="91" t="str">
        <f>IF(IFERROR(SEARCH(AH$6,$D1474),0)&gt;0,TRIM(VLOOKUP(AH$6,'Lifeline-Capability XWalk'!$F$6:$G$38,2,FALSE)),"")</f>
        <v/>
      </c>
      <c r="AI1474" s="91" t="str">
        <f>IF(IFERROR(SEARCH(AI$6,$D1474),0)&gt;0,TRIM(VLOOKUP(AI$6,'Lifeline-Capability XWalk'!$F$6:$G$38,2,FALSE)),"")</f>
        <v/>
      </c>
      <c r="AJ1474" s="91" t="str">
        <f>IF(IFERROR(SEARCH(AJ$6,$D1474),0)&gt;0,TRIM(VLOOKUP(AJ$6,'Lifeline-Capability XWalk'!$F$6:$G$38,2,FALSE)),"")</f>
        <v>Safety and Security; Food, Water, Shelter; Health and Medical; Energy; Communications; Hazardous Materials; Transportation; Water Systems;</v>
      </c>
      <c r="AK1474" s="91" t="str">
        <f>IF(IFERROR(SEARCH(AK$6,$D1474),0)&gt;0,TRIM(VLOOKUP(AK$6,'Lifeline-Capability XWalk'!$F$6:$G$38,2,FALSE)),"")</f>
        <v/>
      </c>
      <c r="AL1474" s="92" t="str">
        <f>IF(IFERROR(SEARCH(AL$6,$D1474),0)&gt;0,TRIM(VLOOKUP(AL$6,'Lifeline-Capability XWalk'!$F$6:$G$38,2,FALSE)),"")</f>
        <v/>
      </c>
      <c r="AM1474" s="24" t="str">
        <f t="shared" si="87"/>
        <v/>
      </c>
      <c r="AN1474" s="24" t="str">
        <f t="shared" si="87"/>
        <v/>
      </c>
      <c r="AO1474" s="24" t="str">
        <f t="shared" si="87"/>
        <v>Health and Medical</v>
      </c>
      <c r="AP1474" s="24" t="str">
        <f t="shared" si="87"/>
        <v/>
      </c>
      <c r="AQ1474" s="24" t="str">
        <f t="shared" si="87"/>
        <v>Communications</v>
      </c>
      <c r="AR1474" s="24" t="str">
        <f t="shared" si="87"/>
        <v/>
      </c>
      <c r="AS1474" s="24" t="str">
        <f t="shared" si="87"/>
        <v/>
      </c>
      <c r="AT1474" s="24" t="str">
        <f t="shared" si="87"/>
        <v/>
      </c>
      <c r="AU1474" s="24" t="str">
        <f t="shared" si="87"/>
        <v>Safety and Security; Food, Water, Shelter; Health and Medical; Energy; Communications; Hazardous Materials; Transportation; Water Systems;</v>
      </c>
    </row>
    <row r="1475" spans="1:47" ht="32.1" customHeight="1" x14ac:dyDescent="0.2">
      <c r="A1475" s="143" t="s">
        <v>1112</v>
      </c>
      <c r="B1475" s="144" t="s">
        <v>1308</v>
      </c>
      <c r="C1475" s="144" t="s">
        <v>1082</v>
      </c>
      <c r="D1475" s="124" t="s">
        <v>2288</v>
      </c>
      <c r="E1475" s="64" t="str">
        <f t="shared" si="85"/>
        <v>Safety and Security; Food, Water, Shelter; Health and Medical; Energy; Communications; Hazardous Materials; Transportation; Water Systems;</v>
      </c>
      <c r="F1475" s="125" t="s">
        <v>1861</v>
      </c>
      <c r="G1475" s="90" t="str">
        <f>IF(IFERROR(SEARCH(G$6,$D1475),0)&gt;0,TRIM(VLOOKUP(G$6,'Lifeline-Capability XWalk'!$F$6:$G$38,2,FALSE)),"")</f>
        <v/>
      </c>
      <c r="H1475" s="91" t="str">
        <f>IF(IFERROR(SEARCH(H$6,$D1475),0)&gt;0,TRIM(VLOOKUP(H$6,'Lifeline-Capability XWalk'!$F$6:$G$38,2,FALSE)),"")</f>
        <v/>
      </c>
      <c r="I1475" s="91" t="str">
        <f>IF(IFERROR(SEARCH(I$6,$D1475),0)&gt;0,TRIM(VLOOKUP(I$6,'Lifeline-Capability XWalk'!$F$6:$G$38,2,FALSE)),"")</f>
        <v/>
      </c>
      <c r="J1475" s="91" t="str">
        <f>IF(IFERROR(SEARCH(J$6,$D1475),0)&gt;0,TRIM(VLOOKUP(J$6,'Lifeline-Capability XWalk'!$F$6:$G$38,2,FALSE)),"")</f>
        <v/>
      </c>
      <c r="K1475" s="91" t="str">
        <f>IF(IFERROR(SEARCH(K$6,$D1475),0)&gt;0,TRIM(VLOOKUP(K$6,'Lifeline-Capability XWalk'!$F$6:$G$38,2,FALSE)),"")</f>
        <v>Communications</v>
      </c>
      <c r="L1475" s="91" t="str">
        <f>IF(IFERROR(SEARCH(L$6,$D1475),0)&gt;0,TRIM(VLOOKUP(L$6,'Lifeline-Capability XWalk'!$F$6:$G$38,2,FALSE)),"")</f>
        <v/>
      </c>
      <c r="M1475" s="91" t="str">
        <f>IF(IFERROR(SEARCH(M$6,$D1475),0)&gt;0,TRIM(VLOOKUP(M$6,'Lifeline-Capability XWalk'!$F$6:$G$38,2,FALSE)),"")</f>
        <v/>
      </c>
      <c r="N1475" s="91" t="str">
        <f>IF(IFERROR(SEARCH(N$6,$D1475),0)&gt;0,TRIM(VLOOKUP(N$6,'Lifeline-Capability XWalk'!$F$6:$G$38,2,FALSE)),"")</f>
        <v/>
      </c>
      <c r="O1475" s="91" t="str">
        <f>IF(IFERROR(SEARCH(O$6,$D1475),0)&gt;0,TRIM(VLOOKUP(O$6,'Lifeline-Capability XWalk'!$F$6:$G$38,2,FALSE)),"")</f>
        <v/>
      </c>
      <c r="P1475" s="91" t="str">
        <f>IF(IFERROR(SEARCH(P$6,$D1475),0)&gt;0,TRIM(VLOOKUP(P$6,'Lifeline-Capability XWalk'!$F$6:$G$38,2,FALSE)),"")</f>
        <v/>
      </c>
      <c r="Q1475" s="91" t="str">
        <f>IF(IFERROR(SEARCH(Q$6,$D1475),0)&gt;0,TRIM(VLOOKUP(Q$6,'Lifeline-Capability XWalk'!$F$6:$G$38,2,FALSE)),"")</f>
        <v/>
      </c>
      <c r="R1475" s="91" t="str">
        <f>IF(IFERROR(SEARCH(R$6,$D1475),0)&gt;0,TRIM(VLOOKUP(R$6,'Lifeline-Capability XWalk'!$F$6:$G$38,2,FALSE)),"")</f>
        <v>Safety and Security; Food, Water, Shelter; Health and Medical; Energy; Communications; Hazardous Materials; Transportation; Water Systems;</v>
      </c>
      <c r="S1475" s="91" t="str">
        <f>IF(IFERROR(SEARCH(S$6,$D1475),0)&gt;0,TRIM(VLOOKUP(S$6,'Lifeline-Capability XWalk'!$F$6:$G$38,2,FALSE)),"")</f>
        <v/>
      </c>
      <c r="T1475" s="91" t="str">
        <f>IF(IFERROR(SEARCH(T$6,$D1475),0)&gt;0,TRIM(VLOOKUP(T$6,'Lifeline-Capability XWalk'!$F$6:$G$38,2,FALSE)),"")</f>
        <v/>
      </c>
      <c r="U1475" s="91" t="str">
        <f>IF(IFERROR(SEARCH(U$6,$D1475),0)&gt;0,TRIM(VLOOKUP(U$6,'Lifeline-Capability XWalk'!$F$6:$G$38,2,FALSE)),"")</f>
        <v/>
      </c>
      <c r="V1475" s="91" t="str">
        <f>IF(IFERROR(SEARCH(V$6,$D1475),0)&gt;0,TRIM(VLOOKUP(V$6,'Lifeline-Capability XWalk'!$F$6:$G$38,2,FALSE)),"")</f>
        <v/>
      </c>
      <c r="W1475" s="91" t="str">
        <f>IF(IFERROR(SEARCH(W$6,$D1475),0)&gt;0,TRIM(VLOOKUP(W$6,'Lifeline-Capability XWalk'!$F$6:$G$38,2,FALSE)),"")</f>
        <v>Health and Medical</v>
      </c>
      <c r="X1475" s="91" t="str">
        <f>IF(IFERROR(SEARCH(X$6,$D1475),0)&gt;0,TRIM(VLOOKUP(X$6,'Lifeline-Capability XWalk'!$F$6:$G$38,2,FALSE)),"")</f>
        <v/>
      </c>
      <c r="Y1475" s="91" t="str">
        <f>IF(IFERROR(SEARCH(Y$6,$D1475),0)&gt;0,TRIM(VLOOKUP(Y$6,'Lifeline-Capability XWalk'!$F$6:$G$38,2,FALSE)),"")</f>
        <v/>
      </c>
      <c r="Z1475" s="91" t="str">
        <f>IF(IFERROR(SEARCH(Z$6,$D1475),0)&gt;0,TRIM(VLOOKUP(Z$6,'Lifeline-Capability XWalk'!$F$6:$G$38,2,FALSE)),"")</f>
        <v/>
      </c>
      <c r="AA1475" s="91" t="str">
        <f>IF(IFERROR(SEARCH(AA$6,$D1475),0)&gt;0,TRIM(VLOOKUP(AA$6,'Lifeline-Capability XWalk'!$F$6:$G$38,2,FALSE)),"")</f>
        <v/>
      </c>
      <c r="AB1475" s="91" t="str">
        <f>IF(IFERROR(SEARCH(AB$6,$D1475),0)&gt;0,TRIM(VLOOKUP(AB$6,'Lifeline-Capability XWalk'!$F$6:$G$38,2,FALSE)),"")</f>
        <v>Communications</v>
      </c>
      <c r="AC1475" s="91" t="str">
        <f>IF(IFERROR(SEARCH(AC$6,$D1475),0)&gt;0,TRIM(VLOOKUP(AC$6,'Lifeline-Capability XWalk'!$F$6:$G$38,2,FALSE)),"")</f>
        <v/>
      </c>
      <c r="AD1475" s="91" t="str">
        <f>IF(IFERROR(SEARCH(AD$6,$D1475),0)&gt;0,TRIM(VLOOKUP(AD$6,'Lifeline-Capability XWalk'!$F$6:$G$38,2,FALSE)),"")</f>
        <v/>
      </c>
      <c r="AE1475" s="91" t="str">
        <f>IF(IFERROR(SEARCH(AE$6,$D1475),0)&gt;0,TRIM(VLOOKUP(AE$6,'Lifeline-Capability XWalk'!$F$6:$G$38,2,FALSE)),"")</f>
        <v/>
      </c>
      <c r="AF1475" s="91" t="str">
        <f>IF(IFERROR(SEARCH(AF$6,$D1475),0)&gt;0,TRIM(VLOOKUP(AF$6,'Lifeline-Capability XWalk'!$F$6:$G$38,2,FALSE)),"")</f>
        <v/>
      </c>
      <c r="AG1475" s="91" t="str">
        <f>IF(IFERROR(SEARCH(AG$6,$D1475),0)&gt;0,TRIM(VLOOKUP(AG$6,'Lifeline-Capability XWalk'!$F$6:$G$38,2,FALSE)),"")</f>
        <v/>
      </c>
      <c r="AH1475" s="91" t="str">
        <f>IF(IFERROR(SEARCH(AH$6,$D1475),0)&gt;0,TRIM(VLOOKUP(AH$6,'Lifeline-Capability XWalk'!$F$6:$G$38,2,FALSE)),"")</f>
        <v/>
      </c>
      <c r="AI1475" s="91" t="str">
        <f>IF(IFERROR(SEARCH(AI$6,$D1475),0)&gt;0,TRIM(VLOOKUP(AI$6,'Lifeline-Capability XWalk'!$F$6:$G$38,2,FALSE)),"")</f>
        <v/>
      </c>
      <c r="AJ1475" s="91" t="str">
        <f>IF(IFERROR(SEARCH(AJ$6,$D1475),0)&gt;0,TRIM(VLOOKUP(AJ$6,'Lifeline-Capability XWalk'!$F$6:$G$38,2,FALSE)),"")</f>
        <v>Safety and Security; Food, Water, Shelter; Health and Medical; Energy; Communications; Hazardous Materials; Transportation; Water Systems;</v>
      </c>
      <c r="AK1475" s="91" t="str">
        <f>IF(IFERROR(SEARCH(AK$6,$D1475),0)&gt;0,TRIM(VLOOKUP(AK$6,'Lifeline-Capability XWalk'!$F$6:$G$38,2,FALSE)),"")</f>
        <v/>
      </c>
      <c r="AL1475" s="92" t="str">
        <f>IF(IFERROR(SEARCH(AL$6,$D1475),0)&gt;0,TRIM(VLOOKUP(AL$6,'Lifeline-Capability XWalk'!$F$6:$G$38,2,FALSE)),"")</f>
        <v/>
      </c>
      <c r="AM1475" s="24" t="str">
        <f t="shared" si="87"/>
        <v/>
      </c>
      <c r="AN1475" s="24" t="str">
        <f t="shared" si="87"/>
        <v/>
      </c>
      <c r="AO1475" s="24" t="str">
        <f t="shared" si="87"/>
        <v>Health and Medical</v>
      </c>
      <c r="AP1475" s="24" t="str">
        <f t="shared" si="87"/>
        <v/>
      </c>
      <c r="AQ1475" s="24" t="str">
        <f t="shared" si="87"/>
        <v>Communications</v>
      </c>
      <c r="AR1475" s="24" t="str">
        <f t="shared" si="87"/>
        <v/>
      </c>
      <c r="AS1475" s="24" t="str">
        <f t="shared" si="87"/>
        <v/>
      </c>
      <c r="AT1475" s="24" t="str">
        <f t="shared" si="87"/>
        <v/>
      </c>
      <c r="AU1475" s="24" t="str">
        <f t="shared" si="87"/>
        <v>Safety and Security; Food, Water, Shelter; Health and Medical; Energy; Communications; Hazardous Materials; Transportation; Water Systems;</v>
      </c>
    </row>
    <row r="1476" spans="1:47" ht="32.1" customHeight="1" x14ac:dyDescent="0.2">
      <c r="A1476" s="143" t="s">
        <v>1112</v>
      </c>
      <c r="B1476" s="144" t="s">
        <v>1308</v>
      </c>
      <c r="C1476" s="144" t="s">
        <v>1082</v>
      </c>
      <c r="D1476" s="124" t="s">
        <v>2286</v>
      </c>
      <c r="E1476" s="64" t="str">
        <f t="shared" si="85"/>
        <v>Safety and Security; Food, Water, Shelter; Health and Medical; Energy; Communications; Hazardous Materials; Transportation; Water Systems;</v>
      </c>
      <c r="F1476" s="125" t="s">
        <v>1862</v>
      </c>
      <c r="G1476" s="90" t="str">
        <f>IF(IFERROR(SEARCH(G$6,$D1476),0)&gt;0,TRIM(VLOOKUP(G$6,'Lifeline-Capability XWalk'!$F$6:$G$38,2,FALSE)),"")</f>
        <v/>
      </c>
      <c r="H1476" s="91" t="str">
        <f>IF(IFERROR(SEARCH(H$6,$D1476),0)&gt;0,TRIM(VLOOKUP(H$6,'Lifeline-Capability XWalk'!$F$6:$G$38,2,FALSE)),"")</f>
        <v/>
      </c>
      <c r="I1476" s="91" t="str">
        <f>IF(IFERROR(SEARCH(I$6,$D1476),0)&gt;0,TRIM(VLOOKUP(I$6,'Lifeline-Capability XWalk'!$F$6:$G$38,2,FALSE)),"")</f>
        <v/>
      </c>
      <c r="J1476" s="91" t="str">
        <f>IF(IFERROR(SEARCH(J$6,$D1476),0)&gt;0,TRIM(VLOOKUP(J$6,'Lifeline-Capability XWalk'!$F$6:$G$38,2,FALSE)),"")</f>
        <v/>
      </c>
      <c r="K1476" s="91" t="str">
        <f>IF(IFERROR(SEARCH(K$6,$D1476),0)&gt;0,TRIM(VLOOKUP(K$6,'Lifeline-Capability XWalk'!$F$6:$G$38,2,FALSE)),"")</f>
        <v/>
      </c>
      <c r="L1476" s="91" t="str">
        <f>IF(IFERROR(SEARCH(L$6,$D1476),0)&gt;0,TRIM(VLOOKUP(L$6,'Lifeline-Capability XWalk'!$F$6:$G$38,2,FALSE)),"")</f>
        <v/>
      </c>
      <c r="M1476" s="91" t="str">
        <f>IF(IFERROR(SEARCH(M$6,$D1476),0)&gt;0,TRIM(VLOOKUP(M$6,'Lifeline-Capability XWalk'!$F$6:$G$38,2,FALSE)),"")</f>
        <v/>
      </c>
      <c r="N1476" s="91" t="str">
        <f>IF(IFERROR(SEARCH(N$6,$D1476),0)&gt;0,TRIM(VLOOKUP(N$6,'Lifeline-Capability XWalk'!$F$6:$G$38,2,FALSE)),"")</f>
        <v/>
      </c>
      <c r="O1476" s="91" t="str">
        <f>IF(IFERROR(SEARCH(O$6,$D1476),0)&gt;0,TRIM(VLOOKUP(O$6,'Lifeline-Capability XWalk'!$F$6:$G$38,2,FALSE)),"")</f>
        <v/>
      </c>
      <c r="P1476" s="91" t="str">
        <f>IF(IFERROR(SEARCH(P$6,$D1476),0)&gt;0,TRIM(VLOOKUP(P$6,'Lifeline-Capability XWalk'!$F$6:$G$38,2,FALSE)),"")</f>
        <v/>
      </c>
      <c r="Q1476" s="91" t="str">
        <f>IF(IFERROR(SEARCH(Q$6,$D1476),0)&gt;0,TRIM(VLOOKUP(Q$6,'Lifeline-Capability XWalk'!$F$6:$G$38,2,FALSE)),"")</f>
        <v/>
      </c>
      <c r="R1476" s="91" t="str">
        <f>IF(IFERROR(SEARCH(R$6,$D1476),0)&gt;0,TRIM(VLOOKUP(R$6,'Lifeline-Capability XWalk'!$F$6:$G$38,2,FALSE)),"")</f>
        <v>Safety and Security; Food, Water, Shelter; Health and Medical; Energy; Communications; Hazardous Materials; Transportation; Water Systems;</v>
      </c>
      <c r="S1476" s="91" t="str">
        <f>IF(IFERROR(SEARCH(S$6,$D1476),0)&gt;0,TRIM(VLOOKUP(S$6,'Lifeline-Capability XWalk'!$F$6:$G$38,2,FALSE)),"")</f>
        <v/>
      </c>
      <c r="T1476" s="91" t="str">
        <f>IF(IFERROR(SEARCH(T$6,$D1476),0)&gt;0,TRIM(VLOOKUP(T$6,'Lifeline-Capability XWalk'!$F$6:$G$38,2,FALSE)),"")</f>
        <v/>
      </c>
      <c r="U1476" s="91" t="str">
        <f>IF(IFERROR(SEARCH(U$6,$D1476),0)&gt;0,TRIM(VLOOKUP(U$6,'Lifeline-Capability XWalk'!$F$6:$G$38,2,FALSE)),"")</f>
        <v/>
      </c>
      <c r="V1476" s="91" t="str">
        <f>IF(IFERROR(SEARCH(V$6,$D1476),0)&gt;0,TRIM(VLOOKUP(V$6,'Lifeline-Capability XWalk'!$F$6:$G$38,2,FALSE)),"")</f>
        <v/>
      </c>
      <c r="W1476" s="91" t="str">
        <f>IF(IFERROR(SEARCH(W$6,$D1476),0)&gt;0,TRIM(VLOOKUP(W$6,'Lifeline-Capability XWalk'!$F$6:$G$38,2,FALSE)),"")</f>
        <v>Health and Medical</v>
      </c>
      <c r="X1476" s="91" t="str">
        <f>IF(IFERROR(SEARCH(X$6,$D1476),0)&gt;0,TRIM(VLOOKUP(X$6,'Lifeline-Capability XWalk'!$F$6:$G$38,2,FALSE)),"")</f>
        <v/>
      </c>
      <c r="Y1476" s="91" t="str">
        <f>IF(IFERROR(SEARCH(Y$6,$D1476),0)&gt;0,TRIM(VLOOKUP(Y$6,'Lifeline-Capability XWalk'!$F$6:$G$38,2,FALSE)),"")</f>
        <v/>
      </c>
      <c r="Z1476" s="91" t="str">
        <f>IF(IFERROR(SEARCH(Z$6,$D1476),0)&gt;0,TRIM(VLOOKUP(Z$6,'Lifeline-Capability XWalk'!$F$6:$G$38,2,FALSE)),"")</f>
        <v/>
      </c>
      <c r="AA1476" s="91" t="str">
        <f>IF(IFERROR(SEARCH(AA$6,$D1476),0)&gt;0,TRIM(VLOOKUP(AA$6,'Lifeline-Capability XWalk'!$F$6:$G$38,2,FALSE)),"")</f>
        <v/>
      </c>
      <c r="AB1476" s="91" t="str">
        <f>IF(IFERROR(SEARCH(AB$6,$D1476),0)&gt;0,TRIM(VLOOKUP(AB$6,'Lifeline-Capability XWalk'!$F$6:$G$38,2,FALSE)),"")</f>
        <v>Communications</v>
      </c>
      <c r="AC1476" s="91" t="str">
        <f>IF(IFERROR(SEARCH(AC$6,$D1476),0)&gt;0,TRIM(VLOOKUP(AC$6,'Lifeline-Capability XWalk'!$F$6:$G$38,2,FALSE)),"")</f>
        <v/>
      </c>
      <c r="AD1476" s="91" t="str">
        <f>IF(IFERROR(SEARCH(AD$6,$D1476),0)&gt;0,TRIM(VLOOKUP(AD$6,'Lifeline-Capability XWalk'!$F$6:$G$38,2,FALSE)),"")</f>
        <v/>
      </c>
      <c r="AE1476" s="91" t="str">
        <f>IF(IFERROR(SEARCH(AE$6,$D1476),0)&gt;0,TRIM(VLOOKUP(AE$6,'Lifeline-Capability XWalk'!$F$6:$G$38,2,FALSE)),"")</f>
        <v/>
      </c>
      <c r="AF1476" s="91" t="str">
        <f>IF(IFERROR(SEARCH(AF$6,$D1476),0)&gt;0,TRIM(VLOOKUP(AF$6,'Lifeline-Capability XWalk'!$F$6:$G$38,2,FALSE)),"")</f>
        <v/>
      </c>
      <c r="AG1476" s="91" t="str">
        <f>IF(IFERROR(SEARCH(AG$6,$D1476),0)&gt;0,TRIM(VLOOKUP(AG$6,'Lifeline-Capability XWalk'!$F$6:$G$38,2,FALSE)),"")</f>
        <v/>
      </c>
      <c r="AH1476" s="91" t="str">
        <f>IF(IFERROR(SEARCH(AH$6,$D1476),0)&gt;0,TRIM(VLOOKUP(AH$6,'Lifeline-Capability XWalk'!$F$6:$G$38,2,FALSE)),"")</f>
        <v/>
      </c>
      <c r="AI1476" s="91" t="str">
        <f>IF(IFERROR(SEARCH(AI$6,$D1476),0)&gt;0,TRIM(VLOOKUP(AI$6,'Lifeline-Capability XWalk'!$F$6:$G$38,2,FALSE)),"")</f>
        <v/>
      </c>
      <c r="AJ1476" s="91" t="str">
        <f>IF(IFERROR(SEARCH(AJ$6,$D1476),0)&gt;0,TRIM(VLOOKUP(AJ$6,'Lifeline-Capability XWalk'!$F$6:$G$38,2,FALSE)),"")</f>
        <v>Safety and Security; Food, Water, Shelter; Health and Medical; Energy; Communications; Hazardous Materials; Transportation; Water Systems;</v>
      </c>
      <c r="AK1476" s="91" t="str">
        <f>IF(IFERROR(SEARCH(AK$6,$D1476),0)&gt;0,TRIM(VLOOKUP(AK$6,'Lifeline-Capability XWalk'!$F$6:$G$38,2,FALSE)),"")</f>
        <v/>
      </c>
      <c r="AL1476" s="92" t="str">
        <f>IF(IFERROR(SEARCH(AL$6,$D1476),0)&gt;0,TRIM(VLOOKUP(AL$6,'Lifeline-Capability XWalk'!$F$6:$G$38,2,FALSE)),"")</f>
        <v/>
      </c>
      <c r="AM1476" s="24" t="str">
        <f t="shared" si="87"/>
        <v/>
      </c>
      <c r="AN1476" s="24" t="str">
        <f t="shared" si="87"/>
        <v/>
      </c>
      <c r="AO1476" s="24" t="str">
        <f t="shared" si="87"/>
        <v>Health and Medical</v>
      </c>
      <c r="AP1476" s="24" t="str">
        <f t="shared" si="87"/>
        <v/>
      </c>
      <c r="AQ1476" s="24" t="str">
        <f t="shared" si="87"/>
        <v>Communications</v>
      </c>
      <c r="AR1476" s="24" t="str">
        <f t="shared" si="87"/>
        <v/>
      </c>
      <c r="AS1476" s="24" t="str">
        <f t="shared" si="87"/>
        <v/>
      </c>
      <c r="AT1476" s="24" t="str">
        <f t="shared" si="87"/>
        <v/>
      </c>
      <c r="AU1476" s="24" t="str">
        <f t="shared" si="87"/>
        <v>Safety and Security; Food, Water, Shelter; Health and Medical; Energy; Communications; Hazardous Materials; Transportation; Water Systems;</v>
      </c>
    </row>
    <row r="1477" spans="1:47" ht="32.1" customHeight="1" x14ac:dyDescent="0.2">
      <c r="A1477" s="143" t="s">
        <v>1112</v>
      </c>
      <c r="B1477" s="144" t="s">
        <v>1308</v>
      </c>
      <c r="C1477" s="144" t="s">
        <v>1082</v>
      </c>
      <c r="D1477" s="124" t="s">
        <v>2287</v>
      </c>
      <c r="E1477" s="64" t="str">
        <f t="shared" si="85"/>
        <v>Safety and Security; Food, Water, Shelter; Health and Medical; Energy; Communications; Hazardous Materials; Transportation; Water Systems;</v>
      </c>
      <c r="F1477" s="125" t="s">
        <v>1863</v>
      </c>
      <c r="G1477" s="90" t="str">
        <f>IF(IFERROR(SEARCH(G$6,$D1477),0)&gt;0,TRIM(VLOOKUP(G$6,'Lifeline-Capability XWalk'!$F$6:$G$38,2,FALSE)),"")</f>
        <v/>
      </c>
      <c r="H1477" s="91" t="str">
        <f>IF(IFERROR(SEARCH(H$6,$D1477),0)&gt;0,TRIM(VLOOKUP(H$6,'Lifeline-Capability XWalk'!$F$6:$G$38,2,FALSE)),"")</f>
        <v/>
      </c>
      <c r="I1477" s="91" t="str">
        <f>IF(IFERROR(SEARCH(I$6,$D1477),0)&gt;0,TRIM(VLOOKUP(I$6,'Lifeline-Capability XWalk'!$F$6:$G$38,2,FALSE)),"")</f>
        <v/>
      </c>
      <c r="J1477" s="91" t="str">
        <f>IF(IFERROR(SEARCH(J$6,$D1477),0)&gt;0,TRIM(VLOOKUP(J$6,'Lifeline-Capability XWalk'!$F$6:$G$38,2,FALSE)),"")</f>
        <v/>
      </c>
      <c r="K1477" s="91" t="str">
        <f>IF(IFERROR(SEARCH(K$6,$D1477),0)&gt;0,TRIM(VLOOKUP(K$6,'Lifeline-Capability XWalk'!$F$6:$G$38,2,FALSE)),"")</f>
        <v/>
      </c>
      <c r="L1477" s="91" t="str">
        <f>IF(IFERROR(SEARCH(L$6,$D1477),0)&gt;0,TRIM(VLOOKUP(L$6,'Lifeline-Capability XWalk'!$F$6:$G$38,2,FALSE)),"")</f>
        <v/>
      </c>
      <c r="M1477" s="91" t="str">
        <f>IF(IFERROR(SEARCH(M$6,$D1477),0)&gt;0,TRIM(VLOOKUP(M$6,'Lifeline-Capability XWalk'!$F$6:$G$38,2,FALSE)),"")</f>
        <v/>
      </c>
      <c r="N1477" s="91" t="str">
        <f>IF(IFERROR(SEARCH(N$6,$D1477),0)&gt;0,TRIM(VLOOKUP(N$6,'Lifeline-Capability XWalk'!$F$6:$G$38,2,FALSE)),"")</f>
        <v/>
      </c>
      <c r="O1477" s="91" t="str">
        <f>IF(IFERROR(SEARCH(O$6,$D1477),0)&gt;0,TRIM(VLOOKUP(O$6,'Lifeline-Capability XWalk'!$F$6:$G$38,2,FALSE)),"")</f>
        <v/>
      </c>
      <c r="P1477" s="91" t="str">
        <f>IF(IFERROR(SEARCH(P$6,$D1477),0)&gt;0,TRIM(VLOOKUP(P$6,'Lifeline-Capability XWalk'!$F$6:$G$38,2,FALSE)),"")</f>
        <v/>
      </c>
      <c r="Q1477" s="91" t="str">
        <f>IF(IFERROR(SEARCH(Q$6,$D1477),0)&gt;0,TRIM(VLOOKUP(Q$6,'Lifeline-Capability XWalk'!$F$6:$G$38,2,FALSE)),"")</f>
        <v/>
      </c>
      <c r="R1477" s="91" t="str">
        <f>IF(IFERROR(SEARCH(R$6,$D1477),0)&gt;0,TRIM(VLOOKUP(R$6,'Lifeline-Capability XWalk'!$F$6:$G$38,2,FALSE)),"")</f>
        <v>Safety and Security; Food, Water, Shelter; Health and Medical; Energy; Communications; Hazardous Materials; Transportation; Water Systems;</v>
      </c>
      <c r="S1477" s="91" t="str">
        <f>IF(IFERROR(SEARCH(S$6,$D1477),0)&gt;0,TRIM(VLOOKUP(S$6,'Lifeline-Capability XWalk'!$F$6:$G$38,2,FALSE)),"")</f>
        <v/>
      </c>
      <c r="T1477" s="91" t="str">
        <f>IF(IFERROR(SEARCH(T$6,$D1477),0)&gt;0,TRIM(VLOOKUP(T$6,'Lifeline-Capability XWalk'!$F$6:$G$38,2,FALSE)),"")</f>
        <v/>
      </c>
      <c r="U1477" s="91" t="str">
        <f>IF(IFERROR(SEARCH(U$6,$D1477),0)&gt;0,TRIM(VLOOKUP(U$6,'Lifeline-Capability XWalk'!$F$6:$G$38,2,FALSE)),"")</f>
        <v/>
      </c>
      <c r="V1477" s="91" t="str">
        <f>IF(IFERROR(SEARCH(V$6,$D1477),0)&gt;0,TRIM(VLOOKUP(V$6,'Lifeline-Capability XWalk'!$F$6:$G$38,2,FALSE)),"")</f>
        <v/>
      </c>
      <c r="W1477" s="91" t="str">
        <f>IF(IFERROR(SEARCH(W$6,$D1477),0)&gt;0,TRIM(VLOOKUP(W$6,'Lifeline-Capability XWalk'!$F$6:$G$38,2,FALSE)),"")</f>
        <v>Health and Medical</v>
      </c>
      <c r="X1477" s="91" t="str">
        <f>IF(IFERROR(SEARCH(X$6,$D1477),0)&gt;0,TRIM(VLOOKUP(X$6,'Lifeline-Capability XWalk'!$F$6:$G$38,2,FALSE)),"")</f>
        <v/>
      </c>
      <c r="Y1477" s="91" t="str">
        <f>IF(IFERROR(SEARCH(Y$6,$D1477),0)&gt;0,TRIM(VLOOKUP(Y$6,'Lifeline-Capability XWalk'!$F$6:$G$38,2,FALSE)),"")</f>
        <v/>
      </c>
      <c r="Z1477" s="91" t="str">
        <f>IF(IFERROR(SEARCH(Z$6,$D1477),0)&gt;0,TRIM(VLOOKUP(Z$6,'Lifeline-Capability XWalk'!$F$6:$G$38,2,FALSE)),"")</f>
        <v/>
      </c>
      <c r="AA1477" s="91" t="str">
        <f>IF(IFERROR(SEARCH(AA$6,$D1477),0)&gt;0,TRIM(VLOOKUP(AA$6,'Lifeline-Capability XWalk'!$F$6:$G$38,2,FALSE)),"")</f>
        <v/>
      </c>
      <c r="AB1477" s="91" t="str">
        <f>IF(IFERROR(SEARCH(AB$6,$D1477),0)&gt;0,TRIM(VLOOKUP(AB$6,'Lifeline-Capability XWalk'!$F$6:$G$38,2,FALSE)),"")</f>
        <v>Communications</v>
      </c>
      <c r="AC1477" s="91" t="str">
        <f>IF(IFERROR(SEARCH(AC$6,$D1477),0)&gt;0,TRIM(VLOOKUP(AC$6,'Lifeline-Capability XWalk'!$F$6:$G$38,2,FALSE)),"")</f>
        <v/>
      </c>
      <c r="AD1477" s="91" t="str">
        <f>IF(IFERROR(SEARCH(AD$6,$D1477),0)&gt;0,TRIM(VLOOKUP(AD$6,'Lifeline-Capability XWalk'!$F$6:$G$38,2,FALSE)),"")</f>
        <v/>
      </c>
      <c r="AE1477" s="91" t="str">
        <f>IF(IFERROR(SEARCH(AE$6,$D1477),0)&gt;0,TRIM(VLOOKUP(AE$6,'Lifeline-Capability XWalk'!$F$6:$G$38,2,FALSE)),"")</f>
        <v/>
      </c>
      <c r="AF1477" s="91" t="str">
        <f>IF(IFERROR(SEARCH(AF$6,$D1477),0)&gt;0,TRIM(VLOOKUP(AF$6,'Lifeline-Capability XWalk'!$F$6:$G$38,2,FALSE)),"")</f>
        <v>Communications</v>
      </c>
      <c r="AG1477" s="91" t="str">
        <f>IF(IFERROR(SEARCH(AG$6,$D1477),0)&gt;0,TRIM(VLOOKUP(AG$6,'Lifeline-Capability XWalk'!$F$6:$G$38,2,FALSE)),"")</f>
        <v/>
      </c>
      <c r="AH1477" s="91" t="str">
        <f>IF(IFERROR(SEARCH(AH$6,$D1477),0)&gt;0,TRIM(VLOOKUP(AH$6,'Lifeline-Capability XWalk'!$F$6:$G$38,2,FALSE)),"")</f>
        <v/>
      </c>
      <c r="AI1477" s="91" t="str">
        <f>IF(IFERROR(SEARCH(AI$6,$D1477),0)&gt;0,TRIM(VLOOKUP(AI$6,'Lifeline-Capability XWalk'!$F$6:$G$38,2,FALSE)),"")</f>
        <v/>
      </c>
      <c r="AJ1477" s="91" t="str">
        <f>IF(IFERROR(SEARCH(AJ$6,$D1477),0)&gt;0,TRIM(VLOOKUP(AJ$6,'Lifeline-Capability XWalk'!$F$6:$G$38,2,FALSE)),"")</f>
        <v>Safety and Security; Food, Water, Shelter; Health and Medical; Energy; Communications; Hazardous Materials; Transportation; Water Systems;</v>
      </c>
      <c r="AK1477" s="91" t="str">
        <f>IF(IFERROR(SEARCH(AK$6,$D1477),0)&gt;0,TRIM(VLOOKUP(AK$6,'Lifeline-Capability XWalk'!$F$6:$G$38,2,FALSE)),"")</f>
        <v/>
      </c>
      <c r="AL1477" s="92" t="str">
        <f>IF(IFERROR(SEARCH(AL$6,$D1477),0)&gt;0,TRIM(VLOOKUP(AL$6,'Lifeline-Capability XWalk'!$F$6:$G$38,2,FALSE)),"")</f>
        <v/>
      </c>
      <c r="AM1477" s="24" t="str">
        <f t="shared" si="87"/>
        <v/>
      </c>
      <c r="AN1477" s="24" t="str">
        <f t="shared" si="87"/>
        <v/>
      </c>
      <c r="AO1477" s="24" t="str">
        <f t="shared" si="87"/>
        <v>Health and Medical</v>
      </c>
      <c r="AP1477" s="24" t="str">
        <f t="shared" si="87"/>
        <v/>
      </c>
      <c r="AQ1477" s="24" t="str">
        <f t="shared" si="87"/>
        <v>Communications</v>
      </c>
      <c r="AR1477" s="24" t="str">
        <f t="shared" si="87"/>
        <v/>
      </c>
      <c r="AS1477" s="24" t="str">
        <f t="shared" si="87"/>
        <v/>
      </c>
      <c r="AT1477" s="24" t="str">
        <f t="shared" si="87"/>
        <v/>
      </c>
      <c r="AU1477" s="24" t="str">
        <f t="shared" si="87"/>
        <v>Safety and Security; Food, Water, Shelter; Health and Medical; Energy; Communications; Hazardous Materials; Transportation; Water Systems;</v>
      </c>
    </row>
    <row r="1478" spans="1:47" ht="32.1" customHeight="1" x14ac:dyDescent="0.2">
      <c r="A1478" s="143" t="s">
        <v>1112</v>
      </c>
      <c r="B1478" s="144" t="s">
        <v>1308</v>
      </c>
      <c r="C1478" s="144" t="s">
        <v>1082</v>
      </c>
      <c r="D1478" s="124" t="s">
        <v>2289</v>
      </c>
      <c r="E1478" s="64" t="str">
        <f t="shared" si="85"/>
        <v>Safety and Security; Food, Water, Shelter; Health and Medical; Energy; Communications; Hazardous Materials; Transportation; Water Systems;</v>
      </c>
      <c r="F1478" s="125" t="s">
        <v>1864</v>
      </c>
      <c r="G1478" s="90" t="str">
        <f>IF(IFERROR(SEARCH(G$6,$D1478),0)&gt;0,TRIM(VLOOKUP(G$6,'Lifeline-Capability XWalk'!$F$6:$G$38,2,FALSE)),"")</f>
        <v/>
      </c>
      <c r="H1478" s="91" t="str">
        <f>IF(IFERROR(SEARCH(H$6,$D1478),0)&gt;0,TRIM(VLOOKUP(H$6,'Lifeline-Capability XWalk'!$F$6:$G$38,2,FALSE)),"")</f>
        <v/>
      </c>
      <c r="I1478" s="91" t="str">
        <f>IF(IFERROR(SEARCH(I$6,$D1478),0)&gt;0,TRIM(VLOOKUP(I$6,'Lifeline-Capability XWalk'!$F$6:$G$38,2,FALSE)),"")</f>
        <v/>
      </c>
      <c r="J1478" s="91" t="str">
        <f>IF(IFERROR(SEARCH(J$6,$D1478),0)&gt;0,TRIM(VLOOKUP(J$6,'Lifeline-Capability XWalk'!$F$6:$G$38,2,FALSE)),"")</f>
        <v/>
      </c>
      <c r="K1478" s="91" t="str">
        <f>IF(IFERROR(SEARCH(K$6,$D1478),0)&gt;0,TRIM(VLOOKUP(K$6,'Lifeline-Capability XWalk'!$F$6:$G$38,2,FALSE)),"")</f>
        <v/>
      </c>
      <c r="L1478" s="91" t="str">
        <f>IF(IFERROR(SEARCH(L$6,$D1478),0)&gt;0,TRIM(VLOOKUP(L$6,'Lifeline-Capability XWalk'!$F$6:$G$38,2,FALSE)),"")</f>
        <v/>
      </c>
      <c r="M1478" s="91" t="str">
        <f>IF(IFERROR(SEARCH(M$6,$D1478),0)&gt;0,TRIM(VLOOKUP(M$6,'Lifeline-Capability XWalk'!$F$6:$G$38,2,FALSE)),"")</f>
        <v/>
      </c>
      <c r="N1478" s="91" t="str">
        <f>IF(IFERROR(SEARCH(N$6,$D1478),0)&gt;0,TRIM(VLOOKUP(N$6,'Lifeline-Capability XWalk'!$F$6:$G$38,2,FALSE)),"")</f>
        <v>Safety and Security</v>
      </c>
      <c r="O1478" s="91" t="str">
        <f>IF(IFERROR(SEARCH(O$6,$D1478),0)&gt;0,TRIM(VLOOKUP(O$6,'Lifeline-Capability XWalk'!$F$6:$G$38,2,FALSE)),"")</f>
        <v/>
      </c>
      <c r="P1478" s="91" t="str">
        <f>IF(IFERROR(SEARCH(P$6,$D1478),0)&gt;0,TRIM(VLOOKUP(P$6,'Lifeline-Capability XWalk'!$F$6:$G$38,2,FALSE)),"")</f>
        <v>Health and Medical</v>
      </c>
      <c r="Q1478" s="91" t="str">
        <f>IF(IFERROR(SEARCH(Q$6,$D1478),0)&gt;0,TRIM(VLOOKUP(Q$6,'Lifeline-Capability XWalk'!$F$6:$G$38,2,FALSE)),"")</f>
        <v/>
      </c>
      <c r="R1478" s="91" t="str">
        <f>IF(IFERROR(SEARCH(R$6,$D1478),0)&gt;0,TRIM(VLOOKUP(R$6,'Lifeline-Capability XWalk'!$F$6:$G$38,2,FALSE)),"")</f>
        <v>Safety and Security; Food, Water, Shelter; Health and Medical; Energy; Communications; Hazardous Materials; Transportation; Water Systems;</v>
      </c>
      <c r="S1478" s="91" t="str">
        <f>IF(IFERROR(SEARCH(S$6,$D1478),0)&gt;0,TRIM(VLOOKUP(S$6,'Lifeline-Capability XWalk'!$F$6:$G$38,2,FALSE)),"")</f>
        <v/>
      </c>
      <c r="T1478" s="91" t="str">
        <f>IF(IFERROR(SEARCH(T$6,$D1478),0)&gt;0,TRIM(VLOOKUP(T$6,'Lifeline-Capability XWalk'!$F$6:$G$38,2,FALSE)),"")</f>
        <v/>
      </c>
      <c r="U1478" s="91" t="str">
        <f>IF(IFERROR(SEARCH(U$6,$D1478),0)&gt;0,TRIM(VLOOKUP(U$6,'Lifeline-Capability XWalk'!$F$6:$G$38,2,FALSE)),"")</f>
        <v/>
      </c>
      <c r="V1478" s="91" t="str">
        <f>IF(IFERROR(SEARCH(V$6,$D1478),0)&gt;0,TRIM(VLOOKUP(V$6,'Lifeline-Capability XWalk'!$F$6:$G$38,2,FALSE)),"")</f>
        <v/>
      </c>
      <c r="W1478" s="91" t="str">
        <f>IF(IFERROR(SEARCH(W$6,$D1478),0)&gt;0,TRIM(VLOOKUP(W$6,'Lifeline-Capability XWalk'!$F$6:$G$38,2,FALSE)),"")</f>
        <v>Health and Medical</v>
      </c>
      <c r="X1478" s="91" t="str">
        <f>IF(IFERROR(SEARCH(X$6,$D1478),0)&gt;0,TRIM(VLOOKUP(X$6,'Lifeline-Capability XWalk'!$F$6:$G$38,2,FALSE)),"")</f>
        <v/>
      </c>
      <c r="Y1478" s="91" t="str">
        <f>IF(IFERROR(SEARCH(Y$6,$D1478),0)&gt;0,TRIM(VLOOKUP(Y$6,'Lifeline-Capability XWalk'!$F$6:$G$38,2,FALSE)),"")</f>
        <v/>
      </c>
      <c r="Z1478" s="91" t="str">
        <f>IF(IFERROR(SEARCH(Z$6,$D1478),0)&gt;0,TRIM(VLOOKUP(Z$6,'Lifeline-Capability XWalk'!$F$6:$G$38,2,FALSE)),"")</f>
        <v/>
      </c>
      <c r="AA1478" s="91" t="str">
        <f>IF(IFERROR(SEARCH(AA$6,$D1478),0)&gt;0,TRIM(VLOOKUP(AA$6,'Lifeline-Capability XWalk'!$F$6:$G$38,2,FALSE)),"")</f>
        <v/>
      </c>
      <c r="AB1478" s="91" t="str">
        <f>IF(IFERROR(SEARCH(AB$6,$D1478),0)&gt;0,TRIM(VLOOKUP(AB$6,'Lifeline-Capability XWalk'!$F$6:$G$38,2,FALSE)),"")</f>
        <v>Communications</v>
      </c>
      <c r="AC1478" s="91" t="str">
        <f>IF(IFERROR(SEARCH(AC$6,$D1478),0)&gt;0,TRIM(VLOOKUP(AC$6,'Lifeline-Capability XWalk'!$F$6:$G$38,2,FALSE)),"")</f>
        <v/>
      </c>
      <c r="AD1478" s="91" t="str">
        <f>IF(IFERROR(SEARCH(AD$6,$D1478),0)&gt;0,TRIM(VLOOKUP(AD$6,'Lifeline-Capability XWalk'!$F$6:$G$38,2,FALSE)),"")</f>
        <v/>
      </c>
      <c r="AE1478" s="91" t="str">
        <f>IF(IFERROR(SEARCH(AE$6,$D1478),0)&gt;0,TRIM(VLOOKUP(AE$6,'Lifeline-Capability XWalk'!$F$6:$G$38,2,FALSE)),"")</f>
        <v>Health and Medical</v>
      </c>
      <c r="AF1478" s="91" t="str">
        <f>IF(IFERROR(SEARCH(AF$6,$D1478),0)&gt;0,TRIM(VLOOKUP(AF$6,'Lifeline-Capability XWalk'!$F$6:$G$38,2,FALSE)),"")</f>
        <v/>
      </c>
      <c r="AG1478" s="91" t="str">
        <f>IF(IFERROR(SEARCH(AG$6,$D1478),0)&gt;0,TRIM(VLOOKUP(AG$6,'Lifeline-Capability XWalk'!$F$6:$G$38,2,FALSE)),"")</f>
        <v/>
      </c>
      <c r="AH1478" s="91" t="str">
        <f>IF(IFERROR(SEARCH(AH$6,$D1478),0)&gt;0,TRIM(VLOOKUP(AH$6,'Lifeline-Capability XWalk'!$F$6:$G$38,2,FALSE)),"")</f>
        <v/>
      </c>
      <c r="AI1478" s="91" t="str">
        <f>IF(IFERROR(SEARCH(AI$6,$D1478),0)&gt;0,TRIM(VLOOKUP(AI$6,'Lifeline-Capability XWalk'!$F$6:$G$38,2,FALSE)),"")</f>
        <v/>
      </c>
      <c r="AJ1478" s="91" t="str">
        <f>IF(IFERROR(SEARCH(AJ$6,$D1478),0)&gt;0,TRIM(VLOOKUP(AJ$6,'Lifeline-Capability XWalk'!$F$6:$G$38,2,FALSE)),"")</f>
        <v>Safety and Security; Food, Water, Shelter; Health and Medical; Energy; Communications; Hazardous Materials; Transportation; Water Systems;</v>
      </c>
      <c r="AK1478" s="91" t="str">
        <f>IF(IFERROR(SEARCH(AK$6,$D1478),0)&gt;0,TRIM(VLOOKUP(AK$6,'Lifeline-Capability XWalk'!$F$6:$G$38,2,FALSE)),"")</f>
        <v/>
      </c>
      <c r="AL1478" s="92" t="str">
        <f>IF(IFERROR(SEARCH(AL$6,$D1478),0)&gt;0,TRIM(VLOOKUP(AL$6,'Lifeline-Capability XWalk'!$F$6:$G$38,2,FALSE)),"")</f>
        <v/>
      </c>
      <c r="AM1478" s="24" t="str">
        <f t="shared" si="87"/>
        <v>Safety and Security</v>
      </c>
      <c r="AN1478" s="24" t="str">
        <f t="shared" si="87"/>
        <v/>
      </c>
      <c r="AO1478" s="24" t="str">
        <f t="shared" si="87"/>
        <v>Health and Medical</v>
      </c>
      <c r="AP1478" s="24" t="str">
        <f t="shared" si="87"/>
        <v/>
      </c>
      <c r="AQ1478" s="24" t="str">
        <f t="shared" si="87"/>
        <v>Communications</v>
      </c>
      <c r="AR1478" s="24" t="str">
        <f t="shared" si="87"/>
        <v/>
      </c>
      <c r="AS1478" s="24" t="str">
        <f t="shared" si="87"/>
        <v/>
      </c>
      <c r="AT1478" s="24" t="str">
        <f t="shared" si="87"/>
        <v/>
      </c>
      <c r="AU1478" s="24" t="str">
        <f t="shared" si="87"/>
        <v>Safety and Security; Food, Water, Shelter; Health and Medical; Energy; Communications; Hazardous Materials; Transportation; Water Systems;</v>
      </c>
    </row>
    <row r="1479" spans="1:47" ht="32.1" customHeight="1" x14ac:dyDescent="0.2">
      <c r="A1479" s="143" t="s">
        <v>1112</v>
      </c>
      <c r="B1479" s="144" t="s">
        <v>1308</v>
      </c>
      <c r="C1479" s="144" t="s">
        <v>1082</v>
      </c>
      <c r="D1479" s="124" t="s">
        <v>2290</v>
      </c>
      <c r="E1479" s="64" t="str">
        <f t="shared" si="85"/>
        <v>Safety and Security; Food, Water, Shelter; Health and Medical; Energy; Communications; Hazardous Materials; Transportation; Water Systems;</v>
      </c>
      <c r="F1479" s="125" t="s">
        <v>1865</v>
      </c>
      <c r="G1479" s="90" t="str">
        <f>IF(IFERROR(SEARCH(G$6,$D1479),0)&gt;0,TRIM(VLOOKUP(G$6,'Lifeline-Capability XWalk'!$F$6:$G$38,2,FALSE)),"")</f>
        <v/>
      </c>
      <c r="H1479" s="91" t="str">
        <f>IF(IFERROR(SEARCH(H$6,$D1479),0)&gt;0,TRIM(VLOOKUP(H$6,'Lifeline-Capability XWalk'!$F$6:$G$38,2,FALSE)),"")</f>
        <v/>
      </c>
      <c r="I1479" s="91" t="str">
        <f>IF(IFERROR(SEARCH(I$6,$D1479),0)&gt;0,TRIM(VLOOKUP(I$6,'Lifeline-Capability XWalk'!$F$6:$G$38,2,FALSE)),"")</f>
        <v/>
      </c>
      <c r="J1479" s="91" t="str">
        <f>IF(IFERROR(SEARCH(J$6,$D1479),0)&gt;0,TRIM(VLOOKUP(J$6,'Lifeline-Capability XWalk'!$F$6:$G$38,2,FALSE)),"")</f>
        <v/>
      </c>
      <c r="K1479" s="91" t="str">
        <f>IF(IFERROR(SEARCH(K$6,$D1479),0)&gt;0,TRIM(VLOOKUP(K$6,'Lifeline-Capability XWalk'!$F$6:$G$38,2,FALSE)),"")</f>
        <v/>
      </c>
      <c r="L1479" s="91" t="str">
        <f>IF(IFERROR(SEARCH(L$6,$D1479),0)&gt;0,TRIM(VLOOKUP(L$6,'Lifeline-Capability XWalk'!$F$6:$G$38,2,FALSE)),"")</f>
        <v/>
      </c>
      <c r="M1479" s="91" t="str">
        <f>IF(IFERROR(SEARCH(M$6,$D1479),0)&gt;0,TRIM(VLOOKUP(M$6,'Lifeline-Capability XWalk'!$F$6:$G$38,2,FALSE)),"")</f>
        <v/>
      </c>
      <c r="N1479" s="91" t="str">
        <f>IF(IFERROR(SEARCH(N$6,$D1479),0)&gt;0,TRIM(VLOOKUP(N$6,'Lifeline-Capability XWalk'!$F$6:$G$38,2,FALSE)),"")</f>
        <v/>
      </c>
      <c r="O1479" s="91" t="str">
        <f>IF(IFERROR(SEARCH(O$6,$D1479),0)&gt;0,TRIM(VLOOKUP(O$6,'Lifeline-Capability XWalk'!$F$6:$G$38,2,FALSE)),"")</f>
        <v/>
      </c>
      <c r="P1479" s="91" t="str">
        <f>IF(IFERROR(SEARCH(P$6,$D1479),0)&gt;0,TRIM(VLOOKUP(P$6,'Lifeline-Capability XWalk'!$F$6:$G$38,2,FALSE)),"")</f>
        <v>Health and Medical</v>
      </c>
      <c r="Q1479" s="91" t="str">
        <f>IF(IFERROR(SEARCH(Q$6,$D1479),0)&gt;0,TRIM(VLOOKUP(Q$6,'Lifeline-Capability XWalk'!$F$6:$G$38,2,FALSE)),"")</f>
        <v/>
      </c>
      <c r="R1479" s="91" t="str">
        <f>IF(IFERROR(SEARCH(R$6,$D1479),0)&gt;0,TRIM(VLOOKUP(R$6,'Lifeline-Capability XWalk'!$F$6:$G$38,2,FALSE)),"")</f>
        <v>Safety and Security; Food, Water, Shelter; Health and Medical; Energy; Communications; Hazardous Materials; Transportation; Water Systems;</v>
      </c>
      <c r="S1479" s="91" t="str">
        <f>IF(IFERROR(SEARCH(S$6,$D1479),0)&gt;0,TRIM(VLOOKUP(S$6,'Lifeline-Capability XWalk'!$F$6:$G$38,2,FALSE)),"")</f>
        <v/>
      </c>
      <c r="T1479" s="91" t="str">
        <f>IF(IFERROR(SEARCH(T$6,$D1479),0)&gt;0,TRIM(VLOOKUP(T$6,'Lifeline-Capability XWalk'!$F$6:$G$38,2,FALSE)),"")</f>
        <v/>
      </c>
      <c r="U1479" s="91" t="str">
        <f>IF(IFERROR(SEARCH(U$6,$D1479),0)&gt;0,TRIM(VLOOKUP(U$6,'Lifeline-Capability XWalk'!$F$6:$G$38,2,FALSE)),"")</f>
        <v/>
      </c>
      <c r="V1479" s="91" t="str">
        <f>IF(IFERROR(SEARCH(V$6,$D1479),0)&gt;0,TRIM(VLOOKUP(V$6,'Lifeline-Capability XWalk'!$F$6:$G$38,2,FALSE)),"")</f>
        <v/>
      </c>
      <c r="W1479" s="91" t="str">
        <f>IF(IFERROR(SEARCH(W$6,$D1479),0)&gt;0,TRIM(VLOOKUP(W$6,'Lifeline-Capability XWalk'!$F$6:$G$38,2,FALSE)),"")</f>
        <v>Health and Medical</v>
      </c>
      <c r="X1479" s="91" t="str">
        <f>IF(IFERROR(SEARCH(X$6,$D1479),0)&gt;0,TRIM(VLOOKUP(X$6,'Lifeline-Capability XWalk'!$F$6:$G$38,2,FALSE)),"")</f>
        <v/>
      </c>
      <c r="Y1479" s="91" t="str">
        <f>IF(IFERROR(SEARCH(Y$6,$D1479),0)&gt;0,TRIM(VLOOKUP(Y$6,'Lifeline-Capability XWalk'!$F$6:$G$38,2,FALSE)),"")</f>
        <v/>
      </c>
      <c r="Z1479" s="91" t="str">
        <f>IF(IFERROR(SEARCH(Z$6,$D1479),0)&gt;0,TRIM(VLOOKUP(Z$6,'Lifeline-Capability XWalk'!$F$6:$G$38,2,FALSE)),"")</f>
        <v/>
      </c>
      <c r="AA1479" s="91" t="str">
        <f>IF(IFERROR(SEARCH(AA$6,$D1479),0)&gt;0,TRIM(VLOOKUP(AA$6,'Lifeline-Capability XWalk'!$F$6:$G$38,2,FALSE)),"")</f>
        <v/>
      </c>
      <c r="AB1479" s="91" t="str">
        <f>IF(IFERROR(SEARCH(AB$6,$D1479),0)&gt;0,TRIM(VLOOKUP(AB$6,'Lifeline-Capability XWalk'!$F$6:$G$38,2,FALSE)),"")</f>
        <v>Communications</v>
      </c>
      <c r="AC1479" s="91" t="str">
        <f>IF(IFERROR(SEARCH(AC$6,$D1479),0)&gt;0,TRIM(VLOOKUP(AC$6,'Lifeline-Capability XWalk'!$F$6:$G$38,2,FALSE)),"")</f>
        <v/>
      </c>
      <c r="AD1479" s="91" t="str">
        <f>IF(IFERROR(SEARCH(AD$6,$D1479),0)&gt;0,TRIM(VLOOKUP(AD$6,'Lifeline-Capability XWalk'!$F$6:$G$38,2,FALSE)),"")</f>
        <v/>
      </c>
      <c r="AE1479" s="91" t="str">
        <f>IF(IFERROR(SEARCH(AE$6,$D1479),0)&gt;0,TRIM(VLOOKUP(AE$6,'Lifeline-Capability XWalk'!$F$6:$G$38,2,FALSE)),"")</f>
        <v>Health and Medical</v>
      </c>
      <c r="AF1479" s="91" t="str">
        <f>IF(IFERROR(SEARCH(AF$6,$D1479),0)&gt;0,TRIM(VLOOKUP(AF$6,'Lifeline-Capability XWalk'!$F$6:$G$38,2,FALSE)),"")</f>
        <v/>
      </c>
      <c r="AG1479" s="91" t="str">
        <f>IF(IFERROR(SEARCH(AG$6,$D1479),0)&gt;0,TRIM(VLOOKUP(AG$6,'Lifeline-Capability XWalk'!$F$6:$G$38,2,FALSE)),"")</f>
        <v/>
      </c>
      <c r="AH1479" s="91" t="str">
        <f>IF(IFERROR(SEARCH(AH$6,$D1479),0)&gt;0,TRIM(VLOOKUP(AH$6,'Lifeline-Capability XWalk'!$F$6:$G$38,2,FALSE)),"")</f>
        <v/>
      </c>
      <c r="AI1479" s="91" t="str">
        <f>IF(IFERROR(SEARCH(AI$6,$D1479),0)&gt;0,TRIM(VLOOKUP(AI$6,'Lifeline-Capability XWalk'!$F$6:$G$38,2,FALSE)),"")</f>
        <v/>
      </c>
      <c r="AJ1479" s="91" t="str">
        <f>IF(IFERROR(SEARCH(AJ$6,$D1479),0)&gt;0,TRIM(VLOOKUP(AJ$6,'Lifeline-Capability XWalk'!$F$6:$G$38,2,FALSE)),"")</f>
        <v>Safety and Security; Food, Water, Shelter; Health and Medical; Energy; Communications; Hazardous Materials; Transportation; Water Systems;</v>
      </c>
      <c r="AK1479" s="91" t="str">
        <f>IF(IFERROR(SEARCH(AK$6,$D1479),0)&gt;0,TRIM(VLOOKUP(AK$6,'Lifeline-Capability XWalk'!$F$6:$G$38,2,FALSE)),"")</f>
        <v/>
      </c>
      <c r="AL1479" s="92" t="str">
        <f>IF(IFERROR(SEARCH(AL$6,$D1479),0)&gt;0,TRIM(VLOOKUP(AL$6,'Lifeline-Capability XWalk'!$F$6:$G$38,2,FALSE)),"")</f>
        <v/>
      </c>
      <c r="AM1479" s="24" t="str">
        <f t="shared" si="87"/>
        <v/>
      </c>
      <c r="AN1479" s="24" t="str">
        <f t="shared" si="87"/>
        <v/>
      </c>
      <c r="AO1479" s="24" t="str">
        <f t="shared" si="87"/>
        <v>Health and Medical</v>
      </c>
      <c r="AP1479" s="24" t="str">
        <f t="shared" si="87"/>
        <v/>
      </c>
      <c r="AQ1479" s="24" t="str">
        <f t="shared" si="87"/>
        <v>Communications</v>
      </c>
      <c r="AR1479" s="24" t="str">
        <f t="shared" si="87"/>
        <v/>
      </c>
      <c r="AS1479" s="24" t="str">
        <f t="shared" si="87"/>
        <v/>
      </c>
      <c r="AT1479" s="24" t="str">
        <f t="shared" si="87"/>
        <v/>
      </c>
      <c r="AU1479" s="24" t="str">
        <f t="shared" si="87"/>
        <v>Safety and Security; Food, Water, Shelter; Health and Medical; Energy; Communications; Hazardous Materials; Transportation; Water Systems;</v>
      </c>
    </row>
    <row r="1480" spans="1:47" ht="32.1" customHeight="1" x14ac:dyDescent="0.2">
      <c r="A1480" s="143" t="s">
        <v>1112</v>
      </c>
      <c r="B1480" s="144" t="s">
        <v>1308</v>
      </c>
      <c r="C1480" s="144" t="s">
        <v>1082</v>
      </c>
      <c r="D1480" s="124" t="s">
        <v>2291</v>
      </c>
      <c r="E1480" s="64" t="str">
        <f t="shared" si="85"/>
        <v>Safety and Security; Food, Water, Shelter; Health and Medical; Energy; Communications; Hazardous Materials; Transportation; Water Systems;</v>
      </c>
      <c r="F1480" s="125" t="s">
        <v>1866</v>
      </c>
      <c r="G1480" s="90" t="str">
        <f>IF(IFERROR(SEARCH(G$6,$D1480),0)&gt;0,TRIM(VLOOKUP(G$6,'Lifeline-Capability XWalk'!$F$6:$G$38,2,FALSE)),"")</f>
        <v/>
      </c>
      <c r="H1480" s="91" t="str">
        <f>IF(IFERROR(SEARCH(H$6,$D1480),0)&gt;0,TRIM(VLOOKUP(H$6,'Lifeline-Capability XWalk'!$F$6:$G$38,2,FALSE)),"")</f>
        <v/>
      </c>
      <c r="I1480" s="91" t="str">
        <f>IF(IFERROR(SEARCH(I$6,$D1480),0)&gt;0,TRIM(VLOOKUP(I$6,'Lifeline-Capability XWalk'!$F$6:$G$38,2,FALSE)),"")</f>
        <v>Transportation</v>
      </c>
      <c r="J1480" s="91" t="str">
        <f>IF(IFERROR(SEARCH(J$6,$D1480),0)&gt;0,TRIM(VLOOKUP(J$6,'Lifeline-Capability XWalk'!$F$6:$G$38,2,FALSE)),"")</f>
        <v/>
      </c>
      <c r="K1480" s="91" t="str">
        <f>IF(IFERROR(SEARCH(K$6,$D1480),0)&gt;0,TRIM(VLOOKUP(K$6,'Lifeline-Capability XWalk'!$F$6:$G$38,2,FALSE)),"")</f>
        <v/>
      </c>
      <c r="L1480" s="91" t="str">
        <f>IF(IFERROR(SEARCH(L$6,$D1480),0)&gt;0,TRIM(VLOOKUP(L$6,'Lifeline-Capability XWalk'!$F$6:$G$38,2,FALSE)),"")</f>
        <v/>
      </c>
      <c r="M1480" s="91" t="str">
        <f>IF(IFERROR(SEARCH(M$6,$D1480),0)&gt;0,TRIM(VLOOKUP(M$6,'Lifeline-Capability XWalk'!$F$6:$G$38,2,FALSE)),"")</f>
        <v/>
      </c>
      <c r="N1480" s="91" t="str">
        <f>IF(IFERROR(SEARCH(N$6,$D1480),0)&gt;0,TRIM(VLOOKUP(N$6,'Lifeline-Capability XWalk'!$F$6:$G$38,2,FALSE)),"")</f>
        <v/>
      </c>
      <c r="O1480" s="91" t="str">
        <f>IF(IFERROR(SEARCH(O$6,$D1480),0)&gt;0,TRIM(VLOOKUP(O$6,'Lifeline-Capability XWalk'!$F$6:$G$38,2,FALSE)),"")</f>
        <v/>
      </c>
      <c r="P1480" s="91" t="str">
        <f>IF(IFERROR(SEARCH(P$6,$D1480),0)&gt;0,TRIM(VLOOKUP(P$6,'Lifeline-Capability XWalk'!$F$6:$G$38,2,FALSE)),"")</f>
        <v/>
      </c>
      <c r="Q1480" s="91" t="str">
        <f>IF(IFERROR(SEARCH(Q$6,$D1480),0)&gt;0,TRIM(VLOOKUP(Q$6,'Lifeline-Capability XWalk'!$F$6:$G$38,2,FALSE)),"")</f>
        <v/>
      </c>
      <c r="R1480" s="91" t="str">
        <f>IF(IFERROR(SEARCH(R$6,$D1480),0)&gt;0,TRIM(VLOOKUP(R$6,'Lifeline-Capability XWalk'!$F$6:$G$38,2,FALSE)),"")</f>
        <v>Safety and Security; Food, Water, Shelter; Health and Medical; Energy; Communications; Hazardous Materials; Transportation; Water Systems;</v>
      </c>
      <c r="S1480" s="91" t="str">
        <f>IF(IFERROR(SEARCH(S$6,$D1480),0)&gt;0,TRIM(VLOOKUP(S$6,'Lifeline-Capability XWalk'!$F$6:$G$38,2,FALSE)),"")</f>
        <v/>
      </c>
      <c r="T1480" s="91" t="str">
        <f>IF(IFERROR(SEARCH(T$6,$D1480),0)&gt;0,TRIM(VLOOKUP(T$6,'Lifeline-Capability XWalk'!$F$6:$G$38,2,FALSE)),"")</f>
        <v/>
      </c>
      <c r="U1480" s="91" t="str">
        <f>IF(IFERROR(SEARCH(U$6,$D1480),0)&gt;0,TRIM(VLOOKUP(U$6,'Lifeline-Capability XWalk'!$F$6:$G$38,2,FALSE)),"")</f>
        <v/>
      </c>
      <c r="V1480" s="91" t="str">
        <f>IF(IFERROR(SEARCH(V$6,$D1480),0)&gt;0,TRIM(VLOOKUP(V$6,'Lifeline-Capability XWalk'!$F$6:$G$38,2,FALSE)),"")</f>
        <v/>
      </c>
      <c r="W1480" s="91" t="str">
        <f>IF(IFERROR(SEARCH(W$6,$D1480),0)&gt;0,TRIM(VLOOKUP(W$6,'Lifeline-Capability XWalk'!$F$6:$G$38,2,FALSE)),"")</f>
        <v>Health and Medical</v>
      </c>
      <c r="X1480" s="91" t="str">
        <f>IF(IFERROR(SEARCH(X$6,$D1480),0)&gt;0,TRIM(VLOOKUP(X$6,'Lifeline-Capability XWalk'!$F$6:$G$38,2,FALSE)),"")</f>
        <v/>
      </c>
      <c r="Y1480" s="91" t="str">
        <f>IF(IFERROR(SEARCH(Y$6,$D1480),0)&gt;0,TRIM(VLOOKUP(Y$6,'Lifeline-Capability XWalk'!$F$6:$G$38,2,FALSE)),"")</f>
        <v/>
      </c>
      <c r="Z1480" s="91" t="str">
        <f>IF(IFERROR(SEARCH(Z$6,$D1480),0)&gt;0,TRIM(VLOOKUP(Z$6,'Lifeline-Capability XWalk'!$F$6:$G$38,2,FALSE)),"")</f>
        <v/>
      </c>
      <c r="AA1480" s="91" t="str">
        <f>IF(IFERROR(SEARCH(AA$6,$D1480),0)&gt;0,TRIM(VLOOKUP(AA$6,'Lifeline-Capability XWalk'!$F$6:$G$38,2,FALSE)),"")</f>
        <v/>
      </c>
      <c r="AB1480" s="91" t="str">
        <f>IF(IFERROR(SEARCH(AB$6,$D1480),0)&gt;0,TRIM(VLOOKUP(AB$6,'Lifeline-Capability XWalk'!$F$6:$G$38,2,FALSE)),"")</f>
        <v>Communications</v>
      </c>
      <c r="AC1480" s="91" t="str">
        <f>IF(IFERROR(SEARCH(AC$6,$D1480),0)&gt;0,TRIM(VLOOKUP(AC$6,'Lifeline-Capability XWalk'!$F$6:$G$38,2,FALSE)),"")</f>
        <v/>
      </c>
      <c r="AD1480" s="91" t="str">
        <f>IF(IFERROR(SEARCH(AD$6,$D1480),0)&gt;0,TRIM(VLOOKUP(AD$6,'Lifeline-Capability XWalk'!$F$6:$G$38,2,FALSE)),"")</f>
        <v/>
      </c>
      <c r="AE1480" s="91" t="str">
        <f>IF(IFERROR(SEARCH(AE$6,$D1480),0)&gt;0,TRIM(VLOOKUP(AE$6,'Lifeline-Capability XWalk'!$F$6:$G$38,2,FALSE)),"")</f>
        <v/>
      </c>
      <c r="AF1480" s="91" t="str">
        <f>IF(IFERROR(SEARCH(AF$6,$D1480),0)&gt;0,TRIM(VLOOKUP(AF$6,'Lifeline-Capability XWalk'!$F$6:$G$38,2,FALSE)),"")</f>
        <v/>
      </c>
      <c r="AG1480" s="91" t="str">
        <f>IF(IFERROR(SEARCH(AG$6,$D1480),0)&gt;0,TRIM(VLOOKUP(AG$6,'Lifeline-Capability XWalk'!$F$6:$G$38,2,FALSE)),"")</f>
        <v/>
      </c>
      <c r="AH1480" s="91" t="str">
        <f>IF(IFERROR(SEARCH(AH$6,$D1480),0)&gt;0,TRIM(VLOOKUP(AH$6,'Lifeline-Capability XWalk'!$F$6:$G$38,2,FALSE)),"")</f>
        <v/>
      </c>
      <c r="AI1480" s="91" t="str">
        <f>IF(IFERROR(SEARCH(AI$6,$D1480),0)&gt;0,TRIM(VLOOKUP(AI$6,'Lifeline-Capability XWalk'!$F$6:$G$38,2,FALSE)),"")</f>
        <v/>
      </c>
      <c r="AJ1480" s="91" t="str">
        <f>IF(IFERROR(SEARCH(AJ$6,$D1480),0)&gt;0,TRIM(VLOOKUP(AJ$6,'Lifeline-Capability XWalk'!$F$6:$G$38,2,FALSE)),"")</f>
        <v>Safety and Security; Food, Water, Shelter; Health and Medical; Energy; Communications; Hazardous Materials; Transportation; Water Systems;</v>
      </c>
      <c r="AK1480" s="91" t="str">
        <f>IF(IFERROR(SEARCH(AK$6,$D1480),0)&gt;0,TRIM(VLOOKUP(AK$6,'Lifeline-Capability XWalk'!$F$6:$G$38,2,FALSE)),"")</f>
        <v/>
      </c>
      <c r="AL1480" s="92" t="str">
        <f>IF(IFERROR(SEARCH(AL$6,$D1480),0)&gt;0,TRIM(VLOOKUP(AL$6,'Lifeline-Capability XWalk'!$F$6:$G$38,2,FALSE)),"")</f>
        <v/>
      </c>
      <c r="AM1480" s="24" t="str">
        <f t="shared" si="87"/>
        <v/>
      </c>
      <c r="AN1480" s="24" t="str">
        <f t="shared" si="87"/>
        <v/>
      </c>
      <c r="AO1480" s="24" t="str">
        <f t="shared" si="87"/>
        <v>Health and Medical</v>
      </c>
      <c r="AP1480" s="24" t="str">
        <f t="shared" si="87"/>
        <v/>
      </c>
      <c r="AQ1480" s="24" t="str">
        <f t="shared" si="87"/>
        <v>Communications</v>
      </c>
      <c r="AR1480" s="24" t="str">
        <f t="shared" si="87"/>
        <v/>
      </c>
      <c r="AS1480" s="24" t="str">
        <f t="shared" si="87"/>
        <v>Transportation</v>
      </c>
      <c r="AT1480" s="24" t="str">
        <f t="shared" si="87"/>
        <v/>
      </c>
      <c r="AU1480" s="24" t="str">
        <f t="shared" si="87"/>
        <v>Safety and Security; Food, Water, Shelter; Health and Medical; Energy; Communications; Hazardous Materials; Transportation; Water Systems;</v>
      </c>
    </row>
    <row r="1481" spans="1:47" ht="32.1" customHeight="1" x14ac:dyDescent="0.2">
      <c r="A1481" s="143" t="s">
        <v>1112</v>
      </c>
      <c r="B1481" s="144" t="s">
        <v>1308</v>
      </c>
      <c r="C1481" s="144" t="s">
        <v>1082</v>
      </c>
      <c r="D1481" s="124" t="s">
        <v>2292</v>
      </c>
      <c r="E1481" s="64" t="str">
        <f t="shared" si="85"/>
        <v>Safety and Security; Food, Water, Shelter; Health and Medical; Energy; Communications; Hazardous Materials; Transportation; Water Systems;</v>
      </c>
      <c r="F1481" s="125" t="s">
        <v>1867</v>
      </c>
      <c r="G1481" s="90" t="str">
        <f>IF(IFERROR(SEARCH(G$6,$D1481),0)&gt;0,TRIM(VLOOKUP(G$6,'Lifeline-Capability XWalk'!$F$6:$G$38,2,FALSE)),"")</f>
        <v/>
      </c>
      <c r="H1481" s="91" t="str">
        <f>IF(IFERROR(SEARCH(H$6,$D1481),0)&gt;0,TRIM(VLOOKUP(H$6,'Lifeline-Capability XWalk'!$F$6:$G$38,2,FALSE)),"")</f>
        <v/>
      </c>
      <c r="I1481" s="91" t="str">
        <f>IF(IFERROR(SEARCH(I$6,$D1481),0)&gt;0,TRIM(VLOOKUP(I$6,'Lifeline-Capability XWalk'!$F$6:$G$38,2,FALSE)),"")</f>
        <v/>
      </c>
      <c r="J1481" s="91" t="str">
        <f>IF(IFERROR(SEARCH(J$6,$D1481),0)&gt;0,TRIM(VLOOKUP(J$6,'Lifeline-Capability XWalk'!$F$6:$G$38,2,FALSE)),"")</f>
        <v/>
      </c>
      <c r="K1481" s="91" t="str">
        <f>IF(IFERROR(SEARCH(K$6,$D1481),0)&gt;0,TRIM(VLOOKUP(K$6,'Lifeline-Capability XWalk'!$F$6:$G$38,2,FALSE)),"")</f>
        <v/>
      </c>
      <c r="L1481" s="91" t="str">
        <f>IF(IFERROR(SEARCH(L$6,$D1481),0)&gt;0,TRIM(VLOOKUP(L$6,'Lifeline-Capability XWalk'!$F$6:$G$38,2,FALSE)),"")</f>
        <v/>
      </c>
      <c r="M1481" s="91" t="str">
        <f>IF(IFERROR(SEARCH(M$6,$D1481),0)&gt;0,TRIM(VLOOKUP(M$6,'Lifeline-Capability XWalk'!$F$6:$G$38,2,FALSE)),"")</f>
        <v/>
      </c>
      <c r="N1481" s="91" t="str">
        <f>IF(IFERROR(SEARCH(N$6,$D1481),0)&gt;0,TRIM(VLOOKUP(N$6,'Lifeline-Capability XWalk'!$F$6:$G$38,2,FALSE)),"")</f>
        <v/>
      </c>
      <c r="O1481" s="91" t="str">
        <f>IF(IFERROR(SEARCH(O$6,$D1481),0)&gt;0,TRIM(VLOOKUP(O$6,'Lifeline-Capability XWalk'!$F$6:$G$38,2,FALSE)),"")</f>
        <v/>
      </c>
      <c r="P1481" s="91" t="str">
        <f>IF(IFERROR(SEARCH(P$6,$D1481),0)&gt;0,TRIM(VLOOKUP(P$6,'Lifeline-Capability XWalk'!$F$6:$G$38,2,FALSE)),"")</f>
        <v/>
      </c>
      <c r="Q1481" s="91" t="str">
        <f>IF(IFERROR(SEARCH(Q$6,$D1481),0)&gt;0,TRIM(VLOOKUP(Q$6,'Lifeline-Capability XWalk'!$F$6:$G$38,2,FALSE)),"")</f>
        <v/>
      </c>
      <c r="R1481" s="91" t="str">
        <f>IF(IFERROR(SEARCH(R$6,$D1481),0)&gt;0,TRIM(VLOOKUP(R$6,'Lifeline-Capability XWalk'!$F$6:$G$38,2,FALSE)),"")</f>
        <v>Safety and Security; Food, Water, Shelter; Health and Medical; Energy; Communications; Hazardous Materials; Transportation; Water Systems;</v>
      </c>
      <c r="S1481" s="91" t="str">
        <f>IF(IFERROR(SEARCH(S$6,$D1481),0)&gt;0,TRIM(VLOOKUP(S$6,'Lifeline-Capability XWalk'!$F$6:$G$38,2,FALSE)),"")</f>
        <v/>
      </c>
      <c r="T1481" s="91" t="str">
        <f>IF(IFERROR(SEARCH(T$6,$D1481),0)&gt;0,TRIM(VLOOKUP(T$6,'Lifeline-Capability XWalk'!$F$6:$G$38,2,FALSE)),"")</f>
        <v/>
      </c>
      <c r="U1481" s="91" t="str">
        <f>IF(IFERROR(SEARCH(U$6,$D1481),0)&gt;0,TRIM(VLOOKUP(U$6,'Lifeline-Capability XWalk'!$F$6:$G$38,2,FALSE)),"")</f>
        <v/>
      </c>
      <c r="V1481" s="91" t="str">
        <f>IF(IFERROR(SEARCH(V$6,$D1481),0)&gt;0,TRIM(VLOOKUP(V$6,'Lifeline-Capability XWalk'!$F$6:$G$38,2,FALSE)),"")</f>
        <v/>
      </c>
      <c r="W1481" s="91" t="str">
        <f>IF(IFERROR(SEARCH(W$6,$D1481),0)&gt;0,TRIM(VLOOKUP(W$6,'Lifeline-Capability XWalk'!$F$6:$G$38,2,FALSE)),"")</f>
        <v/>
      </c>
      <c r="X1481" s="91" t="str">
        <f>IF(IFERROR(SEARCH(X$6,$D1481),0)&gt;0,TRIM(VLOOKUP(X$6,'Lifeline-Capability XWalk'!$F$6:$G$38,2,FALSE)),"")</f>
        <v/>
      </c>
      <c r="Y1481" s="91" t="str">
        <f>IF(IFERROR(SEARCH(Y$6,$D1481),0)&gt;0,TRIM(VLOOKUP(Y$6,'Lifeline-Capability XWalk'!$F$6:$G$38,2,FALSE)),"")</f>
        <v/>
      </c>
      <c r="Z1481" s="91" t="str">
        <f>IF(IFERROR(SEARCH(Z$6,$D1481),0)&gt;0,TRIM(VLOOKUP(Z$6,'Lifeline-Capability XWalk'!$F$6:$G$38,2,FALSE)),"")</f>
        <v/>
      </c>
      <c r="AA1481" s="91" t="str">
        <f>IF(IFERROR(SEARCH(AA$6,$D1481),0)&gt;0,TRIM(VLOOKUP(AA$6,'Lifeline-Capability XWalk'!$F$6:$G$38,2,FALSE)),"")</f>
        <v/>
      </c>
      <c r="AB1481" s="91" t="str">
        <f>IF(IFERROR(SEARCH(AB$6,$D1481),0)&gt;0,TRIM(VLOOKUP(AB$6,'Lifeline-Capability XWalk'!$F$6:$G$38,2,FALSE)),"")</f>
        <v>Communications</v>
      </c>
      <c r="AC1481" s="91" t="str">
        <f>IF(IFERROR(SEARCH(AC$6,$D1481),0)&gt;0,TRIM(VLOOKUP(AC$6,'Lifeline-Capability XWalk'!$F$6:$G$38,2,FALSE)),"")</f>
        <v/>
      </c>
      <c r="AD1481" s="91" t="str">
        <f>IF(IFERROR(SEARCH(AD$6,$D1481),0)&gt;0,TRIM(VLOOKUP(AD$6,'Lifeline-Capability XWalk'!$F$6:$G$38,2,FALSE)),"")</f>
        <v/>
      </c>
      <c r="AE1481" s="91" t="str">
        <f>IF(IFERROR(SEARCH(AE$6,$D1481),0)&gt;0,TRIM(VLOOKUP(AE$6,'Lifeline-Capability XWalk'!$F$6:$G$38,2,FALSE)),"")</f>
        <v/>
      </c>
      <c r="AF1481" s="91" t="str">
        <f>IF(IFERROR(SEARCH(AF$6,$D1481),0)&gt;0,TRIM(VLOOKUP(AF$6,'Lifeline-Capability XWalk'!$F$6:$G$38,2,FALSE)),"")</f>
        <v/>
      </c>
      <c r="AG1481" s="91" t="str">
        <f>IF(IFERROR(SEARCH(AG$6,$D1481),0)&gt;0,TRIM(VLOOKUP(AG$6,'Lifeline-Capability XWalk'!$F$6:$G$38,2,FALSE)),"")</f>
        <v/>
      </c>
      <c r="AH1481" s="91" t="str">
        <f>IF(IFERROR(SEARCH(AH$6,$D1481),0)&gt;0,TRIM(VLOOKUP(AH$6,'Lifeline-Capability XWalk'!$F$6:$G$38,2,FALSE)),"")</f>
        <v/>
      </c>
      <c r="AI1481" s="91" t="str">
        <f>IF(IFERROR(SEARCH(AI$6,$D1481),0)&gt;0,TRIM(VLOOKUP(AI$6,'Lifeline-Capability XWalk'!$F$6:$G$38,2,FALSE)),"")</f>
        <v/>
      </c>
      <c r="AJ1481" s="91" t="str">
        <f>IF(IFERROR(SEARCH(AJ$6,$D1481),0)&gt;0,TRIM(VLOOKUP(AJ$6,'Lifeline-Capability XWalk'!$F$6:$G$38,2,FALSE)),"")</f>
        <v>Safety and Security; Food, Water, Shelter; Health and Medical; Energy; Communications; Hazardous Materials; Transportation; Water Systems;</v>
      </c>
      <c r="AK1481" s="91" t="str">
        <f>IF(IFERROR(SEARCH(AK$6,$D1481),0)&gt;0,TRIM(VLOOKUP(AK$6,'Lifeline-Capability XWalk'!$F$6:$G$38,2,FALSE)),"")</f>
        <v/>
      </c>
      <c r="AL1481" s="92" t="str">
        <f>IF(IFERROR(SEARCH(AL$6,$D1481),0)&gt;0,TRIM(VLOOKUP(AL$6,'Lifeline-Capability XWalk'!$F$6:$G$38,2,FALSE)),"")</f>
        <v/>
      </c>
      <c r="AM1481" s="24" t="str">
        <f t="shared" si="87"/>
        <v/>
      </c>
      <c r="AN1481" s="24" t="str">
        <f t="shared" si="87"/>
        <v/>
      </c>
      <c r="AO1481" s="24" t="str">
        <f t="shared" si="87"/>
        <v/>
      </c>
      <c r="AP1481" s="24" t="str">
        <f t="shared" si="87"/>
        <v/>
      </c>
      <c r="AQ1481" s="24" t="str">
        <f t="shared" si="87"/>
        <v>Communications</v>
      </c>
      <c r="AR1481" s="24" t="str">
        <f t="shared" si="87"/>
        <v/>
      </c>
      <c r="AS1481" s="24" t="str">
        <f t="shared" si="87"/>
        <v/>
      </c>
      <c r="AT1481" s="24" t="str">
        <f t="shared" si="87"/>
        <v/>
      </c>
      <c r="AU1481" s="24" t="str">
        <f t="shared" si="87"/>
        <v>Safety and Security; Food, Water, Shelter; Health and Medical; Energy; Communications; Hazardous Materials; Transportation; Water Systems;</v>
      </c>
    </row>
    <row r="1482" spans="1:47" ht="32.1" customHeight="1" x14ac:dyDescent="0.2">
      <c r="A1482" s="143" t="s">
        <v>1112</v>
      </c>
      <c r="B1482" s="144" t="s">
        <v>1308</v>
      </c>
      <c r="C1482" s="144" t="s">
        <v>1082</v>
      </c>
      <c r="D1482" s="124" t="s">
        <v>2293</v>
      </c>
      <c r="E1482" s="64" t="str">
        <f t="shared" si="85"/>
        <v>Safety and Security; Food, Water, Shelter; Health and Medical; Energy; Communications; Hazardous Materials; Transportation; Water Systems;</v>
      </c>
      <c r="F1482" s="125" t="s">
        <v>1868</v>
      </c>
      <c r="G1482" s="90" t="str">
        <f>IF(IFERROR(SEARCH(G$6,$D1482),0)&gt;0,TRIM(VLOOKUP(G$6,'Lifeline-Capability XWalk'!$F$6:$G$38,2,FALSE)),"")</f>
        <v/>
      </c>
      <c r="H1482" s="91" t="str">
        <f>IF(IFERROR(SEARCH(H$6,$D1482),0)&gt;0,TRIM(VLOOKUP(H$6,'Lifeline-Capability XWalk'!$F$6:$G$38,2,FALSE)),"")</f>
        <v/>
      </c>
      <c r="I1482" s="91" t="str">
        <f>IF(IFERROR(SEARCH(I$6,$D1482),0)&gt;0,TRIM(VLOOKUP(I$6,'Lifeline-Capability XWalk'!$F$6:$G$38,2,FALSE)),"")</f>
        <v>Transportation</v>
      </c>
      <c r="J1482" s="91" t="str">
        <f>IF(IFERROR(SEARCH(J$6,$D1482),0)&gt;0,TRIM(VLOOKUP(J$6,'Lifeline-Capability XWalk'!$F$6:$G$38,2,FALSE)),"")</f>
        <v/>
      </c>
      <c r="K1482" s="91" t="str">
        <f>IF(IFERROR(SEARCH(K$6,$D1482),0)&gt;0,TRIM(VLOOKUP(K$6,'Lifeline-Capability XWalk'!$F$6:$G$38,2,FALSE)),"")</f>
        <v/>
      </c>
      <c r="L1482" s="91" t="str">
        <f>IF(IFERROR(SEARCH(L$6,$D1482),0)&gt;0,TRIM(VLOOKUP(L$6,'Lifeline-Capability XWalk'!$F$6:$G$38,2,FALSE)),"")</f>
        <v/>
      </c>
      <c r="M1482" s="91" t="str">
        <f>IF(IFERROR(SEARCH(M$6,$D1482),0)&gt;0,TRIM(VLOOKUP(M$6,'Lifeline-Capability XWalk'!$F$6:$G$38,2,FALSE)),"")</f>
        <v/>
      </c>
      <c r="N1482" s="91" t="str">
        <f>IF(IFERROR(SEARCH(N$6,$D1482),0)&gt;0,TRIM(VLOOKUP(N$6,'Lifeline-Capability XWalk'!$F$6:$G$38,2,FALSE)),"")</f>
        <v/>
      </c>
      <c r="O1482" s="91" t="str">
        <f>IF(IFERROR(SEARCH(O$6,$D1482),0)&gt;0,TRIM(VLOOKUP(O$6,'Lifeline-Capability XWalk'!$F$6:$G$38,2,FALSE)),"")</f>
        <v/>
      </c>
      <c r="P1482" s="91" t="str">
        <f>IF(IFERROR(SEARCH(P$6,$D1482),0)&gt;0,TRIM(VLOOKUP(P$6,'Lifeline-Capability XWalk'!$F$6:$G$38,2,FALSE)),"")</f>
        <v/>
      </c>
      <c r="Q1482" s="91" t="str">
        <f>IF(IFERROR(SEARCH(Q$6,$D1482),0)&gt;0,TRIM(VLOOKUP(Q$6,'Lifeline-Capability XWalk'!$F$6:$G$38,2,FALSE)),"")</f>
        <v/>
      </c>
      <c r="R1482" s="91" t="str">
        <f>IF(IFERROR(SEARCH(R$6,$D1482),0)&gt;0,TRIM(VLOOKUP(R$6,'Lifeline-Capability XWalk'!$F$6:$G$38,2,FALSE)),"")</f>
        <v>Safety and Security; Food, Water, Shelter; Health and Medical; Energy; Communications; Hazardous Materials; Transportation; Water Systems;</v>
      </c>
      <c r="S1482" s="91" t="str">
        <f>IF(IFERROR(SEARCH(S$6,$D1482),0)&gt;0,TRIM(VLOOKUP(S$6,'Lifeline-Capability XWalk'!$F$6:$G$38,2,FALSE)),"")</f>
        <v/>
      </c>
      <c r="T1482" s="91" t="str">
        <f>IF(IFERROR(SEARCH(T$6,$D1482),0)&gt;0,TRIM(VLOOKUP(T$6,'Lifeline-Capability XWalk'!$F$6:$G$38,2,FALSE)),"")</f>
        <v/>
      </c>
      <c r="U1482" s="91" t="str">
        <f>IF(IFERROR(SEARCH(U$6,$D1482),0)&gt;0,TRIM(VLOOKUP(U$6,'Lifeline-Capability XWalk'!$F$6:$G$38,2,FALSE)),"")</f>
        <v/>
      </c>
      <c r="V1482" s="91" t="str">
        <f>IF(IFERROR(SEARCH(V$6,$D1482),0)&gt;0,TRIM(VLOOKUP(V$6,'Lifeline-Capability XWalk'!$F$6:$G$38,2,FALSE)),"")</f>
        <v/>
      </c>
      <c r="W1482" s="91" t="str">
        <f>IF(IFERROR(SEARCH(W$6,$D1482),0)&gt;0,TRIM(VLOOKUP(W$6,'Lifeline-Capability XWalk'!$F$6:$G$38,2,FALSE)),"")</f>
        <v/>
      </c>
      <c r="X1482" s="91" t="str">
        <f>IF(IFERROR(SEARCH(X$6,$D1482),0)&gt;0,TRIM(VLOOKUP(X$6,'Lifeline-Capability XWalk'!$F$6:$G$38,2,FALSE)),"")</f>
        <v/>
      </c>
      <c r="Y1482" s="91" t="str">
        <f>IF(IFERROR(SEARCH(Y$6,$D1482),0)&gt;0,TRIM(VLOOKUP(Y$6,'Lifeline-Capability XWalk'!$F$6:$G$38,2,FALSE)),"")</f>
        <v/>
      </c>
      <c r="Z1482" s="91" t="str">
        <f>IF(IFERROR(SEARCH(Z$6,$D1482),0)&gt;0,TRIM(VLOOKUP(Z$6,'Lifeline-Capability XWalk'!$F$6:$G$38,2,FALSE)),"")</f>
        <v/>
      </c>
      <c r="AA1482" s="91" t="str">
        <f>IF(IFERROR(SEARCH(AA$6,$D1482),0)&gt;0,TRIM(VLOOKUP(AA$6,'Lifeline-Capability XWalk'!$F$6:$G$38,2,FALSE)),"")</f>
        <v/>
      </c>
      <c r="AB1482" s="91" t="str">
        <f>IF(IFERROR(SEARCH(AB$6,$D1482),0)&gt;0,TRIM(VLOOKUP(AB$6,'Lifeline-Capability XWalk'!$F$6:$G$38,2,FALSE)),"")</f>
        <v>Communications</v>
      </c>
      <c r="AC1482" s="91" t="str">
        <f>IF(IFERROR(SEARCH(AC$6,$D1482),0)&gt;0,TRIM(VLOOKUP(AC$6,'Lifeline-Capability XWalk'!$F$6:$G$38,2,FALSE)),"")</f>
        <v/>
      </c>
      <c r="AD1482" s="91" t="str">
        <f>IF(IFERROR(SEARCH(AD$6,$D1482),0)&gt;0,TRIM(VLOOKUP(AD$6,'Lifeline-Capability XWalk'!$F$6:$G$38,2,FALSE)),"")</f>
        <v/>
      </c>
      <c r="AE1482" s="91" t="str">
        <f>IF(IFERROR(SEARCH(AE$6,$D1482),0)&gt;0,TRIM(VLOOKUP(AE$6,'Lifeline-Capability XWalk'!$F$6:$G$38,2,FALSE)),"")</f>
        <v/>
      </c>
      <c r="AF1482" s="91" t="str">
        <f>IF(IFERROR(SEARCH(AF$6,$D1482),0)&gt;0,TRIM(VLOOKUP(AF$6,'Lifeline-Capability XWalk'!$F$6:$G$38,2,FALSE)),"")</f>
        <v/>
      </c>
      <c r="AG1482" s="91" t="str">
        <f>IF(IFERROR(SEARCH(AG$6,$D1482),0)&gt;0,TRIM(VLOOKUP(AG$6,'Lifeline-Capability XWalk'!$F$6:$G$38,2,FALSE)),"")</f>
        <v/>
      </c>
      <c r="AH1482" s="91" t="str">
        <f>IF(IFERROR(SEARCH(AH$6,$D1482),0)&gt;0,TRIM(VLOOKUP(AH$6,'Lifeline-Capability XWalk'!$F$6:$G$38,2,FALSE)),"")</f>
        <v/>
      </c>
      <c r="AI1482" s="91" t="str">
        <f>IF(IFERROR(SEARCH(AI$6,$D1482),0)&gt;0,TRIM(VLOOKUP(AI$6,'Lifeline-Capability XWalk'!$F$6:$G$38,2,FALSE)),"")</f>
        <v/>
      </c>
      <c r="AJ1482" s="91" t="str">
        <f>IF(IFERROR(SEARCH(AJ$6,$D1482),0)&gt;0,TRIM(VLOOKUP(AJ$6,'Lifeline-Capability XWalk'!$F$6:$G$38,2,FALSE)),"")</f>
        <v>Safety and Security; Food, Water, Shelter; Health and Medical; Energy; Communications; Hazardous Materials; Transportation; Water Systems;</v>
      </c>
      <c r="AK1482" s="91" t="str">
        <f>IF(IFERROR(SEARCH(AK$6,$D1482),0)&gt;0,TRIM(VLOOKUP(AK$6,'Lifeline-Capability XWalk'!$F$6:$G$38,2,FALSE)),"")</f>
        <v/>
      </c>
      <c r="AL1482" s="92" t="str">
        <f>IF(IFERROR(SEARCH(AL$6,$D1482),0)&gt;0,TRIM(VLOOKUP(AL$6,'Lifeline-Capability XWalk'!$F$6:$G$38,2,FALSE)),"")</f>
        <v/>
      </c>
      <c r="AM1482" s="24" t="str">
        <f t="shared" si="87"/>
        <v/>
      </c>
      <c r="AN1482" s="24" t="str">
        <f t="shared" si="87"/>
        <v/>
      </c>
      <c r="AO1482" s="24" t="str">
        <f t="shared" si="87"/>
        <v/>
      </c>
      <c r="AP1482" s="24" t="str">
        <f t="shared" si="87"/>
        <v/>
      </c>
      <c r="AQ1482" s="24" t="str">
        <f t="shared" si="87"/>
        <v>Communications</v>
      </c>
      <c r="AR1482" s="24" t="str">
        <f t="shared" si="87"/>
        <v/>
      </c>
      <c r="AS1482" s="24" t="str">
        <f t="shared" si="87"/>
        <v>Transportation</v>
      </c>
      <c r="AT1482" s="24" t="str">
        <f t="shared" si="87"/>
        <v/>
      </c>
      <c r="AU1482" s="24" t="str">
        <f t="shared" si="87"/>
        <v>Safety and Security; Food, Water, Shelter; Health and Medical; Energy; Communications; Hazardous Materials; Transportation; Water Systems;</v>
      </c>
    </row>
    <row r="1483" spans="1:47" ht="32.1" customHeight="1" x14ac:dyDescent="0.2">
      <c r="A1483" s="143" t="s">
        <v>1112</v>
      </c>
      <c r="B1483" s="144" t="s">
        <v>1308</v>
      </c>
      <c r="C1483" s="144" t="s">
        <v>1082</v>
      </c>
      <c r="D1483" s="124" t="s">
        <v>2292</v>
      </c>
      <c r="E1483" s="64" t="str">
        <f t="shared" si="85"/>
        <v>Safety and Security; Food, Water, Shelter; Health and Medical; Energy; Communications; Hazardous Materials; Transportation; Water Systems;</v>
      </c>
      <c r="F1483" s="125" t="s">
        <v>1869</v>
      </c>
      <c r="G1483" s="90" t="str">
        <f>IF(IFERROR(SEARCH(G$6,$D1483),0)&gt;0,TRIM(VLOOKUP(G$6,'Lifeline-Capability XWalk'!$F$6:$G$38,2,FALSE)),"")</f>
        <v/>
      </c>
      <c r="H1483" s="91" t="str">
        <f>IF(IFERROR(SEARCH(H$6,$D1483),0)&gt;0,TRIM(VLOOKUP(H$6,'Lifeline-Capability XWalk'!$F$6:$G$38,2,FALSE)),"")</f>
        <v/>
      </c>
      <c r="I1483" s="91" t="str">
        <f>IF(IFERROR(SEARCH(I$6,$D1483),0)&gt;0,TRIM(VLOOKUP(I$6,'Lifeline-Capability XWalk'!$F$6:$G$38,2,FALSE)),"")</f>
        <v/>
      </c>
      <c r="J1483" s="91" t="str">
        <f>IF(IFERROR(SEARCH(J$6,$D1483),0)&gt;0,TRIM(VLOOKUP(J$6,'Lifeline-Capability XWalk'!$F$6:$G$38,2,FALSE)),"")</f>
        <v/>
      </c>
      <c r="K1483" s="91" t="str">
        <f>IF(IFERROR(SEARCH(K$6,$D1483),0)&gt;0,TRIM(VLOOKUP(K$6,'Lifeline-Capability XWalk'!$F$6:$G$38,2,FALSE)),"")</f>
        <v/>
      </c>
      <c r="L1483" s="91" t="str">
        <f>IF(IFERROR(SEARCH(L$6,$D1483),0)&gt;0,TRIM(VLOOKUP(L$6,'Lifeline-Capability XWalk'!$F$6:$G$38,2,FALSE)),"")</f>
        <v/>
      </c>
      <c r="M1483" s="91" t="str">
        <f>IF(IFERROR(SEARCH(M$6,$D1483),0)&gt;0,TRIM(VLOOKUP(M$6,'Lifeline-Capability XWalk'!$F$6:$G$38,2,FALSE)),"")</f>
        <v/>
      </c>
      <c r="N1483" s="91" t="str">
        <f>IF(IFERROR(SEARCH(N$6,$D1483),0)&gt;0,TRIM(VLOOKUP(N$6,'Lifeline-Capability XWalk'!$F$6:$G$38,2,FALSE)),"")</f>
        <v/>
      </c>
      <c r="O1483" s="91" t="str">
        <f>IF(IFERROR(SEARCH(O$6,$D1483),0)&gt;0,TRIM(VLOOKUP(O$6,'Lifeline-Capability XWalk'!$F$6:$G$38,2,FALSE)),"")</f>
        <v/>
      </c>
      <c r="P1483" s="91" t="str">
        <f>IF(IFERROR(SEARCH(P$6,$D1483),0)&gt;0,TRIM(VLOOKUP(P$6,'Lifeline-Capability XWalk'!$F$6:$G$38,2,FALSE)),"")</f>
        <v/>
      </c>
      <c r="Q1483" s="91" t="str">
        <f>IF(IFERROR(SEARCH(Q$6,$D1483),0)&gt;0,TRIM(VLOOKUP(Q$6,'Lifeline-Capability XWalk'!$F$6:$G$38,2,FALSE)),"")</f>
        <v/>
      </c>
      <c r="R1483" s="91" t="str">
        <f>IF(IFERROR(SEARCH(R$6,$D1483),0)&gt;0,TRIM(VLOOKUP(R$6,'Lifeline-Capability XWalk'!$F$6:$G$38,2,FALSE)),"")</f>
        <v>Safety and Security; Food, Water, Shelter; Health and Medical; Energy; Communications; Hazardous Materials; Transportation; Water Systems;</v>
      </c>
      <c r="S1483" s="91" t="str">
        <f>IF(IFERROR(SEARCH(S$6,$D1483),0)&gt;0,TRIM(VLOOKUP(S$6,'Lifeline-Capability XWalk'!$F$6:$G$38,2,FALSE)),"")</f>
        <v/>
      </c>
      <c r="T1483" s="91" t="str">
        <f>IF(IFERROR(SEARCH(T$6,$D1483),0)&gt;0,TRIM(VLOOKUP(T$6,'Lifeline-Capability XWalk'!$F$6:$G$38,2,FALSE)),"")</f>
        <v/>
      </c>
      <c r="U1483" s="91" t="str">
        <f>IF(IFERROR(SEARCH(U$6,$D1483),0)&gt;0,TRIM(VLOOKUP(U$6,'Lifeline-Capability XWalk'!$F$6:$G$38,2,FALSE)),"")</f>
        <v/>
      </c>
      <c r="V1483" s="91" t="str">
        <f>IF(IFERROR(SEARCH(V$6,$D1483),0)&gt;0,TRIM(VLOOKUP(V$6,'Lifeline-Capability XWalk'!$F$6:$G$38,2,FALSE)),"")</f>
        <v/>
      </c>
      <c r="W1483" s="91" t="str">
        <f>IF(IFERROR(SEARCH(W$6,$D1483),0)&gt;0,TRIM(VLOOKUP(W$6,'Lifeline-Capability XWalk'!$F$6:$G$38,2,FALSE)),"")</f>
        <v/>
      </c>
      <c r="X1483" s="91" t="str">
        <f>IF(IFERROR(SEARCH(X$6,$D1483),0)&gt;0,TRIM(VLOOKUP(X$6,'Lifeline-Capability XWalk'!$F$6:$G$38,2,FALSE)),"")</f>
        <v/>
      </c>
      <c r="Y1483" s="91" t="str">
        <f>IF(IFERROR(SEARCH(Y$6,$D1483),0)&gt;0,TRIM(VLOOKUP(Y$6,'Lifeline-Capability XWalk'!$F$6:$G$38,2,FALSE)),"")</f>
        <v/>
      </c>
      <c r="Z1483" s="91" t="str">
        <f>IF(IFERROR(SEARCH(Z$6,$D1483),0)&gt;0,TRIM(VLOOKUP(Z$6,'Lifeline-Capability XWalk'!$F$6:$G$38,2,FALSE)),"")</f>
        <v/>
      </c>
      <c r="AA1483" s="91" t="str">
        <f>IF(IFERROR(SEARCH(AA$6,$D1483),0)&gt;0,TRIM(VLOOKUP(AA$6,'Lifeline-Capability XWalk'!$F$6:$G$38,2,FALSE)),"")</f>
        <v/>
      </c>
      <c r="AB1483" s="91" t="str">
        <f>IF(IFERROR(SEARCH(AB$6,$D1483),0)&gt;0,TRIM(VLOOKUP(AB$6,'Lifeline-Capability XWalk'!$F$6:$G$38,2,FALSE)),"")</f>
        <v>Communications</v>
      </c>
      <c r="AC1483" s="91" t="str">
        <f>IF(IFERROR(SEARCH(AC$6,$D1483),0)&gt;0,TRIM(VLOOKUP(AC$6,'Lifeline-Capability XWalk'!$F$6:$G$38,2,FALSE)),"")</f>
        <v/>
      </c>
      <c r="AD1483" s="91" t="str">
        <f>IF(IFERROR(SEARCH(AD$6,$D1483),0)&gt;0,TRIM(VLOOKUP(AD$6,'Lifeline-Capability XWalk'!$F$6:$G$38,2,FALSE)),"")</f>
        <v/>
      </c>
      <c r="AE1483" s="91" t="str">
        <f>IF(IFERROR(SEARCH(AE$6,$D1483),0)&gt;0,TRIM(VLOOKUP(AE$6,'Lifeline-Capability XWalk'!$F$6:$G$38,2,FALSE)),"")</f>
        <v/>
      </c>
      <c r="AF1483" s="91" t="str">
        <f>IF(IFERROR(SEARCH(AF$6,$D1483),0)&gt;0,TRIM(VLOOKUP(AF$6,'Lifeline-Capability XWalk'!$F$6:$G$38,2,FALSE)),"")</f>
        <v/>
      </c>
      <c r="AG1483" s="91" t="str">
        <f>IF(IFERROR(SEARCH(AG$6,$D1483),0)&gt;0,TRIM(VLOOKUP(AG$6,'Lifeline-Capability XWalk'!$F$6:$G$38,2,FALSE)),"")</f>
        <v/>
      </c>
      <c r="AH1483" s="91" t="str">
        <f>IF(IFERROR(SEARCH(AH$6,$D1483),0)&gt;0,TRIM(VLOOKUP(AH$6,'Lifeline-Capability XWalk'!$F$6:$G$38,2,FALSE)),"")</f>
        <v/>
      </c>
      <c r="AI1483" s="91" t="str">
        <f>IF(IFERROR(SEARCH(AI$6,$D1483),0)&gt;0,TRIM(VLOOKUP(AI$6,'Lifeline-Capability XWalk'!$F$6:$G$38,2,FALSE)),"")</f>
        <v/>
      </c>
      <c r="AJ1483" s="91" t="str">
        <f>IF(IFERROR(SEARCH(AJ$6,$D1483),0)&gt;0,TRIM(VLOOKUP(AJ$6,'Lifeline-Capability XWalk'!$F$6:$G$38,2,FALSE)),"")</f>
        <v>Safety and Security; Food, Water, Shelter; Health and Medical; Energy; Communications; Hazardous Materials; Transportation; Water Systems;</v>
      </c>
      <c r="AK1483" s="91" t="str">
        <f>IF(IFERROR(SEARCH(AK$6,$D1483),0)&gt;0,TRIM(VLOOKUP(AK$6,'Lifeline-Capability XWalk'!$F$6:$G$38,2,FALSE)),"")</f>
        <v/>
      </c>
      <c r="AL1483" s="92" t="str">
        <f>IF(IFERROR(SEARCH(AL$6,$D1483),0)&gt;0,TRIM(VLOOKUP(AL$6,'Lifeline-Capability XWalk'!$F$6:$G$38,2,FALSE)),"")</f>
        <v/>
      </c>
      <c r="AM1483" s="24" t="str">
        <f t="shared" ref="AM1483:AU1505" si="88">IF(COUNTIF($G1483:$AL1483,AM$6)&gt;0,AM$6,"")</f>
        <v/>
      </c>
      <c r="AN1483" s="24" t="str">
        <f t="shared" si="88"/>
        <v/>
      </c>
      <c r="AO1483" s="24" t="str">
        <f t="shared" si="88"/>
        <v/>
      </c>
      <c r="AP1483" s="24" t="str">
        <f t="shared" si="88"/>
        <v/>
      </c>
      <c r="AQ1483" s="24" t="str">
        <f t="shared" si="88"/>
        <v>Communications</v>
      </c>
      <c r="AR1483" s="24" t="str">
        <f t="shared" si="88"/>
        <v/>
      </c>
      <c r="AS1483" s="24" t="str">
        <f t="shared" si="88"/>
        <v/>
      </c>
      <c r="AT1483" s="24" t="str">
        <f t="shared" si="88"/>
        <v/>
      </c>
      <c r="AU1483" s="24" t="str">
        <f t="shared" si="88"/>
        <v>Safety and Security; Food, Water, Shelter; Health and Medical; Energy; Communications; Hazardous Materials; Transportation; Water Systems;</v>
      </c>
    </row>
    <row r="1484" spans="1:47" ht="32.1" customHeight="1" x14ac:dyDescent="0.2">
      <c r="A1484" s="143" t="s">
        <v>1112</v>
      </c>
      <c r="B1484" s="144" t="s">
        <v>1116</v>
      </c>
      <c r="C1484" s="144" t="s">
        <v>1082</v>
      </c>
      <c r="D1484" s="124" t="s">
        <v>2292</v>
      </c>
      <c r="E1484" s="64" t="str">
        <f t="shared" ref="E1484:E1547" si="89">IF(AU1484=AU$6,AU$6,_xlfn.TEXTJOIN(", ",TRUE,_xlfn.UNIQUE(AM1484:AT1484)))</f>
        <v>Safety and Security; Food, Water, Shelter; Health and Medical; Energy; Communications; Hazardous Materials; Transportation; Water Systems;</v>
      </c>
      <c r="F1484" s="125" t="s">
        <v>1870</v>
      </c>
      <c r="G1484" s="90" t="str">
        <f>IF(IFERROR(SEARCH(G$6,$D1484),0)&gt;0,TRIM(VLOOKUP(G$6,'Lifeline-Capability XWalk'!$F$6:$G$38,2,FALSE)),"")</f>
        <v/>
      </c>
      <c r="H1484" s="91" t="str">
        <f>IF(IFERROR(SEARCH(H$6,$D1484),0)&gt;0,TRIM(VLOOKUP(H$6,'Lifeline-Capability XWalk'!$F$6:$G$38,2,FALSE)),"")</f>
        <v/>
      </c>
      <c r="I1484" s="91" t="str">
        <f>IF(IFERROR(SEARCH(I$6,$D1484),0)&gt;0,TRIM(VLOOKUP(I$6,'Lifeline-Capability XWalk'!$F$6:$G$38,2,FALSE)),"")</f>
        <v/>
      </c>
      <c r="J1484" s="91" t="str">
        <f>IF(IFERROR(SEARCH(J$6,$D1484),0)&gt;0,TRIM(VLOOKUP(J$6,'Lifeline-Capability XWalk'!$F$6:$G$38,2,FALSE)),"")</f>
        <v/>
      </c>
      <c r="K1484" s="91" t="str">
        <f>IF(IFERROR(SEARCH(K$6,$D1484),0)&gt;0,TRIM(VLOOKUP(K$6,'Lifeline-Capability XWalk'!$F$6:$G$38,2,FALSE)),"")</f>
        <v/>
      </c>
      <c r="L1484" s="91" t="str">
        <f>IF(IFERROR(SEARCH(L$6,$D1484),0)&gt;0,TRIM(VLOOKUP(L$6,'Lifeline-Capability XWalk'!$F$6:$G$38,2,FALSE)),"")</f>
        <v/>
      </c>
      <c r="M1484" s="91" t="str">
        <f>IF(IFERROR(SEARCH(M$6,$D1484),0)&gt;0,TRIM(VLOOKUP(M$6,'Lifeline-Capability XWalk'!$F$6:$G$38,2,FALSE)),"")</f>
        <v/>
      </c>
      <c r="N1484" s="91" t="str">
        <f>IF(IFERROR(SEARCH(N$6,$D1484),0)&gt;0,TRIM(VLOOKUP(N$6,'Lifeline-Capability XWalk'!$F$6:$G$38,2,FALSE)),"")</f>
        <v/>
      </c>
      <c r="O1484" s="91" t="str">
        <f>IF(IFERROR(SEARCH(O$6,$D1484),0)&gt;0,TRIM(VLOOKUP(O$6,'Lifeline-Capability XWalk'!$F$6:$G$38,2,FALSE)),"")</f>
        <v/>
      </c>
      <c r="P1484" s="91" t="str">
        <f>IF(IFERROR(SEARCH(P$6,$D1484),0)&gt;0,TRIM(VLOOKUP(P$6,'Lifeline-Capability XWalk'!$F$6:$G$38,2,FALSE)),"")</f>
        <v/>
      </c>
      <c r="Q1484" s="91" t="str">
        <f>IF(IFERROR(SEARCH(Q$6,$D1484),0)&gt;0,TRIM(VLOOKUP(Q$6,'Lifeline-Capability XWalk'!$F$6:$G$38,2,FALSE)),"")</f>
        <v/>
      </c>
      <c r="R1484" s="91" t="str">
        <f>IF(IFERROR(SEARCH(R$6,$D1484),0)&gt;0,TRIM(VLOOKUP(R$6,'Lifeline-Capability XWalk'!$F$6:$G$38,2,FALSE)),"")</f>
        <v>Safety and Security; Food, Water, Shelter; Health and Medical; Energy; Communications; Hazardous Materials; Transportation; Water Systems;</v>
      </c>
      <c r="S1484" s="91" t="str">
        <f>IF(IFERROR(SEARCH(S$6,$D1484),0)&gt;0,TRIM(VLOOKUP(S$6,'Lifeline-Capability XWalk'!$F$6:$G$38,2,FALSE)),"")</f>
        <v/>
      </c>
      <c r="T1484" s="91" t="str">
        <f>IF(IFERROR(SEARCH(T$6,$D1484),0)&gt;0,TRIM(VLOOKUP(T$6,'Lifeline-Capability XWalk'!$F$6:$G$38,2,FALSE)),"")</f>
        <v/>
      </c>
      <c r="U1484" s="91" t="str">
        <f>IF(IFERROR(SEARCH(U$6,$D1484),0)&gt;0,TRIM(VLOOKUP(U$6,'Lifeline-Capability XWalk'!$F$6:$G$38,2,FALSE)),"")</f>
        <v/>
      </c>
      <c r="V1484" s="91" t="str">
        <f>IF(IFERROR(SEARCH(V$6,$D1484),0)&gt;0,TRIM(VLOOKUP(V$6,'Lifeline-Capability XWalk'!$F$6:$G$38,2,FALSE)),"")</f>
        <v/>
      </c>
      <c r="W1484" s="91" t="str">
        <f>IF(IFERROR(SEARCH(W$6,$D1484),0)&gt;0,TRIM(VLOOKUP(W$6,'Lifeline-Capability XWalk'!$F$6:$G$38,2,FALSE)),"")</f>
        <v/>
      </c>
      <c r="X1484" s="91" t="str">
        <f>IF(IFERROR(SEARCH(X$6,$D1484),0)&gt;0,TRIM(VLOOKUP(X$6,'Lifeline-Capability XWalk'!$F$6:$G$38,2,FALSE)),"")</f>
        <v/>
      </c>
      <c r="Y1484" s="91" t="str">
        <f>IF(IFERROR(SEARCH(Y$6,$D1484),0)&gt;0,TRIM(VLOOKUP(Y$6,'Lifeline-Capability XWalk'!$F$6:$G$38,2,FALSE)),"")</f>
        <v/>
      </c>
      <c r="Z1484" s="91" t="str">
        <f>IF(IFERROR(SEARCH(Z$6,$D1484),0)&gt;0,TRIM(VLOOKUP(Z$6,'Lifeline-Capability XWalk'!$F$6:$G$38,2,FALSE)),"")</f>
        <v/>
      </c>
      <c r="AA1484" s="91" t="str">
        <f>IF(IFERROR(SEARCH(AA$6,$D1484),0)&gt;0,TRIM(VLOOKUP(AA$6,'Lifeline-Capability XWalk'!$F$6:$G$38,2,FALSE)),"")</f>
        <v/>
      </c>
      <c r="AB1484" s="91" t="str">
        <f>IF(IFERROR(SEARCH(AB$6,$D1484),0)&gt;0,TRIM(VLOOKUP(AB$6,'Lifeline-Capability XWalk'!$F$6:$G$38,2,FALSE)),"")</f>
        <v>Communications</v>
      </c>
      <c r="AC1484" s="91" t="str">
        <f>IF(IFERROR(SEARCH(AC$6,$D1484),0)&gt;0,TRIM(VLOOKUP(AC$6,'Lifeline-Capability XWalk'!$F$6:$G$38,2,FALSE)),"")</f>
        <v/>
      </c>
      <c r="AD1484" s="91" t="str">
        <f>IF(IFERROR(SEARCH(AD$6,$D1484),0)&gt;0,TRIM(VLOOKUP(AD$6,'Lifeline-Capability XWalk'!$F$6:$G$38,2,FALSE)),"")</f>
        <v/>
      </c>
      <c r="AE1484" s="91" t="str">
        <f>IF(IFERROR(SEARCH(AE$6,$D1484),0)&gt;0,TRIM(VLOOKUP(AE$6,'Lifeline-Capability XWalk'!$F$6:$G$38,2,FALSE)),"")</f>
        <v/>
      </c>
      <c r="AF1484" s="91" t="str">
        <f>IF(IFERROR(SEARCH(AF$6,$D1484),0)&gt;0,TRIM(VLOOKUP(AF$6,'Lifeline-Capability XWalk'!$F$6:$G$38,2,FALSE)),"")</f>
        <v/>
      </c>
      <c r="AG1484" s="91" t="str">
        <f>IF(IFERROR(SEARCH(AG$6,$D1484),0)&gt;0,TRIM(VLOOKUP(AG$6,'Lifeline-Capability XWalk'!$F$6:$G$38,2,FALSE)),"")</f>
        <v/>
      </c>
      <c r="AH1484" s="91" t="str">
        <f>IF(IFERROR(SEARCH(AH$6,$D1484),0)&gt;0,TRIM(VLOOKUP(AH$6,'Lifeline-Capability XWalk'!$F$6:$G$38,2,FALSE)),"")</f>
        <v/>
      </c>
      <c r="AI1484" s="91" t="str">
        <f>IF(IFERROR(SEARCH(AI$6,$D1484),0)&gt;0,TRIM(VLOOKUP(AI$6,'Lifeline-Capability XWalk'!$F$6:$G$38,2,FALSE)),"")</f>
        <v/>
      </c>
      <c r="AJ1484" s="91" t="str">
        <f>IF(IFERROR(SEARCH(AJ$6,$D1484),0)&gt;0,TRIM(VLOOKUP(AJ$6,'Lifeline-Capability XWalk'!$F$6:$G$38,2,FALSE)),"")</f>
        <v>Safety and Security; Food, Water, Shelter; Health and Medical; Energy; Communications; Hazardous Materials; Transportation; Water Systems;</v>
      </c>
      <c r="AK1484" s="91" t="str">
        <f>IF(IFERROR(SEARCH(AK$6,$D1484),0)&gt;0,TRIM(VLOOKUP(AK$6,'Lifeline-Capability XWalk'!$F$6:$G$38,2,FALSE)),"")</f>
        <v/>
      </c>
      <c r="AL1484" s="92" t="str">
        <f>IF(IFERROR(SEARCH(AL$6,$D1484),0)&gt;0,TRIM(VLOOKUP(AL$6,'Lifeline-Capability XWalk'!$F$6:$G$38,2,FALSE)),"")</f>
        <v/>
      </c>
      <c r="AM1484" s="24" t="str">
        <f t="shared" si="88"/>
        <v/>
      </c>
      <c r="AN1484" s="24" t="str">
        <f t="shared" si="88"/>
        <v/>
      </c>
      <c r="AO1484" s="24" t="str">
        <f t="shared" si="88"/>
        <v/>
      </c>
      <c r="AP1484" s="24" t="str">
        <f t="shared" si="88"/>
        <v/>
      </c>
      <c r="AQ1484" s="24" t="str">
        <f t="shared" si="88"/>
        <v>Communications</v>
      </c>
      <c r="AR1484" s="24" t="str">
        <f t="shared" si="88"/>
        <v/>
      </c>
      <c r="AS1484" s="24" t="str">
        <f t="shared" si="88"/>
        <v/>
      </c>
      <c r="AT1484" s="24" t="str">
        <f t="shared" si="88"/>
        <v/>
      </c>
      <c r="AU1484" s="24" t="str">
        <f t="shared" si="88"/>
        <v>Safety and Security; Food, Water, Shelter; Health and Medical; Energy; Communications; Hazardous Materials; Transportation; Water Systems;</v>
      </c>
    </row>
    <row r="1485" spans="1:47" ht="32.1" customHeight="1" x14ac:dyDescent="0.2">
      <c r="A1485" s="143" t="s">
        <v>1114</v>
      </c>
      <c r="B1485" s="144" t="s">
        <v>1318</v>
      </c>
      <c r="C1485" s="144" t="s">
        <v>1082</v>
      </c>
      <c r="D1485" s="124" t="s">
        <v>2291</v>
      </c>
      <c r="E1485" s="64" t="str">
        <f t="shared" si="89"/>
        <v>Safety and Security; Food, Water, Shelter; Health and Medical; Energy; Communications; Hazardous Materials; Transportation; Water Systems;</v>
      </c>
      <c r="F1485" s="125" t="s">
        <v>1871</v>
      </c>
      <c r="G1485" s="90" t="str">
        <f>IF(IFERROR(SEARCH(G$6,$D1485),0)&gt;0,TRIM(VLOOKUP(G$6,'Lifeline-Capability XWalk'!$F$6:$G$38,2,FALSE)),"")</f>
        <v/>
      </c>
      <c r="H1485" s="91" t="str">
        <f>IF(IFERROR(SEARCH(H$6,$D1485),0)&gt;0,TRIM(VLOOKUP(H$6,'Lifeline-Capability XWalk'!$F$6:$G$38,2,FALSE)),"")</f>
        <v/>
      </c>
      <c r="I1485" s="91" t="str">
        <f>IF(IFERROR(SEARCH(I$6,$D1485),0)&gt;0,TRIM(VLOOKUP(I$6,'Lifeline-Capability XWalk'!$F$6:$G$38,2,FALSE)),"")</f>
        <v>Transportation</v>
      </c>
      <c r="J1485" s="91" t="str">
        <f>IF(IFERROR(SEARCH(J$6,$D1485),0)&gt;0,TRIM(VLOOKUP(J$6,'Lifeline-Capability XWalk'!$F$6:$G$38,2,FALSE)),"")</f>
        <v/>
      </c>
      <c r="K1485" s="91" t="str">
        <f>IF(IFERROR(SEARCH(K$6,$D1485),0)&gt;0,TRIM(VLOOKUP(K$6,'Lifeline-Capability XWalk'!$F$6:$G$38,2,FALSE)),"")</f>
        <v/>
      </c>
      <c r="L1485" s="91" t="str">
        <f>IF(IFERROR(SEARCH(L$6,$D1485),0)&gt;0,TRIM(VLOOKUP(L$6,'Lifeline-Capability XWalk'!$F$6:$G$38,2,FALSE)),"")</f>
        <v/>
      </c>
      <c r="M1485" s="91" t="str">
        <f>IF(IFERROR(SEARCH(M$6,$D1485),0)&gt;0,TRIM(VLOOKUP(M$6,'Lifeline-Capability XWalk'!$F$6:$G$38,2,FALSE)),"")</f>
        <v/>
      </c>
      <c r="N1485" s="91" t="str">
        <f>IF(IFERROR(SEARCH(N$6,$D1485),0)&gt;0,TRIM(VLOOKUP(N$6,'Lifeline-Capability XWalk'!$F$6:$G$38,2,FALSE)),"")</f>
        <v/>
      </c>
      <c r="O1485" s="91" t="str">
        <f>IF(IFERROR(SEARCH(O$6,$D1485),0)&gt;0,TRIM(VLOOKUP(O$6,'Lifeline-Capability XWalk'!$F$6:$G$38,2,FALSE)),"")</f>
        <v/>
      </c>
      <c r="P1485" s="91" t="str">
        <f>IF(IFERROR(SEARCH(P$6,$D1485),0)&gt;0,TRIM(VLOOKUP(P$6,'Lifeline-Capability XWalk'!$F$6:$G$38,2,FALSE)),"")</f>
        <v/>
      </c>
      <c r="Q1485" s="91" t="str">
        <f>IF(IFERROR(SEARCH(Q$6,$D1485),0)&gt;0,TRIM(VLOOKUP(Q$6,'Lifeline-Capability XWalk'!$F$6:$G$38,2,FALSE)),"")</f>
        <v/>
      </c>
      <c r="R1485" s="91" t="str">
        <f>IF(IFERROR(SEARCH(R$6,$D1485),0)&gt;0,TRIM(VLOOKUP(R$6,'Lifeline-Capability XWalk'!$F$6:$G$38,2,FALSE)),"")</f>
        <v>Safety and Security; Food, Water, Shelter; Health and Medical; Energy; Communications; Hazardous Materials; Transportation; Water Systems;</v>
      </c>
      <c r="S1485" s="91" t="str">
        <f>IF(IFERROR(SEARCH(S$6,$D1485),0)&gt;0,TRIM(VLOOKUP(S$6,'Lifeline-Capability XWalk'!$F$6:$G$38,2,FALSE)),"")</f>
        <v/>
      </c>
      <c r="T1485" s="91" t="str">
        <f>IF(IFERROR(SEARCH(T$6,$D1485),0)&gt;0,TRIM(VLOOKUP(T$6,'Lifeline-Capability XWalk'!$F$6:$G$38,2,FALSE)),"")</f>
        <v/>
      </c>
      <c r="U1485" s="91" t="str">
        <f>IF(IFERROR(SEARCH(U$6,$D1485),0)&gt;0,TRIM(VLOOKUP(U$6,'Lifeline-Capability XWalk'!$F$6:$G$38,2,FALSE)),"")</f>
        <v/>
      </c>
      <c r="V1485" s="91" t="str">
        <f>IF(IFERROR(SEARCH(V$6,$D1485),0)&gt;0,TRIM(VLOOKUP(V$6,'Lifeline-Capability XWalk'!$F$6:$G$38,2,FALSE)),"")</f>
        <v/>
      </c>
      <c r="W1485" s="91" t="str">
        <f>IF(IFERROR(SEARCH(W$6,$D1485),0)&gt;0,TRIM(VLOOKUP(W$6,'Lifeline-Capability XWalk'!$F$6:$G$38,2,FALSE)),"")</f>
        <v>Health and Medical</v>
      </c>
      <c r="X1485" s="91" t="str">
        <f>IF(IFERROR(SEARCH(X$6,$D1485),0)&gt;0,TRIM(VLOOKUP(X$6,'Lifeline-Capability XWalk'!$F$6:$G$38,2,FALSE)),"")</f>
        <v/>
      </c>
      <c r="Y1485" s="91" t="str">
        <f>IF(IFERROR(SEARCH(Y$6,$D1485),0)&gt;0,TRIM(VLOOKUP(Y$6,'Lifeline-Capability XWalk'!$F$6:$G$38,2,FALSE)),"")</f>
        <v/>
      </c>
      <c r="Z1485" s="91" t="str">
        <f>IF(IFERROR(SEARCH(Z$6,$D1485),0)&gt;0,TRIM(VLOOKUP(Z$6,'Lifeline-Capability XWalk'!$F$6:$G$38,2,FALSE)),"")</f>
        <v/>
      </c>
      <c r="AA1485" s="91" t="str">
        <f>IF(IFERROR(SEARCH(AA$6,$D1485),0)&gt;0,TRIM(VLOOKUP(AA$6,'Lifeline-Capability XWalk'!$F$6:$G$38,2,FALSE)),"")</f>
        <v/>
      </c>
      <c r="AB1485" s="91" t="str">
        <f>IF(IFERROR(SEARCH(AB$6,$D1485),0)&gt;0,TRIM(VLOOKUP(AB$6,'Lifeline-Capability XWalk'!$F$6:$G$38,2,FALSE)),"")</f>
        <v>Communications</v>
      </c>
      <c r="AC1485" s="91" t="str">
        <f>IF(IFERROR(SEARCH(AC$6,$D1485),0)&gt;0,TRIM(VLOOKUP(AC$6,'Lifeline-Capability XWalk'!$F$6:$G$38,2,FALSE)),"")</f>
        <v/>
      </c>
      <c r="AD1485" s="91" t="str">
        <f>IF(IFERROR(SEARCH(AD$6,$D1485),0)&gt;0,TRIM(VLOOKUP(AD$6,'Lifeline-Capability XWalk'!$F$6:$G$38,2,FALSE)),"")</f>
        <v/>
      </c>
      <c r="AE1485" s="91" t="str">
        <f>IF(IFERROR(SEARCH(AE$6,$D1485),0)&gt;0,TRIM(VLOOKUP(AE$6,'Lifeline-Capability XWalk'!$F$6:$G$38,2,FALSE)),"")</f>
        <v/>
      </c>
      <c r="AF1485" s="91" t="str">
        <f>IF(IFERROR(SEARCH(AF$6,$D1485),0)&gt;0,TRIM(VLOOKUP(AF$6,'Lifeline-Capability XWalk'!$F$6:$G$38,2,FALSE)),"")</f>
        <v/>
      </c>
      <c r="AG1485" s="91" t="str">
        <f>IF(IFERROR(SEARCH(AG$6,$D1485),0)&gt;0,TRIM(VLOOKUP(AG$6,'Lifeline-Capability XWalk'!$F$6:$G$38,2,FALSE)),"")</f>
        <v/>
      </c>
      <c r="AH1485" s="91" t="str">
        <f>IF(IFERROR(SEARCH(AH$6,$D1485),0)&gt;0,TRIM(VLOOKUP(AH$6,'Lifeline-Capability XWalk'!$F$6:$G$38,2,FALSE)),"")</f>
        <v/>
      </c>
      <c r="AI1485" s="91" t="str">
        <f>IF(IFERROR(SEARCH(AI$6,$D1485),0)&gt;0,TRIM(VLOOKUP(AI$6,'Lifeline-Capability XWalk'!$F$6:$G$38,2,FALSE)),"")</f>
        <v/>
      </c>
      <c r="AJ1485" s="91" t="str">
        <f>IF(IFERROR(SEARCH(AJ$6,$D1485),0)&gt;0,TRIM(VLOOKUP(AJ$6,'Lifeline-Capability XWalk'!$F$6:$G$38,2,FALSE)),"")</f>
        <v>Safety and Security; Food, Water, Shelter; Health and Medical; Energy; Communications; Hazardous Materials; Transportation; Water Systems;</v>
      </c>
      <c r="AK1485" s="91" t="str">
        <f>IF(IFERROR(SEARCH(AK$6,$D1485),0)&gt;0,TRIM(VLOOKUP(AK$6,'Lifeline-Capability XWalk'!$F$6:$G$38,2,FALSE)),"")</f>
        <v/>
      </c>
      <c r="AL1485" s="92" t="str">
        <f>IF(IFERROR(SEARCH(AL$6,$D1485),0)&gt;0,TRIM(VLOOKUP(AL$6,'Lifeline-Capability XWalk'!$F$6:$G$38,2,FALSE)),"")</f>
        <v/>
      </c>
      <c r="AM1485" s="24" t="str">
        <f t="shared" si="88"/>
        <v/>
      </c>
      <c r="AN1485" s="24" t="str">
        <f t="shared" si="88"/>
        <v/>
      </c>
      <c r="AO1485" s="24" t="str">
        <f t="shared" si="88"/>
        <v>Health and Medical</v>
      </c>
      <c r="AP1485" s="24" t="str">
        <f t="shared" si="88"/>
        <v/>
      </c>
      <c r="AQ1485" s="24" t="str">
        <f t="shared" si="88"/>
        <v>Communications</v>
      </c>
      <c r="AR1485" s="24" t="str">
        <f t="shared" si="88"/>
        <v/>
      </c>
      <c r="AS1485" s="24" t="str">
        <f t="shared" si="88"/>
        <v>Transportation</v>
      </c>
      <c r="AT1485" s="24" t="str">
        <f t="shared" si="88"/>
        <v/>
      </c>
      <c r="AU1485" s="24" t="str">
        <f t="shared" si="88"/>
        <v>Safety and Security; Food, Water, Shelter; Health and Medical; Energy; Communications; Hazardous Materials; Transportation; Water Systems;</v>
      </c>
    </row>
    <row r="1486" spans="1:47" ht="32.1" customHeight="1" x14ac:dyDescent="0.2">
      <c r="A1486" s="143" t="s">
        <v>1112</v>
      </c>
      <c r="B1486" s="144" t="s">
        <v>1309</v>
      </c>
      <c r="C1486" s="144" t="s">
        <v>1393</v>
      </c>
      <c r="D1486" s="124" t="s">
        <v>2292</v>
      </c>
      <c r="E1486" s="64" t="str">
        <f t="shared" si="89"/>
        <v>Safety and Security; Food, Water, Shelter; Health and Medical; Energy; Communications; Hazardous Materials; Transportation; Water Systems;</v>
      </c>
      <c r="F1486" s="125" t="s">
        <v>1872</v>
      </c>
      <c r="G1486" s="90" t="str">
        <f>IF(IFERROR(SEARCH(G$6,$D1486),0)&gt;0,TRIM(VLOOKUP(G$6,'Lifeline-Capability XWalk'!$F$6:$G$38,2,FALSE)),"")</f>
        <v/>
      </c>
      <c r="H1486" s="91" t="str">
        <f>IF(IFERROR(SEARCH(H$6,$D1486),0)&gt;0,TRIM(VLOOKUP(H$6,'Lifeline-Capability XWalk'!$F$6:$G$38,2,FALSE)),"")</f>
        <v/>
      </c>
      <c r="I1486" s="91" t="str">
        <f>IF(IFERROR(SEARCH(I$6,$D1486),0)&gt;0,TRIM(VLOOKUP(I$6,'Lifeline-Capability XWalk'!$F$6:$G$38,2,FALSE)),"")</f>
        <v/>
      </c>
      <c r="J1486" s="91" t="str">
        <f>IF(IFERROR(SEARCH(J$6,$D1486),0)&gt;0,TRIM(VLOOKUP(J$6,'Lifeline-Capability XWalk'!$F$6:$G$38,2,FALSE)),"")</f>
        <v/>
      </c>
      <c r="K1486" s="91" t="str">
        <f>IF(IFERROR(SEARCH(K$6,$D1486),0)&gt;0,TRIM(VLOOKUP(K$6,'Lifeline-Capability XWalk'!$F$6:$G$38,2,FALSE)),"")</f>
        <v/>
      </c>
      <c r="L1486" s="91" t="str">
        <f>IF(IFERROR(SEARCH(L$6,$D1486),0)&gt;0,TRIM(VLOOKUP(L$6,'Lifeline-Capability XWalk'!$F$6:$G$38,2,FALSE)),"")</f>
        <v/>
      </c>
      <c r="M1486" s="91" t="str">
        <f>IF(IFERROR(SEARCH(M$6,$D1486),0)&gt;0,TRIM(VLOOKUP(M$6,'Lifeline-Capability XWalk'!$F$6:$G$38,2,FALSE)),"")</f>
        <v/>
      </c>
      <c r="N1486" s="91" t="str">
        <f>IF(IFERROR(SEARCH(N$6,$D1486),0)&gt;0,TRIM(VLOOKUP(N$6,'Lifeline-Capability XWalk'!$F$6:$G$38,2,FALSE)),"")</f>
        <v/>
      </c>
      <c r="O1486" s="91" t="str">
        <f>IF(IFERROR(SEARCH(O$6,$D1486),0)&gt;0,TRIM(VLOOKUP(O$6,'Lifeline-Capability XWalk'!$F$6:$G$38,2,FALSE)),"")</f>
        <v/>
      </c>
      <c r="P1486" s="91" t="str">
        <f>IF(IFERROR(SEARCH(P$6,$D1486),0)&gt;0,TRIM(VLOOKUP(P$6,'Lifeline-Capability XWalk'!$F$6:$G$38,2,FALSE)),"")</f>
        <v/>
      </c>
      <c r="Q1486" s="91" t="str">
        <f>IF(IFERROR(SEARCH(Q$6,$D1486),0)&gt;0,TRIM(VLOOKUP(Q$6,'Lifeline-Capability XWalk'!$F$6:$G$38,2,FALSE)),"")</f>
        <v/>
      </c>
      <c r="R1486" s="91" t="str">
        <f>IF(IFERROR(SEARCH(R$6,$D1486),0)&gt;0,TRIM(VLOOKUP(R$6,'Lifeline-Capability XWalk'!$F$6:$G$38,2,FALSE)),"")</f>
        <v>Safety and Security; Food, Water, Shelter; Health and Medical; Energy; Communications; Hazardous Materials; Transportation; Water Systems;</v>
      </c>
      <c r="S1486" s="91" t="str">
        <f>IF(IFERROR(SEARCH(S$6,$D1486),0)&gt;0,TRIM(VLOOKUP(S$6,'Lifeline-Capability XWalk'!$F$6:$G$38,2,FALSE)),"")</f>
        <v/>
      </c>
      <c r="T1486" s="91" t="str">
        <f>IF(IFERROR(SEARCH(T$6,$D1486),0)&gt;0,TRIM(VLOOKUP(T$6,'Lifeline-Capability XWalk'!$F$6:$G$38,2,FALSE)),"")</f>
        <v/>
      </c>
      <c r="U1486" s="91" t="str">
        <f>IF(IFERROR(SEARCH(U$6,$D1486),0)&gt;0,TRIM(VLOOKUP(U$6,'Lifeline-Capability XWalk'!$F$6:$G$38,2,FALSE)),"")</f>
        <v/>
      </c>
      <c r="V1486" s="91" t="str">
        <f>IF(IFERROR(SEARCH(V$6,$D1486),0)&gt;0,TRIM(VLOOKUP(V$6,'Lifeline-Capability XWalk'!$F$6:$G$38,2,FALSE)),"")</f>
        <v/>
      </c>
      <c r="W1486" s="91" t="str">
        <f>IF(IFERROR(SEARCH(W$6,$D1486),0)&gt;0,TRIM(VLOOKUP(W$6,'Lifeline-Capability XWalk'!$F$6:$G$38,2,FALSE)),"")</f>
        <v/>
      </c>
      <c r="X1486" s="91" t="str">
        <f>IF(IFERROR(SEARCH(X$6,$D1486),0)&gt;0,TRIM(VLOOKUP(X$6,'Lifeline-Capability XWalk'!$F$6:$G$38,2,FALSE)),"")</f>
        <v/>
      </c>
      <c r="Y1486" s="91" t="str">
        <f>IF(IFERROR(SEARCH(Y$6,$D1486),0)&gt;0,TRIM(VLOOKUP(Y$6,'Lifeline-Capability XWalk'!$F$6:$G$38,2,FALSE)),"")</f>
        <v/>
      </c>
      <c r="Z1486" s="91" t="str">
        <f>IF(IFERROR(SEARCH(Z$6,$D1486),0)&gt;0,TRIM(VLOOKUP(Z$6,'Lifeline-Capability XWalk'!$F$6:$G$38,2,FALSE)),"")</f>
        <v/>
      </c>
      <c r="AA1486" s="91" t="str">
        <f>IF(IFERROR(SEARCH(AA$6,$D1486),0)&gt;0,TRIM(VLOOKUP(AA$6,'Lifeline-Capability XWalk'!$F$6:$G$38,2,FALSE)),"")</f>
        <v/>
      </c>
      <c r="AB1486" s="91" t="str">
        <f>IF(IFERROR(SEARCH(AB$6,$D1486),0)&gt;0,TRIM(VLOOKUP(AB$6,'Lifeline-Capability XWalk'!$F$6:$G$38,2,FALSE)),"")</f>
        <v>Communications</v>
      </c>
      <c r="AC1486" s="91" t="str">
        <f>IF(IFERROR(SEARCH(AC$6,$D1486),0)&gt;0,TRIM(VLOOKUP(AC$6,'Lifeline-Capability XWalk'!$F$6:$G$38,2,FALSE)),"")</f>
        <v/>
      </c>
      <c r="AD1486" s="91" t="str">
        <f>IF(IFERROR(SEARCH(AD$6,$D1486),0)&gt;0,TRIM(VLOOKUP(AD$6,'Lifeline-Capability XWalk'!$F$6:$G$38,2,FALSE)),"")</f>
        <v/>
      </c>
      <c r="AE1486" s="91" t="str">
        <f>IF(IFERROR(SEARCH(AE$6,$D1486),0)&gt;0,TRIM(VLOOKUP(AE$6,'Lifeline-Capability XWalk'!$F$6:$G$38,2,FALSE)),"")</f>
        <v/>
      </c>
      <c r="AF1486" s="91" t="str">
        <f>IF(IFERROR(SEARCH(AF$6,$D1486),0)&gt;0,TRIM(VLOOKUP(AF$6,'Lifeline-Capability XWalk'!$F$6:$G$38,2,FALSE)),"")</f>
        <v/>
      </c>
      <c r="AG1486" s="91" t="str">
        <f>IF(IFERROR(SEARCH(AG$6,$D1486),0)&gt;0,TRIM(VLOOKUP(AG$6,'Lifeline-Capability XWalk'!$F$6:$G$38,2,FALSE)),"")</f>
        <v/>
      </c>
      <c r="AH1486" s="91" t="str">
        <f>IF(IFERROR(SEARCH(AH$6,$D1486),0)&gt;0,TRIM(VLOOKUP(AH$6,'Lifeline-Capability XWalk'!$F$6:$G$38,2,FALSE)),"")</f>
        <v/>
      </c>
      <c r="AI1486" s="91" t="str">
        <f>IF(IFERROR(SEARCH(AI$6,$D1486),0)&gt;0,TRIM(VLOOKUP(AI$6,'Lifeline-Capability XWalk'!$F$6:$G$38,2,FALSE)),"")</f>
        <v/>
      </c>
      <c r="AJ1486" s="91" t="str">
        <f>IF(IFERROR(SEARCH(AJ$6,$D1486),0)&gt;0,TRIM(VLOOKUP(AJ$6,'Lifeline-Capability XWalk'!$F$6:$G$38,2,FALSE)),"")</f>
        <v>Safety and Security; Food, Water, Shelter; Health and Medical; Energy; Communications; Hazardous Materials; Transportation; Water Systems;</v>
      </c>
      <c r="AK1486" s="91" t="str">
        <f>IF(IFERROR(SEARCH(AK$6,$D1486),0)&gt;0,TRIM(VLOOKUP(AK$6,'Lifeline-Capability XWalk'!$F$6:$G$38,2,FALSE)),"")</f>
        <v/>
      </c>
      <c r="AL1486" s="92" t="str">
        <f>IF(IFERROR(SEARCH(AL$6,$D1486),0)&gt;0,TRIM(VLOOKUP(AL$6,'Lifeline-Capability XWalk'!$F$6:$G$38,2,FALSE)),"")</f>
        <v/>
      </c>
      <c r="AM1486" s="24" t="str">
        <f t="shared" si="88"/>
        <v/>
      </c>
      <c r="AN1486" s="24" t="str">
        <f t="shared" si="88"/>
        <v/>
      </c>
      <c r="AO1486" s="24" t="str">
        <f t="shared" si="88"/>
        <v/>
      </c>
      <c r="AP1486" s="24" t="str">
        <f t="shared" si="88"/>
        <v/>
      </c>
      <c r="AQ1486" s="24" t="str">
        <f t="shared" si="88"/>
        <v>Communications</v>
      </c>
      <c r="AR1486" s="24" t="str">
        <f t="shared" si="88"/>
        <v/>
      </c>
      <c r="AS1486" s="24" t="str">
        <f t="shared" si="88"/>
        <v/>
      </c>
      <c r="AT1486" s="24" t="str">
        <f t="shared" si="88"/>
        <v/>
      </c>
      <c r="AU1486" s="24" t="str">
        <f t="shared" si="88"/>
        <v>Safety and Security; Food, Water, Shelter; Health and Medical; Energy; Communications; Hazardous Materials; Transportation; Water Systems;</v>
      </c>
    </row>
    <row r="1487" spans="1:47" ht="32.1" customHeight="1" x14ac:dyDescent="0.2">
      <c r="A1487" s="143" t="s">
        <v>1113</v>
      </c>
      <c r="B1487" s="144" t="s">
        <v>19</v>
      </c>
      <c r="C1487" s="144" t="s">
        <v>2249</v>
      </c>
      <c r="D1487" s="124" t="s">
        <v>2292</v>
      </c>
      <c r="E1487" s="64" t="str">
        <f t="shared" si="89"/>
        <v>Safety and Security; Food, Water, Shelter; Health and Medical; Energy; Communications; Hazardous Materials; Transportation; Water Systems;</v>
      </c>
      <c r="F1487" s="125" t="s">
        <v>1873</v>
      </c>
      <c r="G1487" s="90" t="str">
        <f>IF(IFERROR(SEARCH(G$6,$D1487),0)&gt;0,TRIM(VLOOKUP(G$6,'Lifeline-Capability XWalk'!$F$6:$G$38,2,FALSE)),"")</f>
        <v/>
      </c>
      <c r="H1487" s="91" t="str">
        <f>IF(IFERROR(SEARCH(H$6,$D1487),0)&gt;0,TRIM(VLOOKUP(H$6,'Lifeline-Capability XWalk'!$F$6:$G$38,2,FALSE)),"")</f>
        <v/>
      </c>
      <c r="I1487" s="91" t="str">
        <f>IF(IFERROR(SEARCH(I$6,$D1487),0)&gt;0,TRIM(VLOOKUP(I$6,'Lifeline-Capability XWalk'!$F$6:$G$38,2,FALSE)),"")</f>
        <v/>
      </c>
      <c r="J1487" s="91" t="str">
        <f>IF(IFERROR(SEARCH(J$6,$D1487),0)&gt;0,TRIM(VLOOKUP(J$6,'Lifeline-Capability XWalk'!$F$6:$G$38,2,FALSE)),"")</f>
        <v/>
      </c>
      <c r="K1487" s="91" t="str">
        <f>IF(IFERROR(SEARCH(K$6,$D1487),0)&gt;0,TRIM(VLOOKUP(K$6,'Lifeline-Capability XWalk'!$F$6:$G$38,2,FALSE)),"")</f>
        <v/>
      </c>
      <c r="L1487" s="91" t="str">
        <f>IF(IFERROR(SEARCH(L$6,$D1487),0)&gt;0,TRIM(VLOOKUP(L$6,'Lifeline-Capability XWalk'!$F$6:$G$38,2,FALSE)),"")</f>
        <v/>
      </c>
      <c r="M1487" s="91" t="str">
        <f>IF(IFERROR(SEARCH(M$6,$D1487),0)&gt;0,TRIM(VLOOKUP(M$6,'Lifeline-Capability XWalk'!$F$6:$G$38,2,FALSE)),"")</f>
        <v/>
      </c>
      <c r="N1487" s="91" t="str">
        <f>IF(IFERROR(SEARCH(N$6,$D1487),0)&gt;0,TRIM(VLOOKUP(N$6,'Lifeline-Capability XWalk'!$F$6:$G$38,2,FALSE)),"")</f>
        <v/>
      </c>
      <c r="O1487" s="91" t="str">
        <f>IF(IFERROR(SEARCH(O$6,$D1487),0)&gt;0,TRIM(VLOOKUP(O$6,'Lifeline-Capability XWalk'!$F$6:$G$38,2,FALSE)),"")</f>
        <v/>
      </c>
      <c r="P1487" s="91" t="str">
        <f>IF(IFERROR(SEARCH(P$6,$D1487),0)&gt;0,TRIM(VLOOKUP(P$6,'Lifeline-Capability XWalk'!$F$6:$G$38,2,FALSE)),"")</f>
        <v/>
      </c>
      <c r="Q1487" s="91" t="str">
        <f>IF(IFERROR(SEARCH(Q$6,$D1487),0)&gt;0,TRIM(VLOOKUP(Q$6,'Lifeline-Capability XWalk'!$F$6:$G$38,2,FALSE)),"")</f>
        <v/>
      </c>
      <c r="R1487" s="91" t="str">
        <f>IF(IFERROR(SEARCH(R$6,$D1487),0)&gt;0,TRIM(VLOOKUP(R$6,'Lifeline-Capability XWalk'!$F$6:$G$38,2,FALSE)),"")</f>
        <v>Safety and Security; Food, Water, Shelter; Health and Medical; Energy; Communications; Hazardous Materials; Transportation; Water Systems;</v>
      </c>
      <c r="S1487" s="91" t="str">
        <f>IF(IFERROR(SEARCH(S$6,$D1487),0)&gt;0,TRIM(VLOOKUP(S$6,'Lifeline-Capability XWalk'!$F$6:$G$38,2,FALSE)),"")</f>
        <v/>
      </c>
      <c r="T1487" s="91" t="str">
        <f>IF(IFERROR(SEARCH(T$6,$D1487),0)&gt;0,TRIM(VLOOKUP(T$6,'Lifeline-Capability XWalk'!$F$6:$G$38,2,FALSE)),"")</f>
        <v/>
      </c>
      <c r="U1487" s="91" t="str">
        <f>IF(IFERROR(SEARCH(U$6,$D1487),0)&gt;0,TRIM(VLOOKUP(U$6,'Lifeline-Capability XWalk'!$F$6:$G$38,2,FALSE)),"")</f>
        <v/>
      </c>
      <c r="V1487" s="91" t="str">
        <f>IF(IFERROR(SEARCH(V$6,$D1487),0)&gt;0,TRIM(VLOOKUP(V$6,'Lifeline-Capability XWalk'!$F$6:$G$38,2,FALSE)),"")</f>
        <v/>
      </c>
      <c r="W1487" s="91" t="str">
        <f>IF(IFERROR(SEARCH(W$6,$D1487),0)&gt;0,TRIM(VLOOKUP(W$6,'Lifeline-Capability XWalk'!$F$6:$G$38,2,FALSE)),"")</f>
        <v/>
      </c>
      <c r="X1487" s="91" t="str">
        <f>IF(IFERROR(SEARCH(X$6,$D1487),0)&gt;0,TRIM(VLOOKUP(X$6,'Lifeline-Capability XWalk'!$F$6:$G$38,2,FALSE)),"")</f>
        <v/>
      </c>
      <c r="Y1487" s="91" t="str">
        <f>IF(IFERROR(SEARCH(Y$6,$D1487),0)&gt;0,TRIM(VLOOKUP(Y$6,'Lifeline-Capability XWalk'!$F$6:$G$38,2,FALSE)),"")</f>
        <v/>
      </c>
      <c r="Z1487" s="91" t="str">
        <f>IF(IFERROR(SEARCH(Z$6,$D1487),0)&gt;0,TRIM(VLOOKUP(Z$6,'Lifeline-Capability XWalk'!$F$6:$G$38,2,FALSE)),"")</f>
        <v/>
      </c>
      <c r="AA1487" s="91" t="str">
        <f>IF(IFERROR(SEARCH(AA$6,$D1487),0)&gt;0,TRIM(VLOOKUP(AA$6,'Lifeline-Capability XWalk'!$F$6:$G$38,2,FALSE)),"")</f>
        <v/>
      </c>
      <c r="AB1487" s="91" t="str">
        <f>IF(IFERROR(SEARCH(AB$6,$D1487),0)&gt;0,TRIM(VLOOKUP(AB$6,'Lifeline-Capability XWalk'!$F$6:$G$38,2,FALSE)),"")</f>
        <v>Communications</v>
      </c>
      <c r="AC1487" s="91" t="str">
        <f>IF(IFERROR(SEARCH(AC$6,$D1487),0)&gt;0,TRIM(VLOOKUP(AC$6,'Lifeline-Capability XWalk'!$F$6:$G$38,2,FALSE)),"")</f>
        <v/>
      </c>
      <c r="AD1487" s="91" t="str">
        <f>IF(IFERROR(SEARCH(AD$6,$D1487),0)&gt;0,TRIM(VLOOKUP(AD$6,'Lifeline-Capability XWalk'!$F$6:$G$38,2,FALSE)),"")</f>
        <v/>
      </c>
      <c r="AE1487" s="91" t="str">
        <f>IF(IFERROR(SEARCH(AE$6,$D1487),0)&gt;0,TRIM(VLOOKUP(AE$6,'Lifeline-Capability XWalk'!$F$6:$G$38,2,FALSE)),"")</f>
        <v/>
      </c>
      <c r="AF1487" s="91" t="str">
        <f>IF(IFERROR(SEARCH(AF$6,$D1487),0)&gt;0,TRIM(VLOOKUP(AF$6,'Lifeline-Capability XWalk'!$F$6:$G$38,2,FALSE)),"")</f>
        <v/>
      </c>
      <c r="AG1487" s="91" t="str">
        <f>IF(IFERROR(SEARCH(AG$6,$D1487),0)&gt;0,TRIM(VLOOKUP(AG$6,'Lifeline-Capability XWalk'!$F$6:$G$38,2,FALSE)),"")</f>
        <v/>
      </c>
      <c r="AH1487" s="91" t="str">
        <f>IF(IFERROR(SEARCH(AH$6,$D1487),0)&gt;0,TRIM(VLOOKUP(AH$6,'Lifeline-Capability XWalk'!$F$6:$G$38,2,FALSE)),"")</f>
        <v/>
      </c>
      <c r="AI1487" s="91" t="str">
        <f>IF(IFERROR(SEARCH(AI$6,$D1487),0)&gt;0,TRIM(VLOOKUP(AI$6,'Lifeline-Capability XWalk'!$F$6:$G$38,2,FALSE)),"")</f>
        <v/>
      </c>
      <c r="AJ1487" s="91" t="str">
        <f>IF(IFERROR(SEARCH(AJ$6,$D1487),0)&gt;0,TRIM(VLOOKUP(AJ$6,'Lifeline-Capability XWalk'!$F$6:$G$38,2,FALSE)),"")</f>
        <v>Safety and Security; Food, Water, Shelter; Health and Medical; Energy; Communications; Hazardous Materials; Transportation; Water Systems;</v>
      </c>
      <c r="AK1487" s="91" t="str">
        <f>IF(IFERROR(SEARCH(AK$6,$D1487),0)&gt;0,TRIM(VLOOKUP(AK$6,'Lifeline-Capability XWalk'!$F$6:$G$38,2,FALSE)),"")</f>
        <v/>
      </c>
      <c r="AL1487" s="92" t="str">
        <f>IF(IFERROR(SEARCH(AL$6,$D1487),0)&gt;0,TRIM(VLOOKUP(AL$6,'Lifeline-Capability XWalk'!$F$6:$G$38,2,FALSE)),"")</f>
        <v/>
      </c>
      <c r="AM1487" s="24" t="str">
        <f t="shared" si="88"/>
        <v/>
      </c>
      <c r="AN1487" s="24" t="str">
        <f t="shared" si="88"/>
        <v/>
      </c>
      <c r="AO1487" s="24" t="str">
        <f t="shared" si="88"/>
        <v/>
      </c>
      <c r="AP1487" s="24" t="str">
        <f t="shared" si="88"/>
        <v/>
      </c>
      <c r="AQ1487" s="24" t="str">
        <f t="shared" si="88"/>
        <v>Communications</v>
      </c>
      <c r="AR1487" s="24" t="str">
        <f t="shared" si="88"/>
        <v/>
      </c>
      <c r="AS1487" s="24" t="str">
        <f t="shared" si="88"/>
        <v/>
      </c>
      <c r="AT1487" s="24" t="str">
        <f t="shared" si="88"/>
        <v/>
      </c>
      <c r="AU1487" s="24" t="str">
        <f t="shared" si="88"/>
        <v>Safety and Security; Food, Water, Shelter; Health and Medical; Energy; Communications; Hazardous Materials; Transportation; Water Systems;</v>
      </c>
    </row>
    <row r="1488" spans="1:47" ht="32.1" customHeight="1" x14ac:dyDescent="0.2">
      <c r="A1488" s="143" t="s">
        <v>1114</v>
      </c>
      <c r="B1488" s="144" t="s">
        <v>1313</v>
      </c>
      <c r="C1488" s="144" t="s">
        <v>1082</v>
      </c>
      <c r="D1488" s="124" t="s">
        <v>2292</v>
      </c>
      <c r="E1488" s="64" t="str">
        <f t="shared" si="89"/>
        <v>Safety and Security; Food, Water, Shelter; Health and Medical; Energy; Communications; Hazardous Materials; Transportation; Water Systems;</v>
      </c>
      <c r="F1488" s="125" t="s">
        <v>1874</v>
      </c>
      <c r="G1488" s="90" t="str">
        <f>IF(IFERROR(SEARCH(G$6,$D1488),0)&gt;0,TRIM(VLOOKUP(G$6,'Lifeline-Capability XWalk'!$F$6:$G$38,2,FALSE)),"")</f>
        <v/>
      </c>
      <c r="H1488" s="91" t="str">
        <f>IF(IFERROR(SEARCH(H$6,$D1488),0)&gt;0,TRIM(VLOOKUP(H$6,'Lifeline-Capability XWalk'!$F$6:$G$38,2,FALSE)),"")</f>
        <v/>
      </c>
      <c r="I1488" s="91" t="str">
        <f>IF(IFERROR(SEARCH(I$6,$D1488),0)&gt;0,TRIM(VLOOKUP(I$6,'Lifeline-Capability XWalk'!$F$6:$G$38,2,FALSE)),"")</f>
        <v/>
      </c>
      <c r="J1488" s="91" t="str">
        <f>IF(IFERROR(SEARCH(J$6,$D1488),0)&gt;0,TRIM(VLOOKUP(J$6,'Lifeline-Capability XWalk'!$F$6:$G$38,2,FALSE)),"")</f>
        <v/>
      </c>
      <c r="K1488" s="91" t="str">
        <f>IF(IFERROR(SEARCH(K$6,$D1488),0)&gt;0,TRIM(VLOOKUP(K$6,'Lifeline-Capability XWalk'!$F$6:$G$38,2,FALSE)),"")</f>
        <v/>
      </c>
      <c r="L1488" s="91" t="str">
        <f>IF(IFERROR(SEARCH(L$6,$D1488),0)&gt;0,TRIM(VLOOKUP(L$6,'Lifeline-Capability XWalk'!$F$6:$G$38,2,FALSE)),"")</f>
        <v/>
      </c>
      <c r="M1488" s="91" t="str">
        <f>IF(IFERROR(SEARCH(M$6,$D1488),0)&gt;0,TRIM(VLOOKUP(M$6,'Lifeline-Capability XWalk'!$F$6:$G$38,2,FALSE)),"")</f>
        <v/>
      </c>
      <c r="N1488" s="91" t="str">
        <f>IF(IFERROR(SEARCH(N$6,$D1488),0)&gt;0,TRIM(VLOOKUP(N$6,'Lifeline-Capability XWalk'!$F$6:$G$38,2,FALSE)),"")</f>
        <v/>
      </c>
      <c r="O1488" s="91" t="str">
        <f>IF(IFERROR(SEARCH(O$6,$D1488),0)&gt;0,TRIM(VLOOKUP(O$6,'Lifeline-Capability XWalk'!$F$6:$G$38,2,FALSE)),"")</f>
        <v/>
      </c>
      <c r="P1488" s="91" t="str">
        <f>IF(IFERROR(SEARCH(P$6,$D1488),0)&gt;0,TRIM(VLOOKUP(P$6,'Lifeline-Capability XWalk'!$F$6:$G$38,2,FALSE)),"")</f>
        <v/>
      </c>
      <c r="Q1488" s="91" t="str">
        <f>IF(IFERROR(SEARCH(Q$6,$D1488),0)&gt;0,TRIM(VLOOKUP(Q$6,'Lifeline-Capability XWalk'!$F$6:$G$38,2,FALSE)),"")</f>
        <v/>
      </c>
      <c r="R1488" s="91" t="str">
        <f>IF(IFERROR(SEARCH(R$6,$D1488),0)&gt;0,TRIM(VLOOKUP(R$6,'Lifeline-Capability XWalk'!$F$6:$G$38,2,FALSE)),"")</f>
        <v>Safety and Security; Food, Water, Shelter; Health and Medical; Energy; Communications; Hazardous Materials; Transportation; Water Systems;</v>
      </c>
      <c r="S1488" s="91" t="str">
        <f>IF(IFERROR(SEARCH(S$6,$D1488),0)&gt;0,TRIM(VLOOKUP(S$6,'Lifeline-Capability XWalk'!$F$6:$G$38,2,FALSE)),"")</f>
        <v/>
      </c>
      <c r="T1488" s="91" t="str">
        <f>IF(IFERROR(SEARCH(T$6,$D1488),0)&gt;0,TRIM(VLOOKUP(T$6,'Lifeline-Capability XWalk'!$F$6:$G$38,2,FALSE)),"")</f>
        <v/>
      </c>
      <c r="U1488" s="91" t="str">
        <f>IF(IFERROR(SEARCH(U$6,$D1488),0)&gt;0,TRIM(VLOOKUP(U$6,'Lifeline-Capability XWalk'!$F$6:$G$38,2,FALSE)),"")</f>
        <v/>
      </c>
      <c r="V1488" s="91" t="str">
        <f>IF(IFERROR(SEARCH(V$6,$D1488),0)&gt;0,TRIM(VLOOKUP(V$6,'Lifeline-Capability XWalk'!$F$6:$G$38,2,FALSE)),"")</f>
        <v/>
      </c>
      <c r="W1488" s="91" t="str">
        <f>IF(IFERROR(SEARCH(W$6,$D1488),0)&gt;0,TRIM(VLOOKUP(W$6,'Lifeline-Capability XWalk'!$F$6:$G$38,2,FALSE)),"")</f>
        <v/>
      </c>
      <c r="X1488" s="91" t="str">
        <f>IF(IFERROR(SEARCH(X$6,$D1488),0)&gt;0,TRIM(VLOOKUP(X$6,'Lifeline-Capability XWalk'!$F$6:$G$38,2,FALSE)),"")</f>
        <v/>
      </c>
      <c r="Y1488" s="91" t="str">
        <f>IF(IFERROR(SEARCH(Y$6,$D1488),0)&gt;0,TRIM(VLOOKUP(Y$6,'Lifeline-Capability XWalk'!$F$6:$G$38,2,FALSE)),"")</f>
        <v/>
      </c>
      <c r="Z1488" s="91" t="str">
        <f>IF(IFERROR(SEARCH(Z$6,$D1488),0)&gt;0,TRIM(VLOOKUP(Z$6,'Lifeline-Capability XWalk'!$F$6:$G$38,2,FALSE)),"")</f>
        <v/>
      </c>
      <c r="AA1488" s="91" t="str">
        <f>IF(IFERROR(SEARCH(AA$6,$D1488),0)&gt;0,TRIM(VLOOKUP(AA$6,'Lifeline-Capability XWalk'!$F$6:$G$38,2,FALSE)),"")</f>
        <v/>
      </c>
      <c r="AB1488" s="91" t="str">
        <f>IF(IFERROR(SEARCH(AB$6,$D1488),0)&gt;0,TRIM(VLOOKUP(AB$6,'Lifeline-Capability XWalk'!$F$6:$G$38,2,FALSE)),"")</f>
        <v>Communications</v>
      </c>
      <c r="AC1488" s="91" t="str">
        <f>IF(IFERROR(SEARCH(AC$6,$D1488),0)&gt;0,TRIM(VLOOKUP(AC$6,'Lifeline-Capability XWalk'!$F$6:$G$38,2,FALSE)),"")</f>
        <v/>
      </c>
      <c r="AD1488" s="91" t="str">
        <f>IF(IFERROR(SEARCH(AD$6,$D1488),0)&gt;0,TRIM(VLOOKUP(AD$6,'Lifeline-Capability XWalk'!$F$6:$G$38,2,FALSE)),"")</f>
        <v/>
      </c>
      <c r="AE1488" s="91" t="str">
        <f>IF(IFERROR(SEARCH(AE$6,$D1488),0)&gt;0,TRIM(VLOOKUP(AE$6,'Lifeline-Capability XWalk'!$F$6:$G$38,2,FALSE)),"")</f>
        <v/>
      </c>
      <c r="AF1488" s="91" t="str">
        <f>IF(IFERROR(SEARCH(AF$6,$D1488),0)&gt;0,TRIM(VLOOKUP(AF$6,'Lifeline-Capability XWalk'!$F$6:$G$38,2,FALSE)),"")</f>
        <v/>
      </c>
      <c r="AG1488" s="91" t="str">
        <f>IF(IFERROR(SEARCH(AG$6,$D1488),0)&gt;0,TRIM(VLOOKUP(AG$6,'Lifeline-Capability XWalk'!$F$6:$G$38,2,FALSE)),"")</f>
        <v/>
      </c>
      <c r="AH1488" s="91" t="str">
        <f>IF(IFERROR(SEARCH(AH$6,$D1488),0)&gt;0,TRIM(VLOOKUP(AH$6,'Lifeline-Capability XWalk'!$F$6:$G$38,2,FALSE)),"")</f>
        <v/>
      </c>
      <c r="AI1488" s="91" t="str">
        <f>IF(IFERROR(SEARCH(AI$6,$D1488),0)&gt;0,TRIM(VLOOKUP(AI$6,'Lifeline-Capability XWalk'!$F$6:$G$38,2,FALSE)),"")</f>
        <v/>
      </c>
      <c r="AJ1488" s="91" t="str">
        <f>IF(IFERROR(SEARCH(AJ$6,$D1488),0)&gt;0,TRIM(VLOOKUP(AJ$6,'Lifeline-Capability XWalk'!$F$6:$G$38,2,FALSE)),"")</f>
        <v>Safety and Security; Food, Water, Shelter; Health and Medical; Energy; Communications; Hazardous Materials; Transportation; Water Systems;</v>
      </c>
      <c r="AK1488" s="91" t="str">
        <f>IF(IFERROR(SEARCH(AK$6,$D1488),0)&gt;0,TRIM(VLOOKUP(AK$6,'Lifeline-Capability XWalk'!$F$6:$G$38,2,FALSE)),"")</f>
        <v/>
      </c>
      <c r="AL1488" s="92" t="str">
        <f>IF(IFERROR(SEARCH(AL$6,$D1488),0)&gt;0,TRIM(VLOOKUP(AL$6,'Lifeline-Capability XWalk'!$F$6:$G$38,2,FALSE)),"")</f>
        <v/>
      </c>
      <c r="AM1488" s="24" t="str">
        <f t="shared" si="88"/>
        <v/>
      </c>
      <c r="AN1488" s="24" t="str">
        <f t="shared" si="88"/>
        <v/>
      </c>
      <c r="AO1488" s="24" t="str">
        <f t="shared" si="88"/>
        <v/>
      </c>
      <c r="AP1488" s="24" t="str">
        <f t="shared" si="88"/>
        <v/>
      </c>
      <c r="AQ1488" s="24" t="str">
        <f t="shared" si="88"/>
        <v>Communications</v>
      </c>
      <c r="AR1488" s="24" t="str">
        <f t="shared" si="88"/>
        <v/>
      </c>
      <c r="AS1488" s="24" t="str">
        <f t="shared" si="88"/>
        <v/>
      </c>
      <c r="AT1488" s="24" t="str">
        <f t="shared" si="88"/>
        <v/>
      </c>
      <c r="AU1488" s="24" t="str">
        <f t="shared" si="88"/>
        <v>Safety and Security; Food, Water, Shelter; Health and Medical; Energy; Communications; Hazardous Materials; Transportation; Water Systems;</v>
      </c>
    </row>
    <row r="1489" spans="1:47" ht="32.1" customHeight="1" x14ac:dyDescent="0.2">
      <c r="A1489" s="143" t="s">
        <v>1113</v>
      </c>
      <c r="B1489" s="144" t="s">
        <v>1140</v>
      </c>
      <c r="C1489" s="144" t="s">
        <v>1393</v>
      </c>
      <c r="D1489" s="124" t="s">
        <v>2293</v>
      </c>
      <c r="E1489" s="64" t="str">
        <f t="shared" si="89"/>
        <v>Safety and Security; Food, Water, Shelter; Health and Medical; Energy; Communications; Hazardous Materials; Transportation; Water Systems;</v>
      </c>
      <c r="F1489" s="125" t="s">
        <v>1875</v>
      </c>
      <c r="G1489" s="90" t="str">
        <f>IF(IFERROR(SEARCH(G$6,$D1489),0)&gt;0,TRIM(VLOOKUP(G$6,'Lifeline-Capability XWalk'!$F$6:$G$38,2,FALSE)),"")</f>
        <v/>
      </c>
      <c r="H1489" s="91" t="str">
        <f>IF(IFERROR(SEARCH(H$6,$D1489),0)&gt;0,TRIM(VLOOKUP(H$6,'Lifeline-Capability XWalk'!$F$6:$G$38,2,FALSE)),"")</f>
        <v/>
      </c>
      <c r="I1489" s="91" t="str">
        <f>IF(IFERROR(SEARCH(I$6,$D1489),0)&gt;0,TRIM(VLOOKUP(I$6,'Lifeline-Capability XWalk'!$F$6:$G$38,2,FALSE)),"")</f>
        <v>Transportation</v>
      </c>
      <c r="J1489" s="91" t="str">
        <f>IF(IFERROR(SEARCH(J$6,$D1489),0)&gt;0,TRIM(VLOOKUP(J$6,'Lifeline-Capability XWalk'!$F$6:$G$38,2,FALSE)),"")</f>
        <v/>
      </c>
      <c r="K1489" s="91" t="str">
        <f>IF(IFERROR(SEARCH(K$6,$D1489),0)&gt;0,TRIM(VLOOKUP(K$6,'Lifeline-Capability XWalk'!$F$6:$G$38,2,FALSE)),"")</f>
        <v/>
      </c>
      <c r="L1489" s="91" t="str">
        <f>IF(IFERROR(SEARCH(L$6,$D1489),0)&gt;0,TRIM(VLOOKUP(L$6,'Lifeline-Capability XWalk'!$F$6:$G$38,2,FALSE)),"")</f>
        <v/>
      </c>
      <c r="M1489" s="91" t="str">
        <f>IF(IFERROR(SEARCH(M$6,$D1489),0)&gt;0,TRIM(VLOOKUP(M$6,'Lifeline-Capability XWalk'!$F$6:$G$38,2,FALSE)),"")</f>
        <v/>
      </c>
      <c r="N1489" s="91" t="str">
        <f>IF(IFERROR(SEARCH(N$6,$D1489),0)&gt;0,TRIM(VLOOKUP(N$6,'Lifeline-Capability XWalk'!$F$6:$G$38,2,FALSE)),"")</f>
        <v/>
      </c>
      <c r="O1489" s="91" t="str">
        <f>IF(IFERROR(SEARCH(O$6,$D1489),0)&gt;0,TRIM(VLOOKUP(O$6,'Lifeline-Capability XWalk'!$F$6:$G$38,2,FALSE)),"")</f>
        <v/>
      </c>
      <c r="P1489" s="91" t="str">
        <f>IF(IFERROR(SEARCH(P$6,$D1489),0)&gt;0,TRIM(VLOOKUP(P$6,'Lifeline-Capability XWalk'!$F$6:$G$38,2,FALSE)),"")</f>
        <v/>
      </c>
      <c r="Q1489" s="91" t="str">
        <f>IF(IFERROR(SEARCH(Q$6,$D1489),0)&gt;0,TRIM(VLOOKUP(Q$6,'Lifeline-Capability XWalk'!$F$6:$G$38,2,FALSE)),"")</f>
        <v/>
      </c>
      <c r="R1489" s="91" t="str">
        <f>IF(IFERROR(SEARCH(R$6,$D1489),0)&gt;0,TRIM(VLOOKUP(R$6,'Lifeline-Capability XWalk'!$F$6:$G$38,2,FALSE)),"")</f>
        <v>Safety and Security; Food, Water, Shelter; Health and Medical; Energy; Communications; Hazardous Materials; Transportation; Water Systems;</v>
      </c>
      <c r="S1489" s="91" t="str">
        <f>IF(IFERROR(SEARCH(S$6,$D1489),0)&gt;0,TRIM(VLOOKUP(S$6,'Lifeline-Capability XWalk'!$F$6:$G$38,2,FALSE)),"")</f>
        <v/>
      </c>
      <c r="T1489" s="91" t="str">
        <f>IF(IFERROR(SEARCH(T$6,$D1489),0)&gt;0,TRIM(VLOOKUP(T$6,'Lifeline-Capability XWalk'!$F$6:$G$38,2,FALSE)),"")</f>
        <v/>
      </c>
      <c r="U1489" s="91" t="str">
        <f>IF(IFERROR(SEARCH(U$6,$D1489),0)&gt;0,TRIM(VLOOKUP(U$6,'Lifeline-Capability XWalk'!$F$6:$G$38,2,FALSE)),"")</f>
        <v/>
      </c>
      <c r="V1489" s="91" t="str">
        <f>IF(IFERROR(SEARCH(V$6,$D1489),0)&gt;0,TRIM(VLOOKUP(V$6,'Lifeline-Capability XWalk'!$F$6:$G$38,2,FALSE)),"")</f>
        <v/>
      </c>
      <c r="W1489" s="91" t="str">
        <f>IF(IFERROR(SEARCH(W$6,$D1489),0)&gt;0,TRIM(VLOOKUP(W$6,'Lifeline-Capability XWalk'!$F$6:$G$38,2,FALSE)),"")</f>
        <v/>
      </c>
      <c r="X1489" s="91" t="str">
        <f>IF(IFERROR(SEARCH(X$6,$D1489),0)&gt;0,TRIM(VLOOKUP(X$6,'Lifeline-Capability XWalk'!$F$6:$G$38,2,FALSE)),"")</f>
        <v/>
      </c>
      <c r="Y1489" s="91" t="str">
        <f>IF(IFERROR(SEARCH(Y$6,$D1489),0)&gt;0,TRIM(VLOOKUP(Y$6,'Lifeline-Capability XWalk'!$F$6:$G$38,2,FALSE)),"")</f>
        <v/>
      </c>
      <c r="Z1489" s="91" t="str">
        <f>IF(IFERROR(SEARCH(Z$6,$D1489),0)&gt;0,TRIM(VLOOKUP(Z$6,'Lifeline-Capability XWalk'!$F$6:$G$38,2,FALSE)),"")</f>
        <v/>
      </c>
      <c r="AA1489" s="91" t="str">
        <f>IF(IFERROR(SEARCH(AA$6,$D1489),0)&gt;0,TRIM(VLOOKUP(AA$6,'Lifeline-Capability XWalk'!$F$6:$G$38,2,FALSE)),"")</f>
        <v/>
      </c>
      <c r="AB1489" s="91" t="str">
        <f>IF(IFERROR(SEARCH(AB$6,$D1489),0)&gt;0,TRIM(VLOOKUP(AB$6,'Lifeline-Capability XWalk'!$F$6:$G$38,2,FALSE)),"")</f>
        <v>Communications</v>
      </c>
      <c r="AC1489" s="91" t="str">
        <f>IF(IFERROR(SEARCH(AC$6,$D1489),0)&gt;0,TRIM(VLOOKUP(AC$6,'Lifeline-Capability XWalk'!$F$6:$G$38,2,FALSE)),"")</f>
        <v/>
      </c>
      <c r="AD1489" s="91" t="str">
        <f>IF(IFERROR(SEARCH(AD$6,$D1489),0)&gt;0,TRIM(VLOOKUP(AD$6,'Lifeline-Capability XWalk'!$F$6:$G$38,2,FALSE)),"")</f>
        <v/>
      </c>
      <c r="AE1489" s="91" t="str">
        <f>IF(IFERROR(SEARCH(AE$6,$D1489),0)&gt;0,TRIM(VLOOKUP(AE$6,'Lifeline-Capability XWalk'!$F$6:$G$38,2,FALSE)),"")</f>
        <v/>
      </c>
      <c r="AF1489" s="91" t="str">
        <f>IF(IFERROR(SEARCH(AF$6,$D1489),0)&gt;0,TRIM(VLOOKUP(AF$6,'Lifeline-Capability XWalk'!$F$6:$G$38,2,FALSE)),"")</f>
        <v/>
      </c>
      <c r="AG1489" s="91" t="str">
        <f>IF(IFERROR(SEARCH(AG$6,$D1489),0)&gt;0,TRIM(VLOOKUP(AG$6,'Lifeline-Capability XWalk'!$F$6:$G$38,2,FALSE)),"")</f>
        <v/>
      </c>
      <c r="AH1489" s="91" t="str">
        <f>IF(IFERROR(SEARCH(AH$6,$D1489),0)&gt;0,TRIM(VLOOKUP(AH$6,'Lifeline-Capability XWalk'!$F$6:$G$38,2,FALSE)),"")</f>
        <v/>
      </c>
      <c r="AI1489" s="91" t="str">
        <f>IF(IFERROR(SEARCH(AI$6,$D1489),0)&gt;0,TRIM(VLOOKUP(AI$6,'Lifeline-Capability XWalk'!$F$6:$G$38,2,FALSE)),"")</f>
        <v/>
      </c>
      <c r="AJ1489" s="91" t="str">
        <f>IF(IFERROR(SEARCH(AJ$6,$D1489),0)&gt;0,TRIM(VLOOKUP(AJ$6,'Lifeline-Capability XWalk'!$F$6:$G$38,2,FALSE)),"")</f>
        <v>Safety and Security; Food, Water, Shelter; Health and Medical; Energy; Communications; Hazardous Materials; Transportation; Water Systems;</v>
      </c>
      <c r="AK1489" s="91" t="str">
        <f>IF(IFERROR(SEARCH(AK$6,$D1489),0)&gt;0,TRIM(VLOOKUP(AK$6,'Lifeline-Capability XWalk'!$F$6:$G$38,2,FALSE)),"")</f>
        <v/>
      </c>
      <c r="AL1489" s="92" t="str">
        <f>IF(IFERROR(SEARCH(AL$6,$D1489),0)&gt;0,TRIM(VLOOKUP(AL$6,'Lifeline-Capability XWalk'!$F$6:$G$38,2,FALSE)),"")</f>
        <v/>
      </c>
      <c r="AM1489" s="24" t="str">
        <f t="shared" si="88"/>
        <v/>
      </c>
      <c r="AN1489" s="24" t="str">
        <f t="shared" si="88"/>
        <v/>
      </c>
      <c r="AO1489" s="24" t="str">
        <f t="shared" si="88"/>
        <v/>
      </c>
      <c r="AP1489" s="24" t="str">
        <f t="shared" si="88"/>
        <v/>
      </c>
      <c r="AQ1489" s="24" t="str">
        <f t="shared" si="88"/>
        <v>Communications</v>
      </c>
      <c r="AR1489" s="24" t="str">
        <f t="shared" si="88"/>
        <v/>
      </c>
      <c r="AS1489" s="24" t="str">
        <f t="shared" si="88"/>
        <v>Transportation</v>
      </c>
      <c r="AT1489" s="24" t="str">
        <f t="shared" si="88"/>
        <v/>
      </c>
      <c r="AU1489" s="24" t="str">
        <f t="shared" si="88"/>
        <v>Safety and Security; Food, Water, Shelter; Health and Medical; Energy; Communications; Hazardous Materials; Transportation; Water Systems;</v>
      </c>
    </row>
    <row r="1490" spans="1:47" ht="32.1" customHeight="1" x14ac:dyDescent="0.2">
      <c r="A1490" s="143" t="s">
        <v>1114</v>
      </c>
      <c r="B1490" s="144" t="s">
        <v>1318</v>
      </c>
      <c r="C1490" s="144" t="s">
        <v>2249</v>
      </c>
      <c r="D1490" s="124" t="s">
        <v>2292</v>
      </c>
      <c r="E1490" s="64" t="str">
        <f t="shared" si="89"/>
        <v>Safety and Security; Food, Water, Shelter; Health and Medical; Energy; Communications; Hazardous Materials; Transportation; Water Systems;</v>
      </c>
      <c r="F1490" s="125" t="s">
        <v>1876</v>
      </c>
      <c r="G1490" s="90" t="str">
        <f>IF(IFERROR(SEARCH(G$6,$D1490),0)&gt;0,TRIM(VLOOKUP(G$6,'Lifeline-Capability XWalk'!$F$6:$G$38,2,FALSE)),"")</f>
        <v/>
      </c>
      <c r="H1490" s="91" t="str">
        <f>IF(IFERROR(SEARCH(H$6,$D1490),0)&gt;0,TRIM(VLOOKUP(H$6,'Lifeline-Capability XWalk'!$F$6:$G$38,2,FALSE)),"")</f>
        <v/>
      </c>
      <c r="I1490" s="91" t="str">
        <f>IF(IFERROR(SEARCH(I$6,$D1490),0)&gt;0,TRIM(VLOOKUP(I$6,'Lifeline-Capability XWalk'!$F$6:$G$38,2,FALSE)),"")</f>
        <v/>
      </c>
      <c r="J1490" s="91" t="str">
        <f>IF(IFERROR(SEARCH(J$6,$D1490),0)&gt;0,TRIM(VLOOKUP(J$6,'Lifeline-Capability XWalk'!$F$6:$G$38,2,FALSE)),"")</f>
        <v/>
      </c>
      <c r="K1490" s="91" t="str">
        <f>IF(IFERROR(SEARCH(K$6,$D1490),0)&gt;0,TRIM(VLOOKUP(K$6,'Lifeline-Capability XWalk'!$F$6:$G$38,2,FALSE)),"")</f>
        <v/>
      </c>
      <c r="L1490" s="91" t="str">
        <f>IF(IFERROR(SEARCH(L$6,$D1490),0)&gt;0,TRIM(VLOOKUP(L$6,'Lifeline-Capability XWalk'!$F$6:$G$38,2,FALSE)),"")</f>
        <v/>
      </c>
      <c r="M1490" s="91" t="str">
        <f>IF(IFERROR(SEARCH(M$6,$D1490),0)&gt;0,TRIM(VLOOKUP(M$6,'Lifeline-Capability XWalk'!$F$6:$G$38,2,FALSE)),"")</f>
        <v/>
      </c>
      <c r="N1490" s="91" t="str">
        <f>IF(IFERROR(SEARCH(N$6,$D1490),0)&gt;0,TRIM(VLOOKUP(N$6,'Lifeline-Capability XWalk'!$F$6:$G$38,2,FALSE)),"")</f>
        <v/>
      </c>
      <c r="O1490" s="91" t="str">
        <f>IF(IFERROR(SEARCH(O$6,$D1490),0)&gt;0,TRIM(VLOOKUP(O$6,'Lifeline-Capability XWalk'!$F$6:$G$38,2,FALSE)),"")</f>
        <v/>
      </c>
      <c r="P1490" s="91" t="str">
        <f>IF(IFERROR(SEARCH(P$6,$D1490),0)&gt;0,TRIM(VLOOKUP(P$6,'Lifeline-Capability XWalk'!$F$6:$G$38,2,FALSE)),"")</f>
        <v/>
      </c>
      <c r="Q1490" s="91" t="str">
        <f>IF(IFERROR(SEARCH(Q$6,$D1490),0)&gt;0,TRIM(VLOOKUP(Q$6,'Lifeline-Capability XWalk'!$F$6:$G$38,2,FALSE)),"")</f>
        <v/>
      </c>
      <c r="R1490" s="91" t="str">
        <f>IF(IFERROR(SEARCH(R$6,$D1490),0)&gt;0,TRIM(VLOOKUP(R$6,'Lifeline-Capability XWalk'!$F$6:$G$38,2,FALSE)),"")</f>
        <v>Safety and Security; Food, Water, Shelter; Health and Medical; Energy; Communications; Hazardous Materials; Transportation; Water Systems;</v>
      </c>
      <c r="S1490" s="91" t="str">
        <f>IF(IFERROR(SEARCH(S$6,$D1490),0)&gt;0,TRIM(VLOOKUP(S$6,'Lifeline-Capability XWalk'!$F$6:$G$38,2,FALSE)),"")</f>
        <v/>
      </c>
      <c r="T1490" s="91" t="str">
        <f>IF(IFERROR(SEARCH(T$6,$D1490),0)&gt;0,TRIM(VLOOKUP(T$6,'Lifeline-Capability XWalk'!$F$6:$G$38,2,FALSE)),"")</f>
        <v/>
      </c>
      <c r="U1490" s="91" t="str">
        <f>IF(IFERROR(SEARCH(U$6,$D1490),0)&gt;0,TRIM(VLOOKUP(U$6,'Lifeline-Capability XWalk'!$F$6:$G$38,2,FALSE)),"")</f>
        <v/>
      </c>
      <c r="V1490" s="91" t="str">
        <f>IF(IFERROR(SEARCH(V$6,$D1490),0)&gt;0,TRIM(VLOOKUP(V$6,'Lifeline-Capability XWalk'!$F$6:$G$38,2,FALSE)),"")</f>
        <v/>
      </c>
      <c r="W1490" s="91" t="str">
        <f>IF(IFERROR(SEARCH(W$6,$D1490),0)&gt;0,TRIM(VLOOKUP(W$6,'Lifeline-Capability XWalk'!$F$6:$G$38,2,FALSE)),"")</f>
        <v/>
      </c>
      <c r="X1490" s="91" t="str">
        <f>IF(IFERROR(SEARCH(X$6,$D1490),0)&gt;0,TRIM(VLOOKUP(X$6,'Lifeline-Capability XWalk'!$F$6:$G$38,2,FALSE)),"")</f>
        <v/>
      </c>
      <c r="Y1490" s="91" t="str">
        <f>IF(IFERROR(SEARCH(Y$6,$D1490),0)&gt;0,TRIM(VLOOKUP(Y$6,'Lifeline-Capability XWalk'!$F$6:$G$38,2,FALSE)),"")</f>
        <v/>
      </c>
      <c r="Z1490" s="91" t="str">
        <f>IF(IFERROR(SEARCH(Z$6,$D1490),0)&gt;0,TRIM(VLOOKUP(Z$6,'Lifeline-Capability XWalk'!$F$6:$G$38,2,FALSE)),"")</f>
        <v/>
      </c>
      <c r="AA1490" s="91" t="str">
        <f>IF(IFERROR(SEARCH(AA$6,$D1490),0)&gt;0,TRIM(VLOOKUP(AA$6,'Lifeline-Capability XWalk'!$F$6:$G$38,2,FALSE)),"")</f>
        <v/>
      </c>
      <c r="AB1490" s="91" t="str">
        <f>IF(IFERROR(SEARCH(AB$6,$D1490),0)&gt;0,TRIM(VLOOKUP(AB$6,'Lifeline-Capability XWalk'!$F$6:$G$38,2,FALSE)),"")</f>
        <v>Communications</v>
      </c>
      <c r="AC1490" s="91" t="str">
        <f>IF(IFERROR(SEARCH(AC$6,$D1490),0)&gt;0,TRIM(VLOOKUP(AC$6,'Lifeline-Capability XWalk'!$F$6:$G$38,2,FALSE)),"")</f>
        <v/>
      </c>
      <c r="AD1490" s="91" t="str">
        <f>IF(IFERROR(SEARCH(AD$6,$D1490),0)&gt;0,TRIM(VLOOKUP(AD$6,'Lifeline-Capability XWalk'!$F$6:$G$38,2,FALSE)),"")</f>
        <v/>
      </c>
      <c r="AE1490" s="91" t="str">
        <f>IF(IFERROR(SEARCH(AE$6,$D1490),0)&gt;0,TRIM(VLOOKUP(AE$6,'Lifeline-Capability XWalk'!$F$6:$G$38,2,FALSE)),"")</f>
        <v/>
      </c>
      <c r="AF1490" s="91" t="str">
        <f>IF(IFERROR(SEARCH(AF$6,$D1490),0)&gt;0,TRIM(VLOOKUP(AF$6,'Lifeline-Capability XWalk'!$F$6:$G$38,2,FALSE)),"")</f>
        <v/>
      </c>
      <c r="AG1490" s="91" t="str">
        <f>IF(IFERROR(SEARCH(AG$6,$D1490),0)&gt;0,TRIM(VLOOKUP(AG$6,'Lifeline-Capability XWalk'!$F$6:$G$38,2,FALSE)),"")</f>
        <v/>
      </c>
      <c r="AH1490" s="91" t="str">
        <f>IF(IFERROR(SEARCH(AH$6,$D1490),0)&gt;0,TRIM(VLOOKUP(AH$6,'Lifeline-Capability XWalk'!$F$6:$G$38,2,FALSE)),"")</f>
        <v/>
      </c>
      <c r="AI1490" s="91" t="str">
        <f>IF(IFERROR(SEARCH(AI$6,$D1490),0)&gt;0,TRIM(VLOOKUP(AI$6,'Lifeline-Capability XWalk'!$F$6:$G$38,2,FALSE)),"")</f>
        <v/>
      </c>
      <c r="AJ1490" s="91" t="str">
        <f>IF(IFERROR(SEARCH(AJ$6,$D1490),0)&gt;0,TRIM(VLOOKUP(AJ$6,'Lifeline-Capability XWalk'!$F$6:$G$38,2,FALSE)),"")</f>
        <v>Safety and Security; Food, Water, Shelter; Health and Medical; Energy; Communications; Hazardous Materials; Transportation; Water Systems;</v>
      </c>
      <c r="AK1490" s="91" t="str">
        <f>IF(IFERROR(SEARCH(AK$6,$D1490),0)&gt;0,TRIM(VLOOKUP(AK$6,'Lifeline-Capability XWalk'!$F$6:$G$38,2,FALSE)),"")</f>
        <v/>
      </c>
      <c r="AL1490" s="92" t="str">
        <f>IF(IFERROR(SEARCH(AL$6,$D1490),0)&gt;0,TRIM(VLOOKUP(AL$6,'Lifeline-Capability XWalk'!$F$6:$G$38,2,FALSE)),"")</f>
        <v/>
      </c>
      <c r="AM1490" s="24" t="str">
        <f t="shared" si="88"/>
        <v/>
      </c>
      <c r="AN1490" s="24" t="str">
        <f t="shared" si="88"/>
        <v/>
      </c>
      <c r="AO1490" s="24" t="str">
        <f t="shared" si="88"/>
        <v/>
      </c>
      <c r="AP1490" s="24" t="str">
        <f t="shared" si="88"/>
        <v/>
      </c>
      <c r="AQ1490" s="24" t="str">
        <f t="shared" si="88"/>
        <v>Communications</v>
      </c>
      <c r="AR1490" s="24" t="str">
        <f t="shared" si="88"/>
        <v/>
      </c>
      <c r="AS1490" s="24" t="str">
        <f t="shared" si="88"/>
        <v/>
      </c>
      <c r="AT1490" s="24" t="str">
        <f t="shared" si="88"/>
        <v/>
      </c>
      <c r="AU1490" s="24" t="str">
        <f t="shared" si="88"/>
        <v>Safety and Security; Food, Water, Shelter; Health and Medical; Energy; Communications; Hazardous Materials; Transportation; Water Systems;</v>
      </c>
    </row>
    <row r="1491" spans="1:47" ht="32.1" customHeight="1" x14ac:dyDescent="0.2">
      <c r="A1491" s="143" t="s">
        <v>1112</v>
      </c>
      <c r="B1491" s="144" t="s">
        <v>1311</v>
      </c>
      <c r="C1491" s="144" t="s">
        <v>1082</v>
      </c>
      <c r="D1491" s="124" t="s">
        <v>2292</v>
      </c>
      <c r="E1491" s="64" t="str">
        <f t="shared" si="89"/>
        <v>Safety and Security; Food, Water, Shelter; Health and Medical; Energy; Communications; Hazardous Materials; Transportation; Water Systems;</v>
      </c>
      <c r="F1491" s="125" t="s">
        <v>1877</v>
      </c>
      <c r="G1491" s="90" t="str">
        <f>IF(IFERROR(SEARCH(G$6,$D1491),0)&gt;0,TRIM(VLOOKUP(G$6,'Lifeline-Capability XWalk'!$F$6:$G$38,2,FALSE)),"")</f>
        <v/>
      </c>
      <c r="H1491" s="91" t="str">
        <f>IF(IFERROR(SEARCH(H$6,$D1491),0)&gt;0,TRIM(VLOOKUP(H$6,'Lifeline-Capability XWalk'!$F$6:$G$38,2,FALSE)),"")</f>
        <v/>
      </c>
      <c r="I1491" s="91" t="str">
        <f>IF(IFERROR(SEARCH(I$6,$D1491),0)&gt;0,TRIM(VLOOKUP(I$6,'Lifeline-Capability XWalk'!$F$6:$G$38,2,FALSE)),"")</f>
        <v/>
      </c>
      <c r="J1491" s="91" t="str">
        <f>IF(IFERROR(SEARCH(J$6,$D1491),0)&gt;0,TRIM(VLOOKUP(J$6,'Lifeline-Capability XWalk'!$F$6:$G$38,2,FALSE)),"")</f>
        <v/>
      </c>
      <c r="K1491" s="91" t="str">
        <f>IF(IFERROR(SEARCH(K$6,$D1491),0)&gt;0,TRIM(VLOOKUP(K$6,'Lifeline-Capability XWalk'!$F$6:$G$38,2,FALSE)),"")</f>
        <v/>
      </c>
      <c r="L1491" s="91" t="str">
        <f>IF(IFERROR(SEARCH(L$6,$D1491),0)&gt;0,TRIM(VLOOKUP(L$6,'Lifeline-Capability XWalk'!$F$6:$G$38,2,FALSE)),"")</f>
        <v/>
      </c>
      <c r="M1491" s="91" t="str">
        <f>IF(IFERROR(SEARCH(M$6,$D1491),0)&gt;0,TRIM(VLOOKUP(M$6,'Lifeline-Capability XWalk'!$F$6:$G$38,2,FALSE)),"")</f>
        <v/>
      </c>
      <c r="N1491" s="91" t="str">
        <f>IF(IFERROR(SEARCH(N$6,$D1491),0)&gt;0,TRIM(VLOOKUP(N$6,'Lifeline-Capability XWalk'!$F$6:$G$38,2,FALSE)),"")</f>
        <v/>
      </c>
      <c r="O1491" s="91" t="str">
        <f>IF(IFERROR(SEARCH(O$6,$D1491),0)&gt;0,TRIM(VLOOKUP(O$6,'Lifeline-Capability XWalk'!$F$6:$G$38,2,FALSE)),"")</f>
        <v/>
      </c>
      <c r="P1491" s="91" t="str">
        <f>IF(IFERROR(SEARCH(P$6,$D1491),0)&gt;0,TRIM(VLOOKUP(P$6,'Lifeline-Capability XWalk'!$F$6:$G$38,2,FALSE)),"")</f>
        <v/>
      </c>
      <c r="Q1491" s="91" t="str">
        <f>IF(IFERROR(SEARCH(Q$6,$D1491),0)&gt;0,TRIM(VLOOKUP(Q$6,'Lifeline-Capability XWalk'!$F$6:$G$38,2,FALSE)),"")</f>
        <v/>
      </c>
      <c r="R1491" s="91" t="str">
        <f>IF(IFERROR(SEARCH(R$6,$D1491),0)&gt;0,TRIM(VLOOKUP(R$6,'Lifeline-Capability XWalk'!$F$6:$G$38,2,FALSE)),"")</f>
        <v>Safety and Security; Food, Water, Shelter; Health and Medical; Energy; Communications; Hazardous Materials; Transportation; Water Systems;</v>
      </c>
      <c r="S1491" s="91" t="str">
        <f>IF(IFERROR(SEARCH(S$6,$D1491),0)&gt;0,TRIM(VLOOKUP(S$6,'Lifeline-Capability XWalk'!$F$6:$G$38,2,FALSE)),"")</f>
        <v/>
      </c>
      <c r="T1491" s="91" t="str">
        <f>IF(IFERROR(SEARCH(T$6,$D1491),0)&gt;0,TRIM(VLOOKUP(T$6,'Lifeline-Capability XWalk'!$F$6:$G$38,2,FALSE)),"")</f>
        <v/>
      </c>
      <c r="U1491" s="91" t="str">
        <f>IF(IFERROR(SEARCH(U$6,$D1491),0)&gt;0,TRIM(VLOOKUP(U$6,'Lifeline-Capability XWalk'!$F$6:$G$38,2,FALSE)),"")</f>
        <v/>
      </c>
      <c r="V1491" s="91" t="str">
        <f>IF(IFERROR(SEARCH(V$6,$D1491),0)&gt;0,TRIM(VLOOKUP(V$6,'Lifeline-Capability XWalk'!$F$6:$G$38,2,FALSE)),"")</f>
        <v/>
      </c>
      <c r="W1491" s="91" t="str">
        <f>IF(IFERROR(SEARCH(W$6,$D1491),0)&gt;0,TRIM(VLOOKUP(W$6,'Lifeline-Capability XWalk'!$F$6:$G$38,2,FALSE)),"")</f>
        <v/>
      </c>
      <c r="X1491" s="91" t="str">
        <f>IF(IFERROR(SEARCH(X$6,$D1491),0)&gt;0,TRIM(VLOOKUP(X$6,'Lifeline-Capability XWalk'!$F$6:$G$38,2,FALSE)),"")</f>
        <v/>
      </c>
      <c r="Y1491" s="91" t="str">
        <f>IF(IFERROR(SEARCH(Y$6,$D1491),0)&gt;0,TRIM(VLOOKUP(Y$6,'Lifeline-Capability XWalk'!$F$6:$G$38,2,FALSE)),"")</f>
        <v/>
      </c>
      <c r="Z1491" s="91" t="str">
        <f>IF(IFERROR(SEARCH(Z$6,$D1491),0)&gt;0,TRIM(VLOOKUP(Z$6,'Lifeline-Capability XWalk'!$F$6:$G$38,2,FALSE)),"")</f>
        <v/>
      </c>
      <c r="AA1491" s="91" t="str">
        <f>IF(IFERROR(SEARCH(AA$6,$D1491),0)&gt;0,TRIM(VLOOKUP(AA$6,'Lifeline-Capability XWalk'!$F$6:$G$38,2,FALSE)),"")</f>
        <v/>
      </c>
      <c r="AB1491" s="91" t="str">
        <f>IF(IFERROR(SEARCH(AB$6,$D1491),0)&gt;0,TRIM(VLOOKUP(AB$6,'Lifeline-Capability XWalk'!$F$6:$G$38,2,FALSE)),"")</f>
        <v>Communications</v>
      </c>
      <c r="AC1491" s="91" t="str">
        <f>IF(IFERROR(SEARCH(AC$6,$D1491),0)&gt;0,TRIM(VLOOKUP(AC$6,'Lifeline-Capability XWalk'!$F$6:$G$38,2,FALSE)),"")</f>
        <v/>
      </c>
      <c r="AD1491" s="91" t="str">
        <f>IF(IFERROR(SEARCH(AD$6,$D1491),0)&gt;0,TRIM(VLOOKUP(AD$6,'Lifeline-Capability XWalk'!$F$6:$G$38,2,FALSE)),"")</f>
        <v/>
      </c>
      <c r="AE1491" s="91" t="str">
        <f>IF(IFERROR(SEARCH(AE$6,$D1491),0)&gt;0,TRIM(VLOOKUP(AE$6,'Lifeline-Capability XWalk'!$F$6:$G$38,2,FALSE)),"")</f>
        <v/>
      </c>
      <c r="AF1491" s="91" t="str">
        <f>IF(IFERROR(SEARCH(AF$6,$D1491),0)&gt;0,TRIM(VLOOKUP(AF$6,'Lifeline-Capability XWalk'!$F$6:$G$38,2,FALSE)),"")</f>
        <v/>
      </c>
      <c r="AG1491" s="91" t="str">
        <f>IF(IFERROR(SEARCH(AG$6,$D1491),0)&gt;0,TRIM(VLOOKUP(AG$6,'Lifeline-Capability XWalk'!$F$6:$G$38,2,FALSE)),"")</f>
        <v/>
      </c>
      <c r="AH1491" s="91" t="str">
        <f>IF(IFERROR(SEARCH(AH$6,$D1491),0)&gt;0,TRIM(VLOOKUP(AH$6,'Lifeline-Capability XWalk'!$F$6:$G$38,2,FALSE)),"")</f>
        <v/>
      </c>
      <c r="AI1491" s="91" t="str">
        <f>IF(IFERROR(SEARCH(AI$6,$D1491),0)&gt;0,TRIM(VLOOKUP(AI$6,'Lifeline-Capability XWalk'!$F$6:$G$38,2,FALSE)),"")</f>
        <v/>
      </c>
      <c r="AJ1491" s="91" t="str">
        <f>IF(IFERROR(SEARCH(AJ$6,$D1491),0)&gt;0,TRIM(VLOOKUP(AJ$6,'Lifeline-Capability XWalk'!$F$6:$G$38,2,FALSE)),"")</f>
        <v>Safety and Security; Food, Water, Shelter; Health and Medical; Energy; Communications; Hazardous Materials; Transportation; Water Systems;</v>
      </c>
      <c r="AK1491" s="91" t="str">
        <f>IF(IFERROR(SEARCH(AK$6,$D1491),0)&gt;0,TRIM(VLOOKUP(AK$6,'Lifeline-Capability XWalk'!$F$6:$G$38,2,FALSE)),"")</f>
        <v/>
      </c>
      <c r="AL1491" s="92" t="str">
        <f>IF(IFERROR(SEARCH(AL$6,$D1491),0)&gt;0,TRIM(VLOOKUP(AL$6,'Lifeline-Capability XWalk'!$F$6:$G$38,2,FALSE)),"")</f>
        <v/>
      </c>
      <c r="AM1491" s="24" t="str">
        <f t="shared" si="88"/>
        <v/>
      </c>
      <c r="AN1491" s="24" t="str">
        <f t="shared" si="88"/>
        <v/>
      </c>
      <c r="AO1491" s="24" t="str">
        <f t="shared" si="88"/>
        <v/>
      </c>
      <c r="AP1491" s="24" t="str">
        <f t="shared" si="88"/>
        <v/>
      </c>
      <c r="AQ1491" s="24" t="str">
        <f t="shared" si="88"/>
        <v>Communications</v>
      </c>
      <c r="AR1491" s="24" t="str">
        <f t="shared" si="88"/>
        <v/>
      </c>
      <c r="AS1491" s="24" t="str">
        <f t="shared" si="88"/>
        <v/>
      </c>
      <c r="AT1491" s="24" t="str">
        <f t="shared" si="88"/>
        <v/>
      </c>
      <c r="AU1491" s="24" t="str">
        <f t="shared" si="88"/>
        <v>Safety and Security; Food, Water, Shelter; Health and Medical; Energy; Communications; Hazardous Materials; Transportation; Water Systems;</v>
      </c>
    </row>
    <row r="1492" spans="1:47" ht="32.1" customHeight="1" x14ac:dyDescent="0.2">
      <c r="A1492" s="143" t="s">
        <v>1112</v>
      </c>
      <c r="B1492" s="144" t="s">
        <v>1309</v>
      </c>
      <c r="C1492" s="144" t="s">
        <v>1393</v>
      </c>
      <c r="D1492" s="124" t="s">
        <v>2289</v>
      </c>
      <c r="E1492" s="64" t="str">
        <f t="shared" si="89"/>
        <v>Safety and Security; Food, Water, Shelter; Health and Medical; Energy; Communications; Hazardous Materials; Transportation; Water Systems;</v>
      </c>
      <c r="F1492" s="125" t="s">
        <v>1878</v>
      </c>
      <c r="G1492" s="90" t="str">
        <f>IF(IFERROR(SEARCH(G$6,$D1492),0)&gt;0,TRIM(VLOOKUP(G$6,'Lifeline-Capability XWalk'!$F$6:$G$38,2,FALSE)),"")</f>
        <v/>
      </c>
      <c r="H1492" s="91" t="str">
        <f>IF(IFERROR(SEARCH(H$6,$D1492),0)&gt;0,TRIM(VLOOKUP(H$6,'Lifeline-Capability XWalk'!$F$6:$G$38,2,FALSE)),"")</f>
        <v/>
      </c>
      <c r="I1492" s="91" t="str">
        <f>IF(IFERROR(SEARCH(I$6,$D1492),0)&gt;0,TRIM(VLOOKUP(I$6,'Lifeline-Capability XWalk'!$F$6:$G$38,2,FALSE)),"")</f>
        <v/>
      </c>
      <c r="J1492" s="91" t="str">
        <f>IF(IFERROR(SEARCH(J$6,$D1492),0)&gt;0,TRIM(VLOOKUP(J$6,'Lifeline-Capability XWalk'!$F$6:$G$38,2,FALSE)),"")</f>
        <v/>
      </c>
      <c r="K1492" s="91" t="str">
        <f>IF(IFERROR(SEARCH(K$6,$D1492),0)&gt;0,TRIM(VLOOKUP(K$6,'Lifeline-Capability XWalk'!$F$6:$G$38,2,FALSE)),"")</f>
        <v/>
      </c>
      <c r="L1492" s="91" t="str">
        <f>IF(IFERROR(SEARCH(L$6,$D1492),0)&gt;0,TRIM(VLOOKUP(L$6,'Lifeline-Capability XWalk'!$F$6:$G$38,2,FALSE)),"")</f>
        <v/>
      </c>
      <c r="M1492" s="91" t="str">
        <f>IF(IFERROR(SEARCH(M$6,$D1492),0)&gt;0,TRIM(VLOOKUP(M$6,'Lifeline-Capability XWalk'!$F$6:$G$38,2,FALSE)),"")</f>
        <v/>
      </c>
      <c r="N1492" s="91" t="str">
        <f>IF(IFERROR(SEARCH(N$6,$D1492),0)&gt;0,TRIM(VLOOKUP(N$6,'Lifeline-Capability XWalk'!$F$6:$G$38,2,FALSE)),"")</f>
        <v>Safety and Security</v>
      </c>
      <c r="O1492" s="91" t="str">
        <f>IF(IFERROR(SEARCH(O$6,$D1492),0)&gt;0,TRIM(VLOOKUP(O$6,'Lifeline-Capability XWalk'!$F$6:$G$38,2,FALSE)),"")</f>
        <v/>
      </c>
      <c r="P1492" s="91" t="str">
        <f>IF(IFERROR(SEARCH(P$6,$D1492),0)&gt;0,TRIM(VLOOKUP(P$6,'Lifeline-Capability XWalk'!$F$6:$G$38,2,FALSE)),"")</f>
        <v>Health and Medical</v>
      </c>
      <c r="Q1492" s="91" t="str">
        <f>IF(IFERROR(SEARCH(Q$6,$D1492),0)&gt;0,TRIM(VLOOKUP(Q$6,'Lifeline-Capability XWalk'!$F$6:$G$38,2,FALSE)),"")</f>
        <v/>
      </c>
      <c r="R1492" s="91" t="str">
        <f>IF(IFERROR(SEARCH(R$6,$D1492),0)&gt;0,TRIM(VLOOKUP(R$6,'Lifeline-Capability XWalk'!$F$6:$G$38,2,FALSE)),"")</f>
        <v>Safety and Security; Food, Water, Shelter; Health and Medical; Energy; Communications; Hazardous Materials; Transportation; Water Systems;</v>
      </c>
      <c r="S1492" s="91" t="str">
        <f>IF(IFERROR(SEARCH(S$6,$D1492),0)&gt;0,TRIM(VLOOKUP(S$6,'Lifeline-Capability XWalk'!$F$6:$G$38,2,FALSE)),"")</f>
        <v/>
      </c>
      <c r="T1492" s="91" t="str">
        <f>IF(IFERROR(SEARCH(T$6,$D1492),0)&gt;0,TRIM(VLOOKUP(T$6,'Lifeline-Capability XWalk'!$F$6:$G$38,2,FALSE)),"")</f>
        <v/>
      </c>
      <c r="U1492" s="91" t="str">
        <f>IF(IFERROR(SEARCH(U$6,$D1492),0)&gt;0,TRIM(VLOOKUP(U$6,'Lifeline-Capability XWalk'!$F$6:$G$38,2,FALSE)),"")</f>
        <v/>
      </c>
      <c r="V1492" s="91" t="str">
        <f>IF(IFERROR(SEARCH(V$6,$D1492),0)&gt;0,TRIM(VLOOKUP(V$6,'Lifeline-Capability XWalk'!$F$6:$G$38,2,FALSE)),"")</f>
        <v/>
      </c>
      <c r="W1492" s="91" t="str">
        <f>IF(IFERROR(SEARCH(W$6,$D1492),0)&gt;0,TRIM(VLOOKUP(W$6,'Lifeline-Capability XWalk'!$F$6:$G$38,2,FALSE)),"")</f>
        <v>Health and Medical</v>
      </c>
      <c r="X1492" s="91" t="str">
        <f>IF(IFERROR(SEARCH(X$6,$D1492),0)&gt;0,TRIM(VLOOKUP(X$6,'Lifeline-Capability XWalk'!$F$6:$G$38,2,FALSE)),"")</f>
        <v/>
      </c>
      <c r="Y1492" s="91" t="str">
        <f>IF(IFERROR(SEARCH(Y$6,$D1492),0)&gt;0,TRIM(VLOOKUP(Y$6,'Lifeline-Capability XWalk'!$F$6:$G$38,2,FALSE)),"")</f>
        <v/>
      </c>
      <c r="Z1492" s="91" t="str">
        <f>IF(IFERROR(SEARCH(Z$6,$D1492),0)&gt;0,TRIM(VLOOKUP(Z$6,'Lifeline-Capability XWalk'!$F$6:$G$38,2,FALSE)),"")</f>
        <v/>
      </c>
      <c r="AA1492" s="91" t="str">
        <f>IF(IFERROR(SEARCH(AA$6,$D1492),0)&gt;0,TRIM(VLOOKUP(AA$6,'Lifeline-Capability XWalk'!$F$6:$G$38,2,FALSE)),"")</f>
        <v/>
      </c>
      <c r="AB1492" s="91" t="str">
        <f>IF(IFERROR(SEARCH(AB$6,$D1492),0)&gt;0,TRIM(VLOOKUP(AB$6,'Lifeline-Capability XWalk'!$F$6:$G$38,2,FALSE)),"")</f>
        <v>Communications</v>
      </c>
      <c r="AC1492" s="91" t="str">
        <f>IF(IFERROR(SEARCH(AC$6,$D1492),0)&gt;0,TRIM(VLOOKUP(AC$6,'Lifeline-Capability XWalk'!$F$6:$G$38,2,FALSE)),"")</f>
        <v/>
      </c>
      <c r="AD1492" s="91" t="str">
        <f>IF(IFERROR(SEARCH(AD$6,$D1492),0)&gt;0,TRIM(VLOOKUP(AD$6,'Lifeline-Capability XWalk'!$F$6:$G$38,2,FALSE)),"")</f>
        <v/>
      </c>
      <c r="AE1492" s="91" t="str">
        <f>IF(IFERROR(SEARCH(AE$6,$D1492),0)&gt;0,TRIM(VLOOKUP(AE$6,'Lifeline-Capability XWalk'!$F$6:$G$38,2,FALSE)),"")</f>
        <v>Health and Medical</v>
      </c>
      <c r="AF1492" s="91" t="str">
        <f>IF(IFERROR(SEARCH(AF$6,$D1492),0)&gt;0,TRIM(VLOOKUP(AF$6,'Lifeline-Capability XWalk'!$F$6:$G$38,2,FALSE)),"")</f>
        <v/>
      </c>
      <c r="AG1492" s="91" t="str">
        <f>IF(IFERROR(SEARCH(AG$6,$D1492),0)&gt;0,TRIM(VLOOKUP(AG$6,'Lifeline-Capability XWalk'!$F$6:$G$38,2,FALSE)),"")</f>
        <v/>
      </c>
      <c r="AH1492" s="91" t="str">
        <f>IF(IFERROR(SEARCH(AH$6,$D1492),0)&gt;0,TRIM(VLOOKUP(AH$6,'Lifeline-Capability XWalk'!$F$6:$G$38,2,FALSE)),"")</f>
        <v/>
      </c>
      <c r="AI1492" s="91" t="str">
        <f>IF(IFERROR(SEARCH(AI$6,$D1492),0)&gt;0,TRIM(VLOOKUP(AI$6,'Lifeline-Capability XWalk'!$F$6:$G$38,2,FALSE)),"")</f>
        <v/>
      </c>
      <c r="AJ1492" s="91" t="str">
        <f>IF(IFERROR(SEARCH(AJ$6,$D1492),0)&gt;0,TRIM(VLOOKUP(AJ$6,'Lifeline-Capability XWalk'!$F$6:$G$38,2,FALSE)),"")</f>
        <v>Safety and Security; Food, Water, Shelter; Health and Medical; Energy; Communications; Hazardous Materials; Transportation; Water Systems;</v>
      </c>
      <c r="AK1492" s="91" t="str">
        <f>IF(IFERROR(SEARCH(AK$6,$D1492),0)&gt;0,TRIM(VLOOKUP(AK$6,'Lifeline-Capability XWalk'!$F$6:$G$38,2,FALSE)),"")</f>
        <v/>
      </c>
      <c r="AL1492" s="92" t="str">
        <f>IF(IFERROR(SEARCH(AL$6,$D1492),0)&gt;0,TRIM(VLOOKUP(AL$6,'Lifeline-Capability XWalk'!$F$6:$G$38,2,FALSE)),"")</f>
        <v/>
      </c>
      <c r="AM1492" s="24" t="str">
        <f t="shared" si="88"/>
        <v>Safety and Security</v>
      </c>
      <c r="AN1492" s="24" t="str">
        <f t="shared" si="88"/>
        <v/>
      </c>
      <c r="AO1492" s="24" t="str">
        <f t="shared" si="88"/>
        <v>Health and Medical</v>
      </c>
      <c r="AP1492" s="24" t="str">
        <f t="shared" si="88"/>
        <v/>
      </c>
      <c r="AQ1492" s="24" t="str">
        <f t="shared" si="88"/>
        <v>Communications</v>
      </c>
      <c r="AR1492" s="24" t="str">
        <f t="shared" si="88"/>
        <v/>
      </c>
      <c r="AS1492" s="24" t="str">
        <f t="shared" si="88"/>
        <v/>
      </c>
      <c r="AT1492" s="24" t="str">
        <f t="shared" si="88"/>
        <v/>
      </c>
      <c r="AU1492" s="24" t="str">
        <f t="shared" si="88"/>
        <v>Safety and Security; Food, Water, Shelter; Health and Medical; Energy; Communications; Hazardous Materials; Transportation; Water Systems;</v>
      </c>
    </row>
    <row r="1493" spans="1:47" ht="32.1" customHeight="1" x14ac:dyDescent="0.2">
      <c r="A1493" s="143" t="s">
        <v>1113</v>
      </c>
      <c r="B1493" s="144" t="s">
        <v>19</v>
      </c>
      <c r="C1493" s="144" t="s">
        <v>2249</v>
      </c>
      <c r="D1493" s="124" t="s">
        <v>2290</v>
      </c>
      <c r="E1493" s="64" t="str">
        <f t="shared" si="89"/>
        <v>Safety and Security; Food, Water, Shelter; Health and Medical; Energy; Communications; Hazardous Materials; Transportation; Water Systems;</v>
      </c>
      <c r="F1493" s="125" t="s">
        <v>1879</v>
      </c>
      <c r="G1493" s="90" t="str">
        <f>IF(IFERROR(SEARCH(G$6,$D1493),0)&gt;0,TRIM(VLOOKUP(G$6,'Lifeline-Capability XWalk'!$F$6:$G$38,2,FALSE)),"")</f>
        <v/>
      </c>
      <c r="H1493" s="91" t="str">
        <f>IF(IFERROR(SEARCH(H$6,$D1493),0)&gt;0,TRIM(VLOOKUP(H$6,'Lifeline-Capability XWalk'!$F$6:$G$38,2,FALSE)),"")</f>
        <v/>
      </c>
      <c r="I1493" s="91" t="str">
        <f>IF(IFERROR(SEARCH(I$6,$D1493),0)&gt;0,TRIM(VLOOKUP(I$6,'Lifeline-Capability XWalk'!$F$6:$G$38,2,FALSE)),"")</f>
        <v/>
      </c>
      <c r="J1493" s="91" t="str">
        <f>IF(IFERROR(SEARCH(J$6,$D1493),0)&gt;0,TRIM(VLOOKUP(J$6,'Lifeline-Capability XWalk'!$F$6:$G$38,2,FALSE)),"")</f>
        <v/>
      </c>
      <c r="K1493" s="91" t="str">
        <f>IF(IFERROR(SEARCH(K$6,$D1493),0)&gt;0,TRIM(VLOOKUP(K$6,'Lifeline-Capability XWalk'!$F$6:$G$38,2,FALSE)),"")</f>
        <v/>
      </c>
      <c r="L1493" s="91" t="str">
        <f>IF(IFERROR(SEARCH(L$6,$D1493),0)&gt;0,TRIM(VLOOKUP(L$6,'Lifeline-Capability XWalk'!$F$6:$G$38,2,FALSE)),"")</f>
        <v/>
      </c>
      <c r="M1493" s="91" t="str">
        <f>IF(IFERROR(SEARCH(M$6,$D1493),0)&gt;0,TRIM(VLOOKUP(M$6,'Lifeline-Capability XWalk'!$F$6:$G$38,2,FALSE)),"")</f>
        <v/>
      </c>
      <c r="N1493" s="91" t="str">
        <f>IF(IFERROR(SEARCH(N$6,$D1493),0)&gt;0,TRIM(VLOOKUP(N$6,'Lifeline-Capability XWalk'!$F$6:$G$38,2,FALSE)),"")</f>
        <v/>
      </c>
      <c r="O1493" s="91" t="str">
        <f>IF(IFERROR(SEARCH(O$6,$D1493),0)&gt;0,TRIM(VLOOKUP(O$6,'Lifeline-Capability XWalk'!$F$6:$G$38,2,FALSE)),"")</f>
        <v/>
      </c>
      <c r="P1493" s="91" t="str">
        <f>IF(IFERROR(SEARCH(P$6,$D1493),0)&gt;0,TRIM(VLOOKUP(P$6,'Lifeline-Capability XWalk'!$F$6:$G$38,2,FALSE)),"")</f>
        <v>Health and Medical</v>
      </c>
      <c r="Q1493" s="91" t="str">
        <f>IF(IFERROR(SEARCH(Q$6,$D1493),0)&gt;0,TRIM(VLOOKUP(Q$6,'Lifeline-Capability XWalk'!$F$6:$G$38,2,FALSE)),"")</f>
        <v/>
      </c>
      <c r="R1493" s="91" t="str">
        <f>IF(IFERROR(SEARCH(R$6,$D1493),0)&gt;0,TRIM(VLOOKUP(R$6,'Lifeline-Capability XWalk'!$F$6:$G$38,2,FALSE)),"")</f>
        <v>Safety and Security; Food, Water, Shelter; Health and Medical; Energy; Communications; Hazardous Materials; Transportation; Water Systems;</v>
      </c>
      <c r="S1493" s="91" t="str">
        <f>IF(IFERROR(SEARCH(S$6,$D1493),0)&gt;0,TRIM(VLOOKUP(S$6,'Lifeline-Capability XWalk'!$F$6:$G$38,2,FALSE)),"")</f>
        <v/>
      </c>
      <c r="T1493" s="91" t="str">
        <f>IF(IFERROR(SEARCH(T$6,$D1493),0)&gt;0,TRIM(VLOOKUP(T$6,'Lifeline-Capability XWalk'!$F$6:$G$38,2,FALSE)),"")</f>
        <v/>
      </c>
      <c r="U1493" s="91" t="str">
        <f>IF(IFERROR(SEARCH(U$6,$D1493),0)&gt;0,TRIM(VLOOKUP(U$6,'Lifeline-Capability XWalk'!$F$6:$G$38,2,FALSE)),"")</f>
        <v/>
      </c>
      <c r="V1493" s="91" t="str">
        <f>IF(IFERROR(SEARCH(V$6,$D1493),0)&gt;0,TRIM(VLOOKUP(V$6,'Lifeline-Capability XWalk'!$F$6:$G$38,2,FALSE)),"")</f>
        <v/>
      </c>
      <c r="W1493" s="91" t="str">
        <f>IF(IFERROR(SEARCH(W$6,$D1493),0)&gt;0,TRIM(VLOOKUP(W$6,'Lifeline-Capability XWalk'!$F$6:$G$38,2,FALSE)),"")</f>
        <v>Health and Medical</v>
      </c>
      <c r="X1493" s="91" t="str">
        <f>IF(IFERROR(SEARCH(X$6,$D1493),0)&gt;0,TRIM(VLOOKUP(X$6,'Lifeline-Capability XWalk'!$F$6:$G$38,2,FALSE)),"")</f>
        <v/>
      </c>
      <c r="Y1493" s="91" t="str">
        <f>IF(IFERROR(SEARCH(Y$6,$D1493),0)&gt;0,TRIM(VLOOKUP(Y$6,'Lifeline-Capability XWalk'!$F$6:$G$38,2,FALSE)),"")</f>
        <v/>
      </c>
      <c r="Z1493" s="91" t="str">
        <f>IF(IFERROR(SEARCH(Z$6,$D1493),0)&gt;0,TRIM(VLOOKUP(Z$6,'Lifeline-Capability XWalk'!$F$6:$G$38,2,FALSE)),"")</f>
        <v/>
      </c>
      <c r="AA1493" s="91" t="str">
        <f>IF(IFERROR(SEARCH(AA$6,$D1493),0)&gt;0,TRIM(VLOOKUP(AA$6,'Lifeline-Capability XWalk'!$F$6:$G$38,2,FALSE)),"")</f>
        <v/>
      </c>
      <c r="AB1493" s="91" t="str">
        <f>IF(IFERROR(SEARCH(AB$6,$D1493),0)&gt;0,TRIM(VLOOKUP(AB$6,'Lifeline-Capability XWalk'!$F$6:$G$38,2,FALSE)),"")</f>
        <v>Communications</v>
      </c>
      <c r="AC1493" s="91" t="str">
        <f>IF(IFERROR(SEARCH(AC$6,$D1493),0)&gt;0,TRIM(VLOOKUP(AC$6,'Lifeline-Capability XWalk'!$F$6:$G$38,2,FALSE)),"")</f>
        <v/>
      </c>
      <c r="AD1493" s="91" t="str">
        <f>IF(IFERROR(SEARCH(AD$6,$D1493),0)&gt;0,TRIM(VLOOKUP(AD$6,'Lifeline-Capability XWalk'!$F$6:$G$38,2,FALSE)),"")</f>
        <v/>
      </c>
      <c r="AE1493" s="91" t="str">
        <f>IF(IFERROR(SEARCH(AE$6,$D1493),0)&gt;0,TRIM(VLOOKUP(AE$6,'Lifeline-Capability XWalk'!$F$6:$G$38,2,FALSE)),"")</f>
        <v>Health and Medical</v>
      </c>
      <c r="AF1493" s="91" t="str">
        <f>IF(IFERROR(SEARCH(AF$6,$D1493),0)&gt;0,TRIM(VLOOKUP(AF$6,'Lifeline-Capability XWalk'!$F$6:$G$38,2,FALSE)),"")</f>
        <v/>
      </c>
      <c r="AG1493" s="91" t="str">
        <f>IF(IFERROR(SEARCH(AG$6,$D1493),0)&gt;0,TRIM(VLOOKUP(AG$6,'Lifeline-Capability XWalk'!$F$6:$G$38,2,FALSE)),"")</f>
        <v/>
      </c>
      <c r="AH1493" s="91" t="str">
        <f>IF(IFERROR(SEARCH(AH$6,$D1493),0)&gt;0,TRIM(VLOOKUP(AH$6,'Lifeline-Capability XWalk'!$F$6:$G$38,2,FALSE)),"")</f>
        <v/>
      </c>
      <c r="AI1493" s="91" t="str">
        <f>IF(IFERROR(SEARCH(AI$6,$D1493),0)&gt;0,TRIM(VLOOKUP(AI$6,'Lifeline-Capability XWalk'!$F$6:$G$38,2,FALSE)),"")</f>
        <v/>
      </c>
      <c r="AJ1493" s="91" t="str">
        <f>IF(IFERROR(SEARCH(AJ$6,$D1493),0)&gt;0,TRIM(VLOOKUP(AJ$6,'Lifeline-Capability XWalk'!$F$6:$G$38,2,FALSE)),"")</f>
        <v>Safety and Security; Food, Water, Shelter; Health and Medical; Energy; Communications; Hazardous Materials; Transportation; Water Systems;</v>
      </c>
      <c r="AK1493" s="91" t="str">
        <f>IF(IFERROR(SEARCH(AK$6,$D1493),0)&gt;0,TRIM(VLOOKUP(AK$6,'Lifeline-Capability XWalk'!$F$6:$G$38,2,FALSE)),"")</f>
        <v/>
      </c>
      <c r="AL1493" s="92" t="str">
        <f>IF(IFERROR(SEARCH(AL$6,$D1493),0)&gt;0,TRIM(VLOOKUP(AL$6,'Lifeline-Capability XWalk'!$F$6:$G$38,2,FALSE)),"")</f>
        <v/>
      </c>
      <c r="AM1493" s="24" t="str">
        <f t="shared" si="88"/>
        <v/>
      </c>
      <c r="AN1493" s="24" t="str">
        <f t="shared" si="88"/>
        <v/>
      </c>
      <c r="AO1493" s="24" t="str">
        <f t="shared" si="88"/>
        <v>Health and Medical</v>
      </c>
      <c r="AP1493" s="24" t="str">
        <f t="shared" si="88"/>
        <v/>
      </c>
      <c r="AQ1493" s="24" t="str">
        <f t="shared" si="88"/>
        <v>Communications</v>
      </c>
      <c r="AR1493" s="24" t="str">
        <f t="shared" si="88"/>
        <v/>
      </c>
      <c r="AS1493" s="24" t="str">
        <f t="shared" si="88"/>
        <v/>
      </c>
      <c r="AT1493" s="24" t="str">
        <f t="shared" si="88"/>
        <v/>
      </c>
      <c r="AU1493" s="24" t="str">
        <f t="shared" si="88"/>
        <v>Safety and Security; Food, Water, Shelter; Health and Medical; Energy; Communications; Hazardous Materials; Transportation; Water Systems;</v>
      </c>
    </row>
    <row r="1494" spans="1:47" ht="32.1" customHeight="1" x14ac:dyDescent="0.2">
      <c r="A1494" s="143" t="s">
        <v>1113</v>
      </c>
      <c r="B1494" s="144" t="s">
        <v>19</v>
      </c>
      <c r="C1494" s="144" t="s">
        <v>1082</v>
      </c>
      <c r="D1494" s="124" t="s">
        <v>2291</v>
      </c>
      <c r="E1494" s="64" t="str">
        <f t="shared" si="89"/>
        <v>Safety and Security; Food, Water, Shelter; Health and Medical; Energy; Communications; Hazardous Materials; Transportation; Water Systems;</v>
      </c>
      <c r="F1494" s="125" t="s">
        <v>1880</v>
      </c>
      <c r="G1494" s="90" t="str">
        <f>IF(IFERROR(SEARCH(G$6,$D1494),0)&gt;0,TRIM(VLOOKUP(G$6,'Lifeline-Capability XWalk'!$F$6:$G$38,2,FALSE)),"")</f>
        <v/>
      </c>
      <c r="H1494" s="91" t="str">
        <f>IF(IFERROR(SEARCH(H$6,$D1494),0)&gt;0,TRIM(VLOOKUP(H$6,'Lifeline-Capability XWalk'!$F$6:$G$38,2,FALSE)),"")</f>
        <v/>
      </c>
      <c r="I1494" s="91" t="str">
        <f>IF(IFERROR(SEARCH(I$6,$D1494),0)&gt;0,TRIM(VLOOKUP(I$6,'Lifeline-Capability XWalk'!$F$6:$G$38,2,FALSE)),"")</f>
        <v>Transportation</v>
      </c>
      <c r="J1494" s="91" t="str">
        <f>IF(IFERROR(SEARCH(J$6,$D1494),0)&gt;0,TRIM(VLOOKUP(J$6,'Lifeline-Capability XWalk'!$F$6:$G$38,2,FALSE)),"")</f>
        <v/>
      </c>
      <c r="K1494" s="91" t="str">
        <f>IF(IFERROR(SEARCH(K$6,$D1494),0)&gt;0,TRIM(VLOOKUP(K$6,'Lifeline-Capability XWalk'!$F$6:$G$38,2,FALSE)),"")</f>
        <v/>
      </c>
      <c r="L1494" s="91" t="str">
        <f>IF(IFERROR(SEARCH(L$6,$D1494),0)&gt;0,TRIM(VLOOKUP(L$6,'Lifeline-Capability XWalk'!$F$6:$G$38,2,FALSE)),"")</f>
        <v/>
      </c>
      <c r="M1494" s="91" t="str">
        <f>IF(IFERROR(SEARCH(M$6,$D1494),0)&gt;0,TRIM(VLOOKUP(M$6,'Lifeline-Capability XWalk'!$F$6:$G$38,2,FALSE)),"")</f>
        <v/>
      </c>
      <c r="N1494" s="91" t="str">
        <f>IF(IFERROR(SEARCH(N$6,$D1494),0)&gt;0,TRIM(VLOOKUP(N$6,'Lifeline-Capability XWalk'!$F$6:$G$38,2,FALSE)),"")</f>
        <v/>
      </c>
      <c r="O1494" s="91" t="str">
        <f>IF(IFERROR(SEARCH(O$6,$D1494),0)&gt;0,TRIM(VLOOKUP(O$6,'Lifeline-Capability XWalk'!$F$6:$G$38,2,FALSE)),"")</f>
        <v/>
      </c>
      <c r="P1494" s="91" t="str">
        <f>IF(IFERROR(SEARCH(P$6,$D1494),0)&gt;0,TRIM(VLOOKUP(P$6,'Lifeline-Capability XWalk'!$F$6:$G$38,2,FALSE)),"")</f>
        <v/>
      </c>
      <c r="Q1494" s="91" t="str">
        <f>IF(IFERROR(SEARCH(Q$6,$D1494),0)&gt;0,TRIM(VLOOKUP(Q$6,'Lifeline-Capability XWalk'!$F$6:$G$38,2,FALSE)),"")</f>
        <v/>
      </c>
      <c r="R1494" s="91" t="str">
        <f>IF(IFERROR(SEARCH(R$6,$D1494),0)&gt;0,TRIM(VLOOKUP(R$6,'Lifeline-Capability XWalk'!$F$6:$G$38,2,FALSE)),"")</f>
        <v>Safety and Security; Food, Water, Shelter; Health and Medical; Energy; Communications; Hazardous Materials; Transportation; Water Systems;</v>
      </c>
      <c r="S1494" s="91" t="str">
        <f>IF(IFERROR(SEARCH(S$6,$D1494),0)&gt;0,TRIM(VLOOKUP(S$6,'Lifeline-Capability XWalk'!$F$6:$G$38,2,FALSE)),"")</f>
        <v/>
      </c>
      <c r="T1494" s="91" t="str">
        <f>IF(IFERROR(SEARCH(T$6,$D1494),0)&gt;0,TRIM(VLOOKUP(T$6,'Lifeline-Capability XWalk'!$F$6:$G$38,2,FALSE)),"")</f>
        <v/>
      </c>
      <c r="U1494" s="91" t="str">
        <f>IF(IFERROR(SEARCH(U$6,$D1494),0)&gt;0,TRIM(VLOOKUP(U$6,'Lifeline-Capability XWalk'!$F$6:$G$38,2,FALSE)),"")</f>
        <v/>
      </c>
      <c r="V1494" s="91" t="str">
        <f>IF(IFERROR(SEARCH(V$6,$D1494),0)&gt;0,TRIM(VLOOKUP(V$6,'Lifeline-Capability XWalk'!$F$6:$G$38,2,FALSE)),"")</f>
        <v/>
      </c>
      <c r="W1494" s="91" t="str">
        <f>IF(IFERROR(SEARCH(W$6,$D1494),0)&gt;0,TRIM(VLOOKUP(W$6,'Lifeline-Capability XWalk'!$F$6:$G$38,2,FALSE)),"")</f>
        <v>Health and Medical</v>
      </c>
      <c r="X1494" s="91" t="str">
        <f>IF(IFERROR(SEARCH(X$6,$D1494),0)&gt;0,TRIM(VLOOKUP(X$6,'Lifeline-Capability XWalk'!$F$6:$G$38,2,FALSE)),"")</f>
        <v/>
      </c>
      <c r="Y1494" s="91" t="str">
        <f>IF(IFERROR(SEARCH(Y$6,$D1494),0)&gt;0,TRIM(VLOOKUP(Y$6,'Lifeline-Capability XWalk'!$F$6:$G$38,2,FALSE)),"")</f>
        <v/>
      </c>
      <c r="Z1494" s="91" t="str">
        <f>IF(IFERROR(SEARCH(Z$6,$D1494),0)&gt;0,TRIM(VLOOKUP(Z$6,'Lifeline-Capability XWalk'!$F$6:$G$38,2,FALSE)),"")</f>
        <v/>
      </c>
      <c r="AA1494" s="91" t="str">
        <f>IF(IFERROR(SEARCH(AA$6,$D1494),0)&gt;0,TRIM(VLOOKUP(AA$6,'Lifeline-Capability XWalk'!$F$6:$G$38,2,FALSE)),"")</f>
        <v/>
      </c>
      <c r="AB1494" s="91" t="str">
        <f>IF(IFERROR(SEARCH(AB$6,$D1494),0)&gt;0,TRIM(VLOOKUP(AB$6,'Lifeline-Capability XWalk'!$F$6:$G$38,2,FALSE)),"")</f>
        <v>Communications</v>
      </c>
      <c r="AC1494" s="91" t="str">
        <f>IF(IFERROR(SEARCH(AC$6,$D1494),0)&gt;0,TRIM(VLOOKUP(AC$6,'Lifeline-Capability XWalk'!$F$6:$G$38,2,FALSE)),"")</f>
        <v/>
      </c>
      <c r="AD1494" s="91" t="str">
        <f>IF(IFERROR(SEARCH(AD$6,$D1494),0)&gt;0,TRIM(VLOOKUP(AD$6,'Lifeline-Capability XWalk'!$F$6:$G$38,2,FALSE)),"")</f>
        <v/>
      </c>
      <c r="AE1494" s="91" t="str">
        <f>IF(IFERROR(SEARCH(AE$6,$D1494),0)&gt;0,TRIM(VLOOKUP(AE$6,'Lifeline-Capability XWalk'!$F$6:$G$38,2,FALSE)),"")</f>
        <v/>
      </c>
      <c r="AF1494" s="91" t="str">
        <f>IF(IFERROR(SEARCH(AF$6,$D1494),0)&gt;0,TRIM(VLOOKUP(AF$6,'Lifeline-Capability XWalk'!$F$6:$G$38,2,FALSE)),"")</f>
        <v/>
      </c>
      <c r="AG1494" s="91" t="str">
        <f>IF(IFERROR(SEARCH(AG$6,$D1494),0)&gt;0,TRIM(VLOOKUP(AG$6,'Lifeline-Capability XWalk'!$F$6:$G$38,2,FALSE)),"")</f>
        <v/>
      </c>
      <c r="AH1494" s="91" t="str">
        <f>IF(IFERROR(SEARCH(AH$6,$D1494),0)&gt;0,TRIM(VLOOKUP(AH$6,'Lifeline-Capability XWalk'!$F$6:$G$38,2,FALSE)),"")</f>
        <v/>
      </c>
      <c r="AI1494" s="91" t="str">
        <f>IF(IFERROR(SEARCH(AI$6,$D1494),0)&gt;0,TRIM(VLOOKUP(AI$6,'Lifeline-Capability XWalk'!$F$6:$G$38,2,FALSE)),"")</f>
        <v/>
      </c>
      <c r="AJ1494" s="91" t="str">
        <f>IF(IFERROR(SEARCH(AJ$6,$D1494),0)&gt;0,TRIM(VLOOKUP(AJ$6,'Lifeline-Capability XWalk'!$F$6:$G$38,2,FALSE)),"")</f>
        <v>Safety and Security; Food, Water, Shelter; Health and Medical; Energy; Communications; Hazardous Materials; Transportation; Water Systems;</v>
      </c>
      <c r="AK1494" s="91" t="str">
        <f>IF(IFERROR(SEARCH(AK$6,$D1494),0)&gt;0,TRIM(VLOOKUP(AK$6,'Lifeline-Capability XWalk'!$F$6:$G$38,2,FALSE)),"")</f>
        <v/>
      </c>
      <c r="AL1494" s="92" t="str">
        <f>IF(IFERROR(SEARCH(AL$6,$D1494),0)&gt;0,TRIM(VLOOKUP(AL$6,'Lifeline-Capability XWalk'!$F$6:$G$38,2,FALSE)),"")</f>
        <v/>
      </c>
      <c r="AM1494" s="24" t="str">
        <f t="shared" si="88"/>
        <v/>
      </c>
      <c r="AN1494" s="24" t="str">
        <f t="shared" si="88"/>
        <v/>
      </c>
      <c r="AO1494" s="24" t="str">
        <f t="shared" si="88"/>
        <v>Health and Medical</v>
      </c>
      <c r="AP1494" s="24" t="str">
        <f t="shared" si="88"/>
        <v/>
      </c>
      <c r="AQ1494" s="24" t="str">
        <f t="shared" si="88"/>
        <v>Communications</v>
      </c>
      <c r="AR1494" s="24" t="str">
        <f t="shared" si="88"/>
        <v/>
      </c>
      <c r="AS1494" s="24" t="str">
        <f t="shared" si="88"/>
        <v>Transportation</v>
      </c>
      <c r="AT1494" s="24" t="str">
        <f t="shared" si="88"/>
        <v/>
      </c>
      <c r="AU1494" s="24" t="str">
        <f t="shared" si="88"/>
        <v>Safety and Security; Food, Water, Shelter; Health and Medical; Energy; Communications; Hazardous Materials; Transportation; Water Systems;</v>
      </c>
    </row>
    <row r="1495" spans="1:47" ht="32.1" customHeight="1" x14ac:dyDescent="0.2">
      <c r="A1495" s="143" t="s">
        <v>1114</v>
      </c>
      <c r="B1495" s="144" t="s">
        <v>1311</v>
      </c>
      <c r="C1495" s="144" t="s">
        <v>1393</v>
      </c>
      <c r="D1495" s="124" t="s">
        <v>2292</v>
      </c>
      <c r="E1495" s="64" t="str">
        <f t="shared" si="89"/>
        <v>Safety and Security; Food, Water, Shelter; Health and Medical; Energy; Communications; Hazardous Materials; Transportation; Water Systems;</v>
      </c>
      <c r="F1495" s="125" t="s">
        <v>1881</v>
      </c>
      <c r="G1495" s="90" t="str">
        <f>IF(IFERROR(SEARCH(G$6,$D1495),0)&gt;0,TRIM(VLOOKUP(G$6,'Lifeline-Capability XWalk'!$F$6:$G$38,2,FALSE)),"")</f>
        <v/>
      </c>
      <c r="H1495" s="91" t="str">
        <f>IF(IFERROR(SEARCH(H$6,$D1495),0)&gt;0,TRIM(VLOOKUP(H$6,'Lifeline-Capability XWalk'!$F$6:$G$38,2,FALSE)),"")</f>
        <v/>
      </c>
      <c r="I1495" s="91" t="str">
        <f>IF(IFERROR(SEARCH(I$6,$D1495),0)&gt;0,TRIM(VLOOKUP(I$6,'Lifeline-Capability XWalk'!$F$6:$G$38,2,FALSE)),"")</f>
        <v/>
      </c>
      <c r="J1495" s="91" t="str">
        <f>IF(IFERROR(SEARCH(J$6,$D1495),0)&gt;0,TRIM(VLOOKUP(J$6,'Lifeline-Capability XWalk'!$F$6:$G$38,2,FALSE)),"")</f>
        <v/>
      </c>
      <c r="K1495" s="91" t="str">
        <f>IF(IFERROR(SEARCH(K$6,$D1495),0)&gt;0,TRIM(VLOOKUP(K$6,'Lifeline-Capability XWalk'!$F$6:$G$38,2,FALSE)),"")</f>
        <v/>
      </c>
      <c r="L1495" s="91" t="str">
        <f>IF(IFERROR(SEARCH(L$6,$D1495),0)&gt;0,TRIM(VLOOKUP(L$6,'Lifeline-Capability XWalk'!$F$6:$G$38,2,FALSE)),"")</f>
        <v/>
      </c>
      <c r="M1495" s="91" t="str">
        <f>IF(IFERROR(SEARCH(M$6,$D1495),0)&gt;0,TRIM(VLOOKUP(M$6,'Lifeline-Capability XWalk'!$F$6:$G$38,2,FALSE)),"")</f>
        <v/>
      </c>
      <c r="N1495" s="91" t="str">
        <f>IF(IFERROR(SEARCH(N$6,$D1495),0)&gt;0,TRIM(VLOOKUP(N$6,'Lifeline-Capability XWalk'!$F$6:$G$38,2,FALSE)),"")</f>
        <v/>
      </c>
      <c r="O1495" s="91" t="str">
        <f>IF(IFERROR(SEARCH(O$6,$D1495),0)&gt;0,TRIM(VLOOKUP(O$6,'Lifeline-Capability XWalk'!$F$6:$G$38,2,FALSE)),"")</f>
        <v/>
      </c>
      <c r="P1495" s="91" t="str">
        <f>IF(IFERROR(SEARCH(P$6,$D1495),0)&gt;0,TRIM(VLOOKUP(P$6,'Lifeline-Capability XWalk'!$F$6:$G$38,2,FALSE)),"")</f>
        <v/>
      </c>
      <c r="Q1495" s="91" t="str">
        <f>IF(IFERROR(SEARCH(Q$6,$D1495),0)&gt;0,TRIM(VLOOKUP(Q$6,'Lifeline-Capability XWalk'!$F$6:$G$38,2,FALSE)),"")</f>
        <v/>
      </c>
      <c r="R1495" s="91" t="str">
        <f>IF(IFERROR(SEARCH(R$6,$D1495),0)&gt;0,TRIM(VLOOKUP(R$6,'Lifeline-Capability XWalk'!$F$6:$G$38,2,FALSE)),"")</f>
        <v>Safety and Security; Food, Water, Shelter; Health and Medical; Energy; Communications; Hazardous Materials; Transportation; Water Systems;</v>
      </c>
      <c r="S1495" s="91" t="str">
        <f>IF(IFERROR(SEARCH(S$6,$D1495),0)&gt;0,TRIM(VLOOKUP(S$6,'Lifeline-Capability XWalk'!$F$6:$G$38,2,FALSE)),"")</f>
        <v/>
      </c>
      <c r="T1495" s="91" t="str">
        <f>IF(IFERROR(SEARCH(T$6,$D1495),0)&gt;0,TRIM(VLOOKUP(T$6,'Lifeline-Capability XWalk'!$F$6:$G$38,2,FALSE)),"")</f>
        <v/>
      </c>
      <c r="U1495" s="91" t="str">
        <f>IF(IFERROR(SEARCH(U$6,$D1495),0)&gt;0,TRIM(VLOOKUP(U$6,'Lifeline-Capability XWalk'!$F$6:$G$38,2,FALSE)),"")</f>
        <v/>
      </c>
      <c r="V1495" s="91" t="str">
        <f>IF(IFERROR(SEARCH(V$6,$D1495),0)&gt;0,TRIM(VLOOKUP(V$6,'Lifeline-Capability XWalk'!$F$6:$G$38,2,FALSE)),"")</f>
        <v/>
      </c>
      <c r="W1495" s="91" t="str">
        <f>IF(IFERROR(SEARCH(W$6,$D1495),0)&gt;0,TRIM(VLOOKUP(W$6,'Lifeline-Capability XWalk'!$F$6:$G$38,2,FALSE)),"")</f>
        <v/>
      </c>
      <c r="X1495" s="91" t="str">
        <f>IF(IFERROR(SEARCH(X$6,$D1495),0)&gt;0,TRIM(VLOOKUP(X$6,'Lifeline-Capability XWalk'!$F$6:$G$38,2,FALSE)),"")</f>
        <v/>
      </c>
      <c r="Y1495" s="91" t="str">
        <f>IF(IFERROR(SEARCH(Y$6,$D1495),0)&gt;0,TRIM(VLOOKUP(Y$6,'Lifeline-Capability XWalk'!$F$6:$G$38,2,FALSE)),"")</f>
        <v/>
      </c>
      <c r="Z1495" s="91" t="str">
        <f>IF(IFERROR(SEARCH(Z$6,$D1495),0)&gt;0,TRIM(VLOOKUP(Z$6,'Lifeline-Capability XWalk'!$F$6:$G$38,2,FALSE)),"")</f>
        <v/>
      </c>
      <c r="AA1495" s="91" t="str">
        <f>IF(IFERROR(SEARCH(AA$6,$D1495),0)&gt;0,TRIM(VLOOKUP(AA$6,'Lifeline-Capability XWalk'!$F$6:$G$38,2,FALSE)),"")</f>
        <v/>
      </c>
      <c r="AB1495" s="91" t="str">
        <f>IF(IFERROR(SEARCH(AB$6,$D1495),0)&gt;0,TRIM(VLOOKUP(AB$6,'Lifeline-Capability XWalk'!$F$6:$G$38,2,FALSE)),"")</f>
        <v>Communications</v>
      </c>
      <c r="AC1495" s="91" t="str">
        <f>IF(IFERROR(SEARCH(AC$6,$D1495),0)&gt;0,TRIM(VLOOKUP(AC$6,'Lifeline-Capability XWalk'!$F$6:$G$38,2,FALSE)),"")</f>
        <v/>
      </c>
      <c r="AD1495" s="91" t="str">
        <f>IF(IFERROR(SEARCH(AD$6,$D1495),0)&gt;0,TRIM(VLOOKUP(AD$6,'Lifeline-Capability XWalk'!$F$6:$G$38,2,FALSE)),"")</f>
        <v/>
      </c>
      <c r="AE1495" s="91" t="str">
        <f>IF(IFERROR(SEARCH(AE$6,$D1495),0)&gt;0,TRIM(VLOOKUP(AE$6,'Lifeline-Capability XWalk'!$F$6:$G$38,2,FALSE)),"")</f>
        <v/>
      </c>
      <c r="AF1495" s="91" t="str">
        <f>IF(IFERROR(SEARCH(AF$6,$D1495),0)&gt;0,TRIM(VLOOKUP(AF$6,'Lifeline-Capability XWalk'!$F$6:$G$38,2,FALSE)),"")</f>
        <v/>
      </c>
      <c r="AG1495" s="91" t="str">
        <f>IF(IFERROR(SEARCH(AG$6,$D1495),0)&gt;0,TRIM(VLOOKUP(AG$6,'Lifeline-Capability XWalk'!$F$6:$G$38,2,FALSE)),"")</f>
        <v/>
      </c>
      <c r="AH1495" s="91" t="str">
        <f>IF(IFERROR(SEARCH(AH$6,$D1495),0)&gt;0,TRIM(VLOOKUP(AH$6,'Lifeline-Capability XWalk'!$F$6:$G$38,2,FALSE)),"")</f>
        <v/>
      </c>
      <c r="AI1495" s="91" t="str">
        <f>IF(IFERROR(SEARCH(AI$6,$D1495),0)&gt;0,TRIM(VLOOKUP(AI$6,'Lifeline-Capability XWalk'!$F$6:$G$38,2,FALSE)),"")</f>
        <v/>
      </c>
      <c r="AJ1495" s="91" t="str">
        <f>IF(IFERROR(SEARCH(AJ$6,$D1495),0)&gt;0,TRIM(VLOOKUP(AJ$6,'Lifeline-Capability XWalk'!$F$6:$G$38,2,FALSE)),"")</f>
        <v>Safety and Security; Food, Water, Shelter; Health and Medical; Energy; Communications; Hazardous Materials; Transportation; Water Systems;</v>
      </c>
      <c r="AK1495" s="91" t="str">
        <f>IF(IFERROR(SEARCH(AK$6,$D1495),0)&gt;0,TRIM(VLOOKUP(AK$6,'Lifeline-Capability XWalk'!$F$6:$G$38,2,FALSE)),"")</f>
        <v/>
      </c>
      <c r="AL1495" s="92" t="str">
        <f>IF(IFERROR(SEARCH(AL$6,$D1495),0)&gt;0,TRIM(VLOOKUP(AL$6,'Lifeline-Capability XWalk'!$F$6:$G$38,2,FALSE)),"")</f>
        <v/>
      </c>
      <c r="AM1495" s="24" t="str">
        <f t="shared" si="88"/>
        <v/>
      </c>
      <c r="AN1495" s="24" t="str">
        <f t="shared" si="88"/>
        <v/>
      </c>
      <c r="AO1495" s="24" t="str">
        <f t="shared" si="88"/>
        <v/>
      </c>
      <c r="AP1495" s="24" t="str">
        <f t="shared" si="88"/>
        <v/>
      </c>
      <c r="AQ1495" s="24" t="str">
        <f t="shared" si="88"/>
        <v>Communications</v>
      </c>
      <c r="AR1495" s="24" t="str">
        <f t="shared" si="88"/>
        <v/>
      </c>
      <c r="AS1495" s="24" t="str">
        <f t="shared" si="88"/>
        <v/>
      </c>
      <c r="AT1495" s="24" t="str">
        <f t="shared" si="88"/>
        <v/>
      </c>
      <c r="AU1495" s="24" t="str">
        <f t="shared" si="88"/>
        <v>Safety and Security; Food, Water, Shelter; Health and Medical; Energy; Communications; Hazardous Materials; Transportation; Water Systems;</v>
      </c>
    </row>
    <row r="1496" spans="1:47" ht="32.1" customHeight="1" x14ac:dyDescent="0.2">
      <c r="A1496" s="143" t="s">
        <v>1114</v>
      </c>
      <c r="B1496" s="144" t="s">
        <v>1311</v>
      </c>
      <c r="C1496" s="144" t="s">
        <v>2249</v>
      </c>
      <c r="D1496" s="124" t="s">
        <v>2293</v>
      </c>
      <c r="E1496" s="64" t="str">
        <f t="shared" si="89"/>
        <v>Safety and Security; Food, Water, Shelter; Health and Medical; Energy; Communications; Hazardous Materials; Transportation; Water Systems;</v>
      </c>
      <c r="F1496" s="125" t="s">
        <v>1882</v>
      </c>
      <c r="G1496" s="90" t="str">
        <f>IF(IFERROR(SEARCH(G$6,$D1496),0)&gt;0,TRIM(VLOOKUP(G$6,'Lifeline-Capability XWalk'!$F$6:$G$38,2,FALSE)),"")</f>
        <v/>
      </c>
      <c r="H1496" s="91" t="str">
        <f>IF(IFERROR(SEARCH(H$6,$D1496),0)&gt;0,TRIM(VLOOKUP(H$6,'Lifeline-Capability XWalk'!$F$6:$G$38,2,FALSE)),"")</f>
        <v/>
      </c>
      <c r="I1496" s="91" t="str">
        <f>IF(IFERROR(SEARCH(I$6,$D1496),0)&gt;0,TRIM(VLOOKUP(I$6,'Lifeline-Capability XWalk'!$F$6:$G$38,2,FALSE)),"")</f>
        <v>Transportation</v>
      </c>
      <c r="J1496" s="91" t="str">
        <f>IF(IFERROR(SEARCH(J$6,$D1496),0)&gt;0,TRIM(VLOOKUP(J$6,'Lifeline-Capability XWalk'!$F$6:$G$38,2,FALSE)),"")</f>
        <v/>
      </c>
      <c r="K1496" s="91" t="str">
        <f>IF(IFERROR(SEARCH(K$6,$D1496),0)&gt;0,TRIM(VLOOKUP(K$6,'Lifeline-Capability XWalk'!$F$6:$G$38,2,FALSE)),"")</f>
        <v/>
      </c>
      <c r="L1496" s="91" t="str">
        <f>IF(IFERROR(SEARCH(L$6,$D1496),0)&gt;0,TRIM(VLOOKUP(L$6,'Lifeline-Capability XWalk'!$F$6:$G$38,2,FALSE)),"")</f>
        <v/>
      </c>
      <c r="M1496" s="91" t="str">
        <f>IF(IFERROR(SEARCH(M$6,$D1496),0)&gt;0,TRIM(VLOOKUP(M$6,'Lifeline-Capability XWalk'!$F$6:$G$38,2,FALSE)),"")</f>
        <v/>
      </c>
      <c r="N1496" s="91" t="str">
        <f>IF(IFERROR(SEARCH(N$6,$D1496),0)&gt;0,TRIM(VLOOKUP(N$6,'Lifeline-Capability XWalk'!$F$6:$G$38,2,FALSE)),"")</f>
        <v/>
      </c>
      <c r="O1496" s="91" t="str">
        <f>IF(IFERROR(SEARCH(O$6,$D1496),0)&gt;0,TRIM(VLOOKUP(O$6,'Lifeline-Capability XWalk'!$F$6:$G$38,2,FALSE)),"")</f>
        <v/>
      </c>
      <c r="P1496" s="91" t="str">
        <f>IF(IFERROR(SEARCH(P$6,$D1496),0)&gt;0,TRIM(VLOOKUP(P$6,'Lifeline-Capability XWalk'!$F$6:$G$38,2,FALSE)),"")</f>
        <v/>
      </c>
      <c r="Q1496" s="91" t="str">
        <f>IF(IFERROR(SEARCH(Q$6,$D1496),0)&gt;0,TRIM(VLOOKUP(Q$6,'Lifeline-Capability XWalk'!$F$6:$G$38,2,FALSE)),"")</f>
        <v/>
      </c>
      <c r="R1496" s="91" t="str">
        <f>IF(IFERROR(SEARCH(R$6,$D1496),0)&gt;0,TRIM(VLOOKUP(R$6,'Lifeline-Capability XWalk'!$F$6:$G$38,2,FALSE)),"")</f>
        <v>Safety and Security; Food, Water, Shelter; Health and Medical; Energy; Communications; Hazardous Materials; Transportation; Water Systems;</v>
      </c>
      <c r="S1496" s="91" t="str">
        <f>IF(IFERROR(SEARCH(S$6,$D1496),0)&gt;0,TRIM(VLOOKUP(S$6,'Lifeline-Capability XWalk'!$F$6:$G$38,2,FALSE)),"")</f>
        <v/>
      </c>
      <c r="T1496" s="91" t="str">
        <f>IF(IFERROR(SEARCH(T$6,$D1496),0)&gt;0,TRIM(VLOOKUP(T$6,'Lifeline-Capability XWalk'!$F$6:$G$38,2,FALSE)),"")</f>
        <v/>
      </c>
      <c r="U1496" s="91" t="str">
        <f>IF(IFERROR(SEARCH(U$6,$D1496),0)&gt;0,TRIM(VLOOKUP(U$6,'Lifeline-Capability XWalk'!$F$6:$G$38,2,FALSE)),"")</f>
        <v/>
      </c>
      <c r="V1496" s="91" t="str">
        <f>IF(IFERROR(SEARCH(V$6,$D1496),0)&gt;0,TRIM(VLOOKUP(V$6,'Lifeline-Capability XWalk'!$F$6:$G$38,2,FALSE)),"")</f>
        <v/>
      </c>
      <c r="W1496" s="91" t="str">
        <f>IF(IFERROR(SEARCH(W$6,$D1496),0)&gt;0,TRIM(VLOOKUP(W$6,'Lifeline-Capability XWalk'!$F$6:$G$38,2,FALSE)),"")</f>
        <v/>
      </c>
      <c r="X1496" s="91" t="str">
        <f>IF(IFERROR(SEARCH(X$6,$D1496),0)&gt;0,TRIM(VLOOKUP(X$6,'Lifeline-Capability XWalk'!$F$6:$G$38,2,FALSE)),"")</f>
        <v/>
      </c>
      <c r="Y1496" s="91" t="str">
        <f>IF(IFERROR(SEARCH(Y$6,$D1496),0)&gt;0,TRIM(VLOOKUP(Y$6,'Lifeline-Capability XWalk'!$F$6:$G$38,2,FALSE)),"")</f>
        <v/>
      </c>
      <c r="Z1496" s="91" t="str">
        <f>IF(IFERROR(SEARCH(Z$6,$D1496),0)&gt;0,TRIM(VLOOKUP(Z$6,'Lifeline-Capability XWalk'!$F$6:$G$38,2,FALSE)),"")</f>
        <v/>
      </c>
      <c r="AA1496" s="91" t="str">
        <f>IF(IFERROR(SEARCH(AA$6,$D1496),0)&gt;0,TRIM(VLOOKUP(AA$6,'Lifeline-Capability XWalk'!$F$6:$G$38,2,FALSE)),"")</f>
        <v/>
      </c>
      <c r="AB1496" s="91" t="str">
        <f>IF(IFERROR(SEARCH(AB$6,$D1496),0)&gt;0,TRIM(VLOOKUP(AB$6,'Lifeline-Capability XWalk'!$F$6:$G$38,2,FALSE)),"")</f>
        <v>Communications</v>
      </c>
      <c r="AC1496" s="91" t="str">
        <f>IF(IFERROR(SEARCH(AC$6,$D1496),0)&gt;0,TRIM(VLOOKUP(AC$6,'Lifeline-Capability XWalk'!$F$6:$G$38,2,FALSE)),"")</f>
        <v/>
      </c>
      <c r="AD1496" s="91" t="str">
        <f>IF(IFERROR(SEARCH(AD$6,$D1496),0)&gt;0,TRIM(VLOOKUP(AD$6,'Lifeline-Capability XWalk'!$F$6:$G$38,2,FALSE)),"")</f>
        <v/>
      </c>
      <c r="AE1496" s="91" t="str">
        <f>IF(IFERROR(SEARCH(AE$6,$D1496),0)&gt;0,TRIM(VLOOKUP(AE$6,'Lifeline-Capability XWalk'!$F$6:$G$38,2,FALSE)),"")</f>
        <v/>
      </c>
      <c r="AF1496" s="91" t="str">
        <f>IF(IFERROR(SEARCH(AF$6,$D1496),0)&gt;0,TRIM(VLOOKUP(AF$6,'Lifeline-Capability XWalk'!$F$6:$G$38,2,FALSE)),"")</f>
        <v/>
      </c>
      <c r="AG1496" s="91" t="str">
        <f>IF(IFERROR(SEARCH(AG$6,$D1496),0)&gt;0,TRIM(VLOOKUP(AG$6,'Lifeline-Capability XWalk'!$F$6:$G$38,2,FALSE)),"")</f>
        <v/>
      </c>
      <c r="AH1496" s="91" t="str">
        <f>IF(IFERROR(SEARCH(AH$6,$D1496),0)&gt;0,TRIM(VLOOKUP(AH$6,'Lifeline-Capability XWalk'!$F$6:$G$38,2,FALSE)),"")</f>
        <v/>
      </c>
      <c r="AI1496" s="91" t="str">
        <f>IF(IFERROR(SEARCH(AI$6,$D1496),0)&gt;0,TRIM(VLOOKUP(AI$6,'Lifeline-Capability XWalk'!$F$6:$G$38,2,FALSE)),"")</f>
        <v/>
      </c>
      <c r="AJ1496" s="91" t="str">
        <f>IF(IFERROR(SEARCH(AJ$6,$D1496),0)&gt;0,TRIM(VLOOKUP(AJ$6,'Lifeline-Capability XWalk'!$F$6:$G$38,2,FALSE)),"")</f>
        <v>Safety and Security; Food, Water, Shelter; Health and Medical; Energy; Communications; Hazardous Materials; Transportation; Water Systems;</v>
      </c>
      <c r="AK1496" s="91" t="str">
        <f>IF(IFERROR(SEARCH(AK$6,$D1496),0)&gt;0,TRIM(VLOOKUP(AK$6,'Lifeline-Capability XWalk'!$F$6:$G$38,2,FALSE)),"")</f>
        <v/>
      </c>
      <c r="AL1496" s="92" t="str">
        <f>IF(IFERROR(SEARCH(AL$6,$D1496),0)&gt;0,TRIM(VLOOKUP(AL$6,'Lifeline-Capability XWalk'!$F$6:$G$38,2,FALSE)),"")</f>
        <v/>
      </c>
      <c r="AM1496" s="24" t="str">
        <f t="shared" si="88"/>
        <v/>
      </c>
      <c r="AN1496" s="24" t="str">
        <f t="shared" si="88"/>
        <v/>
      </c>
      <c r="AO1496" s="24" t="str">
        <f t="shared" si="88"/>
        <v/>
      </c>
      <c r="AP1496" s="24" t="str">
        <f t="shared" si="88"/>
        <v/>
      </c>
      <c r="AQ1496" s="24" t="str">
        <f t="shared" si="88"/>
        <v>Communications</v>
      </c>
      <c r="AR1496" s="24" t="str">
        <f t="shared" si="88"/>
        <v/>
      </c>
      <c r="AS1496" s="24" t="str">
        <f t="shared" si="88"/>
        <v>Transportation</v>
      </c>
      <c r="AT1496" s="24" t="str">
        <f t="shared" si="88"/>
        <v/>
      </c>
      <c r="AU1496" s="24" t="str">
        <f t="shared" si="88"/>
        <v>Safety and Security; Food, Water, Shelter; Health and Medical; Energy; Communications; Hazardous Materials; Transportation; Water Systems;</v>
      </c>
    </row>
    <row r="1497" spans="1:47" ht="32.1" customHeight="1" x14ac:dyDescent="0.2">
      <c r="A1497" s="143" t="s">
        <v>1112</v>
      </c>
      <c r="B1497" s="144" t="s">
        <v>1309</v>
      </c>
      <c r="C1497" s="144" t="s">
        <v>1082</v>
      </c>
      <c r="D1497" s="124" t="s">
        <v>2292</v>
      </c>
      <c r="E1497" s="64" t="str">
        <f t="shared" si="89"/>
        <v>Safety and Security; Food, Water, Shelter; Health and Medical; Energy; Communications; Hazardous Materials; Transportation; Water Systems;</v>
      </c>
      <c r="F1497" s="125" t="s">
        <v>1883</v>
      </c>
      <c r="G1497" s="90" t="str">
        <f>IF(IFERROR(SEARCH(G$6,$D1497),0)&gt;0,TRIM(VLOOKUP(G$6,'Lifeline-Capability XWalk'!$F$6:$G$38,2,FALSE)),"")</f>
        <v/>
      </c>
      <c r="H1497" s="91" t="str">
        <f>IF(IFERROR(SEARCH(H$6,$D1497),0)&gt;0,TRIM(VLOOKUP(H$6,'Lifeline-Capability XWalk'!$F$6:$G$38,2,FALSE)),"")</f>
        <v/>
      </c>
      <c r="I1497" s="91" t="str">
        <f>IF(IFERROR(SEARCH(I$6,$D1497),0)&gt;0,TRIM(VLOOKUP(I$6,'Lifeline-Capability XWalk'!$F$6:$G$38,2,FALSE)),"")</f>
        <v/>
      </c>
      <c r="J1497" s="91" t="str">
        <f>IF(IFERROR(SEARCH(J$6,$D1497),0)&gt;0,TRIM(VLOOKUP(J$6,'Lifeline-Capability XWalk'!$F$6:$G$38,2,FALSE)),"")</f>
        <v/>
      </c>
      <c r="K1497" s="91" t="str">
        <f>IF(IFERROR(SEARCH(K$6,$D1497),0)&gt;0,TRIM(VLOOKUP(K$6,'Lifeline-Capability XWalk'!$F$6:$G$38,2,FALSE)),"")</f>
        <v/>
      </c>
      <c r="L1497" s="91" t="str">
        <f>IF(IFERROR(SEARCH(L$6,$D1497),0)&gt;0,TRIM(VLOOKUP(L$6,'Lifeline-Capability XWalk'!$F$6:$G$38,2,FALSE)),"")</f>
        <v/>
      </c>
      <c r="M1497" s="91" t="str">
        <f>IF(IFERROR(SEARCH(M$6,$D1497),0)&gt;0,TRIM(VLOOKUP(M$6,'Lifeline-Capability XWalk'!$F$6:$G$38,2,FALSE)),"")</f>
        <v/>
      </c>
      <c r="N1497" s="91" t="str">
        <f>IF(IFERROR(SEARCH(N$6,$D1497),0)&gt;0,TRIM(VLOOKUP(N$6,'Lifeline-Capability XWalk'!$F$6:$G$38,2,FALSE)),"")</f>
        <v/>
      </c>
      <c r="O1497" s="91" t="str">
        <f>IF(IFERROR(SEARCH(O$6,$D1497),0)&gt;0,TRIM(VLOOKUP(O$6,'Lifeline-Capability XWalk'!$F$6:$G$38,2,FALSE)),"")</f>
        <v/>
      </c>
      <c r="P1497" s="91" t="str">
        <f>IF(IFERROR(SEARCH(P$6,$D1497),0)&gt;0,TRIM(VLOOKUP(P$6,'Lifeline-Capability XWalk'!$F$6:$G$38,2,FALSE)),"")</f>
        <v/>
      </c>
      <c r="Q1497" s="91" t="str">
        <f>IF(IFERROR(SEARCH(Q$6,$D1497),0)&gt;0,TRIM(VLOOKUP(Q$6,'Lifeline-Capability XWalk'!$F$6:$G$38,2,FALSE)),"")</f>
        <v/>
      </c>
      <c r="R1497" s="91" t="str">
        <f>IF(IFERROR(SEARCH(R$6,$D1497),0)&gt;0,TRIM(VLOOKUP(R$6,'Lifeline-Capability XWalk'!$F$6:$G$38,2,FALSE)),"")</f>
        <v>Safety and Security; Food, Water, Shelter; Health and Medical; Energy; Communications; Hazardous Materials; Transportation; Water Systems;</v>
      </c>
      <c r="S1497" s="91" t="str">
        <f>IF(IFERROR(SEARCH(S$6,$D1497),0)&gt;0,TRIM(VLOOKUP(S$6,'Lifeline-Capability XWalk'!$F$6:$G$38,2,FALSE)),"")</f>
        <v/>
      </c>
      <c r="T1497" s="91" t="str">
        <f>IF(IFERROR(SEARCH(T$6,$D1497),0)&gt;0,TRIM(VLOOKUP(T$6,'Lifeline-Capability XWalk'!$F$6:$G$38,2,FALSE)),"")</f>
        <v/>
      </c>
      <c r="U1497" s="91" t="str">
        <f>IF(IFERROR(SEARCH(U$6,$D1497),0)&gt;0,TRIM(VLOOKUP(U$6,'Lifeline-Capability XWalk'!$F$6:$G$38,2,FALSE)),"")</f>
        <v/>
      </c>
      <c r="V1497" s="91" t="str">
        <f>IF(IFERROR(SEARCH(V$6,$D1497),0)&gt;0,TRIM(VLOOKUP(V$6,'Lifeline-Capability XWalk'!$F$6:$G$38,2,FALSE)),"")</f>
        <v/>
      </c>
      <c r="W1497" s="91" t="str">
        <f>IF(IFERROR(SEARCH(W$6,$D1497),0)&gt;0,TRIM(VLOOKUP(W$6,'Lifeline-Capability XWalk'!$F$6:$G$38,2,FALSE)),"")</f>
        <v/>
      </c>
      <c r="X1497" s="91" t="str">
        <f>IF(IFERROR(SEARCH(X$6,$D1497),0)&gt;0,TRIM(VLOOKUP(X$6,'Lifeline-Capability XWalk'!$F$6:$G$38,2,FALSE)),"")</f>
        <v/>
      </c>
      <c r="Y1497" s="91" t="str">
        <f>IF(IFERROR(SEARCH(Y$6,$D1497),0)&gt;0,TRIM(VLOOKUP(Y$6,'Lifeline-Capability XWalk'!$F$6:$G$38,2,FALSE)),"")</f>
        <v/>
      </c>
      <c r="Z1497" s="91" t="str">
        <f>IF(IFERROR(SEARCH(Z$6,$D1497),0)&gt;0,TRIM(VLOOKUP(Z$6,'Lifeline-Capability XWalk'!$F$6:$G$38,2,FALSE)),"")</f>
        <v/>
      </c>
      <c r="AA1497" s="91" t="str">
        <f>IF(IFERROR(SEARCH(AA$6,$D1497),0)&gt;0,TRIM(VLOOKUP(AA$6,'Lifeline-Capability XWalk'!$F$6:$G$38,2,FALSE)),"")</f>
        <v/>
      </c>
      <c r="AB1497" s="91" t="str">
        <f>IF(IFERROR(SEARCH(AB$6,$D1497),0)&gt;0,TRIM(VLOOKUP(AB$6,'Lifeline-Capability XWalk'!$F$6:$G$38,2,FALSE)),"")</f>
        <v>Communications</v>
      </c>
      <c r="AC1497" s="91" t="str">
        <f>IF(IFERROR(SEARCH(AC$6,$D1497),0)&gt;0,TRIM(VLOOKUP(AC$6,'Lifeline-Capability XWalk'!$F$6:$G$38,2,FALSE)),"")</f>
        <v/>
      </c>
      <c r="AD1497" s="91" t="str">
        <f>IF(IFERROR(SEARCH(AD$6,$D1497),0)&gt;0,TRIM(VLOOKUP(AD$6,'Lifeline-Capability XWalk'!$F$6:$G$38,2,FALSE)),"")</f>
        <v/>
      </c>
      <c r="AE1497" s="91" t="str">
        <f>IF(IFERROR(SEARCH(AE$6,$D1497),0)&gt;0,TRIM(VLOOKUP(AE$6,'Lifeline-Capability XWalk'!$F$6:$G$38,2,FALSE)),"")</f>
        <v/>
      </c>
      <c r="AF1497" s="91" t="str">
        <f>IF(IFERROR(SEARCH(AF$6,$D1497),0)&gt;0,TRIM(VLOOKUP(AF$6,'Lifeline-Capability XWalk'!$F$6:$G$38,2,FALSE)),"")</f>
        <v/>
      </c>
      <c r="AG1497" s="91" t="str">
        <f>IF(IFERROR(SEARCH(AG$6,$D1497),0)&gt;0,TRIM(VLOOKUP(AG$6,'Lifeline-Capability XWalk'!$F$6:$G$38,2,FALSE)),"")</f>
        <v/>
      </c>
      <c r="AH1497" s="91" t="str">
        <f>IF(IFERROR(SEARCH(AH$6,$D1497),0)&gt;0,TRIM(VLOOKUP(AH$6,'Lifeline-Capability XWalk'!$F$6:$G$38,2,FALSE)),"")</f>
        <v/>
      </c>
      <c r="AI1497" s="91" t="str">
        <f>IF(IFERROR(SEARCH(AI$6,$D1497),0)&gt;0,TRIM(VLOOKUP(AI$6,'Lifeline-Capability XWalk'!$F$6:$G$38,2,FALSE)),"")</f>
        <v/>
      </c>
      <c r="AJ1497" s="91" t="str">
        <f>IF(IFERROR(SEARCH(AJ$6,$D1497),0)&gt;0,TRIM(VLOOKUP(AJ$6,'Lifeline-Capability XWalk'!$F$6:$G$38,2,FALSE)),"")</f>
        <v>Safety and Security; Food, Water, Shelter; Health and Medical; Energy; Communications; Hazardous Materials; Transportation; Water Systems;</v>
      </c>
      <c r="AK1497" s="91" t="str">
        <f>IF(IFERROR(SEARCH(AK$6,$D1497),0)&gt;0,TRIM(VLOOKUP(AK$6,'Lifeline-Capability XWalk'!$F$6:$G$38,2,FALSE)),"")</f>
        <v/>
      </c>
      <c r="AL1497" s="92" t="str">
        <f>IF(IFERROR(SEARCH(AL$6,$D1497),0)&gt;0,TRIM(VLOOKUP(AL$6,'Lifeline-Capability XWalk'!$F$6:$G$38,2,FALSE)),"")</f>
        <v/>
      </c>
      <c r="AM1497" s="24" t="str">
        <f t="shared" si="88"/>
        <v/>
      </c>
      <c r="AN1497" s="24" t="str">
        <f t="shared" si="88"/>
        <v/>
      </c>
      <c r="AO1497" s="24" t="str">
        <f t="shared" si="88"/>
        <v/>
      </c>
      <c r="AP1497" s="24" t="str">
        <f t="shared" si="88"/>
        <v/>
      </c>
      <c r="AQ1497" s="24" t="str">
        <f t="shared" si="88"/>
        <v>Communications</v>
      </c>
      <c r="AR1497" s="24" t="str">
        <f t="shared" si="88"/>
        <v/>
      </c>
      <c r="AS1497" s="24" t="str">
        <f t="shared" si="88"/>
        <v/>
      </c>
      <c r="AT1497" s="24" t="str">
        <f t="shared" si="88"/>
        <v/>
      </c>
      <c r="AU1497" s="24" t="str">
        <f t="shared" si="88"/>
        <v>Safety and Security; Food, Water, Shelter; Health and Medical; Energy; Communications; Hazardous Materials; Transportation; Water Systems;</v>
      </c>
    </row>
    <row r="1498" spans="1:47" ht="32.1" customHeight="1" x14ac:dyDescent="0.2">
      <c r="A1498" s="143" t="s">
        <v>1114</v>
      </c>
      <c r="B1498" s="144" t="s">
        <v>1313</v>
      </c>
      <c r="C1498" s="144" t="s">
        <v>1393</v>
      </c>
      <c r="D1498" s="124" t="s">
        <v>2292</v>
      </c>
      <c r="E1498" s="64" t="str">
        <f t="shared" si="89"/>
        <v>Safety and Security; Food, Water, Shelter; Health and Medical; Energy; Communications; Hazardous Materials; Transportation; Water Systems;</v>
      </c>
      <c r="F1498" s="125" t="s">
        <v>1884</v>
      </c>
      <c r="G1498" s="90" t="str">
        <f>IF(IFERROR(SEARCH(G$6,$D1498),0)&gt;0,TRIM(VLOOKUP(G$6,'Lifeline-Capability XWalk'!$F$6:$G$38,2,FALSE)),"")</f>
        <v/>
      </c>
      <c r="H1498" s="91" t="str">
        <f>IF(IFERROR(SEARCH(H$6,$D1498),0)&gt;0,TRIM(VLOOKUP(H$6,'Lifeline-Capability XWalk'!$F$6:$G$38,2,FALSE)),"")</f>
        <v/>
      </c>
      <c r="I1498" s="91" t="str">
        <f>IF(IFERROR(SEARCH(I$6,$D1498),0)&gt;0,TRIM(VLOOKUP(I$6,'Lifeline-Capability XWalk'!$F$6:$G$38,2,FALSE)),"")</f>
        <v/>
      </c>
      <c r="J1498" s="91" t="str">
        <f>IF(IFERROR(SEARCH(J$6,$D1498),0)&gt;0,TRIM(VLOOKUP(J$6,'Lifeline-Capability XWalk'!$F$6:$G$38,2,FALSE)),"")</f>
        <v/>
      </c>
      <c r="K1498" s="91" t="str">
        <f>IF(IFERROR(SEARCH(K$6,$D1498),0)&gt;0,TRIM(VLOOKUP(K$6,'Lifeline-Capability XWalk'!$F$6:$G$38,2,FALSE)),"")</f>
        <v/>
      </c>
      <c r="L1498" s="91" t="str">
        <f>IF(IFERROR(SEARCH(L$6,$D1498),0)&gt;0,TRIM(VLOOKUP(L$6,'Lifeline-Capability XWalk'!$F$6:$G$38,2,FALSE)),"")</f>
        <v/>
      </c>
      <c r="M1498" s="91" t="str">
        <f>IF(IFERROR(SEARCH(M$6,$D1498),0)&gt;0,TRIM(VLOOKUP(M$6,'Lifeline-Capability XWalk'!$F$6:$G$38,2,FALSE)),"")</f>
        <v/>
      </c>
      <c r="N1498" s="91" t="str">
        <f>IF(IFERROR(SEARCH(N$6,$D1498),0)&gt;0,TRIM(VLOOKUP(N$6,'Lifeline-Capability XWalk'!$F$6:$G$38,2,FALSE)),"")</f>
        <v/>
      </c>
      <c r="O1498" s="91" t="str">
        <f>IF(IFERROR(SEARCH(O$6,$D1498),0)&gt;0,TRIM(VLOOKUP(O$6,'Lifeline-Capability XWalk'!$F$6:$G$38,2,FALSE)),"")</f>
        <v/>
      </c>
      <c r="P1498" s="91" t="str">
        <f>IF(IFERROR(SEARCH(P$6,$D1498),0)&gt;0,TRIM(VLOOKUP(P$6,'Lifeline-Capability XWalk'!$F$6:$G$38,2,FALSE)),"")</f>
        <v/>
      </c>
      <c r="Q1498" s="91" t="str">
        <f>IF(IFERROR(SEARCH(Q$6,$D1498),0)&gt;0,TRIM(VLOOKUP(Q$6,'Lifeline-Capability XWalk'!$F$6:$G$38,2,FALSE)),"")</f>
        <v/>
      </c>
      <c r="R1498" s="91" t="str">
        <f>IF(IFERROR(SEARCH(R$6,$D1498),0)&gt;0,TRIM(VLOOKUP(R$6,'Lifeline-Capability XWalk'!$F$6:$G$38,2,FALSE)),"")</f>
        <v>Safety and Security; Food, Water, Shelter; Health and Medical; Energy; Communications; Hazardous Materials; Transportation; Water Systems;</v>
      </c>
      <c r="S1498" s="91" t="str">
        <f>IF(IFERROR(SEARCH(S$6,$D1498),0)&gt;0,TRIM(VLOOKUP(S$6,'Lifeline-Capability XWalk'!$F$6:$G$38,2,FALSE)),"")</f>
        <v/>
      </c>
      <c r="T1498" s="91" t="str">
        <f>IF(IFERROR(SEARCH(T$6,$D1498),0)&gt;0,TRIM(VLOOKUP(T$6,'Lifeline-Capability XWalk'!$F$6:$G$38,2,FALSE)),"")</f>
        <v/>
      </c>
      <c r="U1498" s="91" t="str">
        <f>IF(IFERROR(SEARCH(U$6,$D1498),0)&gt;0,TRIM(VLOOKUP(U$6,'Lifeline-Capability XWalk'!$F$6:$G$38,2,FALSE)),"")</f>
        <v/>
      </c>
      <c r="V1498" s="91" t="str">
        <f>IF(IFERROR(SEARCH(V$6,$D1498),0)&gt;0,TRIM(VLOOKUP(V$6,'Lifeline-Capability XWalk'!$F$6:$G$38,2,FALSE)),"")</f>
        <v/>
      </c>
      <c r="W1498" s="91" t="str">
        <f>IF(IFERROR(SEARCH(W$6,$D1498),0)&gt;0,TRIM(VLOOKUP(W$6,'Lifeline-Capability XWalk'!$F$6:$G$38,2,FALSE)),"")</f>
        <v/>
      </c>
      <c r="X1498" s="91" t="str">
        <f>IF(IFERROR(SEARCH(X$6,$D1498),0)&gt;0,TRIM(VLOOKUP(X$6,'Lifeline-Capability XWalk'!$F$6:$G$38,2,FALSE)),"")</f>
        <v/>
      </c>
      <c r="Y1498" s="91" t="str">
        <f>IF(IFERROR(SEARCH(Y$6,$D1498),0)&gt;0,TRIM(VLOOKUP(Y$6,'Lifeline-Capability XWalk'!$F$6:$G$38,2,FALSE)),"")</f>
        <v/>
      </c>
      <c r="Z1498" s="91" t="str">
        <f>IF(IFERROR(SEARCH(Z$6,$D1498),0)&gt;0,TRIM(VLOOKUP(Z$6,'Lifeline-Capability XWalk'!$F$6:$G$38,2,FALSE)),"")</f>
        <v/>
      </c>
      <c r="AA1498" s="91" t="str">
        <f>IF(IFERROR(SEARCH(AA$6,$D1498),0)&gt;0,TRIM(VLOOKUP(AA$6,'Lifeline-Capability XWalk'!$F$6:$G$38,2,FALSE)),"")</f>
        <v/>
      </c>
      <c r="AB1498" s="91" t="str">
        <f>IF(IFERROR(SEARCH(AB$6,$D1498),0)&gt;0,TRIM(VLOOKUP(AB$6,'Lifeline-Capability XWalk'!$F$6:$G$38,2,FALSE)),"")</f>
        <v>Communications</v>
      </c>
      <c r="AC1498" s="91" t="str">
        <f>IF(IFERROR(SEARCH(AC$6,$D1498),0)&gt;0,TRIM(VLOOKUP(AC$6,'Lifeline-Capability XWalk'!$F$6:$G$38,2,FALSE)),"")</f>
        <v/>
      </c>
      <c r="AD1498" s="91" t="str">
        <f>IF(IFERROR(SEARCH(AD$6,$D1498),0)&gt;0,TRIM(VLOOKUP(AD$6,'Lifeline-Capability XWalk'!$F$6:$G$38,2,FALSE)),"")</f>
        <v/>
      </c>
      <c r="AE1498" s="91" t="str">
        <f>IF(IFERROR(SEARCH(AE$6,$D1498),0)&gt;0,TRIM(VLOOKUP(AE$6,'Lifeline-Capability XWalk'!$F$6:$G$38,2,FALSE)),"")</f>
        <v/>
      </c>
      <c r="AF1498" s="91" t="str">
        <f>IF(IFERROR(SEARCH(AF$6,$D1498),0)&gt;0,TRIM(VLOOKUP(AF$6,'Lifeline-Capability XWalk'!$F$6:$G$38,2,FALSE)),"")</f>
        <v/>
      </c>
      <c r="AG1498" s="91" t="str">
        <f>IF(IFERROR(SEARCH(AG$6,$D1498),0)&gt;0,TRIM(VLOOKUP(AG$6,'Lifeline-Capability XWalk'!$F$6:$G$38,2,FALSE)),"")</f>
        <v/>
      </c>
      <c r="AH1498" s="91" t="str">
        <f>IF(IFERROR(SEARCH(AH$6,$D1498),0)&gt;0,TRIM(VLOOKUP(AH$6,'Lifeline-Capability XWalk'!$F$6:$G$38,2,FALSE)),"")</f>
        <v/>
      </c>
      <c r="AI1498" s="91" t="str">
        <f>IF(IFERROR(SEARCH(AI$6,$D1498),0)&gt;0,TRIM(VLOOKUP(AI$6,'Lifeline-Capability XWalk'!$F$6:$G$38,2,FALSE)),"")</f>
        <v/>
      </c>
      <c r="AJ1498" s="91" t="str">
        <f>IF(IFERROR(SEARCH(AJ$6,$D1498),0)&gt;0,TRIM(VLOOKUP(AJ$6,'Lifeline-Capability XWalk'!$F$6:$G$38,2,FALSE)),"")</f>
        <v>Safety and Security; Food, Water, Shelter; Health and Medical; Energy; Communications; Hazardous Materials; Transportation; Water Systems;</v>
      </c>
      <c r="AK1498" s="91" t="str">
        <f>IF(IFERROR(SEARCH(AK$6,$D1498),0)&gt;0,TRIM(VLOOKUP(AK$6,'Lifeline-Capability XWalk'!$F$6:$G$38,2,FALSE)),"")</f>
        <v/>
      </c>
      <c r="AL1498" s="92" t="str">
        <f>IF(IFERROR(SEARCH(AL$6,$D1498),0)&gt;0,TRIM(VLOOKUP(AL$6,'Lifeline-Capability XWalk'!$F$6:$G$38,2,FALSE)),"")</f>
        <v/>
      </c>
      <c r="AM1498" s="24" t="str">
        <f t="shared" si="88"/>
        <v/>
      </c>
      <c r="AN1498" s="24" t="str">
        <f t="shared" si="88"/>
        <v/>
      </c>
      <c r="AO1498" s="24" t="str">
        <f t="shared" si="88"/>
        <v/>
      </c>
      <c r="AP1498" s="24" t="str">
        <f t="shared" si="88"/>
        <v/>
      </c>
      <c r="AQ1498" s="24" t="str">
        <f t="shared" si="88"/>
        <v>Communications</v>
      </c>
      <c r="AR1498" s="24" t="str">
        <f t="shared" si="88"/>
        <v/>
      </c>
      <c r="AS1498" s="24" t="str">
        <f t="shared" si="88"/>
        <v/>
      </c>
      <c r="AT1498" s="24" t="str">
        <f t="shared" si="88"/>
        <v/>
      </c>
      <c r="AU1498" s="24" t="str">
        <f t="shared" si="88"/>
        <v>Safety and Security; Food, Water, Shelter; Health and Medical; Energy; Communications; Hazardous Materials; Transportation; Water Systems;</v>
      </c>
    </row>
    <row r="1499" spans="1:47" ht="32.1" customHeight="1" x14ac:dyDescent="0.2">
      <c r="A1499" s="143" t="s">
        <v>1113</v>
      </c>
      <c r="B1499" s="144" t="s">
        <v>1140</v>
      </c>
      <c r="C1499" s="144" t="s">
        <v>2249</v>
      </c>
      <c r="D1499" s="124" t="s">
        <v>2291</v>
      </c>
      <c r="E1499" s="64" t="str">
        <f t="shared" si="89"/>
        <v>Safety and Security; Food, Water, Shelter; Health and Medical; Energy; Communications; Hazardous Materials; Transportation; Water Systems;</v>
      </c>
      <c r="F1499" s="125" t="s">
        <v>1885</v>
      </c>
      <c r="G1499" s="90" t="str">
        <f>IF(IFERROR(SEARCH(G$6,$D1499),0)&gt;0,TRIM(VLOOKUP(G$6,'Lifeline-Capability XWalk'!$F$6:$G$38,2,FALSE)),"")</f>
        <v/>
      </c>
      <c r="H1499" s="91" t="str">
        <f>IF(IFERROR(SEARCH(H$6,$D1499),0)&gt;0,TRIM(VLOOKUP(H$6,'Lifeline-Capability XWalk'!$F$6:$G$38,2,FALSE)),"")</f>
        <v/>
      </c>
      <c r="I1499" s="91" t="str">
        <f>IF(IFERROR(SEARCH(I$6,$D1499),0)&gt;0,TRIM(VLOOKUP(I$6,'Lifeline-Capability XWalk'!$F$6:$G$38,2,FALSE)),"")</f>
        <v>Transportation</v>
      </c>
      <c r="J1499" s="91" t="str">
        <f>IF(IFERROR(SEARCH(J$6,$D1499),0)&gt;0,TRIM(VLOOKUP(J$6,'Lifeline-Capability XWalk'!$F$6:$G$38,2,FALSE)),"")</f>
        <v/>
      </c>
      <c r="K1499" s="91" t="str">
        <f>IF(IFERROR(SEARCH(K$6,$D1499),0)&gt;0,TRIM(VLOOKUP(K$6,'Lifeline-Capability XWalk'!$F$6:$G$38,2,FALSE)),"")</f>
        <v/>
      </c>
      <c r="L1499" s="91" t="str">
        <f>IF(IFERROR(SEARCH(L$6,$D1499),0)&gt;0,TRIM(VLOOKUP(L$6,'Lifeline-Capability XWalk'!$F$6:$G$38,2,FALSE)),"")</f>
        <v/>
      </c>
      <c r="M1499" s="91" t="str">
        <f>IF(IFERROR(SEARCH(M$6,$D1499),0)&gt;0,TRIM(VLOOKUP(M$6,'Lifeline-Capability XWalk'!$F$6:$G$38,2,FALSE)),"")</f>
        <v/>
      </c>
      <c r="N1499" s="91" t="str">
        <f>IF(IFERROR(SEARCH(N$6,$D1499),0)&gt;0,TRIM(VLOOKUP(N$6,'Lifeline-Capability XWalk'!$F$6:$G$38,2,FALSE)),"")</f>
        <v/>
      </c>
      <c r="O1499" s="91" t="str">
        <f>IF(IFERROR(SEARCH(O$6,$D1499),0)&gt;0,TRIM(VLOOKUP(O$6,'Lifeline-Capability XWalk'!$F$6:$G$38,2,FALSE)),"")</f>
        <v/>
      </c>
      <c r="P1499" s="91" t="str">
        <f>IF(IFERROR(SEARCH(P$6,$D1499),0)&gt;0,TRIM(VLOOKUP(P$6,'Lifeline-Capability XWalk'!$F$6:$G$38,2,FALSE)),"")</f>
        <v/>
      </c>
      <c r="Q1499" s="91" t="str">
        <f>IF(IFERROR(SEARCH(Q$6,$D1499),0)&gt;0,TRIM(VLOOKUP(Q$6,'Lifeline-Capability XWalk'!$F$6:$G$38,2,FALSE)),"")</f>
        <v/>
      </c>
      <c r="R1499" s="91" t="str">
        <f>IF(IFERROR(SEARCH(R$6,$D1499),0)&gt;0,TRIM(VLOOKUP(R$6,'Lifeline-Capability XWalk'!$F$6:$G$38,2,FALSE)),"")</f>
        <v>Safety and Security; Food, Water, Shelter; Health and Medical; Energy; Communications; Hazardous Materials; Transportation; Water Systems;</v>
      </c>
      <c r="S1499" s="91" t="str">
        <f>IF(IFERROR(SEARCH(S$6,$D1499),0)&gt;0,TRIM(VLOOKUP(S$6,'Lifeline-Capability XWalk'!$F$6:$G$38,2,FALSE)),"")</f>
        <v/>
      </c>
      <c r="T1499" s="91" t="str">
        <f>IF(IFERROR(SEARCH(T$6,$D1499),0)&gt;0,TRIM(VLOOKUP(T$6,'Lifeline-Capability XWalk'!$F$6:$G$38,2,FALSE)),"")</f>
        <v/>
      </c>
      <c r="U1499" s="91" t="str">
        <f>IF(IFERROR(SEARCH(U$6,$D1499),0)&gt;0,TRIM(VLOOKUP(U$6,'Lifeline-Capability XWalk'!$F$6:$G$38,2,FALSE)),"")</f>
        <v/>
      </c>
      <c r="V1499" s="91" t="str">
        <f>IF(IFERROR(SEARCH(V$6,$D1499),0)&gt;0,TRIM(VLOOKUP(V$6,'Lifeline-Capability XWalk'!$F$6:$G$38,2,FALSE)),"")</f>
        <v/>
      </c>
      <c r="W1499" s="91" t="str">
        <f>IF(IFERROR(SEARCH(W$6,$D1499),0)&gt;0,TRIM(VLOOKUP(W$6,'Lifeline-Capability XWalk'!$F$6:$G$38,2,FALSE)),"")</f>
        <v>Health and Medical</v>
      </c>
      <c r="X1499" s="91" t="str">
        <f>IF(IFERROR(SEARCH(X$6,$D1499),0)&gt;0,TRIM(VLOOKUP(X$6,'Lifeline-Capability XWalk'!$F$6:$G$38,2,FALSE)),"")</f>
        <v/>
      </c>
      <c r="Y1499" s="91" t="str">
        <f>IF(IFERROR(SEARCH(Y$6,$D1499),0)&gt;0,TRIM(VLOOKUP(Y$6,'Lifeline-Capability XWalk'!$F$6:$G$38,2,FALSE)),"")</f>
        <v/>
      </c>
      <c r="Z1499" s="91" t="str">
        <f>IF(IFERROR(SEARCH(Z$6,$D1499),0)&gt;0,TRIM(VLOOKUP(Z$6,'Lifeline-Capability XWalk'!$F$6:$G$38,2,FALSE)),"")</f>
        <v/>
      </c>
      <c r="AA1499" s="91" t="str">
        <f>IF(IFERROR(SEARCH(AA$6,$D1499),0)&gt;0,TRIM(VLOOKUP(AA$6,'Lifeline-Capability XWalk'!$F$6:$G$38,2,FALSE)),"")</f>
        <v/>
      </c>
      <c r="AB1499" s="91" t="str">
        <f>IF(IFERROR(SEARCH(AB$6,$D1499),0)&gt;0,TRIM(VLOOKUP(AB$6,'Lifeline-Capability XWalk'!$F$6:$G$38,2,FALSE)),"")</f>
        <v>Communications</v>
      </c>
      <c r="AC1499" s="91" t="str">
        <f>IF(IFERROR(SEARCH(AC$6,$D1499),0)&gt;0,TRIM(VLOOKUP(AC$6,'Lifeline-Capability XWalk'!$F$6:$G$38,2,FALSE)),"")</f>
        <v/>
      </c>
      <c r="AD1499" s="91" t="str">
        <f>IF(IFERROR(SEARCH(AD$6,$D1499),0)&gt;0,TRIM(VLOOKUP(AD$6,'Lifeline-Capability XWalk'!$F$6:$G$38,2,FALSE)),"")</f>
        <v/>
      </c>
      <c r="AE1499" s="91" t="str">
        <f>IF(IFERROR(SEARCH(AE$6,$D1499),0)&gt;0,TRIM(VLOOKUP(AE$6,'Lifeline-Capability XWalk'!$F$6:$G$38,2,FALSE)),"")</f>
        <v/>
      </c>
      <c r="AF1499" s="91" t="str">
        <f>IF(IFERROR(SEARCH(AF$6,$D1499),0)&gt;0,TRIM(VLOOKUP(AF$6,'Lifeline-Capability XWalk'!$F$6:$G$38,2,FALSE)),"")</f>
        <v/>
      </c>
      <c r="AG1499" s="91" t="str">
        <f>IF(IFERROR(SEARCH(AG$6,$D1499),0)&gt;0,TRIM(VLOOKUP(AG$6,'Lifeline-Capability XWalk'!$F$6:$G$38,2,FALSE)),"")</f>
        <v/>
      </c>
      <c r="AH1499" s="91" t="str">
        <f>IF(IFERROR(SEARCH(AH$6,$D1499),0)&gt;0,TRIM(VLOOKUP(AH$6,'Lifeline-Capability XWalk'!$F$6:$G$38,2,FALSE)),"")</f>
        <v/>
      </c>
      <c r="AI1499" s="91" t="str">
        <f>IF(IFERROR(SEARCH(AI$6,$D1499),0)&gt;0,TRIM(VLOOKUP(AI$6,'Lifeline-Capability XWalk'!$F$6:$G$38,2,FALSE)),"")</f>
        <v/>
      </c>
      <c r="AJ1499" s="91" t="str">
        <f>IF(IFERROR(SEARCH(AJ$6,$D1499),0)&gt;0,TRIM(VLOOKUP(AJ$6,'Lifeline-Capability XWalk'!$F$6:$G$38,2,FALSE)),"")</f>
        <v>Safety and Security; Food, Water, Shelter; Health and Medical; Energy; Communications; Hazardous Materials; Transportation; Water Systems;</v>
      </c>
      <c r="AK1499" s="91" t="str">
        <f>IF(IFERROR(SEARCH(AK$6,$D1499),0)&gt;0,TRIM(VLOOKUP(AK$6,'Lifeline-Capability XWalk'!$F$6:$G$38,2,FALSE)),"")</f>
        <v/>
      </c>
      <c r="AL1499" s="92" t="str">
        <f>IF(IFERROR(SEARCH(AL$6,$D1499),0)&gt;0,TRIM(VLOOKUP(AL$6,'Lifeline-Capability XWalk'!$F$6:$G$38,2,FALSE)),"")</f>
        <v/>
      </c>
      <c r="AM1499" s="24" t="str">
        <f t="shared" si="88"/>
        <v/>
      </c>
      <c r="AN1499" s="24" t="str">
        <f t="shared" si="88"/>
        <v/>
      </c>
      <c r="AO1499" s="24" t="str">
        <f t="shared" si="88"/>
        <v>Health and Medical</v>
      </c>
      <c r="AP1499" s="24" t="str">
        <f t="shared" si="88"/>
        <v/>
      </c>
      <c r="AQ1499" s="24" t="str">
        <f t="shared" si="88"/>
        <v>Communications</v>
      </c>
      <c r="AR1499" s="24" t="str">
        <f t="shared" si="88"/>
        <v/>
      </c>
      <c r="AS1499" s="24" t="str">
        <f t="shared" si="88"/>
        <v>Transportation</v>
      </c>
      <c r="AT1499" s="24" t="str">
        <f t="shared" si="88"/>
        <v/>
      </c>
      <c r="AU1499" s="24" t="str">
        <f t="shared" si="88"/>
        <v>Safety and Security; Food, Water, Shelter; Health and Medical; Energy; Communications; Hazardous Materials; Transportation; Water Systems;</v>
      </c>
    </row>
    <row r="1500" spans="1:47" ht="32.1" customHeight="1" x14ac:dyDescent="0.2">
      <c r="A1500" s="143" t="s">
        <v>1113</v>
      </c>
      <c r="B1500" s="144" t="s">
        <v>20</v>
      </c>
      <c r="C1500" s="144" t="s">
        <v>1082</v>
      </c>
      <c r="D1500" s="124" t="s">
        <v>2292</v>
      </c>
      <c r="E1500" s="64" t="str">
        <f t="shared" si="89"/>
        <v>Safety and Security; Food, Water, Shelter; Health and Medical; Energy; Communications; Hazardous Materials; Transportation; Water Systems;</v>
      </c>
      <c r="F1500" s="125" t="s">
        <v>1886</v>
      </c>
      <c r="G1500" s="90" t="str">
        <f>IF(IFERROR(SEARCH(G$6,$D1500),0)&gt;0,TRIM(VLOOKUP(G$6,'Lifeline-Capability XWalk'!$F$6:$G$38,2,FALSE)),"")</f>
        <v/>
      </c>
      <c r="H1500" s="91" t="str">
        <f>IF(IFERROR(SEARCH(H$6,$D1500),0)&gt;0,TRIM(VLOOKUP(H$6,'Lifeline-Capability XWalk'!$F$6:$G$38,2,FALSE)),"")</f>
        <v/>
      </c>
      <c r="I1500" s="91" t="str">
        <f>IF(IFERROR(SEARCH(I$6,$D1500),0)&gt;0,TRIM(VLOOKUP(I$6,'Lifeline-Capability XWalk'!$F$6:$G$38,2,FALSE)),"")</f>
        <v/>
      </c>
      <c r="J1500" s="91" t="str">
        <f>IF(IFERROR(SEARCH(J$6,$D1500),0)&gt;0,TRIM(VLOOKUP(J$6,'Lifeline-Capability XWalk'!$F$6:$G$38,2,FALSE)),"")</f>
        <v/>
      </c>
      <c r="K1500" s="91" t="str">
        <f>IF(IFERROR(SEARCH(K$6,$D1500),0)&gt;0,TRIM(VLOOKUP(K$6,'Lifeline-Capability XWalk'!$F$6:$G$38,2,FALSE)),"")</f>
        <v/>
      </c>
      <c r="L1500" s="91" t="str">
        <f>IF(IFERROR(SEARCH(L$6,$D1500),0)&gt;0,TRIM(VLOOKUP(L$6,'Lifeline-Capability XWalk'!$F$6:$G$38,2,FALSE)),"")</f>
        <v/>
      </c>
      <c r="M1500" s="91" t="str">
        <f>IF(IFERROR(SEARCH(M$6,$D1500),0)&gt;0,TRIM(VLOOKUP(M$6,'Lifeline-Capability XWalk'!$F$6:$G$38,2,FALSE)),"")</f>
        <v/>
      </c>
      <c r="N1500" s="91" t="str">
        <f>IF(IFERROR(SEARCH(N$6,$D1500),0)&gt;0,TRIM(VLOOKUP(N$6,'Lifeline-Capability XWalk'!$F$6:$G$38,2,FALSE)),"")</f>
        <v/>
      </c>
      <c r="O1500" s="91" t="str">
        <f>IF(IFERROR(SEARCH(O$6,$D1500),0)&gt;0,TRIM(VLOOKUP(O$6,'Lifeline-Capability XWalk'!$F$6:$G$38,2,FALSE)),"")</f>
        <v/>
      </c>
      <c r="P1500" s="91" t="str">
        <f>IF(IFERROR(SEARCH(P$6,$D1500),0)&gt;0,TRIM(VLOOKUP(P$6,'Lifeline-Capability XWalk'!$F$6:$G$38,2,FALSE)),"")</f>
        <v/>
      </c>
      <c r="Q1500" s="91" t="str">
        <f>IF(IFERROR(SEARCH(Q$6,$D1500),0)&gt;0,TRIM(VLOOKUP(Q$6,'Lifeline-Capability XWalk'!$F$6:$G$38,2,FALSE)),"")</f>
        <v/>
      </c>
      <c r="R1500" s="91" t="str">
        <f>IF(IFERROR(SEARCH(R$6,$D1500),0)&gt;0,TRIM(VLOOKUP(R$6,'Lifeline-Capability XWalk'!$F$6:$G$38,2,FALSE)),"")</f>
        <v>Safety and Security; Food, Water, Shelter; Health and Medical; Energy; Communications; Hazardous Materials; Transportation; Water Systems;</v>
      </c>
      <c r="S1500" s="91" t="str">
        <f>IF(IFERROR(SEARCH(S$6,$D1500),0)&gt;0,TRIM(VLOOKUP(S$6,'Lifeline-Capability XWalk'!$F$6:$G$38,2,FALSE)),"")</f>
        <v/>
      </c>
      <c r="T1500" s="91" t="str">
        <f>IF(IFERROR(SEARCH(T$6,$D1500),0)&gt;0,TRIM(VLOOKUP(T$6,'Lifeline-Capability XWalk'!$F$6:$G$38,2,FALSE)),"")</f>
        <v/>
      </c>
      <c r="U1500" s="91" t="str">
        <f>IF(IFERROR(SEARCH(U$6,$D1500),0)&gt;0,TRIM(VLOOKUP(U$6,'Lifeline-Capability XWalk'!$F$6:$G$38,2,FALSE)),"")</f>
        <v/>
      </c>
      <c r="V1500" s="91" t="str">
        <f>IF(IFERROR(SEARCH(V$6,$D1500),0)&gt;0,TRIM(VLOOKUP(V$6,'Lifeline-Capability XWalk'!$F$6:$G$38,2,FALSE)),"")</f>
        <v/>
      </c>
      <c r="W1500" s="91" t="str">
        <f>IF(IFERROR(SEARCH(W$6,$D1500),0)&gt;0,TRIM(VLOOKUP(W$6,'Lifeline-Capability XWalk'!$F$6:$G$38,2,FALSE)),"")</f>
        <v/>
      </c>
      <c r="X1500" s="91" t="str">
        <f>IF(IFERROR(SEARCH(X$6,$D1500),0)&gt;0,TRIM(VLOOKUP(X$6,'Lifeline-Capability XWalk'!$F$6:$G$38,2,FALSE)),"")</f>
        <v/>
      </c>
      <c r="Y1500" s="91" t="str">
        <f>IF(IFERROR(SEARCH(Y$6,$D1500),0)&gt;0,TRIM(VLOOKUP(Y$6,'Lifeline-Capability XWalk'!$F$6:$G$38,2,FALSE)),"")</f>
        <v/>
      </c>
      <c r="Z1500" s="91" t="str">
        <f>IF(IFERROR(SEARCH(Z$6,$D1500),0)&gt;0,TRIM(VLOOKUP(Z$6,'Lifeline-Capability XWalk'!$F$6:$G$38,2,FALSE)),"")</f>
        <v/>
      </c>
      <c r="AA1500" s="91" t="str">
        <f>IF(IFERROR(SEARCH(AA$6,$D1500),0)&gt;0,TRIM(VLOOKUP(AA$6,'Lifeline-Capability XWalk'!$F$6:$G$38,2,FALSE)),"")</f>
        <v/>
      </c>
      <c r="AB1500" s="91" t="str">
        <f>IF(IFERROR(SEARCH(AB$6,$D1500),0)&gt;0,TRIM(VLOOKUP(AB$6,'Lifeline-Capability XWalk'!$F$6:$G$38,2,FALSE)),"")</f>
        <v>Communications</v>
      </c>
      <c r="AC1500" s="91" t="str">
        <f>IF(IFERROR(SEARCH(AC$6,$D1500),0)&gt;0,TRIM(VLOOKUP(AC$6,'Lifeline-Capability XWalk'!$F$6:$G$38,2,FALSE)),"")</f>
        <v/>
      </c>
      <c r="AD1500" s="91" t="str">
        <f>IF(IFERROR(SEARCH(AD$6,$D1500),0)&gt;0,TRIM(VLOOKUP(AD$6,'Lifeline-Capability XWalk'!$F$6:$G$38,2,FALSE)),"")</f>
        <v/>
      </c>
      <c r="AE1500" s="91" t="str">
        <f>IF(IFERROR(SEARCH(AE$6,$D1500),0)&gt;0,TRIM(VLOOKUP(AE$6,'Lifeline-Capability XWalk'!$F$6:$G$38,2,FALSE)),"")</f>
        <v/>
      </c>
      <c r="AF1500" s="91" t="str">
        <f>IF(IFERROR(SEARCH(AF$6,$D1500),0)&gt;0,TRIM(VLOOKUP(AF$6,'Lifeline-Capability XWalk'!$F$6:$G$38,2,FALSE)),"")</f>
        <v/>
      </c>
      <c r="AG1500" s="91" t="str">
        <f>IF(IFERROR(SEARCH(AG$6,$D1500),0)&gt;0,TRIM(VLOOKUP(AG$6,'Lifeline-Capability XWalk'!$F$6:$G$38,2,FALSE)),"")</f>
        <v/>
      </c>
      <c r="AH1500" s="91" t="str">
        <f>IF(IFERROR(SEARCH(AH$6,$D1500),0)&gt;0,TRIM(VLOOKUP(AH$6,'Lifeline-Capability XWalk'!$F$6:$G$38,2,FALSE)),"")</f>
        <v/>
      </c>
      <c r="AI1500" s="91" t="str">
        <f>IF(IFERROR(SEARCH(AI$6,$D1500),0)&gt;0,TRIM(VLOOKUP(AI$6,'Lifeline-Capability XWalk'!$F$6:$G$38,2,FALSE)),"")</f>
        <v/>
      </c>
      <c r="AJ1500" s="91" t="str">
        <f>IF(IFERROR(SEARCH(AJ$6,$D1500),0)&gt;0,TRIM(VLOOKUP(AJ$6,'Lifeline-Capability XWalk'!$F$6:$G$38,2,FALSE)),"")</f>
        <v>Safety and Security; Food, Water, Shelter; Health and Medical; Energy; Communications; Hazardous Materials; Transportation; Water Systems;</v>
      </c>
      <c r="AK1500" s="91" t="str">
        <f>IF(IFERROR(SEARCH(AK$6,$D1500),0)&gt;0,TRIM(VLOOKUP(AK$6,'Lifeline-Capability XWalk'!$F$6:$G$38,2,FALSE)),"")</f>
        <v/>
      </c>
      <c r="AL1500" s="92" t="str">
        <f>IF(IFERROR(SEARCH(AL$6,$D1500),0)&gt;0,TRIM(VLOOKUP(AL$6,'Lifeline-Capability XWalk'!$F$6:$G$38,2,FALSE)),"")</f>
        <v/>
      </c>
      <c r="AM1500" s="24" t="str">
        <f t="shared" si="88"/>
        <v/>
      </c>
      <c r="AN1500" s="24" t="str">
        <f t="shared" si="88"/>
        <v/>
      </c>
      <c r="AO1500" s="24" t="str">
        <f t="shared" si="88"/>
        <v/>
      </c>
      <c r="AP1500" s="24" t="str">
        <f t="shared" si="88"/>
        <v/>
      </c>
      <c r="AQ1500" s="24" t="str">
        <f t="shared" si="88"/>
        <v>Communications</v>
      </c>
      <c r="AR1500" s="24" t="str">
        <f t="shared" si="88"/>
        <v/>
      </c>
      <c r="AS1500" s="24" t="str">
        <f t="shared" si="88"/>
        <v/>
      </c>
      <c r="AT1500" s="24" t="str">
        <f t="shared" si="88"/>
        <v/>
      </c>
      <c r="AU1500" s="24" t="str">
        <f t="shared" si="88"/>
        <v>Safety and Security; Food, Water, Shelter; Health and Medical; Energy; Communications; Hazardous Materials; Transportation; Water Systems;</v>
      </c>
    </row>
    <row r="1501" spans="1:47" ht="32.1" customHeight="1" x14ac:dyDescent="0.2">
      <c r="A1501" s="143" t="s">
        <v>1113</v>
      </c>
      <c r="B1501" s="144" t="s">
        <v>1316</v>
      </c>
      <c r="C1501" s="144" t="s">
        <v>2249</v>
      </c>
      <c r="D1501" s="124" t="s">
        <v>2292</v>
      </c>
      <c r="E1501" s="64" t="str">
        <f t="shared" si="89"/>
        <v>Safety and Security; Food, Water, Shelter; Health and Medical; Energy; Communications; Hazardous Materials; Transportation; Water Systems;</v>
      </c>
      <c r="F1501" s="125" t="s">
        <v>1887</v>
      </c>
      <c r="G1501" s="90" t="str">
        <f>IF(IFERROR(SEARCH(G$6,$D1501),0)&gt;0,TRIM(VLOOKUP(G$6,'Lifeline-Capability XWalk'!$F$6:$G$38,2,FALSE)),"")</f>
        <v/>
      </c>
      <c r="H1501" s="91" t="str">
        <f>IF(IFERROR(SEARCH(H$6,$D1501),0)&gt;0,TRIM(VLOOKUP(H$6,'Lifeline-Capability XWalk'!$F$6:$G$38,2,FALSE)),"")</f>
        <v/>
      </c>
      <c r="I1501" s="91" t="str">
        <f>IF(IFERROR(SEARCH(I$6,$D1501),0)&gt;0,TRIM(VLOOKUP(I$6,'Lifeline-Capability XWalk'!$F$6:$G$38,2,FALSE)),"")</f>
        <v/>
      </c>
      <c r="J1501" s="91" t="str">
        <f>IF(IFERROR(SEARCH(J$6,$D1501),0)&gt;0,TRIM(VLOOKUP(J$6,'Lifeline-Capability XWalk'!$F$6:$G$38,2,FALSE)),"")</f>
        <v/>
      </c>
      <c r="K1501" s="91" t="str">
        <f>IF(IFERROR(SEARCH(K$6,$D1501),0)&gt;0,TRIM(VLOOKUP(K$6,'Lifeline-Capability XWalk'!$F$6:$G$38,2,FALSE)),"")</f>
        <v/>
      </c>
      <c r="L1501" s="91" t="str">
        <f>IF(IFERROR(SEARCH(L$6,$D1501),0)&gt;0,TRIM(VLOOKUP(L$6,'Lifeline-Capability XWalk'!$F$6:$G$38,2,FALSE)),"")</f>
        <v/>
      </c>
      <c r="M1501" s="91" t="str">
        <f>IF(IFERROR(SEARCH(M$6,$D1501),0)&gt;0,TRIM(VLOOKUP(M$6,'Lifeline-Capability XWalk'!$F$6:$G$38,2,FALSE)),"")</f>
        <v/>
      </c>
      <c r="N1501" s="91" t="str">
        <f>IF(IFERROR(SEARCH(N$6,$D1501),0)&gt;0,TRIM(VLOOKUP(N$6,'Lifeline-Capability XWalk'!$F$6:$G$38,2,FALSE)),"")</f>
        <v/>
      </c>
      <c r="O1501" s="91" t="str">
        <f>IF(IFERROR(SEARCH(O$6,$D1501),0)&gt;0,TRIM(VLOOKUP(O$6,'Lifeline-Capability XWalk'!$F$6:$G$38,2,FALSE)),"")</f>
        <v/>
      </c>
      <c r="P1501" s="91" t="str">
        <f>IF(IFERROR(SEARCH(P$6,$D1501),0)&gt;0,TRIM(VLOOKUP(P$6,'Lifeline-Capability XWalk'!$F$6:$G$38,2,FALSE)),"")</f>
        <v/>
      </c>
      <c r="Q1501" s="91" t="str">
        <f>IF(IFERROR(SEARCH(Q$6,$D1501),0)&gt;0,TRIM(VLOOKUP(Q$6,'Lifeline-Capability XWalk'!$F$6:$G$38,2,FALSE)),"")</f>
        <v/>
      </c>
      <c r="R1501" s="91" t="str">
        <f>IF(IFERROR(SEARCH(R$6,$D1501),0)&gt;0,TRIM(VLOOKUP(R$6,'Lifeline-Capability XWalk'!$F$6:$G$38,2,FALSE)),"")</f>
        <v>Safety and Security; Food, Water, Shelter; Health and Medical; Energy; Communications; Hazardous Materials; Transportation; Water Systems;</v>
      </c>
      <c r="S1501" s="91" t="str">
        <f>IF(IFERROR(SEARCH(S$6,$D1501),0)&gt;0,TRIM(VLOOKUP(S$6,'Lifeline-Capability XWalk'!$F$6:$G$38,2,FALSE)),"")</f>
        <v/>
      </c>
      <c r="T1501" s="91" t="str">
        <f>IF(IFERROR(SEARCH(T$6,$D1501),0)&gt;0,TRIM(VLOOKUP(T$6,'Lifeline-Capability XWalk'!$F$6:$G$38,2,FALSE)),"")</f>
        <v/>
      </c>
      <c r="U1501" s="91" t="str">
        <f>IF(IFERROR(SEARCH(U$6,$D1501),0)&gt;0,TRIM(VLOOKUP(U$6,'Lifeline-Capability XWalk'!$F$6:$G$38,2,FALSE)),"")</f>
        <v/>
      </c>
      <c r="V1501" s="91" t="str">
        <f>IF(IFERROR(SEARCH(V$6,$D1501),0)&gt;0,TRIM(VLOOKUP(V$6,'Lifeline-Capability XWalk'!$F$6:$G$38,2,FALSE)),"")</f>
        <v/>
      </c>
      <c r="W1501" s="91" t="str">
        <f>IF(IFERROR(SEARCH(W$6,$D1501),0)&gt;0,TRIM(VLOOKUP(W$6,'Lifeline-Capability XWalk'!$F$6:$G$38,2,FALSE)),"")</f>
        <v/>
      </c>
      <c r="X1501" s="91" t="str">
        <f>IF(IFERROR(SEARCH(X$6,$D1501),0)&gt;0,TRIM(VLOOKUP(X$6,'Lifeline-Capability XWalk'!$F$6:$G$38,2,FALSE)),"")</f>
        <v/>
      </c>
      <c r="Y1501" s="91" t="str">
        <f>IF(IFERROR(SEARCH(Y$6,$D1501),0)&gt;0,TRIM(VLOOKUP(Y$6,'Lifeline-Capability XWalk'!$F$6:$G$38,2,FALSE)),"")</f>
        <v/>
      </c>
      <c r="Z1501" s="91" t="str">
        <f>IF(IFERROR(SEARCH(Z$6,$D1501),0)&gt;0,TRIM(VLOOKUP(Z$6,'Lifeline-Capability XWalk'!$F$6:$G$38,2,FALSE)),"")</f>
        <v/>
      </c>
      <c r="AA1501" s="91" t="str">
        <f>IF(IFERROR(SEARCH(AA$6,$D1501),0)&gt;0,TRIM(VLOOKUP(AA$6,'Lifeline-Capability XWalk'!$F$6:$G$38,2,FALSE)),"")</f>
        <v/>
      </c>
      <c r="AB1501" s="91" t="str">
        <f>IF(IFERROR(SEARCH(AB$6,$D1501),0)&gt;0,TRIM(VLOOKUP(AB$6,'Lifeline-Capability XWalk'!$F$6:$G$38,2,FALSE)),"")</f>
        <v>Communications</v>
      </c>
      <c r="AC1501" s="91" t="str">
        <f>IF(IFERROR(SEARCH(AC$6,$D1501),0)&gt;0,TRIM(VLOOKUP(AC$6,'Lifeline-Capability XWalk'!$F$6:$G$38,2,FALSE)),"")</f>
        <v/>
      </c>
      <c r="AD1501" s="91" t="str">
        <f>IF(IFERROR(SEARCH(AD$6,$D1501),0)&gt;0,TRIM(VLOOKUP(AD$6,'Lifeline-Capability XWalk'!$F$6:$G$38,2,FALSE)),"")</f>
        <v/>
      </c>
      <c r="AE1501" s="91" t="str">
        <f>IF(IFERROR(SEARCH(AE$6,$D1501),0)&gt;0,TRIM(VLOOKUP(AE$6,'Lifeline-Capability XWalk'!$F$6:$G$38,2,FALSE)),"")</f>
        <v/>
      </c>
      <c r="AF1501" s="91" t="str">
        <f>IF(IFERROR(SEARCH(AF$6,$D1501),0)&gt;0,TRIM(VLOOKUP(AF$6,'Lifeline-Capability XWalk'!$F$6:$G$38,2,FALSE)),"")</f>
        <v/>
      </c>
      <c r="AG1501" s="91" t="str">
        <f>IF(IFERROR(SEARCH(AG$6,$D1501),0)&gt;0,TRIM(VLOOKUP(AG$6,'Lifeline-Capability XWalk'!$F$6:$G$38,2,FALSE)),"")</f>
        <v/>
      </c>
      <c r="AH1501" s="91" t="str">
        <f>IF(IFERROR(SEARCH(AH$6,$D1501),0)&gt;0,TRIM(VLOOKUP(AH$6,'Lifeline-Capability XWalk'!$F$6:$G$38,2,FALSE)),"")</f>
        <v/>
      </c>
      <c r="AI1501" s="91" t="str">
        <f>IF(IFERROR(SEARCH(AI$6,$D1501),0)&gt;0,TRIM(VLOOKUP(AI$6,'Lifeline-Capability XWalk'!$F$6:$G$38,2,FALSE)),"")</f>
        <v/>
      </c>
      <c r="AJ1501" s="91" t="str">
        <f>IF(IFERROR(SEARCH(AJ$6,$D1501),0)&gt;0,TRIM(VLOOKUP(AJ$6,'Lifeline-Capability XWalk'!$F$6:$G$38,2,FALSE)),"")</f>
        <v>Safety and Security; Food, Water, Shelter; Health and Medical; Energy; Communications; Hazardous Materials; Transportation; Water Systems;</v>
      </c>
      <c r="AK1501" s="91" t="str">
        <f>IF(IFERROR(SEARCH(AK$6,$D1501),0)&gt;0,TRIM(VLOOKUP(AK$6,'Lifeline-Capability XWalk'!$F$6:$G$38,2,FALSE)),"")</f>
        <v/>
      </c>
      <c r="AL1501" s="92" t="str">
        <f>IF(IFERROR(SEARCH(AL$6,$D1501),0)&gt;0,TRIM(VLOOKUP(AL$6,'Lifeline-Capability XWalk'!$F$6:$G$38,2,FALSE)),"")</f>
        <v/>
      </c>
      <c r="AM1501" s="24" t="str">
        <f t="shared" si="88"/>
        <v/>
      </c>
      <c r="AN1501" s="24" t="str">
        <f t="shared" si="88"/>
        <v/>
      </c>
      <c r="AO1501" s="24" t="str">
        <f t="shared" si="88"/>
        <v/>
      </c>
      <c r="AP1501" s="24" t="str">
        <f t="shared" si="88"/>
        <v/>
      </c>
      <c r="AQ1501" s="24" t="str">
        <f t="shared" si="88"/>
        <v>Communications</v>
      </c>
      <c r="AR1501" s="24" t="str">
        <f t="shared" si="88"/>
        <v/>
      </c>
      <c r="AS1501" s="24" t="str">
        <f t="shared" si="88"/>
        <v/>
      </c>
      <c r="AT1501" s="24" t="str">
        <f t="shared" si="88"/>
        <v/>
      </c>
      <c r="AU1501" s="24" t="str">
        <f t="shared" si="88"/>
        <v>Safety and Security; Food, Water, Shelter; Health and Medical; Energy; Communications; Hazardous Materials; Transportation; Water Systems;</v>
      </c>
    </row>
    <row r="1502" spans="1:47" ht="32.1" customHeight="1" x14ac:dyDescent="0.2">
      <c r="A1502" s="149" t="s">
        <v>1114</v>
      </c>
      <c r="B1502" s="150" t="s">
        <v>1318</v>
      </c>
      <c r="C1502" s="150" t="s">
        <v>1082</v>
      </c>
      <c r="D1502" s="124" t="s">
        <v>2292</v>
      </c>
      <c r="E1502" s="64" t="str">
        <f t="shared" si="89"/>
        <v>Safety and Security; Food, Water, Shelter; Health and Medical; Energy; Communications; Hazardous Materials; Transportation; Water Systems;</v>
      </c>
      <c r="F1502" s="126" t="s">
        <v>1888</v>
      </c>
      <c r="G1502" s="90" t="str">
        <f>IF(IFERROR(SEARCH(G$6,$D1502),0)&gt;0,TRIM(VLOOKUP(G$6,'Lifeline-Capability XWalk'!$F$6:$G$38,2,FALSE)),"")</f>
        <v/>
      </c>
      <c r="H1502" s="91" t="str">
        <f>IF(IFERROR(SEARCH(H$6,$D1502),0)&gt;0,TRIM(VLOOKUP(H$6,'Lifeline-Capability XWalk'!$F$6:$G$38,2,FALSE)),"")</f>
        <v/>
      </c>
      <c r="I1502" s="91" t="str">
        <f>IF(IFERROR(SEARCH(I$6,$D1502),0)&gt;0,TRIM(VLOOKUP(I$6,'Lifeline-Capability XWalk'!$F$6:$G$38,2,FALSE)),"")</f>
        <v/>
      </c>
      <c r="J1502" s="91" t="str">
        <f>IF(IFERROR(SEARCH(J$6,$D1502),0)&gt;0,TRIM(VLOOKUP(J$6,'Lifeline-Capability XWalk'!$F$6:$G$38,2,FALSE)),"")</f>
        <v/>
      </c>
      <c r="K1502" s="91" t="str">
        <f>IF(IFERROR(SEARCH(K$6,$D1502),0)&gt;0,TRIM(VLOOKUP(K$6,'Lifeline-Capability XWalk'!$F$6:$G$38,2,FALSE)),"")</f>
        <v/>
      </c>
      <c r="L1502" s="91" t="str">
        <f>IF(IFERROR(SEARCH(L$6,$D1502),0)&gt;0,TRIM(VLOOKUP(L$6,'Lifeline-Capability XWalk'!$F$6:$G$38,2,FALSE)),"")</f>
        <v/>
      </c>
      <c r="M1502" s="91" t="str">
        <f>IF(IFERROR(SEARCH(M$6,$D1502),0)&gt;0,TRIM(VLOOKUP(M$6,'Lifeline-Capability XWalk'!$F$6:$G$38,2,FALSE)),"")</f>
        <v/>
      </c>
      <c r="N1502" s="91" t="str">
        <f>IF(IFERROR(SEARCH(N$6,$D1502),0)&gt;0,TRIM(VLOOKUP(N$6,'Lifeline-Capability XWalk'!$F$6:$G$38,2,FALSE)),"")</f>
        <v/>
      </c>
      <c r="O1502" s="91" t="str">
        <f>IF(IFERROR(SEARCH(O$6,$D1502),0)&gt;0,TRIM(VLOOKUP(O$6,'Lifeline-Capability XWalk'!$F$6:$G$38,2,FALSE)),"")</f>
        <v/>
      </c>
      <c r="P1502" s="91" t="str">
        <f>IF(IFERROR(SEARCH(P$6,$D1502),0)&gt;0,TRIM(VLOOKUP(P$6,'Lifeline-Capability XWalk'!$F$6:$G$38,2,FALSE)),"")</f>
        <v/>
      </c>
      <c r="Q1502" s="91" t="str">
        <f>IF(IFERROR(SEARCH(Q$6,$D1502),0)&gt;0,TRIM(VLOOKUP(Q$6,'Lifeline-Capability XWalk'!$F$6:$G$38,2,FALSE)),"")</f>
        <v/>
      </c>
      <c r="R1502" s="91" t="str">
        <f>IF(IFERROR(SEARCH(R$6,$D1502),0)&gt;0,TRIM(VLOOKUP(R$6,'Lifeline-Capability XWalk'!$F$6:$G$38,2,FALSE)),"")</f>
        <v>Safety and Security; Food, Water, Shelter; Health and Medical; Energy; Communications; Hazardous Materials; Transportation; Water Systems;</v>
      </c>
      <c r="S1502" s="91" t="str">
        <f>IF(IFERROR(SEARCH(S$6,$D1502),0)&gt;0,TRIM(VLOOKUP(S$6,'Lifeline-Capability XWalk'!$F$6:$G$38,2,FALSE)),"")</f>
        <v/>
      </c>
      <c r="T1502" s="91" t="str">
        <f>IF(IFERROR(SEARCH(T$6,$D1502),0)&gt;0,TRIM(VLOOKUP(T$6,'Lifeline-Capability XWalk'!$F$6:$G$38,2,FALSE)),"")</f>
        <v/>
      </c>
      <c r="U1502" s="91" t="str">
        <f>IF(IFERROR(SEARCH(U$6,$D1502),0)&gt;0,TRIM(VLOOKUP(U$6,'Lifeline-Capability XWalk'!$F$6:$G$38,2,FALSE)),"")</f>
        <v/>
      </c>
      <c r="V1502" s="91" t="str">
        <f>IF(IFERROR(SEARCH(V$6,$D1502),0)&gt;0,TRIM(VLOOKUP(V$6,'Lifeline-Capability XWalk'!$F$6:$G$38,2,FALSE)),"")</f>
        <v/>
      </c>
      <c r="W1502" s="91" t="str">
        <f>IF(IFERROR(SEARCH(W$6,$D1502),0)&gt;0,TRIM(VLOOKUP(W$6,'Lifeline-Capability XWalk'!$F$6:$G$38,2,FALSE)),"")</f>
        <v/>
      </c>
      <c r="X1502" s="91" t="str">
        <f>IF(IFERROR(SEARCH(X$6,$D1502),0)&gt;0,TRIM(VLOOKUP(X$6,'Lifeline-Capability XWalk'!$F$6:$G$38,2,FALSE)),"")</f>
        <v/>
      </c>
      <c r="Y1502" s="91" t="str">
        <f>IF(IFERROR(SEARCH(Y$6,$D1502),0)&gt;0,TRIM(VLOOKUP(Y$6,'Lifeline-Capability XWalk'!$F$6:$G$38,2,FALSE)),"")</f>
        <v/>
      </c>
      <c r="Z1502" s="91" t="str">
        <f>IF(IFERROR(SEARCH(Z$6,$D1502),0)&gt;0,TRIM(VLOOKUP(Z$6,'Lifeline-Capability XWalk'!$F$6:$G$38,2,FALSE)),"")</f>
        <v/>
      </c>
      <c r="AA1502" s="91" t="str">
        <f>IF(IFERROR(SEARCH(AA$6,$D1502),0)&gt;0,TRIM(VLOOKUP(AA$6,'Lifeline-Capability XWalk'!$F$6:$G$38,2,FALSE)),"")</f>
        <v/>
      </c>
      <c r="AB1502" s="91" t="str">
        <f>IF(IFERROR(SEARCH(AB$6,$D1502),0)&gt;0,TRIM(VLOOKUP(AB$6,'Lifeline-Capability XWalk'!$F$6:$G$38,2,FALSE)),"")</f>
        <v>Communications</v>
      </c>
      <c r="AC1502" s="91" t="str">
        <f>IF(IFERROR(SEARCH(AC$6,$D1502),0)&gt;0,TRIM(VLOOKUP(AC$6,'Lifeline-Capability XWalk'!$F$6:$G$38,2,FALSE)),"")</f>
        <v/>
      </c>
      <c r="AD1502" s="91" t="str">
        <f>IF(IFERROR(SEARCH(AD$6,$D1502),0)&gt;0,TRIM(VLOOKUP(AD$6,'Lifeline-Capability XWalk'!$F$6:$G$38,2,FALSE)),"")</f>
        <v/>
      </c>
      <c r="AE1502" s="91" t="str">
        <f>IF(IFERROR(SEARCH(AE$6,$D1502),0)&gt;0,TRIM(VLOOKUP(AE$6,'Lifeline-Capability XWalk'!$F$6:$G$38,2,FALSE)),"")</f>
        <v/>
      </c>
      <c r="AF1502" s="91" t="str">
        <f>IF(IFERROR(SEARCH(AF$6,$D1502),0)&gt;0,TRIM(VLOOKUP(AF$6,'Lifeline-Capability XWalk'!$F$6:$G$38,2,FALSE)),"")</f>
        <v/>
      </c>
      <c r="AG1502" s="91" t="str">
        <f>IF(IFERROR(SEARCH(AG$6,$D1502),0)&gt;0,TRIM(VLOOKUP(AG$6,'Lifeline-Capability XWalk'!$F$6:$G$38,2,FALSE)),"")</f>
        <v/>
      </c>
      <c r="AH1502" s="91" t="str">
        <f>IF(IFERROR(SEARCH(AH$6,$D1502),0)&gt;0,TRIM(VLOOKUP(AH$6,'Lifeline-Capability XWalk'!$F$6:$G$38,2,FALSE)),"")</f>
        <v/>
      </c>
      <c r="AI1502" s="91" t="str">
        <f>IF(IFERROR(SEARCH(AI$6,$D1502),0)&gt;0,TRIM(VLOOKUP(AI$6,'Lifeline-Capability XWalk'!$F$6:$G$38,2,FALSE)),"")</f>
        <v/>
      </c>
      <c r="AJ1502" s="91" t="str">
        <f>IF(IFERROR(SEARCH(AJ$6,$D1502),0)&gt;0,TRIM(VLOOKUP(AJ$6,'Lifeline-Capability XWalk'!$F$6:$G$38,2,FALSE)),"")</f>
        <v>Safety and Security; Food, Water, Shelter; Health and Medical; Energy; Communications; Hazardous Materials; Transportation; Water Systems;</v>
      </c>
      <c r="AK1502" s="91" t="str">
        <f>IF(IFERROR(SEARCH(AK$6,$D1502),0)&gt;0,TRIM(VLOOKUP(AK$6,'Lifeline-Capability XWalk'!$F$6:$G$38,2,FALSE)),"")</f>
        <v/>
      </c>
      <c r="AL1502" s="92" t="str">
        <f>IF(IFERROR(SEARCH(AL$6,$D1502),0)&gt;0,TRIM(VLOOKUP(AL$6,'Lifeline-Capability XWalk'!$F$6:$G$38,2,FALSE)),"")</f>
        <v/>
      </c>
      <c r="AM1502" s="24" t="str">
        <f t="shared" si="88"/>
        <v/>
      </c>
      <c r="AN1502" s="24" t="str">
        <f t="shared" si="88"/>
        <v/>
      </c>
      <c r="AO1502" s="24" t="str">
        <f t="shared" si="88"/>
        <v/>
      </c>
      <c r="AP1502" s="24" t="str">
        <f t="shared" si="88"/>
        <v/>
      </c>
      <c r="AQ1502" s="24" t="str">
        <f t="shared" si="88"/>
        <v>Communications</v>
      </c>
      <c r="AR1502" s="24" t="str">
        <f t="shared" si="88"/>
        <v/>
      </c>
      <c r="AS1502" s="24" t="str">
        <f t="shared" si="88"/>
        <v/>
      </c>
      <c r="AT1502" s="24" t="str">
        <f t="shared" si="88"/>
        <v/>
      </c>
      <c r="AU1502" s="24" t="str">
        <f t="shared" si="88"/>
        <v>Safety and Security; Food, Water, Shelter; Health and Medical; Energy; Communications; Hazardous Materials; Transportation; Water Systems;</v>
      </c>
    </row>
    <row r="1503" spans="1:47" ht="32.1" customHeight="1" x14ac:dyDescent="0.2">
      <c r="A1503" s="143" t="s">
        <v>1113</v>
      </c>
      <c r="B1503" s="144" t="s">
        <v>1130</v>
      </c>
      <c r="C1503" s="144" t="s">
        <v>1082</v>
      </c>
      <c r="D1503" s="124" t="s">
        <v>1484</v>
      </c>
      <c r="E1503" s="64" t="str">
        <f t="shared" si="89"/>
        <v>Health and Medical, Communications</v>
      </c>
      <c r="F1503" s="70" t="s">
        <v>1891</v>
      </c>
      <c r="G1503" s="90" t="str">
        <f>IF(IFERROR(SEARCH(G$6,$D1503),0)&gt;0,TRIM(VLOOKUP(G$6,'Lifeline-Capability XWalk'!$F$6:$G$38,2,FALSE)),"")</f>
        <v/>
      </c>
      <c r="H1503" s="91" t="str">
        <f>IF(IFERROR(SEARCH(H$6,$D1503),0)&gt;0,TRIM(VLOOKUP(H$6,'Lifeline-Capability XWalk'!$F$6:$G$38,2,FALSE)),"")</f>
        <v/>
      </c>
      <c r="I1503" s="91" t="str">
        <f>IF(IFERROR(SEARCH(I$6,$D1503),0)&gt;0,TRIM(VLOOKUP(I$6,'Lifeline-Capability XWalk'!$F$6:$G$38,2,FALSE)),"")</f>
        <v/>
      </c>
      <c r="J1503" s="91" t="str">
        <f>IF(IFERROR(SEARCH(J$6,$D1503),0)&gt;0,TRIM(VLOOKUP(J$6,'Lifeline-Capability XWalk'!$F$6:$G$38,2,FALSE)),"")</f>
        <v/>
      </c>
      <c r="K1503" s="91" t="str">
        <f>IF(IFERROR(SEARCH(K$6,$D1503),0)&gt;0,TRIM(VLOOKUP(K$6,'Lifeline-Capability XWalk'!$F$6:$G$38,2,FALSE)),"")</f>
        <v/>
      </c>
      <c r="L1503" s="91" t="str">
        <f>IF(IFERROR(SEARCH(L$6,$D1503),0)&gt;0,TRIM(VLOOKUP(L$6,'Lifeline-Capability XWalk'!$F$6:$G$38,2,FALSE)),"")</f>
        <v/>
      </c>
      <c r="M1503" s="91" t="str">
        <f>IF(IFERROR(SEARCH(M$6,$D1503),0)&gt;0,TRIM(VLOOKUP(M$6,'Lifeline-Capability XWalk'!$F$6:$G$38,2,FALSE)),"")</f>
        <v>Health and Medical</v>
      </c>
      <c r="N1503" s="91" t="str">
        <f>IF(IFERROR(SEARCH(N$6,$D1503),0)&gt;0,TRIM(VLOOKUP(N$6,'Lifeline-Capability XWalk'!$F$6:$G$38,2,FALSE)),"")</f>
        <v/>
      </c>
      <c r="O1503" s="91" t="str">
        <f>IF(IFERROR(SEARCH(O$6,$D1503),0)&gt;0,TRIM(VLOOKUP(O$6,'Lifeline-Capability XWalk'!$F$6:$G$38,2,FALSE)),"")</f>
        <v/>
      </c>
      <c r="P1503" s="91" t="str">
        <f>IF(IFERROR(SEARCH(P$6,$D1503),0)&gt;0,TRIM(VLOOKUP(P$6,'Lifeline-Capability XWalk'!$F$6:$G$38,2,FALSE)),"")</f>
        <v/>
      </c>
      <c r="Q1503" s="91" t="str">
        <f>IF(IFERROR(SEARCH(Q$6,$D1503),0)&gt;0,TRIM(VLOOKUP(Q$6,'Lifeline-Capability XWalk'!$F$6:$G$38,2,FALSE)),"")</f>
        <v/>
      </c>
      <c r="R1503" s="91" t="str">
        <f>IF(IFERROR(SEARCH(R$6,$D1503),0)&gt;0,TRIM(VLOOKUP(R$6,'Lifeline-Capability XWalk'!$F$6:$G$38,2,FALSE)),"")</f>
        <v/>
      </c>
      <c r="S1503" s="91" t="str">
        <f>IF(IFERROR(SEARCH(S$6,$D1503),0)&gt;0,TRIM(VLOOKUP(S$6,'Lifeline-Capability XWalk'!$F$6:$G$38,2,FALSE)),"")</f>
        <v/>
      </c>
      <c r="T1503" s="91" t="str">
        <f>IF(IFERROR(SEARCH(T$6,$D1503),0)&gt;0,TRIM(VLOOKUP(T$6,'Lifeline-Capability XWalk'!$F$6:$G$38,2,FALSE)),"")</f>
        <v/>
      </c>
      <c r="U1503" s="91" t="str">
        <f>IF(IFERROR(SEARCH(U$6,$D1503),0)&gt;0,TRIM(VLOOKUP(U$6,'Lifeline-Capability XWalk'!$F$6:$G$38,2,FALSE)),"")</f>
        <v/>
      </c>
      <c r="V1503" s="91" t="str">
        <f>IF(IFERROR(SEARCH(V$6,$D1503),0)&gt;0,TRIM(VLOOKUP(V$6,'Lifeline-Capability XWalk'!$F$6:$G$38,2,FALSE)),"")</f>
        <v/>
      </c>
      <c r="W1503" s="91" t="str">
        <f>IF(IFERROR(SEARCH(W$6,$D1503),0)&gt;0,TRIM(VLOOKUP(W$6,'Lifeline-Capability XWalk'!$F$6:$G$38,2,FALSE)),"")</f>
        <v/>
      </c>
      <c r="X1503" s="91" t="str">
        <f>IF(IFERROR(SEARCH(X$6,$D1503),0)&gt;0,TRIM(VLOOKUP(X$6,'Lifeline-Capability XWalk'!$F$6:$G$38,2,FALSE)),"")</f>
        <v/>
      </c>
      <c r="Y1503" s="91" t="str">
        <f>IF(IFERROR(SEARCH(Y$6,$D1503),0)&gt;0,TRIM(VLOOKUP(Y$6,'Lifeline-Capability XWalk'!$F$6:$G$38,2,FALSE)),"")</f>
        <v/>
      </c>
      <c r="Z1503" s="91" t="str">
        <f>IF(IFERROR(SEARCH(Z$6,$D1503),0)&gt;0,TRIM(VLOOKUP(Z$6,'Lifeline-Capability XWalk'!$F$6:$G$38,2,FALSE)),"")</f>
        <v/>
      </c>
      <c r="AA1503" s="91" t="str">
        <f>IF(IFERROR(SEARCH(AA$6,$D1503),0)&gt;0,TRIM(VLOOKUP(AA$6,'Lifeline-Capability XWalk'!$F$6:$G$38,2,FALSE)),"")</f>
        <v>Communications</v>
      </c>
      <c r="AB1503" s="91" t="str">
        <f>IF(IFERROR(SEARCH(AB$6,$D1503),0)&gt;0,TRIM(VLOOKUP(AB$6,'Lifeline-Capability XWalk'!$F$6:$G$38,2,FALSE)),"")</f>
        <v>Communications</v>
      </c>
      <c r="AC1503" s="91" t="str">
        <f>IF(IFERROR(SEARCH(AC$6,$D1503),0)&gt;0,TRIM(VLOOKUP(AC$6,'Lifeline-Capability XWalk'!$F$6:$G$38,2,FALSE)),"")</f>
        <v/>
      </c>
      <c r="AD1503" s="91" t="str">
        <f>IF(IFERROR(SEARCH(AD$6,$D1503),0)&gt;0,TRIM(VLOOKUP(AD$6,'Lifeline-Capability XWalk'!$F$6:$G$38,2,FALSE)),"")</f>
        <v/>
      </c>
      <c r="AE1503" s="91" t="str">
        <f>IF(IFERROR(SEARCH(AE$6,$D1503),0)&gt;0,TRIM(VLOOKUP(AE$6,'Lifeline-Capability XWalk'!$F$6:$G$38,2,FALSE)),"")</f>
        <v/>
      </c>
      <c r="AF1503" s="91" t="str">
        <f>IF(IFERROR(SEARCH(AF$6,$D1503),0)&gt;0,TRIM(VLOOKUP(AF$6,'Lifeline-Capability XWalk'!$F$6:$G$38,2,FALSE)),"")</f>
        <v/>
      </c>
      <c r="AG1503" s="91" t="str">
        <f>IF(IFERROR(SEARCH(AG$6,$D1503),0)&gt;0,TRIM(VLOOKUP(AG$6,'Lifeline-Capability XWalk'!$F$6:$G$38,2,FALSE)),"")</f>
        <v/>
      </c>
      <c r="AH1503" s="91" t="str">
        <f>IF(IFERROR(SEARCH(AH$6,$D1503),0)&gt;0,TRIM(VLOOKUP(AH$6,'Lifeline-Capability XWalk'!$F$6:$G$38,2,FALSE)),"")</f>
        <v/>
      </c>
      <c r="AI1503" s="91" t="str">
        <f>IF(IFERROR(SEARCH(AI$6,$D1503),0)&gt;0,TRIM(VLOOKUP(AI$6,'Lifeline-Capability XWalk'!$F$6:$G$38,2,FALSE)),"")</f>
        <v/>
      </c>
      <c r="AJ1503" s="91" t="str">
        <f>IF(IFERROR(SEARCH(AJ$6,$D1503),0)&gt;0,TRIM(VLOOKUP(AJ$6,'Lifeline-Capability XWalk'!$F$6:$G$38,2,FALSE)),"")</f>
        <v/>
      </c>
      <c r="AK1503" s="91" t="str">
        <f>IF(IFERROR(SEARCH(AK$6,$D1503),0)&gt;0,TRIM(VLOOKUP(AK$6,'Lifeline-Capability XWalk'!$F$6:$G$38,2,FALSE)),"")</f>
        <v/>
      </c>
      <c r="AL1503" s="92" t="str">
        <f>IF(IFERROR(SEARCH(AL$6,$D1503),0)&gt;0,TRIM(VLOOKUP(AL$6,'Lifeline-Capability XWalk'!$F$6:$G$38,2,FALSE)),"")</f>
        <v/>
      </c>
      <c r="AM1503" s="24" t="str">
        <f t="shared" si="88"/>
        <v/>
      </c>
      <c r="AN1503" s="24" t="str">
        <f t="shared" si="88"/>
        <v/>
      </c>
      <c r="AO1503" s="24" t="str">
        <f t="shared" si="88"/>
        <v>Health and Medical</v>
      </c>
      <c r="AP1503" s="24" t="str">
        <f t="shared" si="88"/>
        <v/>
      </c>
      <c r="AQ1503" s="24" t="str">
        <f t="shared" si="88"/>
        <v>Communications</v>
      </c>
      <c r="AR1503" s="24" t="str">
        <f t="shared" si="88"/>
        <v/>
      </c>
      <c r="AS1503" s="24" t="str">
        <f t="shared" si="88"/>
        <v/>
      </c>
      <c r="AT1503" s="24" t="str">
        <f t="shared" si="88"/>
        <v/>
      </c>
      <c r="AU1503" s="24" t="str">
        <f t="shared" si="88"/>
        <v/>
      </c>
    </row>
    <row r="1504" spans="1:47" ht="32.1" customHeight="1" x14ac:dyDescent="0.2">
      <c r="A1504" s="143" t="s">
        <v>1113</v>
      </c>
      <c r="B1504" s="144" t="s">
        <v>19</v>
      </c>
      <c r="C1504" s="144" t="s">
        <v>1082</v>
      </c>
      <c r="D1504" s="124" t="s">
        <v>1478</v>
      </c>
      <c r="E1504" s="64" t="str">
        <f t="shared" si="89"/>
        <v>Communications, Hazardous Materials</v>
      </c>
      <c r="F1504" s="70" t="s">
        <v>1892</v>
      </c>
      <c r="G1504" s="90" t="str">
        <f>IF(IFERROR(SEARCH(G$6,$D1504),0)&gt;0,TRIM(VLOOKUP(G$6,'Lifeline-Capability XWalk'!$F$6:$G$38,2,FALSE)),"")</f>
        <v/>
      </c>
      <c r="H1504" s="91" t="str">
        <f>IF(IFERROR(SEARCH(H$6,$D1504),0)&gt;0,TRIM(VLOOKUP(H$6,'Lifeline-Capability XWalk'!$F$6:$G$38,2,FALSE)),"")</f>
        <v/>
      </c>
      <c r="I1504" s="91" t="str">
        <f>IF(IFERROR(SEARCH(I$6,$D1504),0)&gt;0,TRIM(VLOOKUP(I$6,'Lifeline-Capability XWalk'!$F$6:$G$38,2,FALSE)),"")</f>
        <v/>
      </c>
      <c r="J1504" s="91" t="str">
        <f>IF(IFERROR(SEARCH(J$6,$D1504),0)&gt;0,TRIM(VLOOKUP(J$6,'Lifeline-Capability XWalk'!$F$6:$G$38,2,FALSE)),"")</f>
        <v/>
      </c>
      <c r="K1504" s="91" t="str">
        <f>IF(IFERROR(SEARCH(K$6,$D1504),0)&gt;0,TRIM(VLOOKUP(K$6,'Lifeline-Capability XWalk'!$F$6:$G$38,2,FALSE)),"")</f>
        <v/>
      </c>
      <c r="L1504" s="91" t="str">
        <f>IF(IFERROR(SEARCH(L$6,$D1504),0)&gt;0,TRIM(VLOOKUP(L$6,'Lifeline-Capability XWalk'!$F$6:$G$38,2,FALSE)),"")</f>
        <v>Hazardous Materials</v>
      </c>
      <c r="M1504" s="91" t="str">
        <f>IF(IFERROR(SEARCH(M$6,$D1504),0)&gt;0,TRIM(VLOOKUP(M$6,'Lifeline-Capability XWalk'!$F$6:$G$38,2,FALSE)),"")</f>
        <v/>
      </c>
      <c r="N1504" s="91" t="str">
        <f>IF(IFERROR(SEARCH(N$6,$D1504),0)&gt;0,TRIM(VLOOKUP(N$6,'Lifeline-Capability XWalk'!$F$6:$G$38,2,FALSE)),"")</f>
        <v/>
      </c>
      <c r="O1504" s="91" t="str">
        <f>IF(IFERROR(SEARCH(O$6,$D1504),0)&gt;0,TRIM(VLOOKUP(O$6,'Lifeline-Capability XWalk'!$F$6:$G$38,2,FALSE)),"")</f>
        <v/>
      </c>
      <c r="P1504" s="91" t="str">
        <f>IF(IFERROR(SEARCH(P$6,$D1504),0)&gt;0,TRIM(VLOOKUP(P$6,'Lifeline-Capability XWalk'!$F$6:$G$38,2,FALSE)),"")</f>
        <v/>
      </c>
      <c r="Q1504" s="91" t="str">
        <f>IF(IFERROR(SEARCH(Q$6,$D1504),0)&gt;0,TRIM(VLOOKUP(Q$6,'Lifeline-Capability XWalk'!$F$6:$G$38,2,FALSE)),"")</f>
        <v/>
      </c>
      <c r="R1504" s="91" t="str">
        <f>IF(IFERROR(SEARCH(R$6,$D1504),0)&gt;0,TRIM(VLOOKUP(R$6,'Lifeline-Capability XWalk'!$F$6:$G$38,2,FALSE)),"")</f>
        <v/>
      </c>
      <c r="S1504" s="91" t="str">
        <f>IF(IFERROR(SEARCH(S$6,$D1504),0)&gt;0,TRIM(VLOOKUP(S$6,'Lifeline-Capability XWalk'!$F$6:$G$38,2,FALSE)),"")</f>
        <v/>
      </c>
      <c r="T1504" s="91" t="str">
        <f>IF(IFERROR(SEARCH(T$6,$D1504),0)&gt;0,TRIM(VLOOKUP(T$6,'Lifeline-Capability XWalk'!$F$6:$G$38,2,FALSE)),"")</f>
        <v/>
      </c>
      <c r="U1504" s="91" t="str">
        <f>IF(IFERROR(SEARCH(U$6,$D1504),0)&gt;0,TRIM(VLOOKUP(U$6,'Lifeline-Capability XWalk'!$F$6:$G$38,2,FALSE)),"")</f>
        <v/>
      </c>
      <c r="V1504" s="91" t="str">
        <f>IF(IFERROR(SEARCH(V$6,$D1504),0)&gt;0,TRIM(VLOOKUP(V$6,'Lifeline-Capability XWalk'!$F$6:$G$38,2,FALSE)),"")</f>
        <v/>
      </c>
      <c r="W1504" s="91" t="str">
        <f>IF(IFERROR(SEARCH(W$6,$D1504),0)&gt;0,TRIM(VLOOKUP(W$6,'Lifeline-Capability XWalk'!$F$6:$G$38,2,FALSE)),"")</f>
        <v/>
      </c>
      <c r="X1504" s="91" t="str">
        <f>IF(IFERROR(SEARCH(X$6,$D1504),0)&gt;0,TRIM(VLOOKUP(X$6,'Lifeline-Capability XWalk'!$F$6:$G$38,2,FALSE)),"")</f>
        <v/>
      </c>
      <c r="Y1504" s="91" t="str">
        <f>IF(IFERROR(SEARCH(Y$6,$D1504),0)&gt;0,TRIM(VLOOKUP(Y$6,'Lifeline-Capability XWalk'!$F$6:$G$38,2,FALSE)),"")</f>
        <v/>
      </c>
      <c r="Z1504" s="91" t="str">
        <f>IF(IFERROR(SEARCH(Z$6,$D1504),0)&gt;0,TRIM(VLOOKUP(Z$6,'Lifeline-Capability XWalk'!$F$6:$G$38,2,FALSE)),"")</f>
        <v/>
      </c>
      <c r="AA1504" s="91" t="str">
        <f>IF(IFERROR(SEARCH(AA$6,$D1504),0)&gt;0,TRIM(VLOOKUP(AA$6,'Lifeline-Capability XWalk'!$F$6:$G$38,2,FALSE)),"")</f>
        <v>Communications</v>
      </c>
      <c r="AB1504" s="91" t="str">
        <f>IF(IFERROR(SEARCH(AB$6,$D1504),0)&gt;0,TRIM(VLOOKUP(AB$6,'Lifeline-Capability XWalk'!$F$6:$G$38,2,FALSE)),"")</f>
        <v>Communications</v>
      </c>
      <c r="AC1504" s="91" t="str">
        <f>IF(IFERROR(SEARCH(AC$6,$D1504),0)&gt;0,TRIM(VLOOKUP(AC$6,'Lifeline-Capability XWalk'!$F$6:$G$38,2,FALSE)),"")</f>
        <v/>
      </c>
      <c r="AD1504" s="91" t="str">
        <f>IF(IFERROR(SEARCH(AD$6,$D1504),0)&gt;0,TRIM(VLOOKUP(AD$6,'Lifeline-Capability XWalk'!$F$6:$G$38,2,FALSE)),"")</f>
        <v/>
      </c>
      <c r="AE1504" s="91" t="str">
        <f>IF(IFERROR(SEARCH(AE$6,$D1504),0)&gt;0,TRIM(VLOOKUP(AE$6,'Lifeline-Capability XWalk'!$F$6:$G$38,2,FALSE)),"")</f>
        <v/>
      </c>
      <c r="AF1504" s="91" t="str">
        <f>IF(IFERROR(SEARCH(AF$6,$D1504),0)&gt;0,TRIM(VLOOKUP(AF$6,'Lifeline-Capability XWalk'!$F$6:$G$38,2,FALSE)),"")</f>
        <v/>
      </c>
      <c r="AG1504" s="91" t="str">
        <f>IF(IFERROR(SEARCH(AG$6,$D1504),0)&gt;0,TRIM(VLOOKUP(AG$6,'Lifeline-Capability XWalk'!$F$6:$G$38,2,FALSE)),"")</f>
        <v/>
      </c>
      <c r="AH1504" s="91" t="str">
        <f>IF(IFERROR(SEARCH(AH$6,$D1504),0)&gt;0,TRIM(VLOOKUP(AH$6,'Lifeline-Capability XWalk'!$F$6:$G$38,2,FALSE)),"")</f>
        <v/>
      </c>
      <c r="AI1504" s="91" t="str">
        <f>IF(IFERROR(SEARCH(AI$6,$D1504),0)&gt;0,TRIM(VLOOKUP(AI$6,'Lifeline-Capability XWalk'!$F$6:$G$38,2,FALSE)),"")</f>
        <v/>
      </c>
      <c r="AJ1504" s="91" t="str">
        <f>IF(IFERROR(SEARCH(AJ$6,$D1504),0)&gt;0,TRIM(VLOOKUP(AJ$6,'Lifeline-Capability XWalk'!$F$6:$G$38,2,FALSE)),"")</f>
        <v/>
      </c>
      <c r="AK1504" s="91" t="str">
        <f>IF(IFERROR(SEARCH(AK$6,$D1504),0)&gt;0,TRIM(VLOOKUP(AK$6,'Lifeline-Capability XWalk'!$F$6:$G$38,2,FALSE)),"")</f>
        <v/>
      </c>
      <c r="AL1504" s="92" t="str">
        <f>IF(IFERROR(SEARCH(AL$6,$D1504),0)&gt;0,TRIM(VLOOKUP(AL$6,'Lifeline-Capability XWalk'!$F$6:$G$38,2,FALSE)),"")</f>
        <v/>
      </c>
      <c r="AM1504" s="24" t="str">
        <f t="shared" si="88"/>
        <v/>
      </c>
      <c r="AN1504" s="24" t="str">
        <f t="shared" si="88"/>
        <v/>
      </c>
      <c r="AO1504" s="24" t="str">
        <f t="shared" si="88"/>
        <v/>
      </c>
      <c r="AP1504" s="24" t="str">
        <f t="shared" si="88"/>
        <v/>
      </c>
      <c r="AQ1504" s="24" t="str">
        <f t="shared" si="88"/>
        <v>Communications</v>
      </c>
      <c r="AR1504" s="24" t="str">
        <f t="shared" si="88"/>
        <v>Hazardous Materials</v>
      </c>
      <c r="AS1504" s="24" t="str">
        <f t="shared" si="88"/>
        <v/>
      </c>
      <c r="AT1504" s="24" t="str">
        <f t="shared" si="88"/>
        <v/>
      </c>
      <c r="AU1504" s="24" t="str">
        <f t="shared" si="88"/>
        <v/>
      </c>
    </row>
    <row r="1505" spans="1:47" ht="32.1" customHeight="1" x14ac:dyDescent="0.2">
      <c r="A1505" s="143" t="s">
        <v>1114</v>
      </c>
      <c r="B1505" s="144" t="s">
        <v>1893</v>
      </c>
      <c r="C1505" s="144" t="s">
        <v>1082</v>
      </c>
      <c r="D1505" s="124" t="s">
        <v>1894</v>
      </c>
      <c r="E1505" s="64" t="str">
        <f t="shared" si="89"/>
        <v>Safety and Security; Food, Water, Shelter; Health and Medical; Energy; Communications; Hazardous Materials; Transportation; Water Systems;</v>
      </c>
      <c r="F1505" s="70" t="s">
        <v>1895</v>
      </c>
      <c r="G1505" s="90" t="str">
        <f>IF(IFERROR(SEARCH(G$6,$D1505),0)&gt;0,TRIM(VLOOKUP(G$6,'Lifeline-Capability XWalk'!$F$6:$G$38,2,FALSE)),"")</f>
        <v/>
      </c>
      <c r="H1505" s="91" t="str">
        <f>IF(IFERROR(SEARCH(H$6,$D1505),0)&gt;0,TRIM(VLOOKUP(H$6,'Lifeline-Capability XWalk'!$F$6:$G$38,2,FALSE)),"")</f>
        <v/>
      </c>
      <c r="I1505" s="91" t="str">
        <f>IF(IFERROR(SEARCH(I$6,$D1505),0)&gt;0,TRIM(VLOOKUP(I$6,'Lifeline-Capability XWalk'!$F$6:$G$38,2,FALSE)),"")</f>
        <v/>
      </c>
      <c r="J1505" s="91" t="str">
        <f>IF(IFERROR(SEARCH(J$6,$D1505),0)&gt;0,TRIM(VLOOKUP(J$6,'Lifeline-Capability XWalk'!$F$6:$G$38,2,FALSE)),"")</f>
        <v/>
      </c>
      <c r="K1505" s="91" t="str">
        <f>IF(IFERROR(SEARCH(K$6,$D1505),0)&gt;0,TRIM(VLOOKUP(K$6,'Lifeline-Capability XWalk'!$F$6:$G$38,2,FALSE)),"")</f>
        <v/>
      </c>
      <c r="L1505" s="91" t="str">
        <f>IF(IFERROR(SEARCH(L$6,$D1505),0)&gt;0,TRIM(VLOOKUP(L$6,'Lifeline-Capability XWalk'!$F$6:$G$38,2,FALSE)),"")</f>
        <v/>
      </c>
      <c r="M1505" s="91" t="str">
        <f>IF(IFERROR(SEARCH(M$6,$D1505),0)&gt;0,TRIM(VLOOKUP(M$6,'Lifeline-Capability XWalk'!$F$6:$G$38,2,FALSE)),"")</f>
        <v/>
      </c>
      <c r="N1505" s="91" t="str">
        <f>IF(IFERROR(SEARCH(N$6,$D1505),0)&gt;0,TRIM(VLOOKUP(N$6,'Lifeline-Capability XWalk'!$F$6:$G$38,2,FALSE)),"")</f>
        <v/>
      </c>
      <c r="O1505" s="91" t="str">
        <f>IF(IFERROR(SEARCH(O$6,$D1505),0)&gt;0,TRIM(VLOOKUP(O$6,'Lifeline-Capability XWalk'!$F$6:$G$38,2,FALSE)),"")</f>
        <v/>
      </c>
      <c r="P1505" s="91" t="str">
        <f>IF(IFERROR(SEARCH(P$6,$D1505),0)&gt;0,TRIM(VLOOKUP(P$6,'Lifeline-Capability XWalk'!$F$6:$G$38,2,FALSE)),"")</f>
        <v/>
      </c>
      <c r="Q1505" s="91" t="str">
        <f>IF(IFERROR(SEARCH(Q$6,$D1505),0)&gt;0,TRIM(VLOOKUP(Q$6,'Lifeline-Capability XWalk'!$F$6:$G$38,2,FALSE)),"")</f>
        <v/>
      </c>
      <c r="R1505" s="91" t="str">
        <f>IF(IFERROR(SEARCH(R$6,$D1505),0)&gt;0,TRIM(VLOOKUP(R$6,'Lifeline-Capability XWalk'!$F$6:$G$38,2,FALSE)),"")</f>
        <v/>
      </c>
      <c r="S1505" s="91" t="str">
        <f>IF(IFERROR(SEARCH(S$6,$D1505),0)&gt;0,TRIM(VLOOKUP(S$6,'Lifeline-Capability XWalk'!$F$6:$G$38,2,FALSE)),"")</f>
        <v/>
      </c>
      <c r="T1505" s="91" t="str">
        <f>IF(IFERROR(SEARCH(T$6,$D1505),0)&gt;0,TRIM(VLOOKUP(T$6,'Lifeline-Capability XWalk'!$F$6:$G$38,2,FALSE)),"")</f>
        <v/>
      </c>
      <c r="U1505" s="91" t="str">
        <f>IF(IFERROR(SEARCH(U$6,$D1505),0)&gt;0,TRIM(VLOOKUP(U$6,'Lifeline-Capability XWalk'!$F$6:$G$38,2,FALSE)),"")</f>
        <v>Safety and Security; Food, Water, Shelter; Health and Medical; Energy; Communications; Hazardous Materials; Transportation; Water Systems;</v>
      </c>
      <c r="V1505" s="91" t="str">
        <f>IF(IFERROR(SEARCH(V$6,$D1505),0)&gt;0,TRIM(VLOOKUP(V$6,'Lifeline-Capability XWalk'!$F$6:$G$38,2,FALSE)),"")</f>
        <v/>
      </c>
      <c r="W1505" s="91" t="str">
        <f>IF(IFERROR(SEARCH(W$6,$D1505),0)&gt;0,TRIM(VLOOKUP(W$6,'Lifeline-Capability XWalk'!$F$6:$G$38,2,FALSE)),"")</f>
        <v/>
      </c>
      <c r="X1505" s="91" t="str">
        <f>IF(IFERROR(SEARCH(X$6,$D1505),0)&gt;0,TRIM(VLOOKUP(X$6,'Lifeline-Capability XWalk'!$F$6:$G$38,2,FALSE)),"")</f>
        <v/>
      </c>
      <c r="Y1505" s="91" t="str">
        <f>IF(IFERROR(SEARCH(Y$6,$D1505),0)&gt;0,TRIM(VLOOKUP(Y$6,'Lifeline-Capability XWalk'!$F$6:$G$38,2,FALSE)),"")</f>
        <v/>
      </c>
      <c r="Z1505" s="91" t="str">
        <f>IF(IFERROR(SEARCH(Z$6,$D1505),0)&gt;0,TRIM(VLOOKUP(Z$6,'Lifeline-Capability XWalk'!$F$6:$G$38,2,FALSE)),"")</f>
        <v/>
      </c>
      <c r="AA1505" s="91" t="str">
        <f>IF(IFERROR(SEARCH(AA$6,$D1505),0)&gt;0,TRIM(VLOOKUP(AA$6,'Lifeline-Capability XWalk'!$F$6:$G$38,2,FALSE)),"")</f>
        <v/>
      </c>
      <c r="AB1505" s="91" t="str">
        <f>IF(IFERROR(SEARCH(AB$6,$D1505),0)&gt;0,TRIM(VLOOKUP(AB$6,'Lifeline-Capability XWalk'!$F$6:$G$38,2,FALSE)),"")</f>
        <v>Communications</v>
      </c>
      <c r="AC1505" s="91" t="str">
        <f>IF(IFERROR(SEARCH(AC$6,$D1505),0)&gt;0,TRIM(VLOOKUP(AC$6,'Lifeline-Capability XWalk'!$F$6:$G$38,2,FALSE)),"")</f>
        <v/>
      </c>
      <c r="AD1505" s="91" t="str">
        <f>IF(IFERROR(SEARCH(AD$6,$D1505),0)&gt;0,TRIM(VLOOKUP(AD$6,'Lifeline-Capability XWalk'!$F$6:$G$38,2,FALSE)),"")</f>
        <v/>
      </c>
      <c r="AE1505" s="91" t="str">
        <f>IF(IFERROR(SEARCH(AE$6,$D1505),0)&gt;0,TRIM(VLOOKUP(AE$6,'Lifeline-Capability XWalk'!$F$6:$G$38,2,FALSE)),"")</f>
        <v/>
      </c>
      <c r="AF1505" s="91" t="str">
        <f>IF(IFERROR(SEARCH(AF$6,$D1505),0)&gt;0,TRIM(VLOOKUP(AF$6,'Lifeline-Capability XWalk'!$F$6:$G$38,2,FALSE)),"")</f>
        <v/>
      </c>
      <c r="AG1505" s="91" t="str">
        <f>IF(IFERROR(SEARCH(AG$6,$D1505),0)&gt;0,TRIM(VLOOKUP(AG$6,'Lifeline-Capability XWalk'!$F$6:$G$38,2,FALSE)),"")</f>
        <v/>
      </c>
      <c r="AH1505" s="91" t="str">
        <f>IF(IFERROR(SEARCH(AH$6,$D1505),0)&gt;0,TRIM(VLOOKUP(AH$6,'Lifeline-Capability XWalk'!$F$6:$G$38,2,FALSE)),"")</f>
        <v/>
      </c>
      <c r="AI1505" s="91" t="str">
        <f>IF(IFERROR(SEARCH(AI$6,$D1505),0)&gt;0,TRIM(VLOOKUP(AI$6,'Lifeline-Capability XWalk'!$F$6:$G$38,2,FALSE)),"")</f>
        <v/>
      </c>
      <c r="AJ1505" s="91" t="str">
        <f>IF(IFERROR(SEARCH(AJ$6,$D1505),0)&gt;0,TRIM(VLOOKUP(AJ$6,'Lifeline-Capability XWalk'!$F$6:$G$38,2,FALSE)),"")</f>
        <v>Safety and Security; Food, Water, Shelter; Health and Medical; Energy; Communications; Hazardous Materials; Transportation; Water Systems;</v>
      </c>
      <c r="AK1505" s="91" t="str">
        <f>IF(IFERROR(SEARCH(AK$6,$D1505),0)&gt;0,TRIM(VLOOKUP(AK$6,'Lifeline-Capability XWalk'!$F$6:$G$38,2,FALSE)),"")</f>
        <v/>
      </c>
      <c r="AL1505" s="92" t="str">
        <f>IF(IFERROR(SEARCH(AL$6,$D1505),0)&gt;0,TRIM(VLOOKUP(AL$6,'Lifeline-Capability XWalk'!$F$6:$G$38,2,FALSE)),"")</f>
        <v/>
      </c>
      <c r="AM1505" s="24" t="str">
        <f t="shared" si="88"/>
        <v/>
      </c>
      <c r="AN1505" s="24" t="str">
        <f t="shared" si="88"/>
        <v/>
      </c>
      <c r="AO1505" s="24" t="str">
        <f t="shared" si="88"/>
        <v/>
      </c>
      <c r="AP1505" s="24" t="str">
        <f t="shared" si="88"/>
        <v/>
      </c>
      <c r="AQ1505" s="24" t="str">
        <f t="shared" si="88"/>
        <v>Communications</v>
      </c>
      <c r="AR1505" s="24" t="str">
        <f t="shared" si="88"/>
        <v/>
      </c>
      <c r="AS1505" s="24" t="str">
        <f t="shared" si="88"/>
        <v/>
      </c>
      <c r="AT1505" s="24" t="str">
        <f t="shared" si="88"/>
        <v/>
      </c>
      <c r="AU1505" s="24" t="str">
        <f t="shared" si="88"/>
        <v>Safety and Security; Food, Water, Shelter; Health and Medical; Energy; Communications; Hazardous Materials; Transportation; Water Systems;</v>
      </c>
    </row>
    <row r="1506" spans="1:47" ht="32.1" customHeight="1" x14ac:dyDescent="0.2">
      <c r="A1506" s="143" t="s">
        <v>1114</v>
      </c>
      <c r="B1506" s="144" t="s">
        <v>1893</v>
      </c>
      <c r="C1506" s="144" t="s">
        <v>1082</v>
      </c>
      <c r="D1506" s="124" t="s">
        <v>1896</v>
      </c>
      <c r="E1506" s="64" t="str">
        <f t="shared" si="89"/>
        <v>Communications</v>
      </c>
      <c r="F1506" s="70" t="s">
        <v>1897</v>
      </c>
      <c r="G1506" s="90" t="str">
        <f>IF(IFERROR(SEARCH(G$6,$D1506),0)&gt;0,TRIM(VLOOKUP(G$6,'Lifeline-Capability XWalk'!$F$6:$G$38,2,FALSE)),"")</f>
        <v/>
      </c>
      <c r="H1506" s="91" t="str">
        <f>IF(IFERROR(SEARCH(H$6,$D1506),0)&gt;0,TRIM(VLOOKUP(H$6,'Lifeline-Capability XWalk'!$F$6:$G$38,2,FALSE)),"")</f>
        <v/>
      </c>
      <c r="I1506" s="91" t="str">
        <f>IF(IFERROR(SEARCH(I$6,$D1506),0)&gt;0,TRIM(VLOOKUP(I$6,'Lifeline-Capability XWalk'!$F$6:$G$38,2,FALSE)),"")</f>
        <v/>
      </c>
      <c r="J1506" s="91" t="str">
        <f>IF(IFERROR(SEARCH(J$6,$D1506),0)&gt;0,TRIM(VLOOKUP(J$6,'Lifeline-Capability XWalk'!$F$6:$G$38,2,FALSE)),"")</f>
        <v/>
      </c>
      <c r="K1506" s="91" t="str">
        <f>IF(IFERROR(SEARCH(K$6,$D1506),0)&gt;0,TRIM(VLOOKUP(K$6,'Lifeline-Capability XWalk'!$F$6:$G$38,2,FALSE)),"")</f>
        <v/>
      </c>
      <c r="L1506" s="91" t="str">
        <f>IF(IFERROR(SEARCH(L$6,$D1506),0)&gt;0,TRIM(VLOOKUP(L$6,'Lifeline-Capability XWalk'!$F$6:$G$38,2,FALSE)),"")</f>
        <v/>
      </c>
      <c r="M1506" s="91" t="str">
        <f>IF(IFERROR(SEARCH(M$6,$D1506),0)&gt;0,TRIM(VLOOKUP(M$6,'Lifeline-Capability XWalk'!$F$6:$G$38,2,FALSE)),"")</f>
        <v/>
      </c>
      <c r="N1506" s="91" t="str">
        <f>IF(IFERROR(SEARCH(N$6,$D1506),0)&gt;0,TRIM(VLOOKUP(N$6,'Lifeline-Capability XWalk'!$F$6:$G$38,2,FALSE)),"")</f>
        <v/>
      </c>
      <c r="O1506" s="91" t="str">
        <f>IF(IFERROR(SEARCH(O$6,$D1506),0)&gt;0,TRIM(VLOOKUP(O$6,'Lifeline-Capability XWalk'!$F$6:$G$38,2,FALSE)),"")</f>
        <v/>
      </c>
      <c r="P1506" s="91" t="str">
        <f>IF(IFERROR(SEARCH(P$6,$D1506),0)&gt;0,TRIM(VLOOKUP(P$6,'Lifeline-Capability XWalk'!$F$6:$G$38,2,FALSE)),"")</f>
        <v/>
      </c>
      <c r="Q1506" s="91" t="str">
        <f>IF(IFERROR(SEARCH(Q$6,$D1506),0)&gt;0,TRIM(VLOOKUP(Q$6,'Lifeline-Capability XWalk'!$F$6:$G$38,2,FALSE)),"")</f>
        <v/>
      </c>
      <c r="R1506" s="91" t="str">
        <f>IF(IFERROR(SEARCH(R$6,$D1506),0)&gt;0,TRIM(VLOOKUP(R$6,'Lifeline-Capability XWalk'!$F$6:$G$38,2,FALSE)),"")</f>
        <v/>
      </c>
      <c r="S1506" s="91" t="str">
        <f>IF(IFERROR(SEARCH(S$6,$D1506),0)&gt;0,TRIM(VLOOKUP(S$6,'Lifeline-Capability XWalk'!$F$6:$G$38,2,FALSE)),"")</f>
        <v/>
      </c>
      <c r="T1506" s="91" t="str">
        <f>IF(IFERROR(SEARCH(T$6,$D1506),0)&gt;0,TRIM(VLOOKUP(T$6,'Lifeline-Capability XWalk'!$F$6:$G$38,2,FALSE)),"")</f>
        <v/>
      </c>
      <c r="U1506" s="91" t="str">
        <f>IF(IFERROR(SEARCH(U$6,$D1506),0)&gt;0,TRIM(VLOOKUP(U$6,'Lifeline-Capability XWalk'!$F$6:$G$38,2,FALSE)),"")</f>
        <v/>
      </c>
      <c r="V1506" s="91" t="str">
        <f>IF(IFERROR(SEARCH(V$6,$D1506),0)&gt;0,TRIM(VLOOKUP(V$6,'Lifeline-Capability XWalk'!$F$6:$G$38,2,FALSE)),"")</f>
        <v/>
      </c>
      <c r="W1506" s="91" t="str">
        <f>IF(IFERROR(SEARCH(W$6,$D1506),0)&gt;0,TRIM(VLOOKUP(W$6,'Lifeline-Capability XWalk'!$F$6:$G$38,2,FALSE)),"")</f>
        <v/>
      </c>
      <c r="X1506" s="91" t="str">
        <f>IF(IFERROR(SEARCH(X$6,$D1506),0)&gt;0,TRIM(VLOOKUP(X$6,'Lifeline-Capability XWalk'!$F$6:$G$38,2,FALSE)),"")</f>
        <v/>
      </c>
      <c r="Y1506" s="91" t="str">
        <f>IF(IFERROR(SEARCH(Y$6,$D1506),0)&gt;0,TRIM(VLOOKUP(Y$6,'Lifeline-Capability XWalk'!$F$6:$G$38,2,FALSE)),"")</f>
        <v/>
      </c>
      <c r="Z1506" s="91" t="str">
        <f>IF(IFERROR(SEARCH(Z$6,$D1506),0)&gt;0,TRIM(VLOOKUP(Z$6,'Lifeline-Capability XWalk'!$F$6:$G$38,2,FALSE)),"")</f>
        <v/>
      </c>
      <c r="AA1506" s="91" t="str">
        <f>IF(IFERROR(SEARCH(AA$6,$D1506),0)&gt;0,TRIM(VLOOKUP(AA$6,'Lifeline-Capability XWalk'!$F$6:$G$38,2,FALSE)),"")</f>
        <v/>
      </c>
      <c r="AB1506" s="91" t="str">
        <f>IF(IFERROR(SEARCH(AB$6,$D1506),0)&gt;0,TRIM(VLOOKUP(AB$6,'Lifeline-Capability XWalk'!$F$6:$G$38,2,FALSE)),"")</f>
        <v/>
      </c>
      <c r="AC1506" s="91" t="str">
        <f>IF(IFERROR(SEARCH(AC$6,$D1506),0)&gt;0,TRIM(VLOOKUP(AC$6,'Lifeline-Capability XWalk'!$F$6:$G$38,2,FALSE)),"")</f>
        <v/>
      </c>
      <c r="AD1506" s="91" t="str">
        <f>IF(IFERROR(SEARCH(AD$6,$D1506),0)&gt;0,TRIM(VLOOKUP(AD$6,'Lifeline-Capability XWalk'!$F$6:$G$38,2,FALSE)),"")</f>
        <v/>
      </c>
      <c r="AE1506" s="91" t="str">
        <f>IF(IFERROR(SEARCH(AE$6,$D1506),0)&gt;0,TRIM(VLOOKUP(AE$6,'Lifeline-Capability XWalk'!$F$6:$G$38,2,FALSE)),"")</f>
        <v/>
      </c>
      <c r="AF1506" s="91" t="str">
        <f>IF(IFERROR(SEARCH(AF$6,$D1506),0)&gt;0,TRIM(VLOOKUP(AF$6,'Lifeline-Capability XWalk'!$F$6:$G$38,2,FALSE)),"")</f>
        <v>Communications</v>
      </c>
      <c r="AG1506" s="91" t="str">
        <f>IF(IFERROR(SEARCH(AG$6,$D1506),0)&gt;0,TRIM(VLOOKUP(AG$6,'Lifeline-Capability XWalk'!$F$6:$G$38,2,FALSE)),"")</f>
        <v/>
      </c>
      <c r="AH1506" s="91" t="str">
        <f>IF(IFERROR(SEARCH(AH$6,$D1506),0)&gt;0,TRIM(VLOOKUP(AH$6,'Lifeline-Capability XWalk'!$F$6:$G$38,2,FALSE)),"")</f>
        <v/>
      </c>
      <c r="AI1506" s="91" t="str">
        <f>IF(IFERROR(SEARCH(AI$6,$D1506),0)&gt;0,TRIM(VLOOKUP(AI$6,'Lifeline-Capability XWalk'!$F$6:$G$38,2,FALSE)),"")</f>
        <v/>
      </c>
      <c r="AJ1506" s="91" t="str">
        <f>IF(IFERROR(SEARCH(AJ$6,$D1506),0)&gt;0,TRIM(VLOOKUP(AJ$6,'Lifeline-Capability XWalk'!$F$6:$G$38,2,FALSE)),"")</f>
        <v/>
      </c>
      <c r="AK1506" s="91" t="str">
        <f>IF(IFERROR(SEARCH(AK$6,$D1506),0)&gt;0,TRIM(VLOOKUP(AK$6,'Lifeline-Capability XWalk'!$F$6:$G$38,2,FALSE)),"")</f>
        <v/>
      </c>
      <c r="AL1506" s="92" t="str">
        <f>IF(IFERROR(SEARCH(AL$6,$D1506),0)&gt;0,TRIM(VLOOKUP(AL$6,'Lifeline-Capability XWalk'!$F$6:$G$38,2,FALSE)),"")</f>
        <v/>
      </c>
      <c r="AM1506" s="24" t="str">
        <f t="shared" ref="AM1506:AU1521" si="90">IF(COUNTIF($G1506:$AL1506,AM$6)&gt;0,AM$6,"")</f>
        <v/>
      </c>
      <c r="AN1506" s="24" t="str">
        <f t="shared" si="90"/>
        <v/>
      </c>
      <c r="AO1506" s="24" t="str">
        <f t="shared" si="90"/>
        <v/>
      </c>
      <c r="AP1506" s="24" t="str">
        <f t="shared" si="90"/>
        <v/>
      </c>
      <c r="AQ1506" s="24" t="str">
        <f t="shared" si="90"/>
        <v>Communications</v>
      </c>
      <c r="AR1506" s="24" t="str">
        <f t="shared" si="90"/>
        <v/>
      </c>
      <c r="AS1506" s="24" t="str">
        <f t="shared" si="90"/>
        <v/>
      </c>
      <c r="AT1506" s="24" t="str">
        <f t="shared" si="90"/>
        <v/>
      </c>
      <c r="AU1506" s="24" t="str">
        <f t="shared" si="90"/>
        <v/>
      </c>
    </row>
    <row r="1507" spans="1:47" ht="32.1" customHeight="1" x14ac:dyDescent="0.2">
      <c r="A1507" s="143" t="s">
        <v>1114</v>
      </c>
      <c r="B1507" s="144" t="s">
        <v>1893</v>
      </c>
      <c r="C1507" s="144" t="s">
        <v>1082</v>
      </c>
      <c r="D1507" s="124" t="s">
        <v>1898</v>
      </c>
      <c r="E1507" s="64" t="str">
        <f t="shared" si="89"/>
        <v>Safety and Security; Food, Water, Shelter; Health and Medical; Energy; Communications; Hazardous Materials; Transportation; Water Systems;</v>
      </c>
      <c r="F1507" s="70" t="s">
        <v>1899</v>
      </c>
      <c r="G1507" s="90" t="str">
        <f>IF(IFERROR(SEARCH(G$6,$D1507),0)&gt;0,TRIM(VLOOKUP(G$6,'Lifeline-Capability XWalk'!$F$6:$G$38,2,FALSE)),"")</f>
        <v/>
      </c>
      <c r="H1507" s="91" t="str">
        <f>IF(IFERROR(SEARCH(H$6,$D1507),0)&gt;0,TRIM(VLOOKUP(H$6,'Lifeline-Capability XWalk'!$F$6:$G$38,2,FALSE)),"")</f>
        <v/>
      </c>
      <c r="I1507" s="91" t="str">
        <f>IF(IFERROR(SEARCH(I$6,$D1507),0)&gt;0,TRIM(VLOOKUP(I$6,'Lifeline-Capability XWalk'!$F$6:$G$38,2,FALSE)),"")</f>
        <v/>
      </c>
      <c r="J1507" s="91" t="str">
        <f>IF(IFERROR(SEARCH(J$6,$D1507),0)&gt;0,TRIM(VLOOKUP(J$6,'Lifeline-Capability XWalk'!$F$6:$G$38,2,FALSE)),"")</f>
        <v/>
      </c>
      <c r="K1507" s="91" t="str">
        <f>IF(IFERROR(SEARCH(K$6,$D1507),0)&gt;0,TRIM(VLOOKUP(K$6,'Lifeline-Capability XWalk'!$F$6:$G$38,2,FALSE)),"")</f>
        <v/>
      </c>
      <c r="L1507" s="91" t="str">
        <f>IF(IFERROR(SEARCH(L$6,$D1507),0)&gt;0,TRIM(VLOOKUP(L$6,'Lifeline-Capability XWalk'!$F$6:$G$38,2,FALSE)),"")</f>
        <v/>
      </c>
      <c r="M1507" s="91" t="str">
        <f>IF(IFERROR(SEARCH(M$6,$D1507),0)&gt;0,TRIM(VLOOKUP(M$6,'Lifeline-Capability XWalk'!$F$6:$G$38,2,FALSE)),"")</f>
        <v/>
      </c>
      <c r="N1507" s="91" t="str">
        <f>IF(IFERROR(SEARCH(N$6,$D1507),0)&gt;0,TRIM(VLOOKUP(N$6,'Lifeline-Capability XWalk'!$F$6:$G$38,2,FALSE)),"")</f>
        <v/>
      </c>
      <c r="O1507" s="91" t="str">
        <f>IF(IFERROR(SEARCH(O$6,$D1507),0)&gt;0,TRIM(VLOOKUP(O$6,'Lifeline-Capability XWalk'!$F$6:$G$38,2,FALSE)),"")</f>
        <v/>
      </c>
      <c r="P1507" s="91" t="str">
        <f>IF(IFERROR(SEARCH(P$6,$D1507),0)&gt;0,TRIM(VLOOKUP(P$6,'Lifeline-Capability XWalk'!$F$6:$G$38,2,FALSE)),"")</f>
        <v/>
      </c>
      <c r="Q1507" s="91" t="str">
        <f>IF(IFERROR(SEARCH(Q$6,$D1507),0)&gt;0,TRIM(VLOOKUP(Q$6,'Lifeline-Capability XWalk'!$F$6:$G$38,2,FALSE)),"")</f>
        <v/>
      </c>
      <c r="R1507" s="91" t="str">
        <f>IF(IFERROR(SEARCH(R$6,$D1507),0)&gt;0,TRIM(VLOOKUP(R$6,'Lifeline-Capability XWalk'!$F$6:$G$38,2,FALSE)),"")</f>
        <v/>
      </c>
      <c r="S1507" s="91" t="str">
        <f>IF(IFERROR(SEARCH(S$6,$D1507),0)&gt;0,TRIM(VLOOKUP(S$6,'Lifeline-Capability XWalk'!$F$6:$G$38,2,FALSE)),"")</f>
        <v/>
      </c>
      <c r="T1507" s="91" t="str">
        <f>IF(IFERROR(SEARCH(T$6,$D1507),0)&gt;0,TRIM(VLOOKUP(T$6,'Lifeline-Capability XWalk'!$F$6:$G$38,2,FALSE)),"")</f>
        <v/>
      </c>
      <c r="U1507" s="91" t="str">
        <f>IF(IFERROR(SEARCH(U$6,$D1507),0)&gt;0,TRIM(VLOOKUP(U$6,'Lifeline-Capability XWalk'!$F$6:$G$38,2,FALSE)),"")</f>
        <v>Safety and Security; Food, Water, Shelter; Health and Medical; Energy; Communications; Hazardous Materials; Transportation; Water Systems;</v>
      </c>
      <c r="V1507" s="91" t="str">
        <f>IF(IFERROR(SEARCH(V$6,$D1507),0)&gt;0,TRIM(VLOOKUP(V$6,'Lifeline-Capability XWalk'!$F$6:$G$38,2,FALSE)),"")</f>
        <v/>
      </c>
      <c r="W1507" s="91" t="str">
        <f>IF(IFERROR(SEARCH(W$6,$D1507),0)&gt;0,TRIM(VLOOKUP(W$6,'Lifeline-Capability XWalk'!$F$6:$G$38,2,FALSE)),"")</f>
        <v/>
      </c>
      <c r="X1507" s="91" t="str">
        <f>IF(IFERROR(SEARCH(X$6,$D1507),0)&gt;0,TRIM(VLOOKUP(X$6,'Lifeline-Capability XWalk'!$F$6:$G$38,2,FALSE)),"")</f>
        <v/>
      </c>
      <c r="Y1507" s="91" t="str">
        <f>IF(IFERROR(SEARCH(Y$6,$D1507),0)&gt;0,TRIM(VLOOKUP(Y$6,'Lifeline-Capability XWalk'!$F$6:$G$38,2,FALSE)),"")</f>
        <v/>
      </c>
      <c r="Z1507" s="91" t="str">
        <f>IF(IFERROR(SEARCH(Z$6,$D1507),0)&gt;0,TRIM(VLOOKUP(Z$6,'Lifeline-Capability XWalk'!$F$6:$G$38,2,FALSE)),"")</f>
        <v/>
      </c>
      <c r="AA1507" s="91" t="str">
        <f>IF(IFERROR(SEARCH(AA$6,$D1507),0)&gt;0,TRIM(VLOOKUP(AA$6,'Lifeline-Capability XWalk'!$F$6:$G$38,2,FALSE)),"")</f>
        <v/>
      </c>
      <c r="AB1507" s="91" t="str">
        <f>IF(IFERROR(SEARCH(AB$6,$D1507),0)&gt;0,TRIM(VLOOKUP(AB$6,'Lifeline-Capability XWalk'!$F$6:$G$38,2,FALSE)),"")</f>
        <v>Communications</v>
      </c>
      <c r="AC1507" s="91" t="str">
        <f>IF(IFERROR(SEARCH(AC$6,$D1507),0)&gt;0,TRIM(VLOOKUP(AC$6,'Lifeline-Capability XWalk'!$F$6:$G$38,2,FALSE)),"")</f>
        <v/>
      </c>
      <c r="AD1507" s="91" t="str">
        <f>IF(IFERROR(SEARCH(AD$6,$D1507),0)&gt;0,TRIM(VLOOKUP(AD$6,'Lifeline-Capability XWalk'!$F$6:$G$38,2,FALSE)),"")</f>
        <v/>
      </c>
      <c r="AE1507" s="91" t="str">
        <f>IF(IFERROR(SEARCH(AE$6,$D1507),0)&gt;0,TRIM(VLOOKUP(AE$6,'Lifeline-Capability XWalk'!$F$6:$G$38,2,FALSE)),"")</f>
        <v/>
      </c>
      <c r="AF1507" s="91" t="str">
        <f>IF(IFERROR(SEARCH(AF$6,$D1507),0)&gt;0,TRIM(VLOOKUP(AF$6,'Lifeline-Capability XWalk'!$F$6:$G$38,2,FALSE)),"")</f>
        <v/>
      </c>
      <c r="AG1507" s="91" t="str">
        <f>IF(IFERROR(SEARCH(AG$6,$D1507),0)&gt;0,TRIM(VLOOKUP(AG$6,'Lifeline-Capability XWalk'!$F$6:$G$38,2,FALSE)),"")</f>
        <v/>
      </c>
      <c r="AH1507" s="91" t="str">
        <f>IF(IFERROR(SEARCH(AH$6,$D1507),0)&gt;0,TRIM(VLOOKUP(AH$6,'Lifeline-Capability XWalk'!$F$6:$G$38,2,FALSE)),"")</f>
        <v/>
      </c>
      <c r="AI1507" s="91" t="str">
        <f>IF(IFERROR(SEARCH(AI$6,$D1507),0)&gt;0,TRIM(VLOOKUP(AI$6,'Lifeline-Capability XWalk'!$F$6:$G$38,2,FALSE)),"")</f>
        <v/>
      </c>
      <c r="AJ1507" s="91" t="str">
        <f>IF(IFERROR(SEARCH(AJ$6,$D1507),0)&gt;0,TRIM(VLOOKUP(AJ$6,'Lifeline-Capability XWalk'!$F$6:$G$38,2,FALSE)),"")</f>
        <v/>
      </c>
      <c r="AK1507" s="91" t="str">
        <f>IF(IFERROR(SEARCH(AK$6,$D1507),0)&gt;0,TRIM(VLOOKUP(AK$6,'Lifeline-Capability XWalk'!$F$6:$G$38,2,FALSE)),"")</f>
        <v/>
      </c>
      <c r="AL1507" s="92" t="str">
        <f>IF(IFERROR(SEARCH(AL$6,$D1507),0)&gt;0,TRIM(VLOOKUP(AL$6,'Lifeline-Capability XWalk'!$F$6:$G$38,2,FALSE)),"")</f>
        <v/>
      </c>
      <c r="AM1507" s="24" t="str">
        <f t="shared" si="90"/>
        <v/>
      </c>
      <c r="AN1507" s="24" t="str">
        <f t="shared" si="90"/>
        <v/>
      </c>
      <c r="AO1507" s="24" t="str">
        <f t="shared" si="90"/>
        <v/>
      </c>
      <c r="AP1507" s="24" t="str">
        <f t="shared" si="90"/>
        <v/>
      </c>
      <c r="AQ1507" s="24" t="str">
        <f t="shared" si="90"/>
        <v>Communications</v>
      </c>
      <c r="AR1507" s="24" t="str">
        <f t="shared" si="90"/>
        <v/>
      </c>
      <c r="AS1507" s="24" t="str">
        <f t="shared" si="90"/>
        <v/>
      </c>
      <c r="AT1507" s="24" t="str">
        <f t="shared" si="90"/>
        <v/>
      </c>
      <c r="AU1507" s="24" t="str">
        <f t="shared" si="90"/>
        <v>Safety and Security; Food, Water, Shelter; Health and Medical; Energy; Communications; Hazardous Materials; Transportation; Water Systems;</v>
      </c>
    </row>
    <row r="1508" spans="1:47" ht="32.1" customHeight="1" x14ac:dyDescent="0.2">
      <c r="A1508" s="143" t="s">
        <v>1114</v>
      </c>
      <c r="B1508" s="144" t="s">
        <v>1117</v>
      </c>
      <c r="C1508" s="144" t="s">
        <v>1082</v>
      </c>
      <c r="D1508" s="124" t="s">
        <v>1898</v>
      </c>
      <c r="E1508" s="64" t="str">
        <f t="shared" si="89"/>
        <v>Safety and Security; Food, Water, Shelter; Health and Medical; Energy; Communications; Hazardous Materials; Transportation; Water Systems;</v>
      </c>
      <c r="F1508" s="70" t="s">
        <v>1900</v>
      </c>
      <c r="G1508" s="90" t="str">
        <f>IF(IFERROR(SEARCH(G$6,$D1508),0)&gt;0,TRIM(VLOOKUP(G$6,'Lifeline-Capability XWalk'!$F$6:$G$38,2,FALSE)),"")</f>
        <v/>
      </c>
      <c r="H1508" s="91" t="str">
        <f>IF(IFERROR(SEARCH(H$6,$D1508),0)&gt;0,TRIM(VLOOKUP(H$6,'Lifeline-Capability XWalk'!$F$6:$G$38,2,FALSE)),"")</f>
        <v/>
      </c>
      <c r="I1508" s="91" t="str">
        <f>IF(IFERROR(SEARCH(I$6,$D1508),0)&gt;0,TRIM(VLOOKUP(I$6,'Lifeline-Capability XWalk'!$F$6:$G$38,2,FALSE)),"")</f>
        <v/>
      </c>
      <c r="J1508" s="91" t="str">
        <f>IF(IFERROR(SEARCH(J$6,$D1508),0)&gt;0,TRIM(VLOOKUP(J$6,'Lifeline-Capability XWalk'!$F$6:$G$38,2,FALSE)),"")</f>
        <v/>
      </c>
      <c r="K1508" s="91" t="str">
        <f>IF(IFERROR(SEARCH(K$6,$D1508),0)&gt;0,TRIM(VLOOKUP(K$6,'Lifeline-Capability XWalk'!$F$6:$G$38,2,FALSE)),"")</f>
        <v/>
      </c>
      <c r="L1508" s="91" t="str">
        <f>IF(IFERROR(SEARCH(L$6,$D1508),0)&gt;0,TRIM(VLOOKUP(L$6,'Lifeline-Capability XWalk'!$F$6:$G$38,2,FALSE)),"")</f>
        <v/>
      </c>
      <c r="M1508" s="91" t="str">
        <f>IF(IFERROR(SEARCH(M$6,$D1508),0)&gt;0,TRIM(VLOOKUP(M$6,'Lifeline-Capability XWalk'!$F$6:$G$38,2,FALSE)),"")</f>
        <v/>
      </c>
      <c r="N1508" s="91" t="str">
        <f>IF(IFERROR(SEARCH(N$6,$D1508),0)&gt;0,TRIM(VLOOKUP(N$6,'Lifeline-Capability XWalk'!$F$6:$G$38,2,FALSE)),"")</f>
        <v/>
      </c>
      <c r="O1508" s="91" t="str">
        <f>IF(IFERROR(SEARCH(O$6,$D1508),0)&gt;0,TRIM(VLOOKUP(O$6,'Lifeline-Capability XWalk'!$F$6:$G$38,2,FALSE)),"")</f>
        <v/>
      </c>
      <c r="P1508" s="91" t="str">
        <f>IF(IFERROR(SEARCH(P$6,$D1508),0)&gt;0,TRIM(VLOOKUP(P$6,'Lifeline-Capability XWalk'!$F$6:$G$38,2,FALSE)),"")</f>
        <v/>
      </c>
      <c r="Q1508" s="91" t="str">
        <f>IF(IFERROR(SEARCH(Q$6,$D1508),0)&gt;0,TRIM(VLOOKUP(Q$6,'Lifeline-Capability XWalk'!$F$6:$G$38,2,FALSE)),"")</f>
        <v/>
      </c>
      <c r="R1508" s="91" t="str">
        <f>IF(IFERROR(SEARCH(R$6,$D1508),0)&gt;0,TRIM(VLOOKUP(R$6,'Lifeline-Capability XWalk'!$F$6:$G$38,2,FALSE)),"")</f>
        <v/>
      </c>
      <c r="S1508" s="91" t="str">
        <f>IF(IFERROR(SEARCH(S$6,$D1508),0)&gt;0,TRIM(VLOOKUP(S$6,'Lifeline-Capability XWalk'!$F$6:$G$38,2,FALSE)),"")</f>
        <v/>
      </c>
      <c r="T1508" s="91" t="str">
        <f>IF(IFERROR(SEARCH(T$6,$D1508),0)&gt;0,TRIM(VLOOKUP(T$6,'Lifeline-Capability XWalk'!$F$6:$G$38,2,FALSE)),"")</f>
        <v/>
      </c>
      <c r="U1508" s="91" t="str">
        <f>IF(IFERROR(SEARCH(U$6,$D1508),0)&gt;0,TRIM(VLOOKUP(U$6,'Lifeline-Capability XWalk'!$F$6:$G$38,2,FALSE)),"")</f>
        <v>Safety and Security; Food, Water, Shelter; Health and Medical; Energy; Communications; Hazardous Materials; Transportation; Water Systems;</v>
      </c>
      <c r="V1508" s="91" t="str">
        <f>IF(IFERROR(SEARCH(V$6,$D1508),0)&gt;0,TRIM(VLOOKUP(V$6,'Lifeline-Capability XWalk'!$F$6:$G$38,2,FALSE)),"")</f>
        <v/>
      </c>
      <c r="W1508" s="91" t="str">
        <f>IF(IFERROR(SEARCH(W$6,$D1508),0)&gt;0,TRIM(VLOOKUP(W$6,'Lifeline-Capability XWalk'!$F$6:$G$38,2,FALSE)),"")</f>
        <v/>
      </c>
      <c r="X1508" s="91" t="str">
        <f>IF(IFERROR(SEARCH(X$6,$D1508),0)&gt;0,TRIM(VLOOKUP(X$6,'Lifeline-Capability XWalk'!$F$6:$G$38,2,FALSE)),"")</f>
        <v/>
      </c>
      <c r="Y1508" s="91" t="str">
        <f>IF(IFERROR(SEARCH(Y$6,$D1508),0)&gt;0,TRIM(VLOOKUP(Y$6,'Lifeline-Capability XWalk'!$F$6:$G$38,2,FALSE)),"")</f>
        <v/>
      </c>
      <c r="Z1508" s="91" t="str">
        <f>IF(IFERROR(SEARCH(Z$6,$D1508),0)&gt;0,TRIM(VLOOKUP(Z$6,'Lifeline-Capability XWalk'!$F$6:$G$38,2,FALSE)),"")</f>
        <v/>
      </c>
      <c r="AA1508" s="91" t="str">
        <f>IF(IFERROR(SEARCH(AA$6,$D1508),0)&gt;0,TRIM(VLOOKUP(AA$6,'Lifeline-Capability XWalk'!$F$6:$G$38,2,FALSE)),"")</f>
        <v/>
      </c>
      <c r="AB1508" s="91" t="str">
        <f>IF(IFERROR(SEARCH(AB$6,$D1508),0)&gt;0,TRIM(VLOOKUP(AB$6,'Lifeline-Capability XWalk'!$F$6:$G$38,2,FALSE)),"")</f>
        <v>Communications</v>
      </c>
      <c r="AC1508" s="91" t="str">
        <f>IF(IFERROR(SEARCH(AC$6,$D1508),0)&gt;0,TRIM(VLOOKUP(AC$6,'Lifeline-Capability XWalk'!$F$6:$G$38,2,FALSE)),"")</f>
        <v/>
      </c>
      <c r="AD1508" s="91" t="str">
        <f>IF(IFERROR(SEARCH(AD$6,$D1508),0)&gt;0,TRIM(VLOOKUP(AD$6,'Lifeline-Capability XWalk'!$F$6:$G$38,2,FALSE)),"")</f>
        <v/>
      </c>
      <c r="AE1508" s="91" t="str">
        <f>IF(IFERROR(SEARCH(AE$6,$D1508),0)&gt;0,TRIM(VLOOKUP(AE$6,'Lifeline-Capability XWalk'!$F$6:$G$38,2,FALSE)),"")</f>
        <v/>
      </c>
      <c r="AF1508" s="91" t="str">
        <f>IF(IFERROR(SEARCH(AF$6,$D1508),0)&gt;0,TRIM(VLOOKUP(AF$6,'Lifeline-Capability XWalk'!$F$6:$G$38,2,FALSE)),"")</f>
        <v/>
      </c>
      <c r="AG1508" s="91" t="str">
        <f>IF(IFERROR(SEARCH(AG$6,$D1508),0)&gt;0,TRIM(VLOOKUP(AG$6,'Lifeline-Capability XWalk'!$F$6:$G$38,2,FALSE)),"")</f>
        <v/>
      </c>
      <c r="AH1508" s="91" t="str">
        <f>IF(IFERROR(SEARCH(AH$6,$D1508),0)&gt;0,TRIM(VLOOKUP(AH$6,'Lifeline-Capability XWalk'!$F$6:$G$38,2,FALSE)),"")</f>
        <v/>
      </c>
      <c r="AI1508" s="91" t="str">
        <f>IF(IFERROR(SEARCH(AI$6,$D1508),0)&gt;0,TRIM(VLOOKUP(AI$6,'Lifeline-Capability XWalk'!$F$6:$G$38,2,FALSE)),"")</f>
        <v/>
      </c>
      <c r="AJ1508" s="91" t="str">
        <f>IF(IFERROR(SEARCH(AJ$6,$D1508),0)&gt;0,TRIM(VLOOKUP(AJ$6,'Lifeline-Capability XWalk'!$F$6:$G$38,2,FALSE)),"")</f>
        <v/>
      </c>
      <c r="AK1508" s="91" t="str">
        <f>IF(IFERROR(SEARCH(AK$6,$D1508),0)&gt;0,TRIM(VLOOKUP(AK$6,'Lifeline-Capability XWalk'!$F$6:$G$38,2,FALSE)),"")</f>
        <v/>
      </c>
      <c r="AL1508" s="92" t="str">
        <f>IF(IFERROR(SEARCH(AL$6,$D1508),0)&gt;0,TRIM(VLOOKUP(AL$6,'Lifeline-Capability XWalk'!$F$6:$G$38,2,FALSE)),"")</f>
        <v/>
      </c>
      <c r="AM1508" s="24" t="str">
        <f t="shared" si="90"/>
        <v/>
      </c>
      <c r="AN1508" s="24" t="str">
        <f t="shared" si="90"/>
        <v/>
      </c>
      <c r="AO1508" s="24" t="str">
        <f t="shared" si="90"/>
        <v/>
      </c>
      <c r="AP1508" s="24" t="str">
        <f t="shared" si="90"/>
        <v/>
      </c>
      <c r="AQ1508" s="24" t="str">
        <f t="shared" si="90"/>
        <v>Communications</v>
      </c>
      <c r="AR1508" s="24" t="str">
        <f t="shared" si="90"/>
        <v/>
      </c>
      <c r="AS1508" s="24" t="str">
        <f t="shared" si="90"/>
        <v/>
      </c>
      <c r="AT1508" s="24" t="str">
        <f t="shared" si="90"/>
        <v/>
      </c>
      <c r="AU1508" s="24" t="str">
        <f t="shared" si="90"/>
        <v>Safety and Security; Food, Water, Shelter; Health and Medical; Energy; Communications; Hazardous Materials; Transportation; Water Systems;</v>
      </c>
    </row>
    <row r="1509" spans="1:47" ht="32.1" customHeight="1" x14ac:dyDescent="0.2">
      <c r="A1509" s="143" t="s">
        <v>1114</v>
      </c>
      <c r="B1509" s="144" t="s">
        <v>1117</v>
      </c>
      <c r="C1509" s="144" t="s">
        <v>1082</v>
      </c>
      <c r="D1509" s="124" t="s">
        <v>1901</v>
      </c>
      <c r="E1509" s="64" t="str">
        <f t="shared" si="89"/>
        <v>Health and Medical</v>
      </c>
      <c r="F1509" s="70" t="s">
        <v>1902</v>
      </c>
      <c r="G1509" s="90" t="str">
        <f>IF(IFERROR(SEARCH(G$6,$D1509),0)&gt;0,TRIM(VLOOKUP(G$6,'Lifeline-Capability XWalk'!$F$6:$G$38,2,FALSE)),"")</f>
        <v/>
      </c>
      <c r="H1509" s="91" t="str">
        <f>IF(IFERROR(SEARCH(H$6,$D1509),0)&gt;0,TRIM(VLOOKUP(H$6,'Lifeline-Capability XWalk'!$F$6:$G$38,2,FALSE)),"")</f>
        <v/>
      </c>
      <c r="I1509" s="91" t="str">
        <f>IF(IFERROR(SEARCH(I$6,$D1509),0)&gt;0,TRIM(VLOOKUP(I$6,'Lifeline-Capability XWalk'!$F$6:$G$38,2,FALSE)),"")</f>
        <v/>
      </c>
      <c r="J1509" s="91" t="str">
        <f>IF(IFERROR(SEARCH(J$6,$D1509),0)&gt;0,TRIM(VLOOKUP(J$6,'Lifeline-Capability XWalk'!$F$6:$G$38,2,FALSE)),"")</f>
        <v/>
      </c>
      <c r="K1509" s="91" t="str">
        <f>IF(IFERROR(SEARCH(K$6,$D1509),0)&gt;0,TRIM(VLOOKUP(K$6,'Lifeline-Capability XWalk'!$F$6:$G$38,2,FALSE)),"")</f>
        <v/>
      </c>
      <c r="L1509" s="91" t="str">
        <f>IF(IFERROR(SEARCH(L$6,$D1509),0)&gt;0,TRIM(VLOOKUP(L$6,'Lifeline-Capability XWalk'!$F$6:$G$38,2,FALSE)),"")</f>
        <v/>
      </c>
      <c r="M1509" s="91" t="str">
        <f>IF(IFERROR(SEARCH(M$6,$D1509),0)&gt;0,TRIM(VLOOKUP(M$6,'Lifeline-Capability XWalk'!$F$6:$G$38,2,FALSE)),"")</f>
        <v/>
      </c>
      <c r="N1509" s="91" t="str">
        <f>IF(IFERROR(SEARCH(N$6,$D1509),0)&gt;0,TRIM(VLOOKUP(N$6,'Lifeline-Capability XWalk'!$F$6:$G$38,2,FALSE)),"")</f>
        <v/>
      </c>
      <c r="O1509" s="91" t="str">
        <f>IF(IFERROR(SEARCH(O$6,$D1509),0)&gt;0,TRIM(VLOOKUP(O$6,'Lifeline-Capability XWalk'!$F$6:$G$38,2,FALSE)),"")</f>
        <v/>
      </c>
      <c r="P1509" s="91" t="str">
        <f>IF(IFERROR(SEARCH(P$6,$D1509),0)&gt;0,TRIM(VLOOKUP(P$6,'Lifeline-Capability XWalk'!$F$6:$G$38,2,FALSE)),"")</f>
        <v/>
      </c>
      <c r="Q1509" s="91" t="str">
        <f>IF(IFERROR(SEARCH(Q$6,$D1509),0)&gt;0,TRIM(VLOOKUP(Q$6,'Lifeline-Capability XWalk'!$F$6:$G$38,2,FALSE)),"")</f>
        <v/>
      </c>
      <c r="R1509" s="91" t="str">
        <f>IF(IFERROR(SEARCH(R$6,$D1509),0)&gt;0,TRIM(VLOOKUP(R$6,'Lifeline-Capability XWalk'!$F$6:$G$38,2,FALSE)),"")</f>
        <v/>
      </c>
      <c r="S1509" s="91" t="str">
        <f>IF(IFERROR(SEARCH(S$6,$D1509),0)&gt;0,TRIM(VLOOKUP(S$6,'Lifeline-Capability XWalk'!$F$6:$G$38,2,FALSE)),"")</f>
        <v/>
      </c>
      <c r="T1509" s="91" t="str">
        <f>IF(IFERROR(SEARCH(T$6,$D1509),0)&gt;0,TRIM(VLOOKUP(T$6,'Lifeline-Capability XWalk'!$F$6:$G$38,2,FALSE)),"")</f>
        <v/>
      </c>
      <c r="U1509" s="91" t="str">
        <f>IF(IFERROR(SEARCH(U$6,$D1509),0)&gt;0,TRIM(VLOOKUP(U$6,'Lifeline-Capability XWalk'!$F$6:$G$38,2,FALSE)),"")</f>
        <v/>
      </c>
      <c r="V1509" s="91" t="str">
        <f>IF(IFERROR(SEARCH(V$6,$D1509),0)&gt;0,TRIM(VLOOKUP(V$6,'Lifeline-Capability XWalk'!$F$6:$G$38,2,FALSE)),"")</f>
        <v/>
      </c>
      <c r="W1509" s="91" t="str">
        <f>IF(IFERROR(SEARCH(W$6,$D1509),0)&gt;0,TRIM(VLOOKUP(W$6,'Lifeline-Capability XWalk'!$F$6:$G$38,2,FALSE)),"")</f>
        <v/>
      </c>
      <c r="X1509" s="91" t="str">
        <f>IF(IFERROR(SEARCH(X$6,$D1509),0)&gt;0,TRIM(VLOOKUP(X$6,'Lifeline-Capability XWalk'!$F$6:$G$38,2,FALSE)),"")</f>
        <v/>
      </c>
      <c r="Y1509" s="91" t="str">
        <f>IF(IFERROR(SEARCH(Y$6,$D1509),0)&gt;0,TRIM(VLOOKUP(Y$6,'Lifeline-Capability XWalk'!$F$6:$G$38,2,FALSE)),"")</f>
        <v/>
      </c>
      <c r="Z1509" s="91" t="str">
        <f>IF(IFERROR(SEARCH(Z$6,$D1509),0)&gt;0,TRIM(VLOOKUP(Z$6,'Lifeline-Capability XWalk'!$F$6:$G$38,2,FALSE)),"")</f>
        <v/>
      </c>
      <c r="AA1509" s="91" t="str">
        <f>IF(IFERROR(SEARCH(AA$6,$D1509),0)&gt;0,TRIM(VLOOKUP(AA$6,'Lifeline-Capability XWalk'!$F$6:$G$38,2,FALSE)),"")</f>
        <v/>
      </c>
      <c r="AB1509" s="91" t="str">
        <f>IF(IFERROR(SEARCH(AB$6,$D1509),0)&gt;0,TRIM(VLOOKUP(AB$6,'Lifeline-Capability XWalk'!$F$6:$G$38,2,FALSE)),"")</f>
        <v/>
      </c>
      <c r="AC1509" s="91" t="str">
        <f>IF(IFERROR(SEARCH(AC$6,$D1509),0)&gt;0,TRIM(VLOOKUP(AC$6,'Lifeline-Capability XWalk'!$F$6:$G$38,2,FALSE)),"")</f>
        <v/>
      </c>
      <c r="AD1509" s="91" t="str">
        <f>IF(IFERROR(SEARCH(AD$6,$D1509),0)&gt;0,TRIM(VLOOKUP(AD$6,'Lifeline-Capability XWalk'!$F$6:$G$38,2,FALSE)),"")</f>
        <v/>
      </c>
      <c r="AE1509" s="91" t="str">
        <f>IF(IFERROR(SEARCH(AE$6,$D1509),0)&gt;0,TRIM(VLOOKUP(AE$6,'Lifeline-Capability XWalk'!$F$6:$G$38,2,FALSE)),"")</f>
        <v>Health and Medical</v>
      </c>
      <c r="AF1509" s="91" t="str">
        <f>IF(IFERROR(SEARCH(AF$6,$D1509),0)&gt;0,TRIM(VLOOKUP(AF$6,'Lifeline-Capability XWalk'!$F$6:$G$38,2,FALSE)),"")</f>
        <v/>
      </c>
      <c r="AG1509" s="91" t="str">
        <f>IF(IFERROR(SEARCH(AG$6,$D1509),0)&gt;0,TRIM(VLOOKUP(AG$6,'Lifeline-Capability XWalk'!$F$6:$G$38,2,FALSE)),"")</f>
        <v/>
      </c>
      <c r="AH1509" s="91" t="str">
        <f>IF(IFERROR(SEARCH(AH$6,$D1509),0)&gt;0,TRIM(VLOOKUP(AH$6,'Lifeline-Capability XWalk'!$F$6:$G$38,2,FALSE)),"")</f>
        <v/>
      </c>
      <c r="AI1509" s="91" t="str">
        <f>IF(IFERROR(SEARCH(AI$6,$D1509),0)&gt;0,TRIM(VLOOKUP(AI$6,'Lifeline-Capability XWalk'!$F$6:$G$38,2,FALSE)),"")</f>
        <v/>
      </c>
      <c r="AJ1509" s="91" t="str">
        <f>IF(IFERROR(SEARCH(AJ$6,$D1509),0)&gt;0,TRIM(VLOOKUP(AJ$6,'Lifeline-Capability XWalk'!$F$6:$G$38,2,FALSE)),"")</f>
        <v/>
      </c>
      <c r="AK1509" s="91" t="str">
        <f>IF(IFERROR(SEARCH(AK$6,$D1509),0)&gt;0,TRIM(VLOOKUP(AK$6,'Lifeline-Capability XWalk'!$F$6:$G$38,2,FALSE)),"")</f>
        <v/>
      </c>
      <c r="AL1509" s="92" t="str">
        <f>IF(IFERROR(SEARCH(AL$6,$D1509),0)&gt;0,TRIM(VLOOKUP(AL$6,'Lifeline-Capability XWalk'!$F$6:$G$38,2,FALSE)),"")</f>
        <v/>
      </c>
      <c r="AM1509" s="24" t="str">
        <f t="shared" si="90"/>
        <v/>
      </c>
      <c r="AN1509" s="24" t="str">
        <f t="shared" si="90"/>
        <v/>
      </c>
      <c r="AO1509" s="24" t="str">
        <f t="shared" si="90"/>
        <v>Health and Medical</v>
      </c>
      <c r="AP1509" s="24" t="str">
        <f t="shared" si="90"/>
        <v/>
      </c>
      <c r="AQ1509" s="24" t="str">
        <f t="shared" si="90"/>
        <v/>
      </c>
      <c r="AR1509" s="24" t="str">
        <f t="shared" si="90"/>
        <v/>
      </c>
      <c r="AS1509" s="24" t="str">
        <f t="shared" si="90"/>
        <v/>
      </c>
      <c r="AT1509" s="24" t="str">
        <f t="shared" si="90"/>
        <v/>
      </c>
      <c r="AU1509" s="24" t="str">
        <f t="shared" si="90"/>
        <v/>
      </c>
    </row>
    <row r="1510" spans="1:47" ht="32.1" customHeight="1" x14ac:dyDescent="0.2">
      <c r="A1510" s="143" t="s">
        <v>1114</v>
      </c>
      <c r="B1510" s="144" t="s">
        <v>1117</v>
      </c>
      <c r="C1510" s="144" t="s">
        <v>1082</v>
      </c>
      <c r="D1510" s="124" t="s">
        <v>1901</v>
      </c>
      <c r="E1510" s="64" t="str">
        <f t="shared" si="89"/>
        <v>Health and Medical</v>
      </c>
      <c r="F1510" s="70" t="s">
        <v>1903</v>
      </c>
      <c r="G1510" s="90" t="str">
        <f>IF(IFERROR(SEARCH(G$6,$D1510),0)&gt;0,TRIM(VLOOKUP(G$6,'Lifeline-Capability XWalk'!$F$6:$G$38,2,FALSE)),"")</f>
        <v/>
      </c>
      <c r="H1510" s="91" t="str">
        <f>IF(IFERROR(SEARCH(H$6,$D1510),0)&gt;0,TRIM(VLOOKUP(H$6,'Lifeline-Capability XWalk'!$F$6:$G$38,2,FALSE)),"")</f>
        <v/>
      </c>
      <c r="I1510" s="91" t="str">
        <f>IF(IFERROR(SEARCH(I$6,$D1510),0)&gt;0,TRIM(VLOOKUP(I$6,'Lifeline-Capability XWalk'!$F$6:$G$38,2,FALSE)),"")</f>
        <v/>
      </c>
      <c r="J1510" s="91" t="str">
        <f>IF(IFERROR(SEARCH(J$6,$D1510),0)&gt;0,TRIM(VLOOKUP(J$6,'Lifeline-Capability XWalk'!$F$6:$G$38,2,FALSE)),"")</f>
        <v/>
      </c>
      <c r="K1510" s="91" t="str">
        <f>IF(IFERROR(SEARCH(K$6,$D1510),0)&gt;0,TRIM(VLOOKUP(K$6,'Lifeline-Capability XWalk'!$F$6:$G$38,2,FALSE)),"")</f>
        <v/>
      </c>
      <c r="L1510" s="91" t="str">
        <f>IF(IFERROR(SEARCH(L$6,$D1510),0)&gt;0,TRIM(VLOOKUP(L$6,'Lifeline-Capability XWalk'!$F$6:$G$38,2,FALSE)),"")</f>
        <v/>
      </c>
      <c r="M1510" s="91" t="str">
        <f>IF(IFERROR(SEARCH(M$6,$D1510),0)&gt;0,TRIM(VLOOKUP(M$6,'Lifeline-Capability XWalk'!$F$6:$G$38,2,FALSE)),"")</f>
        <v/>
      </c>
      <c r="N1510" s="91" t="str">
        <f>IF(IFERROR(SEARCH(N$6,$D1510),0)&gt;0,TRIM(VLOOKUP(N$6,'Lifeline-Capability XWalk'!$F$6:$G$38,2,FALSE)),"")</f>
        <v/>
      </c>
      <c r="O1510" s="91" t="str">
        <f>IF(IFERROR(SEARCH(O$6,$D1510),0)&gt;0,TRIM(VLOOKUP(O$6,'Lifeline-Capability XWalk'!$F$6:$G$38,2,FALSE)),"")</f>
        <v/>
      </c>
      <c r="P1510" s="91" t="str">
        <f>IF(IFERROR(SEARCH(P$6,$D1510),0)&gt;0,TRIM(VLOOKUP(P$6,'Lifeline-Capability XWalk'!$F$6:$G$38,2,FALSE)),"")</f>
        <v/>
      </c>
      <c r="Q1510" s="91" t="str">
        <f>IF(IFERROR(SEARCH(Q$6,$D1510),0)&gt;0,TRIM(VLOOKUP(Q$6,'Lifeline-Capability XWalk'!$F$6:$G$38,2,FALSE)),"")</f>
        <v/>
      </c>
      <c r="R1510" s="91" t="str">
        <f>IF(IFERROR(SEARCH(R$6,$D1510),0)&gt;0,TRIM(VLOOKUP(R$6,'Lifeline-Capability XWalk'!$F$6:$G$38,2,FALSE)),"")</f>
        <v/>
      </c>
      <c r="S1510" s="91" t="str">
        <f>IF(IFERROR(SEARCH(S$6,$D1510),0)&gt;0,TRIM(VLOOKUP(S$6,'Lifeline-Capability XWalk'!$F$6:$G$38,2,FALSE)),"")</f>
        <v/>
      </c>
      <c r="T1510" s="91" t="str">
        <f>IF(IFERROR(SEARCH(T$6,$D1510),0)&gt;0,TRIM(VLOOKUP(T$6,'Lifeline-Capability XWalk'!$F$6:$G$38,2,FALSE)),"")</f>
        <v/>
      </c>
      <c r="U1510" s="91" t="str">
        <f>IF(IFERROR(SEARCH(U$6,$D1510),0)&gt;0,TRIM(VLOOKUP(U$6,'Lifeline-Capability XWalk'!$F$6:$G$38,2,FALSE)),"")</f>
        <v/>
      </c>
      <c r="V1510" s="91" t="str">
        <f>IF(IFERROR(SEARCH(V$6,$D1510),0)&gt;0,TRIM(VLOOKUP(V$6,'Lifeline-Capability XWalk'!$F$6:$G$38,2,FALSE)),"")</f>
        <v/>
      </c>
      <c r="W1510" s="91" t="str">
        <f>IF(IFERROR(SEARCH(W$6,$D1510),0)&gt;0,TRIM(VLOOKUP(W$6,'Lifeline-Capability XWalk'!$F$6:$G$38,2,FALSE)),"")</f>
        <v/>
      </c>
      <c r="X1510" s="91" t="str">
        <f>IF(IFERROR(SEARCH(X$6,$D1510),0)&gt;0,TRIM(VLOOKUP(X$6,'Lifeline-Capability XWalk'!$F$6:$G$38,2,FALSE)),"")</f>
        <v/>
      </c>
      <c r="Y1510" s="91" t="str">
        <f>IF(IFERROR(SEARCH(Y$6,$D1510),0)&gt;0,TRIM(VLOOKUP(Y$6,'Lifeline-Capability XWalk'!$F$6:$G$38,2,FALSE)),"")</f>
        <v/>
      </c>
      <c r="Z1510" s="91" t="str">
        <f>IF(IFERROR(SEARCH(Z$6,$D1510),0)&gt;0,TRIM(VLOOKUP(Z$6,'Lifeline-Capability XWalk'!$F$6:$G$38,2,FALSE)),"")</f>
        <v/>
      </c>
      <c r="AA1510" s="91" t="str">
        <f>IF(IFERROR(SEARCH(AA$6,$D1510),0)&gt;0,TRIM(VLOOKUP(AA$6,'Lifeline-Capability XWalk'!$F$6:$G$38,2,FALSE)),"")</f>
        <v/>
      </c>
      <c r="AB1510" s="91" t="str">
        <f>IF(IFERROR(SEARCH(AB$6,$D1510),0)&gt;0,TRIM(VLOOKUP(AB$6,'Lifeline-Capability XWalk'!$F$6:$G$38,2,FALSE)),"")</f>
        <v/>
      </c>
      <c r="AC1510" s="91" t="str">
        <f>IF(IFERROR(SEARCH(AC$6,$D1510),0)&gt;0,TRIM(VLOOKUP(AC$6,'Lifeline-Capability XWalk'!$F$6:$G$38,2,FALSE)),"")</f>
        <v/>
      </c>
      <c r="AD1510" s="91" t="str">
        <f>IF(IFERROR(SEARCH(AD$6,$D1510),0)&gt;0,TRIM(VLOOKUP(AD$6,'Lifeline-Capability XWalk'!$F$6:$G$38,2,FALSE)),"")</f>
        <v/>
      </c>
      <c r="AE1510" s="91" t="str">
        <f>IF(IFERROR(SEARCH(AE$6,$D1510),0)&gt;0,TRIM(VLOOKUP(AE$6,'Lifeline-Capability XWalk'!$F$6:$G$38,2,FALSE)),"")</f>
        <v>Health and Medical</v>
      </c>
      <c r="AF1510" s="91" t="str">
        <f>IF(IFERROR(SEARCH(AF$6,$D1510),0)&gt;0,TRIM(VLOOKUP(AF$6,'Lifeline-Capability XWalk'!$F$6:$G$38,2,FALSE)),"")</f>
        <v/>
      </c>
      <c r="AG1510" s="91" t="str">
        <f>IF(IFERROR(SEARCH(AG$6,$D1510),0)&gt;0,TRIM(VLOOKUP(AG$6,'Lifeline-Capability XWalk'!$F$6:$G$38,2,FALSE)),"")</f>
        <v/>
      </c>
      <c r="AH1510" s="91" t="str">
        <f>IF(IFERROR(SEARCH(AH$6,$D1510),0)&gt;0,TRIM(VLOOKUP(AH$6,'Lifeline-Capability XWalk'!$F$6:$G$38,2,FALSE)),"")</f>
        <v/>
      </c>
      <c r="AI1510" s="91" t="str">
        <f>IF(IFERROR(SEARCH(AI$6,$D1510),0)&gt;0,TRIM(VLOOKUP(AI$6,'Lifeline-Capability XWalk'!$F$6:$G$38,2,FALSE)),"")</f>
        <v/>
      </c>
      <c r="AJ1510" s="91" t="str">
        <f>IF(IFERROR(SEARCH(AJ$6,$D1510),0)&gt;0,TRIM(VLOOKUP(AJ$6,'Lifeline-Capability XWalk'!$F$6:$G$38,2,FALSE)),"")</f>
        <v/>
      </c>
      <c r="AK1510" s="91" t="str">
        <f>IF(IFERROR(SEARCH(AK$6,$D1510),0)&gt;0,TRIM(VLOOKUP(AK$6,'Lifeline-Capability XWalk'!$F$6:$G$38,2,FALSE)),"")</f>
        <v/>
      </c>
      <c r="AL1510" s="92" t="str">
        <f>IF(IFERROR(SEARCH(AL$6,$D1510),0)&gt;0,TRIM(VLOOKUP(AL$6,'Lifeline-Capability XWalk'!$F$6:$G$38,2,FALSE)),"")</f>
        <v/>
      </c>
      <c r="AM1510" s="24" t="str">
        <f t="shared" si="90"/>
        <v/>
      </c>
      <c r="AN1510" s="24" t="str">
        <f t="shared" si="90"/>
        <v/>
      </c>
      <c r="AO1510" s="24" t="str">
        <f t="shared" si="90"/>
        <v>Health and Medical</v>
      </c>
      <c r="AP1510" s="24" t="str">
        <f t="shared" si="90"/>
        <v/>
      </c>
      <c r="AQ1510" s="24" t="str">
        <f t="shared" si="90"/>
        <v/>
      </c>
      <c r="AR1510" s="24" t="str">
        <f t="shared" si="90"/>
        <v/>
      </c>
      <c r="AS1510" s="24" t="str">
        <f t="shared" si="90"/>
        <v/>
      </c>
      <c r="AT1510" s="24" t="str">
        <f t="shared" si="90"/>
        <v/>
      </c>
      <c r="AU1510" s="24" t="str">
        <f t="shared" si="90"/>
        <v/>
      </c>
    </row>
    <row r="1511" spans="1:47" ht="32.1" customHeight="1" x14ac:dyDescent="0.2">
      <c r="A1511" s="143" t="s">
        <v>1114</v>
      </c>
      <c r="B1511" s="144" t="s">
        <v>1117</v>
      </c>
      <c r="C1511" s="144" t="s">
        <v>1082</v>
      </c>
      <c r="D1511" s="124" t="s">
        <v>1896</v>
      </c>
      <c r="E1511" s="64" t="str">
        <f t="shared" si="89"/>
        <v>Communications</v>
      </c>
      <c r="F1511" s="70" t="s">
        <v>1904</v>
      </c>
      <c r="G1511" s="90" t="str">
        <f>IF(IFERROR(SEARCH(G$6,$D1511),0)&gt;0,TRIM(VLOOKUP(G$6,'Lifeline-Capability XWalk'!$F$6:$G$38,2,FALSE)),"")</f>
        <v/>
      </c>
      <c r="H1511" s="91" t="str">
        <f>IF(IFERROR(SEARCH(H$6,$D1511),0)&gt;0,TRIM(VLOOKUP(H$6,'Lifeline-Capability XWalk'!$F$6:$G$38,2,FALSE)),"")</f>
        <v/>
      </c>
      <c r="I1511" s="91" t="str">
        <f>IF(IFERROR(SEARCH(I$6,$D1511),0)&gt;0,TRIM(VLOOKUP(I$6,'Lifeline-Capability XWalk'!$F$6:$G$38,2,FALSE)),"")</f>
        <v/>
      </c>
      <c r="J1511" s="91" t="str">
        <f>IF(IFERROR(SEARCH(J$6,$D1511),0)&gt;0,TRIM(VLOOKUP(J$6,'Lifeline-Capability XWalk'!$F$6:$G$38,2,FALSE)),"")</f>
        <v/>
      </c>
      <c r="K1511" s="91" t="str">
        <f>IF(IFERROR(SEARCH(K$6,$D1511),0)&gt;0,TRIM(VLOOKUP(K$6,'Lifeline-Capability XWalk'!$F$6:$G$38,2,FALSE)),"")</f>
        <v/>
      </c>
      <c r="L1511" s="91" t="str">
        <f>IF(IFERROR(SEARCH(L$6,$D1511),0)&gt;0,TRIM(VLOOKUP(L$6,'Lifeline-Capability XWalk'!$F$6:$G$38,2,FALSE)),"")</f>
        <v/>
      </c>
      <c r="M1511" s="91" t="str">
        <f>IF(IFERROR(SEARCH(M$6,$D1511),0)&gt;0,TRIM(VLOOKUP(M$6,'Lifeline-Capability XWalk'!$F$6:$G$38,2,FALSE)),"")</f>
        <v/>
      </c>
      <c r="N1511" s="91" t="str">
        <f>IF(IFERROR(SEARCH(N$6,$D1511),0)&gt;0,TRIM(VLOOKUP(N$6,'Lifeline-Capability XWalk'!$F$6:$G$38,2,FALSE)),"")</f>
        <v/>
      </c>
      <c r="O1511" s="91" t="str">
        <f>IF(IFERROR(SEARCH(O$6,$D1511),0)&gt;0,TRIM(VLOOKUP(O$6,'Lifeline-Capability XWalk'!$F$6:$G$38,2,FALSE)),"")</f>
        <v/>
      </c>
      <c r="P1511" s="91" t="str">
        <f>IF(IFERROR(SEARCH(P$6,$D1511),0)&gt;0,TRIM(VLOOKUP(P$6,'Lifeline-Capability XWalk'!$F$6:$G$38,2,FALSE)),"")</f>
        <v/>
      </c>
      <c r="Q1511" s="91" t="str">
        <f>IF(IFERROR(SEARCH(Q$6,$D1511),0)&gt;0,TRIM(VLOOKUP(Q$6,'Lifeline-Capability XWalk'!$F$6:$G$38,2,FALSE)),"")</f>
        <v/>
      </c>
      <c r="R1511" s="91" t="str">
        <f>IF(IFERROR(SEARCH(R$6,$D1511),0)&gt;0,TRIM(VLOOKUP(R$6,'Lifeline-Capability XWalk'!$F$6:$G$38,2,FALSE)),"")</f>
        <v/>
      </c>
      <c r="S1511" s="91" t="str">
        <f>IF(IFERROR(SEARCH(S$6,$D1511),0)&gt;0,TRIM(VLOOKUP(S$6,'Lifeline-Capability XWalk'!$F$6:$G$38,2,FALSE)),"")</f>
        <v/>
      </c>
      <c r="T1511" s="91" t="str">
        <f>IF(IFERROR(SEARCH(T$6,$D1511),0)&gt;0,TRIM(VLOOKUP(T$6,'Lifeline-Capability XWalk'!$F$6:$G$38,2,FALSE)),"")</f>
        <v/>
      </c>
      <c r="U1511" s="91" t="str">
        <f>IF(IFERROR(SEARCH(U$6,$D1511),0)&gt;0,TRIM(VLOOKUP(U$6,'Lifeline-Capability XWalk'!$F$6:$G$38,2,FALSE)),"")</f>
        <v/>
      </c>
      <c r="V1511" s="91" t="str">
        <f>IF(IFERROR(SEARCH(V$6,$D1511),0)&gt;0,TRIM(VLOOKUP(V$6,'Lifeline-Capability XWalk'!$F$6:$G$38,2,FALSE)),"")</f>
        <v/>
      </c>
      <c r="W1511" s="91" t="str">
        <f>IF(IFERROR(SEARCH(W$6,$D1511),0)&gt;0,TRIM(VLOOKUP(W$6,'Lifeline-Capability XWalk'!$F$6:$G$38,2,FALSE)),"")</f>
        <v/>
      </c>
      <c r="X1511" s="91" t="str">
        <f>IF(IFERROR(SEARCH(X$6,$D1511),0)&gt;0,TRIM(VLOOKUP(X$6,'Lifeline-Capability XWalk'!$F$6:$G$38,2,FALSE)),"")</f>
        <v/>
      </c>
      <c r="Y1511" s="91" t="str">
        <f>IF(IFERROR(SEARCH(Y$6,$D1511),0)&gt;0,TRIM(VLOOKUP(Y$6,'Lifeline-Capability XWalk'!$F$6:$G$38,2,FALSE)),"")</f>
        <v/>
      </c>
      <c r="Z1511" s="91" t="str">
        <f>IF(IFERROR(SEARCH(Z$6,$D1511),0)&gt;0,TRIM(VLOOKUP(Z$6,'Lifeline-Capability XWalk'!$F$6:$G$38,2,FALSE)),"")</f>
        <v/>
      </c>
      <c r="AA1511" s="91" t="str">
        <f>IF(IFERROR(SEARCH(AA$6,$D1511),0)&gt;0,TRIM(VLOOKUP(AA$6,'Lifeline-Capability XWalk'!$F$6:$G$38,2,FALSE)),"")</f>
        <v/>
      </c>
      <c r="AB1511" s="91" t="str">
        <f>IF(IFERROR(SEARCH(AB$6,$D1511),0)&gt;0,TRIM(VLOOKUP(AB$6,'Lifeline-Capability XWalk'!$F$6:$G$38,2,FALSE)),"")</f>
        <v/>
      </c>
      <c r="AC1511" s="91" t="str">
        <f>IF(IFERROR(SEARCH(AC$6,$D1511),0)&gt;0,TRIM(VLOOKUP(AC$6,'Lifeline-Capability XWalk'!$F$6:$G$38,2,FALSE)),"")</f>
        <v/>
      </c>
      <c r="AD1511" s="91" t="str">
        <f>IF(IFERROR(SEARCH(AD$6,$D1511),0)&gt;0,TRIM(VLOOKUP(AD$6,'Lifeline-Capability XWalk'!$F$6:$G$38,2,FALSE)),"")</f>
        <v/>
      </c>
      <c r="AE1511" s="91" t="str">
        <f>IF(IFERROR(SEARCH(AE$6,$D1511),0)&gt;0,TRIM(VLOOKUP(AE$6,'Lifeline-Capability XWalk'!$F$6:$G$38,2,FALSE)),"")</f>
        <v/>
      </c>
      <c r="AF1511" s="91" t="str">
        <f>IF(IFERROR(SEARCH(AF$6,$D1511),0)&gt;0,TRIM(VLOOKUP(AF$6,'Lifeline-Capability XWalk'!$F$6:$G$38,2,FALSE)),"")</f>
        <v>Communications</v>
      </c>
      <c r="AG1511" s="91" t="str">
        <f>IF(IFERROR(SEARCH(AG$6,$D1511),0)&gt;0,TRIM(VLOOKUP(AG$6,'Lifeline-Capability XWalk'!$F$6:$G$38,2,FALSE)),"")</f>
        <v/>
      </c>
      <c r="AH1511" s="91" t="str">
        <f>IF(IFERROR(SEARCH(AH$6,$D1511),0)&gt;0,TRIM(VLOOKUP(AH$6,'Lifeline-Capability XWalk'!$F$6:$G$38,2,FALSE)),"")</f>
        <v/>
      </c>
      <c r="AI1511" s="91" t="str">
        <f>IF(IFERROR(SEARCH(AI$6,$D1511),0)&gt;0,TRIM(VLOOKUP(AI$6,'Lifeline-Capability XWalk'!$F$6:$G$38,2,FALSE)),"")</f>
        <v/>
      </c>
      <c r="AJ1511" s="91" t="str">
        <f>IF(IFERROR(SEARCH(AJ$6,$D1511),0)&gt;0,TRIM(VLOOKUP(AJ$6,'Lifeline-Capability XWalk'!$F$6:$G$38,2,FALSE)),"")</f>
        <v/>
      </c>
      <c r="AK1511" s="91" t="str">
        <f>IF(IFERROR(SEARCH(AK$6,$D1511),0)&gt;0,TRIM(VLOOKUP(AK$6,'Lifeline-Capability XWalk'!$F$6:$G$38,2,FALSE)),"")</f>
        <v/>
      </c>
      <c r="AL1511" s="92" t="str">
        <f>IF(IFERROR(SEARCH(AL$6,$D1511),0)&gt;0,TRIM(VLOOKUP(AL$6,'Lifeline-Capability XWalk'!$F$6:$G$38,2,FALSE)),"")</f>
        <v/>
      </c>
      <c r="AM1511" s="24" t="str">
        <f t="shared" si="90"/>
        <v/>
      </c>
      <c r="AN1511" s="24" t="str">
        <f t="shared" si="90"/>
        <v/>
      </c>
      <c r="AO1511" s="24" t="str">
        <f t="shared" si="90"/>
        <v/>
      </c>
      <c r="AP1511" s="24" t="str">
        <f t="shared" si="90"/>
        <v/>
      </c>
      <c r="AQ1511" s="24" t="str">
        <f t="shared" si="90"/>
        <v>Communications</v>
      </c>
      <c r="AR1511" s="24" t="str">
        <f t="shared" si="90"/>
        <v/>
      </c>
      <c r="AS1511" s="24" t="str">
        <f t="shared" si="90"/>
        <v/>
      </c>
      <c r="AT1511" s="24" t="str">
        <f t="shared" si="90"/>
        <v/>
      </c>
      <c r="AU1511" s="24" t="str">
        <f t="shared" si="90"/>
        <v/>
      </c>
    </row>
    <row r="1512" spans="1:47" ht="32.1" customHeight="1" x14ac:dyDescent="0.2">
      <c r="A1512" s="143" t="s">
        <v>1113</v>
      </c>
      <c r="B1512" s="144" t="s">
        <v>20</v>
      </c>
      <c r="C1512" s="144" t="s">
        <v>1082</v>
      </c>
      <c r="D1512" s="124" t="s">
        <v>1912</v>
      </c>
      <c r="E1512" s="64" t="str">
        <f t="shared" si="89"/>
        <v>Safety and Security; Food, Water, Shelter; Health and Medical; Energy; Communications; Hazardous Materials; Transportation; Water Systems;</v>
      </c>
      <c r="F1512" s="70" t="s">
        <v>1905</v>
      </c>
      <c r="G1512" s="90" t="str">
        <f>IF(IFERROR(SEARCH(G$6,$D1512),0)&gt;0,TRIM(VLOOKUP(G$6,'Lifeline-Capability XWalk'!$F$6:$G$38,2,FALSE)),"")</f>
        <v/>
      </c>
      <c r="H1512" s="91" t="str">
        <f>IF(IFERROR(SEARCH(H$6,$D1512),0)&gt;0,TRIM(VLOOKUP(H$6,'Lifeline-Capability XWalk'!$F$6:$G$38,2,FALSE)),"")</f>
        <v/>
      </c>
      <c r="I1512" s="91" t="str">
        <f>IF(IFERROR(SEARCH(I$6,$D1512),0)&gt;0,TRIM(VLOOKUP(I$6,'Lifeline-Capability XWalk'!$F$6:$G$38,2,FALSE)),"")</f>
        <v/>
      </c>
      <c r="J1512" s="91" t="str">
        <f>IF(IFERROR(SEARCH(J$6,$D1512),0)&gt;0,TRIM(VLOOKUP(J$6,'Lifeline-Capability XWalk'!$F$6:$G$38,2,FALSE)),"")</f>
        <v/>
      </c>
      <c r="K1512" s="91" t="str">
        <f>IF(IFERROR(SEARCH(K$6,$D1512),0)&gt;0,TRIM(VLOOKUP(K$6,'Lifeline-Capability XWalk'!$F$6:$G$38,2,FALSE)),"")</f>
        <v/>
      </c>
      <c r="L1512" s="91" t="str">
        <f>IF(IFERROR(SEARCH(L$6,$D1512),0)&gt;0,TRIM(VLOOKUP(L$6,'Lifeline-Capability XWalk'!$F$6:$G$38,2,FALSE)),"")</f>
        <v/>
      </c>
      <c r="M1512" s="91" t="str">
        <f>IF(IFERROR(SEARCH(M$6,$D1512),0)&gt;0,TRIM(VLOOKUP(M$6,'Lifeline-Capability XWalk'!$F$6:$G$38,2,FALSE)),"")</f>
        <v/>
      </c>
      <c r="N1512" s="91" t="str">
        <f>IF(IFERROR(SEARCH(N$6,$D1512),0)&gt;0,TRIM(VLOOKUP(N$6,'Lifeline-Capability XWalk'!$F$6:$G$38,2,FALSE)),"")</f>
        <v/>
      </c>
      <c r="O1512" s="91" t="str">
        <f>IF(IFERROR(SEARCH(O$6,$D1512),0)&gt;0,TRIM(VLOOKUP(O$6,'Lifeline-Capability XWalk'!$F$6:$G$38,2,FALSE)),"")</f>
        <v/>
      </c>
      <c r="P1512" s="91" t="str">
        <f>IF(IFERROR(SEARCH(P$6,$D1512),0)&gt;0,TRIM(VLOOKUP(P$6,'Lifeline-Capability XWalk'!$F$6:$G$38,2,FALSE)),"")</f>
        <v/>
      </c>
      <c r="Q1512" s="91" t="str">
        <f>IF(IFERROR(SEARCH(Q$6,$D1512),0)&gt;0,TRIM(VLOOKUP(Q$6,'Lifeline-Capability XWalk'!$F$6:$G$38,2,FALSE)),"")</f>
        <v/>
      </c>
      <c r="R1512" s="91" t="str">
        <f>IF(IFERROR(SEARCH(R$6,$D1512),0)&gt;0,TRIM(VLOOKUP(R$6,'Lifeline-Capability XWalk'!$F$6:$G$38,2,FALSE)),"")</f>
        <v>Safety and Security; Food, Water, Shelter; Health and Medical; Energy; Communications; Hazardous Materials; Transportation; Water Systems;</v>
      </c>
      <c r="S1512" s="91" t="str">
        <f>IF(IFERROR(SEARCH(S$6,$D1512),0)&gt;0,TRIM(VLOOKUP(S$6,'Lifeline-Capability XWalk'!$F$6:$G$38,2,FALSE)),"")</f>
        <v/>
      </c>
      <c r="T1512" s="91" t="str">
        <f>IF(IFERROR(SEARCH(T$6,$D1512),0)&gt;0,TRIM(VLOOKUP(T$6,'Lifeline-Capability XWalk'!$F$6:$G$38,2,FALSE)),"")</f>
        <v/>
      </c>
      <c r="U1512" s="91" t="str">
        <f>IF(IFERROR(SEARCH(U$6,$D1512),0)&gt;0,TRIM(VLOOKUP(U$6,'Lifeline-Capability XWalk'!$F$6:$G$38,2,FALSE)),"")</f>
        <v/>
      </c>
      <c r="V1512" s="91" t="str">
        <f>IF(IFERROR(SEARCH(V$6,$D1512),0)&gt;0,TRIM(VLOOKUP(V$6,'Lifeline-Capability XWalk'!$F$6:$G$38,2,FALSE)),"")</f>
        <v/>
      </c>
      <c r="W1512" s="91" t="str">
        <f>IF(IFERROR(SEARCH(W$6,$D1512),0)&gt;0,TRIM(VLOOKUP(W$6,'Lifeline-Capability XWalk'!$F$6:$G$38,2,FALSE)),"")</f>
        <v/>
      </c>
      <c r="X1512" s="91" t="str">
        <f>IF(IFERROR(SEARCH(X$6,$D1512),0)&gt;0,TRIM(VLOOKUP(X$6,'Lifeline-Capability XWalk'!$F$6:$G$38,2,FALSE)),"")</f>
        <v/>
      </c>
      <c r="Y1512" s="91" t="str">
        <f>IF(IFERROR(SEARCH(Y$6,$D1512),0)&gt;0,TRIM(VLOOKUP(Y$6,'Lifeline-Capability XWalk'!$F$6:$G$38,2,FALSE)),"")</f>
        <v/>
      </c>
      <c r="Z1512" s="91" t="str">
        <f>IF(IFERROR(SEARCH(Z$6,$D1512),0)&gt;0,TRIM(VLOOKUP(Z$6,'Lifeline-Capability XWalk'!$F$6:$G$38,2,FALSE)),"")</f>
        <v/>
      </c>
      <c r="AA1512" s="91" t="str">
        <f>IF(IFERROR(SEARCH(AA$6,$D1512),0)&gt;0,TRIM(VLOOKUP(AA$6,'Lifeline-Capability XWalk'!$F$6:$G$38,2,FALSE)),"")</f>
        <v/>
      </c>
      <c r="AB1512" s="91" t="str">
        <f>IF(IFERROR(SEARCH(AB$6,$D1512),0)&gt;0,TRIM(VLOOKUP(AB$6,'Lifeline-Capability XWalk'!$F$6:$G$38,2,FALSE)),"")</f>
        <v/>
      </c>
      <c r="AC1512" s="91" t="str">
        <f>IF(IFERROR(SEARCH(AC$6,$D1512),0)&gt;0,TRIM(VLOOKUP(AC$6,'Lifeline-Capability XWalk'!$F$6:$G$38,2,FALSE)),"")</f>
        <v/>
      </c>
      <c r="AD1512" s="91" t="str">
        <f>IF(IFERROR(SEARCH(AD$6,$D1512),0)&gt;0,TRIM(VLOOKUP(AD$6,'Lifeline-Capability XWalk'!$F$6:$G$38,2,FALSE)),"")</f>
        <v/>
      </c>
      <c r="AE1512" s="91" t="str">
        <f>IF(IFERROR(SEARCH(AE$6,$D1512),0)&gt;0,TRIM(VLOOKUP(AE$6,'Lifeline-Capability XWalk'!$F$6:$G$38,2,FALSE)),"")</f>
        <v/>
      </c>
      <c r="AF1512" s="91" t="str">
        <f>IF(IFERROR(SEARCH(AF$6,$D1512),0)&gt;0,TRIM(VLOOKUP(AF$6,'Lifeline-Capability XWalk'!$F$6:$G$38,2,FALSE)),"")</f>
        <v/>
      </c>
      <c r="AG1512" s="91" t="str">
        <f>IF(IFERROR(SEARCH(AG$6,$D1512),0)&gt;0,TRIM(VLOOKUP(AG$6,'Lifeline-Capability XWalk'!$F$6:$G$38,2,FALSE)),"")</f>
        <v/>
      </c>
      <c r="AH1512" s="91" t="str">
        <f>IF(IFERROR(SEARCH(AH$6,$D1512),0)&gt;0,TRIM(VLOOKUP(AH$6,'Lifeline-Capability XWalk'!$F$6:$G$38,2,FALSE)),"")</f>
        <v/>
      </c>
      <c r="AI1512" s="91" t="str">
        <f>IF(IFERROR(SEARCH(AI$6,$D1512),0)&gt;0,TRIM(VLOOKUP(AI$6,'Lifeline-Capability XWalk'!$F$6:$G$38,2,FALSE)),"")</f>
        <v/>
      </c>
      <c r="AJ1512" s="91" t="str">
        <f>IF(IFERROR(SEARCH(AJ$6,$D1512),0)&gt;0,TRIM(VLOOKUP(AJ$6,'Lifeline-Capability XWalk'!$F$6:$G$38,2,FALSE)),"")</f>
        <v/>
      </c>
      <c r="AK1512" s="91" t="str">
        <f>IF(IFERROR(SEARCH(AK$6,$D1512),0)&gt;0,TRIM(VLOOKUP(AK$6,'Lifeline-Capability XWalk'!$F$6:$G$38,2,FALSE)),"")</f>
        <v/>
      </c>
      <c r="AL1512" s="92" t="str">
        <f>IF(IFERROR(SEARCH(AL$6,$D1512),0)&gt;0,TRIM(VLOOKUP(AL$6,'Lifeline-Capability XWalk'!$F$6:$G$38,2,FALSE)),"")</f>
        <v/>
      </c>
      <c r="AM1512" s="24" t="str">
        <f t="shared" si="90"/>
        <v/>
      </c>
      <c r="AN1512" s="24" t="str">
        <f t="shared" si="90"/>
        <v/>
      </c>
      <c r="AO1512" s="24" t="str">
        <f t="shared" si="90"/>
        <v/>
      </c>
      <c r="AP1512" s="24" t="str">
        <f t="shared" si="90"/>
        <v/>
      </c>
      <c r="AQ1512" s="24" t="str">
        <f t="shared" si="90"/>
        <v/>
      </c>
      <c r="AR1512" s="24" t="str">
        <f t="shared" si="90"/>
        <v/>
      </c>
      <c r="AS1512" s="24" t="str">
        <f t="shared" si="90"/>
        <v/>
      </c>
      <c r="AT1512" s="24" t="str">
        <f t="shared" si="90"/>
        <v/>
      </c>
      <c r="AU1512" s="24" t="str">
        <f t="shared" si="90"/>
        <v>Safety and Security; Food, Water, Shelter; Health and Medical; Energy; Communications; Hazardous Materials; Transportation; Water Systems;</v>
      </c>
    </row>
    <row r="1513" spans="1:47" ht="32.1" customHeight="1" x14ac:dyDescent="0.2">
      <c r="A1513" s="143" t="s">
        <v>1113</v>
      </c>
      <c r="B1513" s="144" t="s">
        <v>20</v>
      </c>
      <c r="C1513" s="144" t="s">
        <v>1082</v>
      </c>
      <c r="D1513" s="124" t="s">
        <v>1912</v>
      </c>
      <c r="E1513" s="64" t="str">
        <f t="shared" si="89"/>
        <v>Safety and Security; Food, Water, Shelter; Health and Medical; Energy; Communications; Hazardous Materials; Transportation; Water Systems;</v>
      </c>
      <c r="F1513" s="70" t="s">
        <v>1906</v>
      </c>
      <c r="G1513" s="90" t="str">
        <f>IF(IFERROR(SEARCH(G$6,$D1513),0)&gt;0,TRIM(VLOOKUP(G$6,'Lifeline-Capability XWalk'!$F$6:$G$38,2,FALSE)),"")</f>
        <v/>
      </c>
      <c r="H1513" s="91" t="str">
        <f>IF(IFERROR(SEARCH(H$6,$D1513),0)&gt;0,TRIM(VLOOKUP(H$6,'Lifeline-Capability XWalk'!$F$6:$G$38,2,FALSE)),"")</f>
        <v/>
      </c>
      <c r="I1513" s="91" t="str">
        <f>IF(IFERROR(SEARCH(I$6,$D1513),0)&gt;0,TRIM(VLOOKUP(I$6,'Lifeline-Capability XWalk'!$F$6:$G$38,2,FALSE)),"")</f>
        <v/>
      </c>
      <c r="J1513" s="91" t="str">
        <f>IF(IFERROR(SEARCH(J$6,$D1513),0)&gt;0,TRIM(VLOOKUP(J$6,'Lifeline-Capability XWalk'!$F$6:$G$38,2,FALSE)),"")</f>
        <v/>
      </c>
      <c r="K1513" s="91" t="str">
        <f>IF(IFERROR(SEARCH(K$6,$D1513),0)&gt;0,TRIM(VLOOKUP(K$6,'Lifeline-Capability XWalk'!$F$6:$G$38,2,FALSE)),"")</f>
        <v/>
      </c>
      <c r="L1513" s="91" t="str">
        <f>IF(IFERROR(SEARCH(L$6,$D1513),0)&gt;0,TRIM(VLOOKUP(L$6,'Lifeline-Capability XWalk'!$F$6:$G$38,2,FALSE)),"")</f>
        <v/>
      </c>
      <c r="M1513" s="91" t="str">
        <f>IF(IFERROR(SEARCH(M$6,$D1513),0)&gt;0,TRIM(VLOOKUP(M$6,'Lifeline-Capability XWalk'!$F$6:$G$38,2,FALSE)),"")</f>
        <v/>
      </c>
      <c r="N1513" s="91" t="str">
        <f>IF(IFERROR(SEARCH(N$6,$D1513),0)&gt;0,TRIM(VLOOKUP(N$6,'Lifeline-Capability XWalk'!$F$6:$G$38,2,FALSE)),"")</f>
        <v/>
      </c>
      <c r="O1513" s="91" t="str">
        <f>IF(IFERROR(SEARCH(O$6,$D1513),0)&gt;0,TRIM(VLOOKUP(O$6,'Lifeline-Capability XWalk'!$F$6:$G$38,2,FALSE)),"")</f>
        <v/>
      </c>
      <c r="P1513" s="91" t="str">
        <f>IF(IFERROR(SEARCH(P$6,$D1513),0)&gt;0,TRIM(VLOOKUP(P$6,'Lifeline-Capability XWalk'!$F$6:$G$38,2,FALSE)),"")</f>
        <v/>
      </c>
      <c r="Q1513" s="91" t="str">
        <f>IF(IFERROR(SEARCH(Q$6,$D1513),0)&gt;0,TRIM(VLOOKUP(Q$6,'Lifeline-Capability XWalk'!$F$6:$G$38,2,FALSE)),"")</f>
        <v/>
      </c>
      <c r="R1513" s="91" t="str">
        <f>IF(IFERROR(SEARCH(R$6,$D1513),0)&gt;0,TRIM(VLOOKUP(R$6,'Lifeline-Capability XWalk'!$F$6:$G$38,2,FALSE)),"")</f>
        <v>Safety and Security; Food, Water, Shelter; Health and Medical; Energy; Communications; Hazardous Materials; Transportation; Water Systems;</v>
      </c>
      <c r="S1513" s="91" t="str">
        <f>IF(IFERROR(SEARCH(S$6,$D1513),0)&gt;0,TRIM(VLOOKUP(S$6,'Lifeline-Capability XWalk'!$F$6:$G$38,2,FALSE)),"")</f>
        <v/>
      </c>
      <c r="T1513" s="91" t="str">
        <f>IF(IFERROR(SEARCH(T$6,$D1513),0)&gt;0,TRIM(VLOOKUP(T$6,'Lifeline-Capability XWalk'!$F$6:$G$38,2,FALSE)),"")</f>
        <v/>
      </c>
      <c r="U1513" s="91" t="str">
        <f>IF(IFERROR(SEARCH(U$6,$D1513),0)&gt;0,TRIM(VLOOKUP(U$6,'Lifeline-Capability XWalk'!$F$6:$G$38,2,FALSE)),"")</f>
        <v/>
      </c>
      <c r="V1513" s="91" t="str">
        <f>IF(IFERROR(SEARCH(V$6,$D1513),0)&gt;0,TRIM(VLOOKUP(V$6,'Lifeline-Capability XWalk'!$F$6:$G$38,2,FALSE)),"")</f>
        <v/>
      </c>
      <c r="W1513" s="91" t="str">
        <f>IF(IFERROR(SEARCH(W$6,$D1513),0)&gt;0,TRIM(VLOOKUP(W$6,'Lifeline-Capability XWalk'!$F$6:$G$38,2,FALSE)),"")</f>
        <v/>
      </c>
      <c r="X1513" s="91" t="str">
        <f>IF(IFERROR(SEARCH(X$6,$D1513),0)&gt;0,TRIM(VLOOKUP(X$6,'Lifeline-Capability XWalk'!$F$6:$G$38,2,FALSE)),"")</f>
        <v/>
      </c>
      <c r="Y1513" s="91" t="str">
        <f>IF(IFERROR(SEARCH(Y$6,$D1513),0)&gt;0,TRIM(VLOOKUP(Y$6,'Lifeline-Capability XWalk'!$F$6:$G$38,2,FALSE)),"")</f>
        <v/>
      </c>
      <c r="Z1513" s="91" t="str">
        <f>IF(IFERROR(SEARCH(Z$6,$D1513),0)&gt;0,TRIM(VLOOKUP(Z$6,'Lifeline-Capability XWalk'!$F$6:$G$38,2,FALSE)),"")</f>
        <v/>
      </c>
      <c r="AA1513" s="91" t="str">
        <f>IF(IFERROR(SEARCH(AA$6,$D1513),0)&gt;0,TRIM(VLOOKUP(AA$6,'Lifeline-Capability XWalk'!$F$6:$G$38,2,FALSE)),"")</f>
        <v/>
      </c>
      <c r="AB1513" s="91" t="str">
        <f>IF(IFERROR(SEARCH(AB$6,$D1513),0)&gt;0,TRIM(VLOOKUP(AB$6,'Lifeline-Capability XWalk'!$F$6:$G$38,2,FALSE)),"")</f>
        <v/>
      </c>
      <c r="AC1513" s="91" t="str">
        <f>IF(IFERROR(SEARCH(AC$6,$D1513),0)&gt;0,TRIM(VLOOKUP(AC$6,'Lifeline-Capability XWalk'!$F$6:$G$38,2,FALSE)),"")</f>
        <v/>
      </c>
      <c r="AD1513" s="91" t="str">
        <f>IF(IFERROR(SEARCH(AD$6,$D1513),0)&gt;0,TRIM(VLOOKUP(AD$6,'Lifeline-Capability XWalk'!$F$6:$G$38,2,FALSE)),"")</f>
        <v/>
      </c>
      <c r="AE1513" s="91" t="str">
        <f>IF(IFERROR(SEARCH(AE$6,$D1513),0)&gt;0,TRIM(VLOOKUP(AE$6,'Lifeline-Capability XWalk'!$F$6:$G$38,2,FALSE)),"")</f>
        <v/>
      </c>
      <c r="AF1513" s="91" t="str">
        <f>IF(IFERROR(SEARCH(AF$6,$D1513),0)&gt;0,TRIM(VLOOKUP(AF$6,'Lifeline-Capability XWalk'!$F$6:$G$38,2,FALSE)),"")</f>
        <v/>
      </c>
      <c r="AG1513" s="91" t="str">
        <f>IF(IFERROR(SEARCH(AG$6,$D1513),0)&gt;0,TRIM(VLOOKUP(AG$6,'Lifeline-Capability XWalk'!$F$6:$G$38,2,FALSE)),"")</f>
        <v/>
      </c>
      <c r="AH1513" s="91" t="str">
        <f>IF(IFERROR(SEARCH(AH$6,$D1513),0)&gt;0,TRIM(VLOOKUP(AH$6,'Lifeline-Capability XWalk'!$F$6:$G$38,2,FALSE)),"")</f>
        <v/>
      </c>
      <c r="AI1513" s="91" t="str">
        <f>IF(IFERROR(SEARCH(AI$6,$D1513),0)&gt;0,TRIM(VLOOKUP(AI$6,'Lifeline-Capability XWalk'!$F$6:$G$38,2,FALSE)),"")</f>
        <v/>
      </c>
      <c r="AJ1513" s="91" t="str">
        <f>IF(IFERROR(SEARCH(AJ$6,$D1513),0)&gt;0,TRIM(VLOOKUP(AJ$6,'Lifeline-Capability XWalk'!$F$6:$G$38,2,FALSE)),"")</f>
        <v/>
      </c>
      <c r="AK1513" s="91" t="str">
        <f>IF(IFERROR(SEARCH(AK$6,$D1513),0)&gt;0,TRIM(VLOOKUP(AK$6,'Lifeline-Capability XWalk'!$F$6:$G$38,2,FALSE)),"")</f>
        <v/>
      </c>
      <c r="AL1513" s="92" t="str">
        <f>IF(IFERROR(SEARCH(AL$6,$D1513),0)&gt;0,TRIM(VLOOKUP(AL$6,'Lifeline-Capability XWalk'!$F$6:$G$38,2,FALSE)),"")</f>
        <v/>
      </c>
      <c r="AM1513" s="24" t="str">
        <f t="shared" si="90"/>
        <v/>
      </c>
      <c r="AN1513" s="24" t="str">
        <f t="shared" si="90"/>
        <v/>
      </c>
      <c r="AO1513" s="24" t="str">
        <f t="shared" si="90"/>
        <v/>
      </c>
      <c r="AP1513" s="24" t="str">
        <f t="shared" si="90"/>
        <v/>
      </c>
      <c r="AQ1513" s="24" t="str">
        <f t="shared" si="90"/>
        <v/>
      </c>
      <c r="AR1513" s="24" t="str">
        <f t="shared" si="90"/>
        <v/>
      </c>
      <c r="AS1513" s="24" t="str">
        <f t="shared" si="90"/>
        <v/>
      </c>
      <c r="AT1513" s="24" t="str">
        <f t="shared" si="90"/>
        <v/>
      </c>
      <c r="AU1513" s="24" t="str">
        <f t="shared" si="90"/>
        <v>Safety and Security; Food, Water, Shelter; Health and Medical; Energy; Communications; Hazardous Materials; Transportation; Water Systems;</v>
      </c>
    </row>
    <row r="1514" spans="1:47" ht="32.1" customHeight="1" x14ac:dyDescent="0.2">
      <c r="A1514" s="143" t="s">
        <v>1113</v>
      </c>
      <c r="B1514" s="144" t="s">
        <v>20</v>
      </c>
      <c r="C1514" s="144" t="s">
        <v>1082</v>
      </c>
      <c r="D1514" s="124" t="s">
        <v>1912</v>
      </c>
      <c r="E1514" s="64" t="str">
        <f t="shared" si="89"/>
        <v>Safety and Security; Food, Water, Shelter; Health and Medical; Energy; Communications; Hazardous Materials; Transportation; Water Systems;</v>
      </c>
      <c r="F1514" s="70" t="s">
        <v>1907</v>
      </c>
      <c r="G1514" s="90" t="str">
        <f>IF(IFERROR(SEARCH(G$6,$D1514),0)&gt;0,TRIM(VLOOKUP(G$6,'Lifeline-Capability XWalk'!$F$6:$G$38,2,FALSE)),"")</f>
        <v/>
      </c>
      <c r="H1514" s="91" t="str">
        <f>IF(IFERROR(SEARCH(H$6,$D1514),0)&gt;0,TRIM(VLOOKUP(H$6,'Lifeline-Capability XWalk'!$F$6:$G$38,2,FALSE)),"")</f>
        <v/>
      </c>
      <c r="I1514" s="91" t="str">
        <f>IF(IFERROR(SEARCH(I$6,$D1514),0)&gt;0,TRIM(VLOOKUP(I$6,'Lifeline-Capability XWalk'!$F$6:$G$38,2,FALSE)),"")</f>
        <v/>
      </c>
      <c r="J1514" s="91" t="str">
        <f>IF(IFERROR(SEARCH(J$6,$D1514),0)&gt;0,TRIM(VLOOKUP(J$6,'Lifeline-Capability XWalk'!$F$6:$G$38,2,FALSE)),"")</f>
        <v/>
      </c>
      <c r="K1514" s="91" t="str">
        <f>IF(IFERROR(SEARCH(K$6,$D1514),0)&gt;0,TRIM(VLOOKUP(K$6,'Lifeline-Capability XWalk'!$F$6:$G$38,2,FALSE)),"")</f>
        <v/>
      </c>
      <c r="L1514" s="91" t="str">
        <f>IF(IFERROR(SEARCH(L$6,$D1514),0)&gt;0,TRIM(VLOOKUP(L$6,'Lifeline-Capability XWalk'!$F$6:$G$38,2,FALSE)),"")</f>
        <v/>
      </c>
      <c r="M1514" s="91" t="str">
        <f>IF(IFERROR(SEARCH(M$6,$D1514),0)&gt;0,TRIM(VLOOKUP(M$6,'Lifeline-Capability XWalk'!$F$6:$G$38,2,FALSE)),"")</f>
        <v/>
      </c>
      <c r="N1514" s="91" t="str">
        <f>IF(IFERROR(SEARCH(N$6,$D1514),0)&gt;0,TRIM(VLOOKUP(N$6,'Lifeline-Capability XWalk'!$F$6:$G$38,2,FALSE)),"")</f>
        <v/>
      </c>
      <c r="O1514" s="91" t="str">
        <f>IF(IFERROR(SEARCH(O$6,$D1514),0)&gt;0,TRIM(VLOOKUP(O$6,'Lifeline-Capability XWalk'!$F$6:$G$38,2,FALSE)),"")</f>
        <v/>
      </c>
      <c r="P1514" s="91" t="str">
        <f>IF(IFERROR(SEARCH(P$6,$D1514),0)&gt;0,TRIM(VLOOKUP(P$6,'Lifeline-Capability XWalk'!$F$6:$G$38,2,FALSE)),"")</f>
        <v/>
      </c>
      <c r="Q1514" s="91" t="str">
        <f>IF(IFERROR(SEARCH(Q$6,$D1514),0)&gt;0,TRIM(VLOOKUP(Q$6,'Lifeline-Capability XWalk'!$F$6:$G$38,2,FALSE)),"")</f>
        <v/>
      </c>
      <c r="R1514" s="91" t="str">
        <f>IF(IFERROR(SEARCH(R$6,$D1514),0)&gt;0,TRIM(VLOOKUP(R$6,'Lifeline-Capability XWalk'!$F$6:$G$38,2,FALSE)),"")</f>
        <v>Safety and Security; Food, Water, Shelter; Health and Medical; Energy; Communications; Hazardous Materials; Transportation; Water Systems;</v>
      </c>
      <c r="S1514" s="91" t="str">
        <f>IF(IFERROR(SEARCH(S$6,$D1514),0)&gt;0,TRIM(VLOOKUP(S$6,'Lifeline-Capability XWalk'!$F$6:$G$38,2,FALSE)),"")</f>
        <v/>
      </c>
      <c r="T1514" s="91" t="str">
        <f>IF(IFERROR(SEARCH(T$6,$D1514),0)&gt;0,TRIM(VLOOKUP(T$6,'Lifeline-Capability XWalk'!$F$6:$G$38,2,FALSE)),"")</f>
        <v/>
      </c>
      <c r="U1514" s="91" t="str">
        <f>IF(IFERROR(SEARCH(U$6,$D1514),0)&gt;0,TRIM(VLOOKUP(U$6,'Lifeline-Capability XWalk'!$F$6:$G$38,2,FALSE)),"")</f>
        <v/>
      </c>
      <c r="V1514" s="91" t="str">
        <f>IF(IFERROR(SEARCH(V$6,$D1514),0)&gt;0,TRIM(VLOOKUP(V$6,'Lifeline-Capability XWalk'!$F$6:$G$38,2,FALSE)),"")</f>
        <v/>
      </c>
      <c r="W1514" s="91" t="str">
        <f>IF(IFERROR(SEARCH(W$6,$D1514),0)&gt;0,TRIM(VLOOKUP(W$6,'Lifeline-Capability XWalk'!$F$6:$G$38,2,FALSE)),"")</f>
        <v/>
      </c>
      <c r="X1514" s="91" t="str">
        <f>IF(IFERROR(SEARCH(X$6,$D1514),0)&gt;0,TRIM(VLOOKUP(X$6,'Lifeline-Capability XWalk'!$F$6:$G$38,2,FALSE)),"")</f>
        <v/>
      </c>
      <c r="Y1514" s="91" t="str">
        <f>IF(IFERROR(SEARCH(Y$6,$D1514),0)&gt;0,TRIM(VLOOKUP(Y$6,'Lifeline-Capability XWalk'!$F$6:$G$38,2,FALSE)),"")</f>
        <v/>
      </c>
      <c r="Z1514" s="91" t="str">
        <f>IF(IFERROR(SEARCH(Z$6,$D1514),0)&gt;0,TRIM(VLOOKUP(Z$6,'Lifeline-Capability XWalk'!$F$6:$G$38,2,FALSE)),"")</f>
        <v/>
      </c>
      <c r="AA1514" s="91" t="str">
        <f>IF(IFERROR(SEARCH(AA$6,$D1514),0)&gt;0,TRIM(VLOOKUP(AA$6,'Lifeline-Capability XWalk'!$F$6:$G$38,2,FALSE)),"")</f>
        <v/>
      </c>
      <c r="AB1514" s="91" t="str">
        <f>IF(IFERROR(SEARCH(AB$6,$D1514),0)&gt;0,TRIM(VLOOKUP(AB$6,'Lifeline-Capability XWalk'!$F$6:$G$38,2,FALSE)),"")</f>
        <v/>
      </c>
      <c r="AC1514" s="91" t="str">
        <f>IF(IFERROR(SEARCH(AC$6,$D1514),0)&gt;0,TRIM(VLOOKUP(AC$6,'Lifeline-Capability XWalk'!$F$6:$G$38,2,FALSE)),"")</f>
        <v/>
      </c>
      <c r="AD1514" s="91" t="str">
        <f>IF(IFERROR(SEARCH(AD$6,$D1514),0)&gt;0,TRIM(VLOOKUP(AD$6,'Lifeline-Capability XWalk'!$F$6:$G$38,2,FALSE)),"")</f>
        <v/>
      </c>
      <c r="AE1514" s="91" t="str">
        <f>IF(IFERROR(SEARCH(AE$6,$D1514),0)&gt;0,TRIM(VLOOKUP(AE$6,'Lifeline-Capability XWalk'!$F$6:$G$38,2,FALSE)),"")</f>
        <v/>
      </c>
      <c r="AF1514" s="91" t="str">
        <f>IF(IFERROR(SEARCH(AF$6,$D1514),0)&gt;0,TRIM(VLOOKUP(AF$6,'Lifeline-Capability XWalk'!$F$6:$G$38,2,FALSE)),"")</f>
        <v/>
      </c>
      <c r="AG1514" s="91" t="str">
        <f>IF(IFERROR(SEARCH(AG$6,$D1514),0)&gt;0,TRIM(VLOOKUP(AG$6,'Lifeline-Capability XWalk'!$F$6:$G$38,2,FALSE)),"")</f>
        <v/>
      </c>
      <c r="AH1514" s="91" t="str">
        <f>IF(IFERROR(SEARCH(AH$6,$D1514),0)&gt;0,TRIM(VLOOKUP(AH$6,'Lifeline-Capability XWalk'!$F$6:$G$38,2,FALSE)),"")</f>
        <v/>
      </c>
      <c r="AI1514" s="91" t="str">
        <f>IF(IFERROR(SEARCH(AI$6,$D1514),0)&gt;0,TRIM(VLOOKUP(AI$6,'Lifeline-Capability XWalk'!$F$6:$G$38,2,FALSE)),"")</f>
        <v/>
      </c>
      <c r="AJ1514" s="91" t="str">
        <f>IF(IFERROR(SEARCH(AJ$6,$D1514),0)&gt;0,TRIM(VLOOKUP(AJ$6,'Lifeline-Capability XWalk'!$F$6:$G$38,2,FALSE)),"")</f>
        <v/>
      </c>
      <c r="AK1514" s="91" t="str">
        <f>IF(IFERROR(SEARCH(AK$6,$D1514),0)&gt;0,TRIM(VLOOKUP(AK$6,'Lifeline-Capability XWalk'!$F$6:$G$38,2,FALSE)),"")</f>
        <v/>
      </c>
      <c r="AL1514" s="92" t="str">
        <f>IF(IFERROR(SEARCH(AL$6,$D1514),0)&gt;0,TRIM(VLOOKUP(AL$6,'Lifeline-Capability XWalk'!$F$6:$G$38,2,FALSE)),"")</f>
        <v/>
      </c>
      <c r="AM1514" s="24" t="str">
        <f t="shared" si="90"/>
        <v/>
      </c>
      <c r="AN1514" s="24" t="str">
        <f t="shared" si="90"/>
        <v/>
      </c>
      <c r="AO1514" s="24" t="str">
        <f t="shared" si="90"/>
        <v/>
      </c>
      <c r="AP1514" s="24" t="str">
        <f t="shared" si="90"/>
        <v/>
      </c>
      <c r="AQ1514" s="24" t="str">
        <f t="shared" si="90"/>
        <v/>
      </c>
      <c r="AR1514" s="24" t="str">
        <f t="shared" si="90"/>
        <v/>
      </c>
      <c r="AS1514" s="24" t="str">
        <f t="shared" si="90"/>
        <v/>
      </c>
      <c r="AT1514" s="24" t="str">
        <f t="shared" si="90"/>
        <v/>
      </c>
      <c r="AU1514" s="24" t="str">
        <f t="shared" si="90"/>
        <v>Safety and Security; Food, Water, Shelter; Health and Medical; Energy; Communications; Hazardous Materials; Transportation; Water Systems;</v>
      </c>
    </row>
    <row r="1515" spans="1:47" ht="32.1" customHeight="1" x14ac:dyDescent="0.2">
      <c r="A1515" s="143" t="s">
        <v>1113</v>
      </c>
      <c r="B1515" s="144" t="s">
        <v>20</v>
      </c>
      <c r="C1515" s="144" t="s">
        <v>1082</v>
      </c>
      <c r="D1515" s="124" t="s">
        <v>1912</v>
      </c>
      <c r="E1515" s="64" t="str">
        <f t="shared" si="89"/>
        <v>Safety and Security; Food, Water, Shelter; Health and Medical; Energy; Communications; Hazardous Materials; Transportation; Water Systems;</v>
      </c>
      <c r="F1515" s="70" t="s">
        <v>1908</v>
      </c>
      <c r="G1515" s="90" t="str">
        <f>IF(IFERROR(SEARCH(G$6,$D1515),0)&gt;0,TRIM(VLOOKUP(G$6,'Lifeline-Capability XWalk'!$F$6:$G$38,2,FALSE)),"")</f>
        <v/>
      </c>
      <c r="H1515" s="91" t="str">
        <f>IF(IFERROR(SEARCH(H$6,$D1515),0)&gt;0,TRIM(VLOOKUP(H$6,'Lifeline-Capability XWalk'!$F$6:$G$38,2,FALSE)),"")</f>
        <v/>
      </c>
      <c r="I1515" s="91" t="str">
        <f>IF(IFERROR(SEARCH(I$6,$D1515),0)&gt;0,TRIM(VLOOKUP(I$6,'Lifeline-Capability XWalk'!$F$6:$G$38,2,FALSE)),"")</f>
        <v/>
      </c>
      <c r="J1515" s="91" t="str">
        <f>IF(IFERROR(SEARCH(J$6,$D1515),0)&gt;0,TRIM(VLOOKUP(J$6,'Lifeline-Capability XWalk'!$F$6:$G$38,2,FALSE)),"")</f>
        <v/>
      </c>
      <c r="K1515" s="91" t="str">
        <f>IF(IFERROR(SEARCH(K$6,$D1515),0)&gt;0,TRIM(VLOOKUP(K$6,'Lifeline-Capability XWalk'!$F$6:$G$38,2,FALSE)),"")</f>
        <v/>
      </c>
      <c r="L1515" s="91" t="str">
        <f>IF(IFERROR(SEARCH(L$6,$D1515),0)&gt;0,TRIM(VLOOKUP(L$6,'Lifeline-Capability XWalk'!$F$6:$G$38,2,FALSE)),"")</f>
        <v/>
      </c>
      <c r="M1515" s="91" t="str">
        <f>IF(IFERROR(SEARCH(M$6,$D1515),0)&gt;0,TRIM(VLOOKUP(M$6,'Lifeline-Capability XWalk'!$F$6:$G$38,2,FALSE)),"")</f>
        <v/>
      </c>
      <c r="N1515" s="91" t="str">
        <f>IF(IFERROR(SEARCH(N$6,$D1515),0)&gt;0,TRIM(VLOOKUP(N$6,'Lifeline-Capability XWalk'!$F$6:$G$38,2,FALSE)),"")</f>
        <v/>
      </c>
      <c r="O1515" s="91" t="str">
        <f>IF(IFERROR(SEARCH(O$6,$D1515),0)&gt;0,TRIM(VLOOKUP(O$6,'Lifeline-Capability XWalk'!$F$6:$G$38,2,FALSE)),"")</f>
        <v/>
      </c>
      <c r="P1515" s="91" t="str">
        <f>IF(IFERROR(SEARCH(P$6,$D1515),0)&gt;0,TRIM(VLOOKUP(P$6,'Lifeline-Capability XWalk'!$F$6:$G$38,2,FALSE)),"")</f>
        <v/>
      </c>
      <c r="Q1515" s="91" t="str">
        <f>IF(IFERROR(SEARCH(Q$6,$D1515),0)&gt;0,TRIM(VLOOKUP(Q$6,'Lifeline-Capability XWalk'!$F$6:$G$38,2,FALSE)),"")</f>
        <v/>
      </c>
      <c r="R1515" s="91" t="str">
        <f>IF(IFERROR(SEARCH(R$6,$D1515),0)&gt;0,TRIM(VLOOKUP(R$6,'Lifeline-Capability XWalk'!$F$6:$G$38,2,FALSE)),"")</f>
        <v>Safety and Security; Food, Water, Shelter; Health and Medical; Energy; Communications; Hazardous Materials; Transportation; Water Systems;</v>
      </c>
      <c r="S1515" s="91" t="str">
        <f>IF(IFERROR(SEARCH(S$6,$D1515),0)&gt;0,TRIM(VLOOKUP(S$6,'Lifeline-Capability XWalk'!$F$6:$G$38,2,FALSE)),"")</f>
        <v/>
      </c>
      <c r="T1515" s="91" t="str">
        <f>IF(IFERROR(SEARCH(T$6,$D1515),0)&gt;0,TRIM(VLOOKUP(T$6,'Lifeline-Capability XWalk'!$F$6:$G$38,2,FALSE)),"")</f>
        <v/>
      </c>
      <c r="U1515" s="91" t="str">
        <f>IF(IFERROR(SEARCH(U$6,$D1515),0)&gt;0,TRIM(VLOOKUP(U$6,'Lifeline-Capability XWalk'!$F$6:$G$38,2,FALSE)),"")</f>
        <v/>
      </c>
      <c r="V1515" s="91" t="str">
        <f>IF(IFERROR(SEARCH(V$6,$D1515),0)&gt;0,TRIM(VLOOKUP(V$6,'Lifeline-Capability XWalk'!$F$6:$G$38,2,FALSE)),"")</f>
        <v/>
      </c>
      <c r="W1515" s="91" t="str">
        <f>IF(IFERROR(SEARCH(W$6,$D1515),0)&gt;0,TRIM(VLOOKUP(W$6,'Lifeline-Capability XWalk'!$F$6:$G$38,2,FALSE)),"")</f>
        <v/>
      </c>
      <c r="X1515" s="91" t="str">
        <f>IF(IFERROR(SEARCH(X$6,$D1515),0)&gt;0,TRIM(VLOOKUP(X$6,'Lifeline-Capability XWalk'!$F$6:$G$38,2,FALSE)),"")</f>
        <v/>
      </c>
      <c r="Y1515" s="91" t="str">
        <f>IF(IFERROR(SEARCH(Y$6,$D1515),0)&gt;0,TRIM(VLOOKUP(Y$6,'Lifeline-Capability XWalk'!$F$6:$G$38,2,FALSE)),"")</f>
        <v/>
      </c>
      <c r="Z1515" s="91" t="str">
        <f>IF(IFERROR(SEARCH(Z$6,$D1515),0)&gt;0,TRIM(VLOOKUP(Z$6,'Lifeline-Capability XWalk'!$F$6:$G$38,2,FALSE)),"")</f>
        <v/>
      </c>
      <c r="AA1515" s="91" t="str">
        <f>IF(IFERROR(SEARCH(AA$6,$D1515),0)&gt;0,TRIM(VLOOKUP(AA$6,'Lifeline-Capability XWalk'!$F$6:$G$38,2,FALSE)),"")</f>
        <v/>
      </c>
      <c r="AB1515" s="91" t="str">
        <f>IF(IFERROR(SEARCH(AB$6,$D1515),0)&gt;0,TRIM(VLOOKUP(AB$6,'Lifeline-Capability XWalk'!$F$6:$G$38,2,FALSE)),"")</f>
        <v/>
      </c>
      <c r="AC1515" s="91" t="str">
        <f>IF(IFERROR(SEARCH(AC$6,$D1515),0)&gt;0,TRIM(VLOOKUP(AC$6,'Lifeline-Capability XWalk'!$F$6:$G$38,2,FALSE)),"")</f>
        <v/>
      </c>
      <c r="AD1515" s="91" t="str">
        <f>IF(IFERROR(SEARCH(AD$6,$D1515),0)&gt;0,TRIM(VLOOKUP(AD$6,'Lifeline-Capability XWalk'!$F$6:$G$38,2,FALSE)),"")</f>
        <v/>
      </c>
      <c r="AE1515" s="91" t="str">
        <f>IF(IFERROR(SEARCH(AE$6,$D1515),0)&gt;0,TRIM(VLOOKUP(AE$6,'Lifeline-Capability XWalk'!$F$6:$G$38,2,FALSE)),"")</f>
        <v/>
      </c>
      <c r="AF1515" s="91" t="str">
        <f>IF(IFERROR(SEARCH(AF$6,$D1515),0)&gt;0,TRIM(VLOOKUP(AF$6,'Lifeline-Capability XWalk'!$F$6:$G$38,2,FALSE)),"")</f>
        <v/>
      </c>
      <c r="AG1515" s="91" t="str">
        <f>IF(IFERROR(SEARCH(AG$6,$D1515),0)&gt;0,TRIM(VLOOKUP(AG$6,'Lifeline-Capability XWalk'!$F$6:$G$38,2,FALSE)),"")</f>
        <v/>
      </c>
      <c r="AH1515" s="91" t="str">
        <f>IF(IFERROR(SEARCH(AH$6,$D1515),0)&gt;0,TRIM(VLOOKUP(AH$6,'Lifeline-Capability XWalk'!$F$6:$G$38,2,FALSE)),"")</f>
        <v/>
      </c>
      <c r="AI1515" s="91" t="str">
        <f>IF(IFERROR(SEARCH(AI$6,$D1515),0)&gt;0,TRIM(VLOOKUP(AI$6,'Lifeline-Capability XWalk'!$F$6:$G$38,2,FALSE)),"")</f>
        <v/>
      </c>
      <c r="AJ1515" s="91" t="str">
        <f>IF(IFERROR(SEARCH(AJ$6,$D1515),0)&gt;0,TRIM(VLOOKUP(AJ$6,'Lifeline-Capability XWalk'!$F$6:$G$38,2,FALSE)),"")</f>
        <v/>
      </c>
      <c r="AK1515" s="91" t="str">
        <f>IF(IFERROR(SEARCH(AK$6,$D1515),0)&gt;0,TRIM(VLOOKUP(AK$6,'Lifeline-Capability XWalk'!$F$6:$G$38,2,FALSE)),"")</f>
        <v/>
      </c>
      <c r="AL1515" s="92" t="str">
        <f>IF(IFERROR(SEARCH(AL$6,$D1515),0)&gt;0,TRIM(VLOOKUP(AL$6,'Lifeline-Capability XWalk'!$F$6:$G$38,2,FALSE)),"")</f>
        <v/>
      </c>
      <c r="AM1515" s="24" t="str">
        <f t="shared" si="90"/>
        <v/>
      </c>
      <c r="AN1515" s="24" t="str">
        <f t="shared" si="90"/>
        <v/>
      </c>
      <c r="AO1515" s="24" t="str">
        <f t="shared" si="90"/>
        <v/>
      </c>
      <c r="AP1515" s="24" t="str">
        <f t="shared" si="90"/>
        <v/>
      </c>
      <c r="AQ1515" s="24" t="str">
        <f t="shared" si="90"/>
        <v/>
      </c>
      <c r="AR1515" s="24" t="str">
        <f t="shared" si="90"/>
        <v/>
      </c>
      <c r="AS1515" s="24" t="str">
        <f t="shared" si="90"/>
        <v/>
      </c>
      <c r="AT1515" s="24" t="str">
        <f t="shared" si="90"/>
        <v/>
      </c>
      <c r="AU1515" s="24" t="str">
        <f t="shared" si="90"/>
        <v>Safety and Security; Food, Water, Shelter; Health and Medical; Energy; Communications; Hazardous Materials; Transportation; Water Systems;</v>
      </c>
    </row>
    <row r="1516" spans="1:47" ht="32.1" customHeight="1" x14ac:dyDescent="0.2">
      <c r="A1516" s="143" t="s">
        <v>1113</v>
      </c>
      <c r="B1516" s="144" t="s">
        <v>20</v>
      </c>
      <c r="C1516" s="144" t="s">
        <v>1082</v>
      </c>
      <c r="D1516" s="124" t="s">
        <v>1912</v>
      </c>
      <c r="E1516" s="64" t="str">
        <f t="shared" si="89"/>
        <v>Safety and Security; Food, Water, Shelter; Health and Medical; Energy; Communications; Hazardous Materials; Transportation; Water Systems;</v>
      </c>
      <c r="F1516" s="70" t="s">
        <v>1909</v>
      </c>
      <c r="G1516" s="90" t="str">
        <f>IF(IFERROR(SEARCH(G$6,$D1516),0)&gt;0,TRIM(VLOOKUP(G$6,'Lifeline-Capability XWalk'!$F$6:$G$38,2,FALSE)),"")</f>
        <v/>
      </c>
      <c r="H1516" s="91" t="str">
        <f>IF(IFERROR(SEARCH(H$6,$D1516),0)&gt;0,TRIM(VLOOKUP(H$6,'Lifeline-Capability XWalk'!$F$6:$G$38,2,FALSE)),"")</f>
        <v/>
      </c>
      <c r="I1516" s="91" t="str">
        <f>IF(IFERROR(SEARCH(I$6,$D1516),0)&gt;0,TRIM(VLOOKUP(I$6,'Lifeline-Capability XWalk'!$F$6:$G$38,2,FALSE)),"")</f>
        <v/>
      </c>
      <c r="J1516" s="91" t="str">
        <f>IF(IFERROR(SEARCH(J$6,$D1516),0)&gt;0,TRIM(VLOOKUP(J$6,'Lifeline-Capability XWalk'!$F$6:$G$38,2,FALSE)),"")</f>
        <v/>
      </c>
      <c r="K1516" s="91" t="str">
        <f>IF(IFERROR(SEARCH(K$6,$D1516),0)&gt;0,TRIM(VLOOKUP(K$6,'Lifeline-Capability XWalk'!$F$6:$G$38,2,FALSE)),"")</f>
        <v/>
      </c>
      <c r="L1516" s="91" t="str">
        <f>IF(IFERROR(SEARCH(L$6,$D1516),0)&gt;0,TRIM(VLOOKUP(L$6,'Lifeline-Capability XWalk'!$F$6:$G$38,2,FALSE)),"")</f>
        <v/>
      </c>
      <c r="M1516" s="91" t="str">
        <f>IF(IFERROR(SEARCH(M$6,$D1516),0)&gt;0,TRIM(VLOOKUP(M$6,'Lifeline-Capability XWalk'!$F$6:$G$38,2,FALSE)),"")</f>
        <v/>
      </c>
      <c r="N1516" s="91" t="str">
        <f>IF(IFERROR(SEARCH(N$6,$D1516),0)&gt;0,TRIM(VLOOKUP(N$6,'Lifeline-Capability XWalk'!$F$6:$G$38,2,FALSE)),"")</f>
        <v/>
      </c>
      <c r="O1516" s="91" t="str">
        <f>IF(IFERROR(SEARCH(O$6,$D1516),0)&gt;0,TRIM(VLOOKUP(O$6,'Lifeline-Capability XWalk'!$F$6:$G$38,2,FALSE)),"")</f>
        <v/>
      </c>
      <c r="P1516" s="91" t="str">
        <f>IF(IFERROR(SEARCH(P$6,$D1516),0)&gt;0,TRIM(VLOOKUP(P$6,'Lifeline-Capability XWalk'!$F$6:$G$38,2,FALSE)),"")</f>
        <v/>
      </c>
      <c r="Q1516" s="91" t="str">
        <f>IF(IFERROR(SEARCH(Q$6,$D1516),0)&gt;0,TRIM(VLOOKUP(Q$6,'Lifeline-Capability XWalk'!$F$6:$G$38,2,FALSE)),"")</f>
        <v/>
      </c>
      <c r="R1516" s="91" t="str">
        <f>IF(IFERROR(SEARCH(R$6,$D1516),0)&gt;0,TRIM(VLOOKUP(R$6,'Lifeline-Capability XWalk'!$F$6:$G$38,2,FALSE)),"")</f>
        <v>Safety and Security; Food, Water, Shelter; Health and Medical; Energy; Communications; Hazardous Materials; Transportation; Water Systems;</v>
      </c>
      <c r="S1516" s="91" t="str">
        <f>IF(IFERROR(SEARCH(S$6,$D1516),0)&gt;0,TRIM(VLOOKUP(S$6,'Lifeline-Capability XWalk'!$F$6:$G$38,2,FALSE)),"")</f>
        <v/>
      </c>
      <c r="T1516" s="91" t="str">
        <f>IF(IFERROR(SEARCH(T$6,$D1516),0)&gt;0,TRIM(VLOOKUP(T$6,'Lifeline-Capability XWalk'!$F$6:$G$38,2,FALSE)),"")</f>
        <v/>
      </c>
      <c r="U1516" s="91" t="str">
        <f>IF(IFERROR(SEARCH(U$6,$D1516),0)&gt;0,TRIM(VLOOKUP(U$6,'Lifeline-Capability XWalk'!$F$6:$G$38,2,FALSE)),"")</f>
        <v/>
      </c>
      <c r="V1516" s="91" t="str">
        <f>IF(IFERROR(SEARCH(V$6,$D1516),0)&gt;0,TRIM(VLOOKUP(V$6,'Lifeline-Capability XWalk'!$F$6:$G$38,2,FALSE)),"")</f>
        <v/>
      </c>
      <c r="W1516" s="91" t="str">
        <f>IF(IFERROR(SEARCH(W$6,$D1516),0)&gt;0,TRIM(VLOOKUP(W$6,'Lifeline-Capability XWalk'!$F$6:$G$38,2,FALSE)),"")</f>
        <v/>
      </c>
      <c r="X1516" s="91" t="str">
        <f>IF(IFERROR(SEARCH(X$6,$D1516),0)&gt;0,TRIM(VLOOKUP(X$6,'Lifeline-Capability XWalk'!$F$6:$G$38,2,FALSE)),"")</f>
        <v/>
      </c>
      <c r="Y1516" s="91" t="str">
        <f>IF(IFERROR(SEARCH(Y$6,$D1516),0)&gt;0,TRIM(VLOOKUP(Y$6,'Lifeline-Capability XWalk'!$F$6:$G$38,2,FALSE)),"")</f>
        <v/>
      </c>
      <c r="Z1516" s="91" t="str">
        <f>IF(IFERROR(SEARCH(Z$6,$D1516),0)&gt;0,TRIM(VLOOKUP(Z$6,'Lifeline-Capability XWalk'!$F$6:$G$38,2,FALSE)),"")</f>
        <v/>
      </c>
      <c r="AA1516" s="91" t="str">
        <f>IF(IFERROR(SEARCH(AA$6,$D1516),0)&gt;0,TRIM(VLOOKUP(AA$6,'Lifeline-Capability XWalk'!$F$6:$G$38,2,FALSE)),"")</f>
        <v/>
      </c>
      <c r="AB1516" s="91" t="str">
        <f>IF(IFERROR(SEARCH(AB$6,$D1516),0)&gt;0,TRIM(VLOOKUP(AB$6,'Lifeline-Capability XWalk'!$F$6:$G$38,2,FALSE)),"")</f>
        <v/>
      </c>
      <c r="AC1516" s="91" t="str">
        <f>IF(IFERROR(SEARCH(AC$6,$D1516),0)&gt;0,TRIM(VLOOKUP(AC$6,'Lifeline-Capability XWalk'!$F$6:$G$38,2,FALSE)),"")</f>
        <v/>
      </c>
      <c r="AD1516" s="91" t="str">
        <f>IF(IFERROR(SEARCH(AD$6,$D1516),0)&gt;0,TRIM(VLOOKUP(AD$6,'Lifeline-Capability XWalk'!$F$6:$G$38,2,FALSE)),"")</f>
        <v/>
      </c>
      <c r="AE1516" s="91" t="str">
        <f>IF(IFERROR(SEARCH(AE$6,$D1516),0)&gt;0,TRIM(VLOOKUP(AE$6,'Lifeline-Capability XWalk'!$F$6:$G$38,2,FALSE)),"")</f>
        <v/>
      </c>
      <c r="AF1516" s="91" t="str">
        <f>IF(IFERROR(SEARCH(AF$6,$D1516),0)&gt;0,TRIM(VLOOKUP(AF$6,'Lifeline-Capability XWalk'!$F$6:$G$38,2,FALSE)),"")</f>
        <v/>
      </c>
      <c r="AG1516" s="91" t="str">
        <f>IF(IFERROR(SEARCH(AG$6,$D1516),0)&gt;0,TRIM(VLOOKUP(AG$6,'Lifeline-Capability XWalk'!$F$6:$G$38,2,FALSE)),"")</f>
        <v/>
      </c>
      <c r="AH1516" s="91" t="str">
        <f>IF(IFERROR(SEARCH(AH$6,$D1516),0)&gt;0,TRIM(VLOOKUP(AH$6,'Lifeline-Capability XWalk'!$F$6:$G$38,2,FALSE)),"")</f>
        <v/>
      </c>
      <c r="AI1516" s="91" t="str">
        <f>IF(IFERROR(SEARCH(AI$6,$D1516),0)&gt;0,TRIM(VLOOKUP(AI$6,'Lifeline-Capability XWalk'!$F$6:$G$38,2,FALSE)),"")</f>
        <v/>
      </c>
      <c r="AJ1516" s="91" t="str">
        <f>IF(IFERROR(SEARCH(AJ$6,$D1516),0)&gt;0,TRIM(VLOOKUP(AJ$6,'Lifeline-Capability XWalk'!$F$6:$G$38,2,FALSE)),"")</f>
        <v/>
      </c>
      <c r="AK1516" s="91" t="str">
        <f>IF(IFERROR(SEARCH(AK$6,$D1516),0)&gt;0,TRIM(VLOOKUP(AK$6,'Lifeline-Capability XWalk'!$F$6:$G$38,2,FALSE)),"")</f>
        <v/>
      </c>
      <c r="AL1516" s="92" t="str">
        <f>IF(IFERROR(SEARCH(AL$6,$D1516),0)&gt;0,TRIM(VLOOKUP(AL$6,'Lifeline-Capability XWalk'!$F$6:$G$38,2,FALSE)),"")</f>
        <v/>
      </c>
      <c r="AM1516" s="24" t="str">
        <f t="shared" si="90"/>
        <v/>
      </c>
      <c r="AN1516" s="24" t="str">
        <f t="shared" si="90"/>
        <v/>
      </c>
      <c r="AO1516" s="24" t="str">
        <f t="shared" si="90"/>
        <v/>
      </c>
      <c r="AP1516" s="24" t="str">
        <f t="shared" si="90"/>
        <v/>
      </c>
      <c r="AQ1516" s="24" t="str">
        <f t="shared" si="90"/>
        <v/>
      </c>
      <c r="AR1516" s="24" t="str">
        <f t="shared" si="90"/>
        <v/>
      </c>
      <c r="AS1516" s="24" t="str">
        <f t="shared" si="90"/>
        <v/>
      </c>
      <c r="AT1516" s="24" t="str">
        <f t="shared" si="90"/>
        <v/>
      </c>
      <c r="AU1516" s="24" t="str">
        <f t="shared" si="90"/>
        <v>Safety and Security; Food, Water, Shelter; Health and Medical; Energy; Communications; Hazardous Materials; Transportation; Water Systems;</v>
      </c>
    </row>
    <row r="1517" spans="1:47" ht="32.1" customHeight="1" x14ac:dyDescent="0.2">
      <c r="A1517" s="143" t="s">
        <v>1113</v>
      </c>
      <c r="B1517" s="144" t="s">
        <v>20</v>
      </c>
      <c r="C1517" s="144" t="s">
        <v>1082</v>
      </c>
      <c r="D1517" s="124" t="s">
        <v>1910</v>
      </c>
      <c r="E1517" s="64" t="str">
        <f t="shared" si="89"/>
        <v>Transportation</v>
      </c>
      <c r="F1517" s="70" t="s">
        <v>1911</v>
      </c>
      <c r="G1517" s="90" t="str">
        <f>IF(IFERROR(SEARCH(G$6,$D1517),0)&gt;0,TRIM(VLOOKUP(G$6,'Lifeline-Capability XWalk'!$F$6:$G$38,2,FALSE)),"")</f>
        <v/>
      </c>
      <c r="H1517" s="91" t="str">
        <f>IF(IFERROR(SEARCH(H$6,$D1517),0)&gt;0,TRIM(VLOOKUP(H$6,'Lifeline-Capability XWalk'!$F$6:$G$38,2,FALSE)),"")</f>
        <v/>
      </c>
      <c r="I1517" s="91" t="str">
        <f>IF(IFERROR(SEARCH(I$6,$D1517),0)&gt;0,TRIM(VLOOKUP(I$6,'Lifeline-Capability XWalk'!$F$6:$G$38,2,FALSE)),"")</f>
        <v>Transportation</v>
      </c>
      <c r="J1517" s="91" t="str">
        <f>IF(IFERROR(SEARCH(J$6,$D1517),0)&gt;0,TRIM(VLOOKUP(J$6,'Lifeline-Capability XWalk'!$F$6:$G$38,2,FALSE)),"")</f>
        <v/>
      </c>
      <c r="K1517" s="91" t="str">
        <f>IF(IFERROR(SEARCH(K$6,$D1517),0)&gt;0,TRIM(VLOOKUP(K$6,'Lifeline-Capability XWalk'!$F$6:$G$38,2,FALSE)),"")</f>
        <v/>
      </c>
      <c r="L1517" s="91" t="str">
        <f>IF(IFERROR(SEARCH(L$6,$D1517),0)&gt;0,TRIM(VLOOKUP(L$6,'Lifeline-Capability XWalk'!$F$6:$G$38,2,FALSE)),"")</f>
        <v/>
      </c>
      <c r="M1517" s="91" t="str">
        <f>IF(IFERROR(SEARCH(M$6,$D1517),0)&gt;0,TRIM(VLOOKUP(M$6,'Lifeline-Capability XWalk'!$F$6:$G$38,2,FALSE)),"")</f>
        <v/>
      </c>
      <c r="N1517" s="91" t="str">
        <f>IF(IFERROR(SEARCH(N$6,$D1517),0)&gt;0,TRIM(VLOOKUP(N$6,'Lifeline-Capability XWalk'!$F$6:$G$38,2,FALSE)),"")</f>
        <v/>
      </c>
      <c r="O1517" s="91" t="str">
        <f>IF(IFERROR(SEARCH(O$6,$D1517),0)&gt;0,TRIM(VLOOKUP(O$6,'Lifeline-Capability XWalk'!$F$6:$G$38,2,FALSE)),"")</f>
        <v/>
      </c>
      <c r="P1517" s="91" t="str">
        <f>IF(IFERROR(SEARCH(P$6,$D1517),0)&gt;0,TRIM(VLOOKUP(P$6,'Lifeline-Capability XWalk'!$F$6:$G$38,2,FALSE)),"")</f>
        <v/>
      </c>
      <c r="Q1517" s="91" t="str">
        <f>IF(IFERROR(SEARCH(Q$6,$D1517),0)&gt;0,TRIM(VLOOKUP(Q$6,'Lifeline-Capability XWalk'!$F$6:$G$38,2,FALSE)),"")</f>
        <v/>
      </c>
      <c r="R1517" s="91" t="str">
        <f>IF(IFERROR(SEARCH(R$6,$D1517),0)&gt;0,TRIM(VLOOKUP(R$6,'Lifeline-Capability XWalk'!$F$6:$G$38,2,FALSE)),"")</f>
        <v/>
      </c>
      <c r="S1517" s="91" t="str">
        <f>IF(IFERROR(SEARCH(S$6,$D1517),0)&gt;0,TRIM(VLOOKUP(S$6,'Lifeline-Capability XWalk'!$F$6:$G$38,2,FALSE)),"")</f>
        <v/>
      </c>
      <c r="T1517" s="91" t="str">
        <f>IF(IFERROR(SEARCH(T$6,$D1517),0)&gt;0,TRIM(VLOOKUP(T$6,'Lifeline-Capability XWalk'!$F$6:$G$38,2,FALSE)),"")</f>
        <v/>
      </c>
      <c r="U1517" s="91" t="str">
        <f>IF(IFERROR(SEARCH(U$6,$D1517),0)&gt;0,TRIM(VLOOKUP(U$6,'Lifeline-Capability XWalk'!$F$6:$G$38,2,FALSE)),"")</f>
        <v/>
      </c>
      <c r="V1517" s="91" t="str">
        <f>IF(IFERROR(SEARCH(V$6,$D1517),0)&gt;0,TRIM(VLOOKUP(V$6,'Lifeline-Capability XWalk'!$F$6:$G$38,2,FALSE)),"")</f>
        <v/>
      </c>
      <c r="W1517" s="91" t="str">
        <f>IF(IFERROR(SEARCH(W$6,$D1517),0)&gt;0,TRIM(VLOOKUP(W$6,'Lifeline-Capability XWalk'!$F$6:$G$38,2,FALSE)),"")</f>
        <v/>
      </c>
      <c r="X1517" s="91" t="str">
        <f>IF(IFERROR(SEARCH(X$6,$D1517),0)&gt;0,TRIM(VLOOKUP(X$6,'Lifeline-Capability XWalk'!$F$6:$G$38,2,FALSE)),"")</f>
        <v/>
      </c>
      <c r="Y1517" s="91" t="str">
        <f>IF(IFERROR(SEARCH(Y$6,$D1517),0)&gt;0,TRIM(VLOOKUP(Y$6,'Lifeline-Capability XWalk'!$F$6:$G$38,2,FALSE)),"")</f>
        <v/>
      </c>
      <c r="Z1517" s="91" t="str">
        <f>IF(IFERROR(SEARCH(Z$6,$D1517),0)&gt;0,TRIM(VLOOKUP(Z$6,'Lifeline-Capability XWalk'!$F$6:$G$38,2,FALSE)),"")</f>
        <v/>
      </c>
      <c r="AA1517" s="91" t="str">
        <f>IF(IFERROR(SEARCH(AA$6,$D1517),0)&gt;0,TRIM(VLOOKUP(AA$6,'Lifeline-Capability XWalk'!$F$6:$G$38,2,FALSE)),"")</f>
        <v/>
      </c>
      <c r="AB1517" s="91" t="str">
        <f>IF(IFERROR(SEARCH(AB$6,$D1517),0)&gt;0,TRIM(VLOOKUP(AB$6,'Lifeline-Capability XWalk'!$F$6:$G$38,2,FALSE)),"")</f>
        <v/>
      </c>
      <c r="AC1517" s="91" t="str">
        <f>IF(IFERROR(SEARCH(AC$6,$D1517),0)&gt;0,TRIM(VLOOKUP(AC$6,'Lifeline-Capability XWalk'!$F$6:$G$38,2,FALSE)),"")</f>
        <v/>
      </c>
      <c r="AD1517" s="91" t="str">
        <f>IF(IFERROR(SEARCH(AD$6,$D1517),0)&gt;0,TRIM(VLOOKUP(AD$6,'Lifeline-Capability XWalk'!$F$6:$G$38,2,FALSE)),"")</f>
        <v/>
      </c>
      <c r="AE1517" s="91" t="str">
        <f>IF(IFERROR(SEARCH(AE$6,$D1517),0)&gt;0,TRIM(VLOOKUP(AE$6,'Lifeline-Capability XWalk'!$F$6:$G$38,2,FALSE)),"")</f>
        <v/>
      </c>
      <c r="AF1517" s="91" t="str">
        <f>IF(IFERROR(SEARCH(AF$6,$D1517),0)&gt;0,TRIM(VLOOKUP(AF$6,'Lifeline-Capability XWalk'!$F$6:$G$38,2,FALSE)),"")</f>
        <v/>
      </c>
      <c r="AG1517" s="91" t="str">
        <f>IF(IFERROR(SEARCH(AG$6,$D1517),0)&gt;0,TRIM(VLOOKUP(AG$6,'Lifeline-Capability XWalk'!$F$6:$G$38,2,FALSE)),"")</f>
        <v/>
      </c>
      <c r="AH1517" s="91" t="str">
        <f>IF(IFERROR(SEARCH(AH$6,$D1517),0)&gt;0,TRIM(VLOOKUP(AH$6,'Lifeline-Capability XWalk'!$F$6:$G$38,2,FALSE)),"")</f>
        <v/>
      </c>
      <c r="AI1517" s="91" t="str">
        <f>IF(IFERROR(SEARCH(AI$6,$D1517),0)&gt;0,TRIM(VLOOKUP(AI$6,'Lifeline-Capability XWalk'!$F$6:$G$38,2,FALSE)),"")</f>
        <v/>
      </c>
      <c r="AJ1517" s="91" t="str">
        <f>IF(IFERROR(SEARCH(AJ$6,$D1517),0)&gt;0,TRIM(VLOOKUP(AJ$6,'Lifeline-Capability XWalk'!$F$6:$G$38,2,FALSE)),"")</f>
        <v/>
      </c>
      <c r="AK1517" s="91" t="str">
        <f>IF(IFERROR(SEARCH(AK$6,$D1517),0)&gt;0,TRIM(VLOOKUP(AK$6,'Lifeline-Capability XWalk'!$F$6:$G$38,2,FALSE)),"")</f>
        <v/>
      </c>
      <c r="AL1517" s="92" t="str">
        <f>IF(IFERROR(SEARCH(AL$6,$D1517),0)&gt;0,TRIM(VLOOKUP(AL$6,'Lifeline-Capability XWalk'!$F$6:$G$38,2,FALSE)),"")</f>
        <v/>
      </c>
      <c r="AM1517" s="24" t="str">
        <f t="shared" si="90"/>
        <v/>
      </c>
      <c r="AN1517" s="24" t="str">
        <f t="shared" si="90"/>
        <v/>
      </c>
      <c r="AO1517" s="24" t="str">
        <f t="shared" si="90"/>
        <v/>
      </c>
      <c r="AP1517" s="24" t="str">
        <f t="shared" si="90"/>
        <v/>
      </c>
      <c r="AQ1517" s="24" t="str">
        <f t="shared" si="90"/>
        <v/>
      </c>
      <c r="AR1517" s="24" t="str">
        <f t="shared" si="90"/>
        <v/>
      </c>
      <c r="AS1517" s="24" t="str">
        <f t="shared" si="90"/>
        <v>Transportation</v>
      </c>
      <c r="AT1517" s="24" t="str">
        <f t="shared" si="90"/>
        <v/>
      </c>
      <c r="AU1517" s="24" t="str">
        <f t="shared" si="90"/>
        <v/>
      </c>
    </row>
    <row r="1518" spans="1:47" ht="32.1" customHeight="1" x14ac:dyDescent="0.2">
      <c r="A1518" s="143" t="s">
        <v>1113</v>
      </c>
      <c r="B1518" s="144" t="s">
        <v>20</v>
      </c>
      <c r="C1518" s="144" t="s">
        <v>1082</v>
      </c>
      <c r="D1518" s="124" t="s">
        <v>1912</v>
      </c>
      <c r="E1518" s="64" t="str">
        <f t="shared" si="89"/>
        <v>Safety and Security; Food, Water, Shelter; Health and Medical; Energy; Communications; Hazardous Materials; Transportation; Water Systems;</v>
      </c>
      <c r="F1518" s="70" t="s">
        <v>1913</v>
      </c>
      <c r="G1518" s="90" t="str">
        <f>IF(IFERROR(SEARCH(G$6,$D1518),0)&gt;0,TRIM(VLOOKUP(G$6,'Lifeline-Capability XWalk'!$F$6:$G$38,2,FALSE)),"")</f>
        <v/>
      </c>
      <c r="H1518" s="91" t="str">
        <f>IF(IFERROR(SEARCH(H$6,$D1518),0)&gt;0,TRIM(VLOOKUP(H$6,'Lifeline-Capability XWalk'!$F$6:$G$38,2,FALSE)),"")</f>
        <v/>
      </c>
      <c r="I1518" s="91" t="str">
        <f>IF(IFERROR(SEARCH(I$6,$D1518),0)&gt;0,TRIM(VLOOKUP(I$6,'Lifeline-Capability XWalk'!$F$6:$G$38,2,FALSE)),"")</f>
        <v/>
      </c>
      <c r="J1518" s="91" t="str">
        <f>IF(IFERROR(SEARCH(J$6,$D1518),0)&gt;0,TRIM(VLOOKUP(J$6,'Lifeline-Capability XWalk'!$F$6:$G$38,2,FALSE)),"")</f>
        <v/>
      </c>
      <c r="K1518" s="91" t="str">
        <f>IF(IFERROR(SEARCH(K$6,$D1518),0)&gt;0,TRIM(VLOOKUP(K$6,'Lifeline-Capability XWalk'!$F$6:$G$38,2,FALSE)),"")</f>
        <v/>
      </c>
      <c r="L1518" s="91" t="str">
        <f>IF(IFERROR(SEARCH(L$6,$D1518),0)&gt;0,TRIM(VLOOKUP(L$6,'Lifeline-Capability XWalk'!$F$6:$G$38,2,FALSE)),"")</f>
        <v/>
      </c>
      <c r="M1518" s="91" t="str">
        <f>IF(IFERROR(SEARCH(M$6,$D1518),0)&gt;0,TRIM(VLOOKUP(M$6,'Lifeline-Capability XWalk'!$F$6:$G$38,2,FALSE)),"")</f>
        <v/>
      </c>
      <c r="N1518" s="91" t="str">
        <f>IF(IFERROR(SEARCH(N$6,$D1518),0)&gt;0,TRIM(VLOOKUP(N$6,'Lifeline-Capability XWalk'!$F$6:$G$38,2,FALSE)),"")</f>
        <v/>
      </c>
      <c r="O1518" s="91" t="str">
        <f>IF(IFERROR(SEARCH(O$6,$D1518),0)&gt;0,TRIM(VLOOKUP(O$6,'Lifeline-Capability XWalk'!$F$6:$G$38,2,FALSE)),"")</f>
        <v/>
      </c>
      <c r="P1518" s="91" t="str">
        <f>IF(IFERROR(SEARCH(P$6,$D1518),0)&gt;0,TRIM(VLOOKUP(P$6,'Lifeline-Capability XWalk'!$F$6:$G$38,2,FALSE)),"")</f>
        <v/>
      </c>
      <c r="Q1518" s="91" t="str">
        <f>IF(IFERROR(SEARCH(Q$6,$D1518),0)&gt;0,TRIM(VLOOKUP(Q$6,'Lifeline-Capability XWalk'!$F$6:$G$38,2,FALSE)),"")</f>
        <v/>
      </c>
      <c r="R1518" s="91" t="str">
        <f>IF(IFERROR(SEARCH(R$6,$D1518),0)&gt;0,TRIM(VLOOKUP(R$6,'Lifeline-Capability XWalk'!$F$6:$G$38,2,FALSE)),"")</f>
        <v>Safety and Security; Food, Water, Shelter; Health and Medical; Energy; Communications; Hazardous Materials; Transportation; Water Systems;</v>
      </c>
      <c r="S1518" s="91" t="str">
        <f>IF(IFERROR(SEARCH(S$6,$D1518),0)&gt;0,TRIM(VLOOKUP(S$6,'Lifeline-Capability XWalk'!$F$6:$G$38,2,FALSE)),"")</f>
        <v/>
      </c>
      <c r="T1518" s="91" t="str">
        <f>IF(IFERROR(SEARCH(T$6,$D1518),0)&gt;0,TRIM(VLOOKUP(T$6,'Lifeline-Capability XWalk'!$F$6:$G$38,2,FALSE)),"")</f>
        <v/>
      </c>
      <c r="U1518" s="91" t="str">
        <f>IF(IFERROR(SEARCH(U$6,$D1518),0)&gt;0,TRIM(VLOOKUP(U$6,'Lifeline-Capability XWalk'!$F$6:$G$38,2,FALSE)),"")</f>
        <v/>
      </c>
      <c r="V1518" s="91" t="str">
        <f>IF(IFERROR(SEARCH(V$6,$D1518),0)&gt;0,TRIM(VLOOKUP(V$6,'Lifeline-Capability XWalk'!$F$6:$G$38,2,FALSE)),"")</f>
        <v/>
      </c>
      <c r="W1518" s="91" t="str">
        <f>IF(IFERROR(SEARCH(W$6,$D1518),0)&gt;0,TRIM(VLOOKUP(W$6,'Lifeline-Capability XWalk'!$F$6:$G$38,2,FALSE)),"")</f>
        <v/>
      </c>
      <c r="X1518" s="91" t="str">
        <f>IF(IFERROR(SEARCH(X$6,$D1518),0)&gt;0,TRIM(VLOOKUP(X$6,'Lifeline-Capability XWalk'!$F$6:$G$38,2,FALSE)),"")</f>
        <v/>
      </c>
      <c r="Y1518" s="91" t="str">
        <f>IF(IFERROR(SEARCH(Y$6,$D1518),0)&gt;0,TRIM(VLOOKUP(Y$6,'Lifeline-Capability XWalk'!$F$6:$G$38,2,FALSE)),"")</f>
        <v/>
      </c>
      <c r="Z1518" s="91" t="str">
        <f>IF(IFERROR(SEARCH(Z$6,$D1518),0)&gt;0,TRIM(VLOOKUP(Z$6,'Lifeline-Capability XWalk'!$F$6:$G$38,2,FALSE)),"")</f>
        <v/>
      </c>
      <c r="AA1518" s="91" t="str">
        <f>IF(IFERROR(SEARCH(AA$6,$D1518),0)&gt;0,TRIM(VLOOKUP(AA$6,'Lifeline-Capability XWalk'!$F$6:$G$38,2,FALSE)),"")</f>
        <v/>
      </c>
      <c r="AB1518" s="91" t="str">
        <f>IF(IFERROR(SEARCH(AB$6,$D1518),0)&gt;0,TRIM(VLOOKUP(AB$6,'Lifeline-Capability XWalk'!$F$6:$G$38,2,FALSE)),"")</f>
        <v/>
      </c>
      <c r="AC1518" s="91" t="str">
        <f>IF(IFERROR(SEARCH(AC$6,$D1518),0)&gt;0,TRIM(VLOOKUP(AC$6,'Lifeline-Capability XWalk'!$F$6:$G$38,2,FALSE)),"")</f>
        <v/>
      </c>
      <c r="AD1518" s="91" t="str">
        <f>IF(IFERROR(SEARCH(AD$6,$D1518),0)&gt;0,TRIM(VLOOKUP(AD$6,'Lifeline-Capability XWalk'!$F$6:$G$38,2,FALSE)),"")</f>
        <v/>
      </c>
      <c r="AE1518" s="91" t="str">
        <f>IF(IFERROR(SEARCH(AE$6,$D1518),0)&gt;0,TRIM(VLOOKUP(AE$6,'Lifeline-Capability XWalk'!$F$6:$G$38,2,FALSE)),"")</f>
        <v/>
      </c>
      <c r="AF1518" s="91" t="str">
        <f>IF(IFERROR(SEARCH(AF$6,$D1518),0)&gt;0,TRIM(VLOOKUP(AF$6,'Lifeline-Capability XWalk'!$F$6:$G$38,2,FALSE)),"")</f>
        <v/>
      </c>
      <c r="AG1518" s="91" t="str">
        <f>IF(IFERROR(SEARCH(AG$6,$D1518),0)&gt;0,TRIM(VLOOKUP(AG$6,'Lifeline-Capability XWalk'!$F$6:$G$38,2,FALSE)),"")</f>
        <v/>
      </c>
      <c r="AH1518" s="91" t="str">
        <f>IF(IFERROR(SEARCH(AH$6,$D1518),0)&gt;0,TRIM(VLOOKUP(AH$6,'Lifeline-Capability XWalk'!$F$6:$G$38,2,FALSE)),"")</f>
        <v/>
      </c>
      <c r="AI1518" s="91" t="str">
        <f>IF(IFERROR(SEARCH(AI$6,$D1518),0)&gt;0,TRIM(VLOOKUP(AI$6,'Lifeline-Capability XWalk'!$F$6:$G$38,2,FALSE)),"")</f>
        <v/>
      </c>
      <c r="AJ1518" s="91" t="str">
        <f>IF(IFERROR(SEARCH(AJ$6,$D1518),0)&gt;0,TRIM(VLOOKUP(AJ$6,'Lifeline-Capability XWalk'!$F$6:$G$38,2,FALSE)),"")</f>
        <v/>
      </c>
      <c r="AK1518" s="91" t="str">
        <f>IF(IFERROR(SEARCH(AK$6,$D1518),0)&gt;0,TRIM(VLOOKUP(AK$6,'Lifeline-Capability XWalk'!$F$6:$G$38,2,FALSE)),"")</f>
        <v/>
      </c>
      <c r="AL1518" s="92" t="str">
        <f>IF(IFERROR(SEARCH(AL$6,$D1518),0)&gt;0,TRIM(VLOOKUP(AL$6,'Lifeline-Capability XWalk'!$F$6:$G$38,2,FALSE)),"")</f>
        <v/>
      </c>
      <c r="AM1518" s="24" t="str">
        <f t="shared" si="90"/>
        <v/>
      </c>
      <c r="AN1518" s="24" t="str">
        <f t="shared" si="90"/>
        <v/>
      </c>
      <c r="AO1518" s="24" t="str">
        <f t="shared" si="90"/>
        <v/>
      </c>
      <c r="AP1518" s="24" t="str">
        <f t="shared" si="90"/>
        <v/>
      </c>
      <c r="AQ1518" s="24" t="str">
        <f t="shared" si="90"/>
        <v/>
      </c>
      <c r="AR1518" s="24" t="str">
        <f t="shared" si="90"/>
        <v/>
      </c>
      <c r="AS1518" s="24" t="str">
        <f t="shared" si="90"/>
        <v/>
      </c>
      <c r="AT1518" s="24" t="str">
        <f t="shared" si="90"/>
        <v/>
      </c>
      <c r="AU1518" s="24" t="str">
        <f t="shared" si="90"/>
        <v>Safety and Security; Food, Water, Shelter; Health and Medical; Energy; Communications; Hazardous Materials; Transportation; Water Systems;</v>
      </c>
    </row>
    <row r="1519" spans="1:47" ht="32.1" customHeight="1" x14ac:dyDescent="0.2">
      <c r="A1519" s="143" t="s">
        <v>1113</v>
      </c>
      <c r="B1519" s="144" t="s">
        <v>20</v>
      </c>
      <c r="C1519" s="144" t="s">
        <v>1082</v>
      </c>
      <c r="D1519" s="124" t="s">
        <v>1914</v>
      </c>
      <c r="E1519" s="64" t="str">
        <f t="shared" si="89"/>
        <v>Health and Medical</v>
      </c>
      <c r="F1519" s="70" t="s">
        <v>1915</v>
      </c>
      <c r="G1519" s="90" t="str">
        <f>IF(IFERROR(SEARCH(G$6,$D1519),0)&gt;0,TRIM(VLOOKUP(G$6,'Lifeline-Capability XWalk'!$F$6:$G$38,2,FALSE)),"")</f>
        <v/>
      </c>
      <c r="H1519" s="91" t="str">
        <f>IF(IFERROR(SEARCH(H$6,$D1519),0)&gt;0,TRIM(VLOOKUP(H$6,'Lifeline-Capability XWalk'!$F$6:$G$38,2,FALSE)),"")</f>
        <v/>
      </c>
      <c r="I1519" s="91" t="str">
        <f>IF(IFERROR(SEARCH(I$6,$D1519),0)&gt;0,TRIM(VLOOKUP(I$6,'Lifeline-Capability XWalk'!$F$6:$G$38,2,FALSE)),"")</f>
        <v/>
      </c>
      <c r="J1519" s="91" t="str">
        <f>IF(IFERROR(SEARCH(J$6,$D1519),0)&gt;0,TRIM(VLOOKUP(J$6,'Lifeline-Capability XWalk'!$F$6:$G$38,2,FALSE)),"")</f>
        <v/>
      </c>
      <c r="K1519" s="91" t="str">
        <f>IF(IFERROR(SEARCH(K$6,$D1519),0)&gt;0,TRIM(VLOOKUP(K$6,'Lifeline-Capability XWalk'!$F$6:$G$38,2,FALSE)),"")</f>
        <v/>
      </c>
      <c r="L1519" s="91" t="str">
        <f>IF(IFERROR(SEARCH(L$6,$D1519),0)&gt;0,TRIM(VLOOKUP(L$6,'Lifeline-Capability XWalk'!$F$6:$G$38,2,FALSE)),"")</f>
        <v/>
      </c>
      <c r="M1519" s="91" t="str">
        <f>IF(IFERROR(SEARCH(M$6,$D1519),0)&gt;0,TRIM(VLOOKUP(M$6,'Lifeline-Capability XWalk'!$F$6:$G$38,2,FALSE)),"")</f>
        <v>Health and Medical</v>
      </c>
      <c r="N1519" s="91" t="str">
        <f>IF(IFERROR(SEARCH(N$6,$D1519),0)&gt;0,TRIM(VLOOKUP(N$6,'Lifeline-Capability XWalk'!$F$6:$G$38,2,FALSE)),"")</f>
        <v/>
      </c>
      <c r="O1519" s="91" t="str">
        <f>IF(IFERROR(SEARCH(O$6,$D1519),0)&gt;0,TRIM(VLOOKUP(O$6,'Lifeline-Capability XWalk'!$F$6:$G$38,2,FALSE)),"")</f>
        <v/>
      </c>
      <c r="P1519" s="91" t="str">
        <f>IF(IFERROR(SEARCH(P$6,$D1519),0)&gt;0,TRIM(VLOOKUP(P$6,'Lifeline-Capability XWalk'!$F$6:$G$38,2,FALSE)),"")</f>
        <v/>
      </c>
      <c r="Q1519" s="91" t="str">
        <f>IF(IFERROR(SEARCH(Q$6,$D1519),0)&gt;0,TRIM(VLOOKUP(Q$6,'Lifeline-Capability XWalk'!$F$6:$G$38,2,FALSE)),"")</f>
        <v/>
      </c>
      <c r="R1519" s="91" t="str">
        <f>IF(IFERROR(SEARCH(R$6,$D1519),0)&gt;0,TRIM(VLOOKUP(R$6,'Lifeline-Capability XWalk'!$F$6:$G$38,2,FALSE)),"")</f>
        <v/>
      </c>
      <c r="S1519" s="91" t="str">
        <f>IF(IFERROR(SEARCH(S$6,$D1519),0)&gt;0,TRIM(VLOOKUP(S$6,'Lifeline-Capability XWalk'!$F$6:$G$38,2,FALSE)),"")</f>
        <v/>
      </c>
      <c r="T1519" s="91" t="str">
        <f>IF(IFERROR(SEARCH(T$6,$D1519),0)&gt;0,TRIM(VLOOKUP(T$6,'Lifeline-Capability XWalk'!$F$6:$G$38,2,FALSE)),"")</f>
        <v/>
      </c>
      <c r="U1519" s="91" t="str">
        <f>IF(IFERROR(SEARCH(U$6,$D1519),0)&gt;0,TRIM(VLOOKUP(U$6,'Lifeline-Capability XWalk'!$F$6:$G$38,2,FALSE)),"")</f>
        <v/>
      </c>
      <c r="V1519" s="91" t="str">
        <f>IF(IFERROR(SEARCH(V$6,$D1519),0)&gt;0,TRIM(VLOOKUP(V$6,'Lifeline-Capability XWalk'!$F$6:$G$38,2,FALSE)),"")</f>
        <v/>
      </c>
      <c r="W1519" s="91" t="str">
        <f>IF(IFERROR(SEARCH(W$6,$D1519),0)&gt;0,TRIM(VLOOKUP(W$6,'Lifeline-Capability XWalk'!$F$6:$G$38,2,FALSE)),"")</f>
        <v/>
      </c>
      <c r="X1519" s="91" t="str">
        <f>IF(IFERROR(SEARCH(X$6,$D1519),0)&gt;0,TRIM(VLOOKUP(X$6,'Lifeline-Capability XWalk'!$F$6:$G$38,2,FALSE)),"")</f>
        <v/>
      </c>
      <c r="Y1519" s="91" t="str">
        <f>IF(IFERROR(SEARCH(Y$6,$D1519),0)&gt;0,TRIM(VLOOKUP(Y$6,'Lifeline-Capability XWalk'!$F$6:$G$38,2,FALSE)),"")</f>
        <v/>
      </c>
      <c r="Z1519" s="91" t="str">
        <f>IF(IFERROR(SEARCH(Z$6,$D1519),0)&gt;0,TRIM(VLOOKUP(Z$6,'Lifeline-Capability XWalk'!$F$6:$G$38,2,FALSE)),"")</f>
        <v/>
      </c>
      <c r="AA1519" s="91" t="str">
        <f>IF(IFERROR(SEARCH(AA$6,$D1519),0)&gt;0,TRIM(VLOOKUP(AA$6,'Lifeline-Capability XWalk'!$F$6:$G$38,2,FALSE)),"")</f>
        <v/>
      </c>
      <c r="AB1519" s="91" t="str">
        <f>IF(IFERROR(SEARCH(AB$6,$D1519),0)&gt;0,TRIM(VLOOKUP(AB$6,'Lifeline-Capability XWalk'!$F$6:$G$38,2,FALSE)),"")</f>
        <v/>
      </c>
      <c r="AC1519" s="91" t="str">
        <f>IF(IFERROR(SEARCH(AC$6,$D1519),0)&gt;0,TRIM(VLOOKUP(AC$6,'Lifeline-Capability XWalk'!$F$6:$G$38,2,FALSE)),"")</f>
        <v/>
      </c>
      <c r="AD1519" s="91" t="str">
        <f>IF(IFERROR(SEARCH(AD$6,$D1519),0)&gt;0,TRIM(VLOOKUP(AD$6,'Lifeline-Capability XWalk'!$F$6:$G$38,2,FALSE)),"")</f>
        <v/>
      </c>
      <c r="AE1519" s="91" t="str">
        <f>IF(IFERROR(SEARCH(AE$6,$D1519),0)&gt;0,TRIM(VLOOKUP(AE$6,'Lifeline-Capability XWalk'!$F$6:$G$38,2,FALSE)),"")</f>
        <v/>
      </c>
      <c r="AF1519" s="91" t="str">
        <f>IF(IFERROR(SEARCH(AF$6,$D1519),0)&gt;0,TRIM(VLOOKUP(AF$6,'Lifeline-Capability XWalk'!$F$6:$G$38,2,FALSE)),"")</f>
        <v/>
      </c>
      <c r="AG1519" s="91" t="str">
        <f>IF(IFERROR(SEARCH(AG$6,$D1519),0)&gt;0,TRIM(VLOOKUP(AG$6,'Lifeline-Capability XWalk'!$F$6:$G$38,2,FALSE)),"")</f>
        <v/>
      </c>
      <c r="AH1519" s="91" t="str">
        <f>IF(IFERROR(SEARCH(AH$6,$D1519),0)&gt;0,TRIM(VLOOKUP(AH$6,'Lifeline-Capability XWalk'!$F$6:$G$38,2,FALSE)),"")</f>
        <v/>
      </c>
      <c r="AI1519" s="91" t="str">
        <f>IF(IFERROR(SEARCH(AI$6,$D1519),0)&gt;0,TRIM(VLOOKUP(AI$6,'Lifeline-Capability XWalk'!$F$6:$G$38,2,FALSE)),"")</f>
        <v/>
      </c>
      <c r="AJ1519" s="91" t="str">
        <f>IF(IFERROR(SEARCH(AJ$6,$D1519),0)&gt;0,TRIM(VLOOKUP(AJ$6,'Lifeline-Capability XWalk'!$F$6:$G$38,2,FALSE)),"")</f>
        <v/>
      </c>
      <c r="AK1519" s="91" t="str">
        <f>IF(IFERROR(SEARCH(AK$6,$D1519),0)&gt;0,TRIM(VLOOKUP(AK$6,'Lifeline-Capability XWalk'!$F$6:$G$38,2,FALSE)),"")</f>
        <v/>
      </c>
      <c r="AL1519" s="92" t="str">
        <f>IF(IFERROR(SEARCH(AL$6,$D1519),0)&gt;0,TRIM(VLOOKUP(AL$6,'Lifeline-Capability XWalk'!$F$6:$G$38,2,FALSE)),"")</f>
        <v/>
      </c>
      <c r="AM1519" s="24" t="str">
        <f t="shared" si="90"/>
        <v/>
      </c>
      <c r="AN1519" s="24" t="str">
        <f t="shared" si="90"/>
        <v/>
      </c>
      <c r="AO1519" s="24" t="str">
        <f t="shared" si="90"/>
        <v>Health and Medical</v>
      </c>
      <c r="AP1519" s="24" t="str">
        <f t="shared" si="90"/>
        <v/>
      </c>
      <c r="AQ1519" s="24" t="str">
        <f t="shared" si="90"/>
        <v/>
      </c>
      <c r="AR1519" s="24" t="str">
        <f t="shared" si="90"/>
        <v/>
      </c>
      <c r="AS1519" s="24" t="str">
        <f t="shared" si="90"/>
        <v/>
      </c>
      <c r="AT1519" s="24" t="str">
        <f t="shared" si="90"/>
        <v/>
      </c>
      <c r="AU1519" s="24" t="str">
        <f t="shared" si="90"/>
        <v/>
      </c>
    </row>
    <row r="1520" spans="1:47" ht="32.1" customHeight="1" x14ac:dyDescent="0.2">
      <c r="A1520" s="143" t="s">
        <v>1113</v>
      </c>
      <c r="B1520" s="144" t="s">
        <v>20</v>
      </c>
      <c r="C1520" s="144" t="s">
        <v>1082</v>
      </c>
      <c r="D1520" s="124" t="s">
        <v>1910</v>
      </c>
      <c r="E1520" s="64" t="str">
        <f t="shared" si="89"/>
        <v>Transportation</v>
      </c>
      <c r="F1520" s="70" t="s">
        <v>1916</v>
      </c>
      <c r="G1520" s="90" t="str">
        <f>IF(IFERROR(SEARCH(G$6,$D1520),0)&gt;0,TRIM(VLOOKUP(G$6,'Lifeline-Capability XWalk'!$F$6:$G$38,2,FALSE)),"")</f>
        <v/>
      </c>
      <c r="H1520" s="91" t="str">
        <f>IF(IFERROR(SEARCH(H$6,$D1520),0)&gt;0,TRIM(VLOOKUP(H$6,'Lifeline-Capability XWalk'!$F$6:$G$38,2,FALSE)),"")</f>
        <v/>
      </c>
      <c r="I1520" s="91" t="str">
        <f>IF(IFERROR(SEARCH(I$6,$D1520),0)&gt;0,TRIM(VLOOKUP(I$6,'Lifeline-Capability XWalk'!$F$6:$G$38,2,FALSE)),"")</f>
        <v>Transportation</v>
      </c>
      <c r="J1520" s="91" t="str">
        <f>IF(IFERROR(SEARCH(J$6,$D1520),0)&gt;0,TRIM(VLOOKUP(J$6,'Lifeline-Capability XWalk'!$F$6:$G$38,2,FALSE)),"")</f>
        <v/>
      </c>
      <c r="K1520" s="91" t="str">
        <f>IF(IFERROR(SEARCH(K$6,$D1520),0)&gt;0,TRIM(VLOOKUP(K$6,'Lifeline-Capability XWalk'!$F$6:$G$38,2,FALSE)),"")</f>
        <v/>
      </c>
      <c r="L1520" s="91" t="str">
        <f>IF(IFERROR(SEARCH(L$6,$D1520),0)&gt;0,TRIM(VLOOKUP(L$6,'Lifeline-Capability XWalk'!$F$6:$G$38,2,FALSE)),"")</f>
        <v/>
      </c>
      <c r="M1520" s="91" t="str">
        <f>IF(IFERROR(SEARCH(M$6,$D1520),0)&gt;0,TRIM(VLOOKUP(M$6,'Lifeline-Capability XWalk'!$F$6:$G$38,2,FALSE)),"")</f>
        <v/>
      </c>
      <c r="N1520" s="91" t="str">
        <f>IF(IFERROR(SEARCH(N$6,$D1520),0)&gt;0,TRIM(VLOOKUP(N$6,'Lifeline-Capability XWalk'!$F$6:$G$38,2,FALSE)),"")</f>
        <v/>
      </c>
      <c r="O1520" s="91" t="str">
        <f>IF(IFERROR(SEARCH(O$6,$D1520),0)&gt;0,TRIM(VLOOKUP(O$6,'Lifeline-Capability XWalk'!$F$6:$G$38,2,FALSE)),"")</f>
        <v/>
      </c>
      <c r="P1520" s="91" t="str">
        <f>IF(IFERROR(SEARCH(P$6,$D1520),0)&gt;0,TRIM(VLOOKUP(P$6,'Lifeline-Capability XWalk'!$F$6:$G$38,2,FALSE)),"")</f>
        <v/>
      </c>
      <c r="Q1520" s="91" t="str">
        <f>IF(IFERROR(SEARCH(Q$6,$D1520),0)&gt;0,TRIM(VLOOKUP(Q$6,'Lifeline-Capability XWalk'!$F$6:$G$38,2,FALSE)),"")</f>
        <v/>
      </c>
      <c r="R1520" s="91" t="str">
        <f>IF(IFERROR(SEARCH(R$6,$D1520),0)&gt;0,TRIM(VLOOKUP(R$6,'Lifeline-Capability XWalk'!$F$6:$G$38,2,FALSE)),"")</f>
        <v/>
      </c>
      <c r="S1520" s="91" t="str">
        <f>IF(IFERROR(SEARCH(S$6,$D1520),0)&gt;0,TRIM(VLOOKUP(S$6,'Lifeline-Capability XWalk'!$F$6:$G$38,2,FALSE)),"")</f>
        <v/>
      </c>
      <c r="T1520" s="91" t="str">
        <f>IF(IFERROR(SEARCH(T$6,$D1520),0)&gt;0,TRIM(VLOOKUP(T$6,'Lifeline-Capability XWalk'!$F$6:$G$38,2,FALSE)),"")</f>
        <v/>
      </c>
      <c r="U1520" s="91" t="str">
        <f>IF(IFERROR(SEARCH(U$6,$D1520),0)&gt;0,TRIM(VLOOKUP(U$6,'Lifeline-Capability XWalk'!$F$6:$G$38,2,FALSE)),"")</f>
        <v/>
      </c>
      <c r="V1520" s="91" t="str">
        <f>IF(IFERROR(SEARCH(V$6,$D1520),0)&gt;0,TRIM(VLOOKUP(V$6,'Lifeline-Capability XWalk'!$F$6:$G$38,2,FALSE)),"")</f>
        <v/>
      </c>
      <c r="W1520" s="91" t="str">
        <f>IF(IFERROR(SEARCH(W$6,$D1520),0)&gt;0,TRIM(VLOOKUP(W$6,'Lifeline-Capability XWalk'!$F$6:$G$38,2,FALSE)),"")</f>
        <v/>
      </c>
      <c r="X1520" s="91" t="str">
        <f>IF(IFERROR(SEARCH(X$6,$D1520),0)&gt;0,TRIM(VLOOKUP(X$6,'Lifeline-Capability XWalk'!$F$6:$G$38,2,FALSE)),"")</f>
        <v/>
      </c>
      <c r="Y1520" s="91" t="str">
        <f>IF(IFERROR(SEARCH(Y$6,$D1520),0)&gt;0,TRIM(VLOOKUP(Y$6,'Lifeline-Capability XWalk'!$F$6:$G$38,2,FALSE)),"")</f>
        <v/>
      </c>
      <c r="Z1520" s="91" t="str">
        <f>IF(IFERROR(SEARCH(Z$6,$D1520),0)&gt;0,TRIM(VLOOKUP(Z$6,'Lifeline-Capability XWalk'!$F$6:$G$38,2,FALSE)),"")</f>
        <v/>
      </c>
      <c r="AA1520" s="91" t="str">
        <f>IF(IFERROR(SEARCH(AA$6,$D1520),0)&gt;0,TRIM(VLOOKUP(AA$6,'Lifeline-Capability XWalk'!$F$6:$G$38,2,FALSE)),"")</f>
        <v/>
      </c>
      <c r="AB1520" s="91" t="str">
        <f>IF(IFERROR(SEARCH(AB$6,$D1520),0)&gt;0,TRIM(VLOOKUP(AB$6,'Lifeline-Capability XWalk'!$F$6:$G$38,2,FALSE)),"")</f>
        <v/>
      </c>
      <c r="AC1520" s="91" t="str">
        <f>IF(IFERROR(SEARCH(AC$6,$D1520),0)&gt;0,TRIM(VLOOKUP(AC$6,'Lifeline-Capability XWalk'!$F$6:$G$38,2,FALSE)),"")</f>
        <v/>
      </c>
      <c r="AD1520" s="91" t="str">
        <f>IF(IFERROR(SEARCH(AD$6,$D1520),0)&gt;0,TRIM(VLOOKUP(AD$6,'Lifeline-Capability XWalk'!$F$6:$G$38,2,FALSE)),"")</f>
        <v/>
      </c>
      <c r="AE1520" s="91" t="str">
        <f>IF(IFERROR(SEARCH(AE$6,$D1520),0)&gt;0,TRIM(VLOOKUP(AE$6,'Lifeline-Capability XWalk'!$F$6:$G$38,2,FALSE)),"")</f>
        <v/>
      </c>
      <c r="AF1520" s="91" t="str">
        <f>IF(IFERROR(SEARCH(AF$6,$D1520),0)&gt;0,TRIM(VLOOKUP(AF$6,'Lifeline-Capability XWalk'!$F$6:$G$38,2,FALSE)),"")</f>
        <v/>
      </c>
      <c r="AG1520" s="91" t="str">
        <f>IF(IFERROR(SEARCH(AG$6,$D1520),0)&gt;0,TRIM(VLOOKUP(AG$6,'Lifeline-Capability XWalk'!$F$6:$G$38,2,FALSE)),"")</f>
        <v/>
      </c>
      <c r="AH1520" s="91" t="str">
        <f>IF(IFERROR(SEARCH(AH$6,$D1520),0)&gt;0,TRIM(VLOOKUP(AH$6,'Lifeline-Capability XWalk'!$F$6:$G$38,2,FALSE)),"")</f>
        <v/>
      </c>
      <c r="AI1520" s="91" t="str">
        <f>IF(IFERROR(SEARCH(AI$6,$D1520),0)&gt;0,TRIM(VLOOKUP(AI$6,'Lifeline-Capability XWalk'!$F$6:$G$38,2,FALSE)),"")</f>
        <v/>
      </c>
      <c r="AJ1520" s="91" t="str">
        <f>IF(IFERROR(SEARCH(AJ$6,$D1520),0)&gt;0,TRIM(VLOOKUP(AJ$6,'Lifeline-Capability XWalk'!$F$6:$G$38,2,FALSE)),"")</f>
        <v/>
      </c>
      <c r="AK1520" s="91" t="str">
        <f>IF(IFERROR(SEARCH(AK$6,$D1520),0)&gt;0,TRIM(VLOOKUP(AK$6,'Lifeline-Capability XWalk'!$F$6:$G$38,2,FALSE)),"")</f>
        <v/>
      </c>
      <c r="AL1520" s="92" t="str">
        <f>IF(IFERROR(SEARCH(AL$6,$D1520),0)&gt;0,TRIM(VLOOKUP(AL$6,'Lifeline-Capability XWalk'!$F$6:$G$38,2,FALSE)),"")</f>
        <v/>
      </c>
      <c r="AM1520" s="24" t="str">
        <f t="shared" si="90"/>
        <v/>
      </c>
      <c r="AN1520" s="24" t="str">
        <f t="shared" si="90"/>
        <v/>
      </c>
      <c r="AO1520" s="24" t="str">
        <f t="shared" si="90"/>
        <v/>
      </c>
      <c r="AP1520" s="24" t="str">
        <f t="shared" si="90"/>
        <v/>
      </c>
      <c r="AQ1520" s="24" t="str">
        <f t="shared" si="90"/>
        <v/>
      </c>
      <c r="AR1520" s="24" t="str">
        <f t="shared" si="90"/>
        <v/>
      </c>
      <c r="AS1520" s="24" t="str">
        <f t="shared" si="90"/>
        <v>Transportation</v>
      </c>
      <c r="AT1520" s="24" t="str">
        <f t="shared" si="90"/>
        <v/>
      </c>
      <c r="AU1520" s="24" t="str">
        <f t="shared" si="90"/>
        <v/>
      </c>
    </row>
    <row r="1521" spans="1:47" ht="32.1" customHeight="1" x14ac:dyDescent="0.2">
      <c r="A1521" s="143" t="s">
        <v>1113</v>
      </c>
      <c r="B1521" s="144" t="s">
        <v>20</v>
      </c>
      <c r="C1521" s="144" t="s">
        <v>1082</v>
      </c>
      <c r="D1521" s="124" t="s">
        <v>1214</v>
      </c>
      <c r="E1521" s="64" t="str">
        <f t="shared" si="89"/>
        <v>Communications</v>
      </c>
      <c r="F1521" s="70" t="s">
        <v>1917</v>
      </c>
      <c r="G1521" s="90" t="str">
        <f>IF(IFERROR(SEARCH(G$6,$D1521),0)&gt;0,TRIM(VLOOKUP(G$6,'Lifeline-Capability XWalk'!$F$6:$G$38,2,FALSE)),"")</f>
        <v/>
      </c>
      <c r="H1521" s="91" t="str">
        <f>IF(IFERROR(SEARCH(H$6,$D1521),0)&gt;0,TRIM(VLOOKUP(H$6,'Lifeline-Capability XWalk'!$F$6:$G$38,2,FALSE)),"")</f>
        <v/>
      </c>
      <c r="I1521" s="91" t="str">
        <f>IF(IFERROR(SEARCH(I$6,$D1521),0)&gt;0,TRIM(VLOOKUP(I$6,'Lifeline-Capability XWalk'!$F$6:$G$38,2,FALSE)),"")</f>
        <v/>
      </c>
      <c r="J1521" s="91" t="str">
        <f>IF(IFERROR(SEARCH(J$6,$D1521),0)&gt;0,TRIM(VLOOKUP(J$6,'Lifeline-Capability XWalk'!$F$6:$G$38,2,FALSE)),"")</f>
        <v/>
      </c>
      <c r="K1521" s="91" t="str">
        <f>IF(IFERROR(SEARCH(K$6,$D1521),0)&gt;0,TRIM(VLOOKUP(K$6,'Lifeline-Capability XWalk'!$F$6:$G$38,2,FALSE)),"")</f>
        <v/>
      </c>
      <c r="L1521" s="91" t="str">
        <f>IF(IFERROR(SEARCH(L$6,$D1521),0)&gt;0,TRIM(VLOOKUP(L$6,'Lifeline-Capability XWalk'!$F$6:$G$38,2,FALSE)),"")</f>
        <v/>
      </c>
      <c r="M1521" s="91" t="str">
        <f>IF(IFERROR(SEARCH(M$6,$D1521),0)&gt;0,TRIM(VLOOKUP(M$6,'Lifeline-Capability XWalk'!$F$6:$G$38,2,FALSE)),"")</f>
        <v/>
      </c>
      <c r="N1521" s="91" t="str">
        <f>IF(IFERROR(SEARCH(N$6,$D1521),0)&gt;0,TRIM(VLOOKUP(N$6,'Lifeline-Capability XWalk'!$F$6:$G$38,2,FALSE)),"")</f>
        <v/>
      </c>
      <c r="O1521" s="91" t="str">
        <f>IF(IFERROR(SEARCH(O$6,$D1521),0)&gt;0,TRIM(VLOOKUP(O$6,'Lifeline-Capability XWalk'!$F$6:$G$38,2,FALSE)),"")</f>
        <v/>
      </c>
      <c r="P1521" s="91" t="str">
        <f>IF(IFERROR(SEARCH(P$6,$D1521),0)&gt;0,TRIM(VLOOKUP(P$6,'Lifeline-Capability XWalk'!$F$6:$G$38,2,FALSE)),"")</f>
        <v/>
      </c>
      <c r="Q1521" s="91" t="str">
        <f>IF(IFERROR(SEARCH(Q$6,$D1521),0)&gt;0,TRIM(VLOOKUP(Q$6,'Lifeline-Capability XWalk'!$F$6:$G$38,2,FALSE)),"")</f>
        <v/>
      </c>
      <c r="R1521" s="91" t="str">
        <f>IF(IFERROR(SEARCH(R$6,$D1521),0)&gt;0,TRIM(VLOOKUP(R$6,'Lifeline-Capability XWalk'!$F$6:$G$38,2,FALSE)),"")</f>
        <v/>
      </c>
      <c r="S1521" s="91" t="str">
        <f>IF(IFERROR(SEARCH(S$6,$D1521),0)&gt;0,TRIM(VLOOKUP(S$6,'Lifeline-Capability XWalk'!$F$6:$G$38,2,FALSE)),"")</f>
        <v/>
      </c>
      <c r="T1521" s="91" t="str">
        <f>IF(IFERROR(SEARCH(T$6,$D1521),0)&gt;0,TRIM(VLOOKUP(T$6,'Lifeline-Capability XWalk'!$F$6:$G$38,2,FALSE)),"")</f>
        <v/>
      </c>
      <c r="U1521" s="91" t="str">
        <f>IF(IFERROR(SEARCH(U$6,$D1521),0)&gt;0,TRIM(VLOOKUP(U$6,'Lifeline-Capability XWalk'!$F$6:$G$38,2,FALSE)),"")</f>
        <v/>
      </c>
      <c r="V1521" s="91" t="str">
        <f>IF(IFERROR(SEARCH(V$6,$D1521),0)&gt;0,TRIM(VLOOKUP(V$6,'Lifeline-Capability XWalk'!$F$6:$G$38,2,FALSE)),"")</f>
        <v/>
      </c>
      <c r="W1521" s="91" t="str">
        <f>IF(IFERROR(SEARCH(W$6,$D1521),0)&gt;0,TRIM(VLOOKUP(W$6,'Lifeline-Capability XWalk'!$F$6:$G$38,2,FALSE)),"")</f>
        <v/>
      </c>
      <c r="X1521" s="91" t="str">
        <f>IF(IFERROR(SEARCH(X$6,$D1521),0)&gt;0,TRIM(VLOOKUP(X$6,'Lifeline-Capability XWalk'!$F$6:$G$38,2,FALSE)),"")</f>
        <v/>
      </c>
      <c r="Y1521" s="91" t="str">
        <f>IF(IFERROR(SEARCH(Y$6,$D1521),0)&gt;0,TRIM(VLOOKUP(Y$6,'Lifeline-Capability XWalk'!$F$6:$G$38,2,FALSE)),"")</f>
        <v/>
      </c>
      <c r="Z1521" s="91" t="str">
        <f>IF(IFERROR(SEARCH(Z$6,$D1521),0)&gt;0,TRIM(VLOOKUP(Z$6,'Lifeline-Capability XWalk'!$F$6:$G$38,2,FALSE)),"")</f>
        <v/>
      </c>
      <c r="AA1521" s="91" t="str">
        <f>IF(IFERROR(SEARCH(AA$6,$D1521),0)&gt;0,TRIM(VLOOKUP(AA$6,'Lifeline-Capability XWalk'!$F$6:$G$38,2,FALSE)),"")</f>
        <v/>
      </c>
      <c r="AB1521" s="91" t="str">
        <f>IF(IFERROR(SEARCH(AB$6,$D1521),0)&gt;0,TRIM(VLOOKUP(AB$6,'Lifeline-Capability XWalk'!$F$6:$G$38,2,FALSE)),"")</f>
        <v>Communications</v>
      </c>
      <c r="AC1521" s="91" t="str">
        <f>IF(IFERROR(SEARCH(AC$6,$D1521),0)&gt;0,TRIM(VLOOKUP(AC$6,'Lifeline-Capability XWalk'!$F$6:$G$38,2,FALSE)),"")</f>
        <v/>
      </c>
      <c r="AD1521" s="91" t="str">
        <f>IF(IFERROR(SEARCH(AD$6,$D1521),0)&gt;0,TRIM(VLOOKUP(AD$6,'Lifeline-Capability XWalk'!$F$6:$G$38,2,FALSE)),"")</f>
        <v/>
      </c>
      <c r="AE1521" s="91" t="str">
        <f>IF(IFERROR(SEARCH(AE$6,$D1521),0)&gt;0,TRIM(VLOOKUP(AE$6,'Lifeline-Capability XWalk'!$F$6:$G$38,2,FALSE)),"")</f>
        <v/>
      </c>
      <c r="AF1521" s="91" t="str">
        <f>IF(IFERROR(SEARCH(AF$6,$D1521),0)&gt;0,TRIM(VLOOKUP(AF$6,'Lifeline-Capability XWalk'!$F$6:$G$38,2,FALSE)),"")</f>
        <v/>
      </c>
      <c r="AG1521" s="91" t="str">
        <f>IF(IFERROR(SEARCH(AG$6,$D1521),0)&gt;0,TRIM(VLOOKUP(AG$6,'Lifeline-Capability XWalk'!$F$6:$G$38,2,FALSE)),"")</f>
        <v/>
      </c>
      <c r="AH1521" s="91" t="str">
        <f>IF(IFERROR(SEARCH(AH$6,$D1521),0)&gt;0,TRIM(VLOOKUP(AH$6,'Lifeline-Capability XWalk'!$F$6:$G$38,2,FALSE)),"")</f>
        <v/>
      </c>
      <c r="AI1521" s="91" t="str">
        <f>IF(IFERROR(SEARCH(AI$6,$D1521),0)&gt;0,TRIM(VLOOKUP(AI$6,'Lifeline-Capability XWalk'!$F$6:$G$38,2,FALSE)),"")</f>
        <v/>
      </c>
      <c r="AJ1521" s="91" t="str">
        <f>IF(IFERROR(SEARCH(AJ$6,$D1521),0)&gt;0,TRIM(VLOOKUP(AJ$6,'Lifeline-Capability XWalk'!$F$6:$G$38,2,FALSE)),"")</f>
        <v/>
      </c>
      <c r="AK1521" s="91" t="str">
        <f>IF(IFERROR(SEARCH(AK$6,$D1521),0)&gt;0,TRIM(VLOOKUP(AK$6,'Lifeline-Capability XWalk'!$F$6:$G$38,2,FALSE)),"")</f>
        <v/>
      </c>
      <c r="AL1521" s="92" t="str">
        <f>IF(IFERROR(SEARCH(AL$6,$D1521),0)&gt;0,TRIM(VLOOKUP(AL$6,'Lifeline-Capability XWalk'!$F$6:$G$38,2,FALSE)),"")</f>
        <v/>
      </c>
      <c r="AM1521" s="24" t="str">
        <f t="shared" si="90"/>
        <v/>
      </c>
      <c r="AN1521" s="24" t="str">
        <f t="shared" si="90"/>
        <v/>
      </c>
      <c r="AO1521" s="24" t="str">
        <f t="shared" si="90"/>
        <v/>
      </c>
      <c r="AP1521" s="24" t="str">
        <f t="shared" si="90"/>
        <v/>
      </c>
      <c r="AQ1521" s="24" t="str">
        <f t="shared" si="90"/>
        <v>Communications</v>
      </c>
      <c r="AR1521" s="24" t="str">
        <f t="shared" si="90"/>
        <v/>
      </c>
      <c r="AS1521" s="24" t="str">
        <f t="shared" si="90"/>
        <v/>
      </c>
      <c r="AT1521" s="24" t="str">
        <f t="shared" si="90"/>
        <v/>
      </c>
      <c r="AU1521" s="24" t="str">
        <f t="shared" si="90"/>
        <v/>
      </c>
    </row>
    <row r="1522" spans="1:47" ht="32.1" customHeight="1" x14ac:dyDescent="0.2">
      <c r="A1522" s="143" t="s">
        <v>1113</v>
      </c>
      <c r="B1522" s="144" t="s">
        <v>20</v>
      </c>
      <c r="C1522" s="144" t="s">
        <v>1082</v>
      </c>
      <c r="D1522" s="124" t="s">
        <v>1912</v>
      </c>
      <c r="E1522" s="64" t="str">
        <f t="shared" si="89"/>
        <v>Safety and Security; Food, Water, Shelter; Health and Medical; Energy; Communications; Hazardous Materials; Transportation; Water Systems;</v>
      </c>
      <c r="F1522" s="70" t="s">
        <v>1918</v>
      </c>
      <c r="G1522" s="90" t="str">
        <f>IF(IFERROR(SEARCH(G$6,$D1522),0)&gt;0,TRIM(VLOOKUP(G$6,'Lifeline-Capability XWalk'!$F$6:$G$38,2,FALSE)),"")</f>
        <v/>
      </c>
      <c r="H1522" s="91" t="str">
        <f>IF(IFERROR(SEARCH(H$6,$D1522),0)&gt;0,TRIM(VLOOKUP(H$6,'Lifeline-Capability XWalk'!$F$6:$G$38,2,FALSE)),"")</f>
        <v/>
      </c>
      <c r="I1522" s="91" t="str">
        <f>IF(IFERROR(SEARCH(I$6,$D1522),0)&gt;0,TRIM(VLOOKUP(I$6,'Lifeline-Capability XWalk'!$F$6:$G$38,2,FALSE)),"")</f>
        <v/>
      </c>
      <c r="J1522" s="91" t="str">
        <f>IF(IFERROR(SEARCH(J$6,$D1522),0)&gt;0,TRIM(VLOOKUP(J$6,'Lifeline-Capability XWalk'!$F$6:$G$38,2,FALSE)),"")</f>
        <v/>
      </c>
      <c r="K1522" s="91" t="str">
        <f>IF(IFERROR(SEARCH(K$6,$D1522),0)&gt;0,TRIM(VLOOKUP(K$6,'Lifeline-Capability XWalk'!$F$6:$G$38,2,FALSE)),"")</f>
        <v/>
      </c>
      <c r="L1522" s="91" t="str">
        <f>IF(IFERROR(SEARCH(L$6,$D1522),0)&gt;0,TRIM(VLOOKUP(L$6,'Lifeline-Capability XWalk'!$F$6:$G$38,2,FALSE)),"")</f>
        <v/>
      </c>
      <c r="M1522" s="91" t="str">
        <f>IF(IFERROR(SEARCH(M$6,$D1522),0)&gt;0,TRIM(VLOOKUP(M$6,'Lifeline-Capability XWalk'!$F$6:$G$38,2,FALSE)),"")</f>
        <v/>
      </c>
      <c r="N1522" s="91" t="str">
        <f>IF(IFERROR(SEARCH(N$6,$D1522),0)&gt;0,TRIM(VLOOKUP(N$6,'Lifeline-Capability XWalk'!$F$6:$G$38,2,FALSE)),"")</f>
        <v/>
      </c>
      <c r="O1522" s="91" t="str">
        <f>IF(IFERROR(SEARCH(O$6,$D1522),0)&gt;0,TRIM(VLOOKUP(O$6,'Lifeline-Capability XWalk'!$F$6:$G$38,2,FALSE)),"")</f>
        <v/>
      </c>
      <c r="P1522" s="91" t="str">
        <f>IF(IFERROR(SEARCH(P$6,$D1522),0)&gt;0,TRIM(VLOOKUP(P$6,'Lifeline-Capability XWalk'!$F$6:$G$38,2,FALSE)),"")</f>
        <v/>
      </c>
      <c r="Q1522" s="91" t="str">
        <f>IF(IFERROR(SEARCH(Q$6,$D1522),0)&gt;0,TRIM(VLOOKUP(Q$6,'Lifeline-Capability XWalk'!$F$6:$G$38,2,FALSE)),"")</f>
        <v/>
      </c>
      <c r="R1522" s="91" t="str">
        <f>IF(IFERROR(SEARCH(R$6,$D1522),0)&gt;0,TRIM(VLOOKUP(R$6,'Lifeline-Capability XWalk'!$F$6:$G$38,2,FALSE)),"")</f>
        <v>Safety and Security; Food, Water, Shelter; Health and Medical; Energy; Communications; Hazardous Materials; Transportation; Water Systems;</v>
      </c>
      <c r="S1522" s="91" t="str">
        <f>IF(IFERROR(SEARCH(S$6,$D1522),0)&gt;0,TRIM(VLOOKUP(S$6,'Lifeline-Capability XWalk'!$F$6:$G$38,2,FALSE)),"")</f>
        <v/>
      </c>
      <c r="T1522" s="91" t="str">
        <f>IF(IFERROR(SEARCH(T$6,$D1522),0)&gt;0,TRIM(VLOOKUP(T$6,'Lifeline-Capability XWalk'!$F$6:$G$38,2,FALSE)),"")</f>
        <v/>
      </c>
      <c r="U1522" s="91" t="str">
        <f>IF(IFERROR(SEARCH(U$6,$D1522),0)&gt;0,TRIM(VLOOKUP(U$6,'Lifeline-Capability XWalk'!$F$6:$G$38,2,FALSE)),"")</f>
        <v/>
      </c>
      <c r="V1522" s="91" t="str">
        <f>IF(IFERROR(SEARCH(V$6,$D1522),0)&gt;0,TRIM(VLOOKUP(V$6,'Lifeline-Capability XWalk'!$F$6:$G$38,2,FALSE)),"")</f>
        <v/>
      </c>
      <c r="W1522" s="91" t="str">
        <f>IF(IFERROR(SEARCH(W$6,$D1522),0)&gt;0,TRIM(VLOOKUP(W$6,'Lifeline-Capability XWalk'!$F$6:$G$38,2,FALSE)),"")</f>
        <v/>
      </c>
      <c r="X1522" s="91" t="str">
        <f>IF(IFERROR(SEARCH(X$6,$D1522),0)&gt;0,TRIM(VLOOKUP(X$6,'Lifeline-Capability XWalk'!$F$6:$G$38,2,FALSE)),"")</f>
        <v/>
      </c>
      <c r="Y1522" s="91" t="str">
        <f>IF(IFERROR(SEARCH(Y$6,$D1522),0)&gt;0,TRIM(VLOOKUP(Y$6,'Lifeline-Capability XWalk'!$F$6:$G$38,2,FALSE)),"")</f>
        <v/>
      </c>
      <c r="Z1522" s="91" t="str">
        <f>IF(IFERROR(SEARCH(Z$6,$D1522),0)&gt;0,TRIM(VLOOKUP(Z$6,'Lifeline-Capability XWalk'!$F$6:$G$38,2,FALSE)),"")</f>
        <v/>
      </c>
      <c r="AA1522" s="91" t="str">
        <f>IF(IFERROR(SEARCH(AA$6,$D1522),0)&gt;0,TRIM(VLOOKUP(AA$6,'Lifeline-Capability XWalk'!$F$6:$G$38,2,FALSE)),"")</f>
        <v/>
      </c>
      <c r="AB1522" s="91" t="str">
        <f>IF(IFERROR(SEARCH(AB$6,$D1522),0)&gt;0,TRIM(VLOOKUP(AB$6,'Lifeline-Capability XWalk'!$F$6:$G$38,2,FALSE)),"")</f>
        <v/>
      </c>
      <c r="AC1522" s="91" t="str">
        <f>IF(IFERROR(SEARCH(AC$6,$D1522),0)&gt;0,TRIM(VLOOKUP(AC$6,'Lifeline-Capability XWalk'!$F$6:$G$38,2,FALSE)),"")</f>
        <v/>
      </c>
      <c r="AD1522" s="91" t="str">
        <f>IF(IFERROR(SEARCH(AD$6,$D1522),0)&gt;0,TRIM(VLOOKUP(AD$6,'Lifeline-Capability XWalk'!$F$6:$G$38,2,FALSE)),"")</f>
        <v/>
      </c>
      <c r="AE1522" s="91" t="str">
        <f>IF(IFERROR(SEARCH(AE$6,$D1522),0)&gt;0,TRIM(VLOOKUP(AE$6,'Lifeline-Capability XWalk'!$F$6:$G$38,2,FALSE)),"")</f>
        <v/>
      </c>
      <c r="AF1522" s="91" t="str">
        <f>IF(IFERROR(SEARCH(AF$6,$D1522),0)&gt;0,TRIM(VLOOKUP(AF$6,'Lifeline-Capability XWalk'!$F$6:$G$38,2,FALSE)),"")</f>
        <v/>
      </c>
      <c r="AG1522" s="91" t="str">
        <f>IF(IFERROR(SEARCH(AG$6,$D1522),0)&gt;0,TRIM(VLOOKUP(AG$6,'Lifeline-Capability XWalk'!$F$6:$G$38,2,FALSE)),"")</f>
        <v/>
      </c>
      <c r="AH1522" s="91" t="str">
        <f>IF(IFERROR(SEARCH(AH$6,$D1522),0)&gt;0,TRIM(VLOOKUP(AH$6,'Lifeline-Capability XWalk'!$F$6:$G$38,2,FALSE)),"")</f>
        <v/>
      </c>
      <c r="AI1522" s="91" t="str">
        <f>IF(IFERROR(SEARCH(AI$6,$D1522),0)&gt;0,TRIM(VLOOKUP(AI$6,'Lifeline-Capability XWalk'!$F$6:$G$38,2,FALSE)),"")</f>
        <v/>
      </c>
      <c r="AJ1522" s="91" t="str">
        <f>IF(IFERROR(SEARCH(AJ$6,$D1522),0)&gt;0,TRIM(VLOOKUP(AJ$6,'Lifeline-Capability XWalk'!$F$6:$G$38,2,FALSE)),"")</f>
        <v/>
      </c>
      <c r="AK1522" s="91" t="str">
        <f>IF(IFERROR(SEARCH(AK$6,$D1522),0)&gt;0,TRIM(VLOOKUP(AK$6,'Lifeline-Capability XWalk'!$F$6:$G$38,2,FALSE)),"")</f>
        <v/>
      </c>
      <c r="AL1522" s="92" t="str">
        <f>IF(IFERROR(SEARCH(AL$6,$D1522),0)&gt;0,TRIM(VLOOKUP(AL$6,'Lifeline-Capability XWalk'!$F$6:$G$38,2,FALSE)),"")</f>
        <v/>
      </c>
      <c r="AM1522" s="24" t="str">
        <f t="shared" ref="AM1522:AU1539" si="91">IF(COUNTIF($G1522:$AL1522,AM$6)&gt;0,AM$6,"")</f>
        <v/>
      </c>
      <c r="AN1522" s="24" t="str">
        <f t="shared" si="91"/>
        <v/>
      </c>
      <c r="AO1522" s="24" t="str">
        <f t="shared" si="91"/>
        <v/>
      </c>
      <c r="AP1522" s="24" t="str">
        <f t="shared" si="91"/>
        <v/>
      </c>
      <c r="AQ1522" s="24" t="str">
        <f t="shared" si="91"/>
        <v/>
      </c>
      <c r="AR1522" s="24" t="str">
        <f t="shared" si="91"/>
        <v/>
      </c>
      <c r="AS1522" s="24" t="str">
        <f t="shared" si="91"/>
        <v/>
      </c>
      <c r="AT1522" s="24" t="str">
        <f t="shared" si="91"/>
        <v/>
      </c>
      <c r="AU1522" s="24" t="str">
        <f t="shared" si="91"/>
        <v>Safety and Security; Food, Water, Shelter; Health and Medical; Energy; Communications; Hazardous Materials; Transportation; Water Systems;</v>
      </c>
    </row>
    <row r="1523" spans="1:47" ht="32.1" customHeight="1" x14ac:dyDescent="0.2">
      <c r="A1523" s="143" t="s">
        <v>1113</v>
      </c>
      <c r="B1523" s="144" t="s">
        <v>20</v>
      </c>
      <c r="C1523" s="144" t="s">
        <v>1082</v>
      </c>
      <c r="D1523" s="124" t="s">
        <v>1107</v>
      </c>
      <c r="E1523" s="64" t="str">
        <f t="shared" si="89"/>
        <v>Communications</v>
      </c>
      <c r="F1523" s="70" t="s">
        <v>1919</v>
      </c>
      <c r="G1523" s="90" t="str">
        <f>IF(IFERROR(SEARCH(G$6,$D1523),0)&gt;0,TRIM(VLOOKUP(G$6,'Lifeline-Capability XWalk'!$F$6:$G$38,2,FALSE)),"")</f>
        <v/>
      </c>
      <c r="H1523" s="91" t="str">
        <f>IF(IFERROR(SEARCH(H$6,$D1523),0)&gt;0,TRIM(VLOOKUP(H$6,'Lifeline-Capability XWalk'!$F$6:$G$38,2,FALSE)),"")</f>
        <v/>
      </c>
      <c r="I1523" s="91" t="str">
        <f>IF(IFERROR(SEARCH(I$6,$D1523),0)&gt;0,TRIM(VLOOKUP(I$6,'Lifeline-Capability XWalk'!$F$6:$G$38,2,FALSE)),"")</f>
        <v/>
      </c>
      <c r="J1523" s="91" t="str">
        <f>IF(IFERROR(SEARCH(J$6,$D1523),0)&gt;0,TRIM(VLOOKUP(J$6,'Lifeline-Capability XWalk'!$F$6:$G$38,2,FALSE)),"")</f>
        <v/>
      </c>
      <c r="K1523" s="91" t="str">
        <f>IF(IFERROR(SEARCH(K$6,$D1523),0)&gt;0,TRIM(VLOOKUP(K$6,'Lifeline-Capability XWalk'!$F$6:$G$38,2,FALSE)),"")</f>
        <v/>
      </c>
      <c r="L1523" s="91" t="str">
        <f>IF(IFERROR(SEARCH(L$6,$D1523),0)&gt;0,TRIM(VLOOKUP(L$6,'Lifeline-Capability XWalk'!$F$6:$G$38,2,FALSE)),"")</f>
        <v/>
      </c>
      <c r="M1523" s="91" t="str">
        <f>IF(IFERROR(SEARCH(M$6,$D1523),0)&gt;0,TRIM(VLOOKUP(M$6,'Lifeline-Capability XWalk'!$F$6:$G$38,2,FALSE)),"")</f>
        <v/>
      </c>
      <c r="N1523" s="91" t="str">
        <f>IF(IFERROR(SEARCH(N$6,$D1523),0)&gt;0,TRIM(VLOOKUP(N$6,'Lifeline-Capability XWalk'!$F$6:$G$38,2,FALSE)),"")</f>
        <v/>
      </c>
      <c r="O1523" s="91" t="str">
        <f>IF(IFERROR(SEARCH(O$6,$D1523),0)&gt;0,TRIM(VLOOKUP(O$6,'Lifeline-Capability XWalk'!$F$6:$G$38,2,FALSE)),"")</f>
        <v/>
      </c>
      <c r="P1523" s="91" t="str">
        <f>IF(IFERROR(SEARCH(P$6,$D1523),0)&gt;0,TRIM(VLOOKUP(P$6,'Lifeline-Capability XWalk'!$F$6:$G$38,2,FALSE)),"")</f>
        <v/>
      </c>
      <c r="Q1523" s="91" t="str">
        <f>IF(IFERROR(SEARCH(Q$6,$D1523),0)&gt;0,TRIM(VLOOKUP(Q$6,'Lifeline-Capability XWalk'!$F$6:$G$38,2,FALSE)),"")</f>
        <v/>
      </c>
      <c r="R1523" s="91" t="str">
        <f>IF(IFERROR(SEARCH(R$6,$D1523),0)&gt;0,TRIM(VLOOKUP(R$6,'Lifeline-Capability XWalk'!$F$6:$G$38,2,FALSE)),"")</f>
        <v/>
      </c>
      <c r="S1523" s="91" t="str">
        <f>IF(IFERROR(SEARCH(S$6,$D1523),0)&gt;0,TRIM(VLOOKUP(S$6,'Lifeline-Capability XWalk'!$F$6:$G$38,2,FALSE)),"")</f>
        <v/>
      </c>
      <c r="T1523" s="91" t="str">
        <f>IF(IFERROR(SEARCH(T$6,$D1523),0)&gt;0,TRIM(VLOOKUP(T$6,'Lifeline-Capability XWalk'!$F$6:$G$38,2,FALSE)),"")</f>
        <v/>
      </c>
      <c r="U1523" s="91" t="str">
        <f>IF(IFERROR(SEARCH(U$6,$D1523),0)&gt;0,TRIM(VLOOKUP(U$6,'Lifeline-Capability XWalk'!$F$6:$G$38,2,FALSE)),"")</f>
        <v/>
      </c>
      <c r="V1523" s="91" t="str">
        <f>IF(IFERROR(SEARCH(V$6,$D1523),0)&gt;0,TRIM(VLOOKUP(V$6,'Lifeline-Capability XWalk'!$F$6:$G$38,2,FALSE)),"")</f>
        <v/>
      </c>
      <c r="W1523" s="91" t="str">
        <f>IF(IFERROR(SEARCH(W$6,$D1523),0)&gt;0,TRIM(VLOOKUP(W$6,'Lifeline-Capability XWalk'!$F$6:$G$38,2,FALSE)),"")</f>
        <v/>
      </c>
      <c r="X1523" s="91" t="str">
        <f>IF(IFERROR(SEARCH(X$6,$D1523),0)&gt;0,TRIM(VLOOKUP(X$6,'Lifeline-Capability XWalk'!$F$6:$G$38,2,FALSE)),"")</f>
        <v/>
      </c>
      <c r="Y1523" s="91" t="str">
        <f>IF(IFERROR(SEARCH(Y$6,$D1523),0)&gt;0,TRIM(VLOOKUP(Y$6,'Lifeline-Capability XWalk'!$F$6:$G$38,2,FALSE)),"")</f>
        <v/>
      </c>
      <c r="Z1523" s="91" t="str">
        <f>IF(IFERROR(SEARCH(Z$6,$D1523),0)&gt;0,TRIM(VLOOKUP(Z$6,'Lifeline-Capability XWalk'!$F$6:$G$38,2,FALSE)),"")</f>
        <v/>
      </c>
      <c r="AA1523" s="91" t="str">
        <f>IF(IFERROR(SEARCH(AA$6,$D1523),0)&gt;0,TRIM(VLOOKUP(AA$6,'Lifeline-Capability XWalk'!$F$6:$G$38,2,FALSE)),"")</f>
        <v/>
      </c>
      <c r="AB1523" s="91" t="str">
        <f>IF(IFERROR(SEARCH(AB$6,$D1523),0)&gt;0,TRIM(VLOOKUP(AB$6,'Lifeline-Capability XWalk'!$F$6:$G$38,2,FALSE)),"")</f>
        <v/>
      </c>
      <c r="AC1523" s="91" t="str">
        <f>IF(IFERROR(SEARCH(AC$6,$D1523),0)&gt;0,TRIM(VLOOKUP(AC$6,'Lifeline-Capability XWalk'!$F$6:$G$38,2,FALSE)),"")</f>
        <v/>
      </c>
      <c r="AD1523" s="91" t="str">
        <f>IF(IFERROR(SEARCH(AD$6,$D1523),0)&gt;0,TRIM(VLOOKUP(AD$6,'Lifeline-Capability XWalk'!$F$6:$G$38,2,FALSE)),"")</f>
        <v/>
      </c>
      <c r="AE1523" s="91" t="str">
        <f>IF(IFERROR(SEARCH(AE$6,$D1523),0)&gt;0,TRIM(VLOOKUP(AE$6,'Lifeline-Capability XWalk'!$F$6:$G$38,2,FALSE)),"")</f>
        <v/>
      </c>
      <c r="AF1523" s="91" t="str">
        <f>IF(IFERROR(SEARCH(AF$6,$D1523),0)&gt;0,TRIM(VLOOKUP(AF$6,'Lifeline-Capability XWalk'!$F$6:$G$38,2,FALSE)),"")</f>
        <v>Communications</v>
      </c>
      <c r="AG1523" s="91" t="str">
        <f>IF(IFERROR(SEARCH(AG$6,$D1523),0)&gt;0,TRIM(VLOOKUP(AG$6,'Lifeline-Capability XWalk'!$F$6:$G$38,2,FALSE)),"")</f>
        <v/>
      </c>
      <c r="AH1523" s="91" t="str">
        <f>IF(IFERROR(SEARCH(AH$6,$D1523),0)&gt;0,TRIM(VLOOKUP(AH$6,'Lifeline-Capability XWalk'!$F$6:$G$38,2,FALSE)),"")</f>
        <v/>
      </c>
      <c r="AI1523" s="91" t="str">
        <f>IF(IFERROR(SEARCH(AI$6,$D1523),0)&gt;0,TRIM(VLOOKUP(AI$6,'Lifeline-Capability XWalk'!$F$6:$G$38,2,FALSE)),"")</f>
        <v/>
      </c>
      <c r="AJ1523" s="91" t="str">
        <f>IF(IFERROR(SEARCH(AJ$6,$D1523),0)&gt;0,TRIM(VLOOKUP(AJ$6,'Lifeline-Capability XWalk'!$F$6:$G$38,2,FALSE)),"")</f>
        <v/>
      </c>
      <c r="AK1523" s="91" t="str">
        <f>IF(IFERROR(SEARCH(AK$6,$D1523),0)&gt;0,TRIM(VLOOKUP(AK$6,'Lifeline-Capability XWalk'!$F$6:$G$38,2,FALSE)),"")</f>
        <v/>
      </c>
      <c r="AL1523" s="92" t="str">
        <f>IF(IFERROR(SEARCH(AL$6,$D1523),0)&gt;0,TRIM(VLOOKUP(AL$6,'Lifeline-Capability XWalk'!$F$6:$G$38,2,FALSE)),"")</f>
        <v/>
      </c>
      <c r="AM1523" s="24" t="str">
        <f t="shared" si="91"/>
        <v/>
      </c>
      <c r="AN1523" s="24" t="str">
        <f t="shared" si="91"/>
        <v/>
      </c>
      <c r="AO1523" s="24" t="str">
        <f t="shared" si="91"/>
        <v/>
      </c>
      <c r="AP1523" s="24" t="str">
        <f t="shared" si="91"/>
        <v/>
      </c>
      <c r="AQ1523" s="24" t="str">
        <f t="shared" si="91"/>
        <v>Communications</v>
      </c>
      <c r="AR1523" s="24" t="str">
        <f t="shared" si="91"/>
        <v/>
      </c>
      <c r="AS1523" s="24" t="str">
        <f t="shared" si="91"/>
        <v/>
      </c>
      <c r="AT1523" s="24" t="str">
        <f t="shared" si="91"/>
        <v/>
      </c>
      <c r="AU1523" s="24" t="str">
        <f t="shared" si="91"/>
        <v/>
      </c>
    </row>
    <row r="1524" spans="1:47" ht="32.1" customHeight="1" x14ac:dyDescent="0.2">
      <c r="A1524" s="143" t="s">
        <v>1113</v>
      </c>
      <c r="B1524" s="144" t="s">
        <v>20</v>
      </c>
      <c r="C1524" s="144" t="s">
        <v>1082</v>
      </c>
      <c r="D1524" s="124" t="s">
        <v>1920</v>
      </c>
      <c r="E1524" s="64" t="str">
        <f t="shared" si="89"/>
        <v>Communications</v>
      </c>
      <c r="F1524" s="70" t="s">
        <v>1921</v>
      </c>
      <c r="G1524" s="90" t="str">
        <f>IF(IFERROR(SEARCH(G$6,$D1524),0)&gt;0,TRIM(VLOOKUP(G$6,'Lifeline-Capability XWalk'!$F$6:$G$38,2,FALSE)),"")</f>
        <v/>
      </c>
      <c r="H1524" s="91" t="str">
        <f>IF(IFERROR(SEARCH(H$6,$D1524),0)&gt;0,TRIM(VLOOKUP(H$6,'Lifeline-Capability XWalk'!$F$6:$G$38,2,FALSE)),"")</f>
        <v/>
      </c>
      <c r="I1524" s="91" t="str">
        <f>IF(IFERROR(SEARCH(I$6,$D1524),0)&gt;0,TRIM(VLOOKUP(I$6,'Lifeline-Capability XWalk'!$F$6:$G$38,2,FALSE)),"")</f>
        <v/>
      </c>
      <c r="J1524" s="91" t="str">
        <f>IF(IFERROR(SEARCH(J$6,$D1524),0)&gt;0,TRIM(VLOOKUP(J$6,'Lifeline-Capability XWalk'!$F$6:$G$38,2,FALSE)),"")</f>
        <v/>
      </c>
      <c r="K1524" s="91" t="str">
        <f>IF(IFERROR(SEARCH(K$6,$D1524),0)&gt;0,TRIM(VLOOKUP(K$6,'Lifeline-Capability XWalk'!$F$6:$G$38,2,FALSE)),"")</f>
        <v/>
      </c>
      <c r="L1524" s="91" t="str">
        <f>IF(IFERROR(SEARCH(L$6,$D1524),0)&gt;0,TRIM(VLOOKUP(L$6,'Lifeline-Capability XWalk'!$F$6:$G$38,2,FALSE)),"")</f>
        <v/>
      </c>
      <c r="M1524" s="91" t="str">
        <f>IF(IFERROR(SEARCH(M$6,$D1524),0)&gt;0,TRIM(VLOOKUP(M$6,'Lifeline-Capability XWalk'!$F$6:$G$38,2,FALSE)),"")</f>
        <v/>
      </c>
      <c r="N1524" s="91" t="str">
        <f>IF(IFERROR(SEARCH(N$6,$D1524),0)&gt;0,TRIM(VLOOKUP(N$6,'Lifeline-Capability XWalk'!$F$6:$G$38,2,FALSE)),"")</f>
        <v/>
      </c>
      <c r="O1524" s="91" t="str">
        <f>IF(IFERROR(SEARCH(O$6,$D1524),0)&gt;0,TRIM(VLOOKUP(O$6,'Lifeline-Capability XWalk'!$F$6:$G$38,2,FALSE)),"")</f>
        <v/>
      </c>
      <c r="P1524" s="91" t="str">
        <f>IF(IFERROR(SEARCH(P$6,$D1524),0)&gt;0,TRIM(VLOOKUP(P$6,'Lifeline-Capability XWalk'!$F$6:$G$38,2,FALSE)),"")</f>
        <v/>
      </c>
      <c r="Q1524" s="91" t="str">
        <f>IF(IFERROR(SEARCH(Q$6,$D1524),0)&gt;0,TRIM(VLOOKUP(Q$6,'Lifeline-Capability XWalk'!$F$6:$G$38,2,FALSE)),"")</f>
        <v/>
      </c>
      <c r="R1524" s="91" t="str">
        <f>IF(IFERROR(SEARCH(R$6,$D1524),0)&gt;0,TRIM(VLOOKUP(R$6,'Lifeline-Capability XWalk'!$F$6:$G$38,2,FALSE)),"")</f>
        <v/>
      </c>
      <c r="S1524" s="91" t="str">
        <f>IF(IFERROR(SEARCH(S$6,$D1524),0)&gt;0,TRIM(VLOOKUP(S$6,'Lifeline-Capability XWalk'!$F$6:$G$38,2,FALSE)),"")</f>
        <v/>
      </c>
      <c r="T1524" s="91" t="str">
        <f>IF(IFERROR(SEARCH(T$6,$D1524),0)&gt;0,TRIM(VLOOKUP(T$6,'Lifeline-Capability XWalk'!$F$6:$G$38,2,FALSE)),"")</f>
        <v/>
      </c>
      <c r="U1524" s="91" t="str">
        <f>IF(IFERROR(SEARCH(U$6,$D1524),0)&gt;0,TRIM(VLOOKUP(U$6,'Lifeline-Capability XWalk'!$F$6:$G$38,2,FALSE)),"")</f>
        <v/>
      </c>
      <c r="V1524" s="91" t="str">
        <f>IF(IFERROR(SEARCH(V$6,$D1524),0)&gt;0,TRIM(VLOOKUP(V$6,'Lifeline-Capability XWalk'!$F$6:$G$38,2,FALSE)),"")</f>
        <v/>
      </c>
      <c r="W1524" s="91" t="str">
        <f>IF(IFERROR(SEARCH(W$6,$D1524),0)&gt;0,TRIM(VLOOKUP(W$6,'Lifeline-Capability XWalk'!$F$6:$G$38,2,FALSE)),"")</f>
        <v/>
      </c>
      <c r="X1524" s="91" t="str">
        <f>IF(IFERROR(SEARCH(X$6,$D1524),0)&gt;0,TRIM(VLOOKUP(X$6,'Lifeline-Capability XWalk'!$F$6:$G$38,2,FALSE)),"")</f>
        <v/>
      </c>
      <c r="Y1524" s="91" t="str">
        <f>IF(IFERROR(SEARCH(Y$6,$D1524),0)&gt;0,TRIM(VLOOKUP(Y$6,'Lifeline-Capability XWalk'!$F$6:$G$38,2,FALSE)),"")</f>
        <v/>
      </c>
      <c r="Z1524" s="91" t="str">
        <f>IF(IFERROR(SEARCH(Z$6,$D1524),0)&gt;0,TRIM(VLOOKUP(Z$6,'Lifeline-Capability XWalk'!$F$6:$G$38,2,FALSE)),"")</f>
        <v/>
      </c>
      <c r="AA1524" s="91" t="str">
        <f>IF(IFERROR(SEARCH(AA$6,$D1524),0)&gt;0,TRIM(VLOOKUP(AA$6,'Lifeline-Capability XWalk'!$F$6:$G$38,2,FALSE)),"")</f>
        <v/>
      </c>
      <c r="AB1524" s="91" t="str">
        <f>IF(IFERROR(SEARCH(AB$6,$D1524),0)&gt;0,TRIM(VLOOKUP(AB$6,'Lifeline-Capability XWalk'!$F$6:$G$38,2,FALSE)),"")</f>
        <v>Communications</v>
      </c>
      <c r="AC1524" s="91" t="str">
        <f>IF(IFERROR(SEARCH(AC$6,$D1524),0)&gt;0,TRIM(VLOOKUP(AC$6,'Lifeline-Capability XWalk'!$F$6:$G$38,2,FALSE)),"")</f>
        <v/>
      </c>
      <c r="AD1524" s="91" t="str">
        <f>IF(IFERROR(SEARCH(AD$6,$D1524),0)&gt;0,TRIM(VLOOKUP(AD$6,'Lifeline-Capability XWalk'!$F$6:$G$38,2,FALSE)),"")</f>
        <v/>
      </c>
      <c r="AE1524" s="91" t="str">
        <f>IF(IFERROR(SEARCH(AE$6,$D1524),0)&gt;0,TRIM(VLOOKUP(AE$6,'Lifeline-Capability XWalk'!$F$6:$G$38,2,FALSE)),"")</f>
        <v/>
      </c>
      <c r="AF1524" s="91" t="str">
        <f>IF(IFERROR(SEARCH(AF$6,$D1524),0)&gt;0,TRIM(VLOOKUP(AF$6,'Lifeline-Capability XWalk'!$F$6:$G$38,2,FALSE)),"")</f>
        <v/>
      </c>
      <c r="AG1524" s="91" t="str">
        <f>IF(IFERROR(SEARCH(AG$6,$D1524),0)&gt;0,TRIM(VLOOKUP(AG$6,'Lifeline-Capability XWalk'!$F$6:$G$38,2,FALSE)),"")</f>
        <v/>
      </c>
      <c r="AH1524" s="91" t="str">
        <f>IF(IFERROR(SEARCH(AH$6,$D1524),0)&gt;0,TRIM(VLOOKUP(AH$6,'Lifeline-Capability XWalk'!$F$6:$G$38,2,FALSE)),"")</f>
        <v/>
      </c>
      <c r="AI1524" s="91" t="str">
        <f>IF(IFERROR(SEARCH(AI$6,$D1524),0)&gt;0,TRIM(VLOOKUP(AI$6,'Lifeline-Capability XWalk'!$F$6:$G$38,2,FALSE)),"")</f>
        <v/>
      </c>
      <c r="AJ1524" s="91" t="str">
        <f>IF(IFERROR(SEARCH(AJ$6,$D1524),0)&gt;0,TRIM(VLOOKUP(AJ$6,'Lifeline-Capability XWalk'!$F$6:$G$38,2,FALSE)),"")</f>
        <v/>
      </c>
      <c r="AK1524" s="91" t="str">
        <f>IF(IFERROR(SEARCH(AK$6,$D1524),0)&gt;0,TRIM(VLOOKUP(AK$6,'Lifeline-Capability XWalk'!$F$6:$G$38,2,FALSE)),"")</f>
        <v/>
      </c>
      <c r="AL1524" s="92" t="str">
        <f>IF(IFERROR(SEARCH(AL$6,$D1524),0)&gt;0,TRIM(VLOOKUP(AL$6,'Lifeline-Capability XWalk'!$F$6:$G$38,2,FALSE)),"")</f>
        <v/>
      </c>
      <c r="AM1524" s="24" t="str">
        <f t="shared" si="91"/>
        <v/>
      </c>
      <c r="AN1524" s="24" t="str">
        <f t="shared" si="91"/>
        <v/>
      </c>
      <c r="AO1524" s="24" t="str">
        <f t="shared" si="91"/>
        <v/>
      </c>
      <c r="AP1524" s="24" t="str">
        <f t="shared" si="91"/>
        <v/>
      </c>
      <c r="AQ1524" s="24" t="str">
        <f t="shared" si="91"/>
        <v>Communications</v>
      </c>
      <c r="AR1524" s="24" t="str">
        <f t="shared" si="91"/>
        <v/>
      </c>
      <c r="AS1524" s="24" t="str">
        <f t="shared" si="91"/>
        <v/>
      </c>
      <c r="AT1524" s="24" t="str">
        <f t="shared" si="91"/>
        <v/>
      </c>
      <c r="AU1524" s="24" t="str">
        <f t="shared" si="91"/>
        <v/>
      </c>
    </row>
    <row r="1525" spans="1:47" ht="32.1" customHeight="1" x14ac:dyDescent="0.2">
      <c r="A1525" s="143" t="s">
        <v>1113</v>
      </c>
      <c r="B1525" s="144" t="s">
        <v>20</v>
      </c>
      <c r="C1525" s="144" t="s">
        <v>1082</v>
      </c>
      <c r="D1525" s="124" t="s">
        <v>1920</v>
      </c>
      <c r="E1525" s="64" t="str">
        <f t="shared" si="89"/>
        <v>Communications</v>
      </c>
      <c r="F1525" s="70" t="s">
        <v>1922</v>
      </c>
      <c r="G1525" s="90" t="str">
        <f>IF(IFERROR(SEARCH(G$6,$D1525),0)&gt;0,TRIM(VLOOKUP(G$6,'Lifeline-Capability XWalk'!$F$6:$G$38,2,FALSE)),"")</f>
        <v/>
      </c>
      <c r="H1525" s="91" t="str">
        <f>IF(IFERROR(SEARCH(H$6,$D1525),0)&gt;0,TRIM(VLOOKUP(H$6,'Lifeline-Capability XWalk'!$F$6:$G$38,2,FALSE)),"")</f>
        <v/>
      </c>
      <c r="I1525" s="91" t="str">
        <f>IF(IFERROR(SEARCH(I$6,$D1525),0)&gt;0,TRIM(VLOOKUP(I$6,'Lifeline-Capability XWalk'!$F$6:$G$38,2,FALSE)),"")</f>
        <v/>
      </c>
      <c r="J1525" s="91" t="str">
        <f>IF(IFERROR(SEARCH(J$6,$D1525),0)&gt;0,TRIM(VLOOKUP(J$6,'Lifeline-Capability XWalk'!$F$6:$G$38,2,FALSE)),"")</f>
        <v/>
      </c>
      <c r="K1525" s="91" t="str">
        <f>IF(IFERROR(SEARCH(K$6,$D1525),0)&gt;0,TRIM(VLOOKUP(K$6,'Lifeline-Capability XWalk'!$F$6:$G$38,2,FALSE)),"")</f>
        <v/>
      </c>
      <c r="L1525" s="91" t="str">
        <f>IF(IFERROR(SEARCH(L$6,$D1525),0)&gt;0,TRIM(VLOOKUP(L$6,'Lifeline-Capability XWalk'!$F$6:$G$38,2,FALSE)),"")</f>
        <v/>
      </c>
      <c r="M1525" s="91" t="str">
        <f>IF(IFERROR(SEARCH(M$6,$D1525),0)&gt;0,TRIM(VLOOKUP(M$6,'Lifeline-Capability XWalk'!$F$6:$G$38,2,FALSE)),"")</f>
        <v/>
      </c>
      <c r="N1525" s="91" t="str">
        <f>IF(IFERROR(SEARCH(N$6,$D1525),0)&gt;0,TRIM(VLOOKUP(N$6,'Lifeline-Capability XWalk'!$F$6:$G$38,2,FALSE)),"")</f>
        <v/>
      </c>
      <c r="O1525" s="91" t="str">
        <f>IF(IFERROR(SEARCH(O$6,$D1525),0)&gt;0,TRIM(VLOOKUP(O$6,'Lifeline-Capability XWalk'!$F$6:$G$38,2,FALSE)),"")</f>
        <v/>
      </c>
      <c r="P1525" s="91" t="str">
        <f>IF(IFERROR(SEARCH(P$6,$D1525),0)&gt;0,TRIM(VLOOKUP(P$6,'Lifeline-Capability XWalk'!$F$6:$G$38,2,FALSE)),"")</f>
        <v/>
      </c>
      <c r="Q1525" s="91" t="str">
        <f>IF(IFERROR(SEARCH(Q$6,$D1525),0)&gt;0,TRIM(VLOOKUP(Q$6,'Lifeline-Capability XWalk'!$F$6:$G$38,2,FALSE)),"")</f>
        <v/>
      </c>
      <c r="R1525" s="91" t="str">
        <f>IF(IFERROR(SEARCH(R$6,$D1525),0)&gt;0,TRIM(VLOOKUP(R$6,'Lifeline-Capability XWalk'!$F$6:$G$38,2,FALSE)),"")</f>
        <v/>
      </c>
      <c r="S1525" s="91" t="str">
        <f>IF(IFERROR(SEARCH(S$6,$D1525),0)&gt;0,TRIM(VLOOKUP(S$6,'Lifeline-Capability XWalk'!$F$6:$G$38,2,FALSE)),"")</f>
        <v/>
      </c>
      <c r="T1525" s="91" t="str">
        <f>IF(IFERROR(SEARCH(T$6,$D1525),0)&gt;0,TRIM(VLOOKUP(T$6,'Lifeline-Capability XWalk'!$F$6:$G$38,2,FALSE)),"")</f>
        <v/>
      </c>
      <c r="U1525" s="91" t="str">
        <f>IF(IFERROR(SEARCH(U$6,$D1525),0)&gt;0,TRIM(VLOOKUP(U$6,'Lifeline-Capability XWalk'!$F$6:$G$38,2,FALSE)),"")</f>
        <v/>
      </c>
      <c r="V1525" s="91" t="str">
        <f>IF(IFERROR(SEARCH(V$6,$D1525),0)&gt;0,TRIM(VLOOKUP(V$6,'Lifeline-Capability XWalk'!$F$6:$G$38,2,FALSE)),"")</f>
        <v/>
      </c>
      <c r="W1525" s="91" t="str">
        <f>IF(IFERROR(SEARCH(W$6,$D1525),0)&gt;0,TRIM(VLOOKUP(W$6,'Lifeline-Capability XWalk'!$F$6:$G$38,2,FALSE)),"")</f>
        <v/>
      </c>
      <c r="X1525" s="91" t="str">
        <f>IF(IFERROR(SEARCH(X$6,$D1525),0)&gt;0,TRIM(VLOOKUP(X$6,'Lifeline-Capability XWalk'!$F$6:$G$38,2,FALSE)),"")</f>
        <v/>
      </c>
      <c r="Y1525" s="91" t="str">
        <f>IF(IFERROR(SEARCH(Y$6,$D1525),0)&gt;0,TRIM(VLOOKUP(Y$6,'Lifeline-Capability XWalk'!$F$6:$G$38,2,FALSE)),"")</f>
        <v/>
      </c>
      <c r="Z1525" s="91" t="str">
        <f>IF(IFERROR(SEARCH(Z$6,$D1525),0)&gt;0,TRIM(VLOOKUP(Z$6,'Lifeline-Capability XWalk'!$F$6:$G$38,2,FALSE)),"")</f>
        <v/>
      </c>
      <c r="AA1525" s="91" t="str">
        <f>IF(IFERROR(SEARCH(AA$6,$D1525),0)&gt;0,TRIM(VLOOKUP(AA$6,'Lifeline-Capability XWalk'!$F$6:$G$38,2,FALSE)),"")</f>
        <v/>
      </c>
      <c r="AB1525" s="91" t="str">
        <f>IF(IFERROR(SEARCH(AB$6,$D1525),0)&gt;0,TRIM(VLOOKUP(AB$6,'Lifeline-Capability XWalk'!$F$6:$G$38,2,FALSE)),"")</f>
        <v>Communications</v>
      </c>
      <c r="AC1525" s="91" t="str">
        <f>IF(IFERROR(SEARCH(AC$6,$D1525),0)&gt;0,TRIM(VLOOKUP(AC$6,'Lifeline-Capability XWalk'!$F$6:$G$38,2,FALSE)),"")</f>
        <v/>
      </c>
      <c r="AD1525" s="91" t="str">
        <f>IF(IFERROR(SEARCH(AD$6,$D1525),0)&gt;0,TRIM(VLOOKUP(AD$6,'Lifeline-Capability XWalk'!$F$6:$G$38,2,FALSE)),"")</f>
        <v/>
      </c>
      <c r="AE1525" s="91" t="str">
        <f>IF(IFERROR(SEARCH(AE$6,$D1525),0)&gt;0,TRIM(VLOOKUP(AE$6,'Lifeline-Capability XWalk'!$F$6:$G$38,2,FALSE)),"")</f>
        <v/>
      </c>
      <c r="AF1525" s="91" t="str">
        <f>IF(IFERROR(SEARCH(AF$6,$D1525),0)&gt;0,TRIM(VLOOKUP(AF$6,'Lifeline-Capability XWalk'!$F$6:$G$38,2,FALSE)),"")</f>
        <v/>
      </c>
      <c r="AG1525" s="91" t="str">
        <f>IF(IFERROR(SEARCH(AG$6,$D1525),0)&gt;0,TRIM(VLOOKUP(AG$6,'Lifeline-Capability XWalk'!$F$6:$G$38,2,FALSE)),"")</f>
        <v/>
      </c>
      <c r="AH1525" s="91" t="str">
        <f>IF(IFERROR(SEARCH(AH$6,$D1525),0)&gt;0,TRIM(VLOOKUP(AH$6,'Lifeline-Capability XWalk'!$F$6:$G$38,2,FALSE)),"")</f>
        <v/>
      </c>
      <c r="AI1525" s="91" t="str">
        <f>IF(IFERROR(SEARCH(AI$6,$D1525),0)&gt;0,TRIM(VLOOKUP(AI$6,'Lifeline-Capability XWalk'!$F$6:$G$38,2,FALSE)),"")</f>
        <v/>
      </c>
      <c r="AJ1525" s="91" t="str">
        <f>IF(IFERROR(SEARCH(AJ$6,$D1525),0)&gt;0,TRIM(VLOOKUP(AJ$6,'Lifeline-Capability XWalk'!$F$6:$G$38,2,FALSE)),"")</f>
        <v/>
      </c>
      <c r="AK1525" s="91" t="str">
        <f>IF(IFERROR(SEARCH(AK$6,$D1525),0)&gt;0,TRIM(VLOOKUP(AK$6,'Lifeline-Capability XWalk'!$F$6:$G$38,2,FALSE)),"")</f>
        <v/>
      </c>
      <c r="AL1525" s="92" t="str">
        <f>IF(IFERROR(SEARCH(AL$6,$D1525),0)&gt;0,TRIM(VLOOKUP(AL$6,'Lifeline-Capability XWalk'!$F$6:$G$38,2,FALSE)),"")</f>
        <v/>
      </c>
      <c r="AM1525" s="24" t="str">
        <f t="shared" si="91"/>
        <v/>
      </c>
      <c r="AN1525" s="24" t="str">
        <f t="shared" si="91"/>
        <v/>
      </c>
      <c r="AO1525" s="24" t="str">
        <f t="shared" si="91"/>
        <v/>
      </c>
      <c r="AP1525" s="24" t="str">
        <f t="shared" si="91"/>
        <v/>
      </c>
      <c r="AQ1525" s="24" t="str">
        <f t="shared" si="91"/>
        <v>Communications</v>
      </c>
      <c r="AR1525" s="24" t="str">
        <f t="shared" si="91"/>
        <v/>
      </c>
      <c r="AS1525" s="24" t="str">
        <f t="shared" si="91"/>
        <v/>
      </c>
      <c r="AT1525" s="24" t="str">
        <f t="shared" si="91"/>
        <v/>
      </c>
      <c r="AU1525" s="24" t="str">
        <f t="shared" si="91"/>
        <v/>
      </c>
    </row>
    <row r="1526" spans="1:47" ht="32.1" customHeight="1" x14ac:dyDescent="0.2">
      <c r="A1526" s="143" t="s">
        <v>1113</v>
      </c>
      <c r="B1526" s="144" t="s">
        <v>20</v>
      </c>
      <c r="C1526" s="144" t="s">
        <v>1082</v>
      </c>
      <c r="D1526" s="124" t="s">
        <v>1910</v>
      </c>
      <c r="E1526" s="64" t="str">
        <f t="shared" si="89"/>
        <v>Transportation</v>
      </c>
      <c r="F1526" s="70" t="s">
        <v>1923</v>
      </c>
      <c r="G1526" s="90" t="str">
        <f>IF(IFERROR(SEARCH(G$6,$D1526),0)&gt;0,TRIM(VLOOKUP(G$6,'Lifeline-Capability XWalk'!$F$6:$G$38,2,FALSE)),"")</f>
        <v/>
      </c>
      <c r="H1526" s="91" t="str">
        <f>IF(IFERROR(SEARCH(H$6,$D1526),0)&gt;0,TRIM(VLOOKUP(H$6,'Lifeline-Capability XWalk'!$F$6:$G$38,2,FALSE)),"")</f>
        <v/>
      </c>
      <c r="I1526" s="91" t="str">
        <f>IF(IFERROR(SEARCH(I$6,$D1526),0)&gt;0,TRIM(VLOOKUP(I$6,'Lifeline-Capability XWalk'!$F$6:$G$38,2,FALSE)),"")</f>
        <v>Transportation</v>
      </c>
      <c r="J1526" s="91" t="str">
        <f>IF(IFERROR(SEARCH(J$6,$D1526),0)&gt;0,TRIM(VLOOKUP(J$6,'Lifeline-Capability XWalk'!$F$6:$G$38,2,FALSE)),"")</f>
        <v/>
      </c>
      <c r="K1526" s="91" t="str">
        <f>IF(IFERROR(SEARCH(K$6,$D1526),0)&gt;0,TRIM(VLOOKUP(K$6,'Lifeline-Capability XWalk'!$F$6:$G$38,2,FALSE)),"")</f>
        <v/>
      </c>
      <c r="L1526" s="91" t="str">
        <f>IF(IFERROR(SEARCH(L$6,$D1526),0)&gt;0,TRIM(VLOOKUP(L$6,'Lifeline-Capability XWalk'!$F$6:$G$38,2,FALSE)),"")</f>
        <v/>
      </c>
      <c r="M1526" s="91" t="str">
        <f>IF(IFERROR(SEARCH(M$6,$D1526),0)&gt;0,TRIM(VLOOKUP(M$6,'Lifeline-Capability XWalk'!$F$6:$G$38,2,FALSE)),"")</f>
        <v/>
      </c>
      <c r="N1526" s="91" t="str">
        <f>IF(IFERROR(SEARCH(N$6,$D1526),0)&gt;0,TRIM(VLOOKUP(N$6,'Lifeline-Capability XWalk'!$F$6:$G$38,2,FALSE)),"")</f>
        <v/>
      </c>
      <c r="O1526" s="91" t="str">
        <f>IF(IFERROR(SEARCH(O$6,$D1526),0)&gt;0,TRIM(VLOOKUP(O$6,'Lifeline-Capability XWalk'!$F$6:$G$38,2,FALSE)),"")</f>
        <v/>
      </c>
      <c r="P1526" s="91" t="str">
        <f>IF(IFERROR(SEARCH(P$6,$D1526),0)&gt;0,TRIM(VLOOKUP(P$6,'Lifeline-Capability XWalk'!$F$6:$G$38,2,FALSE)),"")</f>
        <v/>
      </c>
      <c r="Q1526" s="91" t="str">
        <f>IF(IFERROR(SEARCH(Q$6,$D1526),0)&gt;0,TRIM(VLOOKUP(Q$6,'Lifeline-Capability XWalk'!$F$6:$G$38,2,FALSE)),"")</f>
        <v/>
      </c>
      <c r="R1526" s="91" t="str">
        <f>IF(IFERROR(SEARCH(R$6,$D1526),0)&gt;0,TRIM(VLOOKUP(R$6,'Lifeline-Capability XWalk'!$F$6:$G$38,2,FALSE)),"")</f>
        <v/>
      </c>
      <c r="S1526" s="91" t="str">
        <f>IF(IFERROR(SEARCH(S$6,$D1526),0)&gt;0,TRIM(VLOOKUP(S$6,'Lifeline-Capability XWalk'!$F$6:$G$38,2,FALSE)),"")</f>
        <v/>
      </c>
      <c r="T1526" s="91" t="str">
        <f>IF(IFERROR(SEARCH(T$6,$D1526),0)&gt;0,TRIM(VLOOKUP(T$6,'Lifeline-Capability XWalk'!$F$6:$G$38,2,FALSE)),"")</f>
        <v/>
      </c>
      <c r="U1526" s="91" t="str">
        <f>IF(IFERROR(SEARCH(U$6,$D1526),0)&gt;0,TRIM(VLOOKUP(U$6,'Lifeline-Capability XWalk'!$F$6:$G$38,2,FALSE)),"")</f>
        <v/>
      </c>
      <c r="V1526" s="91" t="str">
        <f>IF(IFERROR(SEARCH(V$6,$D1526),0)&gt;0,TRIM(VLOOKUP(V$6,'Lifeline-Capability XWalk'!$F$6:$G$38,2,FALSE)),"")</f>
        <v/>
      </c>
      <c r="W1526" s="91" t="str">
        <f>IF(IFERROR(SEARCH(W$6,$D1526),0)&gt;0,TRIM(VLOOKUP(W$6,'Lifeline-Capability XWalk'!$F$6:$G$38,2,FALSE)),"")</f>
        <v/>
      </c>
      <c r="X1526" s="91" t="str">
        <f>IF(IFERROR(SEARCH(X$6,$D1526),0)&gt;0,TRIM(VLOOKUP(X$6,'Lifeline-Capability XWalk'!$F$6:$G$38,2,FALSE)),"")</f>
        <v/>
      </c>
      <c r="Y1526" s="91" t="str">
        <f>IF(IFERROR(SEARCH(Y$6,$D1526),0)&gt;0,TRIM(VLOOKUP(Y$6,'Lifeline-Capability XWalk'!$F$6:$G$38,2,FALSE)),"")</f>
        <v/>
      </c>
      <c r="Z1526" s="91" t="str">
        <f>IF(IFERROR(SEARCH(Z$6,$D1526),0)&gt;0,TRIM(VLOOKUP(Z$6,'Lifeline-Capability XWalk'!$F$6:$G$38,2,FALSE)),"")</f>
        <v/>
      </c>
      <c r="AA1526" s="91" t="str">
        <f>IF(IFERROR(SEARCH(AA$6,$D1526),0)&gt;0,TRIM(VLOOKUP(AA$6,'Lifeline-Capability XWalk'!$F$6:$G$38,2,FALSE)),"")</f>
        <v/>
      </c>
      <c r="AB1526" s="91" t="str">
        <f>IF(IFERROR(SEARCH(AB$6,$D1526),0)&gt;0,TRIM(VLOOKUP(AB$6,'Lifeline-Capability XWalk'!$F$6:$G$38,2,FALSE)),"")</f>
        <v/>
      </c>
      <c r="AC1526" s="91" t="str">
        <f>IF(IFERROR(SEARCH(AC$6,$D1526),0)&gt;0,TRIM(VLOOKUP(AC$6,'Lifeline-Capability XWalk'!$F$6:$G$38,2,FALSE)),"")</f>
        <v/>
      </c>
      <c r="AD1526" s="91" t="str">
        <f>IF(IFERROR(SEARCH(AD$6,$D1526),0)&gt;0,TRIM(VLOOKUP(AD$6,'Lifeline-Capability XWalk'!$F$6:$G$38,2,FALSE)),"")</f>
        <v/>
      </c>
      <c r="AE1526" s="91" t="str">
        <f>IF(IFERROR(SEARCH(AE$6,$D1526),0)&gt;0,TRIM(VLOOKUP(AE$6,'Lifeline-Capability XWalk'!$F$6:$G$38,2,FALSE)),"")</f>
        <v/>
      </c>
      <c r="AF1526" s="91" t="str">
        <f>IF(IFERROR(SEARCH(AF$6,$D1526),0)&gt;0,TRIM(VLOOKUP(AF$6,'Lifeline-Capability XWalk'!$F$6:$G$38,2,FALSE)),"")</f>
        <v/>
      </c>
      <c r="AG1526" s="91" t="str">
        <f>IF(IFERROR(SEARCH(AG$6,$D1526),0)&gt;0,TRIM(VLOOKUP(AG$6,'Lifeline-Capability XWalk'!$F$6:$G$38,2,FALSE)),"")</f>
        <v/>
      </c>
      <c r="AH1526" s="91" t="str">
        <f>IF(IFERROR(SEARCH(AH$6,$D1526),0)&gt;0,TRIM(VLOOKUP(AH$6,'Lifeline-Capability XWalk'!$F$6:$G$38,2,FALSE)),"")</f>
        <v/>
      </c>
      <c r="AI1526" s="91" t="str">
        <f>IF(IFERROR(SEARCH(AI$6,$D1526),0)&gt;0,TRIM(VLOOKUP(AI$6,'Lifeline-Capability XWalk'!$F$6:$G$38,2,FALSE)),"")</f>
        <v/>
      </c>
      <c r="AJ1526" s="91" t="str">
        <f>IF(IFERROR(SEARCH(AJ$6,$D1526),0)&gt;0,TRIM(VLOOKUP(AJ$6,'Lifeline-Capability XWalk'!$F$6:$G$38,2,FALSE)),"")</f>
        <v/>
      </c>
      <c r="AK1526" s="91" t="str">
        <f>IF(IFERROR(SEARCH(AK$6,$D1526),0)&gt;0,TRIM(VLOOKUP(AK$6,'Lifeline-Capability XWalk'!$F$6:$G$38,2,FALSE)),"")</f>
        <v/>
      </c>
      <c r="AL1526" s="92" t="str">
        <f>IF(IFERROR(SEARCH(AL$6,$D1526),0)&gt;0,TRIM(VLOOKUP(AL$6,'Lifeline-Capability XWalk'!$F$6:$G$38,2,FALSE)),"")</f>
        <v/>
      </c>
      <c r="AM1526" s="24" t="str">
        <f t="shared" si="91"/>
        <v/>
      </c>
      <c r="AN1526" s="24" t="str">
        <f t="shared" si="91"/>
        <v/>
      </c>
      <c r="AO1526" s="24" t="str">
        <f t="shared" si="91"/>
        <v/>
      </c>
      <c r="AP1526" s="24" t="str">
        <f t="shared" si="91"/>
        <v/>
      </c>
      <c r="AQ1526" s="24" t="str">
        <f t="shared" si="91"/>
        <v/>
      </c>
      <c r="AR1526" s="24" t="str">
        <f t="shared" si="91"/>
        <v/>
      </c>
      <c r="AS1526" s="24" t="str">
        <f t="shared" si="91"/>
        <v>Transportation</v>
      </c>
      <c r="AT1526" s="24" t="str">
        <f t="shared" si="91"/>
        <v/>
      </c>
      <c r="AU1526" s="24" t="str">
        <f t="shared" si="91"/>
        <v/>
      </c>
    </row>
    <row r="1527" spans="1:47" ht="32.1" customHeight="1" x14ac:dyDescent="0.2">
      <c r="A1527" s="143" t="s">
        <v>1113</v>
      </c>
      <c r="B1527" s="144" t="s">
        <v>20</v>
      </c>
      <c r="C1527" s="144" t="s">
        <v>1082</v>
      </c>
      <c r="D1527" s="124" t="s">
        <v>1924</v>
      </c>
      <c r="E1527" s="64" t="str">
        <f t="shared" si="89"/>
        <v>Safety and Security</v>
      </c>
      <c r="F1527" s="70" t="s">
        <v>1925</v>
      </c>
      <c r="G1527" s="90" t="str">
        <f>IF(IFERROR(SEARCH(G$6,$D1527),0)&gt;0,TRIM(VLOOKUP(G$6,'Lifeline-Capability XWalk'!$F$6:$G$38,2,FALSE)),"")</f>
        <v/>
      </c>
      <c r="H1527" s="91" t="str">
        <f>IF(IFERROR(SEARCH(H$6,$D1527),0)&gt;0,TRIM(VLOOKUP(H$6,'Lifeline-Capability XWalk'!$F$6:$G$38,2,FALSE)),"")</f>
        <v/>
      </c>
      <c r="I1527" s="91" t="str">
        <f>IF(IFERROR(SEARCH(I$6,$D1527),0)&gt;0,TRIM(VLOOKUP(I$6,'Lifeline-Capability XWalk'!$F$6:$G$38,2,FALSE)),"")</f>
        <v/>
      </c>
      <c r="J1527" s="91" t="str">
        <f>IF(IFERROR(SEARCH(J$6,$D1527),0)&gt;0,TRIM(VLOOKUP(J$6,'Lifeline-Capability XWalk'!$F$6:$G$38,2,FALSE)),"")</f>
        <v/>
      </c>
      <c r="K1527" s="91" t="str">
        <f>IF(IFERROR(SEARCH(K$6,$D1527),0)&gt;0,TRIM(VLOOKUP(K$6,'Lifeline-Capability XWalk'!$F$6:$G$38,2,FALSE)),"")</f>
        <v/>
      </c>
      <c r="L1527" s="91" t="str">
        <f>IF(IFERROR(SEARCH(L$6,$D1527),0)&gt;0,TRIM(VLOOKUP(L$6,'Lifeline-Capability XWalk'!$F$6:$G$38,2,FALSE)),"")</f>
        <v/>
      </c>
      <c r="M1527" s="91" t="str">
        <f>IF(IFERROR(SEARCH(M$6,$D1527),0)&gt;0,TRIM(VLOOKUP(M$6,'Lifeline-Capability XWalk'!$F$6:$G$38,2,FALSE)),"")</f>
        <v/>
      </c>
      <c r="N1527" s="91" t="str">
        <f>IF(IFERROR(SEARCH(N$6,$D1527),0)&gt;0,TRIM(VLOOKUP(N$6,'Lifeline-Capability XWalk'!$F$6:$G$38,2,FALSE)),"")</f>
        <v/>
      </c>
      <c r="O1527" s="91" t="str">
        <f>IF(IFERROR(SEARCH(O$6,$D1527),0)&gt;0,TRIM(VLOOKUP(O$6,'Lifeline-Capability XWalk'!$F$6:$G$38,2,FALSE)),"")</f>
        <v/>
      </c>
      <c r="P1527" s="91" t="str">
        <f>IF(IFERROR(SEARCH(P$6,$D1527),0)&gt;0,TRIM(VLOOKUP(P$6,'Lifeline-Capability XWalk'!$F$6:$G$38,2,FALSE)),"")</f>
        <v/>
      </c>
      <c r="Q1527" s="91" t="str">
        <f>IF(IFERROR(SEARCH(Q$6,$D1527),0)&gt;0,TRIM(VLOOKUP(Q$6,'Lifeline-Capability XWalk'!$F$6:$G$38,2,FALSE)),"")</f>
        <v/>
      </c>
      <c r="R1527" s="91" t="str">
        <f>IF(IFERROR(SEARCH(R$6,$D1527),0)&gt;0,TRIM(VLOOKUP(R$6,'Lifeline-Capability XWalk'!$F$6:$G$38,2,FALSE)),"")</f>
        <v/>
      </c>
      <c r="S1527" s="91" t="str">
        <f>IF(IFERROR(SEARCH(S$6,$D1527),0)&gt;0,TRIM(VLOOKUP(S$6,'Lifeline-Capability XWalk'!$F$6:$G$38,2,FALSE)),"")</f>
        <v/>
      </c>
      <c r="T1527" s="91" t="str">
        <f>IF(IFERROR(SEARCH(T$6,$D1527),0)&gt;0,TRIM(VLOOKUP(T$6,'Lifeline-Capability XWalk'!$F$6:$G$38,2,FALSE)),"")</f>
        <v/>
      </c>
      <c r="U1527" s="91" t="str">
        <f>IF(IFERROR(SEARCH(U$6,$D1527),0)&gt;0,TRIM(VLOOKUP(U$6,'Lifeline-Capability XWalk'!$F$6:$G$38,2,FALSE)),"")</f>
        <v/>
      </c>
      <c r="V1527" s="91" t="str">
        <f>IF(IFERROR(SEARCH(V$6,$D1527),0)&gt;0,TRIM(VLOOKUP(V$6,'Lifeline-Capability XWalk'!$F$6:$G$38,2,FALSE)),"")</f>
        <v/>
      </c>
      <c r="W1527" s="91" t="str">
        <f>IF(IFERROR(SEARCH(W$6,$D1527),0)&gt;0,TRIM(VLOOKUP(W$6,'Lifeline-Capability XWalk'!$F$6:$G$38,2,FALSE)),"")</f>
        <v/>
      </c>
      <c r="X1527" s="91" t="str">
        <f>IF(IFERROR(SEARCH(X$6,$D1527),0)&gt;0,TRIM(VLOOKUP(X$6,'Lifeline-Capability XWalk'!$F$6:$G$38,2,FALSE)),"")</f>
        <v>Safety and Security</v>
      </c>
      <c r="Y1527" s="91" t="str">
        <f>IF(IFERROR(SEARCH(Y$6,$D1527),0)&gt;0,TRIM(VLOOKUP(Y$6,'Lifeline-Capability XWalk'!$F$6:$G$38,2,FALSE)),"")</f>
        <v/>
      </c>
      <c r="Z1527" s="91" t="str">
        <f>IF(IFERROR(SEARCH(Z$6,$D1527),0)&gt;0,TRIM(VLOOKUP(Z$6,'Lifeline-Capability XWalk'!$F$6:$G$38,2,FALSE)),"")</f>
        <v/>
      </c>
      <c r="AA1527" s="91" t="str">
        <f>IF(IFERROR(SEARCH(AA$6,$D1527),0)&gt;0,TRIM(VLOOKUP(AA$6,'Lifeline-Capability XWalk'!$F$6:$G$38,2,FALSE)),"")</f>
        <v/>
      </c>
      <c r="AB1527" s="91" t="str">
        <f>IF(IFERROR(SEARCH(AB$6,$D1527),0)&gt;0,TRIM(VLOOKUP(AB$6,'Lifeline-Capability XWalk'!$F$6:$G$38,2,FALSE)),"")</f>
        <v/>
      </c>
      <c r="AC1527" s="91" t="str">
        <f>IF(IFERROR(SEARCH(AC$6,$D1527),0)&gt;0,TRIM(VLOOKUP(AC$6,'Lifeline-Capability XWalk'!$F$6:$G$38,2,FALSE)),"")</f>
        <v/>
      </c>
      <c r="AD1527" s="91" t="str">
        <f>IF(IFERROR(SEARCH(AD$6,$D1527),0)&gt;0,TRIM(VLOOKUP(AD$6,'Lifeline-Capability XWalk'!$F$6:$G$38,2,FALSE)),"")</f>
        <v/>
      </c>
      <c r="AE1527" s="91" t="str">
        <f>IF(IFERROR(SEARCH(AE$6,$D1527),0)&gt;0,TRIM(VLOOKUP(AE$6,'Lifeline-Capability XWalk'!$F$6:$G$38,2,FALSE)),"")</f>
        <v/>
      </c>
      <c r="AF1527" s="91" t="str">
        <f>IF(IFERROR(SEARCH(AF$6,$D1527),0)&gt;0,TRIM(VLOOKUP(AF$6,'Lifeline-Capability XWalk'!$F$6:$G$38,2,FALSE)),"")</f>
        <v/>
      </c>
      <c r="AG1527" s="91" t="str">
        <f>IF(IFERROR(SEARCH(AG$6,$D1527),0)&gt;0,TRIM(VLOOKUP(AG$6,'Lifeline-Capability XWalk'!$F$6:$G$38,2,FALSE)),"")</f>
        <v/>
      </c>
      <c r="AH1527" s="91" t="str">
        <f>IF(IFERROR(SEARCH(AH$6,$D1527),0)&gt;0,TRIM(VLOOKUP(AH$6,'Lifeline-Capability XWalk'!$F$6:$G$38,2,FALSE)),"")</f>
        <v/>
      </c>
      <c r="AI1527" s="91" t="str">
        <f>IF(IFERROR(SEARCH(AI$6,$D1527),0)&gt;0,TRIM(VLOOKUP(AI$6,'Lifeline-Capability XWalk'!$F$6:$G$38,2,FALSE)),"")</f>
        <v/>
      </c>
      <c r="AJ1527" s="91" t="str">
        <f>IF(IFERROR(SEARCH(AJ$6,$D1527),0)&gt;0,TRIM(VLOOKUP(AJ$6,'Lifeline-Capability XWalk'!$F$6:$G$38,2,FALSE)),"")</f>
        <v/>
      </c>
      <c r="AK1527" s="91" t="str">
        <f>IF(IFERROR(SEARCH(AK$6,$D1527),0)&gt;0,TRIM(VLOOKUP(AK$6,'Lifeline-Capability XWalk'!$F$6:$G$38,2,FALSE)),"")</f>
        <v/>
      </c>
      <c r="AL1527" s="92" t="str">
        <f>IF(IFERROR(SEARCH(AL$6,$D1527),0)&gt;0,TRIM(VLOOKUP(AL$6,'Lifeline-Capability XWalk'!$F$6:$G$38,2,FALSE)),"")</f>
        <v/>
      </c>
      <c r="AM1527" s="24" t="str">
        <f t="shared" si="91"/>
        <v>Safety and Security</v>
      </c>
      <c r="AN1527" s="24" t="str">
        <f t="shared" si="91"/>
        <v/>
      </c>
      <c r="AO1527" s="24" t="str">
        <f t="shared" si="91"/>
        <v/>
      </c>
      <c r="AP1527" s="24" t="str">
        <f t="shared" si="91"/>
        <v/>
      </c>
      <c r="AQ1527" s="24" t="str">
        <f t="shared" si="91"/>
        <v/>
      </c>
      <c r="AR1527" s="24" t="str">
        <f t="shared" si="91"/>
        <v/>
      </c>
      <c r="AS1527" s="24" t="str">
        <f t="shared" si="91"/>
        <v/>
      </c>
      <c r="AT1527" s="24" t="str">
        <f t="shared" si="91"/>
        <v/>
      </c>
      <c r="AU1527" s="24" t="str">
        <f t="shared" si="91"/>
        <v/>
      </c>
    </row>
    <row r="1528" spans="1:47" ht="32.1" customHeight="1" x14ac:dyDescent="0.2">
      <c r="A1528" s="143" t="s">
        <v>1113</v>
      </c>
      <c r="B1528" s="144" t="s">
        <v>20</v>
      </c>
      <c r="C1528" s="144" t="s">
        <v>1082</v>
      </c>
      <c r="D1528" s="124" t="s">
        <v>1912</v>
      </c>
      <c r="E1528" s="64" t="str">
        <f t="shared" si="89"/>
        <v>Safety and Security; Food, Water, Shelter; Health and Medical; Energy; Communications; Hazardous Materials; Transportation; Water Systems;</v>
      </c>
      <c r="F1528" s="70" t="s">
        <v>1926</v>
      </c>
      <c r="G1528" s="90" t="str">
        <f>IF(IFERROR(SEARCH(G$6,$D1528),0)&gt;0,TRIM(VLOOKUP(G$6,'Lifeline-Capability XWalk'!$F$6:$G$38,2,FALSE)),"")</f>
        <v/>
      </c>
      <c r="H1528" s="91" t="str">
        <f>IF(IFERROR(SEARCH(H$6,$D1528),0)&gt;0,TRIM(VLOOKUP(H$6,'Lifeline-Capability XWalk'!$F$6:$G$38,2,FALSE)),"")</f>
        <v/>
      </c>
      <c r="I1528" s="91" t="str">
        <f>IF(IFERROR(SEARCH(I$6,$D1528),0)&gt;0,TRIM(VLOOKUP(I$6,'Lifeline-Capability XWalk'!$F$6:$G$38,2,FALSE)),"")</f>
        <v/>
      </c>
      <c r="J1528" s="91" t="str">
        <f>IF(IFERROR(SEARCH(J$6,$D1528),0)&gt;0,TRIM(VLOOKUP(J$6,'Lifeline-Capability XWalk'!$F$6:$G$38,2,FALSE)),"")</f>
        <v/>
      </c>
      <c r="K1528" s="91" t="str">
        <f>IF(IFERROR(SEARCH(K$6,$D1528),0)&gt;0,TRIM(VLOOKUP(K$6,'Lifeline-Capability XWalk'!$F$6:$G$38,2,FALSE)),"")</f>
        <v/>
      </c>
      <c r="L1528" s="91" t="str">
        <f>IF(IFERROR(SEARCH(L$6,$D1528),0)&gt;0,TRIM(VLOOKUP(L$6,'Lifeline-Capability XWalk'!$F$6:$G$38,2,FALSE)),"")</f>
        <v/>
      </c>
      <c r="M1528" s="91" t="str">
        <f>IF(IFERROR(SEARCH(M$6,$D1528),0)&gt;0,TRIM(VLOOKUP(M$6,'Lifeline-Capability XWalk'!$F$6:$G$38,2,FALSE)),"")</f>
        <v/>
      </c>
      <c r="N1528" s="91" t="str">
        <f>IF(IFERROR(SEARCH(N$6,$D1528),0)&gt;0,TRIM(VLOOKUP(N$6,'Lifeline-Capability XWalk'!$F$6:$G$38,2,FALSE)),"")</f>
        <v/>
      </c>
      <c r="O1528" s="91" t="str">
        <f>IF(IFERROR(SEARCH(O$6,$D1528),0)&gt;0,TRIM(VLOOKUP(O$6,'Lifeline-Capability XWalk'!$F$6:$G$38,2,FALSE)),"")</f>
        <v/>
      </c>
      <c r="P1528" s="91" t="str">
        <f>IF(IFERROR(SEARCH(P$6,$D1528),0)&gt;0,TRIM(VLOOKUP(P$6,'Lifeline-Capability XWalk'!$F$6:$G$38,2,FALSE)),"")</f>
        <v/>
      </c>
      <c r="Q1528" s="91" t="str">
        <f>IF(IFERROR(SEARCH(Q$6,$D1528),0)&gt;0,TRIM(VLOOKUP(Q$6,'Lifeline-Capability XWalk'!$F$6:$G$38,2,FALSE)),"")</f>
        <v/>
      </c>
      <c r="R1528" s="91" t="str">
        <f>IF(IFERROR(SEARCH(R$6,$D1528),0)&gt;0,TRIM(VLOOKUP(R$6,'Lifeline-Capability XWalk'!$F$6:$G$38,2,FALSE)),"")</f>
        <v>Safety and Security; Food, Water, Shelter; Health and Medical; Energy; Communications; Hazardous Materials; Transportation; Water Systems;</v>
      </c>
      <c r="S1528" s="91" t="str">
        <f>IF(IFERROR(SEARCH(S$6,$D1528),0)&gt;0,TRIM(VLOOKUP(S$6,'Lifeline-Capability XWalk'!$F$6:$G$38,2,FALSE)),"")</f>
        <v/>
      </c>
      <c r="T1528" s="91" t="str">
        <f>IF(IFERROR(SEARCH(T$6,$D1528),0)&gt;0,TRIM(VLOOKUP(T$6,'Lifeline-Capability XWalk'!$F$6:$G$38,2,FALSE)),"")</f>
        <v/>
      </c>
      <c r="U1528" s="91" t="str">
        <f>IF(IFERROR(SEARCH(U$6,$D1528),0)&gt;0,TRIM(VLOOKUP(U$6,'Lifeline-Capability XWalk'!$F$6:$G$38,2,FALSE)),"")</f>
        <v/>
      </c>
      <c r="V1528" s="91" t="str">
        <f>IF(IFERROR(SEARCH(V$6,$D1528),0)&gt;0,TRIM(VLOOKUP(V$6,'Lifeline-Capability XWalk'!$F$6:$G$38,2,FALSE)),"")</f>
        <v/>
      </c>
      <c r="W1528" s="91" t="str">
        <f>IF(IFERROR(SEARCH(W$6,$D1528),0)&gt;0,TRIM(VLOOKUP(W$6,'Lifeline-Capability XWalk'!$F$6:$G$38,2,FALSE)),"")</f>
        <v/>
      </c>
      <c r="X1528" s="91" t="str">
        <f>IF(IFERROR(SEARCH(X$6,$D1528),0)&gt;0,TRIM(VLOOKUP(X$6,'Lifeline-Capability XWalk'!$F$6:$G$38,2,FALSE)),"")</f>
        <v/>
      </c>
      <c r="Y1528" s="91" t="str">
        <f>IF(IFERROR(SEARCH(Y$6,$D1528),0)&gt;0,TRIM(VLOOKUP(Y$6,'Lifeline-Capability XWalk'!$F$6:$G$38,2,FALSE)),"")</f>
        <v/>
      </c>
      <c r="Z1528" s="91" t="str">
        <f>IF(IFERROR(SEARCH(Z$6,$D1528),0)&gt;0,TRIM(VLOOKUP(Z$6,'Lifeline-Capability XWalk'!$F$6:$G$38,2,FALSE)),"")</f>
        <v/>
      </c>
      <c r="AA1528" s="91" t="str">
        <f>IF(IFERROR(SEARCH(AA$6,$D1528),0)&gt;0,TRIM(VLOOKUP(AA$6,'Lifeline-Capability XWalk'!$F$6:$G$38,2,FALSE)),"")</f>
        <v/>
      </c>
      <c r="AB1528" s="91" t="str">
        <f>IF(IFERROR(SEARCH(AB$6,$D1528),0)&gt;0,TRIM(VLOOKUP(AB$6,'Lifeline-Capability XWalk'!$F$6:$G$38,2,FALSE)),"")</f>
        <v/>
      </c>
      <c r="AC1528" s="91" t="str">
        <f>IF(IFERROR(SEARCH(AC$6,$D1528),0)&gt;0,TRIM(VLOOKUP(AC$6,'Lifeline-Capability XWalk'!$F$6:$G$38,2,FALSE)),"")</f>
        <v/>
      </c>
      <c r="AD1528" s="91" t="str">
        <f>IF(IFERROR(SEARCH(AD$6,$D1528),0)&gt;0,TRIM(VLOOKUP(AD$6,'Lifeline-Capability XWalk'!$F$6:$G$38,2,FALSE)),"")</f>
        <v/>
      </c>
      <c r="AE1528" s="91" t="str">
        <f>IF(IFERROR(SEARCH(AE$6,$D1528),0)&gt;0,TRIM(VLOOKUP(AE$6,'Lifeline-Capability XWalk'!$F$6:$G$38,2,FALSE)),"")</f>
        <v/>
      </c>
      <c r="AF1528" s="91" t="str">
        <f>IF(IFERROR(SEARCH(AF$6,$D1528),0)&gt;0,TRIM(VLOOKUP(AF$6,'Lifeline-Capability XWalk'!$F$6:$G$38,2,FALSE)),"")</f>
        <v/>
      </c>
      <c r="AG1528" s="91" t="str">
        <f>IF(IFERROR(SEARCH(AG$6,$D1528),0)&gt;0,TRIM(VLOOKUP(AG$6,'Lifeline-Capability XWalk'!$F$6:$G$38,2,FALSE)),"")</f>
        <v/>
      </c>
      <c r="AH1528" s="91" t="str">
        <f>IF(IFERROR(SEARCH(AH$6,$D1528),0)&gt;0,TRIM(VLOOKUP(AH$6,'Lifeline-Capability XWalk'!$F$6:$G$38,2,FALSE)),"")</f>
        <v/>
      </c>
      <c r="AI1528" s="91" t="str">
        <f>IF(IFERROR(SEARCH(AI$6,$D1528),0)&gt;0,TRIM(VLOOKUP(AI$6,'Lifeline-Capability XWalk'!$F$6:$G$38,2,FALSE)),"")</f>
        <v/>
      </c>
      <c r="AJ1528" s="91" t="str">
        <f>IF(IFERROR(SEARCH(AJ$6,$D1528),0)&gt;0,TRIM(VLOOKUP(AJ$6,'Lifeline-Capability XWalk'!$F$6:$G$38,2,FALSE)),"")</f>
        <v/>
      </c>
      <c r="AK1528" s="91" t="str">
        <f>IF(IFERROR(SEARCH(AK$6,$D1528),0)&gt;0,TRIM(VLOOKUP(AK$6,'Lifeline-Capability XWalk'!$F$6:$G$38,2,FALSE)),"")</f>
        <v/>
      </c>
      <c r="AL1528" s="92" t="str">
        <f>IF(IFERROR(SEARCH(AL$6,$D1528),0)&gt;0,TRIM(VLOOKUP(AL$6,'Lifeline-Capability XWalk'!$F$6:$G$38,2,FALSE)),"")</f>
        <v/>
      </c>
      <c r="AM1528" s="24" t="str">
        <f t="shared" si="91"/>
        <v/>
      </c>
      <c r="AN1528" s="24" t="str">
        <f t="shared" si="91"/>
        <v/>
      </c>
      <c r="AO1528" s="24" t="str">
        <f t="shared" si="91"/>
        <v/>
      </c>
      <c r="AP1528" s="24" t="str">
        <f t="shared" si="91"/>
        <v/>
      </c>
      <c r="AQ1528" s="24" t="str">
        <f t="shared" si="91"/>
        <v/>
      </c>
      <c r="AR1528" s="24" t="str">
        <f t="shared" si="91"/>
        <v/>
      </c>
      <c r="AS1528" s="24" t="str">
        <f t="shared" si="91"/>
        <v/>
      </c>
      <c r="AT1528" s="24" t="str">
        <f t="shared" si="91"/>
        <v/>
      </c>
      <c r="AU1528" s="24" t="str">
        <f t="shared" si="91"/>
        <v>Safety and Security; Food, Water, Shelter; Health and Medical; Energy; Communications; Hazardous Materials; Transportation; Water Systems;</v>
      </c>
    </row>
    <row r="1529" spans="1:47" ht="32.1" customHeight="1" x14ac:dyDescent="0.2">
      <c r="A1529" s="143" t="s">
        <v>1113</v>
      </c>
      <c r="B1529" s="144" t="s">
        <v>20</v>
      </c>
      <c r="C1529" s="144" t="s">
        <v>1082</v>
      </c>
      <c r="D1529" s="124" t="s">
        <v>1214</v>
      </c>
      <c r="E1529" s="64" t="str">
        <f t="shared" si="89"/>
        <v>Communications</v>
      </c>
      <c r="F1529" s="70" t="s">
        <v>1927</v>
      </c>
      <c r="G1529" s="90" t="str">
        <f>IF(IFERROR(SEARCH(G$6,$D1529),0)&gt;0,TRIM(VLOOKUP(G$6,'Lifeline-Capability XWalk'!$F$6:$G$38,2,FALSE)),"")</f>
        <v/>
      </c>
      <c r="H1529" s="91" t="str">
        <f>IF(IFERROR(SEARCH(H$6,$D1529),0)&gt;0,TRIM(VLOOKUP(H$6,'Lifeline-Capability XWalk'!$F$6:$G$38,2,FALSE)),"")</f>
        <v/>
      </c>
      <c r="I1529" s="91" t="str">
        <f>IF(IFERROR(SEARCH(I$6,$D1529),0)&gt;0,TRIM(VLOOKUP(I$6,'Lifeline-Capability XWalk'!$F$6:$G$38,2,FALSE)),"")</f>
        <v/>
      </c>
      <c r="J1529" s="91" t="str">
        <f>IF(IFERROR(SEARCH(J$6,$D1529),0)&gt;0,TRIM(VLOOKUP(J$6,'Lifeline-Capability XWalk'!$F$6:$G$38,2,FALSE)),"")</f>
        <v/>
      </c>
      <c r="K1529" s="91" t="str">
        <f>IF(IFERROR(SEARCH(K$6,$D1529),0)&gt;0,TRIM(VLOOKUP(K$6,'Lifeline-Capability XWalk'!$F$6:$G$38,2,FALSE)),"")</f>
        <v/>
      </c>
      <c r="L1529" s="91" t="str">
        <f>IF(IFERROR(SEARCH(L$6,$D1529),0)&gt;0,TRIM(VLOOKUP(L$6,'Lifeline-Capability XWalk'!$F$6:$G$38,2,FALSE)),"")</f>
        <v/>
      </c>
      <c r="M1529" s="91" t="str">
        <f>IF(IFERROR(SEARCH(M$6,$D1529),0)&gt;0,TRIM(VLOOKUP(M$6,'Lifeline-Capability XWalk'!$F$6:$G$38,2,FALSE)),"")</f>
        <v/>
      </c>
      <c r="N1529" s="91" t="str">
        <f>IF(IFERROR(SEARCH(N$6,$D1529),0)&gt;0,TRIM(VLOOKUP(N$6,'Lifeline-Capability XWalk'!$F$6:$G$38,2,FALSE)),"")</f>
        <v/>
      </c>
      <c r="O1529" s="91" t="str">
        <f>IF(IFERROR(SEARCH(O$6,$D1529),0)&gt;0,TRIM(VLOOKUP(O$6,'Lifeline-Capability XWalk'!$F$6:$G$38,2,FALSE)),"")</f>
        <v/>
      </c>
      <c r="P1529" s="91" t="str">
        <f>IF(IFERROR(SEARCH(P$6,$D1529),0)&gt;0,TRIM(VLOOKUP(P$6,'Lifeline-Capability XWalk'!$F$6:$G$38,2,FALSE)),"")</f>
        <v/>
      </c>
      <c r="Q1529" s="91" t="str">
        <f>IF(IFERROR(SEARCH(Q$6,$D1529),0)&gt;0,TRIM(VLOOKUP(Q$6,'Lifeline-Capability XWalk'!$F$6:$G$38,2,FALSE)),"")</f>
        <v/>
      </c>
      <c r="R1529" s="91" t="str">
        <f>IF(IFERROR(SEARCH(R$6,$D1529),0)&gt;0,TRIM(VLOOKUP(R$6,'Lifeline-Capability XWalk'!$F$6:$G$38,2,FALSE)),"")</f>
        <v/>
      </c>
      <c r="S1529" s="91" t="str">
        <f>IF(IFERROR(SEARCH(S$6,$D1529),0)&gt;0,TRIM(VLOOKUP(S$6,'Lifeline-Capability XWalk'!$F$6:$G$38,2,FALSE)),"")</f>
        <v/>
      </c>
      <c r="T1529" s="91" t="str">
        <f>IF(IFERROR(SEARCH(T$6,$D1529),0)&gt;0,TRIM(VLOOKUP(T$6,'Lifeline-Capability XWalk'!$F$6:$G$38,2,FALSE)),"")</f>
        <v/>
      </c>
      <c r="U1529" s="91" t="str">
        <f>IF(IFERROR(SEARCH(U$6,$D1529),0)&gt;0,TRIM(VLOOKUP(U$6,'Lifeline-Capability XWalk'!$F$6:$G$38,2,FALSE)),"")</f>
        <v/>
      </c>
      <c r="V1529" s="91" t="str">
        <f>IF(IFERROR(SEARCH(V$6,$D1529),0)&gt;0,TRIM(VLOOKUP(V$6,'Lifeline-Capability XWalk'!$F$6:$G$38,2,FALSE)),"")</f>
        <v/>
      </c>
      <c r="W1529" s="91" t="str">
        <f>IF(IFERROR(SEARCH(W$6,$D1529),0)&gt;0,TRIM(VLOOKUP(W$6,'Lifeline-Capability XWalk'!$F$6:$G$38,2,FALSE)),"")</f>
        <v/>
      </c>
      <c r="X1529" s="91" t="str">
        <f>IF(IFERROR(SEARCH(X$6,$D1529),0)&gt;0,TRIM(VLOOKUP(X$6,'Lifeline-Capability XWalk'!$F$6:$G$38,2,FALSE)),"")</f>
        <v/>
      </c>
      <c r="Y1529" s="91" t="str">
        <f>IF(IFERROR(SEARCH(Y$6,$D1529),0)&gt;0,TRIM(VLOOKUP(Y$6,'Lifeline-Capability XWalk'!$F$6:$G$38,2,FALSE)),"")</f>
        <v/>
      </c>
      <c r="Z1529" s="91" t="str">
        <f>IF(IFERROR(SEARCH(Z$6,$D1529),0)&gt;0,TRIM(VLOOKUP(Z$6,'Lifeline-Capability XWalk'!$F$6:$G$38,2,FALSE)),"")</f>
        <v/>
      </c>
      <c r="AA1529" s="91" t="str">
        <f>IF(IFERROR(SEARCH(AA$6,$D1529),0)&gt;0,TRIM(VLOOKUP(AA$6,'Lifeline-Capability XWalk'!$F$6:$G$38,2,FALSE)),"")</f>
        <v/>
      </c>
      <c r="AB1529" s="91" t="str">
        <f>IF(IFERROR(SEARCH(AB$6,$D1529),0)&gt;0,TRIM(VLOOKUP(AB$6,'Lifeline-Capability XWalk'!$F$6:$G$38,2,FALSE)),"")</f>
        <v>Communications</v>
      </c>
      <c r="AC1529" s="91" t="str">
        <f>IF(IFERROR(SEARCH(AC$6,$D1529),0)&gt;0,TRIM(VLOOKUP(AC$6,'Lifeline-Capability XWalk'!$F$6:$G$38,2,FALSE)),"")</f>
        <v/>
      </c>
      <c r="AD1529" s="91" t="str">
        <f>IF(IFERROR(SEARCH(AD$6,$D1529),0)&gt;0,TRIM(VLOOKUP(AD$6,'Lifeline-Capability XWalk'!$F$6:$G$38,2,FALSE)),"")</f>
        <v/>
      </c>
      <c r="AE1529" s="91" t="str">
        <f>IF(IFERROR(SEARCH(AE$6,$D1529),0)&gt;0,TRIM(VLOOKUP(AE$6,'Lifeline-Capability XWalk'!$F$6:$G$38,2,FALSE)),"")</f>
        <v/>
      </c>
      <c r="AF1529" s="91" t="str">
        <f>IF(IFERROR(SEARCH(AF$6,$D1529),0)&gt;0,TRIM(VLOOKUP(AF$6,'Lifeline-Capability XWalk'!$F$6:$G$38,2,FALSE)),"")</f>
        <v/>
      </c>
      <c r="AG1529" s="91" t="str">
        <f>IF(IFERROR(SEARCH(AG$6,$D1529),0)&gt;0,TRIM(VLOOKUP(AG$6,'Lifeline-Capability XWalk'!$F$6:$G$38,2,FALSE)),"")</f>
        <v/>
      </c>
      <c r="AH1529" s="91" t="str">
        <f>IF(IFERROR(SEARCH(AH$6,$D1529),0)&gt;0,TRIM(VLOOKUP(AH$6,'Lifeline-Capability XWalk'!$F$6:$G$38,2,FALSE)),"")</f>
        <v/>
      </c>
      <c r="AI1529" s="91" t="str">
        <f>IF(IFERROR(SEARCH(AI$6,$D1529),0)&gt;0,TRIM(VLOOKUP(AI$6,'Lifeline-Capability XWalk'!$F$6:$G$38,2,FALSE)),"")</f>
        <v/>
      </c>
      <c r="AJ1529" s="91" t="str">
        <f>IF(IFERROR(SEARCH(AJ$6,$D1529),0)&gt;0,TRIM(VLOOKUP(AJ$6,'Lifeline-Capability XWalk'!$F$6:$G$38,2,FALSE)),"")</f>
        <v/>
      </c>
      <c r="AK1529" s="91" t="str">
        <f>IF(IFERROR(SEARCH(AK$6,$D1529),0)&gt;0,TRIM(VLOOKUP(AK$6,'Lifeline-Capability XWalk'!$F$6:$G$38,2,FALSE)),"")</f>
        <v/>
      </c>
      <c r="AL1529" s="92" t="str">
        <f>IF(IFERROR(SEARCH(AL$6,$D1529),0)&gt;0,TRIM(VLOOKUP(AL$6,'Lifeline-Capability XWalk'!$F$6:$G$38,2,FALSE)),"")</f>
        <v/>
      </c>
      <c r="AM1529" s="24" t="str">
        <f t="shared" si="91"/>
        <v/>
      </c>
      <c r="AN1529" s="24" t="str">
        <f t="shared" si="91"/>
        <v/>
      </c>
      <c r="AO1529" s="24" t="str">
        <f t="shared" si="91"/>
        <v/>
      </c>
      <c r="AP1529" s="24" t="str">
        <f t="shared" si="91"/>
        <v/>
      </c>
      <c r="AQ1529" s="24" t="str">
        <f t="shared" si="91"/>
        <v>Communications</v>
      </c>
      <c r="AR1529" s="24" t="str">
        <f t="shared" si="91"/>
        <v/>
      </c>
      <c r="AS1529" s="24" t="str">
        <f t="shared" si="91"/>
        <v/>
      </c>
      <c r="AT1529" s="24" t="str">
        <f t="shared" si="91"/>
        <v/>
      </c>
      <c r="AU1529" s="24" t="str">
        <f t="shared" si="91"/>
        <v/>
      </c>
    </row>
    <row r="1530" spans="1:47" ht="32.1" customHeight="1" x14ac:dyDescent="0.2">
      <c r="A1530" s="143" t="s">
        <v>1113</v>
      </c>
      <c r="B1530" s="144" t="s">
        <v>20</v>
      </c>
      <c r="C1530" s="144" t="s">
        <v>1082</v>
      </c>
      <c r="D1530" s="124" t="s">
        <v>1214</v>
      </c>
      <c r="E1530" s="64" t="str">
        <f t="shared" si="89"/>
        <v>Communications</v>
      </c>
      <c r="F1530" s="70" t="s">
        <v>1928</v>
      </c>
      <c r="G1530" s="90" t="str">
        <f>IF(IFERROR(SEARCH(G$6,$D1530),0)&gt;0,TRIM(VLOOKUP(G$6,'Lifeline-Capability XWalk'!$F$6:$G$38,2,FALSE)),"")</f>
        <v/>
      </c>
      <c r="H1530" s="91" t="str">
        <f>IF(IFERROR(SEARCH(H$6,$D1530),0)&gt;0,TRIM(VLOOKUP(H$6,'Lifeline-Capability XWalk'!$F$6:$G$38,2,FALSE)),"")</f>
        <v/>
      </c>
      <c r="I1530" s="91" t="str">
        <f>IF(IFERROR(SEARCH(I$6,$D1530),0)&gt;0,TRIM(VLOOKUP(I$6,'Lifeline-Capability XWalk'!$F$6:$G$38,2,FALSE)),"")</f>
        <v/>
      </c>
      <c r="J1530" s="91" t="str">
        <f>IF(IFERROR(SEARCH(J$6,$D1530),0)&gt;0,TRIM(VLOOKUP(J$6,'Lifeline-Capability XWalk'!$F$6:$G$38,2,FALSE)),"")</f>
        <v/>
      </c>
      <c r="K1530" s="91" t="str">
        <f>IF(IFERROR(SEARCH(K$6,$D1530),0)&gt;0,TRIM(VLOOKUP(K$6,'Lifeline-Capability XWalk'!$F$6:$G$38,2,FALSE)),"")</f>
        <v/>
      </c>
      <c r="L1530" s="91" t="str">
        <f>IF(IFERROR(SEARCH(L$6,$D1530),0)&gt;0,TRIM(VLOOKUP(L$6,'Lifeline-Capability XWalk'!$F$6:$G$38,2,FALSE)),"")</f>
        <v/>
      </c>
      <c r="M1530" s="91" t="str">
        <f>IF(IFERROR(SEARCH(M$6,$D1530),0)&gt;0,TRIM(VLOOKUP(M$6,'Lifeline-Capability XWalk'!$F$6:$G$38,2,FALSE)),"")</f>
        <v/>
      </c>
      <c r="N1530" s="91" t="str">
        <f>IF(IFERROR(SEARCH(N$6,$D1530),0)&gt;0,TRIM(VLOOKUP(N$6,'Lifeline-Capability XWalk'!$F$6:$G$38,2,FALSE)),"")</f>
        <v/>
      </c>
      <c r="O1530" s="91" t="str">
        <f>IF(IFERROR(SEARCH(O$6,$D1530),0)&gt;0,TRIM(VLOOKUP(O$6,'Lifeline-Capability XWalk'!$F$6:$G$38,2,FALSE)),"")</f>
        <v/>
      </c>
      <c r="P1530" s="91" t="str">
        <f>IF(IFERROR(SEARCH(P$6,$D1530),0)&gt;0,TRIM(VLOOKUP(P$6,'Lifeline-Capability XWalk'!$F$6:$G$38,2,FALSE)),"")</f>
        <v/>
      </c>
      <c r="Q1530" s="91" t="str">
        <f>IF(IFERROR(SEARCH(Q$6,$D1530),0)&gt;0,TRIM(VLOOKUP(Q$6,'Lifeline-Capability XWalk'!$F$6:$G$38,2,FALSE)),"")</f>
        <v/>
      </c>
      <c r="R1530" s="91" t="str">
        <f>IF(IFERROR(SEARCH(R$6,$D1530),0)&gt;0,TRIM(VLOOKUP(R$6,'Lifeline-Capability XWalk'!$F$6:$G$38,2,FALSE)),"")</f>
        <v/>
      </c>
      <c r="S1530" s="91" t="str">
        <f>IF(IFERROR(SEARCH(S$6,$D1530),0)&gt;0,TRIM(VLOOKUP(S$6,'Lifeline-Capability XWalk'!$F$6:$G$38,2,FALSE)),"")</f>
        <v/>
      </c>
      <c r="T1530" s="91" t="str">
        <f>IF(IFERROR(SEARCH(T$6,$D1530),0)&gt;0,TRIM(VLOOKUP(T$6,'Lifeline-Capability XWalk'!$F$6:$G$38,2,FALSE)),"")</f>
        <v/>
      </c>
      <c r="U1530" s="91" t="str">
        <f>IF(IFERROR(SEARCH(U$6,$D1530),0)&gt;0,TRIM(VLOOKUP(U$6,'Lifeline-Capability XWalk'!$F$6:$G$38,2,FALSE)),"")</f>
        <v/>
      </c>
      <c r="V1530" s="91" t="str">
        <f>IF(IFERROR(SEARCH(V$6,$D1530),0)&gt;0,TRIM(VLOOKUP(V$6,'Lifeline-Capability XWalk'!$F$6:$G$38,2,FALSE)),"")</f>
        <v/>
      </c>
      <c r="W1530" s="91" t="str">
        <f>IF(IFERROR(SEARCH(W$6,$D1530),0)&gt;0,TRIM(VLOOKUP(W$6,'Lifeline-Capability XWalk'!$F$6:$G$38,2,FALSE)),"")</f>
        <v/>
      </c>
      <c r="X1530" s="91" t="str">
        <f>IF(IFERROR(SEARCH(X$6,$D1530),0)&gt;0,TRIM(VLOOKUP(X$6,'Lifeline-Capability XWalk'!$F$6:$G$38,2,FALSE)),"")</f>
        <v/>
      </c>
      <c r="Y1530" s="91" t="str">
        <f>IF(IFERROR(SEARCH(Y$6,$D1530),0)&gt;0,TRIM(VLOOKUP(Y$6,'Lifeline-Capability XWalk'!$F$6:$G$38,2,FALSE)),"")</f>
        <v/>
      </c>
      <c r="Z1530" s="91" t="str">
        <f>IF(IFERROR(SEARCH(Z$6,$D1530),0)&gt;0,TRIM(VLOOKUP(Z$6,'Lifeline-Capability XWalk'!$F$6:$G$38,2,FALSE)),"")</f>
        <v/>
      </c>
      <c r="AA1530" s="91" t="str">
        <f>IF(IFERROR(SEARCH(AA$6,$D1530),0)&gt;0,TRIM(VLOOKUP(AA$6,'Lifeline-Capability XWalk'!$F$6:$G$38,2,FALSE)),"")</f>
        <v/>
      </c>
      <c r="AB1530" s="91" t="str">
        <f>IF(IFERROR(SEARCH(AB$6,$D1530),0)&gt;0,TRIM(VLOOKUP(AB$6,'Lifeline-Capability XWalk'!$F$6:$G$38,2,FALSE)),"")</f>
        <v>Communications</v>
      </c>
      <c r="AC1530" s="91" t="str">
        <f>IF(IFERROR(SEARCH(AC$6,$D1530),0)&gt;0,TRIM(VLOOKUP(AC$6,'Lifeline-Capability XWalk'!$F$6:$G$38,2,FALSE)),"")</f>
        <v/>
      </c>
      <c r="AD1530" s="91" t="str">
        <f>IF(IFERROR(SEARCH(AD$6,$D1530),0)&gt;0,TRIM(VLOOKUP(AD$6,'Lifeline-Capability XWalk'!$F$6:$G$38,2,FALSE)),"")</f>
        <v/>
      </c>
      <c r="AE1530" s="91" t="str">
        <f>IF(IFERROR(SEARCH(AE$6,$D1530),0)&gt;0,TRIM(VLOOKUP(AE$6,'Lifeline-Capability XWalk'!$F$6:$G$38,2,FALSE)),"")</f>
        <v/>
      </c>
      <c r="AF1530" s="91" t="str">
        <f>IF(IFERROR(SEARCH(AF$6,$D1530),0)&gt;0,TRIM(VLOOKUP(AF$6,'Lifeline-Capability XWalk'!$F$6:$G$38,2,FALSE)),"")</f>
        <v/>
      </c>
      <c r="AG1530" s="91" t="str">
        <f>IF(IFERROR(SEARCH(AG$6,$D1530),0)&gt;0,TRIM(VLOOKUP(AG$6,'Lifeline-Capability XWalk'!$F$6:$G$38,2,FALSE)),"")</f>
        <v/>
      </c>
      <c r="AH1530" s="91" t="str">
        <f>IF(IFERROR(SEARCH(AH$6,$D1530),0)&gt;0,TRIM(VLOOKUP(AH$6,'Lifeline-Capability XWalk'!$F$6:$G$38,2,FALSE)),"")</f>
        <v/>
      </c>
      <c r="AI1530" s="91" t="str">
        <f>IF(IFERROR(SEARCH(AI$6,$D1530),0)&gt;0,TRIM(VLOOKUP(AI$6,'Lifeline-Capability XWalk'!$F$6:$G$38,2,FALSE)),"")</f>
        <v/>
      </c>
      <c r="AJ1530" s="91" t="str">
        <f>IF(IFERROR(SEARCH(AJ$6,$D1530),0)&gt;0,TRIM(VLOOKUP(AJ$6,'Lifeline-Capability XWalk'!$F$6:$G$38,2,FALSE)),"")</f>
        <v/>
      </c>
      <c r="AK1530" s="91" t="str">
        <f>IF(IFERROR(SEARCH(AK$6,$D1530),0)&gt;0,TRIM(VLOOKUP(AK$6,'Lifeline-Capability XWalk'!$F$6:$G$38,2,FALSE)),"")</f>
        <v/>
      </c>
      <c r="AL1530" s="92" t="str">
        <f>IF(IFERROR(SEARCH(AL$6,$D1530),0)&gt;0,TRIM(VLOOKUP(AL$6,'Lifeline-Capability XWalk'!$F$6:$G$38,2,FALSE)),"")</f>
        <v/>
      </c>
      <c r="AM1530" s="24" t="str">
        <f t="shared" si="91"/>
        <v/>
      </c>
      <c r="AN1530" s="24" t="str">
        <f t="shared" si="91"/>
        <v/>
      </c>
      <c r="AO1530" s="24" t="str">
        <f t="shared" si="91"/>
        <v/>
      </c>
      <c r="AP1530" s="24" t="str">
        <f t="shared" si="91"/>
        <v/>
      </c>
      <c r="AQ1530" s="24" t="str">
        <f t="shared" si="91"/>
        <v>Communications</v>
      </c>
      <c r="AR1530" s="24" t="str">
        <f t="shared" si="91"/>
        <v/>
      </c>
      <c r="AS1530" s="24" t="str">
        <f t="shared" si="91"/>
        <v/>
      </c>
      <c r="AT1530" s="24" t="str">
        <f t="shared" si="91"/>
        <v/>
      </c>
      <c r="AU1530" s="24" t="str">
        <f t="shared" si="91"/>
        <v/>
      </c>
    </row>
    <row r="1531" spans="1:47" ht="32.1" customHeight="1" x14ac:dyDescent="0.2">
      <c r="A1531" s="143" t="s">
        <v>1113</v>
      </c>
      <c r="B1531" s="144" t="s">
        <v>20</v>
      </c>
      <c r="C1531" s="144" t="s">
        <v>1082</v>
      </c>
      <c r="D1531" s="124" t="s">
        <v>1105</v>
      </c>
      <c r="E1531" s="64" t="str">
        <f t="shared" si="89"/>
        <v>Safety and Security; Food, Water, Shelter; Health and Medical; Energy; Communications; Hazardous Materials; Transportation; Water Systems;</v>
      </c>
      <c r="F1531" s="70" t="s">
        <v>1929</v>
      </c>
      <c r="G1531" s="90" t="str">
        <f>IF(IFERROR(SEARCH(G$6,$D1531),0)&gt;0,TRIM(VLOOKUP(G$6,'Lifeline-Capability XWalk'!$F$6:$G$38,2,FALSE)),"")</f>
        <v/>
      </c>
      <c r="H1531" s="91" t="str">
        <f>IF(IFERROR(SEARCH(H$6,$D1531),0)&gt;0,TRIM(VLOOKUP(H$6,'Lifeline-Capability XWalk'!$F$6:$G$38,2,FALSE)),"")</f>
        <v/>
      </c>
      <c r="I1531" s="91" t="str">
        <f>IF(IFERROR(SEARCH(I$6,$D1531),0)&gt;0,TRIM(VLOOKUP(I$6,'Lifeline-Capability XWalk'!$F$6:$G$38,2,FALSE)),"")</f>
        <v/>
      </c>
      <c r="J1531" s="91" t="str">
        <f>IF(IFERROR(SEARCH(J$6,$D1531),0)&gt;0,TRIM(VLOOKUP(J$6,'Lifeline-Capability XWalk'!$F$6:$G$38,2,FALSE)),"")</f>
        <v/>
      </c>
      <c r="K1531" s="91" t="str">
        <f>IF(IFERROR(SEARCH(K$6,$D1531),0)&gt;0,TRIM(VLOOKUP(K$6,'Lifeline-Capability XWalk'!$F$6:$G$38,2,FALSE)),"")</f>
        <v/>
      </c>
      <c r="L1531" s="91" t="str">
        <f>IF(IFERROR(SEARCH(L$6,$D1531),0)&gt;0,TRIM(VLOOKUP(L$6,'Lifeline-Capability XWalk'!$F$6:$G$38,2,FALSE)),"")</f>
        <v/>
      </c>
      <c r="M1531" s="91" t="str">
        <f>IF(IFERROR(SEARCH(M$6,$D1531),0)&gt;0,TRIM(VLOOKUP(M$6,'Lifeline-Capability XWalk'!$F$6:$G$38,2,FALSE)),"")</f>
        <v/>
      </c>
      <c r="N1531" s="91" t="str">
        <f>IF(IFERROR(SEARCH(N$6,$D1531),0)&gt;0,TRIM(VLOOKUP(N$6,'Lifeline-Capability XWalk'!$F$6:$G$38,2,FALSE)),"")</f>
        <v/>
      </c>
      <c r="O1531" s="91" t="str">
        <f>IF(IFERROR(SEARCH(O$6,$D1531),0)&gt;0,TRIM(VLOOKUP(O$6,'Lifeline-Capability XWalk'!$F$6:$G$38,2,FALSE)),"")</f>
        <v/>
      </c>
      <c r="P1531" s="91" t="str">
        <f>IF(IFERROR(SEARCH(P$6,$D1531),0)&gt;0,TRIM(VLOOKUP(P$6,'Lifeline-Capability XWalk'!$F$6:$G$38,2,FALSE)),"")</f>
        <v/>
      </c>
      <c r="Q1531" s="91" t="str">
        <f>IF(IFERROR(SEARCH(Q$6,$D1531),0)&gt;0,TRIM(VLOOKUP(Q$6,'Lifeline-Capability XWalk'!$F$6:$G$38,2,FALSE)),"")</f>
        <v/>
      </c>
      <c r="R1531" s="91" t="str">
        <f>IF(IFERROR(SEARCH(R$6,$D1531),0)&gt;0,TRIM(VLOOKUP(R$6,'Lifeline-Capability XWalk'!$F$6:$G$38,2,FALSE)),"")</f>
        <v/>
      </c>
      <c r="S1531" s="91" t="str">
        <f>IF(IFERROR(SEARCH(S$6,$D1531),0)&gt;0,TRIM(VLOOKUP(S$6,'Lifeline-Capability XWalk'!$F$6:$G$38,2,FALSE)),"")</f>
        <v/>
      </c>
      <c r="T1531" s="91" t="str">
        <f>IF(IFERROR(SEARCH(T$6,$D1531),0)&gt;0,TRIM(VLOOKUP(T$6,'Lifeline-Capability XWalk'!$F$6:$G$38,2,FALSE)),"")</f>
        <v/>
      </c>
      <c r="U1531" s="91" t="str">
        <f>IF(IFERROR(SEARCH(U$6,$D1531),0)&gt;0,TRIM(VLOOKUP(U$6,'Lifeline-Capability XWalk'!$F$6:$G$38,2,FALSE)),"")</f>
        <v/>
      </c>
      <c r="V1531" s="91" t="str">
        <f>IF(IFERROR(SEARCH(V$6,$D1531),0)&gt;0,TRIM(VLOOKUP(V$6,'Lifeline-Capability XWalk'!$F$6:$G$38,2,FALSE)),"")</f>
        <v/>
      </c>
      <c r="W1531" s="91" t="str">
        <f>IF(IFERROR(SEARCH(W$6,$D1531),0)&gt;0,TRIM(VLOOKUP(W$6,'Lifeline-Capability XWalk'!$F$6:$G$38,2,FALSE)),"")</f>
        <v/>
      </c>
      <c r="X1531" s="91" t="str">
        <f>IF(IFERROR(SEARCH(X$6,$D1531),0)&gt;0,TRIM(VLOOKUP(X$6,'Lifeline-Capability XWalk'!$F$6:$G$38,2,FALSE)),"")</f>
        <v/>
      </c>
      <c r="Y1531" s="91" t="str">
        <f>IF(IFERROR(SEARCH(Y$6,$D1531),0)&gt;0,TRIM(VLOOKUP(Y$6,'Lifeline-Capability XWalk'!$F$6:$G$38,2,FALSE)),"")</f>
        <v/>
      </c>
      <c r="Z1531" s="91" t="str">
        <f>IF(IFERROR(SEARCH(Z$6,$D1531),0)&gt;0,TRIM(VLOOKUP(Z$6,'Lifeline-Capability XWalk'!$F$6:$G$38,2,FALSE)),"")</f>
        <v/>
      </c>
      <c r="AA1531" s="91" t="str">
        <f>IF(IFERROR(SEARCH(AA$6,$D1531),0)&gt;0,TRIM(VLOOKUP(AA$6,'Lifeline-Capability XWalk'!$F$6:$G$38,2,FALSE)),"")</f>
        <v/>
      </c>
      <c r="AB1531" s="91" t="str">
        <f>IF(IFERROR(SEARCH(AB$6,$D1531),0)&gt;0,TRIM(VLOOKUP(AB$6,'Lifeline-Capability XWalk'!$F$6:$G$38,2,FALSE)),"")</f>
        <v/>
      </c>
      <c r="AC1531" s="91" t="str">
        <f>IF(IFERROR(SEARCH(AC$6,$D1531),0)&gt;0,TRIM(VLOOKUP(AC$6,'Lifeline-Capability XWalk'!$F$6:$G$38,2,FALSE)),"")</f>
        <v/>
      </c>
      <c r="AD1531" s="91" t="str">
        <f>IF(IFERROR(SEARCH(AD$6,$D1531),0)&gt;0,TRIM(VLOOKUP(AD$6,'Lifeline-Capability XWalk'!$F$6:$G$38,2,FALSE)),"")</f>
        <v/>
      </c>
      <c r="AE1531" s="91" t="str">
        <f>IF(IFERROR(SEARCH(AE$6,$D1531),0)&gt;0,TRIM(VLOOKUP(AE$6,'Lifeline-Capability XWalk'!$F$6:$G$38,2,FALSE)),"")</f>
        <v/>
      </c>
      <c r="AF1531" s="91" t="str">
        <f>IF(IFERROR(SEARCH(AF$6,$D1531),0)&gt;0,TRIM(VLOOKUP(AF$6,'Lifeline-Capability XWalk'!$F$6:$G$38,2,FALSE)),"")</f>
        <v/>
      </c>
      <c r="AG1531" s="91" t="str">
        <f>IF(IFERROR(SEARCH(AG$6,$D1531),0)&gt;0,TRIM(VLOOKUP(AG$6,'Lifeline-Capability XWalk'!$F$6:$G$38,2,FALSE)),"")</f>
        <v/>
      </c>
      <c r="AH1531" s="91" t="str">
        <f>IF(IFERROR(SEARCH(AH$6,$D1531),0)&gt;0,TRIM(VLOOKUP(AH$6,'Lifeline-Capability XWalk'!$F$6:$G$38,2,FALSE)),"")</f>
        <v/>
      </c>
      <c r="AI1531" s="91" t="str">
        <f>IF(IFERROR(SEARCH(AI$6,$D1531),0)&gt;0,TRIM(VLOOKUP(AI$6,'Lifeline-Capability XWalk'!$F$6:$G$38,2,FALSE)),"")</f>
        <v/>
      </c>
      <c r="AJ1531" s="91" t="str">
        <f>IF(IFERROR(SEARCH(AJ$6,$D1531),0)&gt;0,TRIM(VLOOKUP(AJ$6,'Lifeline-Capability XWalk'!$F$6:$G$38,2,FALSE)),"")</f>
        <v>Safety and Security; Food, Water, Shelter; Health and Medical; Energy; Communications; Hazardous Materials; Transportation; Water Systems;</v>
      </c>
      <c r="AK1531" s="91" t="str">
        <f>IF(IFERROR(SEARCH(AK$6,$D1531),0)&gt;0,TRIM(VLOOKUP(AK$6,'Lifeline-Capability XWalk'!$F$6:$G$38,2,FALSE)),"")</f>
        <v/>
      </c>
      <c r="AL1531" s="92" t="str">
        <f>IF(IFERROR(SEARCH(AL$6,$D1531),0)&gt;0,TRIM(VLOOKUP(AL$6,'Lifeline-Capability XWalk'!$F$6:$G$38,2,FALSE)),"")</f>
        <v/>
      </c>
      <c r="AM1531" s="24" t="str">
        <f t="shared" si="91"/>
        <v/>
      </c>
      <c r="AN1531" s="24" t="str">
        <f t="shared" si="91"/>
        <v/>
      </c>
      <c r="AO1531" s="24" t="str">
        <f t="shared" si="91"/>
        <v/>
      </c>
      <c r="AP1531" s="24" t="str">
        <f t="shared" si="91"/>
        <v/>
      </c>
      <c r="AQ1531" s="24" t="str">
        <f t="shared" si="91"/>
        <v/>
      </c>
      <c r="AR1531" s="24" t="str">
        <f t="shared" si="91"/>
        <v/>
      </c>
      <c r="AS1531" s="24" t="str">
        <f t="shared" si="91"/>
        <v/>
      </c>
      <c r="AT1531" s="24" t="str">
        <f t="shared" si="91"/>
        <v/>
      </c>
      <c r="AU1531" s="24" t="str">
        <f t="shared" si="91"/>
        <v>Safety and Security; Food, Water, Shelter; Health and Medical; Energy; Communications; Hazardous Materials; Transportation; Water Systems;</v>
      </c>
    </row>
    <row r="1532" spans="1:47" ht="32.1" customHeight="1" x14ac:dyDescent="0.2">
      <c r="A1532" s="143" t="s">
        <v>1113</v>
      </c>
      <c r="B1532" s="144" t="s">
        <v>20</v>
      </c>
      <c r="C1532" s="144" t="s">
        <v>1082</v>
      </c>
      <c r="D1532" s="124" t="s">
        <v>1930</v>
      </c>
      <c r="E1532" s="64" t="str">
        <f t="shared" si="89"/>
        <v>Safety and Security; Food, Water, Shelter; Health and Medical; Energy; Communications; Hazardous Materials; Transportation; Water Systems;</v>
      </c>
      <c r="F1532" s="70" t="s">
        <v>1931</v>
      </c>
      <c r="G1532" s="90" t="str">
        <f>IF(IFERROR(SEARCH(G$6,$D1532),0)&gt;0,TRIM(VLOOKUP(G$6,'Lifeline-Capability XWalk'!$F$6:$G$38,2,FALSE)),"")</f>
        <v/>
      </c>
      <c r="H1532" s="91" t="str">
        <f>IF(IFERROR(SEARCH(H$6,$D1532),0)&gt;0,TRIM(VLOOKUP(H$6,'Lifeline-Capability XWalk'!$F$6:$G$38,2,FALSE)),"")</f>
        <v/>
      </c>
      <c r="I1532" s="91" t="str">
        <f>IF(IFERROR(SEARCH(I$6,$D1532),0)&gt;0,TRIM(VLOOKUP(I$6,'Lifeline-Capability XWalk'!$F$6:$G$38,2,FALSE)),"")</f>
        <v/>
      </c>
      <c r="J1532" s="91" t="str">
        <f>IF(IFERROR(SEARCH(J$6,$D1532),0)&gt;0,TRIM(VLOOKUP(J$6,'Lifeline-Capability XWalk'!$F$6:$G$38,2,FALSE)),"")</f>
        <v/>
      </c>
      <c r="K1532" s="91" t="str">
        <f>IF(IFERROR(SEARCH(K$6,$D1532),0)&gt;0,TRIM(VLOOKUP(K$6,'Lifeline-Capability XWalk'!$F$6:$G$38,2,FALSE)),"")</f>
        <v/>
      </c>
      <c r="L1532" s="91" t="str">
        <f>IF(IFERROR(SEARCH(L$6,$D1532),0)&gt;0,TRIM(VLOOKUP(L$6,'Lifeline-Capability XWalk'!$F$6:$G$38,2,FALSE)),"")</f>
        <v/>
      </c>
      <c r="M1532" s="91" t="str">
        <f>IF(IFERROR(SEARCH(M$6,$D1532),0)&gt;0,TRIM(VLOOKUP(M$6,'Lifeline-Capability XWalk'!$F$6:$G$38,2,FALSE)),"")</f>
        <v/>
      </c>
      <c r="N1532" s="91" t="str">
        <f>IF(IFERROR(SEARCH(N$6,$D1532),0)&gt;0,TRIM(VLOOKUP(N$6,'Lifeline-Capability XWalk'!$F$6:$G$38,2,FALSE)),"")</f>
        <v/>
      </c>
      <c r="O1532" s="91" t="str">
        <f>IF(IFERROR(SEARCH(O$6,$D1532),0)&gt;0,TRIM(VLOOKUP(O$6,'Lifeline-Capability XWalk'!$F$6:$G$38,2,FALSE)),"")</f>
        <v/>
      </c>
      <c r="P1532" s="91" t="str">
        <f>IF(IFERROR(SEARCH(P$6,$D1532),0)&gt;0,TRIM(VLOOKUP(P$6,'Lifeline-Capability XWalk'!$F$6:$G$38,2,FALSE)),"")</f>
        <v/>
      </c>
      <c r="Q1532" s="91" t="str">
        <f>IF(IFERROR(SEARCH(Q$6,$D1532),0)&gt;0,TRIM(VLOOKUP(Q$6,'Lifeline-Capability XWalk'!$F$6:$G$38,2,FALSE)),"")</f>
        <v/>
      </c>
      <c r="R1532" s="91" t="str">
        <f>IF(IFERROR(SEARCH(R$6,$D1532),0)&gt;0,TRIM(VLOOKUP(R$6,'Lifeline-Capability XWalk'!$F$6:$G$38,2,FALSE)),"")</f>
        <v/>
      </c>
      <c r="S1532" s="91" t="str">
        <f>IF(IFERROR(SEARCH(S$6,$D1532),0)&gt;0,TRIM(VLOOKUP(S$6,'Lifeline-Capability XWalk'!$F$6:$G$38,2,FALSE)),"")</f>
        <v/>
      </c>
      <c r="T1532" s="91" t="str">
        <f>IF(IFERROR(SEARCH(T$6,$D1532),0)&gt;0,TRIM(VLOOKUP(T$6,'Lifeline-Capability XWalk'!$F$6:$G$38,2,FALSE)),"")</f>
        <v/>
      </c>
      <c r="U1532" s="91" t="str">
        <f>IF(IFERROR(SEARCH(U$6,$D1532),0)&gt;0,TRIM(VLOOKUP(U$6,'Lifeline-Capability XWalk'!$F$6:$G$38,2,FALSE)),"")</f>
        <v/>
      </c>
      <c r="V1532" s="91" t="str">
        <f>IF(IFERROR(SEARCH(V$6,$D1532),0)&gt;0,TRIM(VLOOKUP(V$6,'Lifeline-Capability XWalk'!$F$6:$G$38,2,FALSE)),"")</f>
        <v/>
      </c>
      <c r="W1532" s="91" t="str">
        <f>IF(IFERROR(SEARCH(W$6,$D1532),0)&gt;0,TRIM(VLOOKUP(W$6,'Lifeline-Capability XWalk'!$F$6:$G$38,2,FALSE)),"")</f>
        <v/>
      </c>
      <c r="X1532" s="91" t="str">
        <f>IF(IFERROR(SEARCH(X$6,$D1532),0)&gt;0,TRIM(VLOOKUP(X$6,'Lifeline-Capability XWalk'!$F$6:$G$38,2,FALSE)),"")</f>
        <v/>
      </c>
      <c r="Y1532" s="91" t="str">
        <f>IF(IFERROR(SEARCH(Y$6,$D1532),0)&gt;0,TRIM(VLOOKUP(Y$6,'Lifeline-Capability XWalk'!$F$6:$G$38,2,FALSE)),"")</f>
        <v/>
      </c>
      <c r="Z1532" s="91" t="str">
        <f>IF(IFERROR(SEARCH(Z$6,$D1532),0)&gt;0,TRIM(VLOOKUP(Z$6,'Lifeline-Capability XWalk'!$F$6:$G$38,2,FALSE)),"")</f>
        <v/>
      </c>
      <c r="AA1532" s="91" t="str">
        <f>IF(IFERROR(SEARCH(AA$6,$D1532),0)&gt;0,TRIM(VLOOKUP(AA$6,'Lifeline-Capability XWalk'!$F$6:$G$38,2,FALSE)),"")</f>
        <v/>
      </c>
      <c r="AB1532" s="91" t="str">
        <f>IF(IFERROR(SEARCH(AB$6,$D1532),0)&gt;0,TRIM(VLOOKUP(AB$6,'Lifeline-Capability XWalk'!$F$6:$G$38,2,FALSE)),"")</f>
        <v>Communications</v>
      </c>
      <c r="AC1532" s="91" t="str">
        <f>IF(IFERROR(SEARCH(AC$6,$D1532),0)&gt;0,TRIM(VLOOKUP(AC$6,'Lifeline-Capability XWalk'!$F$6:$G$38,2,FALSE)),"")</f>
        <v/>
      </c>
      <c r="AD1532" s="91" t="str">
        <f>IF(IFERROR(SEARCH(AD$6,$D1532),0)&gt;0,TRIM(VLOOKUP(AD$6,'Lifeline-Capability XWalk'!$F$6:$G$38,2,FALSE)),"")</f>
        <v/>
      </c>
      <c r="AE1532" s="91" t="str">
        <f>IF(IFERROR(SEARCH(AE$6,$D1532),0)&gt;0,TRIM(VLOOKUP(AE$6,'Lifeline-Capability XWalk'!$F$6:$G$38,2,FALSE)),"")</f>
        <v/>
      </c>
      <c r="AF1532" s="91" t="str">
        <f>IF(IFERROR(SEARCH(AF$6,$D1532),0)&gt;0,TRIM(VLOOKUP(AF$6,'Lifeline-Capability XWalk'!$F$6:$G$38,2,FALSE)),"")</f>
        <v/>
      </c>
      <c r="AG1532" s="91" t="str">
        <f>IF(IFERROR(SEARCH(AG$6,$D1532),0)&gt;0,TRIM(VLOOKUP(AG$6,'Lifeline-Capability XWalk'!$F$6:$G$38,2,FALSE)),"")</f>
        <v/>
      </c>
      <c r="AH1532" s="91" t="str">
        <f>IF(IFERROR(SEARCH(AH$6,$D1532),0)&gt;0,TRIM(VLOOKUP(AH$6,'Lifeline-Capability XWalk'!$F$6:$G$38,2,FALSE)),"")</f>
        <v/>
      </c>
      <c r="AI1532" s="91" t="str">
        <f>IF(IFERROR(SEARCH(AI$6,$D1532),0)&gt;0,TRIM(VLOOKUP(AI$6,'Lifeline-Capability XWalk'!$F$6:$G$38,2,FALSE)),"")</f>
        <v/>
      </c>
      <c r="AJ1532" s="91" t="str">
        <f>IF(IFERROR(SEARCH(AJ$6,$D1532),0)&gt;0,TRIM(VLOOKUP(AJ$6,'Lifeline-Capability XWalk'!$F$6:$G$38,2,FALSE)),"")</f>
        <v>Safety and Security; Food, Water, Shelter; Health and Medical; Energy; Communications; Hazardous Materials; Transportation; Water Systems;</v>
      </c>
      <c r="AK1532" s="91" t="str">
        <f>IF(IFERROR(SEARCH(AK$6,$D1532),0)&gt;0,TRIM(VLOOKUP(AK$6,'Lifeline-Capability XWalk'!$F$6:$G$38,2,FALSE)),"")</f>
        <v/>
      </c>
      <c r="AL1532" s="92" t="str">
        <f>IF(IFERROR(SEARCH(AL$6,$D1532),0)&gt;0,TRIM(VLOOKUP(AL$6,'Lifeline-Capability XWalk'!$F$6:$G$38,2,FALSE)),"")</f>
        <v/>
      </c>
      <c r="AM1532" s="24" t="str">
        <f t="shared" si="91"/>
        <v/>
      </c>
      <c r="AN1532" s="24" t="str">
        <f t="shared" si="91"/>
        <v/>
      </c>
      <c r="AO1532" s="24" t="str">
        <f t="shared" si="91"/>
        <v/>
      </c>
      <c r="AP1532" s="24" t="str">
        <f t="shared" si="91"/>
        <v/>
      </c>
      <c r="AQ1532" s="24" t="str">
        <f t="shared" si="91"/>
        <v>Communications</v>
      </c>
      <c r="AR1532" s="24" t="str">
        <f t="shared" si="91"/>
        <v/>
      </c>
      <c r="AS1532" s="24" t="str">
        <f t="shared" si="91"/>
        <v/>
      </c>
      <c r="AT1532" s="24" t="str">
        <f t="shared" si="91"/>
        <v/>
      </c>
      <c r="AU1532" s="24" t="str">
        <f t="shared" si="91"/>
        <v>Safety and Security; Food, Water, Shelter; Health and Medical; Energy; Communications; Hazardous Materials; Transportation; Water Systems;</v>
      </c>
    </row>
    <row r="1533" spans="1:47" ht="32.1" customHeight="1" x14ac:dyDescent="0.2">
      <c r="A1533" s="143" t="s">
        <v>1113</v>
      </c>
      <c r="B1533" s="144" t="s">
        <v>20</v>
      </c>
      <c r="C1533" s="144" t="s">
        <v>1082</v>
      </c>
      <c r="D1533" s="124" t="s">
        <v>1930</v>
      </c>
      <c r="E1533" s="64" t="str">
        <f t="shared" si="89"/>
        <v>Safety and Security; Food, Water, Shelter; Health and Medical; Energy; Communications; Hazardous Materials; Transportation; Water Systems;</v>
      </c>
      <c r="F1533" s="70" t="s">
        <v>1932</v>
      </c>
      <c r="G1533" s="90" t="str">
        <f>IF(IFERROR(SEARCH(G$6,$D1533),0)&gt;0,TRIM(VLOOKUP(G$6,'Lifeline-Capability XWalk'!$F$6:$G$38,2,FALSE)),"")</f>
        <v/>
      </c>
      <c r="H1533" s="91" t="str">
        <f>IF(IFERROR(SEARCH(H$6,$D1533),0)&gt;0,TRIM(VLOOKUP(H$6,'Lifeline-Capability XWalk'!$F$6:$G$38,2,FALSE)),"")</f>
        <v/>
      </c>
      <c r="I1533" s="91" t="str">
        <f>IF(IFERROR(SEARCH(I$6,$D1533),0)&gt;0,TRIM(VLOOKUP(I$6,'Lifeline-Capability XWalk'!$F$6:$G$38,2,FALSE)),"")</f>
        <v/>
      </c>
      <c r="J1533" s="91" t="str">
        <f>IF(IFERROR(SEARCH(J$6,$D1533),0)&gt;0,TRIM(VLOOKUP(J$6,'Lifeline-Capability XWalk'!$F$6:$G$38,2,FALSE)),"")</f>
        <v/>
      </c>
      <c r="K1533" s="91" t="str">
        <f>IF(IFERROR(SEARCH(K$6,$D1533),0)&gt;0,TRIM(VLOOKUP(K$6,'Lifeline-Capability XWalk'!$F$6:$G$38,2,FALSE)),"")</f>
        <v/>
      </c>
      <c r="L1533" s="91" t="str">
        <f>IF(IFERROR(SEARCH(L$6,$D1533),0)&gt;0,TRIM(VLOOKUP(L$6,'Lifeline-Capability XWalk'!$F$6:$G$38,2,FALSE)),"")</f>
        <v/>
      </c>
      <c r="M1533" s="91" t="str">
        <f>IF(IFERROR(SEARCH(M$6,$D1533),0)&gt;0,TRIM(VLOOKUP(M$6,'Lifeline-Capability XWalk'!$F$6:$G$38,2,FALSE)),"")</f>
        <v/>
      </c>
      <c r="N1533" s="91" t="str">
        <f>IF(IFERROR(SEARCH(N$6,$D1533),0)&gt;0,TRIM(VLOOKUP(N$6,'Lifeline-Capability XWalk'!$F$6:$G$38,2,FALSE)),"")</f>
        <v/>
      </c>
      <c r="O1533" s="91" t="str">
        <f>IF(IFERROR(SEARCH(O$6,$D1533),0)&gt;0,TRIM(VLOOKUP(O$6,'Lifeline-Capability XWalk'!$F$6:$G$38,2,FALSE)),"")</f>
        <v/>
      </c>
      <c r="P1533" s="91" t="str">
        <f>IF(IFERROR(SEARCH(P$6,$D1533),0)&gt;0,TRIM(VLOOKUP(P$6,'Lifeline-Capability XWalk'!$F$6:$G$38,2,FALSE)),"")</f>
        <v/>
      </c>
      <c r="Q1533" s="91" t="str">
        <f>IF(IFERROR(SEARCH(Q$6,$D1533),0)&gt;0,TRIM(VLOOKUP(Q$6,'Lifeline-Capability XWalk'!$F$6:$G$38,2,FALSE)),"")</f>
        <v/>
      </c>
      <c r="R1533" s="91" t="str">
        <f>IF(IFERROR(SEARCH(R$6,$D1533),0)&gt;0,TRIM(VLOOKUP(R$6,'Lifeline-Capability XWalk'!$F$6:$G$38,2,FALSE)),"")</f>
        <v/>
      </c>
      <c r="S1533" s="91" t="str">
        <f>IF(IFERROR(SEARCH(S$6,$D1533),0)&gt;0,TRIM(VLOOKUP(S$6,'Lifeline-Capability XWalk'!$F$6:$G$38,2,FALSE)),"")</f>
        <v/>
      </c>
      <c r="T1533" s="91" t="str">
        <f>IF(IFERROR(SEARCH(T$6,$D1533),0)&gt;0,TRIM(VLOOKUP(T$6,'Lifeline-Capability XWalk'!$F$6:$G$38,2,FALSE)),"")</f>
        <v/>
      </c>
      <c r="U1533" s="91" t="str">
        <f>IF(IFERROR(SEARCH(U$6,$D1533),0)&gt;0,TRIM(VLOOKUP(U$6,'Lifeline-Capability XWalk'!$F$6:$G$38,2,FALSE)),"")</f>
        <v/>
      </c>
      <c r="V1533" s="91" t="str">
        <f>IF(IFERROR(SEARCH(V$6,$D1533),0)&gt;0,TRIM(VLOOKUP(V$6,'Lifeline-Capability XWalk'!$F$6:$G$38,2,FALSE)),"")</f>
        <v/>
      </c>
      <c r="W1533" s="91" t="str">
        <f>IF(IFERROR(SEARCH(W$6,$D1533),0)&gt;0,TRIM(VLOOKUP(W$6,'Lifeline-Capability XWalk'!$F$6:$G$38,2,FALSE)),"")</f>
        <v/>
      </c>
      <c r="X1533" s="91" t="str">
        <f>IF(IFERROR(SEARCH(X$6,$D1533),0)&gt;0,TRIM(VLOOKUP(X$6,'Lifeline-Capability XWalk'!$F$6:$G$38,2,FALSE)),"")</f>
        <v/>
      </c>
      <c r="Y1533" s="91" t="str">
        <f>IF(IFERROR(SEARCH(Y$6,$D1533),0)&gt;0,TRIM(VLOOKUP(Y$6,'Lifeline-Capability XWalk'!$F$6:$G$38,2,FALSE)),"")</f>
        <v/>
      </c>
      <c r="Z1533" s="91" t="str">
        <f>IF(IFERROR(SEARCH(Z$6,$D1533),0)&gt;0,TRIM(VLOOKUP(Z$6,'Lifeline-Capability XWalk'!$F$6:$G$38,2,FALSE)),"")</f>
        <v/>
      </c>
      <c r="AA1533" s="91" t="str">
        <f>IF(IFERROR(SEARCH(AA$6,$D1533),0)&gt;0,TRIM(VLOOKUP(AA$6,'Lifeline-Capability XWalk'!$F$6:$G$38,2,FALSE)),"")</f>
        <v/>
      </c>
      <c r="AB1533" s="91" t="str">
        <f>IF(IFERROR(SEARCH(AB$6,$D1533),0)&gt;0,TRIM(VLOOKUP(AB$6,'Lifeline-Capability XWalk'!$F$6:$G$38,2,FALSE)),"")</f>
        <v>Communications</v>
      </c>
      <c r="AC1533" s="91" t="str">
        <f>IF(IFERROR(SEARCH(AC$6,$D1533),0)&gt;0,TRIM(VLOOKUP(AC$6,'Lifeline-Capability XWalk'!$F$6:$G$38,2,FALSE)),"")</f>
        <v/>
      </c>
      <c r="AD1533" s="91" t="str">
        <f>IF(IFERROR(SEARCH(AD$6,$D1533),0)&gt;0,TRIM(VLOOKUP(AD$6,'Lifeline-Capability XWalk'!$F$6:$G$38,2,FALSE)),"")</f>
        <v/>
      </c>
      <c r="AE1533" s="91" t="str">
        <f>IF(IFERROR(SEARCH(AE$6,$D1533),0)&gt;0,TRIM(VLOOKUP(AE$6,'Lifeline-Capability XWalk'!$F$6:$G$38,2,FALSE)),"")</f>
        <v/>
      </c>
      <c r="AF1533" s="91" t="str">
        <f>IF(IFERROR(SEARCH(AF$6,$D1533),0)&gt;0,TRIM(VLOOKUP(AF$6,'Lifeline-Capability XWalk'!$F$6:$G$38,2,FALSE)),"")</f>
        <v/>
      </c>
      <c r="AG1533" s="91" t="str">
        <f>IF(IFERROR(SEARCH(AG$6,$D1533),0)&gt;0,TRIM(VLOOKUP(AG$6,'Lifeline-Capability XWalk'!$F$6:$G$38,2,FALSE)),"")</f>
        <v/>
      </c>
      <c r="AH1533" s="91" t="str">
        <f>IF(IFERROR(SEARCH(AH$6,$D1533),0)&gt;0,TRIM(VLOOKUP(AH$6,'Lifeline-Capability XWalk'!$F$6:$G$38,2,FALSE)),"")</f>
        <v/>
      </c>
      <c r="AI1533" s="91" t="str">
        <f>IF(IFERROR(SEARCH(AI$6,$D1533),0)&gt;0,TRIM(VLOOKUP(AI$6,'Lifeline-Capability XWalk'!$F$6:$G$38,2,FALSE)),"")</f>
        <v/>
      </c>
      <c r="AJ1533" s="91" t="str">
        <f>IF(IFERROR(SEARCH(AJ$6,$D1533),0)&gt;0,TRIM(VLOOKUP(AJ$6,'Lifeline-Capability XWalk'!$F$6:$G$38,2,FALSE)),"")</f>
        <v>Safety and Security; Food, Water, Shelter; Health and Medical; Energy; Communications; Hazardous Materials; Transportation; Water Systems;</v>
      </c>
      <c r="AK1533" s="91" t="str">
        <f>IF(IFERROR(SEARCH(AK$6,$D1533),0)&gt;0,TRIM(VLOOKUP(AK$6,'Lifeline-Capability XWalk'!$F$6:$G$38,2,FALSE)),"")</f>
        <v/>
      </c>
      <c r="AL1533" s="92" t="str">
        <f>IF(IFERROR(SEARCH(AL$6,$D1533),0)&gt;0,TRIM(VLOOKUP(AL$6,'Lifeline-Capability XWalk'!$F$6:$G$38,2,FALSE)),"")</f>
        <v/>
      </c>
      <c r="AM1533" s="24" t="str">
        <f t="shared" si="91"/>
        <v/>
      </c>
      <c r="AN1533" s="24" t="str">
        <f t="shared" si="91"/>
        <v/>
      </c>
      <c r="AO1533" s="24" t="str">
        <f t="shared" si="91"/>
        <v/>
      </c>
      <c r="AP1533" s="24" t="str">
        <f t="shared" si="91"/>
        <v/>
      </c>
      <c r="AQ1533" s="24" t="str">
        <f t="shared" si="91"/>
        <v>Communications</v>
      </c>
      <c r="AR1533" s="24" t="str">
        <f t="shared" si="91"/>
        <v/>
      </c>
      <c r="AS1533" s="24" t="str">
        <f t="shared" si="91"/>
        <v/>
      </c>
      <c r="AT1533" s="24" t="str">
        <f t="shared" si="91"/>
        <v/>
      </c>
      <c r="AU1533" s="24" t="str">
        <f t="shared" si="91"/>
        <v>Safety and Security; Food, Water, Shelter; Health and Medical; Energy; Communications; Hazardous Materials; Transportation; Water Systems;</v>
      </c>
    </row>
    <row r="1534" spans="1:47" ht="32.1" customHeight="1" x14ac:dyDescent="0.2">
      <c r="A1534" s="143" t="s">
        <v>1113</v>
      </c>
      <c r="B1534" s="144" t="s">
        <v>20</v>
      </c>
      <c r="C1534" s="144" t="s">
        <v>1082</v>
      </c>
      <c r="D1534" s="124" t="s">
        <v>1930</v>
      </c>
      <c r="E1534" s="64" t="str">
        <f t="shared" si="89"/>
        <v>Safety and Security; Food, Water, Shelter; Health and Medical; Energy; Communications; Hazardous Materials; Transportation; Water Systems;</v>
      </c>
      <c r="F1534" s="70" t="s">
        <v>1933</v>
      </c>
      <c r="G1534" s="90" t="str">
        <f>IF(IFERROR(SEARCH(G$6,$D1534),0)&gt;0,TRIM(VLOOKUP(G$6,'Lifeline-Capability XWalk'!$F$6:$G$38,2,FALSE)),"")</f>
        <v/>
      </c>
      <c r="H1534" s="91" t="str">
        <f>IF(IFERROR(SEARCH(H$6,$D1534),0)&gt;0,TRIM(VLOOKUP(H$6,'Lifeline-Capability XWalk'!$F$6:$G$38,2,FALSE)),"")</f>
        <v/>
      </c>
      <c r="I1534" s="91" t="str">
        <f>IF(IFERROR(SEARCH(I$6,$D1534),0)&gt;0,TRIM(VLOOKUP(I$6,'Lifeline-Capability XWalk'!$F$6:$G$38,2,FALSE)),"")</f>
        <v/>
      </c>
      <c r="J1534" s="91" t="str">
        <f>IF(IFERROR(SEARCH(J$6,$D1534),0)&gt;0,TRIM(VLOOKUP(J$6,'Lifeline-Capability XWalk'!$F$6:$G$38,2,FALSE)),"")</f>
        <v/>
      </c>
      <c r="K1534" s="91" t="str">
        <f>IF(IFERROR(SEARCH(K$6,$D1534),0)&gt;0,TRIM(VLOOKUP(K$6,'Lifeline-Capability XWalk'!$F$6:$G$38,2,FALSE)),"")</f>
        <v/>
      </c>
      <c r="L1534" s="91" t="str">
        <f>IF(IFERROR(SEARCH(L$6,$D1534),0)&gt;0,TRIM(VLOOKUP(L$6,'Lifeline-Capability XWalk'!$F$6:$G$38,2,FALSE)),"")</f>
        <v/>
      </c>
      <c r="M1534" s="91" t="str">
        <f>IF(IFERROR(SEARCH(M$6,$D1534),0)&gt;0,TRIM(VLOOKUP(M$6,'Lifeline-Capability XWalk'!$F$6:$G$38,2,FALSE)),"")</f>
        <v/>
      </c>
      <c r="N1534" s="91" t="str">
        <f>IF(IFERROR(SEARCH(N$6,$D1534),0)&gt;0,TRIM(VLOOKUP(N$6,'Lifeline-Capability XWalk'!$F$6:$G$38,2,FALSE)),"")</f>
        <v/>
      </c>
      <c r="O1534" s="91" t="str">
        <f>IF(IFERROR(SEARCH(O$6,$D1534),0)&gt;0,TRIM(VLOOKUP(O$6,'Lifeline-Capability XWalk'!$F$6:$G$38,2,FALSE)),"")</f>
        <v/>
      </c>
      <c r="P1534" s="91" t="str">
        <f>IF(IFERROR(SEARCH(P$6,$D1534),0)&gt;0,TRIM(VLOOKUP(P$6,'Lifeline-Capability XWalk'!$F$6:$G$38,2,FALSE)),"")</f>
        <v/>
      </c>
      <c r="Q1534" s="91" t="str">
        <f>IF(IFERROR(SEARCH(Q$6,$D1534),0)&gt;0,TRIM(VLOOKUP(Q$6,'Lifeline-Capability XWalk'!$F$6:$G$38,2,FALSE)),"")</f>
        <v/>
      </c>
      <c r="R1534" s="91" t="str">
        <f>IF(IFERROR(SEARCH(R$6,$D1534),0)&gt;0,TRIM(VLOOKUP(R$6,'Lifeline-Capability XWalk'!$F$6:$G$38,2,FALSE)),"")</f>
        <v/>
      </c>
      <c r="S1534" s="91" t="str">
        <f>IF(IFERROR(SEARCH(S$6,$D1534),0)&gt;0,TRIM(VLOOKUP(S$6,'Lifeline-Capability XWalk'!$F$6:$G$38,2,FALSE)),"")</f>
        <v/>
      </c>
      <c r="T1534" s="91" t="str">
        <f>IF(IFERROR(SEARCH(T$6,$D1534),0)&gt;0,TRIM(VLOOKUP(T$6,'Lifeline-Capability XWalk'!$F$6:$G$38,2,FALSE)),"")</f>
        <v/>
      </c>
      <c r="U1534" s="91" t="str">
        <f>IF(IFERROR(SEARCH(U$6,$D1534),0)&gt;0,TRIM(VLOOKUP(U$6,'Lifeline-Capability XWalk'!$F$6:$G$38,2,FALSE)),"")</f>
        <v/>
      </c>
      <c r="V1534" s="91" t="str">
        <f>IF(IFERROR(SEARCH(V$6,$D1534),0)&gt;0,TRIM(VLOOKUP(V$6,'Lifeline-Capability XWalk'!$F$6:$G$38,2,FALSE)),"")</f>
        <v/>
      </c>
      <c r="W1534" s="91" t="str">
        <f>IF(IFERROR(SEARCH(W$6,$D1534),0)&gt;0,TRIM(VLOOKUP(W$6,'Lifeline-Capability XWalk'!$F$6:$G$38,2,FALSE)),"")</f>
        <v/>
      </c>
      <c r="X1534" s="91" t="str">
        <f>IF(IFERROR(SEARCH(X$6,$D1534),0)&gt;0,TRIM(VLOOKUP(X$6,'Lifeline-Capability XWalk'!$F$6:$G$38,2,FALSE)),"")</f>
        <v/>
      </c>
      <c r="Y1534" s="91" t="str">
        <f>IF(IFERROR(SEARCH(Y$6,$D1534),0)&gt;0,TRIM(VLOOKUP(Y$6,'Lifeline-Capability XWalk'!$F$6:$G$38,2,FALSE)),"")</f>
        <v/>
      </c>
      <c r="Z1534" s="91" t="str">
        <f>IF(IFERROR(SEARCH(Z$6,$D1534),0)&gt;0,TRIM(VLOOKUP(Z$6,'Lifeline-Capability XWalk'!$F$6:$G$38,2,FALSE)),"")</f>
        <v/>
      </c>
      <c r="AA1534" s="91" t="str">
        <f>IF(IFERROR(SEARCH(AA$6,$D1534),0)&gt;0,TRIM(VLOOKUP(AA$6,'Lifeline-Capability XWalk'!$F$6:$G$38,2,FALSE)),"")</f>
        <v/>
      </c>
      <c r="AB1534" s="91" t="str">
        <f>IF(IFERROR(SEARCH(AB$6,$D1534),0)&gt;0,TRIM(VLOOKUP(AB$6,'Lifeline-Capability XWalk'!$F$6:$G$38,2,FALSE)),"")</f>
        <v>Communications</v>
      </c>
      <c r="AC1534" s="91" t="str">
        <f>IF(IFERROR(SEARCH(AC$6,$D1534),0)&gt;0,TRIM(VLOOKUP(AC$6,'Lifeline-Capability XWalk'!$F$6:$G$38,2,FALSE)),"")</f>
        <v/>
      </c>
      <c r="AD1534" s="91" t="str">
        <f>IF(IFERROR(SEARCH(AD$6,$D1534),0)&gt;0,TRIM(VLOOKUP(AD$6,'Lifeline-Capability XWalk'!$F$6:$G$38,2,FALSE)),"")</f>
        <v/>
      </c>
      <c r="AE1534" s="91" t="str">
        <f>IF(IFERROR(SEARCH(AE$6,$D1534),0)&gt;0,TRIM(VLOOKUP(AE$6,'Lifeline-Capability XWalk'!$F$6:$G$38,2,FALSE)),"")</f>
        <v/>
      </c>
      <c r="AF1534" s="91" t="str">
        <f>IF(IFERROR(SEARCH(AF$6,$D1534),0)&gt;0,TRIM(VLOOKUP(AF$6,'Lifeline-Capability XWalk'!$F$6:$G$38,2,FALSE)),"")</f>
        <v/>
      </c>
      <c r="AG1534" s="91" t="str">
        <f>IF(IFERROR(SEARCH(AG$6,$D1534),0)&gt;0,TRIM(VLOOKUP(AG$6,'Lifeline-Capability XWalk'!$F$6:$G$38,2,FALSE)),"")</f>
        <v/>
      </c>
      <c r="AH1534" s="91" t="str">
        <f>IF(IFERROR(SEARCH(AH$6,$D1534),0)&gt;0,TRIM(VLOOKUP(AH$6,'Lifeline-Capability XWalk'!$F$6:$G$38,2,FALSE)),"")</f>
        <v/>
      </c>
      <c r="AI1534" s="91" t="str">
        <f>IF(IFERROR(SEARCH(AI$6,$D1534),0)&gt;0,TRIM(VLOOKUP(AI$6,'Lifeline-Capability XWalk'!$F$6:$G$38,2,FALSE)),"")</f>
        <v/>
      </c>
      <c r="AJ1534" s="91" t="str">
        <f>IF(IFERROR(SEARCH(AJ$6,$D1534),0)&gt;0,TRIM(VLOOKUP(AJ$6,'Lifeline-Capability XWalk'!$F$6:$G$38,2,FALSE)),"")</f>
        <v>Safety and Security; Food, Water, Shelter; Health and Medical; Energy; Communications; Hazardous Materials; Transportation; Water Systems;</v>
      </c>
      <c r="AK1534" s="91" t="str">
        <f>IF(IFERROR(SEARCH(AK$6,$D1534),0)&gt;0,TRIM(VLOOKUP(AK$6,'Lifeline-Capability XWalk'!$F$6:$G$38,2,FALSE)),"")</f>
        <v/>
      </c>
      <c r="AL1534" s="92" t="str">
        <f>IF(IFERROR(SEARCH(AL$6,$D1534),0)&gt;0,TRIM(VLOOKUP(AL$6,'Lifeline-Capability XWalk'!$F$6:$G$38,2,FALSE)),"")</f>
        <v/>
      </c>
      <c r="AM1534" s="24" t="str">
        <f t="shared" si="91"/>
        <v/>
      </c>
      <c r="AN1534" s="24" t="str">
        <f t="shared" si="91"/>
        <v/>
      </c>
      <c r="AO1534" s="24" t="str">
        <f t="shared" si="91"/>
        <v/>
      </c>
      <c r="AP1534" s="24" t="str">
        <f t="shared" si="91"/>
        <v/>
      </c>
      <c r="AQ1534" s="24" t="str">
        <f t="shared" si="91"/>
        <v>Communications</v>
      </c>
      <c r="AR1534" s="24" t="str">
        <f t="shared" si="91"/>
        <v/>
      </c>
      <c r="AS1534" s="24" t="str">
        <f t="shared" si="91"/>
        <v/>
      </c>
      <c r="AT1534" s="24" t="str">
        <f t="shared" si="91"/>
        <v/>
      </c>
      <c r="AU1534" s="24" t="str">
        <f t="shared" si="91"/>
        <v>Safety and Security; Food, Water, Shelter; Health and Medical; Energy; Communications; Hazardous Materials; Transportation; Water Systems;</v>
      </c>
    </row>
    <row r="1535" spans="1:47" ht="32.1" customHeight="1" x14ac:dyDescent="0.2">
      <c r="A1535" s="143" t="s">
        <v>1113</v>
      </c>
      <c r="B1535" s="144" t="s">
        <v>20</v>
      </c>
      <c r="C1535" s="144" t="s">
        <v>1393</v>
      </c>
      <c r="D1535" s="124" t="s">
        <v>1930</v>
      </c>
      <c r="E1535" s="64" t="str">
        <f t="shared" si="89"/>
        <v>Safety and Security; Food, Water, Shelter; Health and Medical; Energy; Communications; Hazardous Materials; Transportation; Water Systems;</v>
      </c>
      <c r="F1535" s="70" t="s">
        <v>1934</v>
      </c>
      <c r="G1535" s="90" t="str">
        <f>IF(IFERROR(SEARCH(G$6,$D1535),0)&gt;0,TRIM(VLOOKUP(G$6,'Lifeline-Capability XWalk'!$F$6:$G$38,2,FALSE)),"")</f>
        <v/>
      </c>
      <c r="H1535" s="91" t="str">
        <f>IF(IFERROR(SEARCH(H$6,$D1535),0)&gt;0,TRIM(VLOOKUP(H$6,'Lifeline-Capability XWalk'!$F$6:$G$38,2,FALSE)),"")</f>
        <v/>
      </c>
      <c r="I1535" s="91" t="str">
        <f>IF(IFERROR(SEARCH(I$6,$D1535),0)&gt;0,TRIM(VLOOKUP(I$6,'Lifeline-Capability XWalk'!$F$6:$G$38,2,FALSE)),"")</f>
        <v/>
      </c>
      <c r="J1535" s="91" t="str">
        <f>IF(IFERROR(SEARCH(J$6,$D1535),0)&gt;0,TRIM(VLOOKUP(J$6,'Lifeline-Capability XWalk'!$F$6:$G$38,2,FALSE)),"")</f>
        <v/>
      </c>
      <c r="K1535" s="91" t="str">
        <f>IF(IFERROR(SEARCH(K$6,$D1535),0)&gt;0,TRIM(VLOOKUP(K$6,'Lifeline-Capability XWalk'!$F$6:$G$38,2,FALSE)),"")</f>
        <v/>
      </c>
      <c r="L1535" s="91" t="str">
        <f>IF(IFERROR(SEARCH(L$6,$D1535),0)&gt;0,TRIM(VLOOKUP(L$6,'Lifeline-Capability XWalk'!$F$6:$G$38,2,FALSE)),"")</f>
        <v/>
      </c>
      <c r="M1535" s="91" t="str">
        <f>IF(IFERROR(SEARCH(M$6,$D1535),0)&gt;0,TRIM(VLOOKUP(M$6,'Lifeline-Capability XWalk'!$F$6:$G$38,2,FALSE)),"")</f>
        <v/>
      </c>
      <c r="N1535" s="91" t="str">
        <f>IF(IFERROR(SEARCH(N$6,$D1535),0)&gt;0,TRIM(VLOOKUP(N$6,'Lifeline-Capability XWalk'!$F$6:$G$38,2,FALSE)),"")</f>
        <v/>
      </c>
      <c r="O1535" s="91" t="str">
        <f>IF(IFERROR(SEARCH(O$6,$D1535),0)&gt;0,TRIM(VLOOKUP(O$6,'Lifeline-Capability XWalk'!$F$6:$G$38,2,FALSE)),"")</f>
        <v/>
      </c>
      <c r="P1535" s="91" t="str">
        <f>IF(IFERROR(SEARCH(P$6,$D1535),0)&gt;0,TRIM(VLOOKUP(P$6,'Lifeline-Capability XWalk'!$F$6:$G$38,2,FALSE)),"")</f>
        <v/>
      </c>
      <c r="Q1535" s="91" t="str">
        <f>IF(IFERROR(SEARCH(Q$6,$D1535),0)&gt;0,TRIM(VLOOKUP(Q$6,'Lifeline-Capability XWalk'!$F$6:$G$38,2,FALSE)),"")</f>
        <v/>
      </c>
      <c r="R1535" s="91" t="str">
        <f>IF(IFERROR(SEARCH(R$6,$D1535),0)&gt;0,TRIM(VLOOKUP(R$6,'Lifeline-Capability XWalk'!$F$6:$G$38,2,FALSE)),"")</f>
        <v/>
      </c>
      <c r="S1535" s="91" t="str">
        <f>IF(IFERROR(SEARCH(S$6,$D1535),0)&gt;0,TRIM(VLOOKUP(S$6,'Lifeline-Capability XWalk'!$F$6:$G$38,2,FALSE)),"")</f>
        <v/>
      </c>
      <c r="T1535" s="91" t="str">
        <f>IF(IFERROR(SEARCH(T$6,$D1535),0)&gt;0,TRIM(VLOOKUP(T$6,'Lifeline-Capability XWalk'!$F$6:$G$38,2,FALSE)),"")</f>
        <v/>
      </c>
      <c r="U1535" s="91" t="str">
        <f>IF(IFERROR(SEARCH(U$6,$D1535),0)&gt;0,TRIM(VLOOKUP(U$6,'Lifeline-Capability XWalk'!$F$6:$G$38,2,FALSE)),"")</f>
        <v/>
      </c>
      <c r="V1535" s="91" t="str">
        <f>IF(IFERROR(SEARCH(V$6,$D1535),0)&gt;0,TRIM(VLOOKUP(V$6,'Lifeline-Capability XWalk'!$F$6:$G$38,2,FALSE)),"")</f>
        <v/>
      </c>
      <c r="W1535" s="91" t="str">
        <f>IF(IFERROR(SEARCH(W$6,$D1535),0)&gt;0,TRIM(VLOOKUP(W$6,'Lifeline-Capability XWalk'!$F$6:$G$38,2,FALSE)),"")</f>
        <v/>
      </c>
      <c r="X1535" s="91" t="str">
        <f>IF(IFERROR(SEARCH(X$6,$D1535),0)&gt;0,TRIM(VLOOKUP(X$6,'Lifeline-Capability XWalk'!$F$6:$G$38,2,FALSE)),"")</f>
        <v/>
      </c>
      <c r="Y1535" s="91" t="str">
        <f>IF(IFERROR(SEARCH(Y$6,$D1535),0)&gt;0,TRIM(VLOOKUP(Y$6,'Lifeline-Capability XWalk'!$F$6:$G$38,2,FALSE)),"")</f>
        <v/>
      </c>
      <c r="Z1535" s="91" t="str">
        <f>IF(IFERROR(SEARCH(Z$6,$D1535),0)&gt;0,TRIM(VLOOKUP(Z$6,'Lifeline-Capability XWalk'!$F$6:$G$38,2,FALSE)),"")</f>
        <v/>
      </c>
      <c r="AA1535" s="91" t="str">
        <f>IF(IFERROR(SEARCH(AA$6,$D1535),0)&gt;0,TRIM(VLOOKUP(AA$6,'Lifeline-Capability XWalk'!$F$6:$G$38,2,FALSE)),"")</f>
        <v/>
      </c>
      <c r="AB1535" s="91" t="str">
        <f>IF(IFERROR(SEARCH(AB$6,$D1535),0)&gt;0,TRIM(VLOOKUP(AB$6,'Lifeline-Capability XWalk'!$F$6:$G$38,2,FALSE)),"")</f>
        <v>Communications</v>
      </c>
      <c r="AC1535" s="91" t="str">
        <f>IF(IFERROR(SEARCH(AC$6,$D1535),0)&gt;0,TRIM(VLOOKUP(AC$6,'Lifeline-Capability XWalk'!$F$6:$G$38,2,FALSE)),"")</f>
        <v/>
      </c>
      <c r="AD1535" s="91" t="str">
        <f>IF(IFERROR(SEARCH(AD$6,$D1535),0)&gt;0,TRIM(VLOOKUP(AD$6,'Lifeline-Capability XWalk'!$F$6:$G$38,2,FALSE)),"")</f>
        <v/>
      </c>
      <c r="AE1535" s="91" t="str">
        <f>IF(IFERROR(SEARCH(AE$6,$D1535),0)&gt;0,TRIM(VLOOKUP(AE$6,'Lifeline-Capability XWalk'!$F$6:$G$38,2,FALSE)),"")</f>
        <v/>
      </c>
      <c r="AF1535" s="91" t="str">
        <f>IF(IFERROR(SEARCH(AF$6,$D1535),0)&gt;0,TRIM(VLOOKUP(AF$6,'Lifeline-Capability XWalk'!$F$6:$G$38,2,FALSE)),"")</f>
        <v/>
      </c>
      <c r="AG1535" s="91" t="str">
        <f>IF(IFERROR(SEARCH(AG$6,$D1535),0)&gt;0,TRIM(VLOOKUP(AG$6,'Lifeline-Capability XWalk'!$F$6:$G$38,2,FALSE)),"")</f>
        <v/>
      </c>
      <c r="AH1535" s="91" t="str">
        <f>IF(IFERROR(SEARCH(AH$6,$D1535),0)&gt;0,TRIM(VLOOKUP(AH$6,'Lifeline-Capability XWalk'!$F$6:$G$38,2,FALSE)),"")</f>
        <v/>
      </c>
      <c r="AI1535" s="91" t="str">
        <f>IF(IFERROR(SEARCH(AI$6,$D1535),0)&gt;0,TRIM(VLOOKUP(AI$6,'Lifeline-Capability XWalk'!$F$6:$G$38,2,FALSE)),"")</f>
        <v/>
      </c>
      <c r="AJ1535" s="91" t="str">
        <f>IF(IFERROR(SEARCH(AJ$6,$D1535),0)&gt;0,TRIM(VLOOKUP(AJ$6,'Lifeline-Capability XWalk'!$F$6:$G$38,2,FALSE)),"")</f>
        <v>Safety and Security; Food, Water, Shelter; Health and Medical; Energy; Communications; Hazardous Materials; Transportation; Water Systems;</v>
      </c>
      <c r="AK1535" s="91" t="str">
        <f>IF(IFERROR(SEARCH(AK$6,$D1535),0)&gt;0,TRIM(VLOOKUP(AK$6,'Lifeline-Capability XWalk'!$F$6:$G$38,2,FALSE)),"")</f>
        <v/>
      </c>
      <c r="AL1535" s="92" t="str">
        <f>IF(IFERROR(SEARCH(AL$6,$D1535),0)&gt;0,TRIM(VLOOKUP(AL$6,'Lifeline-Capability XWalk'!$F$6:$G$38,2,FALSE)),"")</f>
        <v/>
      </c>
      <c r="AM1535" s="24" t="str">
        <f t="shared" si="91"/>
        <v/>
      </c>
      <c r="AN1535" s="24" t="str">
        <f t="shared" si="91"/>
        <v/>
      </c>
      <c r="AO1535" s="24" t="str">
        <f t="shared" si="91"/>
        <v/>
      </c>
      <c r="AP1535" s="24" t="str">
        <f t="shared" si="91"/>
        <v/>
      </c>
      <c r="AQ1535" s="24" t="str">
        <f t="shared" si="91"/>
        <v>Communications</v>
      </c>
      <c r="AR1535" s="24" t="str">
        <f t="shared" si="91"/>
        <v/>
      </c>
      <c r="AS1535" s="24" t="str">
        <f t="shared" si="91"/>
        <v/>
      </c>
      <c r="AT1535" s="24" t="str">
        <f t="shared" si="91"/>
        <v/>
      </c>
      <c r="AU1535" s="24" t="str">
        <f t="shared" si="91"/>
        <v>Safety and Security; Food, Water, Shelter; Health and Medical; Energy; Communications; Hazardous Materials; Transportation; Water Systems;</v>
      </c>
    </row>
    <row r="1536" spans="1:47" ht="32.1" customHeight="1" x14ac:dyDescent="0.2">
      <c r="A1536" s="143" t="s">
        <v>1113</v>
      </c>
      <c r="B1536" s="144" t="s">
        <v>20</v>
      </c>
      <c r="C1536" s="144" t="s">
        <v>1082</v>
      </c>
      <c r="D1536" s="124" t="s">
        <v>1935</v>
      </c>
      <c r="E1536" s="64" t="str">
        <f t="shared" si="89"/>
        <v>Safety and Security; Food, Water, Shelter; Health and Medical; Energy; Communications; Hazardous Materials; Transportation; Water Systems;</v>
      </c>
      <c r="F1536" s="70" t="s">
        <v>1936</v>
      </c>
      <c r="G1536" s="90" t="str">
        <f>IF(IFERROR(SEARCH(G$6,$D1536),0)&gt;0,TRIM(VLOOKUP(G$6,'Lifeline-Capability XWalk'!$F$6:$G$38,2,FALSE)),"")</f>
        <v/>
      </c>
      <c r="H1536" s="91" t="str">
        <f>IF(IFERROR(SEARCH(H$6,$D1536),0)&gt;0,TRIM(VLOOKUP(H$6,'Lifeline-Capability XWalk'!$F$6:$G$38,2,FALSE)),"")</f>
        <v/>
      </c>
      <c r="I1536" s="91" t="str">
        <f>IF(IFERROR(SEARCH(I$6,$D1536),0)&gt;0,TRIM(VLOOKUP(I$6,'Lifeline-Capability XWalk'!$F$6:$G$38,2,FALSE)),"")</f>
        <v/>
      </c>
      <c r="J1536" s="91" t="str">
        <f>IF(IFERROR(SEARCH(J$6,$D1536),0)&gt;0,TRIM(VLOOKUP(J$6,'Lifeline-Capability XWalk'!$F$6:$G$38,2,FALSE)),"")</f>
        <v/>
      </c>
      <c r="K1536" s="91" t="str">
        <f>IF(IFERROR(SEARCH(K$6,$D1536),0)&gt;0,TRIM(VLOOKUP(K$6,'Lifeline-Capability XWalk'!$F$6:$G$38,2,FALSE)),"")</f>
        <v/>
      </c>
      <c r="L1536" s="91" t="str">
        <f>IF(IFERROR(SEARCH(L$6,$D1536),0)&gt;0,TRIM(VLOOKUP(L$6,'Lifeline-Capability XWalk'!$F$6:$G$38,2,FALSE)),"")</f>
        <v/>
      </c>
      <c r="M1536" s="91" t="str">
        <f>IF(IFERROR(SEARCH(M$6,$D1536),0)&gt;0,TRIM(VLOOKUP(M$6,'Lifeline-Capability XWalk'!$F$6:$G$38,2,FALSE)),"")</f>
        <v>Health and Medical</v>
      </c>
      <c r="N1536" s="91" t="str">
        <f>IF(IFERROR(SEARCH(N$6,$D1536),0)&gt;0,TRIM(VLOOKUP(N$6,'Lifeline-Capability XWalk'!$F$6:$G$38,2,FALSE)),"")</f>
        <v/>
      </c>
      <c r="O1536" s="91" t="str">
        <f>IF(IFERROR(SEARCH(O$6,$D1536),0)&gt;0,TRIM(VLOOKUP(O$6,'Lifeline-Capability XWalk'!$F$6:$G$38,2,FALSE)),"")</f>
        <v/>
      </c>
      <c r="P1536" s="91" t="str">
        <f>IF(IFERROR(SEARCH(P$6,$D1536),0)&gt;0,TRIM(VLOOKUP(P$6,'Lifeline-Capability XWalk'!$F$6:$G$38,2,FALSE)),"")</f>
        <v/>
      </c>
      <c r="Q1536" s="91" t="str">
        <f>IF(IFERROR(SEARCH(Q$6,$D1536),0)&gt;0,TRIM(VLOOKUP(Q$6,'Lifeline-Capability XWalk'!$F$6:$G$38,2,FALSE)),"")</f>
        <v/>
      </c>
      <c r="R1536" s="91" t="str">
        <f>IF(IFERROR(SEARCH(R$6,$D1536),0)&gt;0,TRIM(VLOOKUP(R$6,'Lifeline-Capability XWalk'!$F$6:$G$38,2,FALSE)),"")</f>
        <v/>
      </c>
      <c r="S1536" s="91" t="str">
        <f>IF(IFERROR(SEARCH(S$6,$D1536),0)&gt;0,TRIM(VLOOKUP(S$6,'Lifeline-Capability XWalk'!$F$6:$G$38,2,FALSE)),"")</f>
        <v/>
      </c>
      <c r="T1536" s="91" t="str">
        <f>IF(IFERROR(SEARCH(T$6,$D1536),0)&gt;0,TRIM(VLOOKUP(T$6,'Lifeline-Capability XWalk'!$F$6:$G$38,2,FALSE)),"")</f>
        <v/>
      </c>
      <c r="U1536" s="91" t="str">
        <f>IF(IFERROR(SEARCH(U$6,$D1536),0)&gt;0,TRIM(VLOOKUP(U$6,'Lifeline-Capability XWalk'!$F$6:$G$38,2,FALSE)),"")</f>
        <v/>
      </c>
      <c r="V1536" s="91" t="str">
        <f>IF(IFERROR(SEARCH(V$6,$D1536),0)&gt;0,TRIM(VLOOKUP(V$6,'Lifeline-Capability XWalk'!$F$6:$G$38,2,FALSE)),"")</f>
        <v/>
      </c>
      <c r="W1536" s="91" t="str">
        <f>IF(IFERROR(SEARCH(W$6,$D1536),0)&gt;0,TRIM(VLOOKUP(W$6,'Lifeline-Capability XWalk'!$F$6:$G$38,2,FALSE)),"")</f>
        <v/>
      </c>
      <c r="X1536" s="91" t="str">
        <f>IF(IFERROR(SEARCH(X$6,$D1536),0)&gt;0,TRIM(VLOOKUP(X$6,'Lifeline-Capability XWalk'!$F$6:$G$38,2,FALSE)),"")</f>
        <v/>
      </c>
      <c r="Y1536" s="91" t="str">
        <f>IF(IFERROR(SEARCH(Y$6,$D1536),0)&gt;0,TRIM(VLOOKUP(Y$6,'Lifeline-Capability XWalk'!$F$6:$G$38,2,FALSE)),"")</f>
        <v/>
      </c>
      <c r="Z1536" s="91" t="str">
        <f>IF(IFERROR(SEARCH(Z$6,$D1536),0)&gt;0,TRIM(VLOOKUP(Z$6,'Lifeline-Capability XWalk'!$F$6:$G$38,2,FALSE)),"")</f>
        <v/>
      </c>
      <c r="AA1536" s="91" t="str">
        <f>IF(IFERROR(SEARCH(AA$6,$D1536),0)&gt;0,TRIM(VLOOKUP(AA$6,'Lifeline-Capability XWalk'!$F$6:$G$38,2,FALSE)),"")</f>
        <v/>
      </c>
      <c r="AB1536" s="91" t="str">
        <f>IF(IFERROR(SEARCH(AB$6,$D1536),0)&gt;0,TRIM(VLOOKUP(AB$6,'Lifeline-Capability XWalk'!$F$6:$G$38,2,FALSE)),"")</f>
        <v/>
      </c>
      <c r="AC1536" s="91" t="str">
        <f>IF(IFERROR(SEARCH(AC$6,$D1536),0)&gt;0,TRIM(VLOOKUP(AC$6,'Lifeline-Capability XWalk'!$F$6:$G$38,2,FALSE)),"")</f>
        <v/>
      </c>
      <c r="AD1536" s="91" t="str">
        <f>IF(IFERROR(SEARCH(AD$6,$D1536),0)&gt;0,TRIM(VLOOKUP(AD$6,'Lifeline-Capability XWalk'!$F$6:$G$38,2,FALSE)),"")</f>
        <v/>
      </c>
      <c r="AE1536" s="91" t="str">
        <f>IF(IFERROR(SEARCH(AE$6,$D1536),0)&gt;0,TRIM(VLOOKUP(AE$6,'Lifeline-Capability XWalk'!$F$6:$G$38,2,FALSE)),"")</f>
        <v/>
      </c>
      <c r="AF1536" s="91" t="str">
        <f>IF(IFERROR(SEARCH(AF$6,$D1536),0)&gt;0,TRIM(VLOOKUP(AF$6,'Lifeline-Capability XWalk'!$F$6:$G$38,2,FALSE)),"")</f>
        <v/>
      </c>
      <c r="AG1536" s="91" t="str">
        <f>IF(IFERROR(SEARCH(AG$6,$D1536),0)&gt;0,TRIM(VLOOKUP(AG$6,'Lifeline-Capability XWalk'!$F$6:$G$38,2,FALSE)),"")</f>
        <v/>
      </c>
      <c r="AH1536" s="91" t="str">
        <f>IF(IFERROR(SEARCH(AH$6,$D1536),0)&gt;0,TRIM(VLOOKUP(AH$6,'Lifeline-Capability XWalk'!$F$6:$G$38,2,FALSE)),"")</f>
        <v/>
      </c>
      <c r="AI1536" s="91" t="str">
        <f>IF(IFERROR(SEARCH(AI$6,$D1536),0)&gt;0,TRIM(VLOOKUP(AI$6,'Lifeline-Capability XWalk'!$F$6:$G$38,2,FALSE)),"")</f>
        <v/>
      </c>
      <c r="AJ1536" s="91" t="str">
        <f>IF(IFERROR(SEARCH(AJ$6,$D1536),0)&gt;0,TRIM(VLOOKUP(AJ$6,'Lifeline-Capability XWalk'!$F$6:$G$38,2,FALSE)),"")</f>
        <v>Safety and Security; Food, Water, Shelter; Health and Medical; Energy; Communications; Hazardous Materials; Transportation; Water Systems;</v>
      </c>
      <c r="AK1536" s="91" t="str">
        <f>IF(IFERROR(SEARCH(AK$6,$D1536),0)&gt;0,TRIM(VLOOKUP(AK$6,'Lifeline-Capability XWalk'!$F$6:$G$38,2,FALSE)),"")</f>
        <v/>
      </c>
      <c r="AL1536" s="92" t="str">
        <f>IF(IFERROR(SEARCH(AL$6,$D1536),0)&gt;0,TRIM(VLOOKUP(AL$6,'Lifeline-Capability XWalk'!$F$6:$G$38,2,FALSE)),"")</f>
        <v/>
      </c>
      <c r="AM1536" s="24" t="str">
        <f t="shared" si="91"/>
        <v/>
      </c>
      <c r="AN1536" s="24" t="str">
        <f t="shared" si="91"/>
        <v/>
      </c>
      <c r="AO1536" s="24" t="str">
        <f t="shared" si="91"/>
        <v>Health and Medical</v>
      </c>
      <c r="AP1536" s="24" t="str">
        <f t="shared" si="91"/>
        <v/>
      </c>
      <c r="AQ1536" s="24" t="str">
        <f t="shared" si="91"/>
        <v/>
      </c>
      <c r="AR1536" s="24" t="str">
        <f t="shared" si="91"/>
        <v/>
      </c>
      <c r="AS1536" s="24" t="str">
        <f t="shared" si="91"/>
        <v/>
      </c>
      <c r="AT1536" s="24" t="str">
        <f t="shared" si="91"/>
        <v/>
      </c>
      <c r="AU1536" s="24" t="str">
        <f t="shared" si="91"/>
        <v>Safety and Security; Food, Water, Shelter; Health and Medical; Energy; Communications; Hazardous Materials; Transportation; Water Systems;</v>
      </c>
    </row>
    <row r="1537" spans="1:47" ht="32.1" customHeight="1" x14ac:dyDescent="0.2">
      <c r="A1537" s="143" t="s">
        <v>1113</v>
      </c>
      <c r="B1537" s="144" t="s">
        <v>20</v>
      </c>
      <c r="C1537" s="144" t="s">
        <v>1082</v>
      </c>
      <c r="D1537" s="124" t="s">
        <v>1935</v>
      </c>
      <c r="E1537" s="64" t="str">
        <f t="shared" si="89"/>
        <v>Safety and Security; Food, Water, Shelter; Health and Medical; Energy; Communications; Hazardous Materials; Transportation; Water Systems;</v>
      </c>
      <c r="F1537" s="70" t="s">
        <v>1937</v>
      </c>
      <c r="G1537" s="90" t="str">
        <f>IF(IFERROR(SEARCH(G$6,$D1537),0)&gt;0,TRIM(VLOOKUP(G$6,'Lifeline-Capability XWalk'!$F$6:$G$38,2,FALSE)),"")</f>
        <v/>
      </c>
      <c r="H1537" s="91" t="str">
        <f>IF(IFERROR(SEARCH(H$6,$D1537),0)&gt;0,TRIM(VLOOKUP(H$6,'Lifeline-Capability XWalk'!$F$6:$G$38,2,FALSE)),"")</f>
        <v/>
      </c>
      <c r="I1537" s="91" t="str">
        <f>IF(IFERROR(SEARCH(I$6,$D1537),0)&gt;0,TRIM(VLOOKUP(I$6,'Lifeline-Capability XWalk'!$F$6:$G$38,2,FALSE)),"")</f>
        <v/>
      </c>
      <c r="J1537" s="91" t="str">
        <f>IF(IFERROR(SEARCH(J$6,$D1537),0)&gt;0,TRIM(VLOOKUP(J$6,'Lifeline-Capability XWalk'!$F$6:$G$38,2,FALSE)),"")</f>
        <v/>
      </c>
      <c r="K1537" s="91" t="str">
        <f>IF(IFERROR(SEARCH(K$6,$D1537),0)&gt;0,TRIM(VLOOKUP(K$6,'Lifeline-Capability XWalk'!$F$6:$G$38,2,FALSE)),"")</f>
        <v/>
      </c>
      <c r="L1537" s="91" t="str">
        <f>IF(IFERROR(SEARCH(L$6,$D1537),0)&gt;0,TRIM(VLOOKUP(L$6,'Lifeline-Capability XWalk'!$F$6:$G$38,2,FALSE)),"")</f>
        <v/>
      </c>
      <c r="M1537" s="91" t="str">
        <f>IF(IFERROR(SEARCH(M$6,$D1537),0)&gt;0,TRIM(VLOOKUP(M$6,'Lifeline-Capability XWalk'!$F$6:$G$38,2,FALSE)),"")</f>
        <v>Health and Medical</v>
      </c>
      <c r="N1537" s="91" t="str">
        <f>IF(IFERROR(SEARCH(N$6,$D1537),0)&gt;0,TRIM(VLOOKUP(N$6,'Lifeline-Capability XWalk'!$F$6:$G$38,2,FALSE)),"")</f>
        <v/>
      </c>
      <c r="O1537" s="91" t="str">
        <f>IF(IFERROR(SEARCH(O$6,$D1537),0)&gt;0,TRIM(VLOOKUP(O$6,'Lifeline-Capability XWalk'!$F$6:$G$38,2,FALSE)),"")</f>
        <v/>
      </c>
      <c r="P1537" s="91" t="str">
        <f>IF(IFERROR(SEARCH(P$6,$D1537),0)&gt;0,TRIM(VLOOKUP(P$6,'Lifeline-Capability XWalk'!$F$6:$G$38,2,FALSE)),"")</f>
        <v/>
      </c>
      <c r="Q1537" s="91" t="str">
        <f>IF(IFERROR(SEARCH(Q$6,$D1537),0)&gt;0,TRIM(VLOOKUP(Q$6,'Lifeline-Capability XWalk'!$F$6:$G$38,2,FALSE)),"")</f>
        <v/>
      </c>
      <c r="R1537" s="91" t="str">
        <f>IF(IFERROR(SEARCH(R$6,$D1537),0)&gt;0,TRIM(VLOOKUP(R$6,'Lifeline-Capability XWalk'!$F$6:$G$38,2,FALSE)),"")</f>
        <v/>
      </c>
      <c r="S1537" s="91" t="str">
        <f>IF(IFERROR(SEARCH(S$6,$D1537),0)&gt;0,TRIM(VLOOKUP(S$6,'Lifeline-Capability XWalk'!$F$6:$G$38,2,FALSE)),"")</f>
        <v/>
      </c>
      <c r="T1537" s="91" t="str">
        <f>IF(IFERROR(SEARCH(T$6,$D1537),0)&gt;0,TRIM(VLOOKUP(T$6,'Lifeline-Capability XWalk'!$F$6:$G$38,2,FALSE)),"")</f>
        <v/>
      </c>
      <c r="U1537" s="91" t="str">
        <f>IF(IFERROR(SEARCH(U$6,$D1537),0)&gt;0,TRIM(VLOOKUP(U$6,'Lifeline-Capability XWalk'!$F$6:$G$38,2,FALSE)),"")</f>
        <v/>
      </c>
      <c r="V1537" s="91" t="str">
        <f>IF(IFERROR(SEARCH(V$6,$D1537),0)&gt;0,TRIM(VLOOKUP(V$6,'Lifeline-Capability XWalk'!$F$6:$G$38,2,FALSE)),"")</f>
        <v/>
      </c>
      <c r="W1537" s="91" t="str">
        <f>IF(IFERROR(SEARCH(W$6,$D1537),0)&gt;0,TRIM(VLOOKUP(W$6,'Lifeline-Capability XWalk'!$F$6:$G$38,2,FALSE)),"")</f>
        <v/>
      </c>
      <c r="X1537" s="91" t="str">
        <f>IF(IFERROR(SEARCH(X$6,$D1537),0)&gt;0,TRIM(VLOOKUP(X$6,'Lifeline-Capability XWalk'!$F$6:$G$38,2,FALSE)),"")</f>
        <v/>
      </c>
      <c r="Y1537" s="91" t="str">
        <f>IF(IFERROR(SEARCH(Y$6,$D1537),0)&gt;0,TRIM(VLOOKUP(Y$6,'Lifeline-Capability XWalk'!$F$6:$G$38,2,FALSE)),"")</f>
        <v/>
      </c>
      <c r="Z1537" s="91" t="str">
        <f>IF(IFERROR(SEARCH(Z$6,$D1537),0)&gt;0,TRIM(VLOOKUP(Z$6,'Lifeline-Capability XWalk'!$F$6:$G$38,2,FALSE)),"")</f>
        <v/>
      </c>
      <c r="AA1537" s="91" t="str">
        <f>IF(IFERROR(SEARCH(AA$6,$D1537),0)&gt;0,TRIM(VLOOKUP(AA$6,'Lifeline-Capability XWalk'!$F$6:$G$38,2,FALSE)),"")</f>
        <v/>
      </c>
      <c r="AB1537" s="91" t="str">
        <f>IF(IFERROR(SEARCH(AB$6,$D1537),0)&gt;0,TRIM(VLOOKUP(AB$6,'Lifeline-Capability XWalk'!$F$6:$G$38,2,FALSE)),"")</f>
        <v/>
      </c>
      <c r="AC1537" s="91" t="str">
        <f>IF(IFERROR(SEARCH(AC$6,$D1537),0)&gt;0,TRIM(VLOOKUP(AC$6,'Lifeline-Capability XWalk'!$F$6:$G$38,2,FALSE)),"")</f>
        <v/>
      </c>
      <c r="AD1537" s="91" t="str">
        <f>IF(IFERROR(SEARCH(AD$6,$D1537),0)&gt;0,TRIM(VLOOKUP(AD$6,'Lifeline-Capability XWalk'!$F$6:$G$38,2,FALSE)),"")</f>
        <v/>
      </c>
      <c r="AE1537" s="91" t="str">
        <f>IF(IFERROR(SEARCH(AE$6,$D1537),0)&gt;0,TRIM(VLOOKUP(AE$6,'Lifeline-Capability XWalk'!$F$6:$G$38,2,FALSE)),"")</f>
        <v/>
      </c>
      <c r="AF1537" s="91" t="str">
        <f>IF(IFERROR(SEARCH(AF$6,$D1537),0)&gt;0,TRIM(VLOOKUP(AF$6,'Lifeline-Capability XWalk'!$F$6:$G$38,2,FALSE)),"")</f>
        <v/>
      </c>
      <c r="AG1537" s="91" t="str">
        <f>IF(IFERROR(SEARCH(AG$6,$D1537),0)&gt;0,TRIM(VLOOKUP(AG$6,'Lifeline-Capability XWalk'!$F$6:$G$38,2,FALSE)),"")</f>
        <v/>
      </c>
      <c r="AH1537" s="91" t="str">
        <f>IF(IFERROR(SEARCH(AH$6,$D1537),0)&gt;0,TRIM(VLOOKUP(AH$6,'Lifeline-Capability XWalk'!$F$6:$G$38,2,FALSE)),"")</f>
        <v/>
      </c>
      <c r="AI1537" s="91" t="str">
        <f>IF(IFERROR(SEARCH(AI$6,$D1537),0)&gt;0,TRIM(VLOOKUP(AI$6,'Lifeline-Capability XWalk'!$F$6:$G$38,2,FALSE)),"")</f>
        <v/>
      </c>
      <c r="AJ1537" s="91" t="str">
        <f>IF(IFERROR(SEARCH(AJ$6,$D1537),0)&gt;0,TRIM(VLOOKUP(AJ$6,'Lifeline-Capability XWalk'!$F$6:$G$38,2,FALSE)),"")</f>
        <v>Safety and Security; Food, Water, Shelter; Health and Medical; Energy; Communications; Hazardous Materials; Transportation; Water Systems;</v>
      </c>
      <c r="AK1537" s="91" t="str">
        <f>IF(IFERROR(SEARCH(AK$6,$D1537),0)&gt;0,TRIM(VLOOKUP(AK$6,'Lifeline-Capability XWalk'!$F$6:$G$38,2,FALSE)),"")</f>
        <v/>
      </c>
      <c r="AL1537" s="92" t="str">
        <f>IF(IFERROR(SEARCH(AL$6,$D1537),0)&gt;0,TRIM(VLOOKUP(AL$6,'Lifeline-Capability XWalk'!$F$6:$G$38,2,FALSE)),"")</f>
        <v/>
      </c>
      <c r="AM1537" s="24" t="str">
        <f t="shared" si="91"/>
        <v/>
      </c>
      <c r="AN1537" s="24" t="str">
        <f t="shared" si="91"/>
        <v/>
      </c>
      <c r="AO1537" s="24" t="str">
        <f t="shared" si="91"/>
        <v>Health and Medical</v>
      </c>
      <c r="AP1537" s="24" t="str">
        <f t="shared" si="91"/>
        <v/>
      </c>
      <c r="AQ1537" s="24" t="str">
        <f t="shared" si="91"/>
        <v/>
      </c>
      <c r="AR1537" s="24" t="str">
        <f t="shared" si="91"/>
        <v/>
      </c>
      <c r="AS1537" s="24" t="str">
        <f t="shared" si="91"/>
        <v/>
      </c>
      <c r="AT1537" s="24" t="str">
        <f t="shared" si="91"/>
        <v/>
      </c>
      <c r="AU1537" s="24" t="str">
        <f t="shared" si="91"/>
        <v>Safety and Security; Food, Water, Shelter; Health and Medical; Energy; Communications; Hazardous Materials; Transportation; Water Systems;</v>
      </c>
    </row>
    <row r="1538" spans="1:47" ht="32.1" customHeight="1" x14ac:dyDescent="0.2">
      <c r="A1538" s="143" t="s">
        <v>1113</v>
      </c>
      <c r="B1538" s="144" t="s">
        <v>20</v>
      </c>
      <c r="C1538" s="144" t="s">
        <v>1082</v>
      </c>
      <c r="D1538" s="124" t="s">
        <v>1941</v>
      </c>
      <c r="E1538" s="64" t="str">
        <f t="shared" si="89"/>
        <v>Health and Medical</v>
      </c>
      <c r="F1538" s="70" t="s">
        <v>1938</v>
      </c>
      <c r="G1538" s="90" t="str">
        <f>IF(IFERROR(SEARCH(G$6,$D1538),0)&gt;0,TRIM(VLOOKUP(G$6,'Lifeline-Capability XWalk'!$F$6:$G$38,2,FALSE)),"")</f>
        <v/>
      </c>
      <c r="H1538" s="91" t="str">
        <f>IF(IFERROR(SEARCH(H$6,$D1538),0)&gt;0,TRIM(VLOOKUP(H$6,'Lifeline-Capability XWalk'!$F$6:$G$38,2,FALSE)),"")</f>
        <v/>
      </c>
      <c r="I1538" s="91" t="str">
        <f>IF(IFERROR(SEARCH(I$6,$D1538),0)&gt;0,TRIM(VLOOKUP(I$6,'Lifeline-Capability XWalk'!$F$6:$G$38,2,FALSE)),"")</f>
        <v/>
      </c>
      <c r="J1538" s="91" t="str">
        <f>IF(IFERROR(SEARCH(J$6,$D1538),0)&gt;0,TRIM(VLOOKUP(J$6,'Lifeline-Capability XWalk'!$F$6:$G$38,2,FALSE)),"")</f>
        <v/>
      </c>
      <c r="K1538" s="91" t="str">
        <f>IF(IFERROR(SEARCH(K$6,$D1538),0)&gt;0,TRIM(VLOOKUP(K$6,'Lifeline-Capability XWalk'!$F$6:$G$38,2,FALSE)),"")</f>
        <v/>
      </c>
      <c r="L1538" s="91" t="str">
        <f>IF(IFERROR(SEARCH(L$6,$D1538),0)&gt;0,TRIM(VLOOKUP(L$6,'Lifeline-Capability XWalk'!$F$6:$G$38,2,FALSE)),"")</f>
        <v/>
      </c>
      <c r="M1538" s="91" t="str">
        <f>IF(IFERROR(SEARCH(M$6,$D1538),0)&gt;0,TRIM(VLOOKUP(M$6,'Lifeline-Capability XWalk'!$F$6:$G$38,2,FALSE)),"")</f>
        <v/>
      </c>
      <c r="N1538" s="91" t="str">
        <f>IF(IFERROR(SEARCH(N$6,$D1538),0)&gt;0,TRIM(VLOOKUP(N$6,'Lifeline-Capability XWalk'!$F$6:$G$38,2,FALSE)),"")</f>
        <v/>
      </c>
      <c r="O1538" s="91" t="str">
        <f>IF(IFERROR(SEARCH(O$6,$D1538),0)&gt;0,TRIM(VLOOKUP(O$6,'Lifeline-Capability XWalk'!$F$6:$G$38,2,FALSE)),"")</f>
        <v/>
      </c>
      <c r="P1538" s="91" t="str">
        <f>IF(IFERROR(SEARCH(P$6,$D1538),0)&gt;0,TRIM(VLOOKUP(P$6,'Lifeline-Capability XWalk'!$F$6:$G$38,2,FALSE)),"")</f>
        <v/>
      </c>
      <c r="Q1538" s="91" t="str">
        <f>IF(IFERROR(SEARCH(Q$6,$D1538),0)&gt;0,TRIM(VLOOKUP(Q$6,'Lifeline-Capability XWalk'!$F$6:$G$38,2,FALSE)),"")</f>
        <v/>
      </c>
      <c r="R1538" s="91" t="str">
        <f>IF(IFERROR(SEARCH(R$6,$D1538),0)&gt;0,TRIM(VLOOKUP(R$6,'Lifeline-Capability XWalk'!$F$6:$G$38,2,FALSE)),"")</f>
        <v/>
      </c>
      <c r="S1538" s="91" t="str">
        <f>IF(IFERROR(SEARCH(S$6,$D1538),0)&gt;0,TRIM(VLOOKUP(S$6,'Lifeline-Capability XWalk'!$F$6:$G$38,2,FALSE)),"")</f>
        <v/>
      </c>
      <c r="T1538" s="91" t="str">
        <f>IF(IFERROR(SEARCH(T$6,$D1538),0)&gt;0,TRIM(VLOOKUP(T$6,'Lifeline-Capability XWalk'!$F$6:$G$38,2,FALSE)),"")</f>
        <v/>
      </c>
      <c r="U1538" s="91" t="str">
        <f>IF(IFERROR(SEARCH(U$6,$D1538),0)&gt;0,TRIM(VLOOKUP(U$6,'Lifeline-Capability XWalk'!$F$6:$G$38,2,FALSE)),"")</f>
        <v/>
      </c>
      <c r="V1538" s="91" t="str">
        <f>IF(IFERROR(SEARCH(V$6,$D1538),0)&gt;0,TRIM(VLOOKUP(V$6,'Lifeline-Capability XWalk'!$F$6:$G$38,2,FALSE)),"")</f>
        <v/>
      </c>
      <c r="W1538" s="91" t="str">
        <f>IF(IFERROR(SEARCH(W$6,$D1538),0)&gt;0,TRIM(VLOOKUP(W$6,'Lifeline-Capability XWalk'!$F$6:$G$38,2,FALSE)),"")</f>
        <v>Health and Medical</v>
      </c>
      <c r="X1538" s="91" t="str">
        <f>IF(IFERROR(SEARCH(X$6,$D1538),0)&gt;0,TRIM(VLOOKUP(X$6,'Lifeline-Capability XWalk'!$F$6:$G$38,2,FALSE)),"")</f>
        <v/>
      </c>
      <c r="Y1538" s="91" t="str">
        <f>IF(IFERROR(SEARCH(Y$6,$D1538),0)&gt;0,TRIM(VLOOKUP(Y$6,'Lifeline-Capability XWalk'!$F$6:$G$38,2,FALSE)),"")</f>
        <v/>
      </c>
      <c r="Z1538" s="91" t="str">
        <f>IF(IFERROR(SEARCH(Z$6,$D1538),0)&gt;0,TRIM(VLOOKUP(Z$6,'Lifeline-Capability XWalk'!$F$6:$G$38,2,FALSE)),"")</f>
        <v/>
      </c>
      <c r="AA1538" s="91" t="str">
        <f>IF(IFERROR(SEARCH(AA$6,$D1538),0)&gt;0,TRIM(VLOOKUP(AA$6,'Lifeline-Capability XWalk'!$F$6:$G$38,2,FALSE)),"")</f>
        <v/>
      </c>
      <c r="AB1538" s="91" t="str">
        <f>IF(IFERROR(SEARCH(AB$6,$D1538),0)&gt;0,TRIM(VLOOKUP(AB$6,'Lifeline-Capability XWalk'!$F$6:$G$38,2,FALSE)),"")</f>
        <v/>
      </c>
      <c r="AC1538" s="91" t="str">
        <f>IF(IFERROR(SEARCH(AC$6,$D1538),0)&gt;0,TRIM(VLOOKUP(AC$6,'Lifeline-Capability XWalk'!$F$6:$G$38,2,FALSE)),"")</f>
        <v/>
      </c>
      <c r="AD1538" s="91" t="str">
        <f>IF(IFERROR(SEARCH(AD$6,$D1538),0)&gt;0,TRIM(VLOOKUP(AD$6,'Lifeline-Capability XWalk'!$F$6:$G$38,2,FALSE)),"")</f>
        <v/>
      </c>
      <c r="AE1538" s="91" t="str">
        <f>IF(IFERROR(SEARCH(AE$6,$D1538),0)&gt;0,TRIM(VLOOKUP(AE$6,'Lifeline-Capability XWalk'!$F$6:$G$38,2,FALSE)),"")</f>
        <v/>
      </c>
      <c r="AF1538" s="91" t="str">
        <f>IF(IFERROR(SEARCH(AF$6,$D1538),0)&gt;0,TRIM(VLOOKUP(AF$6,'Lifeline-Capability XWalk'!$F$6:$G$38,2,FALSE)),"")</f>
        <v/>
      </c>
      <c r="AG1538" s="91" t="str">
        <f>IF(IFERROR(SEARCH(AG$6,$D1538),0)&gt;0,TRIM(VLOOKUP(AG$6,'Lifeline-Capability XWalk'!$F$6:$G$38,2,FALSE)),"")</f>
        <v/>
      </c>
      <c r="AH1538" s="91" t="str">
        <f>IF(IFERROR(SEARCH(AH$6,$D1538),0)&gt;0,TRIM(VLOOKUP(AH$6,'Lifeline-Capability XWalk'!$F$6:$G$38,2,FALSE)),"")</f>
        <v/>
      </c>
      <c r="AI1538" s="91" t="str">
        <f>IF(IFERROR(SEARCH(AI$6,$D1538),0)&gt;0,TRIM(VLOOKUP(AI$6,'Lifeline-Capability XWalk'!$F$6:$G$38,2,FALSE)),"")</f>
        <v/>
      </c>
      <c r="AJ1538" s="91" t="str">
        <f>IF(IFERROR(SEARCH(AJ$6,$D1538),0)&gt;0,TRIM(VLOOKUP(AJ$6,'Lifeline-Capability XWalk'!$F$6:$G$38,2,FALSE)),"")</f>
        <v/>
      </c>
      <c r="AK1538" s="91" t="str">
        <f>IF(IFERROR(SEARCH(AK$6,$D1538),0)&gt;0,TRIM(VLOOKUP(AK$6,'Lifeline-Capability XWalk'!$F$6:$G$38,2,FALSE)),"")</f>
        <v/>
      </c>
      <c r="AL1538" s="92" t="str">
        <f>IF(IFERROR(SEARCH(AL$6,$D1538),0)&gt;0,TRIM(VLOOKUP(AL$6,'Lifeline-Capability XWalk'!$F$6:$G$38,2,FALSE)),"")</f>
        <v/>
      </c>
      <c r="AM1538" s="24" t="str">
        <f t="shared" si="91"/>
        <v/>
      </c>
      <c r="AN1538" s="24" t="str">
        <f t="shared" si="91"/>
        <v/>
      </c>
      <c r="AO1538" s="24" t="str">
        <f t="shared" si="91"/>
        <v>Health and Medical</v>
      </c>
      <c r="AP1538" s="24" t="str">
        <f t="shared" si="91"/>
        <v/>
      </c>
      <c r="AQ1538" s="24" t="str">
        <f t="shared" si="91"/>
        <v/>
      </c>
      <c r="AR1538" s="24" t="str">
        <f t="shared" si="91"/>
        <v/>
      </c>
      <c r="AS1538" s="24" t="str">
        <f t="shared" si="91"/>
        <v/>
      </c>
      <c r="AT1538" s="24" t="str">
        <f t="shared" si="91"/>
        <v/>
      </c>
      <c r="AU1538" s="24" t="str">
        <f t="shared" si="91"/>
        <v/>
      </c>
    </row>
    <row r="1539" spans="1:47" ht="32.1" customHeight="1" x14ac:dyDescent="0.2">
      <c r="A1539" s="143" t="s">
        <v>1113</v>
      </c>
      <c r="B1539" s="144" t="s">
        <v>20</v>
      </c>
      <c r="C1539" s="144" t="s">
        <v>1082</v>
      </c>
      <c r="D1539" s="124" t="s">
        <v>1941</v>
      </c>
      <c r="E1539" s="64" t="str">
        <f t="shared" si="89"/>
        <v>Health and Medical</v>
      </c>
      <c r="F1539" s="70" t="s">
        <v>1939</v>
      </c>
      <c r="G1539" s="90" t="str">
        <f>IF(IFERROR(SEARCH(G$6,$D1539),0)&gt;0,TRIM(VLOOKUP(G$6,'Lifeline-Capability XWalk'!$F$6:$G$38,2,FALSE)),"")</f>
        <v/>
      </c>
      <c r="H1539" s="91" t="str">
        <f>IF(IFERROR(SEARCH(H$6,$D1539),0)&gt;0,TRIM(VLOOKUP(H$6,'Lifeline-Capability XWalk'!$F$6:$G$38,2,FALSE)),"")</f>
        <v/>
      </c>
      <c r="I1539" s="91" t="str">
        <f>IF(IFERROR(SEARCH(I$6,$D1539),0)&gt;0,TRIM(VLOOKUP(I$6,'Lifeline-Capability XWalk'!$F$6:$G$38,2,FALSE)),"")</f>
        <v/>
      </c>
      <c r="J1539" s="91" t="str">
        <f>IF(IFERROR(SEARCH(J$6,$D1539),0)&gt;0,TRIM(VLOOKUP(J$6,'Lifeline-Capability XWalk'!$F$6:$G$38,2,FALSE)),"")</f>
        <v/>
      </c>
      <c r="K1539" s="91" t="str">
        <f>IF(IFERROR(SEARCH(K$6,$D1539),0)&gt;0,TRIM(VLOOKUP(K$6,'Lifeline-Capability XWalk'!$F$6:$G$38,2,FALSE)),"")</f>
        <v/>
      </c>
      <c r="L1539" s="91" t="str">
        <f>IF(IFERROR(SEARCH(L$6,$D1539),0)&gt;0,TRIM(VLOOKUP(L$6,'Lifeline-Capability XWalk'!$F$6:$G$38,2,FALSE)),"")</f>
        <v/>
      </c>
      <c r="M1539" s="91" t="str">
        <f>IF(IFERROR(SEARCH(M$6,$D1539),0)&gt;0,TRIM(VLOOKUP(M$6,'Lifeline-Capability XWalk'!$F$6:$G$38,2,FALSE)),"")</f>
        <v/>
      </c>
      <c r="N1539" s="91" t="str">
        <f>IF(IFERROR(SEARCH(N$6,$D1539),0)&gt;0,TRIM(VLOOKUP(N$6,'Lifeline-Capability XWalk'!$F$6:$G$38,2,FALSE)),"")</f>
        <v/>
      </c>
      <c r="O1539" s="91" t="str">
        <f>IF(IFERROR(SEARCH(O$6,$D1539),0)&gt;0,TRIM(VLOOKUP(O$6,'Lifeline-Capability XWalk'!$F$6:$G$38,2,FALSE)),"")</f>
        <v/>
      </c>
      <c r="P1539" s="91" t="str">
        <f>IF(IFERROR(SEARCH(P$6,$D1539),0)&gt;0,TRIM(VLOOKUP(P$6,'Lifeline-Capability XWalk'!$F$6:$G$38,2,FALSE)),"")</f>
        <v/>
      </c>
      <c r="Q1539" s="91" t="str">
        <f>IF(IFERROR(SEARCH(Q$6,$D1539),0)&gt;0,TRIM(VLOOKUP(Q$6,'Lifeline-Capability XWalk'!$F$6:$G$38,2,FALSE)),"")</f>
        <v/>
      </c>
      <c r="R1539" s="91" t="str">
        <f>IF(IFERROR(SEARCH(R$6,$D1539),0)&gt;0,TRIM(VLOOKUP(R$6,'Lifeline-Capability XWalk'!$F$6:$G$38,2,FALSE)),"")</f>
        <v/>
      </c>
      <c r="S1539" s="91" t="str">
        <f>IF(IFERROR(SEARCH(S$6,$D1539),0)&gt;0,TRIM(VLOOKUP(S$6,'Lifeline-Capability XWalk'!$F$6:$G$38,2,FALSE)),"")</f>
        <v/>
      </c>
      <c r="T1539" s="91" t="str">
        <f>IF(IFERROR(SEARCH(T$6,$D1539),0)&gt;0,TRIM(VLOOKUP(T$6,'Lifeline-Capability XWalk'!$F$6:$G$38,2,FALSE)),"")</f>
        <v/>
      </c>
      <c r="U1539" s="91" t="str">
        <f>IF(IFERROR(SEARCH(U$6,$D1539),0)&gt;0,TRIM(VLOOKUP(U$6,'Lifeline-Capability XWalk'!$F$6:$G$38,2,FALSE)),"")</f>
        <v/>
      </c>
      <c r="V1539" s="91" t="str">
        <f>IF(IFERROR(SEARCH(V$6,$D1539),0)&gt;0,TRIM(VLOOKUP(V$6,'Lifeline-Capability XWalk'!$F$6:$G$38,2,FALSE)),"")</f>
        <v/>
      </c>
      <c r="W1539" s="91" t="str">
        <f>IF(IFERROR(SEARCH(W$6,$D1539),0)&gt;0,TRIM(VLOOKUP(W$6,'Lifeline-Capability XWalk'!$F$6:$G$38,2,FALSE)),"")</f>
        <v>Health and Medical</v>
      </c>
      <c r="X1539" s="91" t="str">
        <f>IF(IFERROR(SEARCH(X$6,$D1539),0)&gt;0,TRIM(VLOOKUP(X$6,'Lifeline-Capability XWalk'!$F$6:$G$38,2,FALSE)),"")</f>
        <v/>
      </c>
      <c r="Y1539" s="91" t="str">
        <f>IF(IFERROR(SEARCH(Y$6,$D1539),0)&gt;0,TRIM(VLOOKUP(Y$6,'Lifeline-Capability XWalk'!$F$6:$G$38,2,FALSE)),"")</f>
        <v/>
      </c>
      <c r="Z1539" s="91" t="str">
        <f>IF(IFERROR(SEARCH(Z$6,$D1539),0)&gt;0,TRIM(VLOOKUP(Z$6,'Lifeline-Capability XWalk'!$F$6:$G$38,2,FALSE)),"")</f>
        <v/>
      </c>
      <c r="AA1539" s="91" t="str">
        <f>IF(IFERROR(SEARCH(AA$6,$D1539),0)&gt;0,TRIM(VLOOKUP(AA$6,'Lifeline-Capability XWalk'!$F$6:$G$38,2,FALSE)),"")</f>
        <v/>
      </c>
      <c r="AB1539" s="91" t="str">
        <f>IF(IFERROR(SEARCH(AB$6,$D1539),0)&gt;0,TRIM(VLOOKUP(AB$6,'Lifeline-Capability XWalk'!$F$6:$G$38,2,FALSE)),"")</f>
        <v/>
      </c>
      <c r="AC1539" s="91" t="str">
        <f>IF(IFERROR(SEARCH(AC$6,$D1539),0)&gt;0,TRIM(VLOOKUP(AC$6,'Lifeline-Capability XWalk'!$F$6:$G$38,2,FALSE)),"")</f>
        <v/>
      </c>
      <c r="AD1539" s="91" t="str">
        <f>IF(IFERROR(SEARCH(AD$6,$D1539),0)&gt;0,TRIM(VLOOKUP(AD$6,'Lifeline-Capability XWalk'!$F$6:$G$38,2,FALSE)),"")</f>
        <v/>
      </c>
      <c r="AE1539" s="91" t="str">
        <f>IF(IFERROR(SEARCH(AE$6,$D1539),0)&gt;0,TRIM(VLOOKUP(AE$6,'Lifeline-Capability XWalk'!$F$6:$G$38,2,FALSE)),"")</f>
        <v/>
      </c>
      <c r="AF1539" s="91" t="str">
        <f>IF(IFERROR(SEARCH(AF$6,$D1539),0)&gt;0,TRIM(VLOOKUP(AF$6,'Lifeline-Capability XWalk'!$F$6:$G$38,2,FALSE)),"")</f>
        <v/>
      </c>
      <c r="AG1539" s="91" t="str">
        <f>IF(IFERROR(SEARCH(AG$6,$D1539),0)&gt;0,TRIM(VLOOKUP(AG$6,'Lifeline-Capability XWalk'!$F$6:$G$38,2,FALSE)),"")</f>
        <v/>
      </c>
      <c r="AH1539" s="91" t="str">
        <f>IF(IFERROR(SEARCH(AH$6,$D1539),0)&gt;0,TRIM(VLOOKUP(AH$6,'Lifeline-Capability XWalk'!$F$6:$G$38,2,FALSE)),"")</f>
        <v/>
      </c>
      <c r="AI1539" s="91" t="str">
        <f>IF(IFERROR(SEARCH(AI$6,$D1539),0)&gt;0,TRIM(VLOOKUP(AI$6,'Lifeline-Capability XWalk'!$F$6:$G$38,2,FALSE)),"")</f>
        <v/>
      </c>
      <c r="AJ1539" s="91" t="str">
        <f>IF(IFERROR(SEARCH(AJ$6,$D1539),0)&gt;0,TRIM(VLOOKUP(AJ$6,'Lifeline-Capability XWalk'!$F$6:$G$38,2,FALSE)),"")</f>
        <v/>
      </c>
      <c r="AK1539" s="91" t="str">
        <f>IF(IFERROR(SEARCH(AK$6,$D1539),0)&gt;0,TRIM(VLOOKUP(AK$6,'Lifeline-Capability XWalk'!$F$6:$G$38,2,FALSE)),"")</f>
        <v/>
      </c>
      <c r="AL1539" s="92" t="str">
        <f>IF(IFERROR(SEARCH(AL$6,$D1539),0)&gt;0,TRIM(VLOOKUP(AL$6,'Lifeline-Capability XWalk'!$F$6:$G$38,2,FALSE)),"")</f>
        <v/>
      </c>
      <c r="AM1539" s="24" t="str">
        <f t="shared" si="91"/>
        <v/>
      </c>
      <c r="AN1539" s="24" t="str">
        <f t="shared" si="91"/>
        <v/>
      </c>
      <c r="AO1539" s="24" t="str">
        <f t="shared" si="91"/>
        <v>Health and Medical</v>
      </c>
      <c r="AP1539" s="24" t="str">
        <f t="shared" si="91"/>
        <v/>
      </c>
      <c r="AQ1539" s="24" t="str">
        <f t="shared" si="91"/>
        <v/>
      </c>
      <c r="AR1539" s="24" t="str">
        <f t="shared" si="91"/>
        <v/>
      </c>
      <c r="AS1539" s="24" t="str">
        <f t="shared" si="91"/>
        <v/>
      </c>
      <c r="AT1539" s="24" t="str">
        <f t="shared" si="91"/>
        <v/>
      </c>
      <c r="AU1539" s="24" t="str">
        <f t="shared" si="91"/>
        <v/>
      </c>
    </row>
    <row r="1540" spans="1:47" ht="32.1" customHeight="1" x14ac:dyDescent="0.2">
      <c r="A1540" s="143" t="s">
        <v>1113</v>
      </c>
      <c r="B1540" s="144" t="s">
        <v>20</v>
      </c>
      <c r="C1540" s="144" t="s">
        <v>1082</v>
      </c>
      <c r="D1540" s="124" t="s">
        <v>1941</v>
      </c>
      <c r="E1540" s="64" t="str">
        <f t="shared" si="89"/>
        <v>Health and Medical</v>
      </c>
      <c r="F1540" s="70" t="s">
        <v>1940</v>
      </c>
      <c r="G1540" s="90" t="str">
        <f>IF(IFERROR(SEARCH(G$6,$D1540),0)&gt;0,TRIM(VLOOKUP(G$6,'Lifeline-Capability XWalk'!$F$6:$G$38,2,FALSE)),"")</f>
        <v/>
      </c>
      <c r="H1540" s="91" t="str">
        <f>IF(IFERROR(SEARCH(H$6,$D1540),0)&gt;0,TRIM(VLOOKUP(H$6,'Lifeline-Capability XWalk'!$F$6:$G$38,2,FALSE)),"")</f>
        <v/>
      </c>
      <c r="I1540" s="91" t="str">
        <f>IF(IFERROR(SEARCH(I$6,$D1540),0)&gt;0,TRIM(VLOOKUP(I$6,'Lifeline-Capability XWalk'!$F$6:$G$38,2,FALSE)),"")</f>
        <v/>
      </c>
      <c r="J1540" s="91" t="str">
        <f>IF(IFERROR(SEARCH(J$6,$D1540),0)&gt;0,TRIM(VLOOKUP(J$6,'Lifeline-Capability XWalk'!$F$6:$G$38,2,FALSE)),"")</f>
        <v/>
      </c>
      <c r="K1540" s="91" t="str">
        <f>IF(IFERROR(SEARCH(K$6,$D1540),0)&gt;0,TRIM(VLOOKUP(K$6,'Lifeline-Capability XWalk'!$F$6:$G$38,2,FALSE)),"")</f>
        <v/>
      </c>
      <c r="L1540" s="91" t="str">
        <f>IF(IFERROR(SEARCH(L$6,$D1540),0)&gt;0,TRIM(VLOOKUP(L$6,'Lifeline-Capability XWalk'!$F$6:$G$38,2,FALSE)),"")</f>
        <v/>
      </c>
      <c r="M1540" s="91" t="str">
        <f>IF(IFERROR(SEARCH(M$6,$D1540),0)&gt;0,TRIM(VLOOKUP(M$6,'Lifeline-Capability XWalk'!$F$6:$G$38,2,FALSE)),"")</f>
        <v/>
      </c>
      <c r="N1540" s="91" t="str">
        <f>IF(IFERROR(SEARCH(N$6,$D1540),0)&gt;0,TRIM(VLOOKUP(N$6,'Lifeline-Capability XWalk'!$F$6:$G$38,2,FALSE)),"")</f>
        <v/>
      </c>
      <c r="O1540" s="91" t="str">
        <f>IF(IFERROR(SEARCH(O$6,$D1540),0)&gt;0,TRIM(VLOOKUP(O$6,'Lifeline-Capability XWalk'!$F$6:$G$38,2,FALSE)),"")</f>
        <v/>
      </c>
      <c r="P1540" s="91" t="str">
        <f>IF(IFERROR(SEARCH(P$6,$D1540),0)&gt;0,TRIM(VLOOKUP(P$6,'Lifeline-Capability XWalk'!$F$6:$G$38,2,FALSE)),"")</f>
        <v/>
      </c>
      <c r="Q1540" s="91" t="str">
        <f>IF(IFERROR(SEARCH(Q$6,$D1540),0)&gt;0,TRIM(VLOOKUP(Q$6,'Lifeline-Capability XWalk'!$F$6:$G$38,2,FALSE)),"")</f>
        <v/>
      </c>
      <c r="R1540" s="91" t="str">
        <f>IF(IFERROR(SEARCH(R$6,$D1540),0)&gt;0,TRIM(VLOOKUP(R$6,'Lifeline-Capability XWalk'!$F$6:$G$38,2,FALSE)),"")</f>
        <v/>
      </c>
      <c r="S1540" s="91" t="str">
        <f>IF(IFERROR(SEARCH(S$6,$D1540),0)&gt;0,TRIM(VLOOKUP(S$6,'Lifeline-Capability XWalk'!$F$6:$G$38,2,FALSE)),"")</f>
        <v/>
      </c>
      <c r="T1540" s="91" t="str">
        <f>IF(IFERROR(SEARCH(T$6,$D1540),0)&gt;0,TRIM(VLOOKUP(T$6,'Lifeline-Capability XWalk'!$F$6:$G$38,2,FALSE)),"")</f>
        <v/>
      </c>
      <c r="U1540" s="91" t="str">
        <f>IF(IFERROR(SEARCH(U$6,$D1540),0)&gt;0,TRIM(VLOOKUP(U$6,'Lifeline-Capability XWalk'!$F$6:$G$38,2,FALSE)),"")</f>
        <v/>
      </c>
      <c r="V1540" s="91" t="str">
        <f>IF(IFERROR(SEARCH(V$6,$D1540),0)&gt;0,TRIM(VLOOKUP(V$6,'Lifeline-Capability XWalk'!$F$6:$G$38,2,FALSE)),"")</f>
        <v/>
      </c>
      <c r="W1540" s="91" t="str">
        <f>IF(IFERROR(SEARCH(W$6,$D1540),0)&gt;0,TRIM(VLOOKUP(W$6,'Lifeline-Capability XWalk'!$F$6:$G$38,2,FALSE)),"")</f>
        <v>Health and Medical</v>
      </c>
      <c r="X1540" s="91" t="str">
        <f>IF(IFERROR(SEARCH(X$6,$D1540),0)&gt;0,TRIM(VLOOKUP(X$6,'Lifeline-Capability XWalk'!$F$6:$G$38,2,FALSE)),"")</f>
        <v/>
      </c>
      <c r="Y1540" s="91" t="str">
        <f>IF(IFERROR(SEARCH(Y$6,$D1540),0)&gt;0,TRIM(VLOOKUP(Y$6,'Lifeline-Capability XWalk'!$F$6:$G$38,2,FALSE)),"")</f>
        <v/>
      </c>
      <c r="Z1540" s="91" t="str">
        <f>IF(IFERROR(SEARCH(Z$6,$D1540),0)&gt;0,TRIM(VLOOKUP(Z$6,'Lifeline-Capability XWalk'!$F$6:$G$38,2,FALSE)),"")</f>
        <v/>
      </c>
      <c r="AA1540" s="91" t="str">
        <f>IF(IFERROR(SEARCH(AA$6,$D1540),0)&gt;0,TRIM(VLOOKUP(AA$6,'Lifeline-Capability XWalk'!$F$6:$G$38,2,FALSE)),"")</f>
        <v/>
      </c>
      <c r="AB1540" s="91" t="str">
        <f>IF(IFERROR(SEARCH(AB$6,$D1540),0)&gt;0,TRIM(VLOOKUP(AB$6,'Lifeline-Capability XWalk'!$F$6:$G$38,2,FALSE)),"")</f>
        <v/>
      </c>
      <c r="AC1540" s="91" t="str">
        <f>IF(IFERROR(SEARCH(AC$6,$D1540),0)&gt;0,TRIM(VLOOKUP(AC$6,'Lifeline-Capability XWalk'!$F$6:$G$38,2,FALSE)),"")</f>
        <v/>
      </c>
      <c r="AD1540" s="91" t="str">
        <f>IF(IFERROR(SEARCH(AD$6,$D1540),0)&gt;0,TRIM(VLOOKUP(AD$6,'Lifeline-Capability XWalk'!$F$6:$G$38,2,FALSE)),"")</f>
        <v/>
      </c>
      <c r="AE1540" s="91" t="str">
        <f>IF(IFERROR(SEARCH(AE$6,$D1540),0)&gt;0,TRIM(VLOOKUP(AE$6,'Lifeline-Capability XWalk'!$F$6:$G$38,2,FALSE)),"")</f>
        <v/>
      </c>
      <c r="AF1540" s="91" t="str">
        <f>IF(IFERROR(SEARCH(AF$6,$D1540),0)&gt;0,TRIM(VLOOKUP(AF$6,'Lifeline-Capability XWalk'!$F$6:$G$38,2,FALSE)),"")</f>
        <v/>
      </c>
      <c r="AG1540" s="91" t="str">
        <f>IF(IFERROR(SEARCH(AG$6,$D1540),0)&gt;0,TRIM(VLOOKUP(AG$6,'Lifeline-Capability XWalk'!$F$6:$G$38,2,FALSE)),"")</f>
        <v/>
      </c>
      <c r="AH1540" s="91" t="str">
        <f>IF(IFERROR(SEARCH(AH$6,$D1540),0)&gt;0,TRIM(VLOOKUP(AH$6,'Lifeline-Capability XWalk'!$F$6:$G$38,2,FALSE)),"")</f>
        <v/>
      </c>
      <c r="AI1540" s="91" t="str">
        <f>IF(IFERROR(SEARCH(AI$6,$D1540),0)&gt;0,TRIM(VLOOKUP(AI$6,'Lifeline-Capability XWalk'!$F$6:$G$38,2,FALSE)),"")</f>
        <v/>
      </c>
      <c r="AJ1540" s="91" t="str">
        <f>IF(IFERROR(SEARCH(AJ$6,$D1540),0)&gt;0,TRIM(VLOOKUP(AJ$6,'Lifeline-Capability XWalk'!$F$6:$G$38,2,FALSE)),"")</f>
        <v/>
      </c>
      <c r="AK1540" s="91" t="str">
        <f>IF(IFERROR(SEARCH(AK$6,$D1540),0)&gt;0,TRIM(VLOOKUP(AK$6,'Lifeline-Capability XWalk'!$F$6:$G$38,2,FALSE)),"")</f>
        <v/>
      </c>
      <c r="AL1540" s="92" t="str">
        <f>IF(IFERROR(SEARCH(AL$6,$D1540),0)&gt;0,TRIM(VLOOKUP(AL$6,'Lifeline-Capability XWalk'!$F$6:$G$38,2,FALSE)),"")</f>
        <v/>
      </c>
      <c r="AM1540" s="24" t="str">
        <f t="shared" ref="AM1540:AU1568" si="92">IF(COUNTIF($G1540:$AL1540,AM$6)&gt;0,AM$6,"")</f>
        <v/>
      </c>
      <c r="AN1540" s="24" t="str">
        <f t="shared" si="92"/>
        <v/>
      </c>
      <c r="AO1540" s="24" t="str">
        <f t="shared" si="92"/>
        <v>Health and Medical</v>
      </c>
      <c r="AP1540" s="24" t="str">
        <f t="shared" si="92"/>
        <v/>
      </c>
      <c r="AQ1540" s="24" t="str">
        <f t="shared" si="92"/>
        <v/>
      </c>
      <c r="AR1540" s="24" t="str">
        <f t="shared" si="92"/>
        <v/>
      </c>
      <c r="AS1540" s="24" t="str">
        <f t="shared" si="92"/>
        <v/>
      </c>
      <c r="AT1540" s="24" t="str">
        <f t="shared" si="92"/>
        <v/>
      </c>
      <c r="AU1540" s="24" t="str">
        <f t="shared" si="92"/>
        <v/>
      </c>
    </row>
    <row r="1541" spans="1:47" ht="32.1" customHeight="1" x14ac:dyDescent="0.2">
      <c r="A1541" s="143" t="s">
        <v>1113</v>
      </c>
      <c r="B1541" s="144" t="s">
        <v>20</v>
      </c>
      <c r="C1541" s="144" t="s">
        <v>1082</v>
      </c>
      <c r="D1541" s="124" t="s">
        <v>1941</v>
      </c>
      <c r="E1541" s="64" t="str">
        <f t="shared" si="89"/>
        <v>Health and Medical</v>
      </c>
      <c r="F1541" s="70" t="s">
        <v>1942</v>
      </c>
      <c r="G1541" s="90" t="str">
        <f>IF(IFERROR(SEARCH(G$6,$D1541),0)&gt;0,TRIM(VLOOKUP(G$6,'Lifeline-Capability XWalk'!$F$6:$G$38,2,FALSE)),"")</f>
        <v/>
      </c>
      <c r="H1541" s="91" t="str">
        <f>IF(IFERROR(SEARCH(H$6,$D1541),0)&gt;0,TRIM(VLOOKUP(H$6,'Lifeline-Capability XWalk'!$F$6:$G$38,2,FALSE)),"")</f>
        <v/>
      </c>
      <c r="I1541" s="91" t="str">
        <f>IF(IFERROR(SEARCH(I$6,$D1541),0)&gt;0,TRIM(VLOOKUP(I$6,'Lifeline-Capability XWalk'!$F$6:$G$38,2,FALSE)),"")</f>
        <v/>
      </c>
      <c r="J1541" s="91" t="str">
        <f>IF(IFERROR(SEARCH(J$6,$D1541),0)&gt;0,TRIM(VLOOKUP(J$6,'Lifeline-Capability XWalk'!$F$6:$G$38,2,FALSE)),"")</f>
        <v/>
      </c>
      <c r="K1541" s="91" t="str">
        <f>IF(IFERROR(SEARCH(K$6,$D1541),0)&gt;0,TRIM(VLOOKUP(K$6,'Lifeline-Capability XWalk'!$F$6:$G$38,2,FALSE)),"")</f>
        <v/>
      </c>
      <c r="L1541" s="91" t="str">
        <f>IF(IFERROR(SEARCH(L$6,$D1541),0)&gt;0,TRIM(VLOOKUP(L$6,'Lifeline-Capability XWalk'!$F$6:$G$38,2,FALSE)),"")</f>
        <v/>
      </c>
      <c r="M1541" s="91" t="str">
        <f>IF(IFERROR(SEARCH(M$6,$D1541),0)&gt;0,TRIM(VLOOKUP(M$6,'Lifeline-Capability XWalk'!$F$6:$G$38,2,FALSE)),"")</f>
        <v/>
      </c>
      <c r="N1541" s="91" t="str">
        <f>IF(IFERROR(SEARCH(N$6,$D1541),0)&gt;0,TRIM(VLOOKUP(N$6,'Lifeline-Capability XWalk'!$F$6:$G$38,2,FALSE)),"")</f>
        <v/>
      </c>
      <c r="O1541" s="91" t="str">
        <f>IF(IFERROR(SEARCH(O$6,$D1541),0)&gt;0,TRIM(VLOOKUP(O$6,'Lifeline-Capability XWalk'!$F$6:$G$38,2,FALSE)),"")</f>
        <v/>
      </c>
      <c r="P1541" s="91" t="str">
        <f>IF(IFERROR(SEARCH(P$6,$D1541),0)&gt;0,TRIM(VLOOKUP(P$6,'Lifeline-Capability XWalk'!$F$6:$G$38,2,FALSE)),"")</f>
        <v/>
      </c>
      <c r="Q1541" s="91" t="str">
        <f>IF(IFERROR(SEARCH(Q$6,$D1541),0)&gt;0,TRIM(VLOOKUP(Q$6,'Lifeline-Capability XWalk'!$F$6:$G$38,2,FALSE)),"")</f>
        <v/>
      </c>
      <c r="R1541" s="91" t="str">
        <f>IF(IFERROR(SEARCH(R$6,$D1541),0)&gt;0,TRIM(VLOOKUP(R$6,'Lifeline-Capability XWalk'!$F$6:$G$38,2,FALSE)),"")</f>
        <v/>
      </c>
      <c r="S1541" s="91" t="str">
        <f>IF(IFERROR(SEARCH(S$6,$D1541),0)&gt;0,TRIM(VLOOKUP(S$6,'Lifeline-Capability XWalk'!$F$6:$G$38,2,FALSE)),"")</f>
        <v/>
      </c>
      <c r="T1541" s="91" t="str">
        <f>IF(IFERROR(SEARCH(T$6,$D1541),0)&gt;0,TRIM(VLOOKUP(T$6,'Lifeline-Capability XWalk'!$F$6:$G$38,2,FALSE)),"")</f>
        <v/>
      </c>
      <c r="U1541" s="91" t="str">
        <f>IF(IFERROR(SEARCH(U$6,$D1541),0)&gt;0,TRIM(VLOOKUP(U$6,'Lifeline-Capability XWalk'!$F$6:$G$38,2,FALSE)),"")</f>
        <v/>
      </c>
      <c r="V1541" s="91" t="str">
        <f>IF(IFERROR(SEARCH(V$6,$D1541),0)&gt;0,TRIM(VLOOKUP(V$6,'Lifeline-Capability XWalk'!$F$6:$G$38,2,FALSE)),"")</f>
        <v/>
      </c>
      <c r="W1541" s="91" t="str">
        <f>IF(IFERROR(SEARCH(W$6,$D1541),0)&gt;0,TRIM(VLOOKUP(W$6,'Lifeline-Capability XWalk'!$F$6:$G$38,2,FALSE)),"")</f>
        <v>Health and Medical</v>
      </c>
      <c r="X1541" s="91" t="str">
        <f>IF(IFERROR(SEARCH(X$6,$D1541),0)&gt;0,TRIM(VLOOKUP(X$6,'Lifeline-Capability XWalk'!$F$6:$G$38,2,FALSE)),"")</f>
        <v/>
      </c>
      <c r="Y1541" s="91" t="str">
        <f>IF(IFERROR(SEARCH(Y$6,$D1541),0)&gt;0,TRIM(VLOOKUP(Y$6,'Lifeline-Capability XWalk'!$F$6:$G$38,2,FALSE)),"")</f>
        <v/>
      </c>
      <c r="Z1541" s="91" t="str">
        <f>IF(IFERROR(SEARCH(Z$6,$D1541),0)&gt;0,TRIM(VLOOKUP(Z$6,'Lifeline-Capability XWalk'!$F$6:$G$38,2,FALSE)),"")</f>
        <v/>
      </c>
      <c r="AA1541" s="91" t="str">
        <f>IF(IFERROR(SEARCH(AA$6,$D1541),0)&gt;0,TRIM(VLOOKUP(AA$6,'Lifeline-Capability XWalk'!$F$6:$G$38,2,FALSE)),"")</f>
        <v/>
      </c>
      <c r="AB1541" s="91" t="str">
        <f>IF(IFERROR(SEARCH(AB$6,$D1541),0)&gt;0,TRIM(VLOOKUP(AB$6,'Lifeline-Capability XWalk'!$F$6:$G$38,2,FALSE)),"")</f>
        <v/>
      </c>
      <c r="AC1541" s="91" t="str">
        <f>IF(IFERROR(SEARCH(AC$6,$D1541),0)&gt;0,TRIM(VLOOKUP(AC$6,'Lifeline-Capability XWalk'!$F$6:$G$38,2,FALSE)),"")</f>
        <v/>
      </c>
      <c r="AD1541" s="91" t="str">
        <f>IF(IFERROR(SEARCH(AD$6,$D1541),0)&gt;0,TRIM(VLOOKUP(AD$6,'Lifeline-Capability XWalk'!$F$6:$G$38,2,FALSE)),"")</f>
        <v/>
      </c>
      <c r="AE1541" s="91" t="str">
        <f>IF(IFERROR(SEARCH(AE$6,$D1541),0)&gt;0,TRIM(VLOOKUP(AE$6,'Lifeline-Capability XWalk'!$F$6:$G$38,2,FALSE)),"")</f>
        <v/>
      </c>
      <c r="AF1541" s="91" t="str">
        <f>IF(IFERROR(SEARCH(AF$6,$D1541),0)&gt;0,TRIM(VLOOKUP(AF$6,'Lifeline-Capability XWalk'!$F$6:$G$38,2,FALSE)),"")</f>
        <v/>
      </c>
      <c r="AG1541" s="91" t="str">
        <f>IF(IFERROR(SEARCH(AG$6,$D1541),0)&gt;0,TRIM(VLOOKUP(AG$6,'Lifeline-Capability XWalk'!$F$6:$G$38,2,FALSE)),"")</f>
        <v/>
      </c>
      <c r="AH1541" s="91" t="str">
        <f>IF(IFERROR(SEARCH(AH$6,$D1541),0)&gt;0,TRIM(VLOOKUP(AH$6,'Lifeline-Capability XWalk'!$F$6:$G$38,2,FALSE)),"")</f>
        <v/>
      </c>
      <c r="AI1541" s="91" t="str">
        <f>IF(IFERROR(SEARCH(AI$6,$D1541),0)&gt;0,TRIM(VLOOKUP(AI$6,'Lifeline-Capability XWalk'!$F$6:$G$38,2,FALSE)),"")</f>
        <v/>
      </c>
      <c r="AJ1541" s="91" t="str">
        <f>IF(IFERROR(SEARCH(AJ$6,$D1541),0)&gt;0,TRIM(VLOOKUP(AJ$6,'Lifeline-Capability XWalk'!$F$6:$G$38,2,FALSE)),"")</f>
        <v/>
      </c>
      <c r="AK1541" s="91" t="str">
        <f>IF(IFERROR(SEARCH(AK$6,$D1541),0)&gt;0,TRIM(VLOOKUP(AK$6,'Lifeline-Capability XWalk'!$F$6:$G$38,2,FALSE)),"")</f>
        <v/>
      </c>
      <c r="AL1541" s="92" t="str">
        <f>IF(IFERROR(SEARCH(AL$6,$D1541),0)&gt;0,TRIM(VLOOKUP(AL$6,'Lifeline-Capability XWalk'!$F$6:$G$38,2,FALSE)),"")</f>
        <v/>
      </c>
      <c r="AM1541" s="24" t="str">
        <f t="shared" si="92"/>
        <v/>
      </c>
      <c r="AN1541" s="24" t="str">
        <f t="shared" si="92"/>
        <v/>
      </c>
      <c r="AO1541" s="24" t="str">
        <f t="shared" si="92"/>
        <v>Health and Medical</v>
      </c>
      <c r="AP1541" s="24" t="str">
        <f t="shared" si="92"/>
        <v/>
      </c>
      <c r="AQ1541" s="24" t="str">
        <f t="shared" si="92"/>
        <v/>
      </c>
      <c r="AR1541" s="24" t="str">
        <f t="shared" si="92"/>
        <v/>
      </c>
      <c r="AS1541" s="24" t="str">
        <f t="shared" si="92"/>
        <v/>
      </c>
      <c r="AT1541" s="24" t="str">
        <f t="shared" si="92"/>
        <v/>
      </c>
      <c r="AU1541" s="24" t="str">
        <f t="shared" si="92"/>
        <v/>
      </c>
    </row>
    <row r="1542" spans="1:47" ht="32.1" customHeight="1" x14ac:dyDescent="0.2">
      <c r="A1542" s="143" t="s">
        <v>1113</v>
      </c>
      <c r="B1542" s="144" t="s">
        <v>20</v>
      </c>
      <c r="C1542" s="144" t="s">
        <v>1082</v>
      </c>
      <c r="D1542" s="124" t="s">
        <v>1943</v>
      </c>
      <c r="E1542" s="64" t="str">
        <f t="shared" si="89"/>
        <v>Communications</v>
      </c>
      <c r="F1542" s="70" t="s">
        <v>1944</v>
      </c>
      <c r="G1542" s="90" t="str">
        <f>IF(IFERROR(SEARCH(G$6,$D1542),0)&gt;0,TRIM(VLOOKUP(G$6,'Lifeline-Capability XWalk'!$F$6:$G$38,2,FALSE)),"")</f>
        <v/>
      </c>
      <c r="H1542" s="91" t="str">
        <f>IF(IFERROR(SEARCH(H$6,$D1542),0)&gt;0,TRIM(VLOOKUP(H$6,'Lifeline-Capability XWalk'!$F$6:$G$38,2,FALSE)),"")</f>
        <v/>
      </c>
      <c r="I1542" s="91" t="str">
        <f>IF(IFERROR(SEARCH(I$6,$D1542),0)&gt;0,TRIM(VLOOKUP(I$6,'Lifeline-Capability XWalk'!$F$6:$G$38,2,FALSE)),"")</f>
        <v/>
      </c>
      <c r="J1542" s="91" t="str">
        <f>IF(IFERROR(SEARCH(J$6,$D1542),0)&gt;0,TRIM(VLOOKUP(J$6,'Lifeline-Capability XWalk'!$F$6:$G$38,2,FALSE)),"")</f>
        <v/>
      </c>
      <c r="K1542" s="91" t="str">
        <f>IF(IFERROR(SEARCH(K$6,$D1542),0)&gt;0,TRIM(VLOOKUP(K$6,'Lifeline-Capability XWalk'!$F$6:$G$38,2,FALSE)),"")</f>
        <v/>
      </c>
      <c r="L1542" s="91" t="str">
        <f>IF(IFERROR(SEARCH(L$6,$D1542),0)&gt;0,TRIM(VLOOKUP(L$6,'Lifeline-Capability XWalk'!$F$6:$G$38,2,FALSE)),"")</f>
        <v/>
      </c>
      <c r="M1542" s="91" t="str">
        <f>IF(IFERROR(SEARCH(M$6,$D1542),0)&gt;0,TRIM(VLOOKUP(M$6,'Lifeline-Capability XWalk'!$F$6:$G$38,2,FALSE)),"")</f>
        <v/>
      </c>
      <c r="N1542" s="91" t="str">
        <f>IF(IFERROR(SEARCH(N$6,$D1542),0)&gt;0,TRIM(VLOOKUP(N$6,'Lifeline-Capability XWalk'!$F$6:$G$38,2,FALSE)),"")</f>
        <v/>
      </c>
      <c r="O1542" s="91" t="str">
        <f>IF(IFERROR(SEARCH(O$6,$D1542),0)&gt;0,TRIM(VLOOKUP(O$6,'Lifeline-Capability XWalk'!$F$6:$G$38,2,FALSE)),"")</f>
        <v/>
      </c>
      <c r="P1542" s="91" t="str">
        <f>IF(IFERROR(SEARCH(P$6,$D1542),0)&gt;0,TRIM(VLOOKUP(P$6,'Lifeline-Capability XWalk'!$F$6:$G$38,2,FALSE)),"")</f>
        <v/>
      </c>
      <c r="Q1542" s="91" t="str">
        <f>IF(IFERROR(SEARCH(Q$6,$D1542),0)&gt;0,TRIM(VLOOKUP(Q$6,'Lifeline-Capability XWalk'!$F$6:$G$38,2,FALSE)),"")</f>
        <v/>
      </c>
      <c r="R1542" s="91" t="str">
        <f>IF(IFERROR(SEARCH(R$6,$D1542),0)&gt;0,TRIM(VLOOKUP(R$6,'Lifeline-Capability XWalk'!$F$6:$G$38,2,FALSE)),"")</f>
        <v/>
      </c>
      <c r="S1542" s="91" t="str">
        <f>IF(IFERROR(SEARCH(S$6,$D1542),0)&gt;0,TRIM(VLOOKUP(S$6,'Lifeline-Capability XWalk'!$F$6:$G$38,2,FALSE)),"")</f>
        <v/>
      </c>
      <c r="T1542" s="91" t="str">
        <f>IF(IFERROR(SEARCH(T$6,$D1542),0)&gt;0,TRIM(VLOOKUP(T$6,'Lifeline-Capability XWalk'!$F$6:$G$38,2,FALSE)),"")</f>
        <v/>
      </c>
      <c r="U1542" s="91" t="str">
        <f>IF(IFERROR(SEARCH(U$6,$D1542),0)&gt;0,TRIM(VLOOKUP(U$6,'Lifeline-Capability XWalk'!$F$6:$G$38,2,FALSE)),"")</f>
        <v/>
      </c>
      <c r="V1542" s="91" t="str">
        <f>IF(IFERROR(SEARCH(V$6,$D1542),0)&gt;0,TRIM(VLOOKUP(V$6,'Lifeline-Capability XWalk'!$F$6:$G$38,2,FALSE)),"")</f>
        <v/>
      </c>
      <c r="W1542" s="91" t="str">
        <f>IF(IFERROR(SEARCH(W$6,$D1542),0)&gt;0,TRIM(VLOOKUP(W$6,'Lifeline-Capability XWalk'!$F$6:$G$38,2,FALSE)),"")</f>
        <v/>
      </c>
      <c r="X1542" s="91" t="str">
        <f>IF(IFERROR(SEARCH(X$6,$D1542),0)&gt;0,TRIM(VLOOKUP(X$6,'Lifeline-Capability XWalk'!$F$6:$G$38,2,FALSE)),"")</f>
        <v/>
      </c>
      <c r="Y1542" s="91" t="str">
        <f>IF(IFERROR(SEARCH(Y$6,$D1542),0)&gt;0,TRIM(VLOOKUP(Y$6,'Lifeline-Capability XWalk'!$F$6:$G$38,2,FALSE)),"")</f>
        <v/>
      </c>
      <c r="Z1542" s="91" t="str">
        <f>IF(IFERROR(SEARCH(Z$6,$D1542),0)&gt;0,TRIM(VLOOKUP(Z$6,'Lifeline-Capability XWalk'!$F$6:$G$38,2,FALSE)),"")</f>
        <v/>
      </c>
      <c r="AA1542" s="91" t="str">
        <f>IF(IFERROR(SEARCH(AA$6,$D1542),0)&gt;0,TRIM(VLOOKUP(AA$6,'Lifeline-Capability XWalk'!$F$6:$G$38,2,FALSE)),"")</f>
        <v/>
      </c>
      <c r="AB1542" s="91" t="str">
        <f>IF(IFERROR(SEARCH(AB$6,$D1542),0)&gt;0,TRIM(VLOOKUP(AB$6,'Lifeline-Capability XWalk'!$F$6:$G$38,2,FALSE)),"")</f>
        <v>Communications</v>
      </c>
      <c r="AC1542" s="91" t="str">
        <f>IF(IFERROR(SEARCH(AC$6,$D1542),0)&gt;0,TRIM(VLOOKUP(AC$6,'Lifeline-Capability XWalk'!$F$6:$G$38,2,FALSE)),"")</f>
        <v/>
      </c>
      <c r="AD1542" s="91" t="str">
        <f>IF(IFERROR(SEARCH(AD$6,$D1542),0)&gt;0,TRIM(VLOOKUP(AD$6,'Lifeline-Capability XWalk'!$F$6:$G$38,2,FALSE)),"")</f>
        <v/>
      </c>
      <c r="AE1542" s="91" t="str">
        <f>IF(IFERROR(SEARCH(AE$6,$D1542),0)&gt;0,TRIM(VLOOKUP(AE$6,'Lifeline-Capability XWalk'!$F$6:$G$38,2,FALSE)),"")</f>
        <v/>
      </c>
      <c r="AF1542" s="91" t="str">
        <f>IF(IFERROR(SEARCH(AF$6,$D1542),0)&gt;0,TRIM(VLOOKUP(AF$6,'Lifeline-Capability XWalk'!$F$6:$G$38,2,FALSE)),"")</f>
        <v/>
      </c>
      <c r="AG1542" s="91" t="str">
        <f>IF(IFERROR(SEARCH(AG$6,$D1542),0)&gt;0,TRIM(VLOOKUP(AG$6,'Lifeline-Capability XWalk'!$F$6:$G$38,2,FALSE)),"")</f>
        <v/>
      </c>
      <c r="AH1542" s="91" t="str">
        <f>IF(IFERROR(SEARCH(AH$6,$D1542),0)&gt;0,TRIM(VLOOKUP(AH$6,'Lifeline-Capability XWalk'!$F$6:$G$38,2,FALSE)),"")</f>
        <v/>
      </c>
      <c r="AI1542" s="91" t="str">
        <f>IF(IFERROR(SEARCH(AI$6,$D1542),0)&gt;0,TRIM(VLOOKUP(AI$6,'Lifeline-Capability XWalk'!$F$6:$G$38,2,FALSE)),"")</f>
        <v/>
      </c>
      <c r="AJ1542" s="91" t="str">
        <f>IF(IFERROR(SEARCH(AJ$6,$D1542),0)&gt;0,TRIM(VLOOKUP(AJ$6,'Lifeline-Capability XWalk'!$F$6:$G$38,2,FALSE)),"")</f>
        <v/>
      </c>
      <c r="AK1542" s="91" t="str">
        <f>IF(IFERROR(SEARCH(AK$6,$D1542),0)&gt;0,TRIM(VLOOKUP(AK$6,'Lifeline-Capability XWalk'!$F$6:$G$38,2,FALSE)),"")</f>
        <v/>
      </c>
      <c r="AL1542" s="92" t="str">
        <f>IF(IFERROR(SEARCH(AL$6,$D1542),0)&gt;0,TRIM(VLOOKUP(AL$6,'Lifeline-Capability XWalk'!$F$6:$G$38,2,FALSE)),"")</f>
        <v/>
      </c>
      <c r="AM1542" s="24" t="str">
        <f t="shared" si="92"/>
        <v/>
      </c>
      <c r="AN1542" s="24" t="str">
        <f t="shared" si="92"/>
        <v/>
      </c>
      <c r="AO1542" s="24" t="str">
        <f t="shared" si="92"/>
        <v/>
      </c>
      <c r="AP1542" s="24" t="str">
        <f t="shared" si="92"/>
        <v/>
      </c>
      <c r="AQ1542" s="24" t="str">
        <f t="shared" si="92"/>
        <v>Communications</v>
      </c>
      <c r="AR1542" s="24" t="str">
        <f t="shared" si="92"/>
        <v/>
      </c>
      <c r="AS1542" s="24" t="str">
        <f t="shared" si="92"/>
        <v/>
      </c>
      <c r="AT1542" s="24" t="str">
        <f t="shared" si="92"/>
        <v/>
      </c>
      <c r="AU1542" s="24" t="str">
        <f t="shared" si="92"/>
        <v/>
      </c>
    </row>
    <row r="1543" spans="1:47" ht="32.1" customHeight="1" x14ac:dyDescent="0.2">
      <c r="A1543" s="143" t="s">
        <v>1113</v>
      </c>
      <c r="B1543" s="144" t="s">
        <v>20</v>
      </c>
      <c r="C1543" s="144" t="s">
        <v>1082</v>
      </c>
      <c r="D1543" s="124" t="s">
        <v>1943</v>
      </c>
      <c r="E1543" s="64" t="str">
        <f t="shared" si="89"/>
        <v>Communications</v>
      </c>
      <c r="F1543" s="70" t="s">
        <v>1945</v>
      </c>
      <c r="G1543" s="90" t="str">
        <f>IF(IFERROR(SEARCH(G$6,$D1543),0)&gt;0,TRIM(VLOOKUP(G$6,'Lifeline-Capability XWalk'!$F$6:$G$38,2,FALSE)),"")</f>
        <v/>
      </c>
      <c r="H1543" s="91" t="str">
        <f>IF(IFERROR(SEARCH(H$6,$D1543),0)&gt;0,TRIM(VLOOKUP(H$6,'Lifeline-Capability XWalk'!$F$6:$G$38,2,FALSE)),"")</f>
        <v/>
      </c>
      <c r="I1543" s="91" t="str">
        <f>IF(IFERROR(SEARCH(I$6,$D1543),0)&gt;0,TRIM(VLOOKUP(I$6,'Lifeline-Capability XWalk'!$F$6:$G$38,2,FALSE)),"")</f>
        <v/>
      </c>
      <c r="J1543" s="91" t="str">
        <f>IF(IFERROR(SEARCH(J$6,$D1543),0)&gt;0,TRIM(VLOOKUP(J$6,'Lifeline-Capability XWalk'!$F$6:$G$38,2,FALSE)),"")</f>
        <v/>
      </c>
      <c r="K1543" s="91" t="str">
        <f>IF(IFERROR(SEARCH(K$6,$D1543),0)&gt;0,TRIM(VLOOKUP(K$6,'Lifeline-Capability XWalk'!$F$6:$G$38,2,FALSE)),"")</f>
        <v/>
      </c>
      <c r="L1543" s="91" t="str">
        <f>IF(IFERROR(SEARCH(L$6,$D1543),0)&gt;0,TRIM(VLOOKUP(L$6,'Lifeline-Capability XWalk'!$F$6:$G$38,2,FALSE)),"")</f>
        <v/>
      </c>
      <c r="M1543" s="91" t="str">
        <f>IF(IFERROR(SEARCH(M$6,$D1543),0)&gt;0,TRIM(VLOOKUP(M$6,'Lifeline-Capability XWalk'!$F$6:$G$38,2,FALSE)),"")</f>
        <v/>
      </c>
      <c r="N1543" s="91" t="str">
        <f>IF(IFERROR(SEARCH(N$6,$D1543),0)&gt;0,TRIM(VLOOKUP(N$6,'Lifeline-Capability XWalk'!$F$6:$G$38,2,FALSE)),"")</f>
        <v/>
      </c>
      <c r="O1543" s="91" t="str">
        <f>IF(IFERROR(SEARCH(O$6,$D1543),0)&gt;0,TRIM(VLOOKUP(O$6,'Lifeline-Capability XWalk'!$F$6:$G$38,2,FALSE)),"")</f>
        <v/>
      </c>
      <c r="P1543" s="91" t="str">
        <f>IF(IFERROR(SEARCH(P$6,$D1543),0)&gt;0,TRIM(VLOOKUP(P$6,'Lifeline-Capability XWalk'!$F$6:$G$38,2,FALSE)),"")</f>
        <v/>
      </c>
      <c r="Q1543" s="91" t="str">
        <f>IF(IFERROR(SEARCH(Q$6,$D1543),0)&gt;0,TRIM(VLOOKUP(Q$6,'Lifeline-Capability XWalk'!$F$6:$G$38,2,FALSE)),"")</f>
        <v/>
      </c>
      <c r="R1543" s="91" t="str">
        <f>IF(IFERROR(SEARCH(R$6,$D1543),0)&gt;0,TRIM(VLOOKUP(R$6,'Lifeline-Capability XWalk'!$F$6:$G$38,2,FALSE)),"")</f>
        <v/>
      </c>
      <c r="S1543" s="91" t="str">
        <f>IF(IFERROR(SEARCH(S$6,$D1543),0)&gt;0,TRIM(VLOOKUP(S$6,'Lifeline-Capability XWalk'!$F$6:$G$38,2,FALSE)),"")</f>
        <v/>
      </c>
      <c r="T1543" s="91" t="str">
        <f>IF(IFERROR(SEARCH(T$6,$D1543),0)&gt;0,TRIM(VLOOKUP(T$6,'Lifeline-Capability XWalk'!$F$6:$G$38,2,FALSE)),"")</f>
        <v/>
      </c>
      <c r="U1543" s="91" t="str">
        <f>IF(IFERROR(SEARCH(U$6,$D1543),0)&gt;0,TRIM(VLOOKUP(U$6,'Lifeline-Capability XWalk'!$F$6:$G$38,2,FALSE)),"")</f>
        <v/>
      </c>
      <c r="V1543" s="91" t="str">
        <f>IF(IFERROR(SEARCH(V$6,$D1543),0)&gt;0,TRIM(VLOOKUP(V$6,'Lifeline-Capability XWalk'!$F$6:$G$38,2,FALSE)),"")</f>
        <v/>
      </c>
      <c r="W1543" s="91" t="str">
        <f>IF(IFERROR(SEARCH(W$6,$D1543),0)&gt;0,TRIM(VLOOKUP(W$6,'Lifeline-Capability XWalk'!$F$6:$G$38,2,FALSE)),"")</f>
        <v/>
      </c>
      <c r="X1543" s="91" t="str">
        <f>IF(IFERROR(SEARCH(X$6,$D1543),0)&gt;0,TRIM(VLOOKUP(X$6,'Lifeline-Capability XWalk'!$F$6:$G$38,2,FALSE)),"")</f>
        <v/>
      </c>
      <c r="Y1543" s="91" t="str">
        <f>IF(IFERROR(SEARCH(Y$6,$D1543),0)&gt;0,TRIM(VLOOKUP(Y$6,'Lifeline-Capability XWalk'!$F$6:$G$38,2,FALSE)),"")</f>
        <v/>
      </c>
      <c r="Z1543" s="91" t="str">
        <f>IF(IFERROR(SEARCH(Z$6,$D1543),0)&gt;0,TRIM(VLOOKUP(Z$6,'Lifeline-Capability XWalk'!$F$6:$G$38,2,FALSE)),"")</f>
        <v/>
      </c>
      <c r="AA1543" s="91" t="str">
        <f>IF(IFERROR(SEARCH(AA$6,$D1543),0)&gt;0,TRIM(VLOOKUP(AA$6,'Lifeline-Capability XWalk'!$F$6:$G$38,2,FALSE)),"")</f>
        <v/>
      </c>
      <c r="AB1543" s="91" t="str">
        <f>IF(IFERROR(SEARCH(AB$6,$D1543),0)&gt;0,TRIM(VLOOKUP(AB$6,'Lifeline-Capability XWalk'!$F$6:$G$38,2,FALSE)),"")</f>
        <v>Communications</v>
      </c>
      <c r="AC1543" s="91" t="str">
        <f>IF(IFERROR(SEARCH(AC$6,$D1543),0)&gt;0,TRIM(VLOOKUP(AC$6,'Lifeline-Capability XWalk'!$F$6:$G$38,2,FALSE)),"")</f>
        <v/>
      </c>
      <c r="AD1543" s="91" t="str">
        <f>IF(IFERROR(SEARCH(AD$6,$D1543),0)&gt;0,TRIM(VLOOKUP(AD$6,'Lifeline-Capability XWalk'!$F$6:$G$38,2,FALSE)),"")</f>
        <v/>
      </c>
      <c r="AE1543" s="91" t="str">
        <f>IF(IFERROR(SEARCH(AE$6,$D1543),0)&gt;0,TRIM(VLOOKUP(AE$6,'Lifeline-Capability XWalk'!$F$6:$G$38,2,FALSE)),"")</f>
        <v/>
      </c>
      <c r="AF1543" s="91" t="str">
        <f>IF(IFERROR(SEARCH(AF$6,$D1543),0)&gt;0,TRIM(VLOOKUP(AF$6,'Lifeline-Capability XWalk'!$F$6:$G$38,2,FALSE)),"")</f>
        <v/>
      </c>
      <c r="AG1543" s="91" t="str">
        <f>IF(IFERROR(SEARCH(AG$6,$D1543),0)&gt;0,TRIM(VLOOKUP(AG$6,'Lifeline-Capability XWalk'!$F$6:$G$38,2,FALSE)),"")</f>
        <v/>
      </c>
      <c r="AH1543" s="91" t="str">
        <f>IF(IFERROR(SEARCH(AH$6,$D1543),0)&gt;0,TRIM(VLOOKUP(AH$6,'Lifeline-Capability XWalk'!$F$6:$G$38,2,FALSE)),"")</f>
        <v/>
      </c>
      <c r="AI1543" s="91" t="str">
        <f>IF(IFERROR(SEARCH(AI$6,$D1543),0)&gt;0,TRIM(VLOOKUP(AI$6,'Lifeline-Capability XWalk'!$F$6:$G$38,2,FALSE)),"")</f>
        <v/>
      </c>
      <c r="AJ1543" s="91" t="str">
        <f>IF(IFERROR(SEARCH(AJ$6,$D1543),0)&gt;0,TRIM(VLOOKUP(AJ$6,'Lifeline-Capability XWalk'!$F$6:$G$38,2,FALSE)),"")</f>
        <v/>
      </c>
      <c r="AK1543" s="91" t="str">
        <f>IF(IFERROR(SEARCH(AK$6,$D1543),0)&gt;0,TRIM(VLOOKUP(AK$6,'Lifeline-Capability XWalk'!$F$6:$G$38,2,FALSE)),"")</f>
        <v/>
      </c>
      <c r="AL1543" s="92" t="str">
        <f>IF(IFERROR(SEARCH(AL$6,$D1543),0)&gt;0,TRIM(VLOOKUP(AL$6,'Lifeline-Capability XWalk'!$F$6:$G$38,2,FALSE)),"")</f>
        <v/>
      </c>
      <c r="AM1543" s="24" t="str">
        <f t="shared" si="92"/>
        <v/>
      </c>
      <c r="AN1543" s="24" t="str">
        <f t="shared" si="92"/>
        <v/>
      </c>
      <c r="AO1543" s="24" t="str">
        <f t="shared" si="92"/>
        <v/>
      </c>
      <c r="AP1543" s="24" t="str">
        <f t="shared" si="92"/>
        <v/>
      </c>
      <c r="AQ1543" s="24" t="str">
        <f t="shared" si="92"/>
        <v>Communications</v>
      </c>
      <c r="AR1543" s="24" t="str">
        <f t="shared" si="92"/>
        <v/>
      </c>
      <c r="AS1543" s="24" t="str">
        <f t="shared" si="92"/>
        <v/>
      </c>
      <c r="AT1543" s="24" t="str">
        <f t="shared" si="92"/>
        <v/>
      </c>
      <c r="AU1543" s="24" t="str">
        <f t="shared" si="92"/>
        <v/>
      </c>
    </row>
    <row r="1544" spans="1:47" ht="32.1" customHeight="1" x14ac:dyDescent="0.2">
      <c r="A1544" s="143" t="s">
        <v>1113</v>
      </c>
      <c r="B1544" s="144" t="s">
        <v>20</v>
      </c>
      <c r="C1544" s="144" t="s">
        <v>1082</v>
      </c>
      <c r="D1544" s="124" t="s">
        <v>1946</v>
      </c>
      <c r="E1544" s="64" t="str">
        <f t="shared" si="89"/>
        <v>Safety and Security; Food, Water, Shelter; Health and Medical; Energy; Communications; Hazardous Materials; Transportation; Water Systems;</v>
      </c>
      <c r="F1544" s="70" t="s">
        <v>1947</v>
      </c>
      <c r="G1544" s="90" t="str">
        <f>IF(IFERROR(SEARCH(G$6,$D1544),0)&gt;0,TRIM(VLOOKUP(G$6,'Lifeline-Capability XWalk'!$F$6:$G$38,2,FALSE)),"")</f>
        <v/>
      </c>
      <c r="H1544" s="91" t="str">
        <f>IF(IFERROR(SEARCH(H$6,$D1544),0)&gt;0,TRIM(VLOOKUP(H$6,'Lifeline-Capability XWalk'!$F$6:$G$38,2,FALSE)),"")</f>
        <v/>
      </c>
      <c r="I1544" s="91" t="str">
        <f>IF(IFERROR(SEARCH(I$6,$D1544),0)&gt;0,TRIM(VLOOKUP(I$6,'Lifeline-Capability XWalk'!$F$6:$G$38,2,FALSE)),"")</f>
        <v/>
      </c>
      <c r="J1544" s="91" t="str">
        <f>IF(IFERROR(SEARCH(J$6,$D1544),0)&gt;0,TRIM(VLOOKUP(J$6,'Lifeline-Capability XWalk'!$F$6:$G$38,2,FALSE)),"")</f>
        <v/>
      </c>
      <c r="K1544" s="91" t="str">
        <f>IF(IFERROR(SEARCH(K$6,$D1544),0)&gt;0,TRIM(VLOOKUP(K$6,'Lifeline-Capability XWalk'!$F$6:$G$38,2,FALSE)),"")</f>
        <v/>
      </c>
      <c r="L1544" s="91" t="str">
        <f>IF(IFERROR(SEARCH(L$6,$D1544),0)&gt;0,TRIM(VLOOKUP(L$6,'Lifeline-Capability XWalk'!$F$6:$G$38,2,FALSE)),"")</f>
        <v/>
      </c>
      <c r="M1544" s="91" t="str">
        <f>IF(IFERROR(SEARCH(M$6,$D1544),0)&gt;0,TRIM(VLOOKUP(M$6,'Lifeline-Capability XWalk'!$F$6:$G$38,2,FALSE)),"")</f>
        <v/>
      </c>
      <c r="N1544" s="91" t="str">
        <f>IF(IFERROR(SEARCH(N$6,$D1544),0)&gt;0,TRIM(VLOOKUP(N$6,'Lifeline-Capability XWalk'!$F$6:$G$38,2,FALSE)),"")</f>
        <v/>
      </c>
      <c r="O1544" s="91" t="str">
        <f>IF(IFERROR(SEARCH(O$6,$D1544),0)&gt;0,TRIM(VLOOKUP(O$6,'Lifeline-Capability XWalk'!$F$6:$G$38,2,FALSE)),"")</f>
        <v/>
      </c>
      <c r="P1544" s="91" t="str">
        <f>IF(IFERROR(SEARCH(P$6,$D1544),0)&gt;0,TRIM(VLOOKUP(P$6,'Lifeline-Capability XWalk'!$F$6:$G$38,2,FALSE)),"")</f>
        <v/>
      </c>
      <c r="Q1544" s="91" t="str">
        <f>IF(IFERROR(SEARCH(Q$6,$D1544),0)&gt;0,TRIM(VLOOKUP(Q$6,'Lifeline-Capability XWalk'!$F$6:$G$38,2,FALSE)),"")</f>
        <v/>
      </c>
      <c r="R1544" s="91" t="str">
        <f>IF(IFERROR(SEARCH(R$6,$D1544),0)&gt;0,TRIM(VLOOKUP(R$6,'Lifeline-Capability XWalk'!$F$6:$G$38,2,FALSE)),"")</f>
        <v/>
      </c>
      <c r="S1544" s="91" t="str">
        <f>IF(IFERROR(SEARCH(S$6,$D1544),0)&gt;0,TRIM(VLOOKUP(S$6,'Lifeline-Capability XWalk'!$F$6:$G$38,2,FALSE)),"")</f>
        <v/>
      </c>
      <c r="T1544" s="91" t="str">
        <f>IF(IFERROR(SEARCH(T$6,$D1544),0)&gt;0,TRIM(VLOOKUP(T$6,'Lifeline-Capability XWalk'!$F$6:$G$38,2,FALSE)),"")</f>
        <v/>
      </c>
      <c r="U1544" s="91" t="str">
        <f>IF(IFERROR(SEARCH(U$6,$D1544),0)&gt;0,TRIM(VLOOKUP(U$6,'Lifeline-Capability XWalk'!$F$6:$G$38,2,FALSE)),"")</f>
        <v>Safety and Security; Food, Water, Shelter; Health and Medical; Energy; Communications; Hazardous Materials; Transportation; Water Systems;</v>
      </c>
      <c r="V1544" s="91" t="str">
        <f>IF(IFERROR(SEARCH(V$6,$D1544),0)&gt;0,TRIM(VLOOKUP(V$6,'Lifeline-Capability XWalk'!$F$6:$G$38,2,FALSE)),"")</f>
        <v/>
      </c>
      <c r="W1544" s="91" t="str">
        <f>IF(IFERROR(SEARCH(W$6,$D1544),0)&gt;0,TRIM(VLOOKUP(W$6,'Lifeline-Capability XWalk'!$F$6:$G$38,2,FALSE)),"")</f>
        <v/>
      </c>
      <c r="X1544" s="91" t="str">
        <f>IF(IFERROR(SEARCH(X$6,$D1544),0)&gt;0,TRIM(VLOOKUP(X$6,'Lifeline-Capability XWalk'!$F$6:$G$38,2,FALSE)),"")</f>
        <v/>
      </c>
      <c r="Y1544" s="91" t="str">
        <f>IF(IFERROR(SEARCH(Y$6,$D1544),0)&gt;0,TRIM(VLOOKUP(Y$6,'Lifeline-Capability XWalk'!$F$6:$G$38,2,FALSE)),"")</f>
        <v/>
      </c>
      <c r="Z1544" s="91" t="str">
        <f>IF(IFERROR(SEARCH(Z$6,$D1544),0)&gt;0,TRIM(VLOOKUP(Z$6,'Lifeline-Capability XWalk'!$F$6:$G$38,2,FALSE)),"")</f>
        <v/>
      </c>
      <c r="AA1544" s="91" t="str">
        <f>IF(IFERROR(SEARCH(AA$6,$D1544),0)&gt;0,TRIM(VLOOKUP(AA$6,'Lifeline-Capability XWalk'!$F$6:$G$38,2,FALSE)),"")</f>
        <v/>
      </c>
      <c r="AB1544" s="91" t="str">
        <f>IF(IFERROR(SEARCH(AB$6,$D1544),0)&gt;0,TRIM(VLOOKUP(AB$6,'Lifeline-Capability XWalk'!$F$6:$G$38,2,FALSE)),"")</f>
        <v/>
      </c>
      <c r="AC1544" s="91" t="str">
        <f>IF(IFERROR(SEARCH(AC$6,$D1544),0)&gt;0,TRIM(VLOOKUP(AC$6,'Lifeline-Capability XWalk'!$F$6:$G$38,2,FALSE)),"")</f>
        <v/>
      </c>
      <c r="AD1544" s="91" t="str">
        <f>IF(IFERROR(SEARCH(AD$6,$D1544),0)&gt;0,TRIM(VLOOKUP(AD$6,'Lifeline-Capability XWalk'!$F$6:$G$38,2,FALSE)),"")</f>
        <v/>
      </c>
      <c r="AE1544" s="91" t="str">
        <f>IF(IFERROR(SEARCH(AE$6,$D1544),0)&gt;0,TRIM(VLOOKUP(AE$6,'Lifeline-Capability XWalk'!$F$6:$G$38,2,FALSE)),"")</f>
        <v/>
      </c>
      <c r="AF1544" s="91" t="str">
        <f>IF(IFERROR(SEARCH(AF$6,$D1544),0)&gt;0,TRIM(VLOOKUP(AF$6,'Lifeline-Capability XWalk'!$F$6:$G$38,2,FALSE)),"")</f>
        <v/>
      </c>
      <c r="AG1544" s="91" t="str">
        <f>IF(IFERROR(SEARCH(AG$6,$D1544),0)&gt;0,TRIM(VLOOKUP(AG$6,'Lifeline-Capability XWalk'!$F$6:$G$38,2,FALSE)),"")</f>
        <v/>
      </c>
      <c r="AH1544" s="91" t="str">
        <f>IF(IFERROR(SEARCH(AH$6,$D1544),0)&gt;0,TRIM(VLOOKUP(AH$6,'Lifeline-Capability XWalk'!$F$6:$G$38,2,FALSE)),"")</f>
        <v/>
      </c>
      <c r="AI1544" s="91" t="str">
        <f>IF(IFERROR(SEARCH(AI$6,$D1544),0)&gt;0,TRIM(VLOOKUP(AI$6,'Lifeline-Capability XWalk'!$F$6:$G$38,2,FALSE)),"")</f>
        <v/>
      </c>
      <c r="AJ1544" s="91" t="str">
        <f>IF(IFERROR(SEARCH(AJ$6,$D1544),0)&gt;0,TRIM(VLOOKUP(AJ$6,'Lifeline-Capability XWalk'!$F$6:$G$38,2,FALSE)),"")</f>
        <v/>
      </c>
      <c r="AK1544" s="91" t="str">
        <f>IF(IFERROR(SEARCH(AK$6,$D1544),0)&gt;0,TRIM(VLOOKUP(AK$6,'Lifeline-Capability XWalk'!$F$6:$G$38,2,FALSE)),"")</f>
        <v/>
      </c>
      <c r="AL1544" s="92" t="str">
        <f>IF(IFERROR(SEARCH(AL$6,$D1544),0)&gt;0,TRIM(VLOOKUP(AL$6,'Lifeline-Capability XWalk'!$F$6:$G$38,2,FALSE)),"")</f>
        <v/>
      </c>
      <c r="AM1544" s="24" t="str">
        <f t="shared" si="92"/>
        <v/>
      </c>
      <c r="AN1544" s="24" t="str">
        <f t="shared" si="92"/>
        <v/>
      </c>
      <c r="AO1544" s="24" t="str">
        <f t="shared" si="92"/>
        <v/>
      </c>
      <c r="AP1544" s="24" t="str">
        <f t="shared" si="92"/>
        <v/>
      </c>
      <c r="AQ1544" s="24" t="str">
        <f t="shared" si="92"/>
        <v/>
      </c>
      <c r="AR1544" s="24" t="str">
        <f t="shared" si="92"/>
        <v/>
      </c>
      <c r="AS1544" s="24" t="str">
        <f t="shared" si="92"/>
        <v/>
      </c>
      <c r="AT1544" s="24" t="str">
        <f t="shared" si="92"/>
        <v/>
      </c>
      <c r="AU1544" s="24" t="str">
        <f t="shared" si="92"/>
        <v>Safety and Security; Food, Water, Shelter; Health and Medical; Energy; Communications; Hazardous Materials; Transportation; Water Systems;</v>
      </c>
    </row>
    <row r="1545" spans="1:47" ht="32.1" customHeight="1" x14ac:dyDescent="0.2">
      <c r="A1545" s="143" t="s">
        <v>1113</v>
      </c>
      <c r="B1545" s="144" t="s">
        <v>20</v>
      </c>
      <c r="C1545" s="144" t="s">
        <v>1082</v>
      </c>
      <c r="D1545" s="124" t="s">
        <v>1930</v>
      </c>
      <c r="E1545" s="64" t="str">
        <f t="shared" si="89"/>
        <v>Safety and Security; Food, Water, Shelter; Health and Medical; Energy; Communications; Hazardous Materials; Transportation; Water Systems;</v>
      </c>
      <c r="F1545" s="70" t="s">
        <v>1948</v>
      </c>
      <c r="G1545" s="90" t="str">
        <f>IF(IFERROR(SEARCH(G$6,$D1545),0)&gt;0,TRIM(VLOOKUP(G$6,'Lifeline-Capability XWalk'!$F$6:$G$38,2,FALSE)),"")</f>
        <v/>
      </c>
      <c r="H1545" s="91" t="str">
        <f>IF(IFERROR(SEARCH(H$6,$D1545),0)&gt;0,TRIM(VLOOKUP(H$6,'Lifeline-Capability XWalk'!$F$6:$G$38,2,FALSE)),"")</f>
        <v/>
      </c>
      <c r="I1545" s="91" t="str">
        <f>IF(IFERROR(SEARCH(I$6,$D1545),0)&gt;0,TRIM(VLOOKUP(I$6,'Lifeline-Capability XWalk'!$F$6:$G$38,2,FALSE)),"")</f>
        <v/>
      </c>
      <c r="J1545" s="91" t="str">
        <f>IF(IFERROR(SEARCH(J$6,$D1545),0)&gt;0,TRIM(VLOOKUP(J$6,'Lifeline-Capability XWalk'!$F$6:$G$38,2,FALSE)),"")</f>
        <v/>
      </c>
      <c r="K1545" s="91" t="str">
        <f>IF(IFERROR(SEARCH(K$6,$D1545),0)&gt;0,TRIM(VLOOKUP(K$6,'Lifeline-Capability XWalk'!$F$6:$G$38,2,FALSE)),"")</f>
        <v/>
      </c>
      <c r="L1545" s="91" t="str">
        <f>IF(IFERROR(SEARCH(L$6,$D1545),0)&gt;0,TRIM(VLOOKUP(L$6,'Lifeline-Capability XWalk'!$F$6:$G$38,2,FALSE)),"")</f>
        <v/>
      </c>
      <c r="M1545" s="91" t="str">
        <f>IF(IFERROR(SEARCH(M$6,$D1545),0)&gt;0,TRIM(VLOOKUP(M$6,'Lifeline-Capability XWalk'!$F$6:$G$38,2,FALSE)),"")</f>
        <v/>
      </c>
      <c r="N1545" s="91" t="str">
        <f>IF(IFERROR(SEARCH(N$6,$D1545),0)&gt;0,TRIM(VLOOKUP(N$6,'Lifeline-Capability XWalk'!$F$6:$G$38,2,FALSE)),"")</f>
        <v/>
      </c>
      <c r="O1545" s="91" t="str">
        <f>IF(IFERROR(SEARCH(O$6,$D1545),0)&gt;0,TRIM(VLOOKUP(O$6,'Lifeline-Capability XWalk'!$F$6:$G$38,2,FALSE)),"")</f>
        <v/>
      </c>
      <c r="P1545" s="91" t="str">
        <f>IF(IFERROR(SEARCH(P$6,$D1545),0)&gt;0,TRIM(VLOOKUP(P$6,'Lifeline-Capability XWalk'!$F$6:$G$38,2,FALSE)),"")</f>
        <v/>
      </c>
      <c r="Q1545" s="91" t="str">
        <f>IF(IFERROR(SEARCH(Q$6,$D1545),0)&gt;0,TRIM(VLOOKUP(Q$6,'Lifeline-Capability XWalk'!$F$6:$G$38,2,FALSE)),"")</f>
        <v/>
      </c>
      <c r="R1545" s="91" t="str">
        <f>IF(IFERROR(SEARCH(R$6,$D1545),0)&gt;0,TRIM(VLOOKUP(R$6,'Lifeline-Capability XWalk'!$F$6:$G$38,2,FALSE)),"")</f>
        <v/>
      </c>
      <c r="S1545" s="91" t="str">
        <f>IF(IFERROR(SEARCH(S$6,$D1545),0)&gt;0,TRIM(VLOOKUP(S$6,'Lifeline-Capability XWalk'!$F$6:$G$38,2,FALSE)),"")</f>
        <v/>
      </c>
      <c r="T1545" s="91" t="str">
        <f>IF(IFERROR(SEARCH(T$6,$D1545),0)&gt;0,TRIM(VLOOKUP(T$6,'Lifeline-Capability XWalk'!$F$6:$G$38,2,FALSE)),"")</f>
        <v/>
      </c>
      <c r="U1545" s="91" t="str">
        <f>IF(IFERROR(SEARCH(U$6,$D1545),0)&gt;0,TRIM(VLOOKUP(U$6,'Lifeline-Capability XWalk'!$F$6:$G$38,2,FALSE)),"")</f>
        <v/>
      </c>
      <c r="V1545" s="91" t="str">
        <f>IF(IFERROR(SEARCH(V$6,$D1545),0)&gt;0,TRIM(VLOOKUP(V$6,'Lifeline-Capability XWalk'!$F$6:$G$38,2,FALSE)),"")</f>
        <v/>
      </c>
      <c r="W1545" s="91" t="str">
        <f>IF(IFERROR(SEARCH(W$6,$D1545),0)&gt;0,TRIM(VLOOKUP(W$6,'Lifeline-Capability XWalk'!$F$6:$G$38,2,FALSE)),"")</f>
        <v/>
      </c>
      <c r="X1545" s="91" t="str">
        <f>IF(IFERROR(SEARCH(X$6,$D1545),0)&gt;0,TRIM(VLOOKUP(X$6,'Lifeline-Capability XWalk'!$F$6:$G$38,2,FALSE)),"")</f>
        <v/>
      </c>
      <c r="Y1545" s="91" t="str">
        <f>IF(IFERROR(SEARCH(Y$6,$D1545),0)&gt;0,TRIM(VLOOKUP(Y$6,'Lifeline-Capability XWalk'!$F$6:$G$38,2,FALSE)),"")</f>
        <v/>
      </c>
      <c r="Z1545" s="91" t="str">
        <f>IF(IFERROR(SEARCH(Z$6,$D1545),0)&gt;0,TRIM(VLOOKUP(Z$6,'Lifeline-Capability XWalk'!$F$6:$G$38,2,FALSE)),"")</f>
        <v/>
      </c>
      <c r="AA1545" s="91" t="str">
        <f>IF(IFERROR(SEARCH(AA$6,$D1545),0)&gt;0,TRIM(VLOOKUP(AA$6,'Lifeline-Capability XWalk'!$F$6:$G$38,2,FALSE)),"")</f>
        <v/>
      </c>
      <c r="AB1545" s="91" t="str">
        <f>IF(IFERROR(SEARCH(AB$6,$D1545),0)&gt;0,TRIM(VLOOKUP(AB$6,'Lifeline-Capability XWalk'!$F$6:$G$38,2,FALSE)),"")</f>
        <v>Communications</v>
      </c>
      <c r="AC1545" s="91" t="str">
        <f>IF(IFERROR(SEARCH(AC$6,$D1545),0)&gt;0,TRIM(VLOOKUP(AC$6,'Lifeline-Capability XWalk'!$F$6:$G$38,2,FALSE)),"")</f>
        <v/>
      </c>
      <c r="AD1545" s="91" t="str">
        <f>IF(IFERROR(SEARCH(AD$6,$D1545),0)&gt;0,TRIM(VLOOKUP(AD$6,'Lifeline-Capability XWalk'!$F$6:$G$38,2,FALSE)),"")</f>
        <v/>
      </c>
      <c r="AE1545" s="91" t="str">
        <f>IF(IFERROR(SEARCH(AE$6,$D1545),0)&gt;0,TRIM(VLOOKUP(AE$6,'Lifeline-Capability XWalk'!$F$6:$G$38,2,FALSE)),"")</f>
        <v/>
      </c>
      <c r="AF1545" s="91" t="str">
        <f>IF(IFERROR(SEARCH(AF$6,$D1545),0)&gt;0,TRIM(VLOOKUP(AF$6,'Lifeline-Capability XWalk'!$F$6:$G$38,2,FALSE)),"")</f>
        <v/>
      </c>
      <c r="AG1545" s="91" t="str">
        <f>IF(IFERROR(SEARCH(AG$6,$D1545),0)&gt;0,TRIM(VLOOKUP(AG$6,'Lifeline-Capability XWalk'!$F$6:$G$38,2,FALSE)),"")</f>
        <v/>
      </c>
      <c r="AH1545" s="91" t="str">
        <f>IF(IFERROR(SEARCH(AH$6,$D1545),0)&gt;0,TRIM(VLOOKUP(AH$6,'Lifeline-Capability XWalk'!$F$6:$G$38,2,FALSE)),"")</f>
        <v/>
      </c>
      <c r="AI1545" s="91" t="str">
        <f>IF(IFERROR(SEARCH(AI$6,$D1545),0)&gt;0,TRIM(VLOOKUP(AI$6,'Lifeline-Capability XWalk'!$F$6:$G$38,2,FALSE)),"")</f>
        <v/>
      </c>
      <c r="AJ1545" s="91" t="str">
        <f>IF(IFERROR(SEARCH(AJ$6,$D1545),0)&gt;0,TRIM(VLOOKUP(AJ$6,'Lifeline-Capability XWalk'!$F$6:$G$38,2,FALSE)),"")</f>
        <v>Safety and Security; Food, Water, Shelter; Health and Medical; Energy; Communications; Hazardous Materials; Transportation; Water Systems;</v>
      </c>
      <c r="AK1545" s="91" t="str">
        <f>IF(IFERROR(SEARCH(AK$6,$D1545),0)&gt;0,TRIM(VLOOKUP(AK$6,'Lifeline-Capability XWalk'!$F$6:$G$38,2,FALSE)),"")</f>
        <v/>
      </c>
      <c r="AL1545" s="92" t="str">
        <f>IF(IFERROR(SEARCH(AL$6,$D1545),0)&gt;0,TRIM(VLOOKUP(AL$6,'Lifeline-Capability XWalk'!$F$6:$G$38,2,FALSE)),"")</f>
        <v/>
      </c>
      <c r="AM1545" s="24" t="str">
        <f t="shared" si="92"/>
        <v/>
      </c>
      <c r="AN1545" s="24" t="str">
        <f t="shared" si="92"/>
        <v/>
      </c>
      <c r="AO1545" s="24" t="str">
        <f t="shared" si="92"/>
        <v/>
      </c>
      <c r="AP1545" s="24" t="str">
        <f t="shared" si="92"/>
        <v/>
      </c>
      <c r="AQ1545" s="24" t="str">
        <f t="shared" si="92"/>
        <v>Communications</v>
      </c>
      <c r="AR1545" s="24" t="str">
        <f t="shared" si="92"/>
        <v/>
      </c>
      <c r="AS1545" s="24" t="str">
        <f t="shared" si="92"/>
        <v/>
      </c>
      <c r="AT1545" s="24" t="str">
        <f t="shared" si="92"/>
        <v/>
      </c>
      <c r="AU1545" s="24" t="str">
        <f t="shared" si="92"/>
        <v>Safety and Security; Food, Water, Shelter; Health and Medical; Energy; Communications; Hazardous Materials; Transportation; Water Systems;</v>
      </c>
    </row>
    <row r="1546" spans="1:47" ht="32.1" customHeight="1" x14ac:dyDescent="0.2">
      <c r="A1546" s="143" t="s">
        <v>1113</v>
      </c>
      <c r="B1546" s="144" t="s">
        <v>20</v>
      </c>
      <c r="C1546" s="144" t="s">
        <v>1082</v>
      </c>
      <c r="D1546" s="124" t="s">
        <v>1930</v>
      </c>
      <c r="E1546" s="64" t="str">
        <f t="shared" si="89"/>
        <v>Safety and Security; Food, Water, Shelter; Health and Medical; Energy; Communications; Hazardous Materials; Transportation; Water Systems;</v>
      </c>
      <c r="F1546" s="70" t="s">
        <v>1949</v>
      </c>
      <c r="G1546" s="90" t="str">
        <f>IF(IFERROR(SEARCH(G$6,$D1546),0)&gt;0,TRIM(VLOOKUP(G$6,'Lifeline-Capability XWalk'!$F$6:$G$38,2,FALSE)),"")</f>
        <v/>
      </c>
      <c r="H1546" s="91" t="str">
        <f>IF(IFERROR(SEARCH(H$6,$D1546),0)&gt;0,TRIM(VLOOKUP(H$6,'Lifeline-Capability XWalk'!$F$6:$G$38,2,FALSE)),"")</f>
        <v/>
      </c>
      <c r="I1546" s="91" t="str">
        <f>IF(IFERROR(SEARCH(I$6,$D1546),0)&gt;0,TRIM(VLOOKUP(I$6,'Lifeline-Capability XWalk'!$F$6:$G$38,2,FALSE)),"")</f>
        <v/>
      </c>
      <c r="J1546" s="91" t="str">
        <f>IF(IFERROR(SEARCH(J$6,$D1546),0)&gt;0,TRIM(VLOOKUP(J$6,'Lifeline-Capability XWalk'!$F$6:$G$38,2,FALSE)),"")</f>
        <v/>
      </c>
      <c r="K1546" s="91" t="str">
        <f>IF(IFERROR(SEARCH(K$6,$D1546),0)&gt;0,TRIM(VLOOKUP(K$6,'Lifeline-Capability XWalk'!$F$6:$G$38,2,FALSE)),"")</f>
        <v/>
      </c>
      <c r="L1546" s="91" t="str">
        <f>IF(IFERROR(SEARCH(L$6,$D1546),0)&gt;0,TRIM(VLOOKUP(L$6,'Lifeline-Capability XWalk'!$F$6:$G$38,2,FALSE)),"")</f>
        <v/>
      </c>
      <c r="M1546" s="91" t="str">
        <f>IF(IFERROR(SEARCH(M$6,$D1546),0)&gt;0,TRIM(VLOOKUP(M$6,'Lifeline-Capability XWalk'!$F$6:$G$38,2,FALSE)),"")</f>
        <v/>
      </c>
      <c r="N1546" s="91" t="str">
        <f>IF(IFERROR(SEARCH(N$6,$D1546),0)&gt;0,TRIM(VLOOKUP(N$6,'Lifeline-Capability XWalk'!$F$6:$G$38,2,FALSE)),"")</f>
        <v/>
      </c>
      <c r="O1546" s="91" t="str">
        <f>IF(IFERROR(SEARCH(O$6,$D1546),0)&gt;0,TRIM(VLOOKUP(O$6,'Lifeline-Capability XWalk'!$F$6:$G$38,2,FALSE)),"")</f>
        <v/>
      </c>
      <c r="P1546" s="91" t="str">
        <f>IF(IFERROR(SEARCH(P$6,$D1546),0)&gt;0,TRIM(VLOOKUP(P$6,'Lifeline-Capability XWalk'!$F$6:$G$38,2,FALSE)),"")</f>
        <v/>
      </c>
      <c r="Q1546" s="91" t="str">
        <f>IF(IFERROR(SEARCH(Q$6,$D1546),0)&gt;0,TRIM(VLOOKUP(Q$6,'Lifeline-Capability XWalk'!$F$6:$G$38,2,FALSE)),"")</f>
        <v/>
      </c>
      <c r="R1546" s="91" t="str">
        <f>IF(IFERROR(SEARCH(R$6,$D1546),0)&gt;0,TRIM(VLOOKUP(R$6,'Lifeline-Capability XWalk'!$F$6:$G$38,2,FALSE)),"")</f>
        <v/>
      </c>
      <c r="S1546" s="91" t="str">
        <f>IF(IFERROR(SEARCH(S$6,$D1546),0)&gt;0,TRIM(VLOOKUP(S$6,'Lifeline-Capability XWalk'!$F$6:$G$38,2,FALSE)),"")</f>
        <v/>
      </c>
      <c r="T1546" s="91" t="str">
        <f>IF(IFERROR(SEARCH(T$6,$D1546),0)&gt;0,TRIM(VLOOKUP(T$6,'Lifeline-Capability XWalk'!$F$6:$G$38,2,FALSE)),"")</f>
        <v/>
      </c>
      <c r="U1546" s="91" t="str">
        <f>IF(IFERROR(SEARCH(U$6,$D1546),0)&gt;0,TRIM(VLOOKUP(U$6,'Lifeline-Capability XWalk'!$F$6:$G$38,2,FALSE)),"")</f>
        <v/>
      </c>
      <c r="V1546" s="91" t="str">
        <f>IF(IFERROR(SEARCH(V$6,$D1546),0)&gt;0,TRIM(VLOOKUP(V$6,'Lifeline-Capability XWalk'!$F$6:$G$38,2,FALSE)),"")</f>
        <v/>
      </c>
      <c r="W1546" s="91" t="str">
        <f>IF(IFERROR(SEARCH(W$6,$D1546),0)&gt;0,TRIM(VLOOKUP(W$6,'Lifeline-Capability XWalk'!$F$6:$G$38,2,FALSE)),"")</f>
        <v/>
      </c>
      <c r="X1546" s="91" t="str">
        <f>IF(IFERROR(SEARCH(X$6,$D1546),0)&gt;0,TRIM(VLOOKUP(X$6,'Lifeline-Capability XWalk'!$F$6:$G$38,2,FALSE)),"")</f>
        <v/>
      </c>
      <c r="Y1546" s="91" t="str">
        <f>IF(IFERROR(SEARCH(Y$6,$D1546),0)&gt;0,TRIM(VLOOKUP(Y$6,'Lifeline-Capability XWalk'!$F$6:$G$38,2,FALSE)),"")</f>
        <v/>
      </c>
      <c r="Z1546" s="91" t="str">
        <f>IF(IFERROR(SEARCH(Z$6,$D1546),0)&gt;0,TRIM(VLOOKUP(Z$6,'Lifeline-Capability XWalk'!$F$6:$G$38,2,FALSE)),"")</f>
        <v/>
      </c>
      <c r="AA1546" s="91" t="str">
        <f>IF(IFERROR(SEARCH(AA$6,$D1546),0)&gt;0,TRIM(VLOOKUP(AA$6,'Lifeline-Capability XWalk'!$F$6:$G$38,2,FALSE)),"")</f>
        <v/>
      </c>
      <c r="AB1546" s="91" t="str">
        <f>IF(IFERROR(SEARCH(AB$6,$D1546),0)&gt;0,TRIM(VLOOKUP(AB$6,'Lifeline-Capability XWalk'!$F$6:$G$38,2,FALSE)),"")</f>
        <v>Communications</v>
      </c>
      <c r="AC1546" s="91" t="str">
        <f>IF(IFERROR(SEARCH(AC$6,$D1546),0)&gt;0,TRIM(VLOOKUP(AC$6,'Lifeline-Capability XWalk'!$F$6:$G$38,2,FALSE)),"")</f>
        <v/>
      </c>
      <c r="AD1546" s="91" t="str">
        <f>IF(IFERROR(SEARCH(AD$6,$D1546),0)&gt;0,TRIM(VLOOKUP(AD$6,'Lifeline-Capability XWalk'!$F$6:$G$38,2,FALSE)),"")</f>
        <v/>
      </c>
      <c r="AE1546" s="91" t="str">
        <f>IF(IFERROR(SEARCH(AE$6,$D1546),0)&gt;0,TRIM(VLOOKUP(AE$6,'Lifeline-Capability XWalk'!$F$6:$G$38,2,FALSE)),"")</f>
        <v/>
      </c>
      <c r="AF1546" s="91" t="str">
        <f>IF(IFERROR(SEARCH(AF$6,$D1546),0)&gt;0,TRIM(VLOOKUP(AF$6,'Lifeline-Capability XWalk'!$F$6:$G$38,2,FALSE)),"")</f>
        <v/>
      </c>
      <c r="AG1546" s="91" t="str">
        <f>IF(IFERROR(SEARCH(AG$6,$D1546),0)&gt;0,TRIM(VLOOKUP(AG$6,'Lifeline-Capability XWalk'!$F$6:$G$38,2,FALSE)),"")</f>
        <v/>
      </c>
      <c r="AH1546" s="91" t="str">
        <f>IF(IFERROR(SEARCH(AH$6,$D1546),0)&gt;0,TRIM(VLOOKUP(AH$6,'Lifeline-Capability XWalk'!$F$6:$G$38,2,FALSE)),"")</f>
        <v/>
      </c>
      <c r="AI1546" s="91" t="str">
        <f>IF(IFERROR(SEARCH(AI$6,$D1546),0)&gt;0,TRIM(VLOOKUP(AI$6,'Lifeline-Capability XWalk'!$F$6:$G$38,2,FALSE)),"")</f>
        <v/>
      </c>
      <c r="AJ1546" s="91" t="str">
        <f>IF(IFERROR(SEARCH(AJ$6,$D1546),0)&gt;0,TRIM(VLOOKUP(AJ$6,'Lifeline-Capability XWalk'!$F$6:$G$38,2,FALSE)),"")</f>
        <v>Safety and Security; Food, Water, Shelter; Health and Medical; Energy; Communications; Hazardous Materials; Transportation; Water Systems;</v>
      </c>
      <c r="AK1546" s="91" t="str">
        <f>IF(IFERROR(SEARCH(AK$6,$D1546),0)&gt;0,TRIM(VLOOKUP(AK$6,'Lifeline-Capability XWalk'!$F$6:$G$38,2,FALSE)),"")</f>
        <v/>
      </c>
      <c r="AL1546" s="92" t="str">
        <f>IF(IFERROR(SEARCH(AL$6,$D1546),0)&gt;0,TRIM(VLOOKUP(AL$6,'Lifeline-Capability XWalk'!$F$6:$G$38,2,FALSE)),"")</f>
        <v/>
      </c>
      <c r="AM1546" s="24" t="str">
        <f t="shared" si="92"/>
        <v/>
      </c>
      <c r="AN1546" s="24" t="str">
        <f t="shared" si="92"/>
        <v/>
      </c>
      <c r="AO1546" s="24" t="str">
        <f t="shared" si="92"/>
        <v/>
      </c>
      <c r="AP1546" s="24" t="str">
        <f t="shared" si="92"/>
        <v/>
      </c>
      <c r="AQ1546" s="24" t="str">
        <f t="shared" si="92"/>
        <v>Communications</v>
      </c>
      <c r="AR1546" s="24" t="str">
        <f t="shared" si="92"/>
        <v/>
      </c>
      <c r="AS1546" s="24" t="str">
        <f t="shared" si="92"/>
        <v/>
      </c>
      <c r="AT1546" s="24" t="str">
        <f t="shared" si="92"/>
        <v/>
      </c>
      <c r="AU1546" s="24" t="str">
        <f t="shared" si="92"/>
        <v>Safety and Security; Food, Water, Shelter; Health and Medical; Energy; Communications; Hazardous Materials; Transportation; Water Systems;</v>
      </c>
    </row>
    <row r="1547" spans="1:47" ht="32.1" customHeight="1" x14ac:dyDescent="0.2">
      <c r="A1547" s="143" t="s">
        <v>1113</v>
      </c>
      <c r="B1547" s="144" t="s">
        <v>20</v>
      </c>
      <c r="C1547" s="144" t="s">
        <v>1082</v>
      </c>
      <c r="D1547" s="124" t="s">
        <v>1214</v>
      </c>
      <c r="E1547" s="64" t="str">
        <f t="shared" si="89"/>
        <v>Communications</v>
      </c>
      <c r="F1547" s="70" t="s">
        <v>1950</v>
      </c>
      <c r="G1547" s="90" t="str">
        <f>IF(IFERROR(SEARCH(G$6,$D1547),0)&gt;0,TRIM(VLOOKUP(G$6,'Lifeline-Capability XWalk'!$F$6:$G$38,2,FALSE)),"")</f>
        <v/>
      </c>
      <c r="H1547" s="91" t="str">
        <f>IF(IFERROR(SEARCH(H$6,$D1547),0)&gt;0,TRIM(VLOOKUP(H$6,'Lifeline-Capability XWalk'!$F$6:$G$38,2,FALSE)),"")</f>
        <v/>
      </c>
      <c r="I1547" s="91" t="str">
        <f>IF(IFERROR(SEARCH(I$6,$D1547),0)&gt;0,TRIM(VLOOKUP(I$6,'Lifeline-Capability XWalk'!$F$6:$G$38,2,FALSE)),"")</f>
        <v/>
      </c>
      <c r="J1547" s="91" t="str">
        <f>IF(IFERROR(SEARCH(J$6,$D1547),0)&gt;0,TRIM(VLOOKUP(J$6,'Lifeline-Capability XWalk'!$F$6:$G$38,2,FALSE)),"")</f>
        <v/>
      </c>
      <c r="K1547" s="91" t="str">
        <f>IF(IFERROR(SEARCH(K$6,$D1547),0)&gt;0,TRIM(VLOOKUP(K$6,'Lifeline-Capability XWalk'!$F$6:$G$38,2,FALSE)),"")</f>
        <v/>
      </c>
      <c r="L1547" s="91" t="str">
        <f>IF(IFERROR(SEARCH(L$6,$D1547),0)&gt;0,TRIM(VLOOKUP(L$6,'Lifeline-Capability XWalk'!$F$6:$G$38,2,FALSE)),"")</f>
        <v/>
      </c>
      <c r="M1547" s="91" t="str">
        <f>IF(IFERROR(SEARCH(M$6,$D1547),0)&gt;0,TRIM(VLOOKUP(M$6,'Lifeline-Capability XWalk'!$F$6:$G$38,2,FALSE)),"")</f>
        <v/>
      </c>
      <c r="N1547" s="91" t="str">
        <f>IF(IFERROR(SEARCH(N$6,$D1547),0)&gt;0,TRIM(VLOOKUP(N$6,'Lifeline-Capability XWalk'!$F$6:$G$38,2,FALSE)),"")</f>
        <v/>
      </c>
      <c r="O1547" s="91" t="str">
        <f>IF(IFERROR(SEARCH(O$6,$D1547),0)&gt;0,TRIM(VLOOKUP(O$6,'Lifeline-Capability XWalk'!$F$6:$G$38,2,FALSE)),"")</f>
        <v/>
      </c>
      <c r="P1547" s="91" t="str">
        <f>IF(IFERROR(SEARCH(P$6,$D1547),0)&gt;0,TRIM(VLOOKUP(P$6,'Lifeline-Capability XWalk'!$F$6:$G$38,2,FALSE)),"")</f>
        <v/>
      </c>
      <c r="Q1547" s="91" t="str">
        <f>IF(IFERROR(SEARCH(Q$6,$D1547),0)&gt;0,TRIM(VLOOKUP(Q$6,'Lifeline-Capability XWalk'!$F$6:$G$38,2,FALSE)),"")</f>
        <v/>
      </c>
      <c r="R1547" s="91" t="str">
        <f>IF(IFERROR(SEARCH(R$6,$D1547),0)&gt;0,TRIM(VLOOKUP(R$6,'Lifeline-Capability XWalk'!$F$6:$G$38,2,FALSE)),"")</f>
        <v/>
      </c>
      <c r="S1547" s="91" t="str">
        <f>IF(IFERROR(SEARCH(S$6,$D1547),0)&gt;0,TRIM(VLOOKUP(S$6,'Lifeline-Capability XWalk'!$F$6:$G$38,2,FALSE)),"")</f>
        <v/>
      </c>
      <c r="T1547" s="91" t="str">
        <f>IF(IFERROR(SEARCH(T$6,$D1547),0)&gt;0,TRIM(VLOOKUP(T$6,'Lifeline-Capability XWalk'!$F$6:$G$38,2,FALSE)),"")</f>
        <v/>
      </c>
      <c r="U1547" s="91" t="str">
        <f>IF(IFERROR(SEARCH(U$6,$D1547),0)&gt;0,TRIM(VLOOKUP(U$6,'Lifeline-Capability XWalk'!$F$6:$G$38,2,FALSE)),"")</f>
        <v/>
      </c>
      <c r="V1547" s="91" t="str">
        <f>IF(IFERROR(SEARCH(V$6,$D1547),0)&gt;0,TRIM(VLOOKUP(V$6,'Lifeline-Capability XWalk'!$F$6:$G$38,2,FALSE)),"")</f>
        <v/>
      </c>
      <c r="W1547" s="91" t="str">
        <f>IF(IFERROR(SEARCH(W$6,$D1547),0)&gt;0,TRIM(VLOOKUP(W$6,'Lifeline-Capability XWalk'!$F$6:$G$38,2,FALSE)),"")</f>
        <v/>
      </c>
      <c r="X1547" s="91" t="str">
        <f>IF(IFERROR(SEARCH(X$6,$D1547),0)&gt;0,TRIM(VLOOKUP(X$6,'Lifeline-Capability XWalk'!$F$6:$G$38,2,FALSE)),"")</f>
        <v/>
      </c>
      <c r="Y1547" s="91" t="str">
        <f>IF(IFERROR(SEARCH(Y$6,$D1547),0)&gt;0,TRIM(VLOOKUP(Y$6,'Lifeline-Capability XWalk'!$F$6:$G$38,2,FALSE)),"")</f>
        <v/>
      </c>
      <c r="Z1547" s="91" t="str">
        <f>IF(IFERROR(SEARCH(Z$6,$D1547),0)&gt;0,TRIM(VLOOKUP(Z$6,'Lifeline-Capability XWalk'!$F$6:$G$38,2,FALSE)),"")</f>
        <v/>
      </c>
      <c r="AA1547" s="91" t="str">
        <f>IF(IFERROR(SEARCH(AA$6,$D1547),0)&gt;0,TRIM(VLOOKUP(AA$6,'Lifeline-Capability XWalk'!$F$6:$G$38,2,FALSE)),"")</f>
        <v/>
      </c>
      <c r="AB1547" s="91" t="str">
        <f>IF(IFERROR(SEARCH(AB$6,$D1547),0)&gt;0,TRIM(VLOOKUP(AB$6,'Lifeline-Capability XWalk'!$F$6:$G$38,2,FALSE)),"")</f>
        <v>Communications</v>
      </c>
      <c r="AC1547" s="91" t="str">
        <f>IF(IFERROR(SEARCH(AC$6,$D1547),0)&gt;0,TRIM(VLOOKUP(AC$6,'Lifeline-Capability XWalk'!$F$6:$G$38,2,FALSE)),"")</f>
        <v/>
      </c>
      <c r="AD1547" s="91" t="str">
        <f>IF(IFERROR(SEARCH(AD$6,$D1547),0)&gt;0,TRIM(VLOOKUP(AD$6,'Lifeline-Capability XWalk'!$F$6:$G$38,2,FALSE)),"")</f>
        <v/>
      </c>
      <c r="AE1547" s="91" t="str">
        <f>IF(IFERROR(SEARCH(AE$6,$D1547),0)&gt;0,TRIM(VLOOKUP(AE$6,'Lifeline-Capability XWalk'!$F$6:$G$38,2,FALSE)),"")</f>
        <v/>
      </c>
      <c r="AF1547" s="91" t="str">
        <f>IF(IFERROR(SEARCH(AF$6,$D1547),0)&gt;0,TRIM(VLOOKUP(AF$6,'Lifeline-Capability XWalk'!$F$6:$G$38,2,FALSE)),"")</f>
        <v/>
      </c>
      <c r="AG1547" s="91" t="str">
        <f>IF(IFERROR(SEARCH(AG$6,$D1547),0)&gt;0,TRIM(VLOOKUP(AG$6,'Lifeline-Capability XWalk'!$F$6:$G$38,2,FALSE)),"")</f>
        <v/>
      </c>
      <c r="AH1547" s="91" t="str">
        <f>IF(IFERROR(SEARCH(AH$6,$D1547),0)&gt;0,TRIM(VLOOKUP(AH$6,'Lifeline-Capability XWalk'!$F$6:$G$38,2,FALSE)),"")</f>
        <v/>
      </c>
      <c r="AI1547" s="91" t="str">
        <f>IF(IFERROR(SEARCH(AI$6,$D1547),0)&gt;0,TRIM(VLOOKUP(AI$6,'Lifeline-Capability XWalk'!$F$6:$G$38,2,FALSE)),"")</f>
        <v/>
      </c>
      <c r="AJ1547" s="91" t="str">
        <f>IF(IFERROR(SEARCH(AJ$6,$D1547),0)&gt;0,TRIM(VLOOKUP(AJ$6,'Lifeline-Capability XWalk'!$F$6:$G$38,2,FALSE)),"")</f>
        <v/>
      </c>
      <c r="AK1547" s="91" t="str">
        <f>IF(IFERROR(SEARCH(AK$6,$D1547),0)&gt;0,TRIM(VLOOKUP(AK$6,'Lifeline-Capability XWalk'!$F$6:$G$38,2,FALSE)),"")</f>
        <v/>
      </c>
      <c r="AL1547" s="92" t="str">
        <f>IF(IFERROR(SEARCH(AL$6,$D1547),0)&gt;0,TRIM(VLOOKUP(AL$6,'Lifeline-Capability XWalk'!$F$6:$G$38,2,FALSE)),"")</f>
        <v/>
      </c>
      <c r="AM1547" s="24" t="str">
        <f t="shared" si="92"/>
        <v/>
      </c>
      <c r="AN1547" s="24" t="str">
        <f t="shared" si="92"/>
        <v/>
      </c>
      <c r="AO1547" s="24" t="str">
        <f t="shared" si="92"/>
        <v/>
      </c>
      <c r="AP1547" s="24" t="str">
        <f t="shared" si="92"/>
        <v/>
      </c>
      <c r="AQ1547" s="24" t="str">
        <f t="shared" si="92"/>
        <v>Communications</v>
      </c>
      <c r="AR1547" s="24" t="str">
        <f t="shared" si="92"/>
        <v/>
      </c>
      <c r="AS1547" s="24" t="str">
        <f t="shared" si="92"/>
        <v/>
      </c>
      <c r="AT1547" s="24" t="str">
        <f t="shared" si="92"/>
        <v/>
      </c>
      <c r="AU1547" s="24" t="str">
        <f t="shared" si="92"/>
        <v/>
      </c>
    </row>
    <row r="1548" spans="1:47" ht="32.1" customHeight="1" x14ac:dyDescent="0.2">
      <c r="A1548" s="143" t="s">
        <v>1113</v>
      </c>
      <c r="B1548" s="144" t="s">
        <v>20</v>
      </c>
      <c r="C1548" s="144" t="s">
        <v>1082</v>
      </c>
      <c r="D1548" s="124" t="s">
        <v>1105</v>
      </c>
      <c r="E1548" s="64" t="str">
        <f t="shared" ref="E1548:E1611" si="93">IF(AU1548=AU$6,AU$6,_xlfn.TEXTJOIN(", ",TRUE,_xlfn.UNIQUE(AM1548:AT1548)))</f>
        <v>Safety and Security; Food, Water, Shelter; Health and Medical; Energy; Communications; Hazardous Materials; Transportation; Water Systems;</v>
      </c>
      <c r="F1548" s="70" t="s">
        <v>1951</v>
      </c>
      <c r="G1548" s="90" t="str">
        <f>IF(IFERROR(SEARCH(G$6,$D1548),0)&gt;0,TRIM(VLOOKUP(G$6,'Lifeline-Capability XWalk'!$F$6:$G$38,2,FALSE)),"")</f>
        <v/>
      </c>
      <c r="H1548" s="91" t="str">
        <f>IF(IFERROR(SEARCH(H$6,$D1548),0)&gt;0,TRIM(VLOOKUP(H$6,'Lifeline-Capability XWalk'!$F$6:$G$38,2,FALSE)),"")</f>
        <v/>
      </c>
      <c r="I1548" s="91" t="str">
        <f>IF(IFERROR(SEARCH(I$6,$D1548),0)&gt;0,TRIM(VLOOKUP(I$6,'Lifeline-Capability XWalk'!$F$6:$G$38,2,FALSE)),"")</f>
        <v/>
      </c>
      <c r="J1548" s="91" t="str">
        <f>IF(IFERROR(SEARCH(J$6,$D1548),0)&gt;0,TRIM(VLOOKUP(J$6,'Lifeline-Capability XWalk'!$F$6:$G$38,2,FALSE)),"")</f>
        <v/>
      </c>
      <c r="K1548" s="91" t="str">
        <f>IF(IFERROR(SEARCH(K$6,$D1548),0)&gt;0,TRIM(VLOOKUP(K$6,'Lifeline-Capability XWalk'!$F$6:$G$38,2,FALSE)),"")</f>
        <v/>
      </c>
      <c r="L1548" s="91" t="str">
        <f>IF(IFERROR(SEARCH(L$6,$D1548),0)&gt;0,TRIM(VLOOKUP(L$6,'Lifeline-Capability XWalk'!$F$6:$G$38,2,FALSE)),"")</f>
        <v/>
      </c>
      <c r="M1548" s="91" t="str">
        <f>IF(IFERROR(SEARCH(M$6,$D1548),0)&gt;0,TRIM(VLOOKUP(M$6,'Lifeline-Capability XWalk'!$F$6:$G$38,2,FALSE)),"")</f>
        <v/>
      </c>
      <c r="N1548" s="91" t="str">
        <f>IF(IFERROR(SEARCH(N$6,$D1548),0)&gt;0,TRIM(VLOOKUP(N$6,'Lifeline-Capability XWalk'!$F$6:$G$38,2,FALSE)),"")</f>
        <v/>
      </c>
      <c r="O1548" s="91" t="str">
        <f>IF(IFERROR(SEARCH(O$6,$D1548),0)&gt;0,TRIM(VLOOKUP(O$6,'Lifeline-Capability XWalk'!$F$6:$G$38,2,FALSE)),"")</f>
        <v/>
      </c>
      <c r="P1548" s="91" t="str">
        <f>IF(IFERROR(SEARCH(P$6,$D1548),0)&gt;0,TRIM(VLOOKUP(P$6,'Lifeline-Capability XWalk'!$F$6:$G$38,2,FALSE)),"")</f>
        <v/>
      </c>
      <c r="Q1548" s="91" t="str">
        <f>IF(IFERROR(SEARCH(Q$6,$D1548),0)&gt;0,TRIM(VLOOKUP(Q$6,'Lifeline-Capability XWalk'!$F$6:$G$38,2,FALSE)),"")</f>
        <v/>
      </c>
      <c r="R1548" s="91" t="str">
        <f>IF(IFERROR(SEARCH(R$6,$D1548),0)&gt;0,TRIM(VLOOKUP(R$6,'Lifeline-Capability XWalk'!$F$6:$G$38,2,FALSE)),"")</f>
        <v/>
      </c>
      <c r="S1548" s="91" t="str">
        <f>IF(IFERROR(SEARCH(S$6,$D1548),0)&gt;0,TRIM(VLOOKUP(S$6,'Lifeline-Capability XWalk'!$F$6:$G$38,2,FALSE)),"")</f>
        <v/>
      </c>
      <c r="T1548" s="91" t="str">
        <f>IF(IFERROR(SEARCH(T$6,$D1548),0)&gt;0,TRIM(VLOOKUP(T$6,'Lifeline-Capability XWalk'!$F$6:$G$38,2,FALSE)),"")</f>
        <v/>
      </c>
      <c r="U1548" s="91" t="str">
        <f>IF(IFERROR(SEARCH(U$6,$D1548),0)&gt;0,TRIM(VLOOKUP(U$6,'Lifeline-Capability XWalk'!$F$6:$G$38,2,FALSE)),"")</f>
        <v/>
      </c>
      <c r="V1548" s="91" t="str">
        <f>IF(IFERROR(SEARCH(V$6,$D1548),0)&gt;0,TRIM(VLOOKUP(V$6,'Lifeline-Capability XWalk'!$F$6:$G$38,2,FALSE)),"")</f>
        <v/>
      </c>
      <c r="W1548" s="91" t="str">
        <f>IF(IFERROR(SEARCH(W$6,$D1548),0)&gt;0,TRIM(VLOOKUP(W$6,'Lifeline-Capability XWalk'!$F$6:$G$38,2,FALSE)),"")</f>
        <v/>
      </c>
      <c r="X1548" s="91" t="str">
        <f>IF(IFERROR(SEARCH(X$6,$D1548),0)&gt;0,TRIM(VLOOKUP(X$6,'Lifeline-Capability XWalk'!$F$6:$G$38,2,FALSE)),"")</f>
        <v/>
      </c>
      <c r="Y1548" s="91" t="str">
        <f>IF(IFERROR(SEARCH(Y$6,$D1548),0)&gt;0,TRIM(VLOOKUP(Y$6,'Lifeline-Capability XWalk'!$F$6:$G$38,2,FALSE)),"")</f>
        <v/>
      </c>
      <c r="Z1548" s="91" t="str">
        <f>IF(IFERROR(SEARCH(Z$6,$D1548),0)&gt;0,TRIM(VLOOKUP(Z$6,'Lifeline-Capability XWalk'!$F$6:$G$38,2,FALSE)),"")</f>
        <v/>
      </c>
      <c r="AA1548" s="91" t="str">
        <f>IF(IFERROR(SEARCH(AA$6,$D1548),0)&gt;0,TRIM(VLOOKUP(AA$6,'Lifeline-Capability XWalk'!$F$6:$G$38,2,FALSE)),"")</f>
        <v/>
      </c>
      <c r="AB1548" s="91" t="str">
        <f>IF(IFERROR(SEARCH(AB$6,$D1548),0)&gt;0,TRIM(VLOOKUP(AB$6,'Lifeline-Capability XWalk'!$F$6:$G$38,2,FALSE)),"")</f>
        <v/>
      </c>
      <c r="AC1548" s="91" t="str">
        <f>IF(IFERROR(SEARCH(AC$6,$D1548),0)&gt;0,TRIM(VLOOKUP(AC$6,'Lifeline-Capability XWalk'!$F$6:$G$38,2,FALSE)),"")</f>
        <v/>
      </c>
      <c r="AD1548" s="91" t="str">
        <f>IF(IFERROR(SEARCH(AD$6,$D1548),0)&gt;0,TRIM(VLOOKUP(AD$6,'Lifeline-Capability XWalk'!$F$6:$G$38,2,FALSE)),"")</f>
        <v/>
      </c>
      <c r="AE1548" s="91" t="str">
        <f>IF(IFERROR(SEARCH(AE$6,$D1548),0)&gt;0,TRIM(VLOOKUP(AE$6,'Lifeline-Capability XWalk'!$F$6:$G$38,2,FALSE)),"")</f>
        <v/>
      </c>
      <c r="AF1548" s="91" t="str">
        <f>IF(IFERROR(SEARCH(AF$6,$D1548),0)&gt;0,TRIM(VLOOKUP(AF$6,'Lifeline-Capability XWalk'!$F$6:$G$38,2,FALSE)),"")</f>
        <v/>
      </c>
      <c r="AG1548" s="91" t="str">
        <f>IF(IFERROR(SEARCH(AG$6,$D1548),0)&gt;0,TRIM(VLOOKUP(AG$6,'Lifeline-Capability XWalk'!$F$6:$G$38,2,FALSE)),"")</f>
        <v/>
      </c>
      <c r="AH1548" s="91" t="str">
        <f>IF(IFERROR(SEARCH(AH$6,$D1548),0)&gt;0,TRIM(VLOOKUP(AH$6,'Lifeline-Capability XWalk'!$F$6:$G$38,2,FALSE)),"")</f>
        <v/>
      </c>
      <c r="AI1548" s="91" t="str">
        <f>IF(IFERROR(SEARCH(AI$6,$D1548),0)&gt;0,TRIM(VLOOKUP(AI$6,'Lifeline-Capability XWalk'!$F$6:$G$38,2,FALSE)),"")</f>
        <v/>
      </c>
      <c r="AJ1548" s="91" t="str">
        <f>IF(IFERROR(SEARCH(AJ$6,$D1548),0)&gt;0,TRIM(VLOOKUP(AJ$6,'Lifeline-Capability XWalk'!$F$6:$G$38,2,FALSE)),"")</f>
        <v>Safety and Security; Food, Water, Shelter; Health and Medical; Energy; Communications; Hazardous Materials; Transportation; Water Systems;</v>
      </c>
      <c r="AK1548" s="91" t="str">
        <f>IF(IFERROR(SEARCH(AK$6,$D1548),0)&gt;0,TRIM(VLOOKUP(AK$6,'Lifeline-Capability XWalk'!$F$6:$G$38,2,FALSE)),"")</f>
        <v/>
      </c>
      <c r="AL1548" s="92" t="str">
        <f>IF(IFERROR(SEARCH(AL$6,$D1548),0)&gt;0,TRIM(VLOOKUP(AL$6,'Lifeline-Capability XWalk'!$F$6:$G$38,2,FALSE)),"")</f>
        <v/>
      </c>
      <c r="AM1548" s="24" t="str">
        <f t="shared" si="92"/>
        <v/>
      </c>
      <c r="AN1548" s="24" t="str">
        <f t="shared" si="92"/>
        <v/>
      </c>
      <c r="AO1548" s="24" t="str">
        <f t="shared" si="92"/>
        <v/>
      </c>
      <c r="AP1548" s="24" t="str">
        <f t="shared" si="92"/>
        <v/>
      </c>
      <c r="AQ1548" s="24" t="str">
        <f t="shared" si="92"/>
        <v/>
      </c>
      <c r="AR1548" s="24" t="str">
        <f t="shared" si="92"/>
        <v/>
      </c>
      <c r="AS1548" s="24" t="str">
        <f t="shared" si="92"/>
        <v/>
      </c>
      <c r="AT1548" s="24" t="str">
        <f t="shared" si="92"/>
        <v/>
      </c>
      <c r="AU1548" s="24" t="str">
        <f t="shared" si="92"/>
        <v>Safety and Security; Food, Water, Shelter; Health and Medical; Energy; Communications; Hazardous Materials; Transportation; Water Systems;</v>
      </c>
    </row>
    <row r="1549" spans="1:47" ht="32.1" customHeight="1" x14ac:dyDescent="0.2">
      <c r="A1549" s="143" t="s">
        <v>1113</v>
      </c>
      <c r="B1549" s="144" t="s">
        <v>20</v>
      </c>
      <c r="C1549" s="144" t="s">
        <v>1082</v>
      </c>
      <c r="D1549" s="124" t="s">
        <v>1912</v>
      </c>
      <c r="E1549" s="64" t="str">
        <f t="shared" si="93"/>
        <v>Safety and Security; Food, Water, Shelter; Health and Medical; Energy; Communications; Hazardous Materials; Transportation; Water Systems;</v>
      </c>
      <c r="F1549" s="70" t="s">
        <v>1952</v>
      </c>
      <c r="G1549" s="90" t="str">
        <f>IF(IFERROR(SEARCH(G$6,$D1549),0)&gt;0,TRIM(VLOOKUP(G$6,'Lifeline-Capability XWalk'!$F$6:$G$38,2,FALSE)),"")</f>
        <v/>
      </c>
      <c r="H1549" s="91" t="str">
        <f>IF(IFERROR(SEARCH(H$6,$D1549),0)&gt;0,TRIM(VLOOKUP(H$6,'Lifeline-Capability XWalk'!$F$6:$G$38,2,FALSE)),"")</f>
        <v/>
      </c>
      <c r="I1549" s="91" t="str">
        <f>IF(IFERROR(SEARCH(I$6,$D1549),0)&gt;0,TRIM(VLOOKUP(I$6,'Lifeline-Capability XWalk'!$F$6:$G$38,2,FALSE)),"")</f>
        <v/>
      </c>
      <c r="J1549" s="91" t="str">
        <f>IF(IFERROR(SEARCH(J$6,$D1549),0)&gt;0,TRIM(VLOOKUP(J$6,'Lifeline-Capability XWalk'!$F$6:$G$38,2,FALSE)),"")</f>
        <v/>
      </c>
      <c r="K1549" s="91" t="str">
        <f>IF(IFERROR(SEARCH(K$6,$D1549),0)&gt;0,TRIM(VLOOKUP(K$6,'Lifeline-Capability XWalk'!$F$6:$G$38,2,FALSE)),"")</f>
        <v/>
      </c>
      <c r="L1549" s="91" t="str">
        <f>IF(IFERROR(SEARCH(L$6,$D1549),0)&gt;0,TRIM(VLOOKUP(L$6,'Lifeline-Capability XWalk'!$F$6:$G$38,2,FALSE)),"")</f>
        <v/>
      </c>
      <c r="M1549" s="91" t="str">
        <f>IF(IFERROR(SEARCH(M$6,$D1549),0)&gt;0,TRIM(VLOOKUP(M$6,'Lifeline-Capability XWalk'!$F$6:$G$38,2,FALSE)),"")</f>
        <v/>
      </c>
      <c r="N1549" s="91" t="str">
        <f>IF(IFERROR(SEARCH(N$6,$D1549),0)&gt;0,TRIM(VLOOKUP(N$6,'Lifeline-Capability XWalk'!$F$6:$G$38,2,FALSE)),"")</f>
        <v/>
      </c>
      <c r="O1549" s="91" t="str">
        <f>IF(IFERROR(SEARCH(O$6,$D1549),0)&gt;0,TRIM(VLOOKUP(O$6,'Lifeline-Capability XWalk'!$F$6:$G$38,2,FALSE)),"")</f>
        <v/>
      </c>
      <c r="P1549" s="91" t="str">
        <f>IF(IFERROR(SEARCH(P$6,$D1549),0)&gt;0,TRIM(VLOOKUP(P$6,'Lifeline-Capability XWalk'!$F$6:$G$38,2,FALSE)),"")</f>
        <v/>
      </c>
      <c r="Q1549" s="91" t="str">
        <f>IF(IFERROR(SEARCH(Q$6,$D1549),0)&gt;0,TRIM(VLOOKUP(Q$6,'Lifeline-Capability XWalk'!$F$6:$G$38,2,FALSE)),"")</f>
        <v/>
      </c>
      <c r="R1549" s="91" t="str">
        <f>IF(IFERROR(SEARCH(R$6,$D1549),0)&gt;0,TRIM(VLOOKUP(R$6,'Lifeline-Capability XWalk'!$F$6:$G$38,2,FALSE)),"")</f>
        <v>Safety and Security; Food, Water, Shelter; Health and Medical; Energy; Communications; Hazardous Materials; Transportation; Water Systems;</v>
      </c>
      <c r="S1549" s="91" t="str">
        <f>IF(IFERROR(SEARCH(S$6,$D1549),0)&gt;0,TRIM(VLOOKUP(S$6,'Lifeline-Capability XWalk'!$F$6:$G$38,2,FALSE)),"")</f>
        <v/>
      </c>
      <c r="T1549" s="91" t="str">
        <f>IF(IFERROR(SEARCH(T$6,$D1549),0)&gt;0,TRIM(VLOOKUP(T$6,'Lifeline-Capability XWalk'!$F$6:$G$38,2,FALSE)),"")</f>
        <v/>
      </c>
      <c r="U1549" s="91" t="str">
        <f>IF(IFERROR(SEARCH(U$6,$D1549),0)&gt;0,TRIM(VLOOKUP(U$6,'Lifeline-Capability XWalk'!$F$6:$G$38,2,FALSE)),"")</f>
        <v/>
      </c>
      <c r="V1549" s="91" t="str">
        <f>IF(IFERROR(SEARCH(V$6,$D1549),0)&gt;0,TRIM(VLOOKUP(V$6,'Lifeline-Capability XWalk'!$F$6:$G$38,2,FALSE)),"")</f>
        <v/>
      </c>
      <c r="W1549" s="91" t="str">
        <f>IF(IFERROR(SEARCH(W$6,$D1549),0)&gt;0,TRIM(VLOOKUP(W$6,'Lifeline-Capability XWalk'!$F$6:$G$38,2,FALSE)),"")</f>
        <v/>
      </c>
      <c r="X1549" s="91" t="str">
        <f>IF(IFERROR(SEARCH(X$6,$D1549),0)&gt;0,TRIM(VLOOKUP(X$6,'Lifeline-Capability XWalk'!$F$6:$G$38,2,FALSE)),"")</f>
        <v/>
      </c>
      <c r="Y1549" s="91" t="str">
        <f>IF(IFERROR(SEARCH(Y$6,$D1549),0)&gt;0,TRIM(VLOOKUP(Y$6,'Lifeline-Capability XWalk'!$F$6:$G$38,2,FALSE)),"")</f>
        <v/>
      </c>
      <c r="Z1549" s="91" t="str">
        <f>IF(IFERROR(SEARCH(Z$6,$D1549),0)&gt;0,TRIM(VLOOKUP(Z$6,'Lifeline-Capability XWalk'!$F$6:$G$38,2,FALSE)),"")</f>
        <v/>
      </c>
      <c r="AA1549" s="91" t="str">
        <f>IF(IFERROR(SEARCH(AA$6,$D1549),0)&gt;0,TRIM(VLOOKUP(AA$6,'Lifeline-Capability XWalk'!$F$6:$G$38,2,FALSE)),"")</f>
        <v/>
      </c>
      <c r="AB1549" s="91" t="str">
        <f>IF(IFERROR(SEARCH(AB$6,$D1549),0)&gt;0,TRIM(VLOOKUP(AB$6,'Lifeline-Capability XWalk'!$F$6:$G$38,2,FALSE)),"")</f>
        <v/>
      </c>
      <c r="AC1549" s="91" t="str">
        <f>IF(IFERROR(SEARCH(AC$6,$D1549),0)&gt;0,TRIM(VLOOKUP(AC$6,'Lifeline-Capability XWalk'!$F$6:$G$38,2,FALSE)),"")</f>
        <v/>
      </c>
      <c r="AD1549" s="91" t="str">
        <f>IF(IFERROR(SEARCH(AD$6,$D1549),0)&gt;0,TRIM(VLOOKUP(AD$6,'Lifeline-Capability XWalk'!$F$6:$G$38,2,FALSE)),"")</f>
        <v/>
      </c>
      <c r="AE1549" s="91" t="str">
        <f>IF(IFERROR(SEARCH(AE$6,$D1549),0)&gt;0,TRIM(VLOOKUP(AE$6,'Lifeline-Capability XWalk'!$F$6:$G$38,2,FALSE)),"")</f>
        <v/>
      </c>
      <c r="AF1549" s="91" t="str">
        <f>IF(IFERROR(SEARCH(AF$6,$D1549),0)&gt;0,TRIM(VLOOKUP(AF$6,'Lifeline-Capability XWalk'!$F$6:$G$38,2,FALSE)),"")</f>
        <v/>
      </c>
      <c r="AG1549" s="91" t="str">
        <f>IF(IFERROR(SEARCH(AG$6,$D1549),0)&gt;0,TRIM(VLOOKUP(AG$6,'Lifeline-Capability XWalk'!$F$6:$G$38,2,FALSE)),"")</f>
        <v/>
      </c>
      <c r="AH1549" s="91" t="str">
        <f>IF(IFERROR(SEARCH(AH$6,$D1549),0)&gt;0,TRIM(VLOOKUP(AH$6,'Lifeline-Capability XWalk'!$F$6:$G$38,2,FALSE)),"")</f>
        <v/>
      </c>
      <c r="AI1549" s="91" t="str">
        <f>IF(IFERROR(SEARCH(AI$6,$D1549),0)&gt;0,TRIM(VLOOKUP(AI$6,'Lifeline-Capability XWalk'!$F$6:$G$38,2,FALSE)),"")</f>
        <v/>
      </c>
      <c r="AJ1549" s="91" t="str">
        <f>IF(IFERROR(SEARCH(AJ$6,$D1549),0)&gt;0,TRIM(VLOOKUP(AJ$6,'Lifeline-Capability XWalk'!$F$6:$G$38,2,FALSE)),"")</f>
        <v/>
      </c>
      <c r="AK1549" s="91" t="str">
        <f>IF(IFERROR(SEARCH(AK$6,$D1549),0)&gt;0,TRIM(VLOOKUP(AK$6,'Lifeline-Capability XWalk'!$F$6:$G$38,2,FALSE)),"")</f>
        <v/>
      </c>
      <c r="AL1549" s="92" t="str">
        <f>IF(IFERROR(SEARCH(AL$6,$D1549),0)&gt;0,TRIM(VLOOKUP(AL$6,'Lifeline-Capability XWalk'!$F$6:$G$38,2,FALSE)),"")</f>
        <v/>
      </c>
      <c r="AM1549" s="24" t="str">
        <f t="shared" si="92"/>
        <v/>
      </c>
      <c r="AN1549" s="24" t="str">
        <f t="shared" si="92"/>
        <v/>
      </c>
      <c r="AO1549" s="24" t="str">
        <f t="shared" si="92"/>
        <v/>
      </c>
      <c r="AP1549" s="24" t="str">
        <f t="shared" si="92"/>
        <v/>
      </c>
      <c r="AQ1549" s="24" t="str">
        <f t="shared" si="92"/>
        <v/>
      </c>
      <c r="AR1549" s="24" t="str">
        <f t="shared" si="92"/>
        <v/>
      </c>
      <c r="AS1549" s="24" t="str">
        <f t="shared" si="92"/>
        <v/>
      </c>
      <c r="AT1549" s="24" t="str">
        <f t="shared" si="92"/>
        <v/>
      </c>
      <c r="AU1549" s="24" t="str">
        <f t="shared" si="92"/>
        <v>Safety and Security; Food, Water, Shelter; Health and Medical; Energy; Communications; Hazardous Materials; Transportation; Water Systems;</v>
      </c>
    </row>
    <row r="1550" spans="1:47" ht="32.1" customHeight="1" x14ac:dyDescent="0.2">
      <c r="A1550" s="143" t="s">
        <v>1113</v>
      </c>
      <c r="B1550" s="144" t="s">
        <v>20</v>
      </c>
      <c r="C1550" s="144" t="s">
        <v>1082</v>
      </c>
      <c r="D1550" s="124" t="s">
        <v>1912</v>
      </c>
      <c r="E1550" s="64" t="str">
        <f t="shared" si="93"/>
        <v>Safety and Security; Food, Water, Shelter; Health and Medical; Energy; Communications; Hazardous Materials; Transportation; Water Systems;</v>
      </c>
      <c r="F1550" s="70" t="s">
        <v>1953</v>
      </c>
      <c r="G1550" s="90" t="str">
        <f>IF(IFERROR(SEARCH(G$6,$D1550),0)&gt;0,TRIM(VLOOKUP(G$6,'Lifeline-Capability XWalk'!$F$6:$G$38,2,FALSE)),"")</f>
        <v/>
      </c>
      <c r="H1550" s="91" t="str">
        <f>IF(IFERROR(SEARCH(H$6,$D1550),0)&gt;0,TRIM(VLOOKUP(H$6,'Lifeline-Capability XWalk'!$F$6:$G$38,2,FALSE)),"")</f>
        <v/>
      </c>
      <c r="I1550" s="91" t="str">
        <f>IF(IFERROR(SEARCH(I$6,$D1550),0)&gt;0,TRIM(VLOOKUP(I$6,'Lifeline-Capability XWalk'!$F$6:$G$38,2,FALSE)),"")</f>
        <v/>
      </c>
      <c r="J1550" s="91" t="str">
        <f>IF(IFERROR(SEARCH(J$6,$D1550),0)&gt;0,TRIM(VLOOKUP(J$6,'Lifeline-Capability XWalk'!$F$6:$G$38,2,FALSE)),"")</f>
        <v/>
      </c>
      <c r="K1550" s="91" t="str">
        <f>IF(IFERROR(SEARCH(K$6,$D1550),0)&gt;0,TRIM(VLOOKUP(K$6,'Lifeline-Capability XWalk'!$F$6:$G$38,2,FALSE)),"")</f>
        <v/>
      </c>
      <c r="L1550" s="91" t="str">
        <f>IF(IFERROR(SEARCH(L$6,$D1550),0)&gt;0,TRIM(VLOOKUP(L$6,'Lifeline-Capability XWalk'!$F$6:$G$38,2,FALSE)),"")</f>
        <v/>
      </c>
      <c r="M1550" s="91" t="str">
        <f>IF(IFERROR(SEARCH(M$6,$D1550),0)&gt;0,TRIM(VLOOKUP(M$6,'Lifeline-Capability XWalk'!$F$6:$G$38,2,FALSE)),"")</f>
        <v/>
      </c>
      <c r="N1550" s="91" t="str">
        <f>IF(IFERROR(SEARCH(N$6,$D1550),0)&gt;0,TRIM(VLOOKUP(N$6,'Lifeline-Capability XWalk'!$F$6:$G$38,2,FALSE)),"")</f>
        <v/>
      </c>
      <c r="O1550" s="91" t="str">
        <f>IF(IFERROR(SEARCH(O$6,$D1550),0)&gt;0,TRIM(VLOOKUP(O$6,'Lifeline-Capability XWalk'!$F$6:$G$38,2,FALSE)),"")</f>
        <v/>
      </c>
      <c r="P1550" s="91" t="str">
        <f>IF(IFERROR(SEARCH(P$6,$D1550),0)&gt;0,TRIM(VLOOKUP(P$6,'Lifeline-Capability XWalk'!$F$6:$G$38,2,FALSE)),"")</f>
        <v/>
      </c>
      <c r="Q1550" s="91" t="str">
        <f>IF(IFERROR(SEARCH(Q$6,$D1550),0)&gt;0,TRIM(VLOOKUP(Q$6,'Lifeline-Capability XWalk'!$F$6:$G$38,2,FALSE)),"")</f>
        <v/>
      </c>
      <c r="R1550" s="91" t="str">
        <f>IF(IFERROR(SEARCH(R$6,$D1550),0)&gt;0,TRIM(VLOOKUP(R$6,'Lifeline-Capability XWalk'!$F$6:$G$38,2,FALSE)),"")</f>
        <v>Safety and Security; Food, Water, Shelter; Health and Medical; Energy; Communications; Hazardous Materials; Transportation; Water Systems;</v>
      </c>
      <c r="S1550" s="91" t="str">
        <f>IF(IFERROR(SEARCH(S$6,$D1550),0)&gt;0,TRIM(VLOOKUP(S$6,'Lifeline-Capability XWalk'!$F$6:$G$38,2,FALSE)),"")</f>
        <v/>
      </c>
      <c r="T1550" s="91" t="str">
        <f>IF(IFERROR(SEARCH(T$6,$D1550),0)&gt;0,TRIM(VLOOKUP(T$6,'Lifeline-Capability XWalk'!$F$6:$G$38,2,FALSE)),"")</f>
        <v/>
      </c>
      <c r="U1550" s="91" t="str">
        <f>IF(IFERROR(SEARCH(U$6,$D1550),0)&gt;0,TRIM(VLOOKUP(U$6,'Lifeline-Capability XWalk'!$F$6:$G$38,2,FALSE)),"")</f>
        <v/>
      </c>
      <c r="V1550" s="91" t="str">
        <f>IF(IFERROR(SEARCH(V$6,$D1550),0)&gt;0,TRIM(VLOOKUP(V$6,'Lifeline-Capability XWalk'!$F$6:$G$38,2,FALSE)),"")</f>
        <v/>
      </c>
      <c r="W1550" s="91" t="str">
        <f>IF(IFERROR(SEARCH(W$6,$D1550),0)&gt;0,TRIM(VLOOKUP(W$6,'Lifeline-Capability XWalk'!$F$6:$G$38,2,FALSE)),"")</f>
        <v/>
      </c>
      <c r="X1550" s="91" t="str">
        <f>IF(IFERROR(SEARCH(X$6,$D1550),0)&gt;0,TRIM(VLOOKUP(X$6,'Lifeline-Capability XWalk'!$F$6:$G$38,2,FALSE)),"")</f>
        <v/>
      </c>
      <c r="Y1550" s="91" t="str">
        <f>IF(IFERROR(SEARCH(Y$6,$D1550),0)&gt;0,TRIM(VLOOKUP(Y$6,'Lifeline-Capability XWalk'!$F$6:$G$38,2,FALSE)),"")</f>
        <v/>
      </c>
      <c r="Z1550" s="91" t="str">
        <f>IF(IFERROR(SEARCH(Z$6,$D1550),0)&gt;0,TRIM(VLOOKUP(Z$6,'Lifeline-Capability XWalk'!$F$6:$G$38,2,FALSE)),"")</f>
        <v/>
      </c>
      <c r="AA1550" s="91" t="str">
        <f>IF(IFERROR(SEARCH(AA$6,$D1550),0)&gt;0,TRIM(VLOOKUP(AA$6,'Lifeline-Capability XWalk'!$F$6:$G$38,2,FALSE)),"")</f>
        <v/>
      </c>
      <c r="AB1550" s="91" t="str">
        <f>IF(IFERROR(SEARCH(AB$6,$D1550),0)&gt;0,TRIM(VLOOKUP(AB$6,'Lifeline-Capability XWalk'!$F$6:$G$38,2,FALSE)),"")</f>
        <v/>
      </c>
      <c r="AC1550" s="91" t="str">
        <f>IF(IFERROR(SEARCH(AC$6,$D1550),0)&gt;0,TRIM(VLOOKUP(AC$6,'Lifeline-Capability XWalk'!$F$6:$G$38,2,FALSE)),"")</f>
        <v/>
      </c>
      <c r="AD1550" s="91" t="str">
        <f>IF(IFERROR(SEARCH(AD$6,$D1550),0)&gt;0,TRIM(VLOOKUP(AD$6,'Lifeline-Capability XWalk'!$F$6:$G$38,2,FALSE)),"")</f>
        <v/>
      </c>
      <c r="AE1550" s="91" t="str">
        <f>IF(IFERROR(SEARCH(AE$6,$D1550),0)&gt;0,TRIM(VLOOKUP(AE$6,'Lifeline-Capability XWalk'!$F$6:$G$38,2,FALSE)),"")</f>
        <v/>
      </c>
      <c r="AF1550" s="91" t="str">
        <f>IF(IFERROR(SEARCH(AF$6,$D1550),0)&gt;0,TRIM(VLOOKUP(AF$6,'Lifeline-Capability XWalk'!$F$6:$G$38,2,FALSE)),"")</f>
        <v/>
      </c>
      <c r="AG1550" s="91" t="str">
        <f>IF(IFERROR(SEARCH(AG$6,$D1550),0)&gt;0,TRIM(VLOOKUP(AG$6,'Lifeline-Capability XWalk'!$F$6:$G$38,2,FALSE)),"")</f>
        <v/>
      </c>
      <c r="AH1550" s="91" t="str">
        <f>IF(IFERROR(SEARCH(AH$6,$D1550),0)&gt;0,TRIM(VLOOKUP(AH$6,'Lifeline-Capability XWalk'!$F$6:$G$38,2,FALSE)),"")</f>
        <v/>
      </c>
      <c r="AI1550" s="91" t="str">
        <f>IF(IFERROR(SEARCH(AI$6,$D1550),0)&gt;0,TRIM(VLOOKUP(AI$6,'Lifeline-Capability XWalk'!$F$6:$G$38,2,FALSE)),"")</f>
        <v/>
      </c>
      <c r="AJ1550" s="91" t="str">
        <f>IF(IFERROR(SEARCH(AJ$6,$D1550),0)&gt;0,TRIM(VLOOKUP(AJ$6,'Lifeline-Capability XWalk'!$F$6:$G$38,2,FALSE)),"")</f>
        <v/>
      </c>
      <c r="AK1550" s="91" t="str">
        <f>IF(IFERROR(SEARCH(AK$6,$D1550),0)&gt;0,TRIM(VLOOKUP(AK$6,'Lifeline-Capability XWalk'!$F$6:$G$38,2,FALSE)),"")</f>
        <v/>
      </c>
      <c r="AL1550" s="92" t="str">
        <f>IF(IFERROR(SEARCH(AL$6,$D1550),0)&gt;0,TRIM(VLOOKUP(AL$6,'Lifeline-Capability XWalk'!$F$6:$G$38,2,FALSE)),"")</f>
        <v/>
      </c>
      <c r="AM1550" s="24" t="str">
        <f t="shared" si="92"/>
        <v/>
      </c>
      <c r="AN1550" s="24" t="str">
        <f t="shared" si="92"/>
        <v/>
      </c>
      <c r="AO1550" s="24" t="str">
        <f t="shared" si="92"/>
        <v/>
      </c>
      <c r="AP1550" s="24" t="str">
        <f t="shared" si="92"/>
        <v/>
      </c>
      <c r="AQ1550" s="24" t="str">
        <f t="shared" si="92"/>
        <v/>
      </c>
      <c r="AR1550" s="24" t="str">
        <f t="shared" si="92"/>
        <v/>
      </c>
      <c r="AS1550" s="24" t="str">
        <f t="shared" si="92"/>
        <v/>
      </c>
      <c r="AT1550" s="24" t="str">
        <f t="shared" si="92"/>
        <v/>
      </c>
      <c r="AU1550" s="24" t="str">
        <f t="shared" si="92"/>
        <v>Safety and Security; Food, Water, Shelter; Health and Medical; Energy; Communications; Hazardous Materials; Transportation; Water Systems;</v>
      </c>
    </row>
    <row r="1551" spans="1:47" ht="32.1" customHeight="1" x14ac:dyDescent="0.2">
      <c r="A1551" s="143" t="s">
        <v>1113</v>
      </c>
      <c r="B1551" s="144" t="s">
        <v>20</v>
      </c>
      <c r="C1551" s="144" t="s">
        <v>1082</v>
      </c>
      <c r="D1551" s="124" t="s">
        <v>1941</v>
      </c>
      <c r="E1551" s="64" t="str">
        <f t="shared" si="93"/>
        <v>Health and Medical</v>
      </c>
      <c r="F1551" s="70" t="s">
        <v>1954</v>
      </c>
      <c r="G1551" s="90" t="str">
        <f>IF(IFERROR(SEARCH(G$6,$D1551),0)&gt;0,TRIM(VLOOKUP(G$6,'Lifeline-Capability XWalk'!$F$6:$G$38,2,FALSE)),"")</f>
        <v/>
      </c>
      <c r="H1551" s="91" t="str">
        <f>IF(IFERROR(SEARCH(H$6,$D1551),0)&gt;0,TRIM(VLOOKUP(H$6,'Lifeline-Capability XWalk'!$F$6:$G$38,2,FALSE)),"")</f>
        <v/>
      </c>
      <c r="I1551" s="91" t="str">
        <f>IF(IFERROR(SEARCH(I$6,$D1551),0)&gt;0,TRIM(VLOOKUP(I$6,'Lifeline-Capability XWalk'!$F$6:$G$38,2,FALSE)),"")</f>
        <v/>
      </c>
      <c r="J1551" s="91" t="str">
        <f>IF(IFERROR(SEARCH(J$6,$D1551),0)&gt;0,TRIM(VLOOKUP(J$6,'Lifeline-Capability XWalk'!$F$6:$G$38,2,FALSE)),"")</f>
        <v/>
      </c>
      <c r="K1551" s="91" t="str">
        <f>IF(IFERROR(SEARCH(K$6,$D1551),0)&gt;0,TRIM(VLOOKUP(K$6,'Lifeline-Capability XWalk'!$F$6:$G$38,2,FALSE)),"")</f>
        <v/>
      </c>
      <c r="L1551" s="91" t="str">
        <f>IF(IFERROR(SEARCH(L$6,$D1551),0)&gt;0,TRIM(VLOOKUP(L$6,'Lifeline-Capability XWalk'!$F$6:$G$38,2,FALSE)),"")</f>
        <v/>
      </c>
      <c r="M1551" s="91" t="str">
        <f>IF(IFERROR(SEARCH(M$6,$D1551),0)&gt;0,TRIM(VLOOKUP(M$6,'Lifeline-Capability XWalk'!$F$6:$G$38,2,FALSE)),"")</f>
        <v/>
      </c>
      <c r="N1551" s="91" t="str">
        <f>IF(IFERROR(SEARCH(N$6,$D1551),0)&gt;0,TRIM(VLOOKUP(N$6,'Lifeline-Capability XWalk'!$F$6:$G$38,2,FALSE)),"")</f>
        <v/>
      </c>
      <c r="O1551" s="91" t="str">
        <f>IF(IFERROR(SEARCH(O$6,$D1551),0)&gt;0,TRIM(VLOOKUP(O$6,'Lifeline-Capability XWalk'!$F$6:$G$38,2,FALSE)),"")</f>
        <v/>
      </c>
      <c r="P1551" s="91" t="str">
        <f>IF(IFERROR(SEARCH(P$6,$D1551),0)&gt;0,TRIM(VLOOKUP(P$6,'Lifeline-Capability XWalk'!$F$6:$G$38,2,FALSE)),"")</f>
        <v/>
      </c>
      <c r="Q1551" s="91" t="str">
        <f>IF(IFERROR(SEARCH(Q$6,$D1551),0)&gt;0,TRIM(VLOOKUP(Q$6,'Lifeline-Capability XWalk'!$F$6:$G$38,2,FALSE)),"")</f>
        <v/>
      </c>
      <c r="R1551" s="91" t="str">
        <f>IF(IFERROR(SEARCH(R$6,$D1551),0)&gt;0,TRIM(VLOOKUP(R$6,'Lifeline-Capability XWalk'!$F$6:$G$38,2,FALSE)),"")</f>
        <v/>
      </c>
      <c r="S1551" s="91" t="str">
        <f>IF(IFERROR(SEARCH(S$6,$D1551),0)&gt;0,TRIM(VLOOKUP(S$6,'Lifeline-Capability XWalk'!$F$6:$G$38,2,FALSE)),"")</f>
        <v/>
      </c>
      <c r="T1551" s="91" t="str">
        <f>IF(IFERROR(SEARCH(T$6,$D1551),0)&gt;0,TRIM(VLOOKUP(T$6,'Lifeline-Capability XWalk'!$F$6:$G$38,2,FALSE)),"")</f>
        <v/>
      </c>
      <c r="U1551" s="91" t="str">
        <f>IF(IFERROR(SEARCH(U$6,$D1551),0)&gt;0,TRIM(VLOOKUP(U$6,'Lifeline-Capability XWalk'!$F$6:$G$38,2,FALSE)),"")</f>
        <v/>
      </c>
      <c r="V1551" s="91" t="str">
        <f>IF(IFERROR(SEARCH(V$6,$D1551),0)&gt;0,TRIM(VLOOKUP(V$6,'Lifeline-Capability XWalk'!$F$6:$G$38,2,FALSE)),"")</f>
        <v/>
      </c>
      <c r="W1551" s="91" t="str">
        <f>IF(IFERROR(SEARCH(W$6,$D1551),0)&gt;0,TRIM(VLOOKUP(W$6,'Lifeline-Capability XWalk'!$F$6:$G$38,2,FALSE)),"")</f>
        <v>Health and Medical</v>
      </c>
      <c r="X1551" s="91" t="str">
        <f>IF(IFERROR(SEARCH(X$6,$D1551),0)&gt;0,TRIM(VLOOKUP(X$6,'Lifeline-Capability XWalk'!$F$6:$G$38,2,FALSE)),"")</f>
        <v/>
      </c>
      <c r="Y1551" s="91" t="str">
        <f>IF(IFERROR(SEARCH(Y$6,$D1551),0)&gt;0,TRIM(VLOOKUP(Y$6,'Lifeline-Capability XWalk'!$F$6:$G$38,2,FALSE)),"")</f>
        <v/>
      </c>
      <c r="Z1551" s="91" t="str">
        <f>IF(IFERROR(SEARCH(Z$6,$D1551),0)&gt;0,TRIM(VLOOKUP(Z$6,'Lifeline-Capability XWalk'!$F$6:$G$38,2,FALSE)),"")</f>
        <v/>
      </c>
      <c r="AA1551" s="91" t="str">
        <f>IF(IFERROR(SEARCH(AA$6,$D1551),0)&gt;0,TRIM(VLOOKUP(AA$6,'Lifeline-Capability XWalk'!$F$6:$G$38,2,FALSE)),"")</f>
        <v/>
      </c>
      <c r="AB1551" s="91" t="str">
        <f>IF(IFERROR(SEARCH(AB$6,$D1551),0)&gt;0,TRIM(VLOOKUP(AB$6,'Lifeline-Capability XWalk'!$F$6:$G$38,2,FALSE)),"")</f>
        <v/>
      </c>
      <c r="AC1551" s="91" t="str">
        <f>IF(IFERROR(SEARCH(AC$6,$D1551),0)&gt;0,TRIM(VLOOKUP(AC$6,'Lifeline-Capability XWalk'!$F$6:$G$38,2,FALSE)),"")</f>
        <v/>
      </c>
      <c r="AD1551" s="91" t="str">
        <f>IF(IFERROR(SEARCH(AD$6,$D1551),0)&gt;0,TRIM(VLOOKUP(AD$6,'Lifeline-Capability XWalk'!$F$6:$G$38,2,FALSE)),"")</f>
        <v/>
      </c>
      <c r="AE1551" s="91" t="str">
        <f>IF(IFERROR(SEARCH(AE$6,$D1551),0)&gt;0,TRIM(VLOOKUP(AE$6,'Lifeline-Capability XWalk'!$F$6:$G$38,2,FALSE)),"")</f>
        <v/>
      </c>
      <c r="AF1551" s="91" t="str">
        <f>IF(IFERROR(SEARCH(AF$6,$D1551),0)&gt;0,TRIM(VLOOKUP(AF$6,'Lifeline-Capability XWalk'!$F$6:$G$38,2,FALSE)),"")</f>
        <v/>
      </c>
      <c r="AG1551" s="91" t="str">
        <f>IF(IFERROR(SEARCH(AG$6,$D1551),0)&gt;0,TRIM(VLOOKUP(AG$6,'Lifeline-Capability XWalk'!$F$6:$G$38,2,FALSE)),"")</f>
        <v/>
      </c>
      <c r="AH1551" s="91" t="str">
        <f>IF(IFERROR(SEARCH(AH$6,$D1551),0)&gt;0,TRIM(VLOOKUP(AH$6,'Lifeline-Capability XWalk'!$F$6:$G$38,2,FALSE)),"")</f>
        <v/>
      </c>
      <c r="AI1551" s="91" t="str">
        <f>IF(IFERROR(SEARCH(AI$6,$D1551),0)&gt;0,TRIM(VLOOKUP(AI$6,'Lifeline-Capability XWalk'!$F$6:$G$38,2,FALSE)),"")</f>
        <v/>
      </c>
      <c r="AJ1551" s="91" t="str">
        <f>IF(IFERROR(SEARCH(AJ$6,$D1551),0)&gt;0,TRIM(VLOOKUP(AJ$6,'Lifeline-Capability XWalk'!$F$6:$G$38,2,FALSE)),"")</f>
        <v/>
      </c>
      <c r="AK1551" s="91" t="str">
        <f>IF(IFERROR(SEARCH(AK$6,$D1551),0)&gt;0,TRIM(VLOOKUP(AK$6,'Lifeline-Capability XWalk'!$F$6:$G$38,2,FALSE)),"")</f>
        <v/>
      </c>
      <c r="AL1551" s="92" t="str">
        <f>IF(IFERROR(SEARCH(AL$6,$D1551),0)&gt;0,TRIM(VLOOKUP(AL$6,'Lifeline-Capability XWalk'!$F$6:$G$38,2,FALSE)),"")</f>
        <v/>
      </c>
      <c r="AM1551" s="24" t="str">
        <f t="shared" si="92"/>
        <v/>
      </c>
      <c r="AN1551" s="24" t="str">
        <f t="shared" si="92"/>
        <v/>
      </c>
      <c r="AO1551" s="24" t="str">
        <f t="shared" si="92"/>
        <v>Health and Medical</v>
      </c>
      <c r="AP1551" s="24" t="str">
        <f t="shared" si="92"/>
        <v/>
      </c>
      <c r="AQ1551" s="24" t="str">
        <f t="shared" si="92"/>
        <v/>
      </c>
      <c r="AR1551" s="24" t="str">
        <f t="shared" si="92"/>
        <v/>
      </c>
      <c r="AS1551" s="24" t="str">
        <f t="shared" si="92"/>
        <v/>
      </c>
      <c r="AT1551" s="24" t="str">
        <f t="shared" si="92"/>
        <v/>
      </c>
      <c r="AU1551" s="24" t="str">
        <f t="shared" si="92"/>
        <v/>
      </c>
    </row>
    <row r="1552" spans="1:47" ht="32.1" customHeight="1" x14ac:dyDescent="0.2">
      <c r="A1552" s="143" t="s">
        <v>1113</v>
      </c>
      <c r="B1552" s="144" t="s">
        <v>20</v>
      </c>
      <c r="C1552" s="144" t="s">
        <v>1082</v>
      </c>
      <c r="D1552" s="124" t="s">
        <v>1941</v>
      </c>
      <c r="E1552" s="64" t="str">
        <f t="shared" si="93"/>
        <v>Health and Medical</v>
      </c>
      <c r="F1552" s="70" t="s">
        <v>1955</v>
      </c>
      <c r="G1552" s="90" t="str">
        <f>IF(IFERROR(SEARCH(G$6,$D1552),0)&gt;0,TRIM(VLOOKUP(G$6,'Lifeline-Capability XWalk'!$F$6:$G$38,2,FALSE)),"")</f>
        <v/>
      </c>
      <c r="H1552" s="91" t="str">
        <f>IF(IFERROR(SEARCH(H$6,$D1552),0)&gt;0,TRIM(VLOOKUP(H$6,'Lifeline-Capability XWalk'!$F$6:$G$38,2,FALSE)),"")</f>
        <v/>
      </c>
      <c r="I1552" s="91" t="str">
        <f>IF(IFERROR(SEARCH(I$6,$D1552),0)&gt;0,TRIM(VLOOKUP(I$6,'Lifeline-Capability XWalk'!$F$6:$G$38,2,FALSE)),"")</f>
        <v/>
      </c>
      <c r="J1552" s="91" t="str">
        <f>IF(IFERROR(SEARCH(J$6,$D1552),0)&gt;0,TRIM(VLOOKUP(J$6,'Lifeline-Capability XWalk'!$F$6:$G$38,2,FALSE)),"")</f>
        <v/>
      </c>
      <c r="K1552" s="91" t="str">
        <f>IF(IFERROR(SEARCH(K$6,$D1552),0)&gt;0,TRIM(VLOOKUP(K$6,'Lifeline-Capability XWalk'!$F$6:$G$38,2,FALSE)),"")</f>
        <v/>
      </c>
      <c r="L1552" s="91" t="str">
        <f>IF(IFERROR(SEARCH(L$6,$D1552),0)&gt;0,TRIM(VLOOKUP(L$6,'Lifeline-Capability XWalk'!$F$6:$G$38,2,FALSE)),"")</f>
        <v/>
      </c>
      <c r="M1552" s="91" t="str">
        <f>IF(IFERROR(SEARCH(M$6,$D1552),0)&gt;0,TRIM(VLOOKUP(M$6,'Lifeline-Capability XWalk'!$F$6:$G$38,2,FALSE)),"")</f>
        <v/>
      </c>
      <c r="N1552" s="91" t="str">
        <f>IF(IFERROR(SEARCH(N$6,$D1552),0)&gt;0,TRIM(VLOOKUP(N$6,'Lifeline-Capability XWalk'!$F$6:$G$38,2,FALSE)),"")</f>
        <v/>
      </c>
      <c r="O1552" s="91" t="str">
        <f>IF(IFERROR(SEARCH(O$6,$D1552),0)&gt;0,TRIM(VLOOKUP(O$6,'Lifeline-Capability XWalk'!$F$6:$G$38,2,FALSE)),"")</f>
        <v/>
      </c>
      <c r="P1552" s="91" t="str">
        <f>IF(IFERROR(SEARCH(P$6,$D1552),0)&gt;0,TRIM(VLOOKUP(P$6,'Lifeline-Capability XWalk'!$F$6:$G$38,2,FALSE)),"")</f>
        <v/>
      </c>
      <c r="Q1552" s="91" t="str">
        <f>IF(IFERROR(SEARCH(Q$6,$D1552),0)&gt;0,TRIM(VLOOKUP(Q$6,'Lifeline-Capability XWalk'!$F$6:$G$38,2,FALSE)),"")</f>
        <v/>
      </c>
      <c r="R1552" s="91" t="str">
        <f>IF(IFERROR(SEARCH(R$6,$D1552),0)&gt;0,TRIM(VLOOKUP(R$6,'Lifeline-Capability XWalk'!$F$6:$G$38,2,FALSE)),"")</f>
        <v/>
      </c>
      <c r="S1552" s="91" t="str">
        <f>IF(IFERROR(SEARCH(S$6,$D1552),0)&gt;0,TRIM(VLOOKUP(S$6,'Lifeline-Capability XWalk'!$F$6:$G$38,2,FALSE)),"")</f>
        <v/>
      </c>
      <c r="T1552" s="91" t="str">
        <f>IF(IFERROR(SEARCH(T$6,$D1552),0)&gt;0,TRIM(VLOOKUP(T$6,'Lifeline-Capability XWalk'!$F$6:$G$38,2,FALSE)),"")</f>
        <v/>
      </c>
      <c r="U1552" s="91" t="str">
        <f>IF(IFERROR(SEARCH(U$6,$D1552),0)&gt;0,TRIM(VLOOKUP(U$6,'Lifeline-Capability XWalk'!$F$6:$G$38,2,FALSE)),"")</f>
        <v/>
      </c>
      <c r="V1552" s="91" t="str">
        <f>IF(IFERROR(SEARCH(V$6,$D1552),0)&gt;0,TRIM(VLOOKUP(V$6,'Lifeline-Capability XWalk'!$F$6:$G$38,2,FALSE)),"")</f>
        <v/>
      </c>
      <c r="W1552" s="91" t="str">
        <f>IF(IFERROR(SEARCH(W$6,$D1552),0)&gt;0,TRIM(VLOOKUP(W$6,'Lifeline-Capability XWalk'!$F$6:$G$38,2,FALSE)),"")</f>
        <v>Health and Medical</v>
      </c>
      <c r="X1552" s="91" t="str">
        <f>IF(IFERROR(SEARCH(X$6,$D1552),0)&gt;0,TRIM(VLOOKUP(X$6,'Lifeline-Capability XWalk'!$F$6:$G$38,2,FALSE)),"")</f>
        <v/>
      </c>
      <c r="Y1552" s="91" t="str">
        <f>IF(IFERROR(SEARCH(Y$6,$D1552),0)&gt;0,TRIM(VLOOKUP(Y$6,'Lifeline-Capability XWalk'!$F$6:$G$38,2,FALSE)),"")</f>
        <v/>
      </c>
      <c r="Z1552" s="91" t="str">
        <f>IF(IFERROR(SEARCH(Z$6,$D1552),0)&gt;0,TRIM(VLOOKUP(Z$6,'Lifeline-Capability XWalk'!$F$6:$G$38,2,FALSE)),"")</f>
        <v/>
      </c>
      <c r="AA1552" s="91" t="str">
        <f>IF(IFERROR(SEARCH(AA$6,$D1552),0)&gt;0,TRIM(VLOOKUP(AA$6,'Lifeline-Capability XWalk'!$F$6:$G$38,2,FALSE)),"")</f>
        <v/>
      </c>
      <c r="AB1552" s="91" t="str">
        <f>IF(IFERROR(SEARCH(AB$6,$D1552),0)&gt;0,TRIM(VLOOKUP(AB$6,'Lifeline-Capability XWalk'!$F$6:$G$38,2,FALSE)),"")</f>
        <v/>
      </c>
      <c r="AC1552" s="91" t="str">
        <f>IF(IFERROR(SEARCH(AC$6,$D1552),0)&gt;0,TRIM(VLOOKUP(AC$6,'Lifeline-Capability XWalk'!$F$6:$G$38,2,FALSE)),"")</f>
        <v/>
      </c>
      <c r="AD1552" s="91" t="str">
        <f>IF(IFERROR(SEARCH(AD$6,$D1552),0)&gt;0,TRIM(VLOOKUP(AD$6,'Lifeline-Capability XWalk'!$F$6:$G$38,2,FALSE)),"")</f>
        <v/>
      </c>
      <c r="AE1552" s="91" t="str">
        <f>IF(IFERROR(SEARCH(AE$6,$D1552),0)&gt;0,TRIM(VLOOKUP(AE$6,'Lifeline-Capability XWalk'!$F$6:$G$38,2,FALSE)),"")</f>
        <v/>
      </c>
      <c r="AF1552" s="91" t="str">
        <f>IF(IFERROR(SEARCH(AF$6,$D1552),0)&gt;0,TRIM(VLOOKUP(AF$6,'Lifeline-Capability XWalk'!$F$6:$G$38,2,FALSE)),"")</f>
        <v/>
      </c>
      <c r="AG1552" s="91" t="str">
        <f>IF(IFERROR(SEARCH(AG$6,$D1552),0)&gt;0,TRIM(VLOOKUP(AG$6,'Lifeline-Capability XWalk'!$F$6:$G$38,2,FALSE)),"")</f>
        <v/>
      </c>
      <c r="AH1552" s="91" t="str">
        <f>IF(IFERROR(SEARCH(AH$6,$D1552),0)&gt;0,TRIM(VLOOKUP(AH$6,'Lifeline-Capability XWalk'!$F$6:$G$38,2,FALSE)),"")</f>
        <v/>
      </c>
      <c r="AI1552" s="91" t="str">
        <f>IF(IFERROR(SEARCH(AI$6,$D1552),0)&gt;0,TRIM(VLOOKUP(AI$6,'Lifeline-Capability XWalk'!$F$6:$G$38,2,FALSE)),"")</f>
        <v/>
      </c>
      <c r="AJ1552" s="91" t="str">
        <f>IF(IFERROR(SEARCH(AJ$6,$D1552),0)&gt;0,TRIM(VLOOKUP(AJ$6,'Lifeline-Capability XWalk'!$F$6:$G$38,2,FALSE)),"")</f>
        <v/>
      </c>
      <c r="AK1552" s="91" t="str">
        <f>IF(IFERROR(SEARCH(AK$6,$D1552),0)&gt;0,TRIM(VLOOKUP(AK$6,'Lifeline-Capability XWalk'!$F$6:$G$38,2,FALSE)),"")</f>
        <v/>
      </c>
      <c r="AL1552" s="92" t="str">
        <f>IF(IFERROR(SEARCH(AL$6,$D1552),0)&gt;0,TRIM(VLOOKUP(AL$6,'Lifeline-Capability XWalk'!$F$6:$G$38,2,FALSE)),"")</f>
        <v/>
      </c>
      <c r="AM1552" s="24" t="str">
        <f t="shared" si="92"/>
        <v/>
      </c>
      <c r="AN1552" s="24" t="str">
        <f t="shared" si="92"/>
        <v/>
      </c>
      <c r="AO1552" s="24" t="str">
        <f t="shared" si="92"/>
        <v>Health and Medical</v>
      </c>
      <c r="AP1552" s="24" t="str">
        <f t="shared" si="92"/>
        <v/>
      </c>
      <c r="AQ1552" s="24" t="str">
        <f t="shared" si="92"/>
        <v/>
      </c>
      <c r="AR1552" s="24" t="str">
        <f t="shared" si="92"/>
        <v/>
      </c>
      <c r="AS1552" s="24" t="str">
        <f t="shared" si="92"/>
        <v/>
      </c>
      <c r="AT1552" s="24" t="str">
        <f t="shared" si="92"/>
        <v/>
      </c>
      <c r="AU1552" s="24" t="str">
        <f t="shared" si="92"/>
        <v/>
      </c>
    </row>
    <row r="1553" spans="1:47" ht="32.1" customHeight="1" x14ac:dyDescent="0.2">
      <c r="A1553" s="143" t="s">
        <v>1113</v>
      </c>
      <c r="B1553" s="144" t="s">
        <v>20</v>
      </c>
      <c r="C1553" s="144" t="s">
        <v>1082</v>
      </c>
      <c r="D1553" s="124" t="s">
        <v>1941</v>
      </c>
      <c r="E1553" s="64" t="str">
        <f t="shared" si="93"/>
        <v>Health and Medical</v>
      </c>
      <c r="F1553" s="70" t="s">
        <v>1956</v>
      </c>
      <c r="G1553" s="90" t="str">
        <f>IF(IFERROR(SEARCH(G$6,$D1553),0)&gt;0,TRIM(VLOOKUP(G$6,'Lifeline-Capability XWalk'!$F$6:$G$38,2,FALSE)),"")</f>
        <v/>
      </c>
      <c r="H1553" s="91" t="str">
        <f>IF(IFERROR(SEARCH(H$6,$D1553),0)&gt;0,TRIM(VLOOKUP(H$6,'Lifeline-Capability XWalk'!$F$6:$G$38,2,FALSE)),"")</f>
        <v/>
      </c>
      <c r="I1553" s="91" t="str">
        <f>IF(IFERROR(SEARCH(I$6,$D1553),0)&gt;0,TRIM(VLOOKUP(I$6,'Lifeline-Capability XWalk'!$F$6:$G$38,2,FALSE)),"")</f>
        <v/>
      </c>
      <c r="J1553" s="91" t="str">
        <f>IF(IFERROR(SEARCH(J$6,$D1553),0)&gt;0,TRIM(VLOOKUP(J$6,'Lifeline-Capability XWalk'!$F$6:$G$38,2,FALSE)),"")</f>
        <v/>
      </c>
      <c r="K1553" s="91" t="str">
        <f>IF(IFERROR(SEARCH(K$6,$D1553),0)&gt;0,TRIM(VLOOKUP(K$6,'Lifeline-Capability XWalk'!$F$6:$G$38,2,FALSE)),"")</f>
        <v/>
      </c>
      <c r="L1553" s="91" t="str">
        <f>IF(IFERROR(SEARCH(L$6,$D1553),0)&gt;0,TRIM(VLOOKUP(L$6,'Lifeline-Capability XWalk'!$F$6:$G$38,2,FALSE)),"")</f>
        <v/>
      </c>
      <c r="M1553" s="91" t="str">
        <f>IF(IFERROR(SEARCH(M$6,$D1553),0)&gt;0,TRIM(VLOOKUP(M$6,'Lifeline-Capability XWalk'!$F$6:$G$38,2,FALSE)),"")</f>
        <v/>
      </c>
      <c r="N1553" s="91" t="str">
        <f>IF(IFERROR(SEARCH(N$6,$D1553),0)&gt;0,TRIM(VLOOKUP(N$6,'Lifeline-Capability XWalk'!$F$6:$G$38,2,FALSE)),"")</f>
        <v/>
      </c>
      <c r="O1553" s="91" t="str">
        <f>IF(IFERROR(SEARCH(O$6,$D1553),0)&gt;0,TRIM(VLOOKUP(O$6,'Lifeline-Capability XWalk'!$F$6:$G$38,2,FALSE)),"")</f>
        <v/>
      </c>
      <c r="P1553" s="91" t="str">
        <f>IF(IFERROR(SEARCH(P$6,$D1553),0)&gt;0,TRIM(VLOOKUP(P$6,'Lifeline-Capability XWalk'!$F$6:$G$38,2,FALSE)),"")</f>
        <v/>
      </c>
      <c r="Q1553" s="91" t="str">
        <f>IF(IFERROR(SEARCH(Q$6,$D1553),0)&gt;0,TRIM(VLOOKUP(Q$6,'Lifeline-Capability XWalk'!$F$6:$G$38,2,FALSE)),"")</f>
        <v/>
      </c>
      <c r="R1553" s="91" t="str">
        <f>IF(IFERROR(SEARCH(R$6,$D1553),0)&gt;0,TRIM(VLOOKUP(R$6,'Lifeline-Capability XWalk'!$F$6:$G$38,2,FALSE)),"")</f>
        <v/>
      </c>
      <c r="S1553" s="91" t="str">
        <f>IF(IFERROR(SEARCH(S$6,$D1553),0)&gt;0,TRIM(VLOOKUP(S$6,'Lifeline-Capability XWalk'!$F$6:$G$38,2,FALSE)),"")</f>
        <v/>
      </c>
      <c r="T1553" s="91" t="str">
        <f>IF(IFERROR(SEARCH(T$6,$D1553),0)&gt;0,TRIM(VLOOKUP(T$6,'Lifeline-Capability XWalk'!$F$6:$G$38,2,FALSE)),"")</f>
        <v/>
      </c>
      <c r="U1553" s="91" t="str">
        <f>IF(IFERROR(SEARCH(U$6,$D1553),0)&gt;0,TRIM(VLOOKUP(U$6,'Lifeline-Capability XWalk'!$F$6:$G$38,2,FALSE)),"")</f>
        <v/>
      </c>
      <c r="V1553" s="91" t="str">
        <f>IF(IFERROR(SEARCH(V$6,$D1553),0)&gt;0,TRIM(VLOOKUP(V$6,'Lifeline-Capability XWalk'!$F$6:$G$38,2,FALSE)),"")</f>
        <v/>
      </c>
      <c r="W1553" s="91" t="str">
        <f>IF(IFERROR(SEARCH(W$6,$D1553),0)&gt;0,TRIM(VLOOKUP(W$6,'Lifeline-Capability XWalk'!$F$6:$G$38,2,FALSE)),"")</f>
        <v>Health and Medical</v>
      </c>
      <c r="X1553" s="91" t="str">
        <f>IF(IFERROR(SEARCH(X$6,$D1553),0)&gt;0,TRIM(VLOOKUP(X$6,'Lifeline-Capability XWalk'!$F$6:$G$38,2,FALSE)),"")</f>
        <v/>
      </c>
      <c r="Y1553" s="91" t="str">
        <f>IF(IFERROR(SEARCH(Y$6,$D1553),0)&gt;0,TRIM(VLOOKUP(Y$6,'Lifeline-Capability XWalk'!$F$6:$G$38,2,FALSE)),"")</f>
        <v/>
      </c>
      <c r="Z1553" s="91" t="str">
        <f>IF(IFERROR(SEARCH(Z$6,$D1553),0)&gt;0,TRIM(VLOOKUP(Z$6,'Lifeline-Capability XWalk'!$F$6:$G$38,2,FALSE)),"")</f>
        <v/>
      </c>
      <c r="AA1553" s="91" t="str">
        <f>IF(IFERROR(SEARCH(AA$6,$D1553),0)&gt;0,TRIM(VLOOKUP(AA$6,'Lifeline-Capability XWalk'!$F$6:$G$38,2,FALSE)),"")</f>
        <v/>
      </c>
      <c r="AB1553" s="91" t="str">
        <f>IF(IFERROR(SEARCH(AB$6,$D1553),0)&gt;0,TRIM(VLOOKUP(AB$6,'Lifeline-Capability XWalk'!$F$6:$G$38,2,FALSE)),"")</f>
        <v/>
      </c>
      <c r="AC1553" s="91" t="str">
        <f>IF(IFERROR(SEARCH(AC$6,$D1553),0)&gt;0,TRIM(VLOOKUP(AC$6,'Lifeline-Capability XWalk'!$F$6:$G$38,2,FALSE)),"")</f>
        <v/>
      </c>
      <c r="AD1553" s="91" t="str">
        <f>IF(IFERROR(SEARCH(AD$6,$D1553),0)&gt;0,TRIM(VLOOKUP(AD$6,'Lifeline-Capability XWalk'!$F$6:$G$38,2,FALSE)),"")</f>
        <v/>
      </c>
      <c r="AE1553" s="91" t="str">
        <f>IF(IFERROR(SEARCH(AE$6,$D1553),0)&gt;0,TRIM(VLOOKUP(AE$6,'Lifeline-Capability XWalk'!$F$6:$G$38,2,FALSE)),"")</f>
        <v/>
      </c>
      <c r="AF1553" s="91" t="str">
        <f>IF(IFERROR(SEARCH(AF$6,$D1553),0)&gt;0,TRIM(VLOOKUP(AF$6,'Lifeline-Capability XWalk'!$F$6:$G$38,2,FALSE)),"")</f>
        <v/>
      </c>
      <c r="AG1553" s="91" t="str">
        <f>IF(IFERROR(SEARCH(AG$6,$D1553),0)&gt;0,TRIM(VLOOKUP(AG$6,'Lifeline-Capability XWalk'!$F$6:$G$38,2,FALSE)),"")</f>
        <v/>
      </c>
      <c r="AH1553" s="91" t="str">
        <f>IF(IFERROR(SEARCH(AH$6,$D1553),0)&gt;0,TRIM(VLOOKUP(AH$6,'Lifeline-Capability XWalk'!$F$6:$G$38,2,FALSE)),"")</f>
        <v/>
      </c>
      <c r="AI1553" s="91" t="str">
        <f>IF(IFERROR(SEARCH(AI$6,$D1553),0)&gt;0,TRIM(VLOOKUP(AI$6,'Lifeline-Capability XWalk'!$F$6:$G$38,2,FALSE)),"")</f>
        <v/>
      </c>
      <c r="AJ1553" s="91" t="str">
        <f>IF(IFERROR(SEARCH(AJ$6,$D1553),0)&gt;0,TRIM(VLOOKUP(AJ$6,'Lifeline-Capability XWalk'!$F$6:$G$38,2,FALSE)),"")</f>
        <v/>
      </c>
      <c r="AK1553" s="91" t="str">
        <f>IF(IFERROR(SEARCH(AK$6,$D1553),0)&gt;0,TRIM(VLOOKUP(AK$6,'Lifeline-Capability XWalk'!$F$6:$G$38,2,FALSE)),"")</f>
        <v/>
      </c>
      <c r="AL1553" s="92" t="str">
        <f>IF(IFERROR(SEARCH(AL$6,$D1553),0)&gt;0,TRIM(VLOOKUP(AL$6,'Lifeline-Capability XWalk'!$F$6:$G$38,2,FALSE)),"")</f>
        <v/>
      </c>
      <c r="AM1553" s="24" t="str">
        <f t="shared" si="92"/>
        <v/>
      </c>
      <c r="AN1553" s="24" t="str">
        <f t="shared" si="92"/>
        <v/>
      </c>
      <c r="AO1553" s="24" t="str">
        <f t="shared" si="92"/>
        <v>Health and Medical</v>
      </c>
      <c r="AP1553" s="24" t="str">
        <f t="shared" si="92"/>
        <v/>
      </c>
      <c r="AQ1553" s="24" t="str">
        <f t="shared" si="92"/>
        <v/>
      </c>
      <c r="AR1553" s="24" t="str">
        <f t="shared" si="92"/>
        <v/>
      </c>
      <c r="AS1553" s="24" t="str">
        <f t="shared" si="92"/>
        <v/>
      </c>
      <c r="AT1553" s="24" t="str">
        <f t="shared" si="92"/>
        <v/>
      </c>
      <c r="AU1553" s="24" t="str">
        <f t="shared" si="92"/>
        <v/>
      </c>
    </row>
    <row r="1554" spans="1:47" ht="32.1" customHeight="1" x14ac:dyDescent="0.2">
      <c r="A1554" s="143" t="s">
        <v>1113</v>
      </c>
      <c r="B1554" s="144" t="s">
        <v>20</v>
      </c>
      <c r="C1554" s="144" t="s">
        <v>1082</v>
      </c>
      <c r="D1554" s="124" t="s">
        <v>1910</v>
      </c>
      <c r="E1554" s="64" t="str">
        <f t="shared" si="93"/>
        <v>Transportation</v>
      </c>
      <c r="F1554" s="70" t="s">
        <v>1957</v>
      </c>
      <c r="G1554" s="90" t="str">
        <f>IF(IFERROR(SEARCH(G$6,$D1554),0)&gt;0,TRIM(VLOOKUP(G$6,'Lifeline-Capability XWalk'!$F$6:$G$38,2,FALSE)),"")</f>
        <v/>
      </c>
      <c r="H1554" s="91" t="str">
        <f>IF(IFERROR(SEARCH(H$6,$D1554),0)&gt;0,TRIM(VLOOKUP(H$6,'Lifeline-Capability XWalk'!$F$6:$G$38,2,FALSE)),"")</f>
        <v/>
      </c>
      <c r="I1554" s="91" t="str">
        <f>IF(IFERROR(SEARCH(I$6,$D1554),0)&gt;0,TRIM(VLOOKUP(I$6,'Lifeline-Capability XWalk'!$F$6:$G$38,2,FALSE)),"")</f>
        <v>Transportation</v>
      </c>
      <c r="J1554" s="91" t="str">
        <f>IF(IFERROR(SEARCH(J$6,$D1554),0)&gt;0,TRIM(VLOOKUP(J$6,'Lifeline-Capability XWalk'!$F$6:$G$38,2,FALSE)),"")</f>
        <v/>
      </c>
      <c r="K1554" s="91" t="str">
        <f>IF(IFERROR(SEARCH(K$6,$D1554),0)&gt;0,TRIM(VLOOKUP(K$6,'Lifeline-Capability XWalk'!$F$6:$G$38,2,FALSE)),"")</f>
        <v/>
      </c>
      <c r="L1554" s="91" t="str">
        <f>IF(IFERROR(SEARCH(L$6,$D1554),0)&gt;0,TRIM(VLOOKUP(L$6,'Lifeline-Capability XWalk'!$F$6:$G$38,2,FALSE)),"")</f>
        <v/>
      </c>
      <c r="M1554" s="91" t="str">
        <f>IF(IFERROR(SEARCH(M$6,$D1554),0)&gt;0,TRIM(VLOOKUP(M$6,'Lifeline-Capability XWalk'!$F$6:$G$38,2,FALSE)),"")</f>
        <v/>
      </c>
      <c r="N1554" s="91" t="str">
        <f>IF(IFERROR(SEARCH(N$6,$D1554),0)&gt;0,TRIM(VLOOKUP(N$6,'Lifeline-Capability XWalk'!$F$6:$G$38,2,FALSE)),"")</f>
        <v/>
      </c>
      <c r="O1554" s="91" t="str">
        <f>IF(IFERROR(SEARCH(O$6,$D1554),0)&gt;0,TRIM(VLOOKUP(O$6,'Lifeline-Capability XWalk'!$F$6:$G$38,2,FALSE)),"")</f>
        <v/>
      </c>
      <c r="P1554" s="91" t="str">
        <f>IF(IFERROR(SEARCH(P$6,$D1554),0)&gt;0,TRIM(VLOOKUP(P$6,'Lifeline-Capability XWalk'!$F$6:$G$38,2,FALSE)),"")</f>
        <v/>
      </c>
      <c r="Q1554" s="91" t="str">
        <f>IF(IFERROR(SEARCH(Q$6,$D1554),0)&gt;0,TRIM(VLOOKUP(Q$6,'Lifeline-Capability XWalk'!$F$6:$G$38,2,FALSE)),"")</f>
        <v/>
      </c>
      <c r="R1554" s="91" t="str">
        <f>IF(IFERROR(SEARCH(R$6,$D1554),0)&gt;0,TRIM(VLOOKUP(R$6,'Lifeline-Capability XWalk'!$F$6:$G$38,2,FALSE)),"")</f>
        <v/>
      </c>
      <c r="S1554" s="91" t="str">
        <f>IF(IFERROR(SEARCH(S$6,$D1554),0)&gt;0,TRIM(VLOOKUP(S$6,'Lifeline-Capability XWalk'!$F$6:$G$38,2,FALSE)),"")</f>
        <v/>
      </c>
      <c r="T1554" s="91" t="str">
        <f>IF(IFERROR(SEARCH(T$6,$D1554),0)&gt;0,TRIM(VLOOKUP(T$6,'Lifeline-Capability XWalk'!$F$6:$G$38,2,FALSE)),"")</f>
        <v/>
      </c>
      <c r="U1554" s="91" t="str">
        <f>IF(IFERROR(SEARCH(U$6,$D1554),0)&gt;0,TRIM(VLOOKUP(U$6,'Lifeline-Capability XWalk'!$F$6:$G$38,2,FALSE)),"")</f>
        <v/>
      </c>
      <c r="V1554" s="91" t="str">
        <f>IF(IFERROR(SEARCH(V$6,$D1554),0)&gt;0,TRIM(VLOOKUP(V$6,'Lifeline-Capability XWalk'!$F$6:$G$38,2,FALSE)),"")</f>
        <v/>
      </c>
      <c r="W1554" s="91" t="str">
        <f>IF(IFERROR(SEARCH(W$6,$D1554),0)&gt;0,TRIM(VLOOKUP(W$6,'Lifeline-Capability XWalk'!$F$6:$G$38,2,FALSE)),"")</f>
        <v/>
      </c>
      <c r="X1554" s="91" t="str">
        <f>IF(IFERROR(SEARCH(X$6,$D1554),0)&gt;0,TRIM(VLOOKUP(X$6,'Lifeline-Capability XWalk'!$F$6:$G$38,2,FALSE)),"")</f>
        <v/>
      </c>
      <c r="Y1554" s="91" t="str">
        <f>IF(IFERROR(SEARCH(Y$6,$D1554),0)&gt;0,TRIM(VLOOKUP(Y$6,'Lifeline-Capability XWalk'!$F$6:$G$38,2,FALSE)),"")</f>
        <v/>
      </c>
      <c r="Z1554" s="91" t="str">
        <f>IF(IFERROR(SEARCH(Z$6,$D1554),0)&gt;0,TRIM(VLOOKUP(Z$6,'Lifeline-Capability XWalk'!$F$6:$G$38,2,FALSE)),"")</f>
        <v/>
      </c>
      <c r="AA1554" s="91" t="str">
        <f>IF(IFERROR(SEARCH(AA$6,$D1554),0)&gt;0,TRIM(VLOOKUP(AA$6,'Lifeline-Capability XWalk'!$F$6:$G$38,2,FALSE)),"")</f>
        <v/>
      </c>
      <c r="AB1554" s="91" t="str">
        <f>IF(IFERROR(SEARCH(AB$6,$D1554),0)&gt;0,TRIM(VLOOKUP(AB$6,'Lifeline-Capability XWalk'!$F$6:$G$38,2,FALSE)),"")</f>
        <v/>
      </c>
      <c r="AC1554" s="91" t="str">
        <f>IF(IFERROR(SEARCH(AC$6,$D1554),0)&gt;0,TRIM(VLOOKUP(AC$6,'Lifeline-Capability XWalk'!$F$6:$G$38,2,FALSE)),"")</f>
        <v/>
      </c>
      <c r="AD1554" s="91" t="str">
        <f>IF(IFERROR(SEARCH(AD$6,$D1554),0)&gt;0,TRIM(VLOOKUP(AD$6,'Lifeline-Capability XWalk'!$F$6:$G$38,2,FALSE)),"")</f>
        <v/>
      </c>
      <c r="AE1554" s="91" t="str">
        <f>IF(IFERROR(SEARCH(AE$6,$D1554),0)&gt;0,TRIM(VLOOKUP(AE$6,'Lifeline-Capability XWalk'!$F$6:$G$38,2,FALSE)),"")</f>
        <v/>
      </c>
      <c r="AF1554" s="91" t="str">
        <f>IF(IFERROR(SEARCH(AF$6,$D1554),0)&gt;0,TRIM(VLOOKUP(AF$6,'Lifeline-Capability XWalk'!$F$6:$G$38,2,FALSE)),"")</f>
        <v/>
      </c>
      <c r="AG1554" s="91" t="str">
        <f>IF(IFERROR(SEARCH(AG$6,$D1554),0)&gt;0,TRIM(VLOOKUP(AG$6,'Lifeline-Capability XWalk'!$F$6:$G$38,2,FALSE)),"")</f>
        <v/>
      </c>
      <c r="AH1554" s="91" t="str">
        <f>IF(IFERROR(SEARCH(AH$6,$D1554),0)&gt;0,TRIM(VLOOKUP(AH$6,'Lifeline-Capability XWalk'!$F$6:$G$38,2,FALSE)),"")</f>
        <v/>
      </c>
      <c r="AI1554" s="91" t="str">
        <f>IF(IFERROR(SEARCH(AI$6,$D1554),0)&gt;0,TRIM(VLOOKUP(AI$6,'Lifeline-Capability XWalk'!$F$6:$G$38,2,FALSE)),"")</f>
        <v/>
      </c>
      <c r="AJ1554" s="91" t="str">
        <f>IF(IFERROR(SEARCH(AJ$6,$D1554),0)&gt;0,TRIM(VLOOKUP(AJ$6,'Lifeline-Capability XWalk'!$F$6:$G$38,2,FALSE)),"")</f>
        <v/>
      </c>
      <c r="AK1554" s="91" t="str">
        <f>IF(IFERROR(SEARCH(AK$6,$D1554),0)&gt;0,TRIM(VLOOKUP(AK$6,'Lifeline-Capability XWalk'!$F$6:$G$38,2,FALSE)),"")</f>
        <v/>
      </c>
      <c r="AL1554" s="92" t="str">
        <f>IF(IFERROR(SEARCH(AL$6,$D1554),0)&gt;0,TRIM(VLOOKUP(AL$6,'Lifeline-Capability XWalk'!$F$6:$G$38,2,FALSE)),"")</f>
        <v/>
      </c>
      <c r="AM1554" s="24" t="str">
        <f t="shared" si="92"/>
        <v/>
      </c>
      <c r="AN1554" s="24" t="str">
        <f t="shared" si="92"/>
        <v/>
      </c>
      <c r="AO1554" s="24" t="str">
        <f t="shared" si="92"/>
        <v/>
      </c>
      <c r="AP1554" s="24" t="str">
        <f t="shared" si="92"/>
        <v/>
      </c>
      <c r="AQ1554" s="24" t="str">
        <f t="shared" si="92"/>
        <v/>
      </c>
      <c r="AR1554" s="24" t="str">
        <f t="shared" si="92"/>
        <v/>
      </c>
      <c r="AS1554" s="24" t="str">
        <f t="shared" si="92"/>
        <v>Transportation</v>
      </c>
      <c r="AT1554" s="24" t="str">
        <f t="shared" si="92"/>
        <v/>
      </c>
      <c r="AU1554" s="24" t="str">
        <f t="shared" si="92"/>
        <v/>
      </c>
    </row>
    <row r="1555" spans="1:47" ht="32.1" customHeight="1" x14ac:dyDescent="0.2">
      <c r="A1555" s="143" t="s">
        <v>1113</v>
      </c>
      <c r="B1555" s="144" t="s">
        <v>20</v>
      </c>
      <c r="C1555" s="144" t="s">
        <v>1082</v>
      </c>
      <c r="D1555" s="124" t="s">
        <v>1946</v>
      </c>
      <c r="E1555" s="64" t="str">
        <f t="shared" si="93"/>
        <v>Safety and Security; Food, Water, Shelter; Health and Medical; Energy; Communications; Hazardous Materials; Transportation; Water Systems;</v>
      </c>
      <c r="F1555" s="70" t="s">
        <v>1958</v>
      </c>
      <c r="G1555" s="90" t="str">
        <f>IF(IFERROR(SEARCH(G$6,$D1555),0)&gt;0,TRIM(VLOOKUP(G$6,'Lifeline-Capability XWalk'!$F$6:$G$38,2,FALSE)),"")</f>
        <v/>
      </c>
      <c r="H1555" s="91" t="str">
        <f>IF(IFERROR(SEARCH(H$6,$D1555),0)&gt;0,TRIM(VLOOKUP(H$6,'Lifeline-Capability XWalk'!$F$6:$G$38,2,FALSE)),"")</f>
        <v/>
      </c>
      <c r="I1555" s="91" t="str">
        <f>IF(IFERROR(SEARCH(I$6,$D1555),0)&gt;0,TRIM(VLOOKUP(I$6,'Lifeline-Capability XWalk'!$F$6:$G$38,2,FALSE)),"")</f>
        <v/>
      </c>
      <c r="J1555" s="91" t="str">
        <f>IF(IFERROR(SEARCH(J$6,$D1555),0)&gt;0,TRIM(VLOOKUP(J$6,'Lifeline-Capability XWalk'!$F$6:$G$38,2,FALSE)),"")</f>
        <v/>
      </c>
      <c r="K1555" s="91" t="str">
        <f>IF(IFERROR(SEARCH(K$6,$D1555),0)&gt;0,TRIM(VLOOKUP(K$6,'Lifeline-Capability XWalk'!$F$6:$G$38,2,FALSE)),"")</f>
        <v/>
      </c>
      <c r="L1555" s="91" t="str">
        <f>IF(IFERROR(SEARCH(L$6,$D1555),0)&gt;0,TRIM(VLOOKUP(L$6,'Lifeline-Capability XWalk'!$F$6:$G$38,2,FALSE)),"")</f>
        <v/>
      </c>
      <c r="M1555" s="91" t="str">
        <f>IF(IFERROR(SEARCH(M$6,$D1555),0)&gt;0,TRIM(VLOOKUP(M$6,'Lifeline-Capability XWalk'!$F$6:$G$38,2,FALSE)),"")</f>
        <v/>
      </c>
      <c r="N1555" s="91" t="str">
        <f>IF(IFERROR(SEARCH(N$6,$D1555),0)&gt;0,TRIM(VLOOKUP(N$6,'Lifeline-Capability XWalk'!$F$6:$G$38,2,FALSE)),"")</f>
        <v/>
      </c>
      <c r="O1555" s="91" t="str">
        <f>IF(IFERROR(SEARCH(O$6,$D1555),0)&gt;0,TRIM(VLOOKUP(O$6,'Lifeline-Capability XWalk'!$F$6:$G$38,2,FALSE)),"")</f>
        <v/>
      </c>
      <c r="P1555" s="91" t="str">
        <f>IF(IFERROR(SEARCH(P$6,$D1555),0)&gt;0,TRIM(VLOOKUP(P$6,'Lifeline-Capability XWalk'!$F$6:$G$38,2,FALSE)),"")</f>
        <v/>
      </c>
      <c r="Q1555" s="91" t="str">
        <f>IF(IFERROR(SEARCH(Q$6,$D1555),0)&gt;0,TRIM(VLOOKUP(Q$6,'Lifeline-Capability XWalk'!$F$6:$G$38,2,FALSE)),"")</f>
        <v/>
      </c>
      <c r="R1555" s="91" t="str">
        <f>IF(IFERROR(SEARCH(R$6,$D1555),0)&gt;0,TRIM(VLOOKUP(R$6,'Lifeline-Capability XWalk'!$F$6:$G$38,2,FALSE)),"")</f>
        <v/>
      </c>
      <c r="S1555" s="91" t="str">
        <f>IF(IFERROR(SEARCH(S$6,$D1555),0)&gt;0,TRIM(VLOOKUP(S$6,'Lifeline-Capability XWalk'!$F$6:$G$38,2,FALSE)),"")</f>
        <v/>
      </c>
      <c r="T1555" s="91" t="str">
        <f>IF(IFERROR(SEARCH(T$6,$D1555),0)&gt;0,TRIM(VLOOKUP(T$6,'Lifeline-Capability XWalk'!$F$6:$G$38,2,FALSE)),"")</f>
        <v/>
      </c>
      <c r="U1555" s="91" t="str">
        <f>IF(IFERROR(SEARCH(U$6,$D1555),0)&gt;0,TRIM(VLOOKUP(U$6,'Lifeline-Capability XWalk'!$F$6:$G$38,2,FALSE)),"")</f>
        <v>Safety and Security; Food, Water, Shelter; Health and Medical; Energy; Communications; Hazardous Materials; Transportation; Water Systems;</v>
      </c>
      <c r="V1555" s="91" t="str">
        <f>IF(IFERROR(SEARCH(V$6,$D1555),0)&gt;0,TRIM(VLOOKUP(V$6,'Lifeline-Capability XWalk'!$F$6:$G$38,2,FALSE)),"")</f>
        <v/>
      </c>
      <c r="W1555" s="91" t="str">
        <f>IF(IFERROR(SEARCH(W$6,$D1555),0)&gt;0,TRIM(VLOOKUP(W$6,'Lifeline-Capability XWalk'!$F$6:$G$38,2,FALSE)),"")</f>
        <v/>
      </c>
      <c r="X1555" s="91" t="str">
        <f>IF(IFERROR(SEARCH(X$6,$D1555),0)&gt;0,TRIM(VLOOKUP(X$6,'Lifeline-Capability XWalk'!$F$6:$G$38,2,FALSE)),"")</f>
        <v/>
      </c>
      <c r="Y1555" s="91" t="str">
        <f>IF(IFERROR(SEARCH(Y$6,$D1555),0)&gt;0,TRIM(VLOOKUP(Y$6,'Lifeline-Capability XWalk'!$F$6:$G$38,2,FALSE)),"")</f>
        <v/>
      </c>
      <c r="Z1555" s="91" t="str">
        <f>IF(IFERROR(SEARCH(Z$6,$D1555),0)&gt;0,TRIM(VLOOKUP(Z$6,'Lifeline-Capability XWalk'!$F$6:$G$38,2,FALSE)),"")</f>
        <v/>
      </c>
      <c r="AA1555" s="91" t="str">
        <f>IF(IFERROR(SEARCH(AA$6,$D1555),0)&gt;0,TRIM(VLOOKUP(AA$6,'Lifeline-Capability XWalk'!$F$6:$G$38,2,FALSE)),"")</f>
        <v/>
      </c>
      <c r="AB1555" s="91" t="str">
        <f>IF(IFERROR(SEARCH(AB$6,$D1555),0)&gt;0,TRIM(VLOOKUP(AB$6,'Lifeline-Capability XWalk'!$F$6:$G$38,2,FALSE)),"")</f>
        <v/>
      </c>
      <c r="AC1555" s="91" t="str">
        <f>IF(IFERROR(SEARCH(AC$6,$D1555),0)&gt;0,TRIM(VLOOKUP(AC$6,'Lifeline-Capability XWalk'!$F$6:$G$38,2,FALSE)),"")</f>
        <v/>
      </c>
      <c r="AD1555" s="91" t="str">
        <f>IF(IFERROR(SEARCH(AD$6,$D1555),0)&gt;0,TRIM(VLOOKUP(AD$6,'Lifeline-Capability XWalk'!$F$6:$G$38,2,FALSE)),"")</f>
        <v/>
      </c>
      <c r="AE1555" s="91" t="str">
        <f>IF(IFERROR(SEARCH(AE$6,$D1555),0)&gt;0,TRIM(VLOOKUP(AE$6,'Lifeline-Capability XWalk'!$F$6:$G$38,2,FALSE)),"")</f>
        <v/>
      </c>
      <c r="AF1555" s="91" t="str">
        <f>IF(IFERROR(SEARCH(AF$6,$D1555),0)&gt;0,TRIM(VLOOKUP(AF$6,'Lifeline-Capability XWalk'!$F$6:$G$38,2,FALSE)),"")</f>
        <v/>
      </c>
      <c r="AG1555" s="91" t="str">
        <f>IF(IFERROR(SEARCH(AG$6,$D1555),0)&gt;0,TRIM(VLOOKUP(AG$6,'Lifeline-Capability XWalk'!$F$6:$G$38,2,FALSE)),"")</f>
        <v/>
      </c>
      <c r="AH1555" s="91" t="str">
        <f>IF(IFERROR(SEARCH(AH$6,$D1555),0)&gt;0,TRIM(VLOOKUP(AH$6,'Lifeline-Capability XWalk'!$F$6:$G$38,2,FALSE)),"")</f>
        <v/>
      </c>
      <c r="AI1555" s="91" t="str">
        <f>IF(IFERROR(SEARCH(AI$6,$D1555),0)&gt;0,TRIM(VLOOKUP(AI$6,'Lifeline-Capability XWalk'!$F$6:$G$38,2,FALSE)),"")</f>
        <v/>
      </c>
      <c r="AJ1555" s="91" t="str">
        <f>IF(IFERROR(SEARCH(AJ$6,$D1555),0)&gt;0,TRIM(VLOOKUP(AJ$6,'Lifeline-Capability XWalk'!$F$6:$G$38,2,FALSE)),"")</f>
        <v/>
      </c>
      <c r="AK1555" s="91" t="str">
        <f>IF(IFERROR(SEARCH(AK$6,$D1555),0)&gt;0,TRIM(VLOOKUP(AK$6,'Lifeline-Capability XWalk'!$F$6:$G$38,2,FALSE)),"")</f>
        <v/>
      </c>
      <c r="AL1555" s="92" t="str">
        <f>IF(IFERROR(SEARCH(AL$6,$D1555),0)&gt;0,TRIM(VLOOKUP(AL$6,'Lifeline-Capability XWalk'!$F$6:$G$38,2,FALSE)),"")</f>
        <v/>
      </c>
      <c r="AM1555" s="24" t="str">
        <f t="shared" si="92"/>
        <v/>
      </c>
      <c r="AN1555" s="24" t="str">
        <f t="shared" si="92"/>
        <v/>
      </c>
      <c r="AO1555" s="24" t="str">
        <f t="shared" si="92"/>
        <v/>
      </c>
      <c r="AP1555" s="24" t="str">
        <f t="shared" si="92"/>
        <v/>
      </c>
      <c r="AQ1555" s="24" t="str">
        <f t="shared" si="92"/>
        <v/>
      </c>
      <c r="AR1555" s="24" t="str">
        <f t="shared" si="92"/>
        <v/>
      </c>
      <c r="AS1555" s="24" t="str">
        <f t="shared" si="92"/>
        <v/>
      </c>
      <c r="AT1555" s="24" t="str">
        <f t="shared" si="92"/>
        <v/>
      </c>
      <c r="AU1555" s="24" t="str">
        <f t="shared" si="92"/>
        <v>Safety and Security; Food, Water, Shelter; Health and Medical; Energy; Communications; Hazardous Materials; Transportation; Water Systems;</v>
      </c>
    </row>
    <row r="1556" spans="1:47" ht="32.1" customHeight="1" x14ac:dyDescent="0.2">
      <c r="A1556" s="143" t="s">
        <v>1113</v>
      </c>
      <c r="B1556" s="144" t="s">
        <v>20</v>
      </c>
      <c r="C1556" s="144" t="s">
        <v>1082</v>
      </c>
      <c r="D1556" s="124" t="s">
        <v>1214</v>
      </c>
      <c r="E1556" s="64" t="str">
        <f t="shared" si="93"/>
        <v>Communications</v>
      </c>
      <c r="F1556" s="70" t="s">
        <v>1959</v>
      </c>
      <c r="G1556" s="90" t="str">
        <f>IF(IFERROR(SEARCH(G$6,$D1556),0)&gt;0,TRIM(VLOOKUP(G$6,'Lifeline-Capability XWalk'!$F$6:$G$38,2,FALSE)),"")</f>
        <v/>
      </c>
      <c r="H1556" s="91" t="str">
        <f>IF(IFERROR(SEARCH(H$6,$D1556),0)&gt;0,TRIM(VLOOKUP(H$6,'Lifeline-Capability XWalk'!$F$6:$G$38,2,FALSE)),"")</f>
        <v/>
      </c>
      <c r="I1556" s="91" t="str">
        <f>IF(IFERROR(SEARCH(I$6,$D1556),0)&gt;0,TRIM(VLOOKUP(I$6,'Lifeline-Capability XWalk'!$F$6:$G$38,2,FALSE)),"")</f>
        <v/>
      </c>
      <c r="J1556" s="91" t="str">
        <f>IF(IFERROR(SEARCH(J$6,$D1556),0)&gt;0,TRIM(VLOOKUP(J$6,'Lifeline-Capability XWalk'!$F$6:$G$38,2,FALSE)),"")</f>
        <v/>
      </c>
      <c r="K1556" s="91" t="str">
        <f>IF(IFERROR(SEARCH(K$6,$D1556),0)&gt;0,TRIM(VLOOKUP(K$6,'Lifeline-Capability XWalk'!$F$6:$G$38,2,FALSE)),"")</f>
        <v/>
      </c>
      <c r="L1556" s="91" t="str">
        <f>IF(IFERROR(SEARCH(L$6,$D1556),0)&gt;0,TRIM(VLOOKUP(L$6,'Lifeline-Capability XWalk'!$F$6:$G$38,2,FALSE)),"")</f>
        <v/>
      </c>
      <c r="M1556" s="91" t="str">
        <f>IF(IFERROR(SEARCH(M$6,$D1556),0)&gt;0,TRIM(VLOOKUP(M$6,'Lifeline-Capability XWalk'!$F$6:$G$38,2,FALSE)),"")</f>
        <v/>
      </c>
      <c r="N1556" s="91" t="str">
        <f>IF(IFERROR(SEARCH(N$6,$D1556),0)&gt;0,TRIM(VLOOKUP(N$6,'Lifeline-Capability XWalk'!$F$6:$G$38,2,FALSE)),"")</f>
        <v/>
      </c>
      <c r="O1556" s="91" t="str">
        <f>IF(IFERROR(SEARCH(O$6,$D1556),0)&gt;0,TRIM(VLOOKUP(O$6,'Lifeline-Capability XWalk'!$F$6:$G$38,2,FALSE)),"")</f>
        <v/>
      </c>
      <c r="P1556" s="91" t="str">
        <f>IF(IFERROR(SEARCH(P$6,$D1556),0)&gt;0,TRIM(VLOOKUP(P$6,'Lifeline-Capability XWalk'!$F$6:$G$38,2,FALSE)),"")</f>
        <v/>
      </c>
      <c r="Q1556" s="91" t="str">
        <f>IF(IFERROR(SEARCH(Q$6,$D1556),0)&gt;0,TRIM(VLOOKUP(Q$6,'Lifeline-Capability XWalk'!$F$6:$G$38,2,FALSE)),"")</f>
        <v/>
      </c>
      <c r="R1556" s="91" t="str">
        <f>IF(IFERROR(SEARCH(R$6,$D1556),0)&gt;0,TRIM(VLOOKUP(R$6,'Lifeline-Capability XWalk'!$F$6:$G$38,2,FALSE)),"")</f>
        <v/>
      </c>
      <c r="S1556" s="91" t="str">
        <f>IF(IFERROR(SEARCH(S$6,$D1556),0)&gt;0,TRIM(VLOOKUP(S$6,'Lifeline-Capability XWalk'!$F$6:$G$38,2,FALSE)),"")</f>
        <v/>
      </c>
      <c r="T1556" s="91" t="str">
        <f>IF(IFERROR(SEARCH(T$6,$D1556),0)&gt;0,TRIM(VLOOKUP(T$6,'Lifeline-Capability XWalk'!$F$6:$G$38,2,FALSE)),"")</f>
        <v/>
      </c>
      <c r="U1556" s="91" t="str">
        <f>IF(IFERROR(SEARCH(U$6,$D1556),0)&gt;0,TRIM(VLOOKUP(U$6,'Lifeline-Capability XWalk'!$F$6:$G$38,2,FALSE)),"")</f>
        <v/>
      </c>
      <c r="V1556" s="91" t="str">
        <f>IF(IFERROR(SEARCH(V$6,$D1556),0)&gt;0,TRIM(VLOOKUP(V$6,'Lifeline-Capability XWalk'!$F$6:$G$38,2,FALSE)),"")</f>
        <v/>
      </c>
      <c r="W1556" s="91" t="str">
        <f>IF(IFERROR(SEARCH(W$6,$D1556),0)&gt;0,TRIM(VLOOKUP(W$6,'Lifeline-Capability XWalk'!$F$6:$G$38,2,FALSE)),"")</f>
        <v/>
      </c>
      <c r="X1556" s="91" t="str">
        <f>IF(IFERROR(SEARCH(X$6,$D1556),0)&gt;0,TRIM(VLOOKUP(X$6,'Lifeline-Capability XWalk'!$F$6:$G$38,2,FALSE)),"")</f>
        <v/>
      </c>
      <c r="Y1556" s="91" t="str">
        <f>IF(IFERROR(SEARCH(Y$6,$D1556),0)&gt;0,TRIM(VLOOKUP(Y$6,'Lifeline-Capability XWalk'!$F$6:$G$38,2,FALSE)),"")</f>
        <v/>
      </c>
      <c r="Z1556" s="91" t="str">
        <f>IF(IFERROR(SEARCH(Z$6,$D1556),0)&gt;0,TRIM(VLOOKUP(Z$6,'Lifeline-Capability XWalk'!$F$6:$G$38,2,FALSE)),"")</f>
        <v/>
      </c>
      <c r="AA1556" s="91" t="str">
        <f>IF(IFERROR(SEARCH(AA$6,$D1556),0)&gt;0,TRIM(VLOOKUP(AA$6,'Lifeline-Capability XWalk'!$F$6:$G$38,2,FALSE)),"")</f>
        <v/>
      </c>
      <c r="AB1556" s="91" t="str">
        <f>IF(IFERROR(SEARCH(AB$6,$D1556),0)&gt;0,TRIM(VLOOKUP(AB$6,'Lifeline-Capability XWalk'!$F$6:$G$38,2,FALSE)),"")</f>
        <v>Communications</v>
      </c>
      <c r="AC1556" s="91" t="str">
        <f>IF(IFERROR(SEARCH(AC$6,$D1556),0)&gt;0,TRIM(VLOOKUP(AC$6,'Lifeline-Capability XWalk'!$F$6:$G$38,2,FALSE)),"")</f>
        <v/>
      </c>
      <c r="AD1556" s="91" t="str">
        <f>IF(IFERROR(SEARCH(AD$6,$D1556),0)&gt;0,TRIM(VLOOKUP(AD$6,'Lifeline-Capability XWalk'!$F$6:$G$38,2,FALSE)),"")</f>
        <v/>
      </c>
      <c r="AE1556" s="91" t="str">
        <f>IF(IFERROR(SEARCH(AE$6,$D1556),0)&gt;0,TRIM(VLOOKUP(AE$6,'Lifeline-Capability XWalk'!$F$6:$G$38,2,FALSE)),"")</f>
        <v/>
      </c>
      <c r="AF1556" s="91" t="str">
        <f>IF(IFERROR(SEARCH(AF$6,$D1556),0)&gt;0,TRIM(VLOOKUP(AF$6,'Lifeline-Capability XWalk'!$F$6:$G$38,2,FALSE)),"")</f>
        <v/>
      </c>
      <c r="AG1556" s="91" t="str">
        <f>IF(IFERROR(SEARCH(AG$6,$D1556),0)&gt;0,TRIM(VLOOKUP(AG$6,'Lifeline-Capability XWalk'!$F$6:$G$38,2,FALSE)),"")</f>
        <v/>
      </c>
      <c r="AH1556" s="91" t="str">
        <f>IF(IFERROR(SEARCH(AH$6,$D1556),0)&gt;0,TRIM(VLOOKUP(AH$6,'Lifeline-Capability XWalk'!$F$6:$G$38,2,FALSE)),"")</f>
        <v/>
      </c>
      <c r="AI1556" s="91" t="str">
        <f>IF(IFERROR(SEARCH(AI$6,$D1556),0)&gt;0,TRIM(VLOOKUP(AI$6,'Lifeline-Capability XWalk'!$F$6:$G$38,2,FALSE)),"")</f>
        <v/>
      </c>
      <c r="AJ1556" s="91" t="str">
        <f>IF(IFERROR(SEARCH(AJ$6,$D1556),0)&gt;0,TRIM(VLOOKUP(AJ$6,'Lifeline-Capability XWalk'!$F$6:$G$38,2,FALSE)),"")</f>
        <v/>
      </c>
      <c r="AK1556" s="91" t="str">
        <f>IF(IFERROR(SEARCH(AK$6,$D1556),0)&gt;0,TRIM(VLOOKUP(AK$6,'Lifeline-Capability XWalk'!$F$6:$G$38,2,FALSE)),"")</f>
        <v/>
      </c>
      <c r="AL1556" s="92" t="str">
        <f>IF(IFERROR(SEARCH(AL$6,$D1556),0)&gt;0,TRIM(VLOOKUP(AL$6,'Lifeline-Capability XWalk'!$F$6:$G$38,2,FALSE)),"")</f>
        <v/>
      </c>
      <c r="AM1556" s="24" t="str">
        <f t="shared" si="92"/>
        <v/>
      </c>
      <c r="AN1556" s="24" t="str">
        <f t="shared" si="92"/>
        <v/>
      </c>
      <c r="AO1556" s="24" t="str">
        <f t="shared" si="92"/>
        <v/>
      </c>
      <c r="AP1556" s="24" t="str">
        <f t="shared" si="92"/>
        <v/>
      </c>
      <c r="AQ1556" s="24" t="str">
        <f t="shared" si="92"/>
        <v>Communications</v>
      </c>
      <c r="AR1556" s="24" t="str">
        <f t="shared" si="92"/>
        <v/>
      </c>
      <c r="AS1556" s="24" t="str">
        <f t="shared" si="92"/>
        <v/>
      </c>
      <c r="AT1556" s="24" t="str">
        <f t="shared" si="92"/>
        <v/>
      </c>
      <c r="AU1556" s="24" t="str">
        <f t="shared" si="92"/>
        <v/>
      </c>
    </row>
    <row r="1557" spans="1:47" ht="32.1" customHeight="1" x14ac:dyDescent="0.2">
      <c r="A1557" s="143" t="s">
        <v>1113</v>
      </c>
      <c r="B1557" s="144" t="s">
        <v>20</v>
      </c>
      <c r="C1557" s="144" t="s">
        <v>1082</v>
      </c>
      <c r="D1557" s="124" t="s">
        <v>1214</v>
      </c>
      <c r="E1557" s="64" t="str">
        <f t="shared" si="93"/>
        <v>Communications</v>
      </c>
      <c r="F1557" s="70" t="s">
        <v>1960</v>
      </c>
      <c r="G1557" s="90" t="str">
        <f>IF(IFERROR(SEARCH(G$6,$D1557),0)&gt;0,TRIM(VLOOKUP(G$6,'Lifeline-Capability XWalk'!$F$6:$G$38,2,FALSE)),"")</f>
        <v/>
      </c>
      <c r="H1557" s="91" t="str">
        <f>IF(IFERROR(SEARCH(H$6,$D1557),0)&gt;0,TRIM(VLOOKUP(H$6,'Lifeline-Capability XWalk'!$F$6:$G$38,2,FALSE)),"")</f>
        <v/>
      </c>
      <c r="I1557" s="91" t="str">
        <f>IF(IFERROR(SEARCH(I$6,$D1557),0)&gt;0,TRIM(VLOOKUP(I$6,'Lifeline-Capability XWalk'!$F$6:$G$38,2,FALSE)),"")</f>
        <v/>
      </c>
      <c r="J1557" s="91" t="str">
        <f>IF(IFERROR(SEARCH(J$6,$D1557),0)&gt;0,TRIM(VLOOKUP(J$6,'Lifeline-Capability XWalk'!$F$6:$G$38,2,FALSE)),"")</f>
        <v/>
      </c>
      <c r="K1557" s="91" t="str">
        <f>IF(IFERROR(SEARCH(K$6,$D1557),0)&gt;0,TRIM(VLOOKUP(K$6,'Lifeline-Capability XWalk'!$F$6:$G$38,2,FALSE)),"")</f>
        <v/>
      </c>
      <c r="L1557" s="91" t="str">
        <f>IF(IFERROR(SEARCH(L$6,$D1557),0)&gt;0,TRIM(VLOOKUP(L$6,'Lifeline-Capability XWalk'!$F$6:$G$38,2,FALSE)),"")</f>
        <v/>
      </c>
      <c r="M1557" s="91" t="str">
        <f>IF(IFERROR(SEARCH(M$6,$D1557),0)&gt;0,TRIM(VLOOKUP(M$6,'Lifeline-Capability XWalk'!$F$6:$G$38,2,FALSE)),"")</f>
        <v/>
      </c>
      <c r="N1557" s="91" t="str">
        <f>IF(IFERROR(SEARCH(N$6,$D1557),0)&gt;0,TRIM(VLOOKUP(N$6,'Lifeline-Capability XWalk'!$F$6:$G$38,2,FALSE)),"")</f>
        <v/>
      </c>
      <c r="O1557" s="91" t="str">
        <f>IF(IFERROR(SEARCH(O$6,$D1557),0)&gt;0,TRIM(VLOOKUP(O$6,'Lifeline-Capability XWalk'!$F$6:$G$38,2,FALSE)),"")</f>
        <v/>
      </c>
      <c r="P1557" s="91" t="str">
        <f>IF(IFERROR(SEARCH(P$6,$D1557),0)&gt;0,TRIM(VLOOKUP(P$6,'Lifeline-Capability XWalk'!$F$6:$G$38,2,FALSE)),"")</f>
        <v/>
      </c>
      <c r="Q1557" s="91" t="str">
        <f>IF(IFERROR(SEARCH(Q$6,$D1557),0)&gt;0,TRIM(VLOOKUP(Q$6,'Lifeline-Capability XWalk'!$F$6:$G$38,2,FALSE)),"")</f>
        <v/>
      </c>
      <c r="R1557" s="91" t="str">
        <f>IF(IFERROR(SEARCH(R$6,$D1557),0)&gt;0,TRIM(VLOOKUP(R$6,'Lifeline-Capability XWalk'!$F$6:$G$38,2,FALSE)),"")</f>
        <v/>
      </c>
      <c r="S1557" s="91" t="str">
        <f>IF(IFERROR(SEARCH(S$6,$D1557),0)&gt;0,TRIM(VLOOKUP(S$6,'Lifeline-Capability XWalk'!$F$6:$G$38,2,FALSE)),"")</f>
        <v/>
      </c>
      <c r="T1557" s="91" t="str">
        <f>IF(IFERROR(SEARCH(T$6,$D1557),0)&gt;0,TRIM(VLOOKUP(T$6,'Lifeline-Capability XWalk'!$F$6:$G$38,2,FALSE)),"")</f>
        <v/>
      </c>
      <c r="U1557" s="91" t="str">
        <f>IF(IFERROR(SEARCH(U$6,$D1557),0)&gt;0,TRIM(VLOOKUP(U$6,'Lifeline-Capability XWalk'!$F$6:$G$38,2,FALSE)),"")</f>
        <v/>
      </c>
      <c r="V1557" s="91" t="str">
        <f>IF(IFERROR(SEARCH(V$6,$D1557),0)&gt;0,TRIM(VLOOKUP(V$6,'Lifeline-Capability XWalk'!$F$6:$G$38,2,FALSE)),"")</f>
        <v/>
      </c>
      <c r="W1557" s="91" t="str">
        <f>IF(IFERROR(SEARCH(W$6,$D1557),0)&gt;0,TRIM(VLOOKUP(W$6,'Lifeline-Capability XWalk'!$F$6:$G$38,2,FALSE)),"")</f>
        <v/>
      </c>
      <c r="X1557" s="91" t="str">
        <f>IF(IFERROR(SEARCH(X$6,$D1557),0)&gt;0,TRIM(VLOOKUP(X$6,'Lifeline-Capability XWalk'!$F$6:$G$38,2,FALSE)),"")</f>
        <v/>
      </c>
      <c r="Y1557" s="91" t="str">
        <f>IF(IFERROR(SEARCH(Y$6,$D1557),0)&gt;0,TRIM(VLOOKUP(Y$6,'Lifeline-Capability XWalk'!$F$6:$G$38,2,FALSE)),"")</f>
        <v/>
      </c>
      <c r="Z1557" s="91" t="str">
        <f>IF(IFERROR(SEARCH(Z$6,$D1557),0)&gt;0,TRIM(VLOOKUP(Z$6,'Lifeline-Capability XWalk'!$F$6:$G$38,2,FALSE)),"")</f>
        <v/>
      </c>
      <c r="AA1557" s="91" t="str">
        <f>IF(IFERROR(SEARCH(AA$6,$D1557),0)&gt;0,TRIM(VLOOKUP(AA$6,'Lifeline-Capability XWalk'!$F$6:$G$38,2,FALSE)),"")</f>
        <v/>
      </c>
      <c r="AB1557" s="91" t="str">
        <f>IF(IFERROR(SEARCH(AB$6,$D1557),0)&gt;0,TRIM(VLOOKUP(AB$6,'Lifeline-Capability XWalk'!$F$6:$G$38,2,FALSE)),"")</f>
        <v>Communications</v>
      </c>
      <c r="AC1557" s="91" t="str">
        <f>IF(IFERROR(SEARCH(AC$6,$D1557),0)&gt;0,TRIM(VLOOKUP(AC$6,'Lifeline-Capability XWalk'!$F$6:$G$38,2,FALSE)),"")</f>
        <v/>
      </c>
      <c r="AD1557" s="91" t="str">
        <f>IF(IFERROR(SEARCH(AD$6,$D1557),0)&gt;0,TRIM(VLOOKUP(AD$6,'Lifeline-Capability XWalk'!$F$6:$G$38,2,FALSE)),"")</f>
        <v/>
      </c>
      <c r="AE1557" s="91" t="str">
        <f>IF(IFERROR(SEARCH(AE$6,$D1557),0)&gt;0,TRIM(VLOOKUP(AE$6,'Lifeline-Capability XWalk'!$F$6:$G$38,2,FALSE)),"")</f>
        <v/>
      </c>
      <c r="AF1557" s="91" t="str">
        <f>IF(IFERROR(SEARCH(AF$6,$D1557),0)&gt;0,TRIM(VLOOKUP(AF$6,'Lifeline-Capability XWalk'!$F$6:$G$38,2,FALSE)),"")</f>
        <v/>
      </c>
      <c r="AG1557" s="91" t="str">
        <f>IF(IFERROR(SEARCH(AG$6,$D1557),0)&gt;0,TRIM(VLOOKUP(AG$6,'Lifeline-Capability XWalk'!$F$6:$G$38,2,FALSE)),"")</f>
        <v/>
      </c>
      <c r="AH1557" s="91" t="str">
        <f>IF(IFERROR(SEARCH(AH$6,$D1557),0)&gt;0,TRIM(VLOOKUP(AH$6,'Lifeline-Capability XWalk'!$F$6:$G$38,2,FALSE)),"")</f>
        <v/>
      </c>
      <c r="AI1557" s="91" t="str">
        <f>IF(IFERROR(SEARCH(AI$6,$D1557),0)&gt;0,TRIM(VLOOKUP(AI$6,'Lifeline-Capability XWalk'!$F$6:$G$38,2,FALSE)),"")</f>
        <v/>
      </c>
      <c r="AJ1557" s="91" t="str">
        <f>IF(IFERROR(SEARCH(AJ$6,$D1557),0)&gt;0,TRIM(VLOOKUP(AJ$6,'Lifeline-Capability XWalk'!$F$6:$G$38,2,FALSE)),"")</f>
        <v/>
      </c>
      <c r="AK1557" s="91" t="str">
        <f>IF(IFERROR(SEARCH(AK$6,$D1557),0)&gt;0,TRIM(VLOOKUP(AK$6,'Lifeline-Capability XWalk'!$F$6:$G$38,2,FALSE)),"")</f>
        <v/>
      </c>
      <c r="AL1557" s="92" t="str">
        <f>IF(IFERROR(SEARCH(AL$6,$D1557),0)&gt;0,TRIM(VLOOKUP(AL$6,'Lifeline-Capability XWalk'!$F$6:$G$38,2,FALSE)),"")</f>
        <v/>
      </c>
      <c r="AM1557" s="24" t="str">
        <f t="shared" si="92"/>
        <v/>
      </c>
      <c r="AN1557" s="24" t="str">
        <f t="shared" si="92"/>
        <v/>
      </c>
      <c r="AO1557" s="24" t="str">
        <f t="shared" si="92"/>
        <v/>
      </c>
      <c r="AP1557" s="24" t="str">
        <f t="shared" si="92"/>
        <v/>
      </c>
      <c r="AQ1557" s="24" t="str">
        <f t="shared" si="92"/>
        <v>Communications</v>
      </c>
      <c r="AR1557" s="24" t="str">
        <f t="shared" si="92"/>
        <v/>
      </c>
      <c r="AS1557" s="24" t="str">
        <f t="shared" si="92"/>
        <v/>
      </c>
      <c r="AT1557" s="24" t="str">
        <f t="shared" si="92"/>
        <v/>
      </c>
      <c r="AU1557" s="24" t="str">
        <f t="shared" si="92"/>
        <v/>
      </c>
    </row>
    <row r="1558" spans="1:47" ht="32.1" customHeight="1" x14ac:dyDescent="0.2">
      <c r="A1558" s="143" t="s">
        <v>1113</v>
      </c>
      <c r="B1558" s="144" t="s">
        <v>20</v>
      </c>
      <c r="C1558" s="144" t="s">
        <v>1082</v>
      </c>
      <c r="D1558" s="124" t="s">
        <v>1910</v>
      </c>
      <c r="E1558" s="64" t="str">
        <f t="shared" si="93"/>
        <v>Transportation</v>
      </c>
      <c r="F1558" s="70" t="s">
        <v>1961</v>
      </c>
      <c r="G1558" s="90" t="str">
        <f>IF(IFERROR(SEARCH(G$6,$D1558),0)&gt;0,TRIM(VLOOKUP(G$6,'Lifeline-Capability XWalk'!$F$6:$G$38,2,FALSE)),"")</f>
        <v/>
      </c>
      <c r="H1558" s="91" t="str">
        <f>IF(IFERROR(SEARCH(H$6,$D1558),0)&gt;0,TRIM(VLOOKUP(H$6,'Lifeline-Capability XWalk'!$F$6:$G$38,2,FALSE)),"")</f>
        <v/>
      </c>
      <c r="I1558" s="91" t="str">
        <f>IF(IFERROR(SEARCH(I$6,$D1558),0)&gt;0,TRIM(VLOOKUP(I$6,'Lifeline-Capability XWalk'!$F$6:$G$38,2,FALSE)),"")</f>
        <v>Transportation</v>
      </c>
      <c r="J1558" s="91" t="str">
        <f>IF(IFERROR(SEARCH(J$6,$D1558),0)&gt;0,TRIM(VLOOKUP(J$6,'Lifeline-Capability XWalk'!$F$6:$G$38,2,FALSE)),"")</f>
        <v/>
      </c>
      <c r="K1558" s="91" t="str">
        <f>IF(IFERROR(SEARCH(K$6,$D1558),0)&gt;0,TRIM(VLOOKUP(K$6,'Lifeline-Capability XWalk'!$F$6:$G$38,2,FALSE)),"")</f>
        <v/>
      </c>
      <c r="L1558" s="91" t="str">
        <f>IF(IFERROR(SEARCH(L$6,$D1558),0)&gt;0,TRIM(VLOOKUP(L$6,'Lifeline-Capability XWalk'!$F$6:$G$38,2,FALSE)),"")</f>
        <v/>
      </c>
      <c r="M1558" s="91" t="str">
        <f>IF(IFERROR(SEARCH(M$6,$D1558),0)&gt;0,TRIM(VLOOKUP(M$6,'Lifeline-Capability XWalk'!$F$6:$G$38,2,FALSE)),"")</f>
        <v/>
      </c>
      <c r="N1558" s="91" t="str">
        <f>IF(IFERROR(SEARCH(N$6,$D1558),0)&gt;0,TRIM(VLOOKUP(N$6,'Lifeline-Capability XWalk'!$F$6:$G$38,2,FALSE)),"")</f>
        <v/>
      </c>
      <c r="O1558" s="91" t="str">
        <f>IF(IFERROR(SEARCH(O$6,$D1558),0)&gt;0,TRIM(VLOOKUP(O$6,'Lifeline-Capability XWalk'!$F$6:$G$38,2,FALSE)),"")</f>
        <v/>
      </c>
      <c r="P1558" s="91" t="str">
        <f>IF(IFERROR(SEARCH(P$6,$D1558),0)&gt;0,TRIM(VLOOKUP(P$6,'Lifeline-Capability XWalk'!$F$6:$G$38,2,FALSE)),"")</f>
        <v/>
      </c>
      <c r="Q1558" s="91" t="str">
        <f>IF(IFERROR(SEARCH(Q$6,$D1558),0)&gt;0,TRIM(VLOOKUP(Q$6,'Lifeline-Capability XWalk'!$F$6:$G$38,2,FALSE)),"")</f>
        <v/>
      </c>
      <c r="R1558" s="91" t="str">
        <f>IF(IFERROR(SEARCH(R$6,$D1558),0)&gt;0,TRIM(VLOOKUP(R$6,'Lifeline-Capability XWalk'!$F$6:$G$38,2,FALSE)),"")</f>
        <v/>
      </c>
      <c r="S1558" s="91" t="str">
        <f>IF(IFERROR(SEARCH(S$6,$D1558),0)&gt;0,TRIM(VLOOKUP(S$6,'Lifeline-Capability XWalk'!$F$6:$G$38,2,FALSE)),"")</f>
        <v/>
      </c>
      <c r="T1558" s="91" t="str">
        <f>IF(IFERROR(SEARCH(T$6,$D1558),0)&gt;0,TRIM(VLOOKUP(T$6,'Lifeline-Capability XWalk'!$F$6:$G$38,2,FALSE)),"")</f>
        <v/>
      </c>
      <c r="U1558" s="91" t="str">
        <f>IF(IFERROR(SEARCH(U$6,$D1558),0)&gt;0,TRIM(VLOOKUP(U$6,'Lifeline-Capability XWalk'!$F$6:$G$38,2,FALSE)),"")</f>
        <v/>
      </c>
      <c r="V1558" s="91" t="str">
        <f>IF(IFERROR(SEARCH(V$6,$D1558),0)&gt;0,TRIM(VLOOKUP(V$6,'Lifeline-Capability XWalk'!$F$6:$G$38,2,FALSE)),"")</f>
        <v/>
      </c>
      <c r="W1558" s="91" t="str">
        <f>IF(IFERROR(SEARCH(W$6,$D1558),0)&gt;0,TRIM(VLOOKUP(W$6,'Lifeline-Capability XWalk'!$F$6:$G$38,2,FALSE)),"")</f>
        <v/>
      </c>
      <c r="X1558" s="91" t="str">
        <f>IF(IFERROR(SEARCH(X$6,$D1558),0)&gt;0,TRIM(VLOOKUP(X$6,'Lifeline-Capability XWalk'!$F$6:$G$38,2,FALSE)),"")</f>
        <v/>
      </c>
      <c r="Y1558" s="91" t="str">
        <f>IF(IFERROR(SEARCH(Y$6,$D1558),0)&gt;0,TRIM(VLOOKUP(Y$6,'Lifeline-Capability XWalk'!$F$6:$G$38,2,FALSE)),"")</f>
        <v/>
      </c>
      <c r="Z1558" s="91" t="str">
        <f>IF(IFERROR(SEARCH(Z$6,$D1558),0)&gt;0,TRIM(VLOOKUP(Z$6,'Lifeline-Capability XWalk'!$F$6:$G$38,2,FALSE)),"")</f>
        <v/>
      </c>
      <c r="AA1558" s="91" t="str">
        <f>IF(IFERROR(SEARCH(AA$6,$D1558),0)&gt;0,TRIM(VLOOKUP(AA$6,'Lifeline-Capability XWalk'!$F$6:$G$38,2,FALSE)),"")</f>
        <v/>
      </c>
      <c r="AB1558" s="91" t="str">
        <f>IF(IFERROR(SEARCH(AB$6,$D1558),0)&gt;0,TRIM(VLOOKUP(AB$6,'Lifeline-Capability XWalk'!$F$6:$G$38,2,FALSE)),"")</f>
        <v/>
      </c>
      <c r="AC1558" s="91" t="str">
        <f>IF(IFERROR(SEARCH(AC$6,$D1558),0)&gt;0,TRIM(VLOOKUP(AC$6,'Lifeline-Capability XWalk'!$F$6:$G$38,2,FALSE)),"")</f>
        <v/>
      </c>
      <c r="AD1558" s="91" t="str">
        <f>IF(IFERROR(SEARCH(AD$6,$D1558),0)&gt;0,TRIM(VLOOKUP(AD$6,'Lifeline-Capability XWalk'!$F$6:$G$38,2,FALSE)),"")</f>
        <v/>
      </c>
      <c r="AE1558" s="91" t="str">
        <f>IF(IFERROR(SEARCH(AE$6,$D1558),0)&gt;0,TRIM(VLOOKUP(AE$6,'Lifeline-Capability XWalk'!$F$6:$G$38,2,FALSE)),"")</f>
        <v/>
      </c>
      <c r="AF1558" s="91" t="str">
        <f>IF(IFERROR(SEARCH(AF$6,$D1558),0)&gt;0,TRIM(VLOOKUP(AF$6,'Lifeline-Capability XWalk'!$F$6:$G$38,2,FALSE)),"")</f>
        <v/>
      </c>
      <c r="AG1558" s="91" t="str">
        <f>IF(IFERROR(SEARCH(AG$6,$D1558),0)&gt;0,TRIM(VLOOKUP(AG$6,'Lifeline-Capability XWalk'!$F$6:$G$38,2,FALSE)),"")</f>
        <v/>
      </c>
      <c r="AH1558" s="91" t="str">
        <f>IF(IFERROR(SEARCH(AH$6,$D1558),0)&gt;0,TRIM(VLOOKUP(AH$6,'Lifeline-Capability XWalk'!$F$6:$G$38,2,FALSE)),"")</f>
        <v/>
      </c>
      <c r="AI1558" s="91" t="str">
        <f>IF(IFERROR(SEARCH(AI$6,$D1558),0)&gt;0,TRIM(VLOOKUP(AI$6,'Lifeline-Capability XWalk'!$F$6:$G$38,2,FALSE)),"")</f>
        <v/>
      </c>
      <c r="AJ1558" s="91" t="str">
        <f>IF(IFERROR(SEARCH(AJ$6,$D1558),0)&gt;0,TRIM(VLOOKUP(AJ$6,'Lifeline-Capability XWalk'!$F$6:$G$38,2,FALSE)),"")</f>
        <v/>
      </c>
      <c r="AK1558" s="91" t="str">
        <f>IF(IFERROR(SEARCH(AK$6,$D1558),0)&gt;0,TRIM(VLOOKUP(AK$6,'Lifeline-Capability XWalk'!$F$6:$G$38,2,FALSE)),"")</f>
        <v/>
      </c>
      <c r="AL1558" s="92" t="str">
        <f>IF(IFERROR(SEARCH(AL$6,$D1558),0)&gt;0,TRIM(VLOOKUP(AL$6,'Lifeline-Capability XWalk'!$F$6:$G$38,2,FALSE)),"")</f>
        <v/>
      </c>
      <c r="AM1558" s="24" t="str">
        <f t="shared" si="92"/>
        <v/>
      </c>
      <c r="AN1558" s="24" t="str">
        <f t="shared" si="92"/>
        <v/>
      </c>
      <c r="AO1558" s="24" t="str">
        <f t="shared" si="92"/>
        <v/>
      </c>
      <c r="AP1558" s="24" t="str">
        <f t="shared" si="92"/>
        <v/>
      </c>
      <c r="AQ1558" s="24" t="str">
        <f t="shared" si="92"/>
        <v/>
      </c>
      <c r="AR1558" s="24" t="str">
        <f t="shared" si="92"/>
        <v/>
      </c>
      <c r="AS1558" s="24" t="str">
        <f t="shared" si="92"/>
        <v>Transportation</v>
      </c>
      <c r="AT1558" s="24" t="str">
        <f t="shared" si="92"/>
        <v/>
      </c>
      <c r="AU1558" s="24" t="str">
        <f t="shared" si="92"/>
        <v/>
      </c>
    </row>
    <row r="1559" spans="1:47" ht="32.1" customHeight="1" x14ac:dyDescent="0.2">
      <c r="A1559" s="143" t="s">
        <v>1113</v>
      </c>
      <c r="B1559" s="144" t="s">
        <v>20</v>
      </c>
      <c r="C1559" s="144" t="s">
        <v>1082</v>
      </c>
      <c r="D1559" s="124" t="s">
        <v>1941</v>
      </c>
      <c r="E1559" s="64" t="str">
        <f t="shared" si="93"/>
        <v>Health and Medical</v>
      </c>
      <c r="F1559" s="70" t="s">
        <v>1962</v>
      </c>
      <c r="G1559" s="90" t="str">
        <f>IF(IFERROR(SEARCH(G$6,$D1559),0)&gt;0,TRIM(VLOOKUP(G$6,'Lifeline-Capability XWalk'!$F$6:$G$38,2,FALSE)),"")</f>
        <v/>
      </c>
      <c r="H1559" s="91" t="str">
        <f>IF(IFERROR(SEARCH(H$6,$D1559),0)&gt;0,TRIM(VLOOKUP(H$6,'Lifeline-Capability XWalk'!$F$6:$G$38,2,FALSE)),"")</f>
        <v/>
      </c>
      <c r="I1559" s="91" t="str">
        <f>IF(IFERROR(SEARCH(I$6,$D1559),0)&gt;0,TRIM(VLOOKUP(I$6,'Lifeline-Capability XWalk'!$F$6:$G$38,2,FALSE)),"")</f>
        <v/>
      </c>
      <c r="J1559" s="91" t="str">
        <f>IF(IFERROR(SEARCH(J$6,$D1559),0)&gt;0,TRIM(VLOOKUP(J$6,'Lifeline-Capability XWalk'!$F$6:$G$38,2,FALSE)),"")</f>
        <v/>
      </c>
      <c r="K1559" s="91" t="str">
        <f>IF(IFERROR(SEARCH(K$6,$D1559),0)&gt;0,TRIM(VLOOKUP(K$6,'Lifeline-Capability XWalk'!$F$6:$G$38,2,FALSE)),"")</f>
        <v/>
      </c>
      <c r="L1559" s="91" t="str">
        <f>IF(IFERROR(SEARCH(L$6,$D1559),0)&gt;0,TRIM(VLOOKUP(L$6,'Lifeline-Capability XWalk'!$F$6:$G$38,2,FALSE)),"")</f>
        <v/>
      </c>
      <c r="M1559" s="91" t="str">
        <f>IF(IFERROR(SEARCH(M$6,$D1559),0)&gt;0,TRIM(VLOOKUP(M$6,'Lifeline-Capability XWalk'!$F$6:$G$38,2,FALSE)),"")</f>
        <v/>
      </c>
      <c r="N1559" s="91" t="str">
        <f>IF(IFERROR(SEARCH(N$6,$D1559),0)&gt;0,TRIM(VLOOKUP(N$6,'Lifeline-Capability XWalk'!$F$6:$G$38,2,FALSE)),"")</f>
        <v/>
      </c>
      <c r="O1559" s="91" t="str">
        <f>IF(IFERROR(SEARCH(O$6,$D1559),0)&gt;0,TRIM(VLOOKUP(O$6,'Lifeline-Capability XWalk'!$F$6:$G$38,2,FALSE)),"")</f>
        <v/>
      </c>
      <c r="P1559" s="91" t="str">
        <f>IF(IFERROR(SEARCH(P$6,$D1559),0)&gt;0,TRIM(VLOOKUP(P$6,'Lifeline-Capability XWalk'!$F$6:$G$38,2,FALSE)),"")</f>
        <v/>
      </c>
      <c r="Q1559" s="91" t="str">
        <f>IF(IFERROR(SEARCH(Q$6,$D1559),0)&gt;0,TRIM(VLOOKUP(Q$6,'Lifeline-Capability XWalk'!$F$6:$G$38,2,FALSE)),"")</f>
        <v/>
      </c>
      <c r="R1559" s="91" t="str">
        <f>IF(IFERROR(SEARCH(R$6,$D1559),0)&gt;0,TRIM(VLOOKUP(R$6,'Lifeline-Capability XWalk'!$F$6:$G$38,2,FALSE)),"")</f>
        <v/>
      </c>
      <c r="S1559" s="91" t="str">
        <f>IF(IFERROR(SEARCH(S$6,$D1559),0)&gt;0,TRIM(VLOOKUP(S$6,'Lifeline-Capability XWalk'!$F$6:$G$38,2,FALSE)),"")</f>
        <v/>
      </c>
      <c r="T1559" s="91" t="str">
        <f>IF(IFERROR(SEARCH(T$6,$D1559),0)&gt;0,TRIM(VLOOKUP(T$6,'Lifeline-Capability XWalk'!$F$6:$G$38,2,FALSE)),"")</f>
        <v/>
      </c>
      <c r="U1559" s="91" t="str">
        <f>IF(IFERROR(SEARCH(U$6,$D1559),0)&gt;0,TRIM(VLOOKUP(U$6,'Lifeline-Capability XWalk'!$F$6:$G$38,2,FALSE)),"")</f>
        <v/>
      </c>
      <c r="V1559" s="91" t="str">
        <f>IF(IFERROR(SEARCH(V$6,$D1559),0)&gt;0,TRIM(VLOOKUP(V$6,'Lifeline-Capability XWalk'!$F$6:$G$38,2,FALSE)),"")</f>
        <v/>
      </c>
      <c r="W1559" s="91" t="str">
        <f>IF(IFERROR(SEARCH(W$6,$D1559),0)&gt;0,TRIM(VLOOKUP(W$6,'Lifeline-Capability XWalk'!$F$6:$G$38,2,FALSE)),"")</f>
        <v>Health and Medical</v>
      </c>
      <c r="X1559" s="91" t="str">
        <f>IF(IFERROR(SEARCH(X$6,$D1559),0)&gt;0,TRIM(VLOOKUP(X$6,'Lifeline-Capability XWalk'!$F$6:$G$38,2,FALSE)),"")</f>
        <v/>
      </c>
      <c r="Y1559" s="91" t="str">
        <f>IF(IFERROR(SEARCH(Y$6,$D1559),0)&gt;0,TRIM(VLOOKUP(Y$6,'Lifeline-Capability XWalk'!$F$6:$G$38,2,FALSE)),"")</f>
        <v/>
      </c>
      <c r="Z1559" s="91" t="str">
        <f>IF(IFERROR(SEARCH(Z$6,$D1559),0)&gt;0,TRIM(VLOOKUP(Z$6,'Lifeline-Capability XWalk'!$F$6:$G$38,2,FALSE)),"")</f>
        <v/>
      </c>
      <c r="AA1559" s="91" t="str">
        <f>IF(IFERROR(SEARCH(AA$6,$D1559),0)&gt;0,TRIM(VLOOKUP(AA$6,'Lifeline-Capability XWalk'!$F$6:$G$38,2,FALSE)),"")</f>
        <v/>
      </c>
      <c r="AB1559" s="91" t="str">
        <f>IF(IFERROR(SEARCH(AB$6,$D1559),0)&gt;0,TRIM(VLOOKUP(AB$6,'Lifeline-Capability XWalk'!$F$6:$G$38,2,FALSE)),"")</f>
        <v/>
      </c>
      <c r="AC1559" s="91" t="str">
        <f>IF(IFERROR(SEARCH(AC$6,$D1559),0)&gt;0,TRIM(VLOOKUP(AC$6,'Lifeline-Capability XWalk'!$F$6:$G$38,2,FALSE)),"")</f>
        <v/>
      </c>
      <c r="AD1559" s="91" t="str">
        <f>IF(IFERROR(SEARCH(AD$6,$D1559),0)&gt;0,TRIM(VLOOKUP(AD$6,'Lifeline-Capability XWalk'!$F$6:$G$38,2,FALSE)),"")</f>
        <v/>
      </c>
      <c r="AE1559" s="91" t="str">
        <f>IF(IFERROR(SEARCH(AE$6,$D1559),0)&gt;0,TRIM(VLOOKUP(AE$6,'Lifeline-Capability XWalk'!$F$6:$G$38,2,FALSE)),"")</f>
        <v/>
      </c>
      <c r="AF1559" s="91" t="str">
        <f>IF(IFERROR(SEARCH(AF$6,$D1559),0)&gt;0,TRIM(VLOOKUP(AF$6,'Lifeline-Capability XWalk'!$F$6:$G$38,2,FALSE)),"")</f>
        <v/>
      </c>
      <c r="AG1559" s="91" t="str">
        <f>IF(IFERROR(SEARCH(AG$6,$D1559),0)&gt;0,TRIM(VLOOKUP(AG$6,'Lifeline-Capability XWalk'!$F$6:$G$38,2,FALSE)),"")</f>
        <v/>
      </c>
      <c r="AH1559" s="91" t="str">
        <f>IF(IFERROR(SEARCH(AH$6,$D1559),0)&gt;0,TRIM(VLOOKUP(AH$6,'Lifeline-Capability XWalk'!$F$6:$G$38,2,FALSE)),"")</f>
        <v/>
      </c>
      <c r="AI1559" s="91" t="str">
        <f>IF(IFERROR(SEARCH(AI$6,$D1559),0)&gt;0,TRIM(VLOOKUP(AI$6,'Lifeline-Capability XWalk'!$F$6:$G$38,2,FALSE)),"")</f>
        <v/>
      </c>
      <c r="AJ1559" s="91" t="str">
        <f>IF(IFERROR(SEARCH(AJ$6,$D1559),0)&gt;0,TRIM(VLOOKUP(AJ$6,'Lifeline-Capability XWalk'!$F$6:$G$38,2,FALSE)),"")</f>
        <v/>
      </c>
      <c r="AK1559" s="91" t="str">
        <f>IF(IFERROR(SEARCH(AK$6,$D1559),0)&gt;0,TRIM(VLOOKUP(AK$6,'Lifeline-Capability XWalk'!$F$6:$G$38,2,FALSE)),"")</f>
        <v/>
      </c>
      <c r="AL1559" s="92" t="str">
        <f>IF(IFERROR(SEARCH(AL$6,$D1559),0)&gt;0,TRIM(VLOOKUP(AL$6,'Lifeline-Capability XWalk'!$F$6:$G$38,2,FALSE)),"")</f>
        <v/>
      </c>
      <c r="AM1559" s="24" t="str">
        <f t="shared" si="92"/>
        <v/>
      </c>
      <c r="AN1559" s="24" t="str">
        <f t="shared" si="92"/>
        <v/>
      </c>
      <c r="AO1559" s="24" t="str">
        <f t="shared" si="92"/>
        <v>Health and Medical</v>
      </c>
      <c r="AP1559" s="24" t="str">
        <f t="shared" si="92"/>
        <v/>
      </c>
      <c r="AQ1559" s="24" t="str">
        <f t="shared" si="92"/>
        <v/>
      </c>
      <c r="AR1559" s="24" t="str">
        <f t="shared" si="92"/>
        <v/>
      </c>
      <c r="AS1559" s="24" t="str">
        <f t="shared" si="92"/>
        <v/>
      </c>
      <c r="AT1559" s="24" t="str">
        <f t="shared" si="92"/>
        <v/>
      </c>
      <c r="AU1559" s="24" t="str">
        <f t="shared" si="92"/>
        <v/>
      </c>
    </row>
    <row r="1560" spans="1:47" ht="32.1" customHeight="1" x14ac:dyDescent="0.2">
      <c r="A1560" s="143" t="s">
        <v>1113</v>
      </c>
      <c r="B1560" s="144" t="s">
        <v>20</v>
      </c>
      <c r="C1560" s="144" t="s">
        <v>1082</v>
      </c>
      <c r="D1560" s="124" t="s">
        <v>1214</v>
      </c>
      <c r="E1560" s="64" t="str">
        <f t="shared" si="93"/>
        <v>Communications</v>
      </c>
      <c r="F1560" s="70" t="s">
        <v>1963</v>
      </c>
      <c r="G1560" s="90" t="str">
        <f>IF(IFERROR(SEARCH(G$6,$D1560),0)&gt;0,TRIM(VLOOKUP(G$6,'Lifeline-Capability XWalk'!$F$6:$G$38,2,FALSE)),"")</f>
        <v/>
      </c>
      <c r="H1560" s="91" t="str">
        <f>IF(IFERROR(SEARCH(H$6,$D1560),0)&gt;0,TRIM(VLOOKUP(H$6,'Lifeline-Capability XWalk'!$F$6:$G$38,2,FALSE)),"")</f>
        <v/>
      </c>
      <c r="I1560" s="91" t="str">
        <f>IF(IFERROR(SEARCH(I$6,$D1560),0)&gt;0,TRIM(VLOOKUP(I$6,'Lifeline-Capability XWalk'!$F$6:$G$38,2,FALSE)),"")</f>
        <v/>
      </c>
      <c r="J1560" s="91" t="str">
        <f>IF(IFERROR(SEARCH(J$6,$D1560),0)&gt;0,TRIM(VLOOKUP(J$6,'Lifeline-Capability XWalk'!$F$6:$G$38,2,FALSE)),"")</f>
        <v/>
      </c>
      <c r="K1560" s="91" t="str">
        <f>IF(IFERROR(SEARCH(K$6,$D1560),0)&gt;0,TRIM(VLOOKUP(K$6,'Lifeline-Capability XWalk'!$F$6:$G$38,2,FALSE)),"")</f>
        <v/>
      </c>
      <c r="L1560" s="91" t="str">
        <f>IF(IFERROR(SEARCH(L$6,$D1560),0)&gt;0,TRIM(VLOOKUP(L$6,'Lifeline-Capability XWalk'!$F$6:$G$38,2,FALSE)),"")</f>
        <v/>
      </c>
      <c r="M1560" s="91" t="str">
        <f>IF(IFERROR(SEARCH(M$6,$D1560),0)&gt;0,TRIM(VLOOKUP(M$6,'Lifeline-Capability XWalk'!$F$6:$G$38,2,FALSE)),"")</f>
        <v/>
      </c>
      <c r="N1560" s="91" t="str">
        <f>IF(IFERROR(SEARCH(N$6,$D1560),0)&gt;0,TRIM(VLOOKUP(N$6,'Lifeline-Capability XWalk'!$F$6:$G$38,2,FALSE)),"")</f>
        <v/>
      </c>
      <c r="O1560" s="91" t="str">
        <f>IF(IFERROR(SEARCH(O$6,$D1560),0)&gt;0,TRIM(VLOOKUP(O$6,'Lifeline-Capability XWalk'!$F$6:$G$38,2,FALSE)),"")</f>
        <v/>
      </c>
      <c r="P1560" s="91" t="str">
        <f>IF(IFERROR(SEARCH(P$6,$D1560),0)&gt;0,TRIM(VLOOKUP(P$6,'Lifeline-Capability XWalk'!$F$6:$G$38,2,FALSE)),"")</f>
        <v/>
      </c>
      <c r="Q1560" s="91" t="str">
        <f>IF(IFERROR(SEARCH(Q$6,$D1560),0)&gt;0,TRIM(VLOOKUP(Q$6,'Lifeline-Capability XWalk'!$F$6:$G$38,2,FALSE)),"")</f>
        <v/>
      </c>
      <c r="R1560" s="91" t="str">
        <f>IF(IFERROR(SEARCH(R$6,$D1560),0)&gt;0,TRIM(VLOOKUP(R$6,'Lifeline-Capability XWalk'!$F$6:$G$38,2,FALSE)),"")</f>
        <v/>
      </c>
      <c r="S1560" s="91" t="str">
        <f>IF(IFERROR(SEARCH(S$6,$D1560),0)&gt;0,TRIM(VLOOKUP(S$6,'Lifeline-Capability XWalk'!$F$6:$G$38,2,FALSE)),"")</f>
        <v/>
      </c>
      <c r="T1560" s="91" t="str">
        <f>IF(IFERROR(SEARCH(T$6,$D1560),0)&gt;0,TRIM(VLOOKUP(T$6,'Lifeline-Capability XWalk'!$F$6:$G$38,2,FALSE)),"")</f>
        <v/>
      </c>
      <c r="U1560" s="91" t="str">
        <f>IF(IFERROR(SEARCH(U$6,$D1560),0)&gt;0,TRIM(VLOOKUP(U$6,'Lifeline-Capability XWalk'!$F$6:$G$38,2,FALSE)),"")</f>
        <v/>
      </c>
      <c r="V1560" s="91" t="str">
        <f>IF(IFERROR(SEARCH(V$6,$D1560),0)&gt;0,TRIM(VLOOKUP(V$6,'Lifeline-Capability XWalk'!$F$6:$G$38,2,FALSE)),"")</f>
        <v/>
      </c>
      <c r="W1560" s="91" t="str">
        <f>IF(IFERROR(SEARCH(W$6,$D1560),0)&gt;0,TRIM(VLOOKUP(W$6,'Lifeline-Capability XWalk'!$F$6:$G$38,2,FALSE)),"")</f>
        <v/>
      </c>
      <c r="X1560" s="91" t="str">
        <f>IF(IFERROR(SEARCH(X$6,$D1560),0)&gt;0,TRIM(VLOOKUP(X$6,'Lifeline-Capability XWalk'!$F$6:$G$38,2,FALSE)),"")</f>
        <v/>
      </c>
      <c r="Y1560" s="91" t="str">
        <f>IF(IFERROR(SEARCH(Y$6,$D1560),0)&gt;0,TRIM(VLOOKUP(Y$6,'Lifeline-Capability XWalk'!$F$6:$G$38,2,FALSE)),"")</f>
        <v/>
      </c>
      <c r="Z1560" s="91" t="str">
        <f>IF(IFERROR(SEARCH(Z$6,$D1560),0)&gt;0,TRIM(VLOOKUP(Z$6,'Lifeline-Capability XWalk'!$F$6:$G$38,2,FALSE)),"")</f>
        <v/>
      </c>
      <c r="AA1560" s="91" t="str">
        <f>IF(IFERROR(SEARCH(AA$6,$D1560),0)&gt;0,TRIM(VLOOKUP(AA$6,'Lifeline-Capability XWalk'!$F$6:$G$38,2,FALSE)),"")</f>
        <v/>
      </c>
      <c r="AB1560" s="91" t="str">
        <f>IF(IFERROR(SEARCH(AB$6,$D1560),0)&gt;0,TRIM(VLOOKUP(AB$6,'Lifeline-Capability XWalk'!$F$6:$G$38,2,FALSE)),"")</f>
        <v>Communications</v>
      </c>
      <c r="AC1560" s="91" t="str">
        <f>IF(IFERROR(SEARCH(AC$6,$D1560),0)&gt;0,TRIM(VLOOKUP(AC$6,'Lifeline-Capability XWalk'!$F$6:$G$38,2,FALSE)),"")</f>
        <v/>
      </c>
      <c r="AD1560" s="91" t="str">
        <f>IF(IFERROR(SEARCH(AD$6,$D1560),0)&gt;0,TRIM(VLOOKUP(AD$6,'Lifeline-Capability XWalk'!$F$6:$G$38,2,FALSE)),"")</f>
        <v/>
      </c>
      <c r="AE1560" s="91" t="str">
        <f>IF(IFERROR(SEARCH(AE$6,$D1560),0)&gt;0,TRIM(VLOOKUP(AE$6,'Lifeline-Capability XWalk'!$F$6:$G$38,2,FALSE)),"")</f>
        <v/>
      </c>
      <c r="AF1560" s="91" t="str">
        <f>IF(IFERROR(SEARCH(AF$6,$D1560),0)&gt;0,TRIM(VLOOKUP(AF$6,'Lifeline-Capability XWalk'!$F$6:$G$38,2,FALSE)),"")</f>
        <v/>
      </c>
      <c r="AG1560" s="91" t="str">
        <f>IF(IFERROR(SEARCH(AG$6,$D1560),0)&gt;0,TRIM(VLOOKUP(AG$6,'Lifeline-Capability XWalk'!$F$6:$G$38,2,FALSE)),"")</f>
        <v/>
      </c>
      <c r="AH1560" s="91" t="str">
        <f>IF(IFERROR(SEARCH(AH$6,$D1560),0)&gt;0,TRIM(VLOOKUP(AH$6,'Lifeline-Capability XWalk'!$F$6:$G$38,2,FALSE)),"")</f>
        <v/>
      </c>
      <c r="AI1560" s="91" t="str">
        <f>IF(IFERROR(SEARCH(AI$6,$D1560),0)&gt;0,TRIM(VLOOKUP(AI$6,'Lifeline-Capability XWalk'!$F$6:$G$38,2,FALSE)),"")</f>
        <v/>
      </c>
      <c r="AJ1560" s="91" t="str">
        <f>IF(IFERROR(SEARCH(AJ$6,$D1560),0)&gt;0,TRIM(VLOOKUP(AJ$6,'Lifeline-Capability XWalk'!$F$6:$G$38,2,FALSE)),"")</f>
        <v/>
      </c>
      <c r="AK1560" s="91" t="str">
        <f>IF(IFERROR(SEARCH(AK$6,$D1560),0)&gt;0,TRIM(VLOOKUP(AK$6,'Lifeline-Capability XWalk'!$F$6:$G$38,2,FALSE)),"")</f>
        <v/>
      </c>
      <c r="AL1560" s="92" t="str">
        <f>IF(IFERROR(SEARCH(AL$6,$D1560),0)&gt;0,TRIM(VLOOKUP(AL$6,'Lifeline-Capability XWalk'!$F$6:$G$38,2,FALSE)),"")</f>
        <v/>
      </c>
      <c r="AM1560" s="24" t="str">
        <f t="shared" si="92"/>
        <v/>
      </c>
      <c r="AN1560" s="24" t="str">
        <f t="shared" si="92"/>
        <v/>
      </c>
      <c r="AO1560" s="24" t="str">
        <f t="shared" si="92"/>
        <v/>
      </c>
      <c r="AP1560" s="24" t="str">
        <f t="shared" si="92"/>
        <v/>
      </c>
      <c r="AQ1560" s="24" t="str">
        <f t="shared" si="92"/>
        <v>Communications</v>
      </c>
      <c r="AR1560" s="24" t="str">
        <f t="shared" si="92"/>
        <v/>
      </c>
      <c r="AS1560" s="24" t="str">
        <f t="shared" si="92"/>
        <v/>
      </c>
      <c r="AT1560" s="24" t="str">
        <f t="shared" si="92"/>
        <v/>
      </c>
      <c r="AU1560" s="24" t="str">
        <f t="shared" si="92"/>
        <v/>
      </c>
    </row>
    <row r="1561" spans="1:47" ht="32.1" customHeight="1" x14ac:dyDescent="0.2">
      <c r="A1561" s="143" t="s">
        <v>1113</v>
      </c>
      <c r="B1561" s="144" t="s">
        <v>20</v>
      </c>
      <c r="C1561" s="144" t="s">
        <v>1082</v>
      </c>
      <c r="D1561" s="124" t="s">
        <v>1964</v>
      </c>
      <c r="E1561" s="64" t="str">
        <f t="shared" si="93"/>
        <v>Safety and Security; Food, Water, Shelter; Health and Medical; Energy; Communications; Hazardous Materials; Transportation; Water Systems;</v>
      </c>
      <c r="F1561" s="70" t="s">
        <v>1965</v>
      </c>
      <c r="G1561" s="90" t="str">
        <f>IF(IFERROR(SEARCH(G$6,$D1561),0)&gt;0,TRIM(VLOOKUP(G$6,'Lifeline-Capability XWalk'!$F$6:$G$38,2,FALSE)),"")</f>
        <v/>
      </c>
      <c r="H1561" s="91" t="str">
        <f>IF(IFERROR(SEARCH(H$6,$D1561),0)&gt;0,TRIM(VLOOKUP(H$6,'Lifeline-Capability XWalk'!$F$6:$G$38,2,FALSE)),"")</f>
        <v/>
      </c>
      <c r="I1561" s="91" t="str">
        <f>IF(IFERROR(SEARCH(I$6,$D1561),0)&gt;0,TRIM(VLOOKUP(I$6,'Lifeline-Capability XWalk'!$F$6:$G$38,2,FALSE)),"")</f>
        <v/>
      </c>
      <c r="J1561" s="91" t="str">
        <f>IF(IFERROR(SEARCH(J$6,$D1561),0)&gt;0,TRIM(VLOOKUP(J$6,'Lifeline-Capability XWalk'!$F$6:$G$38,2,FALSE)),"")</f>
        <v/>
      </c>
      <c r="K1561" s="91" t="str">
        <f>IF(IFERROR(SEARCH(K$6,$D1561),0)&gt;0,TRIM(VLOOKUP(K$6,'Lifeline-Capability XWalk'!$F$6:$G$38,2,FALSE)),"")</f>
        <v/>
      </c>
      <c r="L1561" s="91" t="str">
        <f>IF(IFERROR(SEARCH(L$6,$D1561),0)&gt;0,TRIM(VLOOKUP(L$6,'Lifeline-Capability XWalk'!$F$6:$G$38,2,FALSE)),"")</f>
        <v/>
      </c>
      <c r="M1561" s="91" t="str">
        <f>IF(IFERROR(SEARCH(M$6,$D1561),0)&gt;0,TRIM(VLOOKUP(M$6,'Lifeline-Capability XWalk'!$F$6:$G$38,2,FALSE)),"")</f>
        <v/>
      </c>
      <c r="N1561" s="91" t="str">
        <f>IF(IFERROR(SEARCH(N$6,$D1561),0)&gt;0,TRIM(VLOOKUP(N$6,'Lifeline-Capability XWalk'!$F$6:$G$38,2,FALSE)),"")</f>
        <v/>
      </c>
      <c r="O1561" s="91" t="str">
        <f>IF(IFERROR(SEARCH(O$6,$D1561),0)&gt;0,TRIM(VLOOKUP(O$6,'Lifeline-Capability XWalk'!$F$6:$G$38,2,FALSE)),"")</f>
        <v/>
      </c>
      <c r="P1561" s="91" t="str">
        <f>IF(IFERROR(SEARCH(P$6,$D1561),0)&gt;0,TRIM(VLOOKUP(P$6,'Lifeline-Capability XWalk'!$F$6:$G$38,2,FALSE)),"")</f>
        <v/>
      </c>
      <c r="Q1561" s="91" t="str">
        <f>IF(IFERROR(SEARCH(Q$6,$D1561),0)&gt;0,TRIM(VLOOKUP(Q$6,'Lifeline-Capability XWalk'!$F$6:$G$38,2,FALSE)),"")</f>
        <v/>
      </c>
      <c r="R1561" s="91" t="str">
        <f>IF(IFERROR(SEARCH(R$6,$D1561),0)&gt;0,TRIM(VLOOKUP(R$6,'Lifeline-Capability XWalk'!$F$6:$G$38,2,FALSE)),"")</f>
        <v/>
      </c>
      <c r="S1561" s="91" t="str">
        <f>IF(IFERROR(SEARCH(S$6,$D1561),0)&gt;0,TRIM(VLOOKUP(S$6,'Lifeline-Capability XWalk'!$F$6:$G$38,2,FALSE)),"")</f>
        <v/>
      </c>
      <c r="T1561" s="91" t="str">
        <f>IF(IFERROR(SEARCH(T$6,$D1561),0)&gt;0,TRIM(VLOOKUP(T$6,'Lifeline-Capability XWalk'!$F$6:$G$38,2,FALSE)),"")</f>
        <v/>
      </c>
      <c r="U1561" s="91" t="str">
        <f>IF(IFERROR(SEARCH(U$6,$D1561),0)&gt;0,TRIM(VLOOKUP(U$6,'Lifeline-Capability XWalk'!$F$6:$G$38,2,FALSE)),"")</f>
        <v/>
      </c>
      <c r="V1561" s="91" t="str">
        <f>IF(IFERROR(SEARCH(V$6,$D1561),0)&gt;0,TRIM(VLOOKUP(V$6,'Lifeline-Capability XWalk'!$F$6:$G$38,2,FALSE)),"")</f>
        <v/>
      </c>
      <c r="W1561" s="91" t="str">
        <f>IF(IFERROR(SEARCH(W$6,$D1561),0)&gt;0,TRIM(VLOOKUP(W$6,'Lifeline-Capability XWalk'!$F$6:$G$38,2,FALSE)),"")</f>
        <v/>
      </c>
      <c r="X1561" s="91" t="str">
        <f>IF(IFERROR(SEARCH(X$6,$D1561),0)&gt;0,TRIM(VLOOKUP(X$6,'Lifeline-Capability XWalk'!$F$6:$G$38,2,FALSE)),"")</f>
        <v/>
      </c>
      <c r="Y1561" s="91" t="str">
        <f>IF(IFERROR(SEARCH(Y$6,$D1561),0)&gt;0,TRIM(VLOOKUP(Y$6,'Lifeline-Capability XWalk'!$F$6:$G$38,2,FALSE)),"")</f>
        <v/>
      </c>
      <c r="Z1561" s="91" t="str">
        <f>IF(IFERROR(SEARCH(Z$6,$D1561),0)&gt;0,TRIM(VLOOKUP(Z$6,'Lifeline-Capability XWalk'!$F$6:$G$38,2,FALSE)),"")</f>
        <v/>
      </c>
      <c r="AA1561" s="91" t="str">
        <f>IF(IFERROR(SEARCH(AA$6,$D1561),0)&gt;0,TRIM(VLOOKUP(AA$6,'Lifeline-Capability XWalk'!$F$6:$G$38,2,FALSE)),"")</f>
        <v/>
      </c>
      <c r="AB1561" s="91" t="str">
        <f>IF(IFERROR(SEARCH(AB$6,$D1561),0)&gt;0,TRIM(VLOOKUP(AB$6,'Lifeline-Capability XWalk'!$F$6:$G$38,2,FALSE)),"")</f>
        <v/>
      </c>
      <c r="AC1561" s="91" t="str">
        <f>IF(IFERROR(SEARCH(AC$6,$D1561),0)&gt;0,TRIM(VLOOKUP(AC$6,'Lifeline-Capability XWalk'!$F$6:$G$38,2,FALSE)),"")</f>
        <v/>
      </c>
      <c r="AD1561" s="91" t="str">
        <f>IF(IFERROR(SEARCH(AD$6,$D1561),0)&gt;0,TRIM(VLOOKUP(AD$6,'Lifeline-Capability XWalk'!$F$6:$G$38,2,FALSE)),"")</f>
        <v/>
      </c>
      <c r="AE1561" s="91" t="str">
        <f>IF(IFERROR(SEARCH(AE$6,$D1561),0)&gt;0,TRIM(VLOOKUP(AE$6,'Lifeline-Capability XWalk'!$F$6:$G$38,2,FALSE)),"")</f>
        <v/>
      </c>
      <c r="AF1561" s="91" t="str">
        <f>IF(IFERROR(SEARCH(AF$6,$D1561),0)&gt;0,TRIM(VLOOKUP(AF$6,'Lifeline-Capability XWalk'!$F$6:$G$38,2,FALSE)),"")</f>
        <v/>
      </c>
      <c r="AG1561" s="91" t="str">
        <f>IF(IFERROR(SEARCH(AG$6,$D1561),0)&gt;0,TRIM(VLOOKUP(AG$6,'Lifeline-Capability XWalk'!$F$6:$G$38,2,FALSE)),"")</f>
        <v/>
      </c>
      <c r="AH1561" s="91" t="str">
        <f>IF(IFERROR(SEARCH(AH$6,$D1561),0)&gt;0,TRIM(VLOOKUP(AH$6,'Lifeline-Capability XWalk'!$F$6:$G$38,2,FALSE)),"")</f>
        <v/>
      </c>
      <c r="AI1561" s="91" t="str">
        <f>IF(IFERROR(SEARCH(AI$6,$D1561),0)&gt;0,TRIM(VLOOKUP(AI$6,'Lifeline-Capability XWalk'!$F$6:$G$38,2,FALSE)),"")</f>
        <v/>
      </c>
      <c r="AJ1561" s="91" t="str">
        <f>IF(IFERROR(SEARCH(AJ$6,$D1561),0)&gt;0,TRIM(VLOOKUP(AJ$6,'Lifeline-Capability XWalk'!$F$6:$G$38,2,FALSE)),"")</f>
        <v>Safety and Security; Food, Water, Shelter; Health and Medical; Energy; Communications; Hazardous Materials; Transportation; Water Systems;</v>
      </c>
      <c r="AK1561" s="91" t="str">
        <f>IF(IFERROR(SEARCH(AK$6,$D1561),0)&gt;0,TRIM(VLOOKUP(AK$6,'Lifeline-Capability XWalk'!$F$6:$G$38,2,FALSE)),"")</f>
        <v/>
      </c>
      <c r="AL1561" s="92" t="str">
        <f>IF(IFERROR(SEARCH(AL$6,$D1561),0)&gt;0,TRIM(VLOOKUP(AL$6,'Lifeline-Capability XWalk'!$F$6:$G$38,2,FALSE)),"")</f>
        <v/>
      </c>
      <c r="AM1561" s="24" t="str">
        <f t="shared" si="92"/>
        <v/>
      </c>
      <c r="AN1561" s="24" t="str">
        <f t="shared" si="92"/>
        <v/>
      </c>
      <c r="AO1561" s="24" t="str">
        <f t="shared" si="92"/>
        <v/>
      </c>
      <c r="AP1561" s="24" t="str">
        <f t="shared" si="92"/>
        <v/>
      </c>
      <c r="AQ1561" s="24" t="str">
        <f t="shared" si="92"/>
        <v/>
      </c>
      <c r="AR1561" s="24" t="str">
        <f t="shared" si="92"/>
        <v/>
      </c>
      <c r="AS1561" s="24" t="str">
        <f t="shared" si="92"/>
        <v/>
      </c>
      <c r="AT1561" s="24" t="str">
        <f t="shared" si="92"/>
        <v/>
      </c>
      <c r="AU1561" s="24" t="str">
        <f t="shared" si="92"/>
        <v>Safety and Security; Food, Water, Shelter; Health and Medical; Energy; Communications; Hazardous Materials; Transportation; Water Systems;</v>
      </c>
    </row>
    <row r="1562" spans="1:47" ht="32.1" customHeight="1" x14ac:dyDescent="0.2">
      <c r="A1562" s="143" t="s">
        <v>1113</v>
      </c>
      <c r="B1562" s="144" t="s">
        <v>20</v>
      </c>
      <c r="C1562" s="144" t="s">
        <v>1082</v>
      </c>
      <c r="D1562" s="124" t="s">
        <v>1946</v>
      </c>
      <c r="E1562" s="64" t="str">
        <f t="shared" si="93"/>
        <v>Safety and Security; Food, Water, Shelter; Health and Medical; Energy; Communications; Hazardous Materials; Transportation; Water Systems;</v>
      </c>
      <c r="F1562" s="70" t="s">
        <v>1966</v>
      </c>
      <c r="G1562" s="90" t="str">
        <f>IF(IFERROR(SEARCH(G$6,$D1562),0)&gt;0,TRIM(VLOOKUP(G$6,'Lifeline-Capability XWalk'!$F$6:$G$38,2,FALSE)),"")</f>
        <v/>
      </c>
      <c r="H1562" s="91" t="str">
        <f>IF(IFERROR(SEARCH(H$6,$D1562),0)&gt;0,TRIM(VLOOKUP(H$6,'Lifeline-Capability XWalk'!$F$6:$G$38,2,FALSE)),"")</f>
        <v/>
      </c>
      <c r="I1562" s="91" t="str">
        <f>IF(IFERROR(SEARCH(I$6,$D1562),0)&gt;0,TRIM(VLOOKUP(I$6,'Lifeline-Capability XWalk'!$F$6:$G$38,2,FALSE)),"")</f>
        <v/>
      </c>
      <c r="J1562" s="91" t="str">
        <f>IF(IFERROR(SEARCH(J$6,$D1562),0)&gt;0,TRIM(VLOOKUP(J$6,'Lifeline-Capability XWalk'!$F$6:$G$38,2,FALSE)),"")</f>
        <v/>
      </c>
      <c r="K1562" s="91" t="str">
        <f>IF(IFERROR(SEARCH(K$6,$D1562),0)&gt;0,TRIM(VLOOKUP(K$6,'Lifeline-Capability XWalk'!$F$6:$G$38,2,FALSE)),"")</f>
        <v/>
      </c>
      <c r="L1562" s="91" t="str">
        <f>IF(IFERROR(SEARCH(L$6,$D1562),0)&gt;0,TRIM(VLOOKUP(L$6,'Lifeline-Capability XWalk'!$F$6:$G$38,2,FALSE)),"")</f>
        <v/>
      </c>
      <c r="M1562" s="91" t="str">
        <f>IF(IFERROR(SEARCH(M$6,$D1562),0)&gt;0,TRIM(VLOOKUP(M$6,'Lifeline-Capability XWalk'!$F$6:$G$38,2,FALSE)),"")</f>
        <v/>
      </c>
      <c r="N1562" s="91" t="str">
        <f>IF(IFERROR(SEARCH(N$6,$D1562),0)&gt;0,TRIM(VLOOKUP(N$6,'Lifeline-Capability XWalk'!$F$6:$G$38,2,FALSE)),"")</f>
        <v/>
      </c>
      <c r="O1562" s="91" t="str">
        <f>IF(IFERROR(SEARCH(O$6,$D1562),0)&gt;0,TRIM(VLOOKUP(O$6,'Lifeline-Capability XWalk'!$F$6:$G$38,2,FALSE)),"")</f>
        <v/>
      </c>
      <c r="P1562" s="91" t="str">
        <f>IF(IFERROR(SEARCH(P$6,$D1562),0)&gt;0,TRIM(VLOOKUP(P$6,'Lifeline-Capability XWalk'!$F$6:$G$38,2,FALSE)),"")</f>
        <v/>
      </c>
      <c r="Q1562" s="91" t="str">
        <f>IF(IFERROR(SEARCH(Q$6,$D1562),0)&gt;0,TRIM(VLOOKUP(Q$6,'Lifeline-Capability XWalk'!$F$6:$G$38,2,FALSE)),"")</f>
        <v/>
      </c>
      <c r="R1562" s="91" t="str">
        <f>IF(IFERROR(SEARCH(R$6,$D1562),0)&gt;0,TRIM(VLOOKUP(R$6,'Lifeline-Capability XWalk'!$F$6:$G$38,2,FALSE)),"")</f>
        <v/>
      </c>
      <c r="S1562" s="91" t="str">
        <f>IF(IFERROR(SEARCH(S$6,$D1562),0)&gt;0,TRIM(VLOOKUP(S$6,'Lifeline-Capability XWalk'!$F$6:$G$38,2,FALSE)),"")</f>
        <v/>
      </c>
      <c r="T1562" s="91" t="str">
        <f>IF(IFERROR(SEARCH(T$6,$D1562),0)&gt;0,TRIM(VLOOKUP(T$6,'Lifeline-Capability XWalk'!$F$6:$G$38,2,FALSE)),"")</f>
        <v/>
      </c>
      <c r="U1562" s="91" t="str">
        <f>IF(IFERROR(SEARCH(U$6,$D1562),0)&gt;0,TRIM(VLOOKUP(U$6,'Lifeline-Capability XWalk'!$F$6:$G$38,2,FALSE)),"")</f>
        <v>Safety and Security; Food, Water, Shelter; Health and Medical; Energy; Communications; Hazardous Materials; Transportation; Water Systems;</v>
      </c>
      <c r="V1562" s="91" t="str">
        <f>IF(IFERROR(SEARCH(V$6,$D1562),0)&gt;0,TRIM(VLOOKUP(V$6,'Lifeline-Capability XWalk'!$F$6:$G$38,2,FALSE)),"")</f>
        <v/>
      </c>
      <c r="W1562" s="91" t="str">
        <f>IF(IFERROR(SEARCH(W$6,$D1562),0)&gt;0,TRIM(VLOOKUP(W$6,'Lifeline-Capability XWalk'!$F$6:$G$38,2,FALSE)),"")</f>
        <v/>
      </c>
      <c r="X1562" s="91" t="str">
        <f>IF(IFERROR(SEARCH(X$6,$D1562),0)&gt;0,TRIM(VLOOKUP(X$6,'Lifeline-Capability XWalk'!$F$6:$G$38,2,FALSE)),"")</f>
        <v/>
      </c>
      <c r="Y1562" s="91" t="str">
        <f>IF(IFERROR(SEARCH(Y$6,$D1562),0)&gt;0,TRIM(VLOOKUP(Y$6,'Lifeline-Capability XWalk'!$F$6:$G$38,2,FALSE)),"")</f>
        <v/>
      </c>
      <c r="Z1562" s="91" t="str">
        <f>IF(IFERROR(SEARCH(Z$6,$D1562),0)&gt;0,TRIM(VLOOKUP(Z$6,'Lifeline-Capability XWalk'!$F$6:$G$38,2,FALSE)),"")</f>
        <v/>
      </c>
      <c r="AA1562" s="91" t="str">
        <f>IF(IFERROR(SEARCH(AA$6,$D1562),0)&gt;0,TRIM(VLOOKUP(AA$6,'Lifeline-Capability XWalk'!$F$6:$G$38,2,FALSE)),"")</f>
        <v/>
      </c>
      <c r="AB1562" s="91" t="str">
        <f>IF(IFERROR(SEARCH(AB$6,$D1562),0)&gt;0,TRIM(VLOOKUP(AB$6,'Lifeline-Capability XWalk'!$F$6:$G$38,2,FALSE)),"")</f>
        <v/>
      </c>
      <c r="AC1562" s="91" t="str">
        <f>IF(IFERROR(SEARCH(AC$6,$D1562),0)&gt;0,TRIM(VLOOKUP(AC$6,'Lifeline-Capability XWalk'!$F$6:$G$38,2,FALSE)),"")</f>
        <v/>
      </c>
      <c r="AD1562" s="91" t="str">
        <f>IF(IFERROR(SEARCH(AD$6,$D1562),0)&gt;0,TRIM(VLOOKUP(AD$6,'Lifeline-Capability XWalk'!$F$6:$G$38,2,FALSE)),"")</f>
        <v/>
      </c>
      <c r="AE1562" s="91" t="str">
        <f>IF(IFERROR(SEARCH(AE$6,$D1562),0)&gt;0,TRIM(VLOOKUP(AE$6,'Lifeline-Capability XWalk'!$F$6:$G$38,2,FALSE)),"")</f>
        <v/>
      </c>
      <c r="AF1562" s="91" t="str">
        <f>IF(IFERROR(SEARCH(AF$6,$D1562),0)&gt;0,TRIM(VLOOKUP(AF$6,'Lifeline-Capability XWalk'!$F$6:$G$38,2,FALSE)),"")</f>
        <v/>
      </c>
      <c r="AG1562" s="91" t="str">
        <f>IF(IFERROR(SEARCH(AG$6,$D1562),0)&gt;0,TRIM(VLOOKUP(AG$6,'Lifeline-Capability XWalk'!$F$6:$G$38,2,FALSE)),"")</f>
        <v/>
      </c>
      <c r="AH1562" s="91" t="str">
        <f>IF(IFERROR(SEARCH(AH$6,$D1562),0)&gt;0,TRIM(VLOOKUP(AH$6,'Lifeline-Capability XWalk'!$F$6:$G$38,2,FALSE)),"")</f>
        <v/>
      </c>
      <c r="AI1562" s="91" t="str">
        <f>IF(IFERROR(SEARCH(AI$6,$D1562),0)&gt;0,TRIM(VLOOKUP(AI$6,'Lifeline-Capability XWalk'!$F$6:$G$38,2,FALSE)),"")</f>
        <v/>
      </c>
      <c r="AJ1562" s="91" t="str">
        <f>IF(IFERROR(SEARCH(AJ$6,$D1562),0)&gt;0,TRIM(VLOOKUP(AJ$6,'Lifeline-Capability XWalk'!$F$6:$G$38,2,FALSE)),"")</f>
        <v/>
      </c>
      <c r="AK1562" s="91" t="str">
        <f>IF(IFERROR(SEARCH(AK$6,$D1562),0)&gt;0,TRIM(VLOOKUP(AK$6,'Lifeline-Capability XWalk'!$F$6:$G$38,2,FALSE)),"")</f>
        <v/>
      </c>
      <c r="AL1562" s="92" t="str">
        <f>IF(IFERROR(SEARCH(AL$6,$D1562),0)&gt;0,TRIM(VLOOKUP(AL$6,'Lifeline-Capability XWalk'!$F$6:$G$38,2,FALSE)),"")</f>
        <v/>
      </c>
      <c r="AM1562" s="24" t="str">
        <f t="shared" si="92"/>
        <v/>
      </c>
      <c r="AN1562" s="24" t="str">
        <f t="shared" si="92"/>
        <v/>
      </c>
      <c r="AO1562" s="24" t="str">
        <f t="shared" si="92"/>
        <v/>
      </c>
      <c r="AP1562" s="24" t="str">
        <f t="shared" si="92"/>
        <v/>
      </c>
      <c r="AQ1562" s="24" t="str">
        <f t="shared" si="92"/>
        <v/>
      </c>
      <c r="AR1562" s="24" t="str">
        <f t="shared" si="92"/>
        <v/>
      </c>
      <c r="AS1562" s="24" t="str">
        <f t="shared" si="92"/>
        <v/>
      </c>
      <c r="AT1562" s="24" t="str">
        <f t="shared" si="92"/>
        <v/>
      </c>
      <c r="AU1562" s="24" t="str">
        <f t="shared" si="92"/>
        <v>Safety and Security; Food, Water, Shelter; Health and Medical; Energy; Communications; Hazardous Materials; Transportation; Water Systems;</v>
      </c>
    </row>
    <row r="1563" spans="1:47" ht="32.1" customHeight="1" x14ac:dyDescent="0.2">
      <c r="A1563" s="143" t="s">
        <v>1113</v>
      </c>
      <c r="B1563" s="144" t="s">
        <v>20</v>
      </c>
      <c r="C1563" s="144" t="s">
        <v>1082</v>
      </c>
      <c r="D1563" s="124" t="s">
        <v>1930</v>
      </c>
      <c r="E1563" s="64" t="str">
        <f t="shared" si="93"/>
        <v>Safety and Security; Food, Water, Shelter; Health and Medical; Energy; Communications; Hazardous Materials; Transportation; Water Systems;</v>
      </c>
      <c r="F1563" s="70" t="s">
        <v>1967</v>
      </c>
      <c r="G1563" s="90" t="str">
        <f>IF(IFERROR(SEARCH(G$6,$D1563),0)&gt;0,TRIM(VLOOKUP(G$6,'Lifeline-Capability XWalk'!$F$6:$G$38,2,FALSE)),"")</f>
        <v/>
      </c>
      <c r="H1563" s="91" t="str">
        <f>IF(IFERROR(SEARCH(H$6,$D1563),0)&gt;0,TRIM(VLOOKUP(H$6,'Lifeline-Capability XWalk'!$F$6:$G$38,2,FALSE)),"")</f>
        <v/>
      </c>
      <c r="I1563" s="91" t="str">
        <f>IF(IFERROR(SEARCH(I$6,$D1563),0)&gt;0,TRIM(VLOOKUP(I$6,'Lifeline-Capability XWalk'!$F$6:$G$38,2,FALSE)),"")</f>
        <v/>
      </c>
      <c r="J1563" s="91" t="str">
        <f>IF(IFERROR(SEARCH(J$6,$D1563),0)&gt;0,TRIM(VLOOKUP(J$6,'Lifeline-Capability XWalk'!$F$6:$G$38,2,FALSE)),"")</f>
        <v/>
      </c>
      <c r="K1563" s="91" t="str">
        <f>IF(IFERROR(SEARCH(K$6,$D1563),0)&gt;0,TRIM(VLOOKUP(K$6,'Lifeline-Capability XWalk'!$F$6:$G$38,2,FALSE)),"")</f>
        <v/>
      </c>
      <c r="L1563" s="91" t="str">
        <f>IF(IFERROR(SEARCH(L$6,$D1563),0)&gt;0,TRIM(VLOOKUP(L$6,'Lifeline-Capability XWalk'!$F$6:$G$38,2,FALSE)),"")</f>
        <v/>
      </c>
      <c r="M1563" s="91" t="str">
        <f>IF(IFERROR(SEARCH(M$6,$D1563),0)&gt;0,TRIM(VLOOKUP(M$6,'Lifeline-Capability XWalk'!$F$6:$G$38,2,FALSE)),"")</f>
        <v/>
      </c>
      <c r="N1563" s="91" t="str">
        <f>IF(IFERROR(SEARCH(N$6,$D1563),0)&gt;0,TRIM(VLOOKUP(N$6,'Lifeline-Capability XWalk'!$F$6:$G$38,2,FALSE)),"")</f>
        <v/>
      </c>
      <c r="O1563" s="91" t="str">
        <f>IF(IFERROR(SEARCH(O$6,$D1563),0)&gt;0,TRIM(VLOOKUP(O$6,'Lifeline-Capability XWalk'!$F$6:$G$38,2,FALSE)),"")</f>
        <v/>
      </c>
      <c r="P1563" s="91" t="str">
        <f>IF(IFERROR(SEARCH(P$6,$D1563),0)&gt;0,TRIM(VLOOKUP(P$6,'Lifeline-Capability XWalk'!$F$6:$G$38,2,FALSE)),"")</f>
        <v/>
      </c>
      <c r="Q1563" s="91" t="str">
        <f>IF(IFERROR(SEARCH(Q$6,$D1563),0)&gt;0,TRIM(VLOOKUP(Q$6,'Lifeline-Capability XWalk'!$F$6:$G$38,2,FALSE)),"")</f>
        <v/>
      </c>
      <c r="R1563" s="91" t="str">
        <f>IF(IFERROR(SEARCH(R$6,$D1563),0)&gt;0,TRIM(VLOOKUP(R$6,'Lifeline-Capability XWalk'!$F$6:$G$38,2,FALSE)),"")</f>
        <v/>
      </c>
      <c r="S1563" s="91" t="str">
        <f>IF(IFERROR(SEARCH(S$6,$D1563),0)&gt;0,TRIM(VLOOKUP(S$6,'Lifeline-Capability XWalk'!$F$6:$G$38,2,FALSE)),"")</f>
        <v/>
      </c>
      <c r="T1563" s="91" t="str">
        <f>IF(IFERROR(SEARCH(T$6,$D1563),0)&gt;0,TRIM(VLOOKUP(T$6,'Lifeline-Capability XWalk'!$F$6:$G$38,2,FALSE)),"")</f>
        <v/>
      </c>
      <c r="U1563" s="91" t="str">
        <f>IF(IFERROR(SEARCH(U$6,$D1563),0)&gt;0,TRIM(VLOOKUP(U$6,'Lifeline-Capability XWalk'!$F$6:$G$38,2,FALSE)),"")</f>
        <v/>
      </c>
      <c r="V1563" s="91" t="str">
        <f>IF(IFERROR(SEARCH(V$6,$D1563),0)&gt;0,TRIM(VLOOKUP(V$6,'Lifeline-Capability XWalk'!$F$6:$G$38,2,FALSE)),"")</f>
        <v/>
      </c>
      <c r="W1563" s="91" t="str">
        <f>IF(IFERROR(SEARCH(W$6,$D1563),0)&gt;0,TRIM(VLOOKUP(W$6,'Lifeline-Capability XWalk'!$F$6:$G$38,2,FALSE)),"")</f>
        <v/>
      </c>
      <c r="X1563" s="91" t="str">
        <f>IF(IFERROR(SEARCH(X$6,$D1563),0)&gt;0,TRIM(VLOOKUP(X$6,'Lifeline-Capability XWalk'!$F$6:$G$38,2,FALSE)),"")</f>
        <v/>
      </c>
      <c r="Y1563" s="91" t="str">
        <f>IF(IFERROR(SEARCH(Y$6,$D1563),0)&gt;0,TRIM(VLOOKUP(Y$6,'Lifeline-Capability XWalk'!$F$6:$G$38,2,FALSE)),"")</f>
        <v/>
      </c>
      <c r="Z1563" s="91" t="str">
        <f>IF(IFERROR(SEARCH(Z$6,$D1563),0)&gt;0,TRIM(VLOOKUP(Z$6,'Lifeline-Capability XWalk'!$F$6:$G$38,2,FALSE)),"")</f>
        <v/>
      </c>
      <c r="AA1563" s="91" t="str">
        <f>IF(IFERROR(SEARCH(AA$6,$D1563),0)&gt;0,TRIM(VLOOKUP(AA$6,'Lifeline-Capability XWalk'!$F$6:$G$38,2,FALSE)),"")</f>
        <v/>
      </c>
      <c r="AB1563" s="91" t="str">
        <f>IF(IFERROR(SEARCH(AB$6,$D1563),0)&gt;0,TRIM(VLOOKUP(AB$6,'Lifeline-Capability XWalk'!$F$6:$G$38,2,FALSE)),"")</f>
        <v>Communications</v>
      </c>
      <c r="AC1563" s="91" t="str">
        <f>IF(IFERROR(SEARCH(AC$6,$D1563),0)&gt;0,TRIM(VLOOKUP(AC$6,'Lifeline-Capability XWalk'!$F$6:$G$38,2,FALSE)),"")</f>
        <v/>
      </c>
      <c r="AD1563" s="91" t="str">
        <f>IF(IFERROR(SEARCH(AD$6,$D1563),0)&gt;0,TRIM(VLOOKUP(AD$6,'Lifeline-Capability XWalk'!$F$6:$G$38,2,FALSE)),"")</f>
        <v/>
      </c>
      <c r="AE1563" s="91" t="str">
        <f>IF(IFERROR(SEARCH(AE$6,$D1563),0)&gt;0,TRIM(VLOOKUP(AE$6,'Lifeline-Capability XWalk'!$F$6:$G$38,2,FALSE)),"")</f>
        <v/>
      </c>
      <c r="AF1563" s="91" t="str">
        <f>IF(IFERROR(SEARCH(AF$6,$D1563),0)&gt;0,TRIM(VLOOKUP(AF$6,'Lifeline-Capability XWalk'!$F$6:$G$38,2,FALSE)),"")</f>
        <v/>
      </c>
      <c r="AG1563" s="91" t="str">
        <f>IF(IFERROR(SEARCH(AG$6,$D1563),0)&gt;0,TRIM(VLOOKUP(AG$6,'Lifeline-Capability XWalk'!$F$6:$G$38,2,FALSE)),"")</f>
        <v/>
      </c>
      <c r="AH1563" s="91" t="str">
        <f>IF(IFERROR(SEARCH(AH$6,$D1563),0)&gt;0,TRIM(VLOOKUP(AH$6,'Lifeline-Capability XWalk'!$F$6:$G$38,2,FALSE)),"")</f>
        <v/>
      </c>
      <c r="AI1563" s="91" t="str">
        <f>IF(IFERROR(SEARCH(AI$6,$D1563),0)&gt;0,TRIM(VLOOKUP(AI$6,'Lifeline-Capability XWalk'!$F$6:$G$38,2,FALSE)),"")</f>
        <v/>
      </c>
      <c r="AJ1563" s="91" t="str">
        <f>IF(IFERROR(SEARCH(AJ$6,$D1563),0)&gt;0,TRIM(VLOOKUP(AJ$6,'Lifeline-Capability XWalk'!$F$6:$G$38,2,FALSE)),"")</f>
        <v>Safety and Security; Food, Water, Shelter; Health and Medical; Energy; Communications; Hazardous Materials; Transportation; Water Systems;</v>
      </c>
      <c r="AK1563" s="91" t="str">
        <f>IF(IFERROR(SEARCH(AK$6,$D1563),0)&gt;0,TRIM(VLOOKUP(AK$6,'Lifeline-Capability XWalk'!$F$6:$G$38,2,FALSE)),"")</f>
        <v/>
      </c>
      <c r="AL1563" s="92" t="str">
        <f>IF(IFERROR(SEARCH(AL$6,$D1563),0)&gt;0,TRIM(VLOOKUP(AL$6,'Lifeline-Capability XWalk'!$F$6:$G$38,2,FALSE)),"")</f>
        <v/>
      </c>
      <c r="AM1563" s="24" t="str">
        <f t="shared" si="92"/>
        <v/>
      </c>
      <c r="AN1563" s="24" t="str">
        <f t="shared" si="92"/>
        <v/>
      </c>
      <c r="AO1563" s="24" t="str">
        <f t="shared" si="92"/>
        <v/>
      </c>
      <c r="AP1563" s="24" t="str">
        <f t="shared" si="92"/>
        <v/>
      </c>
      <c r="AQ1563" s="24" t="str">
        <f t="shared" si="92"/>
        <v>Communications</v>
      </c>
      <c r="AR1563" s="24" t="str">
        <f t="shared" si="92"/>
        <v/>
      </c>
      <c r="AS1563" s="24" t="str">
        <f t="shared" si="92"/>
        <v/>
      </c>
      <c r="AT1563" s="24" t="str">
        <f t="shared" si="92"/>
        <v/>
      </c>
      <c r="AU1563" s="24" t="str">
        <f t="shared" si="92"/>
        <v>Safety and Security; Food, Water, Shelter; Health and Medical; Energy; Communications; Hazardous Materials; Transportation; Water Systems;</v>
      </c>
    </row>
    <row r="1564" spans="1:47" ht="32.1" customHeight="1" x14ac:dyDescent="0.2">
      <c r="A1564" s="143" t="s">
        <v>1113</v>
      </c>
      <c r="B1564" s="144" t="s">
        <v>20</v>
      </c>
      <c r="C1564" s="144" t="s">
        <v>1082</v>
      </c>
      <c r="D1564" s="124" t="s">
        <v>1930</v>
      </c>
      <c r="E1564" s="64" t="str">
        <f t="shared" si="93"/>
        <v>Safety and Security; Food, Water, Shelter; Health and Medical; Energy; Communications; Hazardous Materials; Transportation; Water Systems;</v>
      </c>
      <c r="F1564" s="70" t="s">
        <v>1968</v>
      </c>
      <c r="G1564" s="90" t="str">
        <f>IF(IFERROR(SEARCH(G$6,$D1564),0)&gt;0,TRIM(VLOOKUP(G$6,'Lifeline-Capability XWalk'!$F$6:$G$38,2,FALSE)),"")</f>
        <v/>
      </c>
      <c r="H1564" s="91" t="str">
        <f>IF(IFERROR(SEARCH(H$6,$D1564),0)&gt;0,TRIM(VLOOKUP(H$6,'Lifeline-Capability XWalk'!$F$6:$G$38,2,FALSE)),"")</f>
        <v/>
      </c>
      <c r="I1564" s="91" t="str">
        <f>IF(IFERROR(SEARCH(I$6,$D1564),0)&gt;0,TRIM(VLOOKUP(I$6,'Lifeline-Capability XWalk'!$F$6:$G$38,2,FALSE)),"")</f>
        <v/>
      </c>
      <c r="J1564" s="91" t="str">
        <f>IF(IFERROR(SEARCH(J$6,$D1564),0)&gt;0,TRIM(VLOOKUP(J$6,'Lifeline-Capability XWalk'!$F$6:$G$38,2,FALSE)),"")</f>
        <v/>
      </c>
      <c r="K1564" s="91" t="str">
        <f>IF(IFERROR(SEARCH(K$6,$D1564),0)&gt;0,TRIM(VLOOKUP(K$6,'Lifeline-Capability XWalk'!$F$6:$G$38,2,FALSE)),"")</f>
        <v/>
      </c>
      <c r="L1564" s="91" t="str">
        <f>IF(IFERROR(SEARCH(L$6,$D1564),0)&gt;0,TRIM(VLOOKUP(L$6,'Lifeline-Capability XWalk'!$F$6:$G$38,2,FALSE)),"")</f>
        <v/>
      </c>
      <c r="M1564" s="91" t="str">
        <f>IF(IFERROR(SEARCH(M$6,$D1564),0)&gt;0,TRIM(VLOOKUP(M$6,'Lifeline-Capability XWalk'!$F$6:$G$38,2,FALSE)),"")</f>
        <v/>
      </c>
      <c r="N1564" s="91" t="str">
        <f>IF(IFERROR(SEARCH(N$6,$D1564),0)&gt;0,TRIM(VLOOKUP(N$6,'Lifeline-Capability XWalk'!$F$6:$G$38,2,FALSE)),"")</f>
        <v/>
      </c>
      <c r="O1564" s="91" t="str">
        <f>IF(IFERROR(SEARCH(O$6,$D1564),0)&gt;0,TRIM(VLOOKUP(O$6,'Lifeline-Capability XWalk'!$F$6:$G$38,2,FALSE)),"")</f>
        <v/>
      </c>
      <c r="P1564" s="91" t="str">
        <f>IF(IFERROR(SEARCH(P$6,$D1564),0)&gt;0,TRIM(VLOOKUP(P$6,'Lifeline-Capability XWalk'!$F$6:$G$38,2,FALSE)),"")</f>
        <v/>
      </c>
      <c r="Q1564" s="91" t="str">
        <f>IF(IFERROR(SEARCH(Q$6,$D1564),0)&gt;0,TRIM(VLOOKUP(Q$6,'Lifeline-Capability XWalk'!$F$6:$G$38,2,FALSE)),"")</f>
        <v/>
      </c>
      <c r="R1564" s="91" t="str">
        <f>IF(IFERROR(SEARCH(R$6,$D1564),0)&gt;0,TRIM(VLOOKUP(R$6,'Lifeline-Capability XWalk'!$F$6:$G$38,2,FALSE)),"")</f>
        <v/>
      </c>
      <c r="S1564" s="91" t="str">
        <f>IF(IFERROR(SEARCH(S$6,$D1564),0)&gt;0,TRIM(VLOOKUP(S$6,'Lifeline-Capability XWalk'!$F$6:$G$38,2,FALSE)),"")</f>
        <v/>
      </c>
      <c r="T1564" s="91" t="str">
        <f>IF(IFERROR(SEARCH(T$6,$D1564),0)&gt;0,TRIM(VLOOKUP(T$6,'Lifeline-Capability XWalk'!$F$6:$G$38,2,FALSE)),"")</f>
        <v/>
      </c>
      <c r="U1564" s="91" t="str">
        <f>IF(IFERROR(SEARCH(U$6,$D1564),0)&gt;0,TRIM(VLOOKUP(U$6,'Lifeline-Capability XWalk'!$F$6:$G$38,2,FALSE)),"")</f>
        <v/>
      </c>
      <c r="V1564" s="91" t="str">
        <f>IF(IFERROR(SEARCH(V$6,$D1564),0)&gt;0,TRIM(VLOOKUP(V$6,'Lifeline-Capability XWalk'!$F$6:$G$38,2,FALSE)),"")</f>
        <v/>
      </c>
      <c r="W1564" s="91" t="str">
        <f>IF(IFERROR(SEARCH(W$6,$D1564),0)&gt;0,TRIM(VLOOKUP(W$6,'Lifeline-Capability XWalk'!$F$6:$G$38,2,FALSE)),"")</f>
        <v/>
      </c>
      <c r="X1564" s="91" t="str">
        <f>IF(IFERROR(SEARCH(X$6,$D1564),0)&gt;0,TRIM(VLOOKUP(X$6,'Lifeline-Capability XWalk'!$F$6:$G$38,2,FALSE)),"")</f>
        <v/>
      </c>
      <c r="Y1564" s="91" t="str">
        <f>IF(IFERROR(SEARCH(Y$6,$D1564),0)&gt;0,TRIM(VLOOKUP(Y$6,'Lifeline-Capability XWalk'!$F$6:$G$38,2,FALSE)),"")</f>
        <v/>
      </c>
      <c r="Z1564" s="91" t="str">
        <f>IF(IFERROR(SEARCH(Z$6,$D1564),0)&gt;0,TRIM(VLOOKUP(Z$6,'Lifeline-Capability XWalk'!$F$6:$G$38,2,FALSE)),"")</f>
        <v/>
      </c>
      <c r="AA1564" s="91" t="str">
        <f>IF(IFERROR(SEARCH(AA$6,$D1564),0)&gt;0,TRIM(VLOOKUP(AA$6,'Lifeline-Capability XWalk'!$F$6:$G$38,2,FALSE)),"")</f>
        <v/>
      </c>
      <c r="AB1564" s="91" t="str">
        <f>IF(IFERROR(SEARCH(AB$6,$D1564),0)&gt;0,TRIM(VLOOKUP(AB$6,'Lifeline-Capability XWalk'!$F$6:$G$38,2,FALSE)),"")</f>
        <v>Communications</v>
      </c>
      <c r="AC1564" s="91" t="str">
        <f>IF(IFERROR(SEARCH(AC$6,$D1564),0)&gt;0,TRIM(VLOOKUP(AC$6,'Lifeline-Capability XWalk'!$F$6:$G$38,2,FALSE)),"")</f>
        <v/>
      </c>
      <c r="AD1564" s="91" t="str">
        <f>IF(IFERROR(SEARCH(AD$6,$D1564),0)&gt;0,TRIM(VLOOKUP(AD$6,'Lifeline-Capability XWalk'!$F$6:$G$38,2,FALSE)),"")</f>
        <v/>
      </c>
      <c r="AE1564" s="91" t="str">
        <f>IF(IFERROR(SEARCH(AE$6,$D1564),0)&gt;0,TRIM(VLOOKUP(AE$6,'Lifeline-Capability XWalk'!$F$6:$G$38,2,FALSE)),"")</f>
        <v/>
      </c>
      <c r="AF1564" s="91" t="str">
        <f>IF(IFERROR(SEARCH(AF$6,$D1564),0)&gt;0,TRIM(VLOOKUP(AF$6,'Lifeline-Capability XWalk'!$F$6:$G$38,2,FALSE)),"")</f>
        <v/>
      </c>
      <c r="AG1564" s="91" t="str">
        <f>IF(IFERROR(SEARCH(AG$6,$D1564),0)&gt;0,TRIM(VLOOKUP(AG$6,'Lifeline-Capability XWalk'!$F$6:$G$38,2,FALSE)),"")</f>
        <v/>
      </c>
      <c r="AH1564" s="91" t="str">
        <f>IF(IFERROR(SEARCH(AH$6,$D1564),0)&gt;0,TRIM(VLOOKUP(AH$6,'Lifeline-Capability XWalk'!$F$6:$G$38,2,FALSE)),"")</f>
        <v/>
      </c>
      <c r="AI1564" s="91" t="str">
        <f>IF(IFERROR(SEARCH(AI$6,$D1564),0)&gt;0,TRIM(VLOOKUP(AI$6,'Lifeline-Capability XWalk'!$F$6:$G$38,2,FALSE)),"")</f>
        <v/>
      </c>
      <c r="AJ1564" s="91" t="str">
        <f>IF(IFERROR(SEARCH(AJ$6,$D1564),0)&gt;0,TRIM(VLOOKUP(AJ$6,'Lifeline-Capability XWalk'!$F$6:$G$38,2,FALSE)),"")</f>
        <v>Safety and Security; Food, Water, Shelter; Health and Medical; Energy; Communications; Hazardous Materials; Transportation; Water Systems;</v>
      </c>
      <c r="AK1564" s="91" t="str">
        <f>IF(IFERROR(SEARCH(AK$6,$D1564),0)&gt;0,TRIM(VLOOKUP(AK$6,'Lifeline-Capability XWalk'!$F$6:$G$38,2,FALSE)),"")</f>
        <v/>
      </c>
      <c r="AL1564" s="92" t="str">
        <f>IF(IFERROR(SEARCH(AL$6,$D1564),0)&gt;0,TRIM(VLOOKUP(AL$6,'Lifeline-Capability XWalk'!$F$6:$G$38,2,FALSE)),"")</f>
        <v/>
      </c>
      <c r="AM1564" s="24" t="str">
        <f t="shared" si="92"/>
        <v/>
      </c>
      <c r="AN1564" s="24" t="str">
        <f t="shared" si="92"/>
        <v/>
      </c>
      <c r="AO1564" s="24" t="str">
        <f t="shared" si="92"/>
        <v/>
      </c>
      <c r="AP1564" s="24" t="str">
        <f t="shared" si="92"/>
        <v/>
      </c>
      <c r="AQ1564" s="24" t="str">
        <f t="shared" si="92"/>
        <v>Communications</v>
      </c>
      <c r="AR1564" s="24" t="str">
        <f t="shared" si="92"/>
        <v/>
      </c>
      <c r="AS1564" s="24" t="str">
        <f t="shared" si="92"/>
        <v/>
      </c>
      <c r="AT1564" s="24" t="str">
        <f t="shared" si="92"/>
        <v/>
      </c>
      <c r="AU1564" s="24" t="str">
        <f t="shared" si="92"/>
        <v>Safety and Security; Food, Water, Shelter; Health and Medical; Energy; Communications; Hazardous Materials; Transportation; Water Systems;</v>
      </c>
    </row>
    <row r="1565" spans="1:47" ht="32.1" customHeight="1" x14ac:dyDescent="0.2">
      <c r="A1565" s="143" t="s">
        <v>1113</v>
      </c>
      <c r="B1565" s="144" t="s">
        <v>20</v>
      </c>
      <c r="C1565" s="144" t="s">
        <v>1082</v>
      </c>
      <c r="D1565" s="124" t="s">
        <v>1930</v>
      </c>
      <c r="E1565" s="64" t="str">
        <f t="shared" si="93"/>
        <v>Safety and Security; Food, Water, Shelter; Health and Medical; Energy; Communications; Hazardous Materials; Transportation; Water Systems;</v>
      </c>
      <c r="F1565" s="70" t="s">
        <v>1969</v>
      </c>
      <c r="G1565" s="90" t="str">
        <f>IF(IFERROR(SEARCH(G$6,$D1565),0)&gt;0,TRIM(VLOOKUP(G$6,'Lifeline-Capability XWalk'!$F$6:$G$38,2,FALSE)),"")</f>
        <v/>
      </c>
      <c r="H1565" s="91" t="str">
        <f>IF(IFERROR(SEARCH(H$6,$D1565),0)&gt;0,TRIM(VLOOKUP(H$6,'Lifeline-Capability XWalk'!$F$6:$G$38,2,FALSE)),"")</f>
        <v/>
      </c>
      <c r="I1565" s="91" t="str">
        <f>IF(IFERROR(SEARCH(I$6,$D1565),0)&gt;0,TRIM(VLOOKUP(I$6,'Lifeline-Capability XWalk'!$F$6:$G$38,2,FALSE)),"")</f>
        <v/>
      </c>
      <c r="J1565" s="91" t="str">
        <f>IF(IFERROR(SEARCH(J$6,$D1565),0)&gt;0,TRIM(VLOOKUP(J$6,'Lifeline-Capability XWalk'!$F$6:$G$38,2,FALSE)),"")</f>
        <v/>
      </c>
      <c r="K1565" s="91" t="str">
        <f>IF(IFERROR(SEARCH(K$6,$D1565),0)&gt;0,TRIM(VLOOKUP(K$6,'Lifeline-Capability XWalk'!$F$6:$G$38,2,FALSE)),"")</f>
        <v/>
      </c>
      <c r="L1565" s="91" t="str">
        <f>IF(IFERROR(SEARCH(L$6,$D1565),0)&gt;0,TRIM(VLOOKUP(L$6,'Lifeline-Capability XWalk'!$F$6:$G$38,2,FALSE)),"")</f>
        <v/>
      </c>
      <c r="M1565" s="91" t="str">
        <f>IF(IFERROR(SEARCH(M$6,$D1565),0)&gt;0,TRIM(VLOOKUP(M$6,'Lifeline-Capability XWalk'!$F$6:$G$38,2,FALSE)),"")</f>
        <v/>
      </c>
      <c r="N1565" s="91" t="str">
        <f>IF(IFERROR(SEARCH(N$6,$D1565),0)&gt;0,TRIM(VLOOKUP(N$6,'Lifeline-Capability XWalk'!$F$6:$G$38,2,FALSE)),"")</f>
        <v/>
      </c>
      <c r="O1565" s="91" t="str">
        <f>IF(IFERROR(SEARCH(O$6,$D1565),0)&gt;0,TRIM(VLOOKUP(O$6,'Lifeline-Capability XWalk'!$F$6:$G$38,2,FALSE)),"")</f>
        <v/>
      </c>
      <c r="P1565" s="91" t="str">
        <f>IF(IFERROR(SEARCH(P$6,$D1565),0)&gt;0,TRIM(VLOOKUP(P$6,'Lifeline-Capability XWalk'!$F$6:$G$38,2,FALSE)),"")</f>
        <v/>
      </c>
      <c r="Q1565" s="91" t="str">
        <f>IF(IFERROR(SEARCH(Q$6,$D1565),0)&gt;0,TRIM(VLOOKUP(Q$6,'Lifeline-Capability XWalk'!$F$6:$G$38,2,FALSE)),"")</f>
        <v/>
      </c>
      <c r="R1565" s="91" t="str">
        <f>IF(IFERROR(SEARCH(R$6,$D1565),0)&gt;0,TRIM(VLOOKUP(R$6,'Lifeline-Capability XWalk'!$F$6:$G$38,2,FALSE)),"")</f>
        <v/>
      </c>
      <c r="S1565" s="91" t="str">
        <f>IF(IFERROR(SEARCH(S$6,$D1565),0)&gt;0,TRIM(VLOOKUP(S$6,'Lifeline-Capability XWalk'!$F$6:$G$38,2,FALSE)),"")</f>
        <v/>
      </c>
      <c r="T1565" s="91" t="str">
        <f>IF(IFERROR(SEARCH(T$6,$D1565),0)&gt;0,TRIM(VLOOKUP(T$6,'Lifeline-Capability XWalk'!$F$6:$G$38,2,FALSE)),"")</f>
        <v/>
      </c>
      <c r="U1565" s="91" t="str">
        <f>IF(IFERROR(SEARCH(U$6,$D1565),0)&gt;0,TRIM(VLOOKUP(U$6,'Lifeline-Capability XWalk'!$F$6:$G$38,2,FALSE)),"")</f>
        <v/>
      </c>
      <c r="V1565" s="91" t="str">
        <f>IF(IFERROR(SEARCH(V$6,$D1565),0)&gt;0,TRIM(VLOOKUP(V$6,'Lifeline-Capability XWalk'!$F$6:$G$38,2,FALSE)),"")</f>
        <v/>
      </c>
      <c r="W1565" s="91" t="str">
        <f>IF(IFERROR(SEARCH(W$6,$D1565),0)&gt;0,TRIM(VLOOKUP(W$6,'Lifeline-Capability XWalk'!$F$6:$G$38,2,FALSE)),"")</f>
        <v/>
      </c>
      <c r="X1565" s="91" t="str">
        <f>IF(IFERROR(SEARCH(X$6,$D1565),0)&gt;0,TRIM(VLOOKUP(X$6,'Lifeline-Capability XWalk'!$F$6:$G$38,2,FALSE)),"")</f>
        <v/>
      </c>
      <c r="Y1565" s="91" t="str">
        <f>IF(IFERROR(SEARCH(Y$6,$D1565),0)&gt;0,TRIM(VLOOKUP(Y$6,'Lifeline-Capability XWalk'!$F$6:$G$38,2,FALSE)),"")</f>
        <v/>
      </c>
      <c r="Z1565" s="91" t="str">
        <f>IF(IFERROR(SEARCH(Z$6,$D1565),0)&gt;0,TRIM(VLOOKUP(Z$6,'Lifeline-Capability XWalk'!$F$6:$G$38,2,FALSE)),"")</f>
        <v/>
      </c>
      <c r="AA1565" s="91" t="str">
        <f>IF(IFERROR(SEARCH(AA$6,$D1565),0)&gt;0,TRIM(VLOOKUP(AA$6,'Lifeline-Capability XWalk'!$F$6:$G$38,2,FALSE)),"")</f>
        <v/>
      </c>
      <c r="AB1565" s="91" t="str">
        <f>IF(IFERROR(SEARCH(AB$6,$D1565),0)&gt;0,TRIM(VLOOKUP(AB$6,'Lifeline-Capability XWalk'!$F$6:$G$38,2,FALSE)),"")</f>
        <v>Communications</v>
      </c>
      <c r="AC1565" s="91" t="str">
        <f>IF(IFERROR(SEARCH(AC$6,$D1565),0)&gt;0,TRIM(VLOOKUP(AC$6,'Lifeline-Capability XWalk'!$F$6:$G$38,2,FALSE)),"")</f>
        <v/>
      </c>
      <c r="AD1565" s="91" t="str">
        <f>IF(IFERROR(SEARCH(AD$6,$D1565),0)&gt;0,TRIM(VLOOKUP(AD$6,'Lifeline-Capability XWalk'!$F$6:$G$38,2,FALSE)),"")</f>
        <v/>
      </c>
      <c r="AE1565" s="91" t="str">
        <f>IF(IFERROR(SEARCH(AE$6,$D1565),0)&gt;0,TRIM(VLOOKUP(AE$6,'Lifeline-Capability XWalk'!$F$6:$G$38,2,FALSE)),"")</f>
        <v/>
      </c>
      <c r="AF1565" s="91" t="str">
        <f>IF(IFERROR(SEARCH(AF$6,$D1565),0)&gt;0,TRIM(VLOOKUP(AF$6,'Lifeline-Capability XWalk'!$F$6:$G$38,2,FALSE)),"")</f>
        <v/>
      </c>
      <c r="AG1565" s="91" t="str">
        <f>IF(IFERROR(SEARCH(AG$6,$D1565),0)&gt;0,TRIM(VLOOKUP(AG$6,'Lifeline-Capability XWalk'!$F$6:$G$38,2,FALSE)),"")</f>
        <v/>
      </c>
      <c r="AH1565" s="91" t="str">
        <f>IF(IFERROR(SEARCH(AH$6,$D1565),0)&gt;0,TRIM(VLOOKUP(AH$6,'Lifeline-Capability XWalk'!$F$6:$G$38,2,FALSE)),"")</f>
        <v/>
      </c>
      <c r="AI1565" s="91" t="str">
        <f>IF(IFERROR(SEARCH(AI$6,$D1565),0)&gt;0,TRIM(VLOOKUP(AI$6,'Lifeline-Capability XWalk'!$F$6:$G$38,2,FALSE)),"")</f>
        <v/>
      </c>
      <c r="AJ1565" s="91" t="str">
        <f>IF(IFERROR(SEARCH(AJ$6,$D1565),0)&gt;0,TRIM(VLOOKUP(AJ$6,'Lifeline-Capability XWalk'!$F$6:$G$38,2,FALSE)),"")</f>
        <v>Safety and Security; Food, Water, Shelter; Health and Medical; Energy; Communications; Hazardous Materials; Transportation; Water Systems;</v>
      </c>
      <c r="AK1565" s="91" t="str">
        <f>IF(IFERROR(SEARCH(AK$6,$D1565),0)&gt;0,TRIM(VLOOKUP(AK$6,'Lifeline-Capability XWalk'!$F$6:$G$38,2,FALSE)),"")</f>
        <v/>
      </c>
      <c r="AL1565" s="92" t="str">
        <f>IF(IFERROR(SEARCH(AL$6,$D1565),0)&gt;0,TRIM(VLOOKUP(AL$6,'Lifeline-Capability XWalk'!$F$6:$G$38,2,FALSE)),"")</f>
        <v/>
      </c>
      <c r="AM1565" s="24" t="str">
        <f t="shared" si="92"/>
        <v/>
      </c>
      <c r="AN1565" s="24" t="str">
        <f t="shared" si="92"/>
        <v/>
      </c>
      <c r="AO1565" s="24" t="str">
        <f t="shared" si="92"/>
        <v/>
      </c>
      <c r="AP1565" s="24" t="str">
        <f t="shared" si="92"/>
        <v/>
      </c>
      <c r="AQ1565" s="24" t="str">
        <f t="shared" si="92"/>
        <v>Communications</v>
      </c>
      <c r="AR1565" s="24" t="str">
        <f t="shared" si="92"/>
        <v/>
      </c>
      <c r="AS1565" s="24" t="str">
        <f t="shared" si="92"/>
        <v/>
      </c>
      <c r="AT1565" s="24" t="str">
        <f t="shared" si="92"/>
        <v/>
      </c>
      <c r="AU1565" s="24" t="str">
        <f t="shared" si="92"/>
        <v>Safety and Security; Food, Water, Shelter; Health and Medical; Energy; Communications; Hazardous Materials; Transportation; Water Systems;</v>
      </c>
    </row>
    <row r="1566" spans="1:47" ht="32.1" customHeight="1" x14ac:dyDescent="0.2">
      <c r="A1566" s="143" t="s">
        <v>1113</v>
      </c>
      <c r="B1566" s="144" t="s">
        <v>20</v>
      </c>
      <c r="C1566" s="144" t="s">
        <v>1082</v>
      </c>
      <c r="D1566" s="124" t="s">
        <v>1912</v>
      </c>
      <c r="E1566" s="64" t="str">
        <f t="shared" si="93"/>
        <v>Safety and Security; Food, Water, Shelter; Health and Medical; Energy; Communications; Hazardous Materials; Transportation; Water Systems;</v>
      </c>
      <c r="F1566" s="70" t="s">
        <v>1970</v>
      </c>
      <c r="G1566" s="90" t="str">
        <f>IF(IFERROR(SEARCH(G$6,$D1566),0)&gt;0,TRIM(VLOOKUP(G$6,'Lifeline-Capability XWalk'!$F$6:$G$38,2,FALSE)),"")</f>
        <v/>
      </c>
      <c r="H1566" s="91" t="str">
        <f>IF(IFERROR(SEARCH(H$6,$D1566),0)&gt;0,TRIM(VLOOKUP(H$6,'Lifeline-Capability XWalk'!$F$6:$G$38,2,FALSE)),"")</f>
        <v/>
      </c>
      <c r="I1566" s="91" t="str">
        <f>IF(IFERROR(SEARCH(I$6,$D1566),0)&gt;0,TRIM(VLOOKUP(I$6,'Lifeline-Capability XWalk'!$F$6:$G$38,2,FALSE)),"")</f>
        <v/>
      </c>
      <c r="J1566" s="91" t="str">
        <f>IF(IFERROR(SEARCH(J$6,$D1566),0)&gt;0,TRIM(VLOOKUP(J$6,'Lifeline-Capability XWalk'!$F$6:$G$38,2,FALSE)),"")</f>
        <v/>
      </c>
      <c r="K1566" s="91" t="str">
        <f>IF(IFERROR(SEARCH(K$6,$D1566),0)&gt;0,TRIM(VLOOKUP(K$6,'Lifeline-Capability XWalk'!$F$6:$G$38,2,FALSE)),"")</f>
        <v/>
      </c>
      <c r="L1566" s="91" t="str">
        <f>IF(IFERROR(SEARCH(L$6,$D1566),0)&gt;0,TRIM(VLOOKUP(L$6,'Lifeline-Capability XWalk'!$F$6:$G$38,2,FALSE)),"")</f>
        <v/>
      </c>
      <c r="M1566" s="91" t="str">
        <f>IF(IFERROR(SEARCH(M$6,$D1566),0)&gt;0,TRIM(VLOOKUP(M$6,'Lifeline-Capability XWalk'!$F$6:$G$38,2,FALSE)),"")</f>
        <v/>
      </c>
      <c r="N1566" s="91" t="str">
        <f>IF(IFERROR(SEARCH(N$6,$D1566),0)&gt;0,TRIM(VLOOKUP(N$6,'Lifeline-Capability XWalk'!$F$6:$G$38,2,FALSE)),"")</f>
        <v/>
      </c>
      <c r="O1566" s="91" t="str">
        <f>IF(IFERROR(SEARCH(O$6,$D1566),0)&gt;0,TRIM(VLOOKUP(O$6,'Lifeline-Capability XWalk'!$F$6:$G$38,2,FALSE)),"")</f>
        <v/>
      </c>
      <c r="P1566" s="91" t="str">
        <f>IF(IFERROR(SEARCH(P$6,$D1566),0)&gt;0,TRIM(VLOOKUP(P$6,'Lifeline-Capability XWalk'!$F$6:$G$38,2,FALSE)),"")</f>
        <v/>
      </c>
      <c r="Q1566" s="91" t="str">
        <f>IF(IFERROR(SEARCH(Q$6,$D1566),0)&gt;0,TRIM(VLOOKUP(Q$6,'Lifeline-Capability XWalk'!$F$6:$G$38,2,FALSE)),"")</f>
        <v/>
      </c>
      <c r="R1566" s="91" t="str">
        <f>IF(IFERROR(SEARCH(R$6,$D1566),0)&gt;0,TRIM(VLOOKUP(R$6,'Lifeline-Capability XWalk'!$F$6:$G$38,2,FALSE)),"")</f>
        <v>Safety and Security; Food, Water, Shelter; Health and Medical; Energy; Communications; Hazardous Materials; Transportation; Water Systems;</v>
      </c>
      <c r="S1566" s="91" t="str">
        <f>IF(IFERROR(SEARCH(S$6,$D1566),0)&gt;0,TRIM(VLOOKUP(S$6,'Lifeline-Capability XWalk'!$F$6:$G$38,2,FALSE)),"")</f>
        <v/>
      </c>
      <c r="T1566" s="91" t="str">
        <f>IF(IFERROR(SEARCH(T$6,$D1566),0)&gt;0,TRIM(VLOOKUP(T$6,'Lifeline-Capability XWalk'!$F$6:$G$38,2,FALSE)),"")</f>
        <v/>
      </c>
      <c r="U1566" s="91" t="str">
        <f>IF(IFERROR(SEARCH(U$6,$D1566),0)&gt;0,TRIM(VLOOKUP(U$6,'Lifeline-Capability XWalk'!$F$6:$G$38,2,FALSE)),"")</f>
        <v/>
      </c>
      <c r="V1566" s="91" t="str">
        <f>IF(IFERROR(SEARCH(V$6,$D1566),0)&gt;0,TRIM(VLOOKUP(V$6,'Lifeline-Capability XWalk'!$F$6:$G$38,2,FALSE)),"")</f>
        <v/>
      </c>
      <c r="W1566" s="91" t="str">
        <f>IF(IFERROR(SEARCH(W$6,$D1566),0)&gt;0,TRIM(VLOOKUP(W$6,'Lifeline-Capability XWalk'!$F$6:$G$38,2,FALSE)),"")</f>
        <v/>
      </c>
      <c r="X1566" s="91" t="str">
        <f>IF(IFERROR(SEARCH(X$6,$D1566),0)&gt;0,TRIM(VLOOKUP(X$6,'Lifeline-Capability XWalk'!$F$6:$G$38,2,FALSE)),"")</f>
        <v/>
      </c>
      <c r="Y1566" s="91" t="str">
        <f>IF(IFERROR(SEARCH(Y$6,$D1566),0)&gt;0,TRIM(VLOOKUP(Y$6,'Lifeline-Capability XWalk'!$F$6:$G$38,2,FALSE)),"")</f>
        <v/>
      </c>
      <c r="Z1566" s="91" t="str">
        <f>IF(IFERROR(SEARCH(Z$6,$D1566),0)&gt;0,TRIM(VLOOKUP(Z$6,'Lifeline-Capability XWalk'!$F$6:$G$38,2,FALSE)),"")</f>
        <v/>
      </c>
      <c r="AA1566" s="91" t="str">
        <f>IF(IFERROR(SEARCH(AA$6,$D1566),0)&gt;0,TRIM(VLOOKUP(AA$6,'Lifeline-Capability XWalk'!$F$6:$G$38,2,FALSE)),"")</f>
        <v/>
      </c>
      <c r="AB1566" s="91" t="str">
        <f>IF(IFERROR(SEARCH(AB$6,$D1566),0)&gt;0,TRIM(VLOOKUP(AB$6,'Lifeline-Capability XWalk'!$F$6:$G$38,2,FALSE)),"")</f>
        <v/>
      </c>
      <c r="AC1566" s="91" t="str">
        <f>IF(IFERROR(SEARCH(AC$6,$D1566),0)&gt;0,TRIM(VLOOKUP(AC$6,'Lifeline-Capability XWalk'!$F$6:$G$38,2,FALSE)),"")</f>
        <v/>
      </c>
      <c r="AD1566" s="91" t="str">
        <f>IF(IFERROR(SEARCH(AD$6,$D1566),0)&gt;0,TRIM(VLOOKUP(AD$6,'Lifeline-Capability XWalk'!$F$6:$G$38,2,FALSE)),"")</f>
        <v/>
      </c>
      <c r="AE1566" s="91" t="str">
        <f>IF(IFERROR(SEARCH(AE$6,$D1566),0)&gt;0,TRIM(VLOOKUP(AE$6,'Lifeline-Capability XWalk'!$F$6:$G$38,2,FALSE)),"")</f>
        <v/>
      </c>
      <c r="AF1566" s="91" t="str">
        <f>IF(IFERROR(SEARCH(AF$6,$D1566),0)&gt;0,TRIM(VLOOKUP(AF$6,'Lifeline-Capability XWalk'!$F$6:$G$38,2,FALSE)),"")</f>
        <v/>
      </c>
      <c r="AG1566" s="91" t="str">
        <f>IF(IFERROR(SEARCH(AG$6,$D1566),0)&gt;0,TRIM(VLOOKUP(AG$6,'Lifeline-Capability XWalk'!$F$6:$G$38,2,FALSE)),"")</f>
        <v/>
      </c>
      <c r="AH1566" s="91" t="str">
        <f>IF(IFERROR(SEARCH(AH$6,$D1566),0)&gt;0,TRIM(VLOOKUP(AH$6,'Lifeline-Capability XWalk'!$F$6:$G$38,2,FALSE)),"")</f>
        <v/>
      </c>
      <c r="AI1566" s="91" t="str">
        <f>IF(IFERROR(SEARCH(AI$6,$D1566),0)&gt;0,TRIM(VLOOKUP(AI$6,'Lifeline-Capability XWalk'!$F$6:$G$38,2,FALSE)),"")</f>
        <v/>
      </c>
      <c r="AJ1566" s="91" t="str">
        <f>IF(IFERROR(SEARCH(AJ$6,$D1566),0)&gt;0,TRIM(VLOOKUP(AJ$6,'Lifeline-Capability XWalk'!$F$6:$G$38,2,FALSE)),"")</f>
        <v/>
      </c>
      <c r="AK1566" s="91" t="str">
        <f>IF(IFERROR(SEARCH(AK$6,$D1566),0)&gt;0,TRIM(VLOOKUP(AK$6,'Lifeline-Capability XWalk'!$F$6:$G$38,2,FALSE)),"")</f>
        <v/>
      </c>
      <c r="AL1566" s="92" t="str">
        <f>IF(IFERROR(SEARCH(AL$6,$D1566),0)&gt;0,TRIM(VLOOKUP(AL$6,'Lifeline-Capability XWalk'!$F$6:$G$38,2,FALSE)),"")</f>
        <v/>
      </c>
      <c r="AM1566" s="24" t="str">
        <f t="shared" si="92"/>
        <v/>
      </c>
      <c r="AN1566" s="24" t="str">
        <f t="shared" si="92"/>
        <v/>
      </c>
      <c r="AO1566" s="24" t="str">
        <f t="shared" si="92"/>
        <v/>
      </c>
      <c r="AP1566" s="24" t="str">
        <f t="shared" si="92"/>
        <v/>
      </c>
      <c r="AQ1566" s="24" t="str">
        <f t="shared" si="92"/>
        <v/>
      </c>
      <c r="AR1566" s="24" t="str">
        <f t="shared" si="92"/>
        <v/>
      </c>
      <c r="AS1566" s="24" t="str">
        <f t="shared" si="92"/>
        <v/>
      </c>
      <c r="AT1566" s="24" t="str">
        <f t="shared" si="92"/>
        <v/>
      </c>
      <c r="AU1566" s="24" t="str">
        <f t="shared" si="92"/>
        <v>Safety and Security; Food, Water, Shelter; Health and Medical; Energy; Communications; Hazardous Materials; Transportation; Water Systems;</v>
      </c>
    </row>
    <row r="1567" spans="1:47" ht="32.1" customHeight="1" x14ac:dyDescent="0.2">
      <c r="A1567" s="143" t="s">
        <v>1113</v>
      </c>
      <c r="B1567" s="144" t="s">
        <v>20</v>
      </c>
      <c r="C1567" s="144" t="s">
        <v>1082</v>
      </c>
      <c r="D1567" s="124" t="s">
        <v>1930</v>
      </c>
      <c r="E1567" s="64" t="str">
        <f t="shared" si="93"/>
        <v>Safety and Security; Food, Water, Shelter; Health and Medical; Energy; Communications; Hazardous Materials; Transportation; Water Systems;</v>
      </c>
      <c r="F1567" s="70" t="s">
        <v>1971</v>
      </c>
      <c r="G1567" s="90" t="str">
        <f>IF(IFERROR(SEARCH(G$6,$D1567),0)&gt;0,TRIM(VLOOKUP(G$6,'Lifeline-Capability XWalk'!$F$6:$G$38,2,FALSE)),"")</f>
        <v/>
      </c>
      <c r="H1567" s="91" t="str">
        <f>IF(IFERROR(SEARCH(H$6,$D1567),0)&gt;0,TRIM(VLOOKUP(H$6,'Lifeline-Capability XWalk'!$F$6:$G$38,2,FALSE)),"")</f>
        <v/>
      </c>
      <c r="I1567" s="91" t="str">
        <f>IF(IFERROR(SEARCH(I$6,$D1567),0)&gt;0,TRIM(VLOOKUP(I$6,'Lifeline-Capability XWalk'!$F$6:$G$38,2,FALSE)),"")</f>
        <v/>
      </c>
      <c r="J1567" s="91" t="str">
        <f>IF(IFERROR(SEARCH(J$6,$D1567),0)&gt;0,TRIM(VLOOKUP(J$6,'Lifeline-Capability XWalk'!$F$6:$G$38,2,FALSE)),"")</f>
        <v/>
      </c>
      <c r="K1567" s="91" t="str">
        <f>IF(IFERROR(SEARCH(K$6,$D1567),0)&gt;0,TRIM(VLOOKUP(K$6,'Lifeline-Capability XWalk'!$F$6:$G$38,2,FALSE)),"")</f>
        <v/>
      </c>
      <c r="L1567" s="91" t="str">
        <f>IF(IFERROR(SEARCH(L$6,$D1567),0)&gt;0,TRIM(VLOOKUP(L$6,'Lifeline-Capability XWalk'!$F$6:$G$38,2,FALSE)),"")</f>
        <v/>
      </c>
      <c r="M1567" s="91" t="str">
        <f>IF(IFERROR(SEARCH(M$6,$D1567),0)&gt;0,TRIM(VLOOKUP(M$6,'Lifeline-Capability XWalk'!$F$6:$G$38,2,FALSE)),"")</f>
        <v/>
      </c>
      <c r="N1567" s="91" t="str">
        <f>IF(IFERROR(SEARCH(N$6,$D1567),0)&gt;0,TRIM(VLOOKUP(N$6,'Lifeline-Capability XWalk'!$F$6:$G$38,2,FALSE)),"")</f>
        <v/>
      </c>
      <c r="O1567" s="91" t="str">
        <f>IF(IFERROR(SEARCH(O$6,$D1567),0)&gt;0,TRIM(VLOOKUP(O$6,'Lifeline-Capability XWalk'!$F$6:$G$38,2,FALSE)),"")</f>
        <v/>
      </c>
      <c r="P1567" s="91" t="str">
        <f>IF(IFERROR(SEARCH(P$6,$D1567),0)&gt;0,TRIM(VLOOKUP(P$6,'Lifeline-Capability XWalk'!$F$6:$G$38,2,FALSE)),"")</f>
        <v/>
      </c>
      <c r="Q1567" s="91" t="str">
        <f>IF(IFERROR(SEARCH(Q$6,$D1567),0)&gt;0,TRIM(VLOOKUP(Q$6,'Lifeline-Capability XWalk'!$F$6:$G$38,2,FALSE)),"")</f>
        <v/>
      </c>
      <c r="R1567" s="91" t="str">
        <f>IF(IFERROR(SEARCH(R$6,$D1567),0)&gt;0,TRIM(VLOOKUP(R$6,'Lifeline-Capability XWalk'!$F$6:$G$38,2,FALSE)),"")</f>
        <v/>
      </c>
      <c r="S1567" s="91" t="str">
        <f>IF(IFERROR(SEARCH(S$6,$D1567),0)&gt;0,TRIM(VLOOKUP(S$6,'Lifeline-Capability XWalk'!$F$6:$G$38,2,FALSE)),"")</f>
        <v/>
      </c>
      <c r="T1567" s="91" t="str">
        <f>IF(IFERROR(SEARCH(T$6,$D1567),0)&gt;0,TRIM(VLOOKUP(T$6,'Lifeline-Capability XWalk'!$F$6:$G$38,2,FALSE)),"")</f>
        <v/>
      </c>
      <c r="U1567" s="91" t="str">
        <f>IF(IFERROR(SEARCH(U$6,$D1567),0)&gt;0,TRIM(VLOOKUP(U$6,'Lifeline-Capability XWalk'!$F$6:$G$38,2,FALSE)),"")</f>
        <v/>
      </c>
      <c r="V1567" s="91" t="str">
        <f>IF(IFERROR(SEARCH(V$6,$D1567),0)&gt;0,TRIM(VLOOKUP(V$6,'Lifeline-Capability XWalk'!$F$6:$G$38,2,FALSE)),"")</f>
        <v/>
      </c>
      <c r="W1567" s="91" t="str">
        <f>IF(IFERROR(SEARCH(W$6,$D1567),0)&gt;0,TRIM(VLOOKUP(W$6,'Lifeline-Capability XWalk'!$F$6:$G$38,2,FALSE)),"")</f>
        <v/>
      </c>
      <c r="X1567" s="91" t="str">
        <f>IF(IFERROR(SEARCH(X$6,$D1567),0)&gt;0,TRIM(VLOOKUP(X$6,'Lifeline-Capability XWalk'!$F$6:$G$38,2,FALSE)),"")</f>
        <v/>
      </c>
      <c r="Y1567" s="91" t="str">
        <f>IF(IFERROR(SEARCH(Y$6,$D1567),0)&gt;0,TRIM(VLOOKUP(Y$6,'Lifeline-Capability XWalk'!$F$6:$G$38,2,FALSE)),"")</f>
        <v/>
      </c>
      <c r="Z1567" s="91" t="str">
        <f>IF(IFERROR(SEARCH(Z$6,$D1567),0)&gt;0,TRIM(VLOOKUP(Z$6,'Lifeline-Capability XWalk'!$F$6:$G$38,2,FALSE)),"")</f>
        <v/>
      </c>
      <c r="AA1567" s="91" t="str">
        <f>IF(IFERROR(SEARCH(AA$6,$D1567),0)&gt;0,TRIM(VLOOKUP(AA$6,'Lifeline-Capability XWalk'!$F$6:$G$38,2,FALSE)),"")</f>
        <v/>
      </c>
      <c r="AB1567" s="91" t="str">
        <f>IF(IFERROR(SEARCH(AB$6,$D1567),0)&gt;0,TRIM(VLOOKUP(AB$6,'Lifeline-Capability XWalk'!$F$6:$G$38,2,FALSE)),"")</f>
        <v>Communications</v>
      </c>
      <c r="AC1567" s="91" t="str">
        <f>IF(IFERROR(SEARCH(AC$6,$D1567),0)&gt;0,TRIM(VLOOKUP(AC$6,'Lifeline-Capability XWalk'!$F$6:$G$38,2,FALSE)),"")</f>
        <v/>
      </c>
      <c r="AD1567" s="91" t="str">
        <f>IF(IFERROR(SEARCH(AD$6,$D1567),0)&gt;0,TRIM(VLOOKUP(AD$6,'Lifeline-Capability XWalk'!$F$6:$G$38,2,FALSE)),"")</f>
        <v/>
      </c>
      <c r="AE1567" s="91" t="str">
        <f>IF(IFERROR(SEARCH(AE$6,$D1567),0)&gt;0,TRIM(VLOOKUP(AE$6,'Lifeline-Capability XWalk'!$F$6:$G$38,2,FALSE)),"")</f>
        <v/>
      </c>
      <c r="AF1567" s="91" t="str">
        <f>IF(IFERROR(SEARCH(AF$6,$D1567),0)&gt;0,TRIM(VLOOKUP(AF$6,'Lifeline-Capability XWalk'!$F$6:$G$38,2,FALSE)),"")</f>
        <v/>
      </c>
      <c r="AG1567" s="91" t="str">
        <f>IF(IFERROR(SEARCH(AG$6,$D1567),0)&gt;0,TRIM(VLOOKUP(AG$6,'Lifeline-Capability XWalk'!$F$6:$G$38,2,FALSE)),"")</f>
        <v/>
      </c>
      <c r="AH1567" s="91" t="str">
        <f>IF(IFERROR(SEARCH(AH$6,$D1567),0)&gt;0,TRIM(VLOOKUP(AH$6,'Lifeline-Capability XWalk'!$F$6:$G$38,2,FALSE)),"")</f>
        <v/>
      </c>
      <c r="AI1567" s="91" t="str">
        <f>IF(IFERROR(SEARCH(AI$6,$D1567),0)&gt;0,TRIM(VLOOKUP(AI$6,'Lifeline-Capability XWalk'!$F$6:$G$38,2,FALSE)),"")</f>
        <v/>
      </c>
      <c r="AJ1567" s="91" t="str">
        <f>IF(IFERROR(SEARCH(AJ$6,$D1567),0)&gt;0,TRIM(VLOOKUP(AJ$6,'Lifeline-Capability XWalk'!$F$6:$G$38,2,FALSE)),"")</f>
        <v>Safety and Security; Food, Water, Shelter; Health and Medical; Energy; Communications; Hazardous Materials; Transportation; Water Systems;</v>
      </c>
      <c r="AK1567" s="91" t="str">
        <f>IF(IFERROR(SEARCH(AK$6,$D1567),0)&gt;0,TRIM(VLOOKUP(AK$6,'Lifeline-Capability XWalk'!$F$6:$G$38,2,FALSE)),"")</f>
        <v/>
      </c>
      <c r="AL1567" s="92" t="str">
        <f>IF(IFERROR(SEARCH(AL$6,$D1567),0)&gt;0,TRIM(VLOOKUP(AL$6,'Lifeline-Capability XWalk'!$F$6:$G$38,2,FALSE)),"")</f>
        <v/>
      </c>
      <c r="AM1567" s="24" t="str">
        <f t="shared" si="92"/>
        <v/>
      </c>
      <c r="AN1567" s="24" t="str">
        <f t="shared" si="92"/>
        <v/>
      </c>
      <c r="AO1567" s="24" t="str">
        <f t="shared" si="92"/>
        <v/>
      </c>
      <c r="AP1567" s="24" t="str">
        <f t="shared" si="92"/>
        <v/>
      </c>
      <c r="AQ1567" s="24" t="str">
        <f t="shared" si="92"/>
        <v>Communications</v>
      </c>
      <c r="AR1567" s="24" t="str">
        <f t="shared" si="92"/>
        <v/>
      </c>
      <c r="AS1567" s="24" t="str">
        <f t="shared" si="92"/>
        <v/>
      </c>
      <c r="AT1567" s="24" t="str">
        <f t="shared" si="92"/>
        <v/>
      </c>
      <c r="AU1567" s="24" t="str">
        <f t="shared" si="92"/>
        <v>Safety and Security; Food, Water, Shelter; Health and Medical; Energy; Communications; Hazardous Materials; Transportation; Water Systems;</v>
      </c>
    </row>
    <row r="1568" spans="1:47" ht="32.1" customHeight="1" x14ac:dyDescent="0.2">
      <c r="A1568" s="143" t="s">
        <v>1113</v>
      </c>
      <c r="B1568" s="144" t="s">
        <v>20</v>
      </c>
      <c r="C1568" s="144" t="s">
        <v>1082</v>
      </c>
      <c r="D1568" s="124" t="s">
        <v>1930</v>
      </c>
      <c r="E1568" s="64" t="str">
        <f t="shared" si="93"/>
        <v>Safety and Security; Food, Water, Shelter; Health and Medical; Energy; Communications; Hazardous Materials; Transportation; Water Systems;</v>
      </c>
      <c r="F1568" s="70" t="s">
        <v>1972</v>
      </c>
      <c r="G1568" s="90" t="str">
        <f>IF(IFERROR(SEARCH(G$6,$D1568),0)&gt;0,TRIM(VLOOKUP(G$6,'Lifeline-Capability XWalk'!$F$6:$G$38,2,FALSE)),"")</f>
        <v/>
      </c>
      <c r="H1568" s="91" t="str">
        <f>IF(IFERROR(SEARCH(H$6,$D1568),0)&gt;0,TRIM(VLOOKUP(H$6,'Lifeline-Capability XWalk'!$F$6:$G$38,2,FALSE)),"")</f>
        <v/>
      </c>
      <c r="I1568" s="91" t="str">
        <f>IF(IFERROR(SEARCH(I$6,$D1568),0)&gt;0,TRIM(VLOOKUP(I$6,'Lifeline-Capability XWalk'!$F$6:$G$38,2,FALSE)),"")</f>
        <v/>
      </c>
      <c r="J1568" s="91" t="str">
        <f>IF(IFERROR(SEARCH(J$6,$D1568),0)&gt;0,TRIM(VLOOKUP(J$6,'Lifeline-Capability XWalk'!$F$6:$G$38,2,FALSE)),"")</f>
        <v/>
      </c>
      <c r="K1568" s="91" t="str">
        <f>IF(IFERROR(SEARCH(K$6,$D1568),0)&gt;0,TRIM(VLOOKUP(K$6,'Lifeline-Capability XWalk'!$F$6:$G$38,2,FALSE)),"")</f>
        <v/>
      </c>
      <c r="L1568" s="91" t="str">
        <f>IF(IFERROR(SEARCH(L$6,$D1568),0)&gt;0,TRIM(VLOOKUP(L$6,'Lifeline-Capability XWalk'!$F$6:$G$38,2,FALSE)),"")</f>
        <v/>
      </c>
      <c r="M1568" s="91" t="str">
        <f>IF(IFERROR(SEARCH(M$6,$D1568),0)&gt;0,TRIM(VLOOKUP(M$6,'Lifeline-Capability XWalk'!$F$6:$G$38,2,FALSE)),"")</f>
        <v/>
      </c>
      <c r="N1568" s="91" t="str">
        <f>IF(IFERROR(SEARCH(N$6,$D1568),0)&gt;0,TRIM(VLOOKUP(N$6,'Lifeline-Capability XWalk'!$F$6:$G$38,2,FALSE)),"")</f>
        <v/>
      </c>
      <c r="O1568" s="91" t="str">
        <f>IF(IFERROR(SEARCH(O$6,$D1568),0)&gt;0,TRIM(VLOOKUP(O$6,'Lifeline-Capability XWalk'!$F$6:$G$38,2,FALSE)),"")</f>
        <v/>
      </c>
      <c r="P1568" s="91" t="str">
        <f>IF(IFERROR(SEARCH(P$6,$D1568),0)&gt;0,TRIM(VLOOKUP(P$6,'Lifeline-Capability XWalk'!$F$6:$G$38,2,FALSE)),"")</f>
        <v/>
      </c>
      <c r="Q1568" s="91" t="str">
        <f>IF(IFERROR(SEARCH(Q$6,$D1568),0)&gt;0,TRIM(VLOOKUP(Q$6,'Lifeline-Capability XWalk'!$F$6:$G$38,2,FALSE)),"")</f>
        <v/>
      </c>
      <c r="R1568" s="91" t="str">
        <f>IF(IFERROR(SEARCH(R$6,$D1568),0)&gt;0,TRIM(VLOOKUP(R$6,'Lifeline-Capability XWalk'!$F$6:$G$38,2,FALSE)),"")</f>
        <v/>
      </c>
      <c r="S1568" s="91" t="str">
        <f>IF(IFERROR(SEARCH(S$6,$D1568),0)&gt;0,TRIM(VLOOKUP(S$6,'Lifeline-Capability XWalk'!$F$6:$G$38,2,FALSE)),"")</f>
        <v/>
      </c>
      <c r="T1568" s="91" t="str">
        <f>IF(IFERROR(SEARCH(T$6,$D1568),0)&gt;0,TRIM(VLOOKUP(T$6,'Lifeline-Capability XWalk'!$F$6:$G$38,2,FALSE)),"")</f>
        <v/>
      </c>
      <c r="U1568" s="91" t="str">
        <f>IF(IFERROR(SEARCH(U$6,$D1568),0)&gt;0,TRIM(VLOOKUP(U$6,'Lifeline-Capability XWalk'!$F$6:$G$38,2,FALSE)),"")</f>
        <v/>
      </c>
      <c r="V1568" s="91" t="str">
        <f>IF(IFERROR(SEARCH(V$6,$D1568),0)&gt;0,TRIM(VLOOKUP(V$6,'Lifeline-Capability XWalk'!$F$6:$G$38,2,FALSE)),"")</f>
        <v/>
      </c>
      <c r="W1568" s="91" t="str">
        <f>IF(IFERROR(SEARCH(W$6,$D1568),0)&gt;0,TRIM(VLOOKUP(W$6,'Lifeline-Capability XWalk'!$F$6:$G$38,2,FALSE)),"")</f>
        <v/>
      </c>
      <c r="X1568" s="91" t="str">
        <f>IF(IFERROR(SEARCH(X$6,$D1568),0)&gt;0,TRIM(VLOOKUP(X$6,'Lifeline-Capability XWalk'!$F$6:$G$38,2,FALSE)),"")</f>
        <v/>
      </c>
      <c r="Y1568" s="91" t="str">
        <f>IF(IFERROR(SEARCH(Y$6,$D1568),0)&gt;0,TRIM(VLOOKUP(Y$6,'Lifeline-Capability XWalk'!$F$6:$G$38,2,FALSE)),"")</f>
        <v/>
      </c>
      <c r="Z1568" s="91" t="str">
        <f>IF(IFERROR(SEARCH(Z$6,$D1568),0)&gt;0,TRIM(VLOOKUP(Z$6,'Lifeline-Capability XWalk'!$F$6:$G$38,2,FALSE)),"")</f>
        <v/>
      </c>
      <c r="AA1568" s="91" t="str">
        <f>IF(IFERROR(SEARCH(AA$6,$D1568),0)&gt;0,TRIM(VLOOKUP(AA$6,'Lifeline-Capability XWalk'!$F$6:$G$38,2,FALSE)),"")</f>
        <v/>
      </c>
      <c r="AB1568" s="91" t="str">
        <f>IF(IFERROR(SEARCH(AB$6,$D1568),0)&gt;0,TRIM(VLOOKUP(AB$6,'Lifeline-Capability XWalk'!$F$6:$G$38,2,FALSE)),"")</f>
        <v>Communications</v>
      </c>
      <c r="AC1568" s="91" t="str">
        <f>IF(IFERROR(SEARCH(AC$6,$D1568),0)&gt;0,TRIM(VLOOKUP(AC$6,'Lifeline-Capability XWalk'!$F$6:$G$38,2,FALSE)),"")</f>
        <v/>
      </c>
      <c r="AD1568" s="91" t="str">
        <f>IF(IFERROR(SEARCH(AD$6,$D1568),0)&gt;0,TRIM(VLOOKUP(AD$6,'Lifeline-Capability XWalk'!$F$6:$G$38,2,FALSE)),"")</f>
        <v/>
      </c>
      <c r="AE1568" s="91" t="str">
        <f>IF(IFERROR(SEARCH(AE$6,$D1568),0)&gt;0,TRIM(VLOOKUP(AE$6,'Lifeline-Capability XWalk'!$F$6:$G$38,2,FALSE)),"")</f>
        <v/>
      </c>
      <c r="AF1568" s="91" t="str">
        <f>IF(IFERROR(SEARCH(AF$6,$D1568),0)&gt;0,TRIM(VLOOKUP(AF$6,'Lifeline-Capability XWalk'!$F$6:$G$38,2,FALSE)),"")</f>
        <v/>
      </c>
      <c r="AG1568" s="91" t="str">
        <f>IF(IFERROR(SEARCH(AG$6,$D1568),0)&gt;0,TRIM(VLOOKUP(AG$6,'Lifeline-Capability XWalk'!$F$6:$G$38,2,FALSE)),"")</f>
        <v/>
      </c>
      <c r="AH1568" s="91" t="str">
        <f>IF(IFERROR(SEARCH(AH$6,$D1568),0)&gt;0,TRIM(VLOOKUP(AH$6,'Lifeline-Capability XWalk'!$F$6:$G$38,2,FALSE)),"")</f>
        <v/>
      </c>
      <c r="AI1568" s="91" t="str">
        <f>IF(IFERROR(SEARCH(AI$6,$D1568),0)&gt;0,TRIM(VLOOKUP(AI$6,'Lifeline-Capability XWalk'!$F$6:$G$38,2,FALSE)),"")</f>
        <v/>
      </c>
      <c r="AJ1568" s="91" t="str">
        <f>IF(IFERROR(SEARCH(AJ$6,$D1568),0)&gt;0,TRIM(VLOOKUP(AJ$6,'Lifeline-Capability XWalk'!$F$6:$G$38,2,FALSE)),"")</f>
        <v>Safety and Security; Food, Water, Shelter; Health and Medical; Energy; Communications; Hazardous Materials; Transportation; Water Systems;</v>
      </c>
      <c r="AK1568" s="91" t="str">
        <f>IF(IFERROR(SEARCH(AK$6,$D1568),0)&gt;0,TRIM(VLOOKUP(AK$6,'Lifeline-Capability XWalk'!$F$6:$G$38,2,FALSE)),"")</f>
        <v/>
      </c>
      <c r="AL1568" s="92" t="str">
        <f>IF(IFERROR(SEARCH(AL$6,$D1568),0)&gt;0,TRIM(VLOOKUP(AL$6,'Lifeline-Capability XWalk'!$F$6:$G$38,2,FALSE)),"")</f>
        <v/>
      </c>
      <c r="AM1568" s="24" t="str">
        <f t="shared" si="92"/>
        <v/>
      </c>
      <c r="AN1568" s="24" t="str">
        <f t="shared" si="92"/>
        <v/>
      </c>
      <c r="AO1568" s="24" t="str">
        <f t="shared" si="92"/>
        <v/>
      </c>
      <c r="AP1568" s="24" t="str">
        <f t="shared" ref="AP1568:AU1568" si="94">IF(COUNTIF($G1568:$AL1568,AP$6)&gt;0,AP$6,"")</f>
        <v/>
      </c>
      <c r="AQ1568" s="24" t="str">
        <f t="shared" si="94"/>
        <v>Communications</v>
      </c>
      <c r="AR1568" s="24" t="str">
        <f t="shared" si="94"/>
        <v/>
      </c>
      <c r="AS1568" s="24" t="str">
        <f t="shared" si="94"/>
        <v/>
      </c>
      <c r="AT1568" s="24" t="str">
        <f t="shared" si="94"/>
        <v/>
      </c>
      <c r="AU1568" s="24" t="str">
        <f t="shared" si="94"/>
        <v>Safety and Security; Food, Water, Shelter; Health and Medical; Energy; Communications; Hazardous Materials; Transportation; Water Systems;</v>
      </c>
    </row>
    <row r="1569" spans="1:47" ht="32.1" customHeight="1" x14ac:dyDescent="0.2">
      <c r="A1569" s="143" t="s">
        <v>1113</v>
      </c>
      <c r="B1569" s="144" t="s">
        <v>20</v>
      </c>
      <c r="C1569" s="144" t="s">
        <v>1082</v>
      </c>
      <c r="D1569" s="124" t="s">
        <v>1946</v>
      </c>
      <c r="E1569" s="64" t="str">
        <f t="shared" si="93"/>
        <v>Safety and Security; Food, Water, Shelter; Health and Medical; Energy; Communications; Hazardous Materials; Transportation; Water Systems;</v>
      </c>
      <c r="F1569" s="70" t="s">
        <v>1973</v>
      </c>
      <c r="G1569" s="90" t="str">
        <f>IF(IFERROR(SEARCH(G$6,$D1569),0)&gt;0,TRIM(VLOOKUP(G$6,'Lifeline-Capability XWalk'!$F$6:$G$38,2,FALSE)),"")</f>
        <v/>
      </c>
      <c r="H1569" s="91" t="str">
        <f>IF(IFERROR(SEARCH(H$6,$D1569),0)&gt;0,TRIM(VLOOKUP(H$6,'Lifeline-Capability XWalk'!$F$6:$G$38,2,FALSE)),"")</f>
        <v/>
      </c>
      <c r="I1569" s="91" t="str">
        <f>IF(IFERROR(SEARCH(I$6,$D1569),0)&gt;0,TRIM(VLOOKUP(I$6,'Lifeline-Capability XWalk'!$F$6:$G$38,2,FALSE)),"")</f>
        <v/>
      </c>
      <c r="J1569" s="91" t="str">
        <f>IF(IFERROR(SEARCH(J$6,$D1569),0)&gt;0,TRIM(VLOOKUP(J$6,'Lifeline-Capability XWalk'!$F$6:$G$38,2,FALSE)),"")</f>
        <v/>
      </c>
      <c r="K1569" s="91" t="str">
        <f>IF(IFERROR(SEARCH(K$6,$D1569),0)&gt;0,TRIM(VLOOKUP(K$6,'Lifeline-Capability XWalk'!$F$6:$G$38,2,FALSE)),"")</f>
        <v/>
      </c>
      <c r="L1569" s="91" t="str">
        <f>IF(IFERROR(SEARCH(L$6,$D1569),0)&gt;0,TRIM(VLOOKUP(L$6,'Lifeline-Capability XWalk'!$F$6:$G$38,2,FALSE)),"")</f>
        <v/>
      </c>
      <c r="M1569" s="91" t="str">
        <f>IF(IFERROR(SEARCH(M$6,$D1569),0)&gt;0,TRIM(VLOOKUP(M$6,'Lifeline-Capability XWalk'!$F$6:$G$38,2,FALSE)),"")</f>
        <v/>
      </c>
      <c r="N1569" s="91" t="str">
        <f>IF(IFERROR(SEARCH(N$6,$D1569),0)&gt;0,TRIM(VLOOKUP(N$6,'Lifeline-Capability XWalk'!$F$6:$G$38,2,FALSE)),"")</f>
        <v/>
      </c>
      <c r="O1569" s="91" t="str">
        <f>IF(IFERROR(SEARCH(O$6,$D1569),0)&gt;0,TRIM(VLOOKUP(O$6,'Lifeline-Capability XWalk'!$F$6:$G$38,2,FALSE)),"")</f>
        <v/>
      </c>
      <c r="P1569" s="91" t="str">
        <f>IF(IFERROR(SEARCH(P$6,$D1569),0)&gt;0,TRIM(VLOOKUP(P$6,'Lifeline-Capability XWalk'!$F$6:$G$38,2,FALSE)),"")</f>
        <v/>
      </c>
      <c r="Q1569" s="91" t="str">
        <f>IF(IFERROR(SEARCH(Q$6,$D1569),0)&gt;0,TRIM(VLOOKUP(Q$6,'Lifeline-Capability XWalk'!$F$6:$G$38,2,FALSE)),"")</f>
        <v/>
      </c>
      <c r="R1569" s="91" t="str">
        <f>IF(IFERROR(SEARCH(R$6,$D1569),0)&gt;0,TRIM(VLOOKUP(R$6,'Lifeline-Capability XWalk'!$F$6:$G$38,2,FALSE)),"")</f>
        <v/>
      </c>
      <c r="S1569" s="91" t="str">
        <f>IF(IFERROR(SEARCH(S$6,$D1569),0)&gt;0,TRIM(VLOOKUP(S$6,'Lifeline-Capability XWalk'!$F$6:$G$38,2,FALSE)),"")</f>
        <v/>
      </c>
      <c r="T1569" s="91" t="str">
        <f>IF(IFERROR(SEARCH(T$6,$D1569),0)&gt;0,TRIM(VLOOKUP(T$6,'Lifeline-Capability XWalk'!$F$6:$G$38,2,FALSE)),"")</f>
        <v/>
      </c>
      <c r="U1569" s="91" t="str">
        <f>IF(IFERROR(SEARCH(U$6,$D1569),0)&gt;0,TRIM(VLOOKUP(U$6,'Lifeline-Capability XWalk'!$F$6:$G$38,2,FALSE)),"")</f>
        <v>Safety and Security; Food, Water, Shelter; Health and Medical; Energy; Communications; Hazardous Materials; Transportation; Water Systems;</v>
      </c>
      <c r="V1569" s="91" t="str">
        <f>IF(IFERROR(SEARCH(V$6,$D1569),0)&gt;0,TRIM(VLOOKUP(V$6,'Lifeline-Capability XWalk'!$F$6:$G$38,2,FALSE)),"")</f>
        <v/>
      </c>
      <c r="W1569" s="91" t="str">
        <f>IF(IFERROR(SEARCH(W$6,$D1569),0)&gt;0,TRIM(VLOOKUP(W$6,'Lifeline-Capability XWalk'!$F$6:$G$38,2,FALSE)),"")</f>
        <v/>
      </c>
      <c r="X1569" s="91" t="str">
        <f>IF(IFERROR(SEARCH(X$6,$D1569),0)&gt;0,TRIM(VLOOKUP(X$6,'Lifeline-Capability XWalk'!$F$6:$G$38,2,FALSE)),"")</f>
        <v/>
      </c>
      <c r="Y1569" s="91" t="str">
        <f>IF(IFERROR(SEARCH(Y$6,$D1569),0)&gt;0,TRIM(VLOOKUP(Y$6,'Lifeline-Capability XWalk'!$F$6:$G$38,2,FALSE)),"")</f>
        <v/>
      </c>
      <c r="Z1569" s="91" t="str">
        <f>IF(IFERROR(SEARCH(Z$6,$D1569),0)&gt;0,TRIM(VLOOKUP(Z$6,'Lifeline-Capability XWalk'!$F$6:$G$38,2,FALSE)),"")</f>
        <v/>
      </c>
      <c r="AA1569" s="91" t="str">
        <f>IF(IFERROR(SEARCH(AA$6,$D1569),0)&gt;0,TRIM(VLOOKUP(AA$6,'Lifeline-Capability XWalk'!$F$6:$G$38,2,FALSE)),"")</f>
        <v/>
      </c>
      <c r="AB1569" s="91" t="str">
        <f>IF(IFERROR(SEARCH(AB$6,$D1569),0)&gt;0,TRIM(VLOOKUP(AB$6,'Lifeline-Capability XWalk'!$F$6:$G$38,2,FALSE)),"")</f>
        <v/>
      </c>
      <c r="AC1569" s="91" t="str">
        <f>IF(IFERROR(SEARCH(AC$6,$D1569),0)&gt;0,TRIM(VLOOKUP(AC$6,'Lifeline-Capability XWalk'!$F$6:$G$38,2,FALSE)),"")</f>
        <v/>
      </c>
      <c r="AD1569" s="91" t="str">
        <f>IF(IFERROR(SEARCH(AD$6,$D1569),0)&gt;0,TRIM(VLOOKUP(AD$6,'Lifeline-Capability XWalk'!$F$6:$G$38,2,FALSE)),"")</f>
        <v/>
      </c>
      <c r="AE1569" s="91" t="str">
        <f>IF(IFERROR(SEARCH(AE$6,$D1569),0)&gt;0,TRIM(VLOOKUP(AE$6,'Lifeline-Capability XWalk'!$F$6:$G$38,2,FALSE)),"")</f>
        <v/>
      </c>
      <c r="AF1569" s="91" t="str">
        <f>IF(IFERROR(SEARCH(AF$6,$D1569),0)&gt;0,TRIM(VLOOKUP(AF$6,'Lifeline-Capability XWalk'!$F$6:$G$38,2,FALSE)),"")</f>
        <v/>
      </c>
      <c r="AG1569" s="91" t="str">
        <f>IF(IFERROR(SEARCH(AG$6,$D1569),0)&gt;0,TRIM(VLOOKUP(AG$6,'Lifeline-Capability XWalk'!$F$6:$G$38,2,FALSE)),"")</f>
        <v/>
      </c>
      <c r="AH1569" s="91" t="str">
        <f>IF(IFERROR(SEARCH(AH$6,$D1569),0)&gt;0,TRIM(VLOOKUP(AH$6,'Lifeline-Capability XWalk'!$F$6:$G$38,2,FALSE)),"")</f>
        <v/>
      </c>
      <c r="AI1569" s="91" t="str">
        <f>IF(IFERROR(SEARCH(AI$6,$D1569),0)&gt;0,TRIM(VLOOKUP(AI$6,'Lifeline-Capability XWalk'!$F$6:$G$38,2,FALSE)),"")</f>
        <v/>
      </c>
      <c r="AJ1569" s="91" t="str">
        <f>IF(IFERROR(SEARCH(AJ$6,$D1569),0)&gt;0,TRIM(VLOOKUP(AJ$6,'Lifeline-Capability XWalk'!$F$6:$G$38,2,FALSE)),"")</f>
        <v/>
      </c>
      <c r="AK1569" s="91" t="str">
        <f>IF(IFERROR(SEARCH(AK$6,$D1569),0)&gt;0,TRIM(VLOOKUP(AK$6,'Lifeline-Capability XWalk'!$F$6:$G$38,2,FALSE)),"")</f>
        <v/>
      </c>
      <c r="AL1569" s="92" t="str">
        <f>IF(IFERROR(SEARCH(AL$6,$D1569),0)&gt;0,TRIM(VLOOKUP(AL$6,'Lifeline-Capability XWalk'!$F$6:$G$38,2,FALSE)),"")</f>
        <v/>
      </c>
      <c r="AM1569" s="24" t="str">
        <f t="shared" ref="AM1569:AU1584" si="95">IF(COUNTIF($G1569:$AL1569,AM$6)&gt;0,AM$6,"")</f>
        <v/>
      </c>
      <c r="AN1569" s="24" t="str">
        <f t="shared" si="95"/>
        <v/>
      </c>
      <c r="AO1569" s="24" t="str">
        <f t="shared" si="95"/>
        <v/>
      </c>
      <c r="AP1569" s="24" t="str">
        <f t="shared" si="95"/>
        <v/>
      </c>
      <c r="AQ1569" s="24" t="str">
        <f t="shared" si="95"/>
        <v/>
      </c>
      <c r="AR1569" s="24" t="str">
        <f t="shared" si="95"/>
        <v/>
      </c>
      <c r="AS1569" s="24" t="str">
        <f t="shared" si="95"/>
        <v/>
      </c>
      <c r="AT1569" s="24" t="str">
        <f t="shared" si="95"/>
        <v/>
      </c>
      <c r="AU1569" s="24" t="str">
        <f t="shared" si="95"/>
        <v>Safety and Security; Food, Water, Shelter; Health and Medical; Energy; Communications; Hazardous Materials; Transportation; Water Systems;</v>
      </c>
    </row>
    <row r="1570" spans="1:47" ht="32.1" customHeight="1" x14ac:dyDescent="0.2">
      <c r="A1570" s="143" t="s">
        <v>1113</v>
      </c>
      <c r="B1570" s="144" t="s">
        <v>20</v>
      </c>
      <c r="C1570" s="144" t="s">
        <v>1082</v>
      </c>
      <c r="D1570" s="124" t="s">
        <v>1214</v>
      </c>
      <c r="E1570" s="64" t="str">
        <f t="shared" si="93"/>
        <v>Communications</v>
      </c>
      <c r="F1570" s="70" t="s">
        <v>1974</v>
      </c>
      <c r="G1570" s="90" t="str">
        <f>IF(IFERROR(SEARCH(G$6,$D1570),0)&gt;0,TRIM(VLOOKUP(G$6,'Lifeline-Capability XWalk'!$F$6:$G$38,2,FALSE)),"")</f>
        <v/>
      </c>
      <c r="H1570" s="91" t="str">
        <f>IF(IFERROR(SEARCH(H$6,$D1570),0)&gt;0,TRIM(VLOOKUP(H$6,'Lifeline-Capability XWalk'!$F$6:$G$38,2,FALSE)),"")</f>
        <v/>
      </c>
      <c r="I1570" s="91" t="str">
        <f>IF(IFERROR(SEARCH(I$6,$D1570),0)&gt;0,TRIM(VLOOKUP(I$6,'Lifeline-Capability XWalk'!$F$6:$G$38,2,FALSE)),"")</f>
        <v/>
      </c>
      <c r="J1570" s="91" t="str">
        <f>IF(IFERROR(SEARCH(J$6,$D1570),0)&gt;0,TRIM(VLOOKUP(J$6,'Lifeline-Capability XWalk'!$F$6:$G$38,2,FALSE)),"")</f>
        <v/>
      </c>
      <c r="K1570" s="91" t="str">
        <f>IF(IFERROR(SEARCH(K$6,$D1570),0)&gt;0,TRIM(VLOOKUP(K$6,'Lifeline-Capability XWalk'!$F$6:$G$38,2,FALSE)),"")</f>
        <v/>
      </c>
      <c r="L1570" s="91" t="str">
        <f>IF(IFERROR(SEARCH(L$6,$D1570),0)&gt;0,TRIM(VLOOKUP(L$6,'Lifeline-Capability XWalk'!$F$6:$G$38,2,FALSE)),"")</f>
        <v/>
      </c>
      <c r="M1570" s="91" t="str">
        <f>IF(IFERROR(SEARCH(M$6,$D1570),0)&gt;0,TRIM(VLOOKUP(M$6,'Lifeline-Capability XWalk'!$F$6:$G$38,2,FALSE)),"")</f>
        <v/>
      </c>
      <c r="N1570" s="91" t="str">
        <f>IF(IFERROR(SEARCH(N$6,$D1570),0)&gt;0,TRIM(VLOOKUP(N$6,'Lifeline-Capability XWalk'!$F$6:$G$38,2,FALSE)),"")</f>
        <v/>
      </c>
      <c r="O1570" s="91" t="str">
        <f>IF(IFERROR(SEARCH(O$6,$D1570),0)&gt;0,TRIM(VLOOKUP(O$6,'Lifeline-Capability XWalk'!$F$6:$G$38,2,FALSE)),"")</f>
        <v/>
      </c>
      <c r="P1570" s="91" t="str">
        <f>IF(IFERROR(SEARCH(P$6,$D1570),0)&gt;0,TRIM(VLOOKUP(P$6,'Lifeline-Capability XWalk'!$F$6:$G$38,2,FALSE)),"")</f>
        <v/>
      </c>
      <c r="Q1570" s="91" t="str">
        <f>IF(IFERROR(SEARCH(Q$6,$D1570),0)&gt;0,TRIM(VLOOKUP(Q$6,'Lifeline-Capability XWalk'!$F$6:$G$38,2,FALSE)),"")</f>
        <v/>
      </c>
      <c r="R1570" s="91" t="str">
        <f>IF(IFERROR(SEARCH(R$6,$D1570),0)&gt;0,TRIM(VLOOKUP(R$6,'Lifeline-Capability XWalk'!$F$6:$G$38,2,FALSE)),"")</f>
        <v/>
      </c>
      <c r="S1570" s="91" t="str">
        <f>IF(IFERROR(SEARCH(S$6,$D1570),0)&gt;0,TRIM(VLOOKUP(S$6,'Lifeline-Capability XWalk'!$F$6:$G$38,2,FALSE)),"")</f>
        <v/>
      </c>
      <c r="T1570" s="91" t="str">
        <f>IF(IFERROR(SEARCH(T$6,$D1570),0)&gt;0,TRIM(VLOOKUP(T$6,'Lifeline-Capability XWalk'!$F$6:$G$38,2,FALSE)),"")</f>
        <v/>
      </c>
      <c r="U1570" s="91" t="str">
        <f>IF(IFERROR(SEARCH(U$6,$D1570),0)&gt;0,TRIM(VLOOKUP(U$6,'Lifeline-Capability XWalk'!$F$6:$G$38,2,FALSE)),"")</f>
        <v/>
      </c>
      <c r="V1570" s="91" t="str">
        <f>IF(IFERROR(SEARCH(V$6,$D1570),0)&gt;0,TRIM(VLOOKUP(V$6,'Lifeline-Capability XWalk'!$F$6:$G$38,2,FALSE)),"")</f>
        <v/>
      </c>
      <c r="W1570" s="91" t="str">
        <f>IF(IFERROR(SEARCH(W$6,$D1570),0)&gt;0,TRIM(VLOOKUP(W$6,'Lifeline-Capability XWalk'!$F$6:$G$38,2,FALSE)),"")</f>
        <v/>
      </c>
      <c r="X1570" s="91" t="str">
        <f>IF(IFERROR(SEARCH(X$6,$D1570),0)&gt;0,TRIM(VLOOKUP(X$6,'Lifeline-Capability XWalk'!$F$6:$G$38,2,FALSE)),"")</f>
        <v/>
      </c>
      <c r="Y1570" s="91" t="str">
        <f>IF(IFERROR(SEARCH(Y$6,$D1570),0)&gt;0,TRIM(VLOOKUP(Y$6,'Lifeline-Capability XWalk'!$F$6:$G$38,2,FALSE)),"")</f>
        <v/>
      </c>
      <c r="Z1570" s="91" t="str">
        <f>IF(IFERROR(SEARCH(Z$6,$D1570),0)&gt;0,TRIM(VLOOKUP(Z$6,'Lifeline-Capability XWalk'!$F$6:$G$38,2,FALSE)),"")</f>
        <v/>
      </c>
      <c r="AA1570" s="91" t="str">
        <f>IF(IFERROR(SEARCH(AA$6,$D1570),0)&gt;0,TRIM(VLOOKUP(AA$6,'Lifeline-Capability XWalk'!$F$6:$G$38,2,FALSE)),"")</f>
        <v/>
      </c>
      <c r="AB1570" s="91" t="str">
        <f>IF(IFERROR(SEARCH(AB$6,$D1570),0)&gt;0,TRIM(VLOOKUP(AB$6,'Lifeline-Capability XWalk'!$F$6:$G$38,2,FALSE)),"")</f>
        <v>Communications</v>
      </c>
      <c r="AC1570" s="91" t="str">
        <f>IF(IFERROR(SEARCH(AC$6,$D1570),0)&gt;0,TRIM(VLOOKUP(AC$6,'Lifeline-Capability XWalk'!$F$6:$G$38,2,FALSE)),"")</f>
        <v/>
      </c>
      <c r="AD1570" s="91" t="str">
        <f>IF(IFERROR(SEARCH(AD$6,$D1570),0)&gt;0,TRIM(VLOOKUP(AD$6,'Lifeline-Capability XWalk'!$F$6:$G$38,2,FALSE)),"")</f>
        <v/>
      </c>
      <c r="AE1570" s="91" t="str">
        <f>IF(IFERROR(SEARCH(AE$6,$D1570),0)&gt;0,TRIM(VLOOKUP(AE$6,'Lifeline-Capability XWalk'!$F$6:$G$38,2,FALSE)),"")</f>
        <v/>
      </c>
      <c r="AF1570" s="91" t="str">
        <f>IF(IFERROR(SEARCH(AF$6,$D1570),0)&gt;0,TRIM(VLOOKUP(AF$6,'Lifeline-Capability XWalk'!$F$6:$G$38,2,FALSE)),"")</f>
        <v/>
      </c>
      <c r="AG1570" s="91" t="str">
        <f>IF(IFERROR(SEARCH(AG$6,$D1570),0)&gt;0,TRIM(VLOOKUP(AG$6,'Lifeline-Capability XWalk'!$F$6:$G$38,2,FALSE)),"")</f>
        <v/>
      </c>
      <c r="AH1570" s="91" t="str">
        <f>IF(IFERROR(SEARCH(AH$6,$D1570),0)&gt;0,TRIM(VLOOKUP(AH$6,'Lifeline-Capability XWalk'!$F$6:$G$38,2,FALSE)),"")</f>
        <v/>
      </c>
      <c r="AI1570" s="91" t="str">
        <f>IF(IFERROR(SEARCH(AI$6,$D1570),0)&gt;0,TRIM(VLOOKUP(AI$6,'Lifeline-Capability XWalk'!$F$6:$G$38,2,FALSE)),"")</f>
        <v/>
      </c>
      <c r="AJ1570" s="91" t="str">
        <f>IF(IFERROR(SEARCH(AJ$6,$D1570),0)&gt;0,TRIM(VLOOKUP(AJ$6,'Lifeline-Capability XWalk'!$F$6:$G$38,2,FALSE)),"")</f>
        <v/>
      </c>
      <c r="AK1570" s="91" t="str">
        <f>IF(IFERROR(SEARCH(AK$6,$D1570),0)&gt;0,TRIM(VLOOKUP(AK$6,'Lifeline-Capability XWalk'!$F$6:$G$38,2,FALSE)),"")</f>
        <v/>
      </c>
      <c r="AL1570" s="92" t="str">
        <f>IF(IFERROR(SEARCH(AL$6,$D1570),0)&gt;0,TRIM(VLOOKUP(AL$6,'Lifeline-Capability XWalk'!$F$6:$G$38,2,FALSE)),"")</f>
        <v/>
      </c>
      <c r="AM1570" s="24" t="str">
        <f t="shared" si="95"/>
        <v/>
      </c>
      <c r="AN1570" s="24" t="str">
        <f t="shared" si="95"/>
        <v/>
      </c>
      <c r="AO1570" s="24" t="str">
        <f t="shared" si="95"/>
        <v/>
      </c>
      <c r="AP1570" s="24" t="str">
        <f t="shared" si="95"/>
        <v/>
      </c>
      <c r="AQ1570" s="24" t="str">
        <f t="shared" si="95"/>
        <v>Communications</v>
      </c>
      <c r="AR1570" s="24" t="str">
        <f t="shared" si="95"/>
        <v/>
      </c>
      <c r="AS1570" s="24" t="str">
        <f t="shared" si="95"/>
        <v/>
      </c>
      <c r="AT1570" s="24" t="str">
        <f t="shared" si="95"/>
        <v/>
      </c>
      <c r="AU1570" s="24" t="str">
        <f t="shared" si="95"/>
        <v/>
      </c>
    </row>
    <row r="1571" spans="1:47" ht="32.1" customHeight="1" x14ac:dyDescent="0.2">
      <c r="A1571" s="143" t="s">
        <v>1113</v>
      </c>
      <c r="B1571" s="144" t="s">
        <v>20</v>
      </c>
      <c r="C1571" s="144" t="s">
        <v>1082</v>
      </c>
      <c r="D1571" s="124" t="s">
        <v>1214</v>
      </c>
      <c r="E1571" s="64" t="str">
        <f t="shared" si="93"/>
        <v>Communications</v>
      </c>
      <c r="F1571" s="70" t="s">
        <v>1975</v>
      </c>
      <c r="G1571" s="90" t="str">
        <f>IF(IFERROR(SEARCH(G$6,$D1571),0)&gt;0,TRIM(VLOOKUP(G$6,'Lifeline-Capability XWalk'!$F$6:$G$38,2,FALSE)),"")</f>
        <v/>
      </c>
      <c r="H1571" s="91" t="str">
        <f>IF(IFERROR(SEARCH(H$6,$D1571),0)&gt;0,TRIM(VLOOKUP(H$6,'Lifeline-Capability XWalk'!$F$6:$G$38,2,FALSE)),"")</f>
        <v/>
      </c>
      <c r="I1571" s="91" t="str">
        <f>IF(IFERROR(SEARCH(I$6,$D1571),0)&gt;0,TRIM(VLOOKUP(I$6,'Lifeline-Capability XWalk'!$F$6:$G$38,2,FALSE)),"")</f>
        <v/>
      </c>
      <c r="J1571" s="91" t="str">
        <f>IF(IFERROR(SEARCH(J$6,$D1571),0)&gt;0,TRIM(VLOOKUP(J$6,'Lifeline-Capability XWalk'!$F$6:$G$38,2,FALSE)),"")</f>
        <v/>
      </c>
      <c r="K1571" s="91" t="str">
        <f>IF(IFERROR(SEARCH(K$6,$D1571),0)&gt;0,TRIM(VLOOKUP(K$6,'Lifeline-Capability XWalk'!$F$6:$G$38,2,FALSE)),"")</f>
        <v/>
      </c>
      <c r="L1571" s="91" t="str">
        <f>IF(IFERROR(SEARCH(L$6,$D1571),0)&gt;0,TRIM(VLOOKUP(L$6,'Lifeline-Capability XWalk'!$F$6:$G$38,2,FALSE)),"")</f>
        <v/>
      </c>
      <c r="M1571" s="91" t="str">
        <f>IF(IFERROR(SEARCH(M$6,$D1571),0)&gt;0,TRIM(VLOOKUP(M$6,'Lifeline-Capability XWalk'!$F$6:$G$38,2,FALSE)),"")</f>
        <v/>
      </c>
      <c r="N1571" s="91" t="str">
        <f>IF(IFERROR(SEARCH(N$6,$D1571),0)&gt;0,TRIM(VLOOKUP(N$6,'Lifeline-Capability XWalk'!$F$6:$G$38,2,FALSE)),"")</f>
        <v/>
      </c>
      <c r="O1571" s="91" t="str">
        <f>IF(IFERROR(SEARCH(O$6,$D1571),0)&gt;0,TRIM(VLOOKUP(O$6,'Lifeline-Capability XWalk'!$F$6:$G$38,2,FALSE)),"")</f>
        <v/>
      </c>
      <c r="P1571" s="91" t="str">
        <f>IF(IFERROR(SEARCH(P$6,$D1571),0)&gt;0,TRIM(VLOOKUP(P$6,'Lifeline-Capability XWalk'!$F$6:$G$38,2,FALSE)),"")</f>
        <v/>
      </c>
      <c r="Q1571" s="91" t="str">
        <f>IF(IFERROR(SEARCH(Q$6,$D1571),0)&gt;0,TRIM(VLOOKUP(Q$6,'Lifeline-Capability XWalk'!$F$6:$G$38,2,FALSE)),"")</f>
        <v/>
      </c>
      <c r="R1571" s="91" t="str">
        <f>IF(IFERROR(SEARCH(R$6,$D1571),0)&gt;0,TRIM(VLOOKUP(R$6,'Lifeline-Capability XWalk'!$F$6:$G$38,2,FALSE)),"")</f>
        <v/>
      </c>
      <c r="S1571" s="91" t="str">
        <f>IF(IFERROR(SEARCH(S$6,$D1571),0)&gt;0,TRIM(VLOOKUP(S$6,'Lifeline-Capability XWalk'!$F$6:$G$38,2,FALSE)),"")</f>
        <v/>
      </c>
      <c r="T1571" s="91" t="str">
        <f>IF(IFERROR(SEARCH(T$6,$D1571),0)&gt;0,TRIM(VLOOKUP(T$6,'Lifeline-Capability XWalk'!$F$6:$G$38,2,FALSE)),"")</f>
        <v/>
      </c>
      <c r="U1571" s="91" t="str">
        <f>IF(IFERROR(SEARCH(U$6,$D1571),0)&gt;0,TRIM(VLOOKUP(U$6,'Lifeline-Capability XWalk'!$F$6:$G$38,2,FALSE)),"")</f>
        <v/>
      </c>
      <c r="V1571" s="91" t="str">
        <f>IF(IFERROR(SEARCH(V$6,$D1571),0)&gt;0,TRIM(VLOOKUP(V$6,'Lifeline-Capability XWalk'!$F$6:$G$38,2,FALSE)),"")</f>
        <v/>
      </c>
      <c r="W1571" s="91" t="str">
        <f>IF(IFERROR(SEARCH(W$6,$D1571),0)&gt;0,TRIM(VLOOKUP(W$6,'Lifeline-Capability XWalk'!$F$6:$G$38,2,FALSE)),"")</f>
        <v/>
      </c>
      <c r="X1571" s="91" t="str">
        <f>IF(IFERROR(SEARCH(X$6,$D1571),0)&gt;0,TRIM(VLOOKUP(X$6,'Lifeline-Capability XWalk'!$F$6:$G$38,2,FALSE)),"")</f>
        <v/>
      </c>
      <c r="Y1571" s="91" t="str">
        <f>IF(IFERROR(SEARCH(Y$6,$D1571),0)&gt;0,TRIM(VLOOKUP(Y$6,'Lifeline-Capability XWalk'!$F$6:$G$38,2,FALSE)),"")</f>
        <v/>
      </c>
      <c r="Z1571" s="91" t="str">
        <f>IF(IFERROR(SEARCH(Z$6,$D1571),0)&gt;0,TRIM(VLOOKUP(Z$6,'Lifeline-Capability XWalk'!$F$6:$G$38,2,FALSE)),"")</f>
        <v/>
      </c>
      <c r="AA1571" s="91" t="str">
        <f>IF(IFERROR(SEARCH(AA$6,$D1571),0)&gt;0,TRIM(VLOOKUP(AA$6,'Lifeline-Capability XWalk'!$F$6:$G$38,2,FALSE)),"")</f>
        <v/>
      </c>
      <c r="AB1571" s="91" t="str">
        <f>IF(IFERROR(SEARCH(AB$6,$D1571),0)&gt;0,TRIM(VLOOKUP(AB$6,'Lifeline-Capability XWalk'!$F$6:$G$38,2,FALSE)),"")</f>
        <v>Communications</v>
      </c>
      <c r="AC1571" s="91" t="str">
        <f>IF(IFERROR(SEARCH(AC$6,$D1571),0)&gt;0,TRIM(VLOOKUP(AC$6,'Lifeline-Capability XWalk'!$F$6:$G$38,2,FALSE)),"")</f>
        <v/>
      </c>
      <c r="AD1571" s="91" t="str">
        <f>IF(IFERROR(SEARCH(AD$6,$D1571),0)&gt;0,TRIM(VLOOKUP(AD$6,'Lifeline-Capability XWalk'!$F$6:$G$38,2,FALSE)),"")</f>
        <v/>
      </c>
      <c r="AE1571" s="91" t="str">
        <f>IF(IFERROR(SEARCH(AE$6,$D1571),0)&gt;0,TRIM(VLOOKUP(AE$6,'Lifeline-Capability XWalk'!$F$6:$G$38,2,FALSE)),"")</f>
        <v/>
      </c>
      <c r="AF1571" s="91" t="str">
        <f>IF(IFERROR(SEARCH(AF$6,$D1571),0)&gt;0,TRIM(VLOOKUP(AF$6,'Lifeline-Capability XWalk'!$F$6:$G$38,2,FALSE)),"")</f>
        <v/>
      </c>
      <c r="AG1571" s="91" t="str">
        <f>IF(IFERROR(SEARCH(AG$6,$D1571),0)&gt;0,TRIM(VLOOKUP(AG$6,'Lifeline-Capability XWalk'!$F$6:$G$38,2,FALSE)),"")</f>
        <v/>
      </c>
      <c r="AH1571" s="91" t="str">
        <f>IF(IFERROR(SEARCH(AH$6,$D1571),0)&gt;0,TRIM(VLOOKUP(AH$6,'Lifeline-Capability XWalk'!$F$6:$G$38,2,FALSE)),"")</f>
        <v/>
      </c>
      <c r="AI1571" s="91" t="str">
        <f>IF(IFERROR(SEARCH(AI$6,$D1571),0)&gt;0,TRIM(VLOOKUP(AI$6,'Lifeline-Capability XWalk'!$F$6:$G$38,2,FALSE)),"")</f>
        <v/>
      </c>
      <c r="AJ1571" s="91" t="str">
        <f>IF(IFERROR(SEARCH(AJ$6,$D1571),0)&gt;0,TRIM(VLOOKUP(AJ$6,'Lifeline-Capability XWalk'!$F$6:$G$38,2,FALSE)),"")</f>
        <v/>
      </c>
      <c r="AK1571" s="91" t="str">
        <f>IF(IFERROR(SEARCH(AK$6,$D1571),0)&gt;0,TRIM(VLOOKUP(AK$6,'Lifeline-Capability XWalk'!$F$6:$G$38,2,FALSE)),"")</f>
        <v/>
      </c>
      <c r="AL1571" s="92" t="str">
        <f>IF(IFERROR(SEARCH(AL$6,$D1571),0)&gt;0,TRIM(VLOOKUP(AL$6,'Lifeline-Capability XWalk'!$F$6:$G$38,2,FALSE)),"")</f>
        <v/>
      </c>
      <c r="AM1571" s="24" t="str">
        <f t="shared" si="95"/>
        <v/>
      </c>
      <c r="AN1571" s="24" t="str">
        <f t="shared" si="95"/>
        <v/>
      </c>
      <c r="AO1571" s="24" t="str">
        <f t="shared" si="95"/>
        <v/>
      </c>
      <c r="AP1571" s="24" t="str">
        <f t="shared" si="95"/>
        <v/>
      </c>
      <c r="AQ1571" s="24" t="str">
        <f t="shared" si="95"/>
        <v>Communications</v>
      </c>
      <c r="AR1571" s="24" t="str">
        <f t="shared" si="95"/>
        <v/>
      </c>
      <c r="AS1571" s="24" t="str">
        <f t="shared" si="95"/>
        <v/>
      </c>
      <c r="AT1571" s="24" t="str">
        <f t="shared" si="95"/>
        <v/>
      </c>
      <c r="AU1571" s="24" t="str">
        <f t="shared" si="95"/>
        <v/>
      </c>
    </row>
    <row r="1572" spans="1:47" ht="32.1" customHeight="1" x14ac:dyDescent="0.2">
      <c r="A1572" s="143" t="s">
        <v>1113</v>
      </c>
      <c r="B1572" s="144" t="s">
        <v>20</v>
      </c>
      <c r="C1572" s="144" t="s">
        <v>1082</v>
      </c>
      <c r="D1572" s="124" t="s">
        <v>1912</v>
      </c>
      <c r="E1572" s="64" t="str">
        <f t="shared" si="93"/>
        <v>Safety and Security; Food, Water, Shelter; Health and Medical; Energy; Communications; Hazardous Materials; Transportation; Water Systems;</v>
      </c>
      <c r="F1572" s="70" t="s">
        <v>1976</v>
      </c>
      <c r="G1572" s="90" t="str">
        <f>IF(IFERROR(SEARCH(G$6,$D1572),0)&gt;0,TRIM(VLOOKUP(G$6,'Lifeline-Capability XWalk'!$F$6:$G$38,2,FALSE)),"")</f>
        <v/>
      </c>
      <c r="H1572" s="91" t="str">
        <f>IF(IFERROR(SEARCH(H$6,$D1572),0)&gt;0,TRIM(VLOOKUP(H$6,'Lifeline-Capability XWalk'!$F$6:$G$38,2,FALSE)),"")</f>
        <v/>
      </c>
      <c r="I1572" s="91" t="str">
        <f>IF(IFERROR(SEARCH(I$6,$D1572),0)&gt;0,TRIM(VLOOKUP(I$6,'Lifeline-Capability XWalk'!$F$6:$G$38,2,FALSE)),"")</f>
        <v/>
      </c>
      <c r="J1572" s="91" t="str">
        <f>IF(IFERROR(SEARCH(J$6,$D1572),0)&gt;0,TRIM(VLOOKUP(J$6,'Lifeline-Capability XWalk'!$F$6:$G$38,2,FALSE)),"")</f>
        <v/>
      </c>
      <c r="K1572" s="91" t="str">
        <f>IF(IFERROR(SEARCH(K$6,$D1572),0)&gt;0,TRIM(VLOOKUP(K$6,'Lifeline-Capability XWalk'!$F$6:$G$38,2,FALSE)),"")</f>
        <v/>
      </c>
      <c r="L1572" s="91" t="str">
        <f>IF(IFERROR(SEARCH(L$6,$D1572),0)&gt;0,TRIM(VLOOKUP(L$6,'Lifeline-Capability XWalk'!$F$6:$G$38,2,FALSE)),"")</f>
        <v/>
      </c>
      <c r="M1572" s="91" t="str">
        <f>IF(IFERROR(SEARCH(M$6,$D1572),0)&gt;0,TRIM(VLOOKUP(M$6,'Lifeline-Capability XWalk'!$F$6:$G$38,2,FALSE)),"")</f>
        <v/>
      </c>
      <c r="N1572" s="91" t="str">
        <f>IF(IFERROR(SEARCH(N$6,$D1572),0)&gt;0,TRIM(VLOOKUP(N$6,'Lifeline-Capability XWalk'!$F$6:$G$38,2,FALSE)),"")</f>
        <v/>
      </c>
      <c r="O1572" s="91" t="str">
        <f>IF(IFERROR(SEARCH(O$6,$D1572),0)&gt;0,TRIM(VLOOKUP(O$6,'Lifeline-Capability XWalk'!$F$6:$G$38,2,FALSE)),"")</f>
        <v/>
      </c>
      <c r="P1572" s="91" t="str">
        <f>IF(IFERROR(SEARCH(P$6,$D1572),0)&gt;0,TRIM(VLOOKUP(P$6,'Lifeline-Capability XWalk'!$F$6:$G$38,2,FALSE)),"")</f>
        <v/>
      </c>
      <c r="Q1572" s="91" t="str">
        <f>IF(IFERROR(SEARCH(Q$6,$D1572),0)&gt;0,TRIM(VLOOKUP(Q$6,'Lifeline-Capability XWalk'!$F$6:$G$38,2,FALSE)),"")</f>
        <v/>
      </c>
      <c r="R1572" s="91" t="str">
        <f>IF(IFERROR(SEARCH(R$6,$D1572),0)&gt;0,TRIM(VLOOKUP(R$6,'Lifeline-Capability XWalk'!$F$6:$G$38,2,FALSE)),"")</f>
        <v>Safety and Security; Food, Water, Shelter; Health and Medical; Energy; Communications; Hazardous Materials; Transportation; Water Systems;</v>
      </c>
      <c r="S1572" s="91" t="str">
        <f>IF(IFERROR(SEARCH(S$6,$D1572),0)&gt;0,TRIM(VLOOKUP(S$6,'Lifeline-Capability XWalk'!$F$6:$G$38,2,FALSE)),"")</f>
        <v/>
      </c>
      <c r="T1572" s="91" t="str">
        <f>IF(IFERROR(SEARCH(T$6,$D1572),0)&gt;0,TRIM(VLOOKUP(T$6,'Lifeline-Capability XWalk'!$F$6:$G$38,2,FALSE)),"")</f>
        <v/>
      </c>
      <c r="U1572" s="91" t="str">
        <f>IF(IFERROR(SEARCH(U$6,$D1572),0)&gt;0,TRIM(VLOOKUP(U$6,'Lifeline-Capability XWalk'!$F$6:$G$38,2,FALSE)),"")</f>
        <v/>
      </c>
      <c r="V1572" s="91" t="str">
        <f>IF(IFERROR(SEARCH(V$6,$D1572),0)&gt;0,TRIM(VLOOKUP(V$6,'Lifeline-Capability XWalk'!$F$6:$G$38,2,FALSE)),"")</f>
        <v/>
      </c>
      <c r="W1572" s="91" t="str">
        <f>IF(IFERROR(SEARCH(W$6,$D1572),0)&gt;0,TRIM(VLOOKUP(W$6,'Lifeline-Capability XWalk'!$F$6:$G$38,2,FALSE)),"")</f>
        <v/>
      </c>
      <c r="X1572" s="91" t="str">
        <f>IF(IFERROR(SEARCH(X$6,$D1572),0)&gt;0,TRIM(VLOOKUP(X$6,'Lifeline-Capability XWalk'!$F$6:$G$38,2,FALSE)),"")</f>
        <v/>
      </c>
      <c r="Y1572" s="91" t="str">
        <f>IF(IFERROR(SEARCH(Y$6,$D1572),0)&gt;0,TRIM(VLOOKUP(Y$6,'Lifeline-Capability XWalk'!$F$6:$G$38,2,FALSE)),"")</f>
        <v/>
      </c>
      <c r="Z1572" s="91" t="str">
        <f>IF(IFERROR(SEARCH(Z$6,$D1572),0)&gt;0,TRIM(VLOOKUP(Z$6,'Lifeline-Capability XWalk'!$F$6:$G$38,2,FALSE)),"")</f>
        <v/>
      </c>
      <c r="AA1572" s="91" t="str">
        <f>IF(IFERROR(SEARCH(AA$6,$D1572),0)&gt;0,TRIM(VLOOKUP(AA$6,'Lifeline-Capability XWalk'!$F$6:$G$38,2,FALSE)),"")</f>
        <v/>
      </c>
      <c r="AB1572" s="91" t="str">
        <f>IF(IFERROR(SEARCH(AB$6,$D1572),0)&gt;0,TRIM(VLOOKUP(AB$6,'Lifeline-Capability XWalk'!$F$6:$G$38,2,FALSE)),"")</f>
        <v/>
      </c>
      <c r="AC1572" s="91" t="str">
        <f>IF(IFERROR(SEARCH(AC$6,$D1572),0)&gt;0,TRIM(VLOOKUP(AC$6,'Lifeline-Capability XWalk'!$F$6:$G$38,2,FALSE)),"")</f>
        <v/>
      </c>
      <c r="AD1572" s="91" t="str">
        <f>IF(IFERROR(SEARCH(AD$6,$D1572),0)&gt;0,TRIM(VLOOKUP(AD$6,'Lifeline-Capability XWalk'!$F$6:$G$38,2,FALSE)),"")</f>
        <v/>
      </c>
      <c r="AE1572" s="91" t="str">
        <f>IF(IFERROR(SEARCH(AE$6,$D1572),0)&gt;0,TRIM(VLOOKUP(AE$6,'Lifeline-Capability XWalk'!$F$6:$G$38,2,FALSE)),"")</f>
        <v/>
      </c>
      <c r="AF1572" s="91" t="str">
        <f>IF(IFERROR(SEARCH(AF$6,$D1572),0)&gt;0,TRIM(VLOOKUP(AF$6,'Lifeline-Capability XWalk'!$F$6:$G$38,2,FALSE)),"")</f>
        <v/>
      </c>
      <c r="AG1572" s="91" t="str">
        <f>IF(IFERROR(SEARCH(AG$6,$D1572),0)&gt;0,TRIM(VLOOKUP(AG$6,'Lifeline-Capability XWalk'!$F$6:$G$38,2,FALSE)),"")</f>
        <v/>
      </c>
      <c r="AH1572" s="91" t="str">
        <f>IF(IFERROR(SEARCH(AH$6,$D1572),0)&gt;0,TRIM(VLOOKUP(AH$6,'Lifeline-Capability XWalk'!$F$6:$G$38,2,FALSE)),"")</f>
        <v/>
      </c>
      <c r="AI1572" s="91" t="str">
        <f>IF(IFERROR(SEARCH(AI$6,$D1572),0)&gt;0,TRIM(VLOOKUP(AI$6,'Lifeline-Capability XWalk'!$F$6:$G$38,2,FALSE)),"")</f>
        <v/>
      </c>
      <c r="AJ1572" s="91" t="str">
        <f>IF(IFERROR(SEARCH(AJ$6,$D1572),0)&gt;0,TRIM(VLOOKUP(AJ$6,'Lifeline-Capability XWalk'!$F$6:$G$38,2,FALSE)),"")</f>
        <v/>
      </c>
      <c r="AK1572" s="91" t="str">
        <f>IF(IFERROR(SEARCH(AK$6,$D1572),0)&gt;0,TRIM(VLOOKUP(AK$6,'Lifeline-Capability XWalk'!$F$6:$G$38,2,FALSE)),"")</f>
        <v/>
      </c>
      <c r="AL1572" s="92" t="str">
        <f>IF(IFERROR(SEARCH(AL$6,$D1572),0)&gt;0,TRIM(VLOOKUP(AL$6,'Lifeline-Capability XWalk'!$F$6:$G$38,2,FALSE)),"")</f>
        <v/>
      </c>
      <c r="AM1572" s="24" t="str">
        <f t="shared" si="95"/>
        <v/>
      </c>
      <c r="AN1572" s="24" t="str">
        <f t="shared" si="95"/>
        <v/>
      </c>
      <c r="AO1572" s="24" t="str">
        <f t="shared" si="95"/>
        <v/>
      </c>
      <c r="AP1572" s="24" t="str">
        <f t="shared" si="95"/>
        <v/>
      </c>
      <c r="AQ1572" s="24" t="str">
        <f t="shared" si="95"/>
        <v/>
      </c>
      <c r="AR1572" s="24" t="str">
        <f t="shared" si="95"/>
        <v/>
      </c>
      <c r="AS1572" s="24" t="str">
        <f t="shared" si="95"/>
        <v/>
      </c>
      <c r="AT1572" s="24" t="str">
        <f t="shared" si="95"/>
        <v/>
      </c>
      <c r="AU1572" s="24" t="str">
        <f t="shared" si="95"/>
        <v>Safety and Security; Food, Water, Shelter; Health and Medical; Energy; Communications; Hazardous Materials; Transportation; Water Systems;</v>
      </c>
    </row>
    <row r="1573" spans="1:47" ht="32.1" customHeight="1" x14ac:dyDescent="0.2">
      <c r="A1573" s="143" t="s">
        <v>1113</v>
      </c>
      <c r="B1573" s="144" t="s">
        <v>20</v>
      </c>
      <c r="C1573" s="144" t="s">
        <v>1082</v>
      </c>
      <c r="D1573" s="124" t="s">
        <v>1162</v>
      </c>
      <c r="E1573" s="64" t="str">
        <f t="shared" si="93"/>
        <v>Transportation</v>
      </c>
      <c r="F1573" s="70" t="s">
        <v>1977</v>
      </c>
      <c r="G1573" s="90" t="str">
        <f>IF(IFERROR(SEARCH(G$6,$D1573),0)&gt;0,TRIM(VLOOKUP(G$6,'Lifeline-Capability XWalk'!$F$6:$G$38,2,FALSE)),"")</f>
        <v/>
      </c>
      <c r="H1573" s="91" t="str">
        <f>IF(IFERROR(SEARCH(H$6,$D1573),0)&gt;0,TRIM(VLOOKUP(H$6,'Lifeline-Capability XWalk'!$F$6:$G$38,2,FALSE)),"")</f>
        <v/>
      </c>
      <c r="I1573" s="91" t="str">
        <f>IF(IFERROR(SEARCH(I$6,$D1573),0)&gt;0,TRIM(VLOOKUP(I$6,'Lifeline-Capability XWalk'!$F$6:$G$38,2,FALSE)),"")</f>
        <v>Transportation</v>
      </c>
      <c r="J1573" s="91" t="str">
        <f>IF(IFERROR(SEARCH(J$6,$D1573),0)&gt;0,TRIM(VLOOKUP(J$6,'Lifeline-Capability XWalk'!$F$6:$G$38,2,FALSE)),"")</f>
        <v/>
      </c>
      <c r="K1573" s="91" t="str">
        <f>IF(IFERROR(SEARCH(K$6,$D1573),0)&gt;0,TRIM(VLOOKUP(K$6,'Lifeline-Capability XWalk'!$F$6:$G$38,2,FALSE)),"")</f>
        <v/>
      </c>
      <c r="L1573" s="91" t="str">
        <f>IF(IFERROR(SEARCH(L$6,$D1573),0)&gt;0,TRIM(VLOOKUP(L$6,'Lifeline-Capability XWalk'!$F$6:$G$38,2,FALSE)),"")</f>
        <v/>
      </c>
      <c r="M1573" s="91" t="str">
        <f>IF(IFERROR(SEARCH(M$6,$D1573),0)&gt;0,TRIM(VLOOKUP(M$6,'Lifeline-Capability XWalk'!$F$6:$G$38,2,FALSE)),"")</f>
        <v/>
      </c>
      <c r="N1573" s="91" t="str">
        <f>IF(IFERROR(SEARCH(N$6,$D1573),0)&gt;0,TRIM(VLOOKUP(N$6,'Lifeline-Capability XWalk'!$F$6:$G$38,2,FALSE)),"")</f>
        <v/>
      </c>
      <c r="O1573" s="91" t="str">
        <f>IF(IFERROR(SEARCH(O$6,$D1573),0)&gt;0,TRIM(VLOOKUP(O$6,'Lifeline-Capability XWalk'!$F$6:$G$38,2,FALSE)),"")</f>
        <v/>
      </c>
      <c r="P1573" s="91" t="str">
        <f>IF(IFERROR(SEARCH(P$6,$D1573),0)&gt;0,TRIM(VLOOKUP(P$6,'Lifeline-Capability XWalk'!$F$6:$G$38,2,FALSE)),"")</f>
        <v/>
      </c>
      <c r="Q1573" s="91" t="str">
        <f>IF(IFERROR(SEARCH(Q$6,$D1573),0)&gt;0,TRIM(VLOOKUP(Q$6,'Lifeline-Capability XWalk'!$F$6:$G$38,2,FALSE)),"")</f>
        <v/>
      </c>
      <c r="R1573" s="91" t="str">
        <f>IF(IFERROR(SEARCH(R$6,$D1573),0)&gt;0,TRIM(VLOOKUP(R$6,'Lifeline-Capability XWalk'!$F$6:$G$38,2,FALSE)),"")</f>
        <v/>
      </c>
      <c r="S1573" s="91" t="str">
        <f>IF(IFERROR(SEARCH(S$6,$D1573),0)&gt;0,TRIM(VLOOKUP(S$6,'Lifeline-Capability XWalk'!$F$6:$G$38,2,FALSE)),"")</f>
        <v/>
      </c>
      <c r="T1573" s="91" t="str">
        <f>IF(IFERROR(SEARCH(T$6,$D1573),0)&gt;0,TRIM(VLOOKUP(T$6,'Lifeline-Capability XWalk'!$F$6:$G$38,2,FALSE)),"")</f>
        <v/>
      </c>
      <c r="U1573" s="91" t="str">
        <f>IF(IFERROR(SEARCH(U$6,$D1573),0)&gt;0,TRIM(VLOOKUP(U$6,'Lifeline-Capability XWalk'!$F$6:$G$38,2,FALSE)),"")</f>
        <v/>
      </c>
      <c r="V1573" s="91" t="str">
        <f>IF(IFERROR(SEARCH(V$6,$D1573),0)&gt;0,TRIM(VLOOKUP(V$6,'Lifeline-Capability XWalk'!$F$6:$G$38,2,FALSE)),"")</f>
        <v/>
      </c>
      <c r="W1573" s="91" t="str">
        <f>IF(IFERROR(SEARCH(W$6,$D1573),0)&gt;0,TRIM(VLOOKUP(W$6,'Lifeline-Capability XWalk'!$F$6:$G$38,2,FALSE)),"")</f>
        <v/>
      </c>
      <c r="X1573" s="91" t="str">
        <f>IF(IFERROR(SEARCH(X$6,$D1573),0)&gt;0,TRIM(VLOOKUP(X$6,'Lifeline-Capability XWalk'!$F$6:$G$38,2,FALSE)),"")</f>
        <v/>
      </c>
      <c r="Y1573" s="91" t="str">
        <f>IF(IFERROR(SEARCH(Y$6,$D1573),0)&gt;0,TRIM(VLOOKUP(Y$6,'Lifeline-Capability XWalk'!$F$6:$G$38,2,FALSE)),"")</f>
        <v/>
      </c>
      <c r="Z1573" s="91" t="str">
        <f>IF(IFERROR(SEARCH(Z$6,$D1573),0)&gt;0,TRIM(VLOOKUP(Z$6,'Lifeline-Capability XWalk'!$F$6:$G$38,2,FALSE)),"")</f>
        <v/>
      </c>
      <c r="AA1573" s="91" t="str">
        <f>IF(IFERROR(SEARCH(AA$6,$D1573),0)&gt;0,TRIM(VLOOKUP(AA$6,'Lifeline-Capability XWalk'!$F$6:$G$38,2,FALSE)),"")</f>
        <v/>
      </c>
      <c r="AB1573" s="91" t="str">
        <f>IF(IFERROR(SEARCH(AB$6,$D1573),0)&gt;0,TRIM(VLOOKUP(AB$6,'Lifeline-Capability XWalk'!$F$6:$G$38,2,FALSE)),"")</f>
        <v/>
      </c>
      <c r="AC1573" s="91" t="str">
        <f>IF(IFERROR(SEARCH(AC$6,$D1573),0)&gt;0,TRIM(VLOOKUP(AC$6,'Lifeline-Capability XWalk'!$F$6:$G$38,2,FALSE)),"")</f>
        <v/>
      </c>
      <c r="AD1573" s="91" t="str">
        <f>IF(IFERROR(SEARCH(AD$6,$D1573),0)&gt;0,TRIM(VLOOKUP(AD$6,'Lifeline-Capability XWalk'!$F$6:$G$38,2,FALSE)),"")</f>
        <v/>
      </c>
      <c r="AE1573" s="91" t="str">
        <f>IF(IFERROR(SEARCH(AE$6,$D1573),0)&gt;0,TRIM(VLOOKUP(AE$6,'Lifeline-Capability XWalk'!$F$6:$G$38,2,FALSE)),"")</f>
        <v/>
      </c>
      <c r="AF1573" s="91" t="str">
        <f>IF(IFERROR(SEARCH(AF$6,$D1573),0)&gt;0,TRIM(VLOOKUP(AF$6,'Lifeline-Capability XWalk'!$F$6:$G$38,2,FALSE)),"")</f>
        <v/>
      </c>
      <c r="AG1573" s="91" t="str">
        <f>IF(IFERROR(SEARCH(AG$6,$D1573),0)&gt;0,TRIM(VLOOKUP(AG$6,'Lifeline-Capability XWalk'!$F$6:$G$38,2,FALSE)),"")</f>
        <v/>
      </c>
      <c r="AH1573" s="91" t="str">
        <f>IF(IFERROR(SEARCH(AH$6,$D1573),0)&gt;0,TRIM(VLOOKUP(AH$6,'Lifeline-Capability XWalk'!$F$6:$G$38,2,FALSE)),"")</f>
        <v/>
      </c>
      <c r="AI1573" s="91" t="str">
        <f>IF(IFERROR(SEARCH(AI$6,$D1573),0)&gt;0,TRIM(VLOOKUP(AI$6,'Lifeline-Capability XWalk'!$F$6:$G$38,2,FALSE)),"")</f>
        <v/>
      </c>
      <c r="AJ1573" s="91" t="str">
        <f>IF(IFERROR(SEARCH(AJ$6,$D1573),0)&gt;0,TRIM(VLOOKUP(AJ$6,'Lifeline-Capability XWalk'!$F$6:$G$38,2,FALSE)),"")</f>
        <v/>
      </c>
      <c r="AK1573" s="91" t="str">
        <f>IF(IFERROR(SEARCH(AK$6,$D1573),0)&gt;0,TRIM(VLOOKUP(AK$6,'Lifeline-Capability XWalk'!$F$6:$G$38,2,FALSE)),"")</f>
        <v/>
      </c>
      <c r="AL1573" s="92" t="str">
        <f>IF(IFERROR(SEARCH(AL$6,$D1573),0)&gt;0,TRIM(VLOOKUP(AL$6,'Lifeline-Capability XWalk'!$F$6:$G$38,2,FALSE)),"")</f>
        <v/>
      </c>
      <c r="AM1573" s="24" t="str">
        <f t="shared" si="95"/>
        <v/>
      </c>
      <c r="AN1573" s="24" t="str">
        <f t="shared" si="95"/>
        <v/>
      </c>
      <c r="AO1573" s="24" t="str">
        <f t="shared" si="95"/>
        <v/>
      </c>
      <c r="AP1573" s="24" t="str">
        <f t="shared" si="95"/>
        <v/>
      </c>
      <c r="AQ1573" s="24" t="str">
        <f t="shared" si="95"/>
        <v/>
      </c>
      <c r="AR1573" s="24" t="str">
        <f t="shared" si="95"/>
        <v/>
      </c>
      <c r="AS1573" s="24" t="str">
        <f t="shared" si="95"/>
        <v>Transportation</v>
      </c>
      <c r="AT1573" s="24" t="str">
        <f t="shared" si="95"/>
        <v/>
      </c>
      <c r="AU1573" s="24" t="str">
        <f t="shared" si="95"/>
        <v/>
      </c>
    </row>
    <row r="1574" spans="1:47" ht="32.1" customHeight="1" x14ac:dyDescent="0.2">
      <c r="A1574" s="143" t="s">
        <v>1113</v>
      </c>
      <c r="B1574" s="144" t="s">
        <v>20</v>
      </c>
      <c r="C1574" s="144" t="s">
        <v>1082</v>
      </c>
      <c r="D1574" s="124" t="s">
        <v>1214</v>
      </c>
      <c r="E1574" s="64" t="str">
        <f t="shared" si="93"/>
        <v>Communications</v>
      </c>
      <c r="F1574" s="70" t="s">
        <v>1978</v>
      </c>
      <c r="G1574" s="90" t="str">
        <f>IF(IFERROR(SEARCH(G$6,$D1574),0)&gt;0,TRIM(VLOOKUP(G$6,'Lifeline-Capability XWalk'!$F$6:$G$38,2,FALSE)),"")</f>
        <v/>
      </c>
      <c r="H1574" s="91" t="str">
        <f>IF(IFERROR(SEARCH(H$6,$D1574),0)&gt;0,TRIM(VLOOKUP(H$6,'Lifeline-Capability XWalk'!$F$6:$G$38,2,FALSE)),"")</f>
        <v/>
      </c>
      <c r="I1574" s="91" t="str">
        <f>IF(IFERROR(SEARCH(I$6,$D1574),0)&gt;0,TRIM(VLOOKUP(I$6,'Lifeline-Capability XWalk'!$F$6:$G$38,2,FALSE)),"")</f>
        <v/>
      </c>
      <c r="J1574" s="91" t="str">
        <f>IF(IFERROR(SEARCH(J$6,$D1574),0)&gt;0,TRIM(VLOOKUP(J$6,'Lifeline-Capability XWalk'!$F$6:$G$38,2,FALSE)),"")</f>
        <v/>
      </c>
      <c r="K1574" s="91" t="str">
        <f>IF(IFERROR(SEARCH(K$6,$D1574),0)&gt;0,TRIM(VLOOKUP(K$6,'Lifeline-Capability XWalk'!$F$6:$G$38,2,FALSE)),"")</f>
        <v/>
      </c>
      <c r="L1574" s="91" t="str">
        <f>IF(IFERROR(SEARCH(L$6,$D1574),0)&gt;0,TRIM(VLOOKUP(L$6,'Lifeline-Capability XWalk'!$F$6:$G$38,2,FALSE)),"")</f>
        <v/>
      </c>
      <c r="M1574" s="91" t="str">
        <f>IF(IFERROR(SEARCH(M$6,$D1574),0)&gt;0,TRIM(VLOOKUP(M$6,'Lifeline-Capability XWalk'!$F$6:$G$38,2,FALSE)),"")</f>
        <v/>
      </c>
      <c r="N1574" s="91" t="str">
        <f>IF(IFERROR(SEARCH(N$6,$D1574),0)&gt;0,TRIM(VLOOKUP(N$6,'Lifeline-Capability XWalk'!$F$6:$G$38,2,FALSE)),"")</f>
        <v/>
      </c>
      <c r="O1574" s="91" t="str">
        <f>IF(IFERROR(SEARCH(O$6,$D1574),0)&gt;0,TRIM(VLOOKUP(O$6,'Lifeline-Capability XWalk'!$F$6:$G$38,2,FALSE)),"")</f>
        <v/>
      </c>
      <c r="P1574" s="91" t="str">
        <f>IF(IFERROR(SEARCH(P$6,$D1574),0)&gt;0,TRIM(VLOOKUP(P$6,'Lifeline-Capability XWalk'!$F$6:$G$38,2,FALSE)),"")</f>
        <v/>
      </c>
      <c r="Q1574" s="91" t="str">
        <f>IF(IFERROR(SEARCH(Q$6,$D1574),0)&gt;0,TRIM(VLOOKUP(Q$6,'Lifeline-Capability XWalk'!$F$6:$G$38,2,FALSE)),"")</f>
        <v/>
      </c>
      <c r="R1574" s="91" t="str">
        <f>IF(IFERROR(SEARCH(R$6,$D1574),0)&gt;0,TRIM(VLOOKUP(R$6,'Lifeline-Capability XWalk'!$F$6:$G$38,2,FALSE)),"")</f>
        <v/>
      </c>
      <c r="S1574" s="91" t="str">
        <f>IF(IFERROR(SEARCH(S$6,$D1574),0)&gt;0,TRIM(VLOOKUP(S$6,'Lifeline-Capability XWalk'!$F$6:$G$38,2,FALSE)),"")</f>
        <v/>
      </c>
      <c r="T1574" s="91" t="str">
        <f>IF(IFERROR(SEARCH(T$6,$D1574),0)&gt;0,TRIM(VLOOKUP(T$6,'Lifeline-Capability XWalk'!$F$6:$G$38,2,FALSE)),"")</f>
        <v/>
      </c>
      <c r="U1574" s="91" t="str">
        <f>IF(IFERROR(SEARCH(U$6,$D1574),0)&gt;0,TRIM(VLOOKUP(U$6,'Lifeline-Capability XWalk'!$F$6:$G$38,2,FALSE)),"")</f>
        <v/>
      </c>
      <c r="V1574" s="91" t="str">
        <f>IF(IFERROR(SEARCH(V$6,$D1574),0)&gt;0,TRIM(VLOOKUP(V$6,'Lifeline-Capability XWalk'!$F$6:$G$38,2,FALSE)),"")</f>
        <v/>
      </c>
      <c r="W1574" s="91" t="str">
        <f>IF(IFERROR(SEARCH(W$6,$D1574),0)&gt;0,TRIM(VLOOKUP(W$6,'Lifeline-Capability XWalk'!$F$6:$G$38,2,FALSE)),"")</f>
        <v/>
      </c>
      <c r="X1574" s="91" t="str">
        <f>IF(IFERROR(SEARCH(X$6,$D1574),0)&gt;0,TRIM(VLOOKUP(X$6,'Lifeline-Capability XWalk'!$F$6:$G$38,2,FALSE)),"")</f>
        <v/>
      </c>
      <c r="Y1574" s="91" t="str">
        <f>IF(IFERROR(SEARCH(Y$6,$D1574),0)&gt;0,TRIM(VLOOKUP(Y$6,'Lifeline-Capability XWalk'!$F$6:$G$38,2,FALSE)),"")</f>
        <v/>
      </c>
      <c r="Z1574" s="91" t="str">
        <f>IF(IFERROR(SEARCH(Z$6,$D1574),0)&gt;0,TRIM(VLOOKUP(Z$6,'Lifeline-Capability XWalk'!$F$6:$G$38,2,FALSE)),"")</f>
        <v/>
      </c>
      <c r="AA1574" s="91" t="str">
        <f>IF(IFERROR(SEARCH(AA$6,$D1574),0)&gt;0,TRIM(VLOOKUP(AA$6,'Lifeline-Capability XWalk'!$F$6:$G$38,2,FALSE)),"")</f>
        <v/>
      </c>
      <c r="AB1574" s="91" t="str">
        <f>IF(IFERROR(SEARCH(AB$6,$D1574),0)&gt;0,TRIM(VLOOKUP(AB$6,'Lifeline-Capability XWalk'!$F$6:$G$38,2,FALSE)),"")</f>
        <v>Communications</v>
      </c>
      <c r="AC1574" s="91" t="str">
        <f>IF(IFERROR(SEARCH(AC$6,$D1574),0)&gt;0,TRIM(VLOOKUP(AC$6,'Lifeline-Capability XWalk'!$F$6:$G$38,2,FALSE)),"")</f>
        <v/>
      </c>
      <c r="AD1574" s="91" t="str">
        <f>IF(IFERROR(SEARCH(AD$6,$D1574),0)&gt;0,TRIM(VLOOKUP(AD$6,'Lifeline-Capability XWalk'!$F$6:$G$38,2,FALSE)),"")</f>
        <v/>
      </c>
      <c r="AE1574" s="91" t="str">
        <f>IF(IFERROR(SEARCH(AE$6,$D1574),0)&gt;0,TRIM(VLOOKUP(AE$6,'Lifeline-Capability XWalk'!$F$6:$G$38,2,FALSE)),"")</f>
        <v/>
      </c>
      <c r="AF1574" s="91" t="str">
        <f>IF(IFERROR(SEARCH(AF$6,$D1574),0)&gt;0,TRIM(VLOOKUP(AF$6,'Lifeline-Capability XWalk'!$F$6:$G$38,2,FALSE)),"")</f>
        <v/>
      </c>
      <c r="AG1574" s="91" t="str">
        <f>IF(IFERROR(SEARCH(AG$6,$D1574),0)&gt;0,TRIM(VLOOKUP(AG$6,'Lifeline-Capability XWalk'!$F$6:$G$38,2,FALSE)),"")</f>
        <v/>
      </c>
      <c r="AH1574" s="91" t="str">
        <f>IF(IFERROR(SEARCH(AH$6,$D1574),0)&gt;0,TRIM(VLOOKUP(AH$6,'Lifeline-Capability XWalk'!$F$6:$G$38,2,FALSE)),"")</f>
        <v/>
      </c>
      <c r="AI1574" s="91" t="str">
        <f>IF(IFERROR(SEARCH(AI$6,$D1574),0)&gt;0,TRIM(VLOOKUP(AI$6,'Lifeline-Capability XWalk'!$F$6:$G$38,2,FALSE)),"")</f>
        <v/>
      </c>
      <c r="AJ1574" s="91" t="str">
        <f>IF(IFERROR(SEARCH(AJ$6,$D1574),0)&gt;0,TRIM(VLOOKUP(AJ$6,'Lifeline-Capability XWalk'!$F$6:$G$38,2,FALSE)),"")</f>
        <v/>
      </c>
      <c r="AK1574" s="91" t="str">
        <f>IF(IFERROR(SEARCH(AK$6,$D1574),0)&gt;0,TRIM(VLOOKUP(AK$6,'Lifeline-Capability XWalk'!$F$6:$G$38,2,FALSE)),"")</f>
        <v/>
      </c>
      <c r="AL1574" s="92" t="str">
        <f>IF(IFERROR(SEARCH(AL$6,$D1574),0)&gt;0,TRIM(VLOOKUP(AL$6,'Lifeline-Capability XWalk'!$F$6:$G$38,2,FALSE)),"")</f>
        <v/>
      </c>
      <c r="AM1574" s="24" t="str">
        <f t="shared" si="95"/>
        <v/>
      </c>
      <c r="AN1574" s="24" t="str">
        <f t="shared" si="95"/>
        <v/>
      </c>
      <c r="AO1574" s="24" t="str">
        <f t="shared" si="95"/>
        <v/>
      </c>
      <c r="AP1574" s="24" t="str">
        <f t="shared" si="95"/>
        <v/>
      </c>
      <c r="AQ1574" s="24" t="str">
        <f t="shared" si="95"/>
        <v>Communications</v>
      </c>
      <c r="AR1574" s="24" t="str">
        <f t="shared" si="95"/>
        <v/>
      </c>
      <c r="AS1574" s="24" t="str">
        <f t="shared" si="95"/>
        <v/>
      </c>
      <c r="AT1574" s="24" t="str">
        <f t="shared" si="95"/>
        <v/>
      </c>
      <c r="AU1574" s="24" t="str">
        <f t="shared" si="95"/>
        <v/>
      </c>
    </row>
    <row r="1575" spans="1:47" ht="32.1" customHeight="1" x14ac:dyDescent="0.2">
      <c r="A1575" s="143" t="s">
        <v>1113</v>
      </c>
      <c r="B1575" s="144" t="s">
        <v>20</v>
      </c>
      <c r="C1575" s="144" t="s">
        <v>1082</v>
      </c>
      <c r="D1575" s="124" t="s">
        <v>1979</v>
      </c>
      <c r="E1575" s="64" t="str">
        <f t="shared" si="93"/>
        <v>Safety and Security</v>
      </c>
      <c r="F1575" s="70" t="s">
        <v>1980</v>
      </c>
      <c r="G1575" s="90" t="str">
        <f>IF(IFERROR(SEARCH(G$6,$D1575),0)&gt;0,TRIM(VLOOKUP(G$6,'Lifeline-Capability XWalk'!$F$6:$G$38,2,FALSE)),"")</f>
        <v/>
      </c>
      <c r="H1575" s="91" t="str">
        <f>IF(IFERROR(SEARCH(H$6,$D1575),0)&gt;0,TRIM(VLOOKUP(H$6,'Lifeline-Capability XWalk'!$F$6:$G$38,2,FALSE)),"")</f>
        <v/>
      </c>
      <c r="I1575" s="91" t="str">
        <f>IF(IFERROR(SEARCH(I$6,$D1575),0)&gt;0,TRIM(VLOOKUP(I$6,'Lifeline-Capability XWalk'!$F$6:$G$38,2,FALSE)),"")</f>
        <v/>
      </c>
      <c r="J1575" s="91" t="str">
        <f>IF(IFERROR(SEARCH(J$6,$D1575),0)&gt;0,TRIM(VLOOKUP(J$6,'Lifeline-Capability XWalk'!$F$6:$G$38,2,FALSE)),"")</f>
        <v/>
      </c>
      <c r="K1575" s="91" t="str">
        <f>IF(IFERROR(SEARCH(K$6,$D1575),0)&gt;0,TRIM(VLOOKUP(K$6,'Lifeline-Capability XWalk'!$F$6:$G$38,2,FALSE)),"")</f>
        <v/>
      </c>
      <c r="L1575" s="91" t="str">
        <f>IF(IFERROR(SEARCH(L$6,$D1575),0)&gt;0,TRIM(VLOOKUP(L$6,'Lifeline-Capability XWalk'!$F$6:$G$38,2,FALSE)),"")</f>
        <v/>
      </c>
      <c r="M1575" s="91" t="str">
        <f>IF(IFERROR(SEARCH(M$6,$D1575),0)&gt;0,TRIM(VLOOKUP(M$6,'Lifeline-Capability XWalk'!$F$6:$G$38,2,FALSE)),"")</f>
        <v/>
      </c>
      <c r="N1575" s="91" t="str">
        <f>IF(IFERROR(SEARCH(N$6,$D1575),0)&gt;0,TRIM(VLOOKUP(N$6,'Lifeline-Capability XWalk'!$F$6:$G$38,2,FALSE)),"")</f>
        <v/>
      </c>
      <c r="O1575" s="91" t="str">
        <f>IF(IFERROR(SEARCH(O$6,$D1575),0)&gt;0,TRIM(VLOOKUP(O$6,'Lifeline-Capability XWalk'!$F$6:$G$38,2,FALSE)),"")</f>
        <v/>
      </c>
      <c r="P1575" s="91" t="str">
        <f>IF(IFERROR(SEARCH(P$6,$D1575),0)&gt;0,TRIM(VLOOKUP(P$6,'Lifeline-Capability XWalk'!$F$6:$G$38,2,FALSE)),"")</f>
        <v/>
      </c>
      <c r="Q1575" s="91" t="str">
        <f>IF(IFERROR(SEARCH(Q$6,$D1575),0)&gt;0,TRIM(VLOOKUP(Q$6,'Lifeline-Capability XWalk'!$F$6:$G$38,2,FALSE)),"")</f>
        <v/>
      </c>
      <c r="R1575" s="91" t="str">
        <f>IF(IFERROR(SEARCH(R$6,$D1575),0)&gt;0,TRIM(VLOOKUP(R$6,'Lifeline-Capability XWalk'!$F$6:$G$38,2,FALSE)),"")</f>
        <v/>
      </c>
      <c r="S1575" s="91" t="str">
        <f>IF(IFERROR(SEARCH(S$6,$D1575),0)&gt;0,TRIM(VLOOKUP(S$6,'Lifeline-Capability XWalk'!$F$6:$G$38,2,FALSE)),"")</f>
        <v/>
      </c>
      <c r="T1575" s="91" t="str">
        <f>IF(IFERROR(SEARCH(T$6,$D1575),0)&gt;0,TRIM(VLOOKUP(T$6,'Lifeline-Capability XWalk'!$F$6:$G$38,2,FALSE)),"")</f>
        <v/>
      </c>
      <c r="U1575" s="91" t="str">
        <f>IF(IFERROR(SEARCH(U$6,$D1575),0)&gt;0,TRIM(VLOOKUP(U$6,'Lifeline-Capability XWalk'!$F$6:$G$38,2,FALSE)),"")</f>
        <v/>
      </c>
      <c r="V1575" s="91" t="str">
        <f>IF(IFERROR(SEARCH(V$6,$D1575),0)&gt;0,TRIM(VLOOKUP(V$6,'Lifeline-Capability XWalk'!$F$6:$G$38,2,FALSE)),"")</f>
        <v/>
      </c>
      <c r="W1575" s="91" t="str">
        <f>IF(IFERROR(SEARCH(W$6,$D1575),0)&gt;0,TRIM(VLOOKUP(W$6,'Lifeline-Capability XWalk'!$F$6:$G$38,2,FALSE)),"")</f>
        <v/>
      </c>
      <c r="X1575" s="91" t="str">
        <f>IF(IFERROR(SEARCH(X$6,$D1575),0)&gt;0,TRIM(VLOOKUP(X$6,'Lifeline-Capability XWalk'!$F$6:$G$38,2,FALSE)),"")</f>
        <v>Safety and Security</v>
      </c>
      <c r="Y1575" s="91" t="str">
        <f>IF(IFERROR(SEARCH(Y$6,$D1575),0)&gt;0,TRIM(VLOOKUP(Y$6,'Lifeline-Capability XWalk'!$F$6:$G$38,2,FALSE)),"")</f>
        <v/>
      </c>
      <c r="Z1575" s="91" t="str">
        <f>IF(IFERROR(SEARCH(Z$6,$D1575),0)&gt;0,TRIM(VLOOKUP(Z$6,'Lifeline-Capability XWalk'!$F$6:$G$38,2,FALSE)),"")</f>
        <v/>
      </c>
      <c r="AA1575" s="91" t="str">
        <f>IF(IFERROR(SEARCH(AA$6,$D1575),0)&gt;0,TRIM(VLOOKUP(AA$6,'Lifeline-Capability XWalk'!$F$6:$G$38,2,FALSE)),"")</f>
        <v/>
      </c>
      <c r="AB1575" s="91" t="str">
        <f>IF(IFERROR(SEARCH(AB$6,$D1575),0)&gt;0,TRIM(VLOOKUP(AB$6,'Lifeline-Capability XWalk'!$F$6:$G$38,2,FALSE)),"")</f>
        <v/>
      </c>
      <c r="AC1575" s="91" t="str">
        <f>IF(IFERROR(SEARCH(AC$6,$D1575),0)&gt;0,TRIM(VLOOKUP(AC$6,'Lifeline-Capability XWalk'!$F$6:$G$38,2,FALSE)),"")</f>
        <v/>
      </c>
      <c r="AD1575" s="91" t="str">
        <f>IF(IFERROR(SEARCH(AD$6,$D1575),0)&gt;0,TRIM(VLOOKUP(AD$6,'Lifeline-Capability XWalk'!$F$6:$G$38,2,FALSE)),"")</f>
        <v/>
      </c>
      <c r="AE1575" s="91" t="str">
        <f>IF(IFERROR(SEARCH(AE$6,$D1575),0)&gt;0,TRIM(VLOOKUP(AE$6,'Lifeline-Capability XWalk'!$F$6:$G$38,2,FALSE)),"")</f>
        <v/>
      </c>
      <c r="AF1575" s="91" t="str">
        <f>IF(IFERROR(SEARCH(AF$6,$D1575),0)&gt;0,TRIM(VLOOKUP(AF$6,'Lifeline-Capability XWalk'!$F$6:$G$38,2,FALSE)),"")</f>
        <v/>
      </c>
      <c r="AG1575" s="91" t="str">
        <f>IF(IFERROR(SEARCH(AG$6,$D1575),0)&gt;0,TRIM(VLOOKUP(AG$6,'Lifeline-Capability XWalk'!$F$6:$G$38,2,FALSE)),"")</f>
        <v/>
      </c>
      <c r="AH1575" s="91" t="str">
        <f>IF(IFERROR(SEARCH(AH$6,$D1575),0)&gt;0,TRIM(VLOOKUP(AH$6,'Lifeline-Capability XWalk'!$F$6:$G$38,2,FALSE)),"")</f>
        <v/>
      </c>
      <c r="AI1575" s="91" t="str">
        <f>IF(IFERROR(SEARCH(AI$6,$D1575),0)&gt;0,TRIM(VLOOKUP(AI$6,'Lifeline-Capability XWalk'!$F$6:$G$38,2,FALSE)),"")</f>
        <v/>
      </c>
      <c r="AJ1575" s="91" t="str">
        <f>IF(IFERROR(SEARCH(AJ$6,$D1575),0)&gt;0,TRIM(VLOOKUP(AJ$6,'Lifeline-Capability XWalk'!$F$6:$G$38,2,FALSE)),"")</f>
        <v/>
      </c>
      <c r="AK1575" s="91" t="str">
        <f>IF(IFERROR(SEARCH(AK$6,$D1575),0)&gt;0,TRIM(VLOOKUP(AK$6,'Lifeline-Capability XWalk'!$F$6:$G$38,2,FALSE)),"")</f>
        <v/>
      </c>
      <c r="AL1575" s="92" t="str">
        <f>IF(IFERROR(SEARCH(AL$6,$D1575),0)&gt;0,TRIM(VLOOKUP(AL$6,'Lifeline-Capability XWalk'!$F$6:$G$38,2,FALSE)),"")</f>
        <v/>
      </c>
      <c r="AM1575" s="24" t="str">
        <f t="shared" si="95"/>
        <v>Safety and Security</v>
      </c>
      <c r="AN1575" s="24" t="str">
        <f t="shared" si="95"/>
        <v/>
      </c>
      <c r="AO1575" s="24" t="str">
        <f t="shared" si="95"/>
        <v/>
      </c>
      <c r="AP1575" s="24" t="str">
        <f t="shared" si="95"/>
        <v/>
      </c>
      <c r="AQ1575" s="24" t="str">
        <f t="shared" si="95"/>
        <v/>
      </c>
      <c r="AR1575" s="24" t="str">
        <f t="shared" si="95"/>
        <v/>
      </c>
      <c r="AS1575" s="24" t="str">
        <f t="shared" si="95"/>
        <v/>
      </c>
      <c r="AT1575" s="24" t="str">
        <f t="shared" si="95"/>
        <v/>
      </c>
      <c r="AU1575" s="24" t="str">
        <f t="shared" si="95"/>
        <v/>
      </c>
    </row>
    <row r="1576" spans="1:47" ht="32.1" customHeight="1" x14ac:dyDescent="0.2">
      <c r="A1576" s="143" t="s">
        <v>1113</v>
      </c>
      <c r="B1576" s="144" t="s">
        <v>20</v>
      </c>
      <c r="C1576" s="144" t="s">
        <v>1082</v>
      </c>
      <c r="D1576" s="124" t="s">
        <v>1941</v>
      </c>
      <c r="E1576" s="64" t="str">
        <f t="shared" si="93"/>
        <v>Health and Medical</v>
      </c>
      <c r="F1576" s="70" t="s">
        <v>1981</v>
      </c>
      <c r="G1576" s="90" t="str">
        <f>IF(IFERROR(SEARCH(G$6,$D1576),0)&gt;0,TRIM(VLOOKUP(G$6,'Lifeline-Capability XWalk'!$F$6:$G$38,2,FALSE)),"")</f>
        <v/>
      </c>
      <c r="H1576" s="91" t="str">
        <f>IF(IFERROR(SEARCH(H$6,$D1576),0)&gt;0,TRIM(VLOOKUP(H$6,'Lifeline-Capability XWalk'!$F$6:$G$38,2,FALSE)),"")</f>
        <v/>
      </c>
      <c r="I1576" s="91" t="str">
        <f>IF(IFERROR(SEARCH(I$6,$D1576),0)&gt;0,TRIM(VLOOKUP(I$6,'Lifeline-Capability XWalk'!$F$6:$G$38,2,FALSE)),"")</f>
        <v/>
      </c>
      <c r="J1576" s="91" t="str">
        <f>IF(IFERROR(SEARCH(J$6,$D1576),0)&gt;0,TRIM(VLOOKUP(J$6,'Lifeline-Capability XWalk'!$F$6:$G$38,2,FALSE)),"")</f>
        <v/>
      </c>
      <c r="K1576" s="91" t="str">
        <f>IF(IFERROR(SEARCH(K$6,$D1576),0)&gt;0,TRIM(VLOOKUP(K$6,'Lifeline-Capability XWalk'!$F$6:$G$38,2,FALSE)),"")</f>
        <v/>
      </c>
      <c r="L1576" s="91" t="str">
        <f>IF(IFERROR(SEARCH(L$6,$D1576),0)&gt;0,TRIM(VLOOKUP(L$6,'Lifeline-Capability XWalk'!$F$6:$G$38,2,FALSE)),"")</f>
        <v/>
      </c>
      <c r="M1576" s="91" t="str">
        <f>IF(IFERROR(SEARCH(M$6,$D1576),0)&gt;0,TRIM(VLOOKUP(M$6,'Lifeline-Capability XWalk'!$F$6:$G$38,2,FALSE)),"")</f>
        <v/>
      </c>
      <c r="N1576" s="91" t="str">
        <f>IF(IFERROR(SEARCH(N$6,$D1576),0)&gt;0,TRIM(VLOOKUP(N$6,'Lifeline-Capability XWalk'!$F$6:$G$38,2,FALSE)),"")</f>
        <v/>
      </c>
      <c r="O1576" s="91" t="str">
        <f>IF(IFERROR(SEARCH(O$6,$D1576),0)&gt;0,TRIM(VLOOKUP(O$6,'Lifeline-Capability XWalk'!$F$6:$G$38,2,FALSE)),"")</f>
        <v/>
      </c>
      <c r="P1576" s="91" t="str">
        <f>IF(IFERROR(SEARCH(P$6,$D1576),0)&gt;0,TRIM(VLOOKUP(P$6,'Lifeline-Capability XWalk'!$F$6:$G$38,2,FALSE)),"")</f>
        <v/>
      </c>
      <c r="Q1576" s="91" t="str">
        <f>IF(IFERROR(SEARCH(Q$6,$D1576),0)&gt;0,TRIM(VLOOKUP(Q$6,'Lifeline-Capability XWalk'!$F$6:$G$38,2,FALSE)),"")</f>
        <v/>
      </c>
      <c r="R1576" s="91" t="str">
        <f>IF(IFERROR(SEARCH(R$6,$D1576),0)&gt;0,TRIM(VLOOKUP(R$6,'Lifeline-Capability XWalk'!$F$6:$G$38,2,FALSE)),"")</f>
        <v/>
      </c>
      <c r="S1576" s="91" t="str">
        <f>IF(IFERROR(SEARCH(S$6,$D1576),0)&gt;0,TRIM(VLOOKUP(S$6,'Lifeline-Capability XWalk'!$F$6:$G$38,2,FALSE)),"")</f>
        <v/>
      </c>
      <c r="T1576" s="91" t="str">
        <f>IF(IFERROR(SEARCH(T$6,$D1576),0)&gt;0,TRIM(VLOOKUP(T$6,'Lifeline-Capability XWalk'!$F$6:$G$38,2,FALSE)),"")</f>
        <v/>
      </c>
      <c r="U1576" s="91" t="str">
        <f>IF(IFERROR(SEARCH(U$6,$D1576),0)&gt;0,TRIM(VLOOKUP(U$6,'Lifeline-Capability XWalk'!$F$6:$G$38,2,FALSE)),"")</f>
        <v/>
      </c>
      <c r="V1576" s="91" t="str">
        <f>IF(IFERROR(SEARCH(V$6,$D1576),0)&gt;0,TRIM(VLOOKUP(V$6,'Lifeline-Capability XWalk'!$F$6:$G$38,2,FALSE)),"")</f>
        <v/>
      </c>
      <c r="W1576" s="91" t="str">
        <f>IF(IFERROR(SEARCH(W$6,$D1576),0)&gt;0,TRIM(VLOOKUP(W$6,'Lifeline-Capability XWalk'!$F$6:$G$38,2,FALSE)),"")</f>
        <v>Health and Medical</v>
      </c>
      <c r="X1576" s="91" t="str">
        <f>IF(IFERROR(SEARCH(X$6,$D1576),0)&gt;0,TRIM(VLOOKUP(X$6,'Lifeline-Capability XWalk'!$F$6:$G$38,2,FALSE)),"")</f>
        <v/>
      </c>
      <c r="Y1576" s="91" t="str">
        <f>IF(IFERROR(SEARCH(Y$6,$D1576),0)&gt;0,TRIM(VLOOKUP(Y$6,'Lifeline-Capability XWalk'!$F$6:$G$38,2,FALSE)),"")</f>
        <v/>
      </c>
      <c r="Z1576" s="91" t="str">
        <f>IF(IFERROR(SEARCH(Z$6,$D1576),0)&gt;0,TRIM(VLOOKUP(Z$6,'Lifeline-Capability XWalk'!$F$6:$G$38,2,FALSE)),"")</f>
        <v/>
      </c>
      <c r="AA1576" s="91" t="str">
        <f>IF(IFERROR(SEARCH(AA$6,$D1576),0)&gt;0,TRIM(VLOOKUP(AA$6,'Lifeline-Capability XWalk'!$F$6:$G$38,2,FALSE)),"")</f>
        <v/>
      </c>
      <c r="AB1576" s="91" t="str">
        <f>IF(IFERROR(SEARCH(AB$6,$D1576),0)&gt;0,TRIM(VLOOKUP(AB$6,'Lifeline-Capability XWalk'!$F$6:$G$38,2,FALSE)),"")</f>
        <v/>
      </c>
      <c r="AC1576" s="91" t="str">
        <f>IF(IFERROR(SEARCH(AC$6,$D1576),0)&gt;0,TRIM(VLOOKUP(AC$6,'Lifeline-Capability XWalk'!$F$6:$G$38,2,FALSE)),"")</f>
        <v/>
      </c>
      <c r="AD1576" s="91" t="str">
        <f>IF(IFERROR(SEARCH(AD$6,$D1576),0)&gt;0,TRIM(VLOOKUP(AD$6,'Lifeline-Capability XWalk'!$F$6:$G$38,2,FALSE)),"")</f>
        <v/>
      </c>
      <c r="AE1576" s="91" t="str">
        <f>IF(IFERROR(SEARCH(AE$6,$D1576),0)&gt;0,TRIM(VLOOKUP(AE$6,'Lifeline-Capability XWalk'!$F$6:$G$38,2,FALSE)),"")</f>
        <v/>
      </c>
      <c r="AF1576" s="91" t="str">
        <f>IF(IFERROR(SEARCH(AF$6,$D1576),0)&gt;0,TRIM(VLOOKUP(AF$6,'Lifeline-Capability XWalk'!$F$6:$G$38,2,FALSE)),"")</f>
        <v/>
      </c>
      <c r="AG1576" s="91" t="str">
        <f>IF(IFERROR(SEARCH(AG$6,$D1576),0)&gt;0,TRIM(VLOOKUP(AG$6,'Lifeline-Capability XWalk'!$F$6:$G$38,2,FALSE)),"")</f>
        <v/>
      </c>
      <c r="AH1576" s="91" t="str">
        <f>IF(IFERROR(SEARCH(AH$6,$D1576),0)&gt;0,TRIM(VLOOKUP(AH$6,'Lifeline-Capability XWalk'!$F$6:$G$38,2,FALSE)),"")</f>
        <v/>
      </c>
      <c r="AI1576" s="91" t="str">
        <f>IF(IFERROR(SEARCH(AI$6,$D1576),0)&gt;0,TRIM(VLOOKUP(AI$6,'Lifeline-Capability XWalk'!$F$6:$G$38,2,FALSE)),"")</f>
        <v/>
      </c>
      <c r="AJ1576" s="91" t="str">
        <f>IF(IFERROR(SEARCH(AJ$6,$D1576),0)&gt;0,TRIM(VLOOKUP(AJ$6,'Lifeline-Capability XWalk'!$F$6:$G$38,2,FALSE)),"")</f>
        <v/>
      </c>
      <c r="AK1576" s="91" t="str">
        <f>IF(IFERROR(SEARCH(AK$6,$D1576),0)&gt;0,TRIM(VLOOKUP(AK$6,'Lifeline-Capability XWalk'!$F$6:$G$38,2,FALSE)),"")</f>
        <v/>
      </c>
      <c r="AL1576" s="92" t="str">
        <f>IF(IFERROR(SEARCH(AL$6,$D1576),0)&gt;0,TRIM(VLOOKUP(AL$6,'Lifeline-Capability XWalk'!$F$6:$G$38,2,FALSE)),"")</f>
        <v/>
      </c>
      <c r="AM1576" s="24" t="str">
        <f t="shared" si="95"/>
        <v/>
      </c>
      <c r="AN1576" s="24" t="str">
        <f t="shared" si="95"/>
        <v/>
      </c>
      <c r="AO1576" s="24" t="str">
        <f t="shared" si="95"/>
        <v>Health and Medical</v>
      </c>
      <c r="AP1576" s="24" t="str">
        <f t="shared" si="95"/>
        <v/>
      </c>
      <c r="AQ1576" s="24" t="str">
        <f t="shared" si="95"/>
        <v/>
      </c>
      <c r="AR1576" s="24" t="str">
        <f t="shared" si="95"/>
        <v/>
      </c>
      <c r="AS1576" s="24" t="str">
        <f t="shared" si="95"/>
        <v/>
      </c>
      <c r="AT1576" s="24" t="str">
        <f t="shared" si="95"/>
        <v/>
      </c>
      <c r="AU1576" s="24" t="str">
        <f t="shared" si="95"/>
        <v/>
      </c>
    </row>
    <row r="1577" spans="1:47" ht="32.1" customHeight="1" x14ac:dyDescent="0.2">
      <c r="A1577" s="143" t="s">
        <v>1113</v>
      </c>
      <c r="B1577" s="144" t="s">
        <v>20</v>
      </c>
      <c r="C1577" s="144" t="s">
        <v>1082</v>
      </c>
      <c r="D1577" s="124" t="s">
        <v>1941</v>
      </c>
      <c r="E1577" s="64" t="str">
        <f t="shared" si="93"/>
        <v>Health and Medical</v>
      </c>
      <c r="F1577" s="70" t="s">
        <v>1982</v>
      </c>
      <c r="G1577" s="90" t="str">
        <f>IF(IFERROR(SEARCH(G$6,$D1577),0)&gt;0,TRIM(VLOOKUP(G$6,'Lifeline-Capability XWalk'!$F$6:$G$38,2,FALSE)),"")</f>
        <v/>
      </c>
      <c r="H1577" s="91" t="str">
        <f>IF(IFERROR(SEARCH(H$6,$D1577),0)&gt;0,TRIM(VLOOKUP(H$6,'Lifeline-Capability XWalk'!$F$6:$G$38,2,FALSE)),"")</f>
        <v/>
      </c>
      <c r="I1577" s="91" t="str">
        <f>IF(IFERROR(SEARCH(I$6,$D1577),0)&gt;0,TRIM(VLOOKUP(I$6,'Lifeline-Capability XWalk'!$F$6:$G$38,2,FALSE)),"")</f>
        <v/>
      </c>
      <c r="J1577" s="91" t="str">
        <f>IF(IFERROR(SEARCH(J$6,$D1577),0)&gt;0,TRIM(VLOOKUP(J$6,'Lifeline-Capability XWalk'!$F$6:$G$38,2,FALSE)),"")</f>
        <v/>
      </c>
      <c r="K1577" s="91" t="str">
        <f>IF(IFERROR(SEARCH(K$6,$D1577),0)&gt;0,TRIM(VLOOKUP(K$6,'Lifeline-Capability XWalk'!$F$6:$G$38,2,FALSE)),"")</f>
        <v/>
      </c>
      <c r="L1577" s="91" t="str">
        <f>IF(IFERROR(SEARCH(L$6,$D1577),0)&gt;0,TRIM(VLOOKUP(L$6,'Lifeline-Capability XWalk'!$F$6:$G$38,2,FALSE)),"")</f>
        <v/>
      </c>
      <c r="M1577" s="91" t="str">
        <f>IF(IFERROR(SEARCH(M$6,$D1577),0)&gt;0,TRIM(VLOOKUP(M$6,'Lifeline-Capability XWalk'!$F$6:$G$38,2,FALSE)),"")</f>
        <v/>
      </c>
      <c r="N1577" s="91" t="str">
        <f>IF(IFERROR(SEARCH(N$6,$D1577),0)&gt;0,TRIM(VLOOKUP(N$6,'Lifeline-Capability XWalk'!$F$6:$G$38,2,FALSE)),"")</f>
        <v/>
      </c>
      <c r="O1577" s="91" t="str">
        <f>IF(IFERROR(SEARCH(O$6,$D1577),0)&gt;0,TRIM(VLOOKUP(O$6,'Lifeline-Capability XWalk'!$F$6:$G$38,2,FALSE)),"")</f>
        <v/>
      </c>
      <c r="P1577" s="91" t="str">
        <f>IF(IFERROR(SEARCH(P$6,$D1577),0)&gt;0,TRIM(VLOOKUP(P$6,'Lifeline-Capability XWalk'!$F$6:$G$38,2,FALSE)),"")</f>
        <v/>
      </c>
      <c r="Q1577" s="91" t="str">
        <f>IF(IFERROR(SEARCH(Q$6,$D1577),0)&gt;0,TRIM(VLOOKUP(Q$6,'Lifeline-Capability XWalk'!$F$6:$G$38,2,FALSE)),"")</f>
        <v/>
      </c>
      <c r="R1577" s="91" t="str">
        <f>IF(IFERROR(SEARCH(R$6,$D1577),0)&gt;0,TRIM(VLOOKUP(R$6,'Lifeline-Capability XWalk'!$F$6:$G$38,2,FALSE)),"")</f>
        <v/>
      </c>
      <c r="S1577" s="91" t="str">
        <f>IF(IFERROR(SEARCH(S$6,$D1577),0)&gt;0,TRIM(VLOOKUP(S$6,'Lifeline-Capability XWalk'!$F$6:$G$38,2,FALSE)),"")</f>
        <v/>
      </c>
      <c r="T1577" s="91" t="str">
        <f>IF(IFERROR(SEARCH(T$6,$D1577),0)&gt;0,TRIM(VLOOKUP(T$6,'Lifeline-Capability XWalk'!$F$6:$G$38,2,FALSE)),"")</f>
        <v/>
      </c>
      <c r="U1577" s="91" t="str">
        <f>IF(IFERROR(SEARCH(U$6,$D1577),0)&gt;0,TRIM(VLOOKUP(U$6,'Lifeline-Capability XWalk'!$F$6:$G$38,2,FALSE)),"")</f>
        <v/>
      </c>
      <c r="V1577" s="91" t="str">
        <f>IF(IFERROR(SEARCH(V$6,$D1577),0)&gt;0,TRIM(VLOOKUP(V$6,'Lifeline-Capability XWalk'!$F$6:$G$38,2,FALSE)),"")</f>
        <v/>
      </c>
      <c r="W1577" s="91" t="str">
        <f>IF(IFERROR(SEARCH(W$6,$D1577),0)&gt;0,TRIM(VLOOKUP(W$6,'Lifeline-Capability XWalk'!$F$6:$G$38,2,FALSE)),"")</f>
        <v>Health and Medical</v>
      </c>
      <c r="X1577" s="91" t="str">
        <f>IF(IFERROR(SEARCH(X$6,$D1577),0)&gt;0,TRIM(VLOOKUP(X$6,'Lifeline-Capability XWalk'!$F$6:$G$38,2,FALSE)),"")</f>
        <v/>
      </c>
      <c r="Y1577" s="91" t="str">
        <f>IF(IFERROR(SEARCH(Y$6,$D1577),0)&gt;0,TRIM(VLOOKUP(Y$6,'Lifeline-Capability XWalk'!$F$6:$G$38,2,FALSE)),"")</f>
        <v/>
      </c>
      <c r="Z1577" s="91" t="str">
        <f>IF(IFERROR(SEARCH(Z$6,$D1577),0)&gt;0,TRIM(VLOOKUP(Z$6,'Lifeline-Capability XWalk'!$F$6:$G$38,2,FALSE)),"")</f>
        <v/>
      </c>
      <c r="AA1577" s="91" t="str">
        <f>IF(IFERROR(SEARCH(AA$6,$D1577),0)&gt;0,TRIM(VLOOKUP(AA$6,'Lifeline-Capability XWalk'!$F$6:$G$38,2,FALSE)),"")</f>
        <v/>
      </c>
      <c r="AB1577" s="91" t="str">
        <f>IF(IFERROR(SEARCH(AB$6,$D1577),0)&gt;0,TRIM(VLOOKUP(AB$6,'Lifeline-Capability XWalk'!$F$6:$G$38,2,FALSE)),"")</f>
        <v/>
      </c>
      <c r="AC1577" s="91" t="str">
        <f>IF(IFERROR(SEARCH(AC$6,$D1577),0)&gt;0,TRIM(VLOOKUP(AC$6,'Lifeline-Capability XWalk'!$F$6:$G$38,2,FALSE)),"")</f>
        <v/>
      </c>
      <c r="AD1577" s="91" t="str">
        <f>IF(IFERROR(SEARCH(AD$6,$D1577),0)&gt;0,TRIM(VLOOKUP(AD$6,'Lifeline-Capability XWalk'!$F$6:$G$38,2,FALSE)),"")</f>
        <v/>
      </c>
      <c r="AE1577" s="91" t="str">
        <f>IF(IFERROR(SEARCH(AE$6,$D1577),0)&gt;0,TRIM(VLOOKUP(AE$6,'Lifeline-Capability XWalk'!$F$6:$G$38,2,FALSE)),"")</f>
        <v/>
      </c>
      <c r="AF1577" s="91" t="str">
        <f>IF(IFERROR(SEARCH(AF$6,$D1577),0)&gt;0,TRIM(VLOOKUP(AF$6,'Lifeline-Capability XWalk'!$F$6:$G$38,2,FALSE)),"")</f>
        <v/>
      </c>
      <c r="AG1577" s="91" t="str">
        <f>IF(IFERROR(SEARCH(AG$6,$D1577),0)&gt;0,TRIM(VLOOKUP(AG$6,'Lifeline-Capability XWalk'!$F$6:$G$38,2,FALSE)),"")</f>
        <v/>
      </c>
      <c r="AH1577" s="91" t="str">
        <f>IF(IFERROR(SEARCH(AH$6,$D1577),0)&gt;0,TRIM(VLOOKUP(AH$6,'Lifeline-Capability XWalk'!$F$6:$G$38,2,FALSE)),"")</f>
        <v/>
      </c>
      <c r="AI1577" s="91" t="str">
        <f>IF(IFERROR(SEARCH(AI$6,$D1577),0)&gt;0,TRIM(VLOOKUP(AI$6,'Lifeline-Capability XWalk'!$F$6:$G$38,2,FALSE)),"")</f>
        <v/>
      </c>
      <c r="AJ1577" s="91" t="str">
        <f>IF(IFERROR(SEARCH(AJ$6,$D1577),0)&gt;0,TRIM(VLOOKUP(AJ$6,'Lifeline-Capability XWalk'!$F$6:$G$38,2,FALSE)),"")</f>
        <v/>
      </c>
      <c r="AK1577" s="91" t="str">
        <f>IF(IFERROR(SEARCH(AK$6,$D1577),0)&gt;0,TRIM(VLOOKUP(AK$6,'Lifeline-Capability XWalk'!$F$6:$G$38,2,FALSE)),"")</f>
        <v/>
      </c>
      <c r="AL1577" s="92" t="str">
        <f>IF(IFERROR(SEARCH(AL$6,$D1577),0)&gt;0,TRIM(VLOOKUP(AL$6,'Lifeline-Capability XWalk'!$F$6:$G$38,2,FALSE)),"")</f>
        <v/>
      </c>
      <c r="AM1577" s="24" t="str">
        <f t="shared" si="95"/>
        <v/>
      </c>
      <c r="AN1577" s="24" t="str">
        <f t="shared" si="95"/>
        <v/>
      </c>
      <c r="AO1577" s="24" t="str">
        <f t="shared" si="95"/>
        <v>Health and Medical</v>
      </c>
      <c r="AP1577" s="24" t="str">
        <f t="shared" si="95"/>
        <v/>
      </c>
      <c r="AQ1577" s="24" t="str">
        <f t="shared" si="95"/>
        <v/>
      </c>
      <c r="AR1577" s="24" t="str">
        <f t="shared" si="95"/>
        <v/>
      </c>
      <c r="AS1577" s="24" t="str">
        <f t="shared" si="95"/>
        <v/>
      </c>
      <c r="AT1577" s="24" t="str">
        <f t="shared" si="95"/>
        <v/>
      </c>
      <c r="AU1577" s="24" t="str">
        <f t="shared" si="95"/>
        <v/>
      </c>
    </row>
    <row r="1578" spans="1:47" ht="32.1" customHeight="1" x14ac:dyDescent="0.2">
      <c r="A1578" s="143" t="s">
        <v>1113</v>
      </c>
      <c r="B1578" s="144" t="s">
        <v>20</v>
      </c>
      <c r="C1578" s="144" t="s">
        <v>1082</v>
      </c>
      <c r="D1578" s="124" t="s">
        <v>1941</v>
      </c>
      <c r="E1578" s="64" t="str">
        <f t="shared" si="93"/>
        <v>Health and Medical</v>
      </c>
      <c r="F1578" s="70" t="s">
        <v>1983</v>
      </c>
      <c r="G1578" s="90" t="str">
        <f>IF(IFERROR(SEARCH(G$6,$D1578),0)&gt;0,TRIM(VLOOKUP(G$6,'Lifeline-Capability XWalk'!$F$6:$G$38,2,FALSE)),"")</f>
        <v/>
      </c>
      <c r="H1578" s="91" t="str">
        <f>IF(IFERROR(SEARCH(H$6,$D1578),0)&gt;0,TRIM(VLOOKUP(H$6,'Lifeline-Capability XWalk'!$F$6:$G$38,2,FALSE)),"")</f>
        <v/>
      </c>
      <c r="I1578" s="91" t="str">
        <f>IF(IFERROR(SEARCH(I$6,$D1578),0)&gt;0,TRIM(VLOOKUP(I$6,'Lifeline-Capability XWalk'!$F$6:$G$38,2,FALSE)),"")</f>
        <v/>
      </c>
      <c r="J1578" s="91" t="str">
        <f>IF(IFERROR(SEARCH(J$6,$D1578),0)&gt;0,TRIM(VLOOKUP(J$6,'Lifeline-Capability XWalk'!$F$6:$G$38,2,FALSE)),"")</f>
        <v/>
      </c>
      <c r="K1578" s="91" t="str">
        <f>IF(IFERROR(SEARCH(K$6,$D1578),0)&gt;0,TRIM(VLOOKUP(K$6,'Lifeline-Capability XWalk'!$F$6:$G$38,2,FALSE)),"")</f>
        <v/>
      </c>
      <c r="L1578" s="91" t="str">
        <f>IF(IFERROR(SEARCH(L$6,$D1578),0)&gt;0,TRIM(VLOOKUP(L$6,'Lifeline-Capability XWalk'!$F$6:$G$38,2,FALSE)),"")</f>
        <v/>
      </c>
      <c r="M1578" s="91" t="str">
        <f>IF(IFERROR(SEARCH(M$6,$D1578),0)&gt;0,TRIM(VLOOKUP(M$6,'Lifeline-Capability XWalk'!$F$6:$G$38,2,FALSE)),"")</f>
        <v/>
      </c>
      <c r="N1578" s="91" t="str">
        <f>IF(IFERROR(SEARCH(N$6,$D1578),0)&gt;0,TRIM(VLOOKUP(N$6,'Lifeline-Capability XWalk'!$F$6:$G$38,2,FALSE)),"")</f>
        <v/>
      </c>
      <c r="O1578" s="91" t="str">
        <f>IF(IFERROR(SEARCH(O$6,$D1578),0)&gt;0,TRIM(VLOOKUP(O$6,'Lifeline-Capability XWalk'!$F$6:$G$38,2,FALSE)),"")</f>
        <v/>
      </c>
      <c r="P1578" s="91" t="str">
        <f>IF(IFERROR(SEARCH(P$6,$D1578),0)&gt;0,TRIM(VLOOKUP(P$6,'Lifeline-Capability XWalk'!$F$6:$G$38,2,FALSE)),"")</f>
        <v/>
      </c>
      <c r="Q1578" s="91" t="str">
        <f>IF(IFERROR(SEARCH(Q$6,$D1578),0)&gt;0,TRIM(VLOOKUP(Q$6,'Lifeline-Capability XWalk'!$F$6:$G$38,2,FALSE)),"")</f>
        <v/>
      </c>
      <c r="R1578" s="91" t="str">
        <f>IF(IFERROR(SEARCH(R$6,$D1578),0)&gt;0,TRIM(VLOOKUP(R$6,'Lifeline-Capability XWalk'!$F$6:$G$38,2,FALSE)),"")</f>
        <v/>
      </c>
      <c r="S1578" s="91" t="str">
        <f>IF(IFERROR(SEARCH(S$6,$D1578),0)&gt;0,TRIM(VLOOKUP(S$6,'Lifeline-Capability XWalk'!$F$6:$G$38,2,FALSE)),"")</f>
        <v/>
      </c>
      <c r="T1578" s="91" t="str">
        <f>IF(IFERROR(SEARCH(T$6,$D1578),0)&gt;0,TRIM(VLOOKUP(T$6,'Lifeline-Capability XWalk'!$F$6:$G$38,2,FALSE)),"")</f>
        <v/>
      </c>
      <c r="U1578" s="91" t="str">
        <f>IF(IFERROR(SEARCH(U$6,$D1578),0)&gt;0,TRIM(VLOOKUP(U$6,'Lifeline-Capability XWalk'!$F$6:$G$38,2,FALSE)),"")</f>
        <v/>
      </c>
      <c r="V1578" s="91" t="str">
        <f>IF(IFERROR(SEARCH(V$6,$D1578),0)&gt;0,TRIM(VLOOKUP(V$6,'Lifeline-Capability XWalk'!$F$6:$G$38,2,FALSE)),"")</f>
        <v/>
      </c>
      <c r="W1578" s="91" t="str">
        <f>IF(IFERROR(SEARCH(W$6,$D1578),0)&gt;0,TRIM(VLOOKUP(W$6,'Lifeline-Capability XWalk'!$F$6:$G$38,2,FALSE)),"")</f>
        <v>Health and Medical</v>
      </c>
      <c r="X1578" s="91" t="str">
        <f>IF(IFERROR(SEARCH(X$6,$D1578),0)&gt;0,TRIM(VLOOKUP(X$6,'Lifeline-Capability XWalk'!$F$6:$G$38,2,FALSE)),"")</f>
        <v/>
      </c>
      <c r="Y1578" s="91" t="str">
        <f>IF(IFERROR(SEARCH(Y$6,$D1578),0)&gt;0,TRIM(VLOOKUP(Y$6,'Lifeline-Capability XWalk'!$F$6:$G$38,2,FALSE)),"")</f>
        <v/>
      </c>
      <c r="Z1578" s="91" t="str">
        <f>IF(IFERROR(SEARCH(Z$6,$D1578),0)&gt;0,TRIM(VLOOKUP(Z$6,'Lifeline-Capability XWalk'!$F$6:$G$38,2,FALSE)),"")</f>
        <v/>
      </c>
      <c r="AA1578" s="91" t="str">
        <f>IF(IFERROR(SEARCH(AA$6,$D1578),0)&gt;0,TRIM(VLOOKUP(AA$6,'Lifeline-Capability XWalk'!$F$6:$G$38,2,FALSE)),"")</f>
        <v/>
      </c>
      <c r="AB1578" s="91" t="str">
        <f>IF(IFERROR(SEARCH(AB$6,$D1578),0)&gt;0,TRIM(VLOOKUP(AB$6,'Lifeline-Capability XWalk'!$F$6:$G$38,2,FALSE)),"")</f>
        <v/>
      </c>
      <c r="AC1578" s="91" t="str">
        <f>IF(IFERROR(SEARCH(AC$6,$D1578),0)&gt;0,TRIM(VLOOKUP(AC$6,'Lifeline-Capability XWalk'!$F$6:$G$38,2,FALSE)),"")</f>
        <v/>
      </c>
      <c r="AD1578" s="91" t="str">
        <f>IF(IFERROR(SEARCH(AD$6,$D1578),0)&gt;0,TRIM(VLOOKUP(AD$6,'Lifeline-Capability XWalk'!$F$6:$G$38,2,FALSE)),"")</f>
        <v/>
      </c>
      <c r="AE1578" s="91" t="str">
        <f>IF(IFERROR(SEARCH(AE$6,$D1578),0)&gt;0,TRIM(VLOOKUP(AE$6,'Lifeline-Capability XWalk'!$F$6:$G$38,2,FALSE)),"")</f>
        <v/>
      </c>
      <c r="AF1578" s="91" t="str">
        <f>IF(IFERROR(SEARCH(AF$6,$D1578),0)&gt;0,TRIM(VLOOKUP(AF$6,'Lifeline-Capability XWalk'!$F$6:$G$38,2,FALSE)),"")</f>
        <v/>
      </c>
      <c r="AG1578" s="91" t="str">
        <f>IF(IFERROR(SEARCH(AG$6,$D1578),0)&gt;0,TRIM(VLOOKUP(AG$6,'Lifeline-Capability XWalk'!$F$6:$G$38,2,FALSE)),"")</f>
        <v/>
      </c>
      <c r="AH1578" s="91" t="str">
        <f>IF(IFERROR(SEARCH(AH$6,$D1578),0)&gt;0,TRIM(VLOOKUP(AH$6,'Lifeline-Capability XWalk'!$F$6:$G$38,2,FALSE)),"")</f>
        <v/>
      </c>
      <c r="AI1578" s="91" t="str">
        <f>IF(IFERROR(SEARCH(AI$6,$D1578),0)&gt;0,TRIM(VLOOKUP(AI$6,'Lifeline-Capability XWalk'!$F$6:$G$38,2,FALSE)),"")</f>
        <v/>
      </c>
      <c r="AJ1578" s="91" t="str">
        <f>IF(IFERROR(SEARCH(AJ$6,$D1578),0)&gt;0,TRIM(VLOOKUP(AJ$6,'Lifeline-Capability XWalk'!$F$6:$G$38,2,FALSE)),"")</f>
        <v/>
      </c>
      <c r="AK1578" s="91" t="str">
        <f>IF(IFERROR(SEARCH(AK$6,$D1578),0)&gt;0,TRIM(VLOOKUP(AK$6,'Lifeline-Capability XWalk'!$F$6:$G$38,2,FALSE)),"")</f>
        <v/>
      </c>
      <c r="AL1578" s="92" t="str">
        <f>IF(IFERROR(SEARCH(AL$6,$D1578),0)&gt;0,TRIM(VLOOKUP(AL$6,'Lifeline-Capability XWalk'!$F$6:$G$38,2,FALSE)),"")</f>
        <v/>
      </c>
      <c r="AM1578" s="24" t="str">
        <f t="shared" si="95"/>
        <v/>
      </c>
      <c r="AN1578" s="24" t="str">
        <f t="shared" si="95"/>
        <v/>
      </c>
      <c r="AO1578" s="24" t="str">
        <f t="shared" si="95"/>
        <v>Health and Medical</v>
      </c>
      <c r="AP1578" s="24" t="str">
        <f t="shared" si="95"/>
        <v/>
      </c>
      <c r="AQ1578" s="24" t="str">
        <f t="shared" si="95"/>
        <v/>
      </c>
      <c r="AR1578" s="24" t="str">
        <f t="shared" si="95"/>
        <v/>
      </c>
      <c r="AS1578" s="24" t="str">
        <f t="shared" si="95"/>
        <v/>
      </c>
      <c r="AT1578" s="24" t="str">
        <f t="shared" si="95"/>
        <v/>
      </c>
      <c r="AU1578" s="24" t="str">
        <f t="shared" si="95"/>
        <v/>
      </c>
    </row>
    <row r="1579" spans="1:47" ht="32.1" customHeight="1" x14ac:dyDescent="0.2">
      <c r="A1579" s="143" t="s">
        <v>1113</v>
      </c>
      <c r="B1579" s="144" t="s">
        <v>20</v>
      </c>
      <c r="C1579" s="144" t="s">
        <v>1082</v>
      </c>
      <c r="D1579" s="124" t="s">
        <v>1910</v>
      </c>
      <c r="E1579" s="64" t="str">
        <f t="shared" si="93"/>
        <v>Transportation</v>
      </c>
      <c r="F1579" s="70" t="s">
        <v>1984</v>
      </c>
      <c r="G1579" s="90" t="str">
        <f>IF(IFERROR(SEARCH(G$6,$D1579),0)&gt;0,TRIM(VLOOKUP(G$6,'Lifeline-Capability XWalk'!$F$6:$G$38,2,FALSE)),"")</f>
        <v/>
      </c>
      <c r="H1579" s="91" t="str">
        <f>IF(IFERROR(SEARCH(H$6,$D1579),0)&gt;0,TRIM(VLOOKUP(H$6,'Lifeline-Capability XWalk'!$F$6:$G$38,2,FALSE)),"")</f>
        <v/>
      </c>
      <c r="I1579" s="91" t="str">
        <f>IF(IFERROR(SEARCH(I$6,$D1579),0)&gt;0,TRIM(VLOOKUP(I$6,'Lifeline-Capability XWalk'!$F$6:$G$38,2,FALSE)),"")</f>
        <v>Transportation</v>
      </c>
      <c r="J1579" s="91" t="str">
        <f>IF(IFERROR(SEARCH(J$6,$D1579),0)&gt;0,TRIM(VLOOKUP(J$6,'Lifeline-Capability XWalk'!$F$6:$G$38,2,FALSE)),"")</f>
        <v/>
      </c>
      <c r="K1579" s="91" t="str">
        <f>IF(IFERROR(SEARCH(K$6,$D1579),0)&gt;0,TRIM(VLOOKUP(K$6,'Lifeline-Capability XWalk'!$F$6:$G$38,2,FALSE)),"")</f>
        <v/>
      </c>
      <c r="L1579" s="91" t="str">
        <f>IF(IFERROR(SEARCH(L$6,$D1579),0)&gt;0,TRIM(VLOOKUP(L$6,'Lifeline-Capability XWalk'!$F$6:$G$38,2,FALSE)),"")</f>
        <v/>
      </c>
      <c r="M1579" s="91" t="str">
        <f>IF(IFERROR(SEARCH(M$6,$D1579),0)&gt;0,TRIM(VLOOKUP(M$6,'Lifeline-Capability XWalk'!$F$6:$G$38,2,FALSE)),"")</f>
        <v/>
      </c>
      <c r="N1579" s="91" t="str">
        <f>IF(IFERROR(SEARCH(N$6,$D1579),0)&gt;0,TRIM(VLOOKUP(N$6,'Lifeline-Capability XWalk'!$F$6:$G$38,2,FALSE)),"")</f>
        <v/>
      </c>
      <c r="O1579" s="91" t="str">
        <f>IF(IFERROR(SEARCH(O$6,$D1579),0)&gt;0,TRIM(VLOOKUP(O$6,'Lifeline-Capability XWalk'!$F$6:$G$38,2,FALSE)),"")</f>
        <v/>
      </c>
      <c r="P1579" s="91" t="str">
        <f>IF(IFERROR(SEARCH(P$6,$D1579),0)&gt;0,TRIM(VLOOKUP(P$6,'Lifeline-Capability XWalk'!$F$6:$G$38,2,FALSE)),"")</f>
        <v/>
      </c>
      <c r="Q1579" s="91" t="str">
        <f>IF(IFERROR(SEARCH(Q$6,$D1579),0)&gt;0,TRIM(VLOOKUP(Q$6,'Lifeline-Capability XWalk'!$F$6:$G$38,2,FALSE)),"")</f>
        <v/>
      </c>
      <c r="R1579" s="91" t="str">
        <f>IF(IFERROR(SEARCH(R$6,$D1579),0)&gt;0,TRIM(VLOOKUP(R$6,'Lifeline-Capability XWalk'!$F$6:$G$38,2,FALSE)),"")</f>
        <v/>
      </c>
      <c r="S1579" s="91" t="str">
        <f>IF(IFERROR(SEARCH(S$6,$D1579),0)&gt;0,TRIM(VLOOKUP(S$6,'Lifeline-Capability XWalk'!$F$6:$G$38,2,FALSE)),"")</f>
        <v/>
      </c>
      <c r="T1579" s="91" t="str">
        <f>IF(IFERROR(SEARCH(T$6,$D1579),0)&gt;0,TRIM(VLOOKUP(T$6,'Lifeline-Capability XWalk'!$F$6:$G$38,2,FALSE)),"")</f>
        <v/>
      </c>
      <c r="U1579" s="91" t="str">
        <f>IF(IFERROR(SEARCH(U$6,$D1579),0)&gt;0,TRIM(VLOOKUP(U$6,'Lifeline-Capability XWalk'!$F$6:$G$38,2,FALSE)),"")</f>
        <v/>
      </c>
      <c r="V1579" s="91" t="str">
        <f>IF(IFERROR(SEARCH(V$6,$D1579),0)&gt;0,TRIM(VLOOKUP(V$6,'Lifeline-Capability XWalk'!$F$6:$G$38,2,FALSE)),"")</f>
        <v/>
      </c>
      <c r="W1579" s="91" t="str">
        <f>IF(IFERROR(SEARCH(W$6,$D1579),0)&gt;0,TRIM(VLOOKUP(W$6,'Lifeline-Capability XWalk'!$F$6:$G$38,2,FALSE)),"")</f>
        <v/>
      </c>
      <c r="X1579" s="91" t="str">
        <f>IF(IFERROR(SEARCH(X$6,$D1579),0)&gt;0,TRIM(VLOOKUP(X$6,'Lifeline-Capability XWalk'!$F$6:$G$38,2,FALSE)),"")</f>
        <v/>
      </c>
      <c r="Y1579" s="91" t="str">
        <f>IF(IFERROR(SEARCH(Y$6,$D1579),0)&gt;0,TRIM(VLOOKUP(Y$6,'Lifeline-Capability XWalk'!$F$6:$G$38,2,FALSE)),"")</f>
        <v/>
      </c>
      <c r="Z1579" s="91" t="str">
        <f>IF(IFERROR(SEARCH(Z$6,$D1579),0)&gt;0,TRIM(VLOOKUP(Z$6,'Lifeline-Capability XWalk'!$F$6:$G$38,2,FALSE)),"")</f>
        <v/>
      </c>
      <c r="AA1579" s="91" t="str">
        <f>IF(IFERROR(SEARCH(AA$6,$D1579),0)&gt;0,TRIM(VLOOKUP(AA$6,'Lifeline-Capability XWalk'!$F$6:$G$38,2,FALSE)),"")</f>
        <v/>
      </c>
      <c r="AB1579" s="91" t="str">
        <f>IF(IFERROR(SEARCH(AB$6,$D1579),0)&gt;0,TRIM(VLOOKUP(AB$6,'Lifeline-Capability XWalk'!$F$6:$G$38,2,FALSE)),"")</f>
        <v/>
      </c>
      <c r="AC1579" s="91" t="str">
        <f>IF(IFERROR(SEARCH(AC$6,$D1579),0)&gt;0,TRIM(VLOOKUP(AC$6,'Lifeline-Capability XWalk'!$F$6:$G$38,2,FALSE)),"")</f>
        <v/>
      </c>
      <c r="AD1579" s="91" t="str">
        <f>IF(IFERROR(SEARCH(AD$6,$D1579),0)&gt;0,TRIM(VLOOKUP(AD$6,'Lifeline-Capability XWalk'!$F$6:$G$38,2,FALSE)),"")</f>
        <v/>
      </c>
      <c r="AE1579" s="91" t="str">
        <f>IF(IFERROR(SEARCH(AE$6,$D1579),0)&gt;0,TRIM(VLOOKUP(AE$6,'Lifeline-Capability XWalk'!$F$6:$G$38,2,FALSE)),"")</f>
        <v/>
      </c>
      <c r="AF1579" s="91" t="str">
        <f>IF(IFERROR(SEARCH(AF$6,$D1579),0)&gt;0,TRIM(VLOOKUP(AF$6,'Lifeline-Capability XWalk'!$F$6:$G$38,2,FALSE)),"")</f>
        <v/>
      </c>
      <c r="AG1579" s="91" t="str">
        <f>IF(IFERROR(SEARCH(AG$6,$D1579),0)&gt;0,TRIM(VLOOKUP(AG$6,'Lifeline-Capability XWalk'!$F$6:$G$38,2,FALSE)),"")</f>
        <v/>
      </c>
      <c r="AH1579" s="91" t="str">
        <f>IF(IFERROR(SEARCH(AH$6,$D1579),0)&gt;0,TRIM(VLOOKUP(AH$6,'Lifeline-Capability XWalk'!$F$6:$G$38,2,FALSE)),"")</f>
        <v/>
      </c>
      <c r="AI1579" s="91" t="str">
        <f>IF(IFERROR(SEARCH(AI$6,$D1579),0)&gt;0,TRIM(VLOOKUP(AI$6,'Lifeline-Capability XWalk'!$F$6:$G$38,2,FALSE)),"")</f>
        <v/>
      </c>
      <c r="AJ1579" s="91" t="str">
        <f>IF(IFERROR(SEARCH(AJ$6,$D1579),0)&gt;0,TRIM(VLOOKUP(AJ$6,'Lifeline-Capability XWalk'!$F$6:$G$38,2,FALSE)),"")</f>
        <v/>
      </c>
      <c r="AK1579" s="91" t="str">
        <f>IF(IFERROR(SEARCH(AK$6,$D1579),0)&gt;0,TRIM(VLOOKUP(AK$6,'Lifeline-Capability XWalk'!$F$6:$G$38,2,FALSE)),"")</f>
        <v/>
      </c>
      <c r="AL1579" s="92" t="str">
        <f>IF(IFERROR(SEARCH(AL$6,$D1579),0)&gt;0,TRIM(VLOOKUP(AL$6,'Lifeline-Capability XWalk'!$F$6:$G$38,2,FALSE)),"")</f>
        <v/>
      </c>
      <c r="AM1579" s="24" t="str">
        <f t="shared" si="95"/>
        <v/>
      </c>
      <c r="AN1579" s="24" t="str">
        <f t="shared" si="95"/>
        <v/>
      </c>
      <c r="AO1579" s="24" t="str">
        <f t="shared" si="95"/>
        <v/>
      </c>
      <c r="AP1579" s="24" t="str">
        <f t="shared" si="95"/>
        <v/>
      </c>
      <c r="AQ1579" s="24" t="str">
        <f t="shared" si="95"/>
        <v/>
      </c>
      <c r="AR1579" s="24" t="str">
        <f t="shared" si="95"/>
        <v/>
      </c>
      <c r="AS1579" s="24" t="str">
        <f t="shared" si="95"/>
        <v>Transportation</v>
      </c>
      <c r="AT1579" s="24" t="str">
        <f t="shared" si="95"/>
        <v/>
      </c>
      <c r="AU1579" s="24" t="str">
        <f t="shared" si="95"/>
        <v/>
      </c>
    </row>
    <row r="1580" spans="1:47" ht="32.1" customHeight="1" x14ac:dyDescent="0.2">
      <c r="A1580" s="143" t="s">
        <v>1113</v>
      </c>
      <c r="B1580" s="144" t="s">
        <v>20</v>
      </c>
      <c r="C1580" s="144" t="s">
        <v>1082</v>
      </c>
      <c r="D1580" s="124" t="s">
        <v>1214</v>
      </c>
      <c r="E1580" s="64" t="str">
        <f t="shared" si="93"/>
        <v>Communications</v>
      </c>
      <c r="F1580" s="70" t="s">
        <v>1985</v>
      </c>
      <c r="G1580" s="90" t="str">
        <f>IF(IFERROR(SEARCH(G$6,$D1580),0)&gt;0,TRIM(VLOOKUP(G$6,'Lifeline-Capability XWalk'!$F$6:$G$38,2,FALSE)),"")</f>
        <v/>
      </c>
      <c r="H1580" s="91" t="str">
        <f>IF(IFERROR(SEARCH(H$6,$D1580),0)&gt;0,TRIM(VLOOKUP(H$6,'Lifeline-Capability XWalk'!$F$6:$G$38,2,FALSE)),"")</f>
        <v/>
      </c>
      <c r="I1580" s="91" t="str">
        <f>IF(IFERROR(SEARCH(I$6,$D1580),0)&gt;0,TRIM(VLOOKUP(I$6,'Lifeline-Capability XWalk'!$F$6:$G$38,2,FALSE)),"")</f>
        <v/>
      </c>
      <c r="J1580" s="91" t="str">
        <f>IF(IFERROR(SEARCH(J$6,$D1580),0)&gt;0,TRIM(VLOOKUP(J$6,'Lifeline-Capability XWalk'!$F$6:$G$38,2,FALSE)),"")</f>
        <v/>
      </c>
      <c r="K1580" s="91" t="str">
        <f>IF(IFERROR(SEARCH(K$6,$D1580),0)&gt;0,TRIM(VLOOKUP(K$6,'Lifeline-Capability XWalk'!$F$6:$G$38,2,FALSE)),"")</f>
        <v/>
      </c>
      <c r="L1580" s="91" t="str">
        <f>IF(IFERROR(SEARCH(L$6,$D1580),0)&gt;0,TRIM(VLOOKUP(L$6,'Lifeline-Capability XWalk'!$F$6:$G$38,2,FALSE)),"")</f>
        <v/>
      </c>
      <c r="M1580" s="91" t="str">
        <f>IF(IFERROR(SEARCH(M$6,$D1580),0)&gt;0,TRIM(VLOOKUP(M$6,'Lifeline-Capability XWalk'!$F$6:$G$38,2,FALSE)),"")</f>
        <v/>
      </c>
      <c r="N1580" s="91" t="str">
        <f>IF(IFERROR(SEARCH(N$6,$D1580),0)&gt;0,TRIM(VLOOKUP(N$6,'Lifeline-Capability XWalk'!$F$6:$G$38,2,FALSE)),"")</f>
        <v/>
      </c>
      <c r="O1580" s="91" t="str">
        <f>IF(IFERROR(SEARCH(O$6,$D1580),0)&gt;0,TRIM(VLOOKUP(O$6,'Lifeline-Capability XWalk'!$F$6:$G$38,2,FALSE)),"")</f>
        <v/>
      </c>
      <c r="P1580" s="91" t="str">
        <f>IF(IFERROR(SEARCH(P$6,$D1580),0)&gt;0,TRIM(VLOOKUP(P$6,'Lifeline-Capability XWalk'!$F$6:$G$38,2,FALSE)),"")</f>
        <v/>
      </c>
      <c r="Q1580" s="91" t="str">
        <f>IF(IFERROR(SEARCH(Q$6,$D1580),0)&gt;0,TRIM(VLOOKUP(Q$6,'Lifeline-Capability XWalk'!$F$6:$G$38,2,FALSE)),"")</f>
        <v/>
      </c>
      <c r="R1580" s="91" t="str">
        <f>IF(IFERROR(SEARCH(R$6,$D1580),0)&gt;0,TRIM(VLOOKUP(R$6,'Lifeline-Capability XWalk'!$F$6:$G$38,2,FALSE)),"")</f>
        <v/>
      </c>
      <c r="S1580" s="91" t="str">
        <f>IF(IFERROR(SEARCH(S$6,$D1580),0)&gt;0,TRIM(VLOOKUP(S$6,'Lifeline-Capability XWalk'!$F$6:$G$38,2,FALSE)),"")</f>
        <v/>
      </c>
      <c r="T1580" s="91" t="str">
        <f>IF(IFERROR(SEARCH(T$6,$D1580),0)&gt;0,TRIM(VLOOKUP(T$6,'Lifeline-Capability XWalk'!$F$6:$G$38,2,FALSE)),"")</f>
        <v/>
      </c>
      <c r="U1580" s="91" t="str">
        <f>IF(IFERROR(SEARCH(U$6,$D1580),0)&gt;0,TRIM(VLOOKUP(U$6,'Lifeline-Capability XWalk'!$F$6:$G$38,2,FALSE)),"")</f>
        <v/>
      </c>
      <c r="V1580" s="91" t="str">
        <f>IF(IFERROR(SEARCH(V$6,$D1580),0)&gt;0,TRIM(VLOOKUP(V$6,'Lifeline-Capability XWalk'!$F$6:$G$38,2,FALSE)),"")</f>
        <v/>
      </c>
      <c r="W1580" s="91" t="str">
        <f>IF(IFERROR(SEARCH(W$6,$D1580),0)&gt;0,TRIM(VLOOKUP(W$6,'Lifeline-Capability XWalk'!$F$6:$G$38,2,FALSE)),"")</f>
        <v/>
      </c>
      <c r="X1580" s="91" t="str">
        <f>IF(IFERROR(SEARCH(X$6,$D1580),0)&gt;0,TRIM(VLOOKUP(X$6,'Lifeline-Capability XWalk'!$F$6:$G$38,2,FALSE)),"")</f>
        <v/>
      </c>
      <c r="Y1580" s="91" t="str">
        <f>IF(IFERROR(SEARCH(Y$6,$D1580),0)&gt;0,TRIM(VLOOKUP(Y$6,'Lifeline-Capability XWalk'!$F$6:$G$38,2,FALSE)),"")</f>
        <v/>
      </c>
      <c r="Z1580" s="91" t="str">
        <f>IF(IFERROR(SEARCH(Z$6,$D1580),0)&gt;0,TRIM(VLOOKUP(Z$6,'Lifeline-Capability XWalk'!$F$6:$G$38,2,FALSE)),"")</f>
        <v/>
      </c>
      <c r="AA1580" s="91" t="str">
        <f>IF(IFERROR(SEARCH(AA$6,$D1580),0)&gt;0,TRIM(VLOOKUP(AA$6,'Lifeline-Capability XWalk'!$F$6:$G$38,2,FALSE)),"")</f>
        <v/>
      </c>
      <c r="AB1580" s="91" t="str">
        <f>IF(IFERROR(SEARCH(AB$6,$D1580),0)&gt;0,TRIM(VLOOKUP(AB$6,'Lifeline-Capability XWalk'!$F$6:$G$38,2,FALSE)),"")</f>
        <v>Communications</v>
      </c>
      <c r="AC1580" s="91" t="str">
        <f>IF(IFERROR(SEARCH(AC$6,$D1580),0)&gt;0,TRIM(VLOOKUP(AC$6,'Lifeline-Capability XWalk'!$F$6:$G$38,2,FALSE)),"")</f>
        <v/>
      </c>
      <c r="AD1580" s="91" t="str">
        <f>IF(IFERROR(SEARCH(AD$6,$D1580),0)&gt;0,TRIM(VLOOKUP(AD$6,'Lifeline-Capability XWalk'!$F$6:$G$38,2,FALSE)),"")</f>
        <v/>
      </c>
      <c r="AE1580" s="91" t="str">
        <f>IF(IFERROR(SEARCH(AE$6,$D1580),0)&gt;0,TRIM(VLOOKUP(AE$6,'Lifeline-Capability XWalk'!$F$6:$G$38,2,FALSE)),"")</f>
        <v/>
      </c>
      <c r="AF1580" s="91" t="str">
        <f>IF(IFERROR(SEARCH(AF$6,$D1580),0)&gt;0,TRIM(VLOOKUP(AF$6,'Lifeline-Capability XWalk'!$F$6:$G$38,2,FALSE)),"")</f>
        <v/>
      </c>
      <c r="AG1580" s="91" t="str">
        <f>IF(IFERROR(SEARCH(AG$6,$D1580),0)&gt;0,TRIM(VLOOKUP(AG$6,'Lifeline-Capability XWalk'!$F$6:$G$38,2,FALSE)),"")</f>
        <v/>
      </c>
      <c r="AH1580" s="91" t="str">
        <f>IF(IFERROR(SEARCH(AH$6,$D1580),0)&gt;0,TRIM(VLOOKUP(AH$6,'Lifeline-Capability XWalk'!$F$6:$G$38,2,FALSE)),"")</f>
        <v/>
      </c>
      <c r="AI1580" s="91" t="str">
        <f>IF(IFERROR(SEARCH(AI$6,$D1580),0)&gt;0,TRIM(VLOOKUP(AI$6,'Lifeline-Capability XWalk'!$F$6:$G$38,2,FALSE)),"")</f>
        <v/>
      </c>
      <c r="AJ1580" s="91" t="str">
        <f>IF(IFERROR(SEARCH(AJ$6,$D1580),0)&gt;0,TRIM(VLOOKUP(AJ$6,'Lifeline-Capability XWalk'!$F$6:$G$38,2,FALSE)),"")</f>
        <v/>
      </c>
      <c r="AK1580" s="91" t="str">
        <f>IF(IFERROR(SEARCH(AK$6,$D1580),0)&gt;0,TRIM(VLOOKUP(AK$6,'Lifeline-Capability XWalk'!$F$6:$G$38,2,FALSE)),"")</f>
        <v/>
      </c>
      <c r="AL1580" s="92" t="str">
        <f>IF(IFERROR(SEARCH(AL$6,$D1580),0)&gt;0,TRIM(VLOOKUP(AL$6,'Lifeline-Capability XWalk'!$F$6:$G$38,2,FALSE)),"")</f>
        <v/>
      </c>
      <c r="AM1580" s="24" t="str">
        <f t="shared" si="95"/>
        <v/>
      </c>
      <c r="AN1580" s="24" t="str">
        <f t="shared" si="95"/>
        <v/>
      </c>
      <c r="AO1580" s="24" t="str">
        <f t="shared" si="95"/>
        <v/>
      </c>
      <c r="AP1580" s="24" t="str">
        <f t="shared" si="95"/>
        <v/>
      </c>
      <c r="AQ1580" s="24" t="str">
        <f t="shared" si="95"/>
        <v>Communications</v>
      </c>
      <c r="AR1580" s="24" t="str">
        <f t="shared" si="95"/>
        <v/>
      </c>
      <c r="AS1580" s="24" t="str">
        <f t="shared" si="95"/>
        <v/>
      </c>
      <c r="AT1580" s="24" t="str">
        <f t="shared" si="95"/>
        <v/>
      </c>
      <c r="AU1580" s="24" t="str">
        <f t="shared" si="95"/>
        <v/>
      </c>
    </row>
    <row r="1581" spans="1:47" ht="32.1" customHeight="1" x14ac:dyDescent="0.2">
      <c r="A1581" s="143" t="s">
        <v>1113</v>
      </c>
      <c r="B1581" s="144" t="s">
        <v>20</v>
      </c>
      <c r="C1581" s="144" t="s">
        <v>1082</v>
      </c>
      <c r="D1581" s="124" t="s">
        <v>1214</v>
      </c>
      <c r="E1581" s="64" t="str">
        <f t="shared" si="93"/>
        <v>Communications</v>
      </c>
      <c r="F1581" s="70" t="s">
        <v>1986</v>
      </c>
      <c r="G1581" s="90" t="str">
        <f>IF(IFERROR(SEARCH(G$6,$D1581),0)&gt;0,TRIM(VLOOKUP(G$6,'Lifeline-Capability XWalk'!$F$6:$G$38,2,FALSE)),"")</f>
        <v/>
      </c>
      <c r="H1581" s="91" t="str">
        <f>IF(IFERROR(SEARCH(H$6,$D1581),0)&gt;0,TRIM(VLOOKUP(H$6,'Lifeline-Capability XWalk'!$F$6:$G$38,2,FALSE)),"")</f>
        <v/>
      </c>
      <c r="I1581" s="91" t="str">
        <f>IF(IFERROR(SEARCH(I$6,$D1581),0)&gt;0,TRIM(VLOOKUP(I$6,'Lifeline-Capability XWalk'!$F$6:$G$38,2,FALSE)),"")</f>
        <v/>
      </c>
      <c r="J1581" s="91" t="str">
        <f>IF(IFERROR(SEARCH(J$6,$D1581),0)&gt;0,TRIM(VLOOKUP(J$6,'Lifeline-Capability XWalk'!$F$6:$G$38,2,FALSE)),"")</f>
        <v/>
      </c>
      <c r="K1581" s="91" t="str">
        <f>IF(IFERROR(SEARCH(K$6,$D1581),0)&gt;0,TRIM(VLOOKUP(K$6,'Lifeline-Capability XWalk'!$F$6:$G$38,2,FALSE)),"")</f>
        <v/>
      </c>
      <c r="L1581" s="91" t="str">
        <f>IF(IFERROR(SEARCH(L$6,$D1581),0)&gt;0,TRIM(VLOOKUP(L$6,'Lifeline-Capability XWalk'!$F$6:$G$38,2,FALSE)),"")</f>
        <v/>
      </c>
      <c r="M1581" s="91" t="str">
        <f>IF(IFERROR(SEARCH(M$6,$D1581),0)&gt;0,TRIM(VLOOKUP(M$6,'Lifeline-Capability XWalk'!$F$6:$G$38,2,FALSE)),"")</f>
        <v/>
      </c>
      <c r="N1581" s="91" t="str">
        <f>IF(IFERROR(SEARCH(N$6,$D1581),0)&gt;0,TRIM(VLOOKUP(N$6,'Lifeline-Capability XWalk'!$F$6:$G$38,2,FALSE)),"")</f>
        <v/>
      </c>
      <c r="O1581" s="91" t="str">
        <f>IF(IFERROR(SEARCH(O$6,$D1581),0)&gt;0,TRIM(VLOOKUP(O$6,'Lifeline-Capability XWalk'!$F$6:$G$38,2,FALSE)),"")</f>
        <v/>
      </c>
      <c r="P1581" s="91" t="str">
        <f>IF(IFERROR(SEARCH(P$6,$D1581),0)&gt;0,TRIM(VLOOKUP(P$6,'Lifeline-Capability XWalk'!$F$6:$G$38,2,FALSE)),"")</f>
        <v/>
      </c>
      <c r="Q1581" s="91" t="str">
        <f>IF(IFERROR(SEARCH(Q$6,$D1581),0)&gt;0,TRIM(VLOOKUP(Q$6,'Lifeline-Capability XWalk'!$F$6:$G$38,2,FALSE)),"")</f>
        <v/>
      </c>
      <c r="R1581" s="91" t="str">
        <f>IF(IFERROR(SEARCH(R$6,$D1581),0)&gt;0,TRIM(VLOOKUP(R$6,'Lifeline-Capability XWalk'!$F$6:$G$38,2,FALSE)),"")</f>
        <v/>
      </c>
      <c r="S1581" s="91" t="str">
        <f>IF(IFERROR(SEARCH(S$6,$D1581),0)&gt;0,TRIM(VLOOKUP(S$6,'Lifeline-Capability XWalk'!$F$6:$G$38,2,FALSE)),"")</f>
        <v/>
      </c>
      <c r="T1581" s="91" t="str">
        <f>IF(IFERROR(SEARCH(T$6,$D1581),0)&gt;0,TRIM(VLOOKUP(T$6,'Lifeline-Capability XWalk'!$F$6:$G$38,2,FALSE)),"")</f>
        <v/>
      </c>
      <c r="U1581" s="91" t="str">
        <f>IF(IFERROR(SEARCH(U$6,$D1581),0)&gt;0,TRIM(VLOOKUP(U$6,'Lifeline-Capability XWalk'!$F$6:$G$38,2,FALSE)),"")</f>
        <v/>
      </c>
      <c r="V1581" s="91" t="str">
        <f>IF(IFERROR(SEARCH(V$6,$D1581),0)&gt;0,TRIM(VLOOKUP(V$6,'Lifeline-Capability XWalk'!$F$6:$G$38,2,FALSE)),"")</f>
        <v/>
      </c>
      <c r="W1581" s="91" t="str">
        <f>IF(IFERROR(SEARCH(W$6,$D1581),0)&gt;0,TRIM(VLOOKUP(W$6,'Lifeline-Capability XWalk'!$F$6:$G$38,2,FALSE)),"")</f>
        <v/>
      </c>
      <c r="X1581" s="91" t="str">
        <f>IF(IFERROR(SEARCH(X$6,$D1581),0)&gt;0,TRIM(VLOOKUP(X$6,'Lifeline-Capability XWalk'!$F$6:$G$38,2,FALSE)),"")</f>
        <v/>
      </c>
      <c r="Y1581" s="91" t="str">
        <f>IF(IFERROR(SEARCH(Y$6,$D1581),0)&gt;0,TRIM(VLOOKUP(Y$6,'Lifeline-Capability XWalk'!$F$6:$G$38,2,FALSE)),"")</f>
        <v/>
      </c>
      <c r="Z1581" s="91" t="str">
        <f>IF(IFERROR(SEARCH(Z$6,$D1581),0)&gt;0,TRIM(VLOOKUP(Z$6,'Lifeline-Capability XWalk'!$F$6:$G$38,2,FALSE)),"")</f>
        <v/>
      </c>
      <c r="AA1581" s="91" t="str">
        <f>IF(IFERROR(SEARCH(AA$6,$D1581),0)&gt;0,TRIM(VLOOKUP(AA$6,'Lifeline-Capability XWalk'!$F$6:$G$38,2,FALSE)),"")</f>
        <v/>
      </c>
      <c r="AB1581" s="91" t="str">
        <f>IF(IFERROR(SEARCH(AB$6,$D1581),0)&gt;0,TRIM(VLOOKUP(AB$6,'Lifeline-Capability XWalk'!$F$6:$G$38,2,FALSE)),"")</f>
        <v>Communications</v>
      </c>
      <c r="AC1581" s="91" t="str">
        <f>IF(IFERROR(SEARCH(AC$6,$D1581),0)&gt;0,TRIM(VLOOKUP(AC$6,'Lifeline-Capability XWalk'!$F$6:$G$38,2,FALSE)),"")</f>
        <v/>
      </c>
      <c r="AD1581" s="91" t="str">
        <f>IF(IFERROR(SEARCH(AD$6,$D1581),0)&gt;0,TRIM(VLOOKUP(AD$6,'Lifeline-Capability XWalk'!$F$6:$G$38,2,FALSE)),"")</f>
        <v/>
      </c>
      <c r="AE1581" s="91" t="str">
        <f>IF(IFERROR(SEARCH(AE$6,$D1581),0)&gt;0,TRIM(VLOOKUP(AE$6,'Lifeline-Capability XWalk'!$F$6:$G$38,2,FALSE)),"")</f>
        <v/>
      </c>
      <c r="AF1581" s="91" t="str">
        <f>IF(IFERROR(SEARCH(AF$6,$D1581),0)&gt;0,TRIM(VLOOKUP(AF$6,'Lifeline-Capability XWalk'!$F$6:$G$38,2,FALSE)),"")</f>
        <v/>
      </c>
      <c r="AG1581" s="91" t="str">
        <f>IF(IFERROR(SEARCH(AG$6,$D1581),0)&gt;0,TRIM(VLOOKUP(AG$6,'Lifeline-Capability XWalk'!$F$6:$G$38,2,FALSE)),"")</f>
        <v/>
      </c>
      <c r="AH1581" s="91" t="str">
        <f>IF(IFERROR(SEARCH(AH$6,$D1581),0)&gt;0,TRIM(VLOOKUP(AH$6,'Lifeline-Capability XWalk'!$F$6:$G$38,2,FALSE)),"")</f>
        <v/>
      </c>
      <c r="AI1581" s="91" t="str">
        <f>IF(IFERROR(SEARCH(AI$6,$D1581),0)&gt;0,TRIM(VLOOKUP(AI$6,'Lifeline-Capability XWalk'!$F$6:$G$38,2,FALSE)),"")</f>
        <v/>
      </c>
      <c r="AJ1581" s="91" t="str">
        <f>IF(IFERROR(SEARCH(AJ$6,$D1581),0)&gt;0,TRIM(VLOOKUP(AJ$6,'Lifeline-Capability XWalk'!$F$6:$G$38,2,FALSE)),"")</f>
        <v/>
      </c>
      <c r="AK1581" s="91" t="str">
        <f>IF(IFERROR(SEARCH(AK$6,$D1581),0)&gt;0,TRIM(VLOOKUP(AK$6,'Lifeline-Capability XWalk'!$F$6:$G$38,2,FALSE)),"")</f>
        <v/>
      </c>
      <c r="AL1581" s="92" t="str">
        <f>IF(IFERROR(SEARCH(AL$6,$D1581),0)&gt;0,TRIM(VLOOKUP(AL$6,'Lifeline-Capability XWalk'!$F$6:$G$38,2,FALSE)),"")</f>
        <v/>
      </c>
      <c r="AM1581" s="24" t="str">
        <f t="shared" si="95"/>
        <v/>
      </c>
      <c r="AN1581" s="24" t="str">
        <f t="shared" si="95"/>
        <v/>
      </c>
      <c r="AO1581" s="24" t="str">
        <f t="shared" si="95"/>
        <v/>
      </c>
      <c r="AP1581" s="24" t="str">
        <f t="shared" si="95"/>
        <v/>
      </c>
      <c r="AQ1581" s="24" t="str">
        <f t="shared" si="95"/>
        <v>Communications</v>
      </c>
      <c r="AR1581" s="24" t="str">
        <f t="shared" si="95"/>
        <v/>
      </c>
      <c r="AS1581" s="24" t="str">
        <f t="shared" si="95"/>
        <v/>
      </c>
      <c r="AT1581" s="24" t="str">
        <f t="shared" si="95"/>
        <v/>
      </c>
      <c r="AU1581" s="24" t="str">
        <f t="shared" si="95"/>
        <v/>
      </c>
    </row>
    <row r="1582" spans="1:47" ht="32.1" customHeight="1" x14ac:dyDescent="0.2">
      <c r="A1582" s="143" t="s">
        <v>1113</v>
      </c>
      <c r="B1582" s="144" t="s">
        <v>20</v>
      </c>
      <c r="C1582" s="144" t="s">
        <v>1082</v>
      </c>
      <c r="D1582" s="124" t="s">
        <v>1214</v>
      </c>
      <c r="E1582" s="64" t="str">
        <f t="shared" si="93"/>
        <v>Communications</v>
      </c>
      <c r="F1582" s="70" t="s">
        <v>1987</v>
      </c>
      <c r="G1582" s="90" t="str">
        <f>IF(IFERROR(SEARCH(G$6,$D1582),0)&gt;0,TRIM(VLOOKUP(G$6,'Lifeline-Capability XWalk'!$F$6:$G$38,2,FALSE)),"")</f>
        <v/>
      </c>
      <c r="H1582" s="91" t="str">
        <f>IF(IFERROR(SEARCH(H$6,$D1582),0)&gt;0,TRIM(VLOOKUP(H$6,'Lifeline-Capability XWalk'!$F$6:$G$38,2,FALSE)),"")</f>
        <v/>
      </c>
      <c r="I1582" s="91" t="str">
        <f>IF(IFERROR(SEARCH(I$6,$D1582),0)&gt;0,TRIM(VLOOKUP(I$6,'Lifeline-Capability XWalk'!$F$6:$G$38,2,FALSE)),"")</f>
        <v/>
      </c>
      <c r="J1582" s="91" t="str">
        <f>IF(IFERROR(SEARCH(J$6,$D1582),0)&gt;0,TRIM(VLOOKUP(J$6,'Lifeline-Capability XWalk'!$F$6:$G$38,2,FALSE)),"")</f>
        <v/>
      </c>
      <c r="K1582" s="91" t="str">
        <f>IF(IFERROR(SEARCH(K$6,$D1582),0)&gt;0,TRIM(VLOOKUP(K$6,'Lifeline-Capability XWalk'!$F$6:$G$38,2,FALSE)),"")</f>
        <v/>
      </c>
      <c r="L1582" s="91" t="str">
        <f>IF(IFERROR(SEARCH(L$6,$D1582),0)&gt;0,TRIM(VLOOKUP(L$6,'Lifeline-Capability XWalk'!$F$6:$G$38,2,FALSE)),"")</f>
        <v/>
      </c>
      <c r="M1582" s="91" t="str">
        <f>IF(IFERROR(SEARCH(M$6,$D1582),0)&gt;0,TRIM(VLOOKUP(M$6,'Lifeline-Capability XWalk'!$F$6:$G$38,2,FALSE)),"")</f>
        <v/>
      </c>
      <c r="N1582" s="91" t="str">
        <f>IF(IFERROR(SEARCH(N$6,$D1582),0)&gt;0,TRIM(VLOOKUP(N$6,'Lifeline-Capability XWalk'!$F$6:$G$38,2,FALSE)),"")</f>
        <v/>
      </c>
      <c r="O1582" s="91" t="str">
        <f>IF(IFERROR(SEARCH(O$6,$D1582),0)&gt;0,TRIM(VLOOKUP(O$6,'Lifeline-Capability XWalk'!$F$6:$G$38,2,FALSE)),"")</f>
        <v/>
      </c>
      <c r="P1582" s="91" t="str">
        <f>IF(IFERROR(SEARCH(P$6,$D1582),0)&gt;0,TRIM(VLOOKUP(P$6,'Lifeline-Capability XWalk'!$F$6:$G$38,2,FALSE)),"")</f>
        <v/>
      </c>
      <c r="Q1582" s="91" t="str">
        <f>IF(IFERROR(SEARCH(Q$6,$D1582),0)&gt;0,TRIM(VLOOKUP(Q$6,'Lifeline-Capability XWalk'!$F$6:$G$38,2,FALSE)),"")</f>
        <v/>
      </c>
      <c r="R1582" s="91" t="str">
        <f>IF(IFERROR(SEARCH(R$6,$D1582),0)&gt;0,TRIM(VLOOKUP(R$6,'Lifeline-Capability XWalk'!$F$6:$G$38,2,FALSE)),"")</f>
        <v/>
      </c>
      <c r="S1582" s="91" t="str">
        <f>IF(IFERROR(SEARCH(S$6,$D1582),0)&gt;0,TRIM(VLOOKUP(S$6,'Lifeline-Capability XWalk'!$F$6:$G$38,2,FALSE)),"")</f>
        <v/>
      </c>
      <c r="T1582" s="91" t="str">
        <f>IF(IFERROR(SEARCH(T$6,$D1582),0)&gt;0,TRIM(VLOOKUP(T$6,'Lifeline-Capability XWalk'!$F$6:$G$38,2,FALSE)),"")</f>
        <v/>
      </c>
      <c r="U1582" s="91" t="str">
        <f>IF(IFERROR(SEARCH(U$6,$D1582),0)&gt;0,TRIM(VLOOKUP(U$6,'Lifeline-Capability XWalk'!$F$6:$G$38,2,FALSE)),"")</f>
        <v/>
      </c>
      <c r="V1582" s="91" t="str">
        <f>IF(IFERROR(SEARCH(V$6,$D1582),0)&gt;0,TRIM(VLOOKUP(V$6,'Lifeline-Capability XWalk'!$F$6:$G$38,2,FALSE)),"")</f>
        <v/>
      </c>
      <c r="W1582" s="91" t="str">
        <f>IF(IFERROR(SEARCH(W$6,$D1582),0)&gt;0,TRIM(VLOOKUP(W$6,'Lifeline-Capability XWalk'!$F$6:$G$38,2,FALSE)),"")</f>
        <v/>
      </c>
      <c r="X1582" s="91" t="str">
        <f>IF(IFERROR(SEARCH(X$6,$D1582),0)&gt;0,TRIM(VLOOKUP(X$6,'Lifeline-Capability XWalk'!$F$6:$G$38,2,FALSE)),"")</f>
        <v/>
      </c>
      <c r="Y1582" s="91" t="str">
        <f>IF(IFERROR(SEARCH(Y$6,$D1582),0)&gt;0,TRIM(VLOOKUP(Y$6,'Lifeline-Capability XWalk'!$F$6:$G$38,2,FALSE)),"")</f>
        <v/>
      </c>
      <c r="Z1582" s="91" t="str">
        <f>IF(IFERROR(SEARCH(Z$6,$D1582),0)&gt;0,TRIM(VLOOKUP(Z$6,'Lifeline-Capability XWalk'!$F$6:$G$38,2,FALSE)),"")</f>
        <v/>
      </c>
      <c r="AA1582" s="91" t="str">
        <f>IF(IFERROR(SEARCH(AA$6,$D1582),0)&gt;0,TRIM(VLOOKUP(AA$6,'Lifeline-Capability XWalk'!$F$6:$G$38,2,FALSE)),"")</f>
        <v/>
      </c>
      <c r="AB1582" s="91" t="str">
        <f>IF(IFERROR(SEARCH(AB$6,$D1582),0)&gt;0,TRIM(VLOOKUP(AB$6,'Lifeline-Capability XWalk'!$F$6:$G$38,2,FALSE)),"")</f>
        <v>Communications</v>
      </c>
      <c r="AC1582" s="91" t="str">
        <f>IF(IFERROR(SEARCH(AC$6,$D1582),0)&gt;0,TRIM(VLOOKUP(AC$6,'Lifeline-Capability XWalk'!$F$6:$G$38,2,FALSE)),"")</f>
        <v/>
      </c>
      <c r="AD1582" s="91" t="str">
        <f>IF(IFERROR(SEARCH(AD$6,$D1582),0)&gt;0,TRIM(VLOOKUP(AD$6,'Lifeline-Capability XWalk'!$F$6:$G$38,2,FALSE)),"")</f>
        <v/>
      </c>
      <c r="AE1582" s="91" t="str">
        <f>IF(IFERROR(SEARCH(AE$6,$D1582),0)&gt;0,TRIM(VLOOKUP(AE$6,'Lifeline-Capability XWalk'!$F$6:$G$38,2,FALSE)),"")</f>
        <v/>
      </c>
      <c r="AF1582" s="91" t="str">
        <f>IF(IFERROR(SEARCH(AF$6,$D1582),0)&gt;0,TRIM(VLOOKUP(AF$6,'Lifeline-Capability XWalk'!$F$6:$G$38,2,FALSE)),"")</f>
        <v/>
      </c>
      <c r="AG1582" s="91" t="str">
        <f>IF(IFERROR(SEARCH(AG$6,$D1582),0)&gt;0,TRIM(VLOOKUP(AG$6,'Lifeline-Capability XWalk'!$F$6:$G$38,2,FALSE)),"")</f>
        <v/>
      </c>
      <c r="AH1582" s="91" t="str">
        <f>IF(IFERROR(SEARCH(AH$6,$D1582),0)&gt;0,TRIM(VLOOKUP(AH$6,'Lifeline-Capability XWalk'!$F$6:$G$38,2,FALSE)),"")</f>
        <v/>
      </c>
      <c r="AI1582" s="91" t="str">
        <f>IF(IFERROR(SEARCH(AI$6,$D1582),0)&gt;0,TRIM(VLOOKUP(AI$6,'Lifeline-Capability XWalk'!$F$6:$G$38,2,FALSE)),"")</f>
        <v/>
      </c>
      <c r="AJ1582" s="91" t="str">
        <f>IF(IFERROR(SEARCH(AJ$6,$D1582),0)&gt;0,TRIM(VLOOKUP(AJ$6,'Lifeline-Capability XWalk'!$F$6:$G$38,2,FALSE)),"")</f>
        <v/>
      </c>
      <c r="AK1582" s="91" t="str">
        <f>IF(IFERROR(SEARCH(AK$6,$D1582),0)&gt;0,TRIM(VLOOKUP(AK$6,'Lifeline-Capability XWalk'!$F$6:$G$38,2,FALSE)),"")</f>
        <v/>
      </c>
      <c r="AL1582" s="92" t="str">
        <f>IF(IFERROR(SEARCH(AL$6,$D1582),0)&gt;0,TRIM(VLOOKUP(AL$6,'Lifeline-Capability XWalk'!$F$6:$G$38,2,FALSE)),"")</f>
        <v/>
      </c>
      <c r="AM1582" s="24" t="str">
        <f t="shared" si="95"/>
        <v/>
      </c>
      <c r="AN1582" s="24" t="str">
        <f t="shared" si="95"/>
        <v/>
      </c>
      <c r="AO1582" s="24" t="str">
        <f t="shared" si="95"/>
        <v/>
      </c>
      <c r="AP1582" s="24" t="str">
        <f t="shared" si="95"/>
        <v/>
      </c>
      <c r="AQ1582" s="24" t="str">
        <f t="shared" si="95"/>
        <v>Communications</v>
      </c>
      <c r="AR1582" s="24" t="str">
        <f t="shared" si="95"/>
        <v/>
      </c>
      <c r="AS1582" s="24" t="str">
        <f t="shared" si="95"/>
        <v/>
      </c>
      <c r="AT1582" s="24" t="str">
        <f t="shared" si="95"/>
        <v/>
      </c>
      <c r="AU1582" s="24" t="str">
        <f t="shared" si="95"/>
        <v/>
      </c>
    </row>
    <row r="1583" spans="1:47" ht="32.1" customHeight="1" x14ac:dyDescent="0.2">
      <c r="A1583" s="143" t="s">
        <v>1113</v>
      </c>
      <c r="B1583" s="144" t="s">
        <v>20</v>
      </c>
      <c r="C1583" s="144" t="s">
        <v>1082</v>
      </c>
      <c r="D1583" s="124" t="s">
        <v>1946</v>
      </c>
      <c r="E1583" s="64" t="str">
        <f t="shared" si="93"/>
        <v>Safety and Security; Food, Water, Shelter; Health and Medical; Energy; Communications; Hazardous Materials; Transportation; Water Systems;</v>
      </c>
      <c r="F1583" s="70" t="s">
        <v>1988</v>
      </c>
      <c r="G1583" s="90" t="str">
        <f>IF(IFERROR(SEARCH(G$6,$D1583),0)&gt;0,TRIM(VLOOKUP(G$6,'Lifeline-Capability XWalk'!$F$6:$G$38,2,FALSE)),"")</f>
        <v/>
      </c>
      <c r="H1583" s="91" t="str">
        <f>IF(IFERROR(SEARCH(H$6,$D1583),0)&gt;0,TRIM(VLOOKUP(H$6,'Lifeline-Capability XWalk'!$F$6:$G$38,2,FALSE)),"")</f>
        <v/>
      </c>
      <c r="I1583" s="91" t="str">
        <f>IF(IFERROR(SEARCH(I$6,$D1583),0)&gt;0,TRIM(VLOOKUP(I$6,'Lifeline-Capability XWalk'!$F$6:$G$38,2,FALSE)),"")</f>
        <v/>
      </c>
      <c r="J1583" s="91" t="str">
        <f>IF(IFERROR(SEARCH(J$6,$D1583),0)&gt;0,TRIM(VLOOKUP(J$6,'Lifeline-Capability XWalk'!$F$6:$G$38,2,FALSE)),"")</f>
        <v/>
      </c>
      <c r="K1583" s="91" t="str">
        <f>IF(IFERROR(SEARCH(K$6,$D1583),0)&gt;0,TRIM(VLOOKUP(K$6,'Lifeline-Capability XWalk'!$F$6:$G$38,2,FALSE)),"")</f>
        <v/>
      </c>
      <c r="L1583" s="91" t="str">
        <f>IF(IFERROR(SEARCH(L$6,$D1583),0)&gt;0,TRIM(VLOOKUP(L$6,'Lifeline-Capability XWalk'!$F$6:$G$38,2,FALSE)),"")</f>
        <v/>
      </c>
      <c r="M1583" s="91" t="str">
        <f>IF(IFERROR(SEARCH(M$6,$D1583),0)&gt;0,TRIM(VLOOKUP(M$6,'Lifeline-Capability XWalk'!$F$6:$G$38,2,FALSE)),"")</f>
        <v/>
      </c>
      <c r="N1583" s="91" t="str">
        <f>IF(IFERROR(SEARCH(N$6,$D1583),0)&gt;0,TRIM(VLOOKUP(N$6,'Lifeline-Capability XWalk'!$F$6:$G$38,2,FALSE)),"")</f>
        <v/>
      </c>
      <c r="O1583" s="91" t="str">
        <f>IF(IFERROR(SEARCH(O$6,$D1583),0)&gt;0,TRIM(VLOOKUP(O$6,'Lifeline-Capability XWalk'!$F$6:$G$38,2,FALSE)),"")</f>
        <v/>
      </c>
      <c r="P1583" s="91" t="str">
        <f>IF(IFERROR(SEARCH(P$6,$D1583),0)&gt;0,TRIM(VLOOKUP(P$6,'Lifeline-Capability XWalk'!$F$6:$G$38,2,FALSE)),"")</f>
        <v/>
      </c>
      <c r="Q1583" s="91" t="str">
        <f>IF(IFERROR(SEARCH(Q$6,$D1583),0)&gt;0,TRIM(VLOOKUP(Q$6,'Lifeline-Capability XWalk'!$F$6:$G$38,2,FALSE)),"")</f>
        <v/>
      </c>
      <c r="R1583" s="91" t="str">
        <f>IF(IFERROR(SEARCH(R$6,$D1583),0)&gt;0,TRIM(VLOOKUP(R$6,'Lifeline-Capability XWalk'!$F$6:$G$38,2,FALSE)),"")</f>
        <v/>
      </c>
      <c r="S1583" s="91" t="str">
        <f>IF(IFERROR(SEARCH(S$6,$D1583),0)&gt;0,TRIM(VLOOKUP(S$6,'Lifeline-Capability XWalk'!$F$6:$G$38,2,FALSE)),"")</f>
        <v/>
      </c>
      <c r="T1583" s="91" t="str">
        <f>IF(IFERROR(SEARCH(T$6,$D1583),0)&gt;0,TRIM(VLOOKUP(T$6,'Lifeline-Capability XWalk'!$F$6:$G$38,2,FALSE)),"")</f>
        <v/>
      </c>
      <c r="U1583" s="91" t="str">
        <f>IF(IFERROR(SEARCH(U$6,$D1583),0)&gt;0,TRIM(VLOOKUP(U$6,'Lifeline-Capability XWalk'!$F$6:$G$38,2,FALSE)),"")</f>
        <v>Safety and Security; Food, Water, Shelter; Health and Medical; Energy; Communications; Hazardous Materials; Transportation; Water Systems;</v>
      </c>
      <c r="V1583" s="91" t="str">
        <f>IF(IFERROR(SEARCH(V$6,$D1583),0)&gt;0,TRIM(VLOOKUP(V$6,'Lifeline-Capability XWalk'!$F$6:$G$38,2,FALSE)),"")</f>
        <v/>
      </c>
      <c r="W1583" s="91" t="str">
        <f>IF(IFERROR(SEARCH(W$6,$D1583),0)&gt;0,TRIM(VLOOKUP(W$6,'Lifeline-Capability XWalk'!$F$6:$G$38,2,FALSE)),"")</f>
        <v/>
      </c>
      <c r="X1583" s="91" t="str">
        <f>IF(IFERROR(SEARCH(X$6,$D1583),0)&gt;0,TRIM(VLOOKUP(X$6,'Lifeline-Capability XWalk'!$F$6:$G$38,2,FALSE)),"")</f>
        <v/>
      </c>
      <c r="Y1583" s="91" t="str">
        <f>IF(IFERROR(SEARCH(Y$6,$D1583),0)&gt;0,TRIM(VLOOKUP(Y$6,'Lifeline-Capability XWalk'!$F$6:$G$38,2,FALSE)),"")</f>
        <v/>
      </c>
      <c r="Z1583" s="91" t="str">
        <f>IF(IFERROR(SEARCH(Z$6,$D1583),0)&gt;0,TRIM(VLOOKUP(Z$6,'Lifeline-Capability XWalk'!$F$6:$G$38,2,FALSE)),"")</f>
        <v/>
      </c>
      <c r="AA1583" s="91" t="str">
        <f>IF(IFERROR(SEARCH(AA$6,$D1583),0)&gt;0,TRIM(VLOOKUP(AA$6,'Lifeline-Capability XWalk'!$F$6:$G$38,2,FALSE)),"")</f>
        <v/>
      </c>
      <c r="AB1583" s="91" t="str">
        <f>IF(IFERROR(SEARCH(AB$6,$D1583),0)&gt;0,TRIM(VLOOKUP(AB$6,'Lifeline-Capability XWalk'!$F$6:$G$38,2,FALSE)),"")</f>
        <v/>
      </c>
      <c r="AC1583" s="91" t="str">
        <f>IF(IFERROR(SEARCH(AC$6,$D1583),0)&gt;0,TRIM(VLOOKUP(AC$6,'Lifeline-Capability XWalk'!$F$6:$G$38,2,FALSE)),"")</f>
        <v/>
      </c>
      <c r="AD1583" s="91" t="str">
        <f>IF(IFERROR(SEARCH(AD$6,$D1583),0)&gt;0,TRIM(VLOOKUP(AD$6,'Lifeline-Capability XWalk'!$F$6:$G$38,2,FALSE)),"")</f>
        <v/>
      </c>
      <c r="AE1583" s="91" t="str">
        <f>IF(IFERROR(SEARCH(AE$6,$D1583),0)&gt;0,TRIM(VLOOKUP(AE$6,'Lifeline-Capability XWalk'!$F$6:$G$38,2,FALSE)),"")</f>
        <v/>
      </c>
      <c r="AF1583" s="91" t="str">
        <f>IF(IFERROR(SEARCH(AF$6,$D1583),0)&gt;0,TRIM(VLOOKUP(AF$6,'Lifeline-Capability XWalk'!$F$6:$G$38,2,FALSE)),"")</f>
        <v/>
      </c>
      <c r="AG1583" s="91" t="str">
        <f>IF(IFERROR(SEARCH(AG$6,$D1583),0)&gt;0,TRIM(VLOOKUP(AG$6,'Lifeline-Capability XWalk'!$F$6:$G$38,2,FALSE)),"")</f>
        <v/>
      </c>
      <c r="AH1583" s="91" t="str">
        <f>IF(IFERROR(SEARCH(AH$6,$D1583),0)&gt;0,TRIM(VLOOKUP(AH$6,'Lifeline-Capability XWalk'!$F$6:$G$38,2,FALSE)),"")</f>
        <v/>
      </c>
      <c r="AI1583" s="91" t="str">
        <f>IF(IFERROR(SEARCH(AI$6,$D1583),0)&gt;0,TRIM(VLOOKUP(AI$6,'Lifeline-Capability XWalk'!$F$6:$G$38,2,FALSE)),"")</f>
        <v/>
      </c>
      <c r="AJ1583" s="91" t="str">
        <f>IF(IFERROR(SEARCH(AJ$6,$D1583),0)&gt;0,TRIM(VLOOKUP(AJ$6,'Lifeline-Capability XWalk'!$F$6:$G$38,2,FALSE)),"")</f>
        <v/>
      </c>
      <c r="AK1583" s="91" t="str">
        <f>IF(IFERROR(SEARCH(AK$6,$D1583),0)&gt;0,TRIM(VLOOKUP(AK$6,'Lifeline-Capability XWalk'!$F$6:$G$38,2,FALSE)),"")</f>
        <v/>
      </c>
      <c r="AL1583" s="92" t="str">
        <f>IF(IFERROR(SEARCH(AL$6,$D1583),0)&gt;0,TRIM(VLOOKUP(AL$6,'Lifeline-Capability XWalk'!$F$6:$G$38,2,FALSE)),"")</f>
        <v/>
      </c>
      <c r="AM1583" s="24" t="str">
        <f t="shared" si="95"/>
        <v/>
      </c>
      <c r="AN1583" s="24" t="str">
        <f t="shared" si="95"/>
        <v/>
      </c>
      <c r="AO1583" s="24" t="str">
        <f t="shared" si="95"/>
        <v/>
      </c>
      <c r="AP1583" s="24" t="str">
        <f t="shared" si="95"/>
        <v/>
      </c>
      <c r="AQ1583" s="24" t="str">
        <f t="shared" si="95"/>
        <v/>
      </c>
      <c r="AR1583" s="24" t="str">
        <f t="shared" si="95"/>
        <v/>
      </c>
      <c r="AS1583" s="24" t="str">
        <f t="shared" si="95"/>
        <v/>
      </c>
      <c r="AT1583" s="24" t="str">
        <f t="shared" si="95"/>
        <v/>
      </c>
      <c r="AU1583" s="24" t="str">
        <f t="shared" si="95"/>
        <v>Safety and Security; Food, Water, Shelter; Health and Medical; Energy; Communications; Hazardous Materials; Transportation; Water Systems;</v>
      </c>
    </row>
    <row r="1584" spans="1:47" ht="32.1" customHeight="1" x14ac:dyDescent="0.2">
      <c r="A1584" s="143" t="s">
        <v>1113</v>
      </c>
      <c r="B1584" s="144" t="s">
        <v>20</v>
      </c>
      <c r="C1584" s="144" t="s">
        <v>1082</v>
      </c>
      <c r="D1584" s="124" t="s">
        <v>1946</v>
      </c>
      <c r="E1584" s="64" t="str">
        <f t="shared" si="93"/>
        <v>Safety and Security; Food, Water, Shelter; Health and Medical; Energy; Communications; Hazardous Materials; Transportation; Water Systems;</v>
      </c>
      <c r="F1584" s="70" t="s">
        <v>1989</v>
      </c>
      <c r="G1584" s="90" t="str">
        <f>IF(IFERROR(SEARCH(G$6,$D1584),0)&gt;0,TRIM(VLOOKUP(G$6,'Lifeline-Capability XWalk'!$F$6:$G$38,2,FALSE)),"")</f>
        <v/>
      </c>
      <c r="H1584" s="91" t="str">
        <f>IF(IFERROR(SEARCH(H$6,$D1584),0)&gt;0,TRIM(VLOOKUP(H$6,'Lifeline-Capability XWalk'!$F$6:$G$38,2,FALSE)),"")</f>
        <v/>
      </c>
      <c r="I1584" s="91" t="str">
        <f>IF(IFERROR(SEARCH(I$6,$D1584),0)&gt;0,TRIM(VLOOKUP(I$6,'Lifeline-Capability XWalk'!$F$6:$G$38,2,FALSE)),"")</f>
        <v/>
      </c>
      <c r="J1584" s="91" t="str">
        <f>IF(IFERROR(SEARCH(J$6,$D1584),0)&gt;0,TRIM(VLOOKUP(J$6,'Lifeline-Capability XWalk'!$F$6:$G$38,2,FALSE)),"")</f>
        <v/>
      </c>
      <c r="K1584" s="91" t="str">
        <f>IF(IFERROR(SEARCH(K$6,$D1584),0)&gt;0,TRIM(VLOOKUP(K$6,'Lifeline-Capability XWalk'!$F$6:$G$38,2,FALSE)),"")</f>
        <v/>
      </c>
      <c r="L1584" s="91" t="str">
        <f>IF(IFERROR(SEARCH(L$6,$D1584),0)&gt;0,TRIM(VLOOKUP(L$6,'Lifeline-Capability XWalk'!$F$6:$G$38,2,FALSE)),"")</f>
        <v/>
      </c>
      <c r="M1584" s="91" t="str">
        <f>IF(IFERROR(SEARCH(M$6,$D1584),0)&gt;0,TRIM(VLOOKUP(M$6,'Lifeline-Capability XWalk'!$F$6:$G$38,2,FALSE)),"")</f>
        <v/>
      </c>
      <c r="N1584" s="91" t="str">
        <f>IF(IFERROR(SEARCH(N$6,$D1584),0)&gt;0,TRIM(VLOOKUP(N$6,'Lifeline-Capability XWalk'!$F$6:$G$38,2,FALSE)),"")</f>
        <v/>
      </c>
      <c r="O1584" s="91" t="str">
        <f>IF(IFERROR(SEARCH(O$6,$D1584),0)&gt;0,TRIM(VLOOKUP(O$6,'Lifeline-Capability XWalk'!$F$6:$G$38,2,FALSE)),"")</f>
        <v/>
      </c>
      <c r="P1584" s="91" t="str">
        <f>IF(IFERROR(SEARCH(P$6,$D1584),0)&gt;0,TRIM(VLOOKUP(P$6,'Lifeline-Capability XWalk'!$F$6:$G$38,2,FALSE)),"")</f>
        <v/>
      </c>
      <c r="Q1584" s="91" t="str">
        <f>IF(IFERROR(SEARCH(Q$6,$D1584),0)&gt;0,TRIM(VLOOKUP(Q$6,'Lifeline-Capability XWalk'!$F$6:$G$38,2,FALSE)),"")</f>
        <v/>
      </c>
      <c r="R1584" s="91" t="str">
        <f>IF(IFERROR(SEARCH(R$6,$D1584),0)&gt;0,TRIM(VLOOKUP(R$6,'Lifeline-Capability XWalk'!$F$6:$G$38,2,FALSE)),"")</f>
        <v/>
      </c>
      <c r="S1584" s="91" t="str">
        <f>IF(IFERROR(SEARCH(S$6,$D1584),0)&gt;0,TRIM(VLOOKUP(S$6,'Lifeline-Capability XWalk'!$F$6:$G$38,2,FALSE)),"")</f>
        <v/>
      </c>
      <c r="T1584" s="91" t="str">
        <f>IF(IFERROR(SEARCH(T$6,$D1584),0)&gt;0,TRIM(VLOOKUP(T$6,'Lifeline-Capability XWalk'!$F$6:$G$38,2,FALSE)),"")</f>
        <v/>
      </c>
      <c r="U1584" s="91" t="str">
        <f>IF(IFERROR(SEARCH(U$6,$D1584),0)&gt;0,TRIM(VLOOKUP(U$6,'Lifeline-Capability XWalk'!$F$6:$G$38,2,FALSE)),"")</f>
        <v>Safety and Security; Food, Water, Shelter; Health and Medical; Energy; Communications; Hazardous Materials; Transportation; Water Systems;</v>
      </c>
      <c r="V1584" s="91" t="str">
        <f>IF(IFERROR(SEARCH(V$6,$D1584),0)&gt;0,TRIM(VLOOKUP(V$6,'Lifeline-Capability XWalk'!$F$6:$G$38,2,FALSE)),"")</f>
        <v/>
      </c>
      <c r="W1584" s="91" t="str">
        <f>IF(IFERROR(SEARCH(W$6,$D1584),0)&gt;0,TRIM(VLOOKUP(W$6,'Lifeline-Capability XWalk'!$F$6:$G$38,2,FALSE)),"")</f>
        <v/>
      </c>
      <c r="X1584" s="91" t="str">
        <f>IF(IFERROR(SEARCH(X$6,$D1584),0)&gt;0,TRIM(VLOOKUP(X$6,'Lifeline-Capability XWalk'!$F$6:$G$38,2,FALSE)),"")</f>
        <v/>
      </c>
      <c r="Y1584" s="91" t="str">
        <f>IF(IFERROR(SEARCH(Y$6,$D1584),0)&gt;0,TRIM(VLOOKUP(Y$6,'Lifeline-Capability XWalk'!$F$6:$G$38,2,FALSE)),"")</f>
        <v/>
      </c>
      <c r="Z1584" s="91" t="str">
        <f>IF(IFERROR(SEARCH(Z$6,$D1584),0)&gt;0,TRIM(VLOOKUP(Z$6,'Lifeline-Capability XWalk'!$F$6:$G$38,2,FALSE)),"")</f>
        <v/>
      </c>
      <c r="AA1584" s="91" t="str">
        <f>IF(IFERROR(SEARCH(AA$6,$D1584),0)&gt;0,TRIM(VLOOKUP(AA$6,'Lifeline-Capability XWalk'!$F$6:$G$38,2,FALSE)),"")</f>
        <v/>
      </c>
      <c r="AB1584" s="91" t="str">
        <f>IF(IFERROR(SEARCH(AB$6,$D1584),0)&gt;0,TRIM(VLOOKUP(AB$6,'Lifeline-Capability XWalk'!$F$6:$G$38,2,FALSE)),"")</f>
        <v/>
      </c>
      <c r="AC1584" s="91" t="str">
        <f>IF(IFERROR(SEARCH(AC$6,$D1584),0)&gt;0,TRIM(VLOOKUP(AC$6,'Lifeline-Capability XWalk'!$F$6:$G$38,2,FALSE)),"")</f>
        <v/>
      </c>
      <c r="AD1584" s="91" t="str">
        <f>IF(IFERROR(SEARCH(AD$6,$D1584),0)&gt;0,TRIM(VLOOKUP(AD$6,'Lifeline-Capability XWalk'!$F$6:$G$38,2,FALSE)),"")</f>
        <v/>
      </c>
      <c r="AE1584" s="91" t="str">
        <f>IF(IFERROR(SEARCH(AE$6,$D1584),0)&gt;0,TRIM(VLOOKUP(AE$6,'Lifeline-Capability XWalk'!$F$6:$G$38,2,FALSE)),"")</f>
        <v/>
      </c>
      <c r="AF1584" s="91" t="str">
        <f>IF(IFERROR(SEARCH(AF$6,$D1584),0)&gt;0,TRIM(VLOOKUP(AF$6,'Lifeline-Capability XWalk'!$F$6:$G$38,2,FALSE)),"")</f>
        <v/>
      </c>
      <c r="AG1584" s="91" t="str">
        <f>IF(IFERROR(SEARCH(AG$6,$D1584),0)&gt;0,TRIM(VLOOKUP(AG$6,'Lifeline-Capability XWalk'!$F$6:$G$38,2,FALSE)),"")</f>
        <v/>
      </c>
      <c r="AH1584" s="91" t="str">
        <f>IF(IFERROR(SEARCH(AH$6,$D1584),0)&gt;0,TRIM(VLOOKUP(AH$6,'Lifeline-Capability XWalk'!$F$6:$G$38,2,FALSE)),"")</f>
        <v/>
      </c>
      <c r="AI1584" s="91" t="str">
        <f>IF(IFERROR(SEARCH(AI$6,$D1584),0)&gt;0,TRIM(VLOOKUP(AI$6,'Lifeline-Capability XWalk'!$F$6:$G$38,2,FALSE)),"")</f>
        <v/>
      </c>
      <c r="AJ1584" s="91" t="str">
        <f>IF(IFERROR(SEARCH(AJ$6,$D1584),0)&gt;0,TRIM(VLOOKUP(AJ$6,'Lifeline-Capability XWalk'!$F$6:$G$38,2,FALSE)),"")</f>
        <v/>
      </c>
      <c r="AK1584" s="91" t="str">
        <f>IF(IFERROR(SEARCH(AK$6,$D1584),0)&gt;0,TRIM(VLOOKUP(AK$6,'Lifeline-Capability XWalk'!$F$6:$G$38,2,FALSE)),"")</f>
        <v/>
      </c>
      <c r="AL1584" s="92" t="str">
        <f>IF(IFERROR(SEARCH(AL$6,$D1584),0)&gt;0,TRIM(VLOOKUP(AL$6,'Lifeline-Capability XWalk'!$F$6:$G$38,2,FALSE)),"")</f>
        <v/>
      </c>
      <c r="AM1584" s="24" t="str">
        <f t="shared" si="95"/>
        <v/>
      </c>
      <c r="AN1584" s="24" t="str">
        <f t="shared" si="95"/>
        <v/>
      </c>
      <c r="AO1584" s="24" t="str">
        <f t="shared" si="95"/>
        <v/>
      </c>
      <c r="AP1584" s="24" t="str">
        <f t="shared" si="95"/>
        <v/>
      </c>
      <c r="AQ1584" s="24" t="str">
        <f t="shared" si="95"/>
        <v/>
      </c>
      <c r="AR1584" s="24" t="str">
        <f t="shared" si="95"/>
        <v/>
      </c>
      <c r="AS1584" s="24" t="str">
        <f t="shared" si="95"/>
        <v/>
      </c>
      <c r="AT1584" s="24" t="str">
        <f t="shared" si="95"/>
        <v/>
      </c>
      <c r="AU1584" s="24" t="str">
        <f t="shared" si="95"/>
        <v>Safety and Security; Food, Water, Shelter; Health and Medical; Energy; Communications; Hazardous Materials; Transportation; Water Systems;</v>
      </c>
    </row>
    <row r="1585" spans="1:47" ht="32.1" customHeight="1" x14ac:dyDescent="0.2">
      <c r="A1585" s="143" t="s">
        <v>1113</v>
      </c>
      <c r="B1585" s="144" t="s">
        <v>20</v>
      </c>
      <c r="C1585" s="144" t="s">
        <v>1082</v>
      </c>
      <c r="D1585" s="124" t="s">
        <v>1946</v>
      </c>
      <c r="E1585" s="64" t="str">
        <f t="shared" si="93"/>
        <v>Safety and Security; Food, Water, Shelter; Health and Medical; Energy; Communications; Hazardous Materials; Transportation; Water Systems;</v>
      </c>
      <c r="F1585" s="70" t="s">
        <v>1990</v>
      </c>
      <c r="G1585" s="90" t="str">
        <f>IF(IFERROR(SEARCH(G$6,$D1585),0)&gt;0,TRIM(VLOOKUP(G$6,'Lifeline-Capability XWalk'!$F$6:$G$38,2,FALSE)),"")</f>
        <v/>
      </c>
      <c r="H1585" s="91" t="str">
        <f>IF(IFERROR(SEARCH(H$6,$D1585),0)&gt;0,TRIM(VLOOKUP(H$6,'Lifeline-Capability XWalk'!$F$6:$G$38,2,FALSE)),"")</f>
        <v/>
      </c>
      <c r="I1585" s="91" t="str">
        <f>IF(IFERROR(SEARCH(I$6,$D1585),0)&gt;0,TRIM(VLOOKUP(I$6,'Lifeline-Capability XWalk'!$F$6:$G$38,2,FALSE)),"")</f>
        <v/>
      </c>
      <c r="J1585" s="91" t="str">
        <f>IF(IFERROR(SEARCH(J$6,$D1585),0)&gt;0,TRIM(VLOOKUP(J$6,'Lifeline-Capability XWalk'!$F$6:$G$38,2,FALSE)),"")</f>
        <v/>
      </c>
      <c r="K1585" s="91" t="str">
        <f>IF(IFERROR(SEARCH(K$6,$D1585),0)&gt;0,TRIM(VLOOKUP(K$6,'Lifeline-Capability XWalk'!$F$6:$G$38,2,FALSE)),"")</f>
        <v/>
      </c>
      <c r="L1585" s="91" t="str">
        <f>IF(IFERROR(SEARCH(L$6,$D1585),0)&gt;0,TRIM(VLOOKUP(L$6,'Lifeline-Capability XWalk'!$F$6:$G$38,2,FALSE)),"")</f>
        <v/>
      </c>
      <c r="M1585" s="91" t="str">
        <f>IF(IFERROR(SEARCH(M$6,$D1585),0)&gt;0,TRIM(VLOOKUP(M$6,'Lifeline-Capability XWalk'!$F$6:$G$38,2,FALSE)),"")</f>
        <v/>
      </c>
      <c r="N1585" s="91" t="str">
        <f>IF(IFERROR(SEARCH(N$6,$D1585),0)&gt;0,TRIM(VLOOKUP(N$6,'Lifeline-Capability XWalk'!$F$6:$G$38,2,FALSE)),"")</f>
        <v/>
      </c>
      <c r="O1585" s="91" t="str">
        <f>IF(IFERROR(SEARCH(O$6,$D1585),0)&gt;0,TRIM(VLOOKUP(O$6,'Lifeline-Capability XWalk'!$F$6:$G$38,2,FALSE)),"")</f>
        <v/>
      </c>
      <c r="P1585" s="91" t="str">
        <f>IF(IFERROR(SEARCH(P$6,$D1585),0)&gt;0,TRIM(VLOOKUP(P$6,'Lifeline-Capability XWalk'!$F$6:$G$38,2,FALSE)),"")</f>
        <v/>
      </c>
      <c r="Q1585" s="91" t="str">
        <f>IF(IFERROR(SEARCH(Q$6,$D1585),0)&gt;0,TRIM(VLOOKUP(Q$6,'Lifeline-Capability XWalk'!$F$6:$G$38,2,FALSE)),"")</f>
        <v/>
      </c>
      <c r="R1585" s="91" t="str">
        <f>IF(IFERROR(SEARCH(R$6,$D1585),0)&gt;0,TRIM(VLOOKUP(R$6,'Lifeline-Capability XWalk'!$F$6:$G$38,2,FALSE)),"")</f>
        <v/>
      </c>
      <c r="S1585" s="91" t="str">
        <f>IF(IFERROR(SEARCH(S$6,$D1585),0)&gt;0,TRIM(VLOOKUP(S$6,'Lifeline-Capability XWalk'!$F$6:$G$38,2,FALSE)),"")</f>
        <v/>
      </c>
      <c r="T1585" s="91" t="str">
        <f>IF(IFERROR(SEARCH(T$6,$D1585),0)&gt;0,TRIM(VLOOKUP(T$6,'Lifeline-Capability XWalk'!$F$6:$G$38,2,FALSE)),"")</f>
        <v/>
      </c>
      <c r="U1585" s="91" t="str">
        <f>IF(IFERROR(SEARCH(U$6,$D1585),0)&gt;0,TRIM(VLOOKUP(U$6,'Lifeline-Capability XWalk'!$F$6:$G$38,2,FALSE)),"")</f>
        <v>Safety and Security; Food, Water, Shelter; Health and Medical; Energy; Communications; Hazardous Materials; Transportation; Water Systems;</v>
      </c>
      <c r="V1585" s="91" t="str">
        <f>IF(IFERROR(SEARCH(V$6,$D1585),0)&gt;0,TRIM(VLOOKUP(V$6,'Lifeline-Capability XWalk'!$F$6:$G$38,2,FALSE)),"")</f>
        <v/>
      </c>
      <c r="W1585" s="91" t="str">
        <f>IF(IFERROR(SEARCH(W$6,$D1585),0)&gt;0,TRIM(VLOOKUP(W$6,'Lifeline-Capability XWalk'!$F$6:$G$38,2,FALSE)),"")</f>
        <v/>
      </c>
      <c r="X1585" s="91" t="str">
        <f>IF(IFERROR(SEARCH(X$6,$D1585),0)&gt;0,TRIM(VLOOKUP(X$6,'Lifeline-Capability XWalk'!$F$6:$G$38,2,FALSE)),"")</f>
        <v/>
      </c>
      <c r="Y1585" s="91" t="str">
        <f>IF(IFERROR(SEARCH(Y$6,$D1585),0)&gt;0,TRIM(VLOOKUP(Y$6,'Lifeline-Capability XWalk'!$F$6:$G$38,2,FALSE)),"")</f>
        <v/>
      </c>
      <c r="Z1585" s="91" t="str">
        <f>IF(IFERROR(SEARCH(Z$6,$D1585),0)&gt;0,TRIM(VLOOKUP(Z$6,'Lifeline-Capability XWalk'!$F$6:$G$38,2,FALSE)),"")</f>
        <v/>
      </c>
      <c r="AA1585" s="91" t="str">
        <f>IF(IFERROR(SEARCH(AA$6,$D1585),0)&gt;0,TRIM(VLOOKUP(AA$6,'Lifeline-Capability XWalk'!$F$6:$G$38,2,FALSE)),"")</f>
        <v/>
      </c>
      <c r="AB1585" s="91" t="str">
        <f>IF(IFERROR(SEARCH(AB$6,$D1585),0)&gt;0,TRIM(VLOOKUP(AB$6,'Lifeline-Capability XWalk'!$F$6:$G$38,2,FALSE)),"")</f>
        <v/>
      </c>
      <c r="AC1585" s="91" t="str">
        <f>IF(IFERROR(SEARCH(AC$6,$D1585),0)&gt;0,TRIM(VLOOKUP(AC$6,'Lifeline-Capability XWalk'!$F$6:$G$38,2,FALSE)),"")</f>
        <v/>
      </c>
      <c r="AD1585" s="91" t="str">
        <f>IF(IFERROR(SEARCH(AD$6,$D1585),0)&gt;0,TRIM(VLOOKUP(AD$6,'Lifeline-Capability XWalk'!$F$6:$G$38,2,FALSE)),"")</f>
        <v/>
      </c>
      <c r="AE1585" s="91" t="str">
        <f>IF(IFERROR(SEARCH(AE$6,$D1585),0)&gt;0,TRIM(VLOOKUP(AE$6,'Lifeline-Capability XWalk'!$F$6:$G$38,2,FALSE)),"")</f>
        <v/>
      </c>
      <c r="AF1585" s="91" t="str">
        <f>IF(IFERROR(SEARCH(AF$6,$D1585),0)&gt;0,TRIM(VLOOKUP(AF$6,'Lifeline-Capability XWalk'!$F$6:$G$38,2,FALSE)),"")</f>
        <v/>
      </c>
      <c r="AG1585" s="91" t="str">
        <f>IF(IFERROR(SEARCH(AG$6,$D1585),0)&gt;0,TRIM(VLOOKUP(AG$6,'Lifeline-Capability XWalk'!$F$6:$G$38,2,FALSE)),"")</f>
        <v/>
      </c>
      <c r="AH1585" s="91" t="str">
        <f>IF(IFERROR(SEARCH(AH$6,$D1585),0)&gt;0,TRIM(VLOOKUP(AH$6,'Lifeline-Capability XWalk'!$F$6:$G$38,2,FALSE)),"")</f>
        <v/>
      </c>
      <c r="AI1585" s="91" t="str">
        <f>IF(IFERROR(SEARCH(AI$6,$D1585),0)&gt;0,TRIM(VLOOKUP(AI$6,'Lifeline-Capability XWalk'!$F$6:$G$38,2,FALSE)),"")</f>
        <v/>
      </c>
      <c r="AJ1585" s="91" t="str">
        <f>IF(IFERROR(SEARCH(AJ$6,$D1585),0)&gt;0,TRIM(VLOOKUP(AJ$6,'Lifeline-Capability XWalk'!$F$6:$G$38,2,FALSE)),"")</f>
        <v/>
      </c>
      <c r="AK1585" s="91" t="str">
        <f>IF(IFERROR(SEARCH(AK$6,$D1585),0)&gt;0,TRIM(VLOOKUP(AK$6,'Lifeline-Capability XWalk'!$F$6:$G$38,2,FALSE)),"")</f>
        <v/>
      </c>
      <c r="AL1585" s="92" t="str">
        <f>IF(IFERROR(SEARCH(AL$6,$D1585),0)&gt;0,TRIM(VLOOKUP(AL$6,'Lifeline-Capability XWalk'!$F$6:$G$38,2,FALSE)),"")</f>
        <v/>
      </c>
      <c r="AM1585" s="24" t="str">
        <f t="shared" ref="AM1585:AU1602" si="96">IF(COUNTIF($G1585:$AL1585,AM$6)&gt;0,AM$6,"")</f>
        <v/>
      </c>
      <c r="AN1585" s="24" t="str">
        <f t="shared" si="96"/>
        <v/>
      </c>
      <c r="AO1585" s="24" t="str">
        <f t="shared" si="96"/>
        <v/>
      </c>
      <c r="AP1585" s="24" t="str">
        <f t="shared" si="96"/>
        <v/>
      </c>
      <c r="AQ1585" s="24" t="str">
        <f t="shared" si="96"/>
        <v/>
      </c>
      <c r="AR1585" s="24" t="str">
        <f t="shared" si="96"/>
        <v/>
      </c>
      <c r="AS1585" s="24" t="str">
        <f t="shared" si="96"/>
        <v/>
      </c>
      <c r="AT1585" s="24" t="str">
        <f t="shared" si="96"/>
        <v/>
      </c>
      <c r="AU1585" s="24" t="str">
        <f t="shared" si="96"/>
        <v>Safety and Security; Food, Water, Shelter; Health and Medical; Energy; Communications; Hazardous Materials; Transportation; Water Systems;</v>
      </c>
    </row>
    <row r="1586" spans="1:47" ht="32.1" customHeight="1" x14ac:dyDescent="0.2">
      <c r="A1586" s="143" t="s">
        <v>1113</v>
      </c>
      <c r="B1586" s="144" t="s">
        <v>20</v>
      </c>
      <c r="C1586" s="144" t="s">
        <v>1082</v>
      </c>
      <c r="D1586" s="124" t="s">
        <v>1946</v>
      </c>
      <c r="E1586" s="64" t="str">
        <f t="shared" si="93"/>
        <v>Safety and Security; Food, Water, Shelter; Health and Medical; Energy; Communications; Hazardous Materials; Transportation; Water Systems;</v>
      </c>
      <c r="F1586" s="70" t="s">
        <v>1991</v>
      </c>
      <c r="G1586" s="90" t="str">
        <f>IF(IFERROR(SEARCH(G$6,$D1586),0)&gt;0,TRIM(VLOOKUP(G$6,'Lifeline-Capability XWalk'!$F$6:$G$38,2,FALSE)),"")</f>
        <v/>
      </c>
      <c r="H1586" s="91" t="str">
        <f>IF(IFERROR(SEARCH(H$6,$D1586),0)&gt;0,TRIM(VLOOKUP(H$6,'Lifeline-Capability XWalk'!$F$6:$G$38,2,FALSE)),"")</f>
        <v/>
      </c>
      <c r="I1586" s="91" t="str">
        <f>IF(IFERROR(SEARCH(I$6,$D1586),0)&gt;0,TRIM(VLOOKUP(I$6,'Lifeline-Capability XWalk'!$F$6:$G$38,2,FALSE)),"")</f>
        <v/>
      </c>
      <c r="J1586" s="91" t="str">
        <f>IF(IFERROR(SEARCH(J$6,$D1586),0)&gt;0,TRIM(VLOOKUP(J$6,'Lifeline-Capability XWalk'!$F$6:$G$38,2,FALSE)),"")</f>
        <v/>
      </c>
      <c r="K1586" s="91" t="str">
        <f>IF(IFERROR(SEARCH(K$6,$D1586),0)&gt;0,TRIM(VLOOKUP(K$6,'Lifeline-Capability XWalk'!$F$6:$G$38,2,FALSE)),"")</f>
        <v/>
      </c>
      <c r="L1586" s="91" t="str">
        <f>IF(IFERROR(SEARCH(L$6,$D1586),0)&gt;0,TRIM(VLOOKUP(L$6,'Lifeline-Capability XWalk'!$F$6:$G$38,2,FALSE)),"")</f>
        <v/>
      </c>
      <c r="M1586" s="91" t="str">
        <f>IF(IFERROR(SEARCH(M$6,$D1586),0)&gt;0,TRIM(VLOOKUP(M$6,'Lifeline-Capability XWalk'!$F$6:$G$38,2,FALSE)),"")</f>
        <v/>
      </c>
      <c r="N1586" s="91" t="str">
        <f>IF(IFERROR(SEARCH(N$6,$D1586),0)&gt;0,TRIM(VLOOKUP(N$6,'Lifeline-Capability XWalk'!$F$6:$G$38,2,FALSE)),"")</f>
        <v/>
      </c>
      <c r="O1586" s="91" t="str">
        <f>IF(IFERROR(SEARCH(O$6,$D1586),0)&gt;0,TRIM(VLOOKUP(O$6,'Lifeline-Capability XWalk'!$F$6:$G$38,2,FALSE)),"")</f>
        <v/>
      </c>
      <c r="P1586" s="91" t="str">
        <f>IF(IFERROR(SEARCH(P$6,$D1586),0)&gt;0,TRIM(VLOOKUP(P$6,'Lifeline-Capability XWalk'!$F$6:$G$38,2,FALSE)),"")</f>
        <v/>
      </c>
      <c r="Q1586" s="91" t="str">
        <f>IF(IFERROR(SEARCH(Q$6,$D1586),0)&gt;0,TRIM(VLOOKUP(Q$6,'Lifeline-Capability XWalk'!$F$6:$G$38,2,FALSE)),"")</f>
        <v/>
      </c>
      <c r="R1586" s="91" t="str">
        <f>IF(IFERROR(SEARCH(R$6,$D1586),0)&gt;0,TRIM(VLOOKUP(R$6,'Lifeline-Capability XWalk'!$F$6:$G$38,2,FALSE)),"")</f>
        <v/>
      </c>
      <c r="S1586" s="91" t="str">
        <f>IF(IFERROR(SEARCH(S$6,$D1586),0)&gt;0,TRIM(VLOOKUP(S$6,'Lifeline-Capability XWalk'!$F$6:$G$38,2,FALSE)),"")</f>
        <v/>
      </c>
      <c r="T1586" s="91" t="str">
        <f>IF(IFERROR(SEARCH(T$6,$D1586),0)&gt;0,TRIM(VLOOKUP(T$6,'Lifeline-Capability XWalk'!$F$6:$G$38,2,FALSE)),"")</f>
        <v/>
      </c>
      <c r="U1586" s="91" t="str">
        <f>IF(IFERROR(SEARCH(U$6,$D1586),0)&gt;0,TRIM(VLOOKUP(U$6,'Lifeline-Capability XWalk'!$F$6:$G$38,2,FALSE)),"")</f>
        <v>Safety and Security; Food, Water, Shelter; Health and Medical; Energy; Communications; Hazardous Materials; Transportation; Water Systems;</v>
      </c>
      <c r="V1586" s="91" t="str">
        <f>IF(IFERROR(SEARCH(V$6,$D1586),0)&gt;0,TRIM(VLOOKUP(V$6,'Lifeline-Capability XWalk'!$F$6:$G$38,2,FALSE)),"")</f>
        <v/>
      </c>
      <c r="W1586" s="91" t="str">
        <f>IF(IFERROR(SEARCH(W$6,$D1586),0)&gt;0,TRIM(VLOOKUP(W$6,'Lifeline-Capability XWalk'!$F$6:$G$38,2,FALSE)),"")</f>
        <v/>
      </c>
      <c r="X1586" s="91" t="str">
        <f>IF(IFERROR(SEARCH(X$6,$D1586),0)&gt;0,TRIM(VLOOKUP(X$6,'Lifeline-Capability XWalk'!$F$6:$G$38,2,FALSE)),"")</f>
        <v/>
      </c>
      <c r="Y1586" s="91" t="str">
        <f>IF(IFERROR(SEARCH(Y$6,$D1586),0)&gt;0,TRIM(VLOOKUP(Y$6,'Lifeline-Capability XWalk'!$F$6:$G$38,2,FALSE)),"")</f>
        <v/>
      </c>
      <c r="Z1586" s="91" t="str">
        <f>IF(IFERROR(SEARCH(Z$6,$D1586),0)&gt;0,TRIM(VLOOKUP(Z$6,'Lifeline-Capability XWalk'!$F$6:$G$38,2,FALSE)),"")</f>
        <v/>
      </c>
      <c r="AA1586" s="91" t="str">
        <f>IF(IFERROR(SEARCH(AA$6,$D1586),0)&gt;0,TRIM(VLOOKUP(AA$6,'Lifeline-Capability XWalk'!$F$6:$G$38,2,FALSE)),"")</f>
        <v/>
      </c>
      <c r="AB1586" s="91" t="str">
        <f>IF(IFERROR(SEARCH(AB$6,$D1586),0)&gt;0,TRIM(VLOOKUP(AB$6,'Lifeline-Capability XWalk'!$F$6:$G$38,2,FALSE)),"")</f>
        <v/>
      </c>
      <c r="AC1586" s="91" t="str">
        <f>IF(IFERROR(SEARCH(AC$6,$D1586),0)&gt;0,TRIM(VLOOKUP(AC$6,'Lifeline-Capability XWalk'!$F$6:$G$38,2,FALSE)),"")</f>
        <v/>
      </c>
      <c r="AD1586" s="91" t="str">
        <f>IF(IFERROR(SEARCH(AD$6,$D1586),0)&gt;0,TRIM(VLOOKUP(AD$6,'Lifeline-Capability XWalk'!$F$6:$G$38,2,FALSE)),"")</f>
        <v/>
      </c>
      <c r="AE1586" s="91" t="str">
        <f>IF(IFERROR(SEARCH(AE$6,$D1586),0)&gt;0,TRIM(VLOOKUP(AE$6,'Lifeline-Capability XWalk'!$F$6:$G$38,2,FALSE)),"")</f>
        <v/>
      </c>
      <c r="AF1586" s="91" t="str">
        <f>IF(IFERROR(SEARCH(AF$6,$D1586),0)&gt;0,TRIM(VLOOKUP(AF$6,'Lifeline-Capability XWalk'!$F$6:$G$38,2,FALSE)),"")</f>
        <v/>
      </c>
      <c r="AG1586" s="91" t="str">
        <f>IF(IFERROR(SEARCH(AG$6,$D1586),0)&gt;0,TRIM(VLOOKUP(AG$6,'Lifeline-Capability XWalk'!$F$6:$G$38,2,FALSE)),"")</f>
        <v/>
      </c>
      <c r="AH1586" s="91" t="str">
        <f>IF(IFERROR(SEARCH(AH$6,$D1586),0)&gt;0,TRIM(VLOOKUP(AH$6,'Lifeline-Capability XWalk'!$F$6:$G$38,2,FALSE)),"")</f>
        <v/>
      </c>
      <c r="AI1586" s="91" t="str">
        <f>IF(IFERROR(SEARCH(AI$6,$D1586),0)&gt;0,TRIM(VLOOKUP(AI$6,'Lifeline-Capability XWalk'!$F$6:$G$38,2,FALSE)),"")</f>
        <v/>
      </c>
      <c r="AJ1586" s="91" t="str">
        <f>IF(IFERROR(SEARCH(AJ$6,$D1586),0)&gt;0,TRIM(VLOOKUP(AJ$6,'Lifeline-Capability XWalk'!$F$6:$G$38,2,FALSE)),"")</f>
        <v/>
      </c>
      <c r="AK1586" s="91" t="str">
        <f>IF(IFERROR(SEARCH(AK$6,$D1586),0)&gt;0,TRIM(VLOOKUP(AK$6,'Lifeline-Capability XWalk'!$F$6:$G$38,2,FALSE)),"")</f>
        <v/>
      </c>
      <c r="AL1586" s="92" t="str">
        <f>IF(IFERROR(SEARCH(AL$6,$D1586),0)&gt;0,TRIM(VLOOKUP(AL$6,'Lifeline-Capability XWalk'!$F$6:$G$38,2,FALSE)),"")</f>
        <v/>
      </c>
      <c r="AM1586" s="24" t="str">
        <f t="shared" si="96"/>
        <v/>
      </c>
      <c r="AN1586" s="24" t="str">
        <f t="shared" si="96"/>
        <v/>
      </c>
      <c r="AO1586" s="24" t="str">
        <f t="shared" si="96"/>
        <v/>
      </c>
      <c r="AP1586" s="24" t="str">
        <f t="shared" si="96"/>
        <v/>
      </c>
      <c r="AQ1586" s="24" t="str">
        <f t="shared" si="96"/>
        <v/>
      </c>
      <c r="AR1586" s="24" t="str">
        <f t="shared" si="96"/>
        <v/>
      </c>
      <c r="AS1586" s="24" t="str">
        <f t="shared" si="96"/>
        <v/>
      </c>
      <c r="AT1586" s="24" t="str">
        <f t="shared" si="96"/>
        <v/>
      </c>
      <c r="AU1586" s="24" t="str">
        <f t="shared" si="96"/>
        <v>Safety and Security; Food, Water, Shelter; Health and Medical; Energy; Communications; Hazardous Materials; Transportation; Water Systems;</v>
      </c>
    </row>
    <row r="1587" spans="1:47" ht="32.1" customHeight="1" x14ac:dyDescent="0.2">
      <c r="A1587" s="143" t="s">
        <v>1113</v>
      </c>
      <c r="B1587" s="144" t="s">
        <v>20</v>
      </c>
      <c r="C1587" s="144" t="s">
        <v>1082</v>
      </c>
      <c r="D1587" s="124" t="s">
        <v>1941</v>
      </c>
      <c r="E1587" s="64" t="str">
        <f t="shared" si="93"/>
        <v>Health and Medical</v>
      </c>
      <c r="F1587" s="70" t="s">
        <v>1992</v>
      </c>
      <c r="G1587" s="90" t="str">
        <f>IF(IFERROR(SEARCH(G$6,$D1587),0)&gt;0,TRIM(VLOOKUP(G$6,'Lifeline-Capability XWalk'!$F$6:$G$38,2,FALSE)),"")</f>
        <v/>
      </c>
      <c r="H1587" s="91" t="str">
        <f>IF(IFERROR(SEARCH(H$6,$D1587),0)&gt;0,TRIM(VLOOKUP(H$6,'Lifeline-Capability XWalk'!$F$6:$G$38,2,FALSE)),"")</f>
        <v/>
      </c>
      <c r="I1587" s="91" t="str">
        <f>IF(IFERROR(SEARCH(I$6,$D1587),0)&gt;0,TRIM(VLOOKUP(I$6,'Lifeline-Capability XWalk'!$F$6:$G$38,2,FALSE)),"")</f>
        <v/>
      </c>
      <c r="J1587" s="91" t="str">
        <f>IF(IFERROR(SEARCH(J$6,$D1587),0)&gt;0,TRIM(VLOOKUP(J$6,'Lifeline-Capability XWalk'!$F$6:$G$38,2,FALSE)),"")</f>
        <v/>
      </c>
      <c r="K1587" s="91" t="str">
        <f>IF(IFERROR(SEARCH(K$6,$D1587),0)&gt;0,TRIM(VLOOKUP(K$6,'Lifeline-Capability XWalk'!$F$6:$G$38,2,FALSE)),"")</f>
        <v/>
      </c>
      <c r="L1587" s="91" t="str">
        <f>IF(IFERROR(SEARCH(L$6,$D1587),0)&gt;0,TRIM(VLOOKUP(L$6,'Lifeline-Capability XWalk'!$F$6:$G$38,2,FALSE)),"")</f>
        <v/>
      </c>
      <c r="M1587" s="91" t="str">
        <f>IF(IFERROR(SEARCH(M$6,$D1587),0)&gt;0,TRIM(VLOOKUP(M$6,'Lifeline-Capability XWalk'!$F$6:$G$38,2,FALSE)),"")</f>
        <v/>
      </c>
      <c r="N1587" s="91" t="str">
        <f>IF(IFERROR(SEARCH(N$6,$D1587),0)&gt;0,TRIM(VLOOKUP(N$6,'Lifeline-Capability XWalk'!$F$6:$G$38,2,FALSE)),"")</f>
        <v/>
      </c>
      <c r="O1587" s="91" t="str">
        <f>IF(IFERROR(SEARCH(O$6,$D1587),0)&gt;0,TRIM(VLOOKUP(O$6,'Lifeline-Capability XWalk'!$F$6:$G$38,2,FALSE)),"")</f>
        <v/>
      </c>
      <c r="P1587" s="91" t="str">
        <f>IF(IFERROR(SEARCH(P$6,$D1587),0)&gt;0,TRIM(VLOOKUP(P$6,'Lifeline-Capability XWalk'!$F$6:$G$38,2,FALSE)),"")</f>
        <v/>
      </c>
      <c r="Q1587" s="91" t="str">
        <f>IF(IFERROR(SEARCH(Q$6,$D1587),0)&gt;0,TRIM(VLOOKUP(Q$6,'Lifeline-Capability XWalk'!$F$6:$G$38,2,FALSE)),"")</f>
        <v/>
      </c>
      <c r="R1587" s="91" t="str">
        <f>IF(IFERROR(SEARCH(R$6,$D1587),0)&gt;0,TRIM(VLOOKUP(R$6,'Lifeline-Capability XWalk'!$F$6:$G$38,2,FALSE)),"")</f>
        <v/>
      </c>
      <c r="S1587" s="91" t="str">
        <f>IF(IFERROR(SEARCH(S$6,$D1587),0)&gt;0,TRIM(VLOOKUP(S$6,'Lifeline-Capability XWalk'!$F$6:$G$38,2,FALSE)),"")</f>
        <v/>
      </c>
      <c r="T1587" s="91" t="str">
        <f>IF(IFERROR(SEARCH(T$6,$D1587),0)&gt;0,TRIM(VLOOKUP(T$6,'Lifeline-Capability XWalk'!$F$6:$G$38,2,FALSE)),"")</f>
        <v/>
      </c>
      <c r="U1587" s="91" t="str">
        <f>IF(IFERROR(SEARCH(U$6,$D1587),0)&gt;0,TRIM(VLOOKUP(U$6,'Lifeline-Capability XWalk'!$F$6:$G$38,2,FALSE)),"")</f>
        <v/>
      </c>
      <c r="V1587" s="91" t="str">
        <f>IF(IFERROR(SEARCH(V$6,$D1587),0)&gt;0,TRIM(VLOOKUP(V$6,'Lifeline-Capability XWalk'!$F$6:$G$38,2,FALSE)),"")</f>
        <v/>
      </c>
      <c r="W1587" s="91" t="str">
        <f>IF(IFERROR(SEARCH(W$6,$D1587),0)&gt;0,TRIM(VLOOKUP(W$6,'Lifeline-Capability XWalk'!$F$6:$G$38,2,FALSE)),"")</f>
        <v>Health and Medical</v>
      </c>
      <c r="X1587" s="91" t="str">
        <f>IF(IFERROR(SEARCH(X$6,$D1587),0)&gt;0,TRIM(VLOOKUP(X$6,'Lifeline-Capability XWalk'!$F$6:$G$38,2,FALSE)),"")</f>
        <v/>
      </c>
      <c r="Y1587" s="91" t="str">
        <f>IF(IFERROR(SEARCH(Y$6,$D1587),0)&gt;0,TRIM(VLOOKUP(Y$6,'Lifeline-Capability XWalk'!$F$6:$G$38,2,FALSE)),"")</f>
        <v/>
      </c>
      <c r="Z1587" s="91" t="str">
        <f>IF(IFERROR(SEARCH(Z$6,$D1587),0)&gt;0,TRIM(VLOOKUP(Z$6,'Lifeline-Capability XWalk'!$F$6:$G$38,2,FALSE)),"")</f>
        <v/>
      </c>
      <c r="AA1587" s="91" t="str">
        <f>IF(IFERROR(SEARCH(AA$6,$D1587),0)&gt;0,TRIM(VLOOKUP(AA$6,'Lifeline-Capability XWalk'!$F$6:$G$38,2,FALSE)),"")</f>
        <v/>
      </c>
      <c r="AB1587" s="91" t="str">
        <f>IF(IFERROR(SEARCH(AB$6,$D1587),0)&gt;0,TRIM(VLOOKUP(AB$6,'Lifeline-Capability XWalk'!$F$6:$G$38,2,FALSE)),"")</f>
        <v/>
      </c>
      <c r="AC1587" s="91" t="str">
        <f>IF(IFERROR(SEARCH(AC$6,$D1587),0)&gt;0,TRIM(VLOOKUP(AC$6,'Lifeline-Capability XWalk'!$F$6:$G$38,2,FALSE)),"")</f>
        <v/>
      </c>
      <c r="AD1587" s="91" t="str">
        <f>IF(IFERROR(SEARCH(AD$6,$D1587),0)&gt;0,TRIM(VLOOKUP(AD$6,'Lifeline-Capability XWalk'!$F$6:$G$38,2,FALSE)),"")</f>
        <v/>
      </c>
      <c r="AE1587" s="91" t="str">
        <f>IF(IFERROR(SEARCH(AE$6,$D1587),0)&gt;0,TRIM(VLOOKUP(AE$6,'Lifeline-Capability XWalk'!$F$6:$G$38,2,FALSE)),"")</f>
        <v/>
      </c>
      <c r="AF1587" s="91" t="str">
        <f>IF(IFERROR(SEARCH(AF$6,$D1587),0)&gt;0,TRIM(VLOOKUP(AF$6,'Lifeline-Capability XWalk'!$F$6:$G$38,2,FALSE)),"")</f>
        <v/>
      </c>
      <c r="AG1587" s="91" t="str">
        <f>IF(IFERROR(SEARCH(AG$6,$D1587),0)&gt;0,TRIM(VLOOKUP(AG$6,'Lifeline-Capability XWalk'!$F$6:$G$38,2,FALSE)),"")</f>
        <v/>
      </c>
      <c r="AH1587" s="91" t="str">
        <f>IF(IFERROR(SEARCH(AH$6,$D1587),0)&gt;0,TRIM(VLOOKUP(AH$6,'Lifeline-Capability XWalk'!$F$6:$G$38,2,FALSE)),"")</f>
        <v/>
      </c>
      <c r="AI1587" s="91" t="str">
        <f>IF(IFERROR(SEARCH(AI$6,$D1587),0)&gt;0,TRIM(VLOOKUP(AI$6,'Lifeline-Capability XWalk'!$F$6:$G$38,2,FALSE)),"")</f>
        <v/>
      </c>
      <c r="AJ1587" s="91" t="str">
        <f>IF(IFERROR(SEARCH(AJ$6,$D1587),0)&gt;0,TRIM(VLOOKUP(AJ$6,'Lifeline-Capability XWalk'!$F$6:$G$38,2,FALSE)),"")</f>
        <v/>
      </c>
      <c r="AK1587" s="91" t="str">
        <f>IF(IFERROR(SEARCH(AK$6,$D1587),0)&gt;0,TRIM(VLOOKUP(AK$6,'Lifeline-Capability XWalk'!$F$6:$G$38,2,FALSE)),"")</f>
        <v/>
      </c>
      <c r="AL1587" s="92" t="str">
        <f>IF(IFERROR(SEARCH(AL$6,$D1587),0)&gt;0,TRIM(VLOOKUP(AL$6,'Lifeline-Capability XWalk'!$F$6:$G$38,2,FALSE)),"")</f>
        <v/>
      </c>
      <c r="AM1587" s="24" t="str">
        <f t="shared" si="96"/>
        <v/>
      </c>
      <c r="AN1587" s="24" t="str">
        <f t="shared" si="96"/>
        <v/>
      </c>
      <c r="AO1587" s="24" t="str">
        <f t="shared" si="96"/>
        <v>Health and Medical</v>
      </c>
      <c r="AP1587" s="24" t="str">
        <f t="shared" si="96"/>
        <v/>
      </c>
      <c r="AQ1587" s="24" t="str">
        <f t="shared" si="96"/>
        <v/>
      </c>
      <c r="AR1587" s="24" t="str">
        <f t="shared" si="96"/>
        <v/>
      </c>
      <c r="AS1587" s="24" t="str">
        <f t="shared" si="96"/>
        <v/>
      </c>
      <c r="AT1587" s="24" t="str">
        <f t="shared" si="96"/>
        <v/>
      </c>
      <c r="AU1587" s="24" t="str">
        <f t="shared" si="96"/>
        <v/>
      </c>
    </row>
    <row r="1588" spans="1:47" ht="32.1" customHeight="1" x14ac:dyDescent="0.2">
      <c r="A1588" s="143" t="s">
        <v>1113</v>
      </c>
      <c r="B1588" s="144" t="s">
        <v>20</v>
      </c>
      <c r="C1588" s="144" t="s">
        <v>1082</v>
      </c>
      <c r="D1588" s="124" t="s">
        <v>1941</v>
      </c>
      <c r="E1588" s="64" t="str">
        <f t="shared" si="93"/>
        <v>Health and Medical</v>
      </c>
      <c r="F1588" s="70" t="s">
        <v>1993</v>
      </c>
      <c r="G1588" s="90" t="str">
        <f>IF(IFERROR(SEARCH(G$6,$D1588),0)&gt;0,TRIM(VLOOKUP(G$6,'Lifeline-Capability XWalk'!$F$6:$G$38,2,FALSE)),"")</f>
        <v/>
      </c>
      <c r="H1588" s="91" t="str">
        <f>IF(IFERROR(SEARCH(H$6,$D1588),0)&gt;0,TRIM(VLOOKUP(H$6,'Lifeline-Capability XWalk'!$F$6:$G$38,2,FALSE)),"")</f>
        <v/>
      </c>
      <c r="I1588" s="91" t="str">
        <f>IF(IFERROR(SEARCH(I$6,$D1588),0)&gt;0,TRIM(VLOOKUP(I$6,'Lifeline-Capability XWalk'!$F$6:$G$38,2,FALSE)),"")</f>
        <v/>
      </c>
      <c r="J1588" s="91" t="str">
        <f>IF(IFERROR(SEARCH(J$6,$D1588),0)&gt;0,TRIM(VLOOKUP(J$6,'Lifeline-Capability XWalk'!$F$6:$G$38,2,FALSE)),"")</f>
        <v/>
      </c>
      <c r="K1588" s="91" t="str">
        <f>IF(IFERROR(SEARCH(K$6,$D1588),0)&gt;0,TRIM(VLOOKUP(K$6,'Lifeline-Capability XWalk'!$F$6:$G$38,2,FALSE)),"")</f>
        <v/>
      </c>
      <c r="L1588" s="91" t="str">
        <f>IF(IFERROR(SEARCH(L$6,$D1588),0)&gt;0,TRIM(VLOOKUP(L$6,'Lifeline-Capability XWalk'!$F$6:$G$38,2,FALSE)),"")</f>
        <v/>
      </c>
      <c r="M1588" s="91" t="str">
        <f>IF(IFERROR(SEARCH(M$6,$D1588),0)&gt;0,TRIM(VLOOKUP(M$6,'Lifeline-Capability XWalk'!$F$6:$G$38,2,FALSE)),"")</f>
        <v/>
      </c>
      <c r="N1588" s="91" t="str">
        <f>IF(IFERROR(SEARCH(N$6,$D1588),0)&gt;0,TRIM(VLOOKUP(N$6,'Lifeline-Capability XWalk'!$F$6:$G$38,2,FALSE)),"")</f>
        <v/>
      </c>
      <c r="O1588" s="91" t="str">
        <f>IF(IFERROR(SEARCH(O$6,$D1588),0)&gt;0,TRIM(VLOOKUP(O$6,'Lifeline-Capability XWalk'!$F$6:$G$38,2,FALSE)),"")</f>
        <v/>
      </c>
      <c r="P1588" s="91" t="str">
        <f>IF(IFERROR(SEARCH(P$6,$D1588),0)&gt;0,TRIM(VLOOKUP(P$6,'Lifeline-Capability XWalk'!$F$6:$G$38,2,FALSE)),"")</f>
        <v/>
      </c>
      <c r="Q1588" s="91" t="str">
        <f>IF(IFERROR(SEARCH(Q$6,$D1588),0)&gt;0,TRIM(VLOOKUP(Q$6,'Lifeline-Capability XWalk'!$F$6:$G$38,2,FALSE)),"")</f>
        <v/>
      </c>
      <c r="R1588" s="91" t="str">
        <f>IF(IFERROR(SEARCH(R$6,$D1588),0)&gt;0,TRIM(VLOOKUP(R$6,'Lifeline-Capability XWalk'!$F$6:$G$38,2,FALSE)),"")</f>
        <v/>
      </c>
      <c r="S1588" s="91" t="str">
        <f>IF(IFERROR(SEARCH(S$6,$D1588),0)&gt;0,TRIM(VLOOKUP(S$6,'Lifeline-Capability XWalk'!$F$6:$G$38,2,FALSE)),"")</f>
        <v/>
      </c>
      <c r="T1588" s="91" t="str">
        <f>IF(IFERROR(SEARCH(T$6,$D1588),0)&gt;0,TRIM(VLOOKUP(T$6,'Lifeline-Capability XWalk'!$F$6:$G$38,2,FALSE)),"")</f>
        <v/>
      </c>
      <c r="U1588" s="91" t="str">
        <f>IF(IFERROR(SEARCH(U$6,$D1588),0)&gt;0,TRIM(VLOOKUP(U$6,'Lifeline-Capability XWalk'!$F$6:$G$38,2,FALSE)),"")</f>
        <v/>
      </c>
      <c r="V1588" s="91" t="str">
        <f>IF(IFERROR(SEARCH(V$6,$D1588),0)&gt;0,TRIM(VLOOKUP(V$6,'Lifeline-Capability XWalk'!$F$6:$G$38,2,FALSE)),"")</f>
        <v/>
      </c>
      <c r="W1588" s="91" t="str">
        <f>IF(IFERROR(SEARCH(W$6,$D1588),0)&gt;0,TRIM(VLOOKUP(W$6,'Lifeline-Capability XWalk'!$F$6:$G$38,2,FALSE)),"")</f>
        <v>Health and Medical</v>
      </c>
      <c r="X1588" s="91" t="str">
        <f>IF(IFERROR(SEARCH(X$6,$D1588),0)&gt;0,TRIM(VLOOKUP(X$6,'Lifeline-Capability XWalk'!$F$6:$G$38,2,FALSE)),"")</f>
        <v/>
      </c>
      <c r="Y1588" s="91" t="str">
        <f>IF(IFERROR(SEARCH(Y$6,$D1588),0)&gt;0,TRIM(VLOOKUP(Y$6,'Lifeline-Capability XWalk'!$F$6:$G$38,2,FALSE)),"")</f>
        <v/>
      </c>
      <c r="Z1588" s="91" t="str">
        <f>IF(IFERROR(SEARCH(Z$6,$D1588),0)&gt;0,TRIM(VLOOKUP(Z$6,'Lifeline-Capability XWalk'!$F$6:$G$38,2,FALSE)),"")</f>
        <v/>
      </c>
      <c r="AA1588" s="91" t="str">
        <f>IF(IFERROR(SEARCH(AA$6,$D1588),0)&gt;0,TRIM(VLOOKUP(AA$6,'Lifeline-Capability XWalk'!$F$6:$G$38,2,FALSE)),"")</f>
        <v/>
      </c>
      <c r="AB1588" s="91" t="str">
        <f>IF(IFERROR(SEARCH(AB$6,$D1588),0)&gt;0,TRIM(VLOOKUP(AB$6,'Lifeline-Capability XWalk'!$F$6:$G$38,2,FALSE)),"")</f>
        <v/>
      </c>
      <c r="AC1588" s="91" t="str">
        <f>IF(IFERROR(SEARCH(AC$6,$D1588),0)&gt;0,TRIM(VLOOKUP(AC$6,'Lifeline-Capability XWalk'!$F$6:$G$38,2,FALSE)),"")</f>
        <v/>
      </c>
      <c r="AD1588" s="91" t="str">
        <f>IF(IFERROR(SEARCH(AD$6,$D1588),0)&gt;0,TRIM(VLOOKUP(AD$6,'Lifeline-Capability XWalk'!$F$6:$G$38,2,FALSE)),"")</f>
        <v/>
      </c>
      <c r="AE1588" s="91" t="str">
        <f>IF(IFERROR(SEARCH(AE$6,$D1588),0)&gt;0,TRIM(VLOOKUP(AE$6,'Lifeline-Capability XWalk'!$F$6:$G$38,2,FALSE)),"")</f>
        <v/>
      </c>
      <c r="AF1588" s="91" t="str">
        <f>IF(IFERROR(SEARCH(AF$6,$D1588),0)&gt;0,TRIM(VLOOKUP(AF$6,'Lifeline-Capability XWalk'!$F$6:$G$38,2,FALSE)),"")</f>
        <v/>
      </c>
      <c r="AG1588" s="91" t="str">
        <f>IF(IFERROR(SEARCH(AG$6,$D1588),0)&gt;0,TRIM(VLOOKUP(AG$6,'Lifeline-Capability XWalk'!$F$6:$G$38,2,FALSE)),"")</f>
        <v/>
      </c>
      <c r="AH1588" s="91" t="str">
        <f>IF(IFERROR(SEARCH(AH$6,$D1588),0)&gt;0,TRIM(VLOOKUP(AH$6,'Lifeline-Capability XWalk'!$F$6:$G$38,2,FALSE)),"")</f>
        <v/>
      </c>
      <c r="AI1588" s="91" t="str">
        <f>IF(IFERROR(SEARCH(AI$6,$D1588),0)&gt;0,TRIM(VLOOKUP(AI$6,'Lifeline-Capability XWalk'!$F$6:$G$38,2,FALSE)),"")</f>
        <v/>
      </c>
      <c r="AJ1588" s="91" t="str">
        <f>IF(IFERROR(SEARCH(AJ$6,$D1588),0)&gt;0,TRIM(VLOOKUP(AJ$6,'Lifeline-Capability XWalk'!$F$6:$G$38,2,FALSE)),"")</f>
        <v/>
      </c>
      <c r="AK1588" s="91" t="str">
        <f>IF(IFERROR(SEARCH(AK$6,$D1588),0)&gt;0,TRIM(VLOOKUP(AK$6,'Lifeline-Capability XWalk'!$F$6:$G$38,2,FALSE)),"")</f>
        <v/>
      </c>
      <c r="AL1588" s="92" t="str">
        <f>IF(IFERROR(SEARCH(AL$6,$D1588),0)&gt;0,TRIM(VLOOKUP(AL$6,'Lifeline-Capability XWalk'!$F$6:$G$38,2,FALSE)),"")</f>
        <v/>
      </c>
      <c r="AM1588" s="24" t="str">
        <f t="shared" si="96"/>
        <v/>
      </c>
      <c r="AN1588" s="24" t="str">
        <f t="shared" si="96"/>
        <v/>
      </c>
      <c r="AO1588" s="24" t="str">
        <f t="shared" si="96"/>
        <v>Health and Medical</v>
      </c>
      <c r="AP1588" s="24" t="str">
        <f t="shared" si="96"/>
        <v/>
      </c>
      <c r="AQ1588" s="24" t="str">
        <f t="shared" si="96"/>
        <v/>
      </c>
      <c r="AR1588" s="24" t="str">
        <f t="shared" si="96"/>
        <v/>
      </c>
      <c r="AS1588" s="24" t="str">
        <f t="shared" si="96"/>
        <v/>
      </c>
      <c r="AT1588" s="24" t="str">
        <f t="shared" si="96"/>
        <v/>
      </c>
      <c r="AU1588" s="24" t="str">
        <f t="shared" si="96"/>
        <v/>
      </c>
    </row>
    <row r="1589" spans="1:47" ht="32.1" customHeight="1" x14ac:dyDescent="0.2">
      <c r="A1589" s="143" t="s">
        <v>1113</v>
      </c>
      <c r="B1589" s="144" t="s">
        <v>20</v>
      </c>
      <c r="C1589" s="144" t="s">
        <v>1082</v>
      </c>
      <c r="D1589" s="124" t="s">
        <v>1941</v>
      </c>
      <c r="E1589" s="64" t="str">
        <f t="shared" si="93"/>
        <v>Health and Medical</v>
      </c>
      <c r="F1589" s="70" t="s">
        <v>1994</v>
      </c>
      <c r="G1589" s="90" t="str">
        <f>IF(IFERROR(SEARCH(G$6,$D1589),0)&gt;0,TRIM(VLOOKUP(G$6,'Lifeline-Capability XWalk'!$F$6:$G$38,2,FALSE)),"")</f>
        <v/>
      </c>
      <c r="H1589" s="91" t="str">
        <f>IF(IFERROR(SEARCH(H$6,$D1589),0)&gt;0,TRIM(VLOOKUP(H$6,'Lifeline-Capability XWalk'!$F$6:$G$38,2,FALSE)),"")</f>
        <v/>
      </c>
      <c r="I1589" s="91" t="str">
        <f>IF(IFERROR(SEARCH(I$6,$D1589),0)&gt;0,TRIM(VLOOKUP(I$6,'Lifeline-Capability XWalk'!$F$6:$G$38,2,FALSE)),"")</f>
        <v/>
      </c>
      <c r="J1589" s="91" t="str">
        <f>IF(IFERROR(SEARCH(J$6,$D1589),0)&gt;0,TRIM(VLOOKUP(J$6,'Lifeline-Capability XWalk'!$F$6:$G$38,2,FALSE)),"")</f>
        <v/>
      </c>
      <c r="K1589" s="91" t="str">
        <f>IF(IFERROR(SEARCH(K$6,$D1589),0)&gt;0,TRIM(VLOOKUP(K$6,'Lifeline-Capability XWalk'!$F$6:$G$38,2,FALSE)),"")</f>
        <v/>
      </c>
      <c r="L1589" s="91" t="str">
        <f>IF(IFERROR(SEARCH(L$6,$D1589),0)&gt;0,TRIM(VLOOKUP(L$6,'Lifeline-Capability XWalk'!$F$6:$G$38,2,FALSE)),"")</f>
        <v/>
      </c>
      <c r="M1589" s="91" t="str">
        <f>IF(IFERROR(SEARCH(M$6,$D1589),0)&gt;0,TRIM(VLOOKUP(M$6,'Lifeline-Capability XWalk'!$F$6:$G$38,2,FALSE)),"")</f>
        <v/>
      </c>
      <c r="N1589" s="91" t="str">
        <f>IF(IFERROR(SEARCH(N$6,$D1589),0)&gt;0,TRIM(VLOOKUP(N$6,'Lifeline-Capability XWalk'!$F$6:$G$38,2,FALSE)),"")</f>
        <v/>
      </c>
      <c r="O1589" s="91" t="str">
        <f>IF(IFERROR(SEARCH(O$6,$D1589),0)&gt;0,TRIM(VLOOKUP(O$6,'Lifeline-Capability XWalk'!$F$6:$G$38,2,FALSE)),"")</f>
        <v/>
      </c>
      <c r="P1589" s="91" t="str">
        <f>IF(IFERROR(SEARCH(P$6,$D1589),0)&gt;0,TRIM(VLOOKUP(P$6,'Lifeline-Capability XWalk'!$F$6:$G$38,2,FALSE)),"")</f>
        <v/>
      </c>
      <c r="Q1589" s="91" t="str">
        <f>IF(IFERROR(SEARCH(Q$6,$D1589),0)&gt;0,TRIM(VLOOKUP(Q$6,'Lifeline-Capability XWalk'!$F$6:$G$38,2,FALSE)),"")</f>
        <v/>
      </c>
      <c r="R1589" s="91" t="str">
        <f>IF(IFERROR(SEARCH(R$6,$D1589),0)&gt;0,TRIM(VLOOKUP(R$6,'Lifeline-Capability XWalk'!$F$6:$G$38,2,FALSE)),"")</f>
        <v/>
      </c>
      <c r="S1589" s="91" t="str">
        <f>IF(IFERROR(SEARCH(S$6,$D1589),0)&gt;0,TRIM(VLOOKUP(S$6,'Lifeline-Capability XWalk'!$F$6:$G$38,2,FALSE)),"")</f>
        <v/>
      </c>
      <c r="T1589" s="91" t="str">
        <f>IF(IFERROR(SEARCH(T$6,$D1589),0)&gt;0,TRIM(VLOOKUP(T$6,'Lifeline-Capability XWalk'!$F$6:$G$38,2,FALSE)),"")</f>
        <v/>
      </c>
      <c r="U1589" s="91" t="str">
        <f>IF(IFERROR(SEARCH(U$6,$D1589),0)&gt;0,TRIM(VLOOKUP(U$6,'Lifeline-Capability XWalk'!$F$6:$G$38,2,FALSE)),"")</f>
        <v/>
      </c>
      <c r="V1589" s="91" t="str">
        <f>IF(IFERROR(SEARCH(V$6,$D1589),0)&gt;0,TRIM(VLOOKUP(V$6,'Lifeline-Capability XWalk'!$F$6:$G$38,2,FALSE)),"")</f>
        <v/>
      </c>
      <c r="W1589" s="91" t="str">
        <f>IF(IFERROR(SEARCH(W$6,$D1589),0)&gt;0,TRIM(VLOOKUP(W$6,'Lifeline-Capability XWalk'!$F$6:$G$38,2,FALSE)),"")</f>
        <v>Health and Medical</v>
      </c>
      <c r="X1589" s="91" t="str">
        <f>IF(IFERROR(SEARCH(X$6,$D1589),0)&gt;0,TRIM(VLOOKUP(X$6,'Lifeline-Capability XWalk'!$F$6:$G$38,2,FALSE)),"")</f>
        <v/>
      </c>
      <c r="Y1589" s="91" t="str">
        <f>IF(IFERROR(SEARCH(Y$6,$D1589),0)&gt;0,TRIM(VLOOKUP(Y$6,'Lifeline-Capability XWalk'!$F$6:$G$38,2,FALSE)),"")</f>
        <v/>
      </c>
      <c r="Z1589" s="91" t="str">
        <f>IF(IFERROR(SEARCH(Z$6,$D1589),0)&gt;0,TRIM(VLOOKUP(Z$6,'Lifeline-Capability XWalk'!$F$6:$G$38,2,FALSE)),"")</f>
        <v/>
      </c>
      <c r="AA1589" s="91" t="str">
        <f>IF(IFERROR(SEARCH(AA$6,$D1589),0)&gt;0,TRIM(VLOOKUP(AA$6,'Lifeline-Capability XWalk'!$F$6:$G$38,2,FALSE)),"")</f>
        <v/>
      </c>
      <c r="AB1589" s="91" t="str">
        <f>IF(IFERROR(SEARCH(AB$6,$D1589),0)&gt;0,TRIM(VLOOKUP(AB$6,'Lifeline-Capability XWalk'!$F$6:$G$38,2,FALSE)),"")</f>
        <v/>
      </c>
      <c r="AC1589" s="91" t="str">
        <f>IF(IFERROR(SEARCH(AC$6,$D1589),0)&gt;0,TRIM(VLOOKUP(AC$6,'Lifeline-Capability XWalk'!$F$6:$G$38,2,FALSE)),"")</f>
        <v/>
      </c>
      <c r="AD1589" s="91" t="str">
        <f>IF(IFERROR(SEARCH(AD$6,$D1589),0)&gt;0,TRIM(VLOOKUP(AD$6,'Lifeline-Capability XWalk'!$F$6:$G$38,2,FALSE)),"")</f>
        <v/>
      </c>
      <c r="AE1589" s="91" t="str">
        <f>IF(IFERROR(SEARCH(AE$6,$D1589),0)&gt;0,TRIM(VLOOKUP(AE$6,'Lifeline-Capability XWalk'!$F$6:$G$38,2,FALSE)),"")</f>
        <v/>
      </c>
      <c r="AF1589" s="91" t="str">
        <f>IF(IFERROR(SEARCH(AF$6,$D1589),0)&gt;0,TRIM(VLOOKUP(AF$6,'Lifeline-Capability XWalk'!$F$6:$G$38,2,FALSE)),"")</f>
        <v/>
      </c>
      <c r="AG1589" s="91" t="str">
        <f>IF(IFERROR(SEARCH(AG$6,$D1589),0)&gt;0,TRIM(VLOOKUP(AG$6,'Lifeline-Capability XWalk'!$F$6:$G$38,2,FALSE)),"")</f>
        <v/>
      </c>
      <c r="AH1589" s="91" t="str">
        <f>IF(IFERROR(SEARCH(AH$6,$D1589),0)&gt;0,TRIM(VLOOKUP(AH$6,'Lifeline-Capability XWalk'!$F$6:$G$38,2,FALSE)),"")</f>
        <v/>
      </c>
      <c r="AI1589" s="91" t="str">
        <f>IF(IFERROR(SEARCH(AI$6,$D1589),0)&gt;0,TRIM(VLOOKUP(AI$6,'Lifeline-Capability XWalk'!$F$6:$G$38,2,FALSE)),"")</f>
        <v/>
      </c>
      <c r="AJ1589" s="91" t="str">
        <f>IF(IFERROR(SEARCH(AJ$6,$D1589),0)&gt;0,TRIM(VLOOKUP(AJ$6,'Lifeline-Capability XWalk'!$F$6:$G$38,2,FALSE)),"")</f>
        <v/>
      </c>
      <c r="AK1589" s="91" t="str">
        <f>IF(IFERROR(SEARCH(AK$6,$D1589),0)&gt;0,TRIM(VLOOKUP(AK$6,'Lifeline-Capability XWalk'!$F$6:$G$38,2,FALSE)),"")</f>
        <v/>
      </c>
      <c r="AL1589" s="92" t="str">
        <f>IF(IFERROR(SEARCH(AL$6,$D1589),0)&gt;0,TRIM(VLOOKUP(AL$6,'Lifeline-Capability XWalk'!$F$6:$G$38,2,FALSE)),"")</f>
        <v/>
      </c>
      <c r="AM1589" s="24" t="str">
        <f t="shared" si="96"/>
        <v/>
      </c>
      <c r="AN1589" s="24" t="str">
        <f t="shared" si="96"/>
        <v/>
      </c>
      <c r="AO1589" s="24" t="str">
        <f t="shared" si="96"/>
        <v>Health and Medical</v>
      </c>
      <c r="AP1589" s="24" t="str">
        <f t="shared" si="96"/>
        <v/>
      </c>
      <c r="AQ1589" s="24" t="str">
        <f t="shared" si="96"/>
        <v/>
      </c>
      <c r="AR1589" s="24" t="str">
        <f t="shared" si="96"/>
        <v/>
      </c>
      <c r="AS1589" s="24" t="str">
        <f t="shared" si="96"/>
        <v/>
      </c>
      <c r="AT1589" s="24" t="str">
        <f t="shared" si="96"/>
        <v/>
      </c>
      <c r="AU1589" s="24" t="str">
        <f t="shared" si="96"/>
        <v/>
      </c>
    </row>
    <row r="1590" spans="1:47" ht="32.1" customHeight="1" x14ac:dyDescent="0.2">
      <c r="A1590" s="143" t="s">
        <v>1113</v>
      </c>
      <c r="B1590" s="144" t="s">
        <v>20</v>
      </c>
      <c r="C1590" s="144" t="s">
        <v>1082</v>
      </c>
      <c r="D1590" s="124" t="s">
        <v>1941</v>
      </c>
      <c r="E1590" s="64" t="str">
        <f t="shared" si="93"/>
        <v>Health and Medical</v>
      </c>
      <c r="F1590" s="70" t="s">
        <v>1995</v>
      </c>
      <c r="G1590" s="90" t="str">
        <f>IF(IFERROR(SEARCH(G$6,$D1590),0)&gt;0,TRIM(VLOOKUP(G$6,'Lifeline-Capability XWalk'!$F$6:$G$38,2,FALSE)),"")</f>
        <v/>
      </c>
      <c r="H1590" s="91" t="str">
        <f>IF(IFERROR(SEARCH(H$6,$D1590),0)&gt;0,TRIM(VLOOKUP(H$6,'Lifeline-Capability XWalk'!$F$6:$G$38,2,FALSE)),"")</f>
        <v/>
      </c>
      <c r="I1590" s="91" t="str">
        <f>IF(IFERROR(SEARCH(I$6,$D1590),0)&gt;0,TRIM(VLOOKUP(I$6,'Lifeline-Capability XWalk'!$F$6:$G$38,2,FALSE)),"")</f>
        <v/>
      </c>
      <c r="J1590" s="91" t="str">
        <f>IF(IFERROR(SEARCH(J$6,$D1590),0)&gt;0,TRIM(VLOOKUP(J$6,'Lifeline-Capability XWalk'!$F$6:$G$38,2,FALSE)),"")</f>
        <v/>
      </c>
      <c r="K1590" s="91" t="str">
        <f>IF(IFERROR(SEARCH(K$6,$D1590),0)&gt;0,TRIM(VLOOKUP(K$6,'Lifeline-Capability XWalk'!$F$6:$G$38,2,FALSE)),"")</f>
        <v/>
      </c>
      <c r="L1590" s="91" t="str">
        <f>IF(IFERROR(SEARCH(L$6,$D1590),0)&gt;0,TRIM(VLOOKUP(L$6,'Lifeline-Capability XWalk'!$F$6:$G$38,2,FALSE)),"")</f>
        <v/>
      </c>
      <c r="M1590" s="91" t="str">
        <f>IF(IFERROR(SEARCH(M$6,$D1590),0)&gt;0,TRIM(VLOOKUP(M$6,'Lifeline-Capability XWalk'!$F$6:$G$38,2,FALSE)),"")</f>
        <v/>
      </c>
      <c r="N1590" s="91" t="str">
        <f>IF(IFERROR(SEARCH(N$6,$D1590),0)&gt;0,TRIM(VLOOKUP(N$6,'Lifeline-Capability XWalk'!$F$6:$G$38,2,FALSE)),"")</f>
        <v/>
      </c>
      <c r="O1590" s="91" t="str">
        <f>IF(IFERROR(SEARCH(O$6,$D1590),0)&gt;0,TRIM(VLOOKUP(O$6,'Lifeline-Capability XWalk'!$F$6:$G$38,2,FALSE)),"")</f>
        <v/>
      </c>
      <c r="P1590" s="91" t="str">
        <f>IF(IFERROR(SEARCH(P$6,$D1590),0)&gt;0,TRIM(VLOOKUP(P$6,'Lifeline-Capability XWalk'!$F$6:$G$38,2,FALSE)),"")</f>
        <v/>
      </c>
      <c r="Q1590" s="91" t="str">
        <f>IF(IFERROR(SEARCH(Q$6,$D1590),0)&gt;0,TRIM(VLOOKUP(Q$6,'Lifeline-Capability XWalk'!$F$6:$G$38,2,FALSE)),"")</f>
        <v/>
      </c>
      <c r="R1590" s="91" t="str">
        <f>IF(IFERROR(SEARCH(R$6,$D1590),0)&gt;0,TRIM(VLOOKUP(R$6,'Lifeline-Capability XWalk'!$F$6:$G$38,2,FALSE)),"")</f>
        <v/>
      </c>
      <c r="S1590" s="91" t="str">
        <f>IF(IFERROR(SEARCH(S$6,$D1590),0)&gt;0,TRIM(VLOOKUP(S$6,'Lifeline-Capability XWalk'!$F$6:$G$38,2,FALSE)),"")</f>
        <v/>
      </c>
      <c r="T1590" s="91" t="str">
        <f>IF(IFERROR(SEARCH(T$6,$D1590),0)&gt;0,TRIM(VLOOKUP(T$6,'Lifeline-Capability XWalk'!$F$6:$G$38,2,FALSE)),"")</f>
        <v/>
      </c>
      <c r="U1590" s="91" t="str">
        <f>IF(IFERROR(SEARCH(U$6,$D1590),0)&gt;0,TRIM(VLOOKUP(U$6,'Lifeline-Capability XWalk'!$F$6:$G$38,2,FALSE)),"")</f>
        <v/>
      </c>
      <c r="V1590" s="91" t="str">
        <f>IF(IFERROR(SEARCH(V$6,$D1590),0)&gt;0,TRIM(VLOOKUP(V$6,'Lifeline-Capability XWalk'!$F$6:$G$38,2,FALSE)),"")</f>
        <v/>
      </c>
      <c r="W1590" s="91" t="str">
        <f>IF(IFERROR(SEARCH(W$6,$D1590),0)&gt;0,TRIM(VLOOKUP(W$6,'Lifeline-Capability XWalk'!$F$6:$G$38,2,FALSE)),"")</f>
        <v>Health and Medical</v>
      </c>
      <c r="X1590" s="91" t="str">
        <f>IF(IFERROR(SEARCH(X$6,$D1590),0)&gt;0,TRIM(VLOOKUP(X$6,'Lifeline-Capability XWalk'!$F$6:$G$38,2,FALSE)),"")</f>
        <v/>
      </c>
      <c r="Y1590" s="91" t="str">
        <f>IF(IFERROR(SEARCH(Y$6,$D1590),0)&gt;0,TRIM(VLOOKUP(Y$6,'Lifeline-Capability XWalk'!$F$6:$G$38,2,FALSE)),"")</f>
        <v/>
      </c>
      <c r="Z1590" s="91" t="str">
        <f>IF(IFERROR(SEARCH(Z$6,$D1590),0)&gt;0,TRIM(VLOOKUP(Z$6,'Lifeline-Capability XWalk'!$F$6:$G$38,2,FALSE)),"")</f>
        <v/>
      </c>
      <c r="AA1590" s="91" t="str">
        <f>IF(IFERROR(SEARCH(AA$6,$D1590),0)&gt;0,TRIM(VLOOKUP(AA$6,'Lifeline-Capability XWalk'!$F$6:$G$38,2,FALSE)),"")</f>
        <v/>
      </c>
      <c r="AB1590" s="91" t="str">
        <f>IF(IFERROR(SEARCH(AB$6,$D1590),0)&gt;0,TRIM(VLOOKUP(AB$6,'Lifeline-Capability XWalk'!$F$6:$G$38,2,FALSE)),"")</f>
        <v/>
      </c>
      <c r="AC1590" s="91" t="str">
        <f>IF(IFERROR(SEARCH(AC$6,$D1590),0)&gt;0,TRIM(VLOOKUP(AC$6,'Lifeline-Capability XWalk'!$F$6:$G$38,2,FALSE)),"")</f>
        <v/>
      </c>
      <c r="AD1590" s="91" t="str">
        <f>IF(IFERROR(SEARCH(AD$6,$D1590),0)&gt;0,TRIM(VLOOKUP(AD$6,'Lifeline-Capability XWalk'!$F$6:$G$38,2,FALSE)),"")</f>
        <v/>
      </c>
      <c r="AE1590" s="91" t="str">
        <f>IF(IFERROR(SEARCH(AE$6,$D1590),0)&gt;0,TRIM(VLOOKUP(AE$6,'Lifeline-Capability XWalk'!$F$6:$G$38,2,FALSE)),"")</f>
        <v/>
      </c>
      <c r="AF1590" s="91" t="str">
        <f>IF(IFERROR(SEARCH(AF$6,$D1590),0)&gt;0,TRIM(VLOOKUP(AF$6,'Lifeline-Capability XWalk'!$F$6:$G$38,2,FALSE)),"")</f>
        <v/>
      </c>
      <c r="AG1590" s="91" t="str">
        <f>IF(IFERROR(SEARCH(AG$6,$D1590),0)&gt;0,TRIM(VLOOKUP(AG$6,'Lifeline-Capability XWalk'!$F$6:$G$38,2,FALSE)),"")</f>
        <v/>
      </c>
      <c r="AH1590" s="91" t="str">
        <f>IF(IFERROR(SEARCH(AH$6,$D1590),0)&gt;0,TRIM(VLOOKUP(AH$6,'Lifeline-Capability XWalk'!$F$6:$G$38,2,FALSE)),"")</f>
        <v/>
      </c>
      <c r="AI1590" s="91" t="str">
        <f>IF(IFERROR(SEARCH(AI$6,$D1590),0)&gt;0,TRIM(VLOOKUP(AI$6,'Lifeline-Capability XWalk'!$F$6:$G$38,2,FALSE)),"")</f>
        <v/>
      </c>
      <c r="AJ1590" s="91" t="str">
        <f>IF(IFERROR(SEARCH(AJ$6,$D1590),0)&gt;0,TRIM(VLOOKUP(AJ$6,'Lifeline-Capability XWalk'!$F$6:$G$38,2,FALSE)),"")</f>
        <v/>
      </c>
      <c r="AK1590" s="91" t="str">
        <f>IF(IFERROR(SEARCH(AK$6,$D1590),0)&gt;0,TRIM(VLOOKUP(AK$6,'Lifeline-Capability XWalk'!$F$6:$G$38,2,FALSE)),"")</f>
        <v/>
      </c>
      <c r="AL1590" s="92" t="str">
        <f>IF(IFERROR(SEARCH(AL$6,$D1590),0)&gt;0,TRIM(VLOOKUP(AL$6,'Lifeline-Capability XWalk'!$F$6:$G$38,2,FALSE)),"")</f>
        <v/>
      </c>
      <c r="AM1590" s="24" t="str">
        <f t="shared" si="96"/>
        <v/>
      </c>
      <c r="AN1590" s="24" t="str">
        <f t="shared" si="96"/>
        <v/>
      </c>
      <c r="AO1590" s="24" t="str">
        <f t="shared" si="96"/>
        <v>Health and Medical</v>
      </c>
      <c r="AP1590" s="24" t="str">
        <f t="shared" si="96"/>
        <v/>
      </c>
      <c r="AQ1590" s="24" t="str">
        <f t="shared" si="96"/>
        <v/>
      </c>
      <c r="AR1590" s="24" t="str">
        <f t="shared" si="96"/>
        <v/>
      </c>
      <c r="AS1590" s="24" t="str">
        <f t="shared" si="96"/>
        <v/>
      </c>
      <c r="AT1590" s="24" t="str">
        <f t="shared" si="96"/>
        <v/>
      </c>
      <c r="AU1590" s="24" t="str">
        <f t="shared" si="96"/>
        <v/>
      </c>
    </row>
    <row r="1591" spans="1:47" ht="32.1" customHeight="1" x14ac:dyDescent="0.2">
      <c r="A1591" s="143" t="s">
        <v>1113</v>
      </c>
      <c r="B1591" s="144" t="s">
        <v>20</v>
      </c>
      <c r="C1591" s="144" t="s">
        <v>1082</v>
      </c>
      <c r="D1591" s="124" t="s">
        <v>1912</v>
      </c>
      <c r="E1591" s="64" t="str">
        <f t="shared" si="93"/>
        <v>Safety and Security; Food, Water, Shelter; Health and Medical; Energy; Communications; Hazardous Materials; Transportation; Water Systems;</v>
      </c>
      <c r="F1591" s="70" t="s">
        <v>1996</v>
      </c>
      <c r="G1591" s="90" t="str">
        <f>IF(IFERROR(SEARCH(G$6,$D1591),0)&gt;0,TRIM(VLOOKUP(G$6,'Lifeline-Capability XWalk'!$F$6:$G$38,2,FALSE)),"")</f>
        <v/>
      </c>
      <c r="H1591" s="91" t="str">
        <f>IF(IFERROR(SEARCH(H$6,$D1591),0)&gt;0,TRIM(VLOOKUP(H$6,'Lifeline-Capability XWalk'!$F$6:$G$38,2,FALSE)),"")</f>
        <v/>
      </c>
      <c r="I1591" s="91" t="str">
        <f>IF(IFERROR(SEARCH(I$6,$D1591),0)&gt;0,TRIM(VLOOKUP(I$6,'Lifeline-Capability XWalk'!$F$6:$G$38,2,FALSE)),"")</f>
        <v/>
      </c>
      <c r="J1591" s="91" t="str">
        <f>IF(IFERROR(SEARCH(J$6,$D1591),0)&gt;0,TRIM(VLOOKUP(J$6,'Lifeline-Capability XWalk'!$F$6:$G$38,2,FALSE)),"")</f>
        <v/>
      </c>
      <c r="K1591" s="91" t="str">
        <f>IF(IFERROR(SEARCH(K$6,$D1591),0)&gt;0,TRIM(VLOOKUP(K$6,'Lifeline-Capability XWalk'!$F$6:$G$38,2,FALSE)),"")</f>
        <v/>
      </c>
      <c r="L1591" s="91" t="str">
        <f>IF(IFERROR(SEARCH(L$6,$D1591),0)&gt;0,TRIM(VLOOKUP(L$6,'Lifeline-Capability XWalk'!$F$6:$G$38,2,FALSE)),"")</f>
        <v/>
      </c>
      <c r="M1591" s="91" t="str">
        <f>IF(IFERROR(SEARCH(M$6,$D1591),0)&gt;0,TRIM(VLOOKUP(M$6,'Lifeline-Capability XWalk'!$F$6:$G$38,2,FALSE)),"")</f>
        <v/>
      </c>
      <c r="N1591" s="91" t="str">
        <f>IF(IFERROR(SEARCH(N$6,$D1591),0)&gt;0,TRIM(VLOOKUP(N$6,'Lifeline-Capability XWalk'!$F$6:$G$38,2,FALSE)),"")</f>
        <v/>
      </c>
      <c r="O1591" s="91" t="str">
        <f>IF(IFERROR(SEARCH(O$6,$D1591),0)&gt;0,TRIM(VLOOKUP(O$6,'Lifeline-Capability XWalk'!$F$6:$G$38,2,FALSE)),"")</f>
        <v/>
      </c>
      <c r="P1591" s="91" t="str">
        <f>IF(IFERROR(SEARCH(P$6,$D1591),0)&gt;0,TRIM(VLOOKUP(P$6,'Lifeline-Capability XWalk'!$F$6:$G$38,2,FALSE)),"")</f>
        <v/>
      </c>
      <c r="Q1591" s="91" t="str">
        <f>IF(IFERROR(SEARCH(Q$6,$D1591),0)&gt;0,TRIM(VLOOKUP(Q$6,'Lifeline-Capability XWalk'!$F$6:$G$38,2,FALSE)),"")</f>
        <v/>
      </c>
      <c r="R1591" s="91" t="str">
        <f>IF(IFERROR(SEARCH(R$6,$D1591),0)&gt;0,TRIM(VLOOKUP(R$6,'Lifeline-Capability XWalk'!$F$6:$G$38,2,FALSE)),"")</f>
        <v>Safety and Security; Food, Water, Shelter; Health and Medical; Energy; Communications; Hazardous Materials; Transportation; Water Systems;</v>
      </c>
      <c r="S1591" s="91" t="str">
        <f>IF(IFERROR(SEARCH(S$6,$D1591),0)&gt;0,TRIM(VLOOKUP(S$6,'Lifeline-Capability XWalk'!$F$6:$G$38,2,FALSE)),"")</f>
        <v/>
      </c>
      <c r="T1591" s="91" t="str">
        <f>IF(IFERROR(SEARCH(T$6,$D1591),0)&gt;0,TRIM(VLOOKUP(T$6,'Lifeline-Capability XWalk'!$F$6:$G$38,2,FALSE)),"")</f>
        <v/>
      </c>
      <c r="U1591" s="91" t="str">
        <f>IF(IFERROR(SEARCH(U$6,$D1591),0)&gt;0,TRIM(VLOOKUP(U$6,'Lifeline-Capability XWalk'!$F$6:$G$38,2,FALSE)),"")</f>
        <v/>
      </c>
      <c r="V1591" s="91" t="str">
        <f>IF(IFERROR(SEARCH(V$6,$D1591),0)&gt;0,TRIM(VLOOKUP(V$6,'Lifeline-Capability XWalk'!$F$6:$G$38,2,FALSE)),"")</f>
        <v/>
      </c>
      <c r="W1591" s="91" t="str">
        <f>IF(IFERROR(SEARCH(W$6,$D1591),0)&gt;0,TRIM(VLOOKUP(W$6,'Lifeline-Capability XWalk'!$F$6:$G$38,2,FALSE)),"")</f>
        <v/>
      </c>
      <c r="X1591" s="91" t="str">
        <f>IF(IFERROR(SEARCH(X$6,$D1591),0)&gt;0,TRIM(VLOOKUP(X$6,'Lifeline-Capability XWalk'!$F$6:$G$38,2,FALSE)),"")</f>
        <v/>
      </c>
      <c r="Y1591" s="91" t="str">
        <f>IF(IFERROR(SEARCH(Y$6,$D1591),0)&gt;0,TRIM(VLOOKUP(Y$6,'Lifeline-Capability XWalk'!$F$6:$G$38,2,FALSE)),"")</f>
        <v/>
      </c>
      <c r="Z1591" s="91" t="str">
        <f>IF(IFERROR(SEARCH(Z$6,$D1591),0)&gt;0,TRIM(VLOOKUP(Z$6,'Lifeline-Capability XWalk'!$F$6:$G$38,2,FALSE)),"")</f>
        <v/>
      </c>
      <c r="AA1591" s="91" t="str">
        <f>IF(IFERROR(SEARCH(AA$6,$D1591),0)&gt;0,TRIM(VLOOKUP(AA$6,'Lifeline-Capability XWalk'!$F$6:$G$38,2,FALSE)),"")</f>
        <v/>
      </c>
      <c r="AB1591" s="91" t="str">
        <f>IF(IFERROR(SEARCH(AB$6,$D1591),0)&gt;0,TRIM(VLOOKUP(AB$6,'Lifeline-Capability XWalk'!$F$6:$G$38,2,FALSE)),"")</f>
        <v/>
      </c>
      <c r="AC1591" s="91" t="str">
        <f>IF(IFERROR(SEARCH(AC$6,$D1591),0)&gt;0,TRIM(VLOOKUP(AC$6,'Lifeline-Capability XWalk'!$F$6:$G$38,2,FALSE)),"")</f>
        <v/>
      </c>
      <c r="AD1591" s="91" t="str">
        <f>IF(IFERROR(SEARCH(AD$6,$D1591),0)&gt;0,TRIM(VLOOKUP(AD$6,'Lifeline-Capability XWalk'!$F$6:$G$38,2,FALSE)),"")</f>
        <v/>
      </c>
      <c r="AE1591" s="91" t="str">
        <f>IF(IFERROR(SEARCH(AE$6,$D1591),0)&gt;0,TRIM(VLOOKUP(AE$6,'Lifeline-Capability XWalk'!$F$6:$G$38,2,FALSE)),"")</f>
        <v/>
      </c>
      <c r="AF1591" s="91" t="str">
        <f>IF(IFERROR(SEARCH(AF$6,$D1591),0)&gt;0,TRIM(VLOOKUP(AF$6,'Lifeline-Capability XWalk'!$F$6:$G$38,2,FALSE)),"")</f>
        <v/>
      </c>
      <c r="AG1591" s="91" t="str">
        <f>IF(IFERROR(SEARCH(AG$6,$D1591),0)&gt;0,TRIM(VLOOKUP(AG$6,'Lifeline-Capability XWalk'!$F$6:$G$38,2,FALSE)),"")</f>
        <v/>
      </c>
      <c r="AH1591" s="91" t="str">
        <f>IF(IFERROR(SEARCH(AH$6,$D1591),0)&gt;0,TRIM(VLOOKUP(AH$6,'Lifeline-Capability XWalk'!$F$6:$G$38,2,FALSE)),"")</f>
        <v/>
      </c>
      <c r="AI1591" s="91" t="str">
        <f>IF(IFERROR(SEARCH(AI$6,$D1591),0)&gt;0,TRIM(VLOOKUP(AI$6,'Lifeline-Capability XWalk'!$F$6:$G$38,2,FALSE)),"")</f>
        <v/>
      </c>
      <c r="AJ1591" s="91" t="str">
        <f>IF(IFERROR(SEARCH(AJ$6,$D1591),0)&gt;0,TRIM(VLOOKUP(AJ$6,'Lifeline-Capability XWalk'!$F$6:$G$38,2,FALSE)),"")</f>
        <v/>
      </c>
      <c r="AK1591" s="91" t="str">
        <f>IF(IFERROR(SEARCH(AK$6,$D1591),0)&gt;0,TRIM(VLOOKUP(AK$6,'Lifeline-Capability XWalk'!$F$6:$G$38,2,FALSE)),"")</f>
        <v/>
      </c>
      <c r="AL1591" s="92" t="str">
        <f>IF(IFERROR(SEARCH(AL$6,$D1591),0)&gt;0,TRIM(VLOOKUP(AL$6,'Lifeline-Capability XWalk'!$F$6:$G$38,2,FALSE)),"")</f>
        <v/>
      </c>
      <c r="AM1591" s="24" t="str">
        <f t="shared" si="96"/>
        <v/>
      </c>
      <c r="AN1591" s="24" t="str">
        <f t="shared" si="96"/>
        <v/>
      </c>
      <c r="AO1591" s="24" t="str">
        <f t="shared" si="96"/>
        <v/>
      </c>
      <c r="AP1591" s="24" t="str">
        <f t="shared" si="96"/>
        <v/>
      </c>
      <c r="AQ1591" s="24" t="str">
        <f t="shared" si="96"/>
        <v/>
      </c>
      <c r="AR1591" s="24" t="str">
        <f t="shared" si="96"/>
        <v/>
      </c>
      <c r="AS1591" s="24" t="str">
        <f t="shared" si="96"/>
        <v/>
      </c>
      <c r="AT1591" s="24" t="str">
        <f t="shared" si="96"/>
        <v/>
      </c>
      <c r="AU1591" s="24" t="str">
        <f t="shared" si="96"/>
        <v>Safety and Security; Food, Water, Shelter; Health and Medical; Energy; Communications; Hazardous Materials; Transportation; Water Systems;</v>
      </c>
    </row>
    <row r="1592" spans="1:47" ht="32.1" customHeight="1" x14ac:dyDescent="0.2">
      <c r="A1592" s="143" t="s">
        <v>1113</v>
      </c>
      <c r="B1592" s="144" t="s">
        <v>20</v>
      </c>
      <c r="C1592" s="144" t="s">
        <v>1082</v>
      </c>
      <c r="D1592" s="124" t="s">
        <v>1912</v>
      </c>
      <c r="E1592" s="64" t="str">
        <f t="shared" si="93"/>
        <v>Safety and Security; Food, Water, Shelter; Health and Medical; Energy; Communications; Hazardous Materials; Transportation; Water Systems;</v>
      </c>
      <c r="F1592" s="70" t="s">
        <v>1997</v>
      </c>
      <c r="G1592" s="90" t="str">
        <f>IF(IFERROR(SEARCH(G$6,$D1592),0)&gt;0,TRIM(VLOOKUP(G$6,'Lifeline-Capability XWalk'!$F$6:$G$38,2,FALSE)),"")</f>
        <v/>
      </c>
      <c r="H1592" s="91" t="str">
        <f>IF(IFERROR(SEARCH(H$6,$D1592),0)&gt;0,TRIM(VLOOKUP(H$6,'Lifeline-Capability XWalk'!$F$6:$G$38,2,FALSE)),"")</f>
        <v/>
      </c>
      <c r="I1592" s="91" t="str">
        <f>IF(IFERROR(SEARCH(I$6,$D1592),0)&gt;0,TRIM(VLOOKUP(I$6,'Lifeline-Capability XWalk'!$F$6:$G$38,2,FALSE)),"")</f>
        <v/>
      </c>
      <c r="J1592" s="91" t="str">
        <f>IF(IFERROR(SEARCH(J$6,$D1592),0)&gt;0,TRIM(VLOOKUP(J$6,'Lifeline-Capability XWalk'!$F$6:$G$38,2,FALSE)),"")</f>
        <v/>
      </c>
      <c r="K1592" s="91" t="str">
        <f>IF(IFERROR(SEARCH(K$6,$D1592),0)&gt;0,TRIM(VLOOKUP(K$6,'Lifeline-Capability XWalk'!$F$6:$G$38,2,FALSE)),"")</f>
        <v/>
      </c>
      <c r="L1592" s="91" t="str">
        <f>IF(IFERROR(SEARCH(L$6,$D1592),0)&gt;0,TRIM(VLOOKUP(L$6,'Lifeline-Capability XWalk'!$F$6:$G$38,2,FALSE)),"")</f>
        <v/>
      </c>
      <c r="M1592" s="91" t="str">
        <f>IF(IFERROR(SEARCH(M$6,$D1592),0)&gt;0,TRIM(VLOOKUP(M$6,'Lifeline-Capability XWalk'!$F$6:$G$38,2,FALSE)),"")</f>
        <v/>
      </c>
      <c r="N1592" s="91" t="str">
        <f>IF(IFERROR(SEARCH(N$6,$D1592),0)&gt;0,TRIM(VLOOKUP(N$6,'Lifeline-Capability XWalk'!$F$6:$G$38,2,FALSE)),"")</f>
        <v/>
      </c>
      <c r="O1592" s="91" t="str">
        <f>IF(IFERROR(SEARCH(O$6,$D1592),0)&gt;0,TRIM(VLOOKUP(O$6,'Lifeline-Capability XWalk'!$F$6:$G$38,2,FALSE)),"")</f>
        <v/>
      </c>
      <c r="P1592" s="91" t="str">
        <f>IF(IFERROR(SEARCH(P$6,$D1592),0)&gt;0,TRIM(VLOOKUP(P$6,'Lifeline-Capability XWalk'!$F$6:$G$38,2,FALSE)),"")</f>
        <v/>
      </c>
      <c r="Q1592" s="91" t="str">
        <f>IF(IFERROR(SEARCH(Q$6,$D1592),0)&gt;0,TRIM(VLOOKUP(Q$6,'Lifeline-Capability XWalk'!$F$6:$G$38,2,FALSE)),"")</f>
        <v/>
      </c>
      <c r="R1592" s="91" t="str">
        <f>IF(IFERROR(SEARCH(R$6,$D1592),0)&gt;0,TRIM(VLOOKUP(R$6,'Lifeline-Capability XWalk'!$F$6:$G$38,2,FALSE)),"")</f>
        <v>Safety and Security; Food, Water, Shelter; Health and Medical; Energy; Communications; Hazardous Materials; Transportation; Water Systems;</v>
      </c>
      <c r="S1592" s="91" t="str">
        <f>IF(IFERROR(SEARCH(S$6,$D1592),0)&gt;0,TRIM(VLOOKUP(S$6,'Lifeline-Capability XWalk'!$F$6:$G$38,2,FALSE)),"")</f>
        <v/>
      </c>
      <c r="T1592" s="91" t="str">
        <f>IF(IFERROR(SEARCH(T$6,$D1592),0)&gt;0,TRIM(VLOOKUP(T$6,'Lifeline-Capability XWalk'!$F$6:$G$38,2,FALSE)),"")</f>
        <v/>
      </c>
      <c r="U1592" s="91" t="str">
        <f>IF(IFERROR(SEARCH(U$6,$D1592),0)&gt;0,TRIM(VLOOKUP(U$6,'Lifeline-Capability XWalk'!$F$6:$G$38,2,FALSE)),"")</f>
        <v/>
      </c>
      <c r="V1592" s="91" t="str">
        <f>IF(IFERROR(SEARCH(V$6,$D1592),0)&gt;0,TRIM(VLOOKUP(V$6,'Lifeline-Capability XWalk'!$F$6:$G$38,2,FALSE)),"")</f>
        <v/>
      </c>
      <c r="W1592" s="91" t="str">
        <f>IF(IFERROR(SEARCH(W$6,$D1592),0)&gt;0,TRIM(VLOOKUP(W$6,'Lifeline-Capability XWalk'!$F$6:$G$38,2,FALSE)),"")</f>
        <v/>
      </c>
      <c r="X1592" s="91" t="str">
        <f>IF(IFERROR(SEARCH(X$6,$D1592),0)&gt;0,TRIM(VLOOKUP(X$6,'Lifeline-Capability XWalk'!$F$6:$G$38,2,FALSE)),"")</f>
        <v/>
      </c>
      <c r="Y1592" s="91" t="str">
        <f>IF(IFERROR(SEARCH(Y$6,$D1592),0)&gt;0,TRIM(VLOOKUP(Y$6,'Lifeline-Capability XWalk'!$F$6:$G$38,2,FALSE)),"")</f>
        <v/>
      </c>
      <c r="Z1592" s="91" t="str">
        <f>IF(IFERROR(SEARCH(Z$6,$D1592),0)&gt;0,TRIM(VLOOKUP(Z$6,'Lifeline-Capability XWalk'!$F$6:$G$38,2,FALSE)),"")</f>
        <v/>
      </c>
      <c r="AA1592" s="91" t="str">
        <f>IF(IFERROR(SEARCH(AA$6,$D1592),0)&gt;0,TRIM(VLOOKUP(AA$6,'Lifeline-Capability XWalk'!$F$6:$G$38,2,FALSE)),"")</f>
        <v/>
      </c>
      <c r="AB1592" s="91" t="str">
        <f>IF(IFERROR(SEARCH(AB$6,$D1592),0)&gt;0,TRIM(VLOOKUP(AB$6,'Lifeline-Capability XWalk'!$F$6:$G$38,2,FALSE)),"")</f>
        <v/>
      </c>
      <c r="AC1592" s="91" t="str">
        <f>IF(IFERROR(SEARCH(AC$6,$D1592),0)&gt;0,TRIM(VLOOKUP(AC$6,'Lifeline-Capability XWalk'!$F$6:$G$38,2,FALSE)),"")</f>
        <v/>
      </c>
      <c r="AD1592" s="91" t="str">
        <f>IF(IFERROR(SEARCH(AD$6,$D1592),0)&gt;0,TRIM(VLOOKUP(AD$6,'Lifeline-Capability XWalk'!$F$6:$G$38,2,FALSE)),"")</f>
        <v/>
      </c>
      <c r="AE1592" s="91" t="str">
        <f>IF(IFERROR(SEARCH(AE$6,$D1592),0)&gt;0,TRIM(VLOOKUP(AE$6,'Lifeline-Capability XWalk'!$F$6:$G$38,2,FALSE)),"")</f>
        <v/>
      </c>
      <c r="AF1592" s="91" t="str">
        <f>IF(IFERROR(SEARCH(AF$6,$D1592),0)&gt;0,TRIM(VLOOKUP(AF$6,'Lifeline-Capability XWalk'!$F$6:$G$38,2,FALSE)),"")</f>
        <v/>
      </c>
      <c r="AG1592" s="91" t="str">
        <f>IF(IFERROR(SEARCH(AG$6,$D1592),0)&gt;0,TRIM(VLOOKUP(AG$6,'Lifeline-Capability XWalk'!$F$6:$G$38,2,FALSE)),"")</f>
        <v/>
      </c>
      <c r="AH1592" s="91" t="str">
        <f>IF(IFERROR(SEARCH(AH$6,$D1592),0)&gt;0,TRIM(VLOOKUP(AH$6,'Lifeline-Capability XWalk'!$F$6:$G$38,2,FALSE)),"")</f>
        <v/>
      </c>
      <c r="AI1592" s="91" t="str">
        <f>IF(IFERROR(SEARCH(AI$6,$D1592),0)&gt;0,TRIM(VLOOKUP(AI$6,'Lifeline-Capability XWalk'!$F$6:$G$38,2,FALSE)),"")</f>
        <v/>
      </c>
      <c r="AJ1592" s="91" t="str">
        <f>IF(IFERROR(SEARCH(AJ$6,$D1592),0)&gt;0,TRIM(VLOOKUP(AJ$6,'Lifeline-Capability XWalk'!$F$6:$G$38,2,FALSE)),"")</f>
        <v/>
      </c>
      <c r="AK1592" s="91" t="str">
        <f>IF(IFERROR(SEARCH(AK$6,$D1592),0)&gt;0,TRIM(VLOOKUP(AK$6,'Lifeline-Capability XWalk'!$F$6:$G$38,2,FALSE)),"")</f>
        <v/>
      </c>
      <c r="AL1592" s="92" t="str">
        <f>IF(IFERROR(SEARCH(AL$6,$D1592),0)&gt;0,TRIM(VLOOKUP(AL$6,'Lifeline-Capability XWalk'!$F$6:$G$38,2,FALSE)),"")</f>
        <v/>
      </c>
      <c r="AM1592" s="24" t="str">
        <f t="shared" si="96"/>
        <v/>
      </c>
      <c r="AN1592" s="24" t="str">
        <f t="shared" si="96"/>
        <v/>
      </c>
      <c r="AO1592" s="24" t="str">
        <f t="shared" si="96"/>
        <v/>
      </c>
      <c r="AP1592" s="24" t="str">
        <f t="shared" si="96"/>
        <v/>
      </c>
      <c r="AQ1592" s="24" t="str">
        <f t="shared" si="96"/>
        <v/>
      </c>
      <c r="AR1592" s="24" t="str">
        <f t="shared" si="96"/>
        <v/>
      </c>
      <c r="AS1592" s="24" t="str">
        <f t="shared" si="96"/>
        <v/>
      </c>
      <c r="AT1592" s="24" t="str">
        <f t="shared" si="96"/>
        <v/>
      </c>
      <c r="AU1592" s="24" t="str">
        <f t="shared" si="96"/>
        <v>Safety and Security; Food, Water, Shelter; Health and Medical; Energy; Communications; Hazardous Materials; Transportation; Water Systems;</v>
      </c>
    </row>
    <row r="1593" spans="1:47" ht="32.1" customHeight="1" x14ac:dyDescent="0.2">
      <c r="A1593" s="143" t="s">
        <v>1113</v>
      </c>
      <c r="B1593" s="144" t="s">
        <v>20</v>
      </c>
      <c r="C1593" s="144" t="s">
        <v>1082</v>
      </c>
      <c r="D1593" s="124" t="s">
        <v>1946</v>
      </c>
      <c r="E1593" s="64" t="str">
        <f t="shared" si="93"/>
        <v>Safety and Security; Food, Water, Shelter; Health and Medical; Energy; Communications; Hazardous Materials; Transportation; Water Systems;</v>
      </c>
      <c r="F1593" s="70" t="s">
        <v>1998</v>
      </c>
      <c r="G1593" s="90" t="str">
        <f>IF(IFERROR(SEARCH(G$6,$D1593),0)&gt;0,TRIM(VLOOKUP(G$6,'Lifeline-Capability XWalk'!$F$6:$G$38,2,FALSE)),"")</f>
        <v/>
      </c>
      <c r="H1593" s="91" t="str">
        <f>IF(IFERROR(SEARCH(H$6,$D1593),0)&gt;0,TRIM(VLOOKUP(H$6,'Lifeline-Capability XWalk'!$F$6:$G$38,2,FALSE)),"")</f>
        <v/>
      </c>
      <c r="I1593" s="91" t="str">
        <f>IF(IFERROR(SEARCH(I$6,$D1593),0)&gt;0,TRIM(VLOOKUP(I$6,'Lifeline-Capability XWalk'!$F$6:$G$38,2,FALSE)),"")</f>
        <v/>
      </c>
      <c r="J1593" s="91" t="str">
        <f>IF(IFERROR(SEARCH(J$6,$D1593),0)&gt;0,TRIM(VLOOKUP(J$6,'Lifeline-Capability XWalk'!$F$6:$G$38,2,FALSE)),"")</f>
        <v/>
      </c>
      <c r="K1593" s="91" t="str">
        <f>IF(IFERROR(SEARCH(K$6,$D1593),0)&gt;0,TRIM(VLOOKUP(K$6,'Lifeline-Capability XWalk'!$F$6:$G$38,2,FALSE)),"")</f>
        <v/>
      </c>
      <c r="L1593" s="91" t="str">
        <f>IF(IFERROR(SEARCH(L$6,$D1593),0)&gt;0,TRIM(VLOOKUP(L$6,'Lifeline-Capability XWalk'!$F$6:$G$38,2,FALSE)),"")</f>
        <v/>
      </c>
      <c r="M1593" s="91" t="str">
        <f>IF(IFERROR(SEARCH(M$6,$D1593),0)&gt;0,TRIM(VLOOKUP(M$6,'Lifeline-Capability XWalk'!$F$6:$G$38,2,FALSE)),"")</f>
        <v/>
      </c>
      <c r="N1593" s="91" t="str">
        <f>IF(IFERROR(SEARCH(N$6,$D1593),0)&gt;0,TRIM(VLOOKUP(N$6,'Lifeline-Capability XWalk'!$F$6:$G$38,2,FALSE)),"")</f>
        <v/>
      </c>
      <c r="O1593" s="91" t="str">
        <f>IF(IFERROR(SEARCH(O$6,$D1593),0)&gt;0,TRIM(VLOOKUP(O$6,'Lifeline-Capability XWalk'!$F$6:$G$38,2,FALSE)),"")</f>
        <v/>
      </c>
      <c r="P1593" s="91" t="str">
        <f>IF(IFERROR(SEARCH(P$6,$D1593),0)&gt;0,TRIM(VLOOKUP(P$6,'Lifeline-Capability XWalk'!$F$6:$G$38,2,FALSE)),"")</f>
        <v/>
      </c>
      <c r="Q1593" s="91" t="str">
        <f>IF(IFERROR(SEARCH(Q$6,$D1593),0)&gt;0,TRIM(VLOOKUP(Q$6,'Lifeline-Capability XWalk'!$F$6:$G$38,2,FALSE)),"")</f>
        <v/>
      </c>
      <c r="R1593" s="91" t="str">
        <f>IF(IFERROR(SEARCH(R$6,$D1593),0)&gt;0,TRIM(VLOOKUP(R$6,'Lifeline-Capability XWalk'!$F$6:$G$38,2,FALSE)),"")</f>
        <v/>
      </c>
      <c r="S1593" s="91" t="str">
        <f>IF(IFERROR(SEARCH(S$6,$D1593),0)&gt;0,TRIM(VLOOKUP(S$6,'Lifeline-Capability XWalk'!$F$6:$G$38,2,FALSE)),"")</f>
        <v/>
      </c>
      <c r="T1593" s="91" t="str">
        <f>IF(IFERROR(SEARCH(T$6,$D1593),0)&gt;0,TRIM(VLOOKUP(T$6,'Lifeline-Capability XWalk'!$F$6:$G$38,2,FALSE)),"")</f>
        <v/>
      </c>
      <c r="U1593" s="91" t="str">
        <f>IF(IFERROR(SEARCH(U$6,$D1593),0)&gt;0,TRIM(VLOOKUP(U$6,'Lifeline-Capability XWalk'!$F$6:$G$38,2,FALSE)),"")</f>
        <v>Safety and Security; Food, Water, Shelter; Health and Medical; Energy; Communications; Hazardous Materials; Transportation; Water Systems;</v>
      </c>
      <c r="V1593" s="91" t="str">
        <f>IF(IFERROR(SEARCH(V$6,$D1593),0)&gt;0,TRIM(VLOOKUP(V$6,'Lifeline-Capability XWalk'!$F$6:$G$38,2,FALSE)),"")</f>
        <v/>
      </c>
      <c r="W1593" s="91" t="str">
        <f>IF(IFERROR(SEARCH(W$6,$D1593),0)&gt;0,TRIM(VLOOKUP(W$6,'Lifeline-Capability XWalk'!$F$6:$G$38,2,FALSE)),"")</f>
        <v/>
      </c>
      <c r="X1593" s="91" t="str">
        <f>IF(IFERROR(SEARCH(X$6,$D1593),0)&gt;0,TRIM(VLOOKUP(X$6,'Lifeline-Capability XWalk'!$F$6:$G$38,2,FALSE)),"")</f>
        <v/>
      </c>
      <c r="Y1593" s="91" t="str">
        <f>IF(IFERROR(SEARCH(Y$6,$D1593),0)&gt;0,TRIM(VLOOKUP(Y$6,'Lifeline-Capability XWalk'!$F$6:$G$38,2,FALSE)),"")</f>
        <v/>
      </c>
      <c r="Z1593" s="91" t="str">
        <f>IF(IFERROR(SEARCH(Z$6,$D1593),0)&gt;0,TRIM(VLOOKUP(Z$6,'Lifeline-Capability XWalk'!$F$6:$G$38,2,FALSE)),"")</f>
        <v/>
      </c>
      <c r="AA1593" s="91" t="str">
        <f>IF(IFERROR(SEARCH(AA$6,$D1593),0)&gt;0,TRIM(VLOOKUP(AA$6,'Lifeline-Capability XWalk'!$F$6:$G$38,2,FALSE)),"")</f>
        <v/>
      </c>
      <c r="AB1593" s="91" t="str">
        <f>IF(IFERROR(SEARCH(AB$6,$D1593),0)&gt;0,TRIM(VLOOKUP(AB$6,'Lifeline-Capability XWalk'!$F$6:$G$38,2,FALSE)),"")</f>
        <v/>
      </c>
      <c r="AC1593" s="91" t="str">
        <f>IF(IFERROR(SEARCH(AC$6,$D1593),0)&gt;0,TRIM(VLOOKUP(AC$6,'Lifeline-Capability XWalk'!$F$6:$G$38,2,FALSE)),"")</f>
        <v/>
      </c>
      <c r="AD1593" s="91" t="str">
        <f>IF(IFERROR(SEARCH(AD$6,$D1593),0)&gt;0,TRIM(VLOOKUP(AD$6,'Lifeline-Capability XWalk'!$F$6:$G$38,2,FALSE)),"")</f>
        <v/>
      </c>
      <c r="AE1593" s="91" t="str">
        <f>IF(IFERROR(SEARCH(AE$6,$D1593),0)&gt;0,TRIM(VLOOKUP(AE$6,'Lifeline-Capability XWalk'!$F$6:$G$38,2,FALSE)),"")</f>
        <v/>
      </c>
      <c r="AF1593" s="91" t="str">
        <f>IF(IFERROR(SEARCH(AF$6,$D1593),0)&gt;0,TRIM(VLOOKUP(AF$6,'Lifeline-Capability XWalk'!$F$6:$G$38,2,FALSE)),"")</f>
        <v/>
      </c>
      <c r="AG1593" s="91" t="str">
        <f>IF(IFERROR(SEARCH(AG$6,$D1593),0)&gt;0,TRIM(VLOOKUP(AG$6,'Lifeline-Capability XWalk'!$F$6:$G$38,2,FALSE)),"")</f>
        <v/>
      </c>
      <c r="AH1593" s="91" t="str">
        <f>IF(IFERROR(SEARCH(AH$6,$D1593),0)&gt;0,TRIM(VLOOKUP(AH$6,'Lifeline-Capability XWalk'!$F$6:$G$38,2,FALSE)),"")</f>
        <v/>
      </c>
      <c r="AI1593" s="91" t="str">
        <f>IF(IFERROR(SEARCH(AI$6,$D1593),0)&gt;0,TRIM(VLOOKUP(AI$6,'Lifeline-Capability XWalk'!$F$6:$G$38,2,FALSE)),"")</f>
        <v/>
      </c>
      <c r="AJ1593" s="91" t="str">
        <f>IF(IFERROR(SEARCH(AJ$6,$D1593),0)&gt;0,TRIM(VLOOKUP(AJ$6,'Lifeline-Capability XWalk'!$F$6:$G$38,2,FALSE)),"")</f>
        <v/>
      </c>
      <c r="AK1593" s="91" t="str">
        <f>IF(IFERROR(SEARCH(AK$6,$D1593),0)&gt;0,TRIM(VLOOKUP(AK$6,'Lifeline-Capability XWalk'!$F$6:$G$38,2,FALSE)),"")</f>
        <v/>
      </c>
      <c r="AL1593" s="92" t="str">
        <f>IF(IFERROR(SEARCH(AL$6,$D1593),0)&gt;0,TRIM(VLOOKUP(AL$6,'Lifeline-Capability XWalk'!$F$6:$G$38,2,FALSE)),"")</f>
        <v/>
      </c>
      <c r="AM1593" s="24" t="str">
        <f t="shared" si="96"/>
        <v/>
      </c>
      <c r="AN1593" s="24" t="str">
        <f t="shared" si="96"/>
        <v/>
      </c>
      <c r="AO1593" s="24" t="str">
        <f t="shared" si="96"/>
        <v/>
      </c>
      <c r="AP1593" s="24" t="str">
        <f t="shared" si="96"/>
        <v/>
      </c>
      <c r="AQ1593" s="24" t="str">
        <f t="shared" si="96"/>
        <v/>
      </c>
      <c r="AR1593" s="24" t="str">
        <f t="shared" si="96"/>
        <v/>
      </c>
      <c r="AS1593" s="24" t="str">
        <f t="shared" si="96"/>
        <v/>
      </c>
      <c r="AT1593" s="24" t="str">
        <f t="shared" si="96"/>
        <v/>
      </c>
      <c r="AU1593" s="24" t="str">
        <f t="shared" si="96"/>
        <v>Safety and Security; Food, Water, Shelter; Health and Medical; Energy; Communications; Hazardous Materials; Transportation; Water Systems;</v>
      </c>
    </row>
    <row r="1594" spans="1:47" ht="32.1" customHeight="1" x14ac:dyDescent="0.2">
      <c r="A1594" s="143" t="s">
        <v>1113</v>
      </c>
      <c r="B1594" s="144" t="s">
        <v>20</v>
      </c>
      <c r="C1594" s="144" t="s">
        <v>1082</v>
      </c>
      <c r="D1594" s="124" t="s">
        <v>1946</v>
      </c>
      <c r="E1594" s="64" t="str">
        <f t="shared" si="93"/>
        <v>Safety and Security; Food, Water, Shelter; Health and Medical; Energy; Communications; Hazardous Materials; Transportation; Water Systems;</v>
      </c>
      <c r="F1594" s="70" t="s">
        <v>1999</v>
      </c>
      <c r="G1594" s="90" t="str">
        <f>IF(IFERROR(SEARCH(G$6,$D1594),0)&gt;0,TRIM(VLOOKUP(G$6,'Lifeline-Capability XWalk'!$F$6:$G$38,2,FALSE)),"")</f>
        <v/>
      </c>
      <c r="H1594" s="91" t="str">
        <f>IF(IFERROR(SEARCH(H$6,$D1594),0)&gt;0,TRIM(VLOOKUP(H$6,'Lifeline-Capability XWalk'!$F$6:$G$38,2,FALSE)),"")</f>
        <v/>
      </c>
      <c r="I1594" s="91" t="str">
        <f>IF(IFERROR(SEARCH(I$6,$D1594),0)&gt;0,TRIM(VLOOKUP(I$6,'Lifeline-Capability XWalk'!$F$6:$G$38,2,FALSE)),"")</f>
        <v/>
      </c>
      <c r="J1594" s="91" t="str">
        <f>IF(IFERROR(SEARCH(J$6,$D1594),0)&gt;0,TRIM(VLOOKUP(J$6,'Lifeline-Capability XWalk'!$F$6:$G$38,2,FALSE)),"")</f>
        <v/>
      </c>
      <c r="K1594" s="91" t="str">
        <f>IF(IFERROR(SEARCH(K$6,$D1594),0)&gt;0,TRIM(VLOOKUP(K$6,'Lifeline-Capability XWalk'!$F$6:$G$38,2,FALSE)),"")</f>
        <v/>
      </c>
      <c r="L1594" s="91" t="str">
        <f>IF(IFERROR(SEARCH(L$6,$D1594),0)&gt;0,TRIM(VLOOKUP(L$6,'Lifeline-Capability XWalk'!$F$6:$G$38,2,FALSE)),"")</f>
        <v/>
      </c>
      <c r="M1594" s="91" t="str">
        <f>IF(IFERROR(SEARCH(M$6,$D1594),0)&gt;0,TRIM(VLOOKUP(M$6,'Lifeline-Capability XWalk'!$F$6:$G$38,2,FALSE)),"")</f>
        <v/>
      </c>
      <c r="N1594" s="91" t="str">
        <f>IF(IFERROR(SEARCH(N$6,$D1594),0)&gt;0,TRIM(VLOOKUP(N$6,'Lifeline-Capability XWalk'!$F$6:$G$38,2,FALSE)),"")</f>
        <v/>
      </c>
      <c r="O1594" s="91" t="str">
        <f>IF(IFERROR(SEARCH(O$6,$D1594),0)&gt;0,TRIM(VLOOKUP(O$6,'Lifeline-Capability XWalk'!$F$6:$G$38,2,FALSE)),"")</f>
        <v/>
      </c>
      <c r="P1594" s="91" t="str">
        <f>IF(IFERROR(SEARCH(P$6,$D1594),0)&gt;0,TRIM(VLOOKUP(P$6,'Lifeline-Capability XWalk'!$F$6:$G$38,2,FALSE)),"")</f>
        <v/>
      </c>
      <c r="Q1594" s="91" t="str">
        <f>IF(IFERROR(SEARCH(Q$6,$D1594),0)&gt;0,TRIM(VLOOKUP(Q$6,'Lifeline-Capability XWalk'!$F$6:$G$38,2,FALSE)),"")</f>
        <v/>
      </c>
      <c r="R1594" s="91" t="str">
        <f>IF(IFERROR(SEARCH(R$6,$D1594),0)&gt;0,TRIM(VLOOKUP(R$6,'Lifeline-Capability XWalk'!$F$6:$G$38,2,FALSE)),"")</f>
        <v/>
      </c>
      <c r="S1594" s="91" t="str">
        <f>IF(IFERROR(SEARCH(S$6,$D1594),0)&gt;0,TRIM(VLOOKUP(S$6,'Lifeline-Capability XWalk'!$F$6:$G$38,2,FALSE)),"")</f>
        <v/>
      </c>
      <c r="T1594" s="91" t="str">
        <f>IF(IFERROR(SEARCH(T$6,$D1594),0)&gt;0,TRIM(VLOOKUP(T$6,'Lifeline-Capability XWalk'!$F$6:$G$38,2,FALSE)),"")</f>
        <v/>
      </c>
      <c r="U1594" s="91" t="str">
        <f>IF(IFERROR(SEARCH(U$6,$D1594),0)&gt;0,TRIM(VLOOKUP(U$6,'Lifeline-Capability XWalk'!$F$6:$G$38,2,FALSE)),"")</f>
        <v>Safety and Security; Food, Water, Shelter; Health and Medical; Energy; Communications; Hazardous Materials; Transportation; Water Systems;</v>
      </c>
      <c r="V1594" s="91" t="str">
        <f>IF(IFERROR(SEARCH(V$6,$D1594),0)&gt;0,TRIM(VLOOKUP(V$6,'Lifeline-Capability XWalk'!$F$6:$G$38,2,FALSE)),"")</f>
        <v/>
      </c>
      <c r="W1594" s="91" t="str">
        <f>IF(IFERROR(SEARCH(W$6,$D1594),0)&gt;0,TRIM(VLOOKUP(W$6,'Lifeline-Capability XWalk'!$F$6:$G$38,2,FALSE)),"")</f>
        <v/>
      </c>
      <c r="X1594" s="91" t="str">
        <f>IF(IFERROR(SEARCH(X$6,$D1594),0)&gt;0,TRIM(VLOOKUP(X$6,'Lifeline-Capability XWalk'!$F$6:$G$38,2,FALSE)),"")</f>
        <v/>
      </c>
      <c r="Y1594" s="91" t="str">
        <f>IF(IFERROR(SEARCH(Y$6,$D1594),0)&gt;0,TRIM(VLOOKUP(Y$6,'Lifeline-Capability XWalk'!$F$6:$G$38,2,FALSE)),"")</f>
        <v/>
      </c>
      <c r="Z1594" s="91" t="str">
        <f>IF(IFERROR(SEARCH(Z$6,$D1594),0)&gt;0,TRIM(VLOOKUP(Z$6,'Lifeline-Capability XWalk'!$F$6:$G$38,2,FALSE)),"")</f>
        <v/>
      </c>
      <c r="AA1594" s="91" t="str">
        <f>IF(IFERROR(SEARCH(AA$6,$D1594),0)&gt;0,TRIM(VLOOKUP(AA$6,'Lifeline-Capability XWalk'!$F$6:$G$38,2,FALSE)),"")</f>
        <v/>
      </c>
      <c r="AB1594" s="91" t="str">
        <f>IF(IFERROR(SEARCH(AB$6,$D1594),0)&gt;0,TRIM(VLOOKUP(AB$6,'Lifeline-Capability XWalk'!$F$6:$G$38,2,FALSE)),"")</f>
        <v/>
      </c>
      <c r="AC1594" s="91" t="str">
        <f>IF(IFERROR(SEARCH(AC$6,$D1594),0)&gt;0,TRIM(VLOOKUP(AC$6,'Lifeline-Capability XWalk'!$F$6:$G$38,2,FALSE)),"")</f>
        <v/>
      </c>
      <c r="AD1594" s="91" t="str">
        <f>IF(IFERROR(SEARCH(AD$6,$D1594),0)&gt;0,TRIM(VLOOKUP(AD$6,'Lifeline-Capability XWalk'!$F$6:$G$38,2,FALSE)),"")</f>
        <v/>
      </c>
      <c r="AE1594" s="91" t="str">
        <f>IF(IFERROR(SEARCH(AE$6,$D1594),0)&gt;0,TRIM(VLOOKUP(AE$6,'Lifeline-Capability XWalk'!$F$6:$G$38,2,FALSE)),"")</f>
        <v/>
      </c>
      <c r="AF1594" s="91" t="str">
        <f>IF(IFERROR(SEARCH(AF$6,$D1594),0)&gt;0,TRIM(VLOOKUP(AF$6,'Lifeline-Capability XWalk'!$F$6:$G$38,2,FALSE)),"")</f>
        <v/>
      </c>
      <c r="AG1594" s="91" t="str">
        <f>IF(IFERROR(SEARCH(AG$6,$D1594),0)&gt;0,TRIM(VLOOKUP(AG$6,'Lifeline-Capability XWalk'!$F$6:$G$38,2,FALSE)),"")</f>
        <v/>
      </c>
      <c r="AH1594" s="91" t="str">
        <f>IF(IFERROR(SEARCH(AH$6,$D1594),0)&gt;0,TRIM(VLOOKUP(AH$6,'Lifeline-Capability XWalk'!$F$6:$G$38,2,FALSE)),"")</f>
        <v/>
      </c>
      <c r="AI1594" s="91" t="str">
        <f>IF(IFERROR(SEARCH(AI$6,$D1594),0)&gt;0,TRIM(VLOOKUP(AI$6,'Lifeline-Capability XWalk'!$F$6:$G$38,2,FALSE)),"")</f>
        <v/>
      </c>
      <c r="AJ1594" s="91" t="str">
        <f>IF(IFERROR(SEARCH(AJ$6,$D1594),0)&gt;0,TRIM(VLOOKUP(AJ$6,'Lifeline-Capability XWalk'!$F$6:$G$38,2,FALSE)),"")</f>
        <v/>
      </c>
      <c r="AK1594" s="91" t="str">
        <f>IF(IFERROR(SEARCH(AK$6,$D1594),0)&gt;0,TRIM(VLOOKUP(AK$6,'Lifeline-Capability XWalk'!$F$6:$G$38,2,FALSE)),"")</f>
        <v/>
      </c>
      <c r="AL1594" s="92" t="str">
        <f>IF(IFERROR(SEARCH(AL$6,$D1594),0)&gt;0,TRIM(VLOOKUP(AL$6,'Lifeline-Capability XWalk'!$F$6:$G$38,2,FALSE)),"")</f>
        <v/>
      </c>
      <c r="AM1594" s="24" t="str">
        <f t="shared" si="96"/>
        <v/>
      </c>
      <c r="AN1594" s="24" t="str">
        <f t="shared" si="96"/>
        <v/>
      </c>
      <c r="AO1594" s="24" t="str">
        <f t="shared" si="96"/>
        <v/>
      </c>
      <c r="AP1594" s="24" t="str">
        <f t="shared" si="96"/>
        <v/>
      </c>
      <c r="AQ1594" s="24" t="str">
        <f t="shared" si="96"/>
        <v/>
      </c>
      <c r="AR1594" s="24" t="str">
        <f t="shared" si="96"/>
        <v/>
      </c>
      <c r="AS1594" s="24" t="str">
        <f t="shared" si="96"/>
        <v/>
      </c>
      <c r="AT1594" s="24" t="str">
        <f t="shared" si="96"/>
        <v/>
      </c>
      <c r="AU1594" s="24" t="str">
        <f t="shared" si="96"/>
        <v>Safety and Security; Food, Water, Shelter; Health and Medical; Energy; Communications; Hazardous Materials; Transportation; Water Systems;</v>
      </c>
    </row>
    <row r="1595" spans="1:47" ht="32.1" customHeight="1" x14ac:dyDescent="0.2">
      <c r="A1595" s="143" t="s">
        <v>1113</v>
      </c>
      <c r="B1595" s="144" t="s">
        <v>20</v>
      </c>
      <c r="C1595" s="144" t="s">
        <v>1082</v>
      </c>
      <c r="D1595" s="124" t="s">
        <v>1930</v>
      </c>
      <c r="E1595" s="64" t="str">
        <f t="shared" si="93"/>
        <v>Safety and Security; Food, Water, Shelter; Health and Medical; Energy; Communications; Hazardous Materials; Transportation; Water Systems;</v>
      </c>
      <c r="F1595" s="70" t="s">
        <v>2000</v>
      </c>
      <c r="G1595" s="90" t="str">
        <f>IF(IFERROR(SEARCH(G$6,$D1595),0)&gt;0,TRIM(VLOOKUP(G$6,'Lifeline-Capability XWalk'!$F$6:$G$38,2,FALSE)),"")</f>
        <v/>
      </c>
      <c r="H1595" s="91" t="str">
        <f>IF(IFERROR(SEARCH(H$6,$D1595),0)&gt;0,TRIM(VLOOKUP(H$6,'Lifeline-Capability XWalk'!$F$6:$G$38,2,FALSE)),"")</f>
        <v/>
      </c>
      <c r="I1595" s="91" t="str">
        <f>IF(IFERROR(SEARCH(I$6,$D1595),0)&gt;0,TRIM(VLOOKUP(I$6,'Lifeline-Capability XWalk'!$F$6:$G$38,2,FALSE)),"")</f>
        <v/>
      </c>
      <c r="J1595" s="91" t="str">
        <f>IF(IFERROR(SEARCH(J$6,$D1595),0)&gt;0,TRIM(VLOOKUP(J$6,'Lifeline-Capability XWalk'!$F$6:$G$38,2,FALSE)),"")</f>
        <v/>
      </c>
      <c r="K1595" s="91" t="str">
        <f>IF(IFERROR(SEARCH(K$6,$D1595),0)&gt;0,TRIM(VLOOKUP(K$6,'Lifeline-Capability XWalk'!$F$6:$G$38,2,FALSE)),"")</f>
        <v/>
      </c>
      <c r="L1595" s="91" t="str">
        <f>IF(IFERROR(SEARCH(L$6,$D1595),0)&gt;0,TRIM(VLOOKUP(L$6,'Lifeline-Capability XWalk'!$F$6:$G$38,2,FALSE)),"")</f>
        <v/>
      </c>
      <c r="M1595" s="91" t="str">
        <f>IF(IFERROR(SEARCH(M$6,$D1595),0)&gt;0,TRIM(VLOOKUP(M$6,'Lifeline-Capability XWalk'!$F$6:$G$38,2,FALSE)),"")</f>
        <v/>
      </c>
      <c r="N1595" s="91" t="str">
        <f>IF(IFERROR(SEARCH(N$6,$D1595),0)&gt;0,TRIM(VLOOKUP(N$6,'Lifeline-Capability XWalk'!$F$6:$G$38,2,FALSE)),"")</f>
        <v/>
      </c>
      <c r="O1595" s="91" t="str">
        <f>IF(IFERROR(SEARCH(O$6,$D1595),0)&gt;0,TRIM(VLOOKUP(O$6,'Lifeline-Capability XWalk'!$F$6:$G$38,2,FALSE)),"")</f>
        <v/>
      </c>
      <c r="P1595" s="91" t="str">
        <f>IF(IFERROR(SEARCH(P$6,$D1595),0)&gt;0,TRIM(VLOOKUP(P$6,'Lifeline-Capability XWalk'!$F$6:$G$38,2,FALSE)),"")</f>
        <v/>
      </c>
      <c r="Q1595" s="91" t="str">
        <f>IF(IFERROR(SEARCH(Q$6,$D1595),0)&gt;0,TRIM(VLOOKUP(Q$6,'Lifeline-Capability XWalk'!$F$6:$G$38,2,FALSE)),"")</f>
        <v/>
      </c>
      <c r="R1595" s="91" t="str">
        <f>IF(IFERROR(SEARCH(R$6,$D1595),0)&gt;0,TRIM(VLOOKUP(R$6,'Lifeline-Capability XWalk'!$F$6:$G$38,2,FALSE)),"")</f>
        <v/>
      </c>
      <c r="S1595" s="91" t="str">
        <f>IF(IFERROR(SEARCH(S$6,$D1595),0)&gt;0,TRIM(VLOOKUP(S$6,'Lifeline-Capability XWalk'!$F$6:$G$38,2,FALSE)),"")</f>
        <v/>
      </c>
      <c r="T1595" s="91" t="str">
        <f>IF(IFERROR(SEARCH(T$6,$D1595),0)&gt;0,TRIM(VLOOKUP(T$6,'Lifeline-Capability XWalk'!$F$6:$G$38,2,FALSE)),"")</f>
        <v/>
      </c>
      <c r="U1595" s="91" t="str">
        <f>IF(IFERROR(SEARCH(U$6,$D1595),0)&gt;0,TRIM(VLOOKUP(U$6,'Lifeline-Capability XWalk'!$F$6:$G$38,2,FALSE)),"")</f>
        <v/>
      </c>
      <c r="V1595" s="91" t="str">
        <f>IF(IFERROR(SEARCH(V$6,$D1595),0)&gt;0,TRIM(VLOOKUP(V$6,'Lifeline-Capability XWalk'!$F$6:$G$38,2,FALSE)),"")</f>
        <v/>
      </c>
      <c r="W1595" s="91" t="str">
        <f>IF(IFERROR(SEARCH(W$6,$D1595),0)&gt;0,TRIM(VLOOKUP(W$6,'Lifeline-Capability XWalk'!$F$6:$G$38,2,FALSE)),"")</f>
        <v/>
      </c>
      <c r="X1595" s="91" t="str">
        <f>IF(IFERROR(SEARCH(X$6,$D1595),0)&gt;0,TRIM(VLOOKUP(X$6,'Lifeline-Capability XWalk'!$F$6:$G$38,2,FALSE)),"")</f>
        <v/>
      </c>
      <c r="Y1595" s="91" t="str">
        <f>IF(IFERROR(SEARCH(Y$6,$D1595),0)&gt;0,TRIM(VLOOKUP(Y$6,'Lifeline-Capability XWalk'!$F$6:$G$38,2,FALSE)),"")</f>
        <v/>
      </c>
      <c r="Z1595" s="91" t="str">
        <f>IF(IFERROR(SEARCH(Z$6,$D1595),0)&gt;0,TRIM(VLOOKUP(Z$6,'Lifeline-Capability XWalk'!$F$6:$G$38,2,FALSE)),"")</f>
        <v/>
      </c>
      <c r="AA1595" s="91" t="str">
        <f>IF(IFERROR(SEARCH(AA$6,$D1595),0)&gt;0,TRIM(VLOOKUP(AA$6,'Lifeline-Capability XWalk'!$F$6:$G$38,2,FALSE)),"")</f>
        <v/>
      </c>
      <c r="AB1595" s="91" t="str">
        <f>IF(IFERROR(SEARCH(AB$6,$D1595),0)&gt;0,TRIM(VLOOKUP(AB$6,'Lifeline-Capability XWalk'!$F$6:$G$38,2,FALSE)),"")</f>
        <v>Communications</v>
      </c>
      <c r="AC1595" s="91" t="str">
        <f>IF(IFERROR(SEARCH(AC$6,$D1595),0)&gt;0,TRIM(VLOOKUP(AC$6,'Lifeline-Capability XWalk'!$F$6:$G$38,2,FALSE)),"")</f>
        <v/>
      </c>
      <c r="AD1595" s="91" t="str">
        <f>IF(IFERROR(SEARCH(AD$6,$D1595),0)&gt;0,TRIM(VLOOKUP(AD$6,'Lifeline-Capability XWalk'!$F$6:$G$38,2,FALSE)),"")</f>
        <v/>
      </c>
      <c r="AE1595" s="91" t="str">
        <f>IF(IFERROR(SEARCH(AE$6,$D1595),0)&gt;0,TRIM(VLOOKUP(AE$6,'Lifeline-Capability XWalk'!$F$6:$G$38,2,FALSE)),"")</f>
        <v/>
      </c>
      <c r="AF1595" s="91" t="str">
        <f>IF(IFERROR(SEARCH(AF$6,$D1595),0)&gt;0,TRIM(VLOOKUP(AF$6,'Lifeline-Capability XWalk'!$F$6:$G$38,2,FALSE)),"")</f>
        <v/>
      </c>
      <c r="AG1595" s="91" t="str">
        <f>IF(IFERROR(SEARCH(AG$6,$D1595),0)&gt;0,TRIM(VLOOKUP(AG$6,'Lifeline-Capability XWalk'!$F$6:$G$38,2,FALSE)),"")</f>
        <v/>
      </c>
      <c r="AH1595" s="91" t="str">
        <f>IF(IFERROR(SEARCH(AH$6,$D1595),0)&gt;0,TRIM(VLOOKUP(AH$6,'Lifeline-Capability XWalk'!$F$6:$G$38,2,FALSE)),"")</f>
        <v/>
      </c>
      <c r="AI1595" s="91" t="str">
        <f>IF(IFERROR(SEARCH(AI$6,$D1595),0)&gt;0,TRIM(VLOOKUP(AI$6,'Lifeline-Capability XWalk'!$F$6:$G$38,2,FALSE)),"")</f>
        <v/>
      </c>
      <c r="AJ1595" s="91" t="str">
        <f>IF(IFERROR(SEARCH(AJ$6,$D1595),0)&gt;0,TRIM(VLOOKUP(AJ$6,'Lifeline-Capability XWalk'!$F$6:$G$38,2,FALSE)),"")</f>
        <v>Safety and Security; Food, Water, Shelter; Health and Medical; Energy; Communications; Hazardous Materials; Transportation; Water Systems;</v>
      </c>
      <c r="AK1595" s="91" t="str">
        <f>IF(IFERROR(SEARCH(AK$6,$D1595),0)&gt;0,TRIM(VLOOKUP(AK$6,'Lifeline-Capability XWalk'!$F$6:$G$38,2,FALSE)),"")</f>
        <v/>
      </c>
      <c r="AL1595" s="92" t="str">
        <f>IF(IFERROR(SEARCH(AL$6,$D1595),0)&gt;0,TRIM(VLOOKUP(AL$6,'Lifeline-Capability XWalk'!$F$6:$G$38,2,FALSE)),"")</f>
        <v/>
      </c>
      <c r="AM1595" s="24" t="str">
        <f t="shared" si="96"/>
        <v/>
      </c>
      <c r="AN1595" s="24" t="str">
        <f t="shared" si="96"/>
        <v/>
      </c>
      <c r="AO1595" s="24" t="str">
        <f t="shared" si="96"/>
        <v/>
      </c>
      <c r="AP1595" s="24" t="str">
        <f t="shared" si="96"/>
        <v/>
      </c>
      <c r="AQ1595" s="24" t="str">
        <f t="shared" si="96"/>
        <v>Communications</v>
      </c>
      <c r="AR1595" s="24" t="str">
        <f t="shared" si="96"/>
        <v/>
      </c>
      <c r="AS1595" s="24" t="str">
        <f t="shared" si="96"/>
        <v/>
      </c>
      <c r="AT1595" s="24" t="str">
        <f t="shared" si="96"/>
        <v/>
      </c>
      <c r="AU1595" s="24" t="str">
        <f t="shared" si="96"/>
        <v>Safety and Security; Food, Water, Shelter; Health and Medical; Energy; Communications; Hazardous Materials; Transportation; Water Systems;</v>
      </c>
    </row>
    <row r="1596" spans="1:47" ht="32.1" customHeight="1" x14ac:dyDescent="0.2">
      <c r="A1596" s="143" t="s">
        <v>1113</v>
      </c>
      <c r="B1596" s="144" t="s">
        <v>20</v>
      </c>
      <c r="C1596" s="144" t="s">
        <v>1082</v>
      </c>
      <c r="D1596" s="124" t="s">
        <v>1930</v>
      </c>
      <c r="E1596" s="64" t="str">
        <f t="shared" si="93"/>
        <v>Safety and Security; Food, Water, Shelter; Health and Medical; Energy; Communications; Hazardous Materials; Transportation; Water Systems;</v>
      </c>
      <c r="F1596" s="70" t="s">
        <v>2001</v>
      </c>
      <c r="G1596" s="90" t="str">
        <f>IF(IFERROR(SEARCH(G$6,$D1596),0)&gt;0,TRIM(VLOOKUP(G$6,'Lifeline-Capability XWalk'!$F$6:$G$38,2,FALSE)),"")</f>
        <v/>
      </c>
      <c r="H1596" s="91" t="str">
        <f>IF(IFERROR(SEARCH(H$6,$D1596),0)&gt;0,TRIM(VLOOKUP(H$6,'Lifeline-Capability XWalk'!$F$6:$G$38,2,FALSE)),"")</f>
        <v/>
      </c>
      <c r="I1596" s="91" t="str">
        <f>IF(IFERROR(SEARCH(I$6,$D1596),0)&gt;0,TRIM(VLOOKUP(I$6,'Lifeline-Capability XWalk'!$F$6:$G$38,2,FALSE)),"")</f>
        <v/>
      </c>
      <c r="J1596" s="91" t="str">
        <f>IF(IFERROR(SEARCH(J$6,$D1596),0)&gt;0,TRIM(VLOOKUP(J$6,'Lifeline-Capability XWalk'!$F$6:$G$38,2,FALSE)),"")</f>
        <v/>
      </c>
      <c r="K1596" s="91" t="str">
        <f>IF(IFERROR(SEARCH(K$6,$D1596),0)&gt;0,TRIM(VLOOKUP(K$6,'Lifeline-Capability XWalk'!$F$6:$G$38,2,FALSE)),"")</f>
        <v/>
      </c>
      <c r="L1596" s="91" t="str">
        <f>IF(IFERROR(SEARCH(L$6,$D1596),0)&gt;0,TRIM(VLOOKUP(L$6,'Lifeline-Capability XWalk'!$F$6:$G$38,2,FALSE)),"")</f>
        <v/>
      </c>
      <c r="M1596" s="91" t="str">
        <f>IF(IFERROR(SEARCH(M$6,$D1596),0)&gt;0,TRIM(VLOOKUP(M$6,'Lifeline-Capability XWalk'!$F$6:$G$38,2,FALSE)),"")</f>
        <v/>
      </c>
      <c r="N1596" s="91" t="str">
        <f>IF(IFERROR(SEARCH(N$6,$D1596),0)&gt;0,TRIM(VLOOKUP(N$6,'Lifeline-Capability XWalk'!$F$6:$G$38,2,FALSE)),"")</f>
        <v/>
      </c>
      <c r="O1596" s="91" t="str">
        <f>IF(IFERROR(SEARCH(O$6,$D1596),0)&gt;0,TRIM(VLOOKUP(O$6,'Lifeline-Capability XWalk'!$F$6:$G$38,2,FALSE)),"")</f>
        <v/>
      </c>
      <c r="P1596" s="91" t="str">
        <f>IF(IFERROR(SEARCH(P$6,$D1596),0)&gt;0,TRIM(VLOOKUP(P$6,'Lifeline-Capability XWalk'!$F$6:$G$38,2,FALSE)),"")</f>
        <v/>
      </c>
      <c r="Q1596" s="91" t="str">
        <f>IF(IFERROR(SEARCH(Q$6,$D1596),0)&gt;0,TRIM(VLOOKUP(Q$6,'Lifeline-Capability XWalk'!$F$6:$G$38,2,FALSE)),"")</f>
        <v/>
      </c>
      <c r="R1596" s="91" t="str">
        <f>IF(IFERROR(SEARCH(R$6,$D1596),0)&gt;0,TRIM(VLOOKUP(R$6,'Lifeline-Capability XWalk'!$F$6:$G$38,2,FALSE)),"")</f>
        <v/>
      </c>
      <c r="S1596" s="91" t="str">
        <f>IF(IFERROR(SEARCH(S$6,$D1596),0)&gt;0,TRIM(VLOOKUP(S$6,'Lifeline-Capability XWalk'!$F$6:$G$38,2,FALSE)),"")</f>
        <v/>
      </c>
      <c r="T1596" s="91" t="str">
        <f>IF(IFERROR(SEARCH(T$6,$D1596),0)&gt;0,TRIM(VLOOKUP(T$6,'Lifeline-Capability XWalk'!$F$6:$G$38,2,FALSE)),"")</f>
        <v/>
      </c>
      <c r="U1596" s="91" t="str">
        <f>IF(IFERROR(SEARCH(U$6,$D1596),0)&gt;0,TRIM(VLOOKUP(U$6,'Lifeline-Capability XWalk'!$F$6:$G$38,2,FALSE)),"")</f>
        <v/>
      </c>
      <c r="V1596" s="91" t="str">
        <f>IF(IFERROR(SEARCH(V$6,$D1596),0)&gt;0,TRIM(VLOOKUP(V$6,'Lifeline-Capability XWalk'!$F$6:$G$38,2,FALSE)),"")</f>
        <v/>
      </c>
      <c r="W1596" s="91" t="str">
        <f>IF(IFERROR(SEARCH(W$6,$D1596),0)&gt;0,TRIM(VLOOKUP(W$6,'Lifeline-Capability XWalk'!$F$6:$G$38,2,FALSE)),"")</f>
        <v/>
      </c>
      <c r="X1596" s="91" t="str">
        <f>IF(IFERROR(SEARCH(X$6,$D1596),0)&gt;0,TRIM(VLOOKUP(X$6,'Lifeline-Capability XWalk'!$F$6:$G$38,2,FALSE)),"")</f>
        <v/>
      </c>
      <c r="Y1596" s="91" t="str">
        <f>IF(IFERROR(SEARCH(Y$6,$D1596),0)&gt;0,TRIM(VLOOKUP(Y$6,'Lifeline-Capability XWalk'!$F$6:$G$38,2,FALSE)),"")</f>
        <v/>
      </c>
      <c r="Z1596" s="91" t="str">
        <f>IF(IFERROR(SEARCH(Z$6,$D1596),0)&gt;0,TRIM(VLOOKUP(Z$6,'Lifeline-Capability XWalk'!$F$6:$G$38,2,FALSE)),"")</f>
        <v/>
      </c>
      <c r="AA1596" s="91" t="str">
        <f>IF(IFERROR(SEARCH(AA$6,$D1596),0)&gt;0,TRIM(VLOOKUP(AA$6,'Lifeline-Capability XWalk'!$F$6:$G$38,2,FALSE)),"")</f>
        <v/>
      </c>
      <c r="AB1596" s="91" t="str">
        <f>IF(IFERROR(SEARCH(AB$6,$D1596),0)&gt;0,TRIM(VLOOKUP(AB$6,'Lifeline-Capability XWalk'!$F$6:$G$38,2,FALSE)),"")</f>
        <v>Communications</v>
      </c>
      <c r="AC1596" s="91" t="str">
        <f>IF(IFERROR(SEARCH(AC$6,$D1596),0)&gt;0,TRIM(VLOOKUP(AC$6,'Lifeline-Capability XWalk'!$F$6:$G$38,2,FALSE)),"")</f>
        <v/>
      </c>
      <c r="AD1596" s="91" t="str">
        <f>IF(IFERROR(SEARCH(AD$6,$D1596),0)&gt;0,TRIM(VLOOKUP(AD$6,'Lifeline-Capability XWalk'!$F$6:$G$38,2,FALSE)),"")</f>
        <v/>
      </c>
      <c r="AE1596" s="91" t="str">
        <f>IF(IFERROR(SEARCH(AE$6,$D1596),0)&gt;0,TRIM(VLOOKUP(AE$6,'Lifeline-Capability XWalk'!$F$6:$G$38,2,FALSE)),"")</f>
        <v/>
      </c>
      <c r="AF1596" s="91" t="str">
        <f>IF(IFERROR(SEARCH(AF$6,$D1596),0)&gt;0,TRIM(VLOOKUP(AF$6,'Lifeline-Capability XWalk'!$F$6:$G$38,2,FALSE)),"")</f>
        <v/>
      </c>
      <c r="AG1596" s="91" t="str">
        <f>IF(IFERROR(SEARCH(AG$6,$D1596),0)&gt;0,TRIM(VLOOKUP(AG$6,'Lifeline-Capability XWalk'!$F$6:$G$38,2,FALSE)),"")</f>
        <v/>
      </c>
      <c r="AH1596" s="91" t="str">
        <f>IF(IFERROR(SEARCH(AH$6,$D1596),0)&gt;0,TRIM(VLOOKUP(AH$6,'Lifeline-Capability XWalk'!$F$6:$G$38,2,FALSE)),"")</f>
        <v/>
      </c>
      <c r="AI1596" s="91" t="str">
        <f>IF(IFERROR(SEARCH(AI$6,$D1596),0)&gt;0,TRIM(VLOOKUP(AI$6,'Lifeline-Capability XWalk'!$F$6:$G$38,2,FALSE)),"")</f>
        <v/>
      </c>
      <c r="AJ1596" s="91" t="str">
        <f>IF(IFERROR(SEARCH(AJ$6,$D1596),0)&gt;0,TRIM(VLOOKUP(AJ$6,'Lifeline-Capability XWalk'!$F$6:$G$38,2,FALSE)),"")</f>
        <v>Safety and Security; Food, Water, Shelter; Health and Medical; Energy; Communications; Hazardous Materials; Transportation; Water Systems;</v>
      </c>
      <c r="AK1596" s="91" t="str">
        <f>IF(IFERROR(SEARCH(AK$6,$D1596),0)&gt;0,TRIM(VLOOKUP(AK$6,'Lifeline-Capability XWalk'!$F$6:$G$38,2,FALSE)),"")</f>
        <v/>
      </c>
      <c r="AL1596" s="92" t="str">
        <f>IF(IFERROR(SEARCH(AL$6,$D1596),0)&gt;0,TRIM(VLOOKUP(AL$6,'Lifeline-Capability XWalk'!$F$6:$G$38,2,FALSE)),"")</f>
        <v/>
      </c>
      <c r="AM1596" s="24" t="str">
        <f t="shared" si="96"/>
        <v/>
      </c>
      <c r="AN1596" s="24" t="str">
        <f t="shared" si="96"/>
        <v/>
      </c>
      <c r="AO1596" s="24" t="str">
        <f t="shared" si="96"/>
        <v/>
      </c>
      <c r="AP1596" s="24" t="str">
        <f t="shared" si="96"/>
        <v/>
      </c>
      <c r="AQ1596" s="24" t="str">
        <f t="shared" si="96"/>
        <v>Communications</v>
      </c>
      <c r="AR1596" s="24" t="str">
        <f t="shared" si="96"/>
        <v/>
      </c>
      <c r="AS1596" s="24" t="str">
        <f t="shared" si="96"/>
        <v/>
      </c>
      <c r="AT1596" s="24" t="str">
        <f t="shared" si="96"/>
        <v/>
      </c>
      <c r="AU1596" s="24" t="str">
        <f t="shared" si="96"/>
        <v>Safety and Security; Food, Water, Shelter; Health and Medical; Energy; Communications; Hazardous Materials; Transportation; Water Systems;</v>
      </c>
    </row>
    <row r="1597" spans="1:47" ht="32.1" customHeight="1" x14ac:dyDescent="0.2">
      <c r="A1597" s="143" t="s">
        <v>1113</v>
      </c>
      <c r="B1597" s="144" t="s">
        <v>20</v>
      </c>
      <c r="C1597" s="144" t="s">
        <v>1082</v>
      </c>
      <c r="D1597" s="124" t="s">
        <v>1930</v>
      </c>
      <c r="E1597" s="64" t="str">
        <f t="shared" si="93"/>
        <v>Safety and Security; Food, Water, Shelter; Health and Medical; Energy; Communications; Hazardous Materials; Transportation; Water Systems;</v>
      </c>
      <c r="F1597" s="70" t="s">
        <v>2002</v>
      </c>
      <c r="G1597" s="90" t="str">
        <f>IF(IFERROR(SEARCH(G$6,$D1597),0)&gt;0,TRIM(VLOOKUP(G$6,'Lifeline-Capability XWalk'!$F$6:$G$38,2,FALSE)),"")</f>
        <v/>
      </c>
      <c r="H1597" s="91" t="str">
        <f>IF(IFERROR(SEARCH(H$6,$D1597),0)&gt;0,TRIM(VLOOKUP(H$6,'Lifeline-Capability XWalk'!$F$6:$G$38,2,FALSE)),"")</f>
        <v/>
      </c>
      <c r="I1597" s="91" t="str">
        <f>IF(IFERROR(SEARCH(I$6,$D1597),0)&gt;0,TRIM(VLOOKUP(I$6,'Lifeline-Capability XWalk'!$F$6:$G$38,2,FALSE)),"")</f>
        <v/>
      </c>
      <c r="J1597" s="91" t="str">
        <f>IF(IFERROR(SEARCH(J$6,$D1597),0)&gt;0,TRIM(VLOOKUP(J$6,'Lifeline-Capability XWalk'!$F$6:$G$38,2,FALSE)),"")</f>
        <v/>
      </c>
      <c r="K1597" s="91" t="str">
        <f>IF(IFERROR(SEARCH(K$6,$D1597),0)&gt;0,TRIM(VLOOKUP(K$6,'Lifeline-Capability XWalk'!$F$6:$G$38,2,FALSE)),"")</f>
        <v/>
      </c>
      <c r="L1597" s="91" t="str">
        <f>IF(IFERROR(SEARCH(L$6,$D1597),0)&gt;0,TRIM(VLOOKUP(L$6,'Lifeline-Capability XWalk'!$F$6:$G$38,2,FALSE)),"")</f>
        <v/>
      </c>
      <c r="M1597" s="91" t="str">
        <f>IF(IFERROR(SEARCH(M$6,$D1597),0)&gt;0,TRIM(VLOOKUP(M$6,'Lifeline-Capability XWalk'!$F$6:$G$38,2,FALSE)),"")</f>
        <v/>
      </c>
      <c r="N1597" s="91" t="str">
        <f>IF(IFERROR(SEARCH(N$6,$D1597),0)&gt;0,TRIM(VLOOKUP(N$6,'Lifeline-Capability XWalk'!$F$6:$G$38,2,FALSE)),"")</f>
        <v/>
      </c>
      <c r="O1597" s="91" t="str">
        <f>IF(IFERROR(SEARCH(O$6,$D1597),0)&gt;0,TRIM(VLOOKUP(O$6,'Lifeline-Capability XWalk'!$F$6:$G$38,2,FALSE)),"")</f>
        <v/>
      </c>
      <c r="P1597" s="91" t="str">
        <f>IF(IFERROR(SEARCH(P$6,$D1597),0)&gt;0,TRIM(VLOOKUP(P$6,'Lifeline-Capability XWalk'!$F$6:$G$38,2,FALSE)),"")</f>
        <v/>
      </c>
      <c r="Q1597" s="91" t="str">
        <f>IF(IFERROR(SEARCH(Q$6,$D1597),0)&gt;0,TRIM(VLOOKUP(Q$6,'Lifeline-Capability XWalk'!$F$6:$G$38,2,FALSE)),"")</f>
        <v/>
      </c>
      <c r="R1597" s="91" t="str">
        <f>IF(IFERROR(SEARCH(R$6,$D1597),0)&gt;0,TRIM(VLOOKUP(R$6,'Lifeline-Capability XWalk'!$F$6:$G$38,2,FALSE)),"")</f>
        <v/>
      </c>
      <c r="S1597" s="91" t="str">
        <f>IF(IFERROR(SEARCH(S$6,$D1597),0)&gt;0,TRIM(VLOOKUP(S$6,'Lifeline-Capability XWalk'!$F$6:$G$38,2,FALSE)),"")</f>
        <v/>
      </c>
      <c r="T1597" s="91" t="str">
        <f>IF(IFERROR(SEARCH(T$6,$D1597),0)&gt;0,TRIM(VLOOKUP(T$6,'Lifeline-Capability XWalk'!$F$6:$G$38,2,FALSE)),"")</f>
        <v/>
      </c>
      <c r="U1597" s="91" t="str">
        <f>IF(IFERROR(SEARCH(U$6,$D1597),0)&gt;0,TRIM(VLOOKUP(U$6,'Lifeline-Capability XWalk'!$F$6:$G$38,2,FALSE)),"")</f>
        <v/>
      </c>
      <c r="V1597" s="91" t="str">
        <f>IF(IFERROR(SEARCH(V$6,$D1597),0)&gt;0,TRIM(VLOOKUP(V$6,'Lifeline-Capability XWalk'!$F$6:$G$38,2,FALSE)),"")</f>
        <v/>
      </c>
      <c r="W1597" s="91" t="str">
        <f>IF(IFERROR(SEARCH(W$6,$D1597),0)&gt;0,TRIM(VLOOKUP(W$6,'Lifeline-Capability XWalk'!$F$6:$G$38,2,FALSE)),"")</f>
        <v/>
      </c>
      <c r="X1597" s="91" t="str">
        <f>IF(IFERROR(SEARCH(X$6,$D1597),0)&gt;0,TRIM(VLOOKUP(X$6,'Lifeline-Capability XWalk'!$F$6:$G$38,2,FALSE)),"")</f>
        <v/>
      </c>
      <c r="Y1597" s="91" t="str">
        <f>IF(IFERROR(SEARCH(Y$6,$D1597),0)&gt;0,TRIM(VLOOKUP(Y$6,'Lifeline-Capability XWalk'!$F$6:$G$38,2,FALSE)),"")</f>
        <v/>
      </c>
      <c r="Z1597" s="91" t="str">
        <f>IF(IFERROR(SEARCH(Z$6,$D1597),0)&gt;0,TRIM(VLOOKUP(Z$6,'Lifeline-Capability XWalk'!$F$6:$G$38,2,FALSE)),"")</f>
        <v/>
      </c>
      <c r="AA1597" s="91" t="str">
        <f>IF(IFERROR(SEARCH(AA$6,$D1597),0)&gt;0,TRIM(VLOOKUP(AA$6,'Lifeline-Capability XWalk'!$F$6:$G$38,2,FALSE)),"")</f>
        <v/>
      </c>
      <c r="AB1597" s="91" t="str">
        <f>IF(IFERROR(SEARCH(AB$6,$D1597),0)&gt;0,TRIM(VLOOKUP(AB$6,'Lifeline-Capability XWalk'!$F$6:$G$38,2,FALSE)),"")</f>
        <v>Communications</v>
      </c>
      <c r="AC1597" s="91" t="str">
        <f>IF(IFERROR(SEARCH(AC$6,$D1597),0)&gt;0,TRIM(VLOOKUP(AC$6,'Lifeline-Capability XWalk'!$F$6:$G$38,2,FALSE)),"")</f>
        <v/>
      </c>
      <c r="AD1597" s="91" t="str">
        <f>IF(IFERROR(SEARCH(AD$6,$D1597),0)&gt;0,TRIM(VLOOKUP(AD$6,'Lifeline-Capability XWalk'!$F$6:$G$38,2,FALSE)),"")</f>
        <v/>
      </c>
      <c r="AE1597" s="91" t="str">
        <f>IF(IFERROR(SEARCH(AE$6,$D1597),0)&gt;0,TRIM(VLOOKUP(AE$6,'Lifeline-Capability XWalk'!$F$6:$G$38,2,FALSE)),"")</f>
        <v/>
      </c>
      <c r="AF1597" s="91" t="str">
        <f>IF(IFERROR(SEARCH(AF$6,$D1597),0)&gt;0,TRIM(VLOOKUP(AF$6,'Lifeline-Capability XWalk'!$F$6:$G$38,2,FALSE)),"")</f>
        <v/>
      </c>
      <c r="AG1597" s="91" t="str">
        <f>IF(IFERROR(SEARCH(AG$6,$D1597),0)&gt;0,TRIM(VLOOKUP(AG$6,'Lifeline-Capability XWalk'!$F$6:$G$38,2,FALSE)),"")</f>
        <v/>
      </c>
      <c r="AH1597" s="91" t="str">
        <f>IF(IFERROR(SEARCH(AH$6,$D1597),0)&gt;0,TRIM(VLOOKUP(AH$6,'Lifeline-Capability XWalk'!$F$6:$G$38,2,FALSE)),"")</f>
        <v/>
      </c>
      <c r="AI1597" s="91" t="str">
        <f>IF(IFERROR(SEARCH(AI$6,$D1597),0)&gt;0,TRIM(VLOOKUP(AI$6,'Lifeline-Capability XWalk'!$F$6:$G$38,2,FALSE)),"")</f>
        <v/>
      </c>
      <c r="AJ1597" s="91" t="str">
        <f>IF(IFERROR(SEARCH(AJ$6,$D1597),0)&gt;0,TRIM(VLOOKUP(AJ$6,'Lifeline-Capability XWalk'!$F$6:$G$38,2,FALSE)),"")</f>
        <v>Safety and Security; Food, Water, Shelter; Health and Medical; Energy; Communications; Hazardous Materials; Transportation; Water Systems;</v>
      </c>
      <c r="AK1597" s="91" t="str">
        <f>IF(IFERROR(SEARCH(AK$6,$D1597),0)&gt;0,TRIM(VLOOKUP(AK$6,'Lifeline-Capability XWalk'!$F$6:$G$38,2,FALSE)),"")</f>
        <v/>
      </c>
      <c r="AL1597" s="92" t="str">
        <f>IF(IFERROR(SEARCH(AL$6,$D1597),0)&gt;0,TRIM(VLOOKUP(AL$6,'Lifeline-Capability XWalk'!$F$6:$G$38,2,FALSE)),"")</f>
        <v/>
      </c>
      <c r="AM1597" s="24" t="str">
        <f t="shared" si="96"/>
        <v/>
      </c>
      <c r="AN1597" s="24" t="str">
        <f t="shared" si="96"/>
        <v/>
      </c>
      <c r="AO1597" s="24" t="str">
        <f t="shared" si="96"/>
        <v/>
      </c>
      <c r="AP1597" s="24" t="str">
        <f t="shared" si="96"/>
        <v/>
      </c>
      <c r="AQ1597" s="24" t="str">
        <f t="shared" si="96"/>
        <v>Communications</v>
      </c>
      <c r="AR1597" s="24" t="str">
        <f t="shared" si="96"/>
        <v/>
      </c>
      <c r="AS1597" s="24" t="str">
        <f t="shared" si="96"/>
        <v/>
      </c>
      <c r="AT1597" s="24" t="str">
        <f t="shared" si="96"/>
        <v/>
      </c>
      <c r="AU1597" s="24" t="str">
        <f t="shared" si="96"/>
        <v>Safety and Security; Food, Water, Shelter; Health and Medical; Energy; Communications; Hazardous Materials; Transportation; Water Systems;</v>
      </c>
    </row>
    <row r="1598" spans="1:47" ht="32.1" customHeight="1" x14ac:dyDescent="0.2">
      <c r="A1598" s="143" t="s">
        <v>1113</v>
      </c>
      <c r="B1598" s="144" t="s">
        <v>20</v>
      </c>
      <c r="C1598" s="144" t="s">
        <v>1082</v>
      </c>
      <c r="D1598" s="124" t="s">
        <v>1930</v>
      </c>
      <c r="E1598" s="64" t="str">
        <f t="shared" si="93"/>
        <v>Safety and Security; Food, Water, Shelter; Health and Medical; Energy; Communications; Hazardous Materials; Transportation; Water Systems;</v>
      </c>
      <c r="F1598" s="70" t="s">
        <v>2003</v>
      </c>
      <c r="G1598" s="90" t="str">
        <f>IF(IFERROR(SEARCH(G$6,$D1598),0)&gt;0,TRIM(VLOOKUP(G$6,'Lifeline-Capability XWalk'!$F$6:$G$38,2,FALSE)),"")</f>
        <v/>
      </c>
      <c r="H1598" s="91" t="str">
        <f>IF(IFERROR(SEARCH(H$6,$D1598),0)&gt;0,TRIM(VLOOKUP(H$6,'Lifeline-Capability XWalk'!$F$6:$G$38,2,FALSE)),"")</f>
        <v/>
      </c>
      <c r="I1598" s="91" t="str">
        <f>IF(IFERROR(SEARCH(I$6,$D1598),0)&gt;0,TRIM(VLOOKUP(I$6,'Lifeline-Capability XWalk'!$F$6:$G$38,2,FALSE)),"")</f>
        <v/>
      </c>
      <c r="J1598" s="91" t="str">
        <f>IF(IFERROR(SEARCH(J$6,$D1598),0)&gt;0,TRIM(VLOOKUP(J$6,'Lifeline-Capability XWalk'!$F$6:$G$38,2,FALSE)),"")</f>
        <v/>
      </c>
      <c r="K1598" s="91" t="str">
        <f>IF(IFERROR(SEARCH(K$6,$D1598),0)&gt;0,TRIM(VLOOKUP(K$6,'Lifeline-Capability XWalk'!$F$6:$G$38,2,FALSE)),"")</f>
        <v/>
      </c>
      <c r="L1598" s="91" t="str">
        <f>IF(IFERROR(SEARCH(L$6,$D1598),0)&gt;0,TRIM(VLOOKUP(L$6,'Lifeline-Capability XWalk'!$F$6:$G$38,2,FALSE)),"")</f>
        <v/>
      </c>
      <c r="M1598" s="91" t="str">
        <f>IF(IFERROR(SEARCH(M$6,$D1598),0)&gt;0,TRIM(VLOOKUP(M$6,'Lifeline-Capability XWalk'!$F$6:$G$38,2,FALSE)),"")</f>
        <v/>
      </c>
      <c r="N1598" s="91" t="str">
        <f>IF(IFERROR(SEARCH(N$6,$D1598),0)&gt;0,TRIM(VLOOKUP(N$6,'Lifeline-Capability XWalk'!$F$6:$G$38,2,FALSE)),"")</f>
        <v/>
      </c>
      <c r="O1598" s="91" t="str">
        <f>IF(IFERROR(SEARCH(O$6,$D1598),0)&gt;0,TRIM(VLOOKUP(O$6,'Lifeline-Capability XWalk'!$F$6:$G$38,2,FALSE)),"")</f>
        <v/>
      </c>
      <c r="P1598" s="91" t="str">
        <f>IF(IFERROR(SEARCH(P$6,$D1598),0)&gt;0,TRIM(VLOOKUP(P$6,'Lifeline-Capability XWalk'!$F$6:$G$38,2,FALSE)),"")</f>
        <v/>
      </c>
      <c r="Q1598" s="91" t="str">
        <f>IF(IFERROR(SEARCH(Q$6,$D1598),0)&gt;0,TRIM(VLOOKUP(Q$6,'Lifeline-Capability XWalk'!$F$6:$G$38,2,FALSE)),"")</f>
        <v/>
      </c>
      <c r="R1598" s="91" t="str">
        <f>IF(IFERROR(SEARCH(R$6,$D1598),0)&gt;0,TRIM(VLOOKUP(R$6,'Lifeline-Capability XWalk'!$F$6:$G$38,2,FALSE)),"")</f>
        <v/>
      </c>
      <c r="S1598" s="91" t="str">
        <f>IF(IFERROR(SEARCH(S$6,$D1598),0)&gt;0,TRIM(VLOOKUP(S$6,'Lifeline-Capability XWalk'!$F$6:$G$38,2,FALSE)),"")</f>
        <v/>
      </c>
      <c r="T1598" s="91" t="str">
        <f>IF(IFERROR(SEARCH(T$6,$D1598),0)&gt;0,TRIM(VLOOKUP(T$6,'Lifeline-Capability XWalk'!$F$6:$G$38,2,FALSE)),"")</f>
        <v/>
      </c>
      <c r="U1598" s="91" t="str">
        <f>IF(IFERROR(SEARCH(U$6,$D1598),0)&gt;0,TRIM(VLOOKUP(U$6,'Lifeline-Capability XWalk'!$F$6:$G$38,2,FALSE)),"")</f>
        <v/>
      </c>
      <c r="V1598" s="91" t="str">
        <f>IF(IFERROR(SEARCH(V$6,$D1598),0)&gt;0,TRIM(VLOOKUP(V$6,'Lifeline-Capability XWalk'!$F$6:$G$38,2,FALSE)),"")</f>
        <v/>
      </c>
      <c r="W1598" s="91" t="str">
        <f>IF(IFERROR(SEARCH(W$6,$D1598),0)&gt;0,TRIM(VLOOKUP(W$6,'Lifeline-Capability XWalk'!$F$6:$G$38,2,FALSE)),"")</f>
        <v/>
      </c>
      <c r="X1598" s="91" t="str">
        <f>IF(IFERROR(SEARCH(X$6,$D1598),0)&gt;0,TRIM(VLOOKUP(X$6,'Lifeline-Capability XWalk'!$F$6:$G$38,2,FALSE)),"")</f>
        <v/>
      </c>
      <c r="Y1598" s="91" t="str">
        <f>IF(IFERROR(SEARCH(Y$6,$D1598),0)&gt;0,TRIM(VLOOKUP(Y$6,'Lifeline-Capability XWalk'!$F$6:$G$38,2,FALSE)),"")</f>
        <v/>
      </c>
      <c r="Z1598" s="91" t="str">
        <f>IF(IFERROR(SEARCH(Z$6,$D1598),0)&gt;0,TRIM(VLOOKUP(Z$6,'Lifeline-Capability XWalk'!$F$6:$G$38,2,FALSE)),"")</f>
        <v/>
      </c>
      <c r="AA1598" s="91" t="str">
        <f>IF(IFERROR(SEARCH(AA$6,$D1598),0)&gt;0,TRIM(VLOOKUP(AA$6,'Lifeline-Capability XWalk'!$F$6:$G$38,2,FALSE)),"")</f>
        <v/>
      </c>
      <c r="AB1598" s="91" t="str">
        <f>IF(IFERROR(SEARCH(AB$6,$D1598),0)&gt;0,TRIM(VLOOKUP(AB$6,'Lifeline-Capability XWalk'!$F$6:$G$38,2,FALSE)),"")</f>
        <v>Communications</v>
      </c>
      <c r="AC1598" s="91" t="str">
        <f>IF(IFERROR(SEARCH(AC$6,$D1598),0)&gt;0,TRIM(VLOOKUP(AC$6,'Lifeline-Capability XWalk'!$F$6:$G$38,2,FALSE)),"")</f>
        <v/>
      </c>
      <c r="AD1598" s="91" t="str">
        <f>IF(IFERROR(SEARCH(AD$6,$D1598),0)&gt;0,TRIM(VLOOKUP(AD$6,'Lifeline-Capability XWalk'!$F$6:$G$38,2,FALSE)),"")</f>
        <v/>
      </c>
      <c r="AE1598" s="91" t="str">
        <f>IF(IFERROR(SEARCH(AE$6,$D1598),0)&gt;0,TRIM(VLOOKUP(AE$6,'Lifeline-Capability XWalk'!$F$6:$G$38,2,FALSE)),"")</f>
        <v/>
      </c>
      <c r="AF1598" s="91" t="str">
        <f>IF(IFERROR(SEARCH(AF$6,$D1598),0)&gt;0,TRIM(VLOOKUP(AF$6,'Lifeline-Capability XWalk'!$F$6:$G$38,2,FALSE)),"")</f>
        <v/>
      </c>
      <c r="AG1598" s="91" t="str">
        <f>IF(IFERROR(SEARCH(AG$6,$D1598),0)&gt;0,TRIM(VLOOKUP(AG$6,'Lifeline-Capability XWalk'!$F$6:$G$38,2,FALSE)),"")</f>
        <v/>
      </c>
      <c r="AH1598" s="91" t="str">
        <f>IF(IFERROR(SEARCH(AH$6,$D1598),0)&gt;0,TRIM(VLOOKUP(AH$6,'Lifeline-Capability XWalk'!$F$6:$G$38,2,FALSE)),"")</f>
        <v/>
      </c>
      <c r="AI1598" s="91" t="str">
        <f>IF(IFERROR(SEARCH(AI$6,$D1598),0)&gt;0,TRIM(VLOOKUP(AI$6,'Lifeline-Capability XWalk'!$F$6:$G$38,2,FALSE)),"")</f>
        <v/>
      </c>
      <c r="AJ1598" s="91" t="str">
        <f>IF(IFERROR(SEARCH(AJ$6,$D1598),0)&gt;0,TRIM(VLOOKUP(AJ$6,'Lifeline-Capability XWalk'!$F$6:$G$38,2,FALSE)),"")</f>
        <v>Safety and Security; Food, Water, Shelter; Health and Medical; Energy; Communications; Hazardous Materials; Transportation; Water Systems;</v>
      </c>
      <c r="AK1598" s="91" t="str">
        <f>IF(IFERROR(SEARCH(AK$6,$D1598),0)&gt;0,TRIM(VLOOKUP(AK$6,'Lifeline-Capability XWalk'!$F$6:$G$38,2,FALSE)),"")</f>
        <v/>
      </c>
      <c r="AL1598" s="92" t="str">
        <f>IF(IFERROR(SEARCH(AL$6,$D1598),0)&gt;0,TRIM(VLOOKUP(AL$6,'Lifeline-Capability XWalk'!$F$6:$G$38,2,FALSE)),"")</f>
        <v/>
      </c>
      <c r="AM1598" s="24" t="str">
        <f t="shared" si="96"/>
        <v/>
      </c>
      <c r="AN1598" s="24" t="str">
        <f t="shared" si="96"/>
        <v/>
      </c>
      <c r="AO1598" s="24" t="str">
        <f t="shared" si="96"/>
        <v/>
      </c>
      <c r="AP1598" s="24" t="str">
        <f t="shared" si="96"/>
        <v/>
      </c>
      <c r="AQ1598" s="24" t="str">
        <f t="shared" si="96"/>
        <v>Communications</v>
      </c>
      <c r="AR1598" s="24" t="str">
        <f t="shared" si="96"/>
        <v/>
      </c>
      <c r="AS1598" s="24" t="str">
        <f t="shared" si="96"/>
        <v/>
      </c>
      <c r="AT1598" s="24" t="str">
        <f t="shared" si="96"/>
        <v/>
      </c>
      <c r="AU1598" s="24" t="str">
        <f t="shared" si="96"/>
        <v>Safety and Security; Food, Water, Shelter; Health and Medical; Energy; Communications; Hazardous Materials; Transportation; Water Systems;</v>
      </c>
    </row>
    <row r="1599" spans="1:47" ht="32.1" customHeight="1" x14ac:dyDescent="0.2">
      <c r="A1599" s="143" t="s">
        <v>1113</v>
      </c>
      <c r="B1599" s="144" t="s">
        <v>20</v>
      </c>
      <c r="C1599" s="144" t="s">
        <v>1393</v>
      </c>
      <c r="D1599" s="124" t="s">
        <v>2004</v>
      </c>
      <c r="E1599" s="64" t="str">
        <f t="shared" si="93"/>
        <v>Health and Medical</v>
      </c>
      <c r="F1599" s="70" t="s">
        <v>2005</v>
      </c>
      <c r="G1599" s="90" t="str">
        <f>IF(IFERROR(SEARCH(G$6,$D1599),0)&gt;0,TRIM(VLOOKUP(G$6,'Lifeline-Capability XWalk'!$F$6:$G$38,2,FALSE)),"")</f>
        <v/>
      </c>
      <c r="H1599" s="91" t="str">
        <f>IF(IFERROR(SEARCH(H$6,$D1599),0)&gt;0,TRIM(VLOOKUP(H$6,'Lifeline-Capability XWalk'!$F$6:$G$38,2,FALSE)),"")</f>
        <v/>
      </c>
      <c r="I1599" s="91" t="str">
        <f>IF(IFERROR(SEARCH(I$6,$D1599),0)&gt;0,TRIM(VLOOKUP(I$6,'Lifeline-Capability XWalk'!$F$6:$G$38,2,FALSE)),"")</f>
        <v/>
      </c>
      <c r="J1599" s="91" t="str">
        <f>IF(IFERROR(SEARCH(J$6,$D1599),0)&gt;0,TRIM(VLOOKUP(J$6,'Lifeline-Capability XWalk'!$F$6:$G$38,2,FALSE)),"")</f>
        <v/>
      </c>
      <c r="K1599" s="91" t="str">
        <f>IF(IFERROR(SEARCH(K$6,$D1599),0)&gt;0,TRIM(VLOOKUP(K$6,'Lifeline-Capability XWalk'!$F$6:$G$38,2,FALSE)),"")</f>
        <v/>
      </c>
      <c r="L1599" s="91" t="str">
        <f>IF(IFERROR(SEARCH(L$6,$D1599),0)&gt;0,TRIM(VLOOKUP(L$6,'Lifeline-Capability XWalk'!$F$6:$G$38,2,FALSE)),"")</f>
        <v/>
      </c>
      <c r="M1599" s="91" t="str">
        <f>IF(IFERROR(SEARCH(M$6,$D1599),0)&gt;0,TRIM(VLOOKUP(M$6,'Lifeline-Capability XWalk'!$F$6:$G$38,2,FALSE)),"")</f>
        <v/>
      </c>
      <c r="N1599" s="91" t="str">
        <f>IF(IFERROR(SEARCH(N$6,$D1599),0)&gt;0,TRIM(VLOOKUP(N$6,'Lifeline-Capability XWalk'!$F$6:$G$38,2,FALSE)),"")</f>
        <v/>
      </c>
      <c r="O1599" s="91" t="str">
        <f>IF(IFERROR(SEARCH(O$6,$D1599),0)&gt;0,TRIM(VLOOKUP(O$6,'Lifeline-Capability XWalk'!$F$6:$G$38,2,FALSE)),"")</f>
        <v/>
      </c>
      <c r="P1599" s="91" t="str">
        <f>IF(IFERROR(SEARCH(P$6,$D1599),0)&gt;0,TRIM(VLOOKUP(P$6,'Lifeline-Capability XWalk'!$F$6:$G$38,2,FALSE)),"")</f>
        <v>Health and Medical</v>
      </c>
      <c r="Q1599" s="91" t="str">
        <f>IF(IFERROR(SEARCH(Q$6,$D1599),0)&gt;0,TRIM(VLOOKUP(Q$6,'Lifeline-Capability XWalk'!$F$6:$G$38,2,FALSE)),"")</f>
        <v/>
      </c>
      <c r="R1599" s="91" t="str">
        <f>IF(IFERROR(SEARCH(R$6,$D1599),0)&gt;0,TRIM(VLOOKUP(R$6,'Lifeline-Capability XWalk'!$F$6:$G$38,2,FALSE)),"")</f>
        <v/>
      </c>
      <c r="S1599" s="91" t="str">
        <f>IF(IFERROR(SEARCH(S$6,$D1599),0)&gt;0,TRIM(VLOOKUP(S$6,'Lifeline-Capability XWalk'!$F$6:$G$38,2,FALSE)),"")</f>
        <v/>
      </c>
      <c r="T1599" s="91" t="str">
        <f>IF(IFERROR(SEARCH(T$6,$D1599),0)&gt;0,TRIM(VLOOKUP(T$6,'Lifeline-Capability XWalk'!$F$6:$G$38,2,FALSE)),"")</f>
        <v/>
      </c>
      <c r="U1599" s="91" t="str">
        <f>IF(IFERROR(SEARCH(U$6,$D1599),0)&gt;0,TRIM(VLOOKUP(U$6,'Lifeline-Capability XWalk'!$F$6:$G$38,2,FALSE)),"")</f>
        <v/>
      </c>
      <c r="V1599" s="91" t="str">
        <f>IF(IFERROR(SEARCH(V$6,$D1599),0)&gt;0,TRIM(VLOOKUP(V$6,'Lifeline-Capability XWalk'!$F$6:$G$38,2,FALSE)),"")</f>
        <v/>
      </c>
      <c r="W1599" s="91" t="str">
        <f>IF(IFERROR(SEARCH(W$6,$D1599),0)&gt;0,TRIM(VLOOKUP(W$6,'Lifeline-Capability XWalk'!$F$6:$G$38,2,FALSE)),"")</f>
        <v/>
      </c>
      <c r="X1599" s="91" t="str">
        <f>IF(IFERROR(SEARCH(X$6,$D1599),0)&gt;0,TRIM(VLOOKUP(X$6,'Lifeline-Capability XWalk'!$F$6:$G$38,2,FALSE)),"")</f>
        <v/>
      </c>
      <c r="Y1599" s="91" t="str">
        <f>IF(IFERROR(SEARCH(Y$6,$D1599),0)&gt;0,TRIM(VLOOKUP(Y$6,'Lifeline-Capability XWalk'!$F$6:$G$38,2,FALSE)),"")</f>
        <v/>
      </c>
      <c r="Z1599" s="91" t="str">
        <f>IF(IFERROR(SEARCH(Z$6,$D1599),0)&gt;0,TRIM(VLOOKUP(Z$6,'Lifeline-Capability XWalk'!$F$6:$G$38,2,FALSE)),"")</f>
        <v/>
      </c>
      <c r="AA1599" s="91" t="str">
        <f>IF(IFERROR(SEARCH(AA$6,$D1599),0)&gt;0,TRIM(VLOOKUP(AA$6,'Lifeline-Capability XWalk'!$F$6:$G$38,2,FALSE)),"")</f>
        <v/>
      </c>
      <c r="AB1599" s="91" t="str">
        <f>IF(IFERROR(SEARCH(AB$6,$D1599),0)&gt;0,TRIM(VLOOKUP(AB$6,'Lifeline-Capability XWalk'!$F$6:$G$38,2,FALSE)),"")</f>
        <v/>
      </c>
      <c r="AC1599" s="91" t="str">
        <f>IF(IFERROR(SEARCH(AC$6,$D1599),0)&gt;0,TRIM(VLOOKUP(AC$6,'Lifeline-Capability XWalk'!$F$6:$G$38,2,FALSE)),"")</f>
        <v/>
      </c>
      <c r="AD1599" s="91" t="str">
        <f>IF(IFERROR(SEARCH(AD$6,$D1599),0)&gt;0,TRIM(VLOOKUP(AD$6,'Lifeline-Capability XWalk'!$F$6:$G$38,2,FALSE)),"")</f>
        <v/>
      </c>
      <c r="AE1599" s="91" t="str">
        <f>IF(IFERROR(SEARCH(AE$6,$D1599),0)&gt;0,TRIM(VLOOKUP(AE$6,'Lifeline-Capability XWalk'!$F$6:$G$38,2,FALSE)),"")</f>
        <v/>
      </c>
      <c r="AF1599" s="91" t="str">
        <f>IF(IFERROR(SEARCH(AF$6,$D1599),0)&gt;0,TRIM(VLOOKUP(AF$6,'Lifeline-Capability XWalk'!$F$6:$G$38,2,FALSE)),"")</f>
        <v/>
      </c>
      <c r="AG1599" s="91" t="str">
        <f>IF(IFERROR(SEARCH(AG$6,$D1599),0)&gt;0,TRIM(VLOOKUP(AG$6,'Lifeline-Capability XWalk'!$F$6:$G$38,2,FALSE)),"")</f>
        <v/>
      </c>
      <c r="AH1599" s="91" t="str">
        <f>IF(IFERROR(SEARCH(AH$6,$D1599),0)&gt;0,TRIM(VLOOKUP(AH$6,'Lifeline-Capability XWalk'!$F$6:$G$38,2,FALSE)),"")</f>
        <v/>
      </c>
      <c r="AI1599" s="91" t="str">
        <f>IF(IFERROR(SEARCH(AI$6,$D1599),0)&gt;0,TRIM(VLOOKUP(AI$6,'Lifeline-Capability XWalk'!$F$6:$G$38,2,FALSE)),"")</f>
        <v/>
      </c>
      <c r="AJ1599" s="91" t="str">
        <f>IF(IFERROR(SEARCH(AJ$6,$D1599),0)&gt;0,TRIM(VLOOKUP(AJ$6,'Lifeline-Capability XWalk'!$F$6:$G$38,2,FALSE)),"")</f>
        <v/>
      </c>
      <c r="AK1599" s="91" t="str">
        <f>IF(IFERROR(SEARCH(AK$6,$D1599),0)&gt;0,TRIM(VLOOKUP(AK$6,'Lifeline-Capability XWalk'!$F$6:$G$38,2,FALSE)),"")</f>
        <v/>
      </c>
      <c r="AL1599" s="92" t="str">
        <f>IF(IFERROR(SEARCH(AL$6,$D1599),0)&gt;0,TRIM(VLOOKUP(AL$6,'Lifeline-Capability XWalk'!$F$6:$G$38,2,FALSE)),"")</f>
        <v/>
      </c>
      <c r="AM1599" s="24" t="str">
        <f t="shared" si="96"/>
        <v/>
      </c>
      <c r="AN1599" s="24" t="str">
        <f t="shared" si="96"/>
        <v/>
      </c>
      <c r="AO1599" s="24" t="str">
        <f t="shared" si="96"/>
        <v>Health and Medical</v>
      </c>
      <c r="AP1599" s="24" t="str">
        <f t="shared" si="96"/>
        <v/>
      </c>
      <c r="AQ1599" s="24" t="str">
        <f t="shared" si="96"/>
        <v/>
      </c>
      <c r="AR1599" s="24" t="str">
        <f t="shared" si="96"/>
        <v/>
      </c>
      <c r="AS1599" s="24" t="str">
        <f t="shared" si="96"/>
        <v/>
      </c>
      <c r="AT1599" s="24" t="str">
        <f t="shared" si="96"/>
        <v/>
      </c>
      <c r="AU1599" s="24" t="str">
        <f t="shared" si="96"/>
        <v/>
      </c>
    </row>
    <row r="1600" spans="1:47" ht="32.1" customHeight="1" x14ac:dyDescent="0.2">
      <c r="A1600" s="143" t="s">
        <v>1113</v>
      </c>
      <c r="B1600" s="144" t="s">
        <v>20</v>
      </c>
      <c r="C1600" s="144" t="s">
        <v>1082</v>
      </c>
      <c r="D1600" s="124" t="s">
        <v>2004</v>
      </c>
      <c r="E1600" s="64" t="str">
        <f t="shared" si="93"/>
        <v>Health and Medical</v>
      </c>
      <c r="F1600" s="70" t="s">
        <v>2006</v>
      </c>
      <c r="G1600" s="90" t="str">
        <f>IF(IFERROR(SEARCH(G$6,$D1600),0)&gt;0,TRIM(VLOOKUP(G$6,'Lifeline-Capability XWalk'!$F$6:$G$38,2,FALSE)),"")</f>
        <v/>
      </c>
      <c r="H1600" s="91" t="str">
        <f>IF(IFERROR(SEARCH(H$6,$D1600),0)&gt;0,TRIM(VLOOKUP(H$6,'Lifeline-Capability XWalk'!$F$6:$G$38,2,FALSE)),"")</f>
        <v/>
      </c>
      <c r="I1600" s="91" t="str">
        <f>IF(IFERROR(SEARCH(I$6,$D1600),0)&gt;0,TRIM(VLOOKUP(I$6,'Lifeline-Capability XWalk'!$F$6:$G$38,2,FALSE)),"")</f>
        <v/>
      </c>
      <c r="J1600" s="91" t="str">
        <f>IF(IFERROR(SEARCH(J$6,$D1600),0)&gt;0,TRIM(VLOOKUP(J$6,'Lifeline-Capability XWalk'!$F$6:$G$38,2,FALSE)),"")</f>
        <v/>
      </c>
      <c r="K1600" s="91" t="str">
        <f>IF(IFERROR(SEARCH(K$6,$D1600),0)&gt;0,TRIM(VLOOKUP(K$6,'Lifeline-Capability XWalk'!$F$6:$G$38,2,FALSE)),"")</f>
        <v/>
      </c>
      <c r="L1600" s="91" t="str">
        <f>IF(IFERROR(SEARCH(L$6,$D1600),0)&gt;0,TRIM(VLOOKUP(L$6,'Lifeline-Capability XWalk'!$F$6:$G$38,2,FALSE)),"")</f>
        <v/>
      </c>
      <c r="M1600" s="91" t="str">
        <f>IF(IFERROR(SEARCH(M$6,$D1600),0)&gt;0,TRIM(VLOOKUP(M$6,'Lifeline-Capability XWalk'!$F$6:$G$38,2,FALSE)),"")</f>
        <v/>
      </c>
      <c r="N1600" s="91" t="str">
        <f>IF(IFERROR(SEARCH(N$6,$D1600),0)&gt;0,TRIM(VLOOKUP(N$6,'Lifeline-Capability XWalk'!$F$6:$G$38,2,FALSE)),"")</f>
        <v/>
      </c>
      <c r="O1600" s="91" t="str">
        <f>IF(IFERROR(SEARCH(O$6,$D1600),0)&gt;0,TRIM(VLOOKUP(O$6,'Lifeline-Capability XWalk'!$F$6:$G$38,2,FALSE)),"")</f>
        <v/>
      </c>
      <c r="P1600" s="91" t="str">
        <f>IF(IFERROR(SEARCH(P$6,$D1600),0)&gt;0,TRIM(VLOOKUP(P$6,'Lifeline-Capability XWalk'!$F$6:$G$38,2,FALSE)),"")</f>
        <v>Health and Medical</v>
      </c>
      <c r="Q1600" s="91" t="str">
        <f>IF(IFERROR(SEARCH(Q$6,$D1600),0)&gt;0,TRIM(VLOOKUP(Q$6,'Lifeline-Capability XWalk'!$F$6:$G$38,2,FALSE)),"")</f>
        <v/>
      </c>
      <c r="R1600" s="91" t="str">
        <f>IF(IFERROR(SEARCH(R$6,$D1600),0)&gt;0,TRIM(VLOOKUP(R$6,'Lifeline-Capability XWalk'!$F$6:$G$38,2,FALSE)),"")</f>
        <v/>
      </c>
      <c r="S1600" s="91" t="str">
        <f>IF(IFERROR(SEARCH(S$6,$D1600),0)&gt;0,TRIM(VLOOKUP(S$6,'Lifeline-Capability XWalk'!$F$6:$G$38,2,FALSE)),"")</f>
        <v/>
      </c>
      <c r="T1600" s="91" t="str">
        <f>IF(IFERROR(SEARCH(T$6,$D1600),0)&gt;0,TRIM(VLOOKUP(T$6,'Lifeline-Capability XWalk'!$F$6:$G$38,2,FALSE)),"")</f>
        <v/>
      </c>
      <c r="U1600" s="91" t="str">
        <f>IF(IFERROR(SEARCH(U$6,$D1600),0)&gt;0,TRIM(VLOOKUP(U$6,'Lifeline-Capability XWalk'!$F$6:$G$38,2,FALSE)),"")</f>
        <v/>
      </c>
      <c r="V1600" s="91" t="str">
        <f>IF(IFERROR(SEARCH(V$6,$D1600),0)&gt;0,TRIM(VLOOKUP(V$6,'Lifeline-Capability XWalk'!$F$6:$G$38,2,FALSE)),"")</f>
        <v/>
      </c>
      <c r="W1600" s="91" t="str">
        <f>IF(IFERROR(SEARCH(W$6,$D1600),0)&gt;0,TRIM(VLOOKUP(W$6,'Lifeline-Capability XWalk'!$F$6:$G$38,2,FALSE)),"")</f>
        <v/>
      </c>
      <c r="X1600" s="91" t="str">
        <f>IF(IFERROR(SEARCH(X$6,$D1600),0)&gt;0,TRIM(VLOOKUP(X$6,'Lifeline-Capability XWalk'!$F$6:$G$38,2,FALSE)),"")</f>
        <v/>
      </c>
      <c r="Y1600" s="91" t="str">
        <f>IF(IFERROR(SEARCH(Y$6,$D1600),0)&gt;0,TRIM(VLOOKUP(Y$6,'Lifeline-Capability XWalk'!$F$6:$G$38,2,FALSE)),"")</f>
        <v/>
      </c>
      <c r="Z1600" s="91" t="str">
        <f>IF(IFERROR(SEARCH(Z$6,$D1600),0)&gt;0,TRIM(VLOOKUP(Z$6,'Lifeline-Capability XWalk'!$F$6:$G$38,2,FALSE)),"")</f>
        <v/>
      </c>
      <c r="AA1600" s="91" t="str">
        <f>IF(IFERROR(SEARCH(AA$6,$D1600),0)&gt;0,TRIM(VLOOKUP(AA$6,'Lifeline-Capability XWalk'!$F$6:$G$38,2,FALSE)),"")</f>
        <v/>
      </c>
      <c r="AB1600" s="91" t="str">
        <f>IF(IFERROR(SEARCH(AB$6,$D1600),0)&gt;0,TRIM(VLOOKUP(AB$6,'Lifeline-Capability XWalk'!$F$6:$G$38,2,FALSE)),"")</f>
        <v/>
      </c>
      <c r="AC1600" s="91" t="str">
        <f>IF(IFERROR(SEARCH(AC$6,$D1600),0)&gt;0,TRIM(VLOOKUP(AC$6,'Lifeline-Capability XWalk'!$F$6:$G$38,2,FALSE)),"")</f>
        <v/>
      </c>
      <c r="AD1600" s="91" t="str">
        <f>IF(IFERROR(SEARCH(AD$6,$D1600),0)&gt;0,TRIM(VLOOKUP(AD$6,'Lifeline-Capability XWalk'!$F$6:$G$38,2,FALSE)),"")</f>
        <v/>
      </c>
      <c r="AE1600" s="91" t="str">
        <f>IF(IFERROR(SEARCH(AE$6,$D1600),0)&gt;0,TRIM(VLOOKUP(AE$6,'Lifeline-Capability XWalk'!$F$6:$G$38,2,FALSE)),"")</f>
        <v/>
      </c>
      <c r="AF1600" s="91" t="str">
        <f>IF(IFERROR(SEARCH(AF$6,$D1600),0)&gt;0,TRIM(VLOOKUP(AF$6,'Lifeline-Capability XWalk'!$F$6:$G$38,2,FALSE)),"")</f>
        <v/>
      </c>
      <c r="AG1600" s="91" t="str">
        <f>IF(IFERROR(SEARCH(AG$6,$D1600),0)&gt;0,TRIM(VLOOKUP(AG$6,'Lifeline-Capability XWalk'!$F$6:$G$38,2,FALSE)),"")</f>
        <v/>
      </c>
      <c r="AH1600" s="91" t="str">
        <f>IF(IFERROR(SEARCH(AH$6,$D1600),0)&gt;0,TRIM(VLOOKUP(AH$6,'Lifeline-Capability XWalk'!$F$6:$G$38,2,FALSE)),"")</f>
        <v/>
      </c>
      <c r="AI1600" s="91" t="str">
        <f>IF(IFERROR(SEARCH(AI$6,$D1600),0)&gt;0,TRIM(VLOOKUP(AI$6,'Lifeline-Capability XWalk'!$F$6:$G$38,2,FALSE)),"")</f>
        <v/>
      </c>
      <c r="AJ1600" s="91" t="str">
        <f>IF(IFERROR(SEARCH(AJ$6,$D1600),0)&gt;0,TRIM(VLOOKUP(AJ$6,'Lifeline-Capability XWalk'!$F$6:$G$38,2,FALSE)),"")</f>
        <v/>
      </c>
      <c r="AK1600" s="91" t="str">
        <f>IF(IFERROR(SEARCH(AK$6,$D1600),0)&gt;0,TRIM(VLOOKUP(AK$6,'Lifeline-Capability XWalk'!$F$6:$G$38,2,FALSE)),"")</f>
        <v/>
      </c>
      <c r="AL1600" s="92" t="str">
        <f>IF(IFERROR(SEARCH(AL$6,$D1600),0)&gt;0,TRIM(VLOOKUP(AL$6,'Lifeline-Capability XWalk'!$F$6:$G$38,2,FALSE)),"")</f>
        <v/>
      </c>
      <c r="AM1600" s="24" t="str">
        <f t="shared" si="96"/>
        <v/>
      </c>
      <c r="AN1600" s="24" t="str">
        <f t="shared" si="96"/>
        <v/>
      </c>
      <c r="AO1600" s="24" t="str">
        <f t="shared" si="96"/>
        <v>Health and Medical</v>
      </c>
      <c r="AP1600" s="24" t="str">
        <f t="shared" si="96"/>
        <v/>
      </c>
      <c r="AQ1600" s="24" t="str">
        <f t="shared" si="96"/>
        <v/>
      </c>
      <c r="AR1600" s="24" t="str">
        <f t="shared" si="96"/>
        <v/>
      </c>
      <c r="AS1600" s="24" t="str">
        <f t="shared" si="96"/>
        <v/>
      </c>
      <c r="AT1600" s="24" t="str">
        <f t="shared" si="96"/>
        <v/>
      </c>
      <c r="AU1600" s="24" t="str">
        <f t="shared" si="96"/>
        <v/>
      </c>
    </row>
    <row r="1601" spans="1:47" ht="32.1" customHeight="1" x14ac:dyDescent="0.2">
      <c r="A1601" s="143" t="s">
        <v>1113</v>
      </c>
      <c r="B1601" s="144" t="s">
        <v>20</v>
      </c>
      <c r="C1601" s="144" t="s">
        <v>1082</v>
      </c>
      <c r="D1601" s="124" t="s">
        <v>2004</v>
      </c>
      <c r="E1601" s="64" t="str">
        <f t="shared" si="93"/>
        <v>Health and Medical</v>
      </c>
      <c r="F1601" s="70" t="s">
        <v>2007</v>
      </c>
      <c r="G1601" s="90" t="str">
        <f>IF(IFERROR(SEARCH(G$6,$D1601),0)&gt;0,TRIM(VLOOKUP(G$6,'Lifeline-Capability XWalk'!$F$6:$G$38,2,FALSE)),"")</f>
        <v/>
      </c>
      <c r="H1601" s="91" t="str">
        <f>IF(IFERROR(SEARCH(H$6,$D1601),0)&gt;0,TRIM(VLOOKUP(H$6,'Lifeline-Capability XWalk'!$F$6:$G$38,2,FALSE)),"")</f>
        <v/>
      </c>
      <c r="I1601" s="91" t="str">
        <f>IF(IFERROR(SEARCH(I$6,$D1601),0)&gt;0,TRIM(VLOOKUP(I$6,'Lifeline-Capability XWalk'!$F$6:$G$38,2,FALSE)),"")</f>
        <v/>
      </c>
      <c r="J1601" s="91" t="str">
        <f>IF(IFERROR(SEARCH(J$6,$D1601),0)&gt;0,TRIM(VLOOKUP(J$6,'Lifeline-Capability XWalk'!$F$6:$G$38,2,FALSE)),"")</f>
        <v/>
      </c>
      <c r="K1601" s="91" t="str">
        <f>IF(IFERROR(SEARCH(K$6,$D1601),0)&gt;0,TRIM(VLOOKUP(K$6,'Lifeline-Capability XWalk'!$F$6:$G$38,2,FALSE)),"")</f>
        <v/>
      </c>
      <c r="L1601" s="91" t="str">
        <f>IF(IFERROR(SEARCH(L$6,$D1601),0)&gt;0,TRIM(VLOOKUP(L$6,'Lifeline-Capability XWalk'!$F$6:$G$38,2,FALSE)),"")</f>
        <v/>
      </c>
      <c r="M1601" s="91" t="str">
        <f>IF(IFERROR(SEARCH(M$6,$D1601),0)&gt;0,TRIM(VLOOKUP(M$6,'Lifeline-Capability XWalk'!$F$6:$G$38,2,FALSE)),"")</f>
        <v/>
      </c>
      <c r="N1601" s="91" t="str">
        <f>IF(IFERROR(SEARCH(N$6,$D1601),0)&gt;0,TRIM(VLOOKUP(N$6,'Lifeline-Capability XWalk'!$F$6:$G$38,2,FALSE)),"")</f>
        <v/>
      </c>
      <c r="O1601" s="91" t="str">
        <f>IF(IFERROR(SEARCH(O$6,$D1601),0)&gt;0,TRIM(VLOOKUP(O$6,'Lifeline-Capability XWalk'!$F$6:$G$38,2,FALSE)),"")</f>
        <v/>
      </c>
      <c r="P1601" s="91" t="str">
        <f>IF(IFERROR(SEARCH(P$6,$D1601),0)&gt;0,TRIM(VLOOKUP(P$6,'Lifeline-Capability XWalk'!$F$6:$G$38,2,FALSE)),"")</f>
        <v>Health and Medical</v>
      </c>
      <c r="Q1601" s="91" t="str">
        <f>IF(IFERROR(SEARCH(Q$6,$D1601),0)&gt;0,TRIM(VLOOKUP(Q$6,'Lifeline-Capability XWalk'!$F$6:$G$38,2,FALSE)),"")</f>
        <v/>
      </c>
      <c r="R1601" s="91" t="str">
        <f>IF(IFERROR(SEARCH(R$6,$D1601),0)&gt;0,TRIM(VLOOKUP(R$6,'Lifeline-Capability XWalk'!$F$6:$G$38,2,FALSE)),"")</f>
        <v/>
      </c>
      <c r="S1601" s="91" t="str">
        <f>IF(IFERROR(SEARCH(S$6,$D1601),0)&gt;0,TRIM(VLOOKUP(S$6,'Lifeline-Capability XWalk'!$F$6:$G$38,2,FALSE)),"")</f>
        <v/>
      </c>
      <c r="T1601" s="91" t="str">
        <f>IF(IFERROR(SEARCH(T$6,$D1601),0)&gt;0,TRIM(VLOOKUP(T$6,'Lifeline-Capability XWalk'!$F$6:$G$38,2,FALSE)),"")</f>
        <v/>
      </c>
      <c r="U1601" s="91" t="str">
        <f>IF(IFERROR(SEARCH(U$6,$D1601),0)&gt;0,TRIM(VLOOKUP(U$6,'Lifeline-Capability XWalk'!$F$6:$G$38,2,FALSE)),"")</f>
        <v/>
      </c>
      <c r="V1601" s="91" t="str">
        <f>IF(IFERROR(SEARCH(V$6,$D1601),0)&gt;0,TRIM(VLOOKUP(V$6,'Lifeline-Capability XWalk'!$F$6:$G$38,2,FALSE)),"")</f>
        <v/>
      </c>
      <c r="W1601" s="91" t="str">
        <f>IF(IFERROR(SEARCH(W$6,$D1601),0)&gt;0,TRIM(VLOOKUP(W$6,'Lifeline-Capability XWalk'!$F$6:$G$38,2,FALSE)),"")</f>
        <v/>
      </c>
      <c r="X1601" s="91" t="str">
        <f>IF(IFERROR(SEARCH(X$6,$D1601),0)&gt;0,TRIM(VLOOKUP(X$6,'Lifeline-Capability XWalk'!$F$6:$G$38,2,FALSE)),"")</f>
        <v/>
      </c>
      <c r="Y1601" s="91" t="str">
        <f>IF(IFERROR(SEARCH(Y$6,$D1601),0)&gt;0,TRIM(VLOOKUP(Y$6,'Lifeline-Capability XWalk'!$F$6:$G$38,2,FALSE)),"")</f>
        <v/>
      </c>
      <c r="Z1601" s="91" t="str">
        <f>IF(IFERROR(SEARCH(Z$6,$D1601),0)&gt;0,TRIM(VLOOKUP(Z$6,'Lifeline-Capability XWalk'!$F$6:$G$38,2,FALSE)),"")</f>
        <v/>
      </c>
      <c r="AA1601" s="91" t="str">
        <f>IF(IFERROR(SEARCH(AA$6,$D1601),0)&gt;0,TRIM(VLOOKUP(AA$6,'Lifeline-Capability XWalk'!$F$6:$G$38,2,FALSE)),"")</f>
        <v/>
      </c>
      <c r="AB1601" s="91" t="str">
        <f>IF(IFERROR(SEARCH(AB$6,$D1601),0)&gt;0,TRIM(VLOOKUP(AB$6,'Lifeline-Capability XWalk'!$F$6:$G$38,2,FALSE)),"")</f>
        <v/>
      </c>
      <c r="AC1601" s="91" t="str">
        <f>IF(IFERROR(SEARCH(AC$6,$D1601),0)&gt;0,TRIM(VLOOKUP(AC$6,'Lifeline-Capability XWalk'!$F$6:$G$38,2,FALSE)),"")</f>
        <v/>
      </c>
      <c r="AD1601" s="91" t="str">
        <f>IF(IFERROR(SEARCH(AD$6,$D1601),0)&gt;0,TRIM(VLOOKUP(AD$6,'Lifeline-Capability XWalk'!$F$6:$G$38,2,FALSE)),"")</f>
        <v/>
      </c>
      <c r="AE1601" s="91" t="str">
        <f>IF(IFERROR(SEARCH(AE$6,$D1601),0)&gt;0,TRIM(VLOOKUP(AE$6,'Lifeline-Capability XWalk'!$F$6:$G$38,2,FALSE)),"")</f>
        <v/>
      </c>
      <c r="AF1601" s="91" t="str">
        <f>IF(IFERROR(SEARCH(AF$6,$D1601),0)&gt;0,TRIM(VLOOKUP(AF$6,'Lifeline-Capability XWalk'!$F$6:$G$38,2,FALSE)),"")</f>
        <v/>
      </c>
      <c r="AG1601" s="91" t="str">
        <f>IF(IFERROR(SEARCH(AG$6,$D1601),0)&gt;0,TRIM(VLOOKUP(AG$6,'Lifeline-Capability XWalk'!$F$6:$G$38,2,FALSE)),"")</f>
        <v/>
      </c>
      <c r="AH1601" s="91" t="str">
        <f>IF(IFERROR(SEARCH(AH$6,$D1601),0)&gt;0,TRIM(VLOOKUP(AH$6,'Lifeline-Capability XWalk'!$F$6:$G$38,2,FALSE)),"")</f>
        <v/>
      </c>
      <c r="AI1601" s="91" t="str">
        <f>IF(IFERROR(SEARCH(AI$6,$D1601),0)&gt;0,TRIM(VLOOKUP(AI$6,'Lifeline-Capability XWalk'!$F$6:$G$38,2,FALSE)),"")</f>
        <v/>
      </c>
      <c r="AJ1601" s="91" t="str">
        <f>IF(IFERROR(SEARCH(AJ$6,$D1601),0)&gt;0,TRIM(VLOOKUP(AJ$6,'Lifeline-Capability XWalk'!$F$6:$G$38,2,FALSE)),"")</f>
        <v/>
      </c>
      <c r="AK1601" s="91" t="str">
        <f>IF(IFERROR(SEARCH(AK$6,$D1601),0)&gt;0,TRIM(VLOOKUP(AK$6,'Lifeline-Capability XWalk'!$F$6:$G$38,2,FALSE)),"")</f>
        <v/>
      </c>
      <c r="AL1601" s="92" t="str">
        <f>IF(IFERROR(SEARCH(AL$6,$D1601),0)&gt;0,TRIM(VLOOKUP(AL$6,'Lifeline-Capability XWalk'!$F$6:$G$38,2,FALSE)),"")</f>
        <v/>
      </c>
      <c r="AM1601" s="24" t="str">
        <f t="shared" si="96"/>
        <v/>
      </c>
      <c r="AN1601" s="24" t="str">
        <f t="shared" si="96"/>
        <v/>
      </c>
      <c r="AO1601" s="24" t="str">
        <f t="shared" si="96"/>
        <v>Health and Medical</v>
      </c>
      <c r="AP1601" s="24" t="str">
        <f t="shared" si="96"/>
        <v/>
      </c>
      <c r="AQ1601" s="24" t="str">
        <f t="shared" si="96"/>
        <v/>
      </c>
      <c r="AR1601" s="24" t="str">
        <f t="shared" si="96"/>
        <v/>
      </c>
      <c r="AS1601" s="24" t="str">
        <f t="shared" si="96"/>
        <v/>
      </c>
      <c r="AT1601" s="24" t="str">
        <f t="shared" si="96"/>
        <v/>
      </c>
      <c r="AU1601" s="24" t="str">
        <f t="shared" si="96"/>
        <v/>
      </c>
    </row>
    <row r="1602" spans="1:47" ht="32.1" customHeight="1" x14ac:dyDescent="0.2">
      <c r="A1602" s="143" t="s">
        <v>1113</v>
      </c>
      <c r="B1602" s="144" t="s">
        <v>20</v>
      </c>
      <c r="C1602" s="144" t="s">
        <v>1082</v>
      </c>
      <c r="D1602" s="124" t="s">
        <v>2008</v>
      </c>
      <c r="E1602" s="64" t="str">
        <f t="shared" si="93"/>
        <v>Safety and Security; Food, Water, Shelter; Health and Medical; Energy; Communications; Hazardous Materials; Transportation; Water Systems;</v>
      </c>
      <c r="F1602" s="70" t="s">
        <v>2009</v>
      </c>
      <c r="G1602" s="90" t="str">
        <f>IF(IFERROR(SEARCH(G$6,$D1602),0)&gt;0,TRIM(VLOOKUP(G$6,'Lifeline-Capability XWalk'!$F$6:$G$38,2,FALSE)),"")</f>
        <v/>
      </c>
      <c r="H1602" s="91" t="str">
        <f>IF(IFERROR(SEARCH(H$6,$D1602),0)&gt;0,TRIM(VLOOKUP(H$6,'Lifeline-Capability XWalk'!$F$6:$G$38,2,FALSE)),"")</f>
        <v/>
      </c>
      <c r="I1602" s="91" t="str">
        <f>IF(IFERROR(SEARCH(I$6,$D1602),0)&gt;0,TRIM(VLOOKUP(I$6,'Lifeline-Capability XWalk'!$F$6:$G$38,2,FALSE)),"")</f>
        <v/>
      </c>
      <c r="J1602" s="91" t="str">
        <f>IF(IFERROR(SEARCH(J$6,$D1602),0)&gt;0,TRIM(VLOOKUP(J$6,'Lifeline-Capability XWalk'!$F$6:$G$38,2,FALSE)),"")</f>
        <v/>
      </c>
      <c r="K1602" s="91" t="str">
        <f>IF(IFERROR(SEARCH(K$6,$D1602),0)&gt;0,TRIM(VLOOKUP(K$6,'Lifeline-Capability XWalk'!$F$6:$G$38,2,FALSE)),"")</f>
        <v/>
      </c>
      <c r="L1602" s="91" t="str">
        <f>IF(IFERROR(SEARCH(L$6,$D1602),0)&gt;0,TRIM(VLOOKUP(L$6,'Lifeline-Capability XWalk'!$F$6:$G$38,2,FALSE)),"")</f>
        <v/>
      </c>
      <c r="M1602" s="91" t="str">
        <f>IF(IFERROR(SEARCH(M$6,$D1602),0)&gt;0,TRIM(VLOOKUP(M$6,'Lifeline-Capability XWalk'!$F$6:$G$38,2,FALSE)),"")</f>
        <v/>
      </c>
      <c r="N1602" s="91" t="str">
        <f>IF(IFERROR(SEARCH(N$6,$D1602),0)&gt;0,TRIM(VLOOKUP(N$6,'Lifeline-Capability XWalk'!$F$6:$G$38,2,FALSE)),"")</f>
        <v/>
      </c>
      <c r="O1602" s="91" t="str">
        <f>IF(IFERROR(SEARCH(O$6,$D1602),0)&gt;0,TRIM(VLOOKUP(O$6,'Lifeline-Capability XWalk'!$F$6:$G$38,2,FALSE)),"")</f>
        <v/>
      </c>
      <c r="P1602" s="91" t="str">
        <f>IF(IFERROR(SEARCH(P$6,$D1602),0)&gt;0,TRIM(VLOOKUP(P$6,'Lifeline-Capability XWalk'!$F$6:$G$38,2,FALSE)),"")</f>
        <v/>
      </c>
      <c r="Q1602" s="91" t="str">
        <f>IF(IFERROR(SEARCH(Q$6,$D1602),0)&gt;0,TRIM(VLOOKUP(Q$6,'Lifeline-Capability XWalk'!$F$6:$G$38,2,FALSE)),"")</f>
        <v/>
      </c>
      <c r="R1602" s="91" t="str">
        <f>IF(IFERROR(SEARCH(R$6,$D1602),0)&gt;0,TRIM(VLOOKUP(R$6,'Lifeline-Capability XWalk'!$F$6:$G$38,2,FALSE)),"")</f>
        <v>Safety and Security; Food, Water, Shelter; Health and Medical; Energy; Communications; Hazardous Materials; Transportation; Water Systems;</v>
      </c>
      <c r="S1602" s="91" t="str">
        <f>IF(IFERROR(SEARCH(S$6,$D1602),0)&gt;0,TRIM(VLOOKUP(S$6,'Lifeline-Capability XWalk'!$F$6:$G$38,2,FALSE)),"")</f>
        <v/>
      </c>
      <c r="T1602" s="91" t="str">
        <f>IF(IFERROR(SEARCH(T$6,$D1602),0)&gt;0,TRIM(VLOOKUP(T$6,'Lifeline-Capability XWalk'!$F$6:$G$38,2,FALSE)),"")</f>
        <v/>
      </c>
      <c r="U1602" s="91" t="str">
        <f>IF(IFERROR(SEARCH(U$6,$D1602),0)&gt;0,TRIM(VLOOKUP(U$6,'Lifeline-Capability XWalk'!$F$6:$G$38,2,FALSE)),"")</f>
        <v/>
      </c>
      <c r="V1602" s="91" t="str">
        <f>IF(IFERROR(SEARCH(V$6,$D1602),0)&gt;0,TRIM(VLOOKUP(V$6,'Lifeline-Capability XWalk'!$F$6:$G$38,2,FALSE)),"")</f>
        <v/>
      </c>
      <c r="W1602" s="91" t="str">
        <f>IF(IFERROR(SEARCH(W$6,$D1602),0)&gt;0,TRIM(VLOOKUP(W$6,'Lifeline-Capability XWalk'!$F$6:$G$38,2,FALSE)),"")</f>
        <v/>
      </c>
      <c r="X1602" s="91" t="str">
        <f>IF(IFERROR(SEARCH(X$6,$D1602),0)&gt;0,TRIM(VLOOKUP(X$6,'Lifeline-Capability XWalk'!$F$6:$G$38,2,FALSE)),"")</f>
        <v/>
      </c>
      <c r="Y1602" s="91" t="str">
        <f>IF(IFERROR(SEARCH(Y$6,$D1602),0)&gt;0,TRIM(VLOOKUP(Y$6,'Lifeline-Capability XWalk'!$F$6:$G$38,2,FALSE)),"")</f>
        <v/>
      </c>
      <c r="Z1602" s="91" t="str">
        <f>IF(IFERROR(SEARCH(Z$6,$D1602),0)&gt;0,TRIM(VLOOKUP(Z$6,'Lifeline-Capability XWalk'!$F$6:$G$38,2,FALSE)),"")</f>
        <v/>
      </c>
      <c r="AA1602" s="91" t="str">
        <f>IF(IFERROR(SEARCH(AA$6,$D1602),0)&gt;0,TRIM(VLOOKUP(AA$6,'Lifeline-Capability XWalk'!$F$6:$G$38,2,FALSE)),"")</f>
        <v/>
      </c>
      <c r="AB1602" s="91" t="str">
        <f>IF(IFERROR(SEARCH(AB$6,$D1602),0)&gt;0,TRIM(VLOOKUP(AB$6,'Lifeline-Capability XWalk'!$F$6:$G$38,2,FALSE)),"")</f>
        <v/>
      </c>
      <c r="AC1602" s="91" t="str">
        <f>IF(IFERROR(SEARCH(AC$6,$D1602),0)&gt;0,TRIM(VLOOKUP(AC$6,'Lifeline-Capability XWalk'!$F$6:$G$38,2,FALSE)),"")</f>
        <v/>
      </c>
      <c r="AD1602" s="91" t="str">
        <f>IF(IFERROR(SEARCH(AD$6,$D1602),0)&gt;0,TRIM(VLOOKUP(AD$6,'Lifeline-Capability XWalk'!$F$6:$G$38,2,FALSE)),"")</f>
        <v/>
      </c>
      <c r="AE1602" s="91" t="str">
        <f>IF(IFERROR(SEARCH(AE$6,$D1602),0)&gt;0,TRIM(VLOOKUP(AE$6,'Lifeline-Capability XWalk'!$F$6:$G$38,2,FALSE)),"")</f>
        <v/>
      </c>
      <c r="AF1602" s="91" t="str">
        <f>IF(IFERROR(SEARCH(AF$6,$D1602),0)&gt;0,TRIM(VLOOKUP(AF$6,'Lifeline-Capability XWalk'!$F$6:$G$38,2,FALSE)),"")</f>
        <v/>
      </c>
      <c r="AG1602" s="91" t="str">
        <f>IF(IFERROR(SEARCH(AG$6,$D1602),0)&gt;0,TRIM(VLOOKUP(AG$6,'Lifeline-Capability XWalk'!$F$6:$G$38,2,FALSE)),"")</f>
        <v/>
      </c>
      <c r="AH1602" s="91" t="str">
        <f>IF(IFERROR(SEARCH(AH$6,$D1602),0)&gt;0,TRIM(VLOOKUP(AH$6,'Lifeline-Capability XWalk'!$F$6:$G$38,2,FALSE)),"")</f>
        <v/>
      </c>
      <c r="AI1602" s="91" t="str">
        <f>IF(IFERROR(SEARCH(AI$6,$D1602),0)&gt;0,TRIM(VLOOKUP(AI$6,'Lifeline-Capability XWalk'!$F$6:$G$38,2,FALSE)),"")</f>
        <v/>
      </c>
      <c r="AJ1602" s="91" t="str">
        <f>IF(IFERROR(SEARCH(AJ$6,$D1602),0)&gt;0,TRIM(VLOOKUP(AJ$6,'Lifeline-Capability XWalk'!$F$6:$G$38,2,FALSE)),"")</f>
        <v/>
      </c>
      <c r="AK1602" s="91" t="str">
        <f>IF(IFERROR(SEARCH(AK$6,$D1602),0)&gt;0,TRIM(VLOOKUP(AK$6,'Lifeline-Capability XWalk'!$F$6:$G$38,2,FALSE)),"")</f>
        <v/>
      </c>
      <c r="AL1602" s="92" t="str">
        <f>IF(IFERROR(SEARCH(AL$6,$D1602),0)&gt;0,TRIM(VLOOKUP(AL$6,'Lifeline-Capability XWalk'!$F$6:$G$38,2,FALSE)),"")</f>
        <v/>
      </c>
      <c r="AM1602" s="24" t="str">
        <f t="shared" si="96"/>
        <v/>
      </c>
      <c r="AN1602" s="24" t="str">
        <f t="shared" si="96"/>
        <v/>
      </c>
      <c r="AO1602" s="24" t="str">
        <f t="shared" si="96"/>
        <v/>
      </c>
      <c r="AP1602" s="24" t="str">
        <f t="shared" si="96"/>
        <v/>
      </c>
      <c r="AQ1602" s="24" t="str">
        <f t="shared" si="96"/>
        <v/>
      </c>
      <c r="AR1602" s="24" t="str">
        <f t="shared" si="96"/>
        <v/>
      </c>
      <c r="AS1602" s="24" t="str">
        <f t="shared" si="96"/>
        <v/>
      </c>
      <c r="AT1602" s="24" t="str">
        <f t="shared" si="96"/>
        <v/>
      </c>
      <c r="AU1602" s="24" t="str">
        <f t="shared" si="96"/>
        <v>Safety and Security; Food, Water, Shelter; Health and Medical; Energy; Communications; Hazardous Materials; Transportation; Water Systems;</v>
      </c>
    </row>
    <row r="1603" spans="1:47" ht="32.1" customHeight="1" x14ac:dyDescent="0.2">
      <c r="A1603" s="143" t="s">
        <v>1113</v>
      </c>
      <c r="B1603" s="144" t="s">
        <v>20</v>
      </c>
      <c r="C1603" s="144" t="s">
        <v>1082</v>
      </c>
      <c r="D1603" s="124" t="s">
        <v>2008</v>
      </c>
      <c r="E1603" s="64" t="str">
        <f t="shared" si="93"/>
        <v>Safety and Security; Food, Water, Shelter; Health and Medical; Energy; Communications; Hazardous Materials; Transportation; Water Systems;</v>
      </c>
      <c r="F1603" s="70" t="s">
        <v>2010</v>
      </c>
      <c r="G1603" s="90" t="str">
        <f>IF(IFERROR(SEARCH(G$6,$D1603),0)&gt;0,TRIM(VLOOKUP(G$6,'Lifeline-Capability XWalk'!$F$6:$G$38,2,FALSE)),"")</f>
        <v/>
      </c>
      <c r="H1603" s="91" t="str">
        <f>IF(IFERROR(SEARCH(H$6,$D1603),0)&gt;0,TRIM(VLOOKUP(H$6,'Lifeline-Capability XWalk'!$F$6:$G$38,2,FALSE)),"")</f>
        <v/>
      </c>
      <c r="I1603" s="91" t="str">
        <f>IF(IFERROR(SEARCH(I$6,$D1603),0)&gt;0,TRIM(VLOOKUP(I$6,'Lifeline-Capability XWalk'!$F$6:$G$38,2,FALSE)),"")</f>
        <v/>
      </c>
      <c r="J1603" s="91" t="str">
        <f>IF(IFERROR(SEARCH(J$6,$D1603),0)&gt;0,TRIM(VLOOKUP(J$6,'Lifeline-Capability XWalk'!$F$6:$G$38,2,FALSE)),"")</f>
        <v/>
      </c>
      <c r="K1603" s="91" t="str">
        <f>IF(IFERROR(SEARCH(K$6,$D1603),0)&gt;0,TRIM(VLOOKUP(K$6,'Lifeline-Capability XWalk'!$F$6:$G$38,2,FALSE)),"")</f>
        <v/>
      </c>
      <c r="L1603" s="91" t="str">
        <f>IF(IFERROR(SEARCH(L$6,$D1603),0)&gt;0,TRIM(VLOOKUP(L$6,'Lifeline-Capability XWalk'!$F$6:$G$38,2,FALSE)),"")</f>
        <v/>
      </c>
      <c r="M1603" s="91" t="str">
        <f>IF(IFERROR(SEARCH(M$6,$D1603),0)&gt;0,TRIM(VLOOKUP(M$6,'Lifeline-Capability XWalk'!$F$6:$G$38,2,FALSE)),"")</f>
        <v/>
      </c>
      <c r="N1603" s="91" t="str">
        <f>IF(IFERROR(SEARCH(N$6,$D1603),0)&gt;0,TRIM(VLOOKUP(N$6,'Lifeline-Capability XWalk'!$F$6:$G$38,2,FALSE)),"")</f>
        <v/>
      </c>
      <c r="O1603" s="91" t="str">
        <f>IF(IFERROR(SEARCH(O$6,$D1603),0)&gt;0,TRIM(VLOOKUP(O$6,'Lifeline-Capability XWalk'!$F$6:$G$38,2,FALSE)),"")</f>
        <v/>
      </c>
      <c r="P1603" s="91" t="str">
        <f>IF(IFERROR(SEARCH(P$6,$D1603),0)&gt;0,TRIM(VLOOKUP(P$6,'Lifeline-Capability XWalk'!$F$6:$G$38,2,FALSE)),"")</f>
        <v/>
      </c>
      <c r="Q1603" s="91" t="str">
        <f>IF(IFERROR(SEARCH(Q$6,$D1603),0)&gt;0,TRIM(VLOOKUP(Q$6,'Lifeline-Capability XWalk'!$F$6:$G$38,2,FALSE)),"")</f>
        <v/>
      </c>
      <c r="R1603" s="91" t="str">
        <f>IF(IFERROR(SEARCH(R$6,$D1603),0)&gt;0,TRIM(VLOOKUP(R$6,'Lifeline-Capability XWalk'!$F$6:$G$38,2,FALSE)),"")</f>
        <v>Safety and Security; Food, Water, Shelter; Health and Medical; Energy; Communications; Hazardous Materials; Transportation; Water Systems;</v>
      </c>
      <c r="S1603" s="91" t="str">
        <f>IF(IFERROR(SEARCH(S$6,$D1603),0)&gt;0,TRIM(VLOOKUP(S$6,'Lifeline-Capability XWalk'!$F$6:$G$38,2,FALSE)),"")</f>
        <v/>
      </c>
      <c r="T1603" s="91" t="str">
        <f>IF(IFERROR(SEARCH(T$6,$D1603),0)&gt;0,TRIM(VLOOKUP(T$6,'Lifeline-Capability XWalk'!$F$6:$G$38,2,FALSE)),"")</f>
        <v/>
      </c>
      <c r="U1603" s="91" t="str">
        <f>IF(IFERROR(SEARCH(U$6,$D1603),0)&gt;0,TRIM(VLOOKUP(U$6,'Lifeline-Capability XWalk'!$F$6:$G$38,2,FALSE)),"")</f>
        <v/>
      </c>
      <c r="V1603" s="91" t="str">
        <f>IF(IFERROR(SEARCH(V$6,$D1603),0)&gt;0,TRIM(VLOOKUP(V$6,'Lifeline-Capability XWalk'!$F$6:$G$38,2,FALSE)),"")</f>
        <v/>
      </c>
      <c r="W1603" s="91" t="str">
        <f>IF(IFERROR(SEARCH(W$6,$D1603),0)&gt;0,TRIM(VLOOKUP(W$6,'Lifeline-Capability XWalk'!$F$6:$G$38,2,FALSE)),"")</f>
        <v/>
      </c>
      <c r="X1603" s="91" t="str">
        <f>IF(IFERROR(SEARCH(X$6,$D1603),0)&gt;0,TRIM(VLOOKUP(X$6,'Lifeline-Capability XWalk'!$F$6:$G$38,2,FALSE)),"")</f>
        <v/>
      </c>
      <c r="Y1603" s="91" t="str">
        <f>IF(IFERROR(SEARCH(Y$6,$D1603),0)&gt;0,TRIM(VLOOKUP(Y$6,'Lifeline-Capability XWalk'!$F$6:$G$38,2,FALSE)),"")</f>
        <v/>
      </c>
      <c r="Z1603" s="91" t="str">
        <f>IF(IFERROR(SEARCH(Z$6,$D1603),0)&gt;0,TRIM(VLOOKUP(Z$6,'Lifeline-Capability XWalk'!$F$6:$G$38,2,FALSE)),"")</f>
        <v/>
      </c>
      <c r="AA1603" s="91" t="str">
        <f>IF(IFERROR(SEARCH(AA$6,$D1603),0)&gt;0,TRIM(VLOOKUP(AA$6,'Lifeline-Capability XWalk'!$F$6:$G$38,2,FALSE)),"")</f>
        <v/>
      </c>
      <c r="AB1603" s="91" t="str">
        <f>IF(IFERROR(SEARCH(AB$6,$D1603),0)&gt;0,TRIM(VLOOKUP(AB$6,'Lifeline-Capability XWalk'!$F$6:$G$38,2,FALSE)),"")</f>
        <v/>
      </c>
      <c r="AC1603" s="91" t="str">
        <f>IF(IFERROR(SEARCH(AC$6,$D1603),0)&gt;0,TRIM(VLOOKUP(AC$6,'Lifeline-Capability XWalk'!$F$6:$G$38,2,FALSE)),"")</f>
        <v/>
      </c>
      <c r="AD1603" s="91" t="str">
        <f>IF(IFERROR(SEARCH(AD$6,$D1603),0)&gt;0,TRIM(VLOOKUP(AD$6,'Lifeline-Capability XWalk'!$F$6:$G$38,2,FALSE)),"")</f>
        <v/>
      </c>
      <c r="AE1603" s="91" t="str">
        <f>IF(IFERROR(SEARCH(AE$6,$D1603),0)&gt;0,TRIM(VLOOKUP(AE$6,'Lifeline-Capability XWalk'!$F$6:$G$38,2,FALSE)),"")</f>
        <v/>
      </c>
      <c r="AF1603" s="91" t="str">
        <f>IF(IFERROR(SEARCH(AF$6,$D1603),0)&gt;0,TRIM(VLOOKUP(AF$6,'Lifeline-Capability XWalk'!$F$6:$G$38,2,FALSE)),"")</f>
        <v/>
      </c>
      <c r="AG1603" s="91" t="str">
        <f>IF(IFERROR(SEARCH(AG$6,$D1603),0)&gt;0,TRIM(VLOOKUP(AG$6,'Lifeline-Capability XWalk'!$F$6:$G$38,2,FALSE)),"")</f>
        <v/>
      </c>
      <c r="AH1603" s="91" t="str">
        <f>IF(IFERROR(SEARCH(AH$6,$D1603),0)&gt;0,TRIM(VLOOKUP(AH$6,'Lifeline-Capability XWalk'!$F$6:$G$38,2,FALSE)),"")</f>
        <v/>
      </c>
      <c r="AI1603" s="91" t="str">
        <f>IF(IFERROR(SEARCH(AI$6,$D1603),0)&gt;0,TRIM(VLOOKUP(AI$6,'Lifeline-Capability XWalk'!$F$6:$G$38,2,FALSE)),"")</f>
        <v/>
      </c>
      <c r="AJ1603" s="91" t="str">
        <f>IF(IFERROR(SEARCH(AJ$6,$D1603),0)&gt;0,TRIM(VLOOKUP(AJ$6,'Lifeline-Capability XWalk'!$F$6:$G$38,2,FALSE)),"")</f>
        <v/>
      </c>
      <c r="AK1603" s="91" t="str">
        <f>IF(IFERROR(SEARCH(AK$6,$D1603),0)&gt;0,TRIM(VLOOKUP(AK$6,'Lifeline-Capability XWalk'!$F$6:$G$38,2,FALSE)),"")</f>
        <v/>
      </c>
      <c r="AL1603" s="92" t="str">
        <f>IF(IFERROR(SEARCH(AL$6,$D1603),0)&gt;0,TRIM(VLOOKUP(AL$6,'Lifeline-Capability XWalk'!$F$6:$G$38,2,FALSE)),"")</f>
        <v/>
      </c>
      <c r="AM1603" s="24" t="str">
        <f t="shared" ref="AM1603:AU1618" si="97">IF(COUNTIF($G1603:$AL1603,AM$6)&gt;0,AM$6,"")</f>
        <v/>
      </c>
      <c r="AN1603" s="24" t="str">
        <f t="shared" si="97"/>
        <v/>
      </c>
      <c r="AO1603" s="24" t="str">
        <f t="shared" si="97"/>
        <v/>
      </c>
      <c r="AP1603" s="24" t="str">
        <f t="shared" si="97"/>
        <v/>
      </c>
      <c r="AQ1603" s="24" t="str">
        <f t="shared" si="97"/>
        <v/>
      </c>
      <c r="AR1603" s="24" t="str">
        <f t="shared" si="97"/>
        <v/>
      </c>
      <c r="AS1603" s="24" t="str">
        <f t="shared" si="97"/>
        <v/>
      </c>
      <c r="AT1603" s="24" t="str">
        <f t="shared" si="97"/>
        <v/>
      </c>
      <c r="AU1603" s="24" t="str">
        <f t="shared" si="97"/>
        <v>Safety and Security; Food, Water, Shelter; Health and Medical; Energy; Communications; Hazardous Materials; Transportation; Water Systems;</v>
      </c>
    </row>
    <row r="1604" spans="1:47" ht="32.1" customHeight="1" x14ac:dyDescent="0.2">
      <c r="A1604" s="143" t="s">
        <v>1113</v>
      </c>
      <c r="B1604" s="144" t="s">
        <v>20</v>
      </c>
      <c r="C1604" s="144" t="s">
        <v>1082</v>
      </c>
      <c r="D1604" s="124" t="s">
        <v>2008</v>
      </c>
      <c r="E1604" s="64" t="str">
        <f t="shared" si="93"/>
        <v>Safety and Security; Food, Water, Shelter; Health and Medical; Energy; Communications; Hazardous Materials; Transportation; Water Systems;</v>
      </c>
      <c r="F1604" s="70" t="s">
        <v>2011</v>
      </c>
      <c r="G1604" s="90" t="str">
        <f>IF(IFERROR(SEARCH(G$6,$D1604),0)&gt;0,TRIM(VLOOKUP(G$6,'Lifeline-Capability XWalk'!$F$6:$G$38,2,FALSE)),"")</f>
        <v/>
      </c>
      <c r="H1604" s="91" t="str">
        <f>IF(IFERROR(SEARCH(H$6,$D1604),0)&gt;0,TRIM(VLOOKUP(H$6,'Lifeline-Capability XWalk'!$F$6:$G$38,2,FALSE)),"")</f>
        <v/>
      </c>
      <c r="I1604" s="91" t="str">
        <f>IF(IFERROR(SEARCH(I$6,$D1604),0)&gt;0,TRIM(VLOOKUP(I$6,'Lifeline-Capability XWalk'!$F$6:$G$38,2,FALSE)),"")</f>
        <v/>
      </c>
      <c r="J1604" s="91" t="str">
        <f>IF(IFERROR(SEARCH(J$6,$D1604),0)&gt;0,TRIM(VLOOKUP(J$6,'Lifeline-Capability XWalk'!$F$6:$G$38,2,FALSE)),"")</f>
        <v/>
      </c>
      <c r="K1604" s="91" t="str">
        <f>IF(IFERROR(SEARCH(K$6,$D1604),0)&gt;0,TRIM(VLOOKUP(K$6,'Lifeline-Capability XWalk'!$F$6:$G$38,2,FALSE)),"")</f>
        <v/>
      </c>
      <c r="L1604" s="91" t="str">
        <f>IF(IFERROR(SEARCH(L$6,$D1604),0)&gt;0,TRIM(VLOOKUP(L$6,'Lifeline-Capability XWalk'!$F$6:$G$38,2,FALSE)),"")</f>
        <v/>
      </c>
      <c r="M1604" s="91" t="str">
        <f>IF(IFERROR(SEARCH(M$6,$D1604),0)&gt;0,TRIM(VLOOKUP(M$6,'Lifeline-Capability XWalk'!$F$6:$G$38,2,FALSE)),"")</f>
        <v/>
      </c>
      <c r="N1604" s="91" t="str">
        <f>IF(IFERROR(SEARCH(N$6,$D1604),0)&gt;0,TRIM(VLOOKUP(N$6,'Lifeline-Capability XWalk'!$F$6:$G$38,2,FALSE)),"")</f>
        <v/>
      </c>
      <c r="O1604" s="91" t="str">
        <f>IF(IFERROR(SEARCH(O$6,$D1604),0)&gt;0,TRIM(VLOOKUP(O$6,'Lifeline-Capability XWalk'!$F$6:$G$38,2,FALSE)),"")</f>
        <v/>
      </c>
      <c r="P1604" s="91" t="str">
        <f>IF(IFERROR(SEARCH(P$6,$D1604),0)&gt;0,TRIM(VLOOKUP(P$6,'Lifeline-Capability XWalk'!$F$6:$G$38,2,FALSE)),"")</f>
        <v/>
      </c>
      <c r="Q1604" s="91" t="str">
        <f>IF(IFERROR(SEARCH(Q$6,$D1604),0)&gt;0,TRIM(VLOOKUP(Q$6,'Lifeline-Capability XWalk'!$F$6:$G$38,2,FALSE)),"")</f>
        <v/>
      </c>
      <c r="R1604" s="91" t="str">
        <f>IF(IFERROR(SEARCH(R$6,$D1604),0)&gt;0,TRIM(VLOOKUP(R$6,'Lifeline-Capability XWalk'!$F$6:$G$38,2,FALSE)),"")</f>
        <v>Safety and Security; Food, Water, Shelter; Health and Medical; Energy; Communications; Hazardous Materials; Transportation; Water Systems;</v>
      </c>
      <c r="S1604" s="91" t="str">
        <f>IF(IFERROR(SEARCH(S$6,$D1604),0)&gt;0,TRIM(VLOOKUP(S$6,'Lifeline-Capability XWalk'!$F$6:$G$38,2,FALSE)),"")</f>
        <v/>
      </c>
      <c r="T1604" s="91" t="str">
        <f>IF(IFERROR(SEARCH(T$6,$D1604),0)&gt;0,TRIM(VLOOKUP(T$6,'Lifeline-Capability XWalk'!$F$6:$G$38,2,FALSE)),"")</f>
        <v/>
      </c>
      <c r="U1604" s="91" t="str">
        <f>IF(IFERROR(SEARCH(U$6,$D1604),0)&gt;0,TRIM(VLOOKUP(U$6,'Lifeline-Capability XWalk'!$F$6:$G$38,2,FALSE)),"")</f>
        <v/>
      </c>
      <c r="V1604" s="91" t="str">
        <f>IF(IFERROR(SEARCH(V$6,$D1604),0)&gt;0,TRIM(VLOOKUP(V$6,'Lifeline-Capability XWalk'!$F$6:$G$38,2,FALSE)),"")</f>
        <v/>
      </c>
      <c r="W1604" s="91" t="str">
        <f>IF(IFERROR(SEARCH(W$6,$D1604),0)&gt;0,TRIM(VLOOKUP(W$6,'Lifeline-Capability XWalk'!$F$6:$G$38,2,FALSE)),"")</f>
        <v/>
      </c>
      <c r="X1604" s="91" t="str">
        <f>IF(IFERROR(SEARCH(X$6,$D1604),0)&gt;0,TRIM(VLOOKUP(X$6,'Lifeline-Capability XWalk'!$F$6:$G$38,2,FALSE)),"")</f>
        <v/>
      </c>
      <c r="Y1604" s="91" t="str">
        <f>IF(IFERROR(SEARCH(Y$6,$D1604),0)&gt;0,TRIM(VLOOKUP(Y$6,'Lifeline-Capability XWalk'!$F$6:$G$38,2,FALSE)),"")</f>
        <v/>
      </c>
      <c r="Z1604" s="91" t="str">
        <f>IF(IFERROR(SEARCH(Z$6,$D1604),0)&gt;0,TRIM(VLOOKUP(Z$6,'Lifeline-Capability XWalk'!$F$6:$G$38,2,FALSE)),"")</f>
        <v/>
      </c>
      <c r="AA1604" s="91" t="str">
        <f>IF(IFERROR(SEARCH(AA$6,$D1604),0)&gt;0,TRIM(VLOOKUP(AA$6,'Lifeline-Capability XWalk'!$F$6:$G$38,2,FALSE)),"")</f>
        <v/>
      </c>
      <c r="AB1604" s="91" t="str">
        <f>IF(IFERROR(SEARCH(AB$6,$D1604),0)&gt;0,TRIM(VLOOKUP(AB$6,'Lifeline-Capability XWalk'!$F$6:$G$38,2,FALSE)),"")</f>
        <v/>
      </c>
      <c r="AC1604" s="91" t="str">
        <f>IF(IFERROR(SEARCH(AC$6,$D1604),0)&gt;0,TRIM(VLOOKUP(AC$6,'Lifeline-Capability XWalk'!$F$6:$G$38,2,FALSE)),"")</f>
        <v/>
      </c>
      <c r="AD1604" s="91" t="str">
        <f>IF(IFERROR(SEARCH(AD$6,$D1604),0)&gt;0,TRIM(VLOOKUP(AD$6,'Lifeline-Capability XWalk'!$F$6:$G$38,2,FALSE)),"")</f>
        <v/>
      </c>
      <c r="AE1604" s="91" t="str">
        <f>IF(IFERROR(SEARCH(AE$6,$D1604),0)&gt;0,TRIM(VLOOKUP(AE$6,'Lifeline-Capability XWalk'!$F$6:$G$38,2,FALSE)),"")</f>
        <v/>
      </c>
      <c r="AF1604" s="91" t="str">
        <f>IF(IFERROR(SEARCH(AF$6,$D1604),0)&gt;0,TRIM(VLOOKUP(AF$6,'Lifeline-Capability XWalk'!$F$6:$G$38,2,FALSE)),"")</f>
        <v/>
      </c>
      <c r="AG1604" s="91" t="str">
        <f>IF(IFERROR(SEARCH(AG$6,$D1604),0)&gt;0,TRIM(VLOOKUP(AG$6,'Lifeline-Capability XWalk'!$F$6:$G$38,2,FALSE)),"")</f>
        <v/>
      </c>
      <c r="AH1604" s="91" t="str">
        <f>IF(IFERROR(SEARCH(AH$6,$D1604),0)&gt;0,TRIM(VLOOKUP(AH$6,'Lifeline-Capability XWalk'!$F$6:$G$38,2,FALSE)),"")</f>
        <v/>
      </c>
      <c r="AI1604" s="91" t="str">
        <f>IF(IFERROR(SEARCH(AI$6,$D1604),0)&gt;0,TRIM(VLOOKUP(AI$6,'Lifeline-Capability XWalk'!$F$6:$G$38,2,FALSE)),"")</f>
        <v/>
      </c>
      <c r="AJ1604" s="91" t="str">
        <f>IF(IFERROR(SEARCH(AJ$6,$D1604),0)&gt;0,TRIM(VLOOKUP(AJ$6,'Lifeline-Capability XWalk'!$F$6:$G$38,2,FALSE)),"")</f>
        <v/>
      </c>
      <c r="AK1604" s="91" t="str">
        <f>IF(IFERROR(SEARCH(AK$6,$D1604),0)&gt;0,TRIM(VLOOKUP(AK$6,'Lifeline-Capability XWalk'!$F$6:$G$38,2,FALSE)),"")</f>
        <v/>
      </c>
      <c r="AL1604" s="92" t="str">
        <f>IF(IFERROR(SEARCH(AL$6,$D1604),0)&gt;0,TRIM(VLOOKUP(AL$6,'Lifeline-Capability XWalk'!$F$6:$G$38,2,FALSE)),"")</f>
        <v/>
      </c>
      <c r="AM1604" s="24" t="str">
        <f t="shared" si="97"/>
        <v/>
      </c>
      <c r="AN1604" s="24" t="str">
        <f t="shared" si="97"/>
        <v/>
      </c>
      <c r="AO1604" s="24" t="str">
        <f t="shared" si="97"/>
        <v/>
      </c>
      <c r="AP1604" s="24" t="str">
        <f t="shared" si="97"/>
        <v/>
      </c>
      <c r="AQ1604" s="24" t="str">
        <f t="shared" si="97"/>
        <v/>
      </c>
      <c r="AR1604" s="24" t="str">
        <f t="shared" si="97"/>
        <v/>
      </c>
      <c r="AS1604" s="24" t="str">
        <f t="shared" si="97"/>
        <v/>
      </c>
      <c r="AT1604" s="24" t="str">
        <f t="shared" si="97"/>
        <v/>
      </c>
      <c r="AU1604" s="24" t="str">
        <f t="shared" si="97"/>
        <v>Safety and Security; Food, Water, Shelter; Health and Medical; Energy; Communications; Hazardous Materials; Transportation; Water Systems;</v>
      </c>
    </row>
    <row r="1605" spans="1:47" ht="32.1" customHeight="1" x14ac:dyDescent="0.2">
      <c r="A1605" s="143" t="s">
        <v>1113</v>
      </c>
      <c r="B1605" s="144" t="s">
        <v>20</v>
      </c>
      <c r="C1605" s="144" t="s">
        <v>1082</v>
      </c>
      <c r="D1605" s="124" t="s">
        <v>2008</v>
      </c>
      <c r="E1605" s="64" t="str">
        <f t="shared" si="93"/>
        <v>Safety and Security; Food, Water, Shelter; Health and Medical; Energy; Communications; Hazardous Materials; Transportation; Water Systems;</v>
      </c>
      <c r="F1605" s="70" t="s">
        <v>2012</v>
      </c>
      <c r="G1605" s="90" t="str">
        <f>IF(IFERROR(SEARCH(G$6,$D1605),0)&gt;0,TRIM(VLOOKUP(G$6,'Lifeline-Capability XWalk'!$F$6:$G$38,2,FALSE)),"")</f>
        <v/>
      </c>
      <c r="H1605" s="91" t="str">
        <f>IF(IFERROR(SEARCH(H$6,$D1605),0)&gt;0,TRIM(VLOOKUP(H$6,'Lifeline-Capability XWalk'!$F$6:$G$38,2,FALSE)),"")</f>
        <v/>
      </c>
      <c r="I1605" s="91" t="str">
        <f>IF(IFERROR(SEARCH(I$6,$D1605),0)&gt;0,TRIM(VLOOKUP(I$6,'Lifeline-Capability XWalk'!$F$6:$G$38,2,FALSE)),"")</f>
        <v/>
      </c>
      <c r="J1605" s="91" t="str">
        <f>IF(IFERROR(SEARCH(J$6,$D1605),0)&gt;0,TRIM(VLOOKUP(J$6,'Lifeline-Capability XWalk'!$F$6:$G$38,2,FALSE)),"")</f>
        <v/>
      </c>
      <c r="K1605" s="91" t="str">
        <f>IF(IFERROR(SEARCH(K$6,$D1605),0)&gt;0,TRIM(VLOOKUP(K$6,'Lifeline-Capability XWalk'!$F$6:$G$38,2,FALSE)),"")</f>
        <v/>
      </c>
      <c r="L1605" s="91" t="str">
        <f>IF(IFERROR(SEARCH(L$6,$D1605),0)&gt;0,TRIM(VLOOKUP(L$6,'Lifeline-Capability XWalk'!$F$6:$G$38,2,FALSE)),"")</f>
        <v/>
      </c>
      <c r="M1605" s="91" t="str">
        <f>IF(IFERROR(SEARCH(M$6,$D1605),0)&gt;0,TRIM(VLOOKUP(M$6,'Lifeline-Capability XWalk'!$F$6:$G$38,2,FALSE)),"")</f>
        <v/>
      </c>
      <c r="N1605" s="91" t="str">
        <f>IF(IFERROR(SEARCH(N$6,$D1605),0)&gt;0,TRIM(VLOOKUP(N$6,'Lifeline-Capability XWalk'!$F$6:$G$38,2,FALSE)),"")</f>
        <v/>
      </c>
      <c r="O1605" s="91" t="str">
        <f>IF(IFERROR(SEARCH(O$6,$D1605),0)&gt;0,TRIM(VLOOKUP(O$6,'Lifeline-Capability XWalk'!$F$6:$G$38,2,FALSE)),"")</f>
        <v/>
      </c>
      <c r="P1605" s="91" t="str">
        <f>IF(IFERROR(SEARCH(P$6,$D1605),0)&gt;0,TRIM(VLOOKUP(P$6,'Lifeline-Capability XWalk'!$F$6:$G$38,2,FALSE)),"")</f>
        <v/>
      </c>
      <c r="Q1605" s="91" t="str">
        <f>IF(IFERROR(SEARCH(Q$6,$D1605),0)&gt;0,TRIM(VLOOKUP(Q$6,'Lifeline-Capability XWalk'!$F$6:$G$38,2,FALSE)),"")</f>
        <v/>
      </c>
      <c r="R1605" s="91" t="str">
        <f>IF(IFERROR(SEARCH(R$6,$D1605),0)&gt;0,TRIM(VLOOKUP(R$6,'Lifeline-Capability XWalk'!$F$6:$G$38,2,FALSE)),"")</f>
        <v>Safety and Security; Food, Water, Shelter; Health and Medical; Energy; Communications; Hazardous Materials; Transportation; Water Systems;</v>
      </c>
      <c r="S1605" s="91" t="str">
        <f>IF(IFERROR(SEARCH(S$6,$D1605),0)&gt;0,TRIM(VLOOKUP(S$6,'Lifeline-Capability XWalk'!$F$6:$G$38,2,FALSE)),"")</f>
        <v/>
      </c>
      <c r="T1605" s="91" t="str">
        <f>IF(IFERROR(SEARCH(T$6,$D1605),0)&gt;0,TRIM(VLOOKUP(T$6,'Lifeline-Capability XWalk'!$F$6:$G$38,2,FALSE)),"")</f>
        <v/>
      </c>
      <c r="U1605" s="91" t="str">
        <f>IF(IFERROR(SEARCH(U$6,$D1605),0)&gt;0,TRIM(VLOOKUP(U$6,'Lifeline-Capability XWalk'!$F$6:$G$38,2,FALSE)),"")</f>
        <v/>
      </c>
      <c r="V1605" s="91" t="str">
        <f>IF(IFERROR(SEARCH(V$6,$D1605),0)&gt;0,TRIM(VLOOKUP(V$6,'Lifeline-Capability XWalk'!$F$6:$G$38,2,FALSE)),"")</f>
        <v/>
      </c>
      <c r="W1605" s="91" t="str">
        <f>IF(IFERROR(SEARCH(W$6,$D1605),0)&gt;0,TRIM(VLOOKUP(W$6,'Lifeline-Capability XWalk'!$F$6:$G$38,2,FALSE)),"")</f>
        <v/>
      </c>
      <c r="X1605" s="91" t="str">
        <f>IF(IFERROR(SEARCH(X$6,$D1605),0)&gt;0,TRIM(VLOOKUP(X$6,'Lifeline-Capability XWalk'!$F$6:$G$38,2,FALSE)),"")</f>
        <v/>
      </c>
      <c r="Y1605" s="91" t="str">
        <f>IF(IFERROR(SEARCH(Y$6,$D1605),0)&gt;0,TRIM(VLOOKUP(Y$6,'Lifeline-Capability XWalk'!$F$6:$G$38,2,FALSE)),"")</f>
        <v/>
      </c>
      <c r="Z1605" s="91" t="str">
        <f>IF(IFERROR(SEARCH(Z$6,$D1605),0)&gt;0,TRIM(VLOOKUP(Z$6,'Lifeline-Capability XWalk'!$F$6:$G$38,2,FALSE)),"")</f>
        <v/>
      </c>
      <c r="AA1605" s="91" t="str">
        <f>IF(IFERROR(SEARCH(AA$6,$D1605),0)&gt;0,TRIM(VLOOKUP(AA$6,'Lifeline-Capability XWalk'!$F$6:$G$38,2,FALSE)),"")</f>
        <v/>
      </c>
      <c r="AB1605" s="91" t="str">
        <f>IF(IFERROR(SEARCH(AB$6,$D1605),0)&gt;0,TRIM(VLOOKUP(AB$6,'Lifeline-Capability XWalk'!$F$6:$G$38,2,FALSE)),"")</f>
        <v/>
      </c>
      <c r="AC1605" s="91" t="str">
        <f>IF(IFERROR(SEARCH(AC$6,$D1605),0)&gt;0,TRIM(VLOOKUP(AC$6,'Lifeline-Capability XWalk'!$F$6:$G$38,2,FALSE)),"")</f>
        <v/>
      </c>
      <c r="AD1605" s="91" t="str">
        <f>IF(IFERROR(SEARCH(AD$6,$D1605),0)&gt;0,TRIM(VLOOKUP(AD$6,'Lifeline-Capability XWalk'!$F$6:$G$38,2,FALSE)),"")</f>
        <v/>
      </c>
      <c r="AE1605" s="91" t="str">
        <f>IF(IFERROR(SEARCH(AE$6,$D1605),0)&gt;0,TRIM(VLOOKUP(AE$6,'Lifeline-Capability XWalk'!$F$6:$G$38,2,FALSE)),"")</f>
        <v/>
      </c>
      <c r="AF1605" s="91" t="str">
        <f>IF(IFERROR(SEARCH(AF$6,$D1605),0)&gt;0,TRIM(VLOOKUP(AF$6,'Lifeline-Capability XWalk'!$F$6:$G$38,2,FALSE)),"")</f>
        <v/>
      </c>
      <c r="AG1605" s="91" t="str">
        <f>IF(IFERROR(SEARCH(AG$6,$D1605),0)&gt;0,TRIM(VLOOKUP(AG$6,'Lifeline-Capability XWalk'!$F$6:$G$38,2,FALSE)),"")</f>
        <v/>
      </c>
      <c r="AH1605" s="91" t="str">
        <f>IF(IFERROR(SEARCH(AH$6,$D1605),0)&gt;0,TRIM(VLOOKUP(AH$6,'Lifeline-Capability XWalk'!$F$6:$G$38,2,FALSE)),"")</f>
        <v/>
      </c>
      <c r="AI1605" s="91" t="str">
        <f>IF(IFERROR(SEARCH(AI$6,$D1605),0)&gt;0,TRIM(VLOOKUP(AI$6,'Lifeline-Capability XWalk'!$F$6:$G$38,2,FALSE)),"")</f>
        <v/>
      </c>
      <c r="AJ1605" s="91" t="str">
        <f>IF(IFERROR(SEARCH(AJ$6,$D1605),0)&gt;0,TRIM(VLOOKUP(AJ$6,'Lifeline-Capability XWalk'!$F$6:$G$38,2,FALSE)),"")</f>
        <v/>
      </c>
      <c r="AK1605" s="91" t="str">
        <f>IF(IFERROR(SEARCH(AK$6,$D1605),0)&gt;0,TRIM(VLOOKUP(AK$6,'Lifeline-Capability XWalk'!$F$6:$G$38,2,FALSE)),"")</f>
        <v/>
      </c>
      <c r="AL1605" s="92" t="str">
        <f>IF(IFERROR(SEARCH(AL$6,$D1605),0)&gt;0,TRIM(VLOOKUP(AL$6,'Lifeline-Capability XWalk'!$F$6:$G$38,2,FALSE)),"")</f>
        <v/>
      </c>
      <c r="AM1605" s="24" t="str">
        <f t="shared" si="97"/>
        <v/>
      </c>
      <c r="AN1605" s="24" t="str">
        <f t="shared" si="97"/>
        <v/>
      </c>
      <c r="AO1605" s="24" t="str">
        <f t="shared" si="97"/>
        <v/>
      </c>
      <c r="AP1605" s="24" t="str">
        <f t="shared" si="97"/>
        <v/>
      </c>
      <c r="AQ1605" s="24" t="str">
        <f t="shared" si="97"/>
        <v/>
      </c>
      <c r="AR1605" s="24" t="str">
        <f t="shared" si="97"/>
        <v/>
      </c>
      <c r="AS1605" s="24" t="str">
        <f t="shared" si="97"/>
        <v/>
      </c>
      <c r="AT1605" s="24" t="str">
        <f t="shared" si="97"/>
        <v/>
      </c>
      <c r="AU1605" s="24" t="str">
        <f t="shared" si="97"/>
        <v>Safety and Security; Food, Water, Shelter; Health and Medical; Energy; Communications; Hazardous Materials; Transportation; Water Systems;</v>
      </c>
    </row>
    <row r="1606" spans="1:47" ht="32.1" customHeight="1" x14ac:dyDescent="0.2">
      <c r="A1606" s="143" t="s">
        <v>1113</v>
      </c>
      <c r="B1606" s="144" t="s">
        <v>20</v>
      </c>
      <c r="C1606" s="144" t="s">
        <v>1082</v>
      </c>
      <c r="D1606" s="124" t="s">
        <v>1943</v>
      </c>
      <c r="E1606" s="64" t="str">
        <f t="shared" si="93"/>
        <v>Communications</v>
      </c>
      <c r="F1606" s="70" t="s">
        <v>2013</v>
      </c>
      <c r="G1606" s="90" t="str">
        <f>IF(IFERROR(SEARCH(G$6,$D1606),0)&gt;0,TRIM(VLOOKUP(G$6,'Lifeline-Capability XWalk'!$F$6:$G$38,2,FALSE)),"")</f>
        <v/>
      </c>
      <c r="H1606" s="91" t="str">
        <f>IF(IFERROR(SEARCH(H$6,$D1606),0)&gt;0,TRIM(VLOOKUP(H$6,'Lifeline-Capability XWalk'!$F$6:$G$38,2,FALSE)),"")</f>
        <v/>
      </c>
      <c r="I1606" s="91" t="str">
        <f>IF(IFERROR(SEARCH(I$6,$D1606),0)&gt;0,TRIM(VLOOKUP(I$6,'Lifeline-Capability XWalk'!$F$6:$G$38,2,FALSE)),"")</f>
        <v/>
      </c>
      <c r="J1606" s="91" t="str">
        <f>IF(IFERROR(SEARCH(J$6,$D1606),0)&gt;0,TRIM(VLOOKUP(J$6,'Lifeline-Capability XWalk'!$F$6:$G$38,2,FALSE)),"")</f>
        <v/>
      </c>
      <c r="K1606" s="91" t="str">
        <f>IF(IFERROR(SEARCH(K$6,$D1606),0)&gt;0,TRIM(VLOOKUP(K$6,'Lifeline-Capability XWalk'!$F$6:$G$38,2,FALSE)),"")</f>
        <v/>
      </c>
      <c r="L1606" s="91" t="str">
        <f>IF(IFERROR(SEARCH(L$6,$D1606),0)&gt;0,TRIM(VLOOKUP(L$6,'Lifeline-Capability XWalk'!$F$6:$G$38,2,FALSE)),"")</f>
        <v/>
      </c>
      <c r="M1606" s="91" t="str">
        <f>IF(IFERROR(SEARCH(M$6,$D1606),0)&gt;0,TRIM(VLOOKUP(M$6,'Lifeline-Capability XWalk'!$F$6:$G$38,2,FALSE)),"")</f>
        <v/>
      </c>
      <c r="N1606" s="91" t="str">
        <f>IF(IFERROR(SEARCH(N$6,$D1606),0)&gt;0,TRIM(VLOOKUP(N$6,'Lifeline-Capability XWalk'!$F$6:$G$38,2,FALSE)),"")</f>
        <v/>
      </c>
      <c r="O1606" s="91" t="str">
        <f>IF(IFERROR(SEARCH(O$6,$D1606),0)&gt;0,TRIM(VLOOKUP(O$6,'Lifeline-Capability XWalk'!$F$6:$G$38,2,FALSE)),"")</f>
        <v/>
      </c>
      <c r="P1606" s="91" t="str">
        <f>IF(IFERROR(SEARCH(P$6,$D1606),0)&gt;0,TRIM(VLOOKUP(P$6,'Lifeline-Capability XWalk'!$F$6:$G$38,2,FALSE)),"")</f>
        <v/>
      </c>
      <c r="Q1606" s="91" t="str">
        <f>IF(IFERROR(SEARCH(Q$6,$D1606),0)&gt;0,TRIM(VLOOKUP(Q$6,'Lifeline-Capability XWalk'!$F$6:$G$38,2,FALSE)),"")</f>
        <v/>
      </c>
      <c r="R1606" s="91" t="str">
        <f>IF(IFERROR(SEARCH(R$6,$D1606),0)&gt;0,TRIM(VLOOKUP(R$6,'Lifeline-Capability XWalk'!$F$6:$G$38,2,FALSE)),"")</f>
        <v/>
      </c>
      <c r="S1606" s="91" t="str">
        <f>IF(IFERROR(SEARCH(S$6,$D1606),0)&gt;0,TRIM(VLOOKUP(S$6,'Lifeline-Capability XWalk'!$F$6:$G$38,2,FALSE)),"")</f>
        <v/>
      </c>
      <c r="T1606" s="91" t="str">
        <f>IF(IFERROR(SEARCH(T$6,$D1606),0)&gt;0,TRIM(VLOOKUP(T$6,'Lifeline-Capability XWalk'!$F$6:$G$38,2,FALSE)),"")</f>
        <v/>
      </c>
      <c r="U1606" s="91" t="str">
        <f>IF(IFERROR(SEARCH(U$6,$D1606),0)&gt;0,TRIM(VLOOKUP(U$6,'Lifeline-Capability XWalk'!$F$6:$G$38,2,FALSE)),"")</f>
        <v/>
      </c>
      <c r="V1606" s="91" t="str">
        <f>IF(IFERROR(SEARCH(V$6,$D1606),0)&gt;0,TRIM(VLOOKUP(V$6,'Lifeline-Capability XWalk'!$F$6:$G$38,2,FALSE)),"")</f>
        <v/>
      </c>
      <c r="W1606" s="91" t="str">
        <f>IF(IFERROR(SEARCH(W$6,$D1606),0)&gt;0,TRIM(VLOOKUP(W$6,'Lifeline-Capability XWalk'!$F$6:$G$38,2,FALSE)),"")</f>
        <v/>
      </c>
      <c r="X1606" s="91" t="str">
        <f>IF(IFERROR(SEARCH(X$6,$D1606),0)&gt;0,TRIM(VLOOKUP(X$6,'Lifeline-Capability XWalk'!$F$6:$G$38,2,FALSE)),"")</f>
        <v/>
      </c>
      <c r="Y1606" s="91" t="str">
        <f>IF(IFERROR(SEARCH(Y$6,$D1606),0)&gt;0,TRIM(VLOOKUP(Y$6,'Lifeline-Capability XWalk'!$F$6:$G$38,2,FALSE)),"")</f>
        <v/>
      </c>
      <c r="Z1606" s="91" t="str">
        <f>IF(IFERROR(SEARCH(Z$6,$D1606),0)&gt;0,TRIM(VLOOKUP(Z$6,'Lifeline-Capability XWalk'!$F$6:$G$38,2,FALSE)),"")</f>
        <v/>
      </c>
      <c r="AA1606" s="91" t="str">
        <f>IF(IFERROR(SEARCH(AA$6,$D1606),0)&gt;0,TRIM(VLOOKUP(AA$6,'Lifeline-Capability XWalk'!$F$6:$G$38,2,FALSE)),"")</f>
        <v/>
      </c>
      <c r="AB1606" s="91" t="str">
        <f>IF(IFERROR(SEARCH(AB$6,$D1606),0)&gt;0,TRIM(VLOOKUP(AB$6,'Lifeline-Capability XWalk'!$F$6:$G$38,2,FALSE)),"")</f>
        <v>Communications</v>
      </c>
      <c r="AC1606" s="91" t="str">
        <f>IF(IFERROR(SEARCH(AC$6,$D1606),0)&gt;0,TRIM(VLOOKUP(AC$6,'Lifeline-Capability XWalk'!$F$6:$G$38,2,FALSE)),"")</f>
        <v/>
      </c>
      <c r="AD1606" s="91" t="str">
        <f>IF(IFERROR(SEARCH(AD$6,$D1606),0)&gt;0,TRIM(VLOOKUP(AD$6,'Lifeline-Capability XWalk'!$F$6:$G$38,2,FALSE)),"")</f>
        <v/>
      </c>
      <c r="AE1606" s="91" t="str">
        <f>IF(IFERROR(SEARCH(AE$6,$D1606),0)&gt;0,TRIM(VLOOKUP(AE$6,'Lifeline-Capability XWalk'!$F$6:$G$38,2,FALSE)),"")</f>
        <v/>
      </c>
      <c r="AF1606" s="91" t="str">
        <f>IF(IFERROR(SEARCH(AF$6,$D1606),0)&gt;0,TRIM(VLOOKUP(AF$6,'Lifeline-Capability XWalk'!$F$6:$G$38,2,FALSE)),"")</f>
        <v/>
      </c>
      <c r="AG1606" s="91" t="str">
        <f>IF(IFERROR(SEARCH(AG$6,$D1606),0)&gt;0,TRIM(VLOOKUP(AG$6,'Lifeline-Capability XWalk'!$F$6:$G$38,2,FALSE)),"")</f>
        <v/>
      </c>
      <c r="AH1606" s="91" t="str">
        <f>IF(IFERROR(SEARCH(AH$6,$D1606),0)&gt;0,TRIM(VLOOKUP(AH$6,'Lifeline-Capability XWalk'!$F$6:$G$38,2,FALSE)),"")</f>
        <v/>
      </c>
      <c r="AI1606" s="91" t="str">
        <f>IF(IFERROR(SEARCH(AI$6,$D1606),0)&gt;0,TRIM(VLOOKUP(AI$6,'Lifeline-Capability XWalk'!$F$6:$G$38,2,FALSE)),"")</f>
        <v/>
      </c>
      <c r="AJ1606" s="91" t="str">
        <f>IF(IFERROR(SEARCH(AJ$6,$D1606),0)&gt;0,TRIM(VLOOKUP(AJ$6,'Lifeline-Capability XWalk'!$F$6:$G$38,2,FALSE)),"")</f>
        <v/>
      </c>
      <c r="AK1606" s="91" t="str">
        <f>IF(IFERROR(SEARCH(AK$6,$D1606),0)&gt;0,TRIM(VLOOKUP(AK$6,'Lifeline-Capability XWalk'!$F$6:$G$38,2,FALSE)),"")</f>
        <v/>
      </c>
      <c r="AL1606" s="92" t="str">
        <f>IF(IFERROR(SEARCH(AL$6,$D1606),0)&gt;0,TRIM(VLOOKUP(AL$6,'Lifeline-Capability XWalk'!$F$6:$G$38,2,FALSE)),"")</f>
        <v/>
      </c>
      <c r="AM1606" s="24" t="str">
        <f t="shared" si="97"/>
        <v/>
      </c>
      <c r="AN1606" s="24" t="str">
        <f t="shared" si="97"/>
        <v/>
      </c>
      <c r="AO1606" s="24" t="str">
        <f t="shared" si="97"/>
        <v/>
      </c>
      <c r="AP1606" s="24" t="str">
        <f t="shared" si="97"/>
        <v/>
      </c>
      <c r="AQ1606" s="24" t="str">
        <f t="shared" si="97"/>
        <v>Communications</v>
      </c>
      <c r="AR1606" s="24" t="str">
        <f t="shared" si="97"/>
        <v/>
      </c>
      <c r="AS1606" s="24" t="str">
        <f t="shared" si="97"/>
        <v/>
      </c>
      <c r="AT1606" s="24" t="str">
        <f t="shared" si="97"/>
        <v/>
      </c>
      <c r="AU1606" s="24" t="str">
        <f t="shared" si="97"/>
        <v/>
      </c>
    </row>
    <row r="1607" spans="1:47" ht="32.1" customHeight="1" x14ac:dyDescent="0.2">
      <c r="A1607" s="143" t="s">
        <v>1113</v>
      </c>
      <c r="B1607" s="144" t="s">
        <v>20</v>
      </c>
      <c r="C1607" s="144" t="s">
        <v>1082</v>
      </c>
      <c r="D1607" s="124" t="s">
        <v>1930</v>
      </c>
      <c r="E1607" s="64" t="str">
        <f t="shared" si="93"/>
        <v>Safety and Security; Food, Water, Shelter; Health and Medical; Energy; Communications; Hazardous Materials; Transportation; Water Systems;</v>
      </c>
      <c r="F1607" s="70" t="s">
        <v>2014</v>
      </c>
      <c r="G1607" s="90" t="str">
        <f>IF(IFERROR(SEARCH(G$6,$D1607),0)&gt;0,TRIM(VLOOKUP(G$6,'Lifeline-Capability XWalk'!$F$6:$G$38,2,FALSE)),"")</f>
        <v/>
      </c>
      <c r="H1607" s="91" t="str">
        <f>IF(IFERROR(SEARCH(H$6,$D1607),0)&gt;0,TRIM(VLOOKUP(H$6,'Lifeline-Capability XWalk'!$F$6:$G$38,2,FALSE)),"")</f>
        <v/>
      </c>
      <c r="I1607" s="91" t="str">
        <f>IF(IFERROR(SEARCH(I$6,$D1607),0)&gt;0,TRIM(VLOOKUP(I$6,'Lifeline-Capability XWalk'!$F$6:$G$38,2,FALSE)),"")</f>
        <v/>
      </c>
      <c r="J1607" s="91" t="str">
        <f>IF(IFERROR(SEARCH(J$6,$D1607),0)&gt;0,TRIM(VLOOKUP(J$6,'Lifeline-Capability XWalk'!$F$6:$G$38,2,FALSE)),"")</f>
        <v/>
      </c>
      <c r="K1607" s="91" t="str">
        <f>IF(IFERROR(SEARCH(K$6,$D1607),0)&gt;0,TRIM(VLOOKUP(K$6,'Lifeline-Capability XWalk'!$F$6:$G$38,2,FALSE)),"")</f>
        <v/>
      </c>
      <c r="L1607" s="91" t="str">
        <f>IF(IFERROR(SEARCH(L$6,$D1607),0)&gt;0,TRIM(VLOOKUP(L$6,'Lifeline-Capability XWalk'!$F$6:$G$38,2,FALSE)),"")</f>
        <v/>
      </c>
      <c r="M1607" s="91" t="str">
        <f>IF(IFERROR(SEARCH(M$6,$D1607),0)&gt;0,TRIM(VLOOKUP(M$6,'Lifeline-Capability XWalk'!$F$6:$G$38,2,FALSE)),"")</f>
        <v/>
      </c>
      <c r="N1607" s="91" t="str">
        <f>IF(IFERROR(SEARCH(N$6,$D1607),0)&gt;0,TRIM(VLOOKUP(N$6,'Lifeline-Capability XWalk'!$F$6:$G$38,2,FALSE)),"")</f>
        <v/>
      </c>
      <c r="O1607" s="91" t="str">
        <f>IF(IFERROR(SEARCH(O$6,$D1607),0)&gt;0,TRIM(VLOOKUP(O$6,'Lifeline-Capability XWalk'!$F$6:$G$38,2,FALSE)),"")</f>
        <v/>
      </c>
      <c r="P1607" s="91" t="str">
        <f>IF(IFERROR(SEARCH(P$6,$D1607),0)&gt;0,TRIM(VLOOKUP(P$6,'Lifeline-Capability XWalk'!$F$6:$G$38,2,FALSE)),"")</f>
        <v/>
      </c>
      <c r="Q1607" s="91" t="str">
        <f>IF(IFERROR(SEARCH(Q$6,$D1607),0)&gt;0,TRIM(VLOOKUP(Q$6,'Lifeline-Capability XWalk'!$F$6:$G$38,2,FALSE)),"")</f>
        <v/>
      </c>
      <c r="R1607" s="91" t="str">
        <f>IF(IFERROR(SEARCH(R$6,$D1607),0)&gt;0,TRIM(VLOOKUP(R$6,'Lifeline-Capability XWalk'!$F$6:$G$38,2,FALSE)),"")</f>
        <v/>
      </c>
      <c r="S1607" s="91" t="str">
        <f>IF(IFERROR(SEARCH(S$6,$D1607),0)&gt;0,TRIM(VLOOKUP(S$6,'Lifeline-Capability XWalk'!$F$6:$G$38,2,FALSE)),"")</f>
        <v/>
      </c>
      <c r="T1607" s="91" t="str">
        <f>IF(IFERROR(SEARCH(T$6,$D1607),0)&gt;0,TRIM(VLOOKUP(T$6,'Lifeline-Capability XWalk'!$F$6:$G$38,2,FALSE)),"")</f>
        <v/>
      </c>
      <c r="U1607" s="91" t="str">
        <f>IF(IFERROR(SEARCH(U$6,$D1607),0)&gt;0,TRIM(VLOOKUP(U$6,'Lifeline-Capability XWalk'!$F$6:$G$38,2,FALSE)),"")</f>
        <v/>
      </c>
      <c r="V1607" s="91" t="str">
        <f>IF(IFERROR(SEARCH(V$6,$D1607),0)&gt;0,TRIM(VLOOKUP(V$6,'Lifeline-Capability XWalk'!$F$6:$G$38,2,FALSE)),"")</f>
        <v/>
      </c>
      <c r="W1607" s="91" t="str">
        <f>IF(IFERROR(SEARCH(W$6,$D1607),0)&gt;0,TRIM(VLOOKUP(W$6,'Lifeline-Capability XWalk'!$F$6:$G$38,2,FALSE)),"")</f>
        <v/>
      </c>
      <c r="X1607" s="91" t="str">
        <f>IF(IFERROR(SEARCH(X$6,$D1607),0)&gt;0,TRIM(VLOOKUP(X$6,'Lifeline-Capability XWalk'!$F$6:$G$38,2,FALSE)),"")</f>
        <v/>
      </c>
      <c r="Y1607" s="91" t="str">
        <f>IF(IFERROR(SEARCH(Y$6,$D1607),0)&gt;0,TRIM(VLOOKUP(Y$6,'Lifeline-Capability XWalk'!$F$6:$G$38,2,FALSE)),"")</f>
        <v/>
      </c>
      <c r="Z1607" s="91" t="str">
        <f>IF(IFERROR(SEARCH(Z$6,$D1607),0)&gt;0,TRIM(VLOOKUP(Z$6,'Lifeline-Capability XWalk'!$F$6:$G$38,2,FALSE)),"")</f>
        <v/>
      </c>
      <c r="AA1607" s="91" t="str">
        <f>IF(IFERROR(SEARCH(AA$6,$D1607),0)&gt;0,TRIM(VLOOKUP(AA$6,'Lifeline-Capability XWalk'!$F$6:$G$38,2,FALSE)),"")</f>
        <v/>
      </c>
      <c r="AB1607" s="91" t="str">
        <f>IF(IFERROR(SEARCH(AB$6,$D1607),0)&gt;0,TRIM(VLOOKUP(AB$6,'Lifeline-Capability XWalk'!$F$6:$G$38,2,FALSE)),"")</f>
        <v>Communications</v>
      </c>
      <c r="AC1607" s="91" t="str">
        <f>IF(IFERROR(SEARCH(AC$6,$D1607),0)&gt;0,TRIM(VLOOKUP(AC$6,'Lifeline-Capability XWalk'!$F$6:$G$38,2,FALSE)),"")</f>
        <v/>
      </c>
      <c r="AD1607" s="91" t="str">
        <f>IF(IFERROR(SEARCH(AD$6,$D1607),0)&gt;0,TRIM(VLOOKUP(AD$6,'Lifeline-Capability XWalk'!$F$6:$G$38,2,FALSE)),"")</f>
        <v/>
      </c>
      <c r="AE1607" s="91" t="str">
        <f>IF(IFERROR(SEARCH(AE$6,$D1607),0)&gt;0,TRIM(VLOOKUP(AE$6,'Lifeline-Capability XWalk'!$F$6:$G$38,2,FALSE)),"")</f>
        <v/>
      </c>
      <c r="AF1607" s="91" t="str">
        <f>IF(IFERROR(SEARCH(AF$6,$D1607),0)&gt;0,TRIM(VLOOKUP(AF$6,'Lifeline-Capability XWalk'!$F$6:$G$38,2,FALSE)),"")</f>
        <v/>
      </c>
      <c r="AG1607" s="91" t="str">
        <f>IF(IFERROR(SEARCH(AG$6,$D1607),0)&gt;0,TRIM(VLOOKUP(AG$6,'Lifeline-Capability XWalk'!$F$6:$G$38,2,FALSE)),"")</f>
        <v/>
      </c>
      <c r="AH1607" s="91" t="str">
        <f>IF(IFERROR(SEARCH(AH$6,$D1607),0)&gt;0,TRIM(VLOOKUP(AH$6,'Lifeline-Capability XWalk'!$F$6:$G$38,2,FALSE)),"")</f>
        <v/>
      </c>
      <c r="AI1607" s="91" t="str">
        <f>IF(IFERROR(SEARCH(AI$6,$D1607),0)&gt;0,TRIM(VLOOKUP(AI$6,'Lifeline-Capability XWalk'!$F$6:$G$38,2,FALSE)),"")</f>
        <v/>
      </c>
      <c r="AJ1607" s="91" t="str">
        <f>IF(IFERROR(SEARCH(AJ$6,$D1607),0)&gt;0,TRIM(VLOOKUP(AJ$6,'Lifeline-Capability XWalk'!$F$6:$G$38,2,FALSE)),"")</f>
        <v>Safety and Security; Food, Water, Shelter; Health and Medical; Energy; Communications; Hazardous Materials; Transportation; Water Systems;</v>
      </c>
      <c r="AK1607" s="91" t="str">
        <f>IF(IFERROR(SEARCH(AK$6,$D1607),0)&gt;0,TRIM(VLOOKUP(AK$6,'Lifeline-Capability XWalk'!$F$6:$G$38,2,FALSE)),"")</f>
        <v/>
      </c>
      <c r="AL1607" s="92" t="str">
        <f>IF(IFERROR(SEARCH(AL$6,$D1607),0)&gt;0,TRIM(VLOOKUP(AL$6,'Lifeline-Capability XWalk'!$F$6:$G$38,2,FALSE)),"")</f>
        <v/>
      </c>
      <c r="AM1607" s="24" t="str">
        <f t="shared" si="97"/>
        <v/>
      </c>
      <c r="AN1607" s="24" t="str">
        <f t="shared" si="97"/>
        <v/>
      </c>
      <c r="AO1607" s="24" t="str">
        <f t="shared" si="97"/>
        <v/>
      </c>
      <c r="AP1607" s="24" t="str">
        <f t="shared" si="97"/>
        <v/>
      </c>
      <c r="AQ1607" s="24" t="str">
        <f t="shared" si="97"/>
        <v>Communications</v>
      </c>
      <c r="AR1607" s="24" t="str">
        <f t="shared" si="97"/>
        <v/>
      </c>
      <c r="AS1607" s="24" t="str">
        <f t="shared" si="97"/>
        <v/>
      </c>
      <c r="AT1607" s="24" t="str">
        <f t="shared" si="97"/>
        <v/>
      </c>
      <c r="AU1607" s="24" t="str">
        <f t="shared" si="97"/>
        <v>Safety and Security; Food, Water, Shelter; Health and Medical; Energy; Communications; Hazardous Materials; Transportation; Water Systems;</v>
      </c>
    </row>
    <row r="1608" spans="1:47" ht="32.1" customHeight="1" x14ac:dyDescent="0.2">
      <c r="A1608" s="143" t="s">
        <v>1113</v>
      </c>
      <c r="B1608" s="144" t="s">
        <v>20</v>
      </c>
      <c r="C1608" s="144" t="s">
        <v>1082</v>
      </c>
      <c r="D1608" s="124" t="s">
        <v>1930</v>
      </c>
      <c r="E1608" s="64" t="str">
        <f t="shared" si="93"/>
        <v>Safety and Security; Food, Water, Shelter; Health and Medical; Energy; Communications; Hazardous Materials; Transportation; Water Systems;</v>
      </c>
      <c r="F1608" s="70" t="s">
        <v>2015</v>
      </c>
      <c r="G1608" s="90" t="str">
        <f>IF(IFERROR(SEARCH(G$6,$D1608),0)&gt;0,TRIM(VLOOKUP(G$6,'Lifeline-Capability XWalk'!$F$6:$G$38,2,FALSE)),"")</f>
        <v/>
      </c>
      <c r="H1608" s="91" t="str">
        <f>IF(IFERROR(SEARCH(H$6,$D1608),0)&gt;0,TRIM(VLOOKUP(H$6,'Lifeline-Capability XWalk'!$F$6:$G$38,2,FALSE)),"")</f>
        <v/>
      </c>
      <c r="I1608" s="91" t="str">
        <f>IF(IFERROR(SEARCH(I$6,$D1608),0)&gt;0,TRIM(VLOOKUP(I$6,'Lifeline-Capability XWalk'!$F$6:$G$38,2,FALSE)),"")</f>
        <v/>
      </c>
      <c r="J1608" s="91" t="str">
        <f>IF(IFERROR(SEARCH(J$6,$D1608),0)&gt;0,TRIM(VLOOKUP(J$6,'Lifeline-Capability XWalk'!$F$6:$G$38,2,FALSE)),"")</f>
        <v/>
      </c>
      <c r="K1608" s="91" t="str">
        <f>IF(IFERROR(SEARCH(K$6,$D1608),0)&gt;0,TRIM(VLOOKUP(K$6,'Lifeline-Capability XWalk'!$F$6:$G$38,2,FALSE)),"")</f>
        <v/>
      </c>
      <c r="L1608" s="91" t="str">
        <f>IF(IFERROR(SEARCH(L$6,$D1608),0)&gt;0,TRIM(VLOOKUP(L$6,'Lifeline-Capability XWalk'!$F$6:$G$38,2,FALSE)),"")</f>
        <v/>
      </c>
      <c r="M1608" s="91" t="str">
        <f>IF(IFERROR(SEARCH(M$6,$D1608),0)&gt;0,TRIM(VLOOKUP(M$6,'Lifeline-Capability XWalk'!$F$6:$G$38,2,FALSE)),"")</f>
        <v/>
      </c>
      <c r="N1608" s="91" t="str">
        <f>IF(IFERROR(SEARCH(N$6,$D1608),0)&gt;0,TRIM(VLOOKUP(N$6,'Lifeline-Capability XWalk'!$F$6:$G$38,2,FALSE)),"")</f>
        <v/>
      </c>
      <c r="O1608" s="91" t="str">
        <f>IF(IFERROR(SEARCH(O$6,$D1608),0)&gt;0,TRIM(VLOOKUP(O$6,'Lifeline-Capability XWalk'!$F$6:$G$38,2,FALSE)),"")</f>
        <v/>
      </c>
      <c r="P1608" s="91" t="str">
        <f>IF(IFERROR(SEARCH(P$6,$D1608),0)&gt;0,TRIM(VLOOKUP(P$6,'Lifeline-Capability XWalk'!$F$6:$G$38,2,FALSE)),"")</f>
        <v/>
      </c>
      <c r="Q1608" s="91" t="str">
        <f>IF(IFERROR(SEARCH(Q$6,$D1608),0)&gt;0,TRIM(VLOOKUP(Q$6,'Lifeline-Capability XWalk'!$F$6:$G$38,2,FALSE)),"")</f>
        <v/>
      </c>
      <c r="R1608" s="91" t="str">
        <f>IF(IFERROR(SEARCH(R$6,$D1608),0)&gt;0,TRIM(VLOOKUP(R$6,'Lifeline-Capability XWalk'!$F$6:$G$38,2,FALSE)),"")</f>
        <v/>
      </c>
      <c r="S1608" s="91" t="str">
        <f>IF(IFERROR(SEARCH(S$6,$D1608),0)&gt;0,TRIM(VLOOKUP(S$6,'Lifeline-Capability XWalk'!$F$6:$G$38,2,FALSE)),"")</f>
        <v/>
      </c>
      <c r="T1608" s="91" t="str">
        <f>IF(IFERROR(SEARCH(T$6,$D1608),0)&gt;0,TRIM(VLOOKUP(T$6,'Lifeline-Capability XWalk'!$F$6:$G$38,2,FALSE)),"")</f>
        <v/>
      </c>
      <c r="U1608" s="91" t="str">
        <f>IF(IFERROR(SEARCH(U$6,$D1608),0)&gt;0,TRIM(VLOOKUP(U$6,'Lifeline-Capability XWalk'!$F$6:$G$38,2,FALSE)),"")</f>
        <v/>
      </c>
      <c r="V1608" s="91" t="str">
        <f>IF(IFERROR(SEARCH(V$6,$D1608),0)&gt;0,TRIM(VLOOKUP(V$6,'Lifeline-Capability XWalk'!$F$6:$G$38,2,FALSE)),"")</f>
        <v/>
      </c>
      <c r="W1608" s="91" t="str">
        <f>IF(IFERROR(SEARCH(W$6,$D1608),0)&gt;0,TRIM(VLOOKUP(W$6,'Lifeline-Capability XWalk'!$F$6:$G$38,2,FALSE)),"")</f>
        <v/>
      </c>
      <c r="X1608" s="91" t="str">
        <f>IF(IFERROR(SEARCH(X$6,$D1608),0)&gt;0,TRIM(VLOOKUP(X$6,'Lifeline-Capability XWalk'!$F$6:$G$38,2,FALSE)),"")</f>
        <v/>
      </c>
      <c r="Y1608" s="91" t="str">
        <f>IF(IFERROR(SEARCH(Y$6,$D1608),0)&gt;0,TRIM(VLOOKUP(Y$6,'Lifeline-Capability XWalk'!$F$6:$G$38,2,FALSE)),"")</f>
        <v/>
      </c>
      <c r="Z1608" s="91" t="str">
        <f>IF(IFERROR(SEARCH(Z$6,$D1608),0)&gt;0,TRIM(VLOOKUP(Z$6,'Lifeline-Capability XWalk'!$F$6:$G$38,2,FALSE)),"")</f>
        <v/>
      </c>
      <c r="AA1608" s="91" t="str">
        <f>IF(IFERROR(SEARCH(AA$6,$D1608),0)&gt;0,TRIM(VLOOKUP(AA$6,'Lifeline-Capability XWalk'!$F$6:$G$38,2,FALSE)),"")</f>
        <v/>
      </c>
      <c r="AB1608" s="91" t="str">
        <f>IF(IFERROR(SEARCH(AB$6,$D1608),0)&gt;0,TRIM(VLOOKUP(AB$6,'Lifeline-Capability XWalk'!$F$6:$G$38,2,FALSE)),"")</f>
        <v>Communications</v>
      </c>
      <c r="AC1608" s="91" t="str">
        <f>IF(IFERROR(SEARCH(AC$6,$D1608),0)&gt;0,TRIM(VLOOKUP(AC$6,'Lifeline-Capability XWalk'!$F$6:$G$38,2,FALSE)),"")</f>
        <v/>
      </c>
      <c r="AD1608" s="91" t="str">
        <f>IF(IFERROR(SEARCH(AD$6,$D1608),0)&gt;0,TRIM(VLOOKUP(AD$6,'Lifeline-Capability XWalk'!$F$6:$G$38,2,FALSE)),"")</f>
        <v/>
      </c>
      <c r="AE1608" s="91" t="str">
        <f>IF(IFERROR(SEARCH(AE$6,$D1608),0)&gt;0,TRIM(VLOOKUP(AE$6,'Lifeline-Capability XWalk'!$F$6:$G$38,2,FALSE)),"")</f>
        <v/>
      </c>
      <c r="AF1608" s="91" t="str">
        <f>IF(IFERROR(SEARCH(AF$6,$D1608),0)&gt;0,TRIM(VLOOKUP(AF$6,'Lifeline-Capability XWalk'!$F$6:$G$38,2,FALSE)),"")</f>
        <v/>
      </c>
      <c r="AG1608" s="91" t="str">
        <f>IF(IFERROR(SEARCH(AG$6,$D1608),0)&gt;0,TRIM(VLOOKUP(AG$6,'Lifeline-Capability XWalk'!$F$6:$G$38,2,FALSE)),"")</f>
        <v/>
      </c>
      <c r="AH1608" s="91" t="str">
        <f>IF(IFERROR(SEARCH(AH$6,$D1608),0)&gt;0,TRIM(VLOOKUP(AH$6,'Lifeline-Capability XWalk'!$F$6:$G$38,2,FALSE)),"")</f>
        <v/>
      </c>
      <c r="AI1608" s="91" t="str">
        <f>IF(IFERROR(SEARCH(AI$6,$D1608),0)&gt;0,TRIM(VLOOKUP(AI$6,'Lifeline-Capability XWalk'!$F$6:$G$38,2,FALSE)),"")</f>
        <v/>
      </c>
      <c r="AJ1608" s="91" t="str">
        <f>IF(IFERROR(SEARCH(AJ$6,$D1608),0)&gt;0,TRIM(VLOOKUP(AJ$6,'Lifeline-Capability XWalk'!$F$6:$G$38,2,FALSE)),"")</f>
        <v>Safety and Security; Food, Water, Shelter; Health and Medical; Energy; Communications; Hazardous Materials; Transportation; Water Systems;</v>
      </c>
      <c r="AK1608" s="91" t="str">
        <f>IF(IFERROR(SEARCH(AK$6,$D1608),0)&gt;0,TRIM(VLOOKUP(AK$6,'Lifeline-Capability XWalk'!$F$6:$G$38,2,FALSE)),"")</f>
        <v/>
      </c>
      <c r="AL1608" s="92" t="str">
        <f>IF(IFERROR(SEARCH(AL$6,$D1608),0)&gt;0,TRIM(VLOOKUP(AL$6,'Lifeline-Capability XWalk'!$F$6:$G$38,2,FALSE)),"")</f>
        <v/>
      </c>
      <c r="AM1608" s="24" t="str">
        <f t="shared" si="97"/>
        <v/>
      </c>
      <c r="AN1608" s="24" t="str">
        <f t="shared" si="97"/>
        <v/>
      </c>
      <c r="AO1608" s="24" t="str">
        <f t="shared" si="97"/>
        <v/>
      </c>
      <c r="AP1608" s="24" t="str">
        <f t="shared" si="97"/>
        <v/>
      </c>
      <c r="AQ1608" s="24" t="str">
        <f t="shared" si="97"/>
        <v>Communications</v>
      </c>
      <c r="AR1608" s="24" t="str">
        <f t="shared" si="97"/>
        <v/>
      </c>
      <c r="AS1608" s="24" t="str">
        <f t="shared" si="97"/>
        <v/>
      </c>
      <c r="AT1608" s="24" t="str">
        <f t="shared" si="97"/>
        <v/>
      </c>
      <c r="AU1608" s="24" t="str">
        <f t="shared" si="97"/>
        <v>Safety and Security; Food, Water, Shelter; Health and Medical; Energy; Communications; Hazardous Materials; Transportation; Water Systems;</v>
      </c>
    </row>
    <row r="1609" spans="1:47" ht="32.1" customHeight="1" x14ac:dyDescent="0.2">
      <c r="A1609" s="143" t="s">
        <v>1113</v>
      </c>
      <c r="B1609" s="144" t="s">
        <v>20</v>
      </c>
      <c r="C1609" s="144" t="s">
        <v>1082</v>
      </c>
      <c r="D1609" s="124" t="s">
        <v>1946</v>
      </c>
      <c r="E1609" s="64" t="str">
        <f t="shared" si="93"/>
        <v>Safety and Security; Food, Water, Shelter; Health and Medical; Energy; Communications; Hazardous Materials; Transportation; Water Systems;</v>
      </c>
      <c r="F1609" s="70" t="s">
        <v>2016</v>
      </c>
      <c r="G1609" s="90" t="str">
        <f>IF(IFERROR(SEARCH(G$6,$D1609),0)&gt;0,TRIM(VLOOKUP(G$6,'Lifeline-Capability XWalk'!$F$6:$G$38,2,FALSE)),"")</f>
        <v/>
      </c>
      <c r="H1609" s="91" t="str">
        <f>IF(IFERROR(SEARCH(H$6,$D1609),0)&gt;0,TRIM(VLOOKUP(H$6,'Lifeline-Capability XWalk'!$F$6:$G$38,2,FALSE)),"")</f>
        <v/>
      </c>
      <c r="I1609" s="91" t="str">
        <f>IF(IFERROR(SEARCH(I$6,$D1609),0)&gt;0,TRIM(VLOOKUP(I$6,'Lifeline-Capability XWalk'!$F$6:$G$38,2,FALSE)),"")</f>
        <v/>
      </c>
      <c r="J1609" s="91" t="str">
        <f>IF(IFERROR(SEARCH(J$6,$D1609),0)&gt;0,TRIM(VLOOKUP(J$6,'Lifeline-Capability XWalk'!$F$6:$G$38,2,FALSE)),"")</f>
        <v/>
      </c>
      <c r="K1609" s="91" t="str">
        <f>IF(IFERROR(SEARCH(K$6,$D1609),0)&gt;0,TRIM(VLOOKUP(K$6,'Lifeline-Capability XWalk'!$F$6:$G$38,2,FALSE)),"")</f>
        <v/>
      </c>
      <c r="L1609" s="91" t="str">
        <f>IF(IFERROR(SEARCH(L$6,$D1609),0)&gt;0,TRIM(VLOOKUP(L$6,'Lifeline-Capability XWalk'!$F$6:$G$38,2,FALSE)),"")</f>
        <v/>
      </c>
      <c r="M1609" s="91" t="str">
        <f>IF(IFERROR(SEARCH(M$6,$D1609),0)&gt;0,TRIM(VLOOKUP(M$6,'Lifeline-Capability XWalk'!$F$6:$G$38,2,FALSE)),"")</f>
        <v/>
      </c>
      <c r="N1609" s="91" t="str">
        <f>IF(IFERROR(SEARCH(N$6,$D1609),0)&gt;0,TRIM(VLOOKUP(N$6,'Lifeline-Capability XWalk'!$F$6:$G$38,2,FALSE)),"")</f>
        <v/>
      </c>
      <c r="O1609" s="91" t="str">
        <f>IF(IFERROR(SEARCH(O$6,$D1609),0)&gt;0,TRIM(VLOOKUP(O$6,'Lifeline-Capability XWalk'!$F$6:$G$38,2,FALSE)),"")</f>
        <v/>
      </c>
      <c r="P1609" s="91" t="str">
        <f>IF(IFERROR(SEARCH(P$6,$D1609),0)&gt;0,TRIM(VLOOKUP(P$6,'Lifeline-Capability XWalk'!$F$6:$G$38,2,FALSE)),"")</f>
        <v/>
      </c>
      <c r="Q1609" s="91" t="str">
        <f>IF(IFERROR(SEARCH(Q$6,$D1609),0)&gt;0,TRIM(VLOOKUP(Q$6,'Lifeline-Capability XWalk'!$F$6:$G$38,2,FALSE)),"")</f>
        <v/>
      </c>
      <c r="R1609" s="91" t="str">
        <f>IF(IFERROR(SEARCH(R$6,$D1609),0)&gt;0,TRIM(VLOOKUP(R$6,'Lifeline-Capability XWalk'!$F$6:$G$38,2,FALSE)),"")</f>
        <v/>
      </c>
      <c r="S1609" s="91" t="str">
        <f>IF(IFERROR(SEARCH(S$6,$D1609),0)&gt;0,TRIM(VLOOKUP(S$6,'Lifeline-Capability XWalk'!$F$6:$G$38,2,FALSE)),"")</f>
        <v/>
      </c>
      <c r="T1609" s="91" t="str">
        <f>IF(IFERROR(SEARCH(T$6,$D1609),0)&gt;0,TRIM(VLOOKUP(T$6,'Lifeline-Capability XWalk'!$F$6:$G$38,2,FALSE)),"")</f>
        <v/>
      </c>
      <c r="U1609" s="91" t="str">
        <f>IF(IFERROR(SEARCH(U$6,$D1609),0)&gt;0,TRIM(VLOOKUP(U$6,'Lifeline-Capability XWalk'!$F$6:$G$38,2,FALSE)),"")</f>
        <v>Safety and Security; Food, Water, Shelter; Health and Medical; Energy; Communications; Hazardous Materials; Transportation; Water Systems;</v>
      </c>
      <c r="V1609" s="91" t="str">
        <f>IF(IFERROR(SEARCH(V$6,$D1609),0)&gt;0,TRIM(VLOOKUP(V$6,'Lifeline-Capability XWalk'!$F$6:$G$38,2,FALSE)),"")</f>
        <v/>
      </c>
      <c r="W1609" s="91" t="str">
        <f>IF(IFERROR(SEARCH(W$6,$D1609),0)&gt;0,TRIM(VLOOKUP(W$6,'Lifeline-Capability XWalk'!$F$6:$G$38,2,FALSE)),"")</f>
        <v/>
      </c>
      <c r="X1609" s="91" t="str">
        <f>IF(IFERROR(SEARCH(X$6,$D1609),0)&gt;0,TRIM(VLOOKUP(X$6,'Lifeline-Capability XWalk'!$F$6:$G$38,2,FALSE)),"")</f>
        <v/>
      </c>
      <c r="Y1609" s="91" t="str">
        <f>IF(IFERROR(SEARCH(Y$6,$D1609),0)&gt;0,TRIM(VLOOKUP(Y$6,'Lifeline-Capability XWalk'!$F$6:$G$38,2,FALSE)),"")</f>
        <v/>
      </c>
      <c r="Z1609" s="91" t="str">
        <f>IF(IFERROR(SEARCH(Z$6,$D1609),0)&gt;0,TRIM(VLOOKUP(Z$6,'Lifeline-Capability XWalk'!$F$6:$G$38,2,FALSE)),"")</f>
        <v/>
      </c>
      <c r="AA1609" s="91" t="str">
        <f>IF(IFERROR(SEARCH(AA$6,$D1609),0)&gt;0,TRIM(VLOOKUP(AA$6,'Lifeline-Capability XWalk'!$F$6:$G$38,2,FALSE)),"")</f>
        <v/>
      </c>
      <c r="AB1609" s="91" t="str">
        <f>IF(IFERROR(SEARCH(AB$6,$D1609),0)&gt;0,TRIM(VLOOKUP(AB$6,'Lifeline-Capability XWalk'!$F$6:$G$38,2,FALSE)),"")</f>
        <v/>
      </c>
      <c r="AC1609" s="91" t="str">
        <f>IF(IFERROR(SEARCH(AC$6,$D1609),0)&gt;0,TRIM(VLOOKUP(AC$6,'Lifeline-Capability XWalk'!$F$6:$G$38,2,FALSE)),"")</f>
        <v/>
      </c>
      <c r="AD1609" s="91" t="str">
        <f>IF(IFERROR(SEARCH(AD$6,$D1609),0)&gt;0,TRIM(VLOOKUP(AD$6,'Lifeline-Capability XWalk'!$F$6:$G$38,2,FALSE)),"")</f>
        <v/>
      </c>
      <c r="AE1609" s="91" t="str">
        <f>IF(IFERROR(SEARCH(AE$6,$D1609),0)&gt;0,TRIM(VLOOKUP(AE$6,'Lifeline-Capability XWalk'!$F$6:$G$38,2,FALSE)),"")</f>
        <v/>
      </c>
      <c r="AF1609" s="91" t="str">
        <f>IF(IFERROR(SEARCH(AF$6,$D1609),0)&gt;0,TRIM(VLOOKUP(AF$6,'Lifeline-Capability XWalk'!$F$6:$G$38,2,FALSE)),"")</f>
        <v/>
      </c>
      <c r="AG1609" s="91" t="str">
        <f>IF(IFERROR(SEARCH(AG$6,$D1609),0)&gt;0,TRIM(VLOOKUP(AG$6,'Lifeline-Capability XWalk'!$F$6:$G$38,2,FALSE)),"")</f>
        <v/>
      </c>
      <c r="AH1609" s="91" t="str">
        <f>IF(IFERROR(SEARCH(AH$6,$D1609),0)&gt;0,TRIM(VLOOKUP(AH$6,'Lifeline-Capability XWalk'!$F$6:$G$38,2,FALSE)),"")</f>
        <v/>
      </c>
      <c r="AI1609" s="91" t="str">
        <f>IF(IFERROR(SEARCH(AI$6,$D1609),0)&gt;0,TRIM(VLOOKUP(AI$6,'Lifeline-Capability XWalk'!$F$6:$G$38,2,FALSE)),"")</f>
        <v/>
      </c>
      <c r="AJ1609" s="91" t="str">
        <f>IF(IFERROR(SEARCH(AJ$6,$D1609),0)&gt;0,TRIM(VLOOKUP(AJ$6,'Lifeline-Capability XWalk'!$F$6:$G$38,2,FALSE)),"")</f>
        <v/>
      </c>
      <c r="AK1609" s="91" t="str">
        <f>IF(IFERROR(SEARCH(AK$6,$D1609),0)&gt;0,TRIM(VLOOKUP(AK$6,'Lifeline-Capability XWalk'!$F$6:$G$38,2,FALSE)),"")</f>
        <v/>
      </c>
      <c r="AL1609" s="92" t="str">
        <f>IF(IFERROR(SEARCH(AL$6,$D1609),0)&gt;0,TRIM(VLOOKUP(AL$6,'Lifeline-Capability XWalk'!$F$6:$G$38,2,FALSE)),"")</f>
        <v/>
      </c>
      <c r="AM1609" s="24" t="str">
        <f t="shared" si="97"/>
        <v/>
      </c>
      <c r="AN1609" s="24" t="str">
        <f t="shared" si="97"/>
        <v/>
      </c>
      <c r="AO1609" s="24" t="str">
        <f t="shared" si="97"/>
        <v/>
      </c>
      <c r="AP1609" s="24" t="str">
        <f t="shared" si="97"/>
        <v/>
      </c>
      <c r="AQ1609" s="24" t="str">
        <f t="shared" si="97"/>
        <v/>
      </c>
      <c r="AR1609" s="24" t="str">
        <f t="shared" si="97"/>
        <v/>
      </c>
      <c r="AS1609" s="24" t="str">
        <f t="shared" si="97"/>
        <v/>
      </c>
      <c r="AT1609" s="24" t="str">
        <f t="shared" si="97"/>
        <v/>
      </c>
      <c r="AU1609" s="24" t="str">
        <f t="shared" si="97"/>
        <v>Safety and Security; Food, Water, Shelter; Health and Medical; Energy; Communications; Hazardous Materials; Transportation; Water Systems;</v>
      </c>
    </row>
    <row r="1610" spans="1:47" ht="32.1" customHeight="1" x14ac:dyDescent="0.2">
      <c r="A1610" s="143" t="s">
        <v>1113</v>
      </c>
      <c r="B1610" s="144" t="s">
        <v>20</v>
      </c>
      <c r="C1610" s="144" t="s">
        <v>1082</v>
      </c>
      <c r="D1610" s="124" t="s">
        <v>1946</v>
      </c>
      <c r="E1610" s="64" t="str">
        <f t="shared" si="93"/>
        <v>Safety and Security; Food, Water, Shelter; Health and Medical; Energy; Communications; Hazardous Materials; Transportation; Water Systems;</v>
      </c>
      <c r="F1610" s="70" t="s">
        <v>2017</v>
      </c>
      <c r="G1610" s="90" t="str">
        <f>IF(IFERROR(SEARCH(G$6,$D1610),0)&gt;0,TRIM(VLOOKUP(G$6,'Lifeline-Capability XWalk'!$F$6:$G$38,2,FALSE)),"")</f>
        <v/>
      </c>
      <c r="H1610" s="91" t="str">
        <f>IF(IFERROR(SEARCH(H$6,$D1610),0)&gt;0,TRIM(VLOOKUP(H$6,'Lifeline-Capability XWalk'!$F$6:$G$38,2,FALSE)),"")</f>
        <v/>
      </c>
      <c r="I1610" s="91" t="str">
        <f>IF(IFERROR(SEARCH(I$6,$D1610),0)&gt;0,TRIM(VLOOKUP(I$6,'Lifeline-Capability XWalk'!$F$6:$G$38,2,FALSE)),"")</f>
        <v/>
      </c>
      <c r="J1610" s="91" t="str">
        <f>IF(IFERROR(SEARCH(J$6,$D1610),0)&gt;0,TRIM(VLOOKUP(J$6,'Lifeline-Capability XWalk'!$F$6:$G$38,2,FALSE)),"")</f>
        <v/>
      </c>
      <c r="K1610" s="91" t="str">
        <f>IF(IFERROR(SEARCH(K$6,$D1610),0)&gt;0,TRIM(VLOOKUP(K$6,'Lifeline-Capability XWalk'!$F$6:$G$38,2,FALSE)),"")</f>
        <v/>
      </c>
      <c r="L1610" s="91" t="str">
        <f>IF(IFERROR(SEARCH(L$6,$D1610),0)&gt;0,TRIM(VLOOKUP(L$6,'Lifeline-Capability XWalk'!$F$6:$G$38,2,FALSE)),"")</f>
        <v/>
      </c>
      <c r="M1610" s="91" t="str">
        <f>IF(IFERROR(SEARCH(M$6,$D1610),0)&gt;0,TRIM(VLOOKUP(M$6,'Lifeline-Capability XWalk'!$F$6:$G$38,2,FALSE)),"")</f>
        <v/>
      </c>
      <c r="N1610" s="91" t="str">
        <f>IF(IFERROR(SEARCH(N$6,$D1610),0)&gt;0,TRIM(VLOOKUP(N$6,'Lifeline-Capability XWalk'!$F$6:$G$38,2,FALSE)),"")</f>
        <v/>
      </c>
      <c r="O1610" s="91" t="str">
        <f>IF(IFERROR(SEARCH(O$6,$D1610),0)&gt;0,TRIM(VLOOKUP(O$6,'Lifeline-Capability XWalk'!$F$6:$G$38,2,FALSE)),"")</f>
        <v/>
      </c>
      <c r="P1610" s="91" t="str">
        <f>IF(IFERROR(SEARCH(P$6,$D1610),0)&gt;0,TRIM(VLOOKUP(P$6,'Lifeline-Capability XWalk'!$F$6:$G$38,2,FALSE)),"")</f>
        <v/>
      </c>
      <c r="Q1610" s="91" t="str">
        <f>IF(IFERROR(SEARCH(Q$6,$D1610),0)&gt;0,TRIM(VLOOKUP(Q$6,'Lifeline-Capability XWalk'!$F$6:$G$38,2,FALSE)),"")</f>
        <v/>
      </c>
      <c r="R1610" s="91" t="str">
        <f>IF(IFERROR(SEARCH(R$6,$D1610),0)&gt;0,TRIM(VLOOKUP(R$6,'Lifeline-Capability XWalk'!$F$6:$G$38,2,FALSE)),"")</f>
        <v/>
      </c>
      <c r="S1610" s="91" t="str">
        <f>IF(IFERROR(SEARCH(S$6,$D1610),0)&gt;0,TRIM(VLOOKUP(S$6,'Lifeline-Capability XWalk'!$F$6:$G$38,2,FALSE)),"")</f>
        <v/>
      </c>
      <c r="T1610" s="91" t="str">
        <f>IF(IFERROR(SEARCH(T$6,$D1610),0)&gt;0,TRIM(VLOOKUP(T$6,'Lifeline-Capability XWalk'!$F$6:$G$38,2,FALSE)),"")</f>
        <v/>
      </c>
      <c r="U1610" s="91" t="str">
        <f>IF(IFERROR(SEARCH(U$6,$D1610),0)&gt;0,TRIM(VLOOKUP(U$6,'Lifeline-Capability XWalk'!$F$6:$G$38,2,FALSE)),"")</f>
        <v>Safety and Security; Food, Water, Shelter; Health and Medical; Energy; Communications; Hazardous Materials; Transportation; Water Systems;</v>
      </c>
      <c r="V1610" s="91" t="str">
        <f>IF(IFERROR(SEARCH(V$6,$D1610),0)&gt;0,TRIM(VLOOKUP(V$6,'Lifeline-Capability XWalk'!$F$6:$G$38,2,FALSE)),"")</f>
        <v/>
      </c>
      <c r="W1610" s="91" t="str">
        <f>IF(IFERROR(SEARCH(W$6,$D1610),0)&gt;0,TRIM(VLOOKUP(W$6,'Lifeline-Capability XWalk'!$F$6:$G$38,2,FALSE)),"")</f>
        <v/>
      </c>
      <c r="X1610" s="91" t="str">
        <f>IF(IFERROR(SEARCH(X$6,$D1610),0)&gt;0,TRIM(VLOOKUP(X$6,'Lifeline-Capability XWalk'!$F$6:$G$38,2,FALSE)),"")</f>
        <v/>
      </c>
      <c r="Y1610" s="91" t="str">
        <f>IF(IFERROR(SEARCH(Y$6,$D1610),0)&gt;0,TRIM(VLOOKUP(Y$6,'Lifeline-Capability XWalk'!$F$6:$G$38,2,FALSE)),"")</f>
        <v/>
      </c>
      <c r="Z1610" s="91" t="str">
        <f>IF(IFERROR(SEARCH(Z$6,$D1610),0)&gt;0,TRIM(VLOOKUP(Z$6,'Lifeline-Capability XWalk'!$F$6:$G$38,2,FALSE)),"")</f>
        <v/>
      </c>
      <c r="AA1610" s="91" t="str">
        <f>IF(IFERROR(SEARCH(AA$6,$D1610),0)&gt;0,TRIM(VLOOKUP(AA$6,'Lifeline-Capability XWalk'!$F$6:$G$38,2,FALSE)),"")</f>
        <v/>
      </c>
      <c r="AB1610" s="91" t="str">
        <f>IF(IFERROR(SEARCH(AB$6,$D1610),0)&gt;0,TRIM(VLOOKUP(AB$6,'Lifeline-Capability XWalk'!$F$6:$G$38,2,FALSE)),"")</f>
        <v/>
      </c>
      <c r="AC1610" s="91" t="str">
        <f>IF(IFERROR(SEARCH(AC$6,$D1610),0)&gt;0,TRIM(VLOOKUP(AC$6,'Lifeline-Capability XWalk'!$F$6:$G$38,2,FALSE)),"")</f>
        <v/>
      </c>
      <c r="AD1610" s="91" t="str">
        <f>IF(IFERROR(SEARCH(AD$6,$D1610),0)&gt;0,TRIM(VLOOKUP(AD$6,'Lifeline-Capability XWalk'!$F$6:$G$38,2,FALSE)),"")</f>
        <v/>
      </c>
      <c r="AE1610" s="91" t="str">
        <f>IF(IFERROR(SEARCH(AE$6,$D1610),0)&gt;0,TRIM(VLOOKUP(AE$6,'Lifeline-Capability XWalk'!$F$6:$G$38,2,FALSE)),"")</f>
        <v/>
      </c>
      <c r="AF1610" s="91" t="str">
        <f>IF(IFERROR(SEARCH(AF$6,$D1610),0)&gt;0,TRIM(VLOOKUP(AF$6,'Lifeline-Capability XWalk'!$F$6:$G$38,2,FALSE)),"")</f>
        <v/>
      </c>
      <c r="AG1610" s="91" t="str">
        <f>IF(IFERROR(SEARCH(AG$6,$D1610),0)&gt;0,TRIM(VLOOKUP(AG$6,'Lifeline-Capability XWalk'!$F$6:$G$38,2,FALSE)),"")</f>
        <v/>
      </c>
      <c r="AH1610" s="91" t="str">
        <f>IF(IFERROR(SEARCH(AH$6,$D1610),0)&gt;0,TRIM(VLOOKUP(AH$6,'Lifeline-Capability XWalk'!$F$6:$G$38,2,FALSE)),"")</f>
        <v/>
      </c>
      <c r="AI1610" s="91" t="str">
        <f>IF(IFERROR(SEARCH(AI$6,$D1610),0)&gt;0,TRIM(VLOOKUP(AI$6,'Lifeline-Capability XWalk'!$F$6:$G$38,2,FALSE)),"")</f>
        <v/>
      </c>
      <c r="AJ1610" s="91" t="str">
        <f>IF(IFERROR(SEARCH(AJ$6,$D1610),0)&gt;0,TRIM(VLOOKUP(AJ$6,'Lifeline-Capability XWalk'!$F$6:$G$38,2,FALSE)),"")</f>
        <v/>
      </c>
      <c r="AK1610" s="91" t="str">
        <f>IF(IFERROR(SEARCH(AK$6,$D1610),0)&gt;0,TRIM(VLOOKUP(AK$6,'Lifeline-Capability XWalk'!$F$6:$G$38,2,FALSE)),"")</f>
        <v/>
      </c>
      <c r="AL1610" s="92" t="str">
        <f>IF(IFERROR(SEARCH(AL$6,$D1610),0)&gt;0,TRIM(VLOOKUP(AL$6,'Lifeline-Capability XWalk'!$F$6:$G$38,2,FALSE)),"")</f>
        <v/>
      </c>
      <c r="AM1610" s="24" t="str">
        <f t="shared" si="97"/>
        <v/>
      </c>
      <c r="AN1610" s="24" t="str">
        <f t="shared" si="97"/>
        <v/>
      </c>
      <c r="AO1610" s="24" t="str">
        <f t="shared" si="97"/>
        <v/>
      </c>
      <c r="AP1610" s="24" t="str">
        <f t="shared" si="97"/>
        <v/>
      </c>
      <c r="AQ1610" s="24" t="str">
        <f t="shared" si="97"/>
        <v/>
      </c>
      <c r="AR1610" s="24" t="str">
        <f t="shared" si="97"/>
        <v/>
      </c>
      <c r="AS1610" s="24" t="str">
        <f t="shared" si="97"/>
        <v/>
      </c>
      <c r="AT1610" s="24" t="str">
        <f t="shared" si="97"/>
        <v/>
      </c>
      <c r="AU1610" s="24" t="str">
        <f t="shared" si="97"/>
        <v>Safety and Security; Food, Water, Shelter; Health and Medical; Energy; Communications; Hazardous Materials; Transportation; Water Systems;</v>
      </c>
    </row>
    <row r="1611" spans="1:47" ht="32.1" customHeight="1" x14ac:dyDescent="0.2">
      <c r="A1611" s="143" t="s">
        <v>1113</v>
      </c>
      <c r="B1611" s="144" t="s">
        <v>20</v>
      </c>
      <c r="C1611" s="144" t="s">
        <v>1082</v>
      </c>
      <c r="D1611" s="124" t="s">
        <v>1912</v>
      </c>
      <c r="E1611" s="64" t="str">
        <f t="shared" si="93"/>
        <v>Safety and Security; Food, Water, Shelter; Health and Medical; Energy; Communications; Hazardous Materials; Transportation; Water Systems;</v>
      </c>
      <c r="F1611" s="70" t="s">
        <v>2018</v>
      </c>
      <c r="G1611" s="90" t="str">
        <f>IF(IFERROR(SEARCH(G$6,$D1611),0)&gt;0,TRIM(VLOOKUP(G$6,'Lifeline-Capability XWalk'!$F$6:$G$38,2,FALSE)),"")</f>
        <v/>
      </c>
      <c r="H1611" s="91" t="str">
        <f>IF(IFERROR(SEARCH(H$6,$D1611),0)&gt;0,TRIM(VLOOKUP(H$6,'Lifeline-Capability XWalk'!$F$6:$G$38,2,FALSE)),"")</f>
        <v/>
      </c>
      <c r="I1611" s="91" t="str">
        <f>IF(IFERROR(SEARCH(I$6,$D1611),0)&gt;0,TRIM(VLOOKUP(I$6,'Lifeline-Capability XWalk'!$F$6:$G$38,2,FALSE)),"")</f>
        <v/>
      </c>
      <c r="J1611" s="91" t="str">
        <f>IF(IFERROR(SEARCH(J$6,$D1611),0)&gt;0,TRIM(VLOOKUP(J$6,'Lifeline-Capability XWalk'!$F$6:$G$38,2,FALSE)),"")</f>
        <v/>
      </c>
      <c r="K1611" s="91" t="str">
        <f>IF(IFERROR(SEARCH(K$6,$D1611),0)&gt;0,TRIM(VLOOKUP(K$6,'Lifeline-Capability XWalk'!$F$6:$G$38,2,FALSE)),"")</f>
        <v/>
      </c>
      <c r="L1611" s="91" t="str">
        <f>IF(IFERROR(SEARCH(L$6,$D1611),0)&gt;0,TRIM(VLOOKUP(L$6,'Lifeline-Capability XWalk'!$F$6:$G$38,2,FALSE)),"")</f>
        <v/>
      </c>
      <c r="M1611" s="91" t="str">
        <f>IF(IFERROR(SEARCH(M$6,$D1611),0)&gt;0,TRIM(VLOOKUP(M$6,'Lifeline-Capability XWalk'!$F$6:$G$38,2,FALSE)),"")</f>
        <v/>
      </c>
      <c r="N1611" s="91" t="str">
        <f>IF(IFERROR(SEARCH(N$6,$D1611),0)&gt;0,TRIM(VLOOKUP(N$6,'Lifeline-Capability XWalk'!$F$6:$G$38,2,FALSE)),"")</f>
        <v/>
      </c>
      <c r="O1611" s="91" t="str">
        <f>IF(IFERROR(SEARCH(O$6,$D1611),0)&gt;0,TRIM(VLOOKUP(O$6,'Lifeline-Capability XWalk'!$F$6:$G$38,2,FALSE)),"")</f>
        <v/>
      </c>
      <c r="P1611" s="91" t="str">
        <f>IF(IFERROR(SEARCH(P$6,$D1611),0)&gt;0,TRIM(VLOOKUP(P$6,'Lifeline-Capability XWalk'!$F$6:$G$38,2,FALSE)),"")</f>
        <v/>
      </c>
      <c r="Q1611" s="91" t="str">
        <f>IF(IFERROR(SEARCH(Q$6,$D1611),0)&gt;0,TRIM(VLOOKUP(Q$6,'Lifeline-Capability XWalk'!$F$6:$G$38,2,FALSE)),"")</f>
        <v/>
      </c>
      <c r="R1611" s="91" t="str">
        <f>IF(IFERROR(SEARCH(R$6,$D1611),0)&gt;0,TRIM(VLOOKUP(R$6,'Lifeline-Capability XWalk'!$F$6:$G$38,2,FALSE)),"")</f>
        <v>Safety and Security; Food, Water, Shelter; Health and Medical; Energy; Communications; Hazardous Materials; Transportation; Water Systems;</v>
      </c>
      <c r="S1611" s="91" t="str">
        <f>IF(IFERROR(SEARCH(S$6,$D1611),0)&gt;0,TRIM(VLOOKUP(S$6,'Lifeline-Capability XWalk'!$F$6:$G$38,2,FALSE)),"")</f>
        <v/>
      </c>
      <c r="T1611" s="91" t="str">
        <f>IF(IFERROR(SEARCH(T$6,$D1611),0)&gt;0,TRIM(VLOOKUP(T$6,'Lifeline-Capability XWalk'!$F$6:$G$38,2,FALSE)),"")</f>
        <v/>
      </c>
      <c r="U1611" s="91" t="str">
        <f>IF(IFERROR(SEARCH(U$6,$D1611),0)&gt;0,TRIM(VLOOKUP(U$6,'Lifeline-Capability XWalk'!$F$6:$G$38,2,FALSE)),"")</f>
        <v/>
      </c>
      <c r="V1611" s="91" t="str">
        <f>IF(IFERROR(SEARCH(V$6,$D1611),0)&gt;0,TRIM(VLOOKUP(V$6,'Lifeline-Capability XWalk'!$F$6:$G$38,2,FALSE)),"")</f>
        <v/>
      </c>
      <c r="W1611" s="91" t="str">
        <f>IF(IFERROR(SEARCH(W$6,$D1611),0)&gt;0,TRIM(VLOOKUP(W$6,'Lifeline-Capability XWalk'!$F$6:$G$38,2,FALSE)),"")</f>
        <v/>
      </c>
      <c r="X1611" s="91" t="str">
        <f>IF(IFERROR(SEARCH(X$6,$D1611),0)&gt;0,TRIM(VLOOKUP(X$6,'Lifeline-Capability XWalk'!$F$6:$G$38,2,FALSE)),"")</f>
        <v/>
      </c>
      <c r="Y1611" s="91" t="str">
        <f>IF(IFERROR(SEARCH(Y$6,$D1611),0)&gt;0,TRIM(VLOOKUP(Y$6,'Lifeline-Capability XWalk'!$F$6:$G$38,2,FALSE)),"")</f>
        <v/>
      </c>
      <c r="Z1611" s="91" t="str">
        <f>IF(IFERROR(SEARCH(Z$6,$D1611),0)&gt;0,TRIM(VLOOKUP(Z$6,'Lifeline-Capability XWalk'!$F$6:$G$38,2,FALSE)),"")</f>
        <v/>
      </c>
      <c r="AA1611" s="91" t="str">
        <f>IF(IFERROR(SEARCH(AA$6,$D1611),0)&gt;0,TRIM(VLOOKUP(AA$6,'Lifeline-Capability XWalk'!$F$6:$G$38,2,FALSE)),"")</f>
        <v/>
      </c>
      <c r="AB1611" s="91" t="str">
        <f>IF(IFERROR(SEARCH(AB$6,$D1611),0)&gt;0,TRIM(VLOOKUP(AB$6,'Lifeline-Capability XWalk'!$F$6:$G$38,2,FALSE)),"")</f>
        <v/>
      </c>
      <c r="AC1611" s="91" t="str">
        <f>IF(IFERROR(SEARCH(AC$6,$D1611),0)&gt;0,TRIM(VLOOKUP(AC$6,'Lifeline-Capability XWalk'!$F$6:$G$38,2,FALSE)),"")</f>
        <v/>
      </c>
      <c r="AD1611" s="91" t="str">
        <f>IF(IFERROR(SEARCH(AD$6,$D1611),0)&gt;0,TRIM(VLOOKUP(AD$6,'Lifeline-Capability XWalk'!$F$6:$G$38,2,FALSE)),"")</f>
        <v/>
      </c>
      <c r="AE1611" s="91" t="str">
        <f>IF(IFERROR(SEARCH(AE$6,$D1611),0)&gt;0,TRIM(VLOOKUP(AE$6,'Lifeline-Capability XWalk'!$F$6:$G$38,2,FALSE)),"")</f>
        <v/>
      </c>
      <c r="AF1611" s="91" t="str">
        <f>IF(IFERROR(SEARCH(AF$6,$D1611),0)&gt;0,TRIM(VLOOKUP(AF$6,'Lifeline-Capability XWalk'!$F$6:$G$38,2,FALSE)),"")</f>
        <v/>
      </c>
      <c r="AG1611" s="91" t="str">
        <f>IF(IFERROR(SEARCH(AG$6,$D1611),0)&gt;0,TRIM(VLOOKUP(AG$6,'Lifeline-Capability XWalk'!$F$6:$G$38,2,FALSE)),"")</f>
        <v/>
      </c>
      <c r="AH1611" s="91" t="str">
        <f>IF(IFERROR(SEARCH(AH$6,$D1611),0)&gt;0,TRIM(VLOOKUP(AH$6,'Lifeline-Capability XWalk'!$F$6:$G$38,2,FALSE)),"")</f>
        <v/>
      </c>
      <c r="AI1611" s="91" t="str">
        <f>IF(IFERROR(SEARCH(AI$6,$D1611),0)&gt;0,TRIM(VLOOKUP(AI$6,'Lifeline-Capability XWalk'!$F$6:$G$38,2,FALSE)),"")</f>
        <v/>
      </c>
      <c r="AJ1611" s="91" t="str">
        <f>IF(IFERROR(SEARCH(AJ$6,$D1611),0)&gt;0,TRIM(VLOOKUP(AJ$6,'Lifeline-Capability XWalk'!$F$6:$G$38,2,FALSE)),"")</f>
        <v/>
      </c>
      <c r="AK1611" s="91" t="str">
        <f>IF(IFERROR(SEARCH(AK$6,$D1611),0)&gt;0,TRIM(VLOOKUP(AK$6,'Lifeline-Capability XWalk'!$F$6:$G$38,2,FALSE)),"")</f>
        <v/>
      </c>
      <c r="AL1611" s="92" t="str">
        <f>IF(IFERROR(SEARCH(AL$6,$D1611),0)&gt;0,TRIM(VLOOKUP(AL$6,'Lifeline-Capability XWalk'!$F$6:$G$38,2,FALSE)),"")</f>
        <v/>
      </c>
      <c r="AM1611" s="24" t="str">
        <f t="shared" si="97"/>
        <v/>
      </c>
      <c r="AN1611" s="24" t="str">
        <f t="shared" si="97"/>
        <v/>
      </c>
      <c r="AO1611" s="24" t="str">
        <f t="shared" si="97"/>
        <v/>
      </c>
      <c r="AP1611" s="24" t="str">
        <f t="shared" si="97"/>
        <v/>
      </c>
      <c r="AQ1611" s="24" t="str">
        <f t="shared" si="97"/>
        <v/>
      </c>
      <c r="AR1611" s="24" t="str">
        <f t="shared" si="97"/>
        <v/>
      </c>
      <c r="AS1611" s="24" t="str">
        <f t="shared" si="97"/>
        <v/>
      </c>
      <c r="AT1611" s="24" t="str">
        <f t="shared" si="97"/>
        <v/>
      </c>
      <c r="AU1611" s="24" t="str">
        <f t="shared" si="97"/>
        <v>Safety and Security; Food, Water, Shelter; Health and Medical; Energy; Communications; Hazardous Materials; Transportation; Water Systems;</v>
      </c>
    </row>
    <row r="1612" spans="1:47" ht="32.1" customHeight="1" x14ac:dyDescent="0.2">
      <c r="A1612" s="143" t="s">
        <v>1113</v>
      </c>
      <c r="B1612" s="144" t="s">
        <v>20</v>
      </c>
      <c r="C1612" s="144" t="s">
        <v>1082</v>
      </c>
      <c r="D1612" s="124" t="s">
        <v>1912</v>
      </c>
      <c r="E1612" s="64" t="str">
        <f t="shared" ref="E1612:E1675" si="98">IF(AU1612=AU$6,AU$6,_xlfn.TEXTJOIN(", ",TRUE,_xlfn.UNIQUE(AM1612:AT1612)))</f>
        <v>Safety and Security; Food, Water, Shelter; Health and Medical; Energy; Communications; Hazardous Materials; Transportation; Water Systems;</v>
      </c>
      <c r="F1612" s="70" t="s">
        <v>2019</v>
      </c>
      <c r="G1612" s="90" t="str">
        <f>IF(IFERROR(SEARCH(G$6,$D1612),0)&gt;0,TRIM(VLOOKUP(G$6,'Lifeline-Capability XWalk'!$F$6:$G$38,2,FALSE)),"")</f>
        <v/>
      </c>
      <c r="H1612" s="91" t="str">
        <f>IF(IFERROR(SEARCH(H$6,$D1612),0)&gt;0,TRIM(VLOOKUP(H$6,'Lifeline-Capability XWalk'!$F$6:$G$38,2,FALSE)),"")</f>
        <v/>
      </c>
      <c r="I1612" s="91" t="str">
        <f>IF(IFERROR(SEARCH(I$6,$D1612),0)&gt;0,TRIM(VLOOKUP(I$6,'Lifeline-Capability XWalk'!$F$6:$G$38,2,FALSE)),"")</f>
        <v/>
      </c>
      <c r="J1612" s="91" t="str">
        <f>IF(IFERROR(SEARCH(J$6,$D1612),0)&gt;0,TRIM(VLOOKUP(J$6,'Lifeline-Capability XWalk'!$F$6:$G$38,2,FALSE)),"")</f>
        <v/>
      </c>
      <c r="K1612" s="91" t="str">
        <f>IF(IFERROR(SEARCH(K$6,$D1612),0)&gt;0,TRIM(VLOOKUP(K$6,'Lifeline-Capability XWalk'!$F$6:$G$38,2,FALSE)),"")</f>
        <v/>
      </c>
      <c r="L1612" s="91" t="str">
        <f>IF(IFERROR(SEARCH(L$6,$D1612),0)&gt;0,TRIM(VLOOKUP(L$6,'Lifeline-Capability XWalk'!$F$6:$G$38,2,FALSE)),"")</f>
        <v/>
      </c>
      <c r="M1612" s="91" t="str">
        <f>IF(IFERROR(SEARCH(M$6,$D1612),0)&gt;0,TRIM(VLOOKUP(M$6,'Lifeline-Capability XWalk'!$F$6:$G$38,2,FALSE)),"")</f>
        <v/>
      </c>
      <c r="N1612" s="91" t="str">
        <f>IF(IFERROR(SEARCH(N$6,$D1612),0)&gt;0,TRIM(VLOOKUP(N$6,'Lifeline-Capability XWalk'!$F$6:$G$38,2,FALSE)),"")</f>
        <v/>
      </c>
      <c r="O1612" s="91" t="str">
        <f>IF(IFERROR(SEARCH(O$6,$D1612),0)&gt;0,TRIM(VLOOKUP(O$6,'Lifeline-Capability XWalk'!$F$6:$G$38,2,FALSE)),"")</f>
        <v/>
      </c>
      <c r="P1612" s="91" t="str">
        <f>IF(IFERROR(SEARCH(P$6,$D1612),0)&gt;0,TRIM(VLOOKUP(P$6,'Lifeline-Capability XWalk'!$F$6:$G$38,2,FALSE)),"")</f>
        <v/>
      </c>
      <c r="Q1612" s="91" t="str">
        <f>IF(IFERROR(SEARCH(Q$6,$D1612),0)&gt;0,TRIM(VLOOKUP(Q$6,'Lifeline-Capability XWalk'!$F$6:$G$38,2,FALSE)),"")</f>
        <v/>
      </c>
      <c r="R1612" s="91" t="str">
        <f>IF(IFERROR(SEARCH(R$6,$D1612),0)&gt;0,TRIM(VLOOKUP(R$6,'Lifeline-Capability XWalk'!$F$6:$G$38,2,FALSE)),"")</f>
        <v>Safety and Security; Food, Water, Shelter; Health and Medical; Energy; Communications; Hazardous Materials; Transportation; Water Systems;</v>
      </c>
      <c r="S1612" s="91" t="str">
        <f>IF(IFERROR(SEARCH(S$6,$D1612),0)&gt;0,TRIM(VLOOKUP(S$6,'Lifeline-Capability XWalk'!$F$6:$G$38,2,FALSE)),"")</f>
        <v/>
      </c>
      <c r="T1612" s="91" t="str">
        <f>IF(IFERROR(SEARCH(T$6,$D1612),0)&gt;0,TRIM(VLOOKUP(T$6,'Lifeline-Capability XWalk'!$F$6:$G$38,2,FALSE)),"")</f>
        <v/>
      </c>
      <c r="U1612" s="91" t="str">
        <f>IF(IFERROR(SEARCH(U$6,$D1612),0)&gt;0,TRIM(VLOOKUP(U$6,'Lifeline-Capability XWalk'!$F$6:$G$38,2,FALSE)),"")</f>
        <v/>
      </c>
      <c r="V1612" s="91" t="str">
        <f>IF(IFERROR(SEARCH(V$6,$D1612),0)&gt;0,TRIM(VLOOKUP(V$6,'Lifeline-Capability XWalk'!$F$6:$G$38,2,FALSE)),"")</f>
        <v/>
      </c>
      <c r="W1612" s="91" t="str">
        <f>IF(IFERROR(SEARCH(W$6,$D1612),0)&gt;0,TRIM(VLOOKUP(W$6,'Lifeline-Capability XWalk'!$F$6:$G$38,2,FALSE)),"")</f>
        <v/>
      </c>
      <c r="X1612" s="91" t="str">
        <f>IF(IFERROR(SEARCH(X$6,$D1612),0)&gt;0,TRIM(VLOOKUP(X$6,'Lifeline-Capability XWalk'!$F$6:$G$38,2,FALSE)),"")</f>
        <v/>
      </c>
      <c r="Y1612" s="91" t="str">
        <f>IF(IFERROR(SEARCH(Y$6,$D1612),0)&gt;0,TRIM(VLOOKUP(Y$6,'Lifeline-Capability XWalk'!$F$6:$G$38,2,FALSE)),"")</f>
        <v/>
      </c>
      <c r="Z1612" s="91" t="str">
        <f>IF(IFERROR(SEARCH(Z$6,$D1612),0)&gt;0,TRIM(VLOOKUP(Z$6,'Lifeline-Capability XWalk'!$F$6:$G$38,2,FALSE)),"")</f>
        <v/>
      </c>
      <c r="AA1612" s="91" t="str">
        <f>IF(IFERROR(SEARCH(AA$6,$D1612),0)&gt;0,TRIM(VLOOKUP(AA$6,'Lifeline-Capability XWalk'!$F$6:$G$38,2,FALSE)),"")</f>
        <v/>
      </c>
      <c r="AB1612" s="91" t="str">
        <f>IF(IFERROR(SEARCH(AB$6,$D1612),0)&gt;0,TRIM(VLOOKUP(AB$6,'Lifeline-Capability XWalk'!$F$6:$G$38,2,FALSE)),"")</f>
        <v/>
      </c>
      <c r="AC1612" s="91" t="str">
        <f>IF(IFERROR(SEARCH(AC$6,$D1612),0)&gt;0,TRIM(VLOOKUP(AC$6,'Lifeline-Capability XWalk'!$F$6:$G$38,2,FALSE)),"")</f>
        <v/>
      </c>
      <c r="AD1612" s="91" t="str">
        <f>IF(IFERROR(SEARCH(AD$6,$D1612),0)&gt;0,TRIM(VLOOKUP(AD$6,'Lifeline-Capability XWalk'!$F$6:$G$38,2,FALSE)),"")</f>
        <v/>
      </c>
      <c r="AE1612" s="91" t="str">
        <f>IF(IFERROR(SEARCH(AE$6,$D1612),0)&gt;0,TRIM(VLOOKUP(AE$6,'Lifeline-Capability XWalk'!$F$6:$G$38,2,FALSE)),"")</f>
        <v/>
      </c>
      <c r="AF1612" s="91" t="str">
        <f>IF(IFERROR(SEARCH(AF$6,$D1612),0)&gt;0,TRIM(VLOOKUP(AF$6,'Lifeline-Capability XWalk'!$F$6:$G$38,2,FALSE)),"")</f>
        <v/>
      </c>
      <c r="AG1612" s="91" t="str">
        <f>IF(IFERROR(SEARCH(AG$6,$D1612),0)&gt;0,TRIM(VLOOKUP(AG$6,'Lifeline-Capability XWalk'!$F$6:$G$38,2,FALSE)),"")</f>
        <v/>
      </c>
      <c r="AH1612" s="91" t="str">
        <f>IF(IFERROR(SEARCH(AH$6,$D1612),0)&gt;0,TRIM(VLOOKUP(AH$6,'Lifeline-Capability XWalk'!$F$6:$G$38,2,FALSE)),"")</f>
        <v/>
      </c>
      <c r="AI1612" s="91" t="str">
        <f>IF(IFERROR(SEARCH(AI$6,$D1612),0)&gt;0,TRIM(VLOOKUP(AI$6,'Lifeline-Capability XWalk'!$F$6:$G$38,2,FALSE)),"")</f>
        <v/>
      </c>
      <c r="AJ1612" s="91" t="str">
        <f>IF(IFERROR(SEARCH(AJ$6,$D1612),0)&gt;0,TRIM(VLOOKUP(AJ$6,'Lifeline-Capability XWalk'!$F$6:$G$38,2,FALSE)),"")</f>
        <v/>
      </c>
      <c r="AK1612" s="91" t="str">
        <f>IF(IFERROR(SEARCH(AK$6,$D1612),0)&gt;0,TRIM(VLOOKUP(AK$6,'Lifeline-Capability XWalk'!$F$6:$G$38,2,FALSE)),"")</f>
        <v/>
      </c>
      <c r="AL1612" s="92" t="str">
        <f>IF(IFERROR(SEARCH(AL$6,$D1612),0)&gt;0,TRIM(VLOOKUP(AL$6,'Lifeline-Capability XWalk'!$F$6:$G$38,2,FALSE)),"")</f>
        <v/>
      </c>
      <c r="AM1612" s="24" t="str">
        <f t="shared" si="97"/>
        <v/>
      </c>
      <c r="AN1612" s="24" t="str">
        <f t="shared" si="97"/>
        <v/>
      </c>
      <c r="AO1612" s="24" t="str">
        <f t="shared" si="97"/>
        <v/>
      </c>
      <c r="AP1612" s="24" t="str">
        <f t="shared" si="97"/>
        <v/>
      </c>
      <c r="AQ1612" s="24" t="str">
        <f t="shared" si="97"/>
        <v/>
      </c>
      <c r="AR1612" s="24" t="str">
        <f t="shared" si="97"/>
        <v/>
      </c>
      <c r="AS1612" s="24" t="str">
        <f t="shared" si="97"/>
        <v/>
      </c>
      <c r="AT1612" s="24" t="str">
        <f t="shared" si="97"/>
        <v/>
      </c>
      <c r="AU1612" s="24" t="str">
        <f t="shared" si="97"/>
        <v>Safety and Security; Food, Water, Shelter; Health and Medical; Energy; Communications; Hazardous Materials; Transportation; Water Systems;</v>
      </c>
    </row>
    <row r="1613" spans="1:47" ht="32.1" customHeight="1" x14ac:dyDescent="0.2">
      <c r="A1613" s="143" t="s">
        <v>1113</v>
      </c>
      <c r="B1613" s="144" t="s">
        <v>20</v>
      </c>
      <c r="C1613" s="144" t="s">
        <v>1082</v>
      </c>
      <c r="D1613" s="124" t="s">
        <v>1946</v>
      </c>
      <c r="E1613" s="64" t="str">
        <f t="shared" si="98"/>
        <v>Safety and Security; Food, Water, Shelter; Health and Medical; Energy; Communications; Hazardous Materials; Transportation; Water Systems;</v>
      </c>
      <c r="F1613" s="70" t="s">
        <v>2020</v>
      </c>
      <c r="G1613" s="90" t="str">
        <f>IF(IFERROR(SEARCH(G$6,$D1613),0)&gt;0,TRIM(VLOOKUP(G$6,'Lifeline-Capability XWalk'!$F$6:$G$38,2,FALSE)),"")</f>
        <v/>
      </c>
      <c r="H1613" s="91" t="str">
        <f>IF(IFERROR(SEARCH(H$6,$D1613),0)&gt;0,TRIM(VLOOKUP(H$6,'Lifeline-Capability XWalk'!$F$6:$G$38,2,FALSE)),"")</f>
        <v/>
      </c>
      <c r="I1613" s="91" t="str">
        <f>IF(IFERROR(SEARCH(I$6,$D1613),0)&gt;0,TRIM(VLOOKUP(I$6,'Lifeline-Capability XWalk'!$F$6:$G$38,2,FALSE)),"")</f>
        <v/>
      </c>
      <c r="J1613" s="91" t="str">
        <f>IF(IFERROR(SEARCH(J$6,$D1613),0)&gt;0,TRIM(VLOOKUP(J$6,'Lifeline-Capability XWalk'!$F$6:$G$38,2,FALSE)),"")</f>
        <v/>
      </c>
      <c r="K1613" s="91" t="str">
        <f>IF(IFERROR(SEARCH(K$6,$D1613),0)&gt;0,TRIM(VLOOKUP(K$6,'Lifeline-Capability XWalk'!$F$6:$G$38,2,FALSE)),"")</f>
        <v/>
      </c>
      <c r="L1613" s="91" t="str">
        <f>IF(IFERROR(SEARCH(L$6,$D1613),0)&gt;0,TRIM(VLOOKUP(L$6,'Lifeline-Capability XWalk'!$F$6:$G$38,2,FALSE)),"")</f>
        <v/>
      </c>
      <c r="M1613" s="91" t="str">
        <f>IF(IFERROR(SEARCH(M$6,$D1613),0)&gt;0,TRIM(VLOOKUP(M$6,'Lifeline-Capability XWalk'!$F$6:$G$38,2,FALSE)),"")</f>
        <v/>
      </c>
      <c r="N1613" s="91" t="str">
        <f>IF(IFERROR(SEARCH(N$6,$D1613),0)&gt;0,TRIM(VLOOKUP(N$6,'Lifeline-Capability XWalk'!$F$6:$G$38,2,FALSE)),"")</f>
        <v/>
      </c>
      <c r="O1613" s="91" t="str">
        <f>IF(IFERROR(SEARCH(O$6,$D1613),0)&gt;0,TRIM(VLOOKUP(O$6,'Lifeline-Capability XWalk'!$F$6:$G$38,2,FALSE)),"")</f>
        <v/>
      </c>
      <c r="P1613" s="91" t="str">
        <f>IF(IFERROR(SEARCH(P$6,$D1613),0)&gt;0,TRIM(VLOOKUP(P$6,'Lifeline-Capability XWalk'!$F$6:$G$38,2,FALSE)),"")</f>
        <v/>
      </c>
      <c r="Q1613" s="91" t="str">
        <f>IF(IFERROR(SEARCH(Q$6,$D1613),0)&gt;0,TRIM(VLOOKUP(Q$6,'Lifeline-Capability XWalk'!$F$6:$G$38,2,FALSE)),"")</f>
        <v/>
      </c>
      <c r="R1613" s="91" t="str">
        <f>IF(IFERROR(SEARCH(R$6,$D1613),0)&gt;0,TRIM(VLOOKUP(R$6,'Lifeline-Capability XWalk'!$F$6:$G$38,2,FALSE)),"")</f>
        <v/>
      </c>
      <c r="S1613" s="91" t="str">
        <f>IF(IFERROR(SEARCH(S$6,$D1613),0)&gt;0,TRIM(VLOOKUP(S$6,'Lifeline-Capability XWalk'!$F$6:$G$38,2,FALSE)),"")</f>
        <v/>
      </c>
      <c r="T1613" s="91" t="str">
        <f>IF(IFERROR(SEARCH(T$6,$D1613),0)&gt;0,TRIM(VLOOKUP(T$6,'Lifeline-Capability XWalk'!$F$6:$G$38,2,FALSE)),"")</f>
        <v/>
      </c>
      <c r="U1613" s="91" t="str">
        <f>IF(IFERROR(SEARCH(U$6,$D1613),0)&gt;0,TRIM(VLOOKUP(U$6,'Lifeline-Capability XWalk'!$F$6:$G$38,2,FALSE)),"")</f>
        <v>Safety and Security; Food, Water, Shelter; Health and Medical; Energy; Communications; Hazardous Materials; Transportation; Water Systems;</v>
      </c>
      <c r="V1613" s="91" t="str">
        <f>IF(IFERROR(SEARCH(V$6,$D1613),0)&gt;0,TRIM(VLOOKUP(V$6,'Lifeline-Capability XWalk'!$F$6:$G$38,2,FALSE)),"")</f>
        <v/>
      </c>
      <c r="W1613" s="91" t="str">
        <f>IF(IFERROR(SEARCH(W$6,$D1613),0)&gt;0,TRIM(VLOOKUP(W$6,'Lifeline-Capability XWalk'!$F$6:$G$38,2,FALSE)),"")</f>
        <v/>
      </c>
      <c r="X1613" s="91" t="str">
        <f>IF(IFERROR(SEARCH(X$6,$D1613),0)&gt;0,TRIM(VLOOKUP(X$6,'Lifeline-Capability XWalk'!$F$6:$G$38,2,FALSE)),"")</f>
        <v/>
      </c>
      <c r="Y1613" s="91" t="str">
        <f>IF(IFERROR(SEARCH(Y$6,$D1613),0)&gt;0,TRIM(VLOOKUP(Y$6,'Lifeline-Capability XWalk'!$F$6:$G$38,2,FALSE)),"")</f>
        <v/>
      </c>
      <c r="Z1613" s="91" t="str">
        <f>IF(IFERROR(SEARCH(Z$6,$D1613),0)&gt;0,TRIM(VLOOKUP(Z$6,'Lifeline-Capability XWalk'!$F$6:$G$38,2,FALSE)),"")</f>
        <v/>
      </c>
      <c r="AA1613" s="91" t="str">
        <f>IF(IFERROR(SEARCH(AA$6,$D1613),0)&gt;0,TRIM(VLOOKUP(AA$6,'Lifeline-Capability XWalk'!$F$6:$G$38,2,FALSE)),"")</f>
        <v/>
      </c>
      <c r="AB1613" s="91" t="str">
        <f>IF(IFERROR(SEARCH(AB$6,$D1613),0)&gt;0,TRIM(VLOOKUP(AB$6,'Lifeline-Capability XWalk'!$F$6:$G$38,2,FALSE)),"")</f>
        <v/>
      </c>
      <c r="AC1613" s="91" t="str">
        <f>IF(IFERROR(SEARCH(AC$6,$D1613),0)&gt;0,TRIM(VLOOKUP(AC$6,'Lifeline-Capability XWalk'!$F$6:$G$38,2,FALSE)),"")</f>
        <v/>
      </c>
      <c r="AD1613" s="91" t="str">
        <f>IF(IFERROR(SEARCH(AD$6,$D1613),0)&gt;0,TRIM(VLOOKUP(AD$6,'Lifeline-Capability XWalk'!$F$6:$G$38,2,FALSE)),"")</f>
        <v/>
      </c>
      <c r="AE1613" s="91" t="str">
        <f>IF(IFERROR(SEARCH(AE$6,$D1613),0)&gt;0,TRIM(VLOOKUP(AE$6,'Lifeline-Capability XWalk'!$F$6:$G$38,2,FALSE)),"")</f>
        <v/>
      </c>
      <c r="AF1613" s="91" t="str">
        <f>IF(IFERROR(SEARCH(AF$6,$D1613),0)&gt;0,TRIM(VLOOKUP(AF$6,'Lifeline-Capability XWalk'!$F$6:$G$38,2,FALSE)),"")</f>
        <v/>
      </c>
      <c r="AG1613" s="91" t="str">
        <f>IF(IFERROR(SEARCH(AG$6,$D1613),0)&gt;0,TRIM(VLOOKUP(AG$6,'Lifeline-Capability XWalk'!$F$6:$G$38,2,FALSE)),"")</f>
        <v/>
      </c>
      <c r="AH1613" s="91" t="str">
        <f>IF(IFERROR(SEARCH(AH$6,$D1613),0)&gt;0,TRIM(VLOOKUP(AH$6,'Lifeline-Capability XWalk'!$F$6:$G$38,2,FALSE)),"")</f>
        <v/>
      </c>
      <c r="AI1613" s="91" t="str">
        <f>IF(IFERROR(SEARCH(AI$6,$D1613),0)&gt;0,TRIM(VLOOKUP(AI$6,'Lifeline-Capability XWalk'!$F$6:$G$38,2,FALSE)),"")</f>
        <v/>
      </c>
      <c r="AJ1613" s="91" t="str">
        <f>IF(IFERROR(SEARCH(AJ$6,$D1613),0)&gt;0,TRIM(VLOOKUP(AJ$6,'Lifeline-Capability XWalk'!$F$6:$G$38,2,FALSE)),"")</f>
        <v/>
      </c>
      <c r="AK1613" s="91" t="str">
        <f>IF(IFERROR(SEARCH(AK$6,$D1613),0)&gt;0,TRIM(VLOOKUP(AK$6,'Lifeline-Capability XWalk'!$F$6:$G$38,2,FALSE)),"")</f>
        <v/>
      </c>
      <c r="AL1613" s="92" t="str">
        <f>IF(IFERROR(SEARCH(AL$6,$D1613),0)&gt;0,TRIM(VLOOKUP(AL$6,'Lifeline-Capability XWalk'!$F$6:$G$38,2,FALSE)),"")</f>
        <v/>
      </c>
      <c r="AM1613" s="24" t="str">
        <f t="shared" si="97"/>
        <v/>
      </c>
      <c r="AN1613" s="24" t="str">
        <f t="shared" si="97"/>
        <v/>
      </c>
      <c r="AO1613" s="24" t="str">
        <f t="shared" si="97"/>
        <v/>
      </c>
      <c r="AP1613" s="24" t="str">
        <f t="shared" si="97"/>
        <v/>
      </c>
      <c r="AQ1613" s="24" t="str">
        <f t="shared" si="97"/>
        <v/>
      </c>
      <c r="AR1613" s="24" t="str">
        <f t="shared" si="97"/>
        <v/>
      </c>
      <c r="AS1613" s="24" t="str">
        <f t="shared" si="97"/>
        <v/>
      </c>
      <c r="AT1613" s="24" t="str">
        <f t="shared" si="97"/>
        <v/>
      </c>
      <c r="AU1613" s="24" t="str">
        <f t="shared" si="97"/>
        <v>Safety and Security; Food, Water, Shelter; Health and Medical; Energy; Communications; Hazardous Materials; Transportation; Water Systems;</v>
      </c>
    </row>
    <row r="1614" spans="1:47" ht="32.1" customHeight="1" x14ac:dyDescent="0.2">
      <c r="A1614" s="143" t="s">
        <v>1113</v>
      </c>
      <c r="B1614" s="144" t="s">
        <v>20</v>
      </c>
      <c r="C1614" s="144" t="s">
        <v>1082</v>
      </c>
      <c r="D1614" s="124" t="s">
        <v>1105</v>
      </c>
      <c r="E1614" s="64" t="str">
        <f t="shared" si="98"/>
        <v>Safety and Security; Food, Water, Shelter; Health and Medical; Energy; Communications; Hazardous Materials; Transportation; Water Systems;</v>
      </c>
      <c r="F1614" s="70" t="s">
        <v>2021</v>
      </c>
      <c r="G1614" s="90" t="str">
        <f>IF(IFERROR(SEARCH(G$6,$D1614),0)&gt;0,TRIM(VLOOKUP(G$6,'Lifeline-Capability XWalk'!$F$6:$G$38,2,FALSE)),"")</f>
        <v/>
      </c>
      <c r="H1614" s="91" t="str">
        <f>IF(IFERROR(SEARCH(H$6,$D1614),0)&gt;0,TRIM(VLOOKUP(H$6,'Lifeline-Capability XWalk'!$F$6:$G$38,2,FALSE)),"")</f>
        <v/>
      </c>
      <c r="I1614" s="91" t="str">
        <f>IF(IFERROR(SEARCH(I$6,$D1614),0)&gt;0,TRIM(VLOOKUP(I$6,'Lifeline-Capability XWalk'!$F$6:$G$38,2,FALSE)),"")</f>
        <v/>
      </c>
      <c r="J1614" s="91" t="str">
        <f>IF(IFERROR(SEARCH(J$6,$D1614),0)&gt;0,TRIM(VLOOKUP(J$6,'Lifeline-Capability XWalk'!$F$6:$G$38,2,FALSE)),"")</f>
        <v/>
      </c>
      <c r="K1614" s="91" t="str">
        <f>IF(IFERROR(SEARCH(K$6,$D1614),0)&gt;0,TRIM(VLOOKUP(K$6,'Lifeline-Capability XWalk'!$F$6:$G$38,2,FALSE)),"")</f>
        <v/>
      </c>
      <c r="L1614" s="91" t="str">
        <f>IF(IFERROR(SEARCH(L$6,$D1614),0)&gt;0,TRIM(VLOOKUP(L$6,'Lifeline-Capability XWalk'!$F$6:$G$38,2,FALSE)),"")</f>
        <v/>
      </c>
      <c r="M1614" s="91" t="str">
        <f>IF(IFERROR(SEARCH(M$6,$D1614),0)&gt;0,TRIM(VLOOKUP(M$6,'Lifeline-Capability XWalk'!$F$6:$G$38,2,FALSE)),"")</f>
        <v/>
      </c>
      <c r="N1614" s="91" t="str">
        <f>IF(IFERROR(SEARCH(N$6,$D1614),0)&gt;0,TRIM(VLOOKUP(N$6,'Lifeline-Capability XWalk'!$F$6:$G$38,2,FALSE)),"")</f>
        <v/>
      </c>
      <c r="O1614" s="91" t="str">
        <f>IF(IFERROR(SEARCH(O$6,$D1614),0)&gt;0,TRIM(VLOOKUP(O$6,'Lifeline-Capability XWalk'!$F$6:$G$38,2,FALSE)),"")</f>
        <v/>
      </c>
      <c r="P1614" s="91" t="str">
        <f>IF(IFERROR(SEARCH(P$6,$D1614),0)&gt;0,TRIM(VLOOKUP(P$6,'Lifeline-Capability XWalk'!$F$6:$G$38,2,FALSE)),"")</f>
        <v/>
      </c>
      <c r="Q1614" s="91" t="str">
        <f>IF(IFERROR(SEARCH(Q$6,$D1614),0)&gt;0,TRIM(VLOOKUP(Q$6,'Lifeline-Capability XWalk'!$F$6:$G$38,2,FALSE)),"")</f>
        <v/>
      </c>
      <c r="R1614" s="91" t="str">
        <f>IF(IFERROR(SEARCH(R$6,$D1614),0)&gt;0,TRIM(VLOOKUP(R$6,'Lifeline-Capability XWalk'!$F$6:$G$38,2,FALSE)),"")</f>
        <v/>
      </c>
      <c r="S1614" s="91" t="str">
        <f>IF(IFERROR(SEARCH(S$6,$D1614),0)&gt;0,TRIM(VLOOKUP(S$6,'Lifeline-Capability XWalk'!$F$6:$G$38,2,FALSE)),"")</f>
        <v/>
      </c>
      <c r="T1614" s="91" t="str">
        <f>IF(IFERROR(SEARCH(T$6,$D1614),0)&gt;0,TRIM(VLOOKUP(T$6,'Lifeline-Capability XWalk'!$F$6:$G$38,2,FALSE)),"")</f>
        <v/>
      </c>
      <c r="U1614" s="91" t="str">
        <f>IF(IFERROR(SEARCH(U$6,$D1614),0)&gt;0,TRIM(VLOOKUP(U$6,'Lifeline-Capability XWalk'!$F$6:$G$38,2,FALSE)),"")</f>
        <v/>
      </c>
      <c r="V1614" s="91" t="str">
        <f>IF(IFERROR(SEARCH(V$6,$D1614),0)&gt;0,TRIM(VLOOKUP(V$6,'Lifeline-Capability XWalk'!$F$6:$G$38,2,FALSE)),"")</f>
        <v/>
      </c>
      <c r="W1614" s="91" t="str">
        <f>IF(IFERROR(SEARCH(W$6,$D1614),0)&gt;0,TRIM(VLOOKUP(W$6,'Lifeline-Capability XWalk'!$F$6:$G$38,2,FALSE)),"")</f>
        <v/>
      </c>
      <c r="X1614" s="91" t="str">
        <f>IF(IFERROR(SEARCH(X$6,$D1614),0)&gt;0,TRIM(VLOOKUP(X$6,'Lifeline-Capability XWalk'!$F$6:$G$38,2,FALSE)),"")</f>
        <v/>
      </c>
      <c r="Y1614" s="91" t="str">
        <f>IF(IFERROR(SEARCH(Y$6,$D1614),0)&gt;0,TRIM(VLOOKUP(Y$6,'Lifeline-Capability XWalk'!$F$6:$G$38,2,FALSE)),"")</f>
        <v/>
      </c>
      <c r="Z1614" s="91" t="str">
        <f>IF(IFERROR(SEARCH(Z$6,$D1614),0)&gt;0,TRIM(VLOOKUP(Z$6,'Lifeline-Capability XWalk'!$F$6:$G$38,2,FALSE)),"")</f>
        <v/>
      </c>
      <c r="AA1614" s="91" t="str">
        <f>IF(IFERROR(SEARCH(AA$6,$D1614),0)&gt;0,TRIM(VLOOKUP(AA$6,'Lifeline-Capability XWalk'!$F$6:$G$38,2,FALSE)),"")</f>
        <v/>
      </c>
      <c r="AB1614" s="91" t="str">
        <f>IF(IFERROR(SEARCH(AB$6,$D1614),0)&gt;0,TRIM(VLOOKUP(AB$6,'Lifeline-Capability XWalk'!$F$6:$G$38,2,FALSE)),"")</f>
        <v/>
      </c>
      <c r="AC1614" s="91" t="str">
        <f>IF(IFERROR(SEARCH(AC$6,$D1614),0)&gt;0,TRIM(VLOOKUP(AC$6,'Lifeline-Capability XWalk'!$F$6:$G$38,2,FALSE)),"")</f>
        <v/>
      </c>
      <c r="AD1614" s="91" t="str">
        <f>IF(IFERROR(SEARCH(AD$6,$D1614),0)&gt;0,TRIM(VLOOKUP(AD$6,'Lifeline-Capability XWalk'!$F$6:$G$38,2,FALSE)),"")</f>
        <v/>
      </c>
      <c r="AE1614" s="91" t="str">
        <f>IF(IFERROR(SEARCH(AE$6,$D1614),0)&gt;0,TRIM(VLOOKUP(AE$6,'Lifeline-Capability XWalk'!$F$6:$G$38,2,FALSE)),"")</f>
        <v/>
      </c>
      <c r="AF1614" s="91" t="str">
        <f>IF(IFERROR(SEARCH(AF$6,$D1614),0)&gt;0,TRIM(VLOOKUP(AF$6,'Lifeline-Capability XWalk'!$F$6:$G$38,2,FALSE)),"")</f>
        <v/>
      </c>
      <c r="AG1614" s="91" t="str">
        <f>IF(IFERROR(SEARCH(AG$6,$D1614),0)&gt;0,TRIM(VLOOKUP(AG$6,'Lifeline-Capability XWalk'!$F$6:$G$38,2,FALSE)),"")</f>
        <v/>
      </c>
      <c r="AH1614" s="91" t="str">
        <f>IF(IFERROR(SEARCH(AH$6,$D1614),0)&gt;0,TRIM(VLOOKUP(AH$6,'Lifeline-Capability XWalk'!$F$6:$G$38,2,FALSE)),"")</f>
        <v/>
      </c>
      <c r="AI1614" s="91" t="str">
        <f>IF(IFERROR(SEARCH(AI$6,$D1614),0)&gt;0,TRIM(VLOOKUP(AI$6,'Lifeline-Capability XWalk'!$F$6:$G$38,2,FALSE)),"")</f>
        <v/>
      </c>
      <c r="AJ1614" s="91" t="str">
        <f>IF(IFERROR(SEARCH(AJ$6,$D1614),0)&gt;0,TRIM(VLOOKUP(AJ$6,'Lifeline-Capability XWalk'!$F$6:$G$38,2,FALSE)),"")</f>
        <v>Safety and Security; Food, Water, Shelter; Health and Medical; Energy; Communications; Hazardous Materials; Transportation; Water Systems;</v>
      </c>
      <c r="AK1614" s="91" t="str">
        <f>IF(IFERROR(SEARCH(AK$6,$D1614),0)&gt;0,TRIM(VLOOKUP(AK$6,'Lifeline-Capability XWalk'!$F$6:$G$38,2,FALSE)),"")</f>
        <v/>
      </c>
      <c r="AL1614" s="92" t="str">
        <f>IF(IFERROR(SEARCH(AL$6,$D1614),0)&gt;0,TRIM(VLOOKUP(AL$6,'Lifeline-Capability XWalk'!$F$6:$G$38,2,FALSE)),"")</f>
        <v/>
      </c>
      <c r="AM1614" s="24" t="str">
        <f t="shared" si="97"/>
        <v/>
      </c>
      <c r="AN1614" s="24" t="str">
        <f t="shared" si="97"/>
        <v/>
      </c>
      <c r="AO1614" s="24" t="str">
        <f t="shared" si="97"/>
        <v/>
      </c>
      <c r="AP1614" s="24" t="str">
        <f t="shared" si="97"/>
        <v/>
      </c>
      <c r="AQ1614" s="24" t="str">
        <f t="shared" si="97"/>
        <v/>
      </c>
      <c r="AR1614" s="24" t="str">
        <f t="shared" si="97"/>
        <v/>
      </c>
      <c r="AS1614" s="24" t="str">
        <f t="shared" si="97"/>
        <v/>
      </c>
      <c r="AT1614" s="24" t="str">
        <f t="shared" si="97"/>
        <v/>
      </c>
      <c r="AU1614" s="24" t="str">
        <f t="shared" si="97"/>
        <v>Safety and Security; Food, Water, Shelter; Health and Medical; Energy; Communications; Hazardous Materials; Transportation; Water Systems;</v>
      </c>
    </row>
    <row r="1615" spans="1:47" ht="32.1" customHeight="1" x14ac:dyDescent="0.2">
      <c r="A1615" s="143" t="s">
        <v>1113</v>
      </c>
      <c r="B1615" s="144" t="s">
        <v>1310</v>
      </c>
      <c r="C1615" s="144" t="s">
        <v>1082</v>
      </c>
      <c r="D1615" s="124" t="s">
        <v>1176</v>
      </c>
      <c r="E1615" s="64" t="str">
        <f t="shared" si="98"/>
        <v>Health and Medical</v>
      </c>
      <c r="F1615" s="70" t="s">
        <v>2022</v>
      </c>
      <c r="G1615" s="90" t="str">
        <f>IF(IFERROR(SEARCH(G$6,$D1615),0)&gt;0,TRIM(VLOOKUP(G$6,'Lifeline-Capability XWalk'!$F$6:$G$38,2,FALSE)),"")</f>
        <v/>
      </c>
      <c r="H1615" s="91" t="str">
        <f>IF(IFERROR(SEARCH(H$6,$D1615),0)&gt;0,TRIM(VLOOKUP(H$6,'Lifeline-Capability XWalk'!$F$6:$G$38,2,FALSE)),"")</f>
        <v/>
      </c>
      <c r="I1615" s="91" t="str">
        <f>IF(IFERROR(SEARCH(I$6,$D1615),0)&gt;0,TRIM(VLOOKUP(I$6,'Lifeline-Capability XWalk'!$F$6:$G$38,2,FALSE)),"")</f>
        <v/>
      </c>
      <c r="J1615" s="91" t="str">
        <f>IF(IFERROR(SEARCH(J$6,$D1615),0)&gt;0,TRIM(VLOOKUP(J$6,'Lifeline-Capability XWalk'!$F$6:$G$38,2,FALSE)),"")</f>
        <v/>
      </c>
      <c r="K1615" s="91" t="str">
        <f>IF(IFERROR(SEARCH(K$6,$D1615),0)&gt;0,TRIM(VLOOKUP(K$6,'Lifeline-Capability XWalk'!$F$6:$G$38,2,FALSE)),"")</f>
        <v/>
      </c>
      <c r="L1615" s="91" t="str">
        <f>IF(IFERROR(SEARCH(L$6,$D1615),0)&gt;0,TRIM(VLOOKUP(L$6,'Lifeline-Capability XWalk'!$F$6:$G$38,2,FALSE)),"")</f>
        <v/>
      </c>
      <c r="M1615" s="91" t="str">
        <f>IF(IFERROR(SEARCH(M$6,$D1615),0)&gt;0,TRIM(VLOOKUP(M$6,'Lifeline-Capability XWalk'!$F$6:$G$38,2,FALSE)),"")</f>
        <v>Health and Medical</v>
      </c>
      <c r="N1615" s="91" t="str">
        <f>IF(IFERROR(SEARCH(N$6,$D1615),0)&gt;0,TRIM(VLOOKUP(N$6,'Lifeline-Capability XWalk'!$F$6:$G$38,2,FALSE)),"")</f>
        <v/>
      </c>
      <c r="O1615" s="91" t="str">
        <f>IF(IFERROR(SEARCH(O$6,$D1615),0)&gt;0,TRIM(VLOOKUP(O$6,'Lifeline-Capability XWalk'!$F$6:$G$38,2,FALSE)),"")</f>
        <v/>
      </c>
      <c r="P1615" s="91" t="str">
        <f>IF(IFERROR(SEARCH(P$6,$D1615),0)&gt;0,TRIM(VLOOKUP(P$6,'Lifeline-Capability XWalk'!$F$6:$G$38,2,FALSE)),"")</f>
        <v/>
      </c>
      <c r="Q1615" s="91" t="str">
        <f>IF(IFERROR(SEARCH(Q$6,$D1615),0)&gt;0,TRIM(VLOOKUP(Q$6,'Lifeline-Capability XWalk'!$F$6:$G$38,2,FALSE)),"")</f>
        <v/>
      </c>
      <c r="R1615" s="91" t="str">
        <f>IF(IFERROR(SEARCH(R$6,$D1615),0)&gt;0,TRIM(VLOOKUP(R$6,'Lifeline-Capability XWalk'!$F$6:$G$38,2,FALSE)),"")</f>
        <v/>
      </c>
      <c r="S1615" s="91" t="str">
        <f>IF(IFERROR(SEARCH(S$6,$D1615),0)&gt;0,TRIM(VLOOKUP(S$6,'Lifeline-Capability XWalk'!$F$6:$G$38,2,FALSE)),"")</f>
        <v/>
      </c>
      <c r="T1615" s="91" t="str">
        <f>IF(IFERROR(SEARCH(T$6,$D1615),0)&gt;0,TRIM(VLOOKUP(T$6,'Lifeline-Capability XWalk'!$F$6:$G$38,2,FALSE)),"")</f>
        <v/>
      </c>
      <c r="U1615" s="91" t="str">
        <f>IF(IFERROR(SEARCH(U$6,$D1615),0)&gt;0,TRIM(VLOOKUP(U$6,'Lifeline-Capability XWalk'!$F$6:$G$38,2,FALSE)),"")</f>
        <v/>
      </c>
      <c r="V1615" s="91" t="str">
        <f>IF(IFERROR(SEARCH(V$6,$D1615),0)&gt;0,TRIM(VLOOKUP(V$6,'Lifeline-Capability XWalk'!$F$6:$G$38,2,FALSE)),"")</f>
        <v/>
      </c>
      <c r="W1615" s="91" t="str">
        <f>IF(IFERROR(SEARCH(W$6,$D1615),0)&gt;0,TRIM(VLOOKUP(W$6,'Lifeline-Capability XWalk'!$F$6:$G$38,2,FALSE)),"")</f>
        <v/>
      </c>
      <c r="X1615" s="91" t="str">
        <f>IF(IFERROR(SEARCH(X$6,$D1615),0)&gt;0,TRIM(VLOOKUP(X$6,'Lifeline-Capability XWalk'!$F$6:$G$38,2,FALSE)),"")</f>
        <v/>
      </c>
      <c r="Y1615" s="91" t="str">
        <f>IF(IFERROR(SEARCH(Y$6,$D1615),0)&gt;0,TRIM(VLOOKUP(Y$6,'Lifeline-Capability XWalk'!$F$6:$G$38,2,FALSE)),"")</f>
        <v/>
      </c>
      <c r="Z1615" s="91" t="str">
        <f>IF(IFERROR(SEARCH(Z$6,$D1615),0)&gt;0,TRIM(VLOOKUP(Z$6,'Lifeline-Capability XWalk'!$F$6:$G$38,2,FALSE)),"")</f>
        <v/>
      </c>
      <c r="AA1615" s="91" t="str">
        <f>IF(IFERROR(SEARCH(AA$6,$D1615),0)&gt;0,TRIM(VLOOKUP(AA$6,'Lifeline-Capability XWalk'!$F$6:$G$38,2,FALSE)),"")</f>
        <v/>
      </c>
      <c r="AB1615" s="91" t="str">
        <f>IF(IFERROR(SEARCH(AB$6,$D1615),0)&gt;0,TRIM(VLOOKUP(AB$6,'Lifeline-Capability XWalk'!$F$6:$G$38,2,FALSE)),"")</f>
        <v/>
      </c>
      <c r="AC1615" s="91" t="str">
        <f>IF(IFERROR(SEARCH(AC$6,$D1615),0)&gt;0,TRIM(VLOOKUP(AC$6,'Lifeline-Capability XWalk'!$F$6:$G$38,2,FALSE)),"")</f>
        <v/>
      </c>
      <c r="AD1615" s="91" t="str">
        <f>IF(IFERROR(SEARCH(AD$6,$D1615),0)&gt;0,TRIM(VLOOKUP(AD$6,'Lifeline-Capability XWalk'!$F$6:$G$38,2,FALSE)),"")</f>
        <v/>
      </c>
      <c r="AE1615" s="91" t="str">
        <f>IF(IFERROR(SEARCH(AE$6,$D1615),0)&gt;0,TRIM(VLOOKUP(AE$6,'Lifeline-Capability XWalk'!$F$6:$G$38,2,FALSE)),"")</f>
        <v/>
      </c>
      <c r="AF1615" s="91" t="str">
        <f>IF(IFERROR(SEARCH(AF$6,$D1615),0)&gt;0,TRIM(VLOOKUP(AF$6,'Lifeline-Capability XWalk'!$F$6:$G$38,2,FALSE)),"")</f>
        <v/>
      </c>
      <c r="AG1615" s="91" t="str">
        <f>IF(IFERROR(SEARCH(AG$6,$D1615),0)&gt;0,TRIM(VLOOKUP(AG$6,'Lifeline-Capability XWalk'!$F$6:$G$38,2,FALSE)),"")</f>
        <v/>
      </c>
      <c r="AH1615" s="91" t="str">
        <f>IF(IFERROR(SEARCH(AH$6,$D1615),0)&gt;0,TRIM(VLOOKUP(AH$6,'Lifeline-Capability XWalk'!$F$6:$G$38,2,FALSE)),"")</f>
        <v/>
      </c>
      <c r="AI1615" s="91" t="str">
        <f>IF(IFERROR(SEARCH(AI$6,$D1615),0)&gt;0,TRIM(VLOOKUP(AI$6,'Lifeline-Capability XWalk'!$F$6:$G$38,2,FALSE)),"")</f>
        <v/>
      </c>
      <c r="AJ1615" s="91" t="str">
        <f>IF(IFERROR(SEARCH(AJ$6,$D1615),0)&gt;0,TRIM(VLOOKUP(AJ$6,'Lifeline-Capability XWalk'!$F$6:$G$38,2,FALSE)),"")</f>
        <v/>
      </c>
      <c r="AK1615" s="91" t="str">
        <f>IF(IFERROR(SEARCH(AK$6,$D1615),0)&gt;0,TRIM(VLOOKUP(AK$6,'Lifeline-Capability XWalk'!$F$6:$G$38,2,FALSE)),"")</f>
        <v/>
      </c>
      <c r="AL1615" s="92" t="str">
        <f>IF(IFERROR(SEARCH(AL$6,$D1615),0)&gt;0,TRIM(VLOOKUP(AL$6,'Lifeline-Capability XWalk'!$F$6:$G$38,2,FALSE)),"")</f>
        <v/>
      </c>
      <c r="AM1615" s="24" t="str">
        <f t="shared" si="97"/>
        <v/>
      </c>
      <c r="AN1615" s="24" t="str">
        <f t="shared" si="97"/>
        <v/>
      </c>
      <c r="AO1615" s="24" t="str">
        <f t="shared" si="97"/>
        <v>Health and Medical</v>
      </c>
      <c r="AP1615" s="24" t="str">
        <f t="shared" si="97"/>
        <v/>
      </c>
      <c r="AQ1615" s="24" t="str">
        <f t="shared" si="97"/>
        <v/>
      </c>
      <c r="AR1615" s="24" t="str">
        <f t="shared" si="97"/>
        <v/>
      </c>
      <c r="AS1615" s="24" t="str">
        <f t="shared" si="97"/>
        <v/>
      </c>
      <c r="AT1615" s="24" t="str">
        <f t="shared" si="97"/>
        <v/>
      </c>
      <c r="AU1615" s="24" t="str">
        <f t="shared" si="97"/>
        <v/>
      </c>
    </row>
    <row r="1616" spans="1:47" ht="32.1" customHeight="1" x14ac:dyDescent="0.2">
      <c r="A1616" s="143" t="s">
        <v>1113</v>
      </c>
      <c r="B1616" s="144" t="s">
        <v>1310</v>
      </c>
      <c r="C1616" s="144" t="s">
        <v>1082</v>
      </c>
      <c r="D1616" s="124" t="s">
        <v>2023</v>
      </c>
      <c r="E1616" s="64" t="str">
        <f t="shared" si="98"/>
        <v>Communications</v>
      </c>
      <c r="F1616" s="70" t="s">
        <v>2024</v>
      </c>
      <c r="G1616" s="90" t="str">
        <f>IF(IFERROR(SEARCH(G$6,$D1616),0)&gt;0,TRIM(VLOOKUP(G$6,'Lifeline-Capability XWalk'!$F$6:$G$38,2,FALSE)),"")</f>
        <v/>
      </c>
      <c r="H1616" s="91" t="str">
        <f>IF(IFERROR(SEARCH(H$6,$D1616),0)&gt;0,TRIM(VLOOKUP(H$6,'Lifeline-Capability XWalk'!$F$6:$G$38,2,FALSE)),"")</f>
        <v/>
      </c>
      <c r="I1616" s="91" t="str">
        <f>IF(IFERROR(SEARCH(I$6,$D1616),0)&gt;0,TRIM(VLOOKUP(I$6,'Lifeline-Capability XWalk'!$F$6:$G$38,2,FALSE)),"")</f>
        <v/>
      </c>
      <c r="J1616" s="91" t="str">
        <f>IF(IFERROR(SEARCH(J$6,$D1616),0)&gt;0,TRIM(VLOOKUP(J$6,'Lifeline-Capability XWalk'!$F$6:$G$38,2,FALSE)),"")</f>
        <v/>
      </c>
      <c r="K1616" s="91" t="str">
        <f>IF(IFERROR(SEARCH(K$6,$D1616),0)&gt;0,TRIM(VLOOKUP(K$6,'Lifeline-Capability XWalk'!$F$6:$G$38,2,FALSE)),"")</f>
        <v/>
      </c>
      <c r="L1616" s="91" t="str">
        <f>IF(IFERROR(SEARCH(L$6,$D1616),0)&gt;0,TRIM(VLOOKUP(L$6,'Lifeline-Capability XWalk'!$F$6:$G$38,2,FALSE)),"")</f>
        <v/>
      </c>
      <c r="M1616" s="91" t="str">
        <f>IF(IFERROR(SEARCH(M$6,$D1616),0)&gt;0,TRIM(VLOOKUP(M$6,'Lifeline-Capability XWalk'!$F$6:$G$38,2,FALSE)),"")</f>
        <v/>
      </c>
      <c r="N1616" s="91" t="str">
        <f>IF(IFERROR(SEARCH(N$6,$D1616),0)&gt;0,TRIM(VLOOKUP(N$6,'Lifeline-Capability XWalk'!$F$6:$G$38,2,FALSE)),"")</f>
        <v/>
      </c>
      <c r="O1616" s="91" t="str">
        <f>IF(IFERROR(SEARCH(O$6,$D1616),0)&gt;0,TRIM(VLOOKUP(O$6,'Lifeline-Capability XWalk'!$F$6:$G$38,2,FALSE)),"")</f>
        <v/>
      </c>
      <c r="P1616" s="91" t="str">
        <f>IF(IFERROR(SEARCH(P$6,$D1616),0)&gt;0,TRIM(VLOOKUP(P$6,'Lifeline-Capability XWalk'!$F$6:$G$38,2,FALSE)),"")</f>
        <v/>
      </c>
      <c r="Q1616" s="91" t="str">
        <f>IF(IFERROR(SEARCH(Q$6,$D1616),0)&gt;0,TRIM(VLOOKUP(Q$6,'Lifeline-Capability XWalk'!$F$6:$G$38,2,FALSE)),"")</f>
        <v/>
      </c>
      <c r="R1616" s="91" t="str">
        <f>IF(IFERROR(SEARCH(R$6,$D1616),0)&gt;0,TRIM(VLOOKUP(R$6,'Lifeline-Capability XWalk'!$F$6:$G$38,2,FALSE)),"")</f>
        <v/>
      </c>
      <c r="S1616" s="91" t="str">
        <f>IF(IFERROR(SEARCH(S$6,$D1616),0)&gt;0,TRIM(VLOOKUP(S$6,'Lifeline-Capability XWalk'!$F$6:$G$38,2,FALSE)),"")</f>
        <v/>
      </c>
      <c r="T1616" s="91" t="str">
        <f>IF(IFERROR(SEARCH(T$6,$D1616),0)&gt;0,TRIM(VLOOKUP(T$6,'Lifeline-Capability XWalk'!$F$6:$G$38,2,FALSE)),"")</f>
        <v/>
      </c>
      <c r="U1616" s="91" t="str">
        <f>IF(IFERROR(SEARCH(U$6,$D1616),0)&gt;0,TRIM(VLOOKUP(U$6,'Lifeline-Capability XWalk'!$F$6:$G$38,2,FALSE)),"")</f>
        <v/>
      </c>
      <c r="V1616" s="91" t="str">
        <f>IF(IFERROR(SEARCH(V$6,$D1616),0)&gt;0,TRIM(VLOOKUP(V$6,'Lifeline-Capability XWalk'!$F$6:$G$38,2,FALSE)),"")</f>
        <v/>
      </c>
      <c r="W1616" s="91" t="str">
        <f>IF(IFERROR(SEARCH(W$6,$D1616),0)&gt;0,TRIM(VLOOKUP(W$6,'Lifeline-Capability XWalk'!$F$6:$G$38,2,FALSE)),"")</f>
        <v/>
      </c>
      <c r="X1616" s="91" t="str">
        <f>IF(IFERROR(SEARCH(X$6,$D1616),0)&gt;0,TRIM(VLOOKUP(X$6,'Lifeline-Capability XWalk'!$F$6:$G$38,2,FALSE)),"")</f>
        <v/>
      </c>
      <c r="Y1616" s="91" t="str">
        <f>IF(IFERROR(SEARCH(Y$6,$D1616),0)&gt;0,TRIM(VLOOKUP(Y$6,'Lifeline-Capability XWalk'!$F$6:$G$38,2,FALSE)),"")</f>
        <v/>
      </c>
      <c r="Z1616" s="91" t="str">
        <f>IF(IFERROR(SEARCH(Z$6,$D1616),0)&gt;0,TRIM(VLOOKUP(Z$6,'Lifeline-Capability XWalk'!$F$6:$G$38,2,FALSE)),"")</f>
        <v/>
      </c>
      <c r="AA1616" s="91" t="str">
        <f>IF(IFERROR(SEARCH(AA$6,$D1616),0)&gt;0,TRIM(VLOOKUP(AA$6,'Lifeline-Capability XWalk'!$F$6:$G$38,2,FALSE)),"")</f>
        <v/>
      </c>
      <c r="AB1616" s="91" t="str">
        <f>IF(IFERROR(SEARCH(AB$6,$D1616),0)&gt;0,TRIM(VLOOKUP(AB$6,'Lifeline-Capability XWalk'!$F$6:$G$38,2,FALSE)),"")</f>
        <v>Communications</v>
      </c>
      <c r="AC1616" s="91" t="str">
        <f>IF(IFERROR(SEARCH(AC$6,$D1616),0)&gt;0,TRIM(VLOOKUP(AC$6,'Lifeline-Capability XWalk'!$F$6:$G$38,2,FALSE)),"")</f>
        <v/>
      </c>
      <c r="AD1616" s="91" t="str">
        <f>IF(IFERROR(SEARCH(AD$6,$D1616),0)&gt;0,TRIM(VLOOKUP(AD$6,'Lifeline-Capability XWalk'!$F$6:$G$38,2,FALSE)),"")</f>
        <v/>
      </c>
      <c r="AE1616" s="91" t="str">
        <f>IF(IFERROR(SEARCH(AE$6,$D1616),0)&gt;0,TRIM(VLOOKUP(AE$6,'Lifeline-Capability XWalk'!$F$6:$G$38,2,FALSE)),"")</f>
        <v/>
      </c>
      <c r="AF1616" s="91" t="str">
        <f>IF(IFERROR(SEARCH(AF$6,$D1616),0)&gt;0,TRIM(VLOOKUP(AF$6,'Lifeline-Capability XWalk'!$F$6:$G$38,2,FALSE)),"")</f>
        <v/>
      </c>
      <c r="AG1616" s="91" t="str">
        <f>IF(IFERROR(SEARCH(AG$6,$D1616),0)&gt;0,TRIM(VLOOKUP(AG$6,'Lifeline-Capability XWalk'!$F$6:$G$38,2,FALSE)),"")</f>
        <v/>
      </c>
      <c r="AH1616" s="91" t="str">
        <f>IF(IFERROR(SEARCH(AH$6,$D1616),0)&gt;0,TRIM(VLOOKUP(AH$6,'Lifeline-Capability XWalk'!$F$6:$G$38,2,FALSE)),"")</f>
        <v/>
      </c>
      <c r="AI1616" s="91" t="str">
        <f>IF(IFERROR(SEARCH(AI$6,$D1616),0)&gt;0,TRIM(VLOOKUP(AI$6,'Lifeline-Capability XWalk'!$F$6:$G$38,2,FALSE)),"")</f>
        <v/>
      </c>
      <c r="AJ1616" s="91" t="str">
        <f>IF(IFERROR(SEARCH(AJ$6,$D1616),0)&gt;0,TRIM(VLOOKUP(AJ$6,'Lifeline-Capability XWalk'!$F$6:$G$38,2,FALSE)),"")</f>
        <v/>
      </c>
      <c r="AK1616" s="91" t="str">
        <f>IF(IFERROR(SEARCH(AK$6,$D1616),0)&gt;0,TRIM(VLOOKUP(AK$6,'Lifeline-Capability XWalk'!$F$6:$G$38,2,FALSE)),"")</f>
        <v/>
      </c>
      <c r="AL1616" s="92" t="str">
        <f>IF(IFERROR(SEARCH(AL$6,$D1616),0)&gt;0,TRIM(VLOOKUP(AL$6,'Lifeline-Capability XWalk'!$F$6:$G$38,2,FALSE)),"")</f>
        <v/>
      </c>
      <c r="AM1616" s="24" t="str">
        <f t="shared" si="97"/>
        <v/>
      </c>
      <c r="AN1616" s="24" t="str">
        <f t="shared" si="97"/>
        <v/>
      </c>
      <c r="AO1616" s="24" t="str">
        <f t="shared" si="97"/>
        <v/>
      </c>
      <c r="AP1616" s="24" t="str">
        <f t="shared" si="97"/>
        <v/>
      </c>
      <c r="AQ1616" s="24" t="str">
        <f t="shared" si="97"/>
        <v>Communications</v>
      </c>
      <c r="AR1616" s="24" t="str">
        <f t="shared" si="97"/>
        <v/>
      </c>
      <c r="AS1616" s="24" t="str">
        <f t="shared" si="97"/>
        <v/>
      </c>
      <c r="AT1616" s="24" t="str">
        <f t="shared" si="97"/>
        <v/>
      </c>
      <c r="AU1616" s="24" t="str">
        <f t="shared" si="97"/>
        <v/>
      </c>
    </row>
    <row r="1617" spans="1:47" ht="32.1" customHeight="1" x14ac:dyDescent="0.2">
      <c r="A1617" s="143" t="s">
        <v>1113</v>
      </c>
      <c r="B1617" s="144" t="s">
        <v>1310</v>
      </c>
      <c r="C1617" s="144" t="s">
        <v>1082</v>
      </c>
      <c r="D1617" s="124" t="s">
        <v>1946</v>
      </c>
      <c r="E1617" s="64" t="str">
        <f t="shared" si="98"/>
        <v>Safety and Security; Food, Water, Shelter; Health and Medical; Energy; Communications; Hazardous Materials; Transportation; Water Systems;</v>
      </c>
      <c r="F1617" s="70" t="s">
        <v>2025</v>
      </c>
      <c r="G1617" s="90" t="str">
        <f>IF(IFERROR(SEARCH(G$6,$D1617),0)&gt;0,TRIM(VLOOKUP(G$6,'Lifeline-Capability XWalk'!$F$6:$G$38,2,FALSE)),"")</f>
        <v/>
      </c>
      <c r="H1617" s="91" t="str">
        <f>IF(IFERROR(SEARCH(H$6,$D1617),0)&gt;0,TRIM(VLOOKUP(H$6,'Lifeline-Capability XWalk'!$F$6:$G$38,2,FALSE)),"")</f>
        <v/>
      </c>
      <c r="I1617" s="91" t="str">
        <f>IF(IFERROR(SEARCH(I$6,$D1617),0)&gt;0,TRIM(VLOOKUP(I$6,'Lifeline-Capability XWalk'!$F$6:$G$38,2,FALSE)),"")</f>
        <v/>
      </c>
      <c r="J1617" s="91" t="str">
        <f>IF(IFERROR(SEARCH(J$6,$D1617),0)&gt;0,TRIM(VLOOKUP(J$6,'Lifeline-Capability XWalk'!$F$6:$G$38,2,FALSE)),"")</f>
        <v/>
      </c>
      <c r="K1617" s="91" t="str">
        <f>IF(IFERROR(SEARCH(K$6,$D1617),0)&gt;0,TRIM(VLOOKUP(K$6,'Lifeline-Capability XWalk'!$F$6:$G$38,2,FALSE)),"")</f>
        <v/>
      </c>
      <c r="L1617" s="91" t="str">
        <f>IF(IFERROR(SEARCH(L$6,$D1617),0)&gt;0,TRIM(VLOOKUP(L$6,'Lifeline-Capability XWalk'!$F$6:$G$38,2,FALSE)),"")</f>
        <v/>
      </c>
      <c r="M1617" s="91" t="str">
        <f>IF(IFERROR(SEARCH(M$6,$D1617),0)&gt;0,TRIM(VLOOKUP(M$6,'Lifeline-Capability XWalk'!$F$6:$G$38,2,FALSE)),"")</f>
        <v/>
      </c>
      <c r="N1617" s="91" t="str">
        <f>IF(IFERROR(SEARCH(N$6,$D1617),0)&gt;0,TRIM(VLOOKUP(N$6,'Lifeline-Capability XWalk'!$F$6:$G$38,2,FALSE)),"")</f>
        <v/>
      </c>
      <c r="O1617" s="91" t="str">
        <f>IF(IFERROR(SEARCH(O$6,$D1617),0)&gt;0,TRIM(VLOOKUP(O$6,'Lifeline-Capability XWalk'!$F$6:$G$38,2,FALSE)),"")</f>
        <v/>
      </c>
      <c r="P1617" s="91" t="str">
        <f>IF(IFERROR(SEARCH(P$6,$D1617),0)&gt;0,TRIM(VLOOKUP(P$6,'Lifeline-Capability XWalk'!$F$6:$G$38,2,FALSE)),"")</f>
        <v/>
      </c>
      <c r="Q1617" s="91" t="str">
        <f>IF(IFERROR(SEARCH(Q$6,$D1617),0)&gt;0,TRIM(VLOOKUP(Q$6,'Lifeline-Capability XWalk'!$F$6:$G$38,2,FALSE)),"")</f>
        <v/>
      </c>
      <c r="R1617" s="91" t="str">
        <f>IF(IFERROR(SEARCH(R$6,$D1617),0)&gt;0,TRIM(VLOOKUP(R$6,'Lifeline-Capability XWalk'!$F$6:$G$38,2,FALSE)),"")</f>
        <v/>
      </c>
      <c r="S1617" s="91" t="str">
        <f>IF(IFERROR(SEARCH(S$6,$D1617),0)&gt;0,TRIM(VLOOKUP(S$6,'Lifeline-Capability XWalk'!$F$6:$G$38,2,FALSE)),"")</f>
        <v/>
      </c>
      <c r="T1617" s="91" t="str">
        <f>IF(IFERROR(SEARCH(T$6,$D1617),0)&gt;0,TRIM(VLOOKUP(T$6,'Lifeline-Capability XWalk'!$F$6:$G$38,2,FALSE)),"")</f>
        <v/>
      </c>
      <c r="U1617" s="91" t="str">
        <f>IF(IFERROR(SEARCH(U$6,$D1617),0)&gt;0,TRIM(VLOOKUP(U$6,'Lifeline-Capability XWalk'!$F$6:$G$38,2,FALSE)),"")</f>
        <v>Safety and Security; Food, Water, Shelter; Health and Medical; Energy; Communications; Hazardous Materials; Transportation; Water Systems;</v>
      </c>
      <c r="V1617" s="91" t="str">
        <f>IF(IFERROR(SEARCH(V$6,$D1617),0)&gt;0,TRIM(VLOOKUP(V$6,'Lifeline-Capability XWalk'!$F$6:$G$38,2,FALSE)),"")</f>
        <v/>
      </c>
      <c r="W1617" s="91" t="str">
        <f>IF(IFERROR(SEARCH(W$6,$D1617),0)&gt;0,TRIM(VLOOKUP(W$6,'Lifeline-Capability XWalk'!$F$6:$G$38,2,FALSE)),"")</f>
        <v/>
      </c>
      <c r="X1617" s="91" t="str">
        <f>IF(IFERROR(SEARCH(X$6,$D1617),0)&gt;0,TRIM(VLOOKUP(X$6,'Lifeline-Capability XWalk'!$F$6:$G$38,2,FALSE)),"")</f>
        <v/>
      </c>
      <c r="Y1617" s="91" t="str">
        <f>IF(IFERROR(SEARCH(Y$6,$D1617),0)&gt;0,TRIM(VLOOKUP(Y$6,'Lifeline-Capability XWalk'!$F$6:$G$38,2,FALSE)),"")</f>
        <v/>
      </c>
      <c r="Z1617" s="91" t="str">
        <f>IF(IFERROR(SEARCH(Z$6,$D1617),0)&gt;0,TRIM(VLOOKUP(Z$6,'Lifeline-Capability XWalk'!$F$6:$G$38,2,FALSE)),"")</f>
        <v/>
      </c>
      <c r="AA1617" s="91" t="str">
        <f>IF(IFERROR(SEARCH(AA$6,$D1617),0)&gt;0,TRIM(VLOOKUP(AA$6,'Lifeline-Capability XWalk'!$F$6:$G$38,2,FALSE)),"")</f>
        <v/>
      </c>
      <c r="AB1617" s="91" t="str">
        <f>IF(IFERROR(SEARCH(AB$6,$D1617),0)&gt;0,TRIM(VLOOKUP(AB$6,'Lifeline-Capability XWalk'!$F$6:$G$38,2,FALSE)),"")</f>
        <v/>
      </c>
      <c r="AC1617" s="91" t="str">
        <f>IF(IFERROR(SEARCH(AC$6,$D1617),0)&gt;0,TRIM(VLOOKUP(AC$6,'Lifeline-Capability XWalk'!$F$6:$G$38,2,FALSE)),"")</f>
        <v/>
      </c>
      <c r="AD1617" s="91" t="str">
        <f>IF(IFERROR(SEARCH(AD$6,$D1617),0)&gt;0,TRIM(VLOOKUP(AD$6,'Lifeline-Capability XWalk'!$F$6:$G$38,2,FALSE)),"")</f>
        <v/>
      </c>
      <c r="AE1617" s="91" t="str">
        <f>IF(IFERROR(SEARCH(AE$6,$D1617),0)&gt;0,TRIM(VLOOKUP(AE$6,'Lifeline-Capability XWalk'!$F$6:$G$38,2,FALSE)),"")</f>
        <v/>
      </c>
      <c r="AF1617" s="91" t="str">
        <f>IF(IFERROR(SEARCH(AF$6,$D1617),0)&gt;0,TRIM(VLOOKUP(AF$6,'Lifeline-Capability XWalk'!$F$6:$G$38,2,FALSE)),"")</f>
        <v/>
      </c>
      <c r="AG1617" s="91" t="str">
        <f>IF(IFERROR(SEARCH(AG$6,$D1617),0)&gt;0,TRIM(VLOOKUP(AG$6,'Lifeline-Capability XWalk'!$F$6:$G$38,2,FALSE)),"")</f>
        <v/>
      </c>
      <c r="AH1617" s="91" t="str">
        <f>IF(IFERROR(SEARCH(AH$6,$D1617),0)&gt;0,TRIM(VLOOKUP(AH$6,'Lifeline-Capability XWalk'!$F$6:$G$38,2,FALSE)),"")</f>
        <v/>
      </c>
      <c r="AI1617" s="91" t="str">
        <f>IF(IFERROR(SEARCH(AI$6,$D1617),0)&gt;0,TRIM(VLOOKUP(AI$6,'Lifeline-Capability XWalk'!$F$6:$G$38,2,FALSE)),"")</f>
        <v/>
      </c>
      <c r="AJ1617" s="91" t="str">
        <f>IF(IFERROR(SEARCH(AJ$6,$D1617),0)&gt;0,TRIM(VLOOKUP(AJ$6,'Lifeline-Capability XWalk'!$F$6:$G$38,2,FALSE)),"")</f>
        <v/>
      </c>
      <c r="AK1617" s="91" t="str">
        <f>IF(IFERROR(SEARCH(AK$6,$D1617),0)&gt;0,TRIM(VLOOKUP(AK$6,'Lifeline-Capability XWalk'!$F$6:$G$38,2,FALSE)),"")</f>
        <v/>
      </c>
      <c r="AL1617" s="92" t="str">
        <f>IF(IFERROR(SEARCH(AL$6,$D1617),0)&gt;0,TRIM(VLOOKUP(AL$6,'Lifeline-Capability XWalk'!$F$6:$G$38,2,FALSE)),"")</f>
        <v/>
      </c>
      <c r="AM1617" s="24" t="str">
        <f t="shared" si="97"/>
        <v/>
      </c>
      <c r="AN1617" s="24" t="str">
        <f t="shared" si="97"/>
        <v/>
      </c>
      <c r="AO1617" s="24" t="str">
        <f t="shared" si="97"/>
        <v/>
      </c>
      <c r="AP1617" s="24" t="str">
        <f t="shared" si="97"/>
        <v/>
      </c>
      <c r="AQ1617" s="24" t="str">
        <f t="shared" si="97"/>
        <v/>
      </c>
      <c r="AR1617" s="24" t="str">
        <f t="shared" si="97"/>
        <v/>
      </c>
      <c r="AS1617" s="24" t="str">
        <f t="shared" si="97"/>
        <v/>
      </c>
      <c r="AT1617" s="24" t="str">
        <f t="shared" si="97"/>
        <v/>
      </c>
      <c r="AU1617" s="24" t="str">
        <f t="shared" si="97"/>
        <v>Safety and Security; Food, Water, Shelter; Health and Medical; Energy; Communications; Hazardous Materials; Transportation; Water Systems;</v>
      </c>
    </row>
    <row r="1618" spans="1:47" ht="32.1" customHeight="1" x14ac:dyDescent="0.2">
      <c r="A1618" s="143" t="s">
        <v>1113</v>
      </c>
      <c r="B1618" s="144" t="s">
        <v>1310</v>
      </c>
      <c r="C1618" s="144" t="s">
        <v>1393</v>
      </c>
      <c r="D1618" s="124" t="s">
        <v>1946</v>
      </c>
      <c r="E1618" s="64" t="str">
        <f t="shared" si="98"/>
        <v>Safety and Security; Food, Water, Shelter; Health and Medical; Energy; Communications; Hazardous Materials; Transportation; Water Systems;</v>
      </c>
      <c r="F1618" s="70" t="s">
        <v>2026</v>
      </c>
      <c r="G1618" s="90" t="str">
        <f>IF(IFERROR(SEARCH(G$6,$D1618),0)&gt;0,TRIM(VLOOKUP(G$6,'Lifeline-Capability XWalk'!$F$6:$G$38,2,FALSE)),"")</f>
        <v/>
      </c>
      <c r="H1618" s="91" t="str">
        <f>IF(IFERROR(SEARCH(H$6,$D1618),0)&gt;0,TRIM(VLOOKUP(H$6,'Lifeline-Capability XWalk'!$F$6:$G$38,2,FALSE)),"")</f>
        <v/>
      </c>
      <c r="I1618" s="91" t="str">
        <f>IF(IFERROR(SEARCH(I$6,$D1618),0)&gt;0,TRIM(VLOOKUP(I$6,'Lifeline-Capability XWalk'!$F$6:$G$38,2,FALSE)),"")</f>
        <v/>
      </c>
      <c r="J1618" s="91" t="str">
        <f>IF(IFERROR(SEARCH(J$6,$D1618),0)&gt;0,TRIM(VLOOKUP(J$6,'Lifeline-Capability XWalk'!$F$6:$G$38,2,FALSE)),"")</f>
        <v/>
      </c>
      <c r="K1618" s="91" t="str">
        <f>IF(IFERROR(SEARCH(K$6,$D1618),0)&gt;0,TRIM(VLOOKUP(K$6,'Lifeline-Capability XWalk'!$F$6:$G$38,2,FALSE)),"")</f>
        <v/>
      </c>
      <c r="L1618" s="91" t="str">
        <f>IF(IFERROR(SEARCH(L$6,$D1618),0)&gt;0,TRIM(VLOOKUP(L$6,'Lifeline-Capability XWalk'!$F$6:$G$38,2,FALSE)),"")</f>
        <v/>
      </c>
      <c r="M1618" s="91" t="str">
        <f>IF(IFERROR(SEARCH(M$6,$D1618),0)&gt;0,TRIM(VLOOKUP(M$6,'Lifeline-Capability XWalk'!$F$6:$G$38,2,FALSE)),"")</f>
        <v/>
      </c>
      <c r="N1618" s="91" t="str">
        <f>IF(IFERROR(SEARCH(N$6,$D1618),0)&gt;0,TRIM(VLOOKUP(N$6,'Lifeline-Capability XWalk'!$F$6:$G$38,2,FALSE)),"")</f>
        <v/>
      </c>
      <c r="O1618" s="91" t="str">
        <f>IF(IFERROR(SEARCH(O$6,$D1618),0)&gt;0,TRIM(VLOOKUP(O$6,'Lifeline-Capability XWalk'!$F$6:$G$38,2,FALSE)),"")</f>
        <v/>
      </c>
      <c r="P1618" s="91" t="str">
        <f>IF(IFERROR(SEARCH(P$6,$D1618),0)&gt;0,TRIM(VLOOKUP(P$6,'Lifeline-Capability XWalk'!$F$6:$G$38,2,FALSE)),"")</f>
        <v/>
      </c>
      <c r="Q1618" s="91" t="str">
        <f>IF(IFERROR(SEARCH(Q$6,$D1618),0)&gt;0,TRIM(VLOOKUP(Q$6,'Lifeline-Capability XWalk'!$F$6:$G$38,2,FALSE)),"")</f>
        <v/>
      </c>
      <c r="R1618" s="91" t="str">
        <f>IF(IFERROR(SEARCH(R$6,$D1618),0)&gt;0,TRIM(VLOOKUP(R$6,'Lifeline-Capability XWalk'!$F$6:$G$38,2,FALSE)),"")</f>
        <v/>
      </c>
      <c r="S1618" s="91" t="str">
        <f>IF(IFERROR(SEARCH(S$6,$D1618),0)&gt;0,TRIM(VLOOKUP(S$6,'Lifeline-Capability XWalk'!$F$6:$G$38,2,FALSE)),"")</f>
        <v/>
      </c>
      <c r="T1618" s="91" t="str">
        <f>IF(IFERROR(SEARCH(T$6,$D1618),0)&gt;0,TRIM(VLOOKUP(T$6,'Lifeline-Capability XWalk'!$F$6:$G$38,2,FALSE)),"")</f>
        <v/>
      </c>
      <c r="U1618" s="91" t="str">
        <f>IF(IFERROR(SEARCH(U$6,$D1618),0)&gt;0,TRIM(VLOOKUP(U$6,'Lifeline-Capability XWalk'!$F$6:$G$38,2,FALSE)),"")</f>
        <v>Safety and Security; Food, Water, Shelter; Health and Medical; Energy; Communications; Hazardous Materials; Transportation; Water Systems;</v>
      </c>
      <c r="V1618" s="91" t="str">
        <f>IF(IFERROR(SEARCH(V$6,$D1618),0)&gt;0,TRIM(VLOOKUP(V$6,'Lifeline-Capability XWalk'!$F$6:$G$38,2,FALSE)),"")</f>
        <v/>
      </c>
      <c r="W1618" s="91" t="str">
        <f>IF(IFERROR(SEARCH(W$6,$D1618),0)&gt;0,TRIM(VLOOKUP(W$6,'Lifeline-Capability XWalk'!$F$6:$G$38,2,FALSE)),"")</f>
        <v/>
      </c>
      <c r="X1618" s="91" t="str">
        <f>IF(IFERROR(SEARCH(X$6,$D1618),0)&gt;0,TRIM(VLOOKUP(X$6,'Lifeline-Capability XWalk'!$F$6:$G$38,2,FALSE)),"")</f>
        <v/>
      </c>
      <c r="Y1618" s="91" t="str">
        <f>IF(IFERROR(SEARCH(Y$6,$D1618),0)&gt;0,TRIM(VLOOKUP(Y$6,'Lifeline-Capability XWalk'!$F$6:$G$38,2,FALSE)),"")</f>
        <v/>
      </c>
      <c r="Z1618" s="91" t="str">
        <f>IF(IFERROR(SEARCH(Z$6,$D1618),0)&gt;0,TRIM(VLOOKUP(Z$6,'Lifeline-Capability XWalk'!$F$6:$G$38,2,FALSE)),"")</f>
        <v/>
      </c>
      <c r="AA1618" s="91" t="str">
        <f>IF(IFERROR(SEARCH(AA$6,$D1618),0)&gt;0,TRIM(VLOOKUP(AA$6,'Lifeline-Capability XWalk'!$F$6:$G$38,2,FALSE)),"")</f>
        <v/>
      </c>
      <c r="AB1618" s="91" t="str">
        <f>IF(IFERROR(SEARCH(AB$6,$D1618),0)&gt;0,TRIM(VLOOKUP(AB$6,'Lifeline-Capability XWalk'!$F$6:$G$38,2,FALSE)),"")</f>
        <v/>
      </c>
      <c r="AC1618" s="91" t="str">
        <f>IF(IFERROR(SEARCH(AC$6,$D1618),0)&gt;0,TRIM(VLOOKUP(AC$6,'Lifeline-Capability XWalk'!$F$6:$G$38,2,FALSE)),"")</f>
        <v/>
      </c>
      <c r="AD1618" s="91" t="str">
        <f>IF(IFERROR(SEARCH(AD$6,$D1618),0)&gt;0,TRIM(VLOOKUP(AD$6,'Lifeline-Capability XWalk'!$F$6:$G$38,2,FALSE)),"")</f>
        <v/>
      </c>
      <c r="AE1618" s="91" t="str">
        <f>IF(IFERROR(SEARCH(AE$6,$D1618),0)&gt;0,TRIM(VLOOKUP(AE$6,'Lifeline-Capability XWalk'!$F$6:$G$38,2,FALSE)),"")</f>
        <v/>
      </c>
      <c r="AF1618" s="91" t="str">
        <f>IF(IFERROR(SEARCH(AF$6,$D1618),0)&gt;0,TRIM(VLOOKUP(AF$6,'Lifeline-Capability XWalk'!$F$6:$G$38,2,FALSE)),"")</f>
        <v/>
      </c>
      <c r="AG1618" s="91" t="str">
        <f>IF(IFERROR(SEARCH(AG$6,$D1618),0)&gt;0,TRIM(VLOOKUP(AG$6,'Lifeline-Capability XWalk'!$F$6:$G$38,2,FALSE)),"")</f>
        <v/>
      </c>
      <c r="AH1618" s="91" t="str">
        <f>IF(IFERROR(SEARCH(AH$6,$D1618),0)&gt;0,TRIM(VLOOKUP(AH$6,'Lifeline-Capability XWalk'!$F$6:$G$38,2,FALSE)),"")</f>
        <v/>
      </c>
      <c r="AI1618" s="91" t="str">
        <f>IF(IFERROR(SEARCH(AI$6,$D1618),0)&gt;0,TRIM(VLOOKUP(AI$6,'Lifeline-Capability XWalk'!$F$6:$G$38,2,FALSE)),"")</f>
        <v/>
      </c>
      <c r="AJ1618" s="91" t="str">
        <f>IF(IFERROR(SEARCH(AJ$6,$D1618),0)&gt;0,TRIM(VLOOKUP(AJ$6,'Lifeline-Capability XWalk'!$F$6:$G$38,2,FALSE)),"")</f>
        <v/>
      </c>
      <c r="AK1618" s="91" t="str">
        <f>IF(IFERROR(SEARCH(AK$6,$D1618),0)&gt;0,TRIM(VLOOKUP(AK$6,'Lifeline-Capability XWalk'!$F$6:$G$38,2,FALSE)),"")</f>
        <v/>
      </c>
      <c r="AL1618" s="92" t="str">
        <f>IF(IFERROR(SEARCH(AL$6,$D1618),0)&gt;0,TRIM(VLOOKUP(AL$6,'Lifeline-Capability XWalk'!$F$6:$G$38,2,FALSE)),"")</f>
        <v/>
      </c>
      <c r="AM1618" s="24" t="str">
        <f t="shared" si="97"/>
        <v/>
      </c>
      <c r="AN1618" s="24" t="str">
        <f t="shared" si="97"/>
        <v/>
      </c>
      <c r="AO1618" s="24" t="str">
        <f t="shared" si="97"/>
        <v/>
      </c>
      <c r="AP1618" s="24" t="str">
        <f t="shared" si="97"/>
        <v/>
      </c>
      <c r="AQ1618" s="24" t="str">
        <f t="shared" si="97"/>
        <v/>
      </c>
      <c r="AR1618" s="24" t="str">
        <f t="shared" si="97"/>
        <v/>
      </c>
      <c r="AS1618" s="24" t="str">
        <f t="shared" si="97"/>
        <v/>
      </c>
      <c r="AT1618" s="24" t="str">
        <f t="shared" si="97"/>
        <v/>
      </c>
      <c r="AU1618" s="24" t="str">
        <f t="shared" si="97"/>
        <v>Safety and Security; Food, Water, Shelter; Health and Medical; Energy; Communications; Hazardous Materials; Transportation; Water Systems;</v>
      </c>
    </row>
    <row r="1619" spans="1:47" ht="32.1" customHeight="1" x14ac:dyDescent="0.2">
      <c r="A1619" s="143" t="s">
        <v>1113</v>
      </c>
      <c r="B1619" s="144" t="s">
        <v>1310</v>
      </c>
      <c r="C1619" s="144" t="s">
        <v>1082</v>
      </c>
      <c r="D1619" s="124" t="s">
        <v>1946</v>
      </c>
      <c r="E1619" s="64" t="str">
        <f t="shared" si="98"/>
        <v>Safety and Security; Food, Water, Shelter; Health and Medical; Energy; Communications; Hazardous Materials; Transportation; Water Systems;</v>
      </c>
      <c r="F1619" s="70" t="s">
        <v>2027</v>
      </c>
      <c r="G1619" s="90" t="str">
        <f>IF(IFERROR(SEARCH(G$6,$D1619),0)&gt;0,TRIM(VLOOKUP(G$6,'Lifeline-Capability XWalk'!$F$6:$G$38,2,FALSE)),"")</f>
        <v/>
      </c>
      <c r="H1619" s="91" t="str">
        <f>IF(IFERROR(SEARCH(H$6,$D1619),0)&gt;0,TRIM(VLOOKUP(H$6,'Lifeline-Capability XWalk'!$F$6:$G$38,2,FALSE)),"")</f>
        <v/>
      </c>
      <c r="I1619" s="91" t="str">
        <f>IF(IFERROR(SEARCH(I$6,$D1619),0)&gt;0,TRIM(VLOOKUP(I$6,'Lifeline-Capability XWalk'!$F$6:$G$38,2,FALSE)),"")</f>
        <v/>
      </c>
      <c r="J1619" s="91" t="str">
        <f>IF(IFERROR(SEARCH(J$6,$D1619),0)&gt;0,TRIM(VLOOKUP(J$6,'Lifeline-Capability XWalk'!$F$6:$G$38,2,FALSE)),"")</f>
        <v/>
      </c>
      <c r="K1619" s="91" t="str">
        <f>IF(IFERROR(SEARCH(K$6,$D1619),0)&gt;0,TRIM(VLOOKUP(K$6,'Lifeline-Capability XWalk'!$F$6:$G$38,2,FALSE)),"")</f>
        <v/>
      </c>
      <c r="L1619" s="91" t="str">
        <f>IF(IFERROR(SEARCH(L$6,$D1619),0)&gt;0,TRIM(VLOOKUP(L$6,'Lifeline-Capability XWalk'!$F$6:$G$38,2,FALSE)),"")</f>
        <v/>
      </c>
      <c r="M1619" s="91" t="str">
        <f>IF(IFERROR(SEARCH(M$6,$D1619),0)&gt;0,TRIM(VLOOKUP(M$6,'Lifeline-Capability XWalk'!$F$6:$G$38,2,FALSE)),"")</f>
        <v/>
      </c>
      <c r="N1619" s="91" t="str">
        <f>IF(IFERROR(SEARCH(N$6,$D1619),0)&gt;0,TRIM(VLOOKUP(N$6,'Lifeline-Capability XWalk'!$F$6:$G$38,2,FALSE)),"")</f>
        <v/>
      </c>
      <c r="O1619" s="91" t="str">
        <f>IF(IFERROR(SEARCH(O$6,$D1619),0)&gt;0,TRIM(VLOOKUP(O$6,'Lifeline-Capability XWalk'!$F$6:$G$38,2,FALSE)),"")</f>
        <v/>
      </c>
      <c r="P1619" s="91" t="str">
        <f>IF(IFERROR(SEARCH(P$6,$D1619),0)&gt;0,TRIM(VLOOKUP(P$6,'Lifeline-Capability XWalk'!$F$6:$G$38,2,FALSE)),"")</f>
        <v/>
      </c>
      <c r="Q1619" s="91" t="str">
        <f>IF(IFERROR(SEARCH(Q$6,$D1619),0)&gt;0,TRIM(VLOOKUP(Q$6,'Lifeline-Capability XWalk'!$F$6:$G$38,2,FALSE)),"")</f>
        <v/>
      </c>
      <c r="R1619" s="91" t="str">
        <f>IF(IFERROR(SEARCH(R$6,$D1619),0)&gt;0,TRIM(VLOOKUP(R$6,'Lifeline-Capability XWalk'!$F$6:$G$38,2,FALSE)),"")</f>
        <v/>
      </c>
      <c r="S1619" s="91" t="str">
        <f>IF(IFERROR(SEARCH(S$6,$D1619),0)&gt;0,TRIM(VLOOKUP(S$6,'Lifeline-Capability XWalk'!$F$6:$G$38,2,FALSE)),"")</f>
        <v/>
      </c>
      <c r="T1619" s="91" t="str">
        <f>IF(IFERROR(SEARCH(T$6,$D1619),0)&gt;0,TRIM(VLOOKUP(T$6,'Lifeline-Capability XWalk'!$F$6:$G$38,2,FALSE)),"")</f>
        <v/>
      </c>
      <c r="U1619" s="91" t="str">
        <f>IF(IFERROR(SEARCH(U$6,$D1619),0)&gt;0,TRIM(VLOOKUP(U$6,'Lifeline-Capability XWalk'!$F$6:$G$38,2,FALSE)),"")</f>
        <v>Safety and Security; Food, Water, Shelter; Health and Medical; Energy; Communications; Hazardous Materials; Transportation; Water Systems;</v>
      </c>
      <c r="V1619" s="91" t="str">
        <f>IF(IFERROR(SEARCH(V$6,$D1619),0)&gt;0,TRIM(VLOOKUP(V$6,'Lifeline-Capability XWalk'!$F$6:$G$38,2,FALSE)),"")</f>
        <v/>
      </c>
      <c r="W1619" s="91" t="str">
        <f>IF(IFERROR(SEARCH(W$6,$D1619),0)&gt;0,TRIM(VLOOKUP(W$6,'Lifeline-Capability XWalk'!$F$6:$G$38,2,FALSE)),"")</f>
        <v/>
      </c>
      <c r="X1619" s="91" t="str">
        <f>IF(IFERROR(SEARCH(X$6,$D1619),0)&gt;0,TRIM(VLOOKUP(X$6,'Lifeline-Capability XWalk'!$F$6:$G$38,2,FALSE)),"")</f>
        <v/>
      </c>
      <c r="Y1619" s="91" t="str">
        <f>IF(IFERROR(SEARCH(Y$6,$D1619),0)&gt;0,TRIM(VLOOKUP(Y$6,'Lifeline-Capability XWalk'!$F$6:$G$38,2,FALSE)),"")</f>
        <v/>
      </c>
      <c r="Z1619" s="91" t="str">
        <f>IF(IFERROR(SEARCH(Z$6,$D1619),0)&gt;0,TRIM(VLOOKUP(Z$6,'Lifeline-Capability XWalk'!$F$6:$G$38,2,FALSE)),"")</f>
        <v/>
      </c>
      <c r="AA1619" s="91" t="str">
        <f>IF(IFERROR(SEARCH(AA$6,$D1619),0)&gt;0,TRIM(VLOOKUP(AA$6,'Lifeline-Capability XWalk'!$F$6:$G$38,2,FALSE)),"")</f>
        <v/>
      </c>
      <c r="AB1619" s="91" t="str">
        <f>IF(IFERROR(SEARCH(AB$6,$D1619),0)&gt;0,TRIM(VLOOKUP(AB$6,'Lifeline-Capability XWalk'!$F$6:$G$38,2,FALSE)),"")</f>
        <v/>
      </c>
      <c r="AC1619" s="91" t="str">
        <f>IF(IFERROR(SEARCH(AC$6,$D1619),0)&gt;0,TRIM(VLOOKUP(AC$6,'Lifeline-Capability XWalk'!$F$6:$G$38,2,FALSE)),"")</f>
        <v/>
      </c>
      <c r="AD1619" s="91" t="str">
        <f>IF(IFERROR(SEARCH(AD$6,$D1619),0)&gt;0,TRIM(VLOOKUP(AD$6,'Lifeline-Capability XWalk'!$F$6:$G$38,2,FALSE)),"")</f>
        <v/>
      </c>
      <c r="AE1619" s="91" t="str">
        <f>IF(IFERROR(SEARCH(AE$6,$D1619),0)&gt;0,TRIM(VLOOKUP(AE$6,'Lifeline-Capability XWalk'!$F$6:$G$38,2,FALSE)),"")</f>
        <v/>
      </c>
      <c r="AF1619" s="91" t="str">
        <f>IF(IFERROR(SEARCH(AF$6,$D1619),0)&gt;0,TRIM(VLOOKUP(AF$6,'Lifeline-Capability XWalk'!$F$6:$G$38,2,FALSE)),"")</f>
        <v/>
      </c>
      <c r="AG1619" s="91" t="str">
        <f>IF(IFERROR(SEARCH(AG$6,$D1619),0)&gt;0,TRIM(VLOOKUP(AG$6,'Lifeline-Capability XWalk'!$F$6:$G$38,2,FALSE)),"")</f>
        <v/>
      </c>
      <c r="AH1619" s="91" t="str">
        <f>IF(IFERROR(SEARCH(AH$6,$D1619),0)&gt;0,TRIM(VLOOKUP(AH$6,'Lifeline-Capability XWalk'!$F$6:$G$38,2,FALSE)),"")</f>
        <v/>
      </c>
      <c r="AI1619" s="91" t="str">
        <f>IF(IFERROR(SEARCH(AI$6,$D1619),0)&gt;0,TRIM(VLOOKUP(AI$6,'Lifeline-Capability XWalk'!$F$6:$G$38,2,FALSE)),"")</f>
        <v/>
      </c>
      <c r="AJ1619" s="91" t="str">
        <f>IF(IFERROR(SEARCH(AJ$6,$D1619),0)&gt;0,TRIM(VLOOKUP(AJ$6,'Lifeline-Capability XWalk'!$F$6:$G$38,2,FALSE)),"")</f>
        <v/>
      </c>
      <c r="AK1619" s="91" t="str">
        <f>IF(IFERROR(SEARCH(AK$6,$D1619),0)&gt;0,TRIM(VLOOKUP(AK$6,'Lifeline-Capability XWalk'!$F$6:$G$38,2,FALSE)),"")</f>
        <v/>
      </c>
      <c r="AL1619" s="92" t="str">
        <f>IF(IFERROR(SEARCH(AL$6,$D1619),0)&gt;0,TRIM(VLOOKUP(AL$6,'Lifeline-Capability XWalk'!$F$6:$G$38,2,FALSE)),"")</f>
        <v/>
      </c>
      <c r="AM1619" s="24" t="str">
        <f t="shared" ref="AM1619:AU1634" si="99">IF(COUNTIF($G1619:$AL1619,AM$6)&gt;0,AM$6,"")</f>
        <v/>
      </c>
      <c r="AN1619" s="24" t="str">
        <f t="shared" si="99"/>
        <v/>
      </c>
      <c r="AO1619" s="24" t="str">
        <f t="shared" si="99"/>
        <v/>
      </c>
      <c r="AP1619" s="24" t="str">
        <f t="shared" si="99"/>
        <v/>
      </c>
      <c r="AQ1619" s="24" t="str">
        <f t="shared" si="99"/>
        <v/>
      </c>
      <c r="AR1619" s="24" t="str">
        <f t="shared" si="99"/>
        <v/>
      </c>
      <c r="AS1619" s="24" t="str">
        <f t="shared" si="99"/>
        <v/>
      </c>
      <c r="AT1619" s="24" t="str">
        <f t="shared" si="99"/>
        <v/>
      </c>
      <c r="AU1619" s="24" t="str">
        <f t="shared" si="99"/>
        <v>Safety and Security; Food, Water, Shelter; Health and Medical; Energy; Communications; Hazardous Materials; Transportation; Water Systems;</v>
      </c>
    </row>
    <row r="1620" spans="1:47" ht="32.1" customHeight="1" x14ac:dyDescent="0.2">
      <c r="A1620" s="143" t="s">
        <v>1113</v>
      </c>
      <c r="B1620" s="144" t="s">
        <v>1310</v>
      </c>
      <c r="C1620" s="144" t="s">
        <v>1082</v>
      </c>
      <c r="D1620" s="124" t="s">
        <v>1214</v>
      </c>
      <c r="E1620" s="64" t="str">
        <f t="shared" si="98"/>
        <v>Communications</v>
      </c>
      <c r="F1620" s="70" t="s">
        <v>2028</v>
      </c>
      <c r="G1620" s="90" t="str">
        <f>IF(IFERROR(SEARCH(G$6,$D1620),0)&gt;0,TRIM(VLOOKUP(G$6,'Lifeline-Capability XWalk'!$F$6:$G$38,2,FALSE)),"")</f>
        <v/>
      </c>
      <c r="H1620" s="91" t="str">
        <f>IF(IFERROR(SEARCH(H$6,$D1620),0)&gt;0,TRIM(VLOOKUP(H$6,'Lifeline-Capability XWalk'!$F$6:$G$38,2,FALSE)),"")</f>
        <v/>
      </c>
      <c r="I1620" s="91" t="str">
        <f>IF(IFERROR(SEARCH(I$6,$D1620),0)&gt;0,TRIM(VLOOKUP(I$6,'Lifeline-Capability XWalk'!$F$6:$G$38,2,FALSE)),"")</f>
        <v/>
      </c>
      <c r="J1620" s="91" t="str">
        <f>IF(IFERROR(SEARCH(J$6,$D1620),0)&gt;0,TRIM(VLOOKUP(J$6,'Lifeline-Capability XWalk'!$F$6:$G$38,2,FALSE)),"")</f>
        <v/>
      </c>
      <c r="K1620" s="91" t="str">
        <f>IF(IFERROR(SEARCH(K$6,$D1620),0)&gt;0,TRIM(VLOOKUP(K$6,'Lifeline-Capability XWalk'!$F$6:$G$38,2,FALSE)),"")</f>
        <v/>
      </c>
      <c r="L1620" s="91" t="str">
        <f>IF(IFERROR(SEARCH(L$6,$D1620),0)&gt;0,TRIM(VLOOKUP(L$6,'Lifeline-Capability XWalk'!$F$6:$G$38,2,FALSE)),"")</f>
        <v/>
      </c>
      <c r="M1620" s="91" t="str">
        <f>IF(IFERROR(SEARCH(M$6,$D1620),0)&gt;0,TRIM(VLOOKUP(M$6,'Lifeline-Capability XWalk'!$F$6:$G$38,2,FALSE)),"")</f>
        <v/>
      </c>
      <c r="N1620" s="91" t="str">
        <f>IF(IFERROR(SEARCH(N$6,$D1620),0)&gt;0,TRIM(VLOOKUP(N$6,'Lifeline-Capability XWalk'!$F$6:$G$38,2,FALSE)),"")</f>
        <v/>
      </c>
      <c r="O1620" s="91" t="str">
        <f>IF(IFERROR(SEARCH(O$6,$D1620),0)&gt;0,TRIM(VLOOKUP(O$6,'Lifeline-Capability XWalk'!$F$6:$G$38,2,FALSE)),"")</f>
        <v/>
      </c>
      <c r="P1620" s="91" t="str">
        <f>IF(IFERROR(SEARCH(P$6,$D1620),0)&gt;0,TRIM(VLOOKUP(P$6,'Lifeline-Capability XWalk'!$F$6:$G$38,2,FALSE)),"")</f>
        <v/>
      </c>
      <c r="Q1620" s="91" t="str">
        <f>IF(IFERROR(SEARCH(Q$6,$D1620),0)&gt;0,TRIM(VLOOKUP(Q$6,'Lifeline-Capability XWalk'!$F$6:$G$38,2,FALSE)),"")</f>
        <v/>
      </c>
      <c r="R1620" s="91" t="str">
        <f>IF(IFERROR(SEARCH(R$6,$D1620),0)&gt;0,TRIM(VLOOKUP(R$6,'Lifeline-Capability XWalk'!$F$6:$G$38,2,FALSE)),"")</f>
        <v/>
      </c>
      <c r="S1620" s="91" t="str">
        <f>IF(IFERROR(SEARCH(S$6,$D1620),0)&gt;0,TRIM(VLOOKUP(S$6,'Lifeline-Capability XWalk'!$F$6:$G$38,2,FALSE)),"")</f>
        <v/>
      </c>
      <c r="T1620" s="91" t="str">
        <f>IF(IFERROR(SEARCH(T$6,$D1620),0)&gt;0,TRIM(VLOOKUP(T$6,'Lifeline-Capability XWalk'!$F$6:$G$38,2,FALSE)),"")</f>
        <v/>
      </c>
      <c r="U1620" s="91" t="str">
        <f>IF(IFERROR(SEARCH(U$6,$D1620),0)&gt;0,TRIM(VLOOKUP(U$6,'Lifeline-Capability XWalk'!$F$6:$G$38,2,FALSE)),"")</f>
        <v/>
      </c>
      <c r="V1620" s="91" t="str">
        <f>IF(IFERROR(SEARCH(V$6,$D1620),0)&gt;0,TRIM(VLOOKUP(V$6,'Lifeline-Capability XWalk'!$F$6:$G$38,2,FALSE)),"")</f>
        <v/>
      </c>
      <c r="W1620" s="91" t="str">
        <f>IF(IFERROR(SEARCH(W$6,$D1620),0)&gt;0,TRIM(VLOOKUP(W$6,'Lifeline-Capability XWalk'!$F$6:$G$38,2,FALSE)),"")</f>
        <v/>
      </c>
      <c r="X1620" s="91" t="str">
        <f>IF(IFERROR(SEARCH(X$6,$D1620),0)&gt;0,TRIM(VLOOKUP(X$6,'Lifeline-Capability XWalk'!$F$6:$G$38,2,FALSE)),"")</f>
        <v/>
      </c>
      <c r="Y1620" s="91" t="str">
        <f>IF(IFERROR(SEARCH(Y$6,$D1620),0)&gt;0,TRIM(VLOOKUP(Y$6,'Lifeline-Capability XWalk'!$F$6:$G$38,2,FALSE)),"")</f>
        <v/>
      </c>
      <c r="Z1620" s="91" t="str">
        <f>IF(IFERROR(SEARCH(Z$6,$D1620),0)&gt;0,TRIM(VLOOKUP(Z$6,'Lifeline-Capability XWalk'!$F$6:$G$38,2,FALSE)),"")</f>
        <v/>
      </c>
      <c r="AA1620" s="91" t="str">
        <f>IF(IFERROR(SEARCH(AA$6,$D1620),0)&gt;0,TRIM(VLOOKUP(AA$6,'Lifeline-Capability XWalk'!$F$6:$G$38,2,FALSE)),"")</f>
        <v/>
      </c>
      <c r="AB1620" s="91" t="str">
        <f>IF(IFERROR(SEARCH(AB$6,$D1620),0)&gt;0,TRIM(VLOOKUP(AB$6,'Lifeline-Capability XWalk'!$F$6:$G$38,2,FALSE)),"")</f>
        <v>Communications</v>
      </c>
      <c r="AC1620" s="91" t="str">
        <f>IF(IFERROR(SEARCH(AC$6,$D1620),0)&gt;0,TRIM(VLOOKUP(AC$6,'Lifeline-Capability XWalk'!$F$6:$G$38,2,FALSE)),"")</f>
        <v/>
      </c>
      <c r="AD1620" s="91" t="str">
        <f>IF(IFERROR(SEARCH(AD$6,$D1620),0)&gt;0,TRIM(VLOOKUP(AD$6,'Lifeline-Capability XWalk'!$F$6:$G$38,2,FALSE)),"")</f>
        <v/>
      </c>
      <c r="AE1620" s="91" t="str">
        <f>IF(IFERROR(SEARCH(AE$6,$D1620),0)&gt;0,TRIM(VLOOKUP(AE$6,'Lifeline-Capability XWalk'!$F$6:$G$38,2,FALSE)),"")</f>
        <v/>
      </c>
      <c r="AF1620" s="91" t="str">
        <f>IF(IFERROR(SEARCH(AF$6,$D1620),0)&gt;0,TRIM(VLOOKUP(AF$6,'Lifeline-Capability XWalk'!$F$6:$G$38,2,FALSE)),"")</f>
        <v/>
      </c>
      <c r="AG1620" s="91" t="str">
        <f>IF(IFERROR(SEARCH(AG$6,$D1620),0)&gt;0,TRIM(VLOOKUP(AG$6,'Lifeline-Capability XWalk'!$F$6:$G$38,2,FALSE)),"")</f>
        <v/>
      </c>
      <c r="AH1620" s="91" t="str">
        <f>IF(IFERROR(SEARCH(AH$6,$D1620),0)&gt;0,TRIM(VLOOKUP(AH$6,'Lifeline-Capability XWalk'!$F$6:$G$38,2,FALSE)),"")</f>
        <v/>
      </c>
      <c r="AI1620" s="91" t="str">
        <f>IF(IFERROR(SEARCH(AI$6,$D1620),0)&gt;0,TRIM(VLOOKUP(AI$6,'Lifeline-Capability XWalk'!$F$6:$G$38,2,FALSE)),"")</f>
        <v/>
      </c>
      <c r="AJ1620" s="91" t="str">
        <f>IF(IFERROR(SEARCH(AJ$6,$D1620),0)&gt;0,TRIM(VLOOKUP(AJ$6,'Lifeline-Capability XWalk'!$F$6:$G$38,2,FALSE)),"")</f>
        <v/>
      </c>
      <c r="AK1620" s="91" t="str">
        <f>IF(IFERROR(SEARCH(AK$6,$D1620),0)&gt;0,TRIM(VLOOKUP(AK$6,'Lifeline-Capability XWalk'!$F$6:$G$38,2,FALSE)),"")</f>
        <v/>
      </c>
      <c r="AL1620" s="92" t="str">
        <f>IF(IFERROR(SEARCH(AL$6,$D1620),0)&gt;0,TRIM(VLOOKUP(AL$6,'Lifeline-Capability XWalk'!$F$6:$G$38,2,FALSE)),"")</f>
        <v/>
      </c>
      <c r="AM1620" s="24" t="str">
        <f t="shared" si="99"/>
        <v/>
      </c>
      <c r="AN1620" s="24" t="str">
        <f t="shared" si="99"/>
        <v/>
      </c>
      <c r="AO1620" s="24" t="str">
        <f t="shared" si="99"/>
        <v/>
      </c>
      <c r="AP1620" s="24" t="str">
        <f t="shared" si="99"/>
        <v/>
      </c>
      <c r="AQ1620" s="24" t="str">
        <f t="shared" si="99"/>
        <v>Communications</v>
      </c>
      <c r="AR1620" s="24" t="str">
        <f t="shared" si="99"/>
        <v/>
      </c>
      <c r="AS1620" s="24" t="str">
        <f t="shared" si="99"/>
        <v/>
      </c>
      <c r="AT1620" s="24" t="str">
        <f t="shared" si="99"/>
        <v/>
      </c>
      <c r="AU1620" s="24" t="str">
        <f t="shared" si="99"/>
        <v/>
      </c>
    </row>
    <row r="1621" spans="1:47" ht="32.1" customHeight="1" x14ac:dyDescent="0.2">
      <c r="A1621" s="143" t="s">
        <v>1113</v>
      </c>
      <c r="B1621" s="144" t="s">
        <v>1310</v>
      </c>
      <c r="C1621" s="144" t="s">
        <v>1082</v>
      </c>
      <c r="D1621" s="124" t="s">
        <v>2029</v>
      </c>
      <c r="E1621" s="64" t="str">
        <f t="shared" si="98"/>
        <v>Health and Medical</v>
      </c>
      <c r="F1621" s="70" t="s">
        <v>2030</v>
      </c>
      <c r="G1621" s="90" t="str">
        <f>IF(IFERROR(SEARCH(G$6,$D1621),0)&gt;0,TRIM(VLOOKUP(G$6,'Lifeline-Capability XWalk'!$F$6:$G$38,2,FALSE)),"")</f>
        <v/>
      </c>
      <c r="H1621" s="91" t="str">
        <f>IF(IFERROR(SEARCH(H$6,$D1621),0)&gt;0,TRIM(VLOOKUP(H$6,'Lifeline-Capability XWalk'!$F$6:$G$38,2,FALSE)),"")</f>
        <v/>
      </c>
      <c r="I1621" s="91" t="str">
        <f>IF(IFERROR(SEARCH(I$6,$D1621),0)&gt;0,TRIM(VLOOKUP(I$6,'Lifeline-Capability XWalk'!$F$6:$G$38,2,FALSE)),"")</f>
        <v/>
      </c>
      <c r="J1621" s="91" t="str">
        <f>IF(IFERROR(SEARCH(J$6,$D1621),0)&gt;0,TRIM(VLOOKUP(J$6,'Lifeline-Capability XWalk'!$F$6:$G$38,2,FALSE)),"")</f>
        <v/>
      </c>
      <c r="K1621" s="91" t="str">
        <f>IF(IFERROR(SEARCH(K$6,$D1621),0)&gt;0,TRIM(VLOOKUP(K$6,'Lifeline-Capability XWalk'!$F$6:$G$38,2,FALSE)),"")</f>
        <v/>
      </c>
      <c r="L1621" s="91" t="str">
        <f>IF(IFERROR(SEARCH(L$6,$D1621),0)&gt;0,TRIM(VLOOKUP(L$6,'Lifeline-Capability XWalk'!$F$6:$G$38,2,FALSE)),"")</f>
        <v/>
      </c>
      <c r="M1621" s="91" t="str">
        <f>IF(IFERROR(SEARCH(M$6,$D1621),0)&gt;0,TRIM(VLOOKUP(M$6,'Lifeline-Capability XWalk'!$F$6:$G$38,2,FALSE)),"")</f>
        <v>Health and Medical</v>
      </c>
      <c r="N1621" s="91" t="str">
        <f>IF(IFERROR(SEARCH(N$6,$D1621),0)&gt;0,TRIM(VLOOKUP(N$6,'Lifeline-Capability XWalk'!$F$6:$G$38,2,FALSE)),"")</f>
        <v/>
      </c>
      <c r="O1621" s="91" t="str">
        <f>IF(IFERROR(SEARCH(O$6,$D1621),0)&gt;0,TRIM(VLOOKUP(O$6,'Lifeline-Capability XWalk'!$F$6:$G$38,2,FALSE)),"")</f>
        <v/>
      </c>
      <c r="P1621" s="91" t="str">
        <f>IF(IFERROR(SEARCH(P$6,$D1621),0)&gt;0,TRIM(VLOOKUP(P$6,'Lifeline-Capability XWalk'!$F$6:$G$38,2,FALSE)),"")</f>
        <v/>
      </c>
      <c r="Q1621" s="91" t="str">
        <f>IF(IFERROR(SEARCH(Q$6,$D1621),0)&gt;0,TRIM(VLOOKUP(Q$6,'Lifeline-Capability XWalk'!$F$6:$G$38,2,FALSE)),"")</f>
        <v/>
      </c>
      <c r="R1621" s="91" t="str">
        <f>IF(IFERROR(SEARCH(R$6,$D1621),0)&gt;0,TRIM(VLOOKUP(R$6,'Lifeline-Capability XWalk'!$F$6:$G$38,2,FALSE)),"")</f>
        <v/>
      </c>
      <c r="S1621" s="91" t="str">
        <f>IF(IFERROR(SEARCH(S$6,$D1621),0)&gt;0,TRIM(VLOOKUP(S$6,'Lifeline-Capability XWalk'!$F$6:$G$38,2,FALSE)),"")</f>
        <v/>
      </c>
      <c r="T1621" s="91" t="str">
        <f>IF(IFERROR(SEARCH(T$6,$D1621),0)&gt;0,TRIM(VLOOKUP(T$6,'Lifeline-Capability XWalk'!$F$6:$G$38,2,FALSE)),"")</f>
        <v/>
      </c>
      <c r="U1621" s="91" t="str">
        <f>IF(IFERROR(SEARCH(U$6,$D1621),0)&gt;0,TRIM(VLOOKUP(U$6,'Lifeline-Capability XWalk'!$F$6:$G$38,2,FALSE)),"")</f>
        <v/>
      </c>
      <c r="V1621" s="91" t="str">
        <f>IF(IFERROR(SEARCH(V$6,$D1621),0)&gt;0,TRIM(VLOOKUP(V$6,'Lifeline-Capability XWalk'!$F$6:$G$38,2,FALSE)),"")</f>
        <v/>
      </c>
      <c r="W1621" s="91" t="str">
        <f>IF(IFERROR(SEARCH(W$6,$D1621),0)&gt;0,TRIM(VLOOKUP(W$6,'Lifeline-Capability XWalk'!$F$6:$G$38,2,FALSE)),"")</f>
        <v/>
      </c>
      <c r="X1621" s="91" t="str">
        <f>IF(IFERROR(SEARCH(X$6,$D1621),0)&gt;0,TRIM(VLOOKUP(X$6,'Lifeline-Capability XWalk'!$F$6:$G$38,2,FALSE)),"")</f>
        <v/>
      </c>
      <c r="Y1621" s="91" t="str">
        <f>IF(IFERROR(SEARCH(Y$6,$D1621),0)&gt;0,TRIM(VLOOKUP(Y$6,'Lifeline-Capability XWalk'!$F$6:$G$38,2,FALSE)),"")</f>
        <v/>
      </c>
      <c r="Z1621" s="91" t="str">
        <f>IF(IFERROR(SEARCH(Z$6,$D1621),0)&gt;0,TRIM(VLOOKUP(Z$6,'Lifeline-Capability XWalk'!$F$6:$G$38,2,FALSE)),"")</f>
        <v/>
      </c>
      <c r="AA1621" s="91" t="str">
        <f>IF(IFERROR(SEARCH(AA$6,$D1621),0)&gt;0,TRIM(VLOOKUP(AA$6,'Lifeline-Capability XWalk'!$F$6:$G$38,2,FALSE)),"")</f>
        <v/>
      </c>
      <c r="AB1621" s="91" t="str">
        <f>IF(IFERROR(SEARCH(AB$6,$D1621),0)&gt;0,TRIM(VLOOKUP(AB$6,'Lifeline-Capability XWalk'!$F$6:$G$38,2,FALSE)),"")</f>
        <v/>
      </c>
      <c r="AC1621" s="91" t="str">
        <f>IF(IFERROR(SEARCH(AC$6,$D1621),0)&gt;0,TRIM(VLOOKUP(AC$6,'Lifeline-Capability XWalk'!$F$6:$G$38,2,FALSE)),"")</f>
        <v/>
      </c>
      <c r="AD1621" s="91" t="str">
        <f>IF(IFERROR(SEARCH(AD$6,$D1621),0)&gt;0,TRIM(VLOOKUP(AD$6,'Lifeline-Capability XWalk'!$F$6:$G$38,2,FALSE)),"")</f>
        <v/>
      </c>
      <c r="AE1621" s="91" t="str">
        <f>IF(IFERROR(SEARCH(AE$6,$D1621),0)&gt;0,TRIM(VLOOKUP(AE$6,'Lifeline-Capability XWalk'!$F$6:$G$38,2,FALSE)),"")</f>
        <v/>
      </c>
      <c r="AF1621" s="91" t="str">
        <f>IF(IFERROR(SEARCH(AF$6,$D1621),0)&gt;0,TRIM(VLOOKUP(AF$6,'Lifeline-Capability XWalk'!$F$6:$G$38,2,FALSE)),"")</f>
        <v/>
      </c>
      <c r="AG1621" s="91" t="str">
        <f>IF(IFERROR(SEARCH(AG$6,$D1621),0)&gt;0,TRIM(VLOOKUP(AG$6,'Lifeline-Capability XWalk'!$F$6:$G$38,2,FALSE)),"")</f>
        <v/>
      </c>
      <c r="AH1621" s="91" t="str">
        <f>IF(IFERROR(SEARCH(AH$6,$D1621),0)&gt;0,TRIM(VLOOKUP(AH$6,'Lifeline-Capability XWalk'!$F$6:$G$38,2,FALSE)),"")</f>
        <v/>
      </c>
      <c r="AI1621" s="91" t="str">
        <f>IF(IFERROR(SEARCH(AI$6,$D1621),0)&gt;0,TRIM(VLOOKUP(AI$6,'Lifeline-Capability XWalk'!$F$6:$G$38,2,FALSE)),"")</f>
        <v/>
      </c>
      <c r="AJ1621" s="91" t="str">
        <f>IF(IFERROR(SEARCH(AJ$6,$D1621),0)&gt;0,TRIM(VLOOKUP(AJ$6,'Lifeline-Capability XWalk'!$F$6:$G$38,2,FALSE)),"")</f>
        <v/>
      </c>
      <c r="AK1621" s="91" t="str">
        <f>IF(IFERROR(SEARCH(AK$6,$D1621),0)&gt;0,TRIM(VLOOKUP(AK$6,'Lifeline-Capability XWalk'!$F$6:$G$38,2,FALSE)),"")</f>
        <v/>
      </c>
      <c r="AL1621" s="92" t="str">
        <f>IF(IFERROR(SEARCH(AL$6,$D1621),0)&gt;0,TRIM(VLOOKUP(AL$6,'Lifeline-Capability XWalk'!$F$6:$G$38,2,FALSE)),"")</f>
        <v/>
      </c>
      <c r="AM1621" s="24" t="str">
        <f t="shared" si="99"/>
        <v/>
      </c>
      <c r="AN1621" s="24" t="str">
        <f t="shared" si="99"/>
        <v/>
      </c>
      <c r="AO1621" s="24" t="str">
        <f t="shared" si="99"/>
        <v>Health and Medical</v>
      </c>
      <c r="AP1621" s="24" t="str">
        <f t="shared" si="99"/>
        <v/>
      </c>
      <c r="AQ1621" s="24" t="str">
        <f t="shared" si="99"/>
        <v/>
      </c>
      <c r="AR1621" s="24" t="str">
        <f t="shared" si="99"/>
        <v/>
      </c>
      <c r="AS1621" s="24" t="str">
        <f t="shared" si="99"/>
        <v/>
      </c>
      <c r="AT1621" s="24" t="str">
        <f t="shared" si="99"/>
        <v/>
      </c>
      <c r="AU1621" s="24" t="str">
        <f t="shared" si="99"/>
        <v/>
      </c>
    </row>
    <row r="1622" spans="1:47" ht="32.1" customHeight="1" x14ac:dyDescent="0.2">
      <c r="A1622" s="143" t="s">
        <v>1113</v>
      </c>
      <c r="B1622" s="144" t="s">
        <v>1310</v>
      </c>
      <c r="C1622" s="144" t="s">
        <v>1082</v>
      </c>
      <c r="D1622" s="124" t="s">
        <v>1946</v>
      </c>
      <c r="E1622" s="64" t="str">
        <f t="shared" si="98"/>
        <v>Safety and Security; Food, Water, Shelter; Health and Medical; Energy; Communications; Hazardous Materials; Transportation; Water Systems;</v>
      </c>
      <c r="F1622" s="70" t="s">
        <v>2031</v>
      </c>
      <c r="G1622" s="90" t="str">
        <f>IF(IFERROR(SEARCH(G$6,$D1622),0)&gt;0,TRIM(VLOOKUP(G$6,'Lifeline-Capability XWalk'!$F$6:$G$38,2,FALSE)),"")</f>
        <v/>
      </c>
      <c r="H1622" s="91" t="str">
        <f>IF(IFERROR(SEARCH(H$6,$D1622),0)&gt;0,TRIM(VLOOKUP(H$6,'Lifeline-Capability XWalk'!$F$6:$G$38,2,FALSE)),"")</f>
        <v/>
      </c>
      <c r="I1622" s="91" t="str">
        <f>IF(IFERROR(SEARCH(I$6,$D1622),0)&gt;0,TRIM(VLOOKUP(I$6,'Lifeline-Capability XWalk'!$F$6:$G$38,2,FALSE)),"")</f>
        <v/>
      </c>
      <c r="J1622" s="91" t="str">
        <f>IF(IFERROR(SEARCH(J$6,$D1622),0)&gt;0,TRIM(VLOOKUP(J$6,'Lifeline-Capability XWalk'!$F$6:$G$38,2,FALSE)),"")</f>
        <v/>
      </c>
      <c r="K1622" s="91" t="str">
        <f>IF(IFERROR(SEARCH(K$6,$D1622),0)&gt;0,TRIM(VLOOKUP(K$6,'Lifeline-Capability XWalk'!$F$6:$G$38,2,FALSE)),"")</f>
        <v/>
      </c>
      <c r="L1622" s="91" t="str">
        <f>IF(IFERROR(SEARCH(L$6,$D1622),0)&gt;0,TRIM(VLOOKUP(L$6,'Lifeline-Capability XWalk'!$F$6:$G$38,2,FALSE)),"")</f>
        <v/>
      </c>
      <c r="M1622" s="91" t="str">
        <f>IF(IFERROR(SEARCH(M$6,$D1622),0)&gt;0,TRIM(VLOOKUP(M$6,'Lifeline-Capability XWalk'!$F$6:$G$38,2,FALSE)),"")</f>
        <v/>
      </c>
      <c r="N1622" s="91" t="str">
        <f>IF(IFERROR(SEARCH(N$6,$D1622),0)&gt;0,TRIM(VLOOKUP(N$6,'Lifeline-Capability XWalk'!$F$6:$G$38,2,FALSE)),"")</f>
        <v/>
      </c>
      <c r="O1622" s="91" t="str">
        <f>IF(IFERROR(SEARCH(O$6,$D1622),0)&gt;0,TRIM(VLOOKUP(O$6,'Lifeline-Capability XWalk'!$F$6:$G$38,2,FALSE)),"")</f>
        <v/>
      </c>
      <c r="P1622" s="91" t="str">
        <f>IF(IFERROR(SEARCH(P$6,$D1622),0)&gt;0,TRIM(VLOOKUP(P$6,'Lifeline-Capability XWalk'!$F$6:$G$38,2,FALSE)),"")</f>
        <v/>
      </c>
      <c r="Q1622" s="91" t="str">
        <f>IF(IFERROR(SEARCH(Q$6,$D1622),0)&gt;0,TRIM(VLOOKUP(Q$6,'Lifeline-Capability XWalk'!$F$6:$G$38,2,FALSE)),"")</f>
        <v/>
      </c>
      <c r="R1622" s="91" t="str">
        <f>IF(IFERROR(SEARCH(R$6,$D1622),0)&gt;0,TRIM(VLOOKUP(R$6,'Lifeline-Capability XWalk'!$F$6:$G$38,2,FALSE)),"")</f>
        <v/>
      </c>
      <c r="S1622" s="91" t="str">
        <f>IF(IFERROR(SEARCH(S$6,$D1622),0)&gt;0,TRIM(VLOOKUP(S$6,'Lifeline-Capability XWalk'!$F$6:$G$38,2,FALSE)),"")</f>
        <v/>
      </c>
      <c r="T1622" s="91" t="str">
        <f>IF(IFERROR(SEARCH(T$6,$D1622),0)&gt;0,TRIM(VLOOKUP(T$6,'Lifeline-Capability XWalk'!$F$6:$G$38,2,FALSE)),"")</f>
        <v/>
      </c>
      <c r="U1622" s="91" t="str">
        <f>IF(IFERROR(SEARCH(U$6,$D1622),0)&gt;0,TRIM(VLOOKUP(U$6,'Lifeline-Capability XWalk'!$F$6:$G$38,2,FALSE)),"")</f>
        <v>Safety and Security; Food, Water, Shelter; Health and Medical; Energy; Communications; Hazardous Materials; Transportation; Water Systems;</v>
      </c>
      <c r="V1622" s="91" t="str">
        <f>IF(IFERROR(SEARCH(V$6,$D1622),0)&gt;0,TRIM(VLOOKUP(V$6,'Lifeline-Capability XWalk'!$F$6:$G$38,2,FALSE)),"")</f>
        <v/>
      </c>
      <c r="W1622" s="91" t="str">
        <f>IF(IFERROR(SEARCH(W$6,$D1622),0)&gt;0,TRIM(VLOOKUP(W$6,'Lifeline-Capability XWalk'!$F$6:$G$38,2,FALSE)),"")</f>
        <v/>
      </c>
      <c r="X1622" s="91" t="str">
        <f>IF(IFERROR(SEARCH(X$6,$D1622),0)&gt;0,TRIM(VLOOKUP(X$6,'Lifeline-Capability XWalk'!$F$6:$G$38,2,FALSE)),"")</f>
        <v/>
      </c>
      <c r="Y1622" s="91" t="str">
        <f>IF(IFERROR(SEARCH(Y$6,$D1622),0)&gt;0,TRIM(VLOOKUP(Y$6,'Lifeline-Capability XWalk'!$F$6:$G$38,2,FALSE)),"")</f>
        <v/>
      </c>
      <c r="Z1622" s="91" t="str">
        <f>IF(IFERROR(SEARCH(Z$6,$D1622),0)&gt;0,TRIM(VLOOKUP(Z$6,'Lifeline-Capability XWalk'!$F$6:$G$38,2,FALSE)),"")</f>
        <v/>
      </c>
      <c r="AA1622" s="91" t="str">
        <f>IF(IFERROR(SEARCH(AA$6,$D1622),0)&gt;0,TRIM(VLOOKUP(AA$6,'Lifeline-Capability XWalk'!$F$6:$G$38,2,FALSE)),"")</f>
        <v/>
      </c>
      <c r="AB1622" s="91" t="str">
        <f>IF(IFERROR(SEARCH(AB$6,$D1622),0)&gt;0,TRIM(VLOOKUP(AB$6,'Lifeline-Capability XWalk'!$F$6:$G$38,2,FALSE)),"")</f>
        <v/>
      </c>
      <c r="AC1622" s="91" t="str">
        <f>IF(IFERROR(SEARCH(AC$6,$D1622),0)&gt;0,TRIM(VLOOKUP(AC$6,'Lifeline-Capability XWalk'!$F$6:$G$38,2,FALSE)),"")</f>
        <v/>
      </c>
      <c r="AD1622" s="91" t="str">
        <f>IF(IFERROR(SEARCH(AD$6,$D1622),0)&gt;0,TRIM(VLOOKUP(AD$6,'Lifeline-Capability XWalk'!$F$6:$G$38,2,FALSE)),"")</f>
        <v/>
      </c>
      <c r="AE1622" s="91" t="str">
        <f>IF(IFERROR(SEARCH(AE$6,$D1622),0)&gt;0,TRIM(VLOOKUP(AE$6,'Lifeline-Capability XWalk'!$F$6:$G$38,2,FALSE)),"")</f>
        <v/>
      </c>
      <c r="AF1622" s="91" t="str">
        <f>IF(IFERROR(SEARCH(AF$6,$D1622),0)&gt;0,TRIM(VLOOKUP(AF$6,'Lifeline-Capability XWalk'!$F$6:$G$38,2,FALSE)),"")</f>
        <v/>
      </c>
      <c r="AG1622" s="91" t="str">
        <f>IF(IFERROR(SEARCH(AG$6,$D1622),0)&gt;0,TRIM(VLOOKUP(AG$6,'Lifeline-Capability XWalk'!$F$6:$G$38,2,FALSE)),"")</f>
        <v/>
      </c>
      <c r="AH1622" s="91" t="str">
        <f>IF(IFERROR(SEARCH(AH$6,$D1622),0)&gt;0,TRIM(VLOOKUP(AH$6,'Lifeline-Capability XWalk'!$F$6:$G$38,2,FALSE)),"")</f>
        <v/>
      </c>
      <c r="AI1622" s="91" t="str">
        <f>IF(IFERROR(SEARCH(AI$6,$D1622),0)&gt;0,TRIM(VLOOKUP(AI$6,'Lifeline-Capability XWalk'!$F$6:$G$38,2,FALSE)),"")</f>
        <v/>
      </c>
      <c r="AJ1622" s="91" t="str">
        <f>IF(IFERROR(SEARCH(AJ$6,$D1622),0)&gt;0,TRIM(VLOOKUP(AJ$6,'Lifeline-Capability XWalk'!$F$6:$G$38,2,FALSE)),"")</f>
        <v/>
      </c>
      <c r="AK1622" s="91" t="str">
        <f>IF(IFERROR(SEARCH(AK$6,$D1622),0)&gt;0,TRIM(VLOOKUP(AK$6,'Lifeline-Capability XWalk'!$F$6:$G$38,2,FALSE)),"")</f>
        <v/>
      </c>
      <c r="AL1622" s="92" t="str">
        <f>IF(IFERROR(SEARCH(AL$6,$D1622),0)&gt;0,TRIM(VLOOKUP(AL$6,'Lifeline-Capability XWalk'!$F$6:$G$38,2,FALSE)),"")</f>
        <v/>
      </c>
      <c r="AM1622" s="24" t="str">
        <f t="shared" si="99"/>
        <v/>
      </c>
      <c r="AN1622" s="24" t="str">
        <f t="shared" si="99"/>
        <v/>
      </c>
      <c r="AO1622" s="24" t="str">
        <f t="shared" si="99"/>
        <v/>
      </c>
      <c r="AP1622" s="24" t="str">
        <f t="shared" si="99"/>
        <v/>
      </c>
      <c r="AQ1622" s="24" t="str">
        <f t="shared" si="99"/>
        <v/>
      </c>
      <c r="AR1622" s="24" t="str">
        <f t="shared" si="99"/>
        <v/>
      </c>
      <c r="AS1622" s="24" t="str">
        <f t="shared" si="99"/>
        <v/>
      </c>
      <c r="AT1622" s="24" t="str">
        <f t="shared" si="99"/>
        <v/>
      </c>
      <c r="AU1622" s="24" t="str">
        <f t="shared" si="99"/>
        <v>Safety and Security; Food, Water, Shelter; Health and Medical; Energy; Communications; Hazardous Materials; Transportation; Water Systems;</v>
      </c>
    </row>
    <row r="1623" spans="1:47" ht="32.1" customHeight="1" x14ac:dyDescent="0.2">
      <c r="A1623" s="143" t="s">
        <v>1113</v>
      </c>
      <c r="B1623" s="144" t="s">
        <v>1310</v>
      </c>
      <c r="C1623" s="144" t="s">
        <v>1082</v>
      </c>
      <c r="D1623" s="124" t="s">
        <v>1946</v>
      </c>
      <c r="E1623" s="64" t="str">
        <f t="shared" si="98"/>
        <v>Safety and Security; Food, Water, Shelter; Health and Medical; Energy; Communications; Hazardous Materials; Transportation; Water Systems;</v>
      </c>
      <c r="F1623" s="70" t="s">
        <v>2032</v>
      </c>
      <c r="G1623" s="90" t="str">
        <f>IF(IFERROR(SEARCH(G$6,$D1623),0)&gt;0,TRIM(VLOOKUP(G$6,'Lifeline-Capability XWalk'!$F$6:$G$38,2,FALSE)),"")</f>
        <v/>
      </c>
      <c r="H1623" s="91" t="str">
        <f>IF(IFERROR(SEARCH(H$6,$D1623),0)&gt;0,TRIM(VLOOKUP(H$6,'Lifeline-Capability XWalk'!$F$6:$G$38,2,FALSE)),"")</f>
        <v/>
      </c>
      <c r="I1623" s="91" t="str">
        <f>IF(IFERROR(SEARCH(I$6,$D1623),0)&gt;0,TRIM(VLOOKUP(I$6,'Lifeline-Capability XWalk'!$F$6:$G$38,2,FALSE)),"")</f>
        <v/>
      </c>
      <c r="J1623" s="91" t="str">
        <f>IF(IFERROR(SEARCH(J$6,$D1623),0)&gt;0,TRIM(VLOOKUP(J$6,'Lifeline-Capability XWalk'!$F$6:$G$38,2,FALSE)),"")</f>
        <v/>
      </c>
      <c r="K1623" s="91" t="str">
        <f>IF(IFERROR(SEARCH(K$6,$D1623),0)&gt;0,TRIM(VLOOKUP(K$6,'Lifeline-Capability XWalk'!$F$6:$G$38,2,FALSE)),"")</f>
        <v/>
      </c>
      <c r="L1623" s="91" t="str">
        <f>IF(IFERROR(SEARCH(L$6,$D1623),0)&gt;0,TRIM(VLOOKUP(L$6,'Lifeline-Capability XWalk'!$F$6:$G$38,2,FALSE)),"")</f>
        <v/>
      </c>
      <c r="M1623" s="91" t="str">
        <f>IF(IFERROR(SEARCH(M$6,$D1623),0)&gt;0,TRIM(VLOOKUP(M$6,'Lifeline-Capability XWalk'!$F$6:$G$38,2,FALSE)),"")</f>
        <v/>
      </c>
      <c r="N1623" s="91" t="str">
        <f>IF(IFERROR(SEARCH(N$6,$D1623),0)&gt;0,TRIM(VLOOKUP(N$6,'Lifeline-Capability XWalk'!$F$6:$G$38,2,FALSE)),"")</f>
        <v/>
      </c>
      <c r="O1623" s="91" t="str">
        <f>IF(IFERROR(SEARCH(O$6,$D1623),0)&gt;0,TRIM(VLOOKUP(O$6,'Lifeline-Capability XWalk'!$F$6:$G$38,2,FALSE)),"")</f>
        <v/>
      </c>
      <c r="P1623" s="91" t="str">
        <f>IF(IFERROR(SEARCH(P$6,$D1623),0)&gt;0,TRIM(VLOOKUP(P$6,'Lifeline-Capability XWalk'!$F$6:$G$38,2,FALSE)),"")</f>
        <v/>
      </c>
      <c r="Q1623" s="91" t="str">
        <f>IF(IFERROR(SEARCH(Q$6,$D1623),0)&gt;0,TRIM(VLOOKUP(Q$6,'Lifeline-Capability XWalk'!$F$6:$G$38,2,FALSE)),"")</f>
        <v/>
      </c>
      <c r="R1623" s="91" t="str">
        <f>IF(IFERROR(SEARCH(R$6,$D1623),0)&gt;0,TRIM(VLOOKUP(R$6,'Lifeline-Capability XWalk'!$F$6:$G$38,2,FALSE)),"")</f>
        <v/>
      </c>
      <c r="S1623" s="91" t="str">
        <f>IF(IFERROR(SEARCH(S$6,$D1623),0)&gt;0,TRIM(VLOOKUP(S$6,'Lifeline-Capability XWalk'!$F$6:$G$38,2,FALSE)),"")</f>
        <v/>
      </c>
      <c r="T1623" s="91" t="str">
        <f>IF(IFERROR(SEARCH(T$6,$D1623),0)&gt;0,TRIM(VLOOKUP(T$6,'Lifeline-Capability XWalk'!$F$6:$G$38,2,FALSE)),"")</f>
        <v/>
      </c>
      <c r="U1623" s="91" t="str">
        <f>IF(IFERROR(SEARCH(U$6,$D1623),0)&gt;0,TRIM(VLOOKUP(U$6,'Lifeline-Capability XWalk'!$F$6:$G$38,2,FALSE)),"")</f>
        <v>Safety and Security; Food, Water, Shelter; Health and Medical; Energy; Communications; Hazardous Materials; Transportation; Water Systems;</v>
      </c>
      <c r="V1623" s="91" t="str">
        <f>IF(IFERROR(SEARCH(V$6,$D1623),0)&gt;0,TRIM(VLOOKUP(V$6,'Lifeline-Capability XWalk'!$F$6:$G$38,2,FALSE)),"")</f>
        <v/>
      </c>
      <c r="W1623" s="91" t="str">
        <f>IF(IFERROR(SEARCH(W$6,$D1623),0)&gt;0,TRIM(VLOOKUP(W$6,'Lifeline-Capability XWalk'!$F$6:$G$38,2,FALSE)),"")</f>
        <v/>
      </c>
      <c r="X1623" s="91" t="str">
        <f>IF(IFERROR(SEARCH(X$6,$D1623),0)&gt;0,TRIM(VLOOKUP(X$6,'Lifeline-Capability XWalk'!$F$6:$G$38,2,FALSE)),"")</f>
        <v/>
      </c>
      <c r="Y1623" s="91" t="str">
        <f>IF(IFERROR(SEARCH(Y$6,$D1623),0)&gt;0,TRIM(VLOOKUP(Y$6,'Lifeline-Capability XWalk'!$F$6:$G$38,2,FALSE)),"")</f>
        <v/>
      </c>
      <c r="Z1623" s="91" t="str">
        <f>IF(IFERROR(SEARCH(Z$6,$D1623),0)&gt;0,TRIM(VLOOKUP(Z$6,'Lifeline-Capability XWalk'!$F$6:$G$38,2,FALSE)),"")</f>
        <v/>
      </c>
      <c r="AA1623" s="91" t="str">
        <f>IF(IFERROR(SEARCH(AA$6,$D1623),0)&gt;0,TRIM(VLOOKUP(AA$6,'Lifeline-Capability XWalk'!$F$6:$G$38,2,FALSE)),"")</f>
        <v/>
      </c>
      <c r="AB1623" s="91" t="str">
        <f>IF(IFERROR(SEARCH(AB$6,$D1623),0)&gt;0,TRIM(VLOOKUP(AB$6,'Lifeline-Capability XWalk'!$F$6:$G$38,2,FALSE)),"")</f>
        <v/>
      </c>
      <c r="AC1623" s="91" t="str">
        <f>IF(IFERROR(SEARCH(AC$6,$D1623),0)&gt;0,TRIM(VLOOKUP(AC$6,'Lifeline-Capability XWalk'!$F$6:$G$38,2,FALSE)),"")</f>
        <v/>
      </c>
      <c r="AD1623" s="91" t="str">
        <f>IF(IFERROR(SEARCH(AD$6,$D1623),0)&gt;0,TRIM(VLOOKUP(AD$6,'Lifeline-Capability XWalk'!$F$6:$G$38,2,FALSE)),"")</f>
        <v/>
      </c>
      <c r="AE1623" s="91" t="str">
        <f>IF(IFERROR(SEARCH(AE$6,$D1623),0)&gt;0,TRIM(VLOOKUP(AE$6,'Lifeline-Capability XWalk'!$F$6:$G$38,2,FALSE)),"")</f>
        <v/>
      </c>
      <c r="AF1623" s="91" t="str">
        <f>IF(IFERROR(SEARCH(AF$6,$D1623),0)&gt;0,TRIM(VLOOKUP(AF$6,'Lifeline-Capability XWalk'!$F$6:$G$38,2,FALSE)),"")</f>
        <v/>
      </c>
      <c r="AG1623" s="91" t="str">
        <f>IF(IFERROR(SEARCH(AG$6,$D1623),0)&gt;0,TRIM(VLOOKUP(AG$6,'Lifeline-Capability XWalk'!$F$6:$G$38,2,FALSE)),"")</f>
        <v/>
      </c>
      <c r="AH1623" s="91" t="str">
        <f>IF(IFERROR(SEARCH(AH$6,$D1623),0)&gt;0,TRIM(VLOOKUP(AH$6,'Lifeline-Capability XWalk'!$F$6:$G$38,2,FALSE)),"")</f>
        <v/>
      </c>
      <c r="AI1623" s="91" t="str">
        <f>IF(IFERROR(SEARCH(AI$6,$D1623),0)&gt;0,TRIM(VLOOKUP(AI$6,'Lifeline-Capability XWalk'!$F$6:$G$38,2,FALSE)),"")</f>
        <v/>
      </c>
      <c r="AJ1623" s="91" t="str">
        <f>IF(IFERROR(SEARCH(AJ$6,$D1623),0)&gt;0,TRIM(VLOOKUP(AJ$6,'Lifeline-Capability XWalk'!$F$6:$G$38,2,FALSE)),"")</f>
        <v/>
      </c>
      <c r="AK1623" s="91" t="str">
        <f>IF(IFERROR(SEARCH(AK$6,$D1623),0)&gt;0,TRIM(VLOOKUP(AK$6,'Lifeline-Capability XWalk'!$F$6:$G$38,2,FALSE)),"")</f>
        <v/>
      </c>
      <c r="AL1623" s="92" t="str">
        <f>IF(IFERROR(SEARCH(AL$6,$D1623),0)&gt;0,TRIM(VLOOKUP(AL$6,'Lifeline-Capability XWalk'!$F$6:$G$38,2,FALSE)),"")</f>
        <v/>
      </c>
      <c r="AM1623" s="24" t="str">
        <f t="shared" si="99"/>
        <v/>
      </c>
      <c r="AN1623" s="24" t="str">
        <f t="shared" si="99"/>
        <v/>
      </c>
      <c r="AO1623" s="24" t="str">
        <f t="shared" si="99"/>
        <v/>
      </c>
      <c r="AP1623" s="24" t="str">
        <f t="shared" si="99"/>
        <v/>
      </c>
      <c r="AQ1623" s="24" t="str">
        <f t="shared" si="99"/>
        <v/>
      </c>
      <c r="AR1623" s="24" t="str">
        <f t="shared" si="99"/>
        <v/>
      </c>
      <c r="AS1623" s="24" t="str">
        <f t="shared" si="99"/>
        <v/>
      </c>
      <c r="AT1623" s="24" t="str">
        <f t="shared" si="99"/>
        <v/>
      </c>
      <c r="AU1623" s="24" t="str">
        <f t="shared" si="99"/>
        <v>Safety and Security; Food, Water, Shelter; Health and Medical; Energy; Communications; Hazardous Materials; Transportation; Water Systems;</v>
      </c>
    </row>
    <row r="1624" spans="1:47" ht="32.1" customHeight="1" x14ac:dyDescent="0.2">
      <c r="A1624" s="143" t="s">
        <v>1113</v>
      </c>
      <c r="B1624" s="144" t="s">
        <v>1310</v>
      </c>
      <c r="C1624" s="144" t="s">
        <v>1082</v>
      </c>
      <c r="D1624" s="124" t="s">
        <v>1914</v>
      </c>
      <c r="E1624" s="64" t="str">
        <f t="shared" si="98"/>
        <v>Health and Medical</v>
      </c>
      <c r="F1624" s="70" t="s">
        <v>2033</v>
      </c>
      <c r="G1624" s="90" t="str">
        <f>IF(IFERROR(SEARCH(G$6,$D1624),0)&gt;0,TRIM(VLOOKUP(G$6,'Lifeline-Capability XWalk'!$F$6:$G$38,2,FALSE)),"")</f>
        <v/>
      </c>
      <c r="H1624" s="91" t="str">
        <f>IF(IFERROR(SEARCH(H$6,$D1624),0)&gt;0,TRIM(VLOOKUP(H$6,'Lifeline-Capability XWalk'!$F$6:$G$38,2,FALSE)),"")</f>
        <v/>
      </c>
      <c r="I1624" s="91" t="str">
        <f>IF(IFERROR(SEARCH(I$6,$D1624),0)&gt;0,TRIM(VLOOKUP(I$6,'Lifeline-Capability XWalk'!$F$6:$G$38,2,FALSE)),"")</f>
        <v/>
      </c>
      <c r="J1624" s="91" t="str">
        <f>IF(IFERROR(SEARCH(J$6,$D1624),0)&gt;0,TRIM(VLOOKUP(J$6,'Lifeline-Capability XWalk'!$F$6:$G$38,2,FALSE)),"")</f>
        <v/>
      </c>
      <c r="K1624" s="91" t="str">
        <f>IF(IFERROR(SEARCH(K$6,$D1624),0)&gt;0,TRIM(VLOOKUP(K$6,'Lifeline-Capability XWalk'!$F$6:$G$38,2,FALSE)),"")</f>
        <v/>
      </c>
      <c r="L1624" s="91" t="str">
        <f>IF(IFERROR(SEARCH(L$6,$D1624),0)&gt;0,TRIM(VLOOKUP(L$6,'Lifeline-Capability XWalk'!$F$6:$G$38,2,FALSE)),"")</f>
        <v/>
      </c>
      <c r="M1624" s="91" t="str">
        <f>IF(IFERROR(SEARCH(M$6,$D1624),0)&gt;0,TRIM(VLOOKUP(M$6,'Lifeline-Capability XWalk'!$F$6:$G$38,2,FALSE)),"")</f>
        <v>Health and Medical</v>
      </c>
      <c r="N1624" s="91" t="str">
        <f>IF(IFERROR(SEARCH(N$6,$D1624),0)&gt;0,TRIM(VLOOKUP(N$6,'Lifeline-Capability XWalk'!$F$6:$G$38,2,FALSE)),"")</f>
        <v/>
      </c>
      <c r="O1624" s="91" t="str">
        <f>IF(IFERROR(SEARCH(O$6,$D1624),0)&gt;0,TRIM(VLOOKUP(O$6,'Lifeline-Capability XWalk'!$F$6:$G$38,2,FALSE)),"")</f>
        <v/>
      </c>
      <c r="P1624" s="91" t="str">
        <f>IF(IFERROR(SEARCH(P$6,$D1624),0)&gt;0,TRIM(VLOOKUP(P$6,'Lifeline-Capability XWalk'!$F$6:$G$38,2,FALSE)),"")</f>
        <v/>
      </c>
      <c r="Q1624" s="91" t="str">
        <f>IF(IFERROR(SEARCH(Q$6,$D1624),0)&gt;0,TRIM(VLOOKUP(Q$6,'Lifeline-Capability XWalk'!$F$6:$G$38,2,FALSE)),"")</f>
        <v/>
      </c>
      <c r="R1624" s="91" t="str">
        <f>IF(IFERROR(SEARCH(R$6,$D1624),0)&gt;0,TRIM(VLOOKUP(R$6,'Lifeline-Capability XWalk'!$F$6:$G$38,2,FALSE)),"")</f>
        <v/>
      </c>
      <c r="S1624" s="91" t="str">
        <f>IF(IFERROR(SEARCH(S$6,$D1624),0)&gt;0,TRIM(VLOOKUP(S$6,'Lifeline-Capability XWalk'!$F$6:$G$38,2,FALSE)),"")</f>
        <v/>
      </c>
      <c r="T1624" s="91" t="str">
        <f>IF(IFERROR(SEARCH(T$6,$D1624),0)&gt;0,TRIM(VLOOKUP(T$6,'Lifeline-Capability XWalk'!$F$6:$G$38,2,FALSE)),"")</f>
        <v/>
      </c>
      <c r="U1624" s="91" t="str">
        <f>IF(IFERROR(SEARCH(U$6,$D1624),0)&gt;0,TRIM(VLOOKUP(U$6,'Lifeline-Capability XWalk'!$F$6:$G$38,2,FALSE)),"")</f>
        <v/>
      </c>
      <c r="V1624" s="91" t="str">
        <f>IF(IFERROR(SEARCH(V$6,$D1624),0)&gt;0,TRIM(VLOOKUP(V$6,'Lifeline-Capability XWalk'!$F$6:$G$38,2,FALSE)),"")</f>
        <v/>
      </c>
      <c r="W1624" s="91" t="str">
        <f>IF(IFERROR(SEARCH(W$6,$D1624),0)&gt;0,TRIM(VLOOKUP(W$6,'Lifeline-Capability XWalk'!$F$6:$G$38,2,FALSE)),"")</f>
        <v/>
      </c>
      <c r="X1624" s="91" t="str">
        <f>IF(IFERROR(SEARCH(X$6,$D1624),0)&gt;0,TRIM(VLOOKUP(X$6,'Lifeline-Capability XWalk'!$F$6:$G$38,2,FALSE)),"")</f>
        <v/>
      </c>
      <c r="Y1624" s="91" t="str">
        <f>IF(IFERROR(SEARCH(Y$6,$D1624),0)&gt;0,TRIM(VLOOKUP(Y$6,'Lifeline-Capability XWalk'!$F$6:$G$38,2,FALSE)),"")</f>
        <v/>
      </c>
      <c r="Z1624" s="91" t="str">
        <f>IF(IFERROR(SEARCH(Z$6,$D1624),0)&gt;0,TRIM(VLOOKUP(Z$6,'Lifeline-Capability XWalk'!$F$6:$G$38,2,FALSE)),"")</f>
        <v/>
      </c>
      <c r="AA1624" s="91" t="str">
        <f>IF(IFERROR(SEARCH(AA$6,$D1624),0)&gt;0,TRIM(VLOOKUP(AA$6,'Lifeline-Capability XWalk'!$F$6:$G$38,2,FALSE)),"")</f>
        <v/>
      </c>
      <c r="AB1624" s="91" t="str">
        <f>IF(IFERROR(SEARCH(AB$6,$D1624),0)&gt;0,TRIM(VLOOKUP(AB$6,'Lifeline-Capability XWalk'!$F$6:$G$38,2,FALSE)),"")</f>
        <v/>
      </c>
      <c r="AC1624" s="91" t="str">
        <f>IF(IFERROR(SEARCH(AC$6,$D1624),0)&gt;0,TRIM(VLOOKUP(AC$6,'Lifeline-Capability XWalk'!$F$6:$G$38,2,FALSE)),"")</f>
        <v/>
      </c>
      <c r="AD1624" s="91" t="str">
        <f>IF(IFERROR(SEARCH(AD$6,$D1624),0)&gt;0,TRIM(VLOOKUP(AD$6,'Lifeline-Capability XWalk'!$F$6:$G$38,2,FALSE)),"")</f>
        <v/>
      </c>
      <c r="AE1624" s="91" t="str">
        <f>IF(IFERROR(SEARCH(AE$6,$D1624),0)&gt;0,TRIM(VLOOKUP(AE$6,'Lifeline-Capability XWalk'!$F$6:$G$38,2,FALSE)),"")</f>
        <v/>
      </c>
      <c r="AF1624" s="91" t="str">
        <f>IF(IFERROR(SEARCH(AF$6,$D1624),0)&gt;0,TRIM(VLOOKUP(AF$6,'Lifeline-Capability XWalk'!$F$6:$G$38,2,FALSE)),"")</f>
        <v/>
      </c>
      <c r="AG1624" s="91" t="str">
        <f>IF(IFERROR(SEARCH(AG$6,$D1624),0)&gt;0,TRIM(VLOOKUP(AG$6,'Lifeline-Capability XWalk'!$F$6:$G$38,2,FALSE)),"")</f>
        <v/>
      </c>
      <c r="AH1624" s="91" t="str">
        <f>IF(IFERROR(SEARCH(AH$6,$D1624),0)&gt;0,TRIM(VLOOKUP(AH$6,'Lifeline-Capability XWalk'!$F$6:$G$38,2,FALSE)),"")</f>
        <v/>
      </c>
      <c r="AI1624" s="91" t="str">
        <f>IF(IFERROR(SEARCH(AI$6,$D1624),0)&gt;0,TRIM(VLOOKUP(AI$6,'Lifeline-Capability XWalk'!$F$6:$G$38,2,FALSE)),"")</f>
        <v/>
      </c>
      <c r="AJ1624" s="91" t="str">
        <f>IF(IFERROR(SEARCH(AJ$6,$D1624),0)&gt;0,TRIM(VLOOKUP(AJ$6,'Lifeline-Capability XWalk'!$F$6:$G$38,2,FALSE)),"")</f>
        <v/>
      </c>
      <c r="AK1624" s="91" t="str">
        <f>IF(IFERROR(SEARCH(AK$6,$D1624),0)&gt;0,TRIM(VLOOKUP(AK$6,'Lifeline-Capability XWalk'!$F$6:$G$38,2,FALSE)),"")</f>
        <v/>
      </c>
      <c r="AL1624" s="92" t="str">
        <f>IF(IFERROR(SEARCH(AL$6,$D1624),0)&gt;0,TRIM(VLOOKUP(AL$6,'Lifeline-Capability XWalk'!$F$6:$G$38,2,FALSE)),"")</f>
        <v/>
      </c>
      <c r="AM1624" s="24" t="str">
        <f t="shared" si="99"/>
        <v/>
      </c>
      <c r="AN1624" s="24" t="str">
        <f t="shared" si="99"/>
        <v/>
      </c>
      <c r="AO1624" s="24" t="str">
        <f t="shared" si="99"/>
        <v>Health and Medical</v>
      </c>
      <c r="AP1624" s="24" t="str">
        <f t="shared" si="99"/>
        <v/>
      </c>
      <c r="AQ1624" s="24" t="str">
        <f t="shared" si="99"/>
        <v/>
      </c>
      <c r="AR1624" s="24" t="str">
        <f t="shared" si="99"/>
        <v/>
      </c>
      <c r="AS1624" s="24" t="str">
        <f t="shared" si="99"/>
        <v/>
      </c>
      <c r="AT1624" s="24" t="str">
        <f t="shared" si="99"/>
        <v/>
      </c>
      <c r="AU1624" s="24" t="str">
        <f t="shared" si="99"/>
        <v/>
      </c>
    </row>
    <row r="1625" spans="1:47" ht="32.1" customHeight="1" x14ac:dyDescent="0.2">
      <c r="A1625" s="143" t="s">
        <v>1113</v>
      </c>
      <c r="B1625" s="144" t="s">
        <v>1310</v>
      </c>
      <c r="C1625" s="144" t="s">
        <v>1082</v>
      </c>
      <c r="D1625" s="124" t="s">
        <v>1214</v>
      </c>
      <c r="E1625" s="64" t="str">
        <f t="shared" si="98"/>
        <v>Communications</v>
      </c>
      <c r="F1625" s="70" t="s">
        <v>2034</v>
      </c>
      <c r="G1625" s="90" t="str">
        <f>IF(IFERROR(SEARCH(G$6,$D1625),0)&gt;0,TRIM(VLOOKUP(G$6,'Lifeline-Capability XWalk'!$F$6:$G$38,2,FALSE)),"")</f>
        <v/>
      </c>
      <c r="H1625" s="91" t="str">
        <f>IF(IFERROR(SEARCH(H$6,$D1625),0)&gt;0,TRIM(VLOOKUP(H$6,'Lifeline-Capability XWalk'!$F$6:$G$38,2,FALSE)),"")</f>
        <v/>
      </c>
      <c r="I1625" s="91" t="str">
        <f>IF(IFERROR(SEARCH(I$6,$D1625),0)&gt;0,TRIM(VLOOKUP(I$6,'Lifeline-Capability XWalk'!$F$6:$G$38,2,FALSE)),"")</f>
        <v/>
      </c>
      <c r="J1625" s="91" t="str">
        <f>IF(IFERROR(SEARCH(J$6,$D1625),0)&gt;0,TRIM(VLOOKUP(J$6,'Lifeline-Capability XWalk'!$F$6:$G$38,2,FALSE)),"")</f>
        <v/>
      </c>
      <c r="K1625" s="91" t="str">
        <f>IF(IFERROR(SEARCH(K$6,$D1625),0)&gt;0,TRIM(VLOOKUP(K$6,'Lifeline-Capability XWalk'!$F$6:$G$38,2,FALSE)),"")</f>
        <v/>
      </c>
      <c r="L1625" s="91" t="str">
        <f>IF(IFERROR(SEARCH(L$6,$D1625),0)&gt;0,TRIM(VLOOKUP(L$6,'Lifeline-Capability XWalk'!$F$6:$G$38,2,FALSE)),"")</f>
        <v/>
      </c>
      <c r="M1625" s="91" t="str">
        <f>IF(IFERROR(SEARCH(M$6,$D1625),0)&gt;0,TRIM(VLOOKUP(M$6,'Lifeline-Capability XWalk'!$F$6:$G$38,2,FALSE)),"")</f>
        <v/>
      </c>
      <c r="N1625" s="91" t="str">
        <f>IF(IFERROR(SEARCH(N$6,$D1625),0)&gt;0,TRIM(VLOOKUP(N$6,'Lifeline-Capability XWalk'!$F$6:$G$38,2,FALSE)),"")</f>
        <v/>
      </c>
      <c r="O1625" s="91" t="str">
        <f>IF(IFERROR(SEARCH(O$6,$D1625),0)&gt;0,TRIM(VLOOKUP(O$6,'Lifeline-Capability XWalk'!$F$6:$G$38,2,FALSE)),"")</f>
        <v/>
      </c>
      <c r="P1625" s="91" t="str">
        <f>IF(IFERROR(SEARCH(P$6,$D1625),0)&gt;0,TRIM(VLOOKUP(P$6,'Lifeline-Capability XWalk'!$F$6:$G$38,2,FALSE)),"")</f>
        <v/>
      </c>
      <c r="Q1625" s="91" t="str">
        <f>IF(IFERROR(SEARCH(Q$6,$D1625),0)&gt;0,TRIM(VLOOKUP(Q$6,'Lifeline-Capability XWalk'!$F$6:$G$38,2,FALSE)),"")</f>
        <v/>
      </c>
      <c r="R1625" s="91" t="str">
        <f>IF(IFERROR(SEARCH(R$6,$D1625),0)&gt;0,TRIM(VLOOKUP(R$6,'Lifeline-Capability XWalk'!$F$6:$G$38,2,FALSE)),"")</f>
        <v/>
      </c>
      <c r="S1625" s="91" t="str">
        <f>IF(IFERROR(SEARCH(S$6,$D1625),0)&gt;0,TRIM(VLOOKUP(S$6,'Lifeline-Capability XWalk'!$F$6:$G$38,2,FALSE)),"")</f>
        <v/>
      </c>
      <c r="T1625" s="91" t="str">
        <f>IF(IFERROR(SEARCH(T$6,$D1625),0)&gt;0,TRIM(VLOOKUP(T$6,'Lifeline-Capability XWalk'!$F$6:$G$38,2,FALSE)),"")</f>
        <v/>
      </c>
      <c r="U1625" s="91" t="str">
        <f>IF(IFERROR(SEARCH(U$6,$D1625),0)&gt;0,TRIM(VLOOKUP(U$6,'Lifeline-Capability XWalk'!$F$6:$G$38,2,FALSE)),"")</f>
        <v/>
      </c>
      <c r="V1625" s="91" t="str">
        <f>IF(IFERROR(SEARCH(V$6,$D1625),0)&gt;0,TRIM(VLOOKUP(V$6,'Lifeline-Capability XWalk'!$F$6:$G$38,2,FALSE)),"")</f>
        <v/>
      </c>
      <c r="W1625" s="91" t="str">
        <f>IF(IFERROR(SEARCH(W$6,$D1625),0)&gt;0,TRIM(VLOOKUP(W$6,'Lifeline-Capability XWalk'!$F$6:$G$38,2,FALSE)),"")</f>
        <v/>
      </c>
      <c r="X1625" s="91" t="str">
        <f>IF(IFERROR(SEARCH(X$6,$D1625),0)&gt;0,TRIM(VLOOKUP(X$6,'Lifeline-Capability XWalk'!$F$6:$G$38,2,FALSE)),"")</f>
        <v/>
      </c>
      <c r="Y1625" s="91" t="str">
        <f>IF(IFERROR(SEARCH(Y$6,$D1625),0)&gt;0,TRIM(VLOOKUP(Y$6,'Lifeline-Capability XWalk'!$F$6:$G$38,2,FALSE)),"")</f>
        <v/>
      </c>
      <c r="Z1625" s="91" t="str">
        <f>IF(IFERROR(SEARCH(Z$6,$D1625),0)&gt;0,TRIM(VLOOKUP(Z$6,'Lifeline-Capability XWalk'!$F$6:$G$38,2,FALSE)),"")</f>
        <v/>
      </c>
      <c r="AA1625" s="91" t="str">
        <f>IF(IFERROR(SEARCH(AA$6,$D1625),0)&gt;0,TRIM(VLOOKUP(AA$6,'Lifeline-Capability XWalk'!$F$6:$G$38,2,FALSE)),"")</f>
        <v/>
      </c>
      <c r="AB1625" s="91" t="str">
        <f>IF(IFERROR(SEARCH(AB$6,$D1625),0)&gt;0,TRIM(VLOOKUP(AB$6,'Lifeline-Capability XWalk'!$F$6:$G$38,2,FALSE)),"")</f>
        <v>Communications</v>
      </c>
      <c r="AC1625" s="91" t="str">
        <f>IF(IFERROR(SEARCH(AC$6,$D1625),0)&gt;0,TRIM(VLOOKUP(AC$6,'Lifeline-Capability XWalk'!$F$6:$G$38,2,FALSE)),"")</f>
        <v/>
      </c>
      <c r="AD1625" s="91" t="str">
        <f>IF(IFERROR(SEARCH(AD$6,$D1625),0)&gt;0,TRIM(VLOOKUP(AD$6,'Lifeline-Capability XWalk'!$F$6:$G$38,2,FALSE)),"")</f>
        <v/>
      </c>
      <c r="AE1625" s="91" t="str">
        <f>IF(IFERROR(SEARCH(AE$6,$D1625),0)&gt;0,TRIM(VLOOKUP(AE$6,'Lifeline-Capability XWalk'!$F$6:$G$38,2,FALSE)),"")</f>
        <v/>
      </c>
      <c r="AF1625" s="91" t="str">
        <f>IF(IFERROR(SEARCH(AF$6,$D1625),0)&gt;0,TRIM(VLOOKUP(AF$6,'Lifeline-Capability XWalk'!$F$6:$G$38,2,FALSE)),"")</f>
        <v/>
      </c>
      <c r="AG1625" s="91" t="str">
        <f>IF(IFERROR(SEARCH(AG$6,$D1625),0)&gt;0,TRIM(VLOOKUP(AG$6,'Lifeline-Capability XWalk'!$F$6:$G$38,2,FALSE)),"")</f>
        <v/>
      </c>
      <c r="AH1625" s="91" t="str">
        <f>IF(IFERROR(SEARCH(AH$6,$D1625),0)&gt;0,TRIM(VLOOKUP(AH$6,'Lifeline-Capability XWalk'!$F$6:$G$38,2,FALSE)),"")</f>
        <v/>
      </c>
      <c r="AI1625" s="91" t="str">
        <f>IF(IFERROR(SEARCH(AI$6,$D1625),0)&gt;0,TRIM(VLOOKUP(AI$6,'Lifeline-Capability XWalk'!$F$6:$G$38,2,FALSE)),"")</f>
        <v/>
      </c>
      <c r="AJ1625" s="91" t="str">
        <f>IF(IFERROR(SEARCH(AJ$6,$D1625),0)&gt;0,TRIM(VLOOKUP(AJ$6,'Lifeline-Capability XWalk'!$F$6:$G$38,2,FALSE)),"")</f>
        <v/>
      </c>
      <c r="AK1625" s="91" t="str">
        <f>IF(IFERROR(SEARCH(AK$6,$D1625),0)&gt;0,TRIM(VLOOKUP(AK$6,'Lifeline-Capability XWalk'!$F$6:$G$38,2,FALSE)),"")</f>
        <v/>
      </c>
      <c r="AL1625" s="92" t="str">
        <f>IF(IFERROR(SEARCH(AL$6,$D1625),0)&gt;0,TRIM(VLOOKUP(AL$6,'Lifeline-Capability XWalk'!$F$6:$G$38,2,FALSE)),"")</f>
        <v/>
      </c>
      <c r="AM1625" s="24" t="str">
        <f t="shared" si="99"/>
        <v/>
      </c>
      <c r="AN1625" s="24" t="str">
        <f t="shared" si="99"/>
        <v/>
      </c>
      <c r="AO1625" s="24" t="str">
        <f t="shared" si="99"/>
        <v/>
      </c>
      <c r="AP1625" s="24" t="str">
        <f t="shared" si="99"/>
        <v/>
      </c>
      <c r="AQ1625" s="24" t="str">
        <f t="shared" si="99"/>
        <v>Communications</v>
      </c>
      <c r="AR1625" s="24" t="str">
        <f t="shared" si="99"/>
        <v/>
      </c>
      <c r="AS1625" s="24" t="str">
        <f t="shared" si="99"/>
        <v/>
      </c>
      <c r="AT1625" s="24" t="str">
        <f t="shared" si="99"/>
        <v/>
      </c>
      <c r="AU1625" s="24" t="str">
        <f t="shared" si="99"/>
        <v/>
      </c>
    </row>
    <row r="1626" spans="1:47" ht="32.1" customHeight="1" x14ac:dyDescent="0.2">
      <c r="A1626" s="143" t="s">
        <v>1113</v>
      </c>
      <c r="B1626" s="144" t="s">
        <v>1310</v>
      </c>
      <c r="C1626" s="144" t="s">
        <v>1082</v>
      </c>
      <c r="D1626" s="124" t="s">
        <v>1930</v>
      </c>
      <c r="E1626" s="64" t="str">
        <f t="shared" si="98"/>
        <v>Safety and Security; Food, Water, Shelter; Health and Medical; Energy; Communications; Hazardous Materials; Transportation; Water Systems;</v>
      </c>
      <c r="F1626" s="70" t="s">
        <v>2035</v>
      </c>
      <c r="G1626" s="90" t="str">
        <f>IF(IFERROR(SEARCH(G$6,$D1626),0)&gt;0,TRIM(VLOOKUP(G$6,'Lifeline-Capability XWalk'!$F$6:$G$38,2,FALSE)),"")</f>
        <v/>
      </c>
      <c r="H1626" s="91" t="str">
        <f>IF(IFERROR(SEARCH(H$6,$D1626),0)&gt;0,TRIM(VLOOKUP(H$6,'Lifeline-Capability XWalk'!$F$6:$G$38,2,FALSE)),"")</f>
        <v/>
      </c>
      <c r="I1626" s="91" t="str">
        <f>IF(IFERROR(SEARCH(I$6,$D1626),0)&gt;0,TRIM(VLOOKUP(I$6,'Lifeline-Capability XWalk'!$F$6:$G$38,2,FALSE)),"")</f>
        <v/>
      </c>
      <c r="J1626" s="91" t="str">
        <f>IF(IFERROR(SEARCH(J$6,$D1626),0)&gt;0,TRIM(VLOOKUP(J$6,'Lifeline-Capability XWalk'!$F$6:$G$38,2,FALSE)),"")</f>
        <v/>
      </c>
      <c r="K1626" s="91" t="str">
        <f>IF(IFERROR(SEARCH(K$6,$D1626),0)&gt;0,TRIM(VLOOKUP(K$6,'Lifeline-Capability XWalk'!$F$6:$G$38,2,FALSE)),"")</f>
        <v/>
      </c>
      <c r="L1626" s="91" t="str">
        <f>IF(IFERROR(SEARCH(L$6,$D1626),0)&gt;0,TRIM(VLOOKUP(L$6,'Lifeline-Capability XWalk'!$F$6:$G$38,2,FALSE)),"")</f>
        <v/>
      </c>
      <c r="M1626" s="91" t="str">
        <f>IF(IFERROR(SEARCH(M$6,$D1626),0)&gt;0,TRIM(VLOOKUP(M$6,'Lifeline-Capability XWalk'!$F$6:$G$38,2,FALSE)),"")</f>
        <v/>
      </c>
      <c r="N1626" s="91" t="str">
        <f>IF(IFERROR(SEARCH(N$6,$D1626),0)&gt;0,TRIM(VLOOKUP(N$6,'Lifeline-Capability XWalk'!$F$6:$G$38,2,FALSE)),"")</f>
        <v/>
      </c>
      <c r="O1626" s="91" t="str">
        <f>IF(IFERROR(SEARCH(O$6,$D1626),0)&gt;0,TRIM(VLOOKUP(O$6,'Lifeline-Capability XWalk'!$F$6:$G$38,2,FALSE)),"")</f>
        <v/>
      </c>
      <c r="P1626" s="91" t="str">
        <f>IF(IFERROR(SEARCH(P$6,$D1626),0)&gt;0,TRIM(VLOOKUP(P$6,'Lifeline-Capability XWalk'!$F$6:$G$38,2,FALSE)),"")</f>
        <v/>
      </c>
      <c r="Q1626" s="91" t="str">
        <f>IF(IFERROR(SEARCH(Q$6,$D1626),0)&gt;0,TRIM(VLOOKUP(Q$6,'Lifeline-Capability XWalk'!$F$6:$G$38,2,FALSE)),"")</f>
        <v/>
      </c>
      <c r="R1626" s="91" t="str">
        <f>IF(IFERROR(SEARCH(R$6,$D1626),0)&gt;0,TRIM(VLOOKUP(R$6,'Lifeline-Capability XWalk'!$F$6:$G$38,2,FALSE)),"")</f>
        <v/>
      </c>
      <c r="S1626" s="91" t="str">
        <f>IF(IFERROR(SEARCH(S$6,$D1626),0)&gt;0,TRIM(VLOOKUP(S$6,'Lifeline-Capability XWalk'!$F$6:$G$38,2,FALSE)),"")</f>
        <v/>
      </c>
      <c r="T1626" s="91" t="str">
        <f>IF(IFERROR(SEARCH(T$6,$D1626),0)&gt;0,TRIM(VLOOKUP(T$6,'Lifeline-Capability XWalk'!$F$6:$G$38,2,FALSE)),"")</f>
        <v/>
      </c>
      <c r="U1626" s="91" t="str">
        <f>IF(IFERROR(SEARCH(U$6,$D1626),0)&gt;0,TRIM(VLOOKUP(U$6,'Lifeline-Capability XWalk'!$F$6:$G$38,2,FALSE)),"")</f>
        <v/>
      </c>
      <c r="V1626" s="91" t="str">
        <f>IF(IFERROR(SEARCH(V$6,$D1626),0)&gt;0,TRIM(VLOOKUP(V$6,'Lifeline-Capability XWalk'!$F$6:$G$38,2,FALSE)),"")</f>
        <v/>
      </c>
      <c r="W1626" s="91" t="str">
        <f>IF(IFERROR(SEARCH(W$6,$D1626),0)&gt;0,TRIM(VLOOKUP(W$6,'Lifeline-Capability XWalk'!$F$6:$G$38,2,FALSE)),"")</f>
        <v/>
      </c>
      <c r="X1626" s="91" t="str">
        <f>IF(IFERROR(SEARCH(X$6,$D1626),0)&gt;0,TRIM(VLOOKUP(X$6,'Lifeline-Capability XWalk'!$F$6:$G$38,2,FALSE)),"")</f>
        <v/>
      </c>
      <c r="Y1626" s="91" t="str">
        <f>IF(IFERROR(SEARCH(Y$6,$D1626),0)&gt;0,TRIM(VLOOKUP(Y$6,'Lifeline-Capability XWalk'!$F$6:$G$38,2,FALSE)),"")</f>
        <v/>
      </c>
      <c r="Z1626" s="91" t="str">
        <f>IF(IFERROR(SEARCH(Z$6,$D1626),0)&gt;0,TRIM(VLOOKUP(Z$6,'Lifeline-Capability XWalk'!$F$6:$G$38,2,FALSE)),"")</f>
        <v/>
      </c>
      <c r="AA1626" s="91" t="str">
        <f>IF(IFERROR(SEARCH(AA$6,$D1626),0)&gt;0,TRIM(VLOOKUP(AA$6,'Lifeline-Capability XWalk'!$F$6:$G$38,2,FALSE)),"")</f>
        <v/>
      </c>
      <c r="AB1626" s="91" t="str">
        <f>IF(IFERROR(SEARCH(AB$6,$D1626),0)&gt;0,TRIM(VLOOKUP(AB$6,'Lifeline-Capability XWalk'!$F$6:$G$38,2,FALSE)),"")</f>
        <v>Communications</v>
      </c>
      <c r="AC1626" s="91" t="str">
        <f>IF(IFERROR(SEARCH(AC$6,$D1626),0)&gt;0,TRIM(VLOOKUP(AC$6,'Lifeline-Capability XWalk'!$F$6:$G$38,2,FALSE)),"")</f>
        <v/>
      </c>
      <c r="AD1626" s="91" t="str">
        <f>IF(IFERROR(SEARCH(AD$6,$D1626),0)&gt;0,TRIM(VLOOKUP(AD$6,'Lifeline-Capability XWalk'!$F$6:$G$38,2,FALSE)),"")</f>
        <v/>
      </c>
      <c r="AE1626" s="91" t="str">
        <f>IF(IFERROR(SEARCH(AE$6,$D1626),0)&gt;0,TRIM(VLOOKUP(AE$6,'Lifeline-Capability XWalk'!$F$6:$G$38,2,FALSE)),"")</f>
        <v/>
      </c>
      <c r="AF1626" s="91" t="str">
        <f>IF(IFERROR(SEARCH(AF$6,$D1626),0)&gt;0,TRIM(VLOOKUP(AF$6,'Lifeline-Capability XWalk'!$F$6:$G$38,2,FALSE)),"")</f>
        <v/>
      </c>
      <c r="AG1626" s="91" t="str">
        <f>IF(IFERROR(SEARCH(AG$6,$D1626),0)&gt;0,TRIM(VLOOKUP(AG$6,'Lifeline-Capability XWalk'!$F$6:$G$38,2,FALSE)),"")</f>
        <v/>
      </c>
      <c r="AH1626" s="91" t="str">
        <f>IF(IFERROR(SEARCH(AH$6,$D1626),0)&gt;0,TRIM(VLOOKUP(AH$6,'Lifeline-Capability XWalk'!$F$6:$G$38,2,FALSE)),"")</f>
        <v/>
      </c>
      <c r="AI1626" s="91" t="str">
        <f>IF(IFERROR(SEARCH(AI$6,$D1626),0)&gt;0,TRIM(VLOOKUP(AI$6,'Lifeline-Capability XWalk'!$F$6:$G$38,2,FALSE)),"")</f>
        <v/>
      </c>
      <c r="AJ1626" s="91" t="str">
        <f>IF(IFERROR(SEARCH(AJ$6,$D1626),0)&gt;0,TRIM(VLOOKUP(AJ$6,'Lifeline-Capability XWalk'!$F$6:$G$38,2,FALSE)),"")</f>
        <v>Safety and Security; Food, Water, Shelter; Health and Medical; Energy; Communications; Hazardous Materials; Transportation; Water Systems;</v>
      </c>
      <c r="AK1626" s="91" t="str">
        <f>IF(IFERROR(SEARCH(AK$6,$D1626),0)&gt;0,TRIM(VLOOKUP(AK$6,'Lifeline-Capability XWalk'!$F$6:$G$38,2,FALSE)),"")</f>
        <v/>
      </c>
      <c r="AL1626" s="92" t="str">
        <f>IF(IFERROR(SEARCH(AL$6,$D1626),0)&gt;0,TRIM(VLOOKUP(AL$6,'Lifeline-Capability XWalk'!$F$6:$G$38,2,FALSE)),"")</f>
        <v/>
      </c>
      <c r="AM1626" s="24" t="str">
        <f t="shared" si="99"/>
        <v/>
      </c>
      <c r="AN1626" s="24" t="str">
        <f t="shared" si="99"/>
        <v/>
      </c>
      <c r="AO1626" s="24" t="str">
        <f t="shared" si="99"/>
        <v/>
      </c>
      <c r="AP1626" s="24" t="str">
        <f t="shared" si="99"/>
        <v/>
      </c>
      <c r="AQ1626" s="24" t="str">
        <f t="shared" si="99"/>
        <v>Communications</v>
      </c>
      <c r="AR1626" s="24" t="str">
        <f t="shared" si="99"/>
        <v/>
      </c>
      <c r="AS1626" s="24" t="str">
        <f t="shared" si="99"/>
        <v/>
      </c>
      <c r="AT1626" s="24" t="str">
        <f t="shared" si="99"/>
        <v/>
      </c>
      <c r="AU1626" s="24" t="str">
        <f t="shared" si="99"/>
        <v>Safety and Security; Food, Water, Shelter; Health and Medical; Energy; Communications; Hazardous Materials; Transportation; Water Systems;</v>
      </c>
    </row>
    <row r="1627" spans="1:47" ht="32.1" customHeight="1" x14ac:dyDescent="0.2">
      <c r="A1627" s="143" t="s">
        <v>1113</v>
      </c>
      <c r="B1627" s="144" t="s">
        <v>1310</v>
      </c>
      <c r="C1627" s="144" t="s">
        <v>1082</v>
      </c>
      <c r="D1627" s="124" t="s">
        <v>1289</v>
      </c>
      <c r="E1627" s="64" t="str">
        <f t="shared" si="98"/>
        <v>Hazardous Materials</v>
      </c>
      <c r="F1627" s="70" t="s">
        <v>2036</v>
      </c>
      <c r="G1627" s="90" t="str">
        <f>IF(IFERROR(SEARCH(G$6,$D1627),0)&gt;0,TRIM(VLOOKUP(G$6,'Lifeline-Capability XWalk'!$F$6:$G$38,2,FALSE)),"")</f>
        <v/>
      </c>
      <c r="H1627" s="91" t="str">
        <f>IF(IFERROR(SEARCH(H$6,$D1627),0)&gt;0,TRIM(VLOOKUP(H$6,'Lifeline-Capability XWalk'!$F$6:$G$38,2,FALSE)),"")</f>
        <v/>
      </c>
      <c r="I1627" s="91" t="str">
        <f>IF(IFERROR(SEARCH(I$6,$D1627),0)&gt;0,TRIM(VLOOKUP(I$6,'Lifeline-Capability XWalk'!$F$6:$G$38,2,FALSE)),"")</f>
        <v/>
      </c>
      <c r="J1627" s="91" t="str">
        <f>IF(IFERROR(SEARCH(J$6,$D1627),0)&gt;0,TRIM(VLOOKUP(J$6,'Lifeline-Capability XWalk'!$F$6:$G$38,2,FALSE)),"")</f>
        <v/>
      </c>
      <c r="K1627" s="91" t="str">
        <f>IF(IFERROR(SEARCH(K$6,$D1627),0)&gt;0,TRIM(VLOOKUP(K$6,'Lifeline-Capability XWalk'!$F$6:$G$38,2,FALSE)),"")</f>
        <v/>
      </c>
      <c r="L1627" s="91" t="str">
        <f>IF(IFERROR(SEARCH(L$6,$D1627),0)&gt;0,TRIM(VLOOKUP(L$6,'Lifeline-Capability XWalk'!$F$6:$G$38,2,FALSE)),"")</f>
        <v>Hazardous Materials</v>
      </c>
      <c r="M1627" s="91" t="str">
        <f>IF(IFERROR(SEARCH(M$6,$D1627),0)&gt;0,TRIM(VLOOKUP(M$6,'Lifeline-Capability XWalk'!$F$6:$G$38,2,FALSE)),"")</f>
        <v/>
      </c>
      <c r="N1627" s="91" t="str">
        <f>IF(IFERROR(SEARCH(N$6,$D1627),0)&gt;0,TRIM(VLOOKUP(N$6,'Lifeline-Capability XWalk'!$F$6:$G$38,2,FALSE)),"")</f>
        <v/>
      </c>
      <c r="O1627" s="91" t="str">
        <f>IF(IFERROR(SEARCH(O$6,$D1627),0)&gt;0,TRIM(VLOOKUP(O$6,'Lifeline-Capability XWalk'!$F$6:$G$38,2,FALSE)),"")</f>
        <v/>
      </c>
      <c r="P1627" s="91" t="str">
        <f>IF(IFERROR(SEARCH(P$6,$D1627),0)&gt;0,TRIM(VLOOKUP(P$6,'Lifeline-Capability XWalk'!$F$6:$G$38,2,FALSE)),"")</f>
        <v/>
      </c>
      <c r="Q1627" s="91" t="str">
        <f>IF(IFERROR(SEARCH(Q$6,$D1627),0)&gt;0,TRIM(VLOOKUP(Q$6,'Lifeline-Capability XWalk'!$F$6:$G$38,2,FALSE)),"")</f>
        <v/>
      </c>
      <c r="R1627" s="91" t="str">
        <f>IF(IFERROR(SEARCH(R$6,$D1627),0)&gt;0,TRIM(VLOOKUP(R$6,'Lifeline-Capability XWalk'!$F$6:$G$38,2,FALSE)),"")</f>
        <v/>
      </c>
      <c r="S1627" s="91" t="str">
        <f>IF(IFERROR(SEARCH(S$6,$D1627),0)&gt;0,TRIM(VLOOKUP(S$6,'Lifeline-Capability XWalk'!$F$6:$G$38,2,FALSE)),"")</f>
        <v/>
      </c>
      <c r="T1627" s="91" t="str">
        <f>IF(IFERROR(SEARCH(T$6,$D1627),0)&gt;0,TRIM(VLOOKUP(T$6,'Lifeline-Capability XWalk'!$F$6:$G$38,2,FALSE)),"")</f>
        <v/>
      </c>
      <c r="U1627" s="91" t="str">
        <f>IF(IFERROR(SEARCH(U$6,$D1627),0)&gt;0,TRIM(VLOOKUP(U$6,'Lifeline-Capability XWalk'!$F$6:$G$38,2,FALSE)),"")</f>
        <v/>
      </c>
      <c r="V1627" s="91" t="str">
        <f>IF(IFERROR(SEARCH(V$6,$D1627),0)&gt;0,TRIM(VLOOKUP(V$6,'Lifeline-Capability XWalk'!$F$6:$G$38,2,FALSE)),"")</f>
        <v/>
      </c>
      <c r="W1627" s="91" t="str">
        <f>IF(IFERROR(SEARCH(W$6,$D1627),0)&gt;0,TRIM(VLOOKUP(W$6,'Lifeline-Capability XWalk'!$F$6:$G$38,2,FALSE)),"")</f>
        <v/>
      </c>
      <c r="X1627" s="91" t="str">
        <f>IF(IFERROR(SEARCH(X$6,$D1627),0)&gt;0,TRIM(VLOOKUP(X$6,'Lifeline-Capability XWalk'!$F$6:$G$38,2,FALSE)),"")</f>
        <v/>
      </c>
      <c r="Y1627" s="91" t="str">
        <f>IF(IFERROR(SEARCH(Y$6,$D1627),0)&gt;0,TRIM(VLOOKUP(Y$6,'Lifeline-Capability XWalk'!$F$6:$G$38,2,FALSE)),"")</f>
        <v/>
      </c>
      <c r="Z1627" s="91" t="str">
        <f>IF(IFERROR(SEARCH(Z$6,$D1627),0)&gt;0,TRIM(VLOOKUP(Z$6,'Lifeline-Capability XWalk'!$F$6:$G$38,2,FALSE)),"")</f>
        <v/>
      </c>
      <c r="AA1627" s="91" t="str">
        <f>IF(IFERROR(SEARCH(AA$6,$D1627),0)&gt;0,TRIM(VLOOKUP(AA$6,'Lifeline-Capability XWalk'!$F$6:$G$38,2,FALSE)),"")</f>
        <v/>
      </c>
      <c r="AB1627" s="91" t="str">
        <f>IF(IFERROR(SEARCH(AB$6,$D1627),0)&gt;0,TRIM(VLOOKUP(AB$6,'Lifeline-Capability XWalk'!$F$6:$G$38,2,FALSE)),"")</f>
        <v/>
      </c>
      <c r="AC1627" s="91" t="str">
        <f>IF(IFERROR(SEARCH(AC$6,$D1627),0)&gt;0,TRIM(VLOOKUP(AC$6,'Lifeline-Capability XWalk'!$F$6:$G$38,2,FALSE)),"")</f>
        <v/>
      </c>
      <c r="AD1627" s="91" t="str">
        <f>IF(IFERROR(SEARCH(AD$6,$D1627),0)&gt;0,TRIM(VLOOKUP(AD$6,'Lifeline-Capability XWalk'!$F$6:$G$38,2,FALSE)),"")</f>
        <v/>
      </c>
      <c r="AE1627" s="91" t="str">
        <f>IF(IFERROR(SEARCH(AE$6,$D1627),0)&gt;0,TRIM(VLOOKUP(AE$6,'Lifeline-Capability XWalk'!$F$6:$G$38,2,FALSE)),"")</f>
        <v/>
      </c>
      <c r="AF1627" s="91" t="str">
        <f>IF(IFERROR(SEARCH(AF$6,$D1627),0)&gt;0,TRIM(VLOOKUP(AF$6,'Lifeline-Capability XWalk'!$F$6:$G$38,2,FALSE)),"")</f>
        <v/>
      </c>
      <c r="AG1627" s="91" t="str">
        <f>IF(IFERROR(SEARCH(AG$6,$D1627),0)&gt;0,TRIM(VLOOKUP(AG$6,'Lifeline-Capability XWalk'!$F$6:$G$38,2,FALSE)),"")</f>
        <v/>
      </c>
      <c r="AH1627" s="91" t="str">
        <f>IF(IFERROR(SEARCH(AH$6,$D1627),0)&gt;0,TRIM(VLOOKUP(AH$6,'Lifeline-Capability XWalk'!$F$6:$G$38,2,FALSE)),"")</f>
        <v/>
      </c>
      <c r="AI1627" s="91" t="str">
        <f>IF(IFERROR(SEARCH(AI$6,$D1627),0)&gt;0,TRIM(VLOOKUP(AI$6,'Lifeline-Capability XWalk'!$F$6:$G$38,2,FALSE)),"")</f>
        <v/>
      </c>
      <c r="AJ1627" s="91" t="str">
        <f>IF(IFERROR(SEARCH(AJ$6,$D1627),0)&gt;0,TRIM(VLOOKUP(AJ$6,'Lifeline-Capability XWalk'!$F$6:$G$38,2,FALSE)),"")</f>
        <v/>
      </c>
      <c r="AK1627" s="91" t="str">
        <f>IF(IFERROR(SEARCH(AK$6,$D1627),0)&gt;0,TRIM(VLOOKUP(AK$6,'Lifeline-Capability XWalk'!$F$6:$G$38,2,FALSE)),"")</f>
        <v/>
      </c>
      <c r="AL1627" s="92" t="str">
        <f>IF(IFERROR(SEARCH(AL$6,$D1627),0)&gt;0,TRIM(VLOOKUP(AL$6,'Lifeline-Capability XWalk'!$F$6:$G$38,2,FALSE)),"")</f>
        <v/>
      </c>
      <c r="AM1627" s="24" t="str">
        <f t="shared" si="99"/>
        <v/>
      </c>
      <c r="AN1627" s="24" t="str">
        <f t="shared" si="99"/>
        <v/>
      </c>
      <c r="AO1627" s="24" t="str">
        <f t="shared" si="99"/>
        <v/>
      </c>
      <c r="AP1627" s="24" t="str">
        <f t="shared" si="99"/>
        <v/>
      </c>
      <c r="AQ1627" s="24" t="str">
        <f t="shared" si="99"/>
        <v/>
      </c>
      <c r="AR1627" s="24" t="str">
        <f t="shared" si="99"/>
        <v>Hazardous Materials</v>
      </c>
      <c r="AS1627" s="24" t="str">
        <f t="shared" si="99"/>
        <v/>
      </c>
      <c r="AT1627" s="24" t="str">
        <f t="shared" si="99"/>
        <v/>
      </c>
      <c r="AU1627" s="24" t="str">
        <f t="shared" si="99"/>
        <v/>
      </c>
    </row>
    <row r="1628" spans="1:47" ht="32.1" customHeight="1" x14ac:dyDescent="0.2">
      <c r="A1628" s="143" t="s">
        <v>1113</v>
      </c>
      <c r="B1628" s="144" t="s">
        <v>1310</v>
      </c>
      <c r="C1628" s="144" t="s">
        <v>1082</v>
      </c>
      <c r="D1628" s="124" t="s">
        <v>2047</v>
      </c>
      <c r="E1628" s="64" t="str">
        <f t="shared" si="98"/>
        <v>Hazardous Materials</v>
      </c>
      <c r="F1628" s="70" t="s">
        <v>2037</v>
      </c>
      <c r="G1628" s="90" t="str">
        <f>IF(IFERROR(SEARCH(G$6,$D1628),0)&gt;0,TRIM(VLOOKUP(G$6,'Lifeline-Capability XWalk'!$F$6:$G$38,2,FALSE)),"")</f>
        <v/>
      </c>
      <c r="H1628" s="91" t="str">
        <f>IF(IFERROR(SEARCH(H$6,$D1628),0)&gt;0,TRIM(VLOOKUP(H$6,'Lifeline-Capability XWalk'!$F$6:$G$38,2,FALSE)),"")</f>
        <v/>
      </c>
      <c r="I1628" s="91" t="str">
        <f>IF(IFERROR(SEARCH(I$6,$D1628),0)&gt;0,TRIM(VLOOKUP(I$6,'Lifeline-Capability XWalk'!$F$6:$G$38,2,FALSE)),"")</f>
        <v/>
      </c>
      <c r="J1628" s="91" t="str">
        <f>IF(IFERROR(SEARCH(J$6,$D1628),0)&gt;0,TRIM(VLOOKUP(J$6,'Lifeline-Capability XWalk'!$F$6:$G$38,2,FALSE)),"")</f>
        <v/>
      </c>
      <c r="K1628" s="91" t="str">
        <f>IF(IFERROR(SEARCH(K$6,$D1628),0)&gt;0,TRIM(VLOOKUP(K$6,'Lifeline-Capability XWalk'!$F$6:$G$38,2,FALSE)),"")</f>
        <v/>
      </c>
      <c r="L1628" s="91" t="str">
        <f>IF(IFERROR(SEARCH(L$6,$D1628),0)&gt;0,TRIM(VLOOKUP(L$6,'Lifeline-Capability XWalk'!$F$6:$G$38,2,FALSE)),"")</f>
        <v>Hazardous Materials</v>
      </c>
      <c r="M1628" s="91" t="str">
        <f>IF(IFERROR(SEARCH(M$6,$D1628),0)&gt;0,TRIM(VLOOKUP(M$6,'Lifeline-Capability XWalk'!$F$6:$G$38,2,FALSE)),"")</f>
        <v/>
      </c>
      <c r="N1628" s="91" t="str">
        <f>IF(IFERROR(SEARCH(N$6,$D1628),0)&gt;0,TRIM(VLOOKUP(N$6,'Lifeline-Capability XWalk'!$F$6:$G$38,2,FALSE)),"")</f>
        <v/>
      </c>
      <c r="O1628" s="91" t="str">
        <f>IF(IFERROR(SEARCH(O$6,$D1628),0)&gt;0,TRIM(VLOOKUP(O$6,'Lifeline-Capability XWalk'!$F$6:$G$38,2,FALSE)),"")</f>
        <v/>
      </c>
      <c r="P1628" s="91" t="str">
        <f>IF(IFERROR(SEARCH(P$6,$D1628),0)&gt;0,TRIM(VLOOKUP(P$6,'Lifeline-Capability XWalk'!$F$6:$G$38,2,FALSE)),"")</f>
        <v/>
      </c>
      <c r="Q1628" s="91" t="str">
        <f>IF(IFERROR(SEARCH(Q$6,$D1628),0)&gt;0,TRIM(VLOOKUP(Q$6,'Lifeline-Capability XWalk'!$F$6:$G$38,2,FALSE)),"")</f>
        <v/>
      </c>
      <c r="R1628" s="91" t="str">
        <f>IF(IFERROR(SEARCH(R$6,$D1628),0)&gt;0,TRIM(VLOOKUP(R$6,'Lifeline-Capability XWalk'!$F$6:$G$38,2,FALSE)),"")</f>
        <v/>
      </c>
      <c r="S1628" s="91" t="str">
        <f>IF(IFERROR(SEARCH(S$6,$D1628),0)&gt;0,TRIM(VLOOKUP(S$6,'Lifeline-Capability XWalk'!$F$6:$G$38,2,FALSE)),"")</f>
        <v/>
      </c>
      <c r="T1628" s="91" t="str">
        <f>IF(IFERROR(SEARCH(T$6,$D1628),0)&gt;0,TRIM(VLOOKUP(T$6,'Lifeline-Capability XWalk'!$F$6:$G$38,2,FALSE)),"")</f>
        <v/>
      </c>
      <c r="U1628" s="91" t="str">
        <f>IF(IFERROR(SEARCH(U$6,$D1628),0)&gt;0,TRIM(VLOOKUP(U$6,'Lifeline-Capability XWalk'!$F$6:$G$38,2,FALSE)),"")</f>
        <v/>
      </c>
      <c r="V1628" s="91" t="str">
        <f>IF(IFERROR(SEARCH(V$6,$D1628),0)&gt;0,TRIM(VLOOKUP(V$6,'Lifeline-Capability XWalk'!$F$6:$G$38,2,FALSE)),"")</f>
        <v/>
      </c>
      <c r="W1628" s="91" t="str">
        <f>IF(IFERROR(SEARCH(W$6,$D1628),0)&gt;0,TRIM(VLOOKUP(W$6,'Lifeline-Capability XWalk'!$F$6:$G$38,2,FALSE)),"")</f>
        <v/>
      </c>
      <c r="X1628" s="91" t="str">
        <f>IF(IFERROR(SEARCH(X$6,$D1628),0)&gt;0,TRIM(VLOOKUP(X$6,'Lifeline-Capability XWalk'!$F$6:$G$38,2,FALSE)),"")</f>
        <v/>
      </c>
      <c r="Y1628" s="91" t="str">
        <f>IF(IFERROR(SEARCH(Y$6,$D1628),0)&gt;0,TRIM(VLOOKUP(Y$6,'Lifeline-Capability XWalk'!$F$6:$G$38,2,FALSE)),"")</f>
        <v/>
      </c>
      <c r="Z1628" s="91" t="str">
        <f>IF(IFERROR(SEARCH(Z$6,$D1628),0)&gt;0,TRIM(VLOOKUP(Z$6,'Lifeline-Capability XWalk'!$F$6:$G$38,2,FALSE)),"")</f>
        <v/>
      </c>
      <c r="AA1628" s="91" t="str">
        <f>IF(IFERROR(SEARCH(AA$6,$D1628),0)&gt;0,TRIM(VLOOKUP(AA$6,'Lifeline-Capability XWalk'!$F$6:$G$38,2,FALSE)),"")</f>
        <v/>
      </c>
      <c r="AB1628" s="91" t="str">
        <f>IF(IFERROR(SEARCH(AB$6,$D1628),0)&gt;0,TRIM(VLOOKUP(AB$6,'Lifeline-Capability XWalk'!$F$6:$G$38,2,FALSE)),"")</f>
        <v/>
      </c>
      <c r="AC1628" s="91" t="str">
        <f>IF(IFERROR(SEARCH(AC$6,$D1628),0)&gt;0,TRIM(VLOOKUP(AC$6,'Lifeline-Capability XWalk'!$F$6:$G$38,2,FALSE)),"")</f>
        <v/>
      </c>
      <c r="AD1628" s="91" t="str">
        <f>IF(IFERROR(SEARCH(AD$6,$D1628),0)&gt;0,TRIM(VLOOKUP(AD$6,'Lifeline-Capability XWalk'!$F$6:$G$38,2,FALSE)),"")</f>
        <v/>
      </c>
      <c r="AE1628" s="91" t="str">
        <f>IF(IFERROR(SEARCH(AE$6,$D1628),0)&gt;0,TRIM(VLOOKUP(AE$6,'Lifeline-Capability XWalk'!$F$6:$G$38,2,FALSE)),"")</f>
        <v/>
      </c>
      <c r="AF1628" s="91" t="str">
        <f>IF(IFERROR(SEARCH(AF$6,$D1628),0)&gt;0,TRIM(VLOOKUP(AF$6,'Lifeline-Capability XWalk'!$F$6:$G$38,2,FALSE)),"")</f>
        <v/>
      </c>
      <c r="AG1628" s="91" t="str">
        <f>IF(IFERROR(SEARCH(AG$6,$D1628),0)&gt;0,TRIM(VLOOKUP(AG$6,'Lifeline-Capability XWalk'!$F$6:$G$38,2,FALSE)),"")</f>
        <v/>
      </c>
      <c r="AH1628" s="91" t="str">
        <f>IF(IFERROR(SEARCH(AH$6,$D1628),0)&gt;0,TRIM(VLOOKUP(AH$6,'Lifeline-Capability XWalk'!$F$6:$G$38,2,FALSE)),"")</f>
        <v/>
      </c>
      <c r="AI1628" s="91" t="str">
        <f>IF(IFERROR(SEARCH(AI$6,$D1628),0)&gt;0,TRIM(VLOOKUP(AI$6,'Lifeline-Capability XWalk'!$F$6:$G$38,2,FALSE)),"")</f>
        <v/>
      </c>
      <c r="AJ1628" s="91" t="str">
        <f>IF(IFERROR(SEARCH(AJ$6,$D1628),0)&gt;0,TRIM(VLOOKUP(AJ$6,'Lifeline-Capability XWalk'!$F$6:$G$38,2,FALSE)),"")</f>
        <v/>
      </c>
      <c r="AK1628" s="91" t="str">
        <f>IF(IFERROR(SEARCH(AK$6,$D1628),0)&gt;0,TRIM(VLOOKUP(AK$6,'Lifeline-Capability XWalk'!$F$6:$G$38,2,FALSE)),"")</f>
        <v/>
      </c>
      <c r="AL1628" s="92" t="str">
        <f>IF(IFERROR(SEARCH(AL$6,$D1628),0)&gt;0,TRIM(VLOOKUP(AL$6,'Lifeline-Capability XWalk'!$F$6:$G$38,2,FALSE)),"")</f>
        <v/>
      </c>
      <c r="AM1628" s="24" t="str">
        <f t="shared" si="99"/>
        <v/>
      </c>
      <c r="AN1628" s="24" t="str">
        <f t="shared" si="99"/>
        <v/>
      </c>
      <c r="AO1628" s="24" t="str">
        <f t="shared" si="99"/>
        <v/>
      </c>
      <c r="AP1628" s="24" t="str">
        <f t="shared" si="99"/>
        <v/>
      </c>
      <c r="AQ1628" s="24" t="str">
        <f t="shared" si="99"/>
        <v/>
      </c>
      <c r="AR1628" s="24" t="str">
        <f t="shared" si="99"/>
        <v>Hazardous Materials</v>
      </c>
      <c r="AS1628" s="24" t="str">
        <f t="shared" si="99"/>
        <v/>
      </c>
      <c r="AT1628" s="24" t="str">
        <f t="shared" si="99"/>
        <v/>
      </c>
      <c r="AU1628" s="24" t="str">
        <f t="shared" si="99"/>
        <v/>
      </c>
    </row>
    <row r="1629" spans="1:47" ht="32.1" customHeight="1" x14ac:dyDescent="0.2">
      <c r="A1629" s="143" t="s">
        <v>1113</v>
      </c>
      <c r="B1629" s="144" t="s">
        <v>1310</v>
      </c>
      <c r="C1629" s="144" t="s">
        <v>1082</v>
      </c>
      <c r="D1629" s="124" t="s">
        <v>2047</v>
      </c>
      <c r="E1629" s="64" t="str">
        <f t="shared" si="98"/>
        <v>Hazardous Materials</v>
      </c>
      <c r="F1629" s="70" t="s">
        <v>2038</v>
      </c>
      <c r="G1629" s="90" t="str">
        <f>IF(IFERROR(SEARCH(G$6,$D1629),0)&gt;0,TRIM(VLOOKUP(G$6,'Lifeline-Capability XWalk'!$F$6:$G$38,2,FALSE)),"")</f>
        <v/>
      </c>
      <c r="H1629" s="91" t="str">
        <f>IF(IFERROR(SEARCH(H$6,$D1629),0)&gt;0,TRIM(VLOOKUP(H$6,'Lifeline-Capability XWalk'!$F$6:$G$38,2,FALSE)),"")</f>
        <v/>
      </c>
      <c r="I1629" s="91" t="str">
        <f>IF(IFERROR(SEARCH(I$6,$D1629),0)&gt;0,TRIM(VLOOKUP(I$6,'Lifeline-Capability XWalk'!$F$6:$G$38,2,FALSE)),"")</f>
        <v/>
      </c>
      <c r="J1629" s="91" t="str">
        <f>IF(IFERROR(SEARCH(J$6,$D1629),0)&gt;0,TRIM(VLOOKUP(J$6,'Lifeline-Capability XWalk'!$F$6:$G$38,2,FALSE)),"")</f>
        <v/>
      </c>
      <c r="K1629" s="91" t="str">
        <f>IF(IFERROR(SEARCH(K$6,$D1629),0)&gt;0,TRIM(VLOOKUP(K$6,'Lifeline-Capability XWalk'!$F$6:$G$38,2,FALSE)),"")</f>
        <v/>
      </c>
      <c r="L1629" s="91" t="str">
        <f>IF(IFERROR(SEARCH(L$6,$D1629),0)&gt;0,TRIM(VLOOKUP(L$6,'Lifeline-Capability XWalk'!$F$6:$G$38,2,FALSE)),"")</f>
        <v>Hazardous Materials</v>
      </c>
      <c r="M1629" s="91" t="str">
        <f>IF(IFERROR(SEARCH(M$6,$D1629),0)&gt;0,TRIM(VLOOKUP(M$6,'Lifeline-Capability XWalk'!$F$6:$G$38,2,FALSE)),"")</f>
        <v/>
      </c>
      <c r="N1629" s="91" t="str">
        <f>IF(IFERROR(SEARCH(N$6,$D1629),0)&gt;0,TRIM(VLOOKUP(N$6,'Lifeline-Capability XWalk'!$F$6:$G$38,2,FALSE)),"")</f>
        <v/>
      </c>
      <c r="O1629" s="91" t="str">
        <f>IF(IFERROR(SEARCH(O$6,$D1629),0)&gt;0,TRIM(VLOOKUP(O$6,'Lifeline-Capability XWalk'!$F$6:$G$38,2,FALSE)),"")</f>
        <v/>
      </c>
      <c r="P1629" s="91" t="str">
        <f>IF(IFERROR(SEARCH(P$6,$D1629),0)&gt;0,TRIM(VLOOKUP(P$6,'Lifeline-Capability XWalk'!$F$6:$G$38,2,FALSE)),"")</f>
        <v/>
      </c>
      <c r="Q1629" s="91" t="str">
        <f>IF(IFERROR(SEARCH(Q$6,$D1629),0)&gt;0,TRIM(VLOOKUP(Q$6,'Lifeline-Capability XWalk'!$F$6:$G$38,2,FALSE)),"")</f>
        <v/>
      </c>
      <c r="R1629" s="91" t="str">
        <f>IF(IFERROR(SEARCH(R$6,$D1629),0)&gt;0,TRIM(VLOOKUP(R$6,'Lifeline-Capability XWalk'!$F$6:$G$38,2,FALSE)),"")</f>
        <v/>
      </c>
      <c r="S1629" s="91" t="str">
        <f>IF(IFERROR(SEARCH(S$6,$D1629),0)&gt;0,TRIM(VLOOKUP(S$6,'Lifeline-Capability XWalk'!$F$6:$G$38,2,FALSE)),"")</f>
        <v/>
      </c>
      <c r="T1629" s="91" t="str">
        <f>IF(IFERROR(SEARCH(T$6,$D1629),0)&gt;0,TRIM(VLOOKUP(T$6,'Lifeline-Capability XWalk'!$F$6:$G$38,2,FALSE)),"")</f>
        <v/>
      </c>
      <c r="U1629" s="91" t="str">
        <f>IF(IFERROR(SEARCH(U$6,$D1629),0)&gt;0,TRIM(VLOOKUP(U$6,'Lifeline-Capability XWalk'!$F$6:$G$38,2,FALSE)),"")</f>
        <v/>
      </c>
      <c r="V1629" s="91" t="str">
        <f>IF(IFERROR(SEARCH(V$6,$D1629),0)&gt;0,TRIM(VLOOKUP(V$6,'Lifeline-Capability XWalk'!$F$6:$G$38,2,FALSE)),"")</f>
        <v/>
      </c>
      <c r="W1629" s="91" t="str">
        <f>IF(IFERROR(SEARCH(W$6,$D1629),0)&gt;0,TRIM(VLOOKUP(W$6,'Lifeline-Capability XWalk'!$F$6:$G$38,2,FALSE)),"")</f>
        <v/>
      </c>
      <c r="X1629" s="91" t="str">
        <f>IF(IFERROR(SEARCH(X$6,$D1629),0)&gt;0,TRIM(VLOOKUP(X$6,'Lifeline-Capability XWalk'!$F$6:$G$38,2,FALSE)),"")</f>
        <v/>
      </c>
      <c r="Y1629" s="91" t="str">
        <f>IF(IFERROR(SEARCH(Y$6,$D1629),0)&gt;0,TRIM(VLOOKUP(Y$6,'Lifeline-Capability XWalk'!$F$6:$G$38,2,FALSE)),"")</f>
        <v/>
      </c>
      <c r="Z1629" s="91" t="str">
        <f>IF(IFERROR(SEARCH(Z$6,$D1629),0)&gt;0,TRIM(VLOOKUP(Z$6,'Lifeline-Capability XWalk'!$F$6:$G$38,2,FALSE)),"")</f>
        <v/>
      </c>
      <c r="AA1629" s="91" t="str">
        <f>IF(IFERROR(SEARCH(AA$6,$D1629),0)&gt;0,TRIM(VLOOKUP(AA$6,'Lifeline-Capability XWalk'!$F$6:$G$38,2,FALSE)),"")</f>
        <v/>
      </c>
      <c r="AB1629" s="91" t="str">
        <f>IF(IFERROR(SEARCH(AB$6,$D1629),0)&gt;0,TRIM(VLOOKUP(AB$6,'Lifeline-Capability XWalk'!$F$6:$G$38,2,FALSE)),"")</f>
        <v/>
      </c>
      <c r="AC1629" s="91" t="str">
        <f>IF(IFERROR(SEARCH(AC$6,$D1629),0)&gt;0,TRIM(VLOOKUP(AC$6,'Lifeline-Capability XWalk'!$F$6:$G$38,2,FALSE)),"")</f>
        <v/>
      </c>
      <c r="AD1629" s="91" t="str">
        <f>IF(IFERROR(SEARCH(AD$6,$D1629),0)&gt;0,TRIM(VLOOKUP(AD$6,'Lifeline-Capability XWalk'!$F$6:$G$38,2,FALSE)),"")</f>
        <v/>
      </c>
      <c r="AE1629" s="91" t="str">
        <f>IF(IFERROR(SEARCH(AE$6,$D1629),0)&gt;0,TRIM(VLOOKUP(AE$6,'Lifeline-Capability XWalk'!$F$6:$G$38,2,FALSE)),"")</f>
        <v/>
      </c>
      <c r="AF1629" s="91" t="str">
        <f>IF(IFERROR(SEARCH(AF$6,$D1629),0)&gt;0,TRIM(VLOOKUP(AF$6,'Lifeline-Capability XWalk'!$F$6:$G$38,2,FALSE)),"")</f>
        <v/>
      </c>
      <c r="AG1629" s="91" t="str">
        <f>IF(IFERROR(SEARCH(AG$6,$D1629),0)&gt;0,TRIM(VLOOKUP(AG$6,'Lifeline-Capability XWalk'!$F$6:$G$38,2,FALSE)),"")</f>
        <v/>
      </c>
      <c r="AH1629" s="91" t="str">
        <f>IF(IFERROR(SEARCH(AH$6,$D1629),0)&gt;0,TRIM(VLOOKUP(AH$6,'Lifeline-Capability XWalk'!$F$6:$G$38,2,FALSE)),"")</f>
        <v/>
      </c>
      <c r="AI1629" s="91" t="str">
        <f>IF(IFERROR(SEARCH(AI$6,$D1629),0)&gt;0,TRIM(VLOOKUP(AI$6,'Lifeline-Capability XWalk'!$F$6:$G$38,2,FALSE)),"")</f>
        <v/>
      </c>
      <c r="AJ1629" s="91" t="str">
        <f>IF(IFERROR(SEARCH(AJ$6,$D1629),0)&gt;0,TRIM(VLOOKUP(AJ$6,'Lifeline-Capability XWalk'!$F$6:$G$38,2,FALSE)),"")</f>
        <v/>
      </c>
      <c r="AK1629" s="91" t="str">
        <f>IF(IFERROR(SEARCH(AK$6,$D1629),0)&gt;0,TRIM(VLOOKUP(AK$6,'Lifeline-Capability XWalk'!$F$6:$G$38,2,FALSE)),"")</f>
        <v/>
      </c>
      <c r="AL1629" s="92" t="str">
        <f>IF(IFERROR(SEARCH(AL$6,$D1629),0)&gt;0,TRIM(VLOOKUP(AL$6,'Lifeline-Capability XWalk'!$F$6:$G$38,2,FALSE)),"")</f>
        <v/>
      </c>
      <c r="AM1629" s="24" t="str">
        <f t="shared" si="99"/>
        <v/>
      </c>
      <c r="AN1629" s="24" t="str">
        <f t="shared" si="99"/>
        <v/>
      </c>
      <c r="AO1629" s="24" t="str">
        <f t="shared" si="99"/>
        <v/>
      </c>
      <c r="AP1629" s="24" t="str">
        <f t="shared" si="99"/>
        <v/>
      </c>
      <c r="AQ1629" s="24" t="str">
        <f t="shared" si="99"/>
        <v/>
      </c>
      <c r="AR1629" s="24" t="str">
        <f t="shared" si="99"/>
        <v>Hazardous Materials</v>
      </c>
      <c r="AS1629" s="24" t="str">
        <f t="shared" si="99"/>
        <v/>
      </c>
      <c r="AT1629" s="24" t="str">
        <f t="shared" si="99"/>
        <v/>
      </c>
      <c r="AU1629" s="24" t="str">
        <f t="shared" si="99"/>
        <v/>
      </c>
    </row>
    <row r="1630" spans="1:47" ht="32.1" customHeight="1" x14ac:dyDescent="0.2">
      <c r="A1630" s="143" t="s">
        <v>1113</v>
      </c>
      <c r="B1630" s="144" t="s">
        <v>1310</v>
      </c>
      <c r="C1630" s="144" t="s">
        <v>1086</v>
      </c>
      <c r="D1630" s="124" t="s">
        <v>2047</v>
      </c>
      <c r="E1630" s="64" t="str">
        <f t="shared" si="98"/>
        <v>Hazardous Materials</v>
      </c>
      <c r="F1630" s="70" t="s">
        <v>2039</v>
      </c>
      <c r="G1630" s="90" t="str">
        <f>IF(IFERROR(SEARCH(G$6,$D1630),0)&gt;0,TRIM(VLOOKUP(G$6,'Lifeline-Capability XWalk'!$F$6:$G$38,2,FALSE)),"")</f>
        <v/>
      </c>
      <c r="H1630" s="91" t="str">
        <f>IF(IFERROR(SEARCH(H$6,$D1630),0)&gt;0,TRIM(VLOOKUP(H$6,'Lifeline-Capability XWalk'!$F$6:$G$38,2,FALSE)),"")</f>
        <v/>
      </c>
      <c r="I1630" s="91" t="str">
        <f>IF(IFERROR(SEARCH(I$6,$D1630),0)&gt;0,TRIM(VLOOKUP(I$6,'Lifeline-Capability XWalk'!$F$6:$G$38,2,FALSE)),"")</f>
        <v/>
      </c>
      <c r="J1630" s="91" t="str">
        <f>IF(IFERROR(SEARCH(J$6,$D1630),0)&gt;0,TRIM(VLOOKUP(J$6,'Lifeline-Capability XWalk'!$F$6:$G$38,2,FALSE)),"")</f>
        <v/>
      </c>
      <c r="K1630" s="91" t="str">
        <f>IF(IFERROR(SEARCH(K$6,$D1630),0)&gt;0,TRIM(VLOOKUP(K$6,'Lifeline-Capability XWalk'!$F$6:$G$38,2,FALSE)),"")</f>
        <v/>
      </c>
      <c r="L1630" s="91" t="str">
        <f>IF(IFERROR(SEARCH(L$6,$D1630),0)&gt;0,TRIM(VLOOKUP(L$6,'Lifeline-Capability XWalk'!$F$6:$G$38,2,FALSE)),"")</f>
        <v>Hazardous Materials</v>
      </c>
      <c r="M1630" s="91" t="str">
        <f>IF(IFERROR(SEARCH(M$6,$D1630),0)&gt;0,TRIM(VLOOKUP(M$6,'Lifeline-Capability XWalk'!$F$6:$G$38,2,FALSE)),"")</f>
        <v/>
      </c>
      <c r="N1630" s="91" t="str">
        <f>IF(IFERROR(SEARCH(N$6,$D1630),0)&gt;0,TRIM(VLOOKUP(N$6,'Lifeline-Capability XWalk'!$F$6:$G$38,2,FALSE)),"")</f>
        <v/>
      </c>
      <c r="O1630" s="91" t="str">
        <f>IF(IFERROR(SEARCH(O$6,$D1630),0)&gt;0,TRIM(VLOOKUP(O$6,'Lifeline-Capability XWalk'!$F$6:$G$38,2,FALSE)),"")</f>
        <v/>
      </c>
      <c r="P1630" s="91" t="str">
        <f>IF(IFERROR(SEARCH(P$6,$D1630),0)&gt;0,TRIM(VLOOKUP(P$6,'Lifeline-Capability XWalk'!$F$6:$G$38,2,FALSE)),"")</f>
        <v/>
      </c>
      <c r="Q1630" s="91" t="str">
        <f>IF(IFERROR(SEARCH(Q$6,$D1630),0)&gt;0,TRIM(VLOOKUP(Q$6,'Lifeline-Capability XWalk'!$F$6:$G$38,2,FALSE)),"")</f>
        <v/>
      </c>
      <c r="R1630" s="91" t="str">
        <f>IF(IFERROR(SEARCH(R$6,$D1630),0)&gt;0,TRIM(VLOOKUP(R$6,'Lifeline-Capability XWalk'!$F$6:$G$38,2,FALSE)),"")</f>
        <v/>
      </c>
      <c r="S1630" s="91" t="str">
        <f>IF(IFERROR(SEARCH(S$6,$D1630),0)&gt;0,TRIM(VLOOKUP(S$6,'Lifeline-Capability XWalk'!$F$6:$G$38,2,FALSE)),"")</f>
        <v/>
      </c>
      <c r="T1630" s="91" t="str">
        <f>IF(IFERROR(SEARCH(T$6,$D1630),0)&gt;0,TRIM(VLOOKUP(T$6,'Lifeline-Capability XWalk'!$F$6:$G$38,2,FALSE)),"")</f>
        <v/>
      </c>
      <c r="U1630" s="91" t="str">
        <f>IF(IFERROR(SEARCH(U$6,$D1630),0)&gt;0,TRIM(VLOOKUP(U$6,'Lifeline-Capability XWalk'!$F$6:$G$38,2,FALSE)),"")</f>
        <v/>
      </c>
      <c r="V1630" s="91" t="str">
        <f>IF(IFERROR(SEARCH(V$6,$D1630),0)&gt;0,TRIM(VLOOKUP(V$6,'Lifeline-Capability XWalk'!$F$6:$G$38,2,FALSE)),"")</f>
        <v/>
      </c>
      <c r="W1630" s="91" t="str">
        <f>IF(IFERROR(SEARCH(W$6,$D1630),0)&gt;0,TRIM(VLOOKUP(W$6,'Lifeline-Capability XWalk'!$F$6:$G$38,2,FALSE)),"")</f>
        <v/>
      </c>
      <c r="X1630" s="91" t="str">
        <f>IF(IFERROR(SEARCH(X$6,$D1630),0)&gt;0,TRIM(VLOOKUP(X$6,'Lifeline-Capability XWalk'!$F$6:$G$38,2,FALSE)),"")</f>
        <v/>
      </c>
      <c r="Y1630" s="91" t="str">
        <f>IF(IFERROR(SEARCH(Y$6,$D1630),0)&gt;0,TRIM(VLOOKUP(Y$6,'Lifeline-Capability XWalk'!$F$6:$G$38,2,FALSE)),"")</f>
        <v/>
      </c>
      <c r="Z1630" s="91" t="str">
        <f>IF(IFERROR(SEARCH(Z$6,$D1630),0)&gt;0,TRIM(VLOOKUP(Z$6,'Lifeline-Capability XWalk'!$F$6:$G$38,2,FALSE)),"")</f>
        <v/>
      </c>
      <c r="AA1630" s="91" t="str">
        <f>IF(IFERROR(SEARCH(AA$6,$D1630),0)&gt;0,TRIM(VLOOKUP(AA$6,'Lifeline-Capability XWalk'!$F$6:$G$38,2,FALSE)),"")</f>
        <v/>
      </c>
      <c r="AB1630" s="91" t="str">
        <f>IF(IFERROR(SEARCH(AB$6,$D1630),0)&gt;0,TRIM(VLOOKUP(AB$6,'Lifeline-Capability XWalk'!$F$6:$G$38,2,FALSE)),"")</f>
        <v/>
      </c>
      <c r="AC1630" s="91" t="str">
        <f>IF(IFERROR(SEARCH(AC$6,$D1630),0)&gt;0,TRIM(VLOOKUP(AC$6,'Lifeline-Capability XWalk'!$F$6:$G$38,2,FALSE)),"")</f>
        <v/>
      </c>
      <c r="AD1630" s="91" t="str">
        <f>IF(IFERROR(SEARCH(AD$6,$D1630),0)&gt;0,TRIM(VLOOKUP(AD$6,'Lifeline-Capability XWalk'!$F$6:$G$38,2,FALSE)),"")</f>
        <v/>
      </c>
      <c r="AE1630" s="91" t="str">
        <f>IF(IFERROR(SEARCH(AE$6,$D1630),0)&gt;0,TRIM(VLOOKUP(AE$6,'Lifeline-Capability XWalk'!$F$6:$G$38,2,FALSE)),"")</f>
        <v/>
      </c>
      <c r="AF1630" s="91" t="str">
        <f>IF(IFERROR(SEARCH(AF$6,$D1630),0)&gt;0,TRIM(VLOOKUP(AF$6,'Lifeline-Capability XWalk'!$F$6:$G$38,2,FALSE)),"")</f>
        <v/>
      </c>
      <c r="AG1630" s="91" t="str">
        <f>IF(IFERROR(SEARCH(AG$6,$D1630),0)&gt;0,TRIM(VLOOKUP(AG$6,'Lifeline-Capability XWalk'!$F$6:$G$38,2,FALSE)),"")</f>
        <v/>
      </c>
      <c r="AH1630" s="91" t="str">
        <f>IF(IFERROR(SEARCH(AH$6,$D1630),0)&gt;0,TRIM(VLOOKUP(AH$6,'Lifeline-Capability XWalk'!$F$6:$G$38,2,FALSE)),"")</f>
        <v/>
      </c>
      <c r="AI1630" s="91" t="str">
        <f>IF(IFERROR(SEARCH(AI$6,$D1630),0)&gt;0,TRIM(VLOOKUP(AI$6,'Lifeline-Capability XWalk'!$F$6:$G$38,2,FALSE)),"")</f>
        <v/>
      </c>
      <c r="AJ1630" s="91" t="str">
        <f>IF(IFERROR(SEARCH(AJ$6,$D1630),0)&gt;0,TRIM(VLOOKUP(AJ$6,'Lifeline-Capability XWalk'!$F$6:$G$38,2,FALSE)),"")</f>
        <v/>
      </c>
      <c r="AK1630" s="91" t="str">
        <f>IF(IFERROR(SEARCH(AK$6,$D1630),0)&gt;0,TRIM(VLOOKUP(AK$6,'Lifeline-Capability XWalk'!$F$6:$G$38,2,FALSE)),"")</f>
        <v/>
      </c>
      <c r="AL1630" s="92" t="str">
        <f>IF(IFERROR(SEARCH(AL$6,$D1630),0)&gt;0,TRIM(VLOOKUP(AL$6,'Lifeline-Capability XWalk'!$F$6:$G$38,2,FALSE)),"")</f>
        <v/>
      </c>
      <c r="AM1630" s="24" t="str">
        <f t="shared" si="99"/>
        <v/>
      </c>
      <c r="AN1630" s="24" t="str">
        <f t="shared" si="99"/>
        <v/>
      </c>
      <c r="AO1630" s="24" t="str">
        <f t="shared" si="99"/>
        <v/>
      </c>
      <c r="AP1630" s="24" t="str">
        <f t="shared" si="99"/>
        <v/>
      </c>
      <c r="AQ1630" s="24" t="str">
        <f t="shared" si="99"/>
        <v/>
      </c>
      <c r="AR1630" s="24" t="str">
        <f t="shared" si="99"/>
        <v>Hazardous Materials</v>
      </c>
      <c r="AS1630" s="24" t="str">
        <f t="shared" si="99"/>
        <v/>
      </c>
      <c r="AT1630" s="24" t="str">
        <f t="shared" si="99"/>
        <v/>
      </c>
      <c r="AU1630" s="24" t="str">
        <f t="shared" si="99"/>
        <v/>
      </c>
    </row>
    <row r="1631" spans="1:47" ht="32.1" customHeight="1" x14ac:dyDescent="0.2">
      <c r="A1631" s="143" t="s">
        <v>1113</v>
      </c>
      <c r="B1631" s="144" t="s">
        <v>1310</v>
      </c>
      <c r="C1631" s="144" t="s">
        <v>1082</v>
      </c>
      <c r="D1631" s="124" t="s">
        <v>2047</v>
      </c>
      <c r="E1631" s="64" t="str">
        <f t="shared" si="98"/>
        <v>Hazardous Materials</v>
      </c>
      <c r="F1631" s="70" t="s">
        <v>2040</v>
      </c>
      <c r="G1631" s="90" t="str">
        <f>IF(IFERROR(SEARCH(G$6,$D1631),0)&gt;0,TRIM(VLOOKUP(G$6,'Lifeline-Capability XWalk'!$F$6:$G$38,2,FALSE)),"")</f>
        <v/>
      </c>
      <c r="H1631" s="91" t="str">
        <f>IF(IFERROR(SEARCH(H$6,$D1631),0)&gt;0,TRIM(VLOOKUP(H$6,'Lifeline-Capability XWalk'!$F$6:$G$38,2,FALSE)),"")</f>
        <v/>
      </c>
      <c r="I1631" s="91" t="str">
        <f>IF(IFERROR(SEARCH(I$6,$D1631),0)&gt;0,TRIM(VLOOKUP(I$6,'Lifeline-Capability XWalk'!$F$6:$G$38,2,FALSE)),"")</f>
        <v/>
      </c>
      <c r="J1631" s="91" t="str">
        <f>IF(IFERROR(SEARCH(J$6,$D1631),0)&gt;0,TRIM(VLOOKUP(J$6,'Lifeline-Capability XWalk'!$F$6:$G$38,2,FALSE)),"")</f>
        <v/>
      </c>
      <c r="K1631" s="91" t="str">
        <f>IF(IFERROR(SEARCH(K$6,$D1631),0)&gt;0,TRIM(VLOOKUP(K$6,'Lifeline-Capability XWalk'!$F$6:$G$38,2,FALSE)),"")</f>
        <v/>
      </c>
      <c r="L1631" s="91" t="str">
        <f>IF(IFERROR(SEARCH(L$6,$D1631),0)&gt;0,TRIM(VLOOKUP(L$6,'Lifeline-Capability XWalk'!$F$6:$G$38,2,FALSE)),"")</f>
        <v>Hazardous Materials</v>
      </c>
      <c r="M1631" s="91" t="str">
        <f>IF(IFERROR(SEARCH(M$6,$D1631),0)&gt;0,TRIM(VLOOKUP(M$6,'Lifeline-Capability XWalk'!$F$6:$G$38,2,FALSE)),"")</f>
        <v/>
      </c>
      <c r="N1631" s="91" t="str">
        <f>IF(IFERROR(SEARCH(N$6,$D1631),0)&gt;0,TRIM(VLOOKUP(N$6,'Lifeline-Capability XWalk'!$F$6:$G$38,2,FALSE)),"")</f>
        <v/>
      </c>
      <c r="O1631" s="91" t="str">
        <f>IF(IFERROR(SEARCH(O$6,$D1631),0)&gt;0,TRIM(VLOOKUP(O$6,'Lifeline-Capability XWalk'!$F$6:$G$38,2,FALSE)),"")</f>
        <v/>
      </c>
      <c r="P1631" s="91" t="str">
        <f>IF(IFERROR(SEARCH(P$6,$D1631),0)&gt;0,TRIM(VLOOKUP(P$6,'Lifeline-Capability XWalk'!$F$6:$G$38,2,FALSE)),"")</f>
        <v/>
      </c>
      <c r="Q1631" s="91" t="str">
        <f>IF(IFERROR(SEARCH(Q$6,$D1631),0)&gt;0,TRIM(VLOOKUP(Q$6,'Lifeline-Capability XWalk'!$F$6:$G$38,2,FALSE)),"")</f>
        <v/>
      </c>
      <c r="R1631" s="91" t="str">
        <f>IF(IFERROR(SEARCH(R$6,$D1631),0)&gt;0,TRIM(VLOOKUP(R$6,'Lifeline-Capability XWalk'!$F$6:$G$38,2,FALSE)),"")</f>
        <v/>
      </c>
      <c r="S1631" s="91" t="str">
        <f>IF(IFERROR(SEARCH(S$6,$D1631),0)&gt;0,TRIM(VLOOKUP(S$6,'Lifeline-Capability XWalk'!$F$6:$G$38,2,FALSE)),"")</f>
        <v/>
      </c>
      <c r="T1631" s="91" t="str">
        <f>IF(IFERROR(SEARCH(T$6,$D1631),0)&gt;0,TRIM(VLOOKUP(T$6,'Lifeline-Capability XWalk'!$F$6:$G$38,2,FALSE)),"")</f>
        <v/>
      </c>
      <c r="U1631" s="91" t="str">
        <f>IF(IFERROR(SEARCH(U$6,$D1631),0)&gt;0,TRIM(VLOOKUP(U$6,'Lifeline-Capability XWalk'!$F$6:$G$38,2,FALSE)),"")</f>
        <v/>
      </c>
      <c r="V1631" s="91" t="str">
        <f>IF(IFERROR(SEARCH(V$6,$D1631),0)&gt;0,TRIM(VLOOKUP(V$6,'Lifeline-Capability XWalk'!$F$6:$G$38,2,FALSE)),"")</f>
        <v/>
      </c>
      <c r="W1631" s="91" t="str">
        <f>IF(IFERROR(SEARCH(W$6,$D1631),0)&gt;0,TRIM(VLOOKUP(W$6,'Lifeline-Capability XWalk'!$F$6:$G$38,2,FALSE)),"")</f>
        <v/>
      </c>
      <c r="X1631" s="91" t="str">
        <f>IF(IFERROR(SEARCH(X$6,$D1631),0)&gt;0,TRIM(VLOOKUP(X$6,'Lifeline-Capability XWalk'!$F$6:$G$38,2,FALSE)),"")</f>
        <v/>
      </c>
      <c r="Y1631" s="91" t="str">
        <f>IF(IFERROR(SEARCH(Y$6,$D1631),0)&gt;0,TRIM(VLOOKUP(Y$6,'Lifeline-Capability XWalk'!$F$6:$G$38,2,FALSE)),"")</f>
        <v/>
      </c>
      <c r="Z1631" s="91" t="str">
        <f>IF(IFERROR(SEARCH(Z$6,$D1631),0)&gt;0,TRIM(VLOOKUP(Z$6,'Lifeline-Capability XWalk'!$F$6:$G$38,2,FALSE)),"")</f>
        <v/>
      </c>
      <c r="AA1631" s="91" t="str">
        <f>IF(IFERROR(SEARCH(AA$6,$D1631),0)&gt;0,TRIM(VLOOKUP(AA$6,'Lifeline-Capability XWalk'!$F$6:$G$38,2,FALSE)),"")</f>
        <v/>
      </c>
      <c r="AB1631" s="91" t="str">
        <f>IF(IFERROR(SEARCH(AB$6,$D1631),0)&gt;0,TRIM(VLOOKUP(AB$6,'Lifeline-Capability XWalk'!$F$6:$G$38,2,FALSE)),"")</f>
        <v/>
      </c>
      <c r="AC1631" s="91" t="str">
        <f>IF(IFERROR(SEARCH(AC$6,$D1631),0)&gt;0,TRIM(VLOOKUP(AC$6,'Lifeline-Capability XWalk'!$F$6:$G$38,2,FALSE)),"")</f>
        <v/>
      </c>
      <c r="AD1631" s="91" t="str">
        <f>IF(IFERROR(SEARCH(AD$6,$D1631),0)&gt;0,TRIM(VLOOKUP(AD$6,'Lifeline-Capability XWalk'!$F$6:$G$38,2,FALSE)),"")</f>
        <v/>
      </c>
      <c r="AE1631" s="91" t="str">
        <f>IF(IFERROR(SEARCH(AE$6,$D1631),0)&gt;0,TRIM(VLOOKUP(AE$6,'Lifeline-Capability XWalk'!$F$6:$G$38,2,FALSE)),"")</f>
        <v/>
      </c>
      <c r="AF1631" s="91" t="str">
        <f>IF(IFERROR(SEARCH(AF$6,$D1631),0)&gt;0,TRIM(VLOOKUP(AF$6,'Lifeline-Capability XWalk'!$F$6:$G$38,2,FALSE)),"")</f>
        <v/>
      </c>
      <c r="AG1631" s="91" t="str">
        <f>IF(IFERROR(SEARCH(AG$6,$D1631),0)&gt;0,TRIM(VLOOKUP(AG$6,'Lifeline-Capability XWalk'!$F$6:$G$38,2,FALSE)),"")</f>
        <v/>
      </c>
      <c r="AH1631" s="91" t="str">
        <f>IF(IFERROR(SEARCH(AH$6,$D1631),0)&gt;0,TRIM(VLOOKUP(AH$6,'Lifeline-Capability XWalk'!$F$6:$G$38,2,FALSE)),"")</f>
        <v/>
      </c>
      <c r="AI1631" s="91" t="str">
        <f>IF(IFERROR(SEARCH(AI$6,$D1631),0)&gt;0,TRIM(VLOOKUP(AI$6,'Lifeline-Capability XWalk'!$F$6:$G$38,2,FALSE)),"")</f>
        <v/>
      </c>
      <c r="AJ1631" s="91" t="str">
        <f>IF(IFERROR(SEARCH(AJ$6,$D1631),0)&gt;0,TRIM(VLOOKUP(AJ$6,'Lifeline-Capability XWalk'!$F$6:$G$38,2,FALSE)),"")</f>
        <v/>
      </c>
      <c r="AK1631" s="91" t="str">
        <f>IF(IFERROR(SEARCH(AK$6,$D1631),0)&gt;0,TRIM(VLOOKUP(AK$6,'Lifeline-Capability XWalk'!$F$6:$G$38,2,FALSE)),"")</f>
        <v/>
      </c>
      <c r="AL1631" s="92" t="str">
        <f>IF(IFERROR(SEARCH(AL$6,$D1631),0)&gt;0,TRIM(VLOOKUP(AL$6,'Lifeline-Capability XWalk'!$F$6:$G$38,2,FALSE)),"")</f>
        <v/>
      </c>
      <c r="AM1631" s="24" t="str">
        <f t="shared" si="99"/>
        <v/>
      </c>
      <c r="AN1631" s="24" t="str">
        <f t="shared" si="99"/>
        <v/>
      </c>
      <c r="AO1631" s="24" t="str">
        <f t="shared" si="99"/>
        <v/>
      </c>
      <c r="AP1631" s="24" t="str">
        <f t="shared" si="99"/>
        <v/>
      </c>
      <c r="AQ1631" s="24" t="str">
        <f t="shared" si="99"/>
        <v/>
      </c>
      <c r="AR1631" s="24" t="str">
        <f t="shared" si="99"/>
        <v>Hazardous Materials</v>
      </c>
      <c r="AS1631" s="24" t="str">
        <f t="shared" si="99"/>
        <v/>
      </c>
      <c r="AT1631" s="24" t="str">
        <f t="shared" si="99"/>
        <v/>
      </c>
      <c r="AU1631" s="24" t="str">
        <f t="shared" si="99"/>
        <v/>
      </c>
    </row>
    <row r="1632" spans="1:47" ht="32.1" customHeight="1" x14ac:dyDescent="0.2">
      <c r="A1632" s="143" t="s">
        <v>1113</v>
      </c>
      <c r="B1632" s="144" t="s">
        <v>1310</v>
      </c>
      <c r="C1632" s="144" t="s">
        <v>1082</v>
      </c>
      <c r="D1632" s="124" t="s">
        <v>1946</v>
      </c>
      <c r="E1632" s="64" t="str">
        <f t="shared" si="98"/>
        <v>Safety and Security; Food, Water, Shelter; Health and Medical; Energy; Communications; Hazardous Materials; Transportation; Water Systems;</v>
      </c>
      <c r="F1632" s="70" t="s">
        <v>2041</v>
      </c>
      <c r="G1632" s="90" t="str">
        <f>IF(IFERROR(SEARCH(G$6,$D1632),0)&gt;0,TRIM(VLOOKUP(G$6,'Lifeline-Capability XWalk'!$F$6:$G$38,2,FALSE)),"")</f>
        <v/>
      </c>
      <c r="H1632" s="91" t="str">
        <f>IF(IFERROR(SEARCH(H$6,$D1632),0)&gt;0,TRIM(VLOOKUP(H$6,'Lifeline-Capability XWalk'!$F$6:$G$38,2,FALSE)),"")</f>
        <v/>
      </c>
      <c r="I1632" s="91" t="str">
        <f>IF(IFERROR(SEARCH(I$6,$D1632),0)&gt;0,TRIM(VLOOKUP(I$6,'Lifeline-Capability XWalk'!$F$6:$G$38,2,FALSE)),"")</f>
        <v/>
      </c>
      <c r="J1632" s="91" t="str">
        <f>IF(IFERROR(SEARCH(J$6,$D1632),0)&gt;0,TRIM(VLOOKUP(J$6,'Lifeline-Capability XWalk'!$F$6:$G$38,2,FALSE)),"")</f>
        <v/>
      </c>
      <c r="K1632" s="91" t="str">
        <f>IF(IFERROR(SEARCH(K$6,$D1632),0)&gt;0,TRIM(VLOOKUP(K$6,'Lifeline-Capability XWalk'!$F$6:$G$38,2,FALSE)),"")</f>
        <v/>
      </c>
      <c r="L1632" s="91" t="str">
        <f>IF(IFERROR(SEARCH(L$6,$D1632),0)&gt;0,TRIM(VLOOKUP(L$6,'Lifeline-Capability XWalk'!$F$6:$G$38,2,FALSE)),"")</f>
        <v/>
      </c>
      <c r="M1632" s="91" t="str">
        <f>IF(IFERROR(SEARCH(M$6,$D1632),0)&gt;0,TRIM(VLOOKUP(M$6,'Lifeline-Capability XWalk'!$F$6:$G$38,2,FALSE)),"")</f>
        <v/>
      </c>
      <c r="N1632" s="91" t="str">
        <f>IF(IFERROR(SEARCH(N$6,$D1632),0)&gt;0,TRIM(VLOOKUP(N$6,'Lifeline-Capability XWalk'!$F$6:$G$38,2,FALSE)),"")</f>
        <v/>
      </c>
      <c r="O1632" s="91" t="str">
        <f>IF(IFERROR(SEARCH(O$6,$D1632),0)&gt;0,TRIM(VLOOKUP(O$6,'Lifeline-Capability XWalk'!$F$6:$G$38,2,FALSE)),"")</f>
        <v/>
      </c>
      <c r="P1632" s="91" t="str">
        <f>IF(IFERROR(SEARCH(P$6,$D1632),0)&gt;0,TRIM(VLOOKUP(P$6,'Lifeline-Capability XWalk'!$F$6:$G$38,2,FALSE)),"")</f>
        <v/>
      </c>
      <c r="Q1632" s="91" t="str">
        <f>IF(IFERROR(SEARCH(Q$6,$D1632),0)&gt;0,TRIM(VLOOKUP(Q$6,'Lifeline-Capability XWalk'!$F$6:$G$38,2,FALSE)),"")</f>
        <v/>
      </c>
      <c r="R1632" s="91" t="str">
        <f>IF(IFERROR(SEARCH(R$6,$D1632),0)&gt;0,TRIM(VLOOKUP(R$6,'Lifeline-Capability XWalk'!$F$6:$G$38,2,FALSE)),"")</f>
        <v/>
      </c>
      <c r="S1632" s="91" t="str">
        <f>IF(IFERROR(SEARCH(S$6,$D1632),0)&gt;0,TRIM(VLOOKUP(S$6,'Lifeline-Capability XWalk'!$F$6:$G$38,2,FALSE)),"")</f>
        <v/>
      </c>
      <c r="T1632" s="91" t="str">
        <f>IF(IFERROR(SEARCH(T$6,$D1632),0)&gt;0,TRIM(VLOOKUP(T$6,'Lifeline-Capability XWalk'!$F$6:$G$38,2,FALSE)),"")</f>
        <v/>
      </c>
      <c r="U1632" s="91" t="str">
        <f>IF(IFERROR(SEARCH(U$6,$D1632),0)&gt;0,TRIM(VLOOKUP(U$6,'Lifeline-Capability XWalk'!$F$6:$G$38,2,FALSE)),"")</f>
        <v>Safety and Security; Food, Water, Shelter; Health and Medical; Energy; Communications; Hazardous Materials; Transportation; Water Systems;</v>
      </c>
      <c r="V1632" s="91" t="str">
        <f>IF(IFERROR(SEARCH(V$6,$D1632),0)&gt;0,TRIM(VLOOKUP(V$6,'Lifeline-Capability XWalk'!$F$6:$G$38,2,FALSE)),"")</f>
        <v/>
      </c>
      <c r="W1632" s="91" t="str">
        <f>IF(IFERROR(SEARCH(W$6,$D1632),0)&gt;0,TRIM(VLOOKUP(W$6,'Lifeline-Capability XWalk'!$F$6:$G$38,2,FALSE)),"")</f>
        <v/>
      </c>
      <c r="X1632" s="91" t="str">
        <f>IF(IFERROR(SEARCH(X$6,$D1632),0)&gt;0,TRIM(VLOOKUP(X$6,'Lifeline-Capability XWalk'!$F$6:$G$38,2,FALSE)),"")</f>
        <v/>
      </c>
      <c r="Y1632" s="91" t="str">
        <f>IF(IFERROR(SEARCH(Y$6,$D1632),0)&gt;0,TRIM(VLOOKUP(Y$6,'Lifeline-Capability XWalk'!$F$6:$G$38,2,FALSE)),"")</f>
        <v/>
      </c>
      <c r="Z1632" s="91" t="str">
        <f>IF(IFERROR(SEARCH(Z$6,$D1632),0)&gt;0,TRIM(VLOOKUP(Z$6,'Lifeline-Capability XWalk'!$F$6:$G$38,2,FALSE)),"")</f>
        <v/>
      </c>
      <c r="AA1632" s="91" t="str">
        <f>IF(IFERROR(SEARCH(AA$6,$D1632),0)&gt;0,TRIM(VLOOKUP(AA$6,'Lifeline-Capability XWalk'!$F$6:$G$38,2,FALSE)),"")</f>
        <v/>
      </c>
      <c r="AB1632" s="91" t="str">
        <f>IF(IFERROR(SEARCH(AB$6,$D1632),0)&gt;0,TRIM(VLOOKUP(AB$6,'Lifeline-Capability XWalk'!$F$6:$G$38,2,FALSE)),"")</f>
        <v/>
      </c>
      <c r="AC1632" s="91" t="str">
        <f>IF(IFERROR(SEARCH(AC$6,$D1632),0)&gt;0,TRIM(VLOOKUP(AC$6,'Lifeline-Capability XWalk'!$F$6:$G$38,2,FALSE)),"")</f>
        <v/>
      </c>
      <c r="AD1632" s="91" t="str">
        <f>IF(IFERROR(SEARCH(AD$6,$D1632),0)&gt;0,TRIM(VLOOKUP(AD$6,'Lifeline-Capability XWalk'!$F$6:$G$38,2,FALSE)),"")</f>
        <v/>
      </c>
      <c r="AE1632" s="91" t="str">
        <f>IF(IFERROR(SEARCH(AE$6,$D1632),0)&gt;0,TRIM(VLOOKUP(AE$6,'Lifeline-Capability XWalk'!$F$6:$G$38,2,FALSE)),"")</f>
        <v/>
      </c>
      <c r="AF1632" s="91" t="str">
        <f>IF(IFERROR(SEARCH(AF$6,$D1632),0)&gt;0,TRIM(VLOOKUP(AF$6,'Lifeline-Capability XWalk'!$F$6:$G$38,2,FALSE)),"")</f>
        <v/>
      </c>
      <c r="AG1632" s="91" t="str">
        <f>IF(IFERROR(SEARCH(AG$6,$D1632),0)&gt;0,TRIM(VLOOKUP(AG$6,'Lifeline-Capability XWalk'!$F$6:$G$38,2,FALSE)),"")</f>
        <v/>
      </c>
      <c r="AH1632" s="91" t="str">
        <f>IF(IFERROR(SEARCH(AH$6,$D1632),0)&gt;0,TRIM(VLOOKUP(AH$6,'Lifeline-Capability XWalk'!$F$6:$G$38,2,FALSE)),"")</f>
        <v/>
      </c>
      <c r="AI1632" s="91" t="str">
        <f>IF(IFERROR(SEARCH(AI$6,$D1632),0)&gt;0,TRIM(VLOOKUP(AI$6,'Lifeline-Capability XWalk'!$F$6:$G$38,2,FALSE)),"")</f>
        <v/>
      </c>
      <c r="AJ1632" s="91" t="str">
        <f>IF(IFERROR(SEARCH(AJ$6,$D1632),0)&gt;0,TRIM(VLOOKUP(AJ$6,'Lifeline-Capability XWalk'!$F$6:$G$38,2,FALSE)),"")</f>
        <v/>
      </c>
      <c r="AK1632" s="91" t="str">
        <f>IF(IFERROR(SEARCH(AK$6,$D1632),0)&gt;0,TRIM(VLOOKUP(AK$6,'Lifeline-Capability XWalk'!$F$6:$G$38,2,FALSE)),"")</f>
        <v/>
      </c>
      <c r="AL1632" s="92" t="str">
        <f>IF(IFERROR(SEARCH(AL$6,$D1632),0)&gt;0,TRIM(VLOOKUP(AL$6,'Lifeline-Capability XWalk'!$F$6:$G$38,2,FALSE)),"")</f>
        <v/>
      </c>
      <c r="AM1632" s="24" t="str">
        <f t="shared" si="99"/>
        <v/>
      </c>
      <c r="AN1632" s="24" t="str">
        <f t="shared" si="99"/>
        <v/>
      </c>
      <c r="AO1632" s="24" t="str">
        <f t="shared" si="99"/>
        <v/>
      </c>
      <c r="AP1632" s="24" t="str">
        <f t="shared" si="99"/>
        <v/>
      </c>
      <c r="AQ1632" s="24" t="str">
        <f t="shared" si="99"/>
        <v/>
      </c>
      <c r="AR1632" s="24" t="str">
        <f t="shared" si="99"/>
        <v/>
      </c>
      <c r="AS1632" s="24" t="str">
        <f t="shared" si="99"/>
        <v/>
      </c>
      <c r="AT1632" s="24" t="str">
        <f t="shared" si="99"/>
        <v/>
      </c>
      <c r="AU1632" s="24" t="str">
        <f t="shared" si="99"/>
        <v>Safety and Security; Food, Water, Shelter; Health and Medical; Energy; Communications; Hazardous Materials; Transportation; Water Systems;</v>
      </c>
    </row>
    <row r="1633" spans="1:47" ht="32.1" customHeight="1" x14ac:dyDescent="0.2">
      <c r="A1633" s="143" t="s">
        <v>1113</v>
      </c>
      <c r="B1633" s="144" t="s">
        <v>1310</v>
      </c>
      <c r="C1633" s="144" t="s">
        <v>1082</v>
      </c>
      <c r="D1633" s="124" t="s">
        <v>1914</v>
      </c>
      <c r="E1633" s="64" t="str">
        <f t="shared" si="98"/>
        <v>Health and Medical</v>
      </c>
      <c r="F1633" s="70" t="s">
        <v>2042</v>
      </c>
      <c r="G1633" s="90" t="str">
        <f>IF(IFERROR(SEARCH(G$6,$D1633),0)&gt;0,TRIM(VLOOKUP(G$6,'Lifeline-Capability XWalk'!$F$6:$G$38,2,FALSE)),"")</f>
        <v/>
      </c>
      <c r="H1633" s="91" t="str">
        <f>IF(IFERROR(SEARCH(H$6,$D1633),0)&gt;0,TRIM(VLOOKUP(H$6,'Lifeline-Capability XWalk'!$F$6:$G$38,2,FALSE)),"")</f>
        <v/>
      </c>
      <c r="I1633" s="91" t="str">
        <f>IF(IFERROR(SEARCH(I$6,$D1633),0)&gt;0,TRIM(VLOOKUP(I$6,'Lifeline-Capability XWalk'!$F$6:$G$38,2,FALSE)),"")</f>
        <v/>
      </c>
      <c r="J1633" s="91" t="str">
        <f>IF(IFERROR(SEARCH(J$6,$D1633),0)&gt;0,TRIM(VLOOKUP(J$6,'Lifeline-Capability XWalk'!$F$6:$G$38,2,FALSE)),"")</f>
        <v/>
      </c>
      <c r="K1633" s="91" t="str">
        <f>IF(IFERROR(SEARCH(K$6,$D1633),0)&gt;0,TRIM(VLOOKUP(K$6,'Lifeline-Capability XWalk'!$F$6:$G$38,2,FALSE)),"")</f>
        <v/>
      </c>
      <c r="L1633" s="91" t="str">
        <f>IF(IFERROR(SEARCH(L$6,$D1633),0)&gt;0,TRIM(VLOOKUP(L$6,'Lifeline-Capability XWalk'!$F$6:$G$38,2,FALSE)),"")</f>
        <v/>
      </c>
      <c r="M1633" s="91" t="str">
        <f>IF(IFERROR(SEARCH(M$6,$D1633),0)&gt;0,TRIM(VLOOKUP(M$6,'Lifeline-Capability XWalk'!$F$6:$G$38,2,FALSE)),"")</f>
        <v>Health and Medical</v>
      </c>
      <c r="N1633" s="91" t="str">
        <f>IF(IFERROR(SEARCH(N$6,$D1633),0)&gt;0,TRIM(VLOOKUP(N$6,'Lifeline-Capability XWalk'!$F$6:$G$38,2,FALSE)),"")</f>
        <v/>
      </c>
      <c r="O1633" s="91" t="str">
        <f>IF(IFERROR(SEARCH(O$6,$D1633),0)&gt;0,TRIM(VLOOKUP(O$6,'Lifeline-Capability XWalk'!$F$6:$G$38,2,FALSE)),"")</f>
        <v/>
      </c>
      <c r="P1633" s="91" t="str">
        <f>IF(IFERROR(SEARCH(P$6,$D1633),0)&gt;0,TRIM(VLOOKUP(P$6,'Lifeline-Capability XWalk'!$F$6:$G$38,2,FALSE)),"")</f>
        <v/>
      </c>
      <c r="Q1633" s="91" t="str">
        <f>IF(IFERROR(SEARCH(Q$6,$D1633),0)&gt;0,TRIM(VLOOKUP(Q$6,'Lifeline-Capability XWalk'!$F$6:$G$38,2,FALSE)),"")</f>
        <v/>
      </c>
      <c r="R1633" s="91" t="str">
        <f>IF(IFERROR(SEARCH(R$6,$D1633),0)&gt;0,TRIM(VLOOKUP(R$6,'Lifeline-Capability XWalk'!$F$6:$G$38,2,FALSE)),"")</f>
        <v/>
      </c>
      <c r="S1633" s="91" t="str">
        <f>IF(IFERROR(SEARCH(S$6,$D1633),0)&gt;0,TRIM(VLOOKUP(S$6,'Lifeline-Capability XWalk'!$F$6:$G$38,2,FALSE)),"")</f>
        <v/>
      </c>
      <c r="T1633" s="91" t="str">
        <f>IF(IFERROR(SEARCH(T$6,$D1633),0)&gt;0,TRIM(VLOOKUP(T$6,'Lifeline-Capability XWalk'!$F$6:$G$38,2,FALSE)),"")</f>
        <v/>
      </c>
      <c r="U1633" s="91" t="str">
        <f>IF(IFERROR(SEARCH(U$6,$D1633),0)&gt;0,TRIM(VLOOKUP(U$6,'Lifeline-Capability XWalk'!$F$6:$G$38,2,FALSE)),"")</f>
        <v/>
      </c>
      <c r="V1633" s="91" t="str">
        <f>IF(IFERROR(SEARCH(V$6,$D1633),0)&gt;0,TRIM(VLOOKUP(V$6,'Lifeline-Capability XWalk'!$F$6:$G$38,2,FALSE)),"")</f>
        <v/>
      </c>
      <c r="W1633" s="91" t="str">
        <f>IF(IFERROR(SEARCH(W$6,$D1633),0)&gt;0,TRIM(VLOOKUP(W$6,'Lifeline-Capability XWalk'!$F$6:$G$38,2,FALSE)),"")</f>
        <v/>
      </c>
      <c r="X1633" s="91" t="str">
        <f>IF(IFERROR(SEARCH(X$6,$D1633),0)&gt;0,TRIM(VLOOKUP(X$6,'Lifeline-Capability XWalk'!$F$6:$G$38,2,FALSE)),"")</f>
        <v/>
      </c>
      <c r="Y1633" s="91" t="str">
        <f>IF(IFERROR(SEARCH(Y$6,$D1633),0)&gt;0,TRIM(VLOOKUP(Y$6,'Lifeline-Capability XWalk'!$F$6:$G$38,2,FALSE)),"")</f>
        <v/>
      </c>
      <c r="Z1633" s="91" t="str">
        <f>IF(IFERROR(SEARCH(Z$6,$D1633),0)&gt;0,TRIM(VLOOKUP(Z$6,'Lifeline-Capability XWalk'!$F$6:$G$38,2,FALSE)),"")</f>
        <v/>
      </c>
      <c r="AA1633" s="91" t="str">
        <f>IF(IFERROR(SEARCH(AA$6,$D1633),0)&gt;0,TRIM(VLOOKUP(AA$6,'Lifeline-Capability XWalk'!$F$6:$G$38,2,FALSE)),"")</f>
        <v/>
      </c>
      <c r="AB1633" s="91" t="str">
        <f>IF(IFERROR(SEARCH(AB$6,$D1633),0)&gt;0,TRIM(VLOOKUP(AB$6,'Lifeline-Capability XWalk'!$F$6:$G$38,2,FALSE)),"")</f>
        <v/>
      </c>
      <c r="AC1633" s="91" t="str">
        <f>IF(IFERROR(SEARCH(AC$6,$D1633),0)&gt;0,TRIM(VLOOKUP(AC$6,'Lifeline-Capability XWalk'!$F$6:$G$38,2,FALSE)),"")</f>
        <v/>
      </c>
      <c r="AD1633" s="91" t="str">
        <f>IF(IFERROR(SEARCH(AD$6,$D1633),0)&gt;0,TRIM(VLOOKUP(AD$6,'Lifeline-Capability XWalk'!$F$6:$G$38,2,FALSE)),"")</f>
        <v/>
      </c>
      <c r="AE1633" s="91" t="str">
        <f>IF(IFERROR(SEARCH(AE$6,$D1633),0)&gt;0,TRIM(VLOOKUP(AE$6,'Lifeline-Capability XWalk'!$F$6:$G$38,2,FALSE)),"")</f>
        <v/>
      </c>
      <c r="AF1633" s="91" t="str">
        <f>IF(IFERROR(SEARCH(AF$6,$D1633),0)&gt;0,TRIM(VLOOKUP(AF$6,'Lifeline-Capability XWalk'!$F$6:$G$38,2,FALSE)),"")</f>
        <v/>
      </c>
      <c r="AG1633" s="91" t="str">
        <f>IF(IFERROR(SEARCH(AG$6,$D1633),0)&gt;0,TRIM(VLOOKUP(AG$6,'Lifeline-Capability XWalk'!$F$6:$G$38,2,FALSE)),"")</f>
        <v/>
      </c>
      <c r="AH1633" s="91" t="str">
        <f>IF(IFERROR(SEARCH(AH$6,$D1633),0)&gt;0,TRIM(VLOOKUP(AH$6,'Lifeline-Capability XWalk'!$F$6:$G$38,2,FALSE)),"")</f>
        <v/>
      </c>
      <c r="AI1633" s="91" t="str">
        <f>IF(IFERROR(SEARCH(AI$6,$D1633),0)&gt;0,TRIM(VLOOKUP(AI$6,'Lifeline-Capability XWalk'!$F$6:$G$38,2,FALSE)),"")</f>
        <v/>
      </c>
      <c r="AJ1633" s="91" t="str">
        <f>IF(IFERROR(SEARCH(AJ$6,$D1633),0)&gt;0,TRIM(VLOOKUP(AJ$6,'Lifeline-Capability XWalk'!$F$6:$G$38,2,FALSE)),"")</f>
        <v/>
      </c>
      <c r="AK1633" s="91" t="str">
        <f>IF(IFERROR(SEARCH(AK$6,$D1633),0)&gt;0,TRIM(VLOOKUP(AK$6,'Lifeline-Capability XWalk'!$F$6:$G$38,2,FALSE)),"")</f>
        <v/>
      </c>
      <c r="AL1633" s="92" t="str">
        <f>IF(IFERROR(SEARCH(AL$6,$D1633),0)&gt;0,TRIM(VLOOKUP(AL$6,'Lifeline-Capability XWalk'!$F$6:$G$38,2,FALSE)),"")</f>
        <v/>
      </c>
      <c r="AM1633" s="24" t="str">
        <f t="shared" si="99"/>
        <v/>
      </c>
      <c r="AN1633" s="24" t="str">
        <f t="shared" si="99"/>
        <v/>
      </c>
      <c r="AO1633" s="24" t="str">
        <f t="shared" si="99"/>
        <v>Health and Medical</v>
      </c>
      <c r="AP1633" s="24" t="str">
        <f t="shared" si="99"/>
        <v/>
      </c>
      <c r="AQ1633" s="24" t="str">
        <f t="shared" si="99"/>
        <v/>
      </c>
      <c r="AR1633" s="24" t="str">
        <f t="shared" si="99"/>
        <v/>
      </c>
      <c r="AS1633" s="24" t="str">
        <f t="shared" si="99"/>
        <v/>
      </c>
      <c r="AT1633" s="24" t="str">
        <f t="shared" si="99"/>
        <v/>
      </c>
      <c r="AU1633" s="24" t="str">
        <f t="shared" si="99"/>
        <v/>
      </c>
    </row>
    <row r="1634" spans="1:47" ht="32.1" customHeight="1" x14ac:dyDescent="0.2">
      <c r="A1634" s="143" t="s">
        <v>1113</v>
      </c>
      <c r="B1634" s="144" t="s">
        <v>1310</v>
      </c>
      <c r="C1634" s="144" t="s">
        <v>1082</v>
      </c>
      <c r="D1634" s="124" t="s">
        <v>2047</v>
      </c>
      <c r="E1634" s="64" t="str">
        <f t="shared" si="98"/>
        <v>Hazardous Materials</v>
      </c>
      <c r="F1634" s="70" t="s">
        <v>2043</v>
      </c>
      <c r="G1634" s="90" t="str">
        <f>IF(IFERROR(SEARCH(G$6,$D1634),0)&gt;0,TRIM(VLOOKUP(G$6,'Lifeline-Capability XWalk'!$F$6:$G$38,2,FALSE)),"")</f>
        <v/>
      </c>
      <c r="H1634" s="91" t="str">
        <f>IF(IFERROR(SEARCH(H$6,$D1634),0)&gt;0,TRIM(VLOOKUP(H$6,'Lifeline-Capability XWalk'!$F$6:$G$38,2,FALSE)),"")</f>
        <v/>
      </c>
      <c r="I1634" s="91" t="str">
        <f>IF(IFERROR(SEARCH(I$6,$D1634),0)&gt;0,TRIM(VLOOKUP(I$6,'Lifeline-Capability XWalk'!$F$6:$G$38,2,FALSE)),"")</f>
        <v/>
      </c>
      <c r="J1634" s="91" t="str">
        <f>IF(IFERROR(SEARCH(J$6,$D1634),0)&gt;0,TRIM(VLOOKUP(J$6,'Lifeline-Capability XWalk'!$F$6:$G$38,2,FALSE)),"")</f>
        <v/>
      </c>
      <c r="K1634" s="91" t="str">
        <f>IF(IFERROR(SEARCH(K$6,$D1634),0)&gt;0,TRIM(VLOOKUP(K$6,'Lifeline-Capability XWalk'!$F$6:$G$38,2,FALSE)),"")</f>
        <v/>
      </c>
      <c r="L1634" s="91" t="str">
        <f>IF(IFERROR(SEARCH(L$6,$D1634),0)&gt;0,TRIM(VLOOKUP(L$6,'Lifeline-Capability XWalk'!$F$6:$G$38,2,FALSE)),"")</f>
        <v>Hazardous Materials</v>
      </c>
      <c r="M1634" s="91" t="str">
        <f>IF(IFERROR(SEARCH(M$6,$D1634),0)&gt;0,TRIM(VLOOKUP(M$6,'Lifeline-Capability XWalk'!$F$6:$G$38,2,FALSE)),"")</f>
        <v/>
      </c>
      <c r="N1634" s="91" t="str">
        <f>IF(IFERROR(SEARCH(N$6,$D1634),0)&gt;0,TRIM(VLOOKUP(N$6,'Lifeline-Capability XWalk'!$F$6:$G$38,2,FALSE)),"")</f>
        <v/>
      </c>
      <c r="O1634" s="91" t="str">
        <f>IF(IFERROR(SEARCH(O$6,$D1634),0)&gt;0,TRIM(VLOOKUP(O$6,'Lifeline-Capability XWalk'!$F$6:$G$38,2,FALSE)),"")</f>
        <v/>
      </c>
      <c r="P1634" s="91" t="str">
        <f>IF(IFERROR(SEARCH(P$6,$D1634),0)&gt;0,TRIM(VLOOKUP(P$6,'Lifeline-Capability XWalk'!$F$6:$G$38,2,FALSE)),"")</f>
        <v/>
      </c>
      <c r="Q1634" s="91" t="str">
        <f>IF(IFERROR(SEARCH(Q$6,$D1634),0)&gt;0,TRIM(VLOOKUP(Q$6,'Lifeline-Capability XWalk'!$F$6:$G$38,2,FALSE)),"")</f>
        <v/>
      </c>
      <c r="R1634" s="91" t="str">
        <f>IF(IFERROR(SEARCH(R$6,$D1634),0)&gt;0,TRIM(VLOOKUP(R$6,'Lifeline-Capability XWalk'!$F$6:$G$38,2,FALSE)),"")</f>
        <v/>
      </c>
      <c r="S1634" s="91" t="str">
        <f>IF(IFERROR(SEARCH(S$6,$D1634),0)&gt;0,TRIM(VLOOKUP(S$6,'Lifeline-Capability XWalk'!$F$6:$G$38,2,FALSE)),"")</f>
        <v/>
      </c>
      <c r="T1634" s="91" t="str">
        <f>IF(IFERROR(SEARCH(T$6,$D1634),0)&gt;0,TRIM(VLOOKUP(T$6,'Lifeline-Capability XWalk'!$F$6:$G$38,2,FALSE)),"")</f>
        <v/>
      </c>
      <c r="U1634" s="91" t="str">
        <f>IF(IFERROR(SEARCH(U$6,$D1634),0)&gt;0,TRIM(VLOOKUP(U$6,'Lifeline-Capability XWalk'!$F$6:$G$38,2,FALSE)),"")</f>
        <v/>
      </c>
      <c r="V1634" s="91" t="str">
        <f>IF(IFERROR(SEARCH(V$6,$D1634),0)&gt;0,TRIM(VLOOKUP(V$6,'Lifeline-Capability XWalk'!$F$6:$G$38,2,FALSE)),"")</f>
        <v/>
      </c>
      <c r="W1634" s="91" t="str">
        <f>IF(IFERROR(SEARCH(W$6,$D1634),0)&gt;0,TRIM(VLOOKUP(W$6,'Lifeline-Capability XWalk'!$F$6:$G$38,2,FALSE)),"")</f>
        <v/>
      </c>
      <c r="X1634" s="91" t="str">
        <f>IF(IFERROR(SEARCH(X$6,$D1634),0)&gt;0,TRIM(VLOOKUP(X$6,'Lifeline-Capability XWalk'!$F$6:$G$38,2,FALSE)),"")</f>
        <v/>
      </c>
      <c r="Y1634" s="91" t="str">
        <f>IF(IFERROR(SEARCH(Y$6,$D1634),0)&gt;0,TRIM(VLOOKUP(Y$6,'Lifeline-Capability XWalk'!$F$6:$G$38,2,FALSE)),"")</f>
        <v/>
      </c>
      <c r="Z1634" s="91" t="str">
        <f>IF(IFERROR(SEARCH(Z$6,$D1634),0)&gt;0,TRIM(VLOOKUP(Z$6,'Lifeline-Capability XWalk'!$F$6:$G$38,2,FALSE)),"")</f>
        <v/>
      </c>
      <c r="AA1634" s="91" t="str">
        <f>IF(IFERROR(SEARCH(AA$6,$D1634),0)&gt;0,TRIM(VLOOKUP(AA$6,'Lifeline-Capability XWalk'!$F$6:$G$38,2,FALSE)),"")</f>
        <v/>
      </c>
      <c r="AB1634" s="91" t="str">
        <f>IF(IFERROR(SEARCH(AB$6,$D1634),0)&gt;0,TRIM(VLOOKUP(AB$6,'Lifeline-Capability XWalk'!$F$6:$G$38,2,FALSE)),"")</f>
        <v/>
      </c>
      <c r="AC1634" s="91" t="str">
        <f>IF(IFERROR(SEARCH(AC$6,$D1634),0)&gt;0,TRIM(VLOOKUP(AC$6,'Lifeline-Capability XWalk'!$F$6:$G$38,2,FALSE)),"")</f>
        <v/>
      </c>
      <c r="AD1634" s="91" t="str">
        <f>IF(IFERROR(SEARCH(AD$6,$D1634),0)&gt;0,TRIM(VLOOKUP(AD$6,'Lifeline-Capability XWalk'!$F$6:$G$38,2,FALSE)),"")</f>
        <v/>
      </c>
      <c r="AE1634" s="91" t="str">
        <f>IF(IFERROR(SEARCH(AE$6,$D1634),0)&gt;0,TRIM(VLOOKUP(AE$6,'Lifeline-Capability XWalk'!$F$6:$G$38,2,FALSE)),"")</f>
        <v/>
      </c>
      <c r="AF1634" s="91" t="str">
        <f>IF(IFERROR(SEARCH(AF$6,$D1634),0)&gt;0,TRIM(VLOOKUP(AF$6,'Lifeline-Capability XWalk'!$F$6:$G$38,2,FALSE)),"")</f>
        <v/>
      </c>
      <c r="AG1634" s="91" t="str">
        <f>IF(IFERROR(SEARCH(AG$6,$D1634),0)&gt;0,TRIM(VLOOKUP(AG$6,'Lifeline-Capability XWalk'!$F$6:$G$38,2,FALSE)),"")</f>
        <v/>
      </c>
      <c r="AH1634" s="91" t="str">
        <f>IF(IFERROR(SEARCH(AH$6,$D1634),0)&gt;0,TRIM(VLOOKUP(AH$6,'Lifeline-Capability XWalk'!$F$6:$G$38,2,FALSE)),"")</f>
        <v/>
      </c>
      <c r="AI1634" s="91" t="str">
        <f>IF(IFERROR(SEARCH(AI$6,$D1634),0)&gt;0,TRIM(VLOOKUP(AI$6,'Lifeline-Capability XWalk'!$F$6:$G$38,2,FALSE)),"")</f>
        <v/>
      </c>
      <c r="AJ1634" s="91" t="str">
        <f>IF(IFERROR(SEARCH(AJ$6,$D1634),0)&gt;0,TRIM(VLOOKUP(AJ$6,'Lifeline-Capability XWalk'!$F$6:$G$38,2,FALSE)),"")</f>
        <v/>
      </c>
      <c r="AK1634" s="91" t="str">
        <f>IF(IFERROR(SEARCH(AK$6,$D1634),0)&gt;0,TRIM(VLOOKUP(AK$6,'Lifeline-Capability XWalk'!$F$6:$G$38,2,FALSE)),"")</f>
        <v/>
      </c>
      <c r="AL1634" s="92" t="str">
        <f>IF(IFERROR(SEARCH(AL$6,$D1634),0)&gt;0,TRIM(VLOOKUP(AL$6,'Lifeline-Capability XWalk'!$F$6:$G$38,2,FALSE)),"")</f>
        <v/>
      </c>
      <c r="AM1634" s="24" t="str">
        <f t="shared" si="99"/>
        <v/>
      </c>
      <c r="AN1634" s="24" t="str">
        <f t="shared" si="99"/>
        <v/>
      </c>
      <c r="AO1634" s="24" t="str">
        <f t="shared" si="99"/>
        <v/>
      </c>
      <c r="AP1634" s="24" t="str">
        <f t="shared" si="99"/>
        <v/>
      </c>
      <c r="AQ1634" s="24" t="str">
        <f t="shared" si="99"/>
        <v/>
      </c>
      <c r="AR1634" s="24" t="str">
        <f t="shared" si="99"/>
        <v>Hazardous Materials</v>
      </c>
      <c r="AS1634" s="24" t="str">
        <f t="shared" si="99"/>
        <v/>
      </c>
      <c r="AT1634" s="24" t="str">
        <f t="shared" si="99"/>
        <v/>
      </c>
      <c r="AU1634" s="24" t="str">
        <f t="shared" si="99"/>
        <v/>
      </c>
    </row>
    <row r="1635" spans="1:47" ht="32.1" customHeight="1" x14ac:dyDescent="0.2">
      <c r="A1635" s="143" t="s">
        <v>1113</v>
      </c>
      <c r="B1635" s="144" t="s">
        <v>1310</v>
      </c>
      <c r="C1635" s="144" t="s">
        <v>1086</v>
      </c>
      <c r="D1635" s="124" t="s">
        <v>2047</v>
      </c>
      <c r="E1635" s="64" t="str">
        <f t="shared" si="98"/>
        <v>Hazardous Materials</v>
      </c>
      <c r="F1635" s="70" t="s">
        <v>2044</v>
      </c>
      <c r="G1635" s="90" t="str">
        <f>IF(IFERROR(SEARCH(G$6,$D1635),0)&gt;0,TRIM(VLOOKUP(G$6,'Lifeline-Capability XWalk'!$F$6:$G$38,2,FALSE)),"")</f>
        <v/>
      </c>
      <c r="H1635" s="91" t="str">
        <f>IF(IFERROR(SEARCH(H$6,$D1635),0)&gt;0,TRIM(VLOOKUP(H$6,'Lifeline-Capability XWalk'!$F$6:$G$38,2,FALSE)),"")</f>
        <v/>
      </c>
      <c r="I1635" s="91" t="str">
        <f>IF(IFERROR(SEARCH(I$6,$D1635),0)&gt;0,TRIM(VLOOKUP(I$6,'Lifeline-Capability XWalk'!$F$6:$G$38,2,FALSE)),"")</f>
        <v/>
      </c>
      <c r="J1635" s="91" t="str">
        <f>IF(IFERROR(SEARCH(J$6,$D1635),0)&gt;0,TRIM(VLOOKUP(J$6,'Lifeline-Capability XWalk'!$F$6:$G$38,2,FALSE)),"")</f>
        <v/>
      </c>
      <c r="K1635" s="91" t="str">
        <f>IF(IFERROR(SEARCH(K$6,$D1635),0)&gt;0,TRIM(VLOOKUP(K$6,'Lifeline-Capability XWalk'!$F$6:$G$38,2,FALSE)),"")</f>
        <v/>
      </c>
      <c r="L1635" s="91" t="str">
        <f>IF(IFERROR(SEARCH(L$6,$D1635),0)&gt;0,TRIM(VLOOKUP(L$6,'Lifeline-Capability XWalk'!$F$6:$G$38,2,FALSE)),"")</f>
        <v>Hazardous Materials</v>
      </c>
      <c r="M1635" s="91" t="str">
        <f>IF(IFERROR(SEARCH(M$6,$D1635),0)&gt;0,TRIM(VLOOKUP(M$6,'Lifeline-Capability XWalk'!$F$6:$G$38,2,FALSE)),"")</f>
        <v/>
      </c>
      <c r="N1635" s="91" t="str">
        <f>IF(IFERROR(SEARCH(N$6,$D1635),0)&gt;0,TRIM(VLOOKUP(N$6,'Lifeline-Capability XWalk'!$F$6:$G$38,2,FALSE)),"")</f>
        <v/>
      </c>
      <c r="O1635" s="91" t="str">
        <f>IF(IFERROR(SEARCH(O$6,$D1635),0)&gt;0,TRIM(VLOOKUP(O$6,'Lifeline-Capability XWalk'!$F$6:$G$38,2,FALSE)),"")</f>
        <v/>
      </c>
      <c r="P1635" s="91" t="str">
        <f>IF(IFERROR(SEARCH(P$6,$D1635),0)&gt;0,TRIM(VLOOKUP(P$6,'Lifeline-Capability XWalk'!$F$6:$G$38,2,FALSE)),"")</f>
        <v/>
      </c>
      <c r="Q1635" s="91" t="str">
        <f>IF(IFERROR(SEARCH(Q$6,$D1635),0)&gt;0,TRIM(VLOOKUP(Q$6,'Lifeline-Capability XWalk'!$F$6:$G$38,2,FALSE)),"")</f>
        <v/>
      </c>
      <c r="R1635" s="91" t="str">
        <f>IF(IFERROR(SEARCH(R$6,$D1635),0)&gt;0,TRIM(VLOOKUP(R$6,'Lifeline-Capability XWalk'!$F$6:$G$38,2,FALSE)),"")</f>
        <v/>
      </c>
      <c r="S1635" s="91" t="str">
        <f>IF(IFERROR(SEARCH(S$6,$D1635),0)&gt;0,TRIM(VLOOKUP(S$6,'Lifeline-Capability XWalk'!$F$6:$G$38,2,FALSE)),"")</f>
        <v/>
      </c>
      <c r="T1635" s="91" t="str">
        <f>IF(IFERROR(SEARCH(T$6,$D1635),0)&gt;0,TRIM(VLOOKUP(T$6,'Lifeline-Capability XWalk'!$F$6:$G$38,2,FALSE)),"")</f>
        <v/>
      </c>
      <c r="U1635" s="91" t="str">
        <f>IF(IFERROR(SEARCH(U$6,$D1635),0)&gt;0,TRIM(VLOOKUP(U$6,'Lifeline-Capability XWalk'!$F$6:$G$38,2,FALSE)),"")</f>
        <v/>
      </c>
      <c r="V1635" s="91" t="str">
        <f>IF(IFERROR(SEARCH(V$6,$D1635),0)&gt;0,TRIM(VLOOKUP(V$6,'Lifeline-Capability XWalk'!$F$6:$G$38,2,FALSE)),"")</f>
        <v/>
      </c>
      <c r="W1635" s="91" t="str">
        <f>IF(IFERROR(SEARCH(W$6,$D1635),0)&gt;0,TRIM(VLOOKUP(W$6,'Lifeline-Capability XWalk'!$F$6:$G$38,2,FALSE)),"")</f>
        <v/>
      </c>
      <c r="X1635" s="91" t="str">
        <f>IF(IFERROR(SEARCH(X$6,$D1635),0)&gt;0,TRIM(VLOOKUP(X$6,'Lifeline-Capability XWalk'!$F$6:$G$38,2,FALSE)),"")</f>
        <v/>
      </c>
      <c r="Y1635" s="91" t="str">
        <f>IF(IFERROR(SEARCH(Y$6,$D1635),0)&gt;0,TRIM(VLOOKUP(Y$6,'Lifeline-Capability XWalk'!$F$6:$G$38,2,FALSE)),"")</f>
        <v/>
      </c>
      <c r="Z1635" s="91" t="str">
        <f>IF(IFERROR(SEARCH(Z$6,$D1635),0)&gt;0,TRIM(VLOOKUP(Z$6,'Lifeline-Capability XWalk'!$F$6:$G$38,2,FALSE)),"")</f>
        <v/>
      </c>
      <c r="AA1635" s="91" t="str">
        <f>IF(IFERROR(SEARCH(AA$6,$D1635),0)&gt;0,TRIM(VLOOKUP(AA$6,'Lifeline-Capability XWalk'!$F$6:$G$38,2,FALSE)),"")</f>
        <v/>
      </c>
      <c r="AB1635" s="91" t="str">
        <f>IF(IFERROR(SEARCH(AB$6,$D1635),0)&gt;0,TRIM(VLOOKUP(AB$6,'Lifeline-Capability XWalk'!$F$6:$G$38,2,FALSE)),"")</f>
        <v/>
      </c>
      <c r="AC1635" s="91" t="str">
        <f>IF(IFERROR(SEARCH(AC$6,$D1635),0)&gt;0,TRIM(VLOOKUP(AC$6,'Lifeline-Capability XWalk'!$F$6:$G$38,2,FALSE)),"")</f>
        <v/>
      </c>
      <c r="AD1635" s="91" t="str">
        <f>IF(IFERROR(SEARCH(AD$6,$D1635),0)&gt;0,TRIM(VLOOKUP(AD$6,'Lifeline-Capability XWalk'!$F$6:$G$38,2,FALSE)),"")</f>
        <v/>
      </c>
      <c r="AE1635" s="91" t="str">
        <f>IF(IFERROR(SEARCH(AE$6,$D1635),0)&gt;0,TRIM(VLOOKUP(AE$6,'Lifeline-Capability XWalk'!$F$6:$G$38,2,FALSE)),"")</f>
        <v/>
      </c>
      <c r="AF1635" s="91" t="str">
        <f>IF(IFERROR(SEARCH(AF$6,$D1635),0)&gt;0,TRIM(VLOOKUP(AF$6,'Lifeline-Capability XWalk'!$F$6:$G$38,2,FALSE)),"")</f>
        <v/>
      </c>
      <c r="AG1635" s="91" t="str">
        <f>IF(IFERROR(SEARCH(AG$6,$D1635),0)&gt;0,TRIM(VLOOKUP(AG$6,'Lifeline-Capability XWalk'!$F$6:$G$38,2,FALSE)),"")</f>
        <v/>
      </c>
      <c r="AH1635" s="91" t="str">
        <f>IF(IFERROR(SEARCH(AH$6,$D1635),0)&gt;0,TRIM(VLOOKUP(AH$6,'Lifeline-Capability XWalk'!$F$6:$G$38,2,FALSE)),"")</f>
        <v/>
      </c>
      <c r="AI1635" s="91" t="str">
        <f>IF(IFERROR(SEARCH(AI$6,$D1635),0)&gt;0,TRIM(VLOOKUP(AI$6,'Lifeline-Capability XWalk'!$F$6:$G$38,2,FALSE)),"")</f>
        <v/>
      </c>
      <c r="AJ1635" s="91" t="str">
        <f>IF(IFERROR(SEARCH(AJ$6,$D1635),0)&gt;0,TRIM(VLOOKUP(AJ$6,'Lifeline-Capability XWalk'!$F$6:$G$38,2,FALSE)),"")</f>
        <v/>
      </c>
      <c r="AK1635" s="91" t="str">
        <f>IF(IFERROR(SEARCH(AK$6,$D1635),0)&gt;0,TRIM(VLOOKUP(AK$6,'Lifeline-Capability XWalk'!$F$6:$G$38,2,FALSE)),"")</f>
        <v/>
      </c>
      <c r="AL1635" s="92" t="str">
        <f>IF(IFERROR(SEARCH(AL$6,$D1635),0)&gt;0,TRIM(VLOOKUP(AL$6,'Lifeline-Capability XWalk'!$F$6:$G$38,2,FALSE)),"")</f>
        <v/>
      </c>
      <c r="AM1635" s="24" t="str">
        <f t="shared" ref="AM1635:AU1652" si="100">IF(COUNTIF($G1635:$AL1635,AM$6)&gt;0,AM$6,"")</f>
        <v/>
      </c>
      <c r="AN1635" s="24" t="str">
        <f t="shared" si="100"/>
        <v/>
      </c>
      <c r="AO1635" s="24" t="str">
        <f t="shared" si="100"/>
        <v/>
      </c>
      <c r="AP1635" s="24" t="str">
        <f t="shared" si="100"/>
        <v/>
      </c>
      <c r="AQ1635" s="24" t="str">
        <f t="shared" si="100"/>
        <v/>
      </c>
      <c r="AR1635" s="24" t="str">
        <f t="shared" si="100"/>
        <v>Hazardous Materials</v>
      </c>
      <c r="AS1635" s="24" t="str">
        <f t="shared" si="100"/>
        <v/>
      </c>
      <c r="AT1635" s="24" t="str">
        <f t="shared" si="100"/>
        <v/>
      </c>
      <c r="AU1635" s="24" t="str">
        <f t="shared" si="100"/>
        <v/>
      </c>
    </row>
    <row r="1636" spans="1:47" ht="32.1" customHeight="1" x14ac:dyDescent="0.2">
      <c r="A1636" s="143" t="s">
        <v>1113</v>
      </c>
      <c r="B1636" s="144" t="s">
        <v>1310</v>
      </c>
      <c r="C1636" s="144" t="s">
        <v>1082</v>
      </c>
      <c r="D1636" s="124" t="s">
        <v>2047</v>
      </c>
      <c r="E1636" s="64" t="str">
        <f t="shared" si="98"/>
        <v>Hazardous Materials</v>
      </c>
      <c r="F1636" s="70" t="s">
        <v>2045</v>
      </c>
      <c r="G1636" s="90" t="str">
        <f>IF(IFERROR(SEARCH(G$6,$D1636),0)&gt;0,TRIM(VLOOKUP(G$6,'Lifeline-Capability XWalk'!$F$6:$G$38,2,FALSE)),"")</f>
        <v/>
      </c>
      <c r="H1636" s="91" t="str">
        <f>IF(IFERROR(SEARCH(H$6,$D1636),0)&gt;0,TRIM(VLOOKUP(H$6,'Lifeline-Capability XWalk'!$F$6:$G$38,2,FALSE)),"")</f>
        <v/>
      </c>
      <c r="I1636" s="91" t="str">
        <f>IF(IFERROR(SEARCH(I$6,$D1636),0)&gt;0,TRIM(VLOOKUP(I$6,'Lifeline-Capability XWalk'!$F$6:$G$38,2,FALSE)),"")</f>
        <v/>
      </c>
      <c r="J1636" s="91" t="str">
        <f>IF(IFERROR(SEARCH(J$6,$D1636),0)&gt;0,TRIM(VLOOKUP(J$6,'Lifeline-Capability XWalk'!$F$6:$G$38,2,FALSE)),"")</f>
        <v/>
      </c>
      <c r="K1636" s="91" t="str">
        <f>IF(IFERROR(SEARCH(K$6,$D1636),0)&gt;0,TRIM(VLOOKUP(K$6,'Lifeline-Capability XWalk'!$F$6:$G$38,2,FALSE)),"")</f>
        <v/>
      </c>
      <c r="L1636" s="91" t="str">
        <f>IF(IFERROR(SEARCH(L$6,$D1636),0)&gt;0,TRIM(VLOOKUP(L$6,'Lifeline-Capability XWalk'!$F$6:$G$38,2,FALSE)),"")</f>
        <v>Hazardous Materials</v>
      </c>
      <c r="M1636" s="91" t="str">
        <f>IF(IFERROR(SEARCH(M$6,$D1636),0)&gt;0,TRIM(VLOOKUP(M$6,'Lifeline-Capability XWalk'!$F$6:$G$38,2,FALSE)),"")</f>
        <v/>
      </c>
      <c r="N1636" s="91" t="str">
        <f>IF(IFERROR(SEARCH(N$6,$D1636),0)&gt;0,TRIM(VLOOKUP(N$6,'Lifeline-Capability XWalk'!$F$6:$G$38,2,FALSE)),"")</f>
        <v/>
      </c>
      <c r="O1636" s="91" t="str">
        <f>IF(IFERROR(SEARCH(O$6,$D1636),0)&gt;0,TRIM(VLOOKUP(O$6,'Lifeline-Capability XWalk'!$F$6:$G$38,2,FALSE)),"")</f>
        <v/>
      </c>
      <c r="P1636" s="91" t="str">
        <f>IF(IFERROR(SEARCH(P$6,$D1636),0)&gt;0,TRIM(VLOOKUP(P$6,'Lifeline-Capability XWalk'!$F$6:$G$38,2,FALSE)),"")</f>
        <v/>
      </c>
      <c r="Q1636" s="91" t="str">
        <f>IF(IFERROR(SEARCH(Q$6,$D1636),0)&gt;0,TRIM(VLOOKUP(Q$6,'Lifeline-Capability XWalk'!$F$6:$G$38,2,FALSE)),"")</f>
        <v/>
      </c>
      <c r="R1636" s="91" t="str">
        <f>IF(IFERROR(SEARCH(R$6,$D1636),0)&gt;0,TRIM(VLOOKUP(R$6,'Lifeline-Capability XWalk'!$F$6:$G$38,2,FALSE)),"")</f>
        <v/>
      </c>
      <c r="S1636" s="91" t="str">
        <f>IF(IFERROR(SEARCH(S$6,$D1636),0)&gt;0,TRIM(VLOOKUP(S$6,'Lifeline-Capability XWalk'!$F$6:$G$38,2,FALSE)),"")</f>
        <v/>
      </c>
      <c r="T1636" s="91" t="str">
        <f>IF(IFERROR(SEARCH(T$6,$D1636),0)&gt;0,TRIM(VLOOKUP(T$6,'Lifeline-Capability XWalk'!$F$6:$G$38,2,FALSE)),"")</f>
        <v/>
      </c>
      <c r="U1636" s="91" t="str">
        <f>IF(IFERROR(SEARCH(U$6,$D1636),0)&gt;0,TRIM(VLOOKUP(U$6,'Lifeline-Capability XWalk'!$F$6:$G$38,2,FALSE)),"")</f>
        <v/>
      </c>
      <c r="V1636" s="91" t="str">
        <f>IF(IFERROR(SEARCH(V$6,$D1636),0)&gt;0,TRIM(VLOOKUP(V$6,'Lifeline-Capability XWalk'!$F$6:$G$38,2,FALSE)),"")</f>
        <v/>
      </c>
      <c r="W1636" s="91" t="str">
        <f>IF(IFERROR(SEARCH(W$6,$D1636),0)&gt;0,TRIM(VLOOKUP(W$6,'Lifeline-Capability XWalk'!$F$6:$G$38,2,FALSE)),"")</f>
        <v/>
      </c>
      <c r="X1636" s="91" t="str">
        <f>IF(IFERROR(SEARCH(X$6,$D1636),0)&gt;0,TRIM(VLOOKUP(X$6,'Lifeline-Capability XWalk'!$F$6:$G$38,2,FALSE)),"")</f>
        <v/>
      </c>
      <c r="Y1636" s="91" t="str">
        <f>IF(IFERROR(SEARCH(Y$6,$D1636),0)&gt;0,TRIM(VLOOKUP(Y$6,'Lifeline-Capability XWalk'!$F$6:$G$38,2,FALSE)),"")</f>
        <v/>
      </c>
      <c r="Z1636" s="91" t="str">
        <f>IF(IFERROR(SEARCH(Z$6,$D1636),0)&gt;0,TRIM(VLOOKUP(Z$6,'Lifeline-Capability XWalk'!$F$6:$G$38,2,FALSE)),"")</f>
        <v/>
      </c>
      <c r="AA1636" s="91" t="str">
        <f>IF(IFERROR(SEARCH(AA$6,$D1636),0)&gt;0,TRIM(VLOOKUP(AA$6,'Lifeline-Capability XWalk'!$F$6:$G$38,2,FALSE)),"")</f>
        <v/>
      </c>
      <c r="AB1636" s="91" t="str">
        <f>IF(IFERROR(SEARCH(AB$6,$D1636),0)&gt;0,TRIM(VLOOKUP(AB$6,'Lifeline-Capability XWalk'!$F$6:$G$38,2,FALSE)),"")</f>
        <v/>
      </c>
      <c r="AC1636" s="91" t="str">
        <f>IF(IFERROR(SEARCH(AC$6,$D1636),0)&gt;0,TRIM(VLOOKUP(AC$6,'Lifeline-Capability XWalk'!$F$6:$G$38,2,FALSE)),"")</f>
        <v/>
      </c>
      <c r="AD1636" s="91" t="str">
        <f>IF(IFERROR(SEARCH(AD$6,$D1636),0)&gt;0,TRIM(VLOOKUP(AD$6,'Lifeline-Capability XWalk'!$F$6:$G$38,2,FALSE)),"")</f>
        <v/>
      </c>
      <c r="AE1636" s="91" t="str">
        <f>IF(IFERROR(SEARCH(AE$6,$D1636),0)&gt;0,TRIM(VLOOKUP(AE$6,'Lifeline-Capability XWalk'!$F$6:$G$38,2,FALSE)),"")</f>
        <v/>
      </c>
      <c r="AF1636" s="91" t="str">
        <f>IF(IFERROR(SEARCH(AF$6,$D1636),0)&gt;0,TRIM(VLOOKUP(AF$6,'Lifeline-Capability XWalk'!$F$6:$G$38,2,FALSE)),"")</f>
        <v/>
      </c>
      <c r="AG1636" s="91" t="str">
        <f>IF(IFERROR(SEARCH(AG$6,$D1636),0)&gt;0,TRIM(VLOOKUP(AG$6,'Lifeline-Capability XWalk'!$F$6:$G$38,2,FALSE)),"")</f>
        <v/>
      </c>
      <c r="AH1636" s="91" t="str">
        <f>IF(IFERROR(SEARCH(AH$6,$D1636),0)&gt;0,TRIM(VLOOKUP(AH$6,'Lifeline-Capability XWalk'!$F$6:$G$38,2,FALSE)),"")</f>
        <v/>
      </c>
      <c r="AI1636" s="91" t="str">
        <f>IF(IFERROR(SEARCH(AI$6,$D1636),0)&gt;0,TRIM(VLOOKUP(AI$6,'Lifeline-Capability XWalk'!$F$6:$G$38,2,FALSE)),"")</f>
        <v/>
      </c>
      <c r="AJ1636" s="91" t="str">
        <f>IF(IFERROR(SEARCH(AJ$6,$D1636),0)&gt;0,TRIM(VLOOKUP(AJ$6,'Lifeline-Capability XWalk'!$F$6:$G$38,2,FALSE)),"")</f>
        <v/>
      </c>
      <c r="AK1636" s="91" t="str">
        <f>IF(IFERROR(SEARCH(AK$6,$D1636),0)&gt;0,TRIM(VLOOKUP(AK$6,'Lifeline-Capability XWalk'!$F$6:$G$38,2,FALSE)),"")</f>
        <v/>
      </c>
      <c r="AL1636" s="92" t="str">
        <f>IF(IFERROR(SEARCH(AL$6,$D1636),0)&gt;0,TRIM(VLOOKUP(AL$6,'Lifeline-Capability XWalk'!$F$6:$G$38,2,FALSE)),"")</f>
        <v/>
      </c>
      <c r="AM1636" s="24" t="str">
        <f t="shared" si="100"/>
        <v/>
      </c>
      <c r="AN1636" s="24" t="str">
        <f t="shared" si="100"/>
        <v/>
      </c>
      <c r="AO1636" s="24" t="str">
        <f t="shared" si="100"/>
        <v/>
      </c>
      <c r="AP1636" s="24" t="str">
        <f t="shared" si="100"/>
        <v/>
      </c>
      <c r="AQ1636" s="24" t="str">
        <f t="shared" si="100"/>
        <v/>
      </c>
      <c r="AR1636" s="24" t="str">
        <f t="shared" si="100"/>
        <v>Hazardous Materials</v>
      </c>
      <c r="AS1636" s="24" t="str">
        <f t="shared" si="100"/>
        <v/>
      </c>
      <c r="AT1636" s="24" t="str">
        <f t="shared" si="100"/>
        <v/>
      </c>
      <c r="AU1636" s="24" t="str">
        <f t="shared" si="100"/>
        <v/>
      </c>
    </row>
    <row r="1637" spans="1:47" ht="32.1" customHeight="1" x14ac:dyDescent="0.2">
      <c r="A1637" s="143" t="s">
        <v>1113</v>
      </c>
      <c r="B1637" s="144" t="s">
        <v>1310</v>
      </c>
      <c r="C1637" s="144" t="s">
        <v>1393</v>
      </c>
      <c r="D1637" s="124" t="s">
        <v>2047</v>
      </c>
      <c r="E1637" s="64" t="str">
        <f t="shared" si="98"/>
        <v>Hazardous Materials</v>
      </c>
      <c r="F1637" s="70" t="s">
        <v>2046</v>
      </c>
      <c r="G1637" s="90" t="str">
        <f>IF(IFERROR(SEARCH(G$6,$D1637),0)&gt;0,TRIM(VLOOKUP(G$6,'Lifeline-Capability XWalk'!$F$6:$G$38,2,FALSE)),"")</f>
        <v/>
      </c>
      <c r="H1637" s="91" t="str">
        <f>IF(IFERROR(SEARCH(H$6,$D1637),0)&gt;0,TRIM(VLOOKUP(H$6,'Lifeline-Capability XWalk'!$F$6:$G$38,2,FALSE)),"")</f>
        <v/>
      </c>
      <c r="I1637" s="91" t="str">
        <f>IF(IFERROR(SEARCH(I$6,$D1637),0)&gt;0,TRIM(VLOOKUP(I$6,'Lifeline-Capability XWalk'!$F$6:$G$38,2,FALSE)),"")</f>
        <v/>
      </c>
      <c r="J1637" s="91" t="str">
        <f>IF(IFERROR(SEARCH(J$6,$D1637),0)&gt;0,TRIM(VLOOKUP(J$6,'Lifeline-Capability XWalk'!$F$6:$G$38,2,FALSE)),"")</f>
        <v/>
      </c>
      <c r="K1637" s="91" t="str">
        <f>IF(IFERROR(SEARCH(K$6,$D1637),0)&gt;0,TRIM(VLOOKUP(K$6,'Lifeline-Capability XWalk'!$F$6:$G$38,2,FALSE)),"")</f>
        <v/>
      </c>
      <c r="L1637" s="91" t="str">
        <f>IF(IFERROR(SEARCH(L$6,$D1637),0)&gt;0,TRIM(VLOOKUP(L$6,'Lifeline-Capability XWalk'!$F$6:$G$38,2,FALSE)),"")</f>
        <v>Hazardous Materials</v>
      </c>
      <c r="M1637" s="91" t="str">
        <f>IF(IFERROR(SEARCH(M$6,$D1637),0)&gt;0,TRIM(VLOOKUP(M$6,'Lifeline-Capability XWalk'!$F$6:$G$38,2,FALSE)),"")</f>
        <v/>
      </c>
      <c r="N1637" s="91" t="str">
        <f>IF(IFERROR(SEARCH(N$6,$D1637),0)&gt;0,TRIM(VLOOKUP(N$6,'Lifeline-Capability XWalk'!$F$6:$G$38,2,FALSE)),"")</f>
        <v/>
      </c>
      <c r="O1637" s="91" t="str">
        <f>IF(IFERROR(SEARCH(O$6,$D1637),0)&gt;0,TRIM(VLOOKUP(O$6,'Lifeline-Capability XWalk'!$F$6:$G$38,2,FALSE)),"")</f>
        <v/>
      </c>
      <c r="P1637" s="91" t="str">
        <f>IF(IFERROR(SEARCH(P$6,$D1637),0)&gt;0,TRIM(VLOOKUP(P$6,'Lifeline-Capability XWalk'!$F$6:$G$38,2,FALSE)),"")</f>
        <v/>
      </c>
      <c r="Q1637" s="91" t="str">
        <f>IF(IFERROR(SEARCH(Q$6,$D1637),0)&gt;0,TRIM(VLOOKUP(Q$6,'Lifeline-Capability XWalk'!$F$6:$G$38,2,FALSE)),"")</f>
        <v/>
      </c>
      <c r="R1637" s="91" t="str">
        <f>IF(IFERROR(SEARCH(R$6,$D1637),0)&gt;0,TRIM(VLOOKUP(R$6,'Lifeline-Capability XWalk'!$F$6:$G$38,2,FALSE)),"")</f>
        <v/>
      </c>
      <c r="S1637" s="91" t="str">
        <f>IF(IFERROR(SEARCH(S$6,$D1637),0)&gt;0,TRIM(VLOOKUP(S$6,'Lifeline-Capability XWalk'!$F$6:$G$38,2,FALSE)),"")</f>
        <v/>
      </c>
      <c r="T1637" s="91" t="str">
        <f>IF(IFERROR(SEARCH(T$6,$D1637),0)&gt;0,TRIM(VLOOKUP(T$6,'Lifeline-Capability XWalk'!$F$6:$G$38,2,FALSE)),"")</f>
        <v/>
      </c>
      <c r="U1637" s="91" t="str">
        <f>IF(IFERROR(SEARCH(U$6,$D1637),0)&gt;0,TRIM(VLOOKUP(U$6,'Lifeline-Capability XWalk'!$F$6:$G$38,2,FALSE)),"")</f>
        <v/>
      </c>
      <c r="V1637" s="91" t="str">
        <f>IF(IFERROR(SEARCH(V$6,$D1637),0)&gt;0,TRIM(VLOOKUP(V$6,'Lifeline-Capability XWalk'!$F$6:$G$38,2,FALSE)),"")</f>
        <v/>
      </c>
      <c r="W1637" s="91" t="str">
        <f>IF(IFERROR(SEARCH(W$6,$D1637),0)&gt;0,TRIM(VLOOKUP(W$6,'Lifeline-Capability XWalk'!$F$6:$G$38,2,FALSE)),"")</f>
        <v/>
      </c>
      <c r="X1637" s="91" t="str">
        <f>IF(IFERROR(SEARCH(X$6,$D1637),0)&gt;0,TRIM(VLOOKUP(X$6,'Lifeline-Capability XWalk'!$F$6:$G$38,2,FALSE)),"")</f>
        <v/>
      </c>
      <c r="Y1637" s="91" t="str">
        <f>IF(IFERROR(SEARCH(Y$6,$D1637),0)&gt;0,TRIM(VLOOKUP(Y$6,'Lifeline-Capability XWalk'!$F$6:$G$38,2,FALSE)),"")</f>
        <v/>
      </c>
      <c r="Z1637" s="91" t="str">
        <f>IF(IFERROR(SEARCH(Z$6,$D1637),0)&gt;0,TRIM(VLOOKUP(Z$6,'Lifeline-Capability XWalk'!$F$6:$G$38,2,FALSE)),"")</f>
        <v/>
      </c>
      <c r="AA1637" s="91" t="str">
        <f>IF(IFERROR(SEARCH(AA$6,$D1637),0)&gt;0,TRIM(VLOOKUP(AA$6,'Lifeline-Capability XWalk'!$F$6:$G$38,2,FALSE)),"")</f>
        <v/>
      </c>
      <c r="AB1637" s="91" t="str">
        <f>IF(IFERROR(SEARCH(AB$6,$D1637),0)&gt;0,TRIM(VLOOKUP(AB$6,'Lifeline-Capability XWalk'!$F$6:$G$38,2,FALSE)),"")</f>
        <v/>
      </c>
      <c r="AC1637" s="91" t="str">
        <f>IF(IFERROR(SEARCH(AC$6,$D1637),0)&gt;0,TRIM(VLOOKUP(AC$6,'Lifeline-Capability XWalk'!$F$6:$G$38,2,FALSE)),"")</f>
        <v/>
      </c>
      <c r="AD1637" s="91" t="str">
        <f>IF(IFERROR(SEARCH(AD$6,$D1637),0)&gt;0,TRIM(VLOOKUP(AD$6,'Lifeline-Capability XWalk'!$F$6:$G$38,2,FALSE)),"")</f>
        <v/>
      </c>
      <c r="AE1637" s="91" t="str">
        <f>IF(IFERROR(SEARCH(AE$6,$D1637),0)&gt;0,TRIM(VLOOKUP(AE$6,'Lifeline-Capability XWalk'!$F$6:$G$38,2,FALSE)),"")</f>
        <v/>
      </c>
      <c r="AF1637" s="91" t="str">
        <f>IF(IFERROR(SEARCH(AF$6,$D1637),0)&gt;0,TRIM(VLOOKUP(AF$6,'Lifeline-Capability XWalk'!$F$6:$G$38,2,FALSE)),"")</f>
        <v/>
      </c>
      <c r="AG1637" s="91" t="str">
        <f>IF(IFERROR(SEARCH(AG$6,$D1637),0)&gt;0,TRIM(VLOOKUP(AG$6,'Lifeline-Capability XWalk'!$F$6:$G$38,2,FALSE)),"")</f>
        <v/>
      </c>
      <c r="AH1637" s="91" t="str">
        <f>IF(IFERROR(SEARCH(AH$6,$D1637),0)&gt;0,TRIM(VLOOKUP(AH$6,'Lifeline-Capability XWalk'!$F$6:$G$38,2,FALSE)),"")</f>
        <v/>
      </c>
      <c r="AI1637" s="91" t="str">
        <f>IF(IFERROR(SEARCH(AI$6,$D1637),0)&gt;0,TRIM(VLOOKUP(AI$6,'Lifeline-Capability XWalk'!$F$6:$G$38,2,FALSE)),"")</f>
        <v/>
      </c>
      <c r="AJ1637" s="91" t="str">
        <f>IF(IFERROR(SEARCH(AJ$6,$D1637),0)&gt;0,TRIM(VLOOKUP(AJ$6,'Lifeline-Capability XWalk'!$F$6:$G$38,2,FALSE)),"")</f>
        <v/>
      </c>
      <c r="AK1637" s="91" t="str">
        <f>IF(IFERROR(SEARCH(AK$6,$D1637),0)&gt;0,TRIM(VLOOKUP(AK$6,'Lifeline-Capability XWalk'!$F$6:$G$38,2,FALSE)),"")</f>
        <v/>
      </c>
      <c r="AL1637" s="92" t="str">
        <f>IF(IFERROR(SEARCH(AL$6,$D1637),0)&gt;0,TRIM(VLOOKUP(AL$6,'Lifeline-Capability XWalk'!$F$6:$G$38,2,FALSE)),"")</f>
        <v/>
      </c>
      <c r="AM1637" s="24" t="str">
        <f t="shared" si="100"/>
        <v/>
      </c>
      <c r="AN1637" s="24" t="str">
        <f t="shared" si="100"/>
        <v/>
      </c>
      <c r="AO1637" s="24" t="str">
        <f t="shared" si="100"/>
        <v/>
      </c>
      <c r="AP1637" s="24" t="str">
        <f t="shared" si="100"/>
        <v/>
      </c>
      <c r="AQ1637" s="24" t="str">
        <f t="shared" si="100"/>
        <v/>
      </c>
      <c r="AR1637" s="24" t="str">
        <f t="shared" si="100"/>
        <v>Hazardous Materials</v>
      </c>
      <c r="AS1637" s="24" t="str">
        <f t="shared" si="100"/>
        <v/>
      </c>
      <c r="AT1637" s="24" t="str">
        <f t="shared" si="100"/>
        <v/>
      </c>
      <c r="AU1637" s="24" t="str">
        <f t="shared" si="100"/>
        <v/>
      </c>
    </row>
    <row r="1638" spans="1:47" ht="32.1" customHeight="1" x14ac:dyDescent="0.2">
      <c r="A1638" s="143" t="s">
        <v>1113</v>
      </c>
      <c r="B1638" s="144" t="s">
        <v>1310</v>
      </c>
      <c r="C1638" s="144" t="s">
        <v>1082</v>
      </c>
      <c r="D1638" s="124" t="s">
        <v>2047</v>
      </c>
      <c r="E1638" s="64" t="str">
        <f t="shared" si="98"/>
        <v>Hazardous Materials</v>
      </c>
      <c r="F1638" s="70" t="s">
        <v>2048</v>
      </c>
      <c r="G1638" s="90" t="str">
        <f>IF(IFERROR(SEARCH(G$6,$D1638),0)&gt;0,TRIM(VLOOKUP(G$6,'Lifeline-Capability XWalk'!$F$6:$G$38,2,FALSE)),"")</f>
        <v/>
      </c>
      <c r="H1638" s="91" t="str">
        <f>IF(IFERROR(SEARCH(H$6,$D1638),0)&gt;0,TRIM(VLOOKUP(H$6,'Lifeline-Capability XWalk'!$F$6:$G$38,2,FALSE)),"")</f>
        <v/>
      </c>
      <c r="I1638" s="91" t="str">
        <f>IF(IFERROR(SEARCH(I$6,$D1638),0)&gt;0,TRIM(VLOOKUP(I$6,'Lifeline-Capability XWalk'!$F$6:$G$38,2,FALSE)),"")</f>
        <v/>
      </c>
      <c r="J1638" s="91" t="str">
        <f>IF(IFERROR(SEARCH(J$6,$D1638),0)&gt;0,TRIM(VLOOKUP(J$6,'Lifeline-Capability XWalk'!$F$6:$G$38,2,FALSE)),"")</f>
        <v/>
      </c>
      <c r="K1638" s="91" t="str">
        <f>IF(IFERROR(SEARCH(K$6,$D1638),0)&gt;0,TRIM(VLOOKUP(K$6,'Lifeline-Capability XWalk'!$F$6:$G$38,2,FALSE)),"")</f>
        <v/>
      </c>
      <c r="L1638" s="91" t="str">
        <f>IF(IFERROR(SEARCH(L$6,$D1638),0)&gt;0,TRIM(VLOOKUP(L$6,'Lifeline-Capability XWalk'!$F$6:$G$38,2,FALSE)),"")</f>
        <v>Hazardous Materials</v>
      </c>
      <c r="M1638" s="91" t="str">
        <f>IF(IFERROR(SEARCH(M$6,$D1638),0)&gt;0,TRIM(VLOOKUP(M$6,'Lifeline-Capability XWalk'!$F$6:$G$38,2,FALSE)),"")</f>
        <v/>
      </c>
      <c r="N1638" s="91" t="str">
        <f>IF(IFERROR(SEARCH(N$6,$D1638),0)&gt;0,TRIM(VLOOKUP(N$6,'Lifeline-Capability XWalk'!$F$6:$G$38,2,FALSE)),"")</f>
        <v/>
      </c>
      <c r="O1638" s="91" t="str">
        <f>IF(IFERROR(SEARCH(O$6,$D1638),0)&gt;0,TRIM(VLOOKUP(O$6,'Lifeline-Capability XWalk'!$F$6:$G$38,2,FALSE)),"")</f>
        <v/>
      </c>
      <c r="P1638" s="91" t="str">
        <f>IF(IFERROR(SEARCH(P$6,$D1638),0)&gt;0,TRIM(VLOOKUP(P$6,'Lifeline-Capability XWalk'!$F$6:$G$38,2,FALSE)),"")</f>
        <v/>
      </c>
      <c r="Q1638" s="91" t="str">
        <f>IF(IFERROR(SEARCH(Q$6,$D1638),0)&gt;0,TRIM(VLOOKUP(Q$6,'Lifeline-Capability XWalk'!$F$6:$G$38,2,FALSE)),"")</f>
        <v/>
      </c>
      <c r="R1638" s="91" t="str">
        <f>IF(IFERROR(SEARCH(R$6,$D1638),0)&gt;0,TRIM(VLOOKUP(R$6,'Lifeline-Capability XWalk'!$F$6:$G$38,2,FALSE)),"")</f>
        <v/>
      </c>
      <c r="S1638" s="91" t="str">
        <f>IF(IFERROR(SEARCH(S$6,$D1638),0)&gt;0,TRIM(VLOOKUP(S$6,'Lifeline-Capability XWalk'!$F$6:$G$38,2,FALSE)),"")</f>
        <v/>
      </c>
      <c r="T1638" s="91" t="str">
        <f>IF(IFERROR(SEARCH(T$6,$D1638),0)&gt;0,TRIM(VLOOKUP(T$6,'Lifeline-Capability XWalk'!$F$6:$G$38,2,FALSE)),"")</f>
        <v/>
      </c>
      <c r="U1638" s="91" t="str">
        <f>IF(IFERROR(SEARCH(U$6,$D1638),0)&gt;0,TRIM(VLOOKUP(U$6,'Lifeline-Capability XWalk'!$F$6:$G$38,2,FALSE)),"")</f>
        <v/>
      </c>
      <c r="V1638" s="91" t="str">
        <f>IF(IFERROR(SEARCH(V$6,$D1638),0)&gt;0,TRIM(VLOOKUP(V$6,'Lifeline-Capability XWalk'!$F$6:$G$38,2,FALSE)),"")</f>
        <v/>
      </c>
      <c r="W1638" s="91" t="str">
        <f>IF(IFERROR(SEARCH(W$6,$D1638),0)&gt;0,TRIM(VLOOKUP(W$6,'Lifeline-Capability XWalk'!$F$6:$G$38,2,FALSE)),"")</f>
        <v/>
      </c>
      <c r="X1638" s="91" t="str">
        <f>IF(IFERROR(SEARCH(X$6,$D1638),0)&gt;0,TRIM(VLOOKUP(X$6,'Lifeline-Capability XWalk'!$F$6:$G$38,2,FALSE)),"")</f>
        <v/>
      </c>
      <c r="Y1638" s="91" t="str">
        <f>IF(IFERROR(SEARCH(Y$6,$D1638),0)&gt;0,TRIM(VLOOKUP(Y$6,'Lifeline-Capability XWalk'!$F$6:$G$38,2,FALSE)),"")</f>
        <v/>
      </c>
      <c r="Z1638" s="91" t="str">
        <f>IF(IFERROR(SEARCH(Z$6,$D1638),0)&gt;0,TRIM(VLOOKUP(Z$6,'Lifeline-Capability XWalk'!$F$6:$G$38,2,FALSE)),"")</f>
        <v/>
      </c>
      <c r="AA1638" s="91" t="str">
        <f>IF(IFERROR(SEARCH(AA$6,$D1638),0)&gt;0,TRIM(VLOOKUP(AA$6,'Lifeline-Capability XWalk'!$F$6:$G$38,2,FALSE)),"")</f>
        <v/>
      </c>
      <c r="AB1638" s="91" t="str">
        <f>IF(IFERROR(SEARCH(AB$6,$D1638),0)&gt;0,TRIM(VLOOKUP(AB$6,'Lifeline-Capability XWalk'!$F$6:$G$38,2,FALSE)),"")</f>
        <v/>
      </c>
      <c r="AC1638" s="91" t="str">
        <f>IF(IFERROR(SEARCH(AC$6,$D1638),0)&gt;0,TRIM(VLOOKUP(AC$6,'Lifeline-Capability XWalk'!$F$6:$G$38,2,FALSE)),"")</f>
        <v/>
      </c>
      <c r="AD1638" s="91" t="str">
        <f>IF(IFERROR(SEARCH(AD$6,$D1638),0)&gt;0,TRIM(VLOOKUP(AD$6,'Lifeline-Capability XWalk'!$F$6:$G$38,2,FALSE)),"")</f>
        <v/>
      </c>
      <c r="AE1638" s="91" t="str">
        <f>IF(IFERROR(SEARCH(AE$6,$D1638),0)&gt;0,TRIM(VLOOKUP(AE$6,'Lifeline-Capability XWalk'!$F$6:$G$38,2,FALSE)),"")</f>
        <v/>
      </c>
      <c r="AF1638" s="91" t="str">
        <f>IF(IFERROR(SEARCH(AF$6,$D1638),0)&gt;0,TRIM(VLOOKUP(AF$6,'Lifeline-Capability XWalk'!$F$6:$G$38,2,FALSE)),"")</f>
        <v/>
      </c>
      <c r="AG1638" s="91" t="str">
        <f>IF(IFERROR(SEARCH(AG$6,$D1638),0)&gt;0,TRIM(VLOOKUP(AG$6,'Lifeline-Capability XWalk'!$F$6:$G$38,2,FALSE)),"")</f>
        <v/>
      </c>
      <c r="AH1638" s="91" t="str">
        <f>IF(IFERROR(SEARCH(AH$6,$D1638),0)&gt;0,TRIM(VLOOKUP(AH$6,'Lifeline-Capability XWalk'!$F$6:$G$38,2,FALSE)),"")</f>
        <v/>
      </c>
      <c r="AI1638" s="91" t="str">
        <f>IF(IFERROR(SEARCH(AI$6,$D1638),0)&gt;0,TRIM(VLOOKUP(AI$6,'Lifeline-Capability XWalk'!$F$6:$G$38,2,FALSE)),"")</f>
        <v/>
      </c>
      <c r="AJ1638" s="91" t="str">
        <f>IF(IFERROR(SEARCH(AJ$6,$D1638),0)&gt;0,TRIM(VLOOKUP(AJ$6,'Lifeline-Capability XWalk'!$F$6:$G$38,2,FALSE)),"")</f>
        <v/>
      </c>
      <c r="AK1638" s="91" t="str">
        <f>IF(IFERROR(SEARCH(AK$6,$D1638),0)&gt;0,TRIM(VLOOKUP(AK$6,'Lifeline-Capability XWalk'!$F$6:$G$38,2,FALSE)),"")</f>
        <v/>
      </c>
      <c r="AL1638" s="92" t="str">
        <f>IF(IFERROR(SEARCH(AL$6,$D1638),0)&gt;0,TRIM(VLOOKUP(AL$6,'Lifeline-Capability XWalk'!$F$6:$G$38,2,FALSE)),"")</f>
        <v/>
      </c>
      <c r="AM1638" s="24" t="str">
        <f t="shared" si="100"/>
        <v/>
      </c>
      <c r="AN1638" s="24" t="str">
        <f t="shared" si="100"/>
        <v/>
      </c>
      <c r="AO1638" s="24" t="str">
        <f t="shared" si="100"/>
        <v/>
      </c>
      <c r="AP1638" s="24" t="str">
        <f t="shared" si="100"/>
        <v/>
      </c>
      <c r="AQ1638" s="24" t="str">
        <f t="shared" si="100"/>
        <v/>
      </c>
      <c r="AR1638" s="24" t="str">
        <f t="shared" si="100"/>
        <v>Hazardous Materials</v>
      </c>
      <c r="AS1638" s="24" t="str">
        <f t="shared" si="100"/>
        <v/>
      </c>
      <c r="AT1638" s="24" t="str">
        <f t="shared" si="100"/>
        <v/>
      </c>
      <c r="AU1638" s="24" t="str">
        <f t="shared" si="100"/>
        <v/>
      </c>
    </row>
    <row r="1639" spans="1:47" ht="32.1" customHeight="1" x14ac:dyDescent="0.2">
      <c r="A1639" s="143" t="s">
        <v>1113</v>
      </c>
      <c r="B1639" s="144" t="s">
        <v>1310</v>
      </c>
      <c r="C1639" s="144" t="s">
        <v>1082</v>
      </c>
      <c r="D1639" s="124" t="s">
        <v>1289</v>
      </c>
      <c r="E1639" s="64" t="str">
        <f t="shared" si="98"/>
        <v>Hazardous Materials</v>
      </c>
      <c r="F1639" s="70" t="s">
        <v>2049</v>
      </c>
      <c r="G1639" s="90" t="str">
        <f>IF(IFERROR(SEARCH(G$6,$D1639),0)&gt;0,TRIM(VLOOKUP(G$6,'Lifeline-Capability XWalk'!$F$6:$G$38,2,FALSE)),"")</f>
        <v/>
      </c>
      <c r="H1639" s="91" t="str">
        <f>IF(IFERROR(SEARCH(H$6,$D1639),0)&gt;0,TRIM(VLOOKUP(H$6,'Lifeline-Capability XWalk'!$F$6:$G$38,2,FALSE)),"")</f>
        <v/>
      </c>
      <c r="I1639" s="91" t="str">
        <f>IF(IFERROR(SEARCH(I$6,$D1639),0)&gt;0,TRIM(VLOOKUP(I$6,'Lifeline-Capability XWalk'!$F$6:$G$38,2,FALSE)),"")</f>
        <v/>
      </c>
      <c r="J1639" s="91" t="str">
        <f>IF(IFERROR(SEARCH(J$6,$D1639),0)&gt;0,TRIM(VLOOKUP(J$6,'Lifeline-Capability XWalk'!$F$6:$G$38,2,FALSE)),"")</f>
        <v/>
      </c>
      <c r="K1639" s="91" t="str">
        <f>IF(IFERROR(SEARCH(K$6,$D1639),0)&gt;0,TRIM(VLOOKUP(K$6,'Lifeline-Capability XWalk'!$F$6:$G$38,2,FALSE)),"")</f>
        <v/>
      </c>
      <c r="L1639" s="91" t="str">
        <f>IF(IFERROR(SEARCH(L$6,$D1639),0)&gt;0,TRIM(VLOOKUP(L$6,'Lifeline-Capability XWalk'!$F$6:$G$38,2,FALSE)),"")</f>
        <v>Hazardous Materials</v>
      </c>
      <c r="M1639" s="91" t="str">
        <f>IF(IFERROR(SEARCH(M$6,$D1639),0)&gt;0,TRIM(VLOOKUP(M$6,'Lifeline-Capability XWalk'!$F$6:$G$38,2,FALSE)),"")</f>
        <v/>
      </c>
      <c r="N1639" s="91" t="str">
        <f>IF(IFERROR(SEARCH(N$6,$D1639),0)&gt;0,TRIM(VLOOKUP(N$6,'Lifeline-Capability XWalk'!$F$6:$G$38,2,FALSE)),"")</f>
        <v/>
      </c>
      <c r="O1639" s="91" t="str">
        <f>IF(IFERROR(SEARCH(O$6,$D1639),0)&gt;0,TRIM(VLOOKUP(O$6,'Lifeline-Capability XWalk'!$F$6:$G$38,2,FALSE)),"")</f>
        <v/>
      </c>
      <c r="P1639" s="91" t="str">
        <f>IF(IFERROR(SEARCH(P$6,$D1639),0)&gt;0,TRIM(VLOOKUP(P$6,'Lifeline-Capability XWalk'!$F$6:$G$38,2,FALSE)),"")</f>
        <v/>
      </c>
      <c r="Q1639" s="91" t="str">
        <f>IF(IFERROR(SEARCH(Q$6,$D1639),0)&gt;0,TRIM(VLOOKUP(Q$6,'Lifeline-Capability XWalk'!$F$6:$G$38,2,FALSE)),"")</f>
        <v/>
      </c>
      <c r="R1639" s="91" t="str">
        <f>IF(IFERROR(SEARCH(R$6,$D1639),0)&gt;0,TRIM(VLOOKUP(R$6,'Lifeline-Capability XWalk'!$F$6:$G$38,2,FALSE)),"")</f>
        <v/>
      </c>
      <c r="S1639" s="91" t="str">
        <f>IF(IFERROR(SEARCH(S$6,$D1639),0)&gt;0,TRIM(VLOOKUP(S$6,'Lifeline-Capability XWalk'!$F$6:$G$38,2,FALSE)),"")</f>
        <v/>
      </c>
      <c r="T1639" s="91" t="str">
        <f>IF(IFERROR(SEARCH(T$6,$D1639),0)&gt;0,TRIM(VLOOKUP(T$6,'Lifeline-Capability XWalk'!$F$6:$G$38,2,FALSE)),"")</f>
        <v/>
      </c>
      <c r="U1639" s="91" t="str">
        <f>IF(IFERROR(SEARCH(U$6,$D1639),0)&gt;0,TRIM(VLOOKUP(U$6,'Lifeline-Capability XWalk'!$F$6:$G$38,2,FALSE)),"")</f>
        <v/>
      </c>
      <c r="V1639" s="91" t="str">
        <f>IF(IFERROR(SEARCH(V$6,$D1639),0)&gt;0,TRIM(VLOOKUP(V$6,'Lifeline-Capability XWalk'!$F$6:$G$38,2,FALSE)),"")</f>
        <v/>
      </c>
      <c r="W1639" s="91" t="str">
        <f>IF(IFERROR(SEARCH(W$6,$D1639),0)&gt;0,TRIM(VLOOKUP(W$6,'Lifeline-Capability XWalk'!$F$6:$G$38,2,FALSE)),"")</f>
        <v/>
      </c>
      <c r="X1639" s="91" t="str">
        <f>IF(IFERROR(SEARCH(X$6,$D1639),0)&gt;0,TRIM(VLOOKUP(X$6,'Lifeline-Capability XWalk'!$F$6:$G$38,2,FALSE)),"")</f>
        <v/>
      </c>
      <c r="Y1639" s="91" t="str">
        <f>IF(IFERROR(SEARCH(Y$6,$D1639),0)&gt;0,TRIM(VLOOKUP(Y$6,'Lifeline-Capability XWalk'!$F$6:$G$38,2,FALSE)),"")</f>
        <v/>
      </c>
      <c r="Z1639" s="91" t="str">
        <f>IF(IFERROR(SEARCH(Z$6,$D1639),0)&gt;0,TRIM(VLOOKUP(Z$6,'Lifeline-Capability XWalk'!$F$6:$G$38,2,FALSE)),"")</f>
        <v/>
      </c>
      <c r="AA1639" s="91" t="str">
        <f>IF(IFERROR(SEARCH(AA$6,$D1639),0)&gt;0,TRIM(VLOOKUP(AA$6,'Lifeline-Capability XWalk'!$F$6:$G$38,2,FALSE)),"")</f>
        <v/>
      </c>
      <c r="AB1639" s="91" t="str">
        <f>IF(IFERROR(SEARCH(AB$6,$D1639),0)&gt;0,TRIM(VLOOKUP(AB$6,'Lifeline-Capability XWalk'!$F$6:$G$38,2,FALSE)),"")</f>
        <v/>
      </c>
      <c r="AC1639" s="91" t="str">
        <f>IF(IFERROR(SEARCH(AC$6,$D1639),0)&gt;0,TRIM(VLOOKUP(AC$6,'Lifeline-Capability XWalk'!$F$6:$G$38,2,FALSE)),"")</f>
        <v/>
      </c>
      <c r="AD1639" s="91" t="str">
        <f>IF(IFERROR(SEARCH(AD$6,$D1639),0)&gt;0,TRIM(VLOOKUP(AD$6,'Lifeline-Capability XWalk'!$F$6:$G$38,2,FALSE)),"")</f>
        <v/>
      </c>
      <c r="AE1639" s="91" t="str">
        <f>IF(IFERROR(SEARCH(AE$6,$D1639),0)&gt;0,TRIM(VLOOKUP(AE$6,'Lifeline-Capability XWalk'!$F$6:$G$38,2,FALSE)),"")</f>
        <v/>
      </c>
      <c r="AF1639" s="91" t="str">
        <f>IF(IFERROR(SEARCH(AF$6,$D1639),0)&gt;0,TRIM(VLOOKUP(AF$6,'Lifeline-Capability XWalk'!$F$6:$G$38,2,FALSE)),"")</f>
        <v/>
      </c>
      <c r="AG1639" s="91" t="str">
        <f>IF(IFERROR(SEARCH(AG$6,$D1639),0)&gt;0,TRIM(VLOOKUP(AG$6,'Lifeline-Capability XWalk'!$F$6:$G$38,2,FALSE)),"")</f>
        <v/>
      </c>
      <c r="AH1639" s="91" t="str">
        <f>IF(IFERROR(SEARCH(AH$6,$D1639),0)&gt;0,TRIM(VLOOKUP(AH$6,'Lifeline-Capability XWalk'!$F$6:$G$38,2,FALSE)),"")</f>
        <v/>
      </c>
      <c r="AI1639" s="91" t="str">
        <f>IF(IFERROR(SEARCH(AI$6,$D1639),0)&gt;0,TRIM(VLOOKUP(AI$6,'Lifeline-Capability XWalk'!$F$6:$G$38,2,FALSE)),"")</f>
        <v/>
      </c>
      <c r="AJ1639" s="91" t="str">
        <f>IF(IFERROR(SEARCH(AJ$6,$D1639),0)&gt;0,TRIM(VLOOKUP(AJ$6,'Lifeline-Capability XWalk'!$F$6:$G$38,2,FALSE)),"")</f>
        <v/>
      </c>
      <c r="AK1639" s="91" t="str">
        <f>IF(IFERROR(SEARCH(AK$6,$D1639),0)&gt;0,TRIM(VLOOKUP(AK$6,'Lifeline-Capability XWalk'!$F$6:$G$38,2,FALSE)),"")</f>
        <v/>
      </c>
      <c r="AL1639" s="92" t="str">
        <f>IF(IFERROR(SEARCH(AL$6,$D1639),0)&gt;0,TRIM(VLOOKUP(AL$6,'Lifeline-Capability XWalk'!$F$6:$G$38,2,FALSE)),"")</f>
        <v/>
      </c>
      <c r="AM1639" s="24" t="str">
        <f t="shared" si="100"/>
        <v/>
      </c>
      <c r="AN1639" s="24" t="str">
        <f t="shared" si="100"/>
        <v/>
      </c>
      <c r="AO1639" s="24" t="str">
        <f t="shared" si="100"/>
        <v/>
      </c>
      <c r="AP1639" s="24" t="str">
        <f t="shared" si="100"/>
        <v/>
      </c>
      <c r="AQ1639" s="24" t="str">
        <f t="shared" si="100"/>
        <v/>
      </c>
      <c r="AR1639" s="24" t="str">
        <f t="shared" si="100"/>
        <v>Hazardous Materials</v>
      </c>
      <c r="AS1639" s="24" t="str">
        <f t="shared" si="100"/>
        <v/>
      </c>
      <c r="AT1639" s="24" t="str">
        <f t="shared" si="100"/>
        <v/>
      </c>
      <c r="AU1639" s="24" t="str">
        <f t="shared" si="100"/>
        <v/>
      </c>
    </row>
    <row r="1640" spans="1:47" ht="32.1" customHeight="1" x14ac:dyDescent="0.2">
      <c r="A1640" s="143" t="s">
        <v>1113</v>
      </c>
      <c r="B1640" s="144" t="s">
        <v>1310</v>
      </c>
      <c r="C1640" s="144" t="s">
        <v>1082</v>
      </c>
      <c r="D1640" s="124" t="s">
        <v>1105</v>
      </c>
      <c r="E1640" s="64" t="str">
        <f t="shared" si="98"/>
        <v>Safety and Security; Food, Water, Shelter; Health and Medical; Energy; Communications; Hazardous Materials; Transportation; Water Systems;</v>
      </c>
      <c r="F1640" s="70" t="s">
        <v>2050</v>
      </c>
      <c r="G1640" s="90" t="str">
        <f>IF(IFERROR(SEARCH(G$6,$D1640),0)&gt;0,TRIM(VLOOKUP(G$6,'Lifeline-Capability XWalk'!$F$6:$G$38,2,FALSE)),"")</f>
        <v/>
      </c>
      <c r="H1640" s="91" t="str">
        <f>IF(IFERROR(SEARCH(H$6,$D1640),0)&gt;0,TRIM(VLOOKUP(H$6,'Lifeline-Capability XWalk'!$F$6:$G$38,2,FALSE)),"")</f>
        <v/>
      </c>
      <c r="I1640" s="91" t="str">
        <f>IF(IFERROR(SEARCH(I$6,$D1640),0)&gt;0,TRIM(VLOOKUP(I$6,'Lifeline-Capability XWalk'!$F$6:$G$38,2,FALSE)),"")</f>
        <v/>
      </c>
      <c r="J1640" s="91" t="str">
        <f>IF(IFERROR(SEARCH(J$6,$D1640),0)&gt;0,TRIM(VLOOKUP(J$6,'Lifeline-Capability XWalk'!$F$6:$G$38,2,FALSE)),"")</f>
        <v/>
      </c>
      <c r="K1640" s="91" t="str">
        <f>IF(IFERROR(SEARCH(K$6,$D1640),0)&gt;0,TRIM(VLOOKUP(K$6,'Lifeline-Capability XWalk'!$F$6:$G$38,2,FALSE)),"")</f>
        <v/>
      </c>
      <c r="L1640" s="91" t="str">
        <f>IF(IFERROR(SEARCH(L$6,$D1640),0)&gt;0,TRIM(VLOOKUP(L$6,'Lifeline-Capability XWalk'!$F$6:$G$38,2,FALSE)),"")</f>
        <v/>
      </c>
      <c r="M1640" s="91" t="str">
        <f>IF(IFERROR(SEARCH(M$6,$D1640),0)&gt;0,TRIM(VLOOKUP(M$6,'Lifeline-Capability XWalk'!$F$6:$G$38,2,FALSE)),"")</f>
        <v/>
      </c>
      <c r="N1640" s="91" t="str">
        <f>IF(IFERROR(SEARCH(N$6,$D1640),0)&gt;0,TRIM(VLOOKUP(N$6,'Lifeline-Capability XWalk'!$F$6:$G$38,2,FALSE)),"")</f>
        <v/>
      </c>
      <c r="O1640" s="91" t="str">
        <f>IF(IFERROR(SEARCH(O$6,$D1640),0)&gt;0,TRIM(VLOOKUP(O$6,'Lifeline-Capability XWalk'!$F$6:$G$38,2,FALSE)),"")</f>
        <v/>
      </c>
      <c r="P1640" s="91" t="str">
        <f>IF(IFERROR(SEARCH(P$6,$D1640),0)&gt;0,TRIM(VLOOKUP(P$6,'Lifeline-Capability XWalk'!$F$6:$G$38,2,FALSE)),"")</f>
        <v/>
      </c>
      <c r="Q1640" s="91" t="str">
        <f>IF(IFERROR(SEARCH(Q$6,$D1640),0)&gt;0,TRIM(VLOOKUP(Q$6,'Lifeline-Capability XWalk'!$F$6:$G$38,2,FALSE)),"")</f>
        <v/>
      </c>
      <c r="R1640" s="91" t="str">
        <f>IF(IFERROR(SEARCH(R$6,$D1640),0)&gt;0,TRIM(VLOOKUP(R$6,'Lifeline-Capability XWalk'!$F$6:$G$38,2,FALSE)),"")</f>
        <v/>
      </c>
      <c r="S1640" s="91" t="str">
        <f>IF(IFERROR(SEARCH(S$6,$D1640),0)&gt;0,TRIM(VLOOKUP(S$6,'Lifeline-Capability XWalk'!$F$6:$G$38,2,FALSE)),"")</f>
        <v/>
      </c>
      <c r="T1640" s="91" t="str">
        <f>IF(IFERROR(SEARCH(T$6,$D1640),0)&gt;0,TRIM(VLOOKUP(T$6,'Lifeline-Capability XWalk'!$F$6:$G$38,2,FALSE)),"")</f>
        <v/>
      </c>
      <c r="U1640" s="91" t="str">
        <f>IF(IFERROR(SEARCH(U$6,$D1640),0)&gt;0,TRIM(VLOOKUP(U$6,'Lifeline-Capability XWalk'!$F$6:$G$38,2,FALSE)),"")</f>
        <v/>
      </c>
      <c r="V1640" s="91" t="str">
        <f>IF(IFERROR(SEARCH(V$6,$D1640),0)&gt;0,TRIM(VLOOKUP(V$6,'Lifeline-Capability XWalk'!$F$6:$G$38,2,FALSE)),"")</f>
        <v/>
      </c>
      <c r="W1640" s="91" t="str">
        <f>IF(IFERROR(SEARCH(W$6,$D1640),0)&gt;0,TRIM(VLOOKUP(W$6,'Lifeline-Capability XWalk'!$F$6:$G$38,2,FALSE)),"")</f>
        <v/>
      </c>
      <c r="X1640" s="91" t="str">
        <f>IF(IFERROR(SEARCH(X$6,$D1640),0)&gt;0,TRIM(VLOOKUP(X$6,'Lifeline-Capability XWalk'!$F$6:$G$38,2,FALSE)),"")</f>
        <v/>
      </c>
      <c r="Y1640" s="91" t="str">
        <f>IF(IFERROR(SEARCH(Y$6,$D1640),0)&gt;0,TRIM(VLOOKUP(Y$6,'Lifeline-Capability XWalk'!$F$6:$G$38,2,FALSE)),"")</f>
        <v/>
      </c>
      <c r="Z1640" s="91" t="str">
        <f>IF(IFERROR(SEARCH(Z$6,$D1640),0)&gt;0,TRIM(VLOOKUP(Z$6,'Lifeline-Capability XWalk'!$F$6:$G$38,2,FALSE)),"")</f>
        <v/>
      </c>
      <c r="AA1640" s="91" t="str">
        <f>IF(IFERROR(SEARCH(AA$6,$D1640),0)&gt;0,TRIM(VLOOKUP(AA$6,'Lifeline-Capability XWalk'!$F$6:$G$38,2,FALSE)),"")</f>
        <v/>
      </c>
      <c r="AB1640" s="91" t="str">
        <f>IF(IFERROR(SEARCH(AB$6,$D1640),0)&gt;0,TRIM(VLOOKUP(AB$6,'Lifeline-Capability XWalk'!$F$6:$G$38,2,FALSE)),"")</f>
        <v/>
      </c>
      <c r="AC1640" s="91" t="str">
        <f>IF(IFERROR(SEARCH(AC$6,$D1640),0)&gt;0,TRIM(VLOOKUP(AC$6,'Lifeline-Capability XWalk'!$F$6:$G$38,2,FALSE)),"")</f>
        <v/>
      </c>
      <c r="AD1640" s="91" t="str">
        <f>IF(IFERROR(SEARCH(AD$6,$D1640),0)&gt;0,TRIM(VLOOKUP(AD$6,'Lifeline-Capability XWalk'!$F$6:$G$38,2,FALSE)),"")</f>
        <v/>
      </c>
      <c r="AE1640" s="91" t="str">
        <f>IF(IFERROR(SEARCH(AE$6,$D1640),0)&gt;0,TRIM(VLOOKUP(AE$6,'Lifeline-Capability XWalk'!$F$6:$G$38,2,FALSE)),"")</f>
        <v/>
      </c>
      <c r="AF1640" s="91" t="str">
        <f>IF(IFERROR(SEARCH(AF$6,$D1640),0)&gt;0,TRIM(VLOOKUP(AF$6,'Lifeline-Capability XWalk'!$F$6:$G$38,2,FALSE)),"")</f>
        <v/>
      </c>
      <c r="AG1640" s="91" t="str">
        <f>IF(IFERROR(SEARCH(AG$6,$D1640),0)&gt;0,TRIM(VLOOKUP(AG$6,'Lifeline-Capability XWalk'!$F$6:$G$38,2,FALSE)),"")</f>
        <v/>
      </c>
      <c r="AH1640" s="91" t="str">
        <f>IF(IFERROR(SEARCH(AH$6,$D1640),0)&gt;0,TRIM(VLOOKUP(AH$6,'Lifeline-Capability XWalk'!$F$6:$G$38,2,FALSE)),"")</f>
        <v/>
      </c>
      <c r="AI1640" s="91" t="str">
        <f>IF(IFERROR(SEARCH(AI$6,$D1640),0)&gt;0,TRIM(VLOOKUP(AI$6,'Lifeline-Capability XWalk'!$F$6:$G$38,2,FALSE)),"")</f>
        <v/>
      </c>
      <c r="AJ1640" s="91" t="str">
        <f>IF(IFERROR(SEARCH(AJ$6,$D1640),0)&gt;0,TRIM(VLOOKUP(AJ$6,'Lifeline-Capability XWalk'!$F$6:$G$38,2,FALSE)),"")</f>
        <v>Safety and Security; Food, Water, Shelter; Health and Medical; Energy; Communications; Hazardous Materials; Transportation; Water Systems;</v>
      </c>
      <c r="AK1640" s="91" t="str">
        <f>IF(IFERROR(SEARCH(AK$6,$D1640),0)&gt;0,TRIM(VLOOKUP(AK$6,'Lifeline-Capability XWalk'!$F$6:$G$38,2,FALSE)),"")</f>
        <v/>
      </c>
      <c r="AL1640" s="92" t="str">
        <f>IF(IFERROR(SEARCH(AL$6,$D1640),0)&gt;0,TRIM(VLOOKUP(AL$6,'Lifeline-Capability XWalk'!$F$6:$G$38,2,FALSE)),"")</f>
        <v/>
      </c>
      <c r="AM1640" s="24" t="str">
        <f t="shared" si="100"/>
        <v/>
      </c>
      <c r="AN1640" s="24" t="str">
        <f t="shared" si="100"/>
        <v/>
      </c>
      <c r="AO1640" s="24" t="str">
        <f t="shared" si="100"/>
        <v/>
      </c>
      <c r="AP1640" s="24" t="str">
        <f t="shared" si="100"/>
        <v/>
      </c>
      <c r="AQ1640" s="24" t="str">
        <f t="shared" si="100"/>
        <v/>
      </c>
      <c r="AR1640" s="24" t="str">
        <f t="shared" si="100"/>
        <v/>
      </c>
      <c r="AS1640" s="24" t="str">
        <f t="shared" si="100"/>
        <v/>
      </c>
      <c r="AT1640" s="24" t="str">
        <f t="shared" si="100"/>
        <v/>
      </c>
      <c r="AU1640" s="24" t="str">
        <f t="shared" si="100"/>
        <v>Safety and Security; Food, Water, Shelter; Health and Medical; Energy; Communications; Hazardous Materials; Transportation; Water Systems;</v>
      </c>
    </row>
    <row r="1641" spans="1:47" ht="32.1" customHeight="1" x14ac:dyDescent="0.2">
      <c r="A1641" s="143" t="s">
        <v>1113</v>
      </c>
      <c r="B1641" s="144" t="s">
        <v>19</v>
      </c>
      <c r="C1641" s="144" t="s">
        <v>1393</v>
      </c>
      <c r="D1641" s="124" t="s">
        <v>1571</v>
      </c>
      <c r="E1641" s="64" t="str">
        <f t="shared" si="98"/>
        <v>Safety and Security; Food, Water, Shelter; Health and Medical; Energy; Communications; Hazardous Materials; Transportation; Water Systems;</v>
      </c>
      <c r="F1641" s="70" t="s">
        <v>2051</v>
      </c>
      <c r="G1641" s="90" t="str">
        <f>IF(IFERROR(SEARCH(G$6,$D1641),0)&gt;0,TRIM(VLOOKUP(G$6,'Lifeline-Capability XWalk'!$F$6:$G$38,2,FALSE)),"")</f>
        <v/>
      </c>
      <c r="H1641" s="91" t="str">
        <f>IF(IFERROR(SEARCH(H$6,$D1641),0)&gt;0,TRIM(VLOOKUP(H$6,'Lifeline-Capability XWalk'!$F$6:$G$38,2,FALSE)),"")</f>
        <v/>
      </c>
      <c r="I1641" s="91" t="str">
        <f>IF(IFERROR(SEARCH(I$6,$D1641),0)&gt;0,TRIM(VLOOKUP(I$6,'Lifeline-Capability XWalk'!$F$6:$G$38,2,FALSE)),"")</f>
        <v/>
      </c>
      <c r="J1641" s="91" t="str">
        <f>IF(IFERROR(SEARCH(J$6,$D1641),0)&gt;0,TRIM(VLOOKUP(J$6,'Lifeline-Capability XWalk'!$F$6:$G$38,2,FALSE)),"")</f>
        <v/>
      </c>
      <c r="K1641" s="91" t="str">
        <f>IF(IFERROR(SEARCH(K$6,$D1641),0)&gt;0,TRIM(VLOOKUP(K$6,'Lifeline-Capability XWalk'!$F$6:$G$38,2,FALSE)),"")</f>
        <v/>
      </c>
      <c r="L1641" s="91" t="str">
        <f>IF(IFERROR(SEARCH(L$6,$D1641),0)&gt;0,TRIM(VLOOKUP(L$6,'Lifeline-Capability XWalk'!$F$6:$G$38,2,FALSE)),"")</f>
        <v/>
      </c>
      <c r="M1641" s="91" t="str">
        <f>IF(IFERROR(SEARCH(M$6,$D1641),0)&gt;0,TRIM(VLOOKUP(M$6,'Lifeline-Capability XWalk'!$F$6:$G$38,2,FALSE)),"")</f>
        <v/>
      </c>
      <c r="N1641" s="91" t="str">
        <f>IF(IFERROR(SEARCH(N$6,$D1641),0)&gt;0,TRIM(VLOOKUP(N$6,'Lifeline-Capability XWalk'!$F$6:$G$38,2,FALSE)),"")</f>
        <v/>
      </c>
      <c r="O1641" s="91" t="str">
        <f>IF(IFERROR(SEARCH(O$6,$D1641),0)&gt;0,TRIM(VLOOKUP(O$6,'Lifeline-Capability XWalk'!$F$6:$G$38,2,FALSE)),"")</f>
        <v/>
      </c>
      <c r="P1641" s="91" t="str">
        <f>IF(IFERROR(SEARCH(P$6,$D1641),0)&gt;0,TRIM(VLOOKUP(P$6,'Lifeline-Capability XWalk'!$F$6:$G$38,2,FALSE)),"")</f>
        <v/>
      </c>
      <c r="Q1641" s="91" t="str">
        <f>IF(IFERROR(SEARCH(Q$6,$D1641),0)&gt;0,TRIM(VLOOKUP(Q$6,'Lifeline-Capability XWalk'!$F$6:$G$38,2,FALSE)),"")</f>
        <v/>
      </c>
      <c r="R1641" s="91" t="str">
        <f>IF(IFERROR(SEARCH(R$6,$D1641),0)&gt;0,TRIM(VLOOKUP(R$6,'Lifeline-Capability XWalk'!$F$6:$G$38,2,FALSE)),"")</f>
        <v/>
      </c>
      <c r="S1641" s="91" t="str">
        <f>IF(IFERROR(SEARCH(S$6,$D1641),0)&gt;0,TRIM(VLOOKUP(S$6,'Lifeline-Capability XWalk'!$F$6:$G$38,2,FALSE)),"")</f>
        <v/>
      </c>
      <c r="T1641" s="91" t="str">
        <f>IF(IFERROR(SEARCH(T$6,$D1641),0)&gt;0,TRIM(VLOOKUP(T$6,'Lifeline-Capability XWalk'!$F$6:$G$38,2,FALSE)),"")</f>
        <v/>
      </c>
      <c r="U1641" s="91" t="str">
        <f>IF(IFERROR(SEARCH(U$6,$D1641),0)&gt;0,TRIM(VLOOKUP(U$6,'Lifeline-Capability XWalk'!$F$6:$G$38,2,FALSE)),"")</f>
        <v/>
      </c>
      <c r="V1641" s="91" t="str">
        <f>IF(IFERROR(SEARCH(V$6,$D1641),0)&gt;0,TRIM(VLOOKUP(V$6,'Lifeline-Capability XWalk'!$F$6:$G$38,2,FALSE)),"")</f>
        <v/>
      </c>
      <c r="W1641" s="91" t="str">
        <f>IF(IFERROR(SEARCH(W$6,$D1641),0)&gt;0,TRIM(VLOOKUP(W$6,'Lifeline-Capability XWalk'!$F$6:$G$38,2,FALSE)),"")</f>
        <v/>
      </c>
      <c r="X1641" s="91" t="str">
        <f>IF(IFERROR(SEARCH(X$6,$D1641),0)&gt;0,TRIM(VLOOKUP(X$6,'Lifeline-Capability XWalk'!$F$6:$G$38,2,FALSE)),"")</f>
        <v/>
      </c>
      <c r="Y1641" s="91" t="str">
        <f>IF(IFERROR(SEARCH(Y$6,$D1641),0)&gt;0,TRIM(VLOOKUP(Y$6,'Lifeline-Capability XWalk'!$F$6:$G$38,2,FALSE)),"")</f>
        <v/>
      </c>
      <c r="Z1641" s="91" t="str">
        <f>IF(IFERROR(SEARCH(Z$6,$D1641),0)&gt;0,TRIM(VLOOKUP(Z$6,'Lifeline-Capability XWalk'!$F$6:$G$38,2,FALSE)),"")</f>
        <v/>
      </c>
      <c r="AA1641" s="91" t="str">
        <f>IF(IFERROR(SEARCH(AA$6,$D1641),0)&gt;0,TRIM(VLOOKUP(AA$6,'Lifeline-Capability XWalk'!$F$6:$G$38,2,FALSE)),"")</f>
        <v>Communications</v>
      </c>
      <c r="AB1641" s="91" t="str">
        <f>IF(IFERROR(SEARCH(AB$6,$D1641),0)&gt;0,TRIM(VLOOKUP(AB$6,'Lifeline-Capability XWalk'!$F$6:$G$38,2,FALSE)),"")</f>
        <v>Communications</v>
      </c>
      <c r="AC1641" s="91" t="str">
        <f>IF(IFERROR(SEARCH(AC$6,$D1641),0)&gt;0,TRIM(VLOOKUP(AC$6,'Lifeline-Capability XWalk'!$F$6:$G$38,2,FALSE)),"")</f>
        <v>Safety and Security</v>
      </c>
      <c r="AD1641" s="91" t="str">
        <f>IF(IFERROR(SEARCH(AD$6,$D1641),0)&gt;0,TRIM(VLOOKUP(AD$6,'Lifeline-Capability XWalk'!$F$6:$G$38,2,FALSE)),"")</f>
        <v/>
      </c>
      <c r="AE1641" s="91" t="str">
        <f>IF(IFERROR(SEARCH(AE$6,$D1641),0)&gt;0,TRIM(VLOOKUP(AE$6,'Lifeline-Capability XWalk'!$F$6:$G$38,2,FALSE)),"")</f>
        <v/>
      </c>
      <c r="AF1641" s="91" t="str">
        <f>IF(IFERROR(SEARCH(AF$6,$D1641),0)&gt;0,TRIM(VLOOKUP(AF$6,'Lifeline-Capability XWalk'!$F$6:$G$38,2,FALSE)),"")</f>
        <v/>
      </c>
      <c r="AG1641" s="91" t="str">
        <f>IF(IFERROR(SEARCH(AG$6,$D1641),0)&gt;0,TRIM(VLOOKUP(AG$6,'Lifeline-Capability XWalk'!$F$6:$G$38,2,FALSE)),"")</f>
        <v/>
      </c>
      <c r="AH1641" s="91" t="str">
        <f>IF(IFERROR(SEARCH(AH$6,$D1641),0)&gt;0,TRIM(VLOOKUP(AH$6,'Lifeline-Capability XWalk'!$F$6:$G$38,2,FALSE)),"")</f>
        <v/>
      </c>
      <c r="AI1641" s="91" t="str">
        <f>IF(IFERROR(SEARCH(AI$6,$D1641),0)&gt;0,TRIM(VLOOKUP(AI$6,'Lifeline-Capability XWalk'!$F$6:$G$38,2,FALSE)),"")</f>
        <v/>
      </c>
      <c r="AJ1641" s="91" t="str">
        <f>IF(IFERROR(SEARCH(AJ$6,$D1641),0)&gt;0,TRIM(VLOOKUP(AJ$6,'Lifeline-Capability XWalk'!$F$6:$G$38,2,FALSE)),"")</f>
        <v>Safety and Security; Food, Water, Shelter; Health and Medical; Energy; Communications; Hazardous Materials; Transportation; Water Systems;</v>
      </c>
      <c r="AK1641" s="91" t="str">
        <f>IF(IFERROR(SEARCH(AK$6,$D1641),0)&gt;0,TRIM(VLOOKUP(AK$6,'Lifeline-Capability XWalk'!$F$6:$G$38,2,FALSE)),"")</f>
        <v/>
      </c>
      <c r="AL1641" s="92" t="str">
        <f>IF(IFERROR(SEARCH(AL$6,$D1641),0)&gt;0,TRIM(VLOOKUP(AL$6,'Lifeline-Capability XWalk'!$F$6:$G$38,2,FALSE)),"")</f>
        <v/>
      </c>
      <c r="AM1641" s="24" t="str">
        <f t="shared" si="100"/>
        <v>Safety and Security</v>
      </c>
      <c r="AN1641" s="24" t="str">
        <f t="shared" si="100"/>
        <v/>
      </c>
      <c r="AO1641" s="24" t="str">
        <f t="shared" si="100"/>
        <v/>
      </c>
      <c r="AP1641" s="24" t="str">
        <f t="shared" si="100"/>
        <v/>
      </c>
      <c r="AQ1641" s="24" t="str">
        <f t="shared" si="100"/>
        <v>Communications</v>
      </c>
      <c r="AR1641" s="24" t="str">
        <f t="shared" si="100"/>
        <v/>
      </c>
      <c r="AS1641" s="24" t="str">
        <f t="shared" si="100"/>
        <v/>
      </c>
      <c r="AT1641" s="24" t="str">
        <f t="shared" si="100"/>
        <v/>
      </c>
      <c r="AU1641" s="24" t="str">
        <f t="shared" si="100"/>
        <v>Safety and Security; Food, Water, Shelter; Health and Medical; Energy; Communications; Hazardous Materials; Transportation; Water Systems;</v>
      </c>
    </row>
    <row r="1642" spans="1:47" ht="32.1" customHeight="1" x14ac:dyDescent="0.2">
      <c r="A1642" s="143" t="s">
        <v>1113</v>
      </c>
      <c r="B1642" s="144" t="s">
        <v>19</v>
      </c>
      <c r="C1642" s="144" t="s">
        <v>1393</v>
      </c>
      <c r="D1642" s="124" t="s">
        <v>1571</v>
      </c>
      <c r="E1642" s="64" t="str">
        <f t="shared" si="98"/>
        <v>Safety and Security; Food, Water, Shelter; Health and Medical; Energy; Communications; Hazardous Materials; Transportation; Water Systems;</v>
      </c>
      <c r="F1642" s="70" t="s">
        <v>2052</v>
      </c>
      <c r="G1642" s="90" t="str">
        <f>IF(IFERROR(SEARCH(G$6,$D1642),0)&gt;0,TRIM(VLOOKUP(G$6,'Lifeline-Capability XWalk'!$F$6:$G$38,2,FALSE)),"")</f>
        <v/>
      </c>
      <c r="H1642" s="91" t="str">
        <f>IF(IFERROR(SEARCH(H$6,$D1642),0)&gt;0,TRIM(VLOOKUP(H$6,'Lifeline-Capability XWalk'!$F$6:$G$38,2,FALSE)),"")</f>
        <v/>
      </c>
      <c r="I1642" s="91" t="str">
        <f>IF(IFERROR(SEARCH(I$6,$D1642),0)&gt;0,TRIM(VLOOKUP(I$6,'Lifeline-Capability XWalk'!$F$6:$G$38,2,FALSE)),"")</f>
        <v/>
      </c>
      <c r="J1642" s="91" t="str">
        <f>IF(IFERROR(SEARCH(J$6,$D1642),0)&gt;0,TRIM(VLOOKUP(J$6,'Lifeline-Capability XWalk'!$F$6:$G$38,2,FALSE)),"")</f>
        <v/>
      </c>
      <c r="K1642" s="91" t="str">
        <f>IF(IFERROR(SEARCH(K$6,$D1642),0)&gt;0,TRIM(VLOOKUP(K$6,'Lifeline-Capability XWalk'!$F$6:$G$38,2,FALSE)),"")</f>
        <v/>
      </c>
      <c r="L1642" s="91" t="str">
        <f>IF(IFERROR(SEARCH(L$6,$D1642),0)&gt;0,TRIM(VLOOKUP(L$6,'Lifeline-Capability XWalk'!$F$6:$G$38,2,FALSE)),"")</f>
        <v/>
      </c>
      <c r="M1642" s="91" t="str">
        <f>IF(IFERROR(SEARCH(M$6,$D1642),0)&gt;0,TRIM(VLOOKUP(M$6,'Lifeline-Capability XWalk'!$F$6:$G$38,2,FALSE)),"")</f>
        <v/>
      </c>
      <c r="N1642" s="91" t="str">
        <f>IF(IFERROR(SEARCH(N$6,$D1642),0)&gt;0,TRIM(VLOOKUP(N$6,'Lifeline-Capability XWalk'!$F$6:$G$38,2,FALSE)),"")</f>
        <v/>
      </c>
      <c r="O1642" s="91" t="str">
        <f>IF(IFERROR(SEARCH(O$6,$D1642),0)&gt;0,TRIM(VLOOKUP(O$6,'Lifeline-Capability XWalk'!$F$6:$G$38,2,FALSE)),"")</f>
        <v/>
      </c>
      <c r="P1642" s="91" t="str">
        <f>IF(IFERROR(SEARCH(P$6,$D1642),0)&gt;0,TRIM(VLOOKUP(P$6,'Lifeline-Capability XWalk'!$F$6:$G$38,2,FALSE)),"")</f>
        <v/>
      </c>
      <c r="Q1642" s="91" t="str">
        <f>IF(IFERROR(SEARCH(Q$6,$D1642),0)&gt;0,TRIM(VLOOKUP(Q$6,'Lifeline-Capability XWalk'!$F$6:$G$38,2,FALSE)),"")</f>
        <v/>
      </c>
      <c r="R1642" s="91" t="str">
        <f>IF(IFERROR(SEARCH(R$6,$D1642),0)&gt;0,TRIM(VLOOKUP(R$6,'Lifeline-Capability XWalk'!$F$6:$G$38,2,FALSE)),"")</f>
        <v/>
      </c>
      <c r="S1642" s="91" t="str">
        <f>IF(IFERROR(SEARCH(S$6,$D1642),0)&gt;0,TRIM(VLOOKUP(S$6,'Lifeline-Capability XWalk'!$F$6:$G$38,2,FALSE)),"")</f>
        <v/>
      </c>
      <c r="T1642" s="91" t="str">
        <f>IF(IFERROR(SEARCH(T$6,$D1642),0)&gt;0,TRIM(VLOOKUP(T$6,'Lifeline-Capability XWalk'!$F$6:$G$38,2,FALSE)),"")</f>
        <v/>
      </c>
      <c r="U1642" s="91" t="str">
        <f>IF(IFERROR(SEARCH(U$6,$D1642),0)&gt;0,TRIM(VLOOKUP(U$6,'Lifeline-Capability XWalk'!$F$6:$G$38,2,FALSE)),"")</f>
        <v/>
      </c>
      <c r="V1642" s="91" t="str">
        <f>IF(IFERROR(SEARCH(V$6,$D1642),0)&gt;0,TRIM(VLOOKUP(V$6,'Lifeline-Capability XWalk'!$F$6:$G$38,2,FALSE)),"")</f>
        <v/>
      </c>
      <c r="W1642" s="91" t="str">
        <f>IF(IFERROR(SEARCH(W$6,$D1642),0)&gt;0,TRIM(VLOOKUP(W$6,'Lifeline-Capability XWalk'!$F$6:$G$38,2,FALSE)),"")</f>
        <v/>
      </c>
      <c r="X1642" s="91" t="str">
        <f>IF(IFERROR(SEARCH(X$6,$D1642),0)&gt;0,TRIM(VLOOKUP(X$6,'Lifeline-Capability XWalk'!$F$6:$G$38,2,FALSE)),"")</f>
        <v/>
      </c>
      <c r="Y1642" s="91" t="str">
        <f>IF(IFERROR(SEARCH(Y$6,$D1642),0)&gt;0,TRIM(VLOOKUP(Y$6,'Lifeline-Capability XWalk'!$F$6:$G$38,2,FALSE)),"")</f>
        <v/>
      </c>
      <c r="Z1642" s="91" t="str">
        <f>IF(IFERROR(SEARCH(Z$6,$D1642),0)&gt;0,TRIM(VLOOKUP(Z$6,'Lifeline-Capability XWalk'!$F$6:$G$38,2,FALSE)),"")</f>
        <v/>
      </c>
      <c r="AA1642" s="91" t="str">
        <f>IF(IFERROR(SEARCH(AA$6,$D1642),0)&gt;0,TRIM(VLOOKUP(AA$6,'Lifeline-Capability XWalk'!$F$6:$G$38,2,FALSE)),"")</f>
        <v>Communications</v>
      </c>
      <c r="AB1642" s="91" t="str">
        <f>IF(IFERROR(SEARCH(AB$6,$D1642),0)&gt;0,TRIM(VLOOKUP(AB$6,'Lifeline-Capability XWalk'!$F$6:$G$38,2,FALSE)),"")</f>
        <v>Communications</v>
      </c>
      <c r="AC1642" s="91" t="str">
        <f>IF(IFERROR(SEARCH(AC$6,$D1642),0)&gt;0,TRIM(VLOOKUP(AC$6,'Lifeline-Capability XWalk'!$F$6:$G$38,2,FALSE)),"")</f>
        <v>Safety and Security</v>
      </c>
      <c r="AD1642" s="91" t="str">
        <f>IF(IFERROR(SEARCH(AD$6,$D1642),0)&gt;0,TRIM(VLOOKUP(AD$6,'Lifeline-Capability XWalk'!$F$6:$G$38,2,FALSE)),"")</f>
        <v/>
      </c>
      <c r="AE1642" s="91" t="str">
        <f>IF(IFERROR(SEARCH(AE$6,$D1642),0)&gt;0,TRIM(VLOOKUP(AE$6,'Lifeline-Capability XWalk'!$F$6:$G$38,2,FALSE)),"")</f>
        <v/>
      </c>
      <c r="AF1642" s="91" t="str">
        <f>IF(IFERROR(SEARCH(AF$6,$D1642),0)&gt;0,TRIM(VLOOKUP(AF$6,'Lifeline-Capability XWalk'!$F$6:$G$38,2,FALSE)),"")</f>
        <v/>
      </c>
      <c r="AG1642" s="91" t="str">
        <f>IF(IFERROR(SEARCH(AG$6,$D1642),0)&gt;0,TRIM(VLOOKUP(AG$6,'Lifeline-Capability XWalk'!$F$6:$G$38,2,FALSE)),"")</f>
        <v/>
      </c>
      <c r="AH1642" s="91" t="str">
        <f>IF(IFERROR(SEARCH(AH$6,$D1642),0)&gt;0,TRIM(VLOOKUP(AH$6,'Lifeline-Capability XWalk'!$F$6:$G$38,2,FALSE)),"")</f>
        <v/>
      </c>
      <c r="AI1642" s="91" t="str">
        <f>IF(IFERROR(SEARCH(AI$6,$D1642),0)&gt;0,TRIM(VLOOKUP(AI$6,'Lifeline-Capability XWalk'!$F$6:$G$38,2,FALSE)),"")</f>
        <v/>
      </c>
      <c r="AJ1642" s="91" t="str">
        <f>IF(IFERROR(SEARCH(AJ$6,$D1642),0)&gt;0,TRIM(VLOOKUP(AJ$6,'Lifeline-Capability XWalk'!$F$6:$G$38,2,FALSE)),"")</f>
        <v>Safety and Security; Food, Water, Shelter; Health and Medical; Energy; Communications; Hazardous Materials; Transportation; Water Systems;</v>
      </c>
      <c r="AK1642" s="91" t="str">
        <f>IF(IFERROR(SEARCH(AK$6,$D1642),0)&gt;0,TRIM(VLOOKUP(AK$6,'Lifeline-Capability XWalk'!$F$6:$G$38,2,FALSE)),"")</f>
        <v/>
      </c>
      <c r="AL1642" s="92" t="str">
        <f>IF(IFERROR(SEARCH(AL$6,$D1642),0)&gt;0,TRIM(VLOOKUP(AL$6,'Lifeline-Capability XWalk'!$F$6:$G$38,2,FALSE)),"")</f>
        <v/>
      </c>
      <c r="AM1642" s="24" t="str">
        <f t="shared" si="100"/>
        <v>Safety and Security</v>
      </c>
      <c r="AN1642" s="24" t="str">
        <f t="shared" si="100"/>
        <v/>
      </c>
      <c r="AO1642" s="24" t="str">
        <f t="shared" si="100"/>
        <v/>
      </c>
      <c r="AP1642" s="24" t="str">
        <f t="shared" si="100"/>
        <v/>
      </c>
      <c r="AQ1642" s="24" t="str">
        <f t="shared" si="100"/>
        <v>Communications</v>
      </c>
      <c r="AR1642" s="24" t="str">
        <f t="shared" si="100"/>
        <v/>
      </c>
      <c r="AS1642" s="24" t="str">
        <f t="shared" si="100"/>
        <v/>
      </c>
      <c r="AT1642" s="24" t="str">
        <f t="shared" si="100"/>
        <v/>
      </c>
      <c r="AU1642" s="24" t="str">
        <f t="shared" si="100"/>
        <v>Safety and Security; Food, Water, Shelter; Health and Medical; Energy; Communications; Hazardous Materials; Transportation; Water Systems;</v>
      </c>
    </row>
    <row r="1643" spans="1:47" ht="32.1" customHeight="1" x14ac:dyDescent="0.2">
      <c r="A1643" s="143" t="s">
        <v>1113</v>
      </c>
      <c r="B1643" s="144" t="s">
        <v>19</v>
      </c>
      <c r="C1643" s="144" t="s">
        <v>1393</v>
      </c>
      <c r="D1643" s="124" t="s">
        <v>1571</v>
      </c>
      <c r="E1643" s="64" t="str">
        <f t="shared" si="98"/>
        <v>Safety and Security; Food, Water, Shelter; Health and Medical; Energy; Communications; Hazardous Materials; Transportation; Water Systems;</v>
      </c>
      <c r="F1643" s="70" t="s">
        <v>2053</v>
      </c>
      <c r="G1643" s="90" t="str">
        <f>IF(IFERROR(SEARCH(G$6,$D1643),0)&gt;0,TRIM(VLOOKUP(G$6,'Lifeline-Capability XWalk'!$F$6:$G$38,2,FALSE)),"")</f>
        <v/>
      </c>
      <c r="H1643" s="91" t="str">
        <f>IF(IFERROR(SEARCH(H$6,$D1643),0)&gt;0,TRIM(VLOOKUP(H$6,'Lifeline-Capability XWalk'!$F$6:$G$38,2,FALSE)),"")</f>
        <v/>
      </c>
      <c r="I1643" s="91" t="str">
        <f>IF(IFERROR(SEARCH(I$6,$D1643),0)&gt;0,TRIM(VLOOKUP(I$6,'Lifeline-Capability XWalk'!$F$6:$G$38,2,FALSE)),"")</f>
        <v/>
      </c>
      <c r="J1643" s="91" t="str">
        <f>IF(IFERROR(SEARCH(J$6,$D1643),0)&gt;0,TRIM(VLOOKUP(J$6,'Lifeline-Capability XWalk'!$F$6:$G$38,2,FALSE)),"")</f>
        <v/>
      </c>
      <c r="K1643" s="91" t="str">
        <f>IF(IFERROR(SEARCH(K$6,$D1643),0)&gt;0,TRIM(VLOOKUP(K$6,'Lifeline-Capability XWalk'!$F$6:$G$38,2,FALSE)),"")</f>
        <v/>
      </c>
      <c r="L1643" s="91" t="str">
        <f>IF(IFERROR(SEARCH(L$6,$D1643),0)&gt;0,TRIM(VLOOKUP(L$6,'Lifeline-Capability XWalk'!$F$6:$G$38,2,FALSE)),"")</f>
        <v/>
      </c>
      <c r="M1643" s="91" t="str">
        <f>IF(IFERROR(SEARCH(M$6,$D1643),0)&gt;0,TRIM(VLOOKUP(M$6,'Lifeline-Capability XWalk'!$F$6:$G$38,2,FALSE)),"")</f>
        <v/>
      </c>
      <c r="N1643" s="91" t="str">
        <f>IF(IFERROR(SEARCH(N$6,$D1643),0)&gt;0,TRIM(VLOOKUP(N$6,'Lifeline-Capability XWalk'!$F$6:$G$38,2,FALSE)),"")</f>
        <v/>
      </c>
      <c r="O1643" s="91" t="str">
        <f>IF(IFERROR(SEARCH(O$6,$D1643),0)&gt;0,TRIM(VLOOKUP(O$6,'Lifeline-Capability XWalk'!$F$6:$G$38,2,FALSE)),"")</f>
        <v/>
      </c>
      <c r="P1643" s="91" t="str">
        <f>IF(IFERROR(SEARCH(P$6,$D1643),0)&gt;0,TRIM(VLOOKUP(P$6,'Lifeline-Capability XWalk'!$F$6:$G$38,2,FALSE)),"")</f>
        <v/>
      </c>
      <c r="Q1643" s="91" t="str">
        <f>IF(IFERROR(SEARCH(Q$6,$D1643),0)&gt;0,TRIM(VLOOKUP(Q$6,'Lifeline-Capability XWalk'!$F$6:$G$38,2,FALSE)),"")</f>
        <v/>
      </c>
      <c r="R1643" s="91" t="str">
        <f>IF(IFERROR(SEARCH(R$6,$D1643),0)&gt;0,TRIM(VLOOKUP(R$6,'Lifeline-Capability XWalk'!$F$6:$G$38,2,FALSE)),"")</f>
        <v/>
      </c>
      <c r="S1643" s="91" t="str">
        <f>IF(IFERROR(SEARCH(S$6,$D1643),0)&gt;0,TRIM(VLOOKUP(S$6,'Lifeline-Capability XWalk'!$F$6:$G$38,2,FALSE)),"")</f>
        <v/>
      </c>
      <c r="T1643" s="91" t="str">
        <f>IF(IFERROR(SEARCH(T$6,$D1643),0)&gt;0,TRIM(VLOOKUP(T$6,'Lifeline-Capability XWalk'!$F$6:$G$38,2,FALSE)),"")</f>
        <v/>
      </c>
      <c r="U1643" s="91" t="str">
        <f>IF(IFERROR(SEARCH(U$6,$D1643),0)&gt;0,TRIM(VLOOKUP(U$6,'Lifeline-Capability XWalk'!$F$6:$G$38,2,FALSE)),"")</f>
        <v/>
      </c>
      <c r="V1643" s="91" t="str">
        <f>IF(IFERROR(SEARCH(V$6,$D1643),0)&gt;0,TRIM(VLOOKUP(V$6,'Lifeline-Capability XWalk'!$F$6:$G$38,2,FALSE)),"")</f>
        <v/>
      </c>
      <c r="W1643" s="91" t="str">
        <f>IF(IFERROR(SEARCH(W$6,$D1643),0)&gt;0,TRIM(VLOOKUP(W$6,'Lifeline-Capability XWalk'!$F$6:$G$38,2,FALSE)),"")</f>
        <v/>
      </c>
      <c r="X1643" s="91" t="str">
        <f>IF(IFERROR(SEARCH(X$6,$D1643),0)&gt;0,TRIM(VLOOKUP(X$6,'Lifeline-Capability XWalk'!$F$6:$G$38,2,FALSE)),"")</f>
        <v/>
      </c>
      <c r="Y1643" s="91" t="str">
        <f>IF(IFERROR(SEARCH(Y$6,$D1643),0)&gt;0,TRIM(VLOOKUP(Y$6,'Lifeline-Capability XWalk'!$F$6:$G$38,2,FALSE)),"")</f>
        <v/>
      </c>
      <c r="Z1643" s="91" t="str">
        <f>IF(IFERROR(SEARCH(Z$6,$D1643),0)&gt;0,TRIM(VLOOKUP(Z$6,'Lifeline-Capability XWalk'!$F$6:$G$38,2,FALSE)),"")</f>
        <v/>
      </c>
      <c r="AA1643" s="91" t="str">
        <f>IF(IFERROR(SEARCH(AA$6,$D1643),0)&gt;0,TRIM(VLOOKUP(AA$6,'Lifeline-Capability XWalk'!$F$6:$G$38,2,FALSE)),"")</f>
        <v>Communications</v>
      </c>
      <c r="AB1643" s="91" t="str">
        <f>IF(IFERROR(SEARCH(AB$6,$D1643),0)&gt;0,TRIM(VLOOKUP(AB$6,'Lifeline-Capability XWalk'!$F$6:$G$38,2,FALSE)),"")</f>
        <v>Communications</v>
      </c>
      <c r="AC1643" s="91" t="str">
        <f>IF(IFERROR(SEARCH(AC$6,$D1643),0)&gt;0,TRIM(VLOOKUP(AC$6,'Lifeline-Capability XWalk'!$F$6:$G$38,2,FALSE)),"")</f>
        <v>Safety and Security</v>
      </c>
      <c r="AD1643" s="91" t="str">
        <f>IF(IFERROR(SEARCH(AD$6,$D1643),0)&gt;0,TRIM(VLOOKUP(AD$6,'Lifeline-Capability XWalk'!$F$6:$G$38,2,FALSE)),"")</f>
        <v/>
      </c>
      <c r="AE1643" s="91" t="str">
        <f>IF(IFERROR(SEARCH(AE$6,$D1643),0)&gt;0,TRIM(VLOOKUP(AE$6,'Lifeline-Capability XWalk'!$F$6:$G$38,2,FALSE)),"")</f>
        <v/>
      </c>
      <c r="AF1643" s="91" t="str">
        <f>IF(IFERROR(SEARCH(AF$6,$D1643),0)&gt;0,TRIM(VLOOKUP(AF$6,'Lifeline-Capability XWalk'!$F$6:$G$38,2,FALSE)),"")</f>
        <v/>
      </c>
      <c r="AG1643" s="91" t="str">
        <f>IF(IFERROR(SEARCH(AG$6,$D1643),0)&gt;0,TRIM(VLOOKUP(AG$6,'Lifeline-Capability XWalk'!$F$6:$G$38,2,FALSE)),"")</f>
        <v/>
      </c>
      <c r="AH1643" s="91" t="str">
        <f>IF(IFERROR(SEARCH(AH$6,$D1643),0)&gt;0,TRIM(VLOOKUP(AH$6,'Lifeline-Capability XWalk'!$F$6:$G$38,2,FALSE)),"")</f>
        <v/>
      </c>
      <c r="AI1643" s="91" t="str">
        <f>IF(IFERROR(SEARCH(AI$6,$D1643),0)&gt;0,TRIM(VLOOKUP(AI$6,'Lifeline-Capability XWalk'!$F$6:$G$38,2,FALSE)),"")</f>
        <v/>
      </c>
      <c r="AJ1643" s="91" t="str">
        <f>IF(IFERROR(SEARCH(AJ$6,$D1643),0)&gt;0,TRIM(VLOOKUP(AJ$6,'Lifeline-Capability XWalk'!$F$6:$G$38,2,FALSE)),"")</f>
        <v>Safety and Security; Food, Water, Shelter; Health and Medical; Energy; Communications; Hazardous Materials; Transportation; Water Systems;</v>
      </c>
      <c r="AK1643" s="91" t="str">
        <f>IF(IFERROR(SEARCH(AK$6,$D1643),0)&gt;0,TRIM(VLOOKUP(AK$6,'Lifeline-Capability XWalk'!$F$6:$G$38,2,FALSE)),"")</f>
        <v/>
      </c>
      <c r="AL1643" s="92" t="str">
        <f>IF(IFERROR(SEARCH(AL$6,$D1643),0)&gt;0,TRIM(VLOOKUP(AL$6,'Lifeline-Capability XWalk'!$F$6:$G$38,2,FALSE)),"")</f>
        <v/>
      </c>
      <c r="AM1643" s="24" t="str">
        <f t="shared" si="100"/>
        <v>Safety and Security</v>
      </c>
      <c r="AN1643" s="24" t="str">
        <f t="shared" si="100"/>
        <v/>
      </c>
      <c r="AO1643" s="24" t="str">
        <f t="shared" si="100"/>
        <v/>
      </c>
      <c r="AP1643" s="24" t="str">
        <f t="shared" si="100"/>
        <v/>
      </c>
      <c r="AQ1643" s="24" t="str">
        <f t="shared" si="100"/>
        <v>Communications</v>
      </c>
      <c r="AR1643" s="24" t="str">
        <f t="shared" si="100"/>
        <v/>
      </c>
      <c r="AS1643" s="24" t="str">
        <f t="shared" si="100"/>
        <v/>
      </c>
      <c r="AT1643" s="24" t="str">
        <f t="shared" si="100"/>
        <v/>
      </c>
      <c r="AU1643" s="24" t="str">
        <f t="shared" si="100"/>
        <v>Safety and Security; Food, Water, Shelter; Health and Medical; Energy; Communications; Hazardous Materials; Transportation; Water Systems;</v>
      </c>
    </row>
    <row r="1644" spans="1:47" ht="32.1" customHeight="1" x14ac:dyDescent="0.2">
      <c r="A1644" s="143" t="s">
        <v>1113</v>
      </c>
      <c r="B1644" s="144" t="s">
        <v>19</v>
      </c>
      <c r="C1644" s="144" t="s">
        <v>1393</v>
      </c>
      <c r="D1644" s="124" t="s">
        <v>1571</v>
      </c>
      <c r="E1644" s="64" t="str">
        <f t="shared" si="98"/>
        <v>Safety and Security; Food, Water, Shelter; Health and Medical; Energy; Communications; Hazardous Materials; Transportation; Water Systems;</v>
      </c>
      <c r="F1644" s="70" t="s">
        <v>2054</v>
      </c>
      <c r="G1644" s="90" t="str">
        <f>IF(IFERROR(SEARCH(G$6,$D1644),0)&gt;0,TRIM(VLOOKUP(G$6,'Lifeline-Capability XWalk'!$F$6:$G$38,2,FALSE)),"")</f>
        <v/>
      </c>
      <c r="H1644" s="91" t="str">
        <f>IF(IFERROR(SEARCH(H$6,$D1644),0)&gt;0,TRIM(VLOOKUP(H$6,'Lifeline-Capability XWalk'!$F$6:$G$38,2,FALSE)),"")</f>
        <v/>
      </c>
      <c r="I1644" s="91" t="str">
        <f>IF(IFERROR(SEARCH(I$6,$D1644),0)&gt;0,TRIM(VLOOKUP(I$6,'Lifeline-Capability XWalk'!$F$6:$G$38,2,FALSE)),"")</f>
        <v/>
      </c>
      <c r="J1644" s="91" t="str">
        <f>IF(IFERROR(SEARCH(J$6,$D1644),0)&gt;0,TRIM(VLOOKUP(J$6,'Lifeline-Capability XWalk'!$F$6:$G$38,2,FALSE)),"")</f>
        <v/>
      </c>
      <c r="K1644" s="91" t="str">
        <f>IF(IFERROR(SEARCH(K$6,$D1644),0)&gt;0,TRIM(VLOOKUP(K$6,'Lifeline-Capability XWalk'!$F$6:$G$38,2,FALSE)),"")</f>
        <v/>
      </c>
      <c r="L1644" s="91" t="str">
        <f>IF(IFERROR(SEARCH(L$6,$D1644),0)&gt;0,TRIM(VLOOKUP(L$6,'Lifeline-Capability XWalk'!$F$6:$G$38,2,FALSE)),"")</f>
        <v/>
      </c>
      <c r="M1644" s="91" t="str">
        <f>IF(IFERROR(SEARCH(M$6,$D1644),0)&gt;0,TRIM(VLOOKUP(M$6,'Lifeline-Capability XWalk'!$F$6:$G$38,2,FALSE)),"")</f>
        <v/>
      </c>
      <c r="N1644" s="91" t="str">
        <f>IF(IFERROR(SEARCH(N$6,$D1644),0)&gt;0,TRIM(VLOOKUP(N$6,'Lifeline-Capability XWalk'!$F$6:$G$38,2,FALSE)),"")</f>
        <v/>
      </c>
      <c r="O1644" s="91" t="str">
        <f>IF(IFERROR(SEARCH(O$6,$D1644),0)&gt;0,TRIM(VLOOKUP(O$6,'Lifeline-Capability XWalk'!$F$6:$G$38,2,FALSE)),"")</f>
        <v/>
      </c>
      <c r="P1644" s="91" t="str">
        <f>IF(IFERROR(SEARCH(P$6,$D1644),0)&gt;0,TRIM(VLOOKUP(P$6,'Lifeline-Capability XWalk'!$F$6:$G$38,2,FALSE)),"")</f>
        <v/>
      </c>
      <c r="Q1644" s="91" t="str">
        <f>IF(IFERROR(SEARCH(Q$6,$D1644),0)&gt;0,TRIM(VLOOKUP(Q$6,'Lifeline-Capability XWalk'!$F$6:$G$38,2,FALSE)),"")</f>
        <v/>
      </c>
      <c r="R1644" s="91" t="str">
        <f>IF(IFERROR(SEARCH(R$6,$D1644),0)&gt;0,TRIM(VLOOKUP(R$6,'Lifeline-Capability XWalk'!$F$6:$G$38,2,FALSE)),"")</f>
        <v/>
      </c>
      <c r="S1644" s="91" t="str">
        <f>IF(IFERROR(SEARCH(S$6,$D1644),0)&gt;0,TRIM(VLOOKUP(S$6,'Lifeline-Capability XWalk'!$F$6:$G$38,2,FALSE)),"")</f>
        <v/>
      </c>
      <c r="T1644" s="91" t="str">
        <f>IF(IFERROR(SEARCH(T$6,$D1644),0)&gt;0,TRIM(VLOOKUP(T$6,'Lifeline-Capability XWalk'!$F$6:$G$38,2,FALSE)),"")</f>
        <v/>
      </c>
      <c r="U1644" s="91" t="str">
        <f>IF(IFERROR(SEARCH(U$6,$D1644),0)&gt;0,TRIM(VLOOKUP(U$6,'Lifeline-Capability XWalk'!$F$6:$G$38,2,FALSE)),"")</f>
        <v/>
      </c>
      <c r="V1644" s="91" t="str">
        <f>IF(IFERROR(SEARCH(V$6,$D1644),0)&gt;0,TRIM(VLOOKUP(V$6,'Lifeline-Capability XWalk'!$F$6:$G$38,2,FALSE)),"")</f>
        <v/>
      </c>
      <c r="W1644" s="91" t="str">
        <f>IF(IFERROR(SEARCH(W$6,$D1644),0)&gt;0,TRIM(VLOOKUP(W$6,'Lifeline-Capability XWalk'!$F$6:$G$38,2,FALSE)),"")</f>
        <v/>
      </c>
      <c r="X1644" s="91" t="str">
        <f>IF(IFERROR(SEARCH(X$6,$D1644),0)&gt;0,TRIM(VLOOKUP(X$6,'Lifeline-Capability XWalk'!$F$6:$G$38,2,FALSE)),"")</f>
        <v/>
      </c>
      <c r="Y1644" s="91" t="str">
        <f>IF(IFERROR(SEARCH(Y$6,$D1644),0)&gt;0,TRIM(VLOOKUP(Y$6,'Lifeline-Capability XWalk'!$F$6:$G$38,2,FALSE)),"")</f>
        <v/>
      </c>
      <c r="Z1644" s="91" t="str">
        <f>IF(IFERROR(SEARCH(Z$6,$D1644),0)&gt;0,TRIM(VLOOKUP(Z$6,'Lifeline-Capability XWalk'!$F$6:$G$38,2,FALSE)),"")</f>
        <v/>
      </c>
      <c r="AA1644" s="91" t="str">
        <f>IF(IFERROR(SEARCH(AA$6,$D1644),0)&gt;0,TRIM(VLOOKUP(AA$6,'Lifeline-Capability XWalk'!$F$6:$G$38,2,FALSE)),"")</f>
        <v>Communications</v>
      </c>
      <c r="AB1644" s="91" t="str">
        <f>IF(IFERROR(SEARCH(AB$6,$D1644),0)&gt;0,TRIM(VLOOKUP(AB$6,'Lifeline-Capability XWalk'!$F$6:$G$38,2,FALSE)),"")</f>
        <v>Communications</v>
      </c>
      <c r="AC1644" s="91" t="str">
        <f>IF(IFERROR(SEARCH(AC$6,$D1644),0)&gt;0,TRIM(VLOOKUP(AC$6,'Lifeline-Capability XWalk'!$F$6:$G$38,2,FALSE)),"")</f>
        <v>Safety and Security</v>
      </c>
      <c r="AD1644" s="91" t="str">
        <f>IF(IFERROR(SEARCH(AD$6,$D1644),0)&gt;0,TRIM(VLOOKUP(AD$6,'Lifeline-Capability XWalk'!$F$6:$G$38,2,FALSE)),"")</f>
        <v/>
      </c>
      <c r="AE1644" s="91" t="str">
        <f>IF(IFERROR(SEARCH(AE$6,$D1644),0)&gt;0,TRIM(VLOOKUP(AE$6,'Lifeline-Capability XWalk'!$F$6:$G$38,2,FALSE)),"")</f>
        <v/>
      </c>
      <c r="AF1644" s="91" t="str">
        <f>IF(IFERROR(SEARCH(AF$6,$D1644),0)&gt;0,TRIM(VLOOKUP(AF$6,'Lifeline-Capability XWalk'!$F$6:$G$38,2,FALSE)),"")</f>
        <v/>
      </c>
      <c r="AG1644" s="91" t="str">
        <f>IF(IFERROR(SEARCH(AG$6,$D1644),0)&gt;0,TRIM(VLOOKUP(AG$6,'Lifeline-Capability XWalk'!$F$6:$G$38,2,FALSE)),"")</f>
        <v/>
      </c>
      <c r="AH1644" s="91" t="str">
        <f>IF(IFERROR(SEARCH(AH$6,$D1644),0)&gt;0,TRIM(VLOOKUP(AH$6,'Lifeline-Capability XWalk'!$F$6:$G$38,2,FALSE)),"")</f>
        <v/>
      </c>
      <c r="AI1644" s="91" t="str">
        <f>IF(IFERROR(SEARCH(AI$6,$D1644),0)&gt;0,TRIM(VLOOKUP(AI$6,'Lifeline-Capability XWalk'!$F$6:$G$38,2,FALSE)),"")</f>
        <v/>
      </c>
      <c r="AJ1644" s="91" t="str">
        <f>IF(IFERROR(SEARCH(AJ$6,$D1644),0)&gt;0,TRIM(VLOOKUP(AJ$6,'Lifeline-Capability XWalk'!$F$6:$G$38,2,FALSE)),"")</f>
        <v>Safety and Security; Food, Water, Shelter; Health and Medical; Energy; Communications; Hazardous Materials; Transportation; Water Systems;</v>
      </c>
      <c r="AK1644" s="91" t="str">
        <f>IF(IFERROR(SEARCH(AK$6,$D1644),0)&gt;0,TRIM(VLOOKUP(AK$6,'Lifeline-Capability XWalk'!$F$6:$G$38,2,FALSE)),"")</f>
        <v/>
      </c>
      <c r="AL1644" s="92" t="str">
        <f>IF(IFERROR(SEARCH(AL$6,$D1644),0)&gt;0,TRIM(VLOOKUP(AL$6,'Lifeline-Capability XWalk'!$F$6:$G$38,2,FALSE)),"")</f>
        <v/>
      </c>
      <c r="AM1644" s="24" t="str">
        <f t="shared" si="100"/>
        <v>Safety and Security</v>
      </c>
      <c r="AN1644" s="24" t="str">
        <f t="shared" si="100"/>
        <v/>
      </c>
      <c r="AO1644" s="24" t="str">
        <f t="shared" si="100"/>
        <v/>
      </c>
      <c r="AP1644" s="24" t="str">
        <f t="shared" si="100"/>
        <v/>
      </c>
      <c r="AQ1644" s="24" t="str">
        <f t="shared" si="100"/>
        <v>Communications</v>
      </c>
      <c r="AR1644" s="24" t="str">
        <f t="shared" si="100"/>
        <v/>
      </c>
      <c r="AS1644" s="24" t="str">
        <f t="shared" si="100"/>
        <v/>
      </c>
      <c r="AT1644" s="24" t="str">
        <f t="shared" si="100"/>
        <v/>
      </c>
      <c r="AU1644" s="24" t="str">
        <f t="shared" si="100"/>
        <v>Safety and Security; Food, Water, Shelter; Health and Medical; Energy; Communications; Hazardous Materials; Transportation; Water Systems;</v>
      </c>
    </row>
    <row r="1645" spans="1:47" ht="32.1" customHeight="1" x14ac:dyDescent="0.2">
      <c r="A1645" s="143" t="s">
        <v>1114</v>
      </c>
      <c r="B1645" s="144" t="s">
        <v>1124</v>
      </c>
      <c r="C1645" s="144" t="s">
        <v>1393</v>
      </c>
      <c r="D1645" s="124" t="s">
        <v>1571</v>
      </c>
      <c r="E1645" s="64" t="str">
        <f t="shared" si="98"/>
        <v>Safety and Security; Food, Water, Shelter; Health and Medical; Energy; Communications; Hazardous Materials; Transportation; Water Systems;</v>
      </c>
      <c r="F1645" s="70" t="s">
        <v>2055</v>
      </c>
      <c r="G1645" s="90" t="str">
        <f>IF(IFERROR(SEARCH(G$6,$D1645),0)&gt;0,TRIM(VLOOKUP(G$6,'Lifeline-Capability XWalk'!$F$6:$G$38,2,FALSE)),"")</f>
        <v/>
      </c>
      <c r="H1645" s="91" t="str">
        <f>IF(IFERROR(SEARCH(H$6,$D1645),0)&gt;0,TRIM(VLOOKUP(H$6,'Lifeline-Capability XWalk'!$F$6:$G$38,2,FALSE)),"")</f>
        <v/>
      </c>
      <c r="I1645" s="91" t="str">
        <f>IF(IFERROR(SEARCH(I$6,$D1645),0)&gt;0,TRIM(VLOOKUP(I$6,'Lifeline-Capability XWalk'!$F$6:$G$38,2,FALSE)),"")</f>
        <v/>
      </c>
      <c r="J1645" s="91" t="str">
        <f>IF(IFERROR(SEARCH(J$6,$D1645),0)&gt;0,TRIM(VLOOKUP(J$6,'Lifeline-Capability XWalk'!$F$6:$G$38,2,FALSE)),"")</f>
        <v/>
      </c>
      <c r="K1645" s="91" t="str">
        <f>IF(IFERROR(SEARCH(K$6,$D1645),0)&gt;0,TRIM(VLOOKUP(K$6,'Lifeline-Capability XWalk'!$F$6:$G$38,2,FALSE)),"")</f>
        <v/>
      </c>
      <c r="L1645" s="91" t="str">
        <f>IF(IFERROR(SEARCH(L$6,$D1645),0)&gt;0,TRIM(VLOOKUP(L$6,'Lifeline-Capability XWalk'!$F$6:$G$38,2,FALSE)),"")</f>
        <v/>
      </c>
      <c r="M1645" s="91" t="str">
        <f>IF(IFERROR(SEARCH(M$6,$D1645),0)&gt;0,TRIM(VLOOKUP(M$6,'Lifeline-Capability XWalk'!$F$6:$G$38,2,FALSE)),"")</f>
        <v/>
      </c>
      <c r="N1645" s="91" t="str">
        <f>IF(IFERROR(SEARCH(N$6,$D1645),0)&gt;0,TRIM(VLOOKUP(N$6,'Lifeline-Capability XWalk'!$F$6:$G$38,2,FALSE)),"")</f>
        <v/>
      </c>
      <c r="O1645" s="91" t="str">
        <f>IF(IFERROR(SEARCH(O$6,$D1645),0)&gt;0,TRIM(VLOOKUP(O$6,'Lifeline-Capability XWalk'!$F$6:$G$38,2,FALSE)),"")</f>
        <v/>
      </c>
      <c r="P1645" s="91" t="str">
        <f>IF(IFERROR(SEARCH(P$6,$D1645),0)&gt;0,TRIM(VLOOKUP(P$6,'Lifeline-Capability XWalk'!$F$6:$G$38,2,FALSE)),"")</f>
        <v/>
      </c>
      <c r="Q1645" s="91" t="str">
        <f>IF(IFERROR(SEARCH(Q$6,$D1645),0)&gt;0,TRIM(VLOOKUP(Q$6,'Lifeline-Capability XWalk'!$F$6:$G$38,2,FALSE)),"")</f>
        <v/>
      </c>
      <c r="R1645" s="91" t="str">
        <f>IF(IFERROR(SEARCH(R$6,$D1645),0)&gt;0,TRIM(VLOOKUP(R$6,'Lifeline-Capability XWalk'!$F$6:$G$38,2,FALSE)),"")</f>
        <v/>
      </c>
      <c r="S1645" s="91" t="str">
        <f>IF(IFERROR(SEARCH(S$6,$D1645),0)&gt;0,TRIM(VLOOKUP(S$6,'Lifeline-Capability XWalk'!$F$6:$G$38,2,FALSE)),"")</f>
        <v/>
      </c>
      <c r="T1645" s="91" t="str">
        <f>IF(IFERROR(SEARCH(T$6,$D1645),0)&gt;0,TRIM(VLOOKUP(T$6,'Lifeline-Capability XWalk'!$F$6:$G$38,2,FALSE)),"")</f>
        <v/>
      </c>
      <c r="U1645" s="91" t="str">
        <f>IF(IFERROR(SEARCH(U$6,$D1645),0)&gt;0,TRIM(VLOOKUP(U$6,'Lifeline-Capability XWalk'!$F$6:$G$38,2,FALSE)),"")</f>
        <v/>
      </c>
      <c r="V1645" s="91" t="str">
        <f>IF(IFERROR(SEARCH(V$6,$D1645),0)&gt;0,TRIM(VLOOKUP(V$6,'Lifeline-Capability XWalk'!$F$6:$G$38,2,FALSE)),"")</f>
        <v/>
      </c>
      <c r="W1645" s="91" t="str">
        <f>IF(IFERROR(SEARCH(W$6,$D1645),0)&gt;0,TRIM(VLOOKUP(W$6,'Lifeline-Capability XWalk'!$F$6:$G$38,2,FALSE)),"")</f>
        <v/>
      </c>
      <c r="X1645" s="91" t="str">
        <f>IF(IFERROR(SEARCH(X$6,$D1645),0)&gt;0,TRIM(VLOOKUP(X$6,'Lifeline-Capability XWalk'!$F$6:$G$38,2,FALSE)),"")</f>
        <v/>
      </c>
      <c r="Y1645" s="91" t="str">
        <f>IF(IFERROR(SEARCH(Y$6,$D1645),0)&gt;0,TRIM(VLOOKUP(Y$6,'Lifeline-Capability XWalk'!$F$6:$G$38,2,FALSE)),"")</f>
        <v/>
      </c>
      <c r="Z1645" s="91" t="str">
        <f>IF(IFERROR(SEARCH(Z$6,$D1645),0)&gt;0,TRIM(VLOOKUP(Z$6,'Lifeline-Capability XWalk'!$F$6:$G$38,2,FALSE)),"")</f>
        <v/>
      </c>
      <c r="AA1645" s="91" t="str">
        <f>IF(IFERROR(SEARCH(AA$6,$D1645),0)&gt;0,TRIM(VLOOKUP(AA$6,'Lifeline-Capability XWalk'!$F$6:$G$38,2,FALSE)),"")</f>
        <v>Communications</v>
      </c>
      <c r="AB1645" s="91" t="str">
        <f>IF(IFERROR(SEARCH(AB$6,$D1645),0)&gt;0,TRIM(VLOOKUP(AB$6,'Lifeline-Capability XWalk'!$F$6:$G$38,2,FALSE)),"")</f>
        <v>Communications</v>
      </c>
      <c r="AC1645" s="91" t="str">
        <f>IF(IFERROR(SEARCH(AC$6,$D1645),0)&gt;0,TRIM(VLOOKUP(AC$6,'Lifeline-Capability XWalk'!$F$6:$G$38,2,FALSE)),"")</f>
        <v>Safety and Security</v>
      </c>
      <c r="AD1645" s="91" t="str">
        <f>IF(IFERROR(SEARCH(AD$6,$D1645),0)&gt;0,TRIM(VLOOKUP(AD$6,'Lifeline-Capability XWalk'!$F$6:$G$38,2,FALSE)),"")</f>
        <v/>
      </c>
      <c r="AE1645" s="91" t="str">
        <f>IF(IFERROR(SEARCH(AE$6,$D1645),0)&gt;0,TRIM(VLOOKUP(AE$6,'Lifeline-Capability XWalk'!$F$6:$G$38,2,FALSE)),"")</f>
        <v/>
      </c>
      <c r="AF1645" s="91" t="str">
        <f>IF(IFERROR(SEARCH(AF$6,$D1645),0)&gt;0,TRIM(VLOOKUP(AF$6,'Lifeline-Capability XWalk'!$F$6:$G$38,2,FALSE)),"")</f>
        <v/>
      </c>
      <c r="AG1645" s="91" t="str">
        <f>IF(IFERROR(SEARCH(AG$6,$D1645),0)&gt;0,TRIM(VLOOKUP(AG$6,'Lifeline-Capability XWalk'!$F$6:$G$38,2,FALSE)),"")</f>
        <v/>
      </c>
      <c r="AH1645" s="91" t="str">
        <f>IF(IFERROR(SEARCH(AH$6,$D1645),0)&gt;0,TRIM(VLOOKUP(AH$6,'Lifeline-Capability XWalk'!$F$6:$G$38,2,FALSE)),"")</f>
        <v/>
      </c>
      <c r="AI1645" s="91" t="str">
        <f>IF(IFERROR(SEARCH(AI$6,$D1645),0)&gt;0,TRIM(VLOOKUP(AI$6,'Lifeline-Capability XWalk'!$F$6:$G$38,2,FALSE)),"")</f>
        <v/>
      </c>
      <c r="AJ1645" s="91" t="str">
        <f>IF(IFERROR(SEARCH(AJ$6,$D1645),0)&gt;0,TRIM(VLOOKUP(AJ$6,'Lifeline-Capability XWalk'!$F$6:$G$38,2,FALSE)),"")</f>
        <v>Safety and Security; Food, Water, Shelter; Health and Medical; Energy; Communications; Hazardous Materials; Transportation; Water Systems;</v>
      </c>
      <c r="AK1645" s="91" t="str">
        <f>IF(IFERROR(SEARCH(AK$6,$D1645),0)&gt;0,TRIM(VLOOKUP(AK$6,'Lifeline-Capability XWalk'!$F$6:$G$38,2,FALSE)),"")</f>
        <v/>
      </c>
      <c r="AL1645" s="92" t="str">
        <f>IF(IFERROR(SEARCH(AL$6,$D1645),0)&gt;0,TRIM(VLOOKUP(AL$6,'Lifeline-Capability XWalk'!$F$6:$G$38,2,FALSE)),"")</f>
        <v/>
      </c>
      <c r="AM1645" s="24" t="str">
        <f t="shared" si="100"/>
        <v>Safety and Security</v>
      </c>
      <c r="AN1645" s="24" t="str">
        <f t="shared" si="100"/>
        <v/>
      </c>
      <c r="AO1645" s="24" t="str">
        <f t="shared" si="100"/>
        <v/>
      </c>
      <c r="AP1645" s="24" t="str">
        <f t="shared" si="100"/>
        <v/>
      </c>
      <c r="AQ1645" s="24" t="str">
        <f t="shared" si="100"/>
        <v>Communications</v>
      </c>
      <c r="AR1645" s="24" t="str">
        <f t="shared" si="100"/>
        <v/>
      </c>
      <c r="AS1645" s="24" t="str">
        <f t="shared" si="100"/>
        <v/>
      </c>
      <c r="AT1645" s="24" t="str">
        <f t="shared" si="100"/>
        <v/>
      </c>
      <c r="AU1645" s="24" t="str">
        <f t="shared" si="100"/>
        <v>Safety and Security; Food, Water, Shelter; Health and Medical; Energy; Communications; Hazardous Materials; Transportation; Water Systems;</v>
      </c>
    </row>
    <row r="1646" spans="1:47" ht="32.1" customHeight="1" x14ac:dyDescent="0.2">
      <c r="A1646" s="143" t="s">
        <v>1114</v>
      </c>
      <c r="B1646" s="144" t="s">
        <v>1124</v>
      </c>
      <c r="C1646" s="144" t="s">
        <v>1393</v>
      </c>
      <c r="D1646" s="124" t="s">
        <v>1359</v>
      </c>
      <c r="E1646" s="64" t="str">
        <f t="shared" si="98"/>
        <v>Communications, Transportation</v>
      </c>
      <c r="F1646" s="70" t="s">
        <v>2056</v>
      </c>
      <c r="G1646" s="90" t="str">
        <f>IF(IFERROR(SEARCH(G$6,$D1646),0)&gt;0,TRIM(VLOOKUP(G$6,'Lifeline-Capability XWalk'!$F$6:$G$38,2,FALSE)),"")</f>
        <v/>
      </c>
      <c r="H1646" s="91" t="str">
        <f>IF(IFERROR(SEARCH(H$6,$D1646),0)&gt;0,TRIM(VLOOKUP(H$6,'Lifeline-Capability XWalk'!$F$6:$G$38,2,FALSE)),"")</f>
        <v/>
      </c>
      <c r="I1646" s="91" t="str">
        <f>IF(IFERROR(SEARCH(I$6,$D1646),0)&gt;0,TRIM(VLOOKUP(I$6,'Lifeline-Capability XWalk'!$F$6:$G$38,2,FALSE)),"")</f>
        <v>Transportation</v>
      </c>
      <c r="J1646" s="91" t="str">
        <f>IF(IFERROR(SEARCH(J$6,$D1646),0)&gt;0,TRIM(VLOOKUP(J$6,'Lifeline-Capability XWalk'!$F$6:$G$38,2,FALSE)),"")</f>
        <v/>
      </c>
      <c r="K1646" s="91" t="str">
        <f>IF(IFERROR(SEARCH(K$6,$D1646),0)&gt;0,TRIM(VLOOKUP(K$6,'Lifeline-Capability XWalk'!$F$6:$G$38,2,FALSE)),"")</f>
        <v/>
      </c>
      <c r="L1646" s="91" t="str">
        <f>IF(IFERROR(SEARCH(L$6,$D1646),0)&gt;0,TRIM(VLOOKUP(L$6,'Lifeline-Capability XWalk'!$F$6:$G$38,2,FALSE)),"")</f>
        <v/>
      </c>
      <c r="M1646" s="91" t="str">
        <f>IF(IFERROR(SEARCH(M$6,$D1646),0)&gt;0,TRIM(VLOOKUP(M$6,'Lifeline-Capability XWalk'!$F$6:$G$38,2,FALSE)),"")</f>
        <v/>
      </c>
      <c r="N1646" s="91" t="str">
        <f>IF(IFERROR(SEARCH(N$6,$D1646),0)&gt;0,TRIM(VLOOKUP(N$6,'Lifeline-Capability XWalk'!$F$6:$G$38,2,FALSE)),"")</f>
        <v/>
      </c>
      <c r="O1646" s="91" t="str">
        <f>IF(IFERROR(SEARCH(O$6,$D1646),0)&gt;0,TRIM(VLOOKUP(O$6,'Lifeline-Capability XWalk'!$F$6:$G$38,2,FALSE)),"")</f>
        <v/>
      </c>
      <c r="P1646" s="91" t="str">
        <f>IF(IFERROR(SEARCH(P$6,$D1646),0)&gt;0,TRIM(VLOOKUP(P$6,'Lifeline-Capability XWalk'!$F$6:$G$38,2,FALSE)),"")</f>
        <v/>
      </c>
      <c r="Q1646" s="91" t="str">
        <f>IF(IFERROR(SEARCH(Q$6,$D1646),0)&gt;0,TRIM(VLOOKUP(Q$6,'Lifeline-Capability XWalk'!$F$6:$G$38,2,FALSE)),"")</f>
        <v/>
      </c>
      <c r="R1646" s="91" t="str">
        <f>IF(IFERROR(SEARCH(R$6,$D1646),0)&gt;0,TRIM(VLOOKUP(R$6,'Lifeline-Capability XWalk'!$F$6:$G$38,2,FALSE)),"")</f>
        <v/>
      </c>
      <c r="S1646" s="91" t="str">
        <f>IF(IFERROR(SEARCH(S$6,$D1646),0)&gt;0,TRIM(VLOOKUP(S$6,'Lifeline-Capability XWalk'!$F$6:$G$38,2,FALSE)),"")</f>
        <v/>
      </c>
      <c r="T1646" s="91" t="str">
        <f>IF(IFERROR(SEARCH(T$6,$D1646),0)&gt;0,TRIM(VLOOKUP(T$6,'Lifeline-Capability XWalk'!$F$6:$G$38,2,FALSE)),"")</f>
        <v/>
      </c>
      <c r="U1646" s="91" t="str">
        <f>IF(IFERROR(SEARCH(U$6,$D1646),0)&gt;0,TRIM(VLOOKUP(U$6,'Lifeline-Capability XWalk'!$F$6:$G$38,2,FALSE)),"")</f>
        <v/>
      </c>
      <c r="V1646" s="91" t="str">
        <f>IF(IFERROR(SEARCH(V$6,$D1646),0)&gt;0,TRIM(VLOOKUP(V$6,'Lifeline-Capability XWalk'!$F$6:$G$38,2,FALSE)),"")</f>
        <v/>
      </c>
      <c r="W1646" s="91" t="str">
        <f>IF(IFERROR(SEARCH(W$6,$D1646),0)&gt;0,TRIM(VLOOKUP(W$6,'Lifeline-Capability XWalk'!$F$6:$G$38,2,FALSE)),"")</f>
        <v/>
      </c>
      <c r="X1646" s="91" t="str">
        <f>IF(IFERROR(SEARCH(X$6,$D1646),0)&gt;0,TRIM(VLOOKUP(X$6,'Lifeline-Capability XWalk'!$F$6:$G$38,2,FALSE)),"")</f>
        <v/>
      </c>
      <c r="Y1646" s="91" t="str">
        <f>IF(IFERROR(SEARCH(Y$6,$D1646),0)&gt;0,TRIM(VLOOKUP(Y$6,'Lifeline-Capability XWalk'!$F$6:$G$38,2,FALSE)),"")</f>
        <v/>
      </c>
      <c r="Z1646" s="91" t="str">
        <f>IF(IFERROR(SEARCH(Z$6,$D1646),0)&gt;0,TRIM(VLOOKUP(Z$6,'Lifeline-Capability XWalk'!$F$6:$G$38,2,FALSE)),"")</f>
        <v/>
      </c>
      <c r="AA1646" s="91" t="str">
        <f>IF(IFERROR(SEARCH(AA$6,$D1646),0)&gt;0,TRIM(VLOOKUP(AA$6,'Lifeline-Capability XWalk'!$F$6:$G$38,2,FALSE)),"")</f>
        <v>Communications</v>
      </c>
      <c r="AB1646" s="91" t="str">
        <f>IF(IFERROR(SEARCH(AB$6,$D1646),0)&gt;0,TRIM(VLOOKUP(AB$6,'Lifeline-Capability XWalk'!$F$6:$G$38,2,FALSE)),"")</f>
        <v>Communications</v>
      </c>
      <c r="AC1646" s="91" t="str">
        <f>IF(IFERROR(SEARCH(AC$6,$D1646),0)&gt;0,TRIM(VLOOKUP(AC$6,'Lifeline-Capability XWalk'!$F$6:$G$38,2,FALSE)),"")</f>
        <v/>
      </c>
      <c r="AD1646" s="91" t="str">
        <f>IF(IFERROR(SEARCH(AD$6,$D1646),0)&gt;0,TRIM(VLOOKUP(AD$6,'Lifeline-Capability XWalk'!$F$6:$G$38,2,FALSE)),"")</f>
        <v/>
      </c>
      <c r="AE1646" s="91" t="str">
        <f>IF(IFERROR(SEARCH(AE$6,$D1646),0)&gt;0,TRIM(VLOOKUP(AE$6,'Lifeline-Capability XWalk'!$F$6:$G$38,2,FALSE)),"")</f>
        <v/>
      </c>
      <c r="AF1646" s="91" t="str">
        <f>IF(IFERROR(SEARCH(AF$6,$D1646),0)&gt;0,TRIM(VLOOKUP(AF$6,'Lifeline-Capability XWalk'!$F$6:$G$38,2,FALSE)),"")</f>
        <v/>
      </c>
      <c r="AG1646" s="91" t="str">
        <f>IF(IFERROR(SEARCH(AG$6,$D1646),0)&gt;0,TRIM(VLOOKUP(AG$6,'Lifeline-Capability XWalk'!$F$6:$G$38,2,FALSE)),"")</f>
        <v/>
      </c>
      <c r="AH1646" s="91" t="str">
        <f>IF(IFERROR(SEARCH(AH$6,$D1646),0)&gt;0,TRIM(VLOOKUP(AH$6,'Lifeline-Capability XWalk'!$F$6:$G$38,2,FALSE)),"")</f>
        <v/>
      </c>
      <c r="AI1646" s="91" t="str">
        <f>IF(IFERROR(SEARCH(AI$6,$D1646),0)&gt;0,TRIM(VLOOKUP(AI$6,'Lifeline-Capability XWalk'!$F$6:$G$38,2,FALSE)),"")</f>
        <v/>
      </c>
      <c r="AJ1646" s="91" t="str">
        <f>IF(IFERROR(SEARCH(AJ$6,$D1646),0)&gt;0,TRIM(VLOOKUP(AJ$6,'Lifeline-Capability XWalk'!$F$6:$G$38,2,FALSE)),"")</f>
        <v/>
      </c>
      <c r="AK1646" s="91" t="str">
        <f>IF(IFERROR(SEARCH(AK$6,$D1646),0)&gt;0,TRIM(VLOOKUP(AK$6,'Lifeline-Capability XWalk'!$F$6:$G$38,2,FALSE)),"")</f>
        <v/>
      </c>
      <c r="AL1646" s="92" t="str">
        <f>IF(IFERROR(SEARCH(AL$6,$D1646),0)&gt;0,TRIM(VLOOKUP(AL$6,'Lifeline-Capability XWalk'!$F$6:$G$38,2,FALSE)),"")</f>
        <v/>
      </c>
      <c r="AM1646" s="24" t="str">
        <f t="shared" si="100"/>
        <v/>
      </c>
      <c r="AN1646" s="24" t="str">
        <f t="shared" si="100"/>
        <v/>
      </c>
      <c r="AO1646" s="24" t="str">
        <f t="shared" si="100"/>
        <v/>
      </c>
      <c r="AP1646" s="24" t="str">
        <f t="shared" si="100"/>
        <v/>
      </c>
      <c r="AQ1646" s="24" t="str">
        <f t="shared" si="100"/>
        <v>Communications</v>
      </c>
      <c r="AR1646" s="24" t="str">
        <f t="shared" si="100"/>
        <v/>
      </c>
      <c r="AS1646" s="24" t="str">
        <f t="shared" si="100"/>
        <v>Transportation</v>
      </c>
      <c r="AT1646" s="24" t="str">
        <f t="shared" si="100"/>
        <v/>
      </c>
      <c r="AU1646" s="24" t="str">
        <f t="shared" si="100"/>
        <v/>
      </c>
    </row>
    <row r="1647" spans="1:47" ht="32.1" customHeight="1" x14ac:dyDescent="0.2">
      <c r="A1647" s="143" t="s">
        <v>1114</v>
      </c>
      <c r="B1647" s="144" t="s">
        <v>1124</v>
      </c>
      <c r="C1647" s="144" t="s">
        <v>1082</v>
      </c>
      <c r="D1647" s="124" t="s">
        <v>1521</v>
      </c>
      <c r="E1647" s="64" t="str">
        <f t="shared" si="98"/>
        <v>Health and Medical, Communications</v>
      </c>
      <c r="F1647" s="70" t="s">
        <v>2057</v>
      </c>
      <c r="G1647" s="90" t="str">
        <f>IF(IFERROR(SEARCH(G$6,$D1647),0)&gt;0,TRIM(VLOOKUP(G$6,'Lifeline-Capability XWalk'!$F$6:$G$38,2,FALSE)),"")</f>
        <v/>
      </c>
      <c r="H1647" s="91" t="str">
        <f>IF(IFERROR(SEARCH(H$6,$D1647),0)&gt;0,TRIM(VLOOKUP(H$6,'Lifeline-Capability XWalk'!$F$6:$G$38,2,FALSE)),"")</f>
        <v/>
      </c>
      <c r="I1647" s="91" t="str">
        <f>IF(IFERROR(SEARCH(I$6,$D1647),0)&gt;0,TRIM(VLOOKUP(I$6,'Lifeline-Capability XWalk'!$F$6:$G$38,2,FALSE)),"")</f>
        <v/>
      </c>
      <c r="J1647" s="91" t="str">
        <f>IF(IFERROR(SEARCH(J$6,$D1647),0)&gt;0,TRIM(VLOOKUP(J$6,'Lifeline-Capability XWalk'!$F$6:$G$38,2,FALSE)),"")</f>
        <v/>
      </c>
      <c r="K1647" s="91" t="str">
        <f>IF(IFERROR(SEARCH(K$6,$D1647),0)&gt;0,TRIM(VLOOKUP(K$6,'Lifeline-Capability XWalk'!$F$6:$G$38,2,FALSE)),"")</f>
        <v/>
      </c>
      <c r="L1647" s="91" t="str">
        <f>IF(IFERROR(SEARCH(L$6,$D1647),0)&gt;0,TRIM(VLOOKUP(L$6,'Lifeline-Capability XWalk'!$F$6:$G$38,2,FALSE)),"")</f>
        <v/>
      </c>
      <c r="M1647" s="91" t="str">
        <f>IF(IFERROR(SEARCH(M$6,$D1647),0)&gt;0,TRIM(VLOOKUP(M$6,'Lifeline-Capability XWalk'!$F$6:$G$38,2,FALSE)),"")</f>
        <v/>
      </c>
      <c r="N1647" s="91" t="str">
        <f>IF(IFERROR(SEARCH(N$6,$D1647),0)&gt;0,TRIM(VLOOKUP(N$6,'Lifeline-Capability XWalk'!$F$6:$G$38,2,FALSE)),"")</f>
        <v/>
      </c>
      <c r="O1647" s="91" t="str">
        <f>IF(IFERROR(SEARCH(O$6,$D1647),0)&gt;0,TRIM(VLOOKUP(O$6,'Lifeline-Capability XWalk'!$F$6:$G$38,2,FALSE)),"")</f>
        <v/>
      </c>
      <c r="P1647" s="91" t="str">
        <f>IF(IFERROR(SEARCH(P$6,$D1647),0)&gt;0,TRIM(VLOOKUP(P$6,'Lifeline-Capability XWalk'!$F$6:$G$38,2,FALSE)),"")</f>
        <v/>
      </c>
      <c r="Q1647" s="91" t="str">
        <f>IF(IFERROR(SEARCH(Q$6,$D1647),0)&gt;0,TRIM(VLOOKUP(Q$6,'Lifeline-Capability XWalk'!$F$6:$G$38,2,FALSE)),"")</f>
        <v/>
      </c>
      <c r="R1647" s="91" t="str">
        <f>IF(IFERROR(SEARCH(R$6,$D1647),0)&gt;0,TRIM(VLOOKUP(R$6,'Lifeline-Capability XWalk'!$F$6:$G$38,2,FALSE)),"")</f>
        <v/>
      </c>
      <c r="S1647" s="91" t="str">
        <f>IF(IFERROR(SEARCH(S$6,$D1647),0)&gt;0,TRIM(VLOOKUP(S$6,'Lifeline-Capability XWalk'!$F$6:$G$38,2,FALSE)),"")</f>
        <v/>
      </c>
      <c r="T1647" s="91" t="str">
        <f>IF(IFERROR(SEARCH(T$6,$D1647),0)&gt;0,TRIM(VLOOKUP(T$6,'Lifeline-Capability XWalk'!$F$6:$G$38,2,FALSE)),"")</f>
        <v/>
      </c>
      <c r="U1647" s="91" t="str">
        <f>IF(IFERROR(SEARCH(U$6,$D1647),0)&gt;0,TRIM(VLOOKUP(U$6,'Lifeline-Capability XWalk'!$F$6:$G$38,2,FALSE)),"")</f>
        <v/>
      </c>
      <c r="V1647" s="91" t="str">
        <f>IF(IFERROR(SEARCH(V$6,$D1647),0)&gt;0,TRIM(VLOOKUP(V$6,'Lifeline-Capability XWalk'!$F$6:$G$38,2,FALSE)),"")</f>
        <v/>
      </c>
      <c r="W1647" s="91" t="str">
        <f>IF(IFERROR(SEARCH(W$6,$D1647),0)&gt;0,TRIM(VLOOKUP(W$6,'Lifeline-Capability XWalk'!$F$6:$G$38,2,FALSE)),"")</f>
        <v/>
      </c>
      <c r="X1647" s="91" t="str">
        <f>IF(IFERROR(SEARCH(X$6,$D1647),0)&gt;0,TRIM(VLOOKUP(X$6,'Lifeline-Capability XWalk'!$F$6:$G$38,2,FALSE)),"")</f>
        <v/>
      </c>
      <c r="Y1647" s="91" t="str">
        <f>IF(IFERROR(SEARCH(Y$6,$D1647),0)&gt;0,TRIM(VLOOKUP(Y$6,'Lifeline-Capability XWalk'!$F$6:$G$38,2,FALSE)),"")</f>
        <v/>
      </c>
      <c r="Z1647" s="91" t="str">
        <f>IF(IFERROR(SEARCH(Z$6,$D1647),0)&gt;0,TRIM(VLOOKUP(Z$6,'Lifeline-Capability XWalk'!$F$6:$G$38,2,FALSE)),"")</f>
        <v/>
      </c>
      <c r="AA1647" s="91" t="str">
        <f>IF(IFERROR(SEARCH(AA$6,$D1647),0)&gt;0,TRIM(VLOOKUP(AA$6,'Lifeline-Capability XWalk'!$F$6:$G$38,2,FALSE)),"")</f>
        <v>Communications</v>
      </c>
      <c r="AB1647" s="91" t="str">
        <f>IF(IFERROR(SEARCH(AB$6,$D1647),0)&gt;0,TRIM(VLOOKUP(AB$6,'Lifeline-Capability XWalk'!$F$6:$G$38,2,FALSE)),"")</f>
        <v>Communications</v>
      </c>
      <c r="AC1647" s="91" t="str">
        <f>IF(IFERROR(SEARCH(AC$6,$D1647),0)&gt;0,TRIM(VLOOKUP(AC$6,'Lifeline-Capability XWalk'!$F$6:$G$38,2,FALSE)),"")</f>
        <v/>
      </c>
      <c r="AD1647" s="91" t="str">
        <f>IF(IFERROR(SEARCH(AD$6,$D1647),0)&gt;0,TRIM(VLOOKUP(AD$6,'Lifeline-Capability XWalk'!$F$6:$G$38,2,FALSE)),"")</f>
        <v/>
      </c>
      <c r="AE1647" s="91" t="str">
        <f>IF(IFERROR(SEARCH(AE$6,$D1647),0)&gt;0,TRIM(VLOOKUP(AE$6,'Lifeline-Capability XWalk'!$F$6:$G$38,2,FALSE)),"")</f>
        <v>Health and Medical</v>
      </c>
      <c r="AF1647" s="91" t="str">
        <f>IF(IFERROR(SEARCH(AF$6,$D1647),0)&gt;0,TRIM(VLOOKUP(AF$6,'Lifeline-Capability XWalk'!$F$6:$G$38,2,FALSE)),"")</f>
        <v/>
      </c>
      <c r="AG1647" s="91" t="str">
        <f>IF(IFERROR(SEARCH(AG$6,$D1647),0)&gt;0,TRIM(VLOOKUP(AG$6,'Lifeline-Capability XWalk'!$F$6:$G$38,2,FALSE)),"")</f>
        <v/>
      </c>
      <c r="AH1647" s="91" t="str">
        <f>IF(IFERROR(SEARCH(AH$6,$D1647),0)&gt;0,TRIM(VLOOKUP(AH$6,'Lifeline-Capability XWalk'!$F$6:$G$38,2,FALSE)),"")</f>
        <v/>
      </c>
      <c r="AI1647" s="91" t="str">
        <f>IF(IFERROR(SEARCH(AI$6,$D1647),0)&gt;0,TRIM(VLOOKUP(AI$6,'Lifeline-Capability XWalk'!$F$6:$G$38,2,FALSE)),"")</f>
        <v/>
      </c>
      <c r="AJ1647" s="91" t="str">
        <f>IF(IFERROR(SEARCH(AJ$6,$D1647),0)&gt;0,TRIM(VLOOKUP(AJ$6,'Lifeline-Capability XWalk'!$F$6:$G$38,2,FALSE)),"")</f>
        <v/>
      </c>
      <c r="AK1647" s="91" t="str">
        <f>IF(IFERROR(SEARCH(AK$6,$D1647),0)&gt;0,TRIM(VLOOKUP(AK$6,'Lifeline-Capability XWalk'!$F$6:$G$38,2,FALSE)),"")</f>
        <v/>
      </c>
      <c r="AL1647" s="92" t="str">
        <f>IF(IFERROR(SEARCH(AL$6,$D1647),0)&gt;0,TRIM(VLOOKUP(AL$6,'Lifeline-Capability XWalk'!$F$6:$G$38,2,FALSE)),"")</f>
        <v/>
      </c>
      <c r="AM1647" s="24" t="str">
        <f t="shared" si="100"/>
        <v/>
      </c>
      <c r="AN1647" s="24" t="str">
        <f t="shared" si="100"/>
        <v/>
      </c>
      <c r="AO1647" s="24" t="str">
        <f t="shared" si="100"/>
        <v>Health and Medical</v>
      </c>
      <c r="AP1647" s="24" t="str">
        <f t="shared" si="100"/>
        <v/>
      </c>
      <c r="AQ1647" s="24" t="str">
        <f t="shared" si="100"/>
        <v>Communications</v>
      </c>
      <c r="AR1647" s="24" t="str">
        <f t="shared" si="100"/>
        <v/>
      </c>
      <c r="AS1647" s="24" t="str">
        <f t="shared" si="100"/>
        <v/>
      </c>
      <c r="AT1647" s="24" t="str">
        <f t="shared" si="100"/>
        <v/>
      </c>
      <c r="AU1647" s="24" t="str">
        <f t="shared" si="100"/>
        <v/>
      </c>
    </row>
    <row r="1648" spans="1:47" ht="32.1" customHeight="1" x14ac:dyDescent="0.2">
      <c r="A1648" s="143" t="s">
        <v>1114</v>
      </c>
      <c r="B1648" s="144" t="s">
        <v>1124</v>
      </c>
      <c r="C1648" s="144" t="s">
        <v>1082</v>
      </c>
      <c r="D1648" s="124" t="s">
        <v>1521</v>
      </c>
      <c r="E1648" s="64" t="str">
        <f t="shared" si="98"/>
        <v>Health and Medical, Communications</v>
      </c>
      <c r="F1648" s="70" t="s">
        <v>2058</v>
      </c>
      <c r="G1648" s="90" t="str">
        <f>IF(IFERROR(SEARCH(G$6,$D1648),0)&gt;0,TRIM(VLOOKUP(G$6,'Lifeline-Capability XWalk'!$F$6:$G$38,2,FALSE)),"")</f>
        <v/>
      </c>
      <c r="H1648" s="91" t="str">
        <f>IF(IFERROR(SEARCH(H$6,$D1648),0)&gt;0,TRIM(VLOOKUP(H$6,'Lifeline-Capability XWalk'!$F$6:$G$38,2,FALSE)),"")</f>
        <v/>
      </c>
      <c r="I1648" s="91" t="str">
        <f>IF(IFERROR(SEARCH(I$6,$D1648),0)&gt;0,TRIM(VLOOKUP(I$6,'Lifeline-Capability XWalk'!$F$6:$G$38,2,FALSE)),"")</f>
        <v/>
      </c>
      <c r="J1648" s="91" t="str">
        <f>IF(IFERROR(SEARCH(J$6,$D1648),0)&gt;0,TRIM(VLOOKUP(J$6,'Lifeline-Capability XWalk'!$F$6:$G$38,2,FALSE)),"")</f>
        <v/>
      </c>
      <c r="K1648" s="91" t="str">
        <f>IF(IFERROR(SEARCH(K$6,$D1648),0)&gt;0,TRIM(VLOOKUP(K$6,'Lifeline-Capability XWalk'!$F$6:$G$38,2,FALSE)),"")</f>
        <v/>
      </c>
      <c r="L1648" s="91" t="str">
        <f>IF(IFERROR(SEARCH(L$6,$D1648),0)&gt;0,TRIM(VLOOKUP(L$6,'Lifeline-Capability XWalk'!$F$6:$G$38,2,FALSE)),"")</f>
        <v/>
      </c>
      <c r="M1648" s="91" t="str">
        <f>IF(IFERROR(SEARCH(M$6,$D1648),0)&gt;0,TRIM(VLOOKUP(M$6,'Lifeline-Capability XWalk'!$F$6:$G$38,2,FALSE)),"")</f>
        <v/>
      </c>
      <c r="N1648" s="91" t="str">
        <f>IF(IFERROR(SEARCH(N$6,$D1648),0)&gt;0,TRIM(VLOOKUP(N$6,'Lifeline-Capability XWalk'!$F$6:$G$38,2,FALSE)),"")</f>
        <v/>
      </c>
      <c r="O1648" s="91" t="str">
        <f>IF(IFERROR(SEARCH(O$6,$D1648),0)&gt;0,TRIM(VLOOKUP(O$6,'Lifeline-Capability XWalk'!$F$6:$G$38,2,FALSE)),"")</f>
        <v/>
      </c>
      <c r="P1648" s="91" t="str">
        <f>IF(IFERROR(SEARCH(P$6,$D1648),0)&gt;0,TRIM(VLOOKUP(P$6,'Lifeline-Capability XWalk'!$F$6:$G$38,2,FALSE)),"")</f>
        <v/>
      </c>
      <c r="Q1648" s="91" t="str">
        <f>IF(IFERROR(SEARCH(Q$6,$D1648),0)&gt;0,TRIM(VLOOKUP(Q$6,'Lifeline-Capability XWalk'!$F$6:$G$38,2,FALSE)),"")</f>
        <v/>
      </c>
      <c r="R1648" s="91" t="str">
        <f>IF(IFERROR(SEARCH(R$6,$D1648),0)&gt;0,TRIM(VLOOKUP(R$6,'Lifeline-Capability XWalk'!$F$6:$G$38,2,FALSE)),"")</f>
        <v/>
      </c>
      <c r="S1648" s="91" t="str">
        <f>IF(IFERROR(SEARCH(S$6,$D1648),0)&gt;0,TRIM(VLOOKUP(S$6,'Lifeline-Capability XWalk'!$F$6:$G$38,2,FALSE)),"")</f>
        <v/>
      </c>
      <c r="T1648" s="91" t="str">
        <f>IF(IFERROR(SEARCH(T$6,$D1648),0)&gt;0,TRIM(VLOOKUP(T$6,'Lifeline-Capability XWalk'!$F$6:$G$38,2,FALSE)),"")</f>
        <v/>
      </c>
      <c r="U1648" s="91" t="str">
        <f>IF(IFERROR(SEARCH(U$6,$D1648),0)&gt;0,TRIM(VLOOKUP(U$6,'Lifeline-Capability XWalk'!$F$6:$G$38,2,FALSE)),"")</f>
        <v/>
      </c>
      <c r="V1648" s="91" t="str">
        <f>IF(IFERROR(SEARCH(V$6,$D1648),0)&gt;0,TRIM(VLOOKUP(V$6,'Lifeline-Capability XWalk'!$F$6:$G$38,2,FALSE)),"")</f>
        <v/>
      </c>
      <c r="W1648" s="91" t="str">
        <f>IF(IFERROR(SEARCH(W$6,$D1648),0)&gt;0,TRIM(VLOOKUP(W$6,'Lifeline-Capability XWalk'!$F$6:$G$38,2,FALSE)),"")</f>
        <v/>
      </c>
      <c r="X1648" s="91" t="str">
        <f>IF(IFERROR(SEARCH(X$6,$D1648),0)&gt;0,TRIM(VLOOKUP(X$6,'Lifeline-Capability XWalk'!$F$6:$G$38,2,FALSE)),"")</f>
        <v/>
      </c>
      <c r="Y1648" s="91" t="str">
        <f>IF(IFERROR(SEARCH(Y$6,$D1648),0)&gt;0,TRIM(VLOOKUP(Y$6,'Lifeline-Capability XWalk'!$F$6:$G$38,2,FALSE)),"")</f>
        <v/>
      </c>
      <c r="Z1648" s="91" t="str">
        <f>IF(IFERROR(SEARCH(Z$6,$D1648),0)&gt;0,TRIM(VLOOKUP(Z$6,'Lifeline-Capability XWalk'!$F$6:$G$38,2,FALSE)),"")</f>
        <v/>
      </c>
      <c r="AA1648" s="91" t="str">
        <f>IF(IFERROR(SEARCH(AA$6,$D1648),0)&gt;0,TRIM(VLOOKUP(AA$6,'Lifeline-Capability XWalk'!$F$6:$G$38,2,FALSE)),"")</f>
        <v>Communications</v>
      </c>
      <c r="AB1648" s="91" t="str">
        <f>IF(IFERROR(SEARCH(AB$6,$D1648),0)&gt;0,TRIM(VLOOKUP(AB$6,'Lifeline-Capability XWalk'!$F$6:$G$38,2,FALSE)),"")</f>
        <v>Communications</v>
      </c>
      <c r="AC1648" s="91" t="str">
        <f>IF(IFERROR(SEARCH(AC$6,$D1648),0)&gt;0,TRIM(VLOOKUP(AC$6,'Lifeline-Capability XWalk'!$F$6:$G$38,2,FALSE)),"")</f>
        <v/>
      </c>
      <c r="AD1648" s="91" t="str">
        <f>IF(IFERROR(SEARCH(AD$6,$D1648),0)&gt;0,TRIM(VLOOKUP(AD$6,'Lifeline-Capability XWalk'!$F$6:$G$38,2,FALSE)),"")</f>
        <v/>
      </c>
      <c r="AE1648" s="91" t="str">
        <f>IF(IFERROR(SEARCH(AE$6,$D1648),0)&gt;0,TRIM(VLOOKUP(AE$6,'Lifeline-Capability XWalk'!$F$6:$G$38,2,FALSE)),"")</f>
        <v>Health and Medical</v>
      </c>
      <c r="AF1648" s="91" t="str">
        <f>IF(IFERROR(SEARCH(AF$6,$D1648),0)&gt;0,TRIM(VLOOKUP(AF$6,'Lifeline-Capability XWalk'!$F$6:$G$38,2,FALSE)),"")</f>
        <v/>
      </c>
      <c r="AG1648" s="91" t="str">
        <f>IF(IFERROR(SEARCH(AG$6,$D1648),0)&gt;0,TRIM(VLOOKUP(AG$6,'Lifeline-Capability XWalk'!$F$6:$G$38,2,FALSE)),"")</f>
        <v/>
      </c>
      <c r="AH1648" s="91" t="str">
        <f>IF(IFERROR(SEARCH(AH$6,$D1648),0)&gt;0,TRIM(VLOOKUP(AH$6,'Lifeline-Capability XWalk'!$F$6:$G$38,2,FALSE)),"")</f>
        <v/>
      </c>
      <c r="AI1648" s="91" t="str">
        <f>IF(IFERROR(SEARCH(AI$6,$D1648),0)&gt;0,TRIM(VLOOKUP(AI$6,'Lifeline-Capability XWalk'!$F$6:$G$38,2,FALSE)),"")</f>
        <v/>
      </c>
      <c r="AJ1648" s="91" t="str">
        <f>IF(IFERROR(SEARCH(AJ$6,$D1648),0)&gt;0,TRIM(VLOOKUP(AJ$6,'Lifeline-Capability XWalk'!$F$6:$G$38,2,FALSE)),"")</f>
        <v/>
      </c>
      <c r="AK1648" s="91" t="str">
        <f>IF(IFERROR(SEARCH(AK$6,$D1648),0)&gt;0,TRIM(VLOOKUP(AK$6,'Lifeline-Capability XWalk'!$F$6:$G$38,2,FALSE)),"")</f>
        <v/>
      </c>
      <c r="AL1648" s="92" t="str">
        <f>IF(IFERROR(SEARCH(AL$6,$D1648),0)&gt;0,TRIM(VLOOKUP(AL$6,'Lifeline-Capability XWalk'!$F$6:$G$38,2,FALSE)),"")</f>
        <v/>
      </c>
      <c r="AM1648" s="24" t="str">
        <f t="shared" si="100"/>
        <v/>
      </c>
      <c r="AN1648" s="24" t="str">
        <f t="shared" si="100"/>
        <v/>
      </c>
      <c r="AO1648" s="24" t="str">
        <f t="shared" si="100"/>
        <v>Health and Medical</v>
      </c>
      <c r="AP1648" s="24" t="str">
        <f t="shared" si="100"/>
        <v/>
      </c>
      <c r="AQ1648" s="24" t="str">
        <f t="shared" si="100"/>
        <v>Communications</v>
      </c>
      <c r="AR1648" s="24" t="str">
        <f t="shared" si="100"/>
        <v/>
      </c>
      <c r="AS1648" s="24" t="str">
        <f t="shared" si="100"/>
        <v/>
      </c>
      <c r="AT1648" s="24" t="str">
        <f t="shared" si="100"/>
        <v/>
      </c>
      <c r="AU1648" s="24" t="str">
        <f t="shared" si="100"/>
        <v/>
      </c>
    </row>
    <row r="1649" spans="1:47" ht="32.1" customHeight="1" x14ac:dyDescent="0.2">
      <c r="A1649" s="143" t="s">
        <v>1114</v>
      </c>
      <c r="B1649" s="144" t="s">
        <v>1124</v>
      </c>
      <c r="C1649" s="144" t="s">
        <v>1082</v>
      </c>
      <c r="D1649" s="124" t="s">
        <v>1521</v>
      </c>
      <c r="E1649" s="64" t="str">
        <f t="shared" si="98"/>
        <v>Health and Medical, Communications</v>
      </c>
      <c r="F1649" s="70" t="s">
        <v>2059</v>
      </c>
      <c r="G1649" s="90" t="str">
        <f>IF(IFERROR(SEARCH(G$6,$D1649),0)&gt;0,TRIM(VLOOKUP(G$6,'Lifeline-Capability XWalk'!$F$6:$G$38,2,FALSE)),"")</f>
        <v/>
      </c>
      <c r="H1649" s="91" t="str">
        <f>IF(IFERROR(SEARCH(H$6,$D1649),0)&gt;0,TRIM(VLOOKUP(H$6,'Lifeline-Capability XWalk'!$F$6:$G$38,2,FALSE)),"")</f>
        <v/>
      </c>
      <c r="I1649" s="91" t="str">
        <f>IF(IFERROR(SEARCH(I$6,$D1649),0)&gt;0,TRIM(VLOOKUP(I$6,'Lifeline-Capability XWalk'!$F$6:$G$38,2,FALSE)),"")</f>
        <v/>
      </c>
      <c r="J1649" s="91" t="str">
        <f>IF(IFERROR(SEARCH(J$6,$D1649),0)&gt;0,TRIM(VLOOKUP(J$6,'Lifeline-Capability XWalk'!$F$6:$G$38,2,FALSE)),"")</f>
        <v/>
      </c>
      <c r="K1649" s="91" t="str">
        <f>IF(IFERROR(SEARCH(K$6,$D1649),0)&gt;0,TRIM(VLOOKUP(K$6,'Lifeline-Capability XWalk'!$F$6:$G$38,2,FALSE)),"")</f>
        <v/>
      </c>
      <c r="L1649" s="91" t="str">
        <f>IF(IFERROR(SEARCH(L$6,$D1649),0)&gt;0,TRIM(VLOOKUP(L$6,'Lifeline-Capability XWalk'!$F$6:$G$38,2,FALSE)),"")</f>
        <v/>
      </c>
      <c r="M1649" s="91" t="str">
        <f>IF(IFERROR(SEARCH(M$6,$D1649),0)&gt;0,TRIM(VLOOKUP(M$6,'Lifeline-Capability XWalk'!$F$6:$G$38,2,FALSE)),"")</f>
        <v/>
      </c>
      <c r="N1649" s="91" t="str">
        <f>IF(IFERROR(SEARCH(N$6,$D1649),0)&gt;0,TRIM(VLOOKUP(N$6,'Lifeline-Capability XWalk'!$F$6:$G$38,2,FALSE)),"")</f>
        <v/>
      </c>
      <c r="O1649" s="91" t="str">
        <f>IF(IFERROR(SEARCH(O$6,$D1649),0)&gt;0,TRIM(VLOOKUP(O$6,'Lifeline-Capability XWalk'!$F$6:$G$38,2,FALSE)),"")</f>
        <v/>
      </c>
      <c r="P1649" s="91" t="str">
        <f>IF(IFERROR(SEARCH(P$6,$D1649),0)&gt;0,TRIM(VLOOKUP(P$6,'Lifeline-Capability XWalk'!$F$6:$G$38,2,FALSE)),"")</f>
        <v/>
      </c>
      <c r="Q1649" s="91" t="str">
        <f>IF(IFERROR(SEARCH(Q$6,$D1649),0)&gt;0,TRIM(VLOOKUP(Q$6,'Lifeline-Capability XWalk'!$F$6:$G$38,2,FALSE)),"")</f>
        <v/>
      </c>
      <c r="R1649" s="91" t="str">
        <f>IF(IFERROR(SEARCH(R$6,$D1649),0)&gt;0,TRIM(VLOOKUP(R$6,'Lifeline-Capability XWalk'!$F$6:$G$38,2,FALSE)),"")</f>
        <v/>
      </c>
      <c r="S1649" s="91" t="str">
        <f>IF(IFERROR(SEARCH(S$6,$D1649),0)&gt;0,TRIM(VLOOKUP(S$6,'Lifeline-Capability XWalk'!$F$6:$G$38,2,FALSE)),"")</f>
        <v/>
      </c>
      <c r="T1649" s="91" t="str">
        <f>IF(IFERROR(SEARCH(T$6,$D1649),0)&gt;0,TRIM(VLOOKUP(T$6,'Lifeline-Capability XWalk'!$F$6:$G$38,2,FALSE)),"")</f>
        <v/>
      </c>
      <c r="U1649" s="91" t="str">
        <f>IF(IFERROR(SEARCH(U$6,$D1649),0)&gt;0,TRIM(VLOOKUP(U$6,'Lifeline-Capability XWalk'!$F$6:$G$38,2,FALSE)),"")</f>
        <v/>
      </c>
      <c r="V1649" s="91" t="str">
        <f>IF(IFERROR(SEARCH(V$6,$D1649),0)&gt;0,TRIM(VLOOKUP(V$6,'Lifeline-Capability XWalk'!$F$6:$G$38,2,FALSE)),"")</f>
        <v/>
      </c>
      <c r="W1649" s="91" t="str">
        <f>IF(IFERROR(SEARCH(W$6,$D1649),0)&gt;0,TRIM(VLOOKUP(W$6,'Lifeline-Capability XWalk'!$F$6:$G$38,2,FALSE)),"")</f>
        <v/>
      </c>
      <c r="X1649" s="91" t="str">
        <f>IF(IFERROR(SEARCH(X$6,$D1649),0)&gt;0,TRIM(VLOOKUP(X$6,'Lifeline-Capability XWalk'!$F$6:$G$38,2,FALSE)),"")</f>
        <v/>
      </c>
      <c r="Y1649" s="91" t="str">
        <f>IF(IFERROR(SEARCH(Y$6,$D1649),0)&gt;0,TRIM(VLOOKUP(Y$6,'Lifeline-Capability XWalk'!$F$6:$G$38,2,FALSE)),"")</f>
        <v/>
      </c>
      <c r="Z1649" s="91" t="str">
        <f>IF(IFERROR(SEARCH(Z$6,$D1649),0)&gt;0,TRIM(VLOOKUP(Z$6,'Lifeline-Capability XWalk'!$F$6:$G$38,2,FALSE)),"")</f>
        <v/>
      </c>
      <c r="AA1649" s="91" t="str">
        <f>IF(IFERROR(SEARCH(AA$6,$D1649),0)&gt;0,TRIM(VLOOKUP(AA$6,'Lifeline-Capability XWalk'!$F$6:$G$38,2,FALSE)),"")</f>
        <v>Communications</v>
      </c>
      <c r="AB1649" s="91" t="str">
        <f>IF(IFERROR(SEARCH(AB$6,$D1649),0)&gt;0,TRIM(VLOOKUP(AB$6,'Lifeline-Capability XWalk'!$F$6:$G$38,2,FALSE)),"")</f>
        <v>Communications</v>
      </c>
      <c r="AC1649" s="91" t="str">
        <f>IF(IFERROR(SEARCH(AC$6,$D1649),0)&gt;0,TRIM(VLOOKUP(AC$6,'Lifeline-Capability XWalk'!$F$6:$G$38,2,FALSE)),"")</f>
        <v/>
      </c>
      <c r="AD1649" s="91" t="str">
        <f>IF(IFERROR(SEARCH(AD$6,$D1649),0)&gt;0,TRIM(VLOOKUP(AD$6,'Lifeline-Capability XWalk'!$F$6:$G$38,2,FALSE)),"")</f>
        <v/>
      </c>
      <c r="AE1649" s="91" t="str">
        <f>IF(IFERROR(SEARCH(AE$6,$D1649),0)&gt;0,TRIM(VLOOKUP(AE$6,'Lifeline-Capability XWalk'!$F$6:$G$38,2,FALSE)),"")</f>
        <v>Health and Medical</v>
      </c>
      <c r="AF1649" s="91" t="str">
        <f>IF(IFERROR(SEARCH(AF$6,$D1649),0)&gt;0,TRIM(VLOOKUP(AF$6,'Lifeline-Capability XWalk'!$F$6:$G$38,2,FALSE)),"")</f>
        <v/>
      </c>
      <c r="AG1649" s="91" t="str">
        <f>IF(IFERROR(SEARCH(AG$6,$D1649),0)&gt;0,TRIM(VLOOKUP(AG$6,'Lifeline-Capability XWalk'!$F$6:$G$38,2,FALSE)),"")</f>
        <v/>
      </c>
      <c r="AH1649" s="91" t="str">
        <f>IF(IFERROR(SEARCH(AH$6,$D1649),0)&gt;0,TRIM(VLOOKUP(AH$6,'Lifeline-Capability XWalk'!$F$6:$G$38,2,FALSE)),"")</f>
        <v/>
      </c>
      <c r="AI1649" s="91" t="str">
        <f>IF(IFERROR(SEARCH(AI$6,$D1649),0)&gt;0,TRIM(VLOOKUP(AI$6,'Lifeline-Capability XWalk'!$F$6:$G$38,2,FALSE)),"")</f>
        <v/>
      </c>
      <c r="AJ1649" s="91" t="str">
        <f>IF(IFERROR(SEARCH(AJ$6,$D1649),0)&gt;0,TRIM(VLOOKUP(AJ$6,'Lifeline-Capability XWalk'!$F$6:$G$38,2,FALSE)),"")</f>
        <v/>
      </c>
      <c r="AK1649" s="91" t="str">
        <f>IF(IFERROR(SEARCH(AK$6,$D1649),0)&gt;0,TRIM(VLOOKUP(AK$6,'Lifeline-Capability XWalk'!$F$6:$G$38,2,FALSE)),"")</f>
        <v/>
      </c>
      <c r="AL1649" s="92" t="str">
        <f>IF(IFERROR(SEARCH(AL$6,$D1649),0)&gt;0,TRIM(VLOOKUP(AL$6,'Lifeline-Capability XWalk'!$F$6:$G$38,2,FALSE)),"")</f>
        <v/>
      </c>
      <c r="AM1649" s="24" t="str">
        <f t="shared" si="100"/>
        <v/>
      </c>
      <c r="AN1649" s="24" t="str">
        <f t="shared" si="100"/>
        <v/>
      </c>
      <c r="AO1649" s="24" t="str">
        <f t="shared" si="100"/>
        <v>Health and Medical</v>
      </c>
      <c r="AP1649" s="24" t="str">
        <f t="shared" si="100"/>
        <v/>
      </c>
      <c r="AQ1649" s="24" t="str">
        <f t="shared" si="100"/>
        <v>Communications</v>
      </c>
      <c r="AR1649" s="24" t="str">
        <f t="shared" si="100"/>
        <v/>
      </c>
      <c r="AS1649" s="24" t="str">
        <f t="shared" si="100"/>
        <v/>
      </c>
      <c r="AT1649" s="24" t="str">
        <f t="shared" si="100"/>
        <v/>
      </c>
      <c r="AU1649" s="24" t="str">
        <f t="shared" si="100"/>
        <v/>
      </c>
    </row>
    <row r="1650" spans="1:47" ht="32.1" customHeight="1" x14ac:dyDescent="0.2">
      <c r="A1650" s="143" t="s">
        <v>1114</v>
      </c>
      <c r="B1650" s="144" t="s">
        <v>1124</v>
      </c>
      <c r="C1650" s="144" t="s">
        <v>1082</v>
      </c>
      <c r="D1650" s="124" t="s">
        <v>1521</v>
      </c>
      <c r="E1650" s="64" t="str">
        <f t="shared" si="98"/>
        <v>Health and Medical, Communications</v>
      </c>
      <c r="F1650" s="70" t="s">
        <v>2060</v>
      </c>
      <c r="G1650" s="90" t="str">
        <f>IF(IFERROR(SEARCH(G$6,$D1650),0)&gt;0,TRIM(VLOOKUP(G$6,'Lifeline-Capability XWalk'!$F$6:$G$38,2,FALSE)),"")</f>
        <v/>
      </c>
      <c r="H1650" s="91" t="str">
        <f>IF(IFERROR(SEARCH(H$6,$D1650),0)&gt;0,TRIM(VLOOKUP(H$6,'Lifeline-Capability XWalk'!$F$6:$G$38,2,FALSE)),"")</f>
        <v/>
      </c>
      <c r="I1650" s="91" t="str">
        <f>IF(IFERROR(SEARCH(I$6,$D1650),0)&gt;0,TRIM(VLOOKUP(I$6,'Lifeline-Capability XWalk'!$F$6:$G$38,2,FALSE)),"")</f>
        <v/>
      </c>
      <c r="J1650" s="91" t="str">
        <f>IF(IFERROR(SEARCH(J$6,$D1650),0)&gt;0,TRIM(VLOOKUP(J$6,'Lifeline-Capability XWalk'!$F$6:$G$38,2,FALSE)),"")</f>
        <v/>
      </c>
      <c r="K1650" s="91" t="str">
        <f>IF(IFERROR(SEARCH(K$6,$D1650),0)&gt;0,TRIM(VLOOKUP(K$6,'Lifeline-Capability XWalk'!$F$6:$G$38,2,FALSE)),"")</f>
        <v/>
      </c>
      <c r="L1650" s="91" t="str">
        <f>IF(IFERROR(SEARCH(L$6,$D1650),0)&gt;0,TRIM(VLOOKUP(L$6,'Lifeline-Capability XWalk'!$F$6:$G$38,2,FALSE)),"")</f>
        <v/>
      </c>
      <c r="M1650" s="91" t="str">
        <f>IF(IFERROR(SEARCH(M$6,$D1650),0)&gt;0,TRIM(VLOOKUP(M$6,'Lifeline-Capability XWalk'!$F$6:$G$38,2,FALSE)),"")</f>
        <v/>
      </c>
      <c r="N1650" s="91" t="str">
        <f>IF(IFERROR(SEARCH(N$6,$D1650),0)&gt;0,TRIM(VLOOKUP(N$6,'Lifeline-Capability XWalk'!$F$6:$G$38,2,FALSE)),"")</f>
        <v/>
      </c>
      <c r="O1650" s="91" t="str">
        <f>IF(IFERROR(SEARCH(O$6,$D1650),0)&gt;0,TRIM(VLOOKUP(O$6,'Lifeline-Capability XWalk'!$F$6:$G$38,2,FALSE)),"")</f>
        <v/>
      </c>
      <c r="P1650" s="91" t="str">
        <f>IF(IFERROR(SEARCH(P$6,$D1650),0)&gt;0,TRIM(VLOOKUP(P$6,'Lifeline-Capability XWalk'!$F$6:$G$38,2,FALSE)),"")</f>
        <v/>
      </c>
      <c r="Q1650" s="91" t="str">
        <f>IF(IFERROR(SEARCH(Q$6,$D1650),0)&gt;0,TRIM(VLOOKUP(Q$6,'Lifeline-Capability XWalk'!$F$6:$G$38,2,FALSE)),"")</f>
        <v/>
      </c>
      <c r="R1650" s="91" t="str">
        <f>IF(IFERROR(SEARCH(R$6,$D1650),0)&gt;0,TRIM(VLOOKUP(R$6,'Lifeline-Capability XWalk'!$F$6:$G$38,2,FALSE)),"")</f>
        <v/>
      </c>
      <c r="S1650" s="91" t="str">
        <f>IF(IFERROR(SEARCH(S$6,$D1650),0)&gt;0,TRIM(VLOOKUP(S$6,'Lifeline-Capability XWalk'!$F$6:$G$38,2,FALSE)),"")</f>
        <v/>
      </c>
      <c r="T1650" s="91" t="str">
        <f>IF(IFERROR(SEARCH(T$6,$D1650),0)&gt;0,TRIM(VLOOKUP(T$6,'Lifeline-Capability XWalk'!$F$6:$G$38,2,FALSE)),"")</f>
        <v/>
      </c>
      <c r="U1650" s="91" t="str">
        <f>IF(IFERROR(SEARCH(U$6,$D1650),0)&gt;0,TRIM(VLOOKUP(U$6,'Lifeline-Capability XWalk'!$F$6:$G$38,2,FALSE)),"")</f>
        <v/>
      </c>
      <c r="V1650" s="91" t="str">
        <f>IF(IFERROR(SEARCH(V$6,$D1650),0)&gt;0,TRIM(VLOOKUP(V$6,'Lifeline-Capability XWalk'!$F$6:$G$38,2,FALSE)),"")</f>
        <v/>
      </c>
      <c r="W1650" s="91" t="str">
        <f>IF(IFERROR(SEARCH(W$6,$D1650),0)&gt;0,TRIM(VLOOKUP(W$6,'Lifeline-Capability XWalk'!$F$6:$G$38,2,FALSE)),"")</f>
        <v/>
      </c>
      <c r="X1650" s="91" t="str">
        <f>IF(IFERROR(SEARCH(X$6,$D1650),0)&gt;0,TRIM(VLOOKUP(X$6,'Lifeline-Capability XWalk'!$F$6:$G$38,2,FALSE)),"")</f>
        <v/>
      </c>
      <c r="Y1650" s="91" t="str">
        <f>IF(IFERROR(SEARCH(Y$6,$D1650),0)&gt;0,TRIM(VLOOKUP(Y$6,'Lifeline-Capability XWalk'!$F$6:$G$38,2,FALSE)),"")</f>
        <v/>
      </c>
      <c r="Z1650" s="91" t="str">
        <f>IF(IFERROR(SEARCH(Z$6,$D1650),0)&gt;0,TRIM(VLOOKUP(Z$6,'Lifeline-Capability XWalk'!$F$6:$G$38,2,FALSE)),"")</f>
        <v/>
      </c>
      <c r="AA1650" s="91" t="str">
        <f>IF(IFERROR(SEARCH(AA$6,$D1650),0)&gt;0,TRIM(VLOOKUP(AA$6,'Lifeline-Capability XWalk'!$F$6:$G$38,2,FALSE)),"")</f>
        <v>Communications</v>
      </c>
      <c r="AB1650" s="91" t="str">
        <f>IF(IFERROR(SEARCH(AB$6,$D1650),0)&gt;0,TRIM(VLOOKUP(AB$6,'Lifeline-Capability XWalk'!$F$6:$G$38,2,FALSE)),"")</f>
        <v>Communications</v>
      </c>
      <c r="AC1650" s="91" t="str">
        <f>IF(IFERROR(SEARCH(AC$6,$D1650),0)&gt;0,TRIM(VLOOKUP(AC$6,'Lifeline-Capability XWalk'!$F$6:$G$38,2,FALSE)),"")</f>
        <v/>
      </c>
      <c r="AD1650" s="91" t="str">
        <f>IF(IFERROR(SEARCH(AD$6,$D1650),0)&gt;0,TRIM(VLOOKUP(AD$6,'Lifeline-Capability XWalk'!$F$6:$G$38,2,FALSE)),"")</f>
        <v/>
      </c>
      <c r="AE1650" s="91" t="str">
        <f>IF(IFERROR(SEARCH(AE$6,$D1650),0)&gt;0,TRIM(VLOOKUP(AE$6,'Lifeline-Capability XWalk'!$F$6:$G$38,2,FALSE)),"")</f>
        <v>Health and Medical</v>
      </c>
      <c r="AF1650" s="91" t="str">
        <f>IF(IFERROR(SEARCH(AF$6,$D1650),0)&gt;0,TRIM(VLOOKUP(AF$6,'Lifeline-Capability XWalk'!$F$6:$G$38,2,FALSE)),"")</f>
        <v/>
      </c>
      <c r="AG1650" s="91" t="str">
        <f>IF(IFERROR(SEARCH(AG$6,$D1650),0)&gt;0,TRIM(VLOOKUP(AG$6,'Lifeline-Capability XWalk'!$F$6:$G$38,2,FALSE)),"")</f>
        <v/>
      </c>
      <c r="AH1650" s="91" t="str">
        <f>IF(IFERROR(SEARCH(AH$6,$D1650),0)&gt;0,TRIM(VLOOKUP(AH$6,'Lifeline-Capability XWalk'!$F$6:$G$38,2,FALSE)),"")</f>
        <v/>
      </c>
      <c r="AI1650" s="91" t="str">
        <f>IF(IFERROR(SEARCH(AI$6,$D1650),0)&gt;0,TRIM(VLOOKUP(AI$6,'Lifeline-Capability XWalk'!$F$6:$G$38,2,FALSE)),"")</f>
        <v/>
      </c>
      <c r="AJ1650" s="91" t="str">
        <f>IF(IFERROR(SEARCH(AJ$6,$D1650),0)&gt;0,TRIM(VLOOKUP(AJ$6,'Lifeline-Capability XWalk'!$F$6:$G$38,2,FALSE)),"")</f>
        <v/>
      </c>
      <c r="AK1650" s="91" t="str">
        <f>IF(IFERROR(SEARCH(AK$6,$D1650),0)&gt;0,TRIM(VLOOKUP(AK$6,'Lifeline-Capability XWalk'!$F$6:$G$38,2,FALSE)),"")</f>
        <v/>
      </c>
      <c r="AL1650" s="92" t="str">
        <f>IF(IFERROR(SEARCH(AL$6,$D1650),0)&gt;0,TRIM(VLOOKUP(AL$6,'Lifeline-Capability XWalk'!$F$6:$G$38,2,FALSE)),"")</f>
        <v/>
      </c>
      <c r="AM1650" s="24" t="str">
        <f t="shared" si="100"/>
        <v/>
      </c>
      <c r="AN1650" s="24" t="str">
        <f t="shared" si="100"/>
        <v/>
      </c>
      <c r="AO1650" s="24" t="str">
        <f t="shared" si="100"/>
        <v>Health and Medical</v>
      </c>
      <c r="AP1650" s="24" t="str">
        <f t="shared" si="100"/>
        <v/>
      </c>
      <c r="AQ1650" s="24" t="str">
        <f t="shared" si="100"/>
        <v>Communications</v>
      </c>
      <c r="AR1650" s="24" t="str">
        <f t="shared" si="100"/>
        <v/>
      </c>
      <c r="AS1650" s="24" t="str">
        <f t="shared" si="100"/>
        <v/>
      </c>
      <c r="AT1650" s="24" t="str">
        <f t="shared" si="100"/>
        <v/>
      </c>
      <c r="AU1650" s="24" t="str">
        <f t="shared" si="100"/>
        <v/>
      </c>
    </row>
    <row r="1651" spans="1:47" ht="32.1" customHeight="1" x14ac:dyDescent="0.2">
      <c r="A1651" s="143" t="s">
        <v>1114</v>
      </c>
      <c r="B1651" s="144" t="s">
        <v>1124</v>
      </c>
      <c r="C1651" s="144" t="s">
        <v>1082</v>
      </c>
      <c r="D1651" s="124" t="s">
        <v>1521</v>
      </c>
      <c r="E1651" s="64" t="str">
        <f t="shared" si="98"/>
        <v>Health and Medical, Communications</v>
      </c>
      <c r="F1651" s="70" t="s">
        <v>2061</v>
      </c>
      <c r="G1651" s="90" t="str">
        <f>IF(IFERROR(SEARCH(G$6,$D1651),0)&gt;0,TRIM(VLOOKUP(G$6,'Lifeline-Capability XWalk'!$F$6:$G$38,2,FALSE)),"")</f>
        <v/>
      </c>
      <c r="H1651" s="91" t="str">
        <f>IF(IFERROR(SEARCH(H$6,$D1651),0)&gt;0,TRIM(VLOOKUP(H$6,'Lifeline-Capability XWalk'!$F$6:$G$38,2,FALSE)),"")</f>
        <v/>
      </c>
      <c r="I1651" s="91" t="str">
        <f>IF(IFERROR(SEARCH(I$6,$D1651),0)&gt;0,TRIM(VLOOKUP(I$6,'Lifeline-Capability XWalk'!$F$6:$G$38,2,FALSE)),"")</f>
        <v/>
      </c>
      <c r="J1651" s="91" t="str">
        <f>IF(IFERROR(SEARCH(J$6,$D1651),0)&gt;0,TRIM(VLOOKUP(J$6,'Lifeline-Capability XWalk'!$F$6:$G$38,2,FALSE)),"")</f>
        <v/>
      </c>
      <c r="K1651" s="91" t="str">
        <f>IF(IFERROR(SEARCH(K$6,$D1651),0)&gt;0,TRIM(VLOOKUP(K$6,'Lifeline-Capability XWalk'!$F$6:$G$38,2,FALSE)),"")</f>
        <v/>
      </c>
      <c r="L1651" s="91" t="str">
        <f>IF(IFERROR(SEARCH(L$6,$D1651),0)&gt;0,TRIM(VLOOKUP(L$6,'Lifeline-Capability XWalk'!$F$6:$G$38,2,FALSE)),"")</f>
        <v/>
      </c>
      <c r="M1651" s="91" t="str">
        <f>IF(IFERROR(SEARCH(M$6,$D1651),0)&gt;0,TRIM(VLOOKUP(M$6,'Lifeline-Capability XWalk'!$F$6:$G$38,2,FALSE)),"")</f>
        <v/>
      </c>
      <c r="N1651" s="91" t="str">
        <f>IF(IFERROR(SEARCH(N$6,$D1651),0)&gt;0,TRIM(VLOOKUP(N$6,'Lifeline-Capability XWalk'!$F$6:$G$38,2,FALSE)),"")</f>
        <v/>
      </c>
      <c r="O1651" s="91" t="str">
        <f>IF(IFERROR(SEARCH(O$6,$D1651),0)&gt;0,TRIM(VLOOKUP(O$6,'Lifeline-Capability XWalk'!$F$6:$G$38,2,FALSE)),"")</f>
        <v/>
      </c>
      <c r="P1651" s="91" t="str">
        <f>IF(IFERROR(SEARCH(P$6,$D1651),0)&gt;0,TRIM(VLOOKUP(P$6,'Lifeline-Capability XWalk'!$F$6:$G$38,2,FALSE)),"")</f>
        <v/>
      </c>
      <c r="Q1651" s="91" t="str">
        <f>IF(IFERROR(SEARCH(Q$6,$D1651),0)&gt;0,TRIM(VLOOKUP(Q$6,'Lifeline-Capability XWalk'!$F$6:$G$38,2,FALSE)),"")</f>
        <v/>
      </c>
      <c r="R1651" s="91" t="str">
        <f>IF(IFERROR(SEARCH(R$6,$D1651),0)&gt;0,TRIM(VLOOKUP(R$6,'Lifeline-Capability XWalk'!$F$6:$G$38,2,FALSE)),"")</f>
        <v/>
      </c>
      <c r="S1651" s="91" t="str">
        <f>IF(IFERROR(SEARCH(S$6,$D1651),0)&gt;0,TRIM(VLOOKUP(S$6,'Lifeline-Capability XWalk'!$F$6:$G$38,2,FALSE)),"")</f>
        <v/>
      </c>
      <c r="T1651" s="91" t="str">
        <f>IF(IFERROR(SEARCH(T$6,$D1651),0)&gt;0,TRIM(VLOOKUP(T$6,'Lifeline-Capability XWalk'!$F$6:$G$38,2,FALSE)),"")</f>
        <v/>
      </c>
      <c r="U1651" s="91" t="str">
        <f>IF(IFERROR(SEARCH(U$6,$D1651),0)&gt;0,TRIM(VLOOKUP(U$6,'Lifeline-Capability XWalk'!$F$6:$G$38,2,FALSE)),"")</f>
        <v/>
      </c>
      <c r="V1651" s="91" t="str">
        <f>IF(IFERROR(SEARCH(V$6,$D1651),0)&gt;0,TRIM(VLOOKUP(V$6,'Lifeline-Capability XWalk'!$F$6:$G$38,2,FALSE)),"")</f>
        <v/>
      </c>
      <c r="W1651" s="91" t="str">
        <f>IF(IFERROR(SEARCH(W$6,$D1651),0)&gt;0,TRIM(VLOOKUP(W$6,'Lifeline-Capability XWalk'!$F$6:$G$38,2,FALSE)),"")</f>
        <v/>
      </c>
      <c r="X1651" s="91" t="str">
        <f>IF(IFERROR(SEARCH(X$6,$D1651),0)&gt;0,TRIM(VLOOKUP(X$6,'Lifeline-Capability XWalk'!$F$6:$G$38,2,FALSE)),"")</f>
        <v/>
      </c>
      <c r="Y1651" s="91" t="str">
        <f>IF(IFERROR(SEARCH(Y$6,$D1651),0)&gt;0,TRIM(VLOOKUP(Y$6,'Lifeline-Capability XWalk'!$F$6:$G$38,2,FALSE)),"")</f>
        <v/>
      </c>
      <c r="Z1651" s="91" t="str">
        <f>IF(IFERROR(SEARCH(Z$6,$D1651),0)&gt;0,TRIM(VLOOKUP(Z$6,'Lifeline-Capability XWalk'!$F$6:$G$38,2,FALSE)),"")</f>
        <v/>
      </c>
      <c r="AA1651" s="91" t="str">
        <f>IF(IFERROR(SEARCH(AA$6,$D1651),0)&gt;0,TRIM(VLOOKUP(AA$6,'Lifeline-Capability XWalk'!$F$6:$G$38,2,FALSE)),"")</f>
        <v>Communications</v>
      </c>
      <c r="AB1651" s="91" t="str">
        <f>IF(IFERROR(SEARCH(AB$6,$D1651),0)&gt;0,TRIM(VLOOKUP(AB$6,'Lifeline-Capability XWalk'!$F$6:$G$38,2,FALSE)),"")</f>
        <v>Communications</v>
      </c>
      <c r="AC1651" s="91" t="str">
        <f>IF(IFERROR(SEARCH(AC$6,$D1651),0)&gt;0,TRIM(VLOOKUP(AC$6,'Lifeline-Capability XWalk'!$F$6:$G$38,2,FALSE)),"")</f>
        <v/>
      </c>
      <c r="AD1651" s="91" t="str">
        <f>IF(IFERROR(SEARCH(AD$6,$D1651),0)&gt;0,TRIM(VLOOKUP(AD$6,'Lifeline-Capability XWalk'!$F$6:$G$38,2,FALSE)),"")</f>
        <v/>
      </c>
      <c r="AE1651" s="91" t="str">
        <f>IF(IFERROR(SEARCH(AE$6,$D1651),0)&gt;0,TRIM(VLOOKUP(AE$6,'Lifeline-Capability XWalk'!$F$6:$G$38,2,FALSE)),"")</f>
        <v>Health and Medical</v>
      </c>
      <c r="AF1651" s="91" t="str">
        <f>IF(IFERROR(SEARCH(AF$6,$D1651),0)&gt;0,TRIM(VLOOKUP(AF$6,'Lifeline-Capability XWalk'!$F$6:$G$38,2,FALSE)),"")</f>
        <v/>
      </c>
      <c r="AG1651" s="91" t="str">
        <f>IF(IFERROR(SEARCH(AG$6,$D1651),0)&gt;0,TRIM(VLOOKUP(AG$6,'Lifeline-Capability XWalk'!$F$6:$G$38,2,FALSE)),"")</f>
        <v/>
      </c>
      <c r="AH1651" s="91" t="str">
        <f>IF(IFERROR(SEARCH(AH$6,$D1651),0)&gt;0,TRIM(VLOOKUP(AH$6,'Lifeline-Capability XWalk'!$F$6:$G$38,2,FALSE)),"")</f>
        <v/>
      </c>
      <c r="AI1651" s="91" t="str">
        <f>IF(IFERROR(SEARCH(AI$6,$D1651),0)&gt;0,TRIM(VLOOKUP(AI$6,'Lifeline-Capability XWalk'!$F$6:$G$38,2,FALSE)),"")</f>
        <v/>
      </c>
      <c r="AJ1651" s="91" t="str">
        <f>IF(IFERROR(SEARCH(AJ$6,$D1651),0)&gt;0,TRIM(VLOOKUP(AJ$6,'Lifeline-Capability XWalk'!$F$6:$G$38,2,FALSE)),"")</f>
        <v/>
      </c>
      <c r="AK1651" s="91" t="str">
        <f>IF(IFERROR(SEARCH(AK$6,$D1651),0)&gt;0,TRIM(VLOOKUP(AK$6,'Lifeline-Capability XWalk'!$F$6:$G$38,2,FALSE)),"")</f>
        <v/>
      </c>
      <c r="AL1651" s="92" t="str">
        <f>IF(IFERROR(SEARCH(AL$6,$D1651),0)&gt;0,TRIM(VLOOKUP(AL$6,'Lifeline-Capability XWalk'!$F$6:$G$38,2,FALSE)),"")</f>
        <v/>
      </c>
      <c r="AM1651" s="24" t="str">
        <f t="shared" si="100"/>
        <v/>
      </c>
      <c r="AN1651" s="24" t="str">
        <f t="shared" si="100"/>
        <v/>
      </c>
      <c r="AO1651" s="24" t="str">
        <f t="shared" si="100"/>
        <v>Health and Medical</v>
      </c>
      <c r="AP1651" s="24" t="str">
        <f t="shared" si="100"/>
        <v/>
      </c>
      <c r="AQ1651" s="24" t="str">
        <f t="shared" si="100"/>
        <v>Communications</v>
      </c>
      <c r="AR1651" s="24" t="str">
        <f t="shared" si="100"/>
        <v/>
      </c>
      <c r="AS1651" s="24" t="str">
        <f t="shared" si="100"/>
        <v/>
      </c>
      <c r="AT1651" s="24" t="str">
        <f t="shared" si="100"/>
        <v/>
      </c>
      <c r="AU1651" s="24" t="str">
        <f t="shared" si="100"/>
        <v/>
      </c>
    </row>
    <row r="1652" spans="1:47" ht="32.1" customHeight="1" x14ac:dyDescent="0.2">
      <c r="A1652" s="143" t="s">
        <v>1114</v>
      </c>
      <c r="B1652" s="144" t="s">
        <v>1</v>
      </c>
      <c r="C1652" s="144" t="s">
        <v>1082</v>
      </c>
      <c r="D1652" s="124" t="s">
        <v>1563</v>
      </c>
      <c r="E1652" s="64" t="str">
        <f t="shared" si="98"/>
        <v>Safety and Security; Food, Water, Shelter; Health and Medical; Energy; Communications; Hazardous Materials; Transportation; Water Systems;</v>
      </c>
      <c r="F1652" s="70" t="s">
        <v>2062</v>
      </c>
      <c r="G1652" s="90" t="str">
        <f>IF(IFERROR(SEARCH(G$6,$D1652),0)&gt;0,TRIM(VLOOKUP(G$6,'Lifeline-Capability XWalk'!$F$6:$G$38,2,FALSE)),"")</f>
        <v/>
      </c>
      <c r="H1652" s="91" t="str">
        <f>IF(IFERROR(SEARCH(H$6,$D1652),0)&gt;0,TRIM(VLOOKUP(H$6,'Lifeline-Capability XWalk'!$F$6:$G$38,2,FALSE)),"")</f>
        <v/>
      </c>
      <c r="I1652" s="91" t="str">
        <f>IF(IFERROR(SEARCH(I$6,$D1652),0)&gt;0,TRIM(VLOOKUP(I$6,'Lifeline-Capability XWalk'!$F$6:$G$38,2,FALSE)),"")</f>
        <v/>
      </c>
      <c r="J1652" s="91" t="str">
        <f>IF(IFERROR(SEARCH(J$6,$D1652),0)&gt;0,TRIM(VLOOKUP(J$6,'Lifeline-Capability XWalk'!$F$6:$G$38,2,FALSE)),"")</f>
        <v/>
      </c>
      <c r="K1652" s="91" t="str">
        <f>IF(IFERROR(SEARCH(K$6,$D1652),0)&gt;0,TRIM(VLOOKUP(K$6,'Lifeline-Capability XWalk'!$F$6:$G$38,2,FALSE)),"")</f>
        <v/>
      </c>
      <c r="L1652" s="91" t="str">
        <f>IF(IFERROR(SEARCH(L$6,$D1652),0)&gt;0,TRIM(VLOOKUP(L$6,'Lifeline-Capability XWalk'!$F$6:$G$38,2,FALSE)),"")</f>
        <v>Hazardous Materials</v>
      </c>
      <c r="M1652" s="91" t="str">
        <f>IF(IFERROR(SEARCH(M$6,$D1652),0)&gt;0,TRIM(VLOOKUP(M$6,'Lifeline-Capability XWalk'!$F$6:$G$38,2,FALSE)),"")</f>
        <v/>
      </c>
      <c r="N1652" s="91" t="str">
        <f>IF(IFERROR(SEARCH(N$6,$D1652),0)&gt;0,TRIM(VLOOKUP(N$6,'Lifeline-Capability XWalk'!$F$6:$G$38,2,FALSE)),"")</f>
        <v/>
      </c>
      <c r="O1652" s="91" t="str">
        <f>IF(IFERROR(SEARCH(O$6,$D1652),0)&gt;0,TRIM(VLOOKUP(O$6,'Lifeline-Capability XWalk'!$F$6:$G$38,2,FALSE)),"")</f>
        <v/>
      </c>
      <c r="P1652" s="91" t="str">
        <f>IF(IFERROR(SEARCH(P$6,$D1652),0)&gt;0,TRIM(VLOOKUP(P$6,'Lifeline-Capability XWalk'!$F$6:$G$38,2,FALSE)),"")</f>
        <v/>
      </c>
      <c r="Q1652" s="91" t="str">
        <f>IF(IFERROR(SEARCH(Q$6,$D1652),0)&gt;0,TRIM(VLOOKUP(Q$6,'Lifeline-Capability XWalk'!$F$6:$G$38,2,FALSE)),"")</f>
        <v/>
      </c>
      <c r="R1652" s="91" t="str">
        <f>IF(IFERROR(SEARCH(R$6,$D1652),0)&gt;0,TRIM(VLOOKUP(R$6,'Lifeline-Capability XWalk'!$F$6:$G$38,2,FALSE)),"")</f>
        <v/>
      </c>
      <c r="S1652" s="91" t="str">
        <f>IF(IFERROR(SEARCH(S$6,$D1652),0)&gt;0,TRIM(VLOOKUP(S$6,'Lifeline-Capability XWalk'!$F$6:$G$38,2,FALSE)),"")</f>
        <v/>
      </c>
      <c r="T1652" s="91" t="str">
        <f>IF(IFERROR(SEARCH(T$6,$D1652),0)&gt;0,TRIM(VLOOKUP(T$6,'Lifeline-Capability XWalk'!$F$6:$G$38,2,FALSE)),"")</f>
        <v/>
      </c>
      <c r="U1652" s="91" t="str">
        <f>IF(IFERROR(SEARCH(U$6,$D1652),0)&gt;0,TRIM(VLOOKUP(U$6,'Lifeline-Capability XWalk'!$F$6:$G$38,2,FALSE)),"")</f>
        <v/>
      </c>
      <c r="V1652" s="91" t="str">
        <f>IF(IFERROR(SEARCH(V$6,$D1652),0)&gt;0,TRIM(VLOOKUP(V$6,'Lifeline-Capability XWalk'!$F$6:$G$38,2,FALSE)),"")</f>
        <v/>
      </c>
      <c r="W1652" s="91" t="str">
        <f>IF(IFERROR(SEARCH(W$6,$D1652),0)&gt;0,TRIM(VLOOKUP(W$6,'Lifeline-Capability XWalk'!$F$6:$G$38,2,FALSE)),"")</f>
        <v/>
      </c>
      <c r="X1652" s="91" t="str">
        <f>IF(IFERROR(SEARCH(X$6,$D1652),0)&gt;0,TRIM(VLOOKUP(X$6,'Lifeline-Capability XWalk'!$F$6:$G$38,2,FALSE)),"")</f>
        <v/>
      </c>
      <c r="Y1652" s="91" t="str">
        <f>IF(IFERROR(SEARCH(Y$6,$D1652),0)&gt;0,TRIM(VLOOKUP(Y$6,'Lifeline-Capability XWalk'!$F$6:$G$38,2,FALSE)),"")</f>
        <v/>
      </c>
      <c r="Z1652" s="91" t="str">
        <f>IF(IFERROR(SEARCH(Z$6,$D1652),0)&gt;0,TRIM(VLOOKUP(Z$6,'Lifeline-Capability XWalk'!$F$6:$G$38,2,FALSE)),"")</f>
        <v>Safety and Security</v>
      </c>
      <c r="AA1652" s="91" t="str">
        <f>IF(IFERROR(SEARCH(AA$6,$D1652),0)&gt;0,TRIM(VLOOKUP(AA$6,'Lifeline-Capability XWalk'!$F$6:$G$38,2,FALSE)),"")</f>
        <v>Communications</v>
      </c>
      <c r="AB1652" s="91" t="str">
        <f>IF(IFERROR(SEARCH(AB$6,$D1652),0)&gt;0,TRIM(VLOOKUP(AB$6,'Lifeline-Capability XWalk'!$F$6:$G$38,2,FALSE)),"")</f>
        <v>Communications</v>
      </c>
      <c r="AC1652" s="91" t="str">
        <f>IF(IFERROR(SEARCH(AC$6,$D1652),0)&gt;0,TRIM(VLOOKUP(AC$6,'Lifeline-Capability XWalk'!$F$6:$G$38,2,FALSE)),"")</f>
        <v/>
      </c>
      <c r="AD1652" s="91" t="str">
        <f>IF(IFERROR(SEARCH(AD$6,$D1652),0)&gt;0,TRIM(VLOOKUP(AD$6,'Lifeline-Capability XWalk'!$F$6:$G$38,2,FALSE)),"")</f>
        <v/>
      </c>
      <c r="AE1652" s="91" t="str">
        <f>IF(IFERROR(SEARCH(AE$6,$D1652),0)&gt;0,TRIM(VLOOKUP(AE$6,'Lifeline-Capability XWalk'!$F$6:$G$38,2,FALSE)),"")</f>
        <v>Health and Medical</v>
      </c>
      <c r="AF1652" s="91" t="str">
        <f>IF(IFERROR(SEARCH(AF$6,$D1652),0)&gt;0,TRIM(VLOOKUP(AF$6,'Lifeline-Capability XWalk'!$F$6:$G$38,2,FALSE)),"")</f>
        <v/>
      </c>
      <c r="AG1652" s="91" t="str">
        <f>IF(IFERROR(SEARCH(AG$6,$D1652),0)&gt;0,TRIM(VLOOKUP(AG$6,'Lifeline-Capability XWalk'!$F$6:$G$38,2,FALSE)),"")</f>
        <v/>
      </c>
      <c r="AH1652" s="91" t="str">
        <f>IF(IFERROR(SEARCH(AH$6,$D1652),0)&gt;0,TRIM(VLOOKUP(AH$6,'Lifeline-Capability XWalk'!$F$6:$G$38,2,FALSE)),"")</f>
        <v/>
      </c>
      <c r="AI1652" s="91" t="str">
        <f>IF(IFERROR(SEARCH(AI$6,$D1652),0)&gt;0,TRIM(VLOOKUP(AI$6,'Lifeline-Capability XWalk'!$F$6:$G$38,2,FALSE)),"")</f>
        <v/>
      </c>
      <c r="AJ1652" s="91" t="str">
        <f>IF(IFERROR(SEARCH(AJ$6,$D1652),0)&gt;0,TRIM(VLOOKUP(AJ$6,'Lifeline-Capability XWalk'!$F$6:$G$38,2,FALSE)),"")</f>
        <v>Safety and Security; Food, Water, Shelter; Health and Medical; Energy; Communications; Hazardous Materials; Transportation; Water Systems;</v>
      </c>
      <c r="AK1652" s="91" t="str">
        <f>IF(IFERROR(SEARCH(AK$6,$D1652),0)&gt;0,TRIM(VLOOKUP(AK$6,'Lifeline-Capability XWalk'!$F$6:$G$38,2,FALSE)),"")</f>
        <v/>
      </c>
      <c r="AL1652" s="92" t="str">
        <f>IF(IFERROR(SEARCH(AL$6,$D1652),0)&gt;0,TRIM(VLOOKUP(AL$6,'Lifeline-Capability XWalk'!$F$6:$G$38,2,FALSE)),"")</f>
        <v/>
      </c>
      <c r="AM1652" s="24" t="str">
        <f t="shared" si="100"/>
        <v>Safety and Security</v>
      </c>
      <c r="AN1652" s="24" t="str">
        <f t="shared" si="100"/>
        <v/>
      </c>
      <c r="AO1652" s="24" t="str">
        <f t="shared" si="100"/>
        <v>Health and Medical</v>
      </c>
      <c r="AP1652" s="24" t="str">
        <f t="shared" si="100"/>
        <v/>
      </c>
      <c r="AQ1652" s="24" t="str">
        <f t="shared" si="100"/>
        <v>Communications</v>
      </c>
      <c r="AR1652" s="24" t="str">
        <f t="shared" si="100"/>
        <v>Hazardous Materials</v>
      </c>
      <c r="AS1652" s="24" t="str">
        <f t="shared" si="100"/>
        <v/>
      </c>
      <c r="AT1652" s="24" t="str">
        <f t="shared" si="100"/>
        <v/>
      </c>
      <c r="AU1652" s="24" t="str">
        <f t="shared" si="100"/>
        <v>Safety and Security; Food, Water, Shelter; Health and Medical; Energy; Communications; Hazardous Materials; Transportation; Water Systems;</v>
      </c>
    </row>
    <row r="1653" spans="1:47" ht="32.1" customHeight="1" x14ac:dyDescent="0.2">
      <c r="A1653" s="143" t="s">
        <v>1114</v>
      </c>
      <c r="B1653" s="144" t="s">
        <v>1</v>
      </c>
      <c r="C1653" s="144" t="s">
        <v>1082</v>
      </c>
      <c r="D1653" s="124" t="s">
        <v>1563</v>
      </c>
      <c r="E1653" s="64" t="str">
        <f t="shared" si="98"/>
        <v>Safety and Security; Food, Water, Shelter; Health and Medical; Energy; Communications; Hazardous Materials; Transportation; Water Systems;</v>
      </c>
      <c r="F1653" s="70" t="s">
        <v>2063</v>
      </c>
      <c r="G1653" s="90" t="str">
        <f>IF(IFERROR(SEARCH(G$6,$D1653),0)&gt;0,TRIM(VLOOKUP(G$6,'Lifeline-Capability XWalk'!$F$6:$G$38,2,FALSE)),"")</f>
        <v/>
      </c>
      <c r="H1653" s="91" t="str">
        <f>IF(IFERROR(SEARCH(H$6,$D1653),0)&gt;0,TRIM(VLOOKUP(H$6,'Lifeline-Capability XWalk'!$F$6:$G$38,2,FALSE)),"")</f>
        <v/>
      </c>
      <c r="I1653" s="91" t="str">
        <f>IF(IFERROR(SEARCH(I$6,$D1653),0)&gt;0,TRIM(VLOOKUP(I$6,'Lifeline-Capability XWalk'!$F$6:$G$38,2,FALSE)),"")</f>
        <v/>
      </c>
      <c r="J1653" s="91" t="str">
        <f>IF(IFERROR(SEARCH(J$6,$D1653),0)&gt;0,TRIM(VLOOKUP(J$6,'Lifeline-Capability XWalk'!$F$6:$G$38,2,FALSE)),"")</f>
        <v/>
      </c>
      <c r="K1653" s="91" t="str">
        <f>IF(IFERROR(SEARCH(K$6,$D1653),0)&gt;0,TRIM(VLOOKUP(K$6,'Lifeline-Capability XWalk'!$F$6:$G$38,2,FALSE)),"")</f>
        <v/>
      </c>
      <c r="L1653" s="91" t="str">
        <f>IF(IFERROR(SEARCH(L$6,$D1653),0)&gt;0,TRIM(VLOOKUP(L$6,'Lifeline-Capability XWalk'!$F$6:$G$38,2,FALSE)),"")</f>
        <v>Hazardous Materials</v>
      </c>
      <c r="M1653" s="91" t="str">
        <f>IF(IFERROR(SEARCH(M$6,$D1653),0)&gt;0,TRIM(VLOOKUP(M$6,'Lifeline-Capability XWalk'!$F$6:$G$38,2,FALSE)),"")</f>
        <v/>
      </c>
      <c r="N1653" s="91" t="str">
        <f>IF(IFERROR(SEARCH(N$6,$D1653),0)&gt;0,TRIM(VLOOKUP(N$6,'Lifeline-Capability XWalk'!$F$6:$G$38,2,FALSE)),"")</f>
        <v/>
      </c>
      <c r="O1653" s="91" t="str">
        <f>IF(IFERROR(SEARCH(O$6,$D1653),0)&gt;0,TRIM(VLOOKUP(O$6,'Lifeline-Capability XWalk'!$F$6:$G$38,2,FALSE)),"")</f>
        <v/>
      </c>
      <c r="P1653" s="91" t="str">
        <f>IF(IFERROR(SEARCH(P$6,$D1653),0)&gt;0,TRIM(VLOOKUP(P$6,'Lifeline-Capability XWalk'!$F$6:$G$38,2,FALSE)),"")</f>
        <v/>
      </c>
      <c r="Q1653" s="91" t="str">
        <f>IF(IFERROR(SEARCH(Q$6,$D1653),0)&gt;0,TRIM(VLOOKUP(Q$6,'Lifeline-Capability XWalk'!$F$6:$G$38,2,FALSE)),"")</f>
        <v/>
      </c>
      <c r="R1653" s="91" t="str">
        <f>IF(IFERROR(SEARCH(R$6,$D1653),0)&gt;0,TRIM(VLOOKUP(R$6,'Lifeline-Capability XWalk'!$F$6:$G$38,2,FALSE)),"")</f>
        <v/>
      </c>
      <c r="S1653" s="91" t="str">
        <f>IF(IFERROR(SEARCH(S$6,$D1653),0)&gt;0,TRIM(VLOOKUP(S$6,'Lifeline-Capability XWalk'!$F$6:$G$38,2,FALSE)),"")</f>
        <v/>
      </c>
      <c r="T1653" s="91" t="str">
        <f>IF(IFERROR(SEARCH(T$6,$D1653),0)&gt;0,TRIM(VLOOKUP(T$6,'Lifeline-Capability XWalk'!$F$6:$G$38,2,FALSE)),"")</f>
        <v/>
      </c>
      <c r="U1653" s="91" t="str">
        <f>IF(IFERROR(SEARCH(U$6,$D1653),0)&gt;0,TRIM(VLOOKUP(U$6,'Lifeline-Capability XWalk'!$F$6:$G$38,2,FALSE)),"")</f>
        <v/>
      </c>
      <c r="V1653" s="91" t="str">
        <f>IF(IFERROR(SEARCH(V$6,$D1653),0)&gt;0,TRIM(VLOOKUP(V$6,'Lifeline-Capability XWalk'!$F$6:$G$38,2,FALSE)),"")</f>
        <v/>
      </c>
      <c r="W1653" s="91" t="str">
        <f>IF(IFERROR(SEARCH(W$6,$D1653),0)&gt;0,TRIM(VLOOKUP(W$6,'Lifeline-Capability XWalk'!$F$6:$G$38,2,FALSE)),"")</f>
        <v/>
      </c>
      <c r="X1653" s="91" t="str">
        <f>IF(IFERROR(SEARCH(X$6,$D1653),0)&gt;0,TRIM(VLOOKUP(X$6,'Lifeline-Capability XWalk'!$F$6:$G$38,2,FALSE)),"")</f>
        <v/>
      </c>
      <c r="Y1653" s="91" t="str">
        <f>IF(IFERROR(SEARCH(Y$6,$D1653),0)&gt;0,TRIM(VLOOKUP(Y$6,'Lifeline-Capability XWalk'!$F$6:$G$38,2,FALSE)),"")</f>
        <v/>
      </c>
      <c r="Z1653" s="91" t="str">
        <f>IF(IFERROR(SEARCH(Z$6,$D1653),0)&gt;0,TRIM(VLOOKUP(Z$6,'Lifeline-Capability XWalk'!$F$6:$G$38,2,FALSE)),"")</f>
        <v>Safety and Security</v>
      </c>
      <c r="AA1653" s="91" t="str">
        <f>IF(IFERROR(SEARCH(AA$6,$D1653),0)&gt;0,TRIM(VLOOKUP(AA$6,'Lifeline-Capability XWalk'!$F$6:$G$38,2,FALSE)),"")</f>
        <v>Communications</v>
      </c>
      <c r="AB1653" s="91" t="str">
        <f>IF(IFERROR(SEARCH(AB$6,$D1653),0)&gt;0,TRIM(VLOOKUP(AB$6,'Lifeline-Capability XWalk'!$F$6:$G$38,2,FALSE)),"")</f>
        <v>Communications</v>
      </c>
      <c r="AC1653" s="91" t="str">
        <f>IF(IFERROR(SEARCH(AC$6,$D1653),0)&gt;0,TRIM(VLOOKUP(AC$6,'Lifeline-Capability XWalk'!$F$6:$G$38,2,FALSE)),"")</f>
        <v/>
      </c>
      <c r="AD1653" s="91" t="str">
        <f>IF(IFERROR(SEARCH(AD$6,$D1653),0)&gt;0,TRIM(VLOOKUP(AD$6,'Lifeline-Capability XWalk'!$F$6:$G$38,2,FALSE)),"")</f>
        <v/>
      </c>
      <c r="AE1653" s="91" t="str">
        <f>IF(IFERROR(SEARCH(AE$6,$D1653),0)&gt;0,TRIM(VLOOKUP(AE$6,'Lifeline-Capability XWalk'!$F$6:$G$38,2,FALSE)),"")</f>
        <v>Health and Medical</v>
      </c>
      <c r="AF1653" s="91" t="str">
        <f>IF(IFERROR(SEARCH(AF$6,$D1653),0)&gt;0,TRIM(VLOOKUP(AF$6,'Lifeline-Capability XWalk'!$F$6:$G$38,2,FALSE)),"")</f>
        <v/>
      </c>
      <c r="AG1653" s="91" t="str">
        <f>IF(IFERROR(SEARCH(AG$6,$D1653),0)&gt;0,TRIM(VLOOKUP(AG$6,'Lifeline-Capability XWalk'!$F$6:$G$38,2,FALSE)),"")</f>
        <v/>
      </c>
      <c r="AH1653" s="91" t="str">
        <f>IF(IFERROR(SEARCH(AH$6,$D1653),0)&gt;0,TRIM(VLOOKUP(AH$6,'Lifeline-Capability XWalk'!$F$6:$G$38,2,FALSE)),"")</f>
        <v/>
      </c>
      <c r="AI1653" s="91" t="str">
        <f>IF(IFERROR(SEARCH(AI$6,$D1653),0)&gt;0,TRIM(VLOOKUP(AI$6,'Lifeline-Capability XWalk'!$F$6:$G$38,2,FALSE)),"")</f>
        <v/>
      </c>
      <c r="AJ1653" s="91" t="str">
        <f>IF(IFERROR(SEARCH(AJ$6,$D1653),0)&gt;0,TRIM(VLOOKUP(AJ$6,'Lifeline-Capability XWalk'!$F$6:$G$38,2,FALSE)),"")</f>
        <v>Safety and Security; Food, Water, Shelter; Health and Medical; Energy; Communications; Hazardous Materials; Transportation; Water Systems;</v>
      </c>
      <c r="AK1653" s="91" t="str">
        <f>IF(IFERROR(SEARCH(AK$6,$D1653),0)&gt;0,TRIM(VLOOKUP(AK$6,'Lifeline-Capability XWalk'!$F$6:$G$38,2,FALSE)),"")</f>
        <v/>
      </c>
      <c r="AL1653" s="92" t="str">
        <f>IF(IFERROR(SEARCH(AL$6,$D1653),0)&gt;0,TRIM(VLOOKUP(AL$6,'Lifeline-Capability XWalk'!$F$6:$G$38,2,FALSE)),"")</f>
        <v/>
      </c>
      <c r="AM1653" s="24" t="str">
        <f t="shared" ref="AM1653:AU1669" si="101">IF(COUNTIF($G1653:$AL1653,AM$6)&gt;0,AM$6,"")</f>
        <v>Safety and Security</v>
      </c>
      <c r="AN1653" s="24" t="str">
        <f t="shared" si="101"/>
        <v/>
      </c>
      <c r="AO1653" s="24" t="str">
        <f t="shared" si="101"/>
        <v>Health and Medical</v>
      </c>
      <c r="AP1653" s="24" t="str">
        <f t="shared" si="101"/>
        <v/>
      </c>
      <c r="AQ1653" s="24" t="str">
        <f t="shared" si="101"/>
        <v>Communications</v>
      </c>
      <c r="AR1653" s="24" t="str">
        <f t="shared" si="101"/>
        <v>Hazardous Materials</v>
      </c>
      <c r="AS1653" s="24" t="str">
        <f t="shared" si="101"/>
        <v/>
      </c>
      <c r="AT1653" s="24" t="str">
        <f t="shared" si="101"/>
        <v/>
      </c>
      <c r="AU1653" s="24" t="str">
        <f t="shared" si="101"/>
        <v>Safety and Security; Food, Water, Shelter; Health and Medical; Energy; Communications; Hazardous Materials; Transportation; Water Systems;</v>
      </c>
    </row>
    <row r="1654" spans="1:47" ht="32.1" customHeight="1" x14ac:dyDescent="0.2">
      <c r="A1654" s="143" t="s">
        <v>1114</v>
      </c>
      <c r="B1654" s="144" t="s">
        <v>1</v>
      </c>
      <c r="C1654" s="144" t="s">
        <v>1082</v>
      </c>
      <c r="D1654" s="124" t="s">
        <v>1563</v>
      </c>
      <c r="E1654" s="64" t="str">
        <f t="shared" si="98"/>
        <v>Safety and Security; Food, Water, Shelter; Health and Medical; Energy; Communications; Hazardous Materials; Transportation; Water Systems;</v>
      </c>
      <c r="F1654" s="70" t="s">
        <v>2064</v>
      </c>
      <c r="G1654" s="90" t="str">
        <f>IF(IFERROR(SEARCH(G$6,$D1654),0)&gt;0,TRIM(VLOOKUP(G$6,'Lifeline-Capability XWalk'!$F$6:$G$38,2,FALSE)),"")</f>
        <v/>
      </c>
      <c r="H1654" s="91" t="str">
        <f>IF(IFERROR(SEARCH(H$6,$D1654),0)&gt;0,TRIM(VLOOKUP(H$6,'Lifeline-Capability XWalk'!$F$6:$G$38,2,FALSE)),"")</f>
        <v/>
      </c>
      <c r="I1654" s="91" t="str">
        <f>IF(IFERROR(SEARCH(I$6,$D1654),0)&gt;0,TRIM(VLOOKUP(I$6,'Lifeline-Capability XWalk'!$F$6:$G$38,2,FALSE)),"")</f>
        <v/>
      </c>
      <c r="J1654" s="91" t="str">
        <f>IF(IFERROR(SEARCH(J$6,$D1654),0)&gt;0,TRIM(VLOOKUP(J$6,'Lifeline-Capability XWalk'!$F$6:$G$38,2,FALSE)),"")</f>
        <v/>
      </c>
      <c r="K1654" s="91" t="str">
        <f>IF(IFERROR(SEARCH(K$6,$D1654),0)&gt;0,TRIM(VLOOKUP(K$6,'Lifeline-Capability XWalk'!$F$6:$G$38,2,FALSE)),"")</f>
        <v/>
      </c>
      <c r="L1654" s="91" t="str">
        <f>IF(IFERROR(SEARCH(L$6,$D1654),0)&gt;0,TRIM(VLOOKUP(L$6,'Lifeline-Capability XWalk'!$F$6:$G$38,2,FALSE)),"")</f>
        <v>Hazardous Materials</v>
      </c>
      <c r="M1654" s="91" t="str">
        <f>IF(IFERROR(SEARCH(M$6,$D1654),0)&gt;0,TRIM(VLOOKUP(M$6,'Lifeline-Capability XWalk'!$F$6:$G$38,2,FALSE)),"")</f>
        <v/>
      </c>
      <c r="N1654" s="91" t="str">
        <f>IF(IFERROR(SEARCH(N$6,$D1654),0)&gt;0,TRIM(VLOOKUP(N$6,'Lifeline-Capability XWalk'!$F$6:$G$38,2,FALSE)),"")</f>
        <v/>
      </c>
      <c r="O1654" s="91" t="str">
        <f>IF(IFERROR(SEARCH(O$6,$D1654),0)&gt;0,TRIM(VLOOKUP(O$6,'Lifeline-Capability XWalk'!$F$6:$G$38,2,FALSE)),"")</f>
        <v/>
      </c>
      <c r="P1654" s="91" t="str">
        <f>IF(IFERROR(SEARCH(P$6,$D1654),0)&gt;0,TRIM(VLOOKUP(P$6,'Lifeline-Capability XWalk'!$F$6:$G$38,2,FALSE)),"")</f>
        <v/>
      </c>
      <c r="Q1654" s="91" t="str">
        <f>IF(IFERROR(SEARCH(Q$6,$D1654),0)&gt;0,TRIM(VLOOKUP(Q$6,'Lifeline-Capability XWalk'!$F$6:$G$38,2,FALSE)),"")</f>
        <v/>
      </c>
      <c r="R1654" s="91" t="str">
        <f>IF(IFERROR(SEARCH(R$6,$D1654),0)&gt;0,TRIM(VLOOKUP(R$6,'Lifeline-Capability XWalk'!$F$6:$G$38,2,FALSE)),"")</f>
        <v/>
      </c>
      <c r="S1654" s="91" t="str">
        <f>IF(IFERROR(SEARCH(S$6,$D1654),0)&gt;0,TRIM(VLOOKUP(S$6,'Lifeline-Capability XWalk'!$F$6:$G$38,2,FALSE)),"")</f>
        <v/>
      </c>
      <c r="T1654" s="91" t="str">
        <f>IF(IFERROR(SEARCH(T$6,$D1654),0)&gt;0,TRIM(VLOOKUP(T$6,'Lifeline-Capability XWalk'!$F$6:$G$38,2,FALSE)),"")</f>
        <v/>
      </c>
      <c r="U1654" s="91" t="str">
        <f>IF(IFERROR(SEARCH(U$6,$D1654),0)&gt;0,TRIM(VLOOKUP(U$6,'Lifeline-Capability XWalk'!$F$6:$G$38,2,FALSE)),"")</f>
        <v/>
      </c>
      <c r="V1654" s="91" t="str">
        <f>IF(IFERROR(SEARCH(V$6,$D1654),0)&gt;0,TRIM(VLOOKUP(V$6,'Lifeline-Capability XWalk'!$F$6:$G$38,2,FALSE)),"")</f>
        <v/>
      </c>
      <c r="W1654" s="91" t="str">
        <f>IF(IFERROR(SEARCH(W$6,$D1654),0)&gt;0,TRIM(VLOOKUP(W$6,'Lifeline-Capability XWalk'!$F$6:$G$38,2,FALSE)),"")</f>
        <v/>
      </c>
      <c r="X1654" s="91" t="str">
        <f>IF(IFERROR(SEARCH(X$6,$D1654),0)&gt;0,TRIM(VLOOKUP(X$6,'Lifeline-Capability XWalk'!$F$6:$G$38,2,FALSE)),"")</f>
        <v/>
      </c>
      <c r="Y1654" s="91" t="str">
        <f>IF(IFERROR(SEARCH(Y$6,$D1654),0)&gt;0,TRIM(VLOOKUP(Y$6,'Lifeline-Capability XWalk'!$F$6:$G$38,2,FALSE)),"")</f>
        <v/>
      </c>
      <c r="Z1654" s="91" t="str">
        <f>IF(IFERROR(SEARCH(Z$6,$D1654),0)&gt;0,TRIM(VLOOKUP(Z$6,'Lifeline-Capability XWalk'!$F$6:$G$38,2,FALSE)),"")</f>
        <v>Safety and Security</v>
      </c>
      <c r="AA1654" s="91" t="str">
        <f>IF(IFERROR(SEARCH(AA$6,$D1654),0)&gt;0,TRIM(VLOOKUP(AA$6,'Lifeline-Capability XWalk'!$F$6:$G$38,2,FALSE)),"")</f>
        <v>Communications</v>
      </c>
      <c r="AB1654" s="91" t="str">
        <f>IF(IFERROR(SEARCH(AB$6,$D1654),0)&gt;0,TRIM(VLOOKUP(AB$6,'Lifeline-Capability XWalk'!$F$6:$G$38,2,FALSE)),"")</f>
        <v>Communications</v>
      </c>
      <c r="AC1654" s="91" t="str">
        <f>IF(IFERROR(SEARCH(AC$6,$D1654),0)&gt;0,TRIM(VLOOKUP(AC$6,'Lifeline-Capability XWalk'!$F$6:$G$38,2,FALSE)),"")</f>
        <v/>
      </c>
      <c r="AD1654" s="91" t="str">
        <f>IF(IFERROR(SEARCH(AD$6,$D1654),0)&gt;0,TRIM(VLOOKUP(AD$6,'Lifeline-Capability XWalk'!$F$6:$G$38,2,FALSE)),"")</f>
        <v/>
      </c>
      <c r="AE1654" s="91" t="str">
        <f>IF(IFERROR(SEARCH(AE$6,$D1654),0)&gt;0,TRIM(VLOOKUP(AE$6,'Lifeline-Capability XWalk'!$F$6:$G$38,2,FALSE)),"")</f>
        <v>Health and Medical</v>
      </c>
      <c r="AF1654" s="91" t="str">
        <f>IF(IFERROR(SEARCH(AF$6,$D1654),0)&gt;0,TRIM(VLOOKUP(AF$6,'Lifeline-Capability XWalk'!$F$6:$G$38,2,FALSE)),"")</f>
        <v/>
      </c>
      <c r="AG1654" s="91" t="str">
        <f>IF(IFERROR(SEARCH(AG$6,$D1654),0)&gt;0,TRIM(VLOOKUP(AG$6,'Lifeline-Capability XWalk'!$F$6:$G$38,2,FALSE)),"")</f>
        <v/>
      </c>
      <c r="AH1654" s="91" t="str">
        <f>IF(IFERROR(SEARCH(AH$6,$D1654),0)&gt;0,TRIM(VLOOKUP(AH$6,'Lifeline-Capability XWalk'!$F$6:$G$38,2,FALSE)),"")</f>
        <v/>
      </c>
      <c r="AI1654" s="91" t="str">
        <f>IF(IFERROR(SEARCH(AI$6,$D1654),0)&gt;0,TRIM(VLOOKUP(AI$6,'Lifeline-Capability XWalk'!$F$6:$G$38,2,FALSE)),"")</f>
        <v/>
      </c>
      <c r="AJ1654" s="91" t="str">
        <f>IF(IFERROR(SEARCH(AJ$6,$D1654),0)&gt;0,TRIM(VLOOKUP(AJ$6,'Lifeline-Capability XWalk'!$F$6:$G$38,2,FALSE)),"")</f>
        <v>Safety and Security; Food, Water, Shelter; Health and Medical; Energy; Communications; Hazardous Materials; Transportation; Water Systems;</v>
      </c>
      <c r="AK1654" s="91" t="str">
        <f>IF(IFERROR(SEARCH(AK$6,$D1654),0)&gt;0,TRIM(VLOOKUP(AK$6,'Lifeline-Capability XWalk'!$F$6:$G$38,2,FALSE)),"")</f>
        <v/>
      </c>
      <c r="AL1654" s="92" t="str">
        <f>IF(IFERROR(SEARCH(AL$6,$D1654),0)&gt;0,TRIM(VLOOKUP(AL$6,'Lifeline-Capability XWalk'!$F$6:$G$38,2,FALSE)),"")</f>
        <v/>
      </c>
      <c r="AM1654" s="24" t="str">
        <f t="shared" si="101"/>
        <v>Safety and Security</v>
      </c>
      <c r="AN1654" s="24" t="str">
        <f t="shared" si="101"/>
        <v/>
      </c>
      <c r="AO1654" s="24" t="str">
        <f t="shared" si="101"/>
        <v>Health and Medical</v>
      </c>
      <c r="AP1654" s="24" t="str">
        <f t="shared" si="101"/>
        <v/>
      </c>
      <c r="AQ1654" s="24" t="str">
        <f t="shared" si="101"/>
        <v>Communications</v>
      </c>
      <c r="AR1654" s="24" t="str">
        <f t="shared" si="101"/>
        <v>Hazardous Materials</v>
      </c>
      <c r="AS1654" s="24" t="str">
        <f t="shared" si="101"/>
        <v/>
      </c>
      <c r="AT1654" s="24" t="str">
        <f t="shared" si="101"/>
        <v/>
      </c>
      <c r="AU1654" s="24" t="str">
        <f t="shared" si="101"/>
        <v>Safety and Security; Food, Water, Shelter; Health and Medical; Energy; Communications; Hazardous Materials; Transportation; Water Systems;</v>
      </c>
    </row>
    <row r="1655" spans="1:47" ht="32.1" customHeight="1" x14ac:dyDescent="0.2">
      <c r="A1655" s="143" t="s">
        <v>1114</v>
      </c>
      <c r="B1655" s="144" t="s">
        <v>1</v>
      </c>
      <c r="C1655" s="144" t="s">
        <v>1082</v>
      </c>
      <c r="D1655" s="124" t="s">
        <v>1563</v>
      </c>
      <c r="E1655" s="64" t="str">
        <f t="shared" si="98"/>
        <v>Safety and Security; Food, Water, Shelter; Health and Medical; Energy; Communications; Hazardous Materials; Transportation; Water Systems;</v>
      </c>
      <c r="F1655" s="70" t="s">
        <v>2065</v>
      </c>
      <c r="G1655" s="90" t="str">
        <f>IF(IFERROR(SEARCH(G$6,$D1655),0)&gt;0,TRIM(VLOOKUP(G$6,'Lifeline-Capability XWalk'!$F$6:$G$38,2,FALSE)),"")</f>
        <v/>
      </c>
      <c r="H1655" s="91" t="str">
        <f>IF(IFERROR(SEARCH(H$6,$D1655),0)&gt;0,TRIM(VLOOKUP(H$6,'Lifeline-Capability XWalk'!$F$6:$G$38,2,FALSE)),"")</f>
        <v/>
      </c>
      <c r="I1655" s="91" t="str">
        <f>IF(IFERROR(SEARCH(I$6,$D1655),0)&gt;0,TRIM(VLOOKUP(I$6,'Lifeline-Capability XWalk'!$F$6:$G$38,2,FALSE)),"")</f>
        <v/>
      </c>
      <c r="J1655" s="91" t="str">
        <f>IF(IFERROR(SEARCH(J$6,$D1655),0)&gt;0,TRIM(VLOOKUP(J$6,'Lifeline-Capability XWalk'!$F$6:$G$38,2,FALSE)),"")</f>
        <v/>
      </c>
      <c r="K1655" s="91" t="str">
        <f>IF(IFERROR(SEARCH(K$6,$D1655),0)&gt;0,TRIM(VLOOKUP(K$6,'Lifeline-Capability XWalk'!$F$6:$G$38,2,FALSE)),"")</f>
        <v/>
      </c>
      <c r="L1655" s="91" t="str">
        <f>IF(IFERROR(SEARCH(L$6,$D1655),0)&gt;0,TRIM(VLOOKUP(L$6,'Lifeline-Capability XWalk'!$F$6:$G$38,2,FALSE)),"")</f>
        <v>Hazardous Materials</v>
      </c>
      <c r="M1655" s="91" t="str">
        <f>IF(IFERROR(SEARCH(M$6,$D1655),0)&gt;0,TRIM(VLOOKUP(M$6,'Lifeline-Capability XWalk'!$F$6:$G$38,2,FALSE)),"")</f>
        <v/>
      </c>
      <c r="N1655" s="91" t="str">
        <f>IF(IFERROR(SEARCH(N$6,$D1655),0)&gt;0,TRIM(VLOOKUP(N$6,'Lifeline-Capability XWalk'!$F$6:$G$38,2,FALSE)),"")</f>
        <v/>
      </c>
      <c r="O1655" s="91" t="str">
        <f>IF(IFERROR(SEARCH(O$6,$D1655),0)&gt;0,TRIM(VLOOKUP(O$6,'Lifeline-Capability XWalk'!$F$6:$G$38,2,FALSE)),"")</f>
        <v/>
      </c>
      <c r="P1655" s="91" t="str">
        <f>IF(IFERROR(SEARCH(P$6,$D1655),0)&gt;0,TRIM(VLOOKUP(P$6,'Lifeline-Capability XWalk'!$F$6:$G$38,2,FALSE)),"")</f>
        <v/>
      </c>
      <c r="Q1655" s="91" t="str">
        <f>IF(IFERROR(SEARCH(Q$6,$D1655),0)&gt;0,TRIM(VLOOKUP(Q$6,'Lifeline-Capability XWalk'!$F$6:$G$38,2,FALSE)),"")</f>
        <v/>
      </c>
      <c r="R1655" s="91" t="str">
        <f>IF(IFERROR(SEARCH(R$6,$D1655),0)&gt;0,TRIM(VLOOKUP(R$6,'Lifeline-Capability XWalk'!$F$6:$G$38,2,FALSE)),"")</f>
        <v/>
      </c>
      <c r="S1655" s="91" t="str">
        <f>IF(IFERROR(SEARCH(S$6,$D1655),0)&gt;0,TRIM(VLOOKUP(S$6,'Lifeline-Capability XWalk'!$F$6:$G$38,2,FALSE)),"")</f>
        <v/>
      </c>
      <c r="T1655" s="91" t="str">
        <f>IF(IFERROR(SEARCH(T$6,$D1655),0)&gt;0,TRIM(VLOOKUP(T$6,'Lifeline-Capability XWalk'!$F$6:$G$38,2,FALSE)),"")</f>
        <v/>
      </c>
      <c r="U1655" s="91" t="str">
        <f>IF(IFERROR(SEARCH(U$6,$D1655),0)&gt;0,TRIM(VLOOKUP(U$6,'Lifeline-Capability XWalk'!$F$6:$G$38,2,FALSE)),"")</f>
        <v/>
      </c>
      <c r="V1655" s="91" t="str">
        <f>IF(IFERROR(SEARCH(V$6,$D1655),0)&gt;0,TRIM(VLOOKUP(V$6,'Lifeline-Capability XWalk'!$F$6:$G$38,2,FALSE)),"")</f>
        <v/>
      </c>
      <c r="W1655" s="91" t="str">
        <f>IF(IFERROR(SEARCH(W$6,$D1655),0)&gt;0,TRIM(VLOOKUP(W$6,'Lifeline-Capability XWalk'!$F$6:$G$38,2,FALSE)),"")</f>
        <v/>
      </c>
      <c r="X1655" s="91" t="str">
        <f>IF(IFERROR(SEARCH(X$6,$D1655),0)&gt;0,TRIM(VLOOKUP(X$6,'Lifeline-Capability XWalk'!$F$6:$G$38,2,FALSE)),"")</f>
        <v/>
      </c>
      <c r="Y1655" s="91" t="str">
        <f>IF(IFERROR(SEARCH(Y$6,$D1655),0)&gt;0,TRIM(VLOOKUP(Y$6,'Lifeline-Capability XWalk'!$F$6:$G$38,2,FALSE)),"")</f>
        <v/>
      </c>
      <c r="Z1655" s="91" t="str">
        <f>IF(IFERROR(SEARCH(Z$6,$D1655),0)&gt;0,TRIM(VLOOKUP(Z$6,'Lifeline-Capability XWalk'!$F$6:$G$38,2,FALSE)),"")</f>
        <v>Safety and Security</v>
      </c>
      <c r="AA1655" s="91" t="str">
        <f>IF(IFERROR(SEARCH(AA$6,$D1655),0)&gt;0,TRIM(VLOOKUP(AA$6,'Lifeline-Capability XWalk'!$F$6:$G$38,2,FALSE)),"")</f>
        <v>Communications</v>
      </c>
      <c r="AB1655" s="91" t="str">
        <f>IF(IFERROR(SEARCH(AB$6,$D1655),0)&gt;0,TRIM(VLOOKUP(AB$6,'Lifeline-Capability XWalk'!$F$6:$G$38,2,FALSE)),"")</f>
        <v>Communications</v>
      </c>
      <c r="AC1655" s="91" t="str">
        <f>IF(IFERROR(SEARCH(AC$6,$D1655),0)&gt;0,TRIM(VLOOKUP(AC$6,'Lifeline-Capability XWalk'!$F$6:$G$38,2,FALSE)),"")</f>
        <v/>
      </c>
      <c r="AD1655" s="91" t="str">
        <f>IF(IFERROR(SEARCH(AD$6,$D1655),0)&gt;0,TRIM(VLOOKUP(AD$6,'Lifeline-Capability XWalk'!$F$6:$G$38,2,FALSE)),"")</f>
        <v/>
      </c>
      <c r="AE1655" s="91" t="str">
        <f>IF(IFERROR(SEARCH(AE$6,$D1655),0)&gt;0,TRIM(VLOOKUP(AE$6,'Lifeline-Capability XWalk'!$F$6:$G$38,2,FALSE)),"")</f>
        <v>Health and Medical</v>
      </c>
      <c r="AF1655" s="91" t="str">
        <f>IF(IFERROR(SEARCH(AF$6,$D1655),0)&gt;0,TRIM(VLOOKUP(AF$6,'Lifeline-Capability XWalk'!$F$6:$G$38,2,FALSE)),"")</f>
        <v/>
      </c>
      <c r="AG1655" s="91" t="str">
        <f>IF(IFERROR(SEARCH(AG$6,$D1655),0)&gt;0,TRIM(VLOOKUP(AG$6,'Lifeline-Capability XWalk'!$F$6:$G$38,2,FALSE)),"")</f>
        <v/>
      </c>
      <c r="AH1655" s="91" t="str">
        <f>IF(IFERROR(SEARCH(AH$6,$D1655),0)&gt;0,TRIM(VLOOKUP(AH$6,'Lifeline-Capability XWalk'!$F$6:$G$38,2,FALSE)),"")</f>
        <v/>
      </c>
      <c r="AI1655" s="91" t="str">
        <f>IF(IFERROR(SEARCH(AI$6,$D1655),0)&gt;0,TRIM(VLOOKUP(AI$6,'Lifeline-Capability XWalk'!$F$6:$G$38,2,FALSE)),"")</f>
        <v/>
      </c>
      <c r="AJ1655" s="91" t="str">
        <f>IF(IFERROR(SEARCH(AJ$6,$D1655),0)&gt;0,TRIM(VLOOKUP(AJ$6,'Lifeline-Capability XWalk'!$F$6:$G$38,2,FALSE)),"")</f>
        <v>Safety and Security; Food, Water, Shelter; Health and Medical; Energy; Communications; Hazardous Materials; Transportation; Water Systems;</v>
      </c>
      <c r="AK1655" s="91" t="str">
        <f>IF(IFERROR(SEARCH(AK$6,$D1655),0)&gt;0,TRIM(VLOOKUP(AK$6,'Lifeline-Capability XWalk'!$F$6:$G$38,2,FALSE)),"")</f>
        <v/>
      </c>
      <c r="AL1655" s="92" t="str">
        <f>IF(IFERROR(SEARCH(AL$6,$D1655),0)&gt;0,TRIM(VLOOKUP(AL$6,'Lifeline-Capability XWalk'!$F$6:$G$38,2,FALSE)),"")</f>
        <v/>
      </c>
      <c r="AM1655" s="24" t="str">
        <f t="shared" si="101"/>
        <v>Safety and Security</v>
      </c>
      <c r="AN1655" s="24" t="str">
        <f t="shared" si="101"/>
        <v/>
      </c>
      <c r="AO1655" s="24" t="str">
        <f t="shared" si="101"/>
        <v>Health and Medical</v>
      </c>
      <c r="AP1655" s="24" t="str">
        <f t="shared" si="101"/>
        <v/>
      </c>
      <c r="AQ1655" s="24" t="str">
        <f t="shared" si="101"/>
        <v>Communications</v>
      </c>
      <c r="AR1655" s="24" t="str">
        <f t="shared" si="101"/>
        <v>Hazardous Materials</v>
      </c>
      <c r="AS1655" s="24" t="str">
        <f t="shared" si="101"/>
        <v/>
      </c>
      <c r="AT1655" s="24" t="str">
        <f t="shared" si="101"/>
        <v/>
      </c>
      <c r="AU1655" s="24" t="str">
        <f t="shared" si="101"/>
        <v>Safety and Security; Food, Water, Shelter; Health and Medical; Energy; Communications; Hazardous Materials; Transportation; Water Systems;</v>
      </c>
    </row>
    <row r="1656" spans="1:47" ht="32.1" customHeight="1" x14ac:dyDescent="0.2">
      <c r="A1656" s="143" t="s">
        <v>1114</v>
      </c>
      <c r="B1656" s="144" t="s">
        <v>1</v>
      </c>
      <c r="C1656" s="144" t="s">
        <v>1082</v>
      </c>
      <c r="D1656" s="124" t="s">
        <v>1563</v>
      </c>
      <c r="E1656" s="64" t="str">
        <f t="shared" si="98"/>
        <v>Safety and Security; Food, Water, Shelter; Health and Medical; Energy; Communications; Hazardous Materials; Transportation; Water Systems;</v>
      </c>
      <c r="F1656" s="70" t="s">
        <v>2066</v>
      </c>
      <c r="G1656" s="90" t="str">
        <f>IF(IFERROR(SEARCH(G$6,$D1656),0)&gt;0,TRIM(VLOOKUP(G$6,'Lifeline-Capability XWalk'!$F$6:$G$38,2,FALSE)),"")</f>
        <v/>
      </c>
      <c r="H1656" s="91" t="str">
        <f>IF(IFERROR(SEARCH(H$6,$D1656),0)&gt;0,TRIM(VLOOKUP(H$6,'Lifeline-Capability XWalk'!$F$6:$G$38,2,FALSE)),"")</f>
        <v/>
      </c>
      <c r="I1656" s="91" t="str">
        <f>IF(IFERROR(SEARCH(I$6,$D1656),0)&gt;0,TRIM(VLOOKUP(I$6,'Lifeline-Capability XWalk'!$F$6:$G$38,2,FALSE)),"")</f>
        <v/>
      </c>
      <c r="J1656" s="91" t="str">
        <f>IF(IFERROR(SEARCH(J$6,$D1656),0)&gt;0,TRIM(VLOOKUP(J$6,'Lifeline-Capability XWalk'!$F$6:$G$38,2,FALSE)),"")</f>
        <v/>
      </c>
      <c r="K1656" s="91" t="str">
        <f>IF(IFERROR(SEARCH(K$6,$D1656),0)&gt;0,TRIM(VLOOKUP(K$6,'Lifeline-Capability XWalk'!$F$6:$G$38,2,FALSE)),"")</f>
        <v/>
      </c>
      <c r="L1656" s="91" t="str">
        <f>IF(IFERROR(SEARCH(L$6,$D1656),0)&gt;0,TRIM(VLOOKUP(L$6,'Lifeline-Capability XWalk'!$F$6:$G$38,2,FALSE)),"")</f>
        <v>Hazardous Materials</v>
      </c>
      <c r="M1656" s="91" t="str">
        <f>IF(IFERROR(SEARCH(M$6,$D1656),0)&gt;0,TRIM(VLOOKUP(M$6,'Lifeline-Capability XWalk'!$F$6:$G$38,2,FALSE)),"")</f>
        <v/>
      </c>
      <c r="N1656" s="91" t="str">
        <f>IF(IFERROR(SEARCH(N$6,$D1656),0)&gt;0,TRIM(VLOOKUP(N$6,'Lifeline-Capability XWalk'!$F$6:$G$38,2,FALSE)),"")</f>
        <v/>
      </c>
      <c r="O1656" s="91" t="str">
        <f>IF(IFERROR(SEARCH(O$6,$D1656),0)&gt;0,TRIM(VLOOKUP(O$6,'Lifeline-Capability XWalk'!$F$6:$G$38,2,FALSE)),"")</f>
        <v/>
      </c>
      <c r="P1656" s="91" t="str">
        <f>IF(IFERROR(SEARCH(P$6,$D1656),0)&gt;0,TRIM(VLOOKUP(P$6,'Lifeline-Capability XWalk'!$F$6:$G$38,2,FALSE)),"")</f>
        <v/>
      </c>
      <c r="Q1656" s="91" t="str">
        <f>IF(IFERROR(SEARCH(Q$6,$D1656),0)&gt;0,TRIM(VLOOKUP(Q$6,'Lifeline-Capability XWalk'!$F$6:$G$38,2,FALSE)),"")</f>
        <v/>
      </c>
      <c r="R1656" s="91" t="str">
        <f>IF(IFERROR(SEARCH(R$6,$D1656),0)&gt;0,TRIM(VLOOKUP(R$6,'Lifeline-Capability XWalk'!$F$6:$G$38,2,FALSE)),"")</f>
        <v/>
      </c>
      <c r="S1656" s="91" t="str">
        <f>IF(IFERROR(SEARCH(S$6,$D1656),0)&gt;0,TRIM(VLOOKUP(S$6,'Lifeline-Capability XWalk'!$F$6:$G$38,2,FALSE)),"")</f>
        <v/>
      </c>
      <c r="T1656" s="91" t="str">
        <f>IF(IFERROR(SEARCH(T$6,$D1656),0)&gt;0,TRIM(VLOOKUP(T$6,'Lifeline-Capability XWalk'!$F$6:$G$38,2,FALSE)),"")</f>
        <v/>
      </c>
      <c r="U1656" s="91" t="str">
        <f>IF(IFERROR(SEARCH(U$6,$D1656),0)&gt;0,TRIM(VLOOKUP(U$6,'Lifeline-Capability XWalk'!$F$6:$G$38,2,FALSE)),"")</f>
        <v/>
      </c>
      <c r="V1656" s="91" t="str">
        <f>IF(IFERROR(SEARCH(V$6,$D1656),0)&gt;0,TRIM(VLOOKUP(V$6,'Lifeline-Capability XWalk'!$F$6:$G$38,2,FALSE)),"")</f>
        <v/>
      </c>
      <c r="W1656" s="91" t="str">
        <f>IF(IFERROR(SEARCH(W$6,$D1656),0)&gt;0,TRIM(VLOOKUP(W$6,'Lifeline-Capability XWalk'!$F$6:$G$38,2,FALSE)),"")</f>
        <v/>
      </c>
      <c r="X1656" s="91" t="str">
        <f>IF(IFERROR(SEARCH(X$6,$D1656),0)&gt;0,TRIM(VLOOKUP(X$6,'Lifeline-Capability XWalk'!$F$6:$G$38,2,FALSE)),"")</f>
        <v/>
      </c>
      <c r="Y1656" s="91" t="str">
        <f>IF(IFERROR(SEARCH(Y$6,$D1656),0)&gt;0,TRIM(VLOOKUP(Y$6,'Lifeline-Capability XWalk'!$F$6:$G$38,2,FALSE)),"")</f>
        <v/>
      </c>
      <c r="Z1656" s="91" t="str">
        <f>IF(IFERROR(SEARCH(Z$6,$D1656),0)&gt;0,TRIM(VLOOKUP(Z$6,'Lifeline-Capability XWalk'!$F$6:$G$38,2,FALSE)),"")</f>
        <v>Safety and Security</v>
      </c>
      <c r="AA1656" s="91" t="str">
        <f>IF(IFERROR(SEARCH(AA$6,$D1656),0)&gt;0,TRIM(VLOOKUP(AA$6,'Lifeline-Capability XWalk'!$F$6:$G$38,2,FALSE)),"")</f>
        <v>Communications</v>
      </c>
      <c r="AB1656" s="91" t="str">
        <f>IF(IFERROR(SEARCH(AB$6,$D1656),0)&gt;0,TRIM(VLOOKUP(AB$6,'Lifeline-Capability XWalk'!$F$6:$G$38,2,FALSE)),"")</f>
        <v>Communications</v>
      </c>
      <c r="AC1656" s="91" t="str">
        <f>IF(IFERROR(SEARCH(AC$6,$D1656),0)&gt;0,TRIM(VLOOKUP(AC$6,'Lifeline-Capability XWalk'!$F$6:$G$38,2,FALSE)),"")</f>
        <v/>
      </c>
      <c r="AD1656" s="91" t="str">
        <f>IF(IFERROR(SEARCH(AD$6,$D1656),0)&gt;0,TRIM(VLOOKUP(AD$6,'Lifeline-Capability XWalk'!$F$6:$G$38,2,FALSE)),"")</f>
        <v/>
      </c>
      <c r="AE1656" s="91" t="str">
        <f>IF(IFERROR(SEARCH(AE$6,$D1656),0)&gt;0,TRIM(VLOOKUP(AE$6,'Lifeline-Capability XWalk'!$F$6:$G$38,2,FALSE)),"")</f>
        <v>Health and Medical</v>
      </c>
      <c r="AF1656" s="91" t="str">
        <f>IF(IFERROR(SEARCH(AF$6,$D1656),0)&gt;0,TRIM(VLOOKUP(AF$6,'Lifeline-Capability XWalk'!$F$6:$G$38,2,FALSE)),"")</f>
        <v/>
      </c>
      <c r="AG1656" s="91" t="str">
        <f>IF(IFERROR(SEARCH(AG$6,$D1656),0)&gt;0,TRIM(VLOOKUP(AG$6,'Lifeline-Capability XWalk'!$F$6:$G$38,2,FALSE)),"")</f>
        <v/>
      </c>
      <c r="AH1656" s="91" t="str">
        <f>IF(IFERROR(SEARCH(AH$6,$D1656),0)&gt;0,TRIM(VLOOKUP(AH$6,'Lifeline-Capability XWalk'!$F$6:$G$38,2,FALSE)),"")</f>
        <v/>
      </c>
      <c r="AI1656" s="91" t="str">
        <f>IF(IFERROR(SEARCH(AI$6,$D1656),0)&gt;0,TRIM(VLOOKUP(AI$6,'Lifeline-Capability XWalk'!$F$6:$G$38,2,FALSE)),"")</f>
        <v/>
      </c>
      <c r="AJ1656" s="91" t="str">
        <f>IF(IFERROR(SEARCH(AJ$6,$D1656),0)&gt;0,TRIM(VLOOKUP(AJ$6,'Lifeline-Capability XWalk'!$F$6:$G$38,2,FALSE)),"")</f>
        <v>Safety and Security; Food, Water, Shelter; Health and Medical; Energy; Communications; Hazardous Materials; Transportation; Water Systems;</v>
      </c>
      <c r="AK1656" s="91" t="str">
        <f>IF(IFERROR(SEARCH(AK$6,$D1656),0)&gt;0,TRIM(VLOOKUP(AK$6,'Lifeline-Capability XWalk'!$F$6:$G$38,2,FALSE)),"")</f>
        <v/>
      </c>
      <c r="AL1656" s="92" t="str">
        <f>IF(IFERROR(SEARCH(AL$6,$D1656),0)&gt;0,TRIM(VLOOKUP(AL$6,'Lifeline-Capability XWalk'!$F$6:$G$38,2,FALSE)),"")</f>
        <v/>
      </c>
      <c r="AM1656" s="24" t="str">
        <f t="shared" si="101"/>
        <v>Safety and Security</v>
      </c>
      <c r="AN1656" s="24" t="str">
        <f t="shared" si="101"/>
        <v/>
      </c>
      <c r="AO1656" s="24" t="str">
        <f t="shared" si="101"/>
        <v>Health and Medical</v>
      </c>
      <c r="AP1656" s="24" t="str">
        <f t="shared" si="101"/>
        <v/>
      </c>
      <c r="AQ1656" s="24" t="str">
        <f t="shared" si="101"/>
        <v>Communications</v>
      </c>
      <c r="AR1656" s="24" t="str">
        <f t="shared" si="101"/>
        <v>Hazardous Materials</v>
      </c>
      <c r="AS1656" s="24" t="str">
        <f t="shared" si="101"/>
        <v/>
      </c>
      <c r="AT1656" s="24" t="str">
        <f t="shared" si="101"/>
        <v/>
      </c>
      <c r="AU1656" s="24" t="str">
        <f t="shared" si="101"/>
        <v>Safety and Security; Food, Water, Shelter; Health and Medical; Energy; Communications; Hazardous Materials; Transportation; Water Systems;</v>
      </c>
    </row>
    <row r="1657" spans="1:47" ht="32.1" customHeight="1" x14ac:dyDescent="0.2">
      <c r="A1657" s="143" t="s">
        <v>1114</v>
      </c>
      <c r="B1657" s="144" t="s">
        <v>1</v>
      </c>
      <c r="C1657" s="144" t="s">
        <v>1082</v>
      </c>
      <c r="D1657" s="124" t="s">
        <v>1563</v>
      </c>
      <c r="E1657" s="64" t="str">
        <f t="shared" si="98"/>
        <v>Safety and Security; Food, Water, Shelter; Health and Medical; Energy; Communications; Hazardous Materials; Transportation; Water Systems;</v>
      </c>
      <c r="F1657" s="70" t="s">
        <v>2067</v>
      </c>
      <c r="G1657" s="90" t="str">
        <f>IF(IFERROR(SEARCH(G$6,$D1657),0)&gt;0,TRIM(VLOOKUP(G$6,'Lifeline-Capability XWalk'!$F$6:$G$38,2,FALSE)),"")</f>
        <v/>
      </c>
      <c r="H1657" s="91" t="str">
        <f>IF(IFERROR(SEARCH(H$6,$D1657),0)&gt;0,TRIM(VLOOKUP(H$6,'Lifeline-Capability XWalk'!$F$6:$G$38,2,FALSE)),"")</f>
        <v/>
      </c>
      <c r="I1657" s="91" t="str">
        <f>IF(IFERROR(SEARCH(I$6,$D1657),0)&gt;0,TRIM(VLOOKUP(I$6,'Lifeline-Capability XWalk'!$F$6:$G$38,2,FALSE)),"")</f>
        <v/>
      </c>
      <c r="J1657" s="91" t="str">
        <f>IF(IFERROR(SEARCH(J$6,$D1657),0)&gt;0,TRIM(VLOOKUP(J$6,'Lifeline-Capability XWalk'!$F$6:$G$38,2,FALSE)),"")</f>
        <v/>
      </c>
      <c r="K1657" s="91" t="str">
        <f>IF(IFERROR(SEARCH(K$6,$D1657),0)&gt;0,TRIM(VLOOKUP(K$6,'Lifeline-Capability XWalk'!$F$6:$G$38,2,FALSE)),"")</f>
        <v/>
      </c>
      <c r="L1657" s="91" t="str">
        <f>IF(IFERROR(SEARCH(L$6,$D1657),0)&gt;0,TRIM(VLOOKUP(L$6,'Lifeline-Capability XWalk'!$F$6:$G$38,2,FALSE)),"")</f>
        <v>Hazardous Materials</v>
      </c>
      <c r="M1657" s="91" t="str">
        <f>IF(IFERROR(SEARCH(M$6,$D1657),0)&gt;0,TRIM(VLOOKUP(M$6,'Lifeline-Capability XWalk'!$F$6:$G$38,2,FALSE)),"")</f>
        <v/>
      </c>
      <c r="N1657" s="91" t="str">
        <f>IF(IFERROR(SEARCH(N$6,$D1657),0)&gt;0,TRIM(VLOOKUP(N$6,'Lifeline-Capability XWalk'!$F$6:$G$38,2,FALSE)),"")</f>
        <v/>
      </c>
      <c r="O1657" s="91" t="str">
        <f>IF(IFERROR(SEARCH(O$6,$D1657),0)&gt;0,TRIM(VLOOKUP(O$6,'Lifeline-Capability XWalk'!$F$6:$G$38,2,FALSE)),"")</f>
        <v/>
      </c>
      <c r="P1657" s="91" t="str">
        <f>IF(IFERROR(SEARCH(P$6,$D1657),0)&gt;0,TRIM(VLOOKUP(P$6,'Lifeline-Capability XWalk'!$F$6:$G$38,2,FALSE)),"")</f>
        <v/>
      </c>
      <c r="Q1657" s="91" t="str">
        <f>IF(IFERROR(SEARCH(Q$6,$D1657),0)&gt;0,TRIM(VLOOKUP(Q$6,'Lifeline-Capability XWalk'!$F$6:$G$38,2,FALSE)),"")</f>
        <v/>
      </c>
      <c r="R1657" s="91" t="str">
        <f>IF(IFERROR(SEARCH(R$6,$D1657),0)&gt;0,TRIM(VLOOKUP(R$6,'Lifeline-Capability XWalk'!$F$6:$G$38,2,FALSE)),"")</f>
        <v/>
      </c>
      <c r="S1657" s="91" t="str">
        <f>IF(IFERROR(SEARCH(S$6,$D1657),0)&gt;0,TRIM(VLOOKUP(S$6,'Lifeline-Capability XWalk'!$F$6:$G$38,2,FALSE)),"")</f>
        <v/>
      </c>
      <c r="T1657" s="91" t="str">
        <f>IF(IFERROR(SEARCH(T$6,$D1657),0)&gt;0,TRIM(VLOOKUP(T$6,'Lifeline-Capability XWalk'!$F$6:$G$38,2,FALSE)),"")</f>
        <v/>
      </c>
      <c r="U1657" s="91" t="str">
        <f>IF(IFERROR(SEARCH(U$6,$D1657),0)&gt;0,TRIM(VLOOKUP(U$6,'Lifeline-Capability XWalk'!$F$6:$G$38,2,FALSE)),"")</f>
        <v/>
      </c>
      <c r="V1657" s="91" t="str">
        <f>IF(IFERROR(SEARCH(V$6,$D1657),0)&gt;0,TRIM(VLOOKUP(V$6,'Lifeline-Capability XWalk'!$F$6:$G$38,2,FALSE)),"")</f>
        <v/>
      </c>
      <c r="W1657" s="91" t="str">
        <f>IF(IFERROR(SEARCH(W$6,$D1657),0)&gt;0,TRIM(VLOOKUP(W$6,'Lifeline-Capability XWalk'!$F$6:$G$38,2,FALSE)),"")</f>
        <v/>
      </c>
      <c r="X1657" s="91" t="str">
        <f>IF(IFERROR(SEARCH(X$6,$D1657),0)&gt;0,TRIM(VLOOKUP(X$6,'Lifeline-Capability XWalk'!$F$6:$G$38,2,FALSE)),"")</f>
        <v/>
      </c>
      <c r="Y1657" s="91" t="str">
        <f>IF(IFERROR(SEARCH(Y$6,$D1657),0)&gt;0,TRIM(VLOOKUP(Y$6,'Lifeline-Capability XWalk'!$F$6:$G$38,2,FALSE)),"")</f>
        <v/>
      </c>
      <c r="Z1657" s="91" t="str">
        <f>IF(IFERROR(SEARCH(Z$6,$D1657),0)&gt;0,TRIM(VLOOKUP(Z$6,'Lifeline-Capability XWalk'!$F$6:$G$38,2,FALSE)),"")</f>
        <v>Safety and Security</v>
      </c>
      <c r="AA1657" s="91" t="str">
        <f>IF(IFERROR(SEARCH(AA$6,$D1657),0)&gt;0,TRIM(VLOOKUP(AA$6,'Lifeline-Capability XWalk'!$F$6:$G$38,2,FALSE)),"")</f>
        <v>Communications</v>
      </c>
      <c r="AB1657" s="91" t="str">
        <f>IF(IFERROR(SEARCH(AB$6,$D1657),0)&gt;0,TRIM(VLOOKUP(AB$6,'Lifeline-Capability XWalk'!$F$6:$G$38,2,FALSE)),"")</f>
        <v>Communications</v>
      </c>
      <c r="AC1657" s="91" t="str">
        <f>IF(IFERROR(SEARCH(AC$6,$D1657),0)&gt;0,TRIM(VLOOKUP(AC$6,'Lifeline-Capability XWalk'!$F$6:$G$38,2,FALSE)),"")</f>
        <v/>
      </c>
      <c r="AD1657" s="91" t="str">
        <f>IF(IFERROR(SEARCH(AD$6,$D1657),0)&gt;0,TRIM(VLOOKUP(AD$6,'Lifeline-Capability XWalk'!$F$6:$G$38,2,FALSE)),"")</f>
        <v/>
      </c>
      <c r="AE1657" s="91" t="str">
        <f>IF(IFERROR(SEARCH(AE$6,$D1657),0)&gt;0,TRIM(VLOOKUP(AE$6,'Lifeline-Capability XWalk'!$F$6:$G$38,2,FALSE)),"")</f>
        <v>Health and Medical</v>
      </c>
      <c r="AF1657" s="91" t="str">
        <f>IF(IFERROR(SEARCH(AF$6,$D1657),0)&gt;0,TRIM(VLOOKUP(AF$6,'Lifeline-Capability XWalk'!$F$6:$G$38,2,FALSE)),"")</f>
        <v/>
      </c>
      <c r="AG1657" s="91" t="str">
        <f>IF(IFERROR(SEARCH(AG$6,$D1657),0)&gt;0,TRIM(VLOOKUP(AG$6,'Lifeline-Capability XWalk'!$F$6:$G$38,2,FALSE)),"")</f>
        <v/>
      </c>
      <c r="AH1657" s="91" t="str">
        <f>IF(IFERROR(SEARCH(AH$6,$D1657),0)&gt;0,TRIM(VLOOKUP(AH$6,'Lifeline-Capability XWalk'!$F$6:$G$38,2,FALSE)),"")</f>
        <v/>
      </c>
      <c r="AI1657" s="91" t="str">
        <f>IF(IFERROR(SEARCH(AI$6,$D1657),0)&gt;0,TRIM(VLOOKUP(AI$6,'Lifeline-Capability XWalk'!$F$6:$G$38,2,FALSE)),"")</f>
        <v/>
      </c>
      <c r="AJ1657" s="91" t="str">
        <f>IF(IFERROR(SEARCH(AJ$6,$D1657),0)&gt;0,TRIM(VLOOKUP(AJ$6,'Lifeline-Capability XWalk'!$F$6:$G$38,2,FALSE)),"")</f>
        <v>Safety and Security; Food, Water, Shelter; Health and Medical; Energy; Communications; Hazardous Materials; Transportation; Water Systems;</v>
      </c>
      <c r="AK1657" s="91" t="str">
        <f>IF(IFERROR(SEARCH(AK$6,$D1657),0)&gt;0,TRIM(VLOOKUP(AK$6,'Lifeline-Capability XWalk'!$F$6:$G$38,2,FALSE)),"")</f>
        <v/>
      </c>
      <c r="AL1657" s="92" t="str">
        <f>IF(IFERROR(SEARCH(AL$6,$D1657),0)&gt;0,TRIM(VLOOKUP(AL$6,'Lifeline-Capability XWalk'!$F$6:$G$38,2,FALSE)),"")</f>
        <v/>
      </c>
      <c r="AM1657" s="24" t="str">
        <f t="shared" si="101"/>
        <v>Safety and Security</v>
      </c>
      <c r="AN1657" s="24" t="str">
        <f t="shared" si="101"/>
        <v/>
      </c>
      <c r="AO1657" s="24" t="str">
        <f t="shared" si="101"/>
        <v>Health and Medical</v>
      </c>
      <c r="AP1657" s="24" t="str">
        <f t="shared" si="101"/>
        <v/>
      </c>
      <c r="AQ1657" s="24" t="str">
        <f t="shared" si="101"/>
        <v>Communications</v>
      </c>
      <c r="AR1657" s="24" t="str">
        <f t="shared" si="101"/>
        <v>Hazardous Materials</v>
      </c>
      <c r="AS1657" s="24" t="str">
        <f t="shared" si="101"/>
        <v/>
      </c>
      <c r="AT1657" s="24" t="str">
        <f t="shared" si="101"/>
        <v/>
      </c>
      <c r="AU1657" s="24" t="str">
        <f t="shared" si="101"/>
        <v>Safety and Security; Food, Water, Shelter; Health and Medical; Energy; Communications; Hazardous Materials; Transportation; Water Systems;</v>
      </c>
    </row>
    <row r="1658" spans="1:47" ht="32.1" customHeight="1" x14ac:dyDescent="0.2">
      <c r="A1658" s="143" t="s">
        <v>1114</v>
      </c>
      <c r="B1658" s="144" t="s">
        <v>1</v>
      </c>
      <c r="C1658" s="144" t="s">
        <v>1082</v>
      </c>
      <c r="D1658" s="124" t="s">
        <v>1563</v>
      </c>
      <c r="E1658" s="64" t="str">
        <f t="shared" si="98"/>
        <v>Safety and Security; Food, Water, Shelter; Health and Medical; Energy; Communications; Hazardous Materials; Transportation; Water Systems;</v>
      </c>
      <c r="F1658" s="70" t="s">
        <v>2068</v>
      </c>
      <c r="G1658" s="90" t="str">
        <f>IF(IFERROR(SEARCH(G$6,$D1658),0)&gt;0,TRIM(VLOOKUP(G$6,'Lifeline-Capability XWalk'!$F$6:$G$38,2,FALSE)),"")</f>
        <v/>
      </c>
      <c r="H1658" s="91" t="str">
        <f>IF(IFERROR(SEARCH(H$6,$D1658),0)&gt;0,TRIM(VLOOKUP(H$6,'Lifeline-Capability XWalk'!$F$6:$G$38,2,FALSE)),"")</f>
        <v/>
      </c>
      <c r="I1658" s="91" t="str">
        <f>IF(IFERROR(SEARCH(I$6,$D1658),0)&gt;0,TRIM(VLOOKUP(I$6,'Lifeline-Capability XWalk'!$F$6:$G$38,2,FALSE)),"")</f>
        <v/>
      </c>
      <c r="J1658" s="91" t="str">
        <f>IF(IFERROR(SEARCH(J$6,$D1658),0)&gt;0,TRIM(VLOOKUP(J$6,'Lifeline-Capability XWalk'!$F$6:$G$38,2,FALSE)),"")</f>
        <v/>
      </c>
      <c r="K1658" s="91" t="str">
        <f>IF(IFERROR(SEARCH(K$6,$D1658),0)&gt;0,TRIM(VLOOKUP(K$6,'Lifeline-Capability XWalk'!$F$6:$G$38,2,FALSE)),"")</f>
        <v/>
      </c>
      <c r="L1658" s="91" t="str">
        <f>IF(IFERROR(SEARCH(L$6,$D1658),0)&gt;0,TRIM(VLOOKUP(L$6,'Lifeline-Capability XWalk'!$F$6:$G$38,2,FALSE)),"")</f>
        <v>Hazardous Materials</v>
      </c>
      <c r="M1658" s="91" t="str">
        <f>IF(IFERROR(SEARCH(M$6,$D1658),0)&gt;0,TRIM(VLOOKUP(M$6,'Lifeline-Capability XWalk'!$F$6:$G$38,2,FALSE)),"")</f>
        <v/>
      </c>
      <c r="N1658" s="91" t="str">
        <f>IF(IFERROR(SEARCH(N$6,$D1658),0)&gt;0,TRIM(VLOOKUP(N$6,'Lifeline-Capability XWalk'!$F$6:$G$38,2,FALSE)),"")</f>
        <v/>
      </c>
      <c r="O1658" s="91" t="str">
        <f>IF(IFERROR(SEARCH(O$6,$D1658),0)&gt;0,TRIM(VLOOKUP(O$6,'Lifeline-Capability XWalk'!$F$6:$G$38,2,FALSE)),"")</f>
        <v/>
      </c>
      <c r="P1658" s="91" t="str">
        <f>IF(IFERROR(SEARCH(P$6,$D1658),0)&gt;0,TRIM(VLOOKUP(P$6,'Lifeline-Capability XWalk'!$F$6:$G$38,2,FALSE)),"")</f>
        <v/>
      </c>
      <c r="Q1658" s="91" t="str">
        <f>IF(IFERROR(SEARCH(Q$6,$D1658),0)&gt;0,TRIM(VLOOKUP(Q$6,'Lifeline-Capability XWalk'!$F$6:$G$38,2,FALSE)),"")</f>
        <v/>
      </c>
      <c r="R1658" s="91" t="str">
        <f>IF(IFERROR(SEARCH(R$6,$D1658),0)&gt;0,TRIM(VLOOKUP(R$6,'Lifeline-Capability XWalk'!$F$6:$G$38,2,FALSE)),"")</f>
        <v/>
      </c>
      <c r="S1658" s="91" t="str">
        <f>IF(IFERROR(SEARCH(S$6,$D1658),0)&gt;0,TRIM(VLOOKUP(S$6,'Lifeline-Capability XWalk'!$F$6:$G$38,2,FALSE)),"")</f>
        <v/>
      </c>
      <c r="T1658" s="91" t="str">
        <f>IF(IFERROR(SEARCH(T$6,$D1658),0)&gt;0,TRIM(VLOOKUP(T$6,'Lifeline-Capability XWalk'!$F$6:$G$38,2,FALSE)),"")</f>
        <v/>
      </c>
      <c r="U1658" s="91" t="str">
        <f>IF(IFERROR(SEARCH(U$6,$D1658),0)&gt;0,TRIM(VLOOKUP(U$6,'Lifeline-Capability XWalk'!$F$6:$G$38,2,FALSE)),"")</f>
        <v/>
      </c>
      <c r="V1658" s="91" t="str">
        <f>IF(IFERROR(SEARCH(V$6,$D1658),0)&gt;0,TRIM(VLOOKUP(V$6,'Lifeline-Capability XWalk'!$F$6:$G$38,2,FALSE)),"")</f>
        <v/>
      </c>
      <c r="W1658" s="91" t="str">
        <f>IF(IFERROR(SEARCH(W$6,$D1658),0)&gt;0,TRIM(VLOOKUP(W$6,'Lifeline-Capability XWalk'!$F$6:$G$38,2,FALSE)),"")</f>
        <v/>
      </c>
      <c r="X1658" s="91" t="str">
        <f>IF(IFERROR(SEARCH(X$6,$D1658),0)&gt;0,TRIM(VLOOKUP(X$6,'Lifeline-Capability XWalk'!$F$6:$G$38,2,FALSE)),"")</f>
        <v/>
      </c>
      <c r="Y1658" s="91" t="str">
        <f>IF(IFERROR(SEARCH(Y$6,$D1658),0)&gt;0,TRIM(VLOOKUP(Y$6,'Lifeline-Capability XWalk'!$F$6:$G$38,2,FALSE)),"")</f>
        <v/>
      </c>
      <c r="Z1658" s="91" t="str">
        <f>IF(IFERROR(SEARCH(Z$6,$D1658),0)&gt;0,TRIM(VLOOKUP(Z$6,'Lifeline-Capability XWalk'!$F$6:$G$38,2,FALSE)),"")</f>
        <v>Safety and Security</v>
      </c>
      <c r="AA1658" s="91" t="str">
        <f>IF(IFERROR(SEARCH(AA$6,$D1658),0)&gt;0,TRIM(VLOOKUP(AA$6,'Lifeline-Capability XWalk'!$F$6:$G$38,2,FALSE)),"")</f>
        <v>Communications</v>
      </c>
      <c r="AB1658" s="91" t="str">
        <f>IF(IFERROR(SEARCH(AB$6,$D1658),0)&gt;0,TRIM(VLOOKUP(AB$6,'Lifeline-Capability XWalk'!$F$6:$G$38,2,FALSE)),"")</f>
        <v>Communications</v>
      </c>
      <c r="AC1658" s="91" t="str">
        <f>IF(IFERROR(SEARCH(AC$6,$D1658),0)&gt;0,TRIM(VLOOKUP(AC$6,'Lifeline-Capability XWalk'!$F$6:$G$38,2,FALSE)),"")</f>
        <v/>
      </c>
      <c r="AD1658" s="91" t="str">
        <f>IF(IFERROR(SEARCH(AD$6,$D1658),0)&gt;0,TRIM(VLOOKUP(AD$6,'Lifeline-Capability XWalk'!$F$6:$G$38,2,FALSE)),"")</f>
        <v/>
      </c>
      <c r="AE1658" s="91" t="str">
        <f>IF(IFERROR(SEARCH(AE$6,$D1658),0)&gt;0,TRIM(VLOOKUP(AE$6,'Lifeline-Capability XWalk'!$F$6:$G$38,2,FALSE)),"")</f>
        <v>Health and Medical</v>
      </c>
      <c r="AF1658" s="91" t="str">
        <f>IF(IFERROR(SEARCH(AF$6,$D1658),0)&gt;0,TRIM(VLOOKUP(AF$6,'Lifeline-Capability XWalk'!$F$6:$G$38,2,FALSE)),"")</f>
        <v/>
      </c>
      <c r="AG1658" s="91" t="str">
        <f>IF(IFERROR(SEARCH(AG$6,$D1658),0)&gt;0,TRIM(VLOOKUP(AG$6,'Lifeline-Capability XWalk'!$F$6:$G$38,2,FALSE)),"")</f>
        <v/>
      </c>
      <c r="AH1658" s="91" t="str">
        <f>IF(IFERROR(SEARCH(AH$6,$D1658),0)&gt;0,TRIM(VLOOKUP(AH$6,'Lifeline-Capability XWalk'!$F$6:$G$38,2,FALSE)),"")</f>
        <v/>
      </c>
      <c r="AI1658" s="91" t="str">
        <f>IF(IFERROR(SEARCH(AI$6,$D1658),0)&gt;0,TRIM(VLOOKUP(AI$6,'Lifeline-Capability XWalk'!$F$6:$G$38,2,FALSE)),"")</f>
        <v/>
      </c>
      <c r="AJ1658" s="91" t="str">
        <f>IF(IFERROR(SEARCH(AJ$6,$D1658),0)&gt;0,TRIM(VLOOKUP(AJ$6,'Lifeline-Capability XWalk'!$F$6:$G$38,2,FALSE)),"")</f>
        <v>Safety and Security; Food, Water, Shelter; Health and Medical; Energy; Communications; Hazardous Materials; Transportation; Water Systems;</v>
      </c>
      <c r="AK1658" s="91" t="str">
        <f>IF(IFERROR(SEARCH(AK$6,$D1658),0)&gt;0,TRIM(VLOOKUP(AK$6,'Lifeline-Capability XWalk'!$F$6:$G$38,2,FALSE)),"")</f>
        <v/>
      </c>
      <c r="AL1658" s="92" t="str">
        <f>IF(IFERROR(SEARCH(AL$6,$D1658),0)&gt;0,TRIM(VLOOKUP(AL$6,'Lifeline-Capability XWalk'!$F$6:$G$38,2,FALSE)),"")</f>
        <v/>
      </c>
      <c r="AM1658" s="24" t="str">
        <f t="shared" si="101"/>
        <v>Safety and Security</v>
      </c>
      <c r="AN1658" s="24" t="str">
        <f t="shared" si="101"/>
        <v/>
      </c>
      <c r="AO1658" s="24" t="str">
        <f t="shared" si="101"/>
        <v>Health and Medical</v>
      </c>
      <c r="AP1658" s="24" t="str">
        <f t="shared" si="101"/>
        <v/>
      </c>
      <c r="AQ1658" s="24" t="str">
        <f t="shared" si="101"/>
        <v>Communications</v>
      </c>
      <c r="AR1658" s="24" t="str">
        <f t="shared" si="101"/>
        <v>Hazardous Materials</v>
      </c>
      <c r="AS1658" s="24" t="str">
        <f t="shared" si="101"/>
        <v/>
      </c>
      <c r="AT1658" s="24" t="str">
        <f t="shared" si="101"/>
        <v/>
      </c>
      <c r="AU1658" s="24" t="str">
        <f t="shared" si="101"/>
        <v>Safety and Security; Food, Water, Shelter; Health and Medical; Energy; Communications; Hazardous Materials; Transportation; Water Systems;</v>
      </c>
    </row>
    <row r="1659" spans="1:47" ht="32.1" customHeight="1" x14ac:dyDescent="0.2">
      <c r="A1659" s="143" t="s">
        <v>1114</v>
      </c>
      <c r="B1659" s="144" t="s">
        <v>1</v>
      </c>
      <c r="C1659" s="144" t="s">
        <v>1082</v>
      </c>
      <c r="D1659" s="124" t="s">
        <v>1563</v>
      </c>
      <c r="E1659" s="64" t="str">
        <f t="shared" si="98"/>
        <v>Safety and Security; Food, Water, Shelter; Health and Medical; Energy; Communications; Hazardous Materials; Transportation; Water Systems;</v>
      </c>
      <c r="F1659" s="70" t="s">
        <v>2069</v>
      </c>
      <c r="G1659" s="90" t="str">
        <f>IF(IFERROR(SEARCH(G$6,$D1659),0)&gt;0,TRIM(VLOOKUP(G$6,'Lifeline-Capability XWalk'!$F$6:$G$38,2,FALSE)),"")</f>
        <v/>
      </c>
      <c r="H1659" s="91" t="str">
        <f>IF(IFERROR(SEARCH(H$6,$D1659),0)&gt;0,TRIM(VLOOKUP(H$6,'Lifeline-Capability XWalk'!$F$6:$G$38,2,FALSE)),"")</f>
        <v/>
      </c>
      <c r="I1659" s="91" t="str">
        <f>IF(IFERROR(SEARCH(I$6,$D1659),0)&gt;0,TRIM(VLOOKUP(I$6,'Lifeline-Capability XWalk'!$F$6:$G$38,2,FALSE)),"")</f>
        <v/>
      </c>
      <c r="J1659" s="91" t="str">
        <f>IF(IFERROR(SEARCH(J$6,$D1659),0)&gt;0,TRIM(VLOOKUP(J$6,'Lifeline-Capability XWalk'!$F$6:$G$38,2,FALSE)),"")</f>
        <v/>
      </c>
      <c r="K1659" s="91" t="str">
        <f>IF(IFERROR(SEARCH(K$6,$D1659),0)&gt;0,TRIM(VLOOKUP(K$6,'Lifeline-Capability XWalk'!$F$6:$G$38,2,FALSE)),"")</f>
        <v/>
      </c>
      <c r="L1659" s="91" t="str">
        <f>IF(IFERROR(SEARCH(L$6,$D1659),0)&gt;0,TRIM(VLOOKUP(L$6,'Lifeline-Capability XWalk'!$F$6:$G$38,2,FALSE)),"")</f>
        <v>Hazardous Materials</v>
      </c>
      <c r="M1659" s="91" t="str">
        <f>IF(IFERROR(SEARCH(M$6,$D1659),0)&gt;0,TRIM(VLOOKUP(M$6,'Lifeline-Capability XWalk'!$F$6:$G$38,2,FALSE)),"")</f>
        <v/>
      </c>
      <c r="N1659" s="91" t="str">
        <f>IF(IFERROR(SEARCH(N$6,$D1659),0)&gt;0,TRIM(VLOOKUP(N$6,'Lifeline-Capability XWalk'!$F$6:$G$38,2,FALSE)),"")</f>
        <v/>
      </c>
      <c r="O1659" s="91" t="str">
        <f>IF(IFERROR(SEARCH(O$6,$D1659),0)&gt;0,TRIM(VLOOKUP(O$6,'Lifeline-Capability XWalk'!$F$6:$G$38,2,FALSE)),"")</f>
        <v/>
      </c>
      <c r="P1659" s="91" t="str">
        <f>IF(IFERROR(SEARCH(P$6,$D1659),0)&gt;0,TRIM(VLOOKUP(P$6,'Lifeline-Capability XWalk'!$F$6:$G$38,2,FALSE)),"")</f>
        <v/>
      </c>
      <c r="Q1659" s="91" t="str">
        <f>IF(IFERROR(SEARCH(Q$6,$D1659),0)&gt;0,TRIM(VLOOKUP(Q$6,'Lifeline-Capability XWalk'!$F$6:$G$38,2,FALSE)),"")</f>
        <v/>
      </c>
      <c r="R1659" s="91" t="str">
        <f>IF(IFERROR(SEARCH(R$6,$D1659),0)&gt;0,TRIM(VLOOKUP(R$6,'Lifeline-Capability XWalk'!$F$6:$G$38,2,FALSE)),"")</f>
        <v/>
      </c>
      <c r="S1659" s="91" t="str">
        <f>IF(IFERROR(SEARCH(S$6,$D1659),0)&gt;0,TRIM(VLOOKUP(S$6,'Lifeline-Capability XWalk'!$F$6:$G$38,2,FALSE)),"")</f>
        <v/>
      </c>
      <c r="T1659" s="91" t="str">
        <f>IF(IFERROR(SEARCH(T$6,$D1659),0)&gt;0,TRIM(VLOOKUP(T$6,'Lifeline-Capability XWalk'!$F$6:$G$38,2,FALSE)),"")</f>
        <v/>
      </c>
      <c r="U1659" s="91" t="str">
        <f>IF(IFERROR(SEARCH(U$6,$D1659),0)&gt;0,TRIM(VLOOKUP(U$6,'Lifeline-Capability XWalk'!$F$6:$G$38,2,FALSE)),"")</f>
        <v/>
      </c>
      <c r="V1659" s="91" t="str">
        <f>IF(IFERROR(SEARCH(V$6,$D1659),0)&gt;0,TRIM(VLOOKUP(V$6,'Lifeline-Capability XWalk'!$F$6:$G$38,2,FALSE)),"")</f>
        <v/>
      </c>
      <c r="W1659" s="91" t="str">
        <f>IF(IFERROR(SEARCH(W$6,$D1659),0)&gt;0,TRIM(VLOOKUP(W$6,'Lifeline-Capability XWalk'!$F$6:$G$38,2,FALSE)),"")</f>
        <v/>
      </c>
      <c r="X1659" s="91" t="str">
        <f>IF(IFERROR(SEARCH(X$6,$D1659),0)&gt;0,TRIM(VLOOKUP(X$6,'Lifeline-Capability XWalk'!$F$6:$G$38,2,FALSE)),"")</f>
        <v/>
      </c>
      <c r="Y1659" s="91" t="str">
        <f>IF(IFERROR(SEARCH(Y$6,$D1659),0)&gt;0,TRIM(VLOOKUP(Y$6,'Lifeline-Capability XWalk'!$F$6:$G$38,2,FALSE)),"")</f>
        <v/>
      </c>
      <c r="Z1659" s="91" t="str">
        <f>IF(IFERROR(SEARCH(Z$6,$D1659),0)&gt;0,TRIM(VLOOKUP(Z$6,'Lifeline-Capability XWalk'!$F$6:$G$38,2,FALSE)),"")</f>
        <v>Safety and Security</v>
      </c>
      <c r="AA1659" s="91" t="str">
        <f>IF(IFERROR(SEARCH(AA$6,$D1659),0)&gt;0,TRIM(VLOOKUP(AA$6,'Lifeline-Capability XWalk'!$F$6:$G$38,2,FALSE)),"")</f>
        <v>Communications</v>
      </c>
      <c r="AB1659" s="91" t="str">
        <f>IF(IFERROR(SEARCH(AB$6,$D1659),0)&gt;0,TRIM(VLOOKUP(AB$6,'Lifeline-Capability XWalk'!$F$6:$G$38,2,FALSE)),"")</f>
        <v>Communications</v>
      </c>
      <c r="AC1659" s="91" t="str">
        <f>IF(IFERROR(SEARCH(AC$6,$D1659),0)&gt;0,TRIM(VLOOKUP(AC$6,'Lifeline-Capability XWalk'!$F$6:$G$38,2,FALSE)),"")</f>
        <v/>
      </c>
      <c r="AD1659" s="91" t="str">
        <f>IF(IFERROR(SEARCH(AD$6,$D1659),0)&gt;0,TRIM(VLOOKUP(AD$6,'Lifeline-Capability XWalk'!$F$6:$G$38,2,FALSE)),"")</f>
        <v/>
      </c>
      <c r="AE1659" s="91" t="str">
        <f>IF(IFERROR(SEARCH(AE$6,$D1659),0)&gt;0,TRIM(VLOOKUP(AE$6,'Lifeline-Capability XWalk'!$F$6:$G$38,2,FALSE)),"")</f>
        <v>Health and Medical</v>
      </c>
      <c r="AF1659" s="91" t="str">
        <f>IF(IFERROR(SEARCH(AF$6,$D1659),0)&gt;0,TRIM(VLOOKUP(AF$6,'Lifeline-Capability XWalk'!$F$6:$G$38,2,FALSE)),"")</f>
        <v/>
      </c>
      <c r="AG1659" s="91" t="str">
        <f>IF(IFERROR(SEARCH(AG$6,$D1659),0)&gt;0,TRIM(VLOOKUP(AG$6,'Lifeline-Capability XWalk'!$F$6:$G$38,2,FALSE)),"")</f>
        <v/>
      </c>
      <c r="AH1659" s="91" t="str">
        <f>IF(IFERROR(SEARCH(AH$6,$D1659),0)&gt;0,TRIM(VLOOKUP(AH$6,'Lifeline-Capability XWalk'!$F$6:$G$38,2,FALSE)),"")</f>
        <v/>
      </c>
      <c r="AI1659" s="91" t="str">
        <f>IF(IFERROR(SEARCH(AI$6,$D1659),0)&gt;0,TRIM(VLOOKUP(AI$6,'Lifeline-Capability XWalk'!$F$6:$G$38,2,FALSE)),"")</f>
        <v/>
      </c>
      <c r="AJ1659" s="91" t="str">
        <f>IF(IFERROR(SEARCH(AJ$6,$D1659),0)&gt;0,TRIM(VLOOKUP(AJ$6,'Lifeline-Capability XWalk'!$F$6:$G$38,2,FALSE)),"")</f>
        <v>Safety and Security; Food, Water, Shelter; Health and Medical; Energy; Communications; Hazardous Materials; Transportation; Water Systems;</v>
      </c>
      <c r="AK1659" s="91" t="str">
        <f>IF(IFERROR(SEARCH(AK$6,$D1659),0)&gt;0,TRIM(VLOOKUP(AK$6,'Lifeline-Capability XWalk'!$F$6:$G$38,2,FALSE)),"")</f>
        <v/>
      </c>
      <c r="AL1659" s="92" t="str">
        <f>IF(IFERROR(SEARCH(AL$6,$D1659),0)&gt;0,TRIM(VLOOKUP(AL$6,'Lifeline-Capability XWalk'!$F$6:$G$38,2,FALSE)),"")</f>
        <v/>
      </c>
      <c r="AM1659" s="24" t="str">
        <f t="shared" si="101"/>
        <v>Safety and Security</v>
      </c>
      <c r="AN1659" s="24" t="str">
        <f t="shared" si="101"/>
        <v/>
      </c>
      <c r="AO1659" s="24" t="str">
        <f t="shared" si="101"/>
        <v>Health and Medical</v>
      </c>
      <c r="AP1659" s="24" t="str">
        <f t="shared" si="101"/>
        <v/>
      </c>
      <c r="AQ1659" s="24" t="str">
        <f t="shared" si="101"/>
        <v>Communications</v>
      </c>
      <c r="AR1659" s="24" t="str">
        <f t="shared" si="101"/>
        <v>Hazardous Materials</v>
      </c>
      <c r="AS1659" s="24" t="str">
        <f t="shared" si="101"/>
        <v/>
      </c>
      <c r="AT1659" s="24" t="str">
        <f t="shared" si="101"/>
        <v/>
      </c>
      <c r="AU1659" s="24" t="str">
        <f t="shared" si="101"/>
        <v>Safety and Security; Food, Water, Shelter; Health and Medical; Energy; Communications; Hazardous Materials; Transportation; Water Systems;</v>
      </c>
    </row>
    <row r="1660" spans="1:47" ht="32.1" customHeight="1" x14ac:dyDescent="0.2">
      <c r="A1660" s="143" t="s">
        <v>1114</v>
      </c>
      <c r="B1660" s="144" t="s">
        <v>1</v>
      </c>
      <c r="C1660" s="144" t="s">
        <v>1082</v>
      </c>
      <c r="D1660" s="124" t="s">
        <v>1563</v>
      </c>
      <c r="E1660" s="64" t="str">
        <f t="shared" si="98"/>
        <v>Safety and Security; Food, Water, Shelter; Health and Medical; Energy; Communications; Hazardous Materials; Transportation; Water Systems;</v>
      </c>
      <c r="F1660" s="70" t="s">
        <v>2070</v>
      </c>
      <c r="G1660" s="90" t="str">
        <f>IF(IFERROR(SEARCH(G$6,$D1660),0)&gt;0,TRIM(VLOOKUP(G$6,'Lifeline-Capability XWalk'!$F$6:$G$38,2,FALSE)),"")</f>
        <v/>
      </c>
      <c r="H1660" s="91" t="str">
        <f>IF(IFERROR(SEARCH(H$6,$D1660),0)&gt;0,TRIM(VLOOKUP(H$6,'Lifeline-Capability XWalk'!$F$6:$G$38,2,FALSE)),"")</f>
        <v/>
      </c>
      <c r="I1660" s="91" t="str">
        <f>IF(IFERROR(SEARCH(I$6,$D1660),0)&gt;0,TRIM(VLOOKUP(I$6,'Lifeline-Capability XWalk'!$F$6:$G$38,2,FALSE)),"")</f>
        <v/>
      </c>
      <c r="J1660" s="91" t="str">
        <f>IF(IFERROR(SEARCH(J$6,$D1660),0)&gt;0,TRIM(VLOOKUP(J$6,'Lifeline-Capability XWalk'!$F$6:$G$38,2,FALSE)),"")</f>
        <v/>
      </c>
      <c r="K1660" s="91" t="str">
        <f>IF(IFERROR(SEARCH(K$6,$D1660),0)&gt;0,TRIM(VLOOKUP(K$6,'Lifeline-Capability XWalk'!$F$6:$G$38,2,FALSE)),"")</f>
        <v/>
      </c>
      <c r="L1660" s="91" t="str">
        <f>IF(IFERROR(SEARCH(L$6,$D1660),0)&gt;0,TRIM(VLOOKUP(L$6,'Lifeline-Capability XWalk'!$F$6:$G$38,2,FALSE)),"")</f>
        <v>Hazardous Materials</v>
      </c>
      <c r="M1660" s="91" t="str">
        <f>IF(IFERROR(SEARCH(M$6,$D1660),0)&gt;0,TRIM(VLOOKUP(M$6,'Lifeline-Capability XWalk'!$F$6:$G$38,2,FALSE)),"")</f>
        <v/>
      </c>
      <c r="N1660" s="91" t="str">
        <f>IF(IFERROR(SEARCH(N$6,$D1660),0)&gt;0,TRIM(VLOOKUP(N$6,'Lifeline-Capability XWalk'!$F$6:$G$38,2,FALSE)),"")</f>
        <v/>
      </c>
      <c r="O1660" s="91" t="str">
        <f>IF(IFERROR(SEARCH(O$6,$D1660),0)&gt;0,TRIM(VLOOKUP(O$6,'Lifeline-Capability XWalk'!$F$6:$G$38,2,FALSE)),"")</f>
        <v/>
      </c>
      <c r="P1660" s="91" t="str">
        <f>IF(IFERROR(SEARCH(P$6,$D1660),0)&gt;0,TRIM(VLOOKUP(P$6,'Lifeline-Capability XWalk'!$F$6:$G$38,2,FALSE)),"")</f>
        <v/>
      </c>
      <c r="Q1660" s="91" t="str">
        <f>IF(IFERROR(SEARCH(Q$6,$D1660),0)&gt;0,TRIM(VLOOKUP(Q$6,'Lifeline-Capability XWalk'!$F$6:$G$38,2,FALSE)),"")</f>
        <v/>
      </c>
      <c r="R1660" s="91" t="str">
        <f>IF(IFERROR(SEARCH(R$6,$D1660),0)&gt;0,TRIM(VLOOKUP(R$6,'Lifeline-Capability XWalk'!$F$6:$G$38,2,FALSE)),"")</f>
        <v/>
      </c>
      <c r="S1660" s="91" t="str">
        <f>IF(IFERROR(SEARCH(S$6,$D1660),0)&gt;0,TRIM(VLOOKUP(S$6,'Lifeline-Capability XWalk'!$F$6:$G$38,2,FALSE)),"")</f>
        <v/>
      </c>
      <c r="T1660" s="91" t="str">
        <f>IF(IFERROR(SEARCH(T$6,$D1660),0)&gt;0,TRIM(VLOOKUP(T$6,'Lifeline-Capability XWalk'!$F$6:$G$38,2,FALSE)),"")</f>
        <v/>
      </c>
      <c r="U1660" s="91" t="str">
        <f>IF(IFERROR(SEARCH(U$6,$D1660),0)&gt;0,TRIM(VLOOKUP(U$6,'Lifeline-Capability XWalk'!$F$6:$G$38,2,FALSE)),"")</f>
        <v/>
      </c>
      <c r="V1660" s="91" t="str">
        <f>IF(IFERROR(SEARCH(V$6,$D1660),0)&gt;0,TRIM(VLOOKUP(V$6,'Lifeline-Capability XWalk'!$F$6:$G$38,2,FALSE)),"")</f>
        <v/>
      </c>
      <c r="W1660" s="91" t="str">
        <f>IF(IFERROR(SEARCH(W$6,$D1660),0)&gt;0,TRIM(VLOOKUP(W$6,'Lifeline-Capability XWalk'!$F$6:$G$38,2,FALSE)),"")</f>
        <v/>
      </c>
      <c r="X1660" s="91" t="str">
        <f>IF(IFERROR(SEARCH(X$6,$D1660),0)&gt;0,TRIM(VLOOKUP(X$6,'Lifeline-Capability XWalk'!$F$6:$G$38,2,FALSE)),"")</f>
        <v/>
      </c>
      <c r="Y1660" s="91" t="str">
        <f>IF(IFERROR(SEARCH(Y$6,$D1660),0)&gt;0,TRIM(VLOOKUP(Y$6,'Lifeline-Capability XWalk'!$F$6:$G$38,2,FALSE)),"")</f>
        <v/>
      </c>
      <c r="Z1660" s="91" t="str">
        <f>IF(IFERROR(SEARCH(Z$6,$D1660),0)&gt;0,TRIM(VLOOKUP(Z$6,'Lifeline-Capability XWalk'!$F$6:$G$38,2,FALSE)),"")</f>
        <v>Safety and Security</v>
      </c>
      <c r="AA1660" s="91" t="str">
        <f>IF(IFERROR(SEARCH(AA$6,$D1660),0)&gt;0,TRIM(VLOOKUP(AA$6,'Lifeline-Capability XWalk'!$F$6:$G$38,2,FALSE)),"")</f>
        <v>Communications</v>
      </c>
      <c r="AB1660" s="91" t="str">
        <f>IF(IFERROR(SEARCH(AB$6,$D1660),0)&gt;0,TRIM(VLOOKUP(AB$6,'Lifeline-Capability XWalk'!$F$6:$G$38,2,FALSE)),"")</f>
        <v>Communications</v>
      </c>
      <c r="AC1660" s="91" t="str">
        <f>IF(IFERROR(SEARCH(AC$6,$D1660),0)&gt;0,TRIM(VLOOKUP(AC$6,'Lifeline-Capability XWalk'!$F$6:$G$38,2,FALSE)),"")</f>
        <v/>
      </c>
      <c r="AD1660" s="91" t="str">
        <f>IF(IFERROR(SEARCH(AD$6,$D1660),0)&gt;0,TRIM(VLOOKUP(AD$6,'Lifeline-Capability XWalk'!$F$6:$G$38,2,FALSE)),"")</f>
        <v/>
      </c>
      <c r="AE1660" s="91" t="str">
        <f>IF(IFERROR(SEARCH(AE$6,$D1660),0)&gt;0,TRIM(VLOOKUP(AE$6,'Lifeline-Capability XWalk'!$F$6:$G$38,2,FALSE)),"")</f>
        <v>Health and Medical</v>
      </c>
      <c r="AF1660" s="91" t="str">
        <f>IF(IFERROR(SEARCH(AF$6,$D1660),0)&gt;0,TRIM(VLOOKUP(AF$6,'Lifeline-Capability XWalk'!$F$6:$G$38,2,FALSE)),"")</f>
        <v/>
      </c>
      <c r="AG1660" s="91" t="str">
        <f>IF(IFERROR(SEARCH(AG$6,$D1660),0)&gt;0,TRIM(VLOOKUP(AG$6,'Lifeline-Capability XWalk'!$F$6:$G$38,2,FALSE)),"")</f>
        <v/>
      </c>
      <c r="AH1660" s="91" t="str">
        <f>IF(IFERROR(SEARCH(AH$6,$D1660),0)&gt;0,TRIM(VLOOKUP(AH$6,'Lifeline-Capability XWalk'!$F$6:$G$38,2,FALSE)),"")</f>
        <v/>
      </c>
      <c r="AI1660" s="91" t="str">
        <f>IF(IFERROR(SEARCH(AI$6,$D1660),0)&gt;0,TRIM(VLOOKUP(AI$6,'Lifeline-Capability XWalk'!$F$6:$G$38,2,FALSE)),"")</f>
        <v/>
      </c>
      <c r="AJ1660" s="91" t="str">
        <f>IF(IFERROR(SEARCH(AJ$6,$D1660),0)&gt;0,TRIM(VLOOKUP(AJ$6,'Lifeline-Capability XWalk'!$F$6:$G$38,2,FALSE)),"")</f>
        <v>Safety and Security; Food, Water, Shelter; Health and Medical; Energy; Communications; Hazardous Materials; Transportation; Water Systems;</v>
      </c>
      <c r="AK1660" s="91" t="str">
        <f>IF(IFERROR(SEARCH(AK$6,$D1660),0)&gt;0,TRIM(VLOOKUP(AK$6,'Lifeline-Capability XWalk'!$F$6:$G$38,2,FALSE)),"")</f>
        <v/>
      </c>
      <c r="AL1660" s="92" t="str">
        <f>IF(IFERROR(SEARCH(AL$6,$D1660),0)&gt;0,TRIM(VLOOKUP(AL$6,'Lifeline-Capability XWalk'!$F$6:$G$38,2,FALSE)),"")</f>
        <v/>
      </c>
      <c r="AM1660" s="24" t="str">
        <f t="shared" si="101"/>
        <v>Safety and Security</v>
      </c>
      <c r="AN1660" s="24" t="str">
        <f t="shared" si="101"/>
        <v/>
      </c>
      <c r="AO1660" s="24" t="str">
        <f t="shared" si="101"/>
        <v>Health and Medical</v>
      </c>
      <c r="AP1660" s="24" t="str">
        <f t="shared" si="101"/>
        <v/>
      </c>
      <c r="AQ1660" s="24" t="str">
        <f t="shared" si="101"/>
        <v>Communications</v>
      </c>
      <c r="AR1660" s="24" t="str">
        <f t="shared" si="101"/>
        <v>Hazardous Materials</v>
      </c>
      <c r="AS1660" s="24" t="str">
        <f t="shared" si="101"/>
        <v/>
      </c>
      <c r="AT1660" s="24" t="str">
        <f t="shared" si="101"/>
        <v/>
      </c>
      <c r="AU1660" s="24" t="str">
        <f t="shared" si="101"/>
        <v>Safety and Security; Food, Water, Shelter; Health and Medical; Energy; Communications; Hazardous Materials; Transportation; Water Systems;</v>
      </c>
    </row>
    <row r="1661" spans="1:47" ht="32.1" customHeight="1" x14ac:dyDescent="0.2">
      <c r="A1661" s="143" t="s">
        <v>1114</v>
      </c>
      <c r="B1661" s="144" t="s">
        <v>1</v>
      </c>
      <c r="C1661" s="144" t="s">
        <v>1082</v>
      </c>
      <c r="D1661" s="124" t="s">
        <v>1563</v>
      </c>
      <c r="E1661" s="64" t="str">
        <f t="shared" si="98"/>
        <v>Safety and Security; Food, Water, Shelter; Health and Medical; Energy; Communications; Hazardous Materials; Transportation; Water Systems;</v>
      </c>
      <c r="F1661" s="70" t="s">
        <v>2071</v>
      </c>
      <c r="G1661" s="90" t="str">
        <f>IF(IFERROR(SEARCH(G$6,$D1661),0)&gt;0,TRIM(VLOOKUP(G$6,'Lifeline-Capability XWalk'!$F$6:$G$38,2,FALSE)),"")</f>
        <v/>
      </c>
      <c r="H1661" s="91" t="str">
        <f>IF(IFERROR(SEARCH(H$6,$D1661),0)&gt;0,TRIM(VLOOKUP(H$6,'Lifeline-Capability XWalk'!$F$6:$G$38,2,FALSE)),"")</f>
        <v/>
      </c>
      <c r="I1661" s="91" t="str">
        <f>IF(IFERROR(SEARCH(I$6,$D1661),0)&gt;0,TRIM(VLOOKUP(I$6,'Lifeline-Capability XWalk'!$F$6:$G$38,2,FALSE)),"")</f>
        <v/>
      </c>
      <c r="J1661" s="91" t="str">
        <f>IF(IFERROR(SEARCH(J$6,$D1661),0)&gt;0,TRIM(VLOOKUP(J$6,'Lifeline-Capability XWalk'!$F$6:$G$38,2,FALSE)),"")</f>
        <v/>
      </c>
      <c r="K1661" s="91" t="str">
        <f>IF(IFERROR(SEARCH(K$6,$D1661),0)&gt;0,TRIM(VLOOKUP(K$6,'Lifeline-Capability XWalk'!$F$6:$G$38,2,FALSE)),"")</f>
        <v/>
      </c>
      <c r="L1661" s="91" t="str">
        <f>IF(IFERROR(SEARCH(L$6,$D1661),0)&gt;0,TRIM(VLOOKUP(L$6,'Lifeline-Capability XWalk'!$F$6:$G$38,2,FALSE)),"")</f>
        <v>Hazardous Materials</v>
      </c>
      <c r="M1661" s="91" t="str">
        <f>IF(IFERROR(SEARCH(M$6,$D1661),0)&gt;0,TRIM(VLOOKUP(M$6,'Lifeline-Capability XWalk'!$F$6:$G$38,2,FALSE)),"")</f>
        <v/>
      </c>
      <c r="N1661" s="91" t="str">
        <f>IF(IFERROR(SEARCH(N$6,$D1661),0)&gt;0,TRIM(VLOOKUP(N$6,'Lifeline-Capability XWalk'!$F$6:$G$38,2,FALSE)),"")</f>
        <v/>
      </c>
      <c r="O1661" s="91" t="str">
        <f>IF(IFERROR(SEARCH(O$6,$D1661),0)&gt;0,TRIM(VLOOKUP(O$6,'Lifeline-Capability XWalk'!$F$6:$G$38,2,FALSE)),"")</f>
        <v/>
      </c>
      <c r="P1661" s="91" t="str">
        <f>IF(IFERROR(SEARCH(P$6,$D1661),0)&gt;0,TRIM(VLOOKUP(P$6,'Lifeline-Capability XWalk'!$F$6:$G$38,2,FALSE)),"")</f>
        <v/>
      </c>
      <c r="Q1661" s="91" t="str">
        <f>IF(IFERROR(SEARCH(Q$6,$D1661),0)&gt;0,TRIM(VLOOKUP(Q$6,'Lifeline-Capability XWalk'!$F$6:$G$38,2,FALSE)),"")</f>
        <v/>
      </c>
      <c r="R1661" s="91" t="str">
        <f>IF(IFERROR(SEARCH(R$6,$D1661),0)&gt;0,TRIM(VLOOKUP(R$6,'Lifeline-Capability XWalk'!$F$6:$G$38,2,FALSE)),"")</f>
        <v/>
      </c>
      <c r="S1661" s="91" t="str">
        <f>IF(IFERROR(SEARCH(S$6,$D1661),0)&gt;0,TRIM(VLOOKUP(S$6,'Lifeline-Capability XWalk'!$F$6:$G$38,2,FALSE)),"")</f>
        <v/>
      </c>
      <c r="T1661" s="91" t="str">
        <f>IF(IFERROR(SEARCH(T$6,$D1661),0)&gt;0,TRIM(VLOOKUP(T$6,'Lifeline-Capability XWalk'!$F$6:$G$38,2,FALSE)),"")</f>
        <v/>
      </c>
      <c r="U1661" s="91" t="str">
        <f>IF(IFERROR(SEARCH(U$6,$D1661),0)&gt;0,TRIM(VLOOKUP(U$6,'Lifeline-Capability XWalk'!$F$6:$G$38,2,FALSE)),"")</f>
        <v/>
      </c>
      <c r="V1661" s="91" t="str">
        <f>IF(IFERROR(SEARCH(V$6,$D1661),0)&gt;0,TRIM(VLOOKUP(V$6,'Lifeline-Capability XWalk'!$F$6:$G$38,2,FALSE)),"")</f>
        <v/>
      </c>
      <c r="W1661" s="91" t="str">
        <f>IF(IFERROR(SEARCH(W$6,$D1661),0)&gt;0,TRIM(VLOOKUP(W$6,'Lifeline-Capability XWalk'!$F$6:$G$38,2,FALSE)),"")</f>
        <v/>
      </c>
      <c r="X1661" s="91" t="str">
        <f>IF(IFERROR(SEARCH(X$6,$D1661),0)&gt;0,TRIM(VLOOKUP(X$6,'Lifeline-Capability XWalk'!$F$6:$G$38,2,FALSE)),"")</f>
        <v/>
      </c>
      <c r="Y1661" s="91" t="str">
        <f>IF(IFERROR(SEARCH(Y$6,$D1661),0)&gt;0,TRIM(VLOOKUP(Y$6,'Lifeline-Capability XWalk'!$F$6:$G$38,2,FALSE)),"")</f>
        <v/>
      </c>
      <c r="Z1661" s="91" t="str">
        <f>IF(IFERROR(SEARCH(Z$6,$D1661),0)&gt;0,TRIM(VLOOKUP(Z$6,'Lifeline-Capability XWalk'!$F$6:$G$38,2,FALSE)),"")</f>
        <v>Safety and Security</v>
      </c>
      <c r="AA1661" s="91" t="str">
        <f>IF(IFERROR(SEARCH(AA$6,$D1661),0)&gt;0,TRIM(VLOOKUP(AA$6,'Lifeline-Capability XWalk'!$F$6:$G$38,2,FALSE)),"")</f>
        <v>Communications</v>
      </c>
      <c r="AB1661" s="91" t="str">
        <f>IF(IFERROR(SEARCH(AB$6,$D1661),0)&gt;0,TRIM(VLOOKUP(AB$6,'Lifeline-Capability XWalk'!$F$6:$G$38,2,FALSE)),"")</f>
        <v>Communications</v>
      </c>
      <c r="AC1661" s="91" t="str">
        <f>IF(IFERROR(SEARCH(AC$6,$D1661),0)&gt;0,TRIM(VLOOKUP(AC$6,'Lifeline-Capability XWalk'!$F$6:$G$38,2,FALSE)),"")</f>
        <v/>
      </c>
      <c r="AD1661" s="91" t="str">
        <f>IF(IFERROR(SEARCH(AD$6,$D1661),0)&gt;0,TRIM(VLOOKUP(AD$6,'Lifeline-Capability XWalk'!$F$6:$G$38,2,FALSE)),"")</f>
        <v/>
      </c>
      <c r="AE1661" s="91" t="str">
        <f>IF(IFERROR(SEARCH(AE$6,$D1661),0)&gt;0,TRIM(VLOOKUP(AE$6,'Lifeline-Capability XWalk'!$F$6:$G$38,2,FALSE)),"")</f>
        <v>Health and Medical</v>
      </c>
      <c r="AF1661" s="91" t="str">
        <f>IF(IFERROR(SEARCH(AF$6,$D1661),0)&gt;0,TRIM(VLOOKUP(AF$6,'Lifeline-Capability XWalk'!$F$6:$G$38,2,FALSE)),"")</f>
        <v/>
      </c>
      <c r="AG1661" s="91" t="str">
        <f>IF(IFERROR(SEARCH(AG$6,$D1661),0)&gt;0,TRIM(VLOOKUP(AG$6,'Lifeline-Capability XWalk'!$F$6:$G$38,2,FALSE)),"")</f>
        <v/>
      </c>
      <c r="AH1661" s="91" t="str">
        <f>IF(IFERROR(SEARCH(AH$6,$D1661),0)&gt;0,TRIM(VLOOKUP(AH$6,'Lifeline-Capability XWalk'!$F$6:$G$38,2,FALSE)),"")</f>
        <v/>
      </c>
      <c r="AI1661" s="91" t="str">
        <f>IF(IFERROR(SEARCH(AI$6,$D1661),0)&gt;0,TRIM(VLOOKUP(AI$6,'Lifeline-Capability XWalk'!$F$6:$G$38,2,FALSE)),"")</f>
        <v/>
      </c>
      <c r="AJ1661" s="91" t="str">
        <f>IF(IFERROR(SEARCH(AJ$6,$D1661),0)&gt;0,TRIM(VLOOKUP(AJ$6,'Lifeline-Capability XWalk'!$F$6:$G$38,2,FALSE)),"")</f>
        <v>Safety and Security; Food, Water, Shelter; Health and Medical; Energy; Communications; Hazardous Materials; Transportation; Water Systems;</v>
      </c>
      <c r="AK1661" s="91" t="str">
        <f>IF(IFERROR(SEARCH(AK$6,$D1661),0)&gt;0,TRIM(VLOOKUP(AK$6,'Lifeline-Capability XWalk'!$F$6:$G$38,2,FALSE)),"")</f>
        <v/>
      </c>
      <c r="AL1661" s="92" t="str">
        <f>IF(IFERROR(SEARCH(AL$6,$D1661),0)&gt;0,TRIM(VLOOKUP(AL$6,'Lifeline-Capability XWalk'!$F$6:$G$38,2,FALSE)),"")</f>
        <v/>
      </c>
      <c r="AM1661" s="24" t="str">
        <f t="shared" si="101"/>
        <v>Safety and Security</v>
      </c>
      <c r="AN1661" s="24" t="str">
        <f t="shared" si="101"/>
        <v/>
      </c>
      <c r="AO1661" s="24" t="str">
        <f t="shared" si="101"/>
        <v>Health and Medical</v>
      </c>
      <c r="AP1661" s="24" t="str">
        <f t="shared" si="101"/>
        <v/>
      </c>
      <c r="AQ1661" s="24" t="str">
        <f t="shared" si="101"/>
        <v>Communications</v>
      </c>
      <c r="AR1661" s="24" t="str">
        <f t="shared" si="101"/>
        <v>Hazardous Materials</v>
      </c>
      <c r="AS1661" s="24" t="str">
        <f t="shared" si="101"/>
        <v/>
      </c>
      <c r="AT1661" s="24" t="str">
        <f t="shared" si="101"/>
        <v/>
      </c>
      <c r="AU1661" s="24" t="str">
        <f t="shared" si="101"/>
        <v>Safety and Security; Food, Water, Shelter; Health and Medical; Energy; Communications; Hazardous Materials; Transportation; Water Systems;</v>
      </c>
    </row>
    <row r="1662" spans="1:47" ht="32.1" customHeight="1" x14ac:dyDescent="0.2">
      <c r="A1662" s="143" t="s">
        <v>1114</v>
      </c>
      <c r="B1662" s="144" t="s">
        <v>1</v>
      </c>
      <c r="C1662" s="144" t="s">
        <v>1082</v>
      </c>
      <c r="D1662" s="124" t="s">
        <v>1563</v>
      </c>
      <c r="E1662" s="64" t="str">
        <f t="shared" si="98"/>
        <v>Safety and Security; Food, Water, Shelter; Health and Medical; Energy; Communications; Hazardous Materials; Transportation; Water Systems;</v>
      </c>
      <c r="F1662" s="70" t="s">
        <v>2072</v>
      </c>
      <c r="G1662" s="90" t="str">
        <f>IF(IFERROR(SEARCH(G$6,$D1662),0)&gt;0,TRIM(VLOOKUP(G$6,'Lifeline-Capability XWalk'!$F$6:$G$38,2,FALSE)),"")</f>
        <v/>
      </c>
      <c r="H1662" s="91" t="str">
        <f>IF(IFERROR(SEARCH(H$6,$D1662),0)&gt;0,TRIM(VLOOKUP(H$6,'Lifeline-Capability XWalk'!$F$6:$G$38,2,FALSE)),"")</f>
        <v/>
      </c>
      <c r="I1662" s="91" t="str">
        <f>IF(IFERROR(SEARCH(I$6,$D1662),0)&gt;0,TRIM(VLOOKUP(I$6,'Lifeline-Capability XWalk'!$F$6:$G$38,2,FALSE)),"")</f>
        <v/>
      </c>
      <c r="J1662" s="91" t="str">
        <f>IF(IFERROR(SEARCH(J$6,$D1662),0)&gt;0,TRIM(VLOOKUP(J$6,'Lifeline-Capability XWalk'!$F$6:$G$38,2,FALSE)),"")</f>
        <v/>
      </c>
      <c r="K1662" s="91" t="str">
        <f>IF(IFERROR(SEARCH(K$6,$D1662),0)&gt;0,TRIM(VLOOKUP(K$6,'Lifeline-Capability XWalk'!$F$6:$G$38,2,FALSE)),"")</f>
        <v/>
      </c>
      <c r="L1662" s="91" t="str">
        <f>IF(IFERROR(SEARCH(L$6,$D1662),0)&gt;0,TRIM(VLOOKUP(L$6,'Lifeline-Capability XWalk'!$F$6:$G$38,2,FALSE)),"")</f>
        <v>Hazardous Materials</v>
      </c>
      <c r="M1662" s="91" t="str">
        <f>IF(IFERROR(SEARCH(M$6,$D1662),0)&gt;0,TRIM(VLOOKUP(M$6,'Lifeline-Capability XWalk'!$F$6:$G$38,2,FALSE)),"")</f>
        <v/>
      </c>
      <c r="N1662" s="91" t="str">
        <f>IF(IFERROR(SEARCH(N$6,$D1662),0)&gt;0,TRIM(VLOOKUP(N$6,'Lifeline-Capability XWalk'!$F$6:$G$38,2,FALSE)),"")</f>
        <v/>
      </c>
      <c r="O1662" s="91" t="str">
        <f>IF(IFERROR(SEARCH(O$6,$D1662),0)&gt;0,TRIM(VLOOKUP(O$6,'Lifeline-Capability XWalk'!$F$6:$G$38,2,FALSE)),"")</f>
        <v/>
      </c>
      <c r="P1662" s="91" t="str">
        <f>IF(IFERROR(SEARCH(P$6,$D1662),0)&gt;0,TRIM(VLOOKUP(P$6,'Lifeline-Capability XWalk'!$F$6:$G$38,2,FALSE)),"")</f>
        <v/>
      </c>
      <c r="Q1662" s="91" t="str">
        <f>IF(IFERROR(SEARCH(Q$6,$D1662),0)&gt;0,TRIM(VLOOKUP(Q$6,'Lifeline-Capability XWalk'!$F$6:$G$38,2,FALSE)),"")</f>
        <v/>
      </c>
      <c r="R1662" s="91" t="str">
        <f>IF(IFERROR(SEARCH(R$6,$D1662),0)&gt;0,TRIM(VLOOKUP(R$6,'Lifeline-Capability XWalk'!$F$6:$G$38,2,FALSE)),"")</f>
        <v/>
      </c>
      <c r="S1662" s="91" t="str">
        <f>IF(IFERROR(SEARCH(S$6,$D1662),0)&gt;0,TRIM(VLOOKUP(S$6,'Lifeline-Capability XWalk'!$F$6:$G$38,2,FALSE)),"")</f>
        <v/>
      </c>
      <c r="T1662" s="91" t="str">
        <f>IF(IFERROR(SEARCH(T$6,$D1662),0)&gt;0,TRIM(VLOOKUP(T$6,'Lifeline-Capability XWalk'!$F$6:$G$38,2,FALSE)),"")</f>
        <v/>
      </c>
      <c r="U1662" s="91" t="str">
        <f>IF(IFERROR(SEARCH(U$6,$D1662),0)&gt;0,TRIM(VLOOKUP(U$6,'Lifeline-Capability XWalk'!$F$6:$G$38,2,FALSE)),"")</f>
        <v/>
      </c>
      <c r="V1662" s="91" t="str">
        <f>IF(IFERROR(SEARCH(V$6,$D1662),0)&gt;0,TRIM(VLOOKUP(V$6,'Lifeline-Capability XWalk'!$F$6:$G$38,2,FALSE)),"")</f>
        <v/>
      </c>
      <c r="W1662" s="91" t="str">
        <f>IF(IFERROR(SEARCH(W$6,$D1662),0)&gt;0,TRIM(VLOOKUP(W$6,'Lifeline-Capability XWalk'!$F$6:$G$38,2,FALSE)),"")</f>
        <v/>
      </c>
      <c r="X1662" s="91" t="str">
        <f>IF(IFERROR(SEARCH(X$6,$D1662),0)&gt;0,TRIM(VLOOKUP(X$6,'Lifeline-Capability XWalk'!$F$6:$G$38,2,FALSE)),"")</f>
        <v/>
      </c>
      <c r="Y1662" s="91" t="str">
        <f>IF(IFERROR(SEARCH(Y$6,$D1662),0)&gt;0,TRIM(VLOOKUP(Y$6,'Lifeline-Capability XWalk'!$F$6:$G$38,2,FALSE)),"")</f>
        <v/>
      </c>
      <c r="Z1662" s="91" t="str">
        <f>IF(IFERROR(SEARCH(Z$6,$D1662),0)&gt;0,TRIM(VLOOKUP(Z$6,'Lifeline-Capability XWalk'!$F$6:$G$38,2,FALSE)),"")</f>
        <v>Safety and Security</v>
      </c>
      <c r="AA1662" s="91" t="str">
        <f>IF(IFERROR(SEARCH(AA$6,$D1662),0)&gt;0,TRIM(VLOOKUP(AA$6,'Lifeline-Capability XWalk'!$F$6:$G$38,2,FALSE)),"")</f>
        <v>Communications</v>
      </c>
      <c r="AB1662" s="91" t="str">
        <f>IF(IFERROR(SEARCH(AB$6,$D1662),0)&gt;0,TRIM(VLOOKUP(AB$6,'Lifeline-Capability XWalk'!$F$6:$G$38,2,FALSE)),"")</f>
        <v>Communications</v>
      </c>
      <c r="AC1662" s="91" t="str">
        <f>IF(IFERROR(SEARCH(AC$6,$D1662),0)&gt;0,TRIM(VLOOKUP(AC$6,'Lifeline-Capability XWalk'!$F$6:$G$38,2,FALSE)),"")</f>
        <v/>
      </c>
      <c r="AD1662" s="91" t="str">
        <f>IF(IFERROR(SEARCH(AD$6,$D1662),0)&gt;0,TRIM(VLOOKUP(AD$6,'Lifeline-Capability XWalk'!$F$6:$G$38,2,FALSE)),"")</f>
        <v/>
      </c>
      <c r="AE1662" s="91" t="str">
        <f>IF(IFERROR(SEARCH(AE$6,$D1662),0)&gt;0,TRIM(VLOOKUP(AE$6,'Lifeline-Capability XWalk'!$F$6:$G$38,2,FALSE)),"")</f>
        <v>Health and Medical</v>
      </c>
      <c r="AF1662" s="91" t="str">
        <f>IF(IFERROR(SEARCH(AF$6,$D1662),0)&gt;0,TRIM(VLOOKUP(AF$6,'Lifeline-Capability XWalk'!$F$6:$G$38,2,FALSE)),"")</f>
        <v/>
      </c>
      <c r="AG1662" s="91" t="str">
        <f>IF(IFERROR(SEARCH(AG$6,$D1662),0)&gt;0,TRIM(VLOOKUP(AG$6,'Lifeline-Capability XWalk'!$F$6:$G$38,2,FALSE)),"")</f>
        <v/>
      </c>
      <c r="AH1662" s="91" t="str">
        <f>IF(IFERROR(SEARCH(AH$6,$D1662),0)&gt;0,TRIM(VLOOKUP(AH$6,'Lifeline-Capability XWalk'!$F$6:$G$38,2,FALSE)),"")</f>
        <v/>
      </c>
      <c r="AI1662" s="91" t="str">
        <f>IF(IFERROR(SEARCH(AI$6,$D1662),0)&gt;0,TRIM(VLOOKUP(AI$6,'Lifeline-Capability XWalk'!$F$6:$G$38,2,FALSE)),"")</f>
        <v/>
      </c>
      <c r="AJ1662" s="91" t="str">
        <f>IF(IFERROR(SEARCH(AJ$6,$D1662),0)&gt;0,TRIM(VLOOKUP(AJ$6,'Lifeline-Capability XWalk'!$F$6:$G$38,2,FALSE)),"")</f>
        <v>Safety and Security; Food, Water, Shelter; Health and Medical; Energy; Communications; Hazardous Materials; Transportation; Water Systems;</v>
      </c>
      <c r="AK1662" s="91" t="str">
        <f>IF(IFERROR(SEARCH(AK$6,$D1662),0)&gt;0,TRIM(VLOOKUP(AK$6,'Lifeline-Capability XWalk'!$F$6:$G$38,2,FALSE)),"")</f>
        <v/>
      </c>
      <c r="AL1662" s="92" t="str">
        <f>IF(IFERROR(SEARCH(AL$6,$D1662),0)&gt;0,TRIM(VLOOKUP(AL$6,'Lifeline-Capability XWalk'!$F$6:$G$38,2,FALSE)),"")</f>
        <v/>
      </c>
      <c r="AM1662" s="24" t="str">
        <f t="shared" si="101"/>
        <v>Safety and Security</v>
      </c>
      <c r="AN1662" s="24" t="str">
        <f t="shared" si="101"/>
        <v/>
      </c>
      <c r="AO1662" s="24" t="str">
        <f t="shared" si="101"/>
        <v>Health and Medical</v>
      </c>
      <c r="AP1662" s="24" t="str">
        <f t="shared" si="101"/>
        <v/>
      </c>
      <c r="AQ1662" s="24" t="str">
        <f t="shared" si="101"/>
        <v>Communications</v>
      </c>
      <c r="AR1662" s="24" t="str">
        <f t="shared" si="101"/>
        <v>Hazardous Materials</v>
      </c>
      <c r="AS1662" s="24" t="str">
        <f t="shared" si="101"/>
        <v/>
      </c>
      <c r="AT1662" s="24" t="str">
        <f t="shared" si="101"/>
        <v/>
      </c>
      <c r="AU1662" s="24" t="str">
        <f t="shared" si="101"/>
        <v>Safety and Security; Food, Water, Shelter; Health and Medical; Energy; Communications; Hazardous Materials; Transportation; Water Systems;</v>
      </c>
    </row>
    <row r="1663" spans="1:47" ht="32.1" customHeight="1" x14ac:dyDescent="0.2">
      <c r="A1663" s="143" t="s">
        <v>1114</v>
      </c>
      <c r="B1663" s="144" t="s">
        <v>1</v>
      </c>
      <c r="C1663" s="144" t="s">
        <v>1082</v>
      </c>
      <c r="D1663" s="124" t="s">
        <v>1563</v>
      </c>
      <c r="E1663" s="64" t="str">
        <f t="shared" si="98"/>
        <v>Safety and Security; Food, Water, Shelter; Health and Medical; Energy; Communications; Hazardous Materials; Transportation; Water Systems;</v>
      </c>
      <c r="F1663" s="70" t="s">
        <v>2073</v>
      </c>
      <c r="G1663" s="90" t="str">
        <f>IF(IFERROR(SEARCH(G$6,$D1663),0)&gt;0,TRIM(VLOOKUP(G$6,'Lifeline-Capability XWalk'!$F$6:$G$38,2,FALSE)),"")</f>
        <v/>
      </c>
      <c r="H1663" s="91" t="str">
        <f>IF(IFERROR(SEARCH(H$6,$D1663),0)&gt;0,TRIM(VLOOKUP(H$6,'Lifeline-Capability XWalk'!$F$6:$G$38,2,FALSE)),"")</f>
        <v/>
      </c>
      <c r="I1663" s="91" t="str">
        <f>IF(IFERROR(SEARCH(I$6,$D1663),0)&gt;0,TRIM(VLOOKUP(I$6,'Lifeline-Capability XWalk'!$F$6:$G$38,2,FALSE)),"")</f>
        <v/>
      </c>
      <c r="J1663" s="91" t="str">
        <f>IF(IFERROR(SEARCH(J$6,$D1663),0)&gt;0,TRIM(VLOOKUP(J$6,'Lifeline-Capability XWalk'!$F$6:$G$38,2,FALSE)),"")</f>
        <v/>
      </c>
      <c r="K1663" s="91" t="str">
        <f>IF(IFERROR(SEARCH(K$6,$D1663),0)&gt;0,TRIM(VLOOKUP(K$6,'Lifeline-Capability XWalk'!$F$6:$G$38,2,FALSE)),"")</f>
        <v/>
      </c>
      <c r="L1663" s="91" t="str">
        <f>IF(IFERROR(SEARCH(L$6,$D1663),0)&gt;0,TRIM(VLOOKUP(L$6,'Lifeline-Capability XWalk'!$F$6:$G$38,2,FALSE)),"")</f>
        <v>Hazardous Materials</v>
      </c>
      <c r="M1663" s="91" t="str">
        <f>IF(IFERROR(SEARCH(M$6,$D1663),0)&gt;0,TRIM(VLOOKUP(M$6,'Lifeline-Capability XWalk'!$F$6:$G$38,2,FALSE)),"")</f>
        <v/>
      </c>
      <c r="N1663" s="91" t="str">
        <f>IF(IFERROR(SEARCH(N$6,$D1663),0)&gt;0,TRIM(VLOOKUP(N$6,'Lifeline-Capability XWalk'!$F$6:$G$38,2,FALSE)),"")</f>
        <v/>
      </c>
      <c r="O1663" s="91" t="str">
        <f>IF(IFERROR(SEARCH(O$6,$D1663),0)&gt;0,TRIM(VLOOKUP(O$6,'Lifeline-Capability XWalk'!$F$6:$G$38,2,FALSE)),"")</f>
        <v/>
      </c>
      <c r="P1663" s="91" t="str">
        <f>IF(IFERROR(SEARCH(P$6,$D1663),0)&gt;0,TRIM(VLOOKUP(P$6,'Lifeline-Capability XWalk'!$F$6:$G$38,2,FALSE)),"")</f>
        <v/>
      </c>
      <c r="Q1663" s="91" t="str">
        <f>IF(IFERROR(SEARCH(Q$6,$D1663),0)&gt;0,TRIM(VLOOKUP(Q$6,'Lifeline-Capability XWalk'!$F$6:$G$38,2,FALSE)),"")</f>
        <v/>
      </c>
      <c r="R1663" s="91" t="str">
        <f>IF(IFERROR(SEARCH(R$6,$D1663),0)&gt;0,TRIM(VLOOKUP(R$6,'Lifeline-Capability XWalk'!$F$6:$G$38,2,FALSE)),"")</f>
        <v/>
      </c>
      <c r="S1663" s="91" t="str">
        <f>IF(IFERROR(SEARCH(S$6,$D1663),0)&gt;0,TRIM(VLOOKUP(S$6,'Lifeline-Capability XWalk'!$F$6:$G$38,2,FALSE)),"")</f>
        <v/>
      </c>
      <c r="T1663" s="91" t="str">
        <f>IF(IFERROR(SEARCH(T$6,$D1663),0)&gt;0,TRIM(VLOOKUP(T$6,'Lifeline-Capability XWalk'!$F$6:$G$38,2,FALSE)),"")</f>
        <v/>
      </c>
      <c r="U1663" s="91" t="str">
        <f>IF(IFERROR(SEARCH(U$6,$D1663),0)&gt;0,TRIM(VLOOKUP(U$6,'Lifeline-Capability XWalk'!$F$6:$G$38,2,FALSE)),"")</f>
        <v/>
      </c>
      <c r="V1663" s="91" t="str">
        <f>IF(IFERROR(SEARCH(V$6,$D1663),0)&gt;0,TRIM(VLOOKUP(V$6,'Lifeline-Capability XWalk'!$F$6:$G$38,2,FALSE)),"")</f>
        <v/>
      </c>
      <c r="W1663" s="91" t="str">
        <f>IF(IFERROR(SEARCH(W$6,$D1663),0)&gt;0,TRIM(VLOOKUP(W$6,'Lifeline-Capability XWalk'!$F$6:$G$38,2,FALSE)),"")</f>
        <v/>
      </c>
      <c r="X1663" s="91" t="str">
        <f>IF(IFERROR(SEARCH(X$6,$D1663),0)&gt;0,TRIM(VLOOKUP(X$6,'Lifeline-Capability XWalk'!$F$6:$G$38,2,FALSE)),"")</f>
        <v/>
      </c>
      <c r="Y1663" s="91" t="str">
        <f>IF(IFERROR(SEARCH(Y$6,$D1663),0)&gt;0,TRIM(VLOOKUP(Y$6,'Lifeline-Capability XWalk'!$F$6:$G$38,2,FALSE)),"")</f>
        <v/>
      </c>
      <c r="Z1663" s="91" t="str">
        <f>IF(IFERROR(SEARCH(Z$6,$D1663),0)&gt;0,TRIM(VLOOKUP(Z$6,'Lifeline-Capability XWalk'!$F$6:$G$38,2,FALSE)),"")</f>
        <v>Safety and Security</v>
      </c>
      <c r="AA1663" s="91" t="str">
        <f>IF(IFERROR(SEARCH(AA$6,$D1663),0)&gt;0,TRIM(VLOOKUP(AA$6,'Lifeline-Capability XWalk'!$F$6:$G$38,2,FALSE)),"")</f>
        <v>Communications</v>
      </c>
      <c r="AB1663" s="91" t="str">
        <f>IF(IFERROR(SEARCH(AB$6,$D1663),0)&gt;0,TRIM(VLOOKUP(AB$6,'Lifeline-Capability XWalk'!$F$6:$G$38,2,FALSE)),"")</f>
        <v>Communications</v>
      </c>
      <c r="AC1663" s="91" t="str">
        <f>IF(IFERROR(SEARCH(AC$6,$D1663),0)&gt;0,TRIM(VLOOKUP(AC$6,'Lifeline-Capability XWalk'!$F$6:$G$38,2,FALSE)),"")</f>
        <v/>
      </c>
      <c r="AD1663" s="91" t="str">
        <f>IF(IFERROR(SEARCH(AD$6,$D1663),0)&gt;0,TRIM(VLOOKUP(AD$6,'Lifeline-Capability XWalk'!$F$6:$G$38,2,FALSE)),"")</f>
        <v/>
      </c>
      <c r="AE1663" s="91" t="str">
        <f>IF(IFERROR(SEARCH(AE$6,$D1663),0)&gt;0,TRIM(VLOOKUP(AE$6,'Lifeline-Capability XWalk'!$F$6:$G$38,2,FALSE)),"")</f>
        <v>Health and Medical</v>
      </c>
      <c r="AF1663" s="91" t="str">
        <f>IF(IFERROR(SEARCH(AF$6,$D1663),0)&gt;0,TRIM(VLOOKUP(AF$6,'Lifeline-Capability XWalk'!$F$6:$G$38,2,FALSE)),"")</f>
        <v/>
      </c>
      <c r="AG1663" s="91" t="str">
        <f>IF(IFERROR(SEARCH(AG$6,$D1663),0)&gt;0,TRIM(VLOOKUP(AG$6,'Lifeline-Capability XWalk'!$F$6:$G$38,2,FALSE)),"")</f>
        <v/>
      </c>
      <c r="AH1663" s="91" t="str">
        <f>IF(IFERROR(SEARCH(AH$6,$D1663),0)&gt;0,TRIM(VLOOKUP(AH$6,'Lifeline-Capability XWalk'!$F$6:$G$38,2,FALSE)),"")</f>
        <v/>
      </c>
      <c r="AI1663" s="91" t="str">
        <f>IF(IFERROR(SEARCH(AI$6,$D1663),0)&gt;0,TRIM(VLOOKUP(AI$6,'Lifeline-Capability XWalk'!$F$6:$G$38,2,FALSE)),"")</f>
        <v/>
      </c>
      <c r="AJ1663" s="91" t="str">
        <f>IF(IFERROR(SEARCH(AJ$6,$D1663),0)&gt;0,TRIM(VLOOKUP(AJ$6,'Lifeline-Capability XWalk'!$F$6:$G$38,2,FALSE)),"")</f>
        <v>Safety and Security; Food, Water, Shelter; Health and Medical; Energy; Communications; Hazardous Materials; Transportation; Water Systems;</v>
      </c>
      <c r="AK1663" s="91" t="str">
        <f>IF(IFERROR(SEARCH(AK$6,$D1663),0)&gt;0,TRIM(VLOOKUP(AK$6,'Lifeline-Capability XWalk'!$F$6:$G$38,2,FALSE)),"")</f>
        <v/>
      </c>
      <c r="AL1663" s="92" t="str">
        <f>IF(IFERROR(SEARCH(AL$6,$D1663),0)&gt;0,TRIM(VLOOKUP(AL$6,'Lifeline-Capability XWalk'!$F$6:$G$38,2,FALSE)),"")</f>
        <v/>
      </c>
      <c r="AM1663" s="24" t="str">
        <f t="shared" si="101"/>
        <v>Safety and Security</v>
      </c>
      <c r="AN1663" s="24" t="str">
        <f t="shared" si="101"/>
        <v/>
      </c>
      <c r="AO1663" s="24" t="str">
        <f t="shared" si="101"/>
        <v>Health and Medical</v>
      </c>
      <c r="AP1663" s="24" t="str">
        <f t="shared" si="101"/>
        <v/>
      </c>
      <c r="AQ1663" s="24" t="str">
        <f t="shared" si="101"/>
        <v>Communications</v>
      </c>
      <c r="AR1663" s="24" t="str">
        <f t="shared" si="101"/>
        <v>Hazardous Materials</v>
      </c>
      <c r="AS1663" s="24" t="str">
        <f t="shared" si="101"/>
        <v/>
      </c>
      <c r="AT1663" s="24" t="str">
        <f t="shared" si="101"/>
        <v/>
      </c>
      <c r="AU1663" s="24" t="str">
        <f t="shared" si="101"/>
        <v>Safety and Security; Food, Water, Shelter; Health and Medical; Energy; Communications; Hazardous Materials; Transportation; Water Systems;</v>
      </c>
    </row>
    <row r="1664" spans="1:47" ht="32.1" customHeight="1" x14ac:dyDescent="0.2">
      <c r="A1664" s="143" t="s">
        <v>1114</v>
      </c>
      <c r="B1664" s="144" t="s">
        <v>1</v>
      </c>
      <c r="C1664" s="144" t="s">
        <v>1082</v>
      </c>
      <c r="D1664" s="124" t="s">
        <v>1563</v>
      </c>
      <c r="E1664" s="64" t="str">
        <f t="shared" si="98"/>
        <v>Safety and Security; Food, Water, Shelter; Health and Medical; Energy; Communications; Hazardous Materials; Transportation; Water Systems;</v>
      </c>
      <c r="F1664" s="70" t="s">
        <v>2074</v>
      </c>
      <c r="G1664" s="90" t="str">
        <f>IF(IFERROR(SEARCH(G$6,$D1664),0)&gt;0,TRIM(VLOOKUP(G$6,'Lifeline-Capability XWalk'!$F$6:$G$38,2,FALSE)),"")</f>
        <v/>
      </c>
      <c r="H1664" s="91" t="str">
        <f>IF(IFERROR(SEARCH(H$6,$D1664),0)&gt;0,TRIM(VLOOKUP(H$6,'Lifeline-Capability XWalk'!$F$6:$G$38,2,FALSE)),"")</f>
        <v/>
      </c>
      <c r="I1664" s="91" t="str">
        <f>IF(IFERROR(SEARCH(I$6,$D1664),0)&gt;0,TRIM(VLOOKUP(I$6,'Lifeline-Capability XWalk'!$F$6:$G$38,2,FALSE)),"")</f>
        <v/>
      </c>
      <c r="J1664" s="91" t="str">
        <f>IF(IFERROR(SEARCH(J$6,$D1664),0)&gt;0,TRIM(VLOOKUP(J$6,'Lifeline-Capability XWalk'!$F$6:$G$38,2,FALSE)),"")</f>
        <v/>
      </c>
      <c r="K1664" s="91" t="str">
        <f>IF(IFERROR(SEARCH(K$6,$D1664),0)&gt;0,TRIM(VLOOKUP(K$6,'Lifeline-Capability XWalk'!$F$6:$G$38,2,FALSE)),"")</f>
        <v/>
      </c>
      <c r="L1664" s="91" t="str">
        <f>IF(IFERROR(SEARCH(L$6,$D1664),0)&gt;0,TRIM(VLOOKUP(L$6,'Lifeline-Capability XWalk'!$F$6:$G$38,2,FALSE)),"")</f>
        <v>Hazardous Materials</v>
      </c>
      <c r="M1664" s="91" t="str">
        <f>IF(IFERROR(SEARCH(M$6,$D1664),0)&gt;0,TRIM(VLOOKUP(M$6,'Lifeline-Capability XWalk'!$F$6:$G$38,2,FALSE)),"")</f>
        <v/>
      </c>
      <c r="N1664" s="91" t="str">
        <f>IF(IFERROR(SEARCH(N$6,$D1664),0)&gt;0,TRIM(VLOOKUP(N$6,'Lifeline-Capability XWalk'!$F$6:$G$38,2,FALSE)),"")</f>
        <v/>
      </c>
      <c r="O1664" s="91" t="str">
        <f>IF(IFERROR(SEARCH(O$6,$D1664),0)&gt;0,TRIM(VLOOKUP(O$6,'Lifeline-Capability XWalk'!$F$6:$G$38,2,FALSE)),"")</f>
        <v/>
      </c>
      <c r="P1664" s="91" t="str">
        <f>IF(IFERROR(SEARCH(P$6,$D1664),0)&gt;0,TRIM(VLOOKUP(P$6,'Lifeline-Capability XWalk'!$F$6:$G$38,2,FALSE)),"")</f>
        <v/>
      </c>
      <c r="Q1664" s="91" t="str">
        <f>IF(IFERROR(SEARCH(Q$6,$D1664),0)&gt;0,TRIM(VLOOKUP(Q$6,'Lifeline-Capability XWalk'!$F$6:$G$38,2,FALSE)),"")</f>
        <v/>
      </c>
      <c r="R1664" s="91" t="str">
        <f>IF(IFERROR(SEARCH(R$6,$D1664),0)&gt;0,TRIM(VLOOKUP(R$6,'Lifeline-Capability XWalk'!$F$6:$G$38,2,FALSE)),"")</f>
        <v/>
      </c>
      <c r="S1664" s="91" t="str">
        <f>IF(IFERROR(SEARCH(S$6,$D1664),0)&gt;0,TRIM(VLOOKUP(S$6,'Lifeline-Capability XWalk'!$F$6:$G$38,2,FALSE)),"")</f>
        <v/>
      </c>
      <c r="T1664" s="91" t="str">
        <f>IF(IFERROR(SEARCH(T$6,$D1664),0)&gt;0,TRIM(VLOOKUP(T$6,'Lifeline-Capability XWalk'!$F$6:$G$38,2,FALSE)),"")</f>
        <v/>
      </c>
      <c r="U1664" s="91" t="str">
        <f>IF(IFERROR(SEARCH(U$6,$D1664),0)&gt;0,TRIM(VLOOKUP(U$6,'Lifeline-Capability XWalk'!$F$6:$G$38,2,FALSE)),"")</f>
        <v/>
      </c>
      <c r="V1664" s="91" t="str">
        <f>IF(IFERROR(SEARCH(V$6,$D1664),0)&gt;0,TRIM(VLOOKUP(V$6,'Lifeline-Capability XWalk'!$F$6:$G$38,2,FALSE)),"")</f>
        <v/>
      </c>
      <c r="W1664" s="91" t="str">
        <f>IF(IFERROR(SEARCH(W$6,$D1664),0)&gt;0,TRIM(VLOOKUP(W$6,'Lifeline-Capability XWalk'!$F$6:$G$38,2,FALSE)),"")</f>
        <v/>
      </c>
      <c r="X1664" s="91" t="str">
        <f>IF(IFERROR(SEARCH(X$6,$D1664),0)&gt;0,TRIM(VLOOKUP(X$6,'Lifeline-Capability XWalk'!$F$6:$G$38,2,FALSE)),"")</f>
        <v/>
      </c>
      <c r="Y1664" s="91" t="str">
        <f>IF(IFERROR(SEARCH(Y$6,$D1664),0)&gt;0,TRIM(VLOOKUP(Y$6,'Lifeline-Capability XWalk'!$F$6:$G$38,2,FALSE)),"")</f>
        <v/>
      </c>
      <c r="Z1664" s="91" t="str">
        <f>IF(IFERROR(SEARCH(Z$6,$D1664),0)&gt;0,TRIM(VLOOKUP(Z$6,'Lifeline-Capability XWalk'!$F$6:$G$38,2,FALSE)),"")</f>
        <v>Safety and Security</v>
      </c>
      <c r="AA1664" s="91" t="str">
        <f>IF(IFERROR(SEARCH(AA$6,$D1664),0)&gt;0,TRIM(VLOOKUP(AA$6,'Lifeline-Capability XWalk'!$F$6:$G$38,2,FALSE)),"")</f>
        <v>Communications</v>
      </c>
      <c r="AB1664" s="91" t="str">
        <f>IF(IFERROR(SEARCH(AB$6,$D1664),0)&gt;0,TRIM(VLOOKUP(AB$6,'Lifeline-Capability XWalk'!$F$6:$G$38,2,FALSE)),"")</f>
        <v>Communications</v>
      </c>
      <c r="AC1664" s="91" t="str">
        <f>IF(IFERROR(SEARCH(AC$6,$D1664),0)&gt;0,TRIM(VLOOKUP(AC$6,'Lifeline-Capability XWalk'!$F$6:$G$38,2,FALSE)),"")</f>
        <v/>
      </c>
      <c r="AD1664" s="91" t="str">
        <f>IF(IFERROR(SEARCH(AD$6,$D1664),0)&gt;0,TRIM(VLOOKUP(AD$6,'Lifeline-Capability XWalk'!$F$6:$G$38,2,FALSE)),"")</f>
        <v/>
      </c>
      <c r="AE1664" s="91" t="str">
        <f>IF(IFERROR(SEARCH(AE$6,$D1664),0)&gt;0,TRIM(VLOOKUP(AE$6,'Lifeline-Capability XWalk'!$F$6:$G$38,2,FALSE)),"")</f>
        <v>Health and Medical</v>
      </c>
      <c r="AF1664" s="91" t="str">
        <f>IF(IFERROR(SEARCH(AF$6,$D1664),0)&gt;0,TRIM(VLOOKUP(AF$6,'Lifeline-Capability XWalk'!$F$6:$G$38,2,FALSE)),"")</f>
        <v/>
      </c>
      <c r="AG1664" s="91" t="str">
        <f>IF(IFERROR(SEARCH(AG$6,$D1664),0)&gt;0,TRIM(VLOOKUP(AG$6,'Lifeline-Capability XWalk'!$F$6:$G$38,2,FALSE)),"")</f>
        <v/>
      </c>
      <c r="AH1664" s="91" t="str">
        <f>IF(IFERROR(SEARCH(AH$6,$D1664),0)&gt;0,TRIM(VLOOKUP(AH$6,'Lifeline-Capability XWalk'!$F$6:$G$38,2,FALSE)),"")</f>
        <v/>
      </c>
      <c r="AI1664" s="91" t="str">
        <f>IF(IFERROR(SEARCH(AI$6,$D1664),0)&gt;0,TRIM(VLOOKUP(AI$6,'Lifeline-Capability XWalk'!$F$6:$G$38,2,FALSE)),"")</f>
        <v/>
      </c>
      <c r="AJ1664" s="91" t="str">
        <f>IF(IFERROR(SEARCH(AJ$6,$D1664),0)&gt;0,TRIM(VLOOKUP(AJ$6,'Lifeline-Capability XWalk'!$F$6:$G$38,2,FALSE)),"")</f>
        <v>Safety and Security; Food, Water, Shelter; Health and Medical; Energy; Communications; Hazardous Materials; Transportation; Water Systems;</v>
      </c>
      <c r="AK1664" s="91" t="str">
        <f>IF(IFERROR(SEARCH(AK$6,$D1664),0)&gt;0,TRIM(VLOOKUP(AK$6,'Lifeline-Capability XWalk'!$F$6:$G$38,2,FALSE)),"")</f>
        <v/>
      </c>
      <c r="AL1664" s="92" t="str">
        <f>IF(IFERROR(SEARCH(AL$6,$D1664),0)&gt;0,TRIM(VLOOKUP(AL$6,'Lifeline-Capability XWalk'!$F$6:$G$38,2,FALSE)),"")</f>
        <v/>
      </c>
      <c r="AM1664" s="24" t="str">
        <f t="shared" si="101"/>
        <v>Safety and Security</v>
      </c>
      <c r="AN1664" s="24" t="str">
        <f t="shared" si="101"/>
        <v/>
      </c>
      <c r="AO1664" s="24" t="str">
        <f t="shared" si="101"/>
        <v>Health and Medical</v>
      </c>
      <c r="AP1664" s="24" t="str">
        <f t="shared" si="101"/>
        <v/>
      </c>
      <c r="AQ1664" s="24" t="str">
        <f t="shared" si="101"/>
        <v>Communications</v>
      </c>
      <c r="AR1664" s="24" t="str">
        <f t="shared" si="101"/>
        <v>Hazardous Materials</v>
      </c>
      <c r="AS1664" s="24" t="str">
        <f t="shared" si="101"/>
        <v/>
      </c>
      <c r="AT1664" s="24" t="str">
        <f t="shared" si="101"/>
        <v/>
      </c>
      <c r="AU1664" s="24" t="str">
        <f t="shared" si="101"/>
        <v>Safety and Security; Food, Water, Shelter; Health and Medical; Energy; Communications; Hazardous Materials; Transportation; Water Systems;</v>
      </c>
    </row>
    <row r="1665" spans="1:47" ht="32.1" customHeight="1" x14ac:dyDescent="0.2">
      <c r="A1665" s="143" t="s">
        <v>1114</v>
      </c>
      <c r="B1665" s="144" t="s">
        <v>1</v>
      </c>
      <c r="C1665" s="144" t="s">
        <v>1082</v>
      </c>
      <c r="D1665" s="124" t="s">
        <v>1563</v>
      </c>
      <c r="E1665" s="64" t="str">
        <f t="shared" si="98"/>
        <v>Safety and Security; Food, Water, Shelter; Health and Medical; Energy; Communications; Hazardous Materials; Transportation; Water Systems;</v>
      </c>
      <c r="F1665" s="70" t="s">
        <v>2075</v>
      </c>
      <c r="G1665" s="90" t="str">
        <f>IF(IFERROR(SEARCH(G$6,$D1665),0)&gt;0,TRIM(VLOOKUP(G$6,'Lifeline-Capability XWalk'!$F$6:$G$38,2,FALSE)),"")</f>
        <v/>
      </c>
      <c r="H1665" s="91" t="str">
        <f>IF(IFERROR(SEARCH(H$6,$D1665),0)&gt;0,TRIM(VLOOKUP(H$6,'Lifeline-Capability XWalk'!$F$6:$G$38,2,FALSE)),"")</f>
        <v/>
      </c>
      <c r="I1665" s="91" t="str">
        <f>IF(IFERROR(SEARCH(I$6,$D1665),0)&gt;0,TRIM(VLOOKUP(I$6,'Lifeline-Capability XWalk'!$F$6:$G$38,2,FALSE)),"")</f>
        <v/>
      </c>
      <c r="J1665" s="91" t="str">
        <f>IF(IFERROR(SEARCH(J$6,$D1665),0)&gt;0,TRIM(VLOOKUP(J$6,'Lifeline-Capability XWalk'!$F$6:$G$38,2,FALSE)),"")</f>
        <v/>
      </c>
      <c r="K1665" s="91" t="str">
        <f>IF(IFERROR(SEARCH(K$6,$D1665),0)&gt;0,TRIM(VLOOKUP(K$6,'Lifeline-Capability XWalk'!$F$6:$G$38,2,FALSE)),"")</f>
        <v/>
      </c>
      <c r="L1665" s="91" t="str">
        <f>IF(IFERROR(SEARCH(L$6,$D1665),0)&gt;0,TRIM(VLOOKUP(L$6,'Lifeline-Capability XWalk'!$F$6:$G$38,2,FALSE)),"")</f>
        <v>Hazardous Materials</v>
      </c>
      <c r="M1665" s="91" t="str">
        <f>IF(IFERROR(SEARCH(M$6,$D1665),0)&gt;0,TRIM(VLOOKUP(M$6,'Lifeline-Capability XWalk'!$F$6:$G$38,2,FALSE)),"")</f>
        <v/>
      </c>
      <c r="N1665" s="91" t="str">
        <f>IF(IFERROR(SEARCH(N$6,$D1665),0)&gt;0,TRIM(VLOOKUP(N$6,'Lifeline-Capability XWalk'!$F$6:$G$38,2,FALSE)),"")</f>
        <v/>
      </c>
      <c r="O1665" s="91" t="str">
        <f>IF(IFERROR(SEARCH(O$6,$D1665),0)&gt;0,TRIM(VLOOKUP(O$6,'Lifeline-Capability XWalk'!$F$6:$G$38,2,FALSE)),"")</f>
        <v/>
      </c>
      <c r="P1665" s="91" t="str">
        <f>IF(IFERROR(SEARCH(P$6,$D1665),0)&gt;0,TRIM(VLOOKUP(P$6,'Lifeline-Capability XWalk'!$F$6:$G$38,2,FALSE)),"")</f>
        <v/>
      </c>
      <c r="Q1665" s="91" t="str">
        <f>IF(IFERROR(SEARCH(Q$6,$D1665),0)&gt;0,TRIM(VLOOKUP(Q$6,'Lifeline-Capability XWalk'!$F$6:$G$38,2,FALSE)),"")</f>
        <v/>
      </c>
      <c r="R1665" s="91" t="str">
        <f>IF(IFERROR(SEARCH(R$6,$D1665),0)&gt;0,TRIM(VLOOKUP(R$6,'Lifeline-Capability XWalk'!$F$6:$G$38,2,FALSE)),"")</f>
        <v/>
      </c>
      <c r="S1665" s="91" t="str">
        <f>IF(IFERROR(SEARCH(S$6,$D1665),0)&gt;0,TRIM(VLOOKUP(S$6,'Lifeline-Capability XWalk'!$F$6:$G$38,2,FALSE)),"")</f>
        <v/>
      </c>
      <c r="T1665" s="91" t="str">
        <f>IF(IFERROR(SEARCH(T$6,$D1665),0)&gt;0,TRIM(VLOOKUP(T$6,'Lifeline-Capability XWalk'!$F$6:$G$38,2,FALSE)),"")</f>
        <v/>
      </c>
      <c r="U1665" s="91" t="str">
        <f>IF(IFERROR(SEARCH(U$6,$D1665),0)&gt;0,TRIM(VLOOKUP(U$6,'Lifeline-Capability XWalk'!$F$6:$G$38,2,FALSE)),"")</f>
        <v/>
      </c>
      <c r="V1665" s="91" t="str">
        <f>IF(IFERROR(SEARCH(V$6,$D1665),0)&gt;0,TRIM(VLOOKUP(V$6,'Lifeline-Capability XWalk'!$F$6:$G$38,2,FALSE)),"")</f>
        <v/>
      </c>
      <c r="W1665" s="91" t="str">
        <f>IF(IFERROR(SEARCH(W$6,$D1665),0)&gt;0,TRIM(VLOOKUP(W$6,'Lifeline-Capability XWalk'!$F$6:$G$38,2,FALSE)),"")</f>
        <v/>
      </c>
      <c r="X1665" s="91" t="str">
        <f>IF(IFERROR(SEARCH(X$6,$D1665),0)&gt;0,TRIM(VLOOKUP(X$6,'Lifeline-Capability XWalk'!$F$6:$G$38,2,FALSE)),"")</f>
        <v/>
      </c>
      <c r="Y1665" s="91" t="str">
        <f>IF(IFERROR(SEARCH(Y$6,$D1665),0)&gt;0,TRIM(VLOOKUP(Y$6,'Lifeline-Capability XWalk'!$F$6:$G$38,2,FALSE)),"")</f>
        <v/>
      </c>
      <c r="Z1665" s="91" t="str">
        <f>IF(IFERROR(SEARCH(Z$6,$D1665),0)&gt;0,TRIM(VLOOKUP(Z$6,'Lifeline-Capability XWalk'!$F$6:$G$38,2,FALSE)),"")</f>
        <v>Safety and Security</v>
      </c>
      <c r="AA1665" s="91" t="str">
        <f>IF(IFERROR(SEARCH(AA$6,$D1665),0)&gt;0,TRIM(VLOOKUP(AA$6,'Lifeline-Capability XWalk'!$F$6:$G$38,2,FALSE)),"")</f>
        <v>Communications</v>
      </c>
      <c r="AB1665" s="91" t="str">
        <f>IF(IFERROR(SEARCH(AB$6,$D1665),0)&gt;0,TRIM(VLOOKUP(AB$6,'Lifeline-Capability XWalk'!$F$6:$G$38,2,FALSE)),"")</f>
        <v>Communications</v>
      </c>
      <c r="AC1665" s="91" t="str">
        <f>IF(IFERROR(SEARCH(AC$6,$D1665),0)&gt;0,TRIM(VLOOKUP(AC$6,'Lifeline-Capability XWalk'!$F$6:$G$38,2,FALSE)),"")</f>
        <v/>
      </c>
      <c r="AD1665" s="91" t="str">
        <f>IF(IFERROR(SEARCH(AD$6,$D1665),0)&gt;0,TRIM(VLOOKUP(AD$6,'Lifeline-Capability XWalk'!$F$6:$G$38,2,FALSE)),"")</f>
        <v/>
      </c>
      <c r="AE1665" s="91" t="str">
        <f>IF(IFERROR(SEARCH(AE$6,$D1665),0)&gt;0,TRIM(VLOOKUP(AE$6,'Lifeline-Capability XWalk'!$F$6:$G$38,2,FALSE)),"")</f>
        <v>Health and Medical</v>
      </c>
      <c r="AF1665" s="91" t="str">
        <f>IF(IFERROR(SEARCH(AF$6,$D1665),0)&gt;0,TRIM(VLOOKUP(AF$6,'Lifeline-Capability XWalk'!$F$6:$G$38,2,FALSE)),"")</f>
        <v/>
      </c>
      <c r="AG1665" s="91" t="str">
        <f>IF(IFERROR(SEARCH(AG$6,$D1665),0)&gt;0,TRIM(VLOOKUP(AG$6,'Lifeline-Capability XWalk'!$F$6:$G$38,2,FALSE)),"")</f>
        <v/>
      </c>
      <c r="AH1665" s="91" t="str">
        <f>IF(IFERROR(SEARCH(AH$6,$D1665),0)&gt;0,TRIM(VLOOKUP(AH$6,'Lifeline-Capability XWalk'!$F$6:$G$38,2,FALSE)),"")</f>
        <v/>
      </c>
      <c r="AI1665" s="91" t="str">
        <f>IF(IFERROR(SEARCH(AI$6,$D1665),0)&gt;0,TRIM(VLOOKUP(AI$6,'Lifeline-Capability XWalk'!$F$6:$G$38,2,FALSE)),"")</f>
        <v/>
      </c>
      <c r="AJ1665" s="91" t="str">
        <f>IF(IFERROR(SEARCH(AJ$6,$D1665),0)&gt;0,TRIM(VLOOKUP(AJ$6,'Lifeline-Capability XWalk'!$F$6:$G$38,2,FALSE)),"")</f>
        <v>Safety and Security; Food, Water, Shelter; Health and Medical; Energy; Communications; Hazardous Materials; Transportation; Water Systems;</v>
      </c>
      <c r="AK1665" s="91" t="str">
        <f>IF(IFERROR(SEARCH(AK$6,$D1665),0)&gt;0,TRIM(VLOOKUP(AK$6,'Lifeline-Capability XWalk'!$F$6:$G$38,2,FALSE)),"")</f>
        <v/>
      </c>
      <c r="AL1665" s="92" t="str">
        <f>IF(IFERROR(SEARCH(AL$6,$D1665),0)&gt;0,TRIM(VLOOKUP(AL$6,'Lifeline-Capability XWalk'!$F$6:$G$38,2,FALSE)),"")</f>
        <v/>
      </c>
      <c r="AM1665" s="24" t="str">
        <f t="shared" si="101"/>
        <v>Safety and Security</v>
      </c>
      <c r="AN1665" s="24" t="str">
        <f t="shared" si="101"/>
        <v/>
      </c>
      <c r="AO1665" s="24" t="str">
        <f t="shared" si="101"/>
        <v>Health and Medical</v>
      </c>
      <c r="AP1665" s="24" t="str">
        <f t="shared" si="101"/>
        <v/>
      </c>
      <c r="AQ1665" s="24" t="str">
        <f t="shared" si="101"/>
        <v>Communications</v>
      </c>
      <c r="AR1665" s="24" t="str">
        <f t="shared" si="101"/>
        <v>Hazardous Materials</v>
      </c>
      <c r="AS1665" s="24" t="str">
        <f t="shared" si="101"/>
        <v/>
      </c>
      <c r="AT1665" s="24" t="str">
        <f t="shared" si="101"/>
        <v/>
      </c>
      <c r="AU1665" s="24" t="str">
        <f t="shared" si="101"/>
        <v>Safety and Security; Food, Water, Shelter; Health and Medical; Energy; Communications; Hazardous Materials; Transportation; Water Systems;</v>
      </c>
    </row>
    <row r="1666" spans="1:47" ht="32.1" customHeight="1" x14ac:dyDescent="0.2">
      <c r="A1666" s="143" t="s">
        <v>1114</v>
      </c>
      <c r="B1666" s="144" t="s">
        <v>1</v>
      </c>
      <c r="C1666" s="144" t="s">
        <v>1082</v>
      </c>
      <c r="D1666" s="124" t="s">
        <v>1563</v>
      </c>
      <c r="E1666" s="64" t="str">
        <f t="shared" si="98"/>
        <v>Safety and Security; Food, Water, Shelter; Health and Medical; Energy; Communications; Hazardous Materials; Transportation; Water Systems;</v>
      </c>
      <c r="F1666" s="70" t="s">
        <v>2076</v>
      </c>
      <c r="G1666" s="90" t="str">
        <f>IF(IFERROR(SEARCH(G$6,$D1666),0)&gt;0,TRIM(VLOOKUP(G$6,'Lifeline-Capability XWalk'!$F$6:$G$38,2,FALSE)),"")</f>
        <v/>
      </c>
      <c r="H1666" s="91" t="str">
        <f>IF(IFERROR(SEARCH(H$6,$D1666),0)&gt;0,TRIM(VLOOKUP(H$6,'Lifeline-Capability XWalk'!$F$6:$G$38,2,FALSE)),"")</f>
        <v/>
      </c>
      <c r="I1666" s="91" t="str">
        <f>IF(IFERROR(SEARCH(I$6,$D1666),0)&gt;0,TRIM(VLOOKUP(I$6,'Lifeline-Capability XWalk'!$F$6:$G$38,2,FALSE)),"")</f>
        <v/>
      </c>
      <c r="J1666" s="91" t="str">
        <f>IF(IFERROR(SEARCH(J$6,$D1666),0)&gt;0,TRIM(VLOOKUP(J$6,'Lifeline-Capability XWalk'!$F$6:$G$38,2,FALSE)),"")</f>
        <v/>
      </c>
      <c r="K1666" s="91" t="str">
        <f>IF(IFERROR(SEARCH(K$6,$D1666),0)&gt;0,TRIM(VLOOKUP(K$6,'Lifeline-Capability XWalk'!$F$6:$G$38,2,FALSE)),"")</f>
        <v/>
      </c>
      <c r="L1666" s="91" t="str">
        <f>IF(IFERROR(SEARCH(L$6,$D1666),0)&gt;0,TRIM(VLOOKUP(L$6,'Lifeline-Capability XWalk'!$F$6:$G$38,2,FALSE)),"")</f>
        <v>Hazardous Materials</v>
      </c>
      <c r="M1666" s="91" t="str">
        <f>IF(IFERROR(SEARCH(M$6,$D1666),0)&gt;0,TRIM(VLOOKUP(M$6,'Lifeline-Capability XWalk'!$F$6:$G$38,2,FALSE)),"")</f>
        <v/>
      </c>
      <c r="N1666" s="91" t="str">
        <f>IF(IFERROR(SEARCH(N$6,$D1666),0)&gt;0,TRIM(VLOOKUP(N$6,'Lifeline-Capability XWalk'!$F$6:$G$38,2,FALSE)),"")</f>
        <v/>
      </c>
      <c r="O1666" s="91" t="str">
        <f>IF(IFERROR(SEARCH(O$6,$D1666),0)&gt;0,TRIM(VLOOKUP(O$6,'Lifeline-Capability XWalk'!$F$6:$G$38,2,FALSE)),"")</f>
        <v/>
      </c>
      <c r="P1666" s="91" t="str">
        <f>IF(IFERROR(SEARCH(P$6,$D1666),0)&gt;0,TRIM(VLOOKUP(P$6,'Lifeline-Capability XWalk'!$F$6:$G$38,2,FALSE)),"")</f>
        <v/>
      </c>
      <c r="Q1666" s="91" t="str">
        <f>IF(IFERROR(SEARCH(Q$6,$D1666),0)&gt;0,TRIM(VLOOKUP(Q$6,'Lifeline-Capability XWalk'!$F$6:$G$38,2,FALSE)),"")</f>
        <v/>
      </c>
      <c r="R1666" s="91" t="str">
        <f>IF(IFERROR(SEARCH(R$6,$D1666),0)&gt;0,TRIM(VLOOKUP(R$6,'Lifeline-Capability XWalk'!$F$6:$G$38,2,FALSE)),"")</f>
        <v/>
      </c>
      <c r="S1666" s="91" t="str">
        <f>IF(IFERROR(SEARCH(S$6,$D1666),0)&gt;0,TRIM(VLOOKUP(S$6,'Lifeline-Capability XWalk'!$F$6:$G$38,2,FALSE)),"")</f>
        <v/>
      </c>
      <c r="T1666" s="91" t="str">
        <f>IF(IFERROR(SEARCH(T$6,$D1666),0)&gt;0,TRIM(VLOOKUP(T$6,'Lifeline-Capability XWalk'!$F$6:$G$38,2,FALSE)),"")</f>
        <v/>
      </c>
      <c r="U1666" s="91" t="str">
        <f>IF(IFERROR(SEARCH(U$6,$D1666),0)&gt;0,TRIM(VLOOKUP(U$6,'Lifeline-Capability XWalk'!$F$6:$G$38,2,FALSE)),"")</f>
        <v/>
      </c>
      <c r="V1666" s="91" t="str">
        <f>IF(IFERROR(SEARCH(V$6,$D1666),0)&gt;0,TRIM(VLOOKUP(V$6,'Lifeline-Capability XWalk'!$F$6:$G$38,2,FALSE)),"")</f>
        <v/>
      </c>
      <c r="W1666" s="91" t="str">
        <f>IF(IFERROR(SEARCH(W$6,$D1666),0)&gt;0,TRIM(VLOOKUP(W$6,'Lifeline-Capability XWalk'!$F$6:$G$38,2,FALSE)),"")</f>
        <v/>
      </c>
      <c r="X1666" s="91" t="str">
        <f>IF(IFERROR(SEARCH(X$6,$D1666),0)&gt;0,TRIM(VLOOKUP(X$6,'Lifeline-Capability XWalk'!$F$6:$G$38,2,FALSE)),"")</f>
        <v/>
      </c>
      <c r="Y1666" s="91" t="str">
        <f>IF(IFERROR(SEARCH(Y$6,$D1666),0)&gt;0,TRIM(VLOOKUP(Y$6,'Lifeline-Capability XWalk'!$F$6:$G$38,2,FALSE)),"")</f>
        <v/>
      </c>
      <c r="Z1666" s="91" t="str">
        <f>IF(IFERROR(SEARCH(Z$6,$D1666),0)&gt;0,TRIM(VLOOKUP(Z$6,'Lifeline-Capability XWalk'!$F$6:$G$38,2,FALSE)),"")</f>
        <v>Safety and Security</v>
      </c>
      <c r="AA1666" s="91" t="str">
        <f>IF(IFERROR(SEARCH(AA$6,$D1666),0)&gt;0,TRIM(VLOOKUP(AA$6,'Lifeline-Capability XWalk'!$F$6:$G$38,2,FALSE)),"")</f>
        <v>Communications</v>
      </c>
      <c r="AB1666" s="91" t="str">
        <f>IF(IFERROR(SEARCH(AB$6,$D1666),0)&gt;0,TRIM(VLOOKUP(AB$6,'Lifeline-Capability XWalk'!$F$6:$G$38,2,FALSE)),"")</f>
        <v>Communications</v>
      </c>
      <c r="AC1666" s="91" t="str">
        <f>IF(IFERROR(SEARCH(AC$6,$D1666),0)&gt;0,TRIM(VLOOKUP(AC$6,'Lifeline-Capability XWalk'!$F$6:$G$38,2,FALSE)),"")</f>
        <v/>
      </c>
      <c r="AD1666" s="91" t="str">
        <f>IF(IFERROR(SEARCH(AD$6,$D1666),0)&gt;0,TRIM(VLOOKUP(AD$6,'Lifeline-Capability XWalk'!$F$6:$G$38,2,FALSE)),"")</f>
        <v/>
      </c>
      <c r="AE1666" s="91" t="str">
        <f>IF(IFERROR(SEARCH(AE$6,$D1666),0)&gt;0,TRIM(VLOOKUP(AE$6,'Lifeline-Capability XWalk'!$F$6:$G$38,2,FALSE)),"")</f>
        <v>Health and Medical</v>
      </c>
      <c r="AF1666" s="91" t="str">
        <f>IF(IFERROR(SEARCH(AF$6,$D1666),0)&gt;0,TRIM(VLOOKUP(AF$6,'Lifeline-Capability XWalk'!$F$6:$G$38,2,FALSE)),"")</f>
        <v/>
      </c>
      <c r="AG1666" s="91" t="str">
        <f>IF(IFERROR(SEARCH(AG$6,$D1666),0)&gt;0,TRIM(VLOOKUP(AG$6,'Lifeline-Capability XWalk'!$F$6:$G$38,2,FALSE)),"")</f>
        <v/>
      </c>
      <c r="AH1666" s="91" t="str">
        <f>IF(IFERROR(SEARCH(AH$6,$D1666),0)&gt;0,TRIM(VLOOKUP(AH$6,'Lifeline-Capability XWalk'!$F$6:$G$38,2,FALSE)),"")</f>
        <v/>
      </c>
      <c r="AI1666" s="91" t="str">
        <f>IF(IFERROR(SEARCH(AI$6,$D1666),0)&gt;0,TRIM(VLOOKUP(AI$6,'Lifeline-Capability XWalk'!$F$6:$G$38,2,FALSE)),"")</f>
        <v/>
      </c>
      <c r="AJ1666" s="91" t="str">
        <f>IF(IFERROR(SEARCH(AJ$6,$D1666),0)&gt;0,TRIM(VLOOKUP(AJ$6,'Lifeline-Capability XWalk'!$F$6:$G$38,2,FALSE)),"")</f>
        <v>Safety and Security; Food, Water, Shelter; Health and Medical; Energy; Communications; Hazardous Materials; Transportation; Water Systems;</v>
      </c>
      <c r="AK1666" s="91" t="str">
        <f>IF(IFERROR(SEARCH(AK$6,$D1666),0)&gt;0,TRIM(VLOOKUP(AK$6,'Lifeline-Capability XWalk'!$F$6:$G$38,2,FALSE)),"")</f>
        <v/>
      </c>
      <c r="AL1666" s="92" t="str">
        <f>IF(IFERROR(SEARCH(AL$6,$D1666),0)&gt;0,TRIM(VLOOKUP(AL$6,'Lifeline-Capability XWalk'!$F$6:$G$38,2,FALSE)),"")</f>
        <v/>
      </c>
      <c r="AM1666" s="24" t="str">
        <f t="shared" si="101"/>
        <v>Safety and Security</v>
      </c>
      <c r="AN1666" s="24" t="str">
        <f t="shared" si="101"/>
        <v/>
      </c>
      <c r="AO1666" s="24" t="str">
        <f t="shared" si="101"/>
        <v>Health and Medical</v>
      </c>
      <c r="AP1666" s="24" t="str">
        <f t="shared" si="101"/>
        <v/>
      </c>
      <c r="AQ1666" s="24" t="str">
        <f t="shared" si="101"/>
        <v>Communications</v>
      </c>
      <c r="AR1666" s="24" t="str">
        <f t="shared" si="101"/>
        <v>Hazardous Materials</v>
      </c>
      <c r="AS1666" s="24" t="str">
        <f t="shared" si="101"/>
        <v/>
      </c>
      <c r="AT1666" s="24" t="str">
        <f t="shared" si="101"/>
        <v/>
      </c>
      <c r="AU1666" s="24" t="str">
        <f t="shared" si="101"/>
        <v>Safety and Security; Food, Water, Shelter; Health and Medical; Energy; Communications; Hazardous Materials; Transportation; Water Systems;</v>
      </c>
    </row>
    <row r="1667" spans="1:47" ht="32.1" customHeight="1" x14ac:dyDescent="0.2">
      <c r="A1667" s="143" t="s">
        <v>1114</v>
      </c>
      <c r="B1667" s="144" t="s">
        <v>1</v>
      </c>
      <c r="C1667" s="144" t="s">
        <v>1082</v>
      </c>
      <c r="D1667" s="124" t="s">
        <v>1563</v>
      </c>
      <c r="E1667" s="64" t="str">
        <f t="shared" si="98"/>
        <v>Safety and Security; Food, Water, Shelter; Health and Medical; Energy; Communications; Hazardous Materials; Transportation; Water Systems;</v>
      </c>
      <c r="F1667" s="70" t="s">
        <v>2077</v>
      </c>
      <c r="G1667" s="90" t="str">
        <f>IF(IFERROR(SEARCH(G$6,$D1667),0)&gt;0,TRIM(VLOOKUP(G$6,'Lifeline-Capability XWalk'!$F$6:$G$38,2,FALSE)),"")</f>
        <v/>
      </c>
      <c r="H1667" s="91" t="str">
        <f>IF(IFERROR(SEARCH(H$6,$D1667),0)&gt;0,TRIM(VLOOKUP(H$6,'Lifeline-Capability XWalk'!$F$6:$G$38,2,FALSE)),"")</f>
        <v/>
      </c>
      <c r="I1667" s="91" t="str">
        <f>IF(IFERROR(SEARCH(I$6,$D1667),0)&gt;0,TRIM(VLOOKUP(I$6,'Lifeline-Capability XWalk'!$F$6:$G$38,2,FALSE)),"")</f>
        <v/>
      </c>
      <c r="J1667" s="91" t="str">
        <f>IF(IFERROR(SEARCH(J$6,$D1667),0)&gt;0,TRIM(VLOOKUP(J$6,'Lifeline-Capability XWalk'!$F$6:$G$38,2,FALSE)),"")</f>
        <v/>
      </c>
      <c r="K1667" s="91" t="str">
        <f>IF(IFERROR(SEARCH(K$6,$D1667),0)&gt;0,TRIM(VLOOKUP(K$6,'Lifeline-Capability XWalk'!$F$6:$G$38,2,FALSE)),"")</f>
        <v/>
      </c>
      <c r="L1667" s="91" t="str">
        <f>IF(IFERROR(SEARCH(L$6,$D1667),0)&gt;0,TRIM(VLOOKUP(L$6,'Lifeline-Capability XWalk'!$F$6:$G$38,2,FALSE)),"")</f>
        <v>Hazardous Materials</v>
      </c>
      <c r="M1667" s="91" t="str">
        <f>IF(IFERROR(SEARCH(M$6,$D1667),0)&gt;0,TRIM(VLOOKUP(M$6,'Lifeline-Capability XWalk'!$F$6:$G$38,2,FALSE)),"")</f>
        <v/>
      </c>
      <c r="N1667" s="91" t="str">
        <f>IF(IFERROR(SEARCH(N$6,$D1667),0)&gt;0,TRIM(VLOOKUP(N$6,'Lifeline-Capability XWalk'!$F$6:$G$38,2,FALSE)),"")</f>
        <v/>
      </c>
      <c r="O1667" s="91" t="str">
        <f>IF(IFERROR(SEARCH(O$6,$D1667),0)&gt;0,TRIM(VLOOKUP(O$6,'Lifeline-Capability XWalk'!$F$6:$G$38,2,FALSE)),"")</f>
        <v/>
      </c>
      <c r="P1667" s="91" t="str">
        <f>IF(IFERROR(SEARCH(P$6,$D1667),0)&gt;0,TRIM(VLOOKUP(P$6,'Lifeline-Capability XWalk'!$F$6:$G$38,2,FALSE)),"")</f>
        <v/>
      </c>
      <c r="Q1667" s="91" t="str">
        <f>IF(IFERROR(SEARCH(Q$6,$D1667),0)&gt;0,TRIM(VLOOKUP(Q$6,'Lifeline-Capability XWalk'!$F$6:$G$38,2,FALSE)),"")</f>
        <v/>
      </c>
      <c r="R1667" s="91" t="str">
        <f>IF(IFERROR(SEARCH(R$6,$D1667),0)&gt;0,TRIM(VLOOKUP(R$6,'Lifeline-Capability XWalk'!$F$6:$G$38,2,FALSE)),"")</f>
        <v/>
      </c>
      <c r="S1667" s="91" t="str">
        <f>IF(IFERROR(SEARCH(S$6,$D1667),0)&gt;0,TRIM(VLOOKUP(S$6,'Lifeline-Capability XWalk'!$F$6:$G$38,2,FALSE)),"")</f>
        <v/>
      </c>
      <c r="T1667" s="91" t="str">
        <f>IF(IFERROR(SEARCH(T$6,$D1667),0)&gt;0,TRIM(VLOOKUP(T$6,'Lifeline-Capability XWalk'!$F$6:$G$38,2,FALSE)),"")</f>
        <v/>
      </c>
      <c r="U1667" s="91" t="str">
        <f>IF(IFERROR(SEARCH(U$6,$D1667),0)&gt;0,TRIM(VLOOKUP(U$6,'Lifeline-Capability XWalk'!$F$6:$G$38,2,FALSE)),"")</f>
        <v/>
      </c>
      <c r="V1667" s="91" t="str">
        <f>IF(IFERROR(SEARCH(V$6,$D1667),0)&gt;0,TRIM(VLOOKUP(V$6,'Lifeline-Capability XWalk'!$F$6:$G$38,2,FALSE)),"")</f>
        <v/>
      </c>
      <c r="W1667" s="91" t="str">
        <f>IF(IFERROR(SEARCH(W$6,$D1667),0)&gt;0,TRIM(VLOOKUP(W$6,'Lifeline-Capability XWalk'!$F$6:$G$38,2,FALSE)),"")</f>
        <v/>
      </c>
      <c r="X1667" s="91" t="str">
        <f>IF(IFERROR(SEARCH(X$6,$D1667),0)&gt;0,TRIM(VLOOKUP(X$6,'Lifeline-Capability XWalk'!$F$6:$G$38,2,FALSE)),"")</f>
        <v/>
      </c>
      <c r="Y1667" s="91" t="str">
        <f>IF(IFERROR(SEARCH(Y$6,$D1667),0)&gt;0,TRIM(VLOOKUP(Y$6,'Lifeline-Capability XWalk'!$F$6:$G$38,2,FALSE)),"")</f>
        <v/>
      </c>
      <c r="Z1667" s="91" t="str">
        <f>IF(IFERROR(SEARCH(Z$6,$D1667),0)&gt;0,TRIM(VLOOKUP(Z$6,'Lifeline-Capability XWalk'!$F$6:$G$38,2,FALSE)),"")</f>
        <v>Safety and Security</v>
      </c>
      <c r="AA1667" s="91" t="str">
        <f>IF(IFERROR(SEARCH(AA$6,$D1667),0)&gt;0,TRIM(VLOOKUP(AA$6,'Lifeline-Capability XWalk'!$F$6:$G$38,2,FALSE)),"")</f>
        <v>Communications</v>
      </c>
      <c r="AB1667" s="91" t="str">
        <f>IF(IFERROR(SEARCH(AB$6,$D1667),0)&gt;0,TRIM(VLOOKUP(AB$6,'Lifeline-Capability XWalk'!$F$6:$G$38,2,FALSE)),"")</f>
        <v>Communications</v>
      </c>
      <c r="AC1667" s="91" t="str">
        <f>IF(IFERROR(SEARCH(AC$6,$D1667),0)&gt;0,TRIM(VLOOKUP(AC$6,'Lifeline-Capability XWalk'!$F$6:$G$38,2,FALSE)),"")</f>
        <v/>
      </c>
      <c r="AD1667" s="91" t="str">
        <f>IF(IFERROR(SEARCH(AD$6,$D1667),0)&gt;0,TRIM(VLOOKUP(AD$6,'Lifeline-Capability XWalk'!$F$6:$G$38,2,FALSE)),"")</f>
        <v/>
      </c>
      <c r="AE1667" s="91" t="str">
        <f>IF(IFERROR(SEARCH(AE$6,$D1667),0)&gt;0,TRIM(VLOOKUP(AE$6,'Lifeline-Capability XWalk'!$F$6:$G$38,2,FALSE)),"")</f>
        <v>Health and Medical</v>
      </c>
      <c r="AF1667" s="91" t="str">
        <f>IF(IFERROR(SEARCH(AF$6,$D1667),0)&gt;0,TRIM(VLOOKUP(AF$6,'Lifeline-Capability XWalk'!$F$6:$G$38,2,FALSE)),"")</f>
        <v/>
      </c>
      <c r="AG1667" s="91" t="str">
        <f>IF(IFERROR(SEARCH(AG$6,$D1667),0)&gt;0,TRIM(VLOOKUP(AG$6,'Lifeline-Capability XWalk'!$F$6:$G$38,2,FALSE)),"")</f>
        <v/>
      </c>
      <c r="AH1667" s="91" t="str">
        <f>IF(IFERROR(SEARCH(AH$6,$D1667),0)&gt;0,TRIM(VLOOKUP(AH$6,'Lifeline-Capability XWalk'!$F$6:$G$38,2,FALSE)),"")</f>
        <v/>
      </c>
      <c r="AI1667" s="91" t="str">
        <f>IF(IFERROR(SEARCH(AI$6,$D1667),0)&gt;0,TRIM(VLOOKUP(AI$6,'Lifeline-Capability XWalk'!$F$6:$G$38,2,FALSE)),"")</f>
        <v/>
      </c>
      <c r="AJ1667" s="91" t="str">
        <f>IF(IFERROR(SEARCH(AJ$6,$D1667),0)&gt;0,TRIM(VLOOKUP(AJ$6,'Lifeline-Capability XWalk'!$F$6:$G$38,2,FALSE)),"")</f>
        <v>Safety and Security; Food, Water, Shelter; Health and Medical; Energy; Communications; Hazardous Materials; Transportation; Water Systems;</v>
      </c>
      <c r="AK1667" s="91" t="str">
        <f>IF(IFERROR(SEARCH(AK$6,$D1667),0)&gt;0,TRIM(VLOOKUP(AK$6,'Lifeline-Capability XWalk'!$F$6:$G$38,2,FALSE)),"")</f>
        <v/>
      </c>
      <c r="AL1667" s="92" t="str">
        <f>IF(IFERROR(SEARCH(AL$6,$D1667),0)&gt;0,TRIM(VLOOKUP(AL$6,'Lifeline-Capability XWalk'!$F$6:$G$38,2,FALSE)),"")</f>
        <v/>
      </c>
      <c r="AM1667" s="24" t="str">
        <f t="shared" si="101"/>
        <v>Safety and Security</v>
      </c>
      <c r="AN1667" s="24" t="str">
        <f t="shared" si="101"/>
        <v/>
      </c>
      <c r="AO1667" s="24" t="str">
        <f t="shared" si="101"/>
        <v>Health and Medical</v>
      </c>
      <c r="AP1667" s="24" t="str">
        <f t="shared" si="101"/>
        <v/>
      </c>
      <c r="AQ1667" s="24" t="str">
        <f t="shared" si="101"/>
        <v>Communications</v>
      </c>
      <c r="AR1667" s="24" t="str">
        <f t="shared" si="101"/>
        <v>Hazardous Materials</v>
      </c>
      <c r="AS1667" s="24" t="str">
        <f t="shared" si="101"/>
        <v/>
      </c>
      <c r="AT1667" s="24" t="str">
        <f t="shared" si="101"/>
        <v/>
      </c>
      <c r="AU1667" s="24" t="str">
        <f t="shared" si="101"/>
        <v>Safety and Security; Food, Water, Shelter; Health and Medical; Energy; Communications; Hazardous Materials; Transportation; Water Systems;</v>
      </c>
    </row>
    <row r="1668" spans="1:47" ht="32.1" customHeight="1" x14ac:dyDescent="0.2">
      <c r="A1668" s="143" t="s">
        <v>1114</v>
      </c>
      <c r="B1668" s="144" t="s">
        <v>1</v>
      </c>
      <c r="C1668" s="144" t="s">
        <v>1082</v>
      </c>
      <c r="D1668" s="124" t="s">
        <v>1563</v>
      </c>
      <c r="E1668" s="64" t="str">
        <f t="shared" si="98"/>
        <v>Safety and Security; Food, Water, Shelter; Health and Medical; Energy; Communications; Hazardous Materials; Transportation; Water Systems;</v>
      </c>
      <c r="F1668" s="70" t="s">
        <v>2078</v>
      </c>
      <c r="G1668" s="90" t="str">
        <f>IF(IFERROR(SEARCH(G$6,$D1668),0)&gt;0,TRIM(VLOOKUP(G$6,'Lifeline-Capability XWalk'!$F$6:$G$38,2,FALSE)),"")</f>
        <v/>
      </c>
      <c r="H1668" s="91" t="str">
        <f>IF(IFERROR(SEARCH(H$6,$D1668),0)&gt;0,TRIM(VLOOKUP(H$6,'Lifeline-Capability XWalk'!$F$6:$G$38,2,FALSE)),"")</f>
        <v/>
      </c>
      <c r="I1668" s="91" t="str">
        <f>IF(IFERROR(SEARCH(I$6,$D1668),0)&gt;0,TRIM(VLOOKUP(I$6,'Lifeline-Capability XWalk'!$F$6:$G$38,2,FALSE)),"")</f>
        <v/>
      </c>
      <c r="J1668" s="91" t="str">
        <f>IF(IFERROR(SEARCH(J$6,$D1668),0)&gt;0,TRIM(VLOOKUP(J$6,'Lifeline-Capability XWalk'!$F$6:$G$38,2,FALSE)),"")</f>
        <v/>
      </c>
      <c r="K1668" s="91" t="str">
        <f>IF(IFERROR(SEARCH(K$6,$D1668),0)&gt;0,TRIM(VLOOKUP(K$6,'Lifeline-Capability XWalk'!$F$6:$G$38,2,FALSE)),"")</f>
        <v/>
      </c>
      <c r="L1668" s="91" t="str">
        <f>IF(IFERROR(SEARCH(L$6,$D1668),0)&gt;0,TRIM(VLOOKUP(L$6,'Lifeline-Capability XWalk'!$F$6:$G$38,2,FALSE)),"")</f>
        <v>Hazardous Materials</v>
      </c>
      <c r="M1668" s="91" t="str">
        <f>IF(IFERROR(SEARCH(M$6,$D1668),0)&gt;0,TRIM(VLOOKUP(M$6,'Lifeline-Capability XWalk'!$F$6:$G$38,2,FALSE)),"")</f>
        <v/>
      </c>
      <c r="N1668" s="91" t="str">
        <f>IF(IFERROR(SEARCH(N$6,$D1668),0)&gt;0,TRIM(VLOOKUP(N$6,'Lifeline-Capability XWalk'!$F$6:$G$38,2,FALSE)),"")</f>
        <v/>
      </c>
      <c r="O1668" s="91" t="str">
        <f>IF(IFERROR(SEARCH(O$6,$D1668),0)&gt;0,TRIM(VLOOKUP(O$6,'Lifeline-Capability XWalk'!$F$6:$G$38,2,FALSE)),"")</f>
        <v/>
      </c>
      <c r="P1668" s="91" t="str">
        <f>IF(IFERROR(SEARCH(P$6,$D1668),0)&gt;0,TRIM(VLOOKUP(P$6,'Lifeline-Capability XWalk'!$F$6:$G$38,2,FALSE)),"")</f>
        <v/>
      </c>
      <c r="Q1668" s="91" t="str">
        <f>IF(IFERROR(SEARCH(Q$6,$D1668),0)&gt;0,TRIM(VLOOKUP(Q$6,'Lifeline-Capability XWalk'!$F$6:$G$38,2,FALSE)),"")</f>
        <v/>
      </c>
      <c r="R1668" s="91" t="str">
        <f>IF(IFERROR(SEARCH(R$6,$D1668),0)&gt;0,TRIM(VLOOKUP(R$6,'Lifeline-Capability XWalk'!$F$6:$G$38,2,FALSE)),"")</f>
        <v/>
      </c>
      <c r="S1668" s="91" t="str">
        <f>IF(IFERROR(SEARCH(S$6,$D1668),0)&gt;0,TRIM(VLOOKUP(S$6,'Lifeline-Capability XWalk'!$F$6:$G$38,2,FALSE)),"")</f>
        <v/>
      </c>
      <c r="T1668" s="91" t="str">
        <f>IF(IFERROR(SEARCH(T$6,$D1668),0)&gt;0,TRIM(VLOOKUP(T$6,'Lifeline-Capability XWalk'!$F$6:$G$38,2,FALSE)),"")</f>
        <v/>
      </c>
      <c r="U1668" s="91" t="str">
        <f>IF(IFERROR(SEARCH(U$6,$D1668),0)&gt;0,TRIM(VLOOKUP(U$6,'Lifeline-Capability XWalk'!$F$6:$G$38,2,FALSE)),"")</f>
        <v/>
      </c>
      <c r="V1668" s="91" t="str">
        <f>IF(IFERROR(SEARCH(V$6,$D1668),0)&gt;0,TRIM(VLOOKUP(V$6,'Lifeline-Capability XWalk'!$F$6:$G$38,2,FALSE)),"")</f>
        <v/>
      </c>
      <c r="W1668" s="91" t="str">
        <f>IF(IFERROR(SEARCH(W$6,$D1668),0)&gt;0,TRIM(VLOOKUP(W$6,'Lifeline-Capability XWalk'!$F$6:$G$38,2,FALSE)),"")</f>
        <v/>
      </c>
      <c r="X1668" s="91" t="str">
        <f>IF(IFERROR(SEARCH(X$6,$D1668),0)&gt;0,TRIM(VLOOKUP(X$6,'Lifeline-Capability XWalk'!$F$6:$G$38,2,FALSE)),"")</f>
        <v/>
      </c>
      <c r="Y1668" s="91" t="str">
        <f>IF(IFERROR(SEARCH(Y$6,$D1668),0)&gt;0,TRIM(VLOOKUP(Y$6,'Lifeline-Capability XWalk'!$F$6:$G$38,2,FALSE)),"")</f>
        <v/>
      </c>
      <c r="Z1668" s="91" t="str">
        <f>IF(IFERROR(SEARCH(Z$6,$D1668),0)&gt;0,TRIM(VLOOKUP(Z$6,'Lifeline-Capability XWalk'!$F$6:$G$38,2,FALSE)),"")</f>
        <v>Safety and Security</v>
      </c>
      <c r="AA1668" s="91" t="str">
        <f>IF(IFERROR(SEARCH(AA$6,$D1668),0)&gt;0,TRIM(VLOOKUP(AA$6,'Lifeline-Capability XWalk'!$F$6:$G$38,2,FALSE)),"")</f>
        <v>Communications</v>
      </c>
      <c r="AB1668" s="91" t="str">
        <f>IF(IFERROR(SEARCH(AB$6,$D1668),0)&gt;0,TRIM(VLOOKUP(AB$6,'Lifeline-Capability XWalk'!$F$6:$G$38,2,FALSE)),"")</f>
        <v>Communications</v>
      </c>
      <c r="AC1668" s="91" t="str">
        <f>IF(IFERROR(SEARCH(AC$6,$D1668),0)&gt;0,TRIM(VLOOKUP(AC$6,'Lifeline-Capability XWalk'!$F$6:$G$38,2,FALSE)),"")</f>
        <v/>
      </c>
      <c r="AD1668" s="91" t="str">
        <f>IF(IFERROR(SEARCH(AD$6,$D1668),0)&gt;0,TRIM(VLOOKUP(AD$6,'Lifeline-Capability XWalk'!$F$6:$G$38,2,FALSE)),"")</f>
        <v/>
      </c>
      <c r="AE1668" s="91" t="str">
        <f>IF(IFERROR(SEARCH(AE$6,$D1668),0)&gt;0,TRIM(VLOOKUP(AE$6,'Lifeline-Capability XWalk'!$F$6:$G$38,2,FALSE)),"")</f>
        <v>Health and Medical</v>
      </c>
      <c r="AF1668" s="91" t="str">
        <f>IF(IFERROR(SEARCH(AF$6,$D1668),0)&gt;0,TRIM(VLOOKUP(AF$6,'Lifeline-Capability XWalk'!$F$6:$G$38,2,FALSE)),"")</f>
        <v/>
      </c>
      <c r="AG1668" s="91" t="str">
        <f>IF(IFERROR(SEARCH(AG$6,$D1668),0)&gt;0,TRIM(VLOOKUP(AG$6,'Lifeline-Capability XWalk'!$F$6:$G$38,2,FALSE)),"")</f>
        <v/>
      </c>
      <c r="AH1668" s="91" t="str">
        <f>IF(IFERROR(SEARCH(AH$6,$D1668),0)&gt;0,TRIM(VLOOKUP(AH$6,'Lifeline-Capability XWalk'!$F$6:$G$38,2,FALSE)),"")</f>
        <v/>
      </c>
      <c r="AI1668" s="91" t="str">
        <f>IF(IFERROR(SEARCH(AI$6,$D1668),0)&gt;0,TRIM(VLOOKUP(AI$6,'Lifeline-Capability XWalk'!$F$6:$G$38,2,FALSE)),"")</f>
        <v/>
      </c>
      <c r="AJ1668" s="91" t="str">
        <f>IF(IFERROR(SEARCH(AJ$6,$D1668),0)&gt;0,TRIM(VLOOKUP(AJ$6,'Lifeline-Capability XWalk'!$F$6:$G$38,2,FALSE)),"")</f>
        <v>Safety and Security; Food, Water, Shelter; Health and Medical; Energy; Communications; Hazardous Materials; Transportation; Water Systems;</v>
      </c>
      <c r="AK1668" s="91" t="str">
        <f>IF(IFERROR(SEARCH(AK$6,$D1668),0)&gt;0,TRIM(VLOOKUP(AK$6,'Lifeline-Capability XWalk'!$F$6:$G$38,2,FALSE)),"")</f>
        <v/>
      </c>
      <c r="AL1668" s="92" t="str">
        <f>IF(IFERROR(SEARCH(AL$6,$D1668),0)&gt;0,TRIM(VLOOKUP(AL$6,'Lifeline-Capability XWalk'!$F$6:$G$38,2,FALSE)),"")</f>
        <v/>
      </c>
      <c r="AM1668" s="24" t="str">
        <f t="shared" si="101"/>
        <v>Safety and Security</v>
      </c>
      <c r="AN1668" s="24" t="str">
        <f t="shared" si="101"/>
        <v/>
      </c>
      <c r="AO1668" s="24" t="str">
        <f t="shared" si="101"/>
        <v>Health and Medical</v>
      </c>
      <c r="AP1668" s="24" t="str">
        <f t="shared" si="101"/>
        <v/>
      </c>
      <c r="AQ1668" s="24" t="str">
        <f t="shared" si="101"/>
        <v>Communications</v>
      </c>
      <c r="AR1668" s="24" t="str">
        <f t="shared" si="101"/>
        <v>Hazardous Materials</v>
      </c>
      <c r="AS1668" s="24" t="str">
        <f t="shared" si="101"/>
        <v/>
      </c>
      <c r="AT1668" s="24" t="str">
        <f t="shared" si="101"/>
        <v/>
      </c>
      <c r="AU1668" s="24" t="str">
        <f t="shared" si="101"/>
        <v>Safety and Security; Food, Water, Shelter; Health and Medical; Energy; Communications; Hazardous Materials; Transportation; Water Systems;</v>
      </c>
    </row>
    <row r="1669" spans="1:47" ht="32.1" customHeight="1" x14ac:dyDescent="0.2">
      <c r="A1669" s="143" t="s">
        <v>1114</v>
      </c>
      <c r="B1669" s="144" t="s">
        <v>1</v>
      </c>
      <c r="C1669" s="144" t="s">
        <v>1082</v>
      </c>
      <c r="D1669" s="124" t="s">
        <v>1563</v>
      </c>
      <c r="E1669" s="64" t="str">
        <f t="shared" si="98"/>
        <v>Safety and Security; Food, Water, Shelter; Health and Medical; Energy; Communications; Hazardous Materials; Transportation; Water Systems;</v>
      </c>
      <c r="F1669" s="70" t="s">
        <v>2079</v>
      </c>
      <c r="G1669" s="90" t="str">
        <f>IF(IFERROR(SEARCH(G$6,$D1669),0)&gt;0,TRIM(VLOOKUP(G$6,'Lifeline-Capability XWalk'!$F$6:$G$38,2,FALSE)),"")</f>
        <v/>
      </c>
      <c r="H1669" s="91" t="str">
        <f>IF(IFERROR(SEARCH(H$6,$D1669),0)&gt;0,TRIM(VLOOKUP(H$6,'Lifeline-Capability XWalk'!$F$6:$G$38,2,FALSE)),"")</f>
        <v/>
      </c>
      <c r="I1669" s="91" t="str">
        <f>IF(IFERROR(SEARCH(I$6,$D1669),0)&gt;0,TRIM(VLOOKUP(I$6,'Lifeline-Capability XWalk'!$F$6:$G$38,2,FALSE)),"")</f>
        <v/>
      </c>
      <c r="J1669" s="91" t="str">
        <f>IF(IFERROR(SEARCH(J$6,$D1669),0)&gt;0,TRIM(VLOOKUP(J$6,'Lifeline-Capability XWalk'!$F$6:$G$38,2,FALSE)),"")</f>
        <v/>
      </c>
      <c r="K1669" s="91" t="str">
        <f>IF(IFERROR(SEARCH(K$6,$D1669),0)&gt;0,TRIM(VLOOKUP(K$6,'Lifeline-Capability XWalk'!$F$6:$G$38,2,FALSE)),"")</f>
        <v/>
      </c>
      <c r="L1669" s="91" t="str">
        <f>IF(IFERROR(SEARCH(L$6,$D1669),0)&gt;0,TRIM(VLOOKUP(L$6,'Lifeline-Capability XWalk'!$F$6:$G$38,2,FALSE)),"")</f>
        <v>Hazardous Materials</v>
      </c>
      <c r="M1669" s="91" t="str">
        <f>IF(IFERROR(SEARCH(M$6,$D1669),0)&gt;0,TRIM(VLOOKUP(M$6,'Lifeline-Capability XWalk'!$F$6:$G$38,2,FALSE)),"")</f>
        <v/>
      </c>
      <c r="N1669" s="91" t="str">
        <f>IF(IFERROR(SEARCH(N$6,$D1669),0)&gt;0,TRIM(VLOOKUP(N$6,'Lifeline-Capability XWalk'!$F$6:$G$38,2,FALSE)),"")</f>
        <v/>
      </c>
      <c r="O1669" s="91" t="str">
        <f>IF(IFERROR(SEARCH(O$6,$D1669),0)&gt;0,TRIM(VLOOKUP(O$6,'Lifeline-Capability XWalk'!$F$6:$G$38,2,FALSE)),"")</f>
        <v/>
      </c>
      <c r="P1669" s="91" t="str">
        <f>IF(IFERROR(SEARCH(P$6,$D1669),0)&gt;0,TRIM(VLOOKUP(P$6,'Lifeline-Capability XWalk'!$F$6:$G$38,2,FALSE)),"")</f>
        <v/>
      </c>
      <c r="Q1669" s="91" t="str">
        <f>IF(IFERROR(SEARCH(Q$6,$D1669),0)&gt;0,TRIM(VLOOKUP(Q$6,'Lifeline-Capability XWalk'!$F$6:$G$38,2,FALSE)),"")</f>
        <v/>
      </c>
      <c r="R1669" s="91" t="str">
        <f>IF(IFERROR(SEARCH(R$6,$D1669),0)&gt;0,TRIM(VLOOKUP(R$6,'Lifeline-Capability XWalk'!$F$6:$G$38,2,FALSE)),"")</f>
        <v/>
      </c>
      <c r="S1669" s="91" t="str">
        <f>IF(IFERROR(SEARCH(S$6,$D1669),0)&gt;0,TRIM(VLOOKUP(S$6,'Lifeline-Capability XWalk'!$F$6:$G$38,2,FALSE)),"")</f>
        <v/>
      </c>
      <c r="T1669" s="91" t="str">
        <f>IF(IFERROR(SEARCH(T$6,$D1669),0)&gt;0,TRIM(VLOOKUP(T$6,'Lifeline-Capability XWalk'!$F$6:$G$38,2,FALSE)),"")</f>
        <v/>
      </c>
      <c r="U1669" s="91" t="str">
        <f>IF(IFERROR(SEARCH(U$6,$D1669),0)&gt;0,TRIM(VLOOKUP(U$6,'Lifeline-Capability XWalk'!$F$6:$G$38,2,FALSE)),"")</f>
        <v/>
      </c>
      <c r="V1669" s="91" t="str">
        <f>IF(IFERROR(SEARCH(V$6,$D1669),0)&gt;0,TRIM(VLOOKUP(V$6,'Lifeline-Capability XWalk'!$F$6:$G$38,2,FALSE)),"")</f>
        <v/>
      </c>
      <c r="W1669" s="91" t="str">
        <f>IF(IFERROR(SEARCH(W$6,$D1669),0)&gt;0,TRIM(VLOOKUP(W$6,'Lifeline-Capability XWalk'!$F$6:$G$38,2,FALSE)),"")</f>
        <v/>
      </c>
      <c r="X1669" s="91" t="str">
        <f>IF(IFERROR(SEARCH(X$6,$D1669),0)&gt;0,TRIM(VLOOKUP(X$6,'Lifeline-Capability XWalk'!$F$6:$G$38,2,FALSE)),"")</f>
        <v/>
      </c>
      <c r="Y1669" s="91" t="str">
        <f>IF(IFERROR(SEARCH(Y$6,$D1669),0)&gt;0,TRIM(VLOOKUP(Y$6,'Lifeline-Capability XWalk'!$F$6:$G$38,2,FALSE)),"")</f>
        <v/>
      </c>
      <c r="Z1669" s="91" t="str">
        <f>IF(IFERROR(SEARCH(Z$6,$D1669),0)&gt;0,TRIM(VLOOKUP(Z$6,'Lifeline-Capability XWalk'!$F$6:$G$38,2,FALSE)),"")</f>
        <v>Safety and Security</v>
      </c>
      <c r="AA1669" s="91" t="str">
        <f>IF(IFERROR(SEARCH(AA$6,$D1669),0)&gt;0,TRIM(VLOOKUP(AA$6,'Lifeline-Capability XWalk'!$F$6:$G$38,2,FALSE)),"")</f>
        <v>Communications</v>
      </c>
      <c r="AB1669" s="91" t="str">
        <f>IF(IFERROR(SEARCH(AB$6,$D1669),0)&gt;0,TRIM(VLOOKUP(AB$6,'Lifeline-Capability XWalk'!$F$6:$G$38,2,FALSE)),"")</f>
        <v>Communications</v>
      </c>
      <c r="AC1669" s="91" t="str">
        <f>IF(IFERROR(SEARCH(AC$6,$D1669),0)&gt;0,TRIM(VLOOKUP(AC$6,'Lifeline-Capability XWalk'!$F$6:$G$38,2,FALSE)),"")</f>
        <v/>
      </c>
      <c r="AD1669" s="91" t="str">
        <f>IF(IFERROR(SEARCH(AD$6,$D1669),0)&gt;0,TRIM(VLOOKUP(AD$6,'Lifeline-Capability XWalk'!$F$6:$G$38,2,FALSE)),"")</f>
        <v/>
      </c>
      <c r="AE1669" s="91" t="str">
        <f>IF(IFERROR(SEARCH(AE$6,$D1669),0)&gt;0,TRIM(VLOOKUP(AE$6,'Lifeline-Capability XWalk'!$F$6:$G$38,2,FALSE)),"")</f>
        <v>Health and Medical</v>
      </c>
      <c r="AF1669" s="91" t="str">
        <f>IF(IFERROR(SEARCH(AF$6,$D1669),0)&gt;0,TRIM(VLOOKUP(AF$6,'Lifeline-Capability XWalk'!$F$6:$G$38,2,FALSE)),"")</f>
        <v/>
      </c>
      <c r="AG1669" s="91" t="str">
        <f>IF(IFERROR(SEARCH(AG$6,$D1669),0)&gt;0,TRIM(VLOOKUP(AG$6,'Lifeline-Capability XWalk'!$F$6:$G$38,2,FALSE)),"")</f>
        <v/>
      </c>
      <c r="AH1669" s="91" t="str">
        <f>IF(IFERROR(SEARCH(AH$6,$D1669),0)&gt;0,TRIM(VLOOKUP(AH$6,'Lifeline-Capability XWalk'!$F$6:$G$38,2,FALSE)),"")</f>
        <v/>
      </c>
      <c r="AI1669" s="91" t="str">
        <f>IF(IFERROR(SEARCH(AI$6,$D1669),0)&gt;0,TRIM(VLOOKUP(AI$6,'Lifeline-Capability XWalk'!$F$6:$G$38,2,FALSE)),"")</f>
        <v/>
      </c>
      <c r="AJ1669" s="91" t="str">
        <f>IF(IFERROR(SEARCH(AJ$6,$D1669),0)&gt;0,TRIM(VLOOKUP(AJ$6,'Lifeline-Capability XWalk'!$F$6:$G$38,2,FALSE)),"")</f>
        <v>Safety and Security; Food, Water, Shelter; Health and Medical; Energy; Communications; Hazardous Materials; Transportation; Water Systems;</v>
      </c>
      <c r="AK1669" s="91" t="str">
        <f>IF(IFERROR(SEARCH(AK$6,$D1669),0)&gt;0,TRIM(VLOOKUP(AK$6,'Lifeline-Capability XWalk'!$F$6:$G$38,2,FALSE)),"")</f>
        <v/>
      </c>
      <c r="AL1669" s="92" t="str">
        <f>IF(IFERROR(SEARCH(AL$6,$D1669),0)&gt;0,TRIM(VLOOKUP(AL$6,'Lifeline-Capability XWalk'!$F$6:$G$38,2,FALSE)),"")</f>
        <v/>
      </c>
      <c r="AM1669" s="24" t="str">
        <f t="shared" si="101"/>
        <v>Safety and Security</v>
      </c>
      <c r="AN1669" s="24" t="str">
        <f t="shared" si="101"/>
        <v/>
      </c>
      <c r="AO1669" s="24" t="str">
        <f t="shared" si="101"/>
        <v>Health and Medical</v>
      </c>
      <c r="AP1669" s="24" t="str">
        <f t="shared" si="101"/>
        <v/>
      </c>
      <c r="AQ1669" s="24" t="str">
        <f t="shared" si="101"/>
        <v>Communications</v>
      </c>
      <c r="AR1669" s="24" t="str">
        <f t="shared" si="101"/>
        <v>Hazardous Materials</v>
      </c>
      <c r="AS1669" s="24" t="str">
        <f t="shared" si="101"/>
        <v/>
      </c>
      <c r="AT1669" s="24" t="str">
        <f t="shared" si="101"/>
        <v/>
      </c>
      <c r="AU1669" s="24" t="str">
        <f t="shared" si="101"/>
        <v>Safety and Security; Food, Water, Shelter; Health and Medical; Energy; Communications; Hazardous Materials; Transportation; Water Systems;</v>
      </c>
    </row>
    <row r="1670" spans="1:47" ht="32.1" customHeight="1" x14ac:dyDescent="0.2">
      <c r="A1670" s="143" t="s">
        <v>1114</v>
      </c>
      <c r="B1670" s="144" t="s">
        <v>1</v>
      </c>
      <c r="C1670" s="144" t="s">
        <v>1082</v>
      </c>
      <c r="D1670" s="124" t="s">
        <v>1563</v>
      </c>
      <c r="E1670" s="64" t="str">
        <f t="shared" si="98"/>
        <v>Safety and Security; Food, Water, Shelter; Health and Medical; Energy; Communications; Hazardous Materials; Transportation; Water Systems;</v>
      </c>
      <c r="F1670" s="70" t="s">
        <v>2080</v>
      </c>
      <c r="G1670" s="90" t="str">
        <f>IF(IFERROR(SEARCH(G$6,$D1670),0)&gt;0,TRIM(VLOOKUP(G$6,'Lifeline-Capability XWalk'!$F$6:$G$38,2,FALSE)),"")</f>
        <v/>
      </c>
      <c r="H1670" s="91" t="str">
        <f>IF(IFERROR(SEARCH(H$6,$D1670),0)&gt;0,TRIM(VLOOKUP(H$6,'Lifeline-Capability XWalk'!$F$6:$G$38,2,FALSE)),"")</f>
        <v/>
      </c>
      <c r="I1670" s="91" t="str">
        <f>IF(IFERROR(SEARCH(I$6,$D1670),0)&gt;0,TRIM(VLOOKUP(I$6,'Lifeline-Capability XWalk'!$F$6:$G$38,2,FALSE)),"")</f>
        <v/>
      </c>
      <c r="J1670" s="91" t="str">
        <f>IF(IFERROR(SEARCH(J$6,$D1670),0)&gt;0,TRIM(VLOOKUP(J$6,'Lifeline-Capability XWalk'!$F$6:$G$38,2,FALSE)),"")</f>
        <v/>
      </c>
      <c r="K1670" s="91" t="str">
        <f>IF(IFERROR(SEARCH(K$6,$D1670),0)&gt;0,TRIM(VLOOKUP(K$6,'Lifeline-Capability XWalk'!$F$6:$G$38,2,FALSE)),"")</f>
        <v/>
      </c>
      <c r="L1670" s="91" t="str">
        <f>IF(IFERROR(SEARCH(L$6,$D1670),0)&gt;0,TRIM(VLOOKUP(L$6,'Lifeline-Capability XWalk'!$F$6:$G$38,2,FALSE)),"")</f>
        <v>Hazardous Materials</v>
      </c>
      <c r="M1670" s="91" t="str">
        <f>IF(IFERROR(SEARCH(M$6,$D1670),0)&gt;0,TRIM(VLOOKUP(M$6,'Lifeline-Capability XWalk'!$F$6:$G$38,2,FALSE)),"")</f>
        <v/>
      </c>
      <c r="N1670" s="91" t="str">
        <f>IF(IFERROR(SEARCH(N$6,$D1670),0)&gt;0,TRIM(VLOOKUP(N$6,'Lifeline-Capability XWalk'!$F$6:$G$38,2,FALSE)),"")</f>
        <v/>
      </c>
      <c r="O1670" s="91" t="str">
        <f>IF(IFERROR(SEARCH(O$6,$D1670),0)&gt;0,TRIM(VLOOKUP(O$6,'Lifeline-Capability XWalk'!$F$6:$G$38,2,FALSE)),"")</f>
        <v/>
      </c>
      <c r="P1670" s="91" t="str">
        <f>IF(IFERROR(SEARCH(P$6,$D1670),0)&gt;0,TRIM(VLOOKUP(P$6,'Lifeline-Capability XWalk'!$F$6:$G$38,2,FALSE)),"")</f>
        <v/>
      </c>
      <c r="Q1670" s="91" t="str">
        <f>IF(IFERROR(SEARCH(Q$6,$D1670),0)&gt;0,TRIM(VLOOKUP(Q$6,'Lifeline-Capability XWalk'!$F$6:$G$38,2,FALSE)),"")</f>
        <v/>
      </c>
      <c r="R1670" s="91" t="str">
        <f>IF(IFERROR(SEARCH(R$6,$D1670),0)&gt;0,TRIM(VLOOKUP(R$6,'Lifeline-Capability XWalk'!$F$6:$G$38,2,FALSE)),"")</f>
        <v/>
      </c>
      <c r="S1670" s="91" t="str">
        <f>IF(IFERROR(SEARCH(S$6,$D1670),0)&gt;0,TRIM(VLOOKUP(S$6,'Lifeline-Capability XWalk'!$F$6:$G$38,2,FALSE)),"")</f>
        <v/>
      </c>
      <c r="T1670" s="91" t="str">
        <f>IF(IFERROR(SEARCH(T$6,$D1670),0)&gt;0,TRIM(VLOOKUP(T$6,'Lifeline-Capability XWalk'!$F$6:$G$38,2,FALSE)),"")</f>
        <v/>
      </c>
      <c r="U1670" s="91" t="str">
        <f>IF(IFERROR(SEARCH(U$6,$D1670),0)&gt;0,TRIM(VLOOKUP(U$6,'Lifeline-Capability XWalk'!$F$6:$G$38,2,FALSE)),"")</f>
        <v/>
      </c>
      <c r="V1670" s="91" t="str">
        <f>IF(IFERROR(SEARCH(V$6,$D1670),0)&gt;0,TRIM(VLOOKUP(V$6,'Lifeline-Capability XWalk'!$F$6:$G$38,2,FALSE)),"")</f>
        <v/>
      </c>
      <c r="W1670" s="91" t="str">
        <f>IF(IFERROR(SEARCH(W$6,$D1670),0)&gt;0,TRIM(VLOOKUP(W$6,'Lifeline-Capability XWalk'!$F$6:$G$38,2,FALSE)),"")</f>
        <v/>
      </c>
      <c r="X1670" s="91" t="str">
        <f>IF(IFERROR(SEARCH(X$6,$D1670),0)&gt;0,TRIM(VLOOKUP(X$6,'Lifeline-Capability XWalk'!$F$6:$G$38,2,FALSE)),"")</f>
        <v/>
      </c>
      <c r="Y1670" s="91" t="str">
        <f>IF(IFERROR(SEARCH(Y$6,$D1670),0)&gt;0,TRIM(VLOOKUP(Y$6,'Lifeline-Capability XWalk'!$F$6:$G$38,2,FALSE)),"")</f>
        <v/>
      </c>
      <c r="Z1670" s="91" t="str">
        <f>IF(IFERROR(SEARCH(Z$6,$D1670),0)&gt;0,TRIM(VLOOKUP(Z$6,'Lifeline-Capability XWalk'!$F$6:$G$38,2,FALSE)),"")</f>
        <v>Safety and Security</v>
      </c>
      <c r="AA1670" s="91" t="str">
        <f>IF(IFERROR(SEARCH(AA$6,$D1670),0)&gt;0,TRIM(VLOOKUP(AA$6,'Lifeline-Capability XWalk'!$F$6:$G$38,2,FALSE)),"")</f>
        <v>Communications</v>
      </c>
      <c r="AB1670" s="91" t="str">
        <f>IF(IFERROR(SEARCH(AB$6,$D1670),0)&gt;0,TRIM(VLOOKUP(AB$6,'Lifeline-Capability XWalk'!$F$6:$G$38,2,FALSE)),"")</f>
        <v>Communications</v>
      </c>
      <c r="AC1670" s="91" t="str">
        <f>IF(IFERROR(SEARCH(AC$6,$D1670),0)&gt;0,TRIM(VLOOKUP(AC$6,'Lifeline-Capability XWalk'!$F$6:$G$38,2,FALSE)),"")</f>
        <v/>
      </c>
      <c r="AD1670" s="91" t="str">
        <f>IF(IFERROR(SEARCH(AD$6,$D1670),0)&gt;0,TRIM(VLOOKUP(AD$6,'Lifeline-Capability XWalk'!$F$6:$G$38,2,FALSE)),"")</f>
        <v/>
      </c>
      <c r="AE1670" s="91" t="str">
        <f>IF(IFERROR(SEARCH(AE$6,$D1670),0)&gt;0,TRIM(VLOOKUP(AE$6,'Lifeline-Capability XWalk'!$F$6:$G$38,2,FALSE)),"")</f>
        <v>Health and Medical</v>
      </c>
      <c r="AF1670" s="91" t="str">
        <f>IF(IFERROR(SEARCH(AF$6,$D1670),0)&gt;0,TRIM(VLOOKUP(AF$6,'Lifeline-Capability XWalk'!$F$6:$G$38,2,FALSE)),"")</f>
        <v/>
      </c>
      <c r="AG1670" s="91" t="str">
        <f>IF(IFERROR(SEARCH(AG$6,$D1670),0)&gt;0,TRIM(VLOOKUP(AG$6,'Lifeline-Capability XWalk'!$F$6:$G$38,2,FALSE)),"")</f>
        <v/>
      </c>
      <c r="AH1670" s="91" t="str">
        <f>IF(IFERROR(SEARCH(AH$6,$D1670),0)&gt;0,TRIM(VLOOKUP(AH$6,'Lifeline-Capability XWalk'!$F$6:$G$38,2,FALSE)),"")</f>
        <v/>
      </c>
      <c r="AI1670" s="91" t="str">
        <f>IF(IFERROR(SEARCH(AI$6,$D1670),0)&gt;0,TRIM(VLOOKUP(AI$6,'Lifeline-Capability XWalk'!$F$6:$G$38,2,FALSE)),"")</f>
        <v/>
      </c>
      <c r="AJ1670" s="91" t="str">
        <f>IF(IFERROR(SEARCH(AJ$6,$D1670),0)&gt;0,TRIM(VLOOKUP(AJ$6,'Lifeline-Capability XWalk'!$F$6:$G$38,2,FALSE)),"")</f>
        <v>Safety and Security; Food, Water, Shelter; Health and Medical; Energy; Communications; Hazardous Materials; Transportation; Water Systems;</v>
      </c>
      <c r="AK1670" s="91" t="str">
        <f>IF(IFERROR(SEARCH(AK$6,$D1670),0)&gt;0,TRIM(VLOOKUP(AK$6,'Lifeline-Capability XWalk'!$F$6:$G$38,2,FALSE)),"")</f>
        <v/>
      </c>
      <c r="AL1670" s="92" t="str">
        <f>IF(IFERROR(SEARCH(AL$6,$D1670),0)&gt;0,TRIM(VLOOKUP(AL$6,'Lifeline-Capability XWalk'!$F$6:$G$38,2,FALSE)),"")</f>
        <v/>
      </c>
      <c r="AM1670" s="24" t="str">
        <f t="shared" ref="AM1670:AU1685" si="102">IF(COUNTIF($G1670:$AL1670,AM$6)&gt;0,AM$6,"")</f>
        <v>Safety and Security</v>
      </c>
      <c r="AN1670" s="24" t="str">
        <f t="shared" si="102"/>
        <v/>
      </c>
      <c r="AO1670" s="24" t="str">
        <f t="shared" si="102"/>
        <v>Health and Medical</v>
      </c>
      <c r="AP1670" s="24" t="str">
        <f t="shared" si="102"/>
        <v/>
      </c>
      <c r="AQ1670" s="24" t="str">
        <f t="shared" si="102"/>
        <v>Communications</v>
      </c>
      <c r="AR1670" s="24" t="str">
        <f t="shared" si="102"/>
        <v>Hazardous Materials</v>
      </c>
      <c r="AS1670" s="24" t="str">
        <f t="shared" si="102"/>
        <v/>
      </c>
      <c r="AT1670" s="24" t="str">
        <f t="shared" si="102"/>
        <v/>
      </c>
      <c r="AU1670" s="24" t="str">
        <f t="shared" si="102"/>
        <v>Safety and Security; Food, Water, Shelter; Health and Medical; Energy; Communications; Hazardous Materials; Transportation; Water Systems;</v>
      </c>
    </row>
    <row r="1671" spans="1:47" ht="32.1" customHeight="1" x14ac:dyDescent="0.2">
      <c r="A1671" s="143" t="s">
        <v>1113</v>
      </c>
      <c r="B1671" s="144" t="s">
        <v>1410</v>
      </c>
      <c r="C1671" s="144" t="s">
        <v>2249</v>
      </c>
      <c r="D1671" s="124" t="s">
        <v>2272</v>
      </c>
      <c r="E1671" s="64" t="str">
        <f t="shared" si="98"/>
        <v>Safety and Security; Food, Water, Shelter; Health and Medical; Energy; Communications; Hazardous Materials; Transportation; Water Systems;</v>
      </c>
      <c r="F1671" s="70" t="s">
        <v>2081</v>
      </c>
      <c r="G1671" s="90" t="str">
        <f>IF(IFERROR(SEARCH(G$6,$D1671),0)&gt;0,TRIM(VLOOKUP(G$6,'Lifeline-Capability XWalk'!$F$6:$G$38,2,FALSE)),"")</f>
        <v/>
      </c>
      <c r="H1671" s="91" t="str">
        <f>IF(IFERROR(SEARCH(H$6,$D1671),0)&gt;0,TRIM(VLOOKUP(H$6,'Lifeline-Capability XWalk'!$F$6:$G$38,2,FALSE)),"")</f>
        <v/>
      </c>
      <c r="I1671" s="91" t="str">
        <f>IF(IFERROR(SEARCH(I$6,$D1671),0)&gt;0,TRIM(VLOOKUP(I$6,'Lifeline-Capability XWalk'!$F$6:$G$38,2,FALSE)),"")</f>
        <v/>
      </c>
      <c r="J1671" s="91" t="str">
        <f>IF(IFERROR(SEARCH(J$6,$D1671),0)&gt;0,TRIM(VLOOKUP(J$6,'Lifeline-Capability XWalk'!$F$6:$G$38,2,FALSE)),"")</f>
        <v/>
      </c>
      <c r="K1671" s="91" t="str">
        <f>IF(IFERROR(SEARCH(K$6,$D1671),0)&gt;0,TRIM(VLOOKUP(K$6,'Lifeline-Capability XWalk'!$F$6:$G$38,2,FALSE)),"")</f>
        <v/>
      </c>
      <c r="L1671" s="91" t="str">
        <f>IF(IFERROR(SEARCH(L$6,$D1671),0)&gt;0,TRIM(VLOOKUP(L$6,'Lifeline-Capability XWalk'!$F$6:$G$38,2,FALSE)),"")</f>
        <v/>
      </c>
      <c r="M1671" s="91" t="str">
        <f>IF(IFERROR(SEARCH(M$6,$D1671),0)&gt;0,TRIM(VLOOKUP(M$6,'Lifeline-Capability XWalk'!$F$6:$G$38,2,FALSE)),"")</f>
        <v/>
      </c>
      <c r="N1671" s="91" t="str">
        <f>IF(IFERROR(SEARCH(N$6,$D1671),0)&gt;0,TRIM(VLOOKUP(N$6,'Lifeline-Capability XWalk'!$F$6:$G$38,2,FALSE)),"")</f>
        <v/>
      </c>
      <c r="O1671" s="91" t="str">
        <f>IF(IFERROR(SEARCH(O$6,$D1671),0)&gt;0,TRIM(VLOOKUP(O$6,'Lifeline-Capability XWalk'!$F$6:$G$38,2,FALSE)),"")</f>
        <v/>
      </c>
      <c r="P1671" s="91" t="str">
        <f>IF(IFERROR(SEARCH(P$6,$D1671),0)&gt;0,TRIM(VLOOKUP(P$6,'Lifeline-Capability XWalk'!$F$6:$G$38,2,FALSE)),"")</f>
        <v/>
      </c>
      <c r="Q1671" s="91" t="str">
        <f>IF(IFERROR(SEARCH(Q$6,$D1671),0)&gt;0,TRIM(VLOOKUP(Q$6,'Lifeline-Capability XWalk'!$F$6:$G$38,2,FALSE)),"")</f>
        <v/>
      </c>
      <c r="R1671" s="91" t="str">
        <f>IF(IFERROR(SEARCH(R$6,$D1671),0)&gt;0,TRIM(VLOOKUP(R$6,'Lifeline-Capability XWalk'!$F$6:$G$38,2,FALSE)),"")</f>
        <v/>
      </c>
      <c r="S1671" s="91" t="str">
        <f>IF(IFERROR(SEARCH(S$6,$D1671),0)&gt;0,TRIM(VLOOKUP(S$6,'Lifeline-Capability XWalk'!$F$6:$G$38,2,FALSE)),"")</f>
        <v/>
      </c>
      <c r="T1671" s="91" t="str">
        <f>IF(IFERROR(SEARCH(T$6,$D1671),0)&gt;0,TRIM(VLOOKUP(T$6,'Lifeline-Capability XWalk'!$F$6:$G$38,2,FALSE)),"")</f>
        <v/>
      </c>
      <c r="U1671" s="91" t="str">
        <f>IF(IFERROR(SEARCH(U$6,$D1671),0)&gt;0,TRIM(VLOOKUP(U$6,'Lifeline-Capability XWalk'!$F$6:$G$38,2,FALSE)),"")</f>
        <v/>
      </c>
      <c r="V1671" s="91" t="str">
        <f>IF(IFERROR(SEARCH(V$6,$D1671),0)&gt;0,TRIM(VLOOKUP(V$6,'Lifeline-Capability XWalk'!$F$6:$G$38,2,FALSE)),"")</f>
        <v/>
      </c>
      <c r="W1671" s="91" t="str">
        <f>IF(IFERROR(SEARCH(W$6,$D1671),0)&gt;0,TRIM(VLOOKUP(W$6,'Lifeline-Capability XWalk'!$F$6:$G$38,2,FALSE)),"")</f>
        <v/>
      </c>
      <c r="X1671" s="91" t="str">
        <f>IF(IFERROR(SEARCH(X$6,$D1671),0)&gt;0,TRIM(VLOOKUP(X$6,'Lifeline-Capability XWalk'!$F$6:$G$38,2,FALSE)),"")</f>
        <v/>
      </c>
      <c r="Y1671" s="91" t="str">
        <f>IF(IFERROR(SEARCH(Y$6,$D1671),0)&gt;0,TRIM(VLOOKUP(Y$6,'Lifeline-Capability XWalk'!$F$6:$G$38,2,FALSE)),"")</f>
        <v/>
      </c>
      <c r="Z1671" s="91" t="str">
        <f>IF(IFERROR(SEARCH(Z$6,$D1671),0)&gt;0,TRIM(VLOOKUP(Z$6,'Lifeline-Capability XWalk'!$F$6:$G$38,2,FALSE)),"")</f>
        <v/>
      </c>
      <c r="AA1671" s="91" t="str">
        <f>IF(IFERROR(SEARCH(AA$6,$D1671),0)&gt;0,TRIM(VLOOKUP(AA$6,'Lifeline-Capability XWalk'!$F$6:$G$38,2,FALSE)),"")</f>
        <v/>
      </c>
      <c r="AB1671" s="91" t="str">
        <f>IF(IFERROR(SEARCH(AB$6,$D1671),0)&gt;0,TRIM(VLOOKUP(AB$6,'Lifeline-Capability XWalk'!$F$6:$G$38,2,FALSE)),"")</f>
        <v>Communications</v>
      </c>
      <c r="AC1671" s="91" t="str">
        <f>IF(IFERROR(SEARCH(AC$6,$D1671),0)&gt;0,TRIM(VLOOKUP(AC$6,'Lifeline-Capability XWalk'!$F$6:$G$38,2,FALSE)),"")</f>
        <v/>
      </c>
      <c r="AD1671" s="91" t="str">
        <f>IF(IFERROR(SEARCH(AD$6,$D1671),0)&gt;0,TRIM(VLOOKUP(AD$6,'Lifeline-Capability XWalk'!$F$6:$G$38,2,FALSE)),"")</f>
        <v>Safety and Security; Food, Water, Shelter; Health and Medical; Energy; Communications; Hazardous Materials; Transportation; Water Systems;</v>
      </c>
      <c r="AE1671" s="91" t="str">
        <f>IF(IFERROR(SEARCH(AE$6,$D1671),0)&gt;0,TRIM(VLOOKUP(AE$6,'Lifeline-Capability XWalk'!$F$6:$G$38,2,FALSE)),"")</f>
        <v>Health and Medical</v>
      </c>
      <c r="AF1671" s="91" t="str">
        <f>IF(IFERROR(SEARCH(AF$6,$D1671),0)&gt;0,TRIM(VLOOKUP(AF$6,'Lifeline-Capability XWalk'!$F$6:$G$38,2,FALSE)),"")</f>
        <v/>
      </c>
      <c r="AG1671" s="91" t="str">
        <f>IF(IFERROR(SEARCH(AG$6,$D1671),0)&gt;0,TRIM(VLOOKUP(AG$6,'Lifeline-Capability XWalk'!$F$6:$G$38,2,FALSE)),"")</f>
        <v/>
      </c>
      <c r="AH1671" s="91" t="str">
        <f>IF(IFERROR(SEARCH(AH$6,$D1671),0)&gt;0,TRIM(VLOOKUP(AH$6,'Lifeline-Capability XWalk'!$F$6:$G$38,2,FALSE)),"")</f>
        <v/>
      </c>
      <c r="AI1671" s="91" t="str">
        <f>IF(IFERROR(SEARCH(AI$6,$D1671),0)&gt;0,TRIM(VLOOKUP(AI$6,'Lifeline-Capability XWalk'!$F$6:$G$38,2,FALSE)),"")</f>
        <v/>
      </c>
      <c r="AJ1671" s="91" t="str">
        <f>IF(IFERROR(SEARCH(AJ$6,$D1671),0)&gt;0,TRIM(VLOOKUP(AJ$6,'Lifeline-Capability XWalk'!$F$6:$G$38,2,FALSE)),"")</f>
        <v/>
      </c>
      <c r="AK1671" s="91" t="str">
        <f>IF(IFERROR(SEARCH(AK$6,$D1671),0)&gt;0,TRIM(VLOOKUP(AK$6,'Lifeline-Capability XWalk'!$F$6:$G$38,2,FALSE)),"")</f>
        <v/>
      </c>
      <c r="AL1671" s="92" t="str">
        <f>IF(IFERROR(SEARCH(AL$6,$D1671),0)&gt;0,TRIM(VLOOKUP(AL$6,'Lifeline-Capability XWalk'!$F$6:$G$38,2,FALSE)),"")</f>
        <v/>
      </c>
      <c r="AM1671" s="24" t="str">
        <f t="shared" si="102"/>
        <v/>
      </c>
      <c r="AN1671" s="24" t="str">
        <f t="shared" si="102"/>
        <v/>
      </c>
      <c r="AO1671" s="24" t="str">
        <f t="shared" si="102"/>
        <v>Health and Medical</v>
      </c>
      <c r="AP1671" s="24" t="str">
        <f t="shared" si="102"/>
        <v/>
      </c>
      <c r="AQ1671" s="24" t="str">
        <f t="shared" si="102"/>
        <v>Communications</v>
      </c>
      <c r="AR1671" s="24" t="str">
        <f t="shared" si="102"/>
        <v/>
      </c>
      <c r="AS1671" s="24" t="str">
        <f t="shared" si="102"/>
        <v/>
      </c>
      <c r="AT1671" s="24" t="str">
        <f t="shared" si="102"/>
        <v/>
      </c>
      <c r="AU1671" s="24" t="str">
        <f t="shared" si="102"/>
        <v>Safety and Security; Food, Water, Shelter; Health and Medical; Energy; Communications; Hazardous Materials; Transportation; Water Systems;</v>
      </c>
    </row>
    <row r="1672" spans="1:47" ht="32.1" customHeight="1" x14ac:dyDescent="0.2">
      <c r="A1672" s="143" t="s">
        <v>1113</v>
      </c>
      <c r="B1672" s="144" t="s">
        <v>1410</v>
      </c>
      <c r="C1672" s="144" t="s">
        <v>2249</v>
      </c>
      <c r="D1672" s="124" t="s">
        <v>2272</v>
      </c>
      <c r="E1672" s="64" t="str">
        <f t="shared" si="98"/>
        <v>Safety and Security; Food, Water, Shelter; Health and Medical; Energy; Communications; Hazardous Materials; Transportation; Water Systems;</v>
      </c>
      <c r="F1672" s="70" t="s">
        <v>2082</v>
      </c>
      <c r="G1672" s="90" t="str">
        <f>IF(IFERROR(SEARCH(G$6,$D1672),0)&gt;0,TRIM(VLOOKUP(G$6,'Lifeline-Capability XWalk'!$F$6:$G$38,2,FALSE)),"")</f>
        <v/>
      </c>
      <c r="H1672" s="91" t="str">
        <f>IF(IFERROR(SEARCH(H$6,$D1672),0)&gt;0,TRIM(VLOOKUP(H$6,'Lifeline-Capability XWalk'!$F$6:$G$38,2,FALSE)),"")</f>
        <v/>
      </c>
      <c r="I1672" s="91" t="str">
        <f>IF(IFERROR(SEARCH(I$6,$D1672),0)&gt;0,TRIM(VLOOKUP(I$6,'Lifeline-Capability XWalk'!$F$6:$G$38,2,FALSE)),"")</f>
        <v/>
      </c>
      <c r="J1672" s="91" t="str">
        <f>IF(IFERROR(SEARCH(J$6,$D1672),0)&gt;0,TRIM(VLOOKUP(J$6,'Lifeline-Capability XWalk'!$F$6:$G$38,2,FALSE)),"")</f>
        <v/>
      </c>
      <c r="K1672" s="91" t="str">
        <f>IF(IFERROR(SEARCH(K$6,$D1672),0)&gt;0,TRIM(VLOOKUP(K$6,'Lifeline-Capability XWalk'!$F$6:$G$38,2,FALSE)),"")</f>
        <v/>
      </c>
      <c r="L1672" s="91" t="str">
        <f>IF(IFERROR(SEARCH(L$6,$D1672),0)&gt;0,TRIM(VLOOKUP(L$6,'Lifeline-Capability XWalk'!$F$6:$G$38,2,FALSE)),"")</f>
        <v/>
      </c>
      <c r="M1672" s="91" t="str">
        <f>IF(IFERROR(SEARCH(M$6,$D1672),0)&gt;0,TRIM(VLOOKUP(M$6,'Lifeline-Capability XWalk'!$F$6:$G$38,2,FALSE)),"")</f>
        <v/>
      </c>
      <c r="N1672" s="91" t="str">
        <f>IF(IFERROR(SEARCH(N$6,$D1672),0)&gt;0,TRIM(VLOOKUP(N$6,'Lifeline-Capability XWalk'!$F$6:$G$38,2,FALSE)),"")</f>
        <v/>
      </c>
      <c r="O1672" s="91" t="str">
        <f>IF(IFERROR(SEARCH(O$6,$D1672),0)&gt;0,TRIM(VLOOKUP(O$6,'Lifeline-Capability XWalk'!$F$6:$G$38,2,FALSE)),"")</f>
        <v/>
      </c>
      <c r="P1672" s="91" t="str">
        <f>IF(IFERROR(SEARCH(P$6,$D1672),0)&gt;0,TRIM(VLOOKUP(P$6,'Lifeline-Capability XWalk'!$F$6:$G$38,2,FALSE)),"")</f>
        <v/>
      </c>
      <c r="Q1672" s="91" t="str">
        <f>IF(IFERROR(SEARCH(Q$6,$D1672),0)&gt;0,TRIM(VLOOKUP(Q$6,'Lifeline-Capability XWalk'!$F$6:$G$38,2,FALSE)),"")</f>
        <v/>
      </c>
      <c r="R1672" s="91" t="str">
        <f>IF(IFERROR(SEARCH(R$6,$D1672),0)&gt;0,TRIM(VLOOKUP(R$6,'Lifeline-Capability XWalk'!$F$6:$G$38,2,FALSE)),"")</f>
        <v/>
      </c>
      <c r="S1672" s="91" t="str">
        <f>IF(IFERROR(SEARCH(S$6,$D1672),0)&gt;0,TRIM(VLOOKUP(S$6,'Lifeline-Capability XWalk'!$F$6:$G$38,2,FALSE)),"")</f>
        <v/>
      </c>
      <c r="T1672" s="91" t="str">
        <f>IF(IFERROR(SEARCH(T$6,$D1672),0)&gt;0,TRIM(VLOOKUP(T$6,'Lifeline-Capability XWalk'!$F$6:$G$38,2,FALSE)),"")</f>
        <v/>
      </c>
      <c r="U1672" s="91" t="str">
        <f>IF(IFERROR(SEARCH(U$6,$D1672),0)&gt;0,TRIM(VLOOKUP(U$6,'Lifeline-Capability XWalk'!$F$6:$G$38,2,FALSE)),"")</f>
        <v/>
      </c>
      <c r="V1672" s="91" t="str">
        <f>IF(IFERROR(SEARCH(V$6,$D1672),0)&gt;0,TRIM(VLOOKUP(V$6,'Lifeline-Capability XWalk'!$F$6:$G$38,2,FALSE)),"")</f>
        <v/>
      </c>
      <c r="W1672" s="91" t="str">
        <f>IF(IFERROR(SEARCH(W$6,$D1672),0)&gt;0,TRIM(VLOOKUP(W$6,'Lifeline-Capability XWalk'!$F$6:$G$38,2,FALSE)),"")</f>
        <v/>
      </c>
      <c r="X1672" s="91" t="str">
        <f>IF(IFERROR(SEARCH(X$6,$D1672),0)&gt;0,TRIM(VLOOKUP(X$6,'Lifeline-Capability XWalk'!$F$6:$G$38,2,FALSE)),"")</f>
        <v/>
      </c>
      <c r="Y1672" s="91" t="str">
        <f>IF(IFERROR(SEARCH(Y$6,$D1672),0)&gt;0,TRIM(VLOOKUP(Y$6,'Lifeline-Capability XWalk'!$F$6:$G$38,2,FALSE)),"")</f>
        <v/>
      </c>
      <c r="Z1672" s="91" t="str">
        <f>IF(IFERROR(SEARCH(Z$6,$D1672),0)&gt;0,TRIM(VLOOKUP(Z$6,'Lifeline-Capability XWalk'!$F$6:$G$38,2,FALSE)),"")</f>
        <v/>
      </c>
      <c r="AA1672" s="91" t="str">
        <f>IF(IFERROR(SEARCH(AA$6,$D1672),0)&gt;0,TRIM(VLOOKUP(AA$6,'Lifeline-Capability XWalk'!$F$6:$G$38,2,FALSE)),"")</f>
        <v/>
      </c>
      <c r="AB1672" s="91" t="str">
        <f>IF(IFERROR(SEARCH(AB$6,$D1672),0)&gt;0,TRIM(VLOOKUP(AB$6,'Lifeline-Capability XWalk'!$F$6:$G$38,2,FALSE)),"")</f>
        <v>Communications</v>
      </c>
      <c r="AC1672" s="91" t="str">
        <f>IF(IFERROR(SEARCH(AC$6,$D1672),0)&gt;0,TRIM(VLOOKUP(AC$6,'Lifeline-Capability XWalk'!$F$6:$G$38,2,FALSE)),"")</f>
        <v/>
      </c>
      <c r="AD1672" s="91" t="str">
        <f>IF(IFERROR(SEARCH(AD$6,$D1672),0)&gt;0,TRIM(VLOOKUP(AD$6,'Lifeline-Capability XWalk'!$F$6:$G$38,2,FALSE)),"")</f>
        <v>Safety and Security; Food, Water, Shelter; Health and Medical; Energy; Communications; Hazardous Materials; Transportation; Water Systems;</v>
      </c>
      <c r="AE1672" s="91" t="str">
        <f>IF(IFERROR(SEARCH(AE$6,$D1672),0)&gt;0,TRIM(VLOOKUP(AE$6,'Lifeline-Capability XWalk'!$F$6:$G$38,2,FALSE)),"")</f>
        <v>Health and Medical</v>
      </c>
      <c r="AF1672" s="91" t="str">
        <f>IF(IFERROR(SEARCH(AF$6,$D1672),0)&gt;0,TRIM(VLOOKUP(AF$6,'Lifeline-Capability XWalk'!$F$6:$G$38,2,FALSE)),"")</f>
        <v/>
      </c>
      <c r="AG1672" s="91" t="str">
        <f>IF(IFERROR(SEARCH(AG$6,$D1672),0)&gt;0,TRIM(VLOOKUP(AG$6,'Lifeline-Capability XWalk'!$F$6:$G$38,2,FALSE)),"")</f>
        <v/>
      </c>
      <c r="AH1672" s="91" t="str">
        <f>IF(IFERROR(SEARCH(AH$6,$D1672),0)&gt;0,TRIM(VLOOKUP(AH$6,'Lifeline-Capability XWalk'!$F$6:$G$38,2,FALSE)),"")</f>
        <v/>
      </c>
      <c r="AI1672" s="91" t="str">
        <f>IF(IFERROR(SEARCH(AI$6,$D1672),0)&gt;0,TRIM(VLOOKUP(AI$6,'Lifeline-Capability XWalk'!$F$6:$G$38,2,FALSE)),"")</f>
        <v/>
      </c>
      <c r="AJ1672" s="91" t="str">
        <f>IF(IFERROR(SEARCH(AJ$6,$D1672),0)&gt;0,TRIM(VLOOKUP(AJ$6,'Lifeline-Capability XWalk'!$F$6:$G$38,2,FALSE)),"")</f>
        <v/>
      </c>
      <c r="AK1672" s="91" t="str">
        <f>IF(IFERROR(SEARCH(AK$6,$D1672),0)&gt;0,TRIM(VLOOKUP(AK$6,'Lifeline-Capability XWalk'!$F$6:$G$38,2,FALSE)),"")</f>
        <v/>
      </c>
      <c r="AL1672" s="92" t="str">
        <f>IF(IFERROR(SEARCH(AL$6,$D1672),0)&gt;0,TRIM(VLOOKUP(AL$6,'Lifeline-Capability XWalk'!$F$6:$G$38,2,FALSE)),"")</f>
        <v/>
      </c>
      <c r="AM1672" s="24" t="str">
        <f t="shared" si="102"/>
        <v/>
      </c>
      <c r="AN1672" s="24" t="str">
        <f t="shared" si="102"/>
        <v/>
      </c>
      <c r="AO1672" s="24" t="str">
        <f t="shared" si="102"/>
        <v>Health and Medical</v>
      </c>
      <c r="AP1672" s="24" t="str">
        <f t="shared" si="102"/>
        <v/>
      </c>
      <c r="AQ1672" s="24" t="str">
        <f t="shared" si="102"/>
        <v>Communications</v>
      </c>
      <c r="AR1672" s="24" t="str">
        <f t="shared" si="102"/>
        <v/>
      </c>
      <c r="AS1672" s="24" t="str">
        <f t="shared" si="102"/>
        <v/>
      </c>
      <c r="AT1672" s="24" t="str">
        <f t="shared" si="102"/>
        <v/>
      </c>
      <c r="AU1672" s="24" t="str">
        <f t="shared" si="102"/>
        <v>Safety and Security; Food, Water, Shelter; Health and Medical; Energy; Communications; Hazardous Materials; Transportation; Water Systems;</v>
      </c>
    </row>
    <row r="1673" spans="1:47" ht="32.1" customHeight="1" x14ac:dyDescent="0.2">
      <c r="A1673" s="143" t="s">
        <v>1113</v>
      </c>
      <c r="B1673" s="144" t="s">
        <v>1410</v>
      </c>
      <c r="C1673" s="144" t="s">
        <v>2249</v>
      </c>
      <c r="D1673" s="124" t="s">
        <v>2272</v>
      </c>
      <c r="E1673" s="64" t="str">
        <f t="shared" si="98"/>
        <v>Safety and Security; Food, Water, Shelter; Health and Medical; Energy; Communications; Hazardous Materials; Transportation; Water Systems;</v>
      </c>
      <c r="F1673" s="70" t="s">
        <v>2083</v>
      </c>
      <c r="G1673" s="90" t="str">
        <f>IF(IFERROR(SEARCH(G$6,$D1673),0)&gt;0,TRIM(VLOOKUP(G$6,'Lifeline-Capability XWalk'!$F$6:$G$38,2,FALSE)),"")</f>
        <v/>
      </c>
      <c r="H1673" s="91" t="str">
        <f>IF(IFERROR(SEARCH(H$6,$D1673),0)&gt;0,TRIM(VLOOKUP(H$6,'Lifeline-Capability XWalk'!$F$6:$G$38,2,FALSE)),"")</f>
        <v/>
      </c>
      <c r="I1673" s="91" t="str">
        <f>IF(IFERROR(SEARCH(I$6,$D1673),0)&gt;0,TRIM(VLOOKUP(I$6,'Lifeline-Capability XWalk'!$F$6:$G$38,2,FALSE)),"")</f>
        <v/>
      </c>
      <c r="J1673" s="91" t="str">
        <f>IF(IFERROR(SEARCH(J$6,$D1673),0)&gt;0,TRIM(VLOOKUP(J$6,'Lifeline-Capability XWalk'!$F$6:$G$38,2,FALSE)),"")</f>
        <v/>
      </c>
      <c r="K1673" s="91" t="str">
        <f>IF(IFERROR(SEARCH(K$6,$D1673),0)&gt;0,TRIM(VLOOKUP(K$6,'Lifeline-Capability XWalk'!$F$6:$G$38,2,FALSE)),"")</f>
        <v/>
      </c>
      <c r="L1673" s="91" t="str">
        <f>IF(IFERROR(SEARCH(L$6,$D1673),0)&gt;0,TRIM(VLOOKUP(L$6,'Lifeline-Capability XWalk'!$F$6:$G$38,2,FALSE)),"")</f>
        <v/>
      </c>
      <c r="M1673" s="91" t="str">
        <f>IF(IFERROR(SEARCH(M$6,$D1673),0)&gt;0,TRIM(VLOOKUP(M$6,'Lifeline-Capability XWalk'!$F$6:$G$38,2,FALSE)),"")</f>
        <v/>
      </c>
      <c r="N1673" s="91" t="str">
        <f>IF(IFERROR(SEARCH(N$6,$D1673),0)&gt;0,TRIM(VLOOKUP(N$6,'Lifeline-Capability XWalk'!$F$6:$G$38,2,FALSE)),"")</f>
        <v/>
      </c>
      <c r="O1673" s="91" t="str">
        <f>IF(IFERROR(SEARCH(O$6,$D1673),0)&gt;0,TRIM(VLOOKUP(O$6,'Lifeline-Capability XWalk'!$F$6:$G$38,2,FALSE)),"")</f>
        <v/>
      </c>
      <c r="P1673" s="91" t="str">
        <f>IF(IFERROR(SEARCH(P$6,$D1673),0)&gt;0,TRIM(VLOOKUP(P$6,'Lifeline-Capability XWalk'!$F$6:$G$38,2,FALSE)),"")</f>
        <v/>
      </c>
      <c r="Q1673" s="91" t="str">
        <f>IF(IFERROR(SEARCH(Q$6,$D1673),0)&gt;0,TRIM(VLOOKUP(Q$6,'Lifeline-Capability XWalk'!$F$6:$G$38,2,FALSE)),"")</f>
        <v/>
      </c>
      <c r="R1673" s="91" t="str">
        <f>IF(IFERROR(SEARCH(R$6,$D1673),0)&gt;0,TRIM(VLOOKUP(R$6,'Lifeline-Capability XWalk'!$F$6:$G$38,2,FALSE)),"")</f>
        <v/>
      </c>
      <c r="S1673" s="91" t="str">
        <f>IF(IFERROR(SEARCH(S$6,$D1673),0)&gt;0,TRIM(VLOOKUP(S$6,'Lifeline-Capability XWalk'!$F$6:$G$38,2,FALSE)),"")</f>
        <v/>
      </c>
      <c r="T1673" s="91" t="str">
        <f>IF(IFERROR(SEARCH(T$6,$D1673),0)&gt;0,TRIM(VLOOKUP(T$6,'Lifeline-Capability XWalk'!$F$6:$G$38,2,FALSE)),"")</f>
        <v/>
      </c>
      <c r="U1673" s="91" t="str">
        <f>IF(IFERROR(SEARCH(U$6,$D1673),0)&gt;0,TRIM(VLOOKUP(U$6,'Lifeline-Capability XWalk'!$F$6:$G$38,2,FALSE)),"")</f>
        <v/>
      </c>
      <c r="V1673" s="91" t="str">
        <f>IF(IFERROR(SEARCH(V$6,$D1673),0)&gt;0,TRIM(VLOOKUP(V$6,'Lifeline-Capability XWalk'!$F$6:$G$38,2,FALSE)),"")</f>
        <v/>
      </c>
      <c r="W1673" s="91" t="str">
        <f>IF(IFERROR(SEARCH(W$6,$D1673),0)&gt;0,TRIM(VLOOKUP(W$6,'Lifeline-Capability XWalk'!$F$6:$G$38,2,FALSE)),"")</f>
        <v/>
      </c>
      <c r="X1673" s="91" t="str">
        <f>IF(IFERROR(SEARCH(X$6,$D1673),0)&gt;0,TRIM(VLOOKUP(X$6,'Lifeline-Capability XWalk'!$F$6:$G$38,2,FALSE)),"")</f>
        <v/>
      </c>
      <c r="Y1673" s="91" t="str">
        <f>IF(IFERROR(SEARCH(Y$6,$D1673),0)&gt;0,TRIM(VLOOKUP(Y$6,'Lifeline-Capability XWalk'!$F$6:$G$38,2,FALSE)),"")</f>
        <v/>
      </c>
      <c r="Z1673" s="91" t="str">
        <f>IF(IFERROR(SEARCH(Z$6,$D1673),0)&gt;0,TRIM(VLOOKUP(Z$6,'Lifeline-Capability XWalk'!$F$6:$G$38,2,FALSE)),"")</f>
        <v/>
      </c>
      <c r="AA1673" s="91" t="str">
        <f>IF(IFERROR(SEARCH(AA$6,$D1673),0)&gt;0,TRIM(VLOOKUP(AA$6,'Lifeline-Capability XWalk'!$F$6:$G$38,2,FALSE)),"")</f>
        <v/>
      </c>
      <c r="AB1673" s="91" t="str">
        <f>IF(IFERROR(SEARCH(AB$6,$D1673),0)&gt;0,TRIM(VLOOKUP(AB$6,'Lifeline-Capability XWalk'!$F$6:$G$38,2,FALSE)),"")</f>
        <v>Communications</v>
      </c>
      <c r="AC1673" s="91" t="str">
        <f>IF(IFERROR(SEARCH(AC$6,$D1673),0)&gt;0,TRIM(VLOOKUP(AC$6,'Lifeline-Capability XWalk'!$F$6:$G$38,2,FALSE)),"")</f>
        <v/>
      </c>
      <c r="AD1673" s="91" t="str">
        <f>IF(IFERROR(SEARCH(AD$6,$D1673),0)&gt;0,TRIM(VLOOKUP(AD$6,'Lifeline-Capability XWalk'!$F$6:$G$38,2,FALSE)),"")</f>
        <v>Safety and Security; Food, Water, Shelter; Health and Medical; Energy; Communications; Hazardous Materials; Transportation; Water Systems;</v>
      </c>
      <c r="AE1673" s="91" t="str">
        <f>IF(IFERROR(SEARCH(AE$6,$D1673),0)&gt;0,TRIM(VLOOKUP(AE$6,'Lifeline-Capability XWalk'!$F$6:$G$38,2,FALSE)),"")</f>
        <v>Health and Medical</v>
      </c>
      <c r="AF1673" s="91" t="str">
        <f>IF(IFERROR(SEARCH(AF$6,$D1673),0)&gt;0,TRIM(VLOOKUP(AF$6,'Lifeline-Capability XWalk'!$F$6:$G$38,2,FALSE)),"")</f>
        <v/>
      </c>
      <c r="AG1673" s="91" t="str">
        <f>IF(IFERROR(SEARCH(AG$6,$D1673),0)&gt;0,TRIM(VLOOKUP(AG$6,'Lifeline-Capability XWalk'!$F$6:$G$38,2,FALSE)),"")</f>
        <v/>
      </c>
      <c r="AH1673" s="91" t="str">
        <f>IF(IFERROR(SEARCH(AH$6,$D1673),0)&gt;0,TRIM(VLOOKUP(AH$6,'Lifeline-Capability XWalk'!$F$6:$G$38,2,FALSE)),"")</f>
        <v/>
      </c>
      <c r="AI1673" s="91" t="str">
        <f>IF(IFERROR(SEARCH(AI$6,$D1673),0)&gt;0,TRIM(VLOOKUP(AI$6,'Lifeline-Capability XWalk'!$F$6:$G$38,2,FALSE)),"")</f>
        <v/>
      </c>
      <c r="AJ1673" s="91" t="str">
        <f>IF(IFERROR(SEARCH(AJ$6,$D1673),0)&gt;0,TRIM(VLOOKUP(AJ$6,'Lifeline-Capability XWalk'!$F$6:$G$38,2,FALSE)),"")</f>
        <v/>
      </c>
      <c r="AK1673" s="91" t="str">
        <f>IF(IFERROR(SEARCH(AK$6,$D1673),0)&gt;0,TRIM(VLOOKUP(AK$6,'Lifeline-Capability XWalk'!$F$6:$G$38,2,FALSE)),"")</f>
        <v/>
      </c>
      <c r="AL1673" s="92" t="str">
        <f>IF(IFERROR(SEARCH(AL$6,$D1673),0)&gt;0,TRIM(VLOOKUP(AL$6,'Lifeline-Capability XWalk'!$F$6:$G$38,2,FALSE)),"")</f>
        <v/>
      </c>
      <c r="AM1673" s="24" t="str">
        <f t="shared" si="102"/>
        <v/>
      </c>
      <c r="AN1673" s="24" t="str">
        <f t="shared" si="102"/>
        <v/>
      </c>
      <c r="AO1673" s="24" t="str">
        <f t="shared" si="102"/>
        <v>Health and Medical</v>
      </c>
      <c r="AP1673" s="24" t="str">
        <f t="shared" si="102"/>
        <v/>
      </c>
      <c r="AQ1673" s="24" t="str">
        <f t="shared" si="102"/>
        <v>Communications</v>
      </c>
      <c r="AR1673" s="24" t="str">
        <f t="shared" si="102"/>
        <v/>
      </c>
      <c r="AS1673" s="24" t="str">
        <f t="shared" si="102"/>
        <v/>
      </c>
      <c r="AT1673" s="24" t="str">
        <f t="shared" si="102"/>
        <v/>
      </c>
      <c r="AU1673" s="24" t="str">
        <f t="shared" si="102"/>
        <v>Safety and Security; Food, Water, Shelter; Health and Medical; Energy; Communications; Hazardous Materials; Transportation; Water Systems;</v>
      </c>
    </row>
    <row r="1674" spans="1:47" ht="32.1" customHeight="1" x14ac:dyDescent="0.2">
      <c r="A1674" s="143" t="s">
        <v>1113</v>
      </c>
      <c r="B1674" s="144" t="s">
        <v>1410</v>
      </c>
      <c r="C1674" s="144" t="s">
        <v>2249</v>
      </c>
      <c r="D1674" s="124" t="s">
        <v>2272</v>
      </c>
      <c r="E1674" s="64" t="str">
        <f t="shared" si="98"/>
        <v>Safety and Security; Food, Water, Shelter; Health and Medical; Energy; Communications; Hazardous Materials; Transportation; Water Systems;</v>
      </c>
      <c r="F1674" s="70" t="s">
        <v>2084</v>
      </c>
      <c r="G1674" s="90" t="str">
        <f>IF(IFERROR(SEARCH(G$6,$D1674),0)&gt;0,TRIM(VLOOKUP(G$6,'Lifeline-Capability XWalk'!$F$6:$G$38,2,FALSE)),"")</f>
        <v/>
      </c>
      <c r="H1674" s="91" t="str">
        <f>IF(IFERROR(SEARCH(H$6,$D1674),0)&gt;0,TRIM(VLOOKUP(H$6,'Lifeline-Capability XWalk'!$F$6:$G$38,2,FALSE)),"")</f>
        <v/>
      </c>
      <c r="I1674" s="91" t="str">
        <f>IF(IFERROR(SEARCH(I$6,$D1674),0)&gt;0,TRIM(VLOOKUP(I$6,'Lifeline-Capability XWalk'!$F$6:$G$38,2,FALSE)),"")</f>
        <v/>
      </c>
      <c r="J1674" s="91" t="str">
        <f>IF(IFERROR(SEARCH(J$6,$D1674),0)&gt;0,TRIM(VLOOKUP(J$6,'Lifeline-Capability XWalk'!$F$6:$G$38,2,FALSE)),"")</f>
        <v/>
      </c>
      <c r="K1674" s="91" t="str">
        <f>IF(IFERROR(SEARCH(K$6,$D1674),0)&gt;0,TRIM(VLOOKUP(K$6,'Lifeline-Capability XWalk'!$F$6:$G$38,2,FALSE)),"")</f>
        <v/>
      </c>
      <c r="L1674" s="91" t="str">
        <f>IF(IFERROR(SEARCH(L$6,$D1674),0)&gt;0,TRIM(VLOOKUP(L$6,'Lifeline-Capability XWalk'!$F$6:$G$38,2,FALSE)),"")</f>
        <v/>
      </c>
      <c r="M1674" s="91" t="str">
        <f>IF(IFERROR(SEARCH(M$6,$D1674),0)&gt;0,TRIM(VLOOKUP(M$6,'Lifeline-Capability XWalk'!$F$6:$G$38,2,FALSE)),"")</f>
        <v/>
      </c>
      <c r="N1674" s="91" t="str">
        <f>IF(IFERROR(SEARCH(N$6,$D1674),0)&gt;0,TRIM(VLOOKUP(N$6,'Lifeline-Capability XWalk'!$F$6:$G$38,2,FALSE)),"")</f>
        <v/>
      </c>
      <c r="O1674" s="91" t="str">
        <f>IF(IFERROR(SEARCH(O$6,$D1674),0)&gt;0,TRIM(VLOOKUP(O$6,'Lifeline-Capability XWalk'!$F$6:$G$38,2,FALSE)),"")</f>
        <v/>
      </c>
      <c r="P1674" s="91" t="str">
        <f>IF(IFERROR(SEARCH(P$6,$D1674),0)&gt;0,TRIM(VLOOKUP(P$6,'Lifeline-Capability XWalk'!$F$6:$G$38,2,FALSE)),"")</f>
        <v/>
      </c>
      <c r="Q1674" s="91" t="str">
        <f>IF(IFERROR(SEARCH(Q$6,$D1674),0)&gt;0,TRIM(VLOOKUP(Q$6,'Lifeline-Capability XWalk'!$F$6:$G$38,2,FALSE)),"")</f>
        <v/>
      </c>
      <c r="R1674" s="91" t="str">
        <f>IF(IFERROR(SEARCH(R$6,$D1674),0)&gt;0,TRIM(VLOOKUP(R$6,'Lifeline-Capability XWalk'!$F$6:$G$38,2,FALSE)),"")</f>
        <v/>
      </c>
      <c r="S1674" s="91" t="str">
        <f>IF(IFERROR(SEARCH(S$6,$D1674),0)&gt;0,TRIM(VLOOKUP(S$6,'Lifeline-Capability XWalk'!$F$6:$G$38,2,FALSE)),"")</f>
        <v/>
      </c>
      <c r="T1674" s="91" t="str">
        <f>IF(IFERROR(SEARCH(T$6,$D1674),0)&gt;0,TRIM(VLOOKUP(T$6,'Lifeline-Capability XWalk'!$F$6:$G$38,2,FALSE)),"")</f>
        <v/>
      </c>
      <c r="U1674" s="91" t="str">
        <f>IF(IFERROR(SEARCH(U$6,$D1674),0)&gt;0,TRIM(VLOOKUP(U$6,'Lifeline-Capability XWalk'!$F$6:$G$38,2,FALSE)),"")</f>
        <v/>
      </c>
      <c r="V1674" s="91" t="str">
        <f>IF(IFERROR(SEARCH(V$6,$D1674),0)&gt;0,TRIM(VLOOKUP(V$6,'Lifeline-Capability XWalk'!$F$6:$G$38,2,FALSE)),"")</f>
        <v/>
      </c>
      <c r="W1674" s="91" t="str">
        <f>IF(IFERROR(SEARCH(W$6,$D1674),0)&gt;0,TRIM(VLOOKUP(W$6,'Lifeline-Capability XWalk'!$F$6:$G$38,2,FALSE)),"")</f>
        <v/>
      </c>
      <c r="X1674" s="91" t="str">
        <f>IF(IFERROR(SEARCH(X$6,$D1674),0)&gt;0,TRIM(VLOOKUP(X$6,'Lifeline-Capability XWalk'!$F$6:$G$38,2,FALSE)),"")</f>
        <v/>
      </c>
      <c r="Y1674" s="91" t="str">
        <f>IF(IFERROR(SEARCH(Y$6,$D1674),0)&gt;0,TRIM(VLOOKUP(Y$6,'Lifeline-Capability XWalk'!$F$6:$G$38,2,FALSE)),"")</f>
        <v/>
      </c>
      <c r="Z1674" s="91" t="str">
        <f>IF(IFERROR(SEARCH(Z$6,$D1674),0)&gt;0,TRIM(VLOOKUP(Z$6,'Lifeline-Capability XWalk'!$F$6:$G$38,2,FALSE)),"")</f>
        <v/>
      </c>
      <c r="AA1674" s="91" t="str">
        <f>IF(IFERROR(SEARCH(AA$6,$D1674),0)&gt;0,TRIM(VLOOKUP(AA$6,'Lifeline-Capability XWalk'!$F$6:$G$38,2,FALSE)),"")</f>
        <v/>
      </c>
      <c r="AB1674" s="91" t="str">
        <f>IF(IFERROR(SEARCH(AB$6,$D1674),0)&gt;0,TRIM(VLOOKUP(AB$6,'Lifeline-Capability XWalk'!$F$6:$G$38,2,FALSE)),"")</f>
        <v>Communications</v>
      </c>
      <c r="AC1674" s="91" t="str">
        <f>IF(IFERROR(SEARCH(AC$6,$D1674),0)&gt;0,TRIM(VLOOKUP(AC$6,'Lifeline-Capability XWalk'!$F$6:$G$38,2,FALSE)),"")</f>
        <v/>
      </c>
      <c r="AD1674" s="91" t="str">
        <f>IF(IFERROR(SEARCH(AD$6,$D1674),0)&gt;0,TRIM(VLOOKUP(AD$6,'Lifeline-Capability XWalk'!$F$6:$G$38,2,FALSE)),"")</f>
        <v>Safety and Security; Food, Water, Shelter; Health and Medical; Energy; Communications; Hazardous Materials; Transportation; Water Systems;</v>
      </c>
      <c r="AE1674" s="91" t="str">
        <f>IF(IFERROR(SEARCH(AE$6,$D1674),0)&gt;0,TRIM(VLOOKUP(AE$6,'Lifeline-Capability XWalk'!$F$6:$G$38,2,FALSE)),"")</f>
        <v>Health and Medical</v>
      </c>
      <c r="AF1674" s="91" t="str">
        <f>IF(IFERROR(SEARCH(AF$6,$D1674),0)&gt;0,TRIM(VLOOKUP(AF$6,'Lifeline-Capability XWalk'!$F$6:$G$38,2,FALSE)),"")</f>
        <v/>
      </c>
      <c r="AG1674" s="91" t="str">
        <f>IF(IFERROR(SEARCH(AG$6,$D1674),0)&gt;0,TRIM(VLOOKUP(AG$6,'Lifeline-Capability XWalk'!$F$6:$G$38,2,FALSE)),"")</f>
        <v/>
      </c>
      <c r="AH1674" s="91" t="str">
        <f>IF(IFERROR(SEARCH(AH$6,$D1674),0)&gt;0,TRIM(VLOOKUP(AH$6,'Lifeline-Capability XWalk'!$F$6:$G$38,2,FALSE)),"")</f>
        <v/>
      </c>
      <c r="AI1674" s="91" t="str">
        <f>IF(IFERROR(SEARCH(AI$6,$D1674),0)&gt;0,TRIM(VLOOKUP(AI$6,'Lifeline-Capability XWalk'!$F$6:$G$38,2,FALSE)),"")</f>
        <v/>
      </c>
      <c r="AJ1674" s="91" t="str">
        <f>IF(IFERROR(SEARCH(AJ$6,$D1674),0)&gt;0,TRIM(VLOOKUP(AJ$6,'Lifeline-Capability XWalk'!$F$6:$G$38,2,FALSE)),"")</f>
        <v/>
      </c>
      <c r="AK1674" s="91" t="str">
        <f>IF(IFERROR(SEARCH(AK$6,$D1674),0)&gt;0,TRIM(VLOOKUP(AK$6,'Lifeline-Capability XWalk'!$F$6:$G$38,2,FALSE)),"")</f>
        <v/>
      </c>
      <c r="AL1674" s="92" t="str">
        <f>IF(IFERROR(SEARCH(AL$6,$D1674),0)&gt;0,TRIM(VLOOKUP(AL$6,'Lifeline-Capability XWalk'!$F$6:$G$38,2,FALSE)),"")</f>
        <v/>
      </c>
      <c r="AM1674" s="24" t="str">
        <f t="shared" si="102"/>
        <v/>
      </c>
      <c r="AN1674" s="24" t="str">
        <f t="shared" si="102"/>
        <v/>
      </c>
      <c r="AO1674" s="24" t="str">
        <f t="shared" si="102"/>
        <v>Health and Medical</v>
      </c>
      <c r="AP1674" s="24" t="str">
        <f t="shared" si="102"/>
        <v/>
      </c>
      <c r="AQ1674" s="24" t="str">
        <f t="shared" si="102"/>
        <v>Communications</v>
      </c>
      <c r="AR1674" s="24" t="str">
        <f t="shared" si="102"/>
        <v/>
      </c>
      <c r="AS1674" s="24" t="str">
        <f t="shared" si="102"/>
        <v/>
      </c>
      <c r="AT1674" s="24" t="str">
        <f t="shared" si="102"/>
        <v/>
      </c>
      <c r="AU1674" s="24" t="str">
        <f t="shared" si="102"/>
        <v>Safety and Security; Food, Water, Shelter; Health and Medical; Energy; Communications; Hazardous Materials; Transportation; Water Systems;</v>
      </c>
    </row>
    <row r="1675" spans="1:47" ht="32.1" customHeight="1" x14ac:dyDescent="0.2">
      <c r="A1675" s="143" t="s">
        <v>1113</v>
      </c>
      <c r="B1675" s="144" t="s">
        <v>1410</v>
      </c>
      <c r="C1675" s="144" t="s">
        <v>2249</v>
      </c>
      <c r="D1675" s="124" t="s">
        <v>2272</v>
      </c>
      <c r="E1675" s="64" t="str">
        <f t="shared" si="98"/>
        <v>Safety and Security; Food, Water, Shelter; Health and Medical; Energy; Communications; Hazardous Materials; Transportation; Water Systems;</v>
      </c>
      <c r="F1675" s="70" t="s">
        <v>2085</v>
      </c>
      <c r="G1675" s="90" t="str">
        <f>IF(IFERROR(SEARCH(G$6,$D1675),0)&gt;0,TRIM(VLOOKUP(G$6,'Lifeline-Capability XWalk'!$F$6:$G$38,2,FALSE)),"")</f>
        <v/>
      </c>
      <c r="H1675" s="91" t="str">
        <f>IF(IFERROR(SEARCH(H$6,$D1675),0)&gt;0,TRIM(VLOOKUP(H$6,'Lifeline-Capability XWalk'!$F$6:$G$38,2,FALSE)),"")</f>
        <v/>
      </c>
      <c r="I1675" s="91" t="str">
        <f>IF(IFERROR(SEARCH(I$6,$D1675),0)&gt;0,TRIM(VLOOKUP(I$6,'Lifeline-Capability XWalk'!$F$6:$G$38,2,FALSE)),"")</f>
        <v/>
      </c>
      <c r="J1675" s="91" t="str">
        <f>IF(IFERROR(SEARCH(J$6,$D1675),0)&gt;0,TRIM(VLOOKUP(J$6,'Lifeline-Capability XWalk'!$F$6:$G$38,2,FALSE)),"")</f>
        <v/>
      </c>
      <c r="K1675" s="91" t="str">
        <f>IF(IFERROR(SEARCH(K$6,$D1675),0)&gt;0,TRIM(VLOOKUP(K$6,'Lifeline-Capability XWalk'!$F$6:$G$38,2,FALSE)),"")</f>
        <v/>
      </c>
      <c r="L1675" s="91" t="str">
        <f>IF(IFERROR(SEARCH(L$6,$D1675),0)&gt;0,TRIM(VLOOKUP(L$6,'Lifeline-Capability XWalk'!$F$6:$G$38,2,FALSE)),"")</f>
        <v/>
      </c>
      <c r="M1675" s="91" t="str">
        <f>IF(IFERROR(SEARCH(M$6,$D1675),0)&gt;0,TRIM(VLOOKUP(M$6,'Lifeline-Capability XWalk'!$F$6:$G$38,2,FALSE)),"")</f>
        <v/>
      </c>
      <c r="N1675" s="91" t="str">
        <f>IF(IFERROR(SEARCH(N$6,$D1675),0)&gt;0,TRIM(VLOOKUP(N$6,'Lifeline-Capability XWalk'!$F$6:$G$38,2,FALSE)),"")</f>
        <v/>
      </c>
      <c r="O1675" s="91" t="str">
        <f>IF(IFERROR(SEARCH(O$6,$D1675),0)&gt;0,TRIM(VLOOKUP(O$6,'Lifeline-Capability XWalk'!$F$6:$G$38,2,FALSE)),"")</f>
        <v/>
      </c>
      <c r="P1675" s="91" t="str">
        <f>IF(IFERROR(SEARCH(P$6,$D1675),0)&gt;0,TRIM(VLOOKUP(P$6,'Lifeline-Capability XWalk'!$F$6:$G$38,2,FALSE)),"")</f>
        <v/>
      </c>
      <c r="Q1675" s="91" t="str">
        <f>IF(IFERROR(SEARCH(Q$6,$D1675),0)&gt;0,TRIM(VLOOKUP(Q$6,'Lifeline-Capability XWalk'!$F$6:$G$38,2,FALSE)),"")</f>
        <v/>
      </c>
      <c r="R1675" s="91" t="str">
        <f>IF(IFERROR(SEARCH(R$6,$D1675),0)&gt;0,TRIM(VLOOKUP(R$6,'Lifeline-Capability XWalk'!$F$6:$G$38,2,FALSE)),"")</f>
        <v/>
      </c>
      <c r="S1675" s="91" t="str">
        <f>IF(IFERROR(SEARCH(S$6,$D1675),0)&gt;0,TRIM(VLOOKUP(S$6,'Lifeline-Capability XWalk'!$F$6:$G$38,2,FALSE)),"")</f>
        <v/>
      </c>
      <c r="T1675" s="91" t="str">
        <f>IF(IFERROR(SEARCH(T$6,$D1675),0)&gt;0,TRIM(VLOOKUP(T$6,'Lifeline-Capability XWalk'!$F$6:$G$38,2,FALSE)),"")</f>
        <v/>
      </c>
      <c r="U1675" s="91" t="str">
        <f>IF(IFERROR(SEARCH(U$6,$D1675),0)&gt;0,TRIM(VLOOKUP(U$6,'Lifeline-Capability XWalk'!$F$6:$G$38,2,FALSE)),"")</f>
        <v/>
      </c>
      <c r="V1675" s="91" t="str">
        <f>IF(IFERROR(SEARCH(V$6,$D1675),0)&gt;0,TRIM(VLOOKUP(V$6,'Lifeline-Capability XWalk'!$F$6:$G$38,2,FALSE)),"")</f>
        <v/>
      </c>
      <c r="W1675" s="91" t="str">
        <f>IF(IFERROR(SEARCH(W$6,$D1675),0)&gt;0,TRIM(VLOOKUP(W$6,'Lifeline-Capability XWalk'!$F$6:$G$38,2,FALSE)),"")</f>
        <v/>
      </c>
      <c r="X1675" s="91" t="str">
        <f>IF(IFERROR(SEARCH(X$6,$D1675),0)&gt;0,TRIM(VLOOKUP(X$6,'Lifeline-Capability XWalk'!$F$6:$G$38,2,FALSE)),"")</f>
        <v/>
      </c>
      <c r="Y1675" s="91" t="str">
        <f>IF(IFERROR(SEARCH(Y$6,$D1675),0)&gt;0,TRIM(VLOOKUP(Y$6,'Lifeline-Capability XWalk'!$F$6:$G$38,2,FALSE)),"")</f>
        <v/>
      </c>
      <c r="Z1675" s="91" t="str">
        <f>IF(IFERROR(SEARCH(Z$6,$D1675),0)&gt;0,TRIM(VLOOKUP(Z$6,'Lifeline-Capability XWalk'!$F$6:$G$38,2,FALSE)),"")</f>
        <v/>
      </c>
      <c r="AA1675" s="91" t="str">
        <f>IF(IFERROR(SEARCH(AA$6,$D1675),0)&gt;0,TRIM(VLOOKUP(AA$6,'Lifeline-Capability XWalk'!$F$6:$G$38,2,FALSE)),"")</f>
        <v/>
      </c>
      <c r="AB1675" s="91" t="str">
        <f>IF(IFERROR(SEARCH(AB$6,$D1675),0)&gt;0,TRIM(VLOOKUP(AB$6,'Lifeline-Capability XWalk'!$F$6:$G$38,2,FALSE)),"")</f>
        <v>Communications</v>
      </c>
      <c r="AC1675" s="91" t="str">
        <f>IF(IFERROR(SEARCH(AC$6,$D1675),0)&gt;0,TRIM(VLOOKUP(AC$6,'Lifeline-Capability XWalk'!$F$6:$G$38,2,FALSE)),"")</f>
        <v/>
      </c>
      <c r="AD1675" s="91" t="str">
        <f>IF(IFERROR(SEARCH(AD$6,$D1675),0)&gt;0,TRIM(VLOOKUP(AD$6,'Lifeline-Capability XWalk'!$F$6:$G$38,2,FALSE)),"")</f>
        <v>Safety and Security; Food, Water, Shelter; Health and Medical; Energy; Communications; Hazardous Materials; Transportation; Water Systems;</v>
      </c>
      <c r="AE1675" s="91" t="str">
        <f>IF(IFERROR(SEARCH(AE$6,$D1675),0)&gt;0,TRIM(VLOOKUP(AE$6,'Lifeline-Capability XWalk'!$F$6:$G$38,2,FALSE)),"")</f>
        <v>Health and Medical</v>
      </c>
      <c r="AF1675" s="91" t="str">
        <f>IF(IFERROR(SEARCH(AF$6,$D1675),0)&gt;0,TRIM(VLOOKUP(AF$6,'Lifeline-Capability XWalk'!$F$6:$G$38,2,FALSE)),"")</f>
        <v/>
      </c>
      <c r="AG1675" s="91" t="str">
        <f>IF(IFERROR(SEARCH(AG$6,$D1675),0)&gt;0,TRIM(VLOOKUP(AG$6,'Lifeline-Capability XWalk'!$F$6:$G$38,2,FALSE)),"")</f>
        <v/>
      </c>
      <c r="AH1675" s="91" t="str">
        <f>IF(IFERROR(SEARCH(AH$6,$D1675),0)&gt;0,TRIM(VLOOKUP(AH$6,'Lifeline-Capability XWalk'!$F$6:$G$38,2,FALSE)),"")</f>
        <v/>
      </c>
      <c r="AI1675" s="91" t="str">
        <f>IF(IFERROR(SEARCH(AI$6,$D1675),0)&gt;0,TRIM(VLOOKUP(AI$6,'Lifeline-Capability XWalk'!$F$6:$G$38,2,FALSE)),"")</f>
        <v/>
      </c>
      <c r="AJ1675" s="91" t="str">
        <f>IF(IFERROR(SEARCH(AJ$6,$D1675),0)&gt;0,TRIM(VLOOKUP(AJ$6,'Lifeline-Capability XWalk'!$F$6:$G$38,2,FALSE)),"")</f>
        <v/>
      </c>
      <c r="AK1675" s="91" t="str">
        <f>IF(IFERROR(SEARCH(AK$6,$D1675),0)&gt;0,TRIM(VLOOKUP(AK$6,'Lifeline-Capability XWalk'!$F$6:$G$38,2,FALSE)),"")</f>
        <v/>
      </c>
      <c r="AL1675" s="92" t="str">
        <f>IF(IFERROR(SEARCH(AL$6,$D1675),0)&gt;0,TRIM(VLOOKUP(AL$6,'Lifeline-Capability XWalk'!$F$6:$G$38,2,FALSE)),"")</f>
        <v/>
      </c>
      <c r="AM1675" s="24" t="str">
        <f t="shared" si="102"/>
        <v/>
      </c>
      <c r="AN1675" s="24" t="str">
        <f t="shared" si="102"/>
        <v/>
      </c>
      <c r="AO1675" s="24" t="str">
        <f t="shared" si="102"/>
        <v>Health and Medical</v>
      </c>
      <c r="AP1675" s="24" t="str">
        <f t="shared" si="102"/>
        <v/>
      </c>
      <c r="AQ1675" s="24" t="str">
        <f t="shared" si="102"/>
        <v>Communications</v>
      </c>
      <c r="AR1675" s="24" t="str">
        <f t="shared" si="102"/>
        <v/>
      </c>
      <c r="AS1675" s="24" t="str">
        <f t="shared" si="102"/>
        <v/>
      </c>
      <c r="AT1675" s="24" t="str">
        <f t="shared" si="102"/>
        <v/>
      </c>
      <c r="AU1675" s="24" t="str">
        <f t="shared" si="102"/>
        <v>Safety and Security; Food, Water, Shelter; Health and Medical; Energy; Communications; Hazardous Materials; Transportation; Water Systems;</v>
      </c>
    </row>
    <row r="1676" spans="1:47" ht="32.1" customHeight="1" x14ac:dyDescent="0.2">
      <c r="A1676" s="143" t="s">
        <v>1113</v>
      </c>
      <c r="B1676" s="144" t="s">
        <v>1410</v>
      </c>
      <c r="C1676" s="144" t="s">
        <v>2249</v>
      </c>
      <c r="D1676" s="124" t="s">
        <v>2272</v>
      </c>
      <c r="E1676" s="64" t="str">
        <f t="shared" ref="E1676:E1739" si="103">IF(AU1676=AU$6,AU$6,_xlfn.TEXTJOIN(", ",TRUE,_xlfn.UNIQUE(AM1676:AT1676)))</f>
        <v>Safety and Security; Food, Water, Shelter; Health and Medical; Energy; Communications; Hazardous Materials; Transportation; Water Systems;</v>
      </c>
      <c r="F1676" s="70" t="s">
        <v>2086</v>
      </c>
      <c r="G1676" s="90" t="str">
        <f>IF(IFERROR(SEARCH(G$6,$D1676),0)&gt;0,TRIM(VLOOKUP(G$6,'Lifeline-Capability XWalk'!$F$6:$G$38,2,FALSE)),"")</f>
        <v/>
      </c>
      <c r="H1676" s="91" t="str">
        <f>IF(IFERROR(SEARCH(H$6,$D1676),0)&gt;0,TRIM(VLOOKUP(H$6,'Lifeline-Capability XWalk'!$F$6:$G$38,2,FALSE)),"")</f>
        <v/>
      </c>
      <c r="I1676" s="91" t="str">
        <f>IF(IFERROR(SEARCH(I$6,$D1676),0)&gt;0,TRIM(VLOOKUP(I$6,'Lifeline-Capability XWalk'!$F$6:$G$38,2,FALSE)),"")</f>
        <v/>
      </c>
      <c r="J1676" s="91" t="str">
        <f>IF(IFERROR(SEARCH(J$6,$D1676),0)&gt;0,TRIM(VLOOKUP(J$6,'Lifeline-Capability XWalk'!$F$6:$G$38,2,FALSE)),"")</f>
        <v/>
      </c>
      <c r="K1676" s="91" t="str">
        <f>IF(IFERROR(SEARCH(K$6,$D1676),0)&gt;0,TRIM(VLOOKUP(K$6,'Lifeline-Capability XWalk'!$F$6:$G$38,2,FALSE)),"")</f>
        <v/>
      </c>
      <c r="L1676" s="91" t="str">
        <f>IF(IFERROR(SEARCH(L$6,$D1676),0)&gt;0,TRIM(VLOOKUP(L$6,'Lifeline-Capability XWalk'!$F$6:$G$38,2,FALSE)),"")</f>
        <v/>
      </c>
      <c r="M1676" s="91" t="str">
        <f>IF(IFERROR(SEARCH(M$6,$D1676),0)&gt;0,TRIM(VLOOKUP(M$6,'Lifeline-Capability XWalk'!$F$6:$G$38,2,FALSE)),"")</f>
        <v/>
      </c>
      <c r="N1676" s="91" t="str">
        <f>IF(IFERROR(SEARCH(N$6,$D1676),0)&gt;0,TRIM(VLOOKUP(N$6,'Lifeline-Capability XWalk'!$F$6:$G$38,2,FALSE)),"")</f>
        <v/>
      </c>
      <c r="O1676" s="91" t="str">
        <f>IF(IFERROR(SEARCH(O$6,$D1676),0)&gt;0,TRIM(VLOOKUP(O$6,'Lifeline-Capability XWalk'!$F$6:$G$38,2,FALSE)),"")</f>
        <v/>
      </c>
      <c r="P1676" s="91" t="str">
        <f>IF(IFERROR(SEARCH(P$6,$D1676),0)&gt;0,TRIM(VLOOKUP(P$6,'Lifeline-Capability XWalk'!$F$6:$G$38,2,FALSE)),"")</f>
        <v/>
      </c>
      <c r="Q1676" s="91" t="str">
        <f>IF(IFERROR(SEARCH(Q$6,$D1676),0)&gt;0,TRIM(VLOOKUP(Q$6,'Lifeline-Capability XWalk'!$F$6:$G$38,2,FALSE)),"")</f>
        <v/>
      </c>
      <c r="R1676" s="91" t="str">
        <f>IF(IFERROR(SEARCH(R$6,$D1676),0)&gt;0,TRIM(VLOOKUP(R$6,'Lifeline-Capability XWalk'!$F$6:$G$38,2,FALSE)),"")</f>
        <v/>
      </c>
      <c r="S1676" s="91" t="str">
        <f>IF(IFERROR(SEARCH(S$6,$D1676),0)&gt;0,TRIM(VLOOKUP(S$6,'Lifeline-Capability XWalk'!$F$6:$G$38,2,FALSE)),"")</f>
        <v/>
      </c>
      <c r="T1676" s="91" t="str">
        <f>IF(IFERROR(SEARCH(T$6,$D1676),0)&gt;0,TRIM(VLOOKUP(T$6,'Lifeline-Capability XWalk'!$F$6:$G$38,2,FALSE)),"")</f>
        <v/>
      </c>
      <c r="U1676" s="91" t="str">
        <f>IF(IFERROR(SEARCH(U$6,$D1676),0)&gt;0,TRIM(VLOOKUP(U$6,'Lifeline-Capability XWalk'!$F$6:$G$38,2,FALSE)),"")</f>
        <v/>
      </c>
      <c r="V1676" s="91" t="str">
        <f>IF(IFERROR(SEARCH(V$6,$D1676),0)&gt;0,TRIM(VLOOKUP(V$6,'Lifeline-Capability XWalk'!$F$6:$G$38,2,FALSE)),"")</f>
        <v/>
      </c>
      <c r="W1676" s="91" t="str">
        <f>IF(IFERROR(SEARCH(W$6,$D1676),0)&gt;0,TRIM(VLOOKUP(W$6,'Lifeline-Capability XWalk'!$F$6:$G$38,2,FALSE)),"")</f>
        <v/>
      </c>
      <c r="X1676" s="91" t="str">
        <f>IF(IFERROR(SEARCH(X$6,$D1676),0)&gt;0,TRIM(VLOOKUP(X$6,'Lifeline-Capability XWalk'!$F$6:$G$38,2,FALSE)),"")</f>
        <v/>
      </c>
      <c r="Y1676" s="91" t="str">
        <f>IF(IFERROR(SEARCH(Y$6,$D1676),0)&gt;0,TRIM(VLOOKUP(Y$6,'Lifeline-Capability XWalk'!$F$6:$G$38,2,FALSE)),"")</f>
        <v/>
      </c>
      <c r="Z1676" s="91" t="str">
        <f>IF(IFERROR(SEARCH(Z$6,$D1676),0)&gt;0,TRIM(VLOOKUP(Z$6,'Lifeline-Capability XWalk'!$F$6:$G$38,2,FALSE)),"")</f>
        <v/>
      </c>
      <c r="AA1676" s="91" t="str">
        <f>IF(IFERROR(SEARCH(AA$6,$D1676),0)&gt;0,TRIM(VLOOKUP(AA$6,'Lifeline-Capability XWalk'!$F$6:$G$38,2,FALSE)),"")</f>
        <v/>
      </c>
      <c r="AB1676" s="91" t="str">
        <f>IF(IFERROR(SEARCH(AB$6,$D1676),0)&gt;0,TRIM(VLOOKUP(AB$6,'Lifeline-Capability XWalk'!$F$6:$G$38,2,FALSE)),"")</f>
        <v>Communications</v>
      </c>
      <c r="AC1676" s="91" t="str">
        <f>IF(IFERROR(SEARCH(AC$6,$D1676),0)&gt;0,TRIM(VLOOKUP(AC$6,'Lifeline-Capability XWalk'!$F$6:$G$38,2,FALSE)),"")</f>
        <v/>
      </c>
      <c r="AD1676" s="91" t="str">
        <f>IF(IFERROR(SEARCH(AD$6,$D1676),0)&gt;0,TRIM(VLOOKUP(AD$6,'Lifeline-Capability XWalk'!$F$6:$G$38,2,FALSE)),"")</f>
        <v>Safety and Security; Food, Water, Shelter; Health and Medical; Energy; Communications; Hazardous Materials; Transportation; Water Systems;</v>
      </c>
      <c r="AE1676" s="91" t="str">
        <f>IF(IFERROR(SEARCH(AE$6,$D1676),0)&gt;0,TRIM(VLOOKUP(AE$6,'Lifeline-Capability XWalk'!$F$6:$G$38,2,FALSE)),"")</f>
        <v>Health and Medical</v>
      </c>
      <c r="AF1676" s="91" t="str">
        <f>IF(IFERROR(SEARCH(AF$6,$D1676),0)&gt;0,TRIM(VLOOKUP(AF$6,'Lifeline-Capability XWalk'!$F$6:$G$38,2,FALSE)),"")</f>
        <v/>
      </c>
      <c r="AG1676" s="91" t="str">
        <f>IF(IFERROR(SEARCH(AG$6,$D1676),0)&gt;0,TRIM(VLOOKUP(AG$6,'Lifeline-Capability XWalk'!$F$6:$G$38,2,FALSE)),"")</f>
        <v/>
      </c>
      <c r="AH1676" s="91" t="str">
        <f>IF(IFERROR(SEARCH(AH$6,$D1676),0)&gt;0,TRIM(VLOOKUP(AH$6,'Lifeline-Capability XWalk'!$F$6:$G$38,2,FALSE)),"")</f>
        <v/>
      </c>
      <c r="AI1676" s="91" t="str">
        <f>IF(IFERROR(SEARCH(AI$6,$D1676),0)&gt;0,TRIM(VLOOKUP(AI$6,'Lifeline-Capability XWalk'!$F$6:$G$38,2,FALSE)),"")</f>
        <v/>
      </c>
      <c r="AJ1676" s="91" t="str">
        <f>IF(IFERROR(SEARCH(AJ$6,$D1676),0)&gt;0,TRIM(VLOOKUP(AJ$6,'Lifeline-Capability XWalk'!$F$6:$G$38,2,FALSE)),"")</f>
        <v/>
      </c>
      <c r="AK1676" s="91" t="str">
        <f>IF(IFERROR(SEARCH(AK$6,$D1676),0)&gt;0,TRIM(VLOOKUP(AK$6,'Lifeline-Capability XWalk'!$F$6:$G$38,2,FALSE)),"")</f>
        <v/>
      </c>
      <c r="AL1676" s="92" t="str">
        <f>IF(IFERROR(SEARCH(AL$6,$D1676),0)&gt;0,TRIM(VLOOKUP(AL$6,'Lifeline-Capability XWalk'!$F$6:$G$38,2,FALSE)),"")</f>
        <v/>
      </c>
      <c r="AM1676" s="24" t="str">
        <f t="shared" si="102"/>
        <v/>
      </c>
      <c r="AN1676" s="24" t="str">
        <f t="shared" si="102"/>
        <v/>
      </c>
      <c r="AO1676" s="24" t="str">
        <f t="shared" si="102"/>
        <v>Health and Medical</v>
      </c>
      <c r="AP1676" s="24" t="str">
        <f t="shared" si="102"/>
        <v/>
      </c>
      <c r="AQ1676" s="24" t="str">
        <f t="shared" si="102"/>
        <v>Communications</v>
      </c>
      <c r="AR1676" s="24" t="str">
        <f t="shared" si="102"/>
        <v/>
      </c>
      <c r="AS1676" s="24" t="str">
        <f t="shared" si="102"/>
        <v/>
      </c>
      <c r="AT1676" s="24" t="str">
        <f t="shared" si="102"/>
        <v/>
      </c>
      <c r="AU1676" s="24" t="str">
        <f t="shared" si="102"/>
        <v>Safety and Security; Food, Water, Shelter; Health and Medical; Energy; Communications; Hazardous Materials; Transportation; Water Systems;</v>
      </c>
    </row>
    <row r="1677" spans="1:47" ht="32.1" customHeight="1" x14ac:dyDescent="0.2">
      <c r="A1677" s="143" t="s">
        <v>1113</v>
      </c>
      <c r="B1677" s="144" t="s">
        <v>1410</v>
      </c>
      <c r="C1677" s="144" t="s">
        <v>2249</v>
      </c>
      <c r="D1677" s="124" t="s">
        <v>2272</v>
      </c>
      <c r="E1677" s="64" t="str">
        <f t="shared" si="103"/>
        <v>Safety and Security; Food, Water, Shelter; Health and Medical; Energy; Communications; Hazardous Materials; Transportation; Water Systems;</v>
      </c>
      <c r="F1677" s="70" t="s">
        <v>2087</v>
      </c>
      <c r="G1677" s="90" t="str">
        <f>IF(IFERROR(SEARCH(G$6,$D1677),0)&gt;0,TRIM(VLOOKUP(G$6,'Lifeline-Capability XWalk'!$F$6:$G$38,2,FALSE)),"")</f>
        <v/>
      </c>
      <c r="H1677" s="91" t="str">
        <f>IF(IFERROR(SEARCH(H$6,$D1677),0)&gt;0,TRIM(VLOOKUP(H$6,'Lifeline-Capability XWalk'!$F$6:$G$38,2,FALSE)),"")</f>
        <v/>
      </c>
      <c r="I1677" s="91" t="str">
        <f>IF(IFERROR(SEARCH(I$6,$D1677),0)&gt;0,TRIM(VLOOKUP(I$6,'Lifeline-Capability XWalk'!$F$6:$G$38,2,FALSE)),"")</f>
        <v/>
      </c>
      <c r="J1677" s="91" t="str">
        <f>IF(IFERROR(SEARCH(J$6,$D1677),0)&gt;0,TRIM(VLOOKUP(J$6,'Lifeline-Capability XWalk'!$F$6:$G$38,2,FALSE)),"")</f>
        <v/>
      </c>
      <c r="K1677" s="91" t="str">
        <f>IF(IFERROR(SEARCH(K$6,$D1677),0)&gt;0,TRIM(VLOOKUP(K$6,'Lifeline-Capability XWalk'!$F$6:$G$38,2,FALSE)),"")</f>
        <v/>
      </c>
      <c r="L1677" s="91" t="str">
        <f>IF(IFERROR(SEARCH(L$6,$D1677),0)&gt;0,TRIM(VLOOKUP(L$6,'Lifeline-Capability XWalk'!$F$6:$G$38,2,FALSE)),"")</f>
        <v/>
      </c>
      <c r="M1677" s="91" t="str">
        <f>IF(IFERROR(SEARCH(M$6,$D1677),0)&gt;0,TRIM(VLOOKUP(M$6,'Lifeline-Capability XWalk'!$F$6:$G$38,2,FALSE)),"")</f>
        <v/>
      </c>
      <c r="N1677" s="91" t="str">
        <f>IF(IFERROR(SEARCH(N$6,$D1677),0)&gt;0,TRIM(VLOOKUP(N$6,'Lifeline-Capability XWalk'!$F$6:$G$38,2,FALSE)),"")</f>
        <v/>
      </c>
      <c r="O1677" s="91" t="str">
        <f>IF(IFERROR(SEARCH(O$6,$D1677),0)&gt;0,TRIM(VLOOKUP(O$6,'Lifeline-Capability XWalk'!$F$6:$G$38,2,FALSE)),"")</f>
        <v/>
      </c>
      <c r="P1677" s="91" t="str">
        <f>IF(IFERROR(SEARCH(P$6,$D1677),0)&gt;0,TRIM(VLOOKUP(P$6,'Lifeline-Capability XWalk'!$F$6:$G$38,2,FALSE)),"")</f>
        <v/>
      </c>
      <c r="Q1677" s="91" t="str">
        <f>IF(IFERROR(SEARCH(Q$6,$D1677),0)&gt;0,TRIM(VLOOKUP(Q$6,'Lifeline-Capability XWalk'!$F$6:$G$38,2,FALSE)),"")</f>
        <v/>
      </c>
      <c r="R1677" s="91" t="str">
        <f>IF(IFERROR(SEARCH(R$6,$D1677),0)&gt;0,TRIM(VLOOKUP(R$6,'Lifeline-Capability XWalk'!$F$6:$G$38,2,FALSE)),"")</f>
        <v/>
      </c>
      <c r="S1677" s="91" t="str">
        <f>IF(IFERROR(SEARCH(S$6,$D1677),0)&gt;0,TRIM(VLOOKUP(S$6,'Lifeline-Capability XWalk'!$F$6:$G$38,2,FALSE)),"")</f>
        <v/>
      </c>
      <c r="T1677" s="91" t="str">
        <f>IF(IFERROR(SEARCH(T$6,$D1677),0)&gt;0,TRIM(VLOOKUP(T$6,'Lifeline-Capability XWalk'!$F$6:$G$38,2,FALSE)),"")</f>
        <v/>
      </c>
      <c r="U1677" s="91" t="str">
        <f>IF(IFERROR(SEARCH(U$6,$D1677),0)&gt;0,TRIM(VLOOKUP(U$6,'Lifeline-Capability XWalk'!$F$6:$G$38,2,FALSE)),"")</f>
        <v/>
      </c>
      <c r="V1677" s="91" t="str">
        <f>IF(IFERROR(SEARCH(V$6,$D1677),0)&gt;0,TRIM(VLOOKUP(V$6,'Lifeline-Capability XWalk'!$F$6:$G$38,2,FALSE)),"")</f>
        <v/>
      </c>
      <c r="W1677" s="91" t="str">
        <f>IF(IFERROR(SEARCH(W$6,$D1677),0)&gt;0,TRIM(VLOOKUP(W$6,'Lifeline-Capability XWalk'!$F$6:$G$38,2,FALSE)),"")</f>
        <v/>
      </c>
      <c r="X1677" s="91" t="str">
        <f>IF(IFERROR(SEARCH(X$6,$D1677),0)&gt;0,TRIM(VLOOKUP(X$6,'Lifeline-Capability XWalk'!$F$6:$G$38,2,FALSE)),"")</f>
        <v/>
      </c>
      <c r="Y1677" s="91" t="str">
        <f>IF(IFERROR(SEARCH(Y$6,$D1677),0)&gt;0,TRIM(VLOOKUP(Y$6,'Lifeline-Capability XWalk'!$F$6:$G$38,2,FALSE)),"")</f>
        <v/>
      </c>
      <c r="Z1677" s="91" t="str">
        <f>IF(IFERROR(SEARCH(Z$6,$D1677),0)&gt;0,TRIM(VLOOKUP(Z$6,'Lifeline-Capability XWalk'!$F$6:$G$38,2,FALSE)),"")</f>
        <v/>
      </c>
      <c r="AA1677" s="91" t="str">
        <f>IF(IFERROR(SEARCH(AA$6,$D1677),0)&gt;0,TRIM(VLOOKUP(AA$6,'Lifeline-Capability XWalk'!$F$6:$G$38,2,FALSE)),"")</f>
        <v/>
      </c>
      <c r="AB1677" s="91" t="str">
        <f>IF(IFERROR(SEARCH(AB$6,$D1677),0)&gt;0,TRIM(VLOOKUP(AB$6,'Lifeline-Capability XWalk'!$F$6:$G$38,2,FALSE)),"")</f>
        <v>Communications</v>
      </c>
      <c r="AC1677" s="91" t="str">
        <f>IF(IFERROR(SEARCH(AC$6,$D1677),0)&gt;0,TRIM(VLOOKUP(AC$6,'Lifeline-Capability XWalk'!$F$6:$G$38,2,FALSE)),"")</f>
        <v/>
      </c>
      <c r="AD1677" s="91" t="str">
        <f>IF(IFERROR(SEARCH(AD$6,$D1677),0)&gt;0,TRIM(VLOOKUP(AD$6,'Lifeline-Capability XWalk'!$F$6:$G$38,2,FALSE)),"")</f>
        <v>Safety and Security; Food, Water, Shelter; Health and Medical; Energy; Communications; Hazardous Materials; Transportation; Water Systems;</v>
      </c>
      <c r="AE1677" s="91" t="str">
        <f>IF(IFERROR(SEARCH(AE$6,$D1677),0)&gt;0,TRIM(VLOOKUP(AE$6,'Lifeline-Capability XWalk'!$F$6:$G$38,2,FALSE)),"")</f>
        <v>Health and Medical</v>
      </c>
      <c r="AF1677" s="91" t="str">
        <f>IF(IFERROR(SEARCH(AF$6,$D1677),0)&gt;0,TRIM(VLOOKUP(AF$6,'Lifeline-Capability XWalk'!$F$6:$G$38,2,FALSE)),"")</f>
        <v/>
      </c>
      <c r="AG1677" s="91" t="str">
        <f>IF(IFERROR(SEARCH(AG$6,$D1677),0)&gt;0,TRIM(VLOOKUP(AG$6,'Lifeline-Capability XWalk'!$F$6:$G$38,2,FALSE)),"")</f>
        <v/>
      </c>
      <c r="AH1677" s="91" t="str">
        <f>IF(IFERROR(SEARCH(AH$6,$D1677),0)&gt;0,TRIM(VLOOKUP(AH$6,'Lifeline-Capability XWalk'!$F$6:$G$38,2,FALSE)),"")</f>
        <v/>
      </c>
      <c r="AI1677" s="91" t="str">
        <f>IF(IFERROR(SEARCH(AI$6,$D1677),0)&gt;0,TRIM(VLOOKUP(AI$6,'Lifeline-Capability XWalk'!$F$6:$G$38,2,FALSE)),"")</f>
        <v/>
      </c>
      <c r="AJ1677" s="91" t="str">
        <f>IF(IFERROR(SEARCH(AJ$6,$D1677),0)&gt;0,TRIM(VLOOKUP(AJ$6,'Lifeline-Capability XWalk'!$F$6:$G$38,2,FALSE)),"")</f>
        <v/>
      </c>
      <c r="AK1677" s="91" t="str">
        <f>IF(IFERROR(SEARCH(AK$6,$D1677),0)&gt;0,TRIM(VLOOKUP(AK$6,'Lifeline-Capability XWalk'!$F$6:$G$38,2,FALSE)),"")</f>
        <v/>
      </c>
      <c r="AL1677" s="92" t="str">
        <f>IF(IFERROR(SEARCH(AL$6,$D1677),0)&gt;0,TRIM(VLOOKUP(AL$6,'Lifeline-Capability XWalk'!$F$6:$G$38,2,FALSE)),"")</f>
        <v/>
      </c>
      <c r="AM1677" s="24" t="str">
        <f t="shared" si="102"/>
        <v/>
      </c>
      <c r="AN1677" s="24" t="str">
        <f t="shared" si="102"/>
        <v/>
      </c>
      <c r="AO1677" s="24" t="str">
        <f t="shared" si="102"/>
        <v>Health and Medical</v>
      </c>
      <c r="AP1677" s="24" t="str">
        <f t="shared" si="102"/>
        <v/>
      </c>
      <c r="AQ1677" s="24" t="str">
        <f t="shared" si="102"/>
        <v>Communications</v>
      </c>
      <c r="AR1677" s="24" t="str">
        <f t="shared" si="102"/>
        <v/>
      </c>
      <c r="AS1677" s="24" t="str">
        <f t="shared" si="102"/>
        <v/>
      </c>
      <c r="AT1677" s="24" t="str">
        <f t="shared" si="102"/>
        <v/>
      </c>
      <c r="AU1677" s="24" t="str">
        <f t="shared" si="102"/>
        <v>Safety and Security; Food, Water, Shelter; Health and Medical; Energy; Communications; Hazardous Materials; Transportation; Water Systems;</v>
      </c>
    </row>
    <row r="1678" spans="1:47" ht="32.1" customHeight="1" x14ac:dyDescent="0.2">
      <c r="A1678" s="143" t="s">
        <v>1113</v>
      </c>
      <c r="B1678" s="144" t="s">
        <v>1410</v>
      </c>
      <c r="C1678" s="144" t="s">
        <v>2249</v>
      </c>
      <c r="D1678" s="124" t="s">
        <v>2272</v>
      </c>
      <c r="E1678" s="64" t="str">
        <f t="shared" si="103"/>
        <v>Safety and Security; Food, Water, Shelter; Health and Medical; Energy; Communications; Hazardous Materials; Transportation; Water Systems;</v>
      </c>
      <c r="F1678" s="70" t="s">
        <v>2088</v>
      </c>
      <c r="G1678" s="90" t="str">
        <f>IF(IFERROR(SEARCH(G$6,$D1678),0)&gt;0,TRIM(VLOOKUP(G$6,'Lifeline-Capability XWalk'!$F$6:$G$38,2,FALSE)),"")</f>
        <v/>
      </c>
      <c r="H1678" s="91" t="str">
        <f>IF(IFERROR(SEARCH(H$6,$D1678),0)&gt;0,TRIM(VLOOKUP(H$6,'Lifeline-Capability XWalk'!$F$6:$G$38,2,FALSE)),"")</f>
        <v/>
      </c>
      <c r="I1678" s="91" t="str">
        <f>IF(IFERROR(SEARCH(I$6,$D1678),0)&gt;0,TRIM(VLOOKUP(I$6,'Lifeline-Capability XWalk'!$F$6:$G$38,2,FALSE)),"")</f>
        <v/>
      </c>
      <c r="J1678" s="91" t="str">
        <f>IF(IFERROR(SEARCH(J$6,$D1678),0)&gt;0,TRIM(VLOOKUP(J$6,'Lifeline-Capability XWalk'!$F$6:$G$38,2,FALSE)),"")</f>
        <v/>
      </c>
      <c r="K1678" s="91" t="str">
        <f>IF(IFERROR(SEARCH(K$6,$D1678),0)&gt;0,TRIM(VLOOKUP(K$6,'Lifeline-Capability XWalk'!$F$6:$G$38,2,FALSE)),"")</f>
        <v/>
      </c>
      <c r="L1678" s="91" t="str">
        <f>IF(IFERROR(SEARCH(L$6,$D1678),0)&gt;0,TRIM(VLOOKUP(L$6,'Lifeline-Capability XWalk'!$F$6:$G$38,2,FALSE)),"")</f>
        <v/>
      </c>
      <c r="M1678" s="91" t="str">
        <f>IF(IFERROR(SEARCH(M$6,$D1678),0)&gt;0,TRIM(VLOOKUP(M$6,'Lifeline-Capability XWalk'!$F$6:$G$38,2,FALSE)),"")</f>
        <v/>
      </c>
      <c r="N1678" s="91" t="str">
        <f>IF(IFERROR(SEARCH(N$6,$D1678),0)&gt;0,TRIM(VLOOKUP(N$6,'Lifeline-Capability XWalk'!$F$6:$G$38,2,FALSE)),"")</f>
        <v/>
      </c>
      <c r="O1678" s="91" t="str">
        <f>IF(IFERROR(SEARCH(O$6,$D1678),0)&gt;0,TRIM(VLOOKUP(O$6,'Lifeline-Capability XWalk'!$F$6:$G$38,2,FALSE)),"")</f>
        <v/>
      </c>
      <c r="P1678" s="91" t="str">
        <f>IF(IFERROR(SEARCH(P$6,$D1678),0)&gt;0,TRIM(VLOOKUP(P$6,'Lifeline-Capability XWalk'!$F$6:$G$38,2,FALSE)),"")</f>
        <v/>
      </c>
      <c r="Q1678" s="91" t="str">
        <f>IF(IFERROR(SEARCH(Q$6,$D1678),0)&gt;0,TRIM(VLOOKUP(Q$6,'Lifeline-Capability XWalk'!$F$6:$G$38,2,FALSE)),"")</f>
        <v/>
      </c>
      <c r="R1678" s="91" t="str">
        <f>IF(IFERROR(SEARCH(R$6,$D1678),0)&gt;0,TRIM(VLOOKUP(R$6,'Lifeline-Capability XWalk'!$F$6:$G$38,2,FALSE)),"")</f>
        <v/>
      </c>
      <c r="S1678" s="91" t="str">
        <f>IF(IFERROR(SEARCH(S$6,$D1678),0)&gt;0,TRIM(VLOOKUP(S$6,'Lifeline-Capability XWalk'!$F$6:$G$38,2,FALSE)),"")</f>
        <v/>
      </c>
      <c r="T1678" s="91" t="str">
        <f>IF(IFERROR(SEARCH(T$6,$D1678),0)&gt;0,TRIM(VLOOKUP(T$6,'Lifeline-Capability XWalk'!$F$6:$G$38,2,FALSE)),"")</f>
        <v/>
      </c>
      <c r="U1678" s="91" t="str">
        <f>IF(IFERROR(SEARCH(U$6,$D1678),0)&gt;0,TRIM(VLOOKUP(U$6,'Lifeline-Capability XWalk'!$F$6:$G$38,2,FALSE)),"")</f>
        <v/>
      </c>
      <c r="V1678" s="91" t="str">
        <f>IF(IFERROR(SEARCH(V$6,$D1678),0)&gt;0,TRIM(VLOOKUP(V$6,'Lifeline-Capability XWalk'!$F$6:$G$38,2,FALSE)),"")</f>
        <v/>
      </c>
      <c r="W1678" s="91" t="str">
        <f>IF(IFERROR(SEARCH(W$6,$D1678),0)&gt;0,TRIM(VLOOKUP(W$6,'Lifeline-Capability XWalk'!$F$6:$G$38,2,FALSE)),"")</f>
        <v/>
      </c>
      <c r="X1678" s="91" t="str">
        <f>IF(IFERROR(SEARCH(X$6,$D1678),0)&gt;0,TRIM(VLOOKUP(X$6,'Lifeline-Capability XWalk'!$F$6:$G$38,2,FALSE)),"")</f>
        <v/>
      </c>
      <c r="Y1678" s="91" t="str">
        <f>IF(IFERROR(SEARCH(Y$6,$D1678),0)&gt;0,TRIM(VLOOKUP(Y$6,'Lifeline-Capability XWalk'!$F$6:$G$38,2,FALSE)),"")</f>
        <v/>
      </c>
      <c r="Z1678" s="91" t="str">
        <f>IF(IFERROR(SEARCH(Z$6,$D1678),0)&gt;0,TRIM(VLOOKUP(Z$6,'Lifeline-Capability XWalk'!$F$6:$G$38,2,FALSE)),"")</f>
        <v/>
      </c>
      <c r="AA1678" s="91" t="str">
        <f>IF(IFERROR(SEARCH(AA$6,$D1678),0)&gt;0,TRIM(VLOOKUP(AA$6,'Lifeline-Capability XWalk'!$F$6:$G$38,2,FALSE)),"")</f>
        <v/>
      </c>
      <c r="AB1678" s="91" t="str">
        <f>IF(IFERROR(SEARCH(AB$6,$D1678),0)&gt;0,TRIM(VLOOKUP(AB$6,'Lifeline-Capability XWalk'!$F$6:$G$38,2,FALSE)),"")</f>
        <v>Communications</v>
      </c>
      <c r="AC1678" s="91" t="str">
        <f>IF(IFERROR(SEARCH(AC$6,$D1678),0)&gt;0,TRIM(VLOOKUP(AC$6,'Lifeline-Capability XWalk'!$F$6:$G$38,2,FALSE)),"")</f>
        <v/>
      </c>
      <c r="AD1678" s="91" t="str">
        <f>IF(IFERROR(SEARCH(AD$6,$D1678),0)&gt;0,TRIM(VLOOKUP(AD$6,'Lifeline-Capability XWalk'!$F$6:$G$38,2,FALSE)),"")</f>
        <v>Safety and Security; Food, Water, Shelter; Health and Medical; Energy; Communications; Hazardous Materials; Transportation; Water Systems;</v>
      </c>
      <c r="AE1678" s="91" t="str">
        <f>IF(IFERROR(SEARCH(AE$6,$D1678),0)&gt;0,TRIM(VLOOKUP(AE$6,'Lifeline-Capability XWalk'!$F$6:$G$38,2,FALSE)),"")</f>
        <v>Health and Medical</v>
      </c>
      <c r="AF1678" s="91" t="str">
        <f>IF(IFERROR(SEARCH(AF$6,$D1678),0)&gt;0,TRIM(VLOOKUP(AF$6,'Lifeline-Capability XWalk'!$F$6:$G$38,2,FALSE)),"")</f>
        <v/>
      </c>
      <c r="AG1678" s="91" t="str">
        <f>IF(IFERROR(SEARCH(AG$6,$D1678),0)&gt;0,TRIM(VLOOKUP(AG$6,'Lifeline-Capability XWalk'!$F$6:$G$38,2,FALSE)),"")</f>
        <v/>
      </c>
      <c r="AH1678" s="91" t="str">
        <f>IF(IFERROR(SEARCH(AH$6,$D1678),0)&gt;0,TRIM(VLOOKUP(AH$6,'Lifeline-Capability XWalk'!$F$6:$G$38,2,FALSE)),"")</f>
        <v/>
      </c>
      <c r="AI1678" s="91" t="str">
        <f>IF(IFERROR(SEARCH(AI$6,$D1678),0)&gt;0,TRIM(VLOOKUP(AI$6,'Lifeline-Capability XWalk'!$F$6:$G$38,2,FALSE)),"")</f>
        <v/>
      </c>
      <c r="AJ1678" s="91" t="str">
        <f>IF(IFERROR(SEARCH(AJ$6,$D1678),0)&gt;0,TRIM(VLOOKUP(AJ$6,'Lifeline-Capability XWalk'!$F$6:$G$38,2,FALSE)),"")</f>
        <v/>
      </c>
      <c r="AK1678" s="91" t="str">
        <f>IF(IFERROR(SEARCH(AK$6,$D1678),0)&gt;0,TRIM(VLOOKUP(AK$6,'Lifeline-Capability XWalk'!$F$6:$G$38,2,FALSE)),"")</f>
        <v/>
      </c>
      <c r="AL1678" s="92" t="str">
        <f>IF(IFERROR(SEARCH(AL$6,$D1678),0)&gt;0,TRIM(VLOOKUP(AL$6,'Lifeline-Capability XWalk'!$F$6:$G$38,2,FALSE)),"")</f>
        <v/>
      </c>
      <c r="AM1678" s="24" t="str">
        <f t="shared" si="102"/>
        <v/>
      </c>
      <c r="AN1678" s="24" t="str">
        <f t="shared" si="102"/>
        <v/>
      </c>
      <c r="AO1678" s="24" t="str">
        <f t="shared" si="102"/>
        <v>Health and Medical</v>
      </c>
      <c r="AP1678" s="24" t="str">
        <f t="shared" si="102"/>
        <v/>
      </c>
      <c r="AQ1678" s="24" t="str">
        <f t="shared" si="102"/>
        <v>Communications</v>
      </c>
      <c r="AR1678" s="24" t="str">
        <f t="shared" si="102"/>
        <v/>
      </c>
      <c r="AS1678" s="24" t="str">
        <f t="shared" si="102"/>
        <v/>
      </c>
      <c r="AT1678" s="24" t="str">
        <f t="shared" si="102"/>
        <v/>
      </c>
      <c r="AU1678" s="24" t="str">
        <f t="shared" si="102"/>
        <v>Safety and Security; Food, Water, Shelter; Health and Medical; Energy; Communications; Hazardous Materials; Transportation; Water Systems;</v>
      </c>
    </row>
    <row r="1679" spans="1:47" ht="32.1" customHeight="1" x14ac:dyDescent="0.2">
      <c r="A1679" s="143" t="s">
        <v>1113</v>
      </c>
      <c r="B1679" s="144" t="s">
        <v>1410</v>
      </c>
      <c r="C1679" s="144" t="s">
        <v>2249</v>
      </c>
      <c r="D1679" s="124" t="s">
        <v>2272</v>
      </c>
      <c r="E1679" s="64" t="str">
        <f t="shared" si="103"/>
        <v>Safety and Security; Food, Water, Shelter; Health and Medical; Energy; Communications; Hazardous Materials; Transportation; Water Systems;</v>
      </c>
      <c r="F1679" s="70" t="s">
        <v>2089</v>
      </c>
      <c r="G1679" s="90" t="str">
        <f>IF(IFERROR(SEARCH(G$6,$D1679),0)&gt;0,TRIM(VLOOKUP(G$6,'Lifeline-Capability XWalk'!$F$6:$G$38,2,FALSE)),"")</f>
        <v/>
      </c>
      <c r="H1679" s="91" t="str">
        <f>IF(IFERROR(SEARCH(H$6,$D1679),0)&gt;0,TRIM(VLOOKUP(H$6,'Lifeline-Capability XWalk'!$F$6:$G$38,2,FALSE)),"")</f>
        <v/>
      </c>
      <c r="I1679" s="91" t="str">
        <f>IF(IFERROR(SEARCH(I$6,$D1679),0)&gt;0,TRIM(VLOOKUP(I$6,'Lifeline-Capability XWalk'!$F$6:$G$38,2,FALSE)),"")</f>
        <v/>
      </c>
      <c r="J1679" s="91" t="str">
        <f>IF(IFERROR(SEARCH(J$6,$D1679),0)&gt;0,TRIM(VLOOKUP(J$6,'Lifeline-Capability XWalk'!$F$6:$G$38,2,FALSE)),"")</f>
        <v/>
      </c>
      <c r="K1679" s="91" t="str">
        <f>IF(IFERROR(SEARCH(K$6,$D1679),0)&gt;0,TRIM(VLOOKUP(K$6,'Lifeline-Capability XWalk'!$F$6:$G$38,2,FALSE)),"")</f>
        <v/>
      </c>
      <c r="L1679" s="91" t="str">
        <f>IF(IFERROR(SEARCH(L$6,$D1679),0)&gt;0,TRIM(VLOOKUP(L$6,'Lifeline-Capability XWalk'!$F$6:$G$38,2,FALSE)),"")</f>
        <v/>
      </c>
      <c r="M1679" s="91" t="str">
        <f>IF(IFERROR(SEARCH(M$6,$D1679),0)&gt;0,TRIM(VLOOKUP(M$6,'Lifeline-Capability XWalk'!$F$6:$G$38,2,FALSE)),"")</f>
        <v/>
      </c>
      <c r="N1679" s="91" t="str">
        <f>IF(IFERROR(SEARCH(N$6,$D1679),0)&gt;0,TRIM(VLOOKUP(N$6,'Lifeline-Capability XWalk'!$F$6:$G$38,2,FALSE)),"")</f>
        <v/>
      </c>
      <c r="O1679" s="91" t="str">
        <f>IF(IFERROR(SEARCH(O$6,$D1679),0)&gt;0,TRIM(VLOOKUP(O$6,'Lifeline-Capability XWalk'!$F$6:$G$38,2,FALSE)),"")</f>
        <v/>
      </c>
      <c r="P1679" s="91" t="str">
        <f>IF(IFERROR(SEARCH(P$6,$D1679),0)&gt;0,TRIM(VLOOKUP(P$6,'Lifeline-Capability XWalk'!$F$6:$G$38,2,FALSE)),"")</f>
        <v/>
      </c>
      <c r="Q1679" s="91" t="str">
        <f>IF(IFERROR(SEARCH(Q$6,$D1679),0)&gt;0,TRIM(VLOOKUP(Q$6,'Lifeline-Capability XWalk'!$F$6:$G$38,2,FALSE)),"")</f>
        <v/>
      </c>
      <c r="R1679" s="91" t="str">
        <f>IF(IFERROR(SEARCH(R$6,$D1679),0)&gt;0,TRIM(VLOOKUP(R$6,'Lifeline-Capability XWalk'!$F$6:$G$38,2,FALSE)),"")</f>
        <v/>
      </c>
      <c r="S1679" s="91" t="str">
        <f>IF(IFERROR(SEARCH(S$6,$D1679),0)&gt;0,TRIM(VLOOKUP(S$6,'Lifeline-Capability XWalk'!$F$6:$G$38,2,FALSE)),"")</f>
        <v/>
      </c>
      <c r="T1679" s="91" t="str">
        <f>IF(IFERROR(SEARCH(T$6,$D1679),0)&gt;0,TRIM(VLOOKUP(T$6,'Lifeline-Capability XWalk'!$F$6:$G$38,2,FALSE)),"")</f>
        <v/>
      </c>
      <c r="U1679" s="91" t="str">
        <f>IF(IFERROR(SEARCH(U$6,$D1679),0)&gt;0,TRIM(VLOOKUP(U$6,'Lifeline-Capability XWalk'!$F$6:$G$38,2,FALSE)),"")</f>
        <v/>
      </c>
      <c r="V1679" s="91" t="str">
        <f>IF(IFERROR(SEARCH(V$6,$D1679),0)&gt;0,TRIM(VLOOKUP(V$6,'Lifeline-Capability XWalk'!$F$6:$G$38,2,FALSE)),"")</f>
        <v/>
      </c>
      <c r="W1679" s="91" t="str">
        <f>IF(IFERROR(SEARCH(W$6,$D1679),0)&gt;0,TRIM(VLOOKUP(W$6,'Lifeline-Capability XWalk'!$F$6:$G$38,2,FALSE)),"")</f>
        <v/>
      </c>
      <c r="X1679" s="91" t="str">
        <f>IF(IFERROR(SEARCH(X$6,$D1679),0)&gt;0,TRIM(VLOOKUP(X$6,'Lifeline-Capability XWalk'!$F$6:$G$38,2,FALSE)),"")</f>
        <v/>
      </c>
      <c r="Y1679" s="91" t="str">
        <f>IF(IFERROR(SEARCH(Y$6,$D1679),0)&gt;0,TRIM(VLOOKUP(Y$6,'Lifeline-Capability XWalk'!$F$6:$G$38,2,FALSE)),"")</f>
        <v/>
      </c>
      <c r="Z1679" s="91" t="str">
        <f>IF(IFERROR(SEARCH(Z$6,$D1679),0)&gt;0,TRIM(VLOOKUP(Z$6,'Lifeline-Capability XWalk'!$F$6:$G$38,2,FALSE)),"")</f>
        <v/>
      </c>
      <c r="AA1679" s="91" t="str">
        <f>IF(IFERROR(SEARCH(AA$6,$D1679),0)&gt;0,TRIM(VLOOKUP(AA$6,'Lifeline-Capability XWalk'!$F$6:$G$38,2,FALSE)),"")</f>
        <v/>
      </c>
      <c r="AB1679" s="91" t="str">
        <f>IF(IFERROR(SEARCH(AB$6,$D1679),0)&gt;0,TRIM(VLOOKUP(AB$6,'Lifeline-Capability XWalk'!$F$6:$G$38,2,FALSE)),"")</f>
        <v>Communications</v>
      </c>
      <c r="AC1679" s="91" t="str">
        <f>IF(IFERROR(SEARCH(AC$6,$D1679),0)&gt;0,TRIM(VLOOKUP(AC$6,'Lifeline-Capability XWalk'!$F$6:$G$38,2,FALSE)),"")</f>
        <v/>
      </c>
      <c r="AD1679" s="91" t="str">
        <f>IF(IFERROR(SEARCH(AD$6,$D1679),0)&gt;0,TRIM(VLOOKUP(AD$6,'Lifeline-Capability XWalk'!$F$6:$G$38,2,FALSE)),"")</f>
        <v>Safety and Security; Food, Water, Shelter; Health and Medical; Energy; Communications; Hazardous Materials; Transportation; Water Systems;</v>
      </c>
      <c r="AE1679" s="91" t="str">
        <f>IF(IFERROR(SEARCH(AE$6,$D1679),0)&gt;0,TRIM(VLOOKUP(AE$6,'Lifeline-Capability XWalk'!$F$6:$G$38,2,FALSE)),"")</f>
        <v>Health and Medical</v>
      </c>
      <c r="AF1679" s="91" t="str">
        <f>IF(IFERROR(SEARCH(AF$6,$D1679),0)&gt;0,TRIM(VLOOKUP(AF$6,'Lifeline-Capability XWalk'!$F$6:$G$38,2,FALSE)),"")</f>
        <v/>
      </c>
      <c r="AG1679" s="91" t="str">
        <f>IF(IFERROR(SEARCH(AG$6,$D1679),0)&gt;0,TRIM(VLOOKUP(AG$6,'Lifeline-Capability XWalk'!$F$6:$G$38,2,FALSE)),"")</f>
        <v/>
      </c>
      <c r="AH1679" s="91" t="str">
        <f>IF(IFERROR(SEARCH(AH$6,$D1679),0)&gt;0,TRIM(VLOOKUP(AH$6,'Lifeline-Capability XWalk'!$F$6:$G$38,2,FALSE)),"")</f>
        <v/>
      </c>
      <c r="AI1679" s="91" t="str">
        <f>IF(IFERROR(SEARCH(AI$6,$D1679),0)&gt;0,TRIM(VLOOKUP(AI$6,'Lifeline-Capability XWalk'!$F$6:$G$38,2,FALSE)),"")</f>
        <v/>
      </c>
      <c r="AJ1679" s="91" t="str">
        <f>IF(IFERROR(SEARCH(AJ$6,$D1679),0)&gt;0,TRIM(VLOOKUP(AJ$6,'Lifeline-Capability XWalk'!$F$6:$G$38,2,FALSE)),"")</f>
        <v/>
      </c>
      <c r="AK1679" s="91" t="str">
        <f>IF(IFERROR(SEARCH(AK$6,$D1679),0)&gt;0,TRIM(VLOOKUP(AK$6,'Lifeline-Capability XWalk'!$F$6:$G$38,2,FALSE)),"")</f>
        <v/>
      </c>
      <c r="AL1679" s="92" t="str">
        <f>IF(IFERROR(SEARCH(AL$6,$D1679),0)&gt;0,TRIM(VLOOKUP(AL$6,'Lifeline-Capability XWalk'!$F$6:$G$38,2,FALSE)),"")</f>
        <v/>
      </c>
      <c r="AM1679" s="24" t="str">
        <f t="shared" si="102"/>
        <v/>
      </c>
      <c r="AN1679" s="24" t="str">
        <f t="shared" si="102"/>
        <v/>
      </c>
      <c r="AO1679" s="24" t="str">
        <f t="shared" si="102"/>
        <v>Health and Medical</v>
      </c>
      <c r="AP1679" s="24" t="str">
        <f t="shared" si="102"/>
        <v/>
      </c>
      <c r="AQ1679" s="24" t="str">
        <f t="shared" si="102"/>
        <v>Communications</v>
      </c>
      <c r="AR1679" s="24" t="str">
        <f t="shared" si="102"/>
        <v/>
      </c>
      <c r="AS1679" s="24" t="str">
        <f t="shared" si="102"/>
        <v/>
      </c>
      <c r="AT1679" s="24" t="str">
        <f t="shared" si="102"/>
        <v/>
      </c>
      <c r="AU1679" s="24" t="str">
        <f t="shared" si="102"/>
        <v>Safety and Security; Food, Water, Shelter; Health and Medical; Energy; Communications; Hazardous Materials; Transportation; Water Systems;</v>
      </c>
    </row>
    <row r="1680" spans="1:47" ht="32.1" customHeight="1" x14ac:dyDescent="0.2">
      <c r="A1680" s="143" t="s">
        <v>1113</v>
      </c>
      <c r="B1680" s="144" t="s">
        <v>1410</v>
      </c>
      <c r="C1680" s="144" t="s">
        <v>2249</v>
      </c>
      <c r="D1680" s="124" t="s">
        <v>2272</v>
      </c>
      <c r="E1680" s="64" t="str">
        <f t="shared" si="103"/>
        <v>Safety and Security; Food, Water, Shelter; Health and Medical; Energy; Communications; Hazardous Materials; Transportation; Water Systems;</v>
      </c>
      <c r="F1680" s="70" t="s">
        <v>2090</v>
      </c>
      <c r="G1680" s="90" t="str">
        <f>IF(IFERROR(SEARCH(G$6,$D1680),0)&gt;0,TRIM(VLOOKUP(G$6,'Lifeline-Capability XWalk'!$F$6:$G$38,2,FALSE)),"")</f>
        <v/>
      </c>
      <c r="H1680" s="91" t="str">
        <f>IF(IFERROR(SEARCH(H$6,$D1680),0)&gt;0,TRIM(VLOOKUP(H$6,'Lifeline-Capability XWalk'!$F$6:$G$38,2,FALSE)),"")</f>
        <v/>
      </c>
      <c r="I1680" s="91" t="str">
        <f>IF(IFERROR(SEARCH(I$6,$D1680),0)&gt;0,TRIM(VLOOKUP(I$6,'Lifeline-Capability XWalk'!$F$6:$G$38,2,FALSE)),"")</f>
        <v/>
      </c>
      <c r="J1680" s="91" t="str">
        <f>IF(IFERROR(SEARCH(J$6,$D1680),0)&gt;0,TRIM(VLOOKUP(J$6,'Lifeline-Capability XWalk'!$F$6:$G$38,2,FALSE)),"")</f>
        <v/>
      </c>
      <c r="K1680" s="91" t="str">
        <f>IF(IFERROR(SEARCH(K$6,$D1680),0)&gt;0,TRIM(VLOOKUP(K$6,'Lifeline-Capability XWalk'!$F$6:$G$38,2,FALSE)),"")</f>
        <v/>
      </c>
      <c r="L1680" s="91" t="str">
        <f>IF(IFERROR(SEARCH(L$6,$D1680),0)&gt;0,TRIM(VLOOKUP(L$6,'Lifeline-Capability XWalk'!$F$6:$G$38,2,FALSE)),"")</f>
        <v/>
      </c>
      <c r="M1680" s="91" t="str">
        <f>IF(IFERROR(SEARCH(M$6,$D1680),0)&gt;0,TRIM(VLOOKUP(M$6,'Lifeline-Capability XWalk'!$F$6:$G$38,2,FALSE)),"")</f>
        <v/>
      </c>
      <c r="N1680" s="91" t="str">
        <f>IF(IFERROR(SEARCH(N$6,$D1680),0)&gt;0,TRIM(VLOOKUP(N$6,'Lifeline-Capability XWalk'!$F$6:$G$38,2,FALSE)),"")</f>
        <v/>
      </c>
      <c r="O1680" s="91" t="str">
        <f>IF(IFERROR(SEARCH(O$6,$D1680),0)&gt;0,TRIM(VLOOKUP(O$6,'Lifeline-Capability XWalk'!$F$6:$G$38,2,FALSE)),"")</f>
        <v/>
      </c>
      <c r="P1680" s="91" t="str">
        <f>IF(IFERROR(SEARCH(P$6,$D1680),0)&gt;0,TRIM(VLOOKUP(P$6,'Lifeline-Capability XWalk'!$F$6:$G$38,2,FALSE)),"")</f>
        <v/>
      </c>
      <c r="Q1680" s="91" t="str">
        <f>IF(IFERROR(SEARCH(Q$6,$D1680),0)&gt;0,TRIM(VLOOKUP(Q$6,'Lifeline-Capability XWalk'!$F$6:$G$38,2,FALSE)),"")</f>
        <v/>
      </c>
      <c r="R1680" s="91" t="str">
        <f>IF(IFERROR(SEARCH(R$6,$D1680),0)&gt;0,TRIM(VLOOKUP(R$6,'Lifeline-Capability XWalk'!$F$6:$G$38,2,FALSE)),"")</f>
        <v/>
      </c>
      <c r="S1680" s="91" t="str">
        <f>IF(IFERROR(SEARCH(S$6,$D1680),0)&gt;0,TRIM(VLOOKUP(S$6,'Lifeline-Capability XWalk'!$F$6:$G$38,2,FALSE)),"")</f>
        <v/>
      </c>
      <c r="T1680" s="91" t="str">
        <f>IF(IFERROR(SEARCH(T$6,$D1680),0)&gt;0,TRIM(VLOOKUP(T$6,'Lifeline-Capability XWalk'!$F$6:$G$38,2,FALSE)),"")</f>
        <v/>
      </c>
      <c r="U1680" s="91" t="str">
        <f>IF(IFERROR(SEARCH(U$6,$D1680),0)&gt;0,TRIM(VLOOKUP(U$6,'Lifeline-Capability XWalk'!$F$6:$G$38,2,FALSE)),"")</f>
        <v/>
      </c>
      <c r="V1680" s="91" t="str">
        <f>IF(IFERROR(SEARCH(V$6,$D1680),0)&gt;0,TRIM(VLOOKUP(V$6,'Lifeline-Capability XWalk'!$F$6:$G$38,2,FALSE)),"")</f>
        <v/>
      </c>
      <c r="W1680" s="91" t="str">
        <f>IF(IFERROR(SEARCH(W$6,$D1680),0)&gt;0,TRIM(VLOOKUP(W$6,'Lifeline-Capability XWalk'!$F$6:$G$38,2,FALSE)),"")</f>
        <v/>
      </c>
      <c r="X1680" s="91" t="str">
        <f>IF(IFERROR(SEARCH(X$6,$D1680),0)&gt;0,TRIM(VLOOKUP(X$6,'Lifeline-Capability XWalk'!$F$6:$G$38,2,FALSE)),"")</f>
        <v/>
      </c>
      <c r="Y1680" s="91" t="str">
        <f>IF(IFERROR(SEARCH(Y$6,$D1680),0)&gt;0,TRIM(VLOOKUP(Y$6,'Lifeline-Capability XWalk'!$F$6:$G$38,2,FALSE)),"")</f>
        <v/>
      </c>
      <c r="Z1680" s="91" t="str">
        <f>IF(IFERROR(SEARCH(Z$6,$D1680),0)&gt;0,TRIM(VLOOKUP(Z$6,'Lifeline-Capability XWalk'!$F$6:$G$38,2,FALSE)),"")</f>
        <v/>
      </c>
      <c r="AA1680" s="91" t="str">
        <f>IF(IFERROR(SEARCH(AA$6,$D1680),0)&gt;0,TRIM(VLOOKUP(AA$6,'Lifeline-Capability XWalk'!$F$6:$G$38,2,FALSE)),"")</f>
        <v/>
      </c>
      <c r="AB1680" s="91" t="str">
        <f>IF(IFERROR(SEARCH(AB$6,$D1680),0)&gt;0,TRIM(VLOOKUP(AB$6,'Lifeline-Capability XWalk'!$F$6:$G$38,2,FALSE)),"")</f>
        <v>Communications</v>
      </c>
      <c r="AC1680" s="91" t="str">
        <f>IF(IFERROR(SEARCH(AC$6,$D1680),0)&gt;0,TRIM(VLOOKUP(AC$6,'Lifeline-Capability XWalk'!$F$6:$G$38,2,FALSE)),"")</f>
        <v/>
      </c>
      <c r="AD1680" s="91" t="str">
        <f>IF(IFERROR(SEARCH(AD$6,$D1680),0)&gt;0,TRIM(VLOOKUP(AD$6,'Lifeline-Capability XWalk'!$F$6:$G$38,2,FALSE)),"")</f>
        <v>Safety and Security; Food, Water, Shelter; Health and Medical; Energy; Communications; Hazardous Materials; Transportation; Water Systems;</v>
      </c>
      <c r="AE1680" s="91" t="str">
        <f>IF(IFERROR(SEARCH(AE$6,$D1680),0)&gt;0,TRIM(VLOOKUP(AE$6,'Lifeline-Capability XWalk'!$F$6:$G$38,2,FALSE)),"")</f>
        <v>Health and Medical</v>
      </c>
      <c r="AF1680" s="91" t="str">
        <f>IF(IFERROR(SEARCH(AF$6,$D1680),0)&gt;0,TRIM(VLOOKUP(AF$6,'Lifeline-Capability XWalk'!$F$6:$G$38,2,FALSE)),"")</f>
        <v/>
      </c>
      <c r="AG1680" s="91" t="str">
        <f>IF(IFERROR(SEARCH(AG$6,$D1680),0)&gt;0,TRIM(VLOOKUP(AG$6,'Lifeline-Capability XWalk'!$F$6:$G$38,2,FALSE)),"")</f>
        <v/>
      </c>
      <c r="AH1680" s="91" t="str">
        <f>IF(IFERROR(SEARCH(AH$6,$D1680),0)&gt;0,TRIM(VLOOKUP(AH$6,'Lifeline-Capability XWalk'!$F$6:$G$38,2,FALSE)),"")</f>
        <v/>
      </c>
      <c r="AI1680" s="91" t="str">
        <f>IF(IFERROR(SEARCH(AI$6,$D1680),0)&gt;0,TRIM(VLOOKUP(AI$6,'Lifeline-Capability XWalk'!$F$6:$G$38,2,FALSE)),"")</f>
        <v/>
      </c>
      <c r="AJ1680" s="91" t="str">
        <f>IF(IFERROR(SEARCH(AJ$6,$D1680),0)&gt;0,TRIM(VLOOKUP(AJ$6,'Lifeline-Capability XWalk'!$F$6:$G$38,2,FALSE)),"")</f>
        <v/>
      </c>
      <c r="AK1680" s="91" t="str">
        <f>IF(IFERROR(SEARCH(AK$6,$D1680),0)&gt;0,TRIM(VLOOKUP(AK$6,'Lifeline-Capability XWalk'!$F$6:$G$38,2,FALSE)),"")</f>
        <v/>
      </c>
      <c r="AL1680" s="92" t="str">
        <f>IF(IFERROR(SEARCH(AL$6,$D1680),0)&gt;0,TRIM(VLOOKUP(AL$6,'Lifeline-Capability XWalk'!$F$6:$G$38,2,FALSE)),"")</f>
        <v/>
      </c>
      <c r="AM1680" s="24" t="str">
        <f t="shared" si="102"/>
        <v/>
      </c>
      <c r="AN1680" s="24" t="str">
        <f t="shared" si="102"/>
        <v/>
      </c>
      <c r="AO1680" s="24" t="str">
        <f t="shared" si="102"/>
        <v>Health and Medical</v>
      </c>
      <c r="AP1680" s="24" t="str">
        <f t="shared" si="102"/>
        <v/>
      </c>
      <c r="AQ1680" s="24" t="str">
        <f t="shared" si="102"/>
        <v>Communications</v>
      </c>
      <c r="AR1680" s="24" t="str">
        <f t="shared" si="102"/>
        <v/>
      </c>
      <c r="AS1680" s="24" t="str">
        <f t="shared" si="102"/>
        <v/>
      </c>
      <c r="AT1680" s="24" t="str">
        <f t="shared" si="102"/>
        <v/>
      </c>
      <c r="AU1680" s="24" t="str">
        <f t="shared" si="102"/>
        <v>Safety and Security; Food, Water, Shelter; Health and Medical; Energy; Communications; Hazardous Materials; Transportation; Water Systems;</v>
      </c>
    </row>
    <row r="1681" spans="1:47" ht="32.1" customHeight="1" x14ac:dyDescent="0.2">
      <c r="A1681" s="143" t="s">
        <v>1113</v>
      </c>
      <c r="B1681" s="144" t="s">
        <v>1410</v>
      </c>
      <c r="C1681" s="144" t="s">
        <v>2249</v>
      </c>
      <c r="D1681" s="124" t="s">
        <v>2272</v>
      </c>
      <c r="E1681" s="64" t="str">
        <f t="shared" si="103"/>
        <v>Safety and Security; Food, Water, Shelter; Health and Medical; Energy; Communications; Hazardous Materials; Transportation; Water Systems;</v>
      </c>
      <c r="F1681" s="70" t="s">
        <v>2091</v>
      </c>
      <c r="G1681" s="90" t="str">
        <f>IF(IFERROR(SEARCH(G$6,$D1681),0)&gt;0,TRIM(VLOOKUP(G$6,'Lifeline-Capability XWalk'!$F$6:$G$38,2,FALSE)),"")</f>
        <v/>
      </c>
      <c r="H1681" s="91" t="str">
        <f>IF(IFERROR(SEARCH(H$6,$D1681),0)&gt;0,TRIM(VLOOKUP(H$6,'Lifeline-Capability XWalk'!$F$6:$G$38,2,FALSE)),"")</f>
        <v/>
      </c>
      <c r="I1681" s="91" t="str">
        <f>IF(IFERROR(SEARCH(I$6,$D1681),0)&gt;0,TRIM(VLOOKUP(I$6,'Lifeline-Capability XWalk'!$F$6:$G$38,2,FALSE)),"")</f>
        <v/>
      </c>
      <c r="J1681" s="91" t="str">
        <f>IF(IFERROR(SEARCH(J$6,$D1681),0)&gt;0,TRIM(VLOOKUP(J$6,'Lifeline-Capability XWalk'!$F$6:$G$38,2,FALSE)),"")</f>
        <v/>
      </c>
      <c r="K1681" s="91" t="str">
        <f>IF(IFERROR(SEARCH(K$6,$D1681),0)&gt;0,TRIM(VLOOKUP(K$6,'Lifeline-Capability XWalk'!$F$6:$G$38,2,FALSE)),"")</f>
        <v/>
      </c>
      <c r="L1681" s="91" t="str">
        <f>IF(IFERROR(SEARCH(L$6,$D1681),0)&gt;0,TRIM(VLOOKUP(L$6,'Lifeline-Capability XWalk'!$F$6:$G$38,2,FALSE)),"")</f>
        <v/>
      </c>
      <c r="M1681" s="91" t="str">
        <f>IF(IFERROR(SEARCH(M$6,$D1681),0)&gt;0,TRIM(VLOOKUP(M$6,'Lifeline-Capability XWalk'!$F$6:$G$38,2,FALSE)),"")</f>
        <v/>
      </c>
      <c r="N1681" s="91" t="str">
        <f>IF(IFERROR(SEARCH(N$6,$D1681),0)&gt;0,TRIM(VLOOKUP(N$6,'Lifeline-Capability XWalk'!$F$6:$G$38,2,FALSE)),"")</f>
        <v/>
      </c>
      <c r="O1681" s="91" t="str">
        <f>IF(IFERROR(SEARCH(O$6,$D1681),0)&gt;0,TRIM(VLOOKUP(O$6,'Lifeline-Capability XWalk'!$F$6:$G$38,2,FALSE)),"")</f>
        <v/>
      </c>
      <c r="P1681" s="91" t="str">
        <f>IF(IFERROR(SEARCH(P$6,$D1681),0)&gt;0,TRIM(VLOOKUP(P$6,'Lifeline-Capability XWalk'!$F$6:$G$38,2,FALSE)),"")</f>
        <v/>
      </c>
      <c r="Q1681" s="91" t="str">
        <f>IF(IFERROR(SEARCH(Q$6,$D1681),0)&gt;0,TRIM(VLOOKUP(Q$6,'Lifeline-Capability XWalk'!$F$6:$G$38,2,FALSE)),"")</f>
        <v/>
      </c>
      <c r="R1681" s="91" t="str">
        <f>IF(IFERROR(SEARCH(R$6,$D1681),0)&gt;0,TRIM(VLOOKUP(R$6,'Lifeline-Capability XWalk'!$F$6:$G$38,2,FALSE)),"")</f>
        <v/>
      </c>
      <c r="S1681" s="91" t="str">
        <f>IF(IFERROR(SEARCH(S$6,$D1681),0)&gt;0,TRIM(VLOOKUP(S$6,'Lifeline-Capability XWalk'!$F$6:$G$38,2,FALSE)),"")</f>
        <v/>
      </c>
      <c r="T1681" s="91" t="str">
        <f>IF(IFERROR(SEARCH(T$6,$D1681),0)&gt;0,TRIM(VLOOKUP(T$6,'Lifeline-Capability XWalk'!$F$6:$G$38,2,FALSE)),"")</f>
        <v/>
      </c>
      <c r="U1681" s="91" t="str">
        <f>IF(IFERROR(SEARCH(U$6,$D1681),0)&gt;0,TRIM(VLOOKUP(U$6,'Lifeline-Capability XWalk'!$F$6:$G$38,2,FALSE)),"")</f>
        <v/>
      </c>
      <c r="V1681" s="91" t="str">
        <f>IF(IFERROR(SEARCH(V$6,$D1681),0)&gt;0,TRIM(VLOOKUP(V$6,'Lifeline-Capability XWalk'!$F$6:$G$38,2,FALSE)),"")</f>
        <v/>
      </c>
      <c r="W1681" s="91" t="str">
        <f>IF(IFERROR(SEARCH(W$6,$D1681),0)&gt;0,TRIM(VLOOKUP(W$6,'Lifeline-Capability XWalk'!$F$6:$G$38,2,FALSE)),"")</f>
        <v/>
      </c>
      <c r="X1681" s="91" t="str">
        <f>IF(IFERROR(SEARCH(X$6,$D1681),0)&gt;0,TRIM(VLOOKUP(X$6,'Lifeline-Capability XWalk'!$F$6:$G$38,2,FALSE)),"")</f>
        <v/>
      </c>
      <c r="Y1681" s="91" t="str">
        <f>IF(IFERROR(SEARCH(Y$6,$D1681),0)&gt;0,TRIM(VLOOKUP(Y$6,'Lifeline-Capability XWalk'!$F$6:$G$38,2,FALSE)),"")</f>
        <v/>
      </c>
      <c r="Z1681" s="91" t="str">
        <f>IF(IFERROR(SEARCH(Z$6,$D1681),0)&gt;0,TRIM(VLOOKUP(Z$6,'Lifeline-Capability XWalk'!$F$6:$G$38,2,FALSE)),"")</f>
        <v/>
      </c>
      <c r="AA1681" s="91" t="str">
        <f>IF(IFERROR(SEARCH(AA$6,$D1681),0)&gt;0,TRIM(VLOOKUP(AA$6,'Lifeline-Capability XWalk'!$F$6:$G$38,2,FALSE)),"")</f>
        <v/>
      </c>
      <c r="AB1681" s="91" t="str">
        <f>IF(IFERROR(SEARCH(AB$6,$D1681),0)&gt;0,TRIM(VLOOKUP(AB$6,'Lifeline-Capability XWalk'!$F$6:$G$38,2,FALSE)),"")</f>
        <v>Communications</v>
      </c>
      <c r="AC1681" s="91" t="str">
        <f>IF(IFERROR(SEARCH(AC$6,$D1681),0)&gt;0,TRIM(VLOOKUP(AC$6,'Lifeline-Capability XWalk'!$F$6:$G$38,2,FALSE)),"")</f>
        <v/>
      </c>
      <c r="AD1681" s="91" t="str">
        <f>IF(IFERROR(SEARCH(AD$6,$D1681),0)&gt;0,TRIM(VLOOKUP(AD$6,'Lifeline-Capability XWalk'!$F$6:$G$38,2,FALSE)),"")</f>
        <v>Safety and Security; Food, Water, Shelter; Health and Medical; Energy; Communications; Hazardous Materials; Transportation; Water Systems;</v>
      </c>
      <c r="AE1681" s="91" t="str">
        <f>IF(IFERROR(SEARCH(AE$6,$D1681),0)&gt;0,TRIM(VLOOKUP(AE$6,'Lifeline-Capability XWalk'!$F$6:$G$38,2,FALSE)),"")</f>
        <v>Health and Medical</v>
      </c>
      <c r="AF1681" s="91" t="str">
        <f>IF(IFERROR(SEARCH(AF$6,$D1681),0)&gt;0,TRIM(VLOOKUP(AF$6,'Lifeline-Capability XWalk'!$F$6:$G$38,2,FALSE)),"")</f>
        <v/>
      </c>
      <c r="AG1681" s="91" t="str">
        <f>IF(IFERROR(SEARCH(AG$6,$D1681),0)&gt;0,TRIM(VLOOKUP(AG$6,'Lifeline-Capability XWalk'!$F$6:$G$38,2,FALSE)),"")</f>
        <v/>
      </c>
      <c r="AH1681" s="91" t="str">
        <f>IF(IFERROR(SEARCH(AH$6,$D1681),0)&gt;0,TRIM(VLOOKUP(AH$6,'Lifeline-Capability XWalk'!$F$6:$G$38,2,FALSE)),"")</f>
        <v/>
      </c>
      <c r="AI1681" s="91" t="str">
        <f>IF(IFERROR(SEARCH(AI$6,$D1681),0)&gt;0,TRIM(VLOOKUP(AI$6,'Lifeline-Capability XWalk'!$F$6:$G$38,2,FALSE)),"")</f>
        <v/>
      </c>
      <c r="AJ1681" s="91" t="str">
        <f>IF(IFERROR(SEARCH(AJ$6,$D1681),0)&gt;0,TRIM(VLOOKUP(AJ$6,'Lifeline-Capability XWalk'!$F$6:$G$38,2,FALSE)),"")</f>
        <v/>
      </c>
      <c r="AK1681" s="91" t="str">
        <f>IF(IFERROR(SEARCH(AK$6,$D1681),0)&gt;0,TRIM(VLOOKUP(AK$6,'Lifeline-Capability XWalk'!$F$6:$G$38,2,FALSE)),"")</f>
        <v/>
      </c>
      <c r="AL1681" s="92" t="str">
        <f>IF(IFERROR(SEARCH(AL$6,$D1681),0)&gt;0,TRIM(VLOOKUP(AL$6,'Lifeline-Capability XWalk'!$F$6:$G$38,2,FALSE)),"")</f>
        <v/>
      </c>
      <c r="AM1681" s="24" t="str">
        <f t="shared" si="102"/>
        <v/>
      </c>
      <c r="AN1681" s="24" t="str">
        <f t="shared" si="102"/>
        <v/>
      </c>
      <c r="AO1681" s="24" t="str">
        <f t="shared" si="102"/>
        <v>Health and Medical</v>
      </c>
      <c r="AP1681" s="24" t="str">
        <f t="shared" si="102"/>
        <v/>
      </c>
      <c r="AQ1681" s="24" t="str">
        <f t="shared" si="102"/>
        <v>Communications</v>
      </c>
      <c r="AR1681" s="24" t="str">
        <f t="shared" si="102"/>
        <v/>
      </c>
      <c r="AS1681" s="24" t="str">
        <f t="shared" si="102"/>
        <v/>
      </c>
      <c r="AT1681" s="24" t="str">
        <f t="shared" si="102"/>
        <v/>
      </c>
      <c r="AU1681" s="24" t="str">
        <f t="shared" si="102"/>
        <v>Safety and Security; Food, Water, Shelter; Health and Medical; Energy; Communications; Hazardous Materials; Transportation; Water Systems;</v>
      </c>
    </row>
    <row r="1682" spans="1:47" ht="32.1" customHeight="1" x14ac:dyDescent="0.2">
      <c r="A1682" s="143" t="s">
        <v>1113</v>
      </c>
      <c r="B1682" s="144" t="s">
        <v>1410</v>
      </c>
      <c r="C1682" s="144" t="s">
        <v>2249</v>
      </c>
      <c r="D1682" s="124" t="s">
        <v>2272</v>
      </c>
      <c r="E1682" s="64" t="str">
        <f t="shared" si="103"/>
        <v>Safety and Security; Food, Water, Shelter; Health and Medical; Energy; Communications; Hazardous Materials; Transportation; Water Systems;</v>
      </c>
      <c r="F1682" s="70" t="s">
        <v>2092</v>
      </c>
      <c r="G1682" s="90" t="str">
        <f>IF(IFERROR(SEARCH(G$6,$D1682),0)&gt;0,TRIM(VLOOKUP(G$6,'Lifeline-Capability XWalk'!$F$6:$G$38,2,FALSE)),"")</f>
        <v/>
      </c>
      <c r="H1682" s="91" t="str">
        <f>IF(IFERROR(SEARCH(H$6,$D1682),0)&gt;0,TRIM(VLOOKUP(H$6,'Lifeline-Capability XWalk'!$F$6:$G$38,2,FALSE)),"")</f>
        <v/>
      </c>
      <c r="I1682" s="91" t="str">
        <f>IF(IFERROR(SEARCH(I$6,$D1682),0)&gt;0,TRIM(VLOOKUP(I$6,'Lifeline-Capability XWalk'!$F$6:$G$38,2,FALSE)),"")</f>
        <v/>
      </c>
      <c r="J1682" s="91" t="str">
        <f>IF(IFERROR(SEARCH(J$6,$D1682),0)&gt;0,TRIM(VLOOKUP(J$6,'Lifeline-Capability XWalk'!$F$6:$G$38,2,FALSE)),"")</f>
        <v/>
      </c>
      <c r="K1682" s="91" t="str">
        <f>IF(IFERROR(SEARCH(K$6,$D1682),0)&gt;0,TRIM(VLOOKUP(K$6,'Lifeline-Capability XWalk'!$F$6:$G$38,2,FALSE)),"")</f>
        <v/>
      </c>
      <c r="L1682" s="91" t="str">
        <f>IF(IFERROR(SEARCH(L$6,$D1682),0)&gt;0,TRIM(VLOOKUP(L$6,'Lifeline-Capability XWalk'!$F$6:$G$38,2,FALSE)),"")</f>
        <v/>
      </c>
      <c r="M1682" s="91" t="str">
        <f>IF(IFERROR(SEARCH(M$6,$D1682),0)&gt;0,TRIM(VLOOKUP(M$6,'Lifeline-Capability XWalk'!$F$6:$G$38,2,FALSE)),"")</f>
        <v/>
      </c>
      <c r="N1682" s="91" t="str">
        <f>IF(IFERROR(SEARCH(N$6,$D1682),0)&gt;0,TRIM(VLOOKUP(N$6,'Lifeline-Capability XWalk'!$F$6:$G$38,2,FALSE)),"")</f>
        <v/>
      </c>
      <c r="O1682" s="91" t="str">
        <f>IF(IFERROR(SEARCH(O$6,$D1682),0)&gt;0,TRIM(VLOOKUP(O$6,'Lifeline-Capability XWalk'!$F$6:$G$38,2,FALSE)),"")</f>
        <v/>
      </c>
      <c r="P1682" s="91" t="str">
        <f>IF(IFERROR(SEARCH(P$6,$D1682),0)&gt;0,TRIM(VLOOKUP(P$6,'Lifeline-Capability XWalk'!$F$6:$G$38,2,FALSE)),"")</f>
        <v/>
      </c>
      <c r="Q1682" s="91" t="str">
        <f>IF(IFERROR(SEARCH(Q$6,$D1682),0)&gt;0,TRIM(VLOOKUP(Q$6,'Lifeline-Capability XWalk'!$F$6:$G$38,2,FALSE)),"")</f>
        <v/>
      </c>
      <c r="R1682" s="91" t="str">
        <f>IF(IFERROR(SEARCH(R$6,$D1682),0)&gt;0,TRIM(VLOOKUP(R$6,'Lifeline-Capability XWalk'!$F$6:$G$38,2,FALSE)),"")</f>
        <v/>
      </c>
      <c r="S1682" s="91" t="str">
        <f>IF(IFERROR(SEARCH(S$6,$D1682),0)&gt;0,TRIM(VLOOKUP(S$6,'Lifeline-Capability XWalk'!$F$6:$G$38,2,FALSE)),"")</f>
        <v/>
      </c>
      <c r="T1682" s="91" t="str">
        <f>IF(IFERROR(SEARCH(T$6,$D1682),0)&gt;0,TRIM(VLOOKUP(T$6,'Lifeline-Capability XWalk'!$F$6:$G$38,2,FALSE)),"")</f>
        <v/>
      </c>
      <c r="U1682" s="91" t="str">
        <f>IF(IFERROR(SEARCH(U$6,$D1682),0)&gt;0,TRIM(VLOOKUP(U$6,'Lifeline-Capability XWalk'!$F$6:$G$38,2,FALSE)),"")</f>
        <v/>
      </c>
      <c r="V1682" s="91" t="str">
        <f>IF(IFERROR(SEARCH(V$6,$D1682),0)&gt;0,TRIM(VLOOKUP(V$6,'Lifeline-Capability XWalk'!$F$6:$G$38,2,FALSE)),"")</f>
        <v/>
      </c>
      <c r="W1682" s="91" t="str">
        <f>IF(IFERROR(SEARCH(W$6,$D1682),0)&gt;0,TRIM(VLOOKUP(W$6,'Lifeline-Capability XWalk'!$F$6:$G$38,2,FALSE)),"")</f>
        <v/>
      </c>
      <c r="X1682" s="91" t="str">
        <f>IF(IFERROR(SEARCH(X$6,$D1682),0)&gt;0,TRIM(VLOOKUP(X$6,'Lifeline-Capability XWalk'!$F$6:$G$38,2,FALSE)),"")</f>
        <v/>
      </c>
      <c r="Y1682" s="91" t="str">
        <f>IF(IFERROR(SEARCH(Y$6,$D1682),0)&gt;0,TRIM(VLOOKUP(Y$6,'Lifeline-Capability XWalk'!$F$6:$G$38,2,FALSE)),"")</f>
        <v/>
      </c>
      <c r="Z1682" s="91" t="str">
        <f>IF(IFERROR(SEARCH(Z$6,$D1682),0)&gt;0,TRIM(VLOOKUP(Z$6,'Lifeline-Capability XWalk'!$F$6:$G$38,2,FALSE)),"")</f>
        <v/>
      </c>
      <c r="AA1682" s="91" t="str">
        <f>IF(IFERROR(SEARCH(AA$6,$D1682),0)&gt;0,TRIM(VLOOKUP(AA$6,'Lifeline-Capability XWalk'!$F$6:$G$38,2,FALSE)),"")</f>
        <v/>
      </c>
      <c r="AB1682" s="91" t="str">
        <f>IF(IFERROR(SEARCH(AB$6,$D1682),0)&gt;0,TRIM(VLOOKUP(AB$6,'Lifeline-Capability XWalk'!$F$6:$G$38,2,FALSE)),"")</f>
        <v>Communications</v>
      </c>
      <c r="AC1682" s="91" t="str">
        <f>IF(IFERROR(SEARCH(AC$6,$D1682),0)&gt;0,TRIM(VLOOKUP(AC$6,'Lifeline-Capability XWalk'!$F$6:$G$38,2,FALSE)),"")</f>
        <v/>
      </c>
      <c r="AD1682" s="91" t="str">
        <f>IF(IFERROR(SEARCH(AD$6,$D1682),0)&gt;0,TRIM(VLOOKUP(AD$6,'Lifeline-Capability XWalk'!$F$6:$G$38,2,FALSE)),"")</f>
        <v>Safety and Security; Food, Water, Shelter; Health and Medical; Energy; Communications; Hazardous Materials; Transportation; Water Systems;</v>
      </c>
      <c r="AE1682" s="91" t="str">
        <f>IF(IFERROR(SEARCH(AE$6,$D1682),0)&gt;0,TRIM(VLOOKUP(AE$6,'Lifeline-Capability XWalk'!$F$6:$G$38,2,FALSE)),"")</f>
        <v>Health and Medical</v>
      </c>
      <c r="AF1682" s="91" t="str">
        <f>IF(IFERROR(SEARCH(AF$6,$D1682),0)&gt;0,TRIM(VLOOKUP(AF$6,'Lifeline-Capability XWalk'!$F$6:$G$38,2,FALSE)),"")</f>
        <v/>
      </c>
      <c r="AG1682" s="91" t="str">
        <f>IF(IFERROR(SEARCH(AG$6,$D1682),0)&gt;0,TRIM(VLOOKUP(AG$6,'Lifeline-Capability XWalk'!$F$6:$G$38,2,FALSE)),"")</f>
        <v/>
      </c>
      <c r="AH1682" s="91" t="str">
        <f>IF(IFERROR(SEARCH(AH$6,$D1682),0)&gt;0,TRIM(VLOOKUP(AH$6,'Lifeline-Capability XWalk'!$F$6:$G$38,2,FALSE)),"")</f>
        <v/>
      </c>
      <c r="AI1682" s="91" t="str">
        <f>IF(IFERROR(SEARCH(AI$6,$D1682),0)&gt;0,TRIM(VLOOKUP(AI$6,'Lifeline-Capability XWalk'!$F$6:$G$38,2,FALSE)),"")</f>
        <v/>
      </c>
      <c r="AJ1682" s="91" t="str">
        <f>IF(IFERROR(SEARCH(AJ$6,$D1682),0)&gt;0,TRIM(VLOOKUP(AJ$6,'Lifeline-Capability XWalk'!$F$6:$G$38,2,FALSE)),"")</f>
        <v/>
      </c>
      <c r="AK1682" s="91" t="str">
        <f>IF(IFERROR(SEARCH(AK$6,$D1682),0)&gt;0,TRIM(VLOOKUP(AK$6,'Lifeline-Capability XWalk'!$F$6:$G$38,2,FALSE)),"")</f>
        <v/>
      </c>
      <c r="AL1682" s="92" t="str">
        <f>IF(IFERROR(SEARCH(AL$6,$D1682),0)&gt;0,TRIM(VLOOKUP(AL$6,'Lifeline-Capability XWalk'!$F$6:$G$38,2,FALSE)),"")</f>
        <v/>
      </c>
      <c r="AM1682" s="24" t="str">
        <f t="shared" si="102"/>
        <v/>
      </c>
      <c r="AN1682" s="24" t="str">
        <f t="shared" si="102"/>
        <v/>
      </c>
      <c r="AO1682" s="24" t="str">
        <f t="shared" si="102"/>
        <v>Health and Medical</v>
      </c>
      <c r="AP1682" s="24" t="str">
        <f t="shared" si="102"/>
        <v/>
      </c>
      <c r="AQ1682" s="24" t="str">
        <f t="shared" si="102"/>
        <v>Communications</v>
      </c>
      <c r="AR1682" s="24" t="str">
        <f t="shared" si="102"/>
        <v/>
      </c>
      <c r="AS1682" s="24" t="str">
        <f t="shared" si="102"/>
        <v/>
      </c>
      <c r="AT1682" s="24" t="str">
        <f t="shared" si="102"/>
        <v/>
      </c>
      <c r="AU1682" s="24" t="str">
        <f t="shared" si="102"/>
        <v>Safety and Security; Food, Water, Shelter; Health and Medical; Energy; Communications; Hazardous Materials; Transportation; Water Systems;</v>
      </c>
    </row>
    <row r="1683" spans="1:47" ht="32.1" customHeight="1" x14ac:dyDescent="0.2">
      <c r="A1683" s="143" t="s">
        <v>1113</v>
      </c>
      <c r="B1683" s="144" t="s">
        <v>1410</v>
      </c>
      <c r="C1683" s="144" t="s">
        <v>2249</v>
      </c>
      <c r="D1683" s="124" t="s">
        <v>2272</v>
      </c>
      <c r="E1683" s="64" t="str">
        <f t="shared" si="103"/>
        <v>Safety and Security; Food, Water, Shelter; Health and Medical; Energy; Communications; Hazardous Materials; Transportation; Water Systems;</v>
      </c>
      <c r="F1683" s="70" t="s">
        <v>2093</v>
      </c>
      <c r="G1683" s="90" t="str">
        <f>IF(IFERROR(SEARCH(G$6,$D1683),0)&gt;0,TRIM(VLOOKUP(G$6,'Lifeline-Capability XWalk'!$F$6:$G$38,2,FALSE)),"")</f>
        <v/>
      </c>
      <c r="H1683" s="91" t="str">
        <f>IF(IFERROR(SEARCH(H$6,$D1683),0)&gt;0,TRIM(VLOOKUP(H$6,'Lifeline-Capability XWalk'!$F$6:$G$38,2,FALSE)),"")</f>
        <v/>
      </c>
      <c r="I1683" s="91" t="str">
        <f>IF(IFERROR(SEARCH(I$6,$D1683),0)&gt;0,TRIM(VLOOKUP(I$6,'Lifeline-Capability XWalk'!$F$6:$G$38,2,FALSE)),"")</f>
        <v/>
      </c>
      <c r="J1683" s="91" t="str">
        <f>IF(IFERROR(SEARCH(J$6,$D1683),0)&gt;0,TRIM(VLOOKUP(J$6,'Lifeline-Capability XWalk'!$F$6:$G$38,2,FALSE)),"")</f>
        <v/>
      </c>
      <c r="K1683" s="91" t="str">
        <f>IF(IFERROR(SEARCH(K$6,$D1683),0)&gt;0,TRIM(VLOOKUP(K$6,'Lifeline-Capability XWalk'!$F$6:$G$38,2,FALSE)),"")</f>
        <v/>
      </c>
      <c r="L1683" s="91" t="str">
        <f>IF(IFERROR(SEARCH(L$6,$D1683),0)&gt;0,TRIM(VLOOKUP(L$6,'Lifeline-Capability XWalk'!$F$6:$G$38,2,FALSE)),"")</f>
        <v/>
      </c>
      <c r="M1683" s="91" t="str">
        <f>IF(IFERROR(SEARCH(M$6,$D1683),0)&gt;0,TRIM(VLOOKUP(M$6,'Lifeline-Capability XWalk'!$F$6:$G$38,2,FALSE)),"")</f>
        <v/>
      </c>
      <c r="N1683" s="91" t="str">
        <f>IF(IFERROR(SEARCH(N$6,$D1683),0)&gt;0,TRIM(VLOOKUP(N$6,'Lifeline-Capability XWalk'!$F$6:$G$38,2,FALSE)),"")</f>
        <v/>
      </c>
      <c r="O1683" s="91" t="str">
        <f>IF(IFERROR(SEARCH(O$6,$D1683),0)&gt;0,TRIM(VLOOKUP(O$6,'Lifeline-Capability XWalk'!$F$6:$G$38,2,FALSE)),"")</f>
        <v/>
      </c>
      <c r="P1683" s="91" t="str">
        <f>IF(IFERROR(SEARCH(P$6,$D1683),0)&gt;0,TRIM(VLOOKUP(P$6,'Lifeline-Capability XWalk'!$F$6:$G$38,2,FALSE)),"")</f>
        <v/>
      </c>
      <c r="Q1683" s="91" t="str">
        <f>IF(IFERROR(SEARCH(Q$6,$D1683),0)&gt;0,TRIM(VLOOKUP(Q$6,'Lifeline-Capability XWalk'!$F$6:$G$38,2,FALSE)),"")</f>
        <v/>
      </c>
      <c r="R1683" s="91" t="str">
        <f>IF(IFERROR(SEARCH(R$6,$D1683),0)&gt;0,TRIM(VLOOKUP(R$6,'Lifeline-Capability XWalk'!$F$6:$G$38,2,FALSE)),"")</f>
        <v/>
      </c>
      <c r="S1683" s="91" t="str">
        <f>IF(IFERROR(SEARCH(S$6,$D1683),0)&gt;0,TRIM(VLOOKUP(S$6,'Lifeline-Capability XWalk'!$F$6:$G$38,2,FALSE)),"")</f>
        <v/>
      </c>
      <c r="T1683" s="91" t="str">
        <f>IF(IFERROR(SEARCH(T$6,$D1683),0)&gt;0,TRIM(VLOOKUP(T$6,'Lifeline-Capability XWalk'!$F$6:$G$38,2,FALSE)),"")</f>
        <v/>
      </c>
      <c r="U1683" s="91" t="str">
        <f>IF(IFERROR(SEARCH(U$6,$D1683),0)&gt;0,TRIM(VLOOKUP(U$6,'Lifeline-Capability XWalk'!$F$6:$G$38,2,FALSE)),"")</f>
        <v/>
      </c>
      <c r="V1683" s="91" t="str">
        <f>IF(IFERROR(SEARCH(V$6,$D1683),0)&gt;0,TRIM(VLOOKUP(V$6,'Lifeline-Capability XWalk'!$F$6:$G$38,2,FALSE)),"")</f>
        <v/>
      </c>
      <c r="W1683" s="91" t="str">
        <f>IF(IFERROR(SEARCH(W$6,$D1683),0)&gt;0,TRIM(VLOOKUP(W$6,'Lifeline-Capability XWalk'!$F$6:$G$38,2,FALSE)),"")</f>
        <v/>
      </c>
      <c r="X1683" s="91" t="str">
        <f>IF(IFERROR(SEARCH(X$6,$D1683),0)&gt;0,TRIM(VLOOKUP(X$6,'Lifeline-Capability XWalk'!$F$6:$G$38,2,FALSE)),"")</f>
        <v/>
      </c>
      <c r="Y1683" s="91" t="str">
        <f>IF(IFERROR(SEARCH(Y$6,$D1683),0)&gt;0,TRIM(VLOOKUP(Y$6,'Lifeline-Capability XWalk'!$F$6:$G$38,2,FALSE)),"")</f>
        <v/>
      </c>
      <c r="Z1683" s="91" t="str">
        <f>IF(IFERROR(SEARCH(Z$6,$D1683),0)&gt;0,TRIM(VLOOKUP(Z$6,'Lifeline-Capability XWalk'!$F$6:$G$38,2,FALSE)),"")</f>
        <v/>
      </c>
      <c r="AA1683" s="91" t="str">
        <f>IF(IFERROR(SEARCH(AA$6,$D1683),0)&gt;0,TRIM(VLOOKUP(AA$6,'Lifeline-Capability XWalk'!$F$6:$G$38,2,FALSE)),"")</f>
        <v/>
      </c>
      <c r="AB1683" s="91" t="str">
        <f>IF(IFERROR(SEARCH(AB$6,$D1683),0)&gt;0,TRIM(VLOOKUP(AB$6,'Lifeline-Capability XWalk'!$F$6:$G$38,2,FALSE)),"")</f>
        <v>Communications</v>
      </c>
      <c r="AC1683" s="91" t="str">
        <f>IF(IFERROR(SEARCH(AC$6,$D1683),0)&gt;0,TRIM(VLOOKUP(AC$6,'Lifeline-Capability XWalk'!$F$6:$G$38,2,FALSE)),"")</f>
        <v/>
      </c>
      <c r="AD1683" s="91" t="str">
        <f>IF(IFERROR(SEARCH(AD$6,$D1683),0)&gt;0,TRIM(VLOOKUP(AD$6,'Lifeline-Capability XWalk'!$F$6:$G$38,2,FALSE)),"")</f>
        <v>Safety and Security; Food, Water, Shelter; Health and Medical; Energy; Communications; Hazardous Materials; Transportation; Water Systems;</v>
      </c>
      <c r="AE1683" s="91" t="str">
        <f>IF(IFERROR(SEARCH(AE$6,$D1683),0)&gt;0,TRIM(VLOOKUP(AE$6,'Lifeline-Capability XWalk'!$F$6:$G$38,2,FALSE)),"")</f>
        <v>Health and Medical</v>
      </c>
      <c r="AF1683" s="91" t="str">
        <f>IF(IFERROR(SEARCH(AF$6,$D1683),0)&gt;0,TRIM(VLOOKUP(AF$6,'Lifeline-Capability XWalk'!$F$6:$G$38,2,FALSE)),"")</f>
        <v/>
      </c>
      <c r="AG1683" s="91" t="str">
        <f>IF(IFERROR(SEARCH(AG$6,$D1683),0)&gt;0,TRIM(VLOOKUP(AG$6,'Lifeline-Capability XWalk'!$F$6:$G$38,2,FALSE)),"")</f>
        <v/>
      </c>
      <c r="AH1683" s="91" t="str">
        <f>IF(IFERROR(SEARCH(AH$6,$D1683),0)&gt;0,TRIM(VLOOKUP(AH$6,'Lifeline-Capability XWalk'!$F$6:$G$38,2,FALSE)),"")</f>
        <v/>
      </c>
      <c r="AI1683" s="91" t="str">
        <f>IF(IFERROR(SEARCH(AI$6,$D1683),0)&gt;0,TRIM(VLOOKUP(AI$6,'Lifeline-Capability XWalk'!$F$6:$G$38,2,FALSE)),"")</f>
        <v/>
      </c>
      <c r="AJ1683" s="91" t="str">
        <f>IF(IFERROR(SEARCH(AJ$6,$D1683),0)&gt;0,TRIM(VLOOKUP(AJ$6,'Lifeline-Capability XWalk'!$F$6:$G$38,2,FALSE)),"")</f>
        <v/>
      </c>
      <c r="AK1683" s="91" t="str">
        <f>IF(IFERROR(SEARCH(AK$6,$D1683),0)&gt;0,TRIM(VLOOKUP(AK$6,'Lifeline-Capability XWalk'!$F$6:$G$38,2,FALSE)),"")</f>
        <v/>
      </c>
      <c r="AL1683" s="92" t="str">
        <f>IF(IFERROR(SEARCH(AL$6,$D1683),0)&gt;0,TRIM(VLOOKUP(AL$6,'Lifeline-Capability XWalk'!$F$6:$G$38,2,FALSE)),"")</f>
        <v/>
      </c>
      <c r="AM1683" s="24" t="str">
        <f t="shared" si="102"/>
        <v/>
      </c>
      <c r="AN1683" s="24" t="str">
        <f t="shared" si="102"/>
        <v/>
      </c>
      <c r="AO1683" s="24" t="str">
        <f t="shared" si="102"/>
        <v>Health and Medical</v>
      </c>
      <c r="AP1683" s="24" t="str">
        <f t="shared" si="102"/>
        <v/>
      </c>
      <c r="AQ1683" s="24" t="str">
        <f t="shared" si="102"/>
        <v>Communications</v>
      </c>
      <c r="AR1683" s="24" t="str">
        <f t="shared" si="102"/>
        <v/>
      </c>
      <c r="AS1683" s="24" t="str">
        <f t="shared" si="102"/>
        <v/>
      </c>
      <c r="AT1683" s="24" t="str">
        <f t="shared" si="102"/>
        <v/>
      </c>
      <c r="AU1683" s="24" t="str">
        <f t="shared" si="102"/>
        <v>Safety and Security; Food, Water, Shelter; Health and Medical; Energy; Communications; Hazardous Materials; Transportation; Water Systems;</v>
      </c>
    </row>
    <row r="1684" spans="1:47" ht="32.1" customHeight="1" x14ac:dyDescent="0.2">
      <c r="A1684" s="143" t="s">
        <v>1113</v>
      </c>
      <c r="B1684" s="144" t="s">
        <v>1410</v>
      </c>
      <c r="C1684" s="144" t="s">
        <v>2249</v>
      </c>
      <c r="D1684" s="124" t="s">
        <v>2272</v>
      </c>
      <c r="E1684" s="64" t="str">
        <f t="shared" si="103"/>
        <v>Safety and Security; Food, Water, Shelter; Health and Medical; Energy; Communications; Hazardous Materials; Transportation; Water Systems;</v>
      </c>
      <c r="F1684" s="70" t="s">
        <v>2094</v>
      </c>
      <c r="G1684" s="90" t="str">
        <f>IF(IFERROR(SEARCH(G$6,$D1684),0)&gt;0,TRIM(VLOOKUP(G$6,'Lifeline-Capability XWalk'!$F$6:$G$38,2,FALSE)),"")</f>
        <v/>
      </c>
      <c r="H1684" s="91" t="str">
        <f>IF(IFERROR(SEARCH(H$6,$D1684),0)&gt;0,TRIM(VLOOKUP(H$6,'Lifeline-Capability XWalk'!$F$6:$G$38,2,FALSE)),"")</f>
        <v/>
      </c>
      <c r="I1684" s="91" t="str">
        <f>IF(IFERROR(SEARCH(I$6,$D1684),0)&gt;0,TRIM(VLOOKUP(I$6,'Lifeline-Capability XWalk'!$F$6:$G$38,2,FALSE)),"")</f>
        <v/>
      </c>
      <c r="J1684" s="91" t="str">
        <f>IF(IFERROR(SEARCH(J$6,$D1684),0)&gt;0,TRIM(VLOOKUP(J$6,'Lifeline-Capability XWalk'!$F$6:$G$38,2,FALSE)),"")</f>
        <v/>
      </c>
      <c r="K1684" s="91" t="str">
        <f>IF(IFERROR(SEARCH(K$6,$D1684),0)&gt;0,TRIM(VLOOKUP(K$6,'Lifeline-Capability XWalk'!$F$6:$G$38,2,FALSE)),"")</f>
        <v/>
      </c>
      <c r="L1684" s="91" t="str">
        <f>IF(IFERROR(SEARCH(L$6,$D1684),0)&gt;0,TRIM(VLOOKUP(L$6,'Lifeline-Capability XWalk'!$F$6:$G$38,2,FALSE)),"")</f>
        <v/>
      </c>
      <c r="M1684" s="91" t="str">
        <f>IF(IFERROR(SEARCH(M$6,$D1684),0)&gt;0,TRIM(VLOOKUP(M$6,'Lifeline-Capability XWalk'!$F$6:$G$38,2,FALSE)),"")</f>
        <v/>
      </c>
      <c r="N1684" s="91" t="str">
        <f>IF(IFERROR(SEARCH(N$6,$D1684),0)&gt;0,TRIM(VLOOKUP(N$6,'Lifeline-Capability XWalk'!$F$6:$G$38,2,FALSE)),"")</f>
        <v/>
      </c>
      <c r="O1684" s="91" t="str">
        <f>IF(IFERROR(SEARCH(O$6,$D1684),0)&gt;0,TRIM(VLOOKUP(O$6,'Lifeline-Capability XWalk'!$F$6:$G$38,2,FALSE)),"")</f>
        <v/>
      </c>
      <c r="P1684" s="91" t="str">
        <f>IF(IFERROR(SEARCH(P$6,$D1684),0)&gt;0,TRIM(VLOOKUP(P$6,'Lifeline-Capability XWalk'!$F$6:$G$38,2,FALSE)),"")</f>
        <v/>
      </c>
      <c r="Q1684" s="91" t="str">
        <f>IF(IFERROR(SEARCH(Q$6,$D1684),0)&gt;0,TRIM(VLOOKUP(Q$6,'Lifeline-Capability XWalk'!$F$6:$G$38,2,FALSE)),"")</f>
        <v/>
      </c>
      <c r="R1684" s="91" t="str">
        <f>IF(IFERROR(SEARCH(R$6,$D1684),0)&gt;0,TRIM(VLOOKUP(R$6,'Lifeline-Capability XWalk'!$F$6:$G$38,2,FALSE)),"")</f>
        <v/>
      </c>
      <c r="S1684" s="91" t="str">
        <f>IF(IFERROR(SEARCH(S$6,$D1684),0)&gt;0,TRIM(VLOOKUP(S$6,'Lifeline-Capability XWalk'!$F$6:$G$38,2,FALSE)),"")</f>
        <v/>
      </c>
      <c r="T1684" s="91" t="str">
        <f>IF(IFERROR(SEARCH(T$6,$D1684),0)&gt;0,TRIM(VLOOKUP(T$6,'Lifeline-Capability XWalk'!$F$6:$G$38,2,FALSE)),"")</f>
        <v/>
      </c>
      <c r="U1684" s="91" t="str">
        <f>IF(IFERROR(SEARCH(U$6,$D1684),0)&gt;0,TRIM(VLOOKUP(U$6,'Lifeline-Capability XWalk'!$F$6:$G$38,2,FALSE)),"")</f>
        <v/>
      </c>
      <c r="V1684" s="91" t="str">
        <f>IF(IFERROR(SEARCH(V$6,$D1684),0)&gt;0,TRIM(VLOOKUP(V$6,'Lifeline-Capability XWalk'!$F$6:$G$38,2,FALSE)),"")</f>
        <v/>
      </c>
      <c r="W1684" s="91" t="str">
        <f>IF(IFERROR(SEARCH(W$6,$D1684),0)&gt;0,TRIM(VLOOKUP(W$6,'Lifeline-Capability XWalk'!$F$6:$G$38,2,FALSE)),"")</f>
        <v/>
      </c>
      <c r="X1684" s="91" t="str">
        <f>IF(IFERROR(SEARCH(X$6,$D1684),0)&gt;0,TRIM(VLOOKUP(X$6,'Lifeline-Capability XWalk'!$F$6:$G$38,2,FALSE)),"")</f>
        <v/>
      </c>
      <c r="Y1684" s="91" t="str">
        <f>IF(IFERROR(SEARCH(Y$6,$D1684),0)&gt;0,TRIM(VLOOKUP(Y$6,'Lifeline-Capability XWalk'!$F$6:$G$38,2,FALSE)),"")</f>
        <v/>
      </c>
      <c r="Z1684" s="91" t="str">
        <f>IF(IFERROR(SEARCH(Z$6,$D1684),0)&gt;0,TRIM(VLOOKUP(Z$6,'Lifeline-Capability XWalk'!$F$6:$G$38,2,FALSE)),"")</f>
        <v/>
      </c>
      <c r="AA1684" s="91" t="str">
        <f>IF(IFERROR(SEARCH(AA$6,$D1684),0)&gt;0,TRIM(VLOOKUP(AA$6,'Lifeline-Capability XWalk'!$F$6:$G$38,2,FALSE)),"")</f>
        <v/>
      </c>
      <c r="AB1684" s="91" t="str">
        <f>IF(IFERROR(SEARCH(AB$6,$D1684),0)&gt;0,TRIM(VLOOKUP(AB$6,'Lifeline-Capability XWalk'!$F$6:$G$38,2,FALSE)),"")</f>
        <v>Communications</v>
      </c>
      <c r="AC1684" s="91" t="str">
        <f>IF(IFERROR(SEARCH(AC$6,$D1684),0)&gt;0,TRIM(VLOOKUP(AC$6,'Lifeline-Capability XWalk'!$F$6:$G$38,2,FALSE)),"")</f>
        <v/>
      </c>
      <c r="AD1684" s="91" t="str">
        <f>IF(IFERROR(SEARCH(AD$6,$D1684),0)&gt;0,TRIM(VLOOKUP(AD$6,'Lifeline-Capability XWalk'!$F$6:$G$38,2,FALSE)),"")</f>
        <v>Safety and Security; Food, Water, Shelter; Health and Medical; Energy; Communications; Hazardous Materials; Transportation; Water Systems;</v>
      </c>
      <c r="AE1684" s="91" t="str">
        <f>IF(IFERROR(SEARCH(AE$6,$D1684),0)&gt;0,TRIM(VLOOKUP(AE$6,'Lifeline-Capability XWalk'!$F$6:$G$38,2,FALSE)),"")</f>
        <v>Health and Medical</v>
      </c>
      <c r="AF1684" s="91" t="str">
        <f>IF(IFERROR(SEARCH(AF$6,$D1684),0)&gt;0,TRIM(VLOOKUP(AF$6,'Lifeline-Capability XWalk'!$F$6:$G$38,2,FALSE)),"")</f>
        <v/>
      </c>
      <c r="AG1684" s="91" t="str">
        <f>IF(IFERROR(SEARCH(AG$6,$D1684),0)&gt;0,TRIM(VLOOKUP(AG$6,'Lifeline-Capability XWalk'!$F$6:$G$38,2,FALSE)),"")</f>
        <v/>
      </c>
      <c r="AH1684" s="91" t="str">
        <f>IF(IFERROR(SEARCH(AH$6,$D1684),0)&gt;0,TRIM(VLOOKUP(AH$6,'Lifeline-Capability XWalk'!$F$6:$G$38,2,FALSE)),"")</f>
        <v/>
      </c>
      <c r="AI1684" s="91" t="str">
        <f>IF(IFERROR(SEARCH(AI$6,$D1684),0)&gt;0,TRIM(VLOOKUP(AI$6,'Lifeline-Capability XWalk'!$F$6:$G$38,2,FALSE)),"")</f>
        <v/>
      </c>
      <c r="AJ1684" s="91" t="str">
        <f>IF(IFERROR(SEARCH(AJ$6,$D1684),0)&gt;0,TRIM(VLOOKUP(AJ$6,'Lifeline-Capability XWalk'!$F$6:$G$38,2,FALSE)),"")</f>
        <v/>
      </c>
      <c r="AK1684" s="91" t="str">
        <f>IF(IFERROR(SEARCH(AK$6,$D1684),0)&gt;0,TRIM(VLOOKUP(AK$6,'Lifeline-Capability XWalk'!$F$6:$G$38,2,FALSE)),"")</f>
        <v/>
      </c>
      <c r="AL1684" s="92" t="str">
        <f>IF(IFERROR(SEARCH(AL$6,$D1684),0)&gt;0,TRIM(VLOOKUP(AL$6,'Lifeline-Capability XWalk'!$F$6:$G$38,2,FALSE)),"")</f>
        <v/>
      </c>
      <c r="AM1684" s="24" t="str">
        <f t="shared" si="102"/>
        <v/>
      </c>
      <c r="AN1684" s="24" t="str">
        <f t="shared" si="102"/>
        <v/>
      </c>
      <c r="AO1684" s="24" t="str">
        <f t="shared" si="102"/>
        <v>Health and Medical</v>
      </c>
      <c r="AP1684" s="24" t="str">
        <f t="shared" si="102"/>
        <v/>
      </c>
      <c r="AQ1684" s="24" t="str">
        <f t="shared" si="102"/>
        <v>Communications</v>
      </c>
      <c r="AR1684" s="24" t="str">
        <f t="shared" si="102"/>
        <v/>
      </c>
      <c r="AS1684" s="24" t="str">
        <f t="shared" si="102"/>
        <v/>
      </c>
      <c r="AT1684" s="24" t="str">
        <f t="shared" si="102"/>
        <v/>
      </c>
      <c r="AU1684" s="24" t="str">
        <f t="shared" si="102"/>
        <v>Safety and Security; Food, Water, Shelter; Health and Medical; Energy; Communications; Hazardous Materials; Transportation; Water Systems;</v>
      </c>
    </row>
    <row r="1685" spans="1:47" ht="32.1" customHeight="1" x14ac:dyDescent="0.2">
      <c r="A1685" s="143" t="s">
        <v>1113</v>
      </c>
      <c r="B1685" s="144" t="s">
        <v>1410</v>
      </c>
      <c r="C1685" s="144" t="s">
        <v>2249</v>
      </c>
      <c r="D1685" s="124" t="s">
        <v>2272</v>
      </c>
      <c r="E1685" s="64" t="str">
        <f t="shared" si="103"/>
        <v>Safety and Security; Food, Water, Shelter; Health and Medical; Energy; Communications; Hazardous Materials; Transportation; Water Systems;</v>
      </c>
      <c r="F1685" s="70" t="s">
        <v>2095</v>
      </c>
      <c r="G1685" s="90" t="str">
        <f>IF(IFERROR(SEARCH(G$6,$D1685),0)&gt;0,TRIM(VLOOKUP(G$6,'Lifeline-Capability XWalk'!$F$6:$G$38,2,FALSE)),"")</f>
        <v/>
      </c>
      <c r="H1685" s="91" t="str">
        <f>IF(IFERROR(SEARCH(H$6,$D1685),0)&gt;0,TRIM(VLOOKUP(H$6,'Lifeline-Capability XWalk'!$F$6:$G$38,2,FALSE)),"")</f>
        <v/>
      </c>
      <c r="I1685" s="91" t="str">
        <f>IF(IFERROR(SEARCH(I$6,$D1685),0)&gt;0,TRIM(VLOOKUP(I$6,'Lifeline-Capability XWalk'!$F$6:$G$38,2,FALSE)),"")</f>
        <v/>
      </c>
      <c r="J1685" s="91" t="str">
        <f>IF(IFERROR(SEARCH(J$6,$D1685),0)&gt;0,TRIM(VLOOKUP(J$6,'Lifeline-Capability XWalk'!$F$6:$G$38,2,FALSE)),"")</f>
        <v/>
      </c>
      <c r="K1685" s="91" t="str">
        <f>IF(IFERROR(SEARCH(K$6,$D1685),0)&gt;0,TRIM(VLOOKUP(K$6,'Lifeline-Capability XWalk'!$F$6:$G$38,2,FALSE)),"")</f>
        <v/>
      </c>
      <c r="L1685" s="91" t="str">
        <f>IF(IFERROR(SEARCH(L$6,$D1685),0)&gt;0,TRIM(VLOOKUP(L$6,'Lifeline-Capability XWalk'!$F$6:$G$38,2,FALSE)),"")</f>
        <v/>
      </c>
      <c r="M1685" s="91" t="str">
        <f>IF(IFERROR(SEARCH(M$6,$D1685),0)&gt;0,TRIM(VLOOKUP(M$6,'Lifeline-Capability XWalk'!$F$6:$G$38,2,FALSE)),"")</f>
        <v/>
      </c>
      <c r="N1685" s="91" t="str">
        <f>IF(IFERROR(SEARCH(N$6,$D1685),0)&gt;0,TRIM(VLOOKUP(N$6,'Lifeline-Capability XWalk'!$F$6:$G$38,2,FALSE)),"")</f>
        <v/>
      </c>
      <c r="O1685" s="91" t="str">
        <f>IF(IFERROR(SEARCH(O$6,$D1685),0)&gt;0,TRIM(VLOOKUP(O$6,'Lifeline-Capability XWalk'!$F$6:$G$38,2,FALSE)),"")</f>
        <v/>
      </c>
      <c r="P1685" s="91" t="str">
        <f>IF(IFERROR(SEARCH(P$6,$D1685),0)&gt;0,TRIM(VLOOKUP(P$6,'Lifeline-Capability XWalk'!$F$6:$G$38,2,FALSE)),"")</f>
        <v/>
      </c>
      <c r="Q1685" s="91" t="str">
        <f>IF(IFERROR(SEARCH(Q$6,$D1685),0)&gt;0,TRIM(VLOOKUP(Q$6,'Lifeline-Capability XWalk'!$F$6:$G$38,2,FALSE)),"")</f>
        <v/>
      </c>
      <c r="R1685" s="91" t="str">
        <f>IF(IFERROR(SEARCH(R$6,$D1685),0)&gt;0,TRIM(VLOOKUP(R$6,'Lifeline-Capability XWalk'!$F$6:$G$38,2,FALSE)),"")</f>
        <v/>
      </c>
      <c r="S1685" s="91" t="str">
        <f>IF(IFERROR(SEARCH(S$6,$D1685),0)&gt;0,TRIM(VLOOKUP(S$6,'Lifeline-Capability XWalk'!$F$6:$G$38,2,FALSE)),"")</f>
        <v/>
      </c>
      <c r="T1685" s="91" t="str">
        <f>IF(IFERROR(SEARCH(T$6,$D1685),0)&gt;0,TRIM(VLOOKUP(T$6,'Lifeline-Capability XWalk'!$F$6:$G$38,2,FALSE)),"")</f>
        <v/>
      </c>
      <c r="U1685" s="91" t="str">
        <f>IF(IFERROR(SEARCH(U$6,$D1685),0)&gt;0,TRIM(VLOOKUP(U$6,'Lifeline-Capability XWalk'!$F$6:$G$38,2,FALSE)),"")</f>
        <v/>
      </c>
      <c r="V1685" s="91" t="str">
        <f>IF(IFERROR(SEARCH(V$6,$D1685),0)&gt;0,TRIM(VLOOKUP(V$6,'Lifeline-Capability XWalk'!$F$6:$G$38,2,FALSE)),"")</f>
        <v/>
      </c>
      <c r="W1685" s="91" t="str">
        <f>IF(IFERROR(SEARCH(W$6,$D1685),0)&gt;0,TRIM(VLOOKUP(W$6,'Lifeline-Capability XWalk'!$F$6:$G$38,2,FALSE)),"")</f>
        <v/>
      </c>
      <c r="X1685" s="91" t="str">
        <f>IF(IFERROR(SEARCH(X$6,$D1685),0)&gt;0,TRIM(VLOOKUP(X$6,'Lifeline-Capability XWalk'!$F$6:$G$38,2,FALSE)),"")</f>
        <v/>
      </c>
      <c r="Y1685" s="91" t="str">
        <f>IF(IFERROR(SEARCH(Y$6,$D1685),0)&gt;0,TRIM(VLOOKUP(Y$6,'Lifeline-Capability XWalk'!$F$6:$G$38,2,FALSE)),"")</f>
        <v/>
      </c>
      <c r="Z1685" s="91" t="str">
        <f>IF(IFERROR(SEARCH(Z$6,$D1685),0)&gt;0,TRIM(VLOOKUP(Z$6,'Lifeline-Capability XWalk'!$F$6:$G$38,2,FALSE)),"")</f>
        <v/>
      </c>
      <c r="AA1685" s="91" t="str">
        <f>IF(IFERROR(SEARCH(AA$6,$D1685),0)&gt;0,TRIM(VLOOKUP(AA$6,'Lifeline-Capability XWalk'!$F$6:$G$38,2,FALSE)),"")</f>
        <v/>
      </c>
      <c r="AB1685" s="91" t="str">
        <f>IF(IFERROR(SEARCH(AB$6,$D1685),0)&gt;0,TRIM(VLOOKUP(AB$6,'Lifeline-Capability XWalk'!$F$6:$G$38,2,FALSE)),"")</f>
        <v>Communications</v>
      </c>
      <c r="AC1685" s="91" t="str">
        <f>IF(IFERROR(SEARCH(AC$6,$D1685),0)&gt;0,TRIM(VLOOKUP(AC$6,'Lifeline-Capability XWalk'!$F$6:$G$38,2,FALSE)),"")</f>
        <v/>
      </c>
      <c r="AD1685" s="91" t="str">
        <f>IF(IFERROR(SEARCH(AD$6,$D1685),0)&gt;0,TRIM(VLOOKUP(AD$6,'Lifeline-Capability XWalk'!$F$6:$G$38,2,FALSE)),"")</f>
        <v>Safety and Security; Food, Water, Shelter; Health and Medical; Energy; Communications; Hazardous Materials; Transportation; Water Systems;</v>
      </c>
      <c r="AE1685" s="91" t="str">
        <f>IF(IFERROR(SEARCH(AE$6,$D1685),0)&gt;0,TRIM(VLOOKUP(AE$6,'Lifeline-Capability XWalk'!$F$6:$G$38,2,FALSE)),"")</f>
        <v>Health and Medical</v>
      </c>
      <c r="AF1685" s="91" t="str">
        <f>IF(IFERROR(SEARCH(AF$6,$D1685),0)&gt;0,TRIM(VLOOKUP(AF$6,'Lifeline-Capability XWalk'!$F$6:$G$38,2,FALSE)),"")</f>
        <v/>
      </c>
      <c r="AG1685" s="91" t="str">
        <f>IF(IFERROR(SEARCH(AG$6,$D1685),0)&gt;0,TRIM(VLOOKUP(AG$6,'Lifeline-Capability XWalk'!$F$6:$G$38,2,FALSE)),"")</f>
        <v/>
      </c>
      <c r="AH1685" s="91" t="str">
        <f>IF(IFERROR(SEARCH(AH$6,$D1685),0)&gt;0,TRIM(VLOOKUP(AH$6,'Lifeline-Capability XWalk'!$F$6:$G$38,2,FALSE)),"")</f>
        <v/>
      </c>
      <c r="AI1685" s="91" t="str">
        <f>IF(IFERROR(SEARCH(AI$6,$D1685),0)&gt;0,TRIM(VLOOKUP(AI$6,'Lifeline-Capability XWalk'!$F$6:$G$38,2,FALSE)),"")</f>
        <v/>
      </c>
      <c r="AJ1685" s="91" t="str">
        <f>IF(IFERROR(SEARCH(AJ$6,$D1685),0)&gt;0,TRIM(VLOOKUP(AJ$6,'Lifeline-Capability XWalk'!$F$6:$G$38,2,FALSE)),"")</f>
        <v/>
      </c>
      <c r="AK1685" s="91" t="str">
        <f>IF(IFERROR(SEARCH(AK$6,$D1685),0)&gt;0,TRIM(VLOOKUP(AK$6,'Lifeline-Capability XWalk'!$F$6:$G$38,2,FALSE)),"")</f>
        <v/>
      </c>
      <c r="AL1685" s="92" t="str">
        <f>IF(IFERROR(SEARCH(AL$6,$D1685),0)&gt;0,TRIM(VLOOKUP(AL$6,'Lifeline-Capability XWalk'!$F$6:$G$38,2,FALSE)),"")</f>
        <v/>
      </c>
      <c r="AM1685" s="24" t="str">
        <f t="shared" si="102"/>
        <v/>
      </c>
      <c r="AN1685" s="24" t="str">
        <f t="shared" si="102"/>
        <v/>
      </c>
      <c r="AO1685" s="24" t="str">
        <f t="shared" si="102"/>
        <v>Health and Medical</v>
      </c>
      <c r="AP1685" s="24" t="str">
        <f t="shared" si="102"/>
        <v/>
      </c>
      <c r="AQ1685" s="24" t="str">
        <f t="shared" si="102"/>
        <v>Communications</v>
      </c>
      <c r="AR1685" s="24" t="str">
        <f t="shared" si="102"/>
        <v/>
      </c>
      <c r="AS1685" s="24" t="str">
        <f t="shared" si="102"/>
        <v/>
      </c>
      <c r="AT1685" s="24" t="str">
        <f t="shared" si="102"/>
        <v/>
      </c>
      <c r="AU1685" s="24" t="str">
        <f t="shared" si="102"/>
        <v>Safety and Security; Food, Water, Shelter; Health and Medical; Energy; Communications; Hazardous Materials; Transportation; Water Systems;</v>
      </c>
    </row>
    <row r="1686" spans="1:47" ht="32.1" customHeight="1" x14ac:dyDescent="0.2">
      <c r="A1686" s="143" t="s">
        <v>1113</v>
      </c>
      <c r="B1686" s="144" t="s">
        <v>1410</v>
      </c>
      <c r="C1686" s="144" t="s">
        <v>2249</v>
      </c>
      <c r="D1686" s="124" t="s">
        <v>2272</v>
      </c>
      <c r="E1686" s="64" t="str">
        <f t="shared" si="103"/>
        <v>Safety and Security; Food, Water, Shelter; Health and Medical; Energy; Communications; Hazardous Materials; Transportation; Water Systems;</v>
      </c>
      <c r="F1686" s="70" t="s">
        <v>2096</v>
      </c>
      <c r="G1686" s="90" t="str">
        <f>IF(IFERROR(SEARCH(G$6,$D1686),0)&gt;0,TRIM(VLOOKUP(G$6,'Lifeline-Capability XWalk'!$F$6:$G$38,2,FALSE)),"")</f>
        <v/>
      </c>
      <c r="H1686" s="91" t="str">
        <f>IF(IFERROR(SEARCH(H$6,$D1686),0)&gt;0,TRIM(VLOOKUP(H$6,'Lifeline-Capability XWalk'!$F$6:$G$38,2,FALSE)),"")</f>
        <v/>
      </c>
      <c r="I1686" s="91" t="str">
        <f>IF(IFERROR(SEARCH(I$6,$D1686),0)&gt;0,TRIM(VLOOKUP(I$6,'Lifeline-Capability XWalk'!$F$6:$G$38,2,FALSE)),"")</f>
        <v/>
      </c>
      <c r="J1686" s="91" t="str">
        <f>IF(IFERROR(SEARCH(J$6,$D1686),0)&gt;0,TRIM(VLOOKUP(J$6,'Lifeline-Capability XWalk'!$F$6:$G$38,2,FALSE)),"")</f>
        <v/>
      </c>
      <c r="K1686" s="91" t="str">
        <f>IF(IFERROR(SEARCH(K$6,$D1686),0)&gt;0,TRIM(VLOOKUP(K$6,'Lifeline-Capability XWalk'!$F$6:$G$38,2,FALSE)),"")</f>
        <v/>
      </c>
      <c r="L1686" s="91" t="str">
        <f>IF(IFERROR(SEARCH(L$6,$D1686),0)&gt;0,TRIM(VLOOKUP(L$6,'Lifeline-Capability XWalk'!$F$6:$G$38,2,FALSE)),"")</f>
        <v/>
      </c>
      <c r="M1686" s="91" t="str">
        <f>IF(IFERROR(SEARCH(M$6,$D1686),0)&gt;0,TRIM(VLOOKUP(M$6,'Lifeline-Capability XWalk'!$F$6:$G$38,2,FALSE)),"")</f>
        <v/>
      </c>
      <c r="N1686" s="91" t="str">
        <f>IF(IFERROR(SEARCH(N$6,$D1686),0)&gt;0,TRIM(VLOOKUP(N$6,'Lifeline-Capability XWalk'!$F$6:$G$38,2,FALSE)),"")</f>
        <v/>
      </c>
      <c r="O1686" s="91" t="str">
        <f>IF(IFERROR(SEARCH(O$6,$D1686),0)&gt;0,TRIM(VLOOKUP(O$6,'Lifeline-Capability XWalk'!$F$6:$G$38,2,FALSE)),"")</f>
        <v/>
      </c>
      <c r="P1686" s="91" t="str">
        <f>IF(IFERROR(SEARCH(P$6,$D1686),0)&gt;0,TRIM(VLOOKUP(P$6,'Lifeline-Capability XWalk'!$F$6:$G$38,2,FALSE)),"")</f>
        <v/>
      </c>
      <c r="Q1686" s="91" t="str">
        <f>IF(IFERROR(SEARCH(Q$6,$D1686),0)&gt;0,TRIM(VLOOKUP(Q$6,'Lifeline-Capability XWalk'!$F$6:$G$38,2,FALSE)),"")</f>
        <v/>
      </c>
      <c r="R1686" s="91" t="str">
        <f>IF(IFERROR(SEARCH(R$6,$D1686),0)&gt;0,TRIM(VLOOKUP(R$6,'Lifeline-Capability XWalk'!$F$6:$G$38,2,FALSE)),"")</f>
        <v/>
      </c>
      <c r="S1686" s="91" t="str">
        <f>IF(IFERROR(SEARCH(S$6,$D1686),0)&gt;0,TRIM(VLOOKUP(S$6,'Lifeline-Capability XWalk'!$F$6:$G$38,2,FALSE)),"")</f>
        <v/>
      </c>
      <c r="T1686" s="91" t="str">
        <f>IF(IFERROR(SEARCH(T$6,$D1686),0)&gt;0,TRIM(VLOOKUP(T$6,'Lifeline-Capability XWalk'!$F$6:$G$38,2,FALSE)),"")</f>
        <v/>
      </c>
      <c r="U1686" s="91" t="str">
        <f>IF(IFERROR(SEARCH(U$6,$D1686),0)&gt;0,TRIM(VLOOKUP(U$6,'Lifeline-Capability XWalk'!$F$6:$G$38,2,FALSE)),"")</f>
        <v/>
      </c>
      <c r="V1686" s="91" t="str">
        <f>IF(IFERROR(SEARCH(V$6,$D1686),0)&gt;0,TRIM(VLOOKUP(V$6,'Lifeline-Capability XWalk'!$F$6:$G$38,2,FALSE)),"")</f>
        <v/>
      </c>
      <c r="W1686" s="91" t="str">
        <f>IF(IFERROR(SEARCH(W$6,$D1686),0)&gt;0,TRIM(VLOOKUP(W$6,'Lifeline-Capability XWalk'!$F$6:$G$38,2,FALSE)),"")</f>
        <v/>
      </c>
      <c r="X1686" s="91" t="str">
        <f>IF(IFERROR(SEARCH(X$6,$D1686),0)&gt;0,TRIM(VLOOKUP(X$6,'Lifeline-Capability XWalk'!$F$6:$G$38,2,FALSE)),"")</f>
        <v/>
      </c>
      <c r="Y1686" s="91" t="str">
        <f>IF(IFERROR(SEARCH(Y$6,$D1686),0)&gt;0,TRIM(VLOOKUP(Y$6,'Lifeline-Capability XWalk'!$F$6:$G$38,2,FALSE)),"")</f>
        <v/>
      </c>
      <c r="Z1686" s="91" t="str">
        <f>IF(IFERROR(SEARCH(Z$6,$D1686),0)&gt;0,TRIM(VLOOKUP(Z$6,'Lifeline-Capability XWalk'!$F$6:$G$38,2,FALSE)),"")</f>
        <v/>
      </c>
      <c r="AA1686" s="91" t="str">
        <f>IF(IFERROR(SEARCH(AA$6,$D1686),0)&gt;0,TRIM(VLOOKUP(AA$6,'Lifeline-Capability XWalk'!$F$6:$G$38,2,FALSE)),"")</f>
        <v/>
      </c>
      <c r="AB1686" s="91" t="str">
        <f>IF(IFERROR(SEARCH(AB$6,$D1686),0)&gt;0,TRIM(VLOOKUP(AB$6,'Lifeline-Capability XWalk'!$F$6:$G$38,2,FALSE)),"")</f>
        <v>Communications</v>
      </c>
      <c r="AC1686" s="91" t="str">
        <f>IF(IFERROR(SEARCH(AC$6,$D1686),0)&gt;0,TRIM(VLOOKUP(AC$6,'Lifeline-Capability XWalk'!$F$6:$G$38,2,FALSE)),"")</f>
        <v/>
      </c>
      <c r="AD1686" s="91" t="str">
        <f>IF(IFERROR(SEARCH(AD$6,$D1686),0)&gt;0,TRIM(VLOOKUP(AD$6,'Lifeline-Capability XWalk'!$F$6:$G$38,2,FALSE)),"")</f>
        <v>Safety and Security; Food, Water, Shelter; Health and Medical; Energy; Communications; Hazardous Materials; Transportation; Water Systems;</v>
      </c>
      <c r="AE1686" s="91" t="str">
        <f>IF(IFERROR(SEARCH(AE$6,$D1686),0)&gt;0,TRIM(VLOOKUP(AE$6,'Lifeline-Capability XWalk'!$F$6:$G$38,2,FALSE)),"")</f>
        <v>Health and Medical</v>
      </c>
      <c r="AF1686" s="91" t="str">
        <f>IF(IFERROR(SEARCH(AF$6,$D1686),0)&gt;0,TRIM(VLOOKUP(AF$6,'Lifeline-Capability XWalk'!$F$6:$G$38,2,FALSE)),"")</f>
        <v/>
      </c>
      <c r="AG1686" s="91" t="str">
        <f>IF(IFERROR(SEARCH(AG$6,$D1686),0)&gt;0,TRIM(VLOOKUP(AG$6,'Lifeline-Capability XWalk'!$F$6:$G$38,2,FALSE)),"")</f>
        <v/>
      </c>
      <c r="AH1686" s="91" t="str">
        <f>IF(IFERROR(SEARCH(AH$6,$D1686),0)&gt;0,TRIM(VLOOKUP(AH$6,'Lifeline-Capability XWalk'!$F$6:$G$38,2,FALSE)),"")</f>
        <v/>
      </c>
      <c r="AI1686" s="91" t="str">
        <f>IF(IFERROR(SEARCH(AI$6,$D1686),0)&gt;0,TRIM(VLOOKUP(AI$6,'Lifeline-Capability XWalk'!$F$6:$G$38,2,FALSE)),"")</f>
        <v/>
      </c>
      <c r="AJ1686" s="91" t="str">
        <f>IF(IFERROR(SEARCH(AJ$6,$D1686),0)&gt;0,TRIM(VLOOKUP(AJ$6,'Lifeline-Capability XWalk'!$F$6:$G$38,2,FALSE)),"")</f>
        <v/>
      </c>
      <c r="AK1686" s="91" t="str">
        <f>IF(IFERROR(SEARCH(AK$6,$D1686),0)&gt;0,TRIM(VLOOKUP(AK$6,'Lifeline-Capability XWalk'!$F$6:$G$38,2,FALSE)),"")</f>
        <v/>
      </c>
      <c r="AL1686" s="92" t="str">
        <f>IF(IFERROR(SEARCH(AL$6,$D1686),0)&gt;0,TRIM(VLOOKUP(AL$6,'Lifeline-Capability XWalk'!$F$6:$G$38,2,FALSE)),"")</f>
        <v/>
      </c>
      <c r="AM1686" s="24" t="str">
        <f t="shared" ref="AM1686:AU1703" si="104">IF(COUNTIF($G1686:$AL1686,AM$6)&gt;0,AM$6,"")</f>
        <v/>
      </c>
      <c r="AN1686" s="24" t="str">
        <f t="shared" si="104"/>
        <v/>
      </c>
      <c r="AO1686" s="24" t="str">
        <f t="shared" si="104"/>
        <v>Health and Medical</v>
      </c>
      <c r="AP1686" s="24" t="str">
        <f t="shared" si="104"/>
        <v/>
      </c>
      <c r="AQ1686" s="24" t="str">
        <f t="shared" si="104"/>
        <v>Communications</v>
      </c>
      <c r="AR1686" s="24" t="str">
        <f t="shared" si="104"/>
        <v/>
      </c>
      <c r="AS1686" s="24" t="str">
        <f t="shared" si="104"/>
        <v/>
      </c>
      <c r="AT1686" s="24" t="str">
        <f t="shared" si="104"/>
        <v/>
      </c>
      <c r="AU1686" s="24" t="str">
        <f t="shared" si="104"/>
        <v>Safety and Security; Food, Water, Shelter; Health and Medical; Energy; Communications; Hazardous Materials; Transportation; Water Systems;</v>
      </c>
    </row>
    <row r="1687" spans="1:47" ht="32.1" customHeight="1" x14ac:dyDescent="0.2">
      <c r="A1687" s="143" t="s">
        <v>1113</v>
      </c>
      <c r="B1687" s="144" t="s">
        <v>20</v>
      </c>
      <c r="C1687" s="144" t="s">
        <v>1082</v>
      </c>
      <c r="D1687" s="124" t="s">
        <v>1472</v>
      </c>
      <c r="E1687" s="64" t="str">
        <f t="shared" si="103"/>
        <v>Safety and Security, Communications</v>
      </c>
      <c r="F1687" s="70" t="s">
        <v>2097</v>
      </c>
      <c r="G1687" s="90" t="str">
        <f>IF(IFERROR(SEARCH(G$6,$D1687),0)&gt;0,TRIM(VLOOKUP(G$6,'Lifeline-Capability XWalk'!$F$6:$G$38,2,FALSE)),"")</f>
        <v/>
      </c>
      <c r="H1687" s="91" t="str">
        <f>IF(IFERROR(SEARCH(H$6,$D1687),0)&gt;0,TRIM(VLOOKUP(H$6,'Lifeline-Capability XWalk'!$F$6:$G$38,2,FALSE)),"")</f>
        <v/>
      </c>
      <c r="I1687" s="91" t="str">
        <f>IF(IFERROR(SEARCH(I$6,$D1687),0)&gt;0,TRIM(VLOOKUP(I$6,'Lifeline-Capability XWalk'!$F$6:$G$38,2,FALSE)),"")</f>
        <v/>
      </c>
      <c r="J1687" s="91" t="str">
        <f>IF(IFERROR(SEARCH(J$6,$D1687),0)&gt;0,TRIM(VLOOKUP(J$6,'Lifeline-Capability XWalk'!$F$6:$G$38,2,FALSE)),"")</f>
        <v/>
      </c>
      <c r="K1687" s="91" t="str">
        <f>IF(IFERROR(SEARCH(K$6,$D1687),0)&gt;0,TRIM(VLOOKUP(K$6,'Lifeline-Capability XWalk'!$F$6:$G$38,2,FALSE)),"")</f>
        <v/>
      </c>
      <c r="L1687" s="91" t="str">
        <f>IF(IFERROR(SEARCH(L$6,$D1687),0)&gt;0,TRIM(VLOOKUP(L$6,'Lifeline-Capability XWalk'!$F$6:$G$38,2,FALSE)),"")</f>
        <v/>
      </c>
      <c r="M1687" s="91" t="str">
        <f>IF(IFERROR(SEARCH(M$6,$D1687),0)&gt;0,TRIM(VLOOKUP(M$6,'Lifeline-Capability XWalk'!$F$6:$G$38,2,FALSE)),"")</f>
        <v/>
      </c>
      <c r="N1687" s="91" t="str">
        <f>IF(IFERROR(SEARCH(N$6,$D1687),0)&gt;0,TRIM(VLOOKUP(N$6,'Lifeline-Capability XWalk'!$F$6:$G$38,2,FALSE)),"")</f>
        <v/>
      </c>
      <c r="O1687" s="91" t="str">
        <f>IF(IFERROR(SEARCH(O$6,$D1687),0)&gt;0,TRIM(VLOOKUP(O$6,'Lifeline-Capability XWalk'!$F$6:$G$38,2,FALSE)),"")</f>
        <v/>
      </c>
      <c r="P1687" s="91" t="str">
        <f>IF(IFERROR(SEARCH(P$6,$D1687),0)&gt;0,TRIM(VLOOKUP(P$6,'Lifeline-Capability XWalk'!$F$6:$G$38,2,FALSE)),"")</f>
        <v/>
      </c>
      <c r="Q1687" s="91" t="str">
        <f>IF(IFERROR(SEARCH(Q$6,$D1687),0)&gt;0,TRIM(VLOOKUP(Q$6,'Lifeline-Capability XWalk'!$F$6:$G$38,2,FALSE)),"")</f>
        <v/>
      </c>
      <c r="R1687" s="91" t="str">
        <f>IF(IFERROR(SEARCH(R$6,$D1687),0)&gt;0,TRIM(VLOOKUP(R$6,'Lifeline-Capability XWalk'!$F$6:$G$38,2,FALSE)),"")</f>
        <v/>
      </c>
      <c r="S1687" s="91" t="str">
        <f>IF(IFERROR(SEARCH(S$6,$D1687),0)&gt;0,TRIM(VLOOKUP(S$6,'Lifeline-Capability XWalk'!$F$6:$G$38,2,FALSE)),"")</f>
        <v/>
      </c>
      <c r="T1687" s="91" t="str">
        <f>IF(IFERROR(SEARCH(T$6,$D1687),0)&gt;0,TRIM(VLOOKUP(T$6,'Lifeline-Capability XWalk'!$F$6:$G$38,2,FALSE)),"")</f>
        <v/>
      </c>
      <c r="U1687" s="91" t="str">
        <f>IF(IFERROR(SEARCH(U$6,$D1687),0)&gt;0,TRIM(VLOOKUP(U$6,'Lifeline-Capability XWalk'!$F$6:$G$38,2,FALSE)),"")</f>
        <v/>
      </c>
      <c r="V1687" s="91" t="str">
        <f>IF(IFERROR(SEARCH(V$6,$D1687),0)&gt;0,TRIM(VLOOKUP(V$6,'Lifeline-Capability XWalk'!$F$6:$G$38,2,FALSE)),"")</f>
        <v/>
      </c>
      <c r="W1687" s="91" t="str">
        <f>IF(IFERROR(SEARCH(W$6,$D1687),0)&gt;0,TRIM(VLOOKUP(W$6,'Lifeline-Capability XWalk'!$F$6:$G$38,2,FALSE)),"")</f>
        <v/>
      </c>
      <c r="X1687" s="91" t="str">
        <f>IF(IFERROR(SEARCH(X$6,$D1687),0)&gt;0,TRIM(VLOOKUP(X$6,'Lifeline-Capability XWalk'!$F$6:$G$38,2,FALSE)),"")</f>
        <v/>
      </c>
      <c r="Y1687" s="91" t="str">
        <f>IF(IFERROR(SEARCH(Y$6,$D1687),0)&gt;0,TRIM(VLOOKUP(Y$6,'Lifeline-Capability XWalk'!$F$6:$G$38,2,FALSE)),"")</f>
        <v/>
      </c>
      <c r="Z1687" s="91" t="str">
        <f>IF(IFERROR(SEARCH(Z$6,$D1687),0)&gt;0,TRIM(VLOOKUP(Z$6,'Lifeline-Capability XWalk'!$F$6:$G$38,2,FALSE)),"")</f>
        <v>Safety and Security</v>
      </c>
      <c r="AA1687" s="91" t="str">
        <f>IF(IFERROR(SEARCH(AA$6,$D1687),0)&gt;0,TRIM(VLOOKUP(AA$6,'Lifeline-Capability XWalk'!$F$6:$G$38,2,FALSE)),"")</f>
        <v>Communications</v>
      </c>
      <c r="AB1687" s="91" t="str">
        <f>IF(IFERROR(SEARCH(AB$6,$D1687),0)&gt;0,TRIM(VLOOKUP(AB$6,'Lifeline-Capability XWalk'!$F$6:$G$38,2,FALSE)),"")</f>
        <v>Communications</v>
      </c>
      <c r="AC1687" s="91" t="str">
        <f>IF(IFERROR(SEARCH(AC$6,$D1687),0)&gt;0,TRIM(VLOOKUP(AC$6,'Lifeline-Capability XWalk'!$F$6:$G$38,2,FALSE)),"")</f>
        <v/>
      </c>
      <c r="AD1687" s="91" t="str">
        <f>IF(IFERROR(SEARCH(AD$6,$D1687),0)&gt;0,TRIM(VLOOKUP(AD$6,'Lifeline-Capability XWalk'!$F$6:$G$38,2,FALSE)),"")</f>
        <v/>
      </c>
      <c r="AE1687" s="91" t="str">
        <f>IF(IFERROR(SEARCH(AE$6,$D1687),0)&gt;0,TRIM(VLOOKUP(AE$6,'Lifeline-Capability XWalk'!$F$6:$G$38,2,FALSE)),"")</f>
        <v/>
      </c>
      <c r="AF1687" s="91" t="str">
        <f>IF(IFERROR(SEARCH(AF$6,$D1687),0)&gt;0,TRIM(VLOOKUP(AF$6,'Lifeline-Capability XWalk'!$F$6:$G$38,2,FALSE)),"")</f>
        <v/>
      </c>
      <c r="AG1687" s="91" t="str">
        <f>IF(IFERROR(SEARCH(AG$6,$D1687),0)&gt;0,TRIM(VLOOKUP(AG$6,'Lifeline-Capability XWalk'!$F$6:$G$38,2,FALSE)),"")</f>
        <v/>
      </c>
      <c r="AH1687" s="91" t="str">
        <f>IF(IFERROR(SEARCH(AH$6,$D1687),0)&gt;0,TRIM(VLOOKUP(AH$6,'Lifeline-Capability XWalk'!$F$6:$G$38,2,FALSE)),"")</f>
        <v/>
      </c>
      <c r="AI1687" s="91" t="str">
        <f>IF(IFERROR(SEARCH(AI$6,$D1687),0)&gt;0,TRIM(VLOOKUP(AI$6,'Lifeline-Capability XWalk'!$F$6:$G$38,2,FALSE)),"")</f>
        <v/>
      </c>
      <c r="AJ1687" s="91" t="str">
        <f>IF(IFERROR(SEARCH(AJ$6,$D1687),0)&gt;0,TRIM(VLOOKUP(AJ$6,'Lifeline-Capability XWalk'!$F$6:$G$38,2,FALSE)),"")</f>
        <v/>
      </c>
      <c r="AK1687" s="91" t="str">
        <f>IF(IFERROR(SEARCH(AK$6,$D1687),0)&gt;0,TRIM(VLOOKUP(AK$6,'Lifeline-Capability XWalk'!$F$6:$G$38,2,FALSE)),"")</f>
        <v/>
      </c>
      <c r="AL1687" s="92" t="str">
        <f>IF(IFERROR(SEARCH(AL$6,$D1687),0)&gt;0,TRIM(VLOOKUP(AL$6,'Lifeline-Capability XWalk'!$F$6:$G$38,2,FALSE)),"")</f>
        <v/>
      </c>
      <c r="AM1687" s="24" t="str">
        <f t="shared" si="104"/>
        <v>Safety and Security</v>
      </c>
      <c r="AN1687" s="24" t="str">
        <f t="shared" si="104"/>
        <v/>
      </c>
      <c r="AO1687" s="24" t="str">
        <f t="shared" si="104"/>
        <v/>
      </c>
      <c r="AP1687" s="24" t="str">
        <f t="shared" si="104"/>
        <v/>
      </c>
      <c r="AQ1687" s="24" t="str">
        <f t="shared" si="104"/>
        <v>Communications</v>
      </c>
      <c r="AR1687" s="24" t="str">
        <f t="shared" si="104"/>
        <v/>
      </c>
      <c r="AS1687" s="24" t="str">
        <f t="shared" si="104"/>
        <v/>
      </c>
      <c r="AT1687" s="24" t="str">
        <f t="shared" si="104"/>
        <v/>
      </c>
      <c r="AU1687" s="24" t="str">
        <f t="shared" si="104"/>
        <v/>
      </c>
    </row>
    <row r="1688" spans="1:47" ht="32.1" customHeight="1" x14ac:dyDescent="0.2">
      <c r="A1688" s="143" t="s">
        <v>1113</v>
      </c>
      <c r="B1688" s="144" t="s">
        <v>20</v>
      </c>
      <c r="C1688" s="144" t="s">
        <v>1084</v>
      </c>
      <c r="D1688" s="124" t="s">
        <v>1294</v>
      </c>
      <c r="E1688" s="64" t="str">
        <f t="shared" si="103"/>
        <v>Safety and Security, Health and Medical</v>
      </c>
      <c r="F1688" s="70" t="s">
        <v>2098</v>
      </c>
      <c r="G1688" s="90" t="str">
        <f>IF(IFERROR(SEARCH(G$6,$D1688),0)&gt;0,TRIM(VLOOKUP(G$6,'Lifeline-Capability XWalk'!$F$6:$G$38,2,FALSE)),"")</f>
        <v/>
      </c>
      <c r="H1688" s="91" t="str">
        <f>IF(IFERROR(SEARCH(H$6,$D1688),0)&gt;0,TRIM(VLOOKUP(H$6,'Lifeline-Capability XWalk'!$F$6:$G$38,2,FALSE)),"")</f>
        <v/>
      </c>
      <c r="I1688" s="91" t="str">
        <f>IF(IFERROR(SEARCH(I$6,$D1688),0)&gt;0,TRIM(VLOOKUP(I$6,'Lifeline-Capability XWalk'!$F$6:$G$38,2,FALSE)),"")</f>
        <v/>
      </c>
      <c r="J1688" s="91" t="str">
        <f>IF(IFERROR(SEARCH(J$6,$D1688),0)&gt;0,TRIM(VLOOKUP(J$6,'Lifeline-Capability XWalk'!$F$6:$G$38,2,FALSE)),"")</f>
        <v/>
      </c>
      <c r="K1688" s="91" t="str">
        <f>IF(IFERROR(SEARCH(K$6,$D1688),0)&gt;0,TRIM(VLOOKUP(K$6,'Lifeline-Capability XWalk'!$F$6:$G$38,2,FALSE)),"")</f>
        <v/>
      </c>
      <c r="L1688" s="91" t="str">
        <f>IF(IFERROR(SEARCH(L$6,$D1688),0)&gt;0,TRIM(VLOOKUP(L$6,'Lifeline-Capability XWalk'!$F$6:$G$38,2,FALSE)),"")</f>
        <v/>
      </c>
      <c r="M1688" s="91" t="str">
        <f>IF(IFERROR(SEARCH(M$6,$D1688),0)&gt;0,TRIM(VLOOKUP(M$6,'Lifeline-Capability XWalk'!$F$6:$G$38,2,FALSE)),"")</f>
        <v/>
      </c>
      <c r="N1688" s="91" t="str">
        <f>IF(IFERROR(SEARCH(N$6,$D1688),0)&gt;0,TRIM(VLOOKUP(N$6,'Lifeline-Capability XWalk'!$F$6:$G$38,2,FALSE)),"")</f>
        <v/>
      </c>
      <c r="O1688" s="91" t="str">
        <f>IF(IFERROR(SEARCH(O$6,$D1688),0)&gt;0,TRIM(VLOOKUP(O$6,'Lifeline-Capability XWalk'!$F$6:$G$38,2,FALSE)),"")</f>
        <v/>
      </c>
      <c r="P1688" s="91" t="str">
        <f>IF(IFERROR(SEARCH(P$6,$D1688),0)&gt;0,TRIM(VLOOKUP(P$6,'Lifeline-Capability XWalk'!$F$6:$G$38,2,FALSE)),"")</f>
        <v/>
      </c>
      <c r="Q1688" s="91" t="str">
        <f>IF(IFERROR(SEARCH(Q$6,$D1688),0)&gt;0,TRIM(VLOOKUP(Q$6,'Lifeline-Capability XWalk'!$F$6:$G$38,2,FALSE)),"")</f>
        <v/>
      </c>
      <c r="R1688" s="91" t="str">
        <f>IF(IFERROR(SEARCH(R$6,$D1688),0)&gt;0,TRIM(VLOOKUP(R$6,'Lifeline-Capability XWalk'!$F$6:$G$38,2,FALSE)),"")</f>
        <v/>
      </c>
      <c r="S1688" s="91" t="str">
        <f>IF(IFERROR(SEARCH(S$6,$D1688),0)&gt;0,TRIM(VLOOKUP(S$6,'Lifeline-Capability XWalk'!$F$6:$G$38,2,FALSE)),"")</f>
        <v/>
      </c>
      <c r="T1688" s="91" t="str">
        <f>IF(IFERROR(SEARCH(T$6,$D1688),0)&gt;0,TRIM(VLOOKUP(T$6,'Lifeline-Capability XWalk'!$F$6:$G$38,2,FALSE)),"")</f>
        <v/>
      </c>
      <c r="U1688" s="91" t="str">
        <f>IF(IFERROR(SEARCH(U$6,$D1688),0)&gt;0,TRIM(VLOOKUP(U$6,'Lifeline-Capability XWalk'!$F$6:$G$38,2,FALSE)),"")</f>
        <v/>
      </c>
      <c r="V1688" s="91" t="str">
        <f>IF(IFERROR(SEARCH(V$6,$D1688),0)&gt;0,TRIM(VLOOKUP(V$6,'Lifeline-Capability XWalk'!$F$6:$G$38,2,FALSE)),"")</f>
        <v/>
      </c>
      <c r="W1688" s="91" t="str">
        <f>IF(IFERROR(SEARCH(W$6,$D1688),0)&gt;0,TRIM(VLOOKUP(W$6,'Lifeline-Capability XWalk'!$F$6:$G$38,2,FALSE)),"")</f>
        <v/>
      </c>
      <c r="X1688" s="91" t="str">
        <f>IF(IFERROR(SEARCH(X$6,$D1688),0)&gt;0,TRIM(VLOOKUP(X$6,'Lifeline-Capability XWalk'!$F$6:$G$38,2,FALSE)),"")</f>
        <v/>
      </c>
      <c r="Y1688" s="91" t="str">
        <f>IF(IFERROR(SEARCH(Y$6,$D1688),0)&gt;0,TRIM(VLOOKUP(Y$6,'Lifeline-Capability XWalk'!$F$6:$G$38,2,FALSE)),"")</f>
        <v/>
      </c>
      <c r="Z1688" s="91" t="str">
        <f>IF(IFERROR(SEARCH(Z$6,$D1688),0)&gt;0,TRIM(VLOOKUP(Z$6,'Lifeline-Capability XWalk'!$F$6:$G$38,2,FALSE)),"")</f>
        <v/>
      </c>
      <c r="AA1688" s="91" t="str">
        <f>IF(IFERROR(SEARCH(AA$6,$D1688),0)&gt;0,TRIM(VLOOKUP(AA$6,'Lifeline-Capability XWalk'!$F$6:$G$38,2,FALSE)),"")</f>
        <v/>
      </c>
      <c r="AB1688" s="91" t="str">
        <f>IF(IFERROR(SEARCH(AB$6,$D1688),0)&gt;0,TRIM(VLOOKUP(AB$6,'Lifeline-Capability XWalk'!$F$6:$G$38,2,FALSE)),"")</f>
        <v/>
      </c>
      <c r="AC1688" s="91" t="str">
        <f>IF(IFERROR(SEARCH(AC$6,$D1688),0)&gt;0,TRIM(VLOOKUP(AC$6,'Lifeline-Capability XWalk'!$F$6:$G$38,2,FALSE)),"")</f>
        <v>Safety and Security</v>
      </c>
      <c r="AD1688" s="91" t="str">
        <f>IF(IFERROR(SEARCH(AD$6,$D1688),0)&gt;0,TRIM(VLOOKUP(AD$6,'Lifeline-Capability XWalk'!$F$6:$G$38,2,FALSE)),"")</f>
        <v/>
      </c>
      <c r="AE1688" s="91" t="str">
        <f>IF(IFERROR(SEARCH(AE$6,$D1688),0)&gt;0,TRIM(VLOOKUP(AE$6,'Lifeline-Capability XWalk'!$F$6:$G$38,2,FALSE)),"")</f>
        <v>Health and Medical</v>
      </c>
      <c r="AF1688" s="91" t="str">
        <f>IF(IFERROR(SEARCH(AF$6,$D1688),0)&gt;0,TRIM(VLOOKUP(AF$6,'Lifeline-Capability XWalk'!$F$6:$G$38,2,FALSE)),"")</f>
        <v/>
      </c>
      <c r="AG1688" s="91" t="str">
        <f>IF(IFERROR(SEARCH(AG$6,$D1688),0)&gt;0,TRIM(VLOOKUP(AG$6,'Lifeline-Capability XWalk'!$F$6:$G$38,2,FALSE)),"")</f>
        <v/>
      </c>
      <c r="AH1688" s="91" t="str">
        <f>IF(IFERROR(SEARCH(AH$6,$D1688),0)&gt;0,TRIM(VLOOKUP(AH$6,'Lifeline-Capability XWalk'!$F$6:$G$38,2,FALSE)),"")</f>
        <v/>
      </c>
      <c r="AI1688" s="91" t="str">
        <f>IF(IFERROR(SEARCH(AI$6,$D1688),0)&gt;0,TRIM(VLOOKUP(AI$6,'Lifeline-Capability XWalk'!$F$6:$G$38,2,FALSE)),"")</f>
        <v/>
      </c>
      <c r="AJ1688" s="91" t="str">
        <f>IF(IFERROR(SEARCH(AJ$6,$D1688),0)&gt;0,TRIM(VLOOKUP(AJ$6,'Lifeline-Capability XWalk'!$F$6:$G$38,2,FALSE)),"")</f>
        <v/>
      </c>
      <c r="AK1688" s="91" t="str">
        <f>IF(IFERROR(SEARCH(AK$6,$D1688),0)&gt;0,TRIM(VLOOKUP(AK$6,'Lifeline-Capability XWalk'!$F$6:$G$38,2,FALSE)),"")</f>
        <v/>
      </c>
      <c r="AL1688" s="92" t="str">
        <f>IF(IFERROR(SEARCH(AL$6,$D1688),0)&gt;0,TRIM(VLOOKUP(AL$6,'Lifeline-Capability XWalk'!$F$6:$G$38,2,FALSE)),"")</f>
        <v/>
      </c>
      <c r="AM1688" s="24" t="str">
        <f t="shared" si="104"/>
        <v>Safety and Security</v>
      </c>
      <c r="AN1688" s="24" t="str">
        <f t="shared" si="104"/>
        <v/>
      </c>
      <c r="AO1688" s="24" t="str">
        <f t="shared" si="104"/>
        <v>Health and Medical</v>
      </c>
      <c r="AP1688" s="24" t="str">
        <f t="shared" si="104"/>
        <v/>
      </c>
      <c r="AQ1688" s="24" t="str">
        <f t="shared" si="104"/>
        <v/>
      </c>
      <c r="AR1688" s="24" t="str">
        <f t="shared" si="104"/>
        <v/>
      </c>
      <c r="AS1688" s="24" t="str">
        <f t="shared" si="104"/>
        <v/>
      </c>
      <c r="AT1688" s="24" t="str">
        <f t="shared" si="104"/>
        <v/>
      </c>
      <c r="AU1688" s="24" t="str">
        <f t="shared" si="104"/>
        <v/>
      </c>
    </row>
    <row r="1689" spans="1:47" ht="32.1" customHeight="1" x14ac:dyDescent="0.2">
      <c r="A1689" s="143" t="s">
        <v>1112</v>
      </c>
      <c r="B1689" s="144" t="s">
        <v>1410</v>
      </c>
      <c r="C1689" s="144" t="s">
        <v>1082</v>
      </c>
      <c r="D1689" s="124" t="s">
        <v>2286</v>
      </c>
      <c r="E1689" s="64" t="str">
        <f t="shared" si="103"/>
        <v>Safety and Security; Food, Water, Shelter; Health and Medical; Energy; Communications; Hazardous Materials; Transportation; Water Systems;</v>
      </c>
      <c r="F1689" s="70" t="s">
        <v>2099</v>
      </c>
      <c r="G1689" s="90" t="str">
        <f>IF(IFERROR(SEARCH(G$6,$D1689),0)&gt;0,TRIM(VLOOKUP(G$6,'Lifeline-Capability XWalk'!$F$6:$G$38,2,FALSE)),"")</f>
        <v/>
      </c>
      <c r="H1689" s="91" t="str">
        <f>IF(IFERROR(SEARCH(H$6,$D1689),0)&gt;0,TRIM(VLOOKUP(H$6,'Lifeline-Capability XWalk'!$F$6:$G$38,2,FALSE)),"")</f>
        <v/>
      </c>
      <c r="I1689" s="91" t="str">
        <f>IF(IFERROR(SEARCH(I$6,$D1689),0)&gt;0,TRIM(VLOOKUP(I$6,'Lifeline-Capability XWalk'!$F$6:$G$38,2,FALSE)),"")</f>
        <v/>
      </c>
      <c r="J1689" s="91" t="str">
        <f>IF(IFERROR(SEARCH(J$6,$D1689),0)&gt;0,TRIM(VLOOKUP(J$6,'Lifeline-Capability XWalk'!$F$6:$G$38,2,FALSE)),"")</f>
        <v/>
      </c>
      <c r="K1689" s="91" t="str">
        <f>IF(IFERROR(SEARCH(K$6,$D1689),0)&gt;0,TRIM(VLOOKUP(K$6,'Lifeline-Capability XWalk'!$F$6:$G$38,2,FALSE)),"")</f>
        <v/>
      </c>
      <c r="L1689" s="91" t="str">
        <f>IF(IFERROR(SEARCH(L$6,$D1689),0)&gt;0,TRIM(VLOOKUP(L$6,'Lifeline-Capability XWalk'!$F$6:$G$38,2,FALSE)),"")</f>
        <v/>
      </c>
      <c r="M1689" s="91" t="str">
        <f>IF(IFERROR(SEARCH(M$6,$D1689),0)&gt;0,TRIM(VLOOKUP(M$6,'Lifeline-Capability XWalk'!$F$6:$G$38,2,FALSE)),"")</f>
        <v/>
      </c>
      <c r="N1689" s="91" t="str">
        <f>IF(IFERROR(SEARCH(N$6,$D1689),0)&gt;0,TRIM(VLOOKUP(N$6,'Lifeline-Capability XWalk'!$F$6:$G$38,2,FALSE)),"")</f>
        <v/>
      </c>
      <c r="O1689" s="91" t="str">
        <f>IF(IFERROR(SEARCH(O$6,$D1689),0)&gt;0,TRIM(VLOOKUP(O$6,'Lifeline-Capability XWalk'!$F$6:$G$38,2,FALSE)),"")</f>
        <v/>
      </c>
      <c r="P1689" s="91" t="str">
        <f>IF(IFERROR(SEARCH(P$6,$D1689),0)&gt;0,TRIM(VLOOKUP(P$6,'Lifeline-Capability XWalk'!$F$6:$G$38,2,FALSE)),"")</f>
        <v/>
      </c>
      <c r="Q1689" s="91" t="str">
        <f>IF(IFERROR(SEARCH(Q$6,$D1689),0)&gt;0,TRIM(VLOOKUP(Q$6,'Lifeline-Capability XWalk'!$F$6:$G$38,2,FALSE)),"")</f>
        <v/>
      </c>
      <c r="R1689" s="91" t="str">
        <f>IF(IFERROR(SEARCH(R$6,$D1689),0)&gt;0,TRIM(VLOOKUP(R$6,'Lifeline-Capability XWalk'!$F$6:$G$38,2,FALSE)),"")</f>
        <v>Safety and Security; Food, Water, Shelter; Health and Medical; Energy; Communications; Hazardous Materials; Transportation; Water Systems;</v>
      </c>
      <c r="S1689" s="91" t="str">
        <f>IF(IFERROR(SEARCH(S$6,$D1689),0)&gt;0,TRIM(VLOOKUP(S$6,'Lifeline-Capability XWalk'!$F$6:$G$38,2,FALSE)),"")</f>
        <v/>
      </c>
      <c r="T1689" s="91" t="str">
        <f>IF(IFERROR(SEARCH(T$6,$D1689),0)&gt;0,TRIM(VLOOKUP(T$6,'Lifeline-Capability XWalk'!$F$6:$G$38,2,FALSE)),"")</f>
        <v/>
      </c>
      <c r="U1689" s="91" t="str">
        <f>IF(IFERROR(SEARCH(U$6,$D1689),0)&gt;0,TRIM(VLOOKUP(U$6,'Lifeline-Capability XWalk'!$F$6:$G$38,2,FALSE)),"")</f>
        <v/>
      </c>
      <c r="V1689" s="91" t="str">
        <f>IF(IFERROR(SEARCH(V$6,$D1689),0)&gt;0,TRIM(VLOOKUP(V$6,'Lifeline-Capability XWalk'!$F$6:$G$38,2,FALSE)),"")</f>
        <v/>
      </c>
      <c r="W1689" s="91" t="str">
        <f>IF(IFERROR(SEARCH(W$6,$D1689),0)&gt;0,TRIM(VLOOKUP(W$6,'Lifeline-Capability XWalk'!$F$6:$G$38,2,FALSE)),"")</f>
        <v>Health and Medical</v>
      </c>
      <c r="X1689" s="91" t="str">
        <f>IF(IFERROR(SEARCH(X$6,$D1689),0)&gt;0,TRIM(VLOOKUP(X$6,'Lifeline-Capability XWalk'!$F$6:$G$38,2,FALSE)),"")</f>
        <v/>
      </c>
      <c r="Y1689" s="91" t="str">
        <f>IF(IFERROR(SEARCH(Y$6,$D1689),0)&gt;0,TRIM(VLOOKUP(Y$6,'Lifeline-Capability XWalk'!$F$6:$G$38,2,FALSE)),"")</f>
        <v/>
      </c>
      <c r="Z1689" s="91" t="str">
        <f>IF(IFERROR(SEARCH(Z$6,$D1689),0)&gt;0,TRIM(VLOOKUP(Z$6,'Lifeline-Capability XWalk'!$F$6:$G$38,2,FALSE)),"")</f>
        <v/>
      </c>
      <c r="AA1689" s="91" t="str">
        <f>IF(IFERROR(SEARCH(AA$6,$D1689),0)&gt;0,TRIM(VLOOKUP(AA$6,'Lifeline-Capability XWalk'!$F$6:$G$38,2,FALSE)),"")</f>
        <v/>
      </c>
      <c r="AB1689" s="91" t="str">
        <f>IF(IFERROR(SEARCH(AB$6,$D1689),0)&gt;0,TRIM(VLOOKUP(AB$6,'Lifeline-Capability XWalk'!$F$6:$G$38,2,FALSE)),"")</f>
        <v>Communications</v>
      </c>
      <c r="AC1689" s="91" t="str">
        <f>IF(IFERROR(SEARCH(AC$6,$D1689),0)&gt;0,TRIM(VLOOKUP(AC$6,'Lifeline-Capability XWalk'!$F$6:$G$38,2,FALSE)),"")</f>
        <v/>
      </c>
      <c r="AD1689" s="91" t="str">
        <f>IF(IFERROR(SEARCH(AD$6,$D1689),0)&gt;0,TRIM(VLOOKUP(AD$6,'Lifeline-Capability XWalk'!$F$6:$G$38,2,FALSE)),"")</f>
        <v/>
      </c>
      <c r="AE1689" s="91" t="str">
        <f>IF(IFERROR(SEARCH(AE$6,$D1689),0)&gt;0,TRIM(VLOOKUP(AE$6,'Lifeline-Capability XWalk'!$F$6:$G$38,2,FALSE)),"")</f>
        <v/>
      </c>
      <c r="AF1689" s="91" t="str">
        <f>IF(IFERROR(SEARCH(AF$6,$D1689),0)&gt;0,TRIM(VLOOKUP(AF$6,'Lifeline-Capability XWalk'!$F$6:$G$38,2,FALSE)),"")</f>
        <v/>
      </c>
      <c r="AG1689" s="91" t="str">
        <f>IF(IFERROR(SEARCH(AG$6,$D1689),0)&gt;0,TRIM(VLOOKUP(AG$6,'Lifeline-Capability XWalk'!$F$6:$G$38,2,FALSE)),"")</f>
        <v/>
      </c>
      <c r="AH1689" s="91" t="str">
        <f>IF(IFERROR(SEARCH(AH$6,$D1689),0)&gt;0,TRIM(VLOOKUP(AH$6,'Lifeline-Capability XWalk'!$F$6:$G$38,2,FALSE)),"")</f>
        <v/>
      </c>
      <c r="AI1689" s="91" t="str">
        <f>IF(IFERROR(SEARCH(AI$6,$D1689),0)&gt;0,TRIM(VLOOKUP(AI$6,'Lifeline-Capability XWalk'!$F$6:$G$38,2,FALSE)),"")</f>
        <v/>
      </c>
      <c r="AJ1689" s="91" t="str">
        <f>IF(IFERROR(SEARCH(AJ$6,$D1689),0)&gt;0,TRIM(VLOOKUP(AJ$6,'Lifeline-Capability XWalk'!$F$6:$G$38,2,FALSE)),"")</f>
        <v>Safety and Security; Food, Water, Shelter; Health and Medical; Energy; Communications; Hazardous Materials; Transportation; Water Systems;</v>
      </c>
      <c r="AK1689" s="91" t="str">
        <f>IF(IFERROR(SEARCH(AK$6,$D1689),0)&gt;0,TRIM(VLOOKUP(AK$6,'Lifeline-Capability XWalk'!$F$6:$G$38,2,FALSE)),"")</f>
        <v/>
      </c>
      <c r="AL1689" s="92" t="str">
        <f>IF(IFERROR(SEARCH(AL$6,$D1689),0)&gt;0,TRIM(VLOOKUP(AL$6,'Lifeline-Capability XWalk'!$F$6:$G$38,2,FALSE)),"")</f>
        <v/>
      </c>
      <c r="AM1689" s="24" t="str">
        <f t="shared" si="104"/>
        <v/>
      </c>
      <c r="AN1689" s="24" t="str">
        <f t="shared" si="104"/>
        <v/>
      </c>
      <c r="AO1689" s="24" t="str">
        <f t="shared" si="104"/>
        <v>Health and Medical</v>
      </c>
      <c r="AP1689" s="24" t="str">
        <f t="shared" si="104"/>
        <v/>
      </c>
      <c r="AQ1689" s="24" t="str">
        <f t="shared" si="104"/>
        <v>Communications</v>
      </c>
      <c r="AR1689" s="24" t="str">
        <f t="shared" si="104"/>
        <v/>
      </c>
      <c r="AS1689" s="24" t="str">
        <f t="shared" si="104"/>
        <v/>
      </c>
      <c r="AT1689" s="24" t="str">
        <f t="shared" si="104"/>
        <v/>
      </c>
      <c r="AU1689" s="24" t="str">
        <f t="shared" si="104"/>
        <v>Safety and Security; Food, Water, Shelter; Health and Medical; Energy; Communications; Hazardous Materials; Transportation; Water Systems;</v>
      </c>
    </row>
    <row r="1690" spans="1:47" ht="32.1" customHeight="1" x14ac:dyDescent="0.2">
      <c r="A1690" s="143" t="s">
        <v>1112</v>
      </c>
      <c r="B1690" s="144" t="s">
        <v>1308</v>
      </c>
      <c r="C1690" s="144" t="s">
        <v>1082</v>
      </c>
      <c r="D1690" s="124" t="s">
        <v>2286</v>
      </c>
      <c r="E1690" s="64" t="str">
        <f t="shared" si="103"/>
        <v>Safety and Security; Food, Water, Shelter; Health and Medical; Energy; Communications; Hazardous Materials; Transportation; Water Systems;</v>
      </c>
      <c r="F1690" s="70" t="s">
        <v>2100</v>
      </c>
      <c r="G1690" s="90" t="str">
        <f>IF(IFERROR(SEARCH(G$6,$D1690),0)&gt;0,TRIM(VLOOKUP(G$6,'Lifeline-Capability XWalk'!$F$6:$G$38,2,FALSE)),"")</f>
        <v/>
      </c>
      <c r="H1690" s="91" t="str">
        <f>IF(IFERROR(SEARCH(H$6,$D1690),0)&gt;0,TRIM(VLOOKUP(H$6,'Lifeline-Capability XWalk'!$F$6:$G$38,2,FALSE)),"")</f>
        <v/>
      </c>
      <c r="I1690" s="91" t="str">
        <f>IF(IFERROR(SEARCH(I$6,$D1690),0)&gt;0,TRIM(VLOOKUP(I$6,'Lifeline-Capability XWalk'!$F$6:$G$38,2,FALSE)),"")</f>
        <v/>
      </c>
      <c r="J1690" s="91" t="str">
        <f>IF(IFERROR(SEARCH(J$6,$D1690),0)&gt;0,TRIM(VLOOKUP(J$6,'Lifeline-Capability XWalk'!$F$6:$G$38,2,FALSE)),"")</f>
        <v/>
      </c>
      <c r="K1690" s="91" t="str">
        <f>IF(IFERROR(SEARCH(K$6,$D1690),0)&gt;0,TRIM(VLOOKUP(K$6,'Lifeline-Capability XWalk'!$F$6:$G$38,2,FALSE)),"")</f>
        <v/>
      </c>
      <c r="L1690" s="91" t="str">
        <f>IF(IFERROR(SEARCH(L$6,$D1690),0)&gt;0,TRIM(VLOOKUP(L$6,'Lifeline-Capability XWalk'!$F$6:$G$38,2,FALSE)),"")</f>
        <v/>
      </c>
      <c r="M1690" s="91" t="str">
        <f>IF(IFERROR(SEARCH(M$6,$D1690),0)&gt;0,TRIM(VLOOKUP(M$6,'Lifeline-Capability XWalk'!$F$6:$G$38,2,FALSE)),"")</f>
        <v/>
      </c>
      <c r="N1690" s="91" t="str">
        <f>IF(IFERROR(SEARCH(N$6,$D1690),0)&gt;0,TRIM(VLOOKUP(N$6,'Lifeline-Capability XWalk'!$F$6:$G$38,2,FALSE)),"")</f>
        <v/>
      </c>
      <c r="O1690" s="91" t="str">
        <f>IF(IFERROR(SEARCH(O$6,$D1690),0)&gt;0,TRIM(VLOOKUP(O$6,'Lifeline-Capability XWalk'!$F$6:$G$38,2,FALSE)),"")</f>
        <v/>
      </c>
      <c r="P1690" s="91" t="str">
        <f>IF(IFERROR(SEARCH(P$6,$D1690),0)&gt;0,TRIM(VLOOKUP(P$6,'Lifeline-Capability XWalk'!$F$6:$G$38,2,FALSE)),"")</f>
        <v/>
      </c>
      <c r="Q1690" s="91" t="str">
        <f>IF(IFERROR(SEARCH(Q$6,$D1690),0)&gt;0,TRIM(VLOOKUP(Q$6,'Lifeline-Capability XWalk'!$F$6:$G$38,2,FALSE)),"")</f>
        <v/>
      </c>
      <c r="R1690" s="91" t="str">
        <f>IF(IFERROR(SEARCH(R$6,$D1690),0)&gt;0,TRIM(VLOOKUP(R$6,'Lifeline-Capability XWalk'!$F$6:$G$38,2,FALSE)),"")</f>
        <v>Safety and Security; Food, Water, Shelter; Health and Medical; Energy; Communications; Hazardous Materials; Transportation; Water Systems;</v>
      </c>
      <c r="S1690" s="91" t="str">
        <f>IF(IFERROR(SEARCH(S$6,$D1690),0)&gt;0,TRIM(VLOOKUP(S$6,'Lifeline-Capability XWalk'!$F$6:$G$38,2,FALSE)),"")</f>
        <v/>
      </c>
      <c r="T1690" s="91" t="str">
        <f>IF(IFERROR(SEARCH(T$6,$D1690),0)&gt;0,TRIM(VLOOKUP(T$6,'Lifeline-Capability XWalk'!$F$6:$G$38,2,FALSE)),"")</f>
        <v/>
      </c>
      <c r="U1690" s="91" t="str">
        <f>IF(IFERROR(SEARCH(U$6,$D1690),0)&gt;0,TRIM(VLOOKUP(U$6,'Lifeline-Capability XWalk'!$F$6:$G$38,2,FALSE)),"")</f>
        <v/>
      </c>
      <c r="V1690" s="91" t="str">
        <f>IF(IFERROR(SEARCH(V$6,$D1690),0)&gt;0,TRIM(VLOOKUP(V$6,'Lifeline-Capability XWalk'!$F$6:$G$38,2,FALSE)),"")</f>
        <v/>
      </c>
      <c r="W1690" s="91" t="str">
        <f>IF(IFERROR(SEARCH(W$6,$D1690),0)&gt;0,TRIM(VLOOKUP(W$6,'Lifeline-Capability XWalk'!$F$6:$G$38,2,FALSE)),"")</f>
        <v>Health and Medical</v>
      </c>
      <c r="X1690" s="91" t="str">
        <f>IF(IFERROR(SEARCH(X$6,$D1690),0)&gt;0,TRIM(VLOOKUP(X$6,'Lifeline-Capability XWalk'!$F$6:$G$38,2,FALSE)),"")</f>
        <v/>
      </c>
      <c r="Y1690" s="91" t="str">
        <f>IF(IFERROR(SEARCH(Y$6,$D1690),0)&gt;0,TRIM(VLOOKUP(Y$6,'Lifeline-Capability XWalk'!$F$6:$G$38,2,FALSE)),"")</f>
        <v/>
      </c>
      <c r="Z1690" s="91" t="str">
        <f>IF(IFERROR(SEARCH(Z$6,$D1690),0)&gt;0,TRIM(VLOOKUP(Z$6,'Lifeline-Capability XWalk'!$F$6:$G$38,2,FALSE)),"")</f>
        <v/>
      </c>
      <c r="AA1690" s="91" t="str">
        <f>IF(IFERROR(SEARCH(AA$6,$D1690),0)&gt;0,TRIM(VLOOKUP(AA$6,'Lifeline-Capability XWalk'!$F$6:$G$38,2,FALSE)),"")</f>
        <v/>
      </c>
      <c r="AB1690" s="91" t="str">
        <f>IF(IFERROR(SEARCH(AB$6,$D1690),0)&gt;0,TRIM(VLOOKUP(AB$6,'Lifeline-Capability XWalk'!$F$6:$G$38,2,FALSE)),"")</f>
        <v>Communications</v>
      </c>
      <c r="AC1690" s="91" t="str">
        <f>IF(IFERROR(SEARCH(AC$6,$D1690),0)&gt;0,TRIM(VLOOKUP(AC$6,'Lifeline-Capability XWalk'!$F$6:$G$38,2,FALSE)),"")</f>
        <v/>
      </c>
      <c r="AD1690" s="91" t="str">
        <f>IF(IFERROR(SEARCH(AD$6,$D1690),0)&gt;0,TRIM(VLOOKUP(AD$6,'Lifeline-Capability XWalk'!$F$6:$G$38,2,FALSE)),"")</f>
        <v/>
      </c>
      <c r="AE1690" s="91" t="str">
        <f>IF(IFERROR(SEARCH(AE$6,$D1690),0)&gt;0,TRIM(VLOOKUP(AE$6,'Lifeline-Capability XWalk'!$F$6:$G$38,2,FALSE)),"")</f>
        <v/>
      </c>
      <c r="AF1690" s="91" t="str">
        <f>IF(IFERROR(SEARCH(AF$6,$D1690),0)&gt;0,TRIM(VLOOKUP(AF$6,'Lifeline-Capability XWalk'!$F$6:$G$38,2,FALSE)),"")</f>
        <v/>
      </c>
      <c r="AG1690" s="91" t="str">
        <f>IF(IFERROR(SEARCH(AG$6,$D1690),0)&gt;0,TRIM(VLOOKUP(AG$6,'Lifeline-Capability XWalk'!$F$6:$G$38,2,FALSE)),"")</f>
        <v/>
      </c>
      <c r="AH1690" s="91" t="str">
        <f>IF(IFERROR(SEARCH(AH$6,$D1690),0)&gt;0,TRIM(VLOOKUP(AH$6,'Lifeline-Capability XWalk'!$F$6:$G$38,2,FALSE)),"")</f>
        <v/>
      </c>
      <c r="AI1690" s="91" t="str">
        <f>IF(IFERROR(SEARCH(AI$6,$D1690),0)&gt;0,TRIM(VLOOKUP(AI$6,'Lifeline-Capability XWalk'!$F$6:$G$38,2,FALSE)),"")</f>
        <v/>
      </c>
      <c r="AJ1690" s="91" t="str">
        <f>IF(IFERROR(SEARCH(AJ$6,$D1690),0)&gt;0,TRIM(VLOOKUP(AJ$6,'Lifeline-Capability XWalk'!$F$6:$G$38,2,FALSE)),"")</f>
        <v>Safety and Security; Food, Water, Shelter; Health and Medical; Energy; Communications; Hazardous Materials; Transportation; Water Systems;</v>
      </c>
      <c r="AK1690" s="91" t="str">
        <f>IF(IFERROR(SEARCH(AK$6,$D1690),0)&gt;0,TRIM(VLOOKUP(AK$6,'Lifeline-Capability XWalk'!$F$6:$G$38,2,FALSE)),"")</f>
        <v/>
      </c>
      <c r="AL1690" s="92" t="str">
        <f>IF(IFERROR(SEARCH(AL$6,$D1690),0)&gt;0,TRIM(VLOOKUP(AL$6,'Lifeline-Capability XWalk'!$F$6:$G$38,2,FALSE)),"")</f>
        <v/>
      </c>
      <c r="AM1690" s="24" t="str">
        <f t="shared" si="104"/>
        <v/>
      </c>
      <c r="AN1690" s="24" t="str">
        <f t="shared" si="104"/>
        <v/>
      </c>
      <c r="AO1690" s="24" t="str">
        <f t="shared" si="104"/>
        <v>Health and Medical</v>
      </c>
      <c r="AP1690" s="24" t="str">
        <f t="shared" si="104"/>
        <v/>
      </c>
      <c r="AQ1690" s="24" t="str">
        <f t="shared" si="104"/>
        <v>Communications</v>
      </c>
      <c r="AR1690" s="24" t="str">
        <f t="shared" si="104"/>
        <v/>
      </c>
      <c r="AS1690" s="24" t="str">
        <f t="shared" si="104"/>
        <v/>
      </c>
      <c r="AT1690" s="24" t="str">
        <f t="shared" si="104"/>
        <v/>
      </c>
      <c r="AU1690" s="24" t="str">
        <f t="shared" si="104"/>
        <v>Safety and Security; Food, Water, Shelter; Health and Medical; Energy; Communications; Hazardous Materials; Transportation; Water Systems;</v>
      </c>
    </row>
    <row r="1691" spans="1:47" ht="32.1" customHeight="1" x14ac:dyDescent="0.2">
      <c r="A1691" s="143" t="s">
        <v>1112</v>
      </c>
      <c r="B1691" s="144" t="s">
        <v>1308</v>
      </c>
      <c r="C1691" s="144" t="s">
        <v>1082</v>
      </c>
      <c r="D1691" s="124" t="s">
        <v>2286</v>
      </c>
      <c r="E1691" s="64" t="str">
        <f t="shared" si="103"/>
        <v>Safety and Security; Food, Water, Shelter; Health and Medical; Energy; Communications; Hazardous Materials; Transportation; Water Systems;</v>
      </c>
      <c r="F1691" s="70" t="s">
        <v>2101</v>
      </c>
      <c r="G1691" s="90" t="str">
        <f>IF(IFERROR(SEARCH(G$6,$D1691),0)&gt;0,TRIM(VLOOKUP(G$6,'Lifeline-Capability XWalk'!$F$6:$G$38,2,FALSE)),"")</f>
        <v/>
      </c>
      <c r="H1691" s="91" t="str">
        <f>IF(IFERROR(SEARCH(H$6,$D1691),0)&gt;0,TRIM(VLOOKUP(H$6,'Lifeline-Capability XWalk'!$F$6:$G$38,2,FALSE)),"")</f>
        <v/>
      </c>
      <c r="I1691" s="91" t="str">
        <f>IF(IFERROR(SEARCH(I$6,$D1691),0)&gt;0,TRIM(VLOOKUP(I$6,'Lifeline-Capability XWalk'!$F$6:$G$38,2,FALSE)),"")</f>
        <v/>
      </c>
      <c r="J1691" s="91" t="str">
        <f>IF(IFERROR(SEARCH(J$6,$D1691),0)&gt;0,TRIM(VLOOKUP(J$6,'Lifeline-Capability XWalk'!$F$6:$G$38,2,FALSE)),"")</f>
        <v/>
      </c>
      <c r="K1691" s="91" t="str">
        <f>IF(IFERROR(SEARCH(K$6,$D1691),0)&gt;0,TRIM(VLOOKUP(K$6,'Lifeline-Capability XWalk'!$F$6:$G$38,2,FALSE)),"")</f>
        <v/>
      </c>
      <c r="L1691" s="91" t="str">
        <f>IF(IFERROR(SEARCH(L$6,$D1691),0)&gt;0,TRIM(VLOOKUP(L$6,'Lifeline-Capability XWalk'!$F$6:$G$38,2,FALSE)),"")</f>
        <v/>
      </c>
      <c r="M1691" s="91" t="str">
        <f>IF(IFERROR(SEARCH(M$6,$D1691),0)&gt;0,TRIM(VLOOKUP(M$6,'Lifeline-Capability XWalk'!$F$6:$G$38,2,FALSE)),"")</f>
        <v/>
      </c>
      <c r="N1691" s="91" t="str">
        <f>IF(IFERROR(SEARCH(N$6,$D1691),0)&gt;0,TRIM(VLOOKUP(N$6,'Lifeline-Capability XWalk'!$F$6:$G$38,2,FALSE)),"")</f>
        <v/>
      </c>
      <c r="O1691" s="91" t="str">
        <f>IF(IFERROR(SEARCH(O$6,$D1691),0)&gt;0,TRIM(VLOOKUP(O$6,'Lifeline-Capability XWalk'!$F$6:$G$38,2,FALSE)),"")</f>
        <v/>
      </c>
      <c r="P1691" s="91" t="str">
        <f>IF(IFERROR(SEARCH(P$6,$D1691),0)&gt;0,TRIM(VLOOKUP(P$6,'Lifeline-Capability XWalk'!$F$6:$G$38,2,FALSE)),"")</f>
        <v/>
      </c>
      <c r="Q1691" s="91" t="str">
        <f>IF(IFERROR(SEARCH(Q$6,$D1691),0)&gt;0,TRIM(VLOOKUP(Q$6,'Lifeline-Capability XWalk'!$F$6:$G$38,2,FALSE)),"")</f>
        <v/>
      </c>
      <c r="R1691" s="91" t="str">
        <f>IF(IFERROR(SEARCH(R$6,$D1691),0)&gt;0,TRIM(VLOOKUP(R$6,'Lifeline-Capability XWalk'!$F$6:$G$38,2,FALSE)),"")</f>
        <v>Safety and Security; Food, Water, Shelter; Health and Medical; Energy; Communications; Hazardous Materials; Transportation; Water Systems;</v>
      </c>
      <c r="S1691" s="91" t="str">
        <f>IF(IFERROR(SEARCH(S$6,$D1691),0)&gt;0,TRIM(VLOOKUP(S$6,'Lifeline-Capability XWalk'!$F$6:$G$38,2,FALSE)),"")</f>
        <v/>
      </c>
      <c r="T1691" s="91" t="str">
        <f>IF(IFERROR(SEARCH(T$6,$D1691),0)&gt;0,TRIM(VLOOKUP(T$6,'Lifeline-Capability XWalk'!$F$6:$G$38,2,FALSE)),"")</f>
        <v/>
      </c>
      <c r="U1691" s="91" t="str">
        <f>IF(IFERROR(SEARCH(U$6,$D1691),0)&gt;0,TRIM(VLOOKUP(U$6,'Lifeline-Capability XWalk'!$F$6:$G$38,2,FALSE)),"")</f>
        <v/>
      </c>
      <c r="V1691" s="91" t="str">
        <f>IF(IFERROR(SEARCH(V$6,$D1691),0)&gt;0,TRIM(VLOOKUP(V$6,'Lifeline-Capability XWalk'!$F$6:$G$38,2,FALSE)),"")</f>
        <v/>
      </c>
      <c r="W1691" s="91" t="str">
        <f>IF(IFERROR(SEARCH(W$6,$D1691),0)&gt;0,TRIM(VLOOKUP(W$6,'Lifeline-Capability XWalk'!$F$6:$G$38,2,FALSE)),"")</f>
        <v>Health and Medical</v>
      </c>
      <c r="X1691" s="91" t="str">
        <f>IF(IFERROR(SEARCH(X$6,$D1691),0)&gt;0,TRIM(VLOOKUP(X$6,'Lifeline-Capability XWalk'!$F$6:$G$38,2,FALSE)),"")</f>
        <v/>
      </c>
      <c r="Y1691" s="91" t="str">
        <f>IF(IFERROR(SEARCH(Y$6,$D1691),0)&gt;0,TRIM(VLOOKUP(Y$6,'Lifeline-Capability XWalk'!$F$6:$G$38,2,FALSE)),"")</f>
        <v/>
      </c>
      <c r="Z1691" s="91" t="str">
        <f>IF(IFERROR(SEARCH(Z$6,$D1691),0)&gt;0,TRIM(VLOOKUP(Z$6,'Lifeline-Capability XWalk'!$F$6:$G$38,2,FALSE)),"")</f>
        <v/>
      </c>
      <c r="AA1691" s="91" t="str">
        <f>IF(IFERROR(SEARCH(AA$6,$D1691),0)&gt;0,TRIM(VLOOKUP(AA$6,'Lifeline-Capability XWalk'!$F$6:$G$38,2,FALSE)),"")</f>
        <v/>
      </c>
      <c r="AB1691" s="91" t="str">
        <f>IF(IFERROR(SEARCH(AB$6,$D1691),0)&gt;0,TRIM(VLOOKUP(AB$6,'Lifeline-Capability XWalk'!$F$6:$G$38,2,FALSE)),"")</f>
        <v>Communications</v>
      </c>
      <c r="AC1691" s="91" t="str">
        <f>IF(IFERROR(SEARCH(AC$6,$D1691),0)&gt;0,TRIM(VLOOKUP(AC$6,'Lifeline-Capability XWalk'!$F$6:$G$38,2,FALSE)),"")</f>
        <v/>
      </c>
      <c r="AD1691" s="91" t="str">
        <f>IF(IFERROR(SEARCH(AD$6,$D1691),0)&gt;0,TRIM(VLOOKUP(AD$6,'Lifeline-Capability XWalk'!$F$6:$G$38,2,FALSE)),"")</f>
        <v/>
      </c>
      <c r="AE1691" s="91" t="str">
        <f>IF(IFERROR(SEARCH(AE$6,$D1691),0)&gt;0,TRIM(VLOOKUP(AE$6,'Lifeline-Capability XWalk'!$F$6:$G$38,2,FALSE)),"")</f>
        <v/>
      </c>
      <c r="AF1691" s="91" t="str">
        <f>IF(IFERROR(SEARCH(AF$6,$D1691),0)&gt;0,TRIM(VLOOKUP(AF$6,'Lifeline-Capability XWalk'!$F$6:$G$38,2,FALSE)),"")</f>
        <v/>
      </c>
      <c r="AG1691" s="91" t="str">
        <f>IF(IFERROR(SEARCH(AG$6,$D1691),0)&gt;0,TRIM(VLOOKUP(AG$6,'Lifeline-Capability XWalk'!$F$6:$G$38,2,FALSE)),"")</f>
        <v/>
      </c>
      <c r="AH1691" s="91" t="str">
        <f>IF(IFERROR(SEARCH(AH$6,$D1691),0)&gt;0,TRIM(VLOOKUP(AH$6,'Lifeline-Capability XWalk'!$F$6:$G$38,2,FALSE)),"")</f>
        <v/>
      </c>
      <c r="AI1691" s="91" t="str">
        <f>IF(IFERROR(SEARCH(AI$6,$D1691),0)&gt;0,TRIM(VLOOKUP(AI$6,'Lifeline-Capability XWalk'!$F$6:$G$38,2,FALSE)),"")</f>
        <v/>
      </c>
      <c r="AJ1691" s="91" t="str">
        <f>IF(IFERROR(SEARCH(AJ$6,$D1691),0)&gt;0,TRIM(VLOOKUP(AJ$6,'Lifeline-Capability XWalk'!$F$6:$G$38,2,FALSE)),"")</f>
        <v>Safety and Security; Food, Water, Shelter; Health and Medical; Energy; Communications; Hazardous Materials; Transportation; Water Systems;</v>
      </c>
      <c r="AK1691" s="91" t="str">
        <f>IF(IFERROR(SEARCH(AK$6,$D1691),0)&gt;0,TRIM(VLOOKUP(AK$6,'Lifeline-Capability XWalk'!$F$6:$G$38,2,FALSE)),"")</f>
        <v/>
      </c>
      <c r="AL1691" s="92" t="str">
        <f>IF(IFERROR(SEARCH(AL$6,$D1691),0)&gt;0,TRIM(VLOOKUP(AL$6,'Lifeline-Capability XWalk'!$F$6:$G$38,2,FALSE)),"")</f>
        <v/>
      </c>
      <c r="AM1691" s="24" t="str">
        <f t="shared" si="104"/>
        <v/>
      </c>
      <c r="AN1691" s="24" t="str">
        <f t="shared" si="104"/>
        <v/>
      </c>
      <c r="AO1691" s="24" t="str">
        <f t="shared" si="104"/>
        <v>Health and Medical</v>
      </c>
      <c r="AP1691" s="24" t="str">
        <f t="shared" si="104"/>
        <v/>
      </c>
      <c r="AQ1691" s="24" t="str">
        <f t="shared" si="104"/>
        <v>Communications</v>
      </c>
      <c r="AR1691" s="24" t="str">
        <f t="shared" si="104"/>
        <v/>
      </c>
      <c r="AS1691" s="24" t="str">
        <f t="shared" si="104"/>
        <v/>
      </c>
      <c r="AT1691" s="24" t="str">
        <f t="shared" si="104"/>
        <v/>
      </c>
      <c r="AU1691" s="24" t="str">
        <f t="shared" si="104"/>
        <v>Safety and Security; Food, Water, Shelter; Health and Medical; Energy; Communications; Hazardous Materials; Transportation; Water Systems;</v>
      </c>
    </row>
    <row r="1692" spans="1:47" ht="32.1" customHeight="1" x14ac:dyDescent="0.2">
      <c r="A1692" s="143" t="s">
        <v>1113</v>
      </c>
      <c r="B1692" s="144" t="s">
        <v>1308</v>
      </c>
      <c r="C1692" s="144" t="s">
        <v>1082</v>
      </c>
      <c r="D1692" s="124" t="s">
        <v>2286</v>
      </c>
      <c r="E1692" s="64" t="str">
        <f t="shared" si="103"/>
        <v>Safety and Security; Food, Water, Shelter; Health and Medical; Energy; Communications; Hazardous Materials; Transportation; Water Systems;</v>
      </c>
      <c r="F1692" s="70" t="s">
        <v>2102</v>
      </c>
      <c r="G1692" s="90" t="str">
        <f>IF(IFERROR(SEARCH(G$6,$D1692),0)&gt;0,TRIM(VLOOKUP(G$6,'Lifeline-Capability XWalk'!$F$6:$G$38,2,FALSE)),"")</f>
        <v/>
      </c>
      <c r="H1692" s="91" t="str">
        <f>IF(IFERROR(SEARCH(H$6,$D1692),0)&gt;0,TRIM(VLOOKUP(H$6,'Lifeline-Capability XWalk'!$F$6:$G$38,2,FALSE)),"")</f>
        <v/>
      </c>
      <c r="I1692" s="91" t="str">
        <f>IF(IFERROR(SEARCH(I$6,$D1692),0)&gt;0,TRIM(VLOOKUP(I$6,'Lifeline-Capability XWalk'!$F$6:$G$38,2,FALSE)),"")</f>
        <v/>
      </c>
      <c r="J1692" s="91" t="str">
        <f>IF(IFERROR(SEARCH(J$6,$D1692),0)&gt;0,TRIM(VLOOKUP(J$6,'Lifeline-Capability XWalk'!$F$6:$G$38,2,FALSE)),"")</f>
        <v/>
      </c>
      <c r="K1692" s="91" t="str">
        <f>IF(IFERROR(SEARCH(K$6,$D1692),0)&gt;0,TRIM(VLOOKUP(K$6,'Lifeline-Capability XWalk'!$F$6:$G$38,2,FALSE)),"")</f>
        <v/>
      </c>
      <c r="L1692" s="91" t="str">
        <f>IF(IFERROR(SEARCH(L$6,$D1692),0)&gt;0,TRIM(VLOOKUP(L$6,'Lifeline-Capability XWalk'!$F$6:$G$38,2,FALSE)),"")</f>
        <v/>
      </c>
      <c r="M1692" s="91" t="str">
        <f>IF(IFERROR(SEARCH(M$6,$D1692),0)&gt;0,TRIM(VLOOKUP(M$6,'Lifeline-Capability XWalk'!$F$6:$G$38,2,FALSE)),"")</f>
        <v/>
      </c>
      <c r="N1692" s="91" t="str">
        <f>IF(IFERROR(SEARCH(N$6,$D1692),0)&gt;0,TRIM(VLOOKUP(N$6,'Lifeline-Capability XWalk'!$F$6:$G$38,2,FALSE)),"")</f>
        <v/>
      </c>
      <c r="O1692" s="91" t="str">
        <f>IF(IFERROR(SEARCH(O$6,$D1692),0)&gt;0,TRIM(VLOOKUP(O$6,'Lifeline-Capability XWalk'!$F$6:$G$38,2,FALSE)),"")</f>
        <v/>
      </c>
      <c r="P1692" s="91" t="str">
        <f>IF(IFERROR(SEARCH(P$6,$D1692),0)&gt;0,TRIM(VLOOKUP(P$6,'Lifeline-Capability XWalk'!$F$6:$G$38,2,FALSE)),"")</f>
        <v/>
      </c>
      <c r="Q1692" s="91" t="str">
        <f>IF(IFERROR(SEARCH(Q$6,$D1692),0)&gt;0,TRIM(VLOOKUP(Q$6,'Lifeline-Capability XWalk'!$F$6:$G$38,2,FALSE)),"")</f>
        <v/>
      </c>
      <c r="R1692" s="91" t="str">
        <f>IF(IFERROR(SEARCH(R$6,$D1692),0)&gt;0,TRIM(VLOOKUP(R$6,'Lifeline-Capability XWalk'!$F$6:$G$38,2,FALSE)),"")</f>
        <v>Safety and Security; Food, Water, Shelter; Health and Medical; Energy; Communications; Hazardous Materials; Transportation; Water Systems;</v>
      </c>
      <c r="S1692" s="91" t="str">
        <f>IF(IFERROR(SEARCH(S$6,$D1692),0)&gt;0,TRIM(VLOOKUP(S$6,'Lifeline-Capability XWalk'!$F$6:$G$38,2,FALSE)),"")</f>
        <v/>
      </c>
      <c r="T1692" s="91" t="str">
        <f>IF(IFERROR(SEARCH(T$6,$D1692),0)&gt;0,TRIM(VLOOKUP(T$6,'Lifeline-Capability XWalk'!$F$6:$G$38,2,FALSE)),"")</f>
        <v/>
      </c>
      <c r="U1692" s="91" t="str">
        <f>IF(IFERROR(SEARCH(U$6,$D1692),0)&gt;0,TRIM(VLOOKUP(U$6,'Lifeline-Capability XWalk'!$F$6:$G$38,2,FALSE)),"")</f>
        <v/>
      </c>
      <c r="V1692" s="91" t="str">
        <f>IF(IFERROR(SEARCH(V$6,$D1692),0)&gt;0,TRIM(VLOOKUP(V$6,'Lifeline-Capability XWalk'!$F$6:$G$38,2,FALSE)),"")</f>
        <v/>
      </c>
      <c r="W1692" s="91" t="str">
        <f>IF(IFERROR(SEARCH(W$6,$D1692),0)&gt;0,TRIM(VLOOKUP(W$6,'Lifeline-Capability XWalk'!$F$6:$G$38,2,FALSE)),"")</f>
        <v>Health and Medical</v>
      </c>
      <c r="X1692" s="91" t="str">
        <f>IF(IFERROR(SEARCH(X$6,$D1692),0)&gt;0,TRIM(VLOOKUP(X$6,'Lifeline-Capability XWalk'!$F$6:$G$38,2,FALSE)),"")</f>
        <v/>
      </c>
      <c r="Y1692" s="91" t="str">
        <f>IF(IFERROR(SEARCH(Y$6,$D1692),0)&gt;0,TRIM(VLOOKUP(Y$6,'Lifeline-Capability XWalk'!$F$6:$G$38,2,FALSE)),"")</f>
        <v/>
      </c>
      <c r="Z1692" s="91" t="str">
        <f>IF(IFERROR(SEARCH(Z$6,$D1692),0)&gt;0,TRIM(VLOOKUP(Z$6,'Lifeline-Capability XWalk'!$F$6:$G$38,2,FALSE)),"")</f>
        <v/>
      </c>
      <c r="AA1692" s="91" t="str">
        <f>IF(IFERROR(SEARCH(AA$6,$D1692),0)&gt;0,TRIM(VLOOKUP(AA$6,'Lifeline-Capability XWalk'!$F$6:$G$38,2,FALSE)),"")</f>
        <v/>
      </c>
      <c r="AB1692" s="91" t="str">
        <f>IF(IFERROR(SEARCH(AB$6,$D1692),0)&gt;0,TRIM(VLOOKUP(AB$6,'Lifeline-Capability XWalk'!$F$6:$G$38,2,FALSE)),"")</f>
        <v>Communications</v>
      </c>
      <c r="AC1692" s="91" t="str">
        <f>IF(IFERROR(SEARCH(AC$6,$D1692),0)&gt;0,TRIM(VLOOKUP(AC$6,'Lifeline-Capability XWalk'!$F$6:$G$38,2,FALSE)),"")</f>
        <v/>
      </c>
      <c r="AD1692" s="91" t="str">
        <f>IF(IFERROR(SEARCH(AD$6,$D1692),0)&gt;0,TRIM(VLOOKUP(AD$6,'Lifeline-Capability XWalk'!$F$6:$G$38,2,FALSE)),"")</f>
        <v/>
      </c>
      <c r="AE1692" s="91" t="str">
        <f>IF(IFERROR(SEARCH(AE$6,$D1692),0)&gt;0,TRIM(VLOOKUP(AE$6,'Lifeline-Capability XWalk'!$F$6:$G$38,2,FALSE)),"")</f>
        <v/>
      </c>
      <c r="AF1692" s="91" t="str">
        <f>IF(IFERROR(SEARCH(AF$6,$D1692),0)&gt;0,TRIM(VLOOKUP(AF$6,'Lifeline-Capability XWalk'!$F$6:$G$38,2,FALSE)),"")</f>
        <v/>
      </c>
      <c r="AG1692" s="91" t="str">
        <f>IF(IFERROR(SEARCH(AG$6,$D1692),0)&gt;0,TRIM(VLOOKUP(AG$6,'Lifeline-Capability XWalk'!$F$6:$G$38,2,FALSE)),"")</f>
        <v/>
      </c>
      <c r="AH1692" s="91" t="str">
        <f>IF(IFERROR(SEARCH(AH$6,$D1692),0)&gt;0,TRIM(VLOOKUP(AH$6,'Lifeline-Capability XWalk'!$F$6:$G$38,2,FALSE)),"")</f>
        <v/>
      </c>
      <c r="AI1692" s="91" t="str">
        <f>IF(IFERROR(SEARCH(AI$6,$D1692),0)&gt;0,TRIM(VLOOKUP(AI$6,'Lifeline-Capability XWalk'!$F$6:$G$38,2,FALSE)),"")</f>
        <v/>
      </c>
      <c r="AJ1692" s="91" t="str">
        <f>IF(IFERROR(SEARCH(AJ$6,$D1692),0)&gt;0,TRIM(VLOOKUP(AJ$6,'Lifeline-Capability XWalk'!$F$6:$G$38,2,FALSE)),"")</f>
        <v>Safety and Security; Food, Water, Shelter; Health and Medical; Energy; Communications; Hazardous Materials; Transportation; Water Systems;</v>
      </c>
      <c r="AK1692" s="91" t="str">
        <f>IF(IFERROR(SEARCH(AK$6,$D1692),0)&gt;0,TRIM(VLOOKUP(AK$6,'Lifeline-Capability XWalk'!$F$6:$G$38,2,FALSE)),"")</f>
        <v/>
      </c>
      <c r="AL1692" s="92" t="str">
        <f>IF(IFERROR(SEARCH(AL$6,$D1692),0)&gt;0,TRIM(VLOOKUP(AL$6,'Lifeline-Capability XWalk'!$F$6:$G$38,2,FALSE)),"")</f>
        <v/>
      </c>
      <c r="AM1692" s="24" t="str">
        <f t="shared" si="104"/>
        <v/>
      </c>
      <c r="AN1692" s="24" t="str">
        <f t="shared" si="104"/>
        <v/>
      </c>
      <c r="AO1692" s="24" t="str">
        <f t="shared" si="104"/>
        <v>Health and Medical</v>
      </c>
      <c r="AP1692" s="24" t="str">
        <f t="shared" si="104"/>
        <v/>
      </c>
      <c r="AQ1692" s="24" t="str">
        <f t="shared" si="104"/>
        <v>Communications</v>
      </c>
      <c r="AR1692" s="24" t="str">
        <f t="shared" si="104"/>
        <v/>
      </c>
      <c r="AS1692" s="24" t="str">
        <f t="shared" si="104"/>
        <v/>
      </c>
      <c r="AT1692" s="24" t="str">
        <f t="shared" si="104"/>
        <v/>
      </c>
      <c r="AU1692" s="24" t="str">
        <f t="shared" si="104"/>
        <v>Safety and Security; Food, Water, Shelter; Health and Medical; Energy; Communications; Hazardous Materials; Transportation; Water Systems;</v>
      </c>
    </row>
    <row r="1693" spans="1:47" ht="32.1" customHeight="1" x14ac:dyDescent="0.2">
      <c r="A1693" s="143" t="s">
        <v>1113</v>
      </c>
      <c r="B1693" s="144" t="s">
        <v>1308</v>
      </c>
      <c r="C1693" s="144" t="s">
        <v>1082</v>
      </c>
      <c r="D1693" s="124" t="s">
        <v>2286</v>
      </c>
      <c r="E1693" s="64" t="str">
        <f t="shared" si="103"/>
        <v>Safety and Security; Food, Water, Shelter; Health and Medical; Energy; Communications; Hazardous Materials; Transportation; Water Systems;</v>
      </c>
      <c r="F1693" s="70" t="s">
        <v>2103</v>
      </c>
      <c r="G1693" s="90" t="str">
        <f>IF(IFERROR(SEARCH(G$6,$D1693),0)&gt;0,TRIM(VLOOKUP(G$6,'Lifeline-Capability XWalk'!$F$6:$G$38,2,FALSE)),"")</f>
        <v/>
      </c>
      <c r="H1693" s="91" t="str">
        <f>IF(IFERROR(SEARCH(H$6,$D1693),0)&gt;0,TRIM(VLOOKUP(H$6,'Lifeline-Capability XWalk'!$F$6:$G$38,2,FALSE)),"")</f>
        <v/>
      </c>
      <c r="I1693" s="91" t="str">
        <f>IF(IFERROR(SEARCH(I$6,$D1693),0)&gt;0,TRIM(VLOOKUP(I$6,'Lifeline-Capability XWalk'!$F$6:$G$38,2,FALSE)),"")</f>
        <v/>
      </c>
      <c r="J1693" s="91" t="str">
        <f>IF(IFERROR(SEARCH(J$6,$D1693),0)&gt;0,TRIM(VLOOKUP(J$6,'Lifeline-Capability XWalk'!$F$6:$G$38,2,FALSE)),"")</f>
        <v/>
      </c>
      <c r="K1693" s="91" t="str">
        <f>IF(IFERROR(SEARCH(K$6,$D1693),0)&gt;0,TRIM(VLOOKUP(K$6,'Lifeline-Capability XWalk'!$F$6:$G$38,2,FALSE)),"")</f>
        <v/>
      </c>
      <c r="L1693" s="91" t="str">
        <f>IF(IFERROR(SEARCH(L$6,$D1693),0)&gt;0,TRIM(VLOOKUP(L$6,'Lifeline-Capability XWalk'!$F$6:$G$38,2,FALSE)),"")</f>
        <v/>
      </c>
      <c r="M1693" s="91" t="str">
        <f>IF(IFERROR(SEARCH(M$6,$D1693),0)&gt;0,TRIM(VLOOKUP(M$6,'Lifeline-Capability XWalk'!$F$6:$G$38,2,FALSE)),"")</f>
        <v/>
      </c>
      <c r="N1693" s="91" t="str">
        <f>IF(IFERROR(SEARCH(N$6,$D1693),0)&gt;0,TRIM(VLOOKUP(N$6,'Lifeline-Capability XWalk'!$F$6:$G$38,2,FALSE)),"")</f>
        <v/>
      </c>
      <c r="O1693" s="91" t="str">
        <f>IF(IFERROR(SEARCH(O$6,$D1693),0)&gt;0,TRIM(VLOOKUP(O$6,'Lifeline-Capability XWalk'!$F$6:$G$38,2,FALSE)),"")</f>
        <v/>
      </c>
      <c r="P1693" s="91" t="str">
        <f>IF(IFERROR(SEARCH(P$6,$D1693),0)&gt;0,TRIM(VLOOKUP(P$6,'Lifeline-Capability XWalk'!$F$6:$G$38,2,FALSE)),"")</f>
        <v/>
      </c>
      <c r="Q1693" s="91" t="str">
        <f>IF(IFERROR(SEARCH(Q$6,$D1693),0)&gt;0,TRIM(VLOOKUP(Q$6,'Lifeline-Capability XWalk'!$F$6:$G$38,2,FALSE)),"")</f>
        <v/>
      </c>
      <c r="R1693" s="91" t="str">
        <f>IF(IFERROR(SEARCH(R$6,$D1693),0)&gt;0,TRIM(VLOOKUP(R$6,'Lifeline-Capability XWalk'!$F$6:$G$38,2,FALSE)),"")</f>
        <v>Safety and Security; Food, Water, Shelter; Health and Medical; Energy; Communications; Hazardous Materials; Transportation; Water Systems;</v>
      </c>
      <c r="S1693" s="91" t="str">
        <f>IF(IFERROR(SEARCH(S$6,$D1693),0)&gt;0,TRIM(VLOOKUP(S$6,'Lifeline-Capability XWalk'!$F$6:$G$38,2,FALSE)),"")</f>
        <v/>
      </c>
      <c r="T1693" s="91" t="str">
        <f>IF(IFERROR(SEARCH(T$6,$D1693),0)&gt;0,TRIM(VLOOKUP(T$6,'Lifeline-Capability XWalk'!$F$6:$G$38,2,FALSE)),"")</f>
        <v/>
      </c>
      <c r="U1693" s="91" t="str">
        <f>IF(IFERROR(SEARCH(U$6,$D1693),0)&gt;0,TRIM(VLOOKUP(U$6,'Lifeline-Capability XWalk'!$F$6:$G$38,2,FALSE)),"")</f>
        <v/>
      </c>
      <c r="V1693" s="91" t="str">
        <f>IF(IFERROR(SEARCH(V$6,$D1693),0)&gt;0,TRIM(VLOOKUP(V$6,'Lifeline-Capability XWalk'!$F$6:$G$38,2,FALSE)),"")</f>
        <v/>
      </c>
      <c r="W1693" s="91" t="str">
        <f>IF(IFERROR(SEARCH(W$6,$D1693),0)&gt;0,TRIM(VLOOKUP(W$6,'Lifeline-Capability XWalk'!$F$6:$G$38,2,FALSE)),"")</f>
        <v>Health and Medical</v>
      </c>
      <c r="X1693" s="91" t="str">
        <f>IF(IFERROR(SEARCH(X$6,$D1693),0)&gt;0,TRIM(VLOOKUP(X$6,'Lifeline-Capability XWalk'!$F$6:$G$38,2,FALSE)),"")</f>
        <v/>
      </c>
      <c r="Y1693" s="91" t="str">
        <f>IF(IFERROR(SEARCH(Y$6,$D1693),0)&gt;0,TRIM(VLOOKUP(Y$6,'Lifeline-Capability XWalk'!$F$6:$G$38,2,FALSE)),"")</f>
        <v/>
      </c>
      <c r="Z1693" s="91" t="str">
        <f>IF(IFERROR(SEARCH(Z$6,$D1693),0)&gt;0,TRIM(VLOOKUP(Z$6,'Lifeline-Capability XWalk'!$F$6:$G$38,2,FALSE)),"")</f>
        <v/>
      </c>
      <c r="AA1693" s="91" t="str">
        <f>IF(IFERROR(SEARCH(AA$6,$D1693),0)&gt;0,TRIM(VLOOKUP(AA$6,'Lifeline-Capability XWalk'!$F$6:$G$38,2,FALSE)),"")</f>
        <v/>
      </c>
      <c r="AB1693" s="91" t="str">
        <f>IF(IFERROR(SEARCH(AB$6,$D1693),0)&gt;0,TRIM(VLOOKUP(AB$6,'Lifeline-Capability XWalk'!$F$6:$G$38,2,FALSE)),"")</f>
        <v>Communications</v>
      </c>
      <c r="AC1693" s="91" t="str">
        <f>IF(IFERROR(SEARCH(AC$6,$D1693),0)&gt;0,TRIM(VLOOKUP(AC$6,'Lifeline-Capability XWalk'!$F$6:$G$38,2,FALSE)),"")</f>
        <v/>
      </c>
      <c r="AD1693" s="91" t="str">
        <f>IF(IFERROR(SEARCH(AD$6,$D1693),0)&gt;0,TRIM(VLOOKUP(AD$6,'Lifeline-Capability XWalk'!$F$6:$G$38,2,FALSE)),"")</f>
        <v/>
      </c>
      <c r="AE1693" s="91" t="str">
        <f>IF(IFERROR(SEARCH(AE$6,$D1693),0)&gt;0,TRIM(VLOOKUP(AE$6,'Lifeline-Capability XWalk'!$F$6:$G$38,2,FALSE)),"")</f>
        <v/>
      </c>
      <c r="AF1693" s="91" t="str">
        <f>IF(IFERROR(SEARCH(AF$6,$D1693),0)&gt;0,TRIM(VLOOKUP(AF$6,'Lifeline-Capability XWalk'!$F$6:$G$38,2,FALSE)),"")</f>
        <v/>
      </c>
      <c r="AG1693" s="91" t="str">
        <f>IF(IFERROR(SEARCH(AG$6,$D1693),0)&gt;0,TRIM(VLOOKUP(AG$6,'Lifeline-Capability XWalk'!$F$6:$G$38,2,FALSE)),"")</f>
        <v/>
      </c>
      <c r="AH1693" s="91" t="str">
        <f>IF(IFERROR(SEARCH(AH$6,$D1693),0)&gt;0,TRIM(VLOOKUP(AH$6,'Lifeline-Capability XWalk'!$F$6:$G$38,2,FALSE)),"")</f>
        <v/>
      </c>
      <c r="AI1693" s="91" t="str">
        <f>IF(IFERROR(SEARCH(AI$6,$D1693),0)&gt;0,TRIM(VLOOKUP(AI$6,'Lifeline-Capability XWalk'!$F$6:$G$38,2,FALSE)),"")</f>
        <v/>
      </c>
      <c r="AJ1693" s="91" t="str">
        <f>IF(IFERROR(SEARCH(AJ$6,$D1693),0)&gt;0,TRIM(VLOOKUP(AJ$6,'Lifeline-Capability XWalk'!$F$6:$G$38,2,FALSE)),"")</f>
        <v>Safety and Security; Food, Water, Shelter; Health and Medical; Energy; Communications; Hazardous Materials; Transportation; Water Systems;</v>
      </c>
      <c r="AK1693" s="91" t="str">
        <f>IF(IFERROR(SEARCH(AK$6,$D1693),0)&gt;0,TRIM(VLOOKUP(AK$6,'Lifeline-Capability XWalk'!$F$6:$G$38,2,FALSE)),"")</f>
        <v/>
      </c>
      <c r="AL1693" s="92" t="str">
        <f>IF(IFERROR(SEARCH(AL$6,$D1693),0)&gt;0,TRIM(VLOOKUP(AL$6,'Lifeline-Capability XWalk'!$F$6:$G$38,2,FALSE)),"")</f>
        <v/>
      </c>
      <c r="AM1693" s="24" t="str">
        <f t="shared" si="104"/>
        <v/>
      </c>
      <c r="AN1693" s="24" t="str">
        <f t="shared" si="104"/>
        <v/>
      </c>
      <c r="AO1693" s="24" t="str">
        <f t="shared" si="104"/>
        <v>Health and Medical</v>
      </c>
      <c r="AP1693" s="24" t="str">
        <f t="shared" si="104"/>
        <v/>
      </c>
      <c r="AQ1693" s="24" t="str">
        <f t="shared" si="104"/>
        <v>Communications</v>
      </c>
      <c r="AR1693" s="24" t="str">
        <f t="shared" si="104"/>
        <v/>
      </c>
      <c r="AS1693" s="24" t="str">
        <f t="shared" si="104"/>
        <v/>
      </c>
      <c r="AT1693" s="24" t="str">
        <f t="shared" si="104"/>
        <v/>
      </c>
      <c r="AU1693" s="24" t="str">
        <f t="shared" si="104"/>
        <v>Safety and Security; Food, Water, Shelter; Health and Medical; Energy; Communications; Hazardous Materials; Transportation; Water Systems;</v>
      </c>
    </row>
    <row r="1694" spans="1:47" ht="32.1" customHeight="1" x14ac:dyDescent="0.2">
      <c r="A1694" s="143" t="s">
        <v>1113</v>
      </c>
      <c r="B1694" s="144" t="s">
        <v>1308</v>
      </c>
      <c r="C1694" s="144" t="s">
        <v>1082</v>
      </c>
      <c r="D1694" s="124" t="s">
        <v>2286</v>
      </c>
      <c r="E1694" s="64" t="str">
        <f t="shared" si="103"/>
        <v>Safety and Security; Food, Water, Shelter; Health and Medical; Energy; Communications; Hazardous Materials; Transportation; Water Systems;</v>
      </c>
      <c r="F1694" s="70" t="s">
        <v>2104</v>
      </c>
      <c r="G1694" s="90" t="str">
        <f>IF(IFERROR(SEARCH(G$6,$D1694),0)&gt;0,TRIM(VLOOKUP(G$6,'Lifeline-Capability XWalk'!$F$6:$G$38,2,FALSE)),"")</f>
        <v/>
      </c>
      <c r="H1694" s="91" t="str">
        <f>IF(IFERROR(SEARCH(H$6,$D1694),0)&gt;0,TRIM(VLOOKUP(H$6,'Lifeline-Capability XWalk'!$F$6:$G$38,2,FALSE)),"")</f>
        <v/>
      </c>
      <c r="I1694" s="91" t="str">
        <f>IF(IFERROR(SEARCH(I$6,$D1694),0)&gt;0,TRIM(VLOOKUP(I$6,'Lifeline-Capability XWalk'!$F$6:$G$38,2,FALSE)),"")</f>
        <v/>
      </c>
      <c r="J1694" s="91" t="str">
        <f>IF(IFERROR(SEARCH(J$6,$D1694),0)&gt;0,TRIM(VLOOKUP(J$6,'Lifeline-Capability XWalk'!$F$6:$G$38,2,FALSE)),"")</f>
        <v/>
      </c>
      <c r="K1694" s="91" t="str">
        <f>IF(IFERROR(SEARCH(K$6,$D1694),0)&gt;0,TRIM(VLOOKUP(K$6,'Lifeline-Capability XWalk'!$F$6:$G$38,2,FALSE)),"")</f>
        <v/>
      </c>
      <c r="L1694" s="91" t="str">
        <f>IF(IFERROR(SEARCH(L$6,$D1694),0)&gt;0,TRIM(VLOOKUP(L$6,'Lifeline-Capability XWalk'!$F$6:$G$38,2,FALSE)),"")</f>
        <v/>
      </c>
      <c r="M1694" s="91" t="str">
        <f>IF(IFERROR(SEARCH(M$6,$D1694),0)&gt;0,TRIM(VLOOKUP(M$6,'Lifeline-Capability XWalk'!$F$6:$G$38,2,FALSE)),"")</f>
        <v/>
      </c>
      <c r="N1694" s="91" t="str">
        <f>IF(IFERROR(SEARCH(N$6,$D1694),0)&gt;0,TRIM(VLOOKUP(N$6,'Lifeline-Capability XWalk'!$F$6:$G$38,2,FALSE)),"")</f>
        <v/>
      </c>
      <c r="O1694" s="91" t="str">
        <f>IF(IFERROR(SEARCH(O$6,$D1694),0)&gt;0,TRIM(VLOOKUP(O$6,'Lifeline-Capability XWalk'!$F$6:$G$38,2,FALSE)),"")</f>
        <v/>
      </c>
      <c r="P1694" s="91" t="str">
        <f>IF(IFERROR(SEARCH(P$6,$D1694),0)&gt;0,TRIM(VLOOKUP(P$6,'Lifeline-Capability XWalk'!$F$6:$G$38,2,FALSE)),"")</f>
        <v/>
      </c>
      <c r="Q1694" s="91" t="str">
        <f>IF(IFERROR(SEARCH(Q$6,$D1694),0)&gt;0,TRIM(VLOOKUP(Q$6,'Lifeline-Capability XWalk'!$F$6:$G$38,2,FALSE)),"")</f>
        <v/>
      </c>
      <c r="R1694" s="91" t="str">
        <f>IF(IFERROR(SEARCH(R$6,$D1694),0)&gt;0,TRIM(VLOOKUP(R$6,'Lifeline-Capability XWalk'!$F$6:$G$38,2,FALSE)),"")</f>
        <v>Safety and Security; Food, Water, Shelter; Health and Medical; Energy; Communications; Hazardous Materials; Transportation; Water Systems;</v>
      </c>
      <c r="S1694" s="91" t="str">
        <f>IF(IFERROR(SEARCH(S$6,$D1694),0)&gt;0,TRIM(VLOOKUP(S$6,'Lifeline-Capability XWalk'!$F$6:$G$38,2,FALSE)),"")</f>
        <v/>
      </c>
      <c r="T1694" s="91" t="str">
        <f>IF(IFERROR(SEARCH(T$6,$D1694),0)&gt;0,TRIM(VLOOKUP(T$6,'Lifeline-Capability XWalk'!$F$6:$G$38,2,FALSE)),"")</f>
        <v/>
      </c>
      <c r="U1694" s="91" t="str">
        <f>IF(IFERROR(SEARCH(U$6,$D1694),0)&gt;0,TRIM(VLOOKUP(U$6,'Lifeline-Capability XWalk'!$F$6:$G$38,2,FALSE)),"")</f>
        <v/>
      </c>
      <c r="V1694" s="91" t="str">
        <f>IF(IFERROR(SEARCH(V$6,$D1694),0)&gt;0,TRIM(VLOOKUP(V$6,'Lifeline-Capability XWalk'!$F$6:$G$38,2,FALSE)),"")</f>
        <v/>
      </c>
      <c r="W1694" s="91" t="str">
        <f>IF(IFERROR(SEARCH(W$6,$D1694),0)&gt;0,TRIM(VLOOKUP(W$6,'Lifeline-Capability XWalk'!$F$6:$G$38,2,FALSE)),"")</f>
        <v>Health and Medical</v>
      </c>
      <c r="X1694" s="91" t="str">
        <f>IF(IFERROR(SEARCH(X$6,$D1694),0)&gt;0,TRIM(VLOOKUP(X$6,'Lifeline-Capability XWalk'!$F$6:$G$38,2,FALSE)),"")</f>
        <v/>
      </c>
      <c r="Y1694" s="91" t="str">
        <f>IF(IFERROR(SEARCH(Y$6,$D1694),0)&gt;0,TRIM(VLOOKUP(Y$6,'Lifeline-Capability XWalk'!$F$6:$G$38,2,FALSE)),"")</f>
        <v/>
      </c>
      <c r="Z1694" s="91" t="str">
        <f>IF(IFERROR(SEARCH(Z$6,$D1694),0)&gt;0,TRIM(VLOOKUP(Z$6,'Lifeline-Capability XWalk'!$F$6:$G$38,2,FALSE)),"")</f>
        <v/>
      </c>
      <c r="AA1694" s="91" t="str">
        <f>IF(IFERROR(SEARCH(AA$6,$D1694),0)&gt;0,TRIM(VLOOKUP(AA$6,'Lifeline-Capability XWalk'!$F$6:$G$38,2,FALSE)),"")</f>
        <v/>
      </c>
      <c r="AB1694" s="91" t="str">
        <f>IF(IFERROR(SEARCH(AB$6,$D1694),0)&gt;0,TRIM(VLOOKUP(AB$6,'Lifeline-Capability XWalk'!$F$6:$G$38,2,FALSE)),"")</f>
        <v>Communications</v>
      </c>
      <c r="AC1694" s="91" t="str">
        <f>IF(IFERROR(SEARCH(AC$6,$D1694),0)&gt;0,TRIM(VLOOKUP(AC$6,'Lifeline-Capability XWalk'!$F$6:$G$38,2,FALSE)),"")</f>
        <v/>
      </c>
      <c r="AD1694" s="91" t="str">
        <f>IF(IFERROR(SEARCH(AD$6,$D1694),0)&gt;0,TRIM(VLOOKUP(AD$6,'Lifeline-Capability XWalk'!$F$6:$G$38,2,FALSE)),"")</f>
        <v/>
      </c>
      <c r="AE1694" s="91" t="str">
        <f>IF(IFERROR(SEARCH(AE$6,$D1694),0)&gt;0,TRIM(VLOOKUP(AE$6,'Lifeline-Capability XWalk'!$F$6:$G$38,2,FALSE)),"")</f>
        <v/>
      </c>
      <c r="AF1694" s="91" t="str">
        <f>IF(IFERROR(SEARCH(AF$6,$D1694),0)&gt;0,TRIM(VLOOKUP(AF$6,'Lifeline-Capability XWalk'!$F$6:$G$38,2,FALSE)),"")</f>
        <v/>
      </c>
      <c r="AG1694" s="91" t="str">
        <f>IF(IFERROR(SEARCH(AG$6,$D1694),0)&gt;0,TRIM(VLOOKUP(AG$6,'Lifeline-Capability XWalk'!$F$6:$G$38,2,FALSE)),"")</f>
        <v/>
      </c>
      <c r="AH1694" s="91" t="str">
        <f>IF(IFERROR(SEARCH(AH$6,$D1694),0)&gt;0,TRIM(VLOOKUP(AH$6,'Lifeline-Capability XWalk'!$F$6:$G$38,2,FALSE)),"")</f>
        <v/>
      </c>
      <c r="AI1694" s="91" t="str">
        <f>IF(IFERROR(SEARCH(AI$6,$D1694),0)&gt;0,TRIM(VLOOKUP(AI$6,'Lifeline-Capability XWalk'!$F$6:$G$38,2,FALSE)),"")</f>
        <v/>
      </c>
      <c r="AJ1694" s="91" t="str">
        <f>IF(IFERROR(SEARCH(AJ$6,$D1694),0)&gt;0,TRIM(VLOOKUP(AJ$6,'Lifeline-Capability XWalk'!$F$6:$G$38,2,FALSE)),"")</f>
        <v>Safety and Security; Food, Water, Shelter; Health and Medical; Energy; Communications; Hazardous Materials; Transportation; Water Systems;</v>
      </c>
      <c r="AK1694" s="91" t="str">
        <f>IF(IFERROR(SEARCH(AK$6,$D1694),0)&gt;0,TRIM(VLOOKUP(AK$6,'Lifeline-Capability XWalk'!$F$6:$G$38,2,FALSE)),"")</f>
        <v/>
      </c>
      <c r="AL1694" s="92" t="str">
        <f>IF(IFERROR(SEARCH(AL$6,$D1694),0)&gt;0,TRIM(VLOOKUP(AL$6,'Lifeline-Capability XWalk'!$F$6:$G$38,2,FALSE)),"")</f>
        <v/>
      </c>
      <c r="AM1694" s="24" t="str">
        <f t="shared" si="104"/>
        <v/>
      </c>
      <c r="AN1694" s="24" t="str">
        <f t="shared" si="104"/>
        <v/>
      </c>
      <c r="AO1694" s="24" t="str">
        <f t="shared" si="104"/>
        <v>Health and Medical</v>
      </c>
      <c r="AP1694" s="24" t="str">
        <f t="shared" si="104"/>
        <v/>
      </c>
      <c r="AQ1694" s="24" t="str">
        <f t="shared" si="104"/>
        <v>Communications</v>
      </c>
      <c r="AR1694" s="24" t="str">
        <f t="shared" si="104"/>
        <v/>
      </c>
      <c r="AS1694" s="24" t="str">
        <f t="shared" si="104"/>
        <v/>
      </c>
      <c r="AT1694" s="24" t="str">
        <f t="shared" si="104"/>
        <v/>
      </c>
      <c r="AU1694" s="24" t="str">
        <f t="shared" si="104"/>
        <v>Safety and Security; Food, Water, Shelter; Health and Medical; Energy; Communications; Hazardous Materials; Transportation; Water Systems;</v>
      </c>
    </row>
    <row r="1695" spans="1:47" ht="32.1" customHeight="1" x14ac:dyDescent="0.2">
      <c r="A1695" s="143" t="s">
        <v>1112</v>
      </c>
      <c r="B1695" s="144" t="s">
        <v>1308</v>
      </c>
      <c r="C1695" s="144" t="s">
        <v>1082</v>
      </c>
      <c r="D1695" s="124" t="s">
        <v>2286</v>
      </c>
      <c r="E1695" s="64" t="str">
        <f t="shared" si="103"/>
        <v>Safety and Security; Food, Water, Shelter; Health and Medical; Energy; Communications; Hazardous Materials; Transportation; Water Systems;</v>
      </c>
      <c r="F1695" s="70" t="s">
        <v>2105</v>
      </c>
      <c r="G1695" s="90" t="str">
        <f>IF(IFERROR(SEARCH(G$6,$D1695),0)&gt;0,TRIM(VLOOKUP(G$6,'Lifeline-Capability XWalk'!$F$6:$G$38,2,FALSE)),"")</f>
        <v/>
      </c>
      <c r="H1695" s="91" t="str">
        <f>IF(IFERROR(SEARCH(H$6,$D1695),0)&gt;0,TRIM(VLOOKUP(H$6,'Lifeline-Capability XWalk'!$F$6:$G$38,2,FALSE)),"")</f>
        <v/>
      </c>
      <c r="I1695" s="91" t="str">
        <f>IF(IFERROR(SEARCH(I$6,$D1695),0)&gt;0,TRIM(VLOOKUP(I$6,'Lifeline-Capability XWalk'!$F$6:$G$38,2,FALSE)),"")</f>
        <v/>
      </c>
      <c r="J1695" s="91" t="str">
        <f>IF(IFERROR(SEARCH(J$6,$D1695),0)&gt;0,TRIM(VLOOKUP(J$6,'Lifeline-Capability XWalk'!$F$6:$G$38,2,FALSE)),"")</f>
        <v/>
      </c>
      <c r="K1695" s="91" t="str">
        <f>IF(IFERROR(SEARCH(K$6,$D1695),0)&gt;0,TRIM(VLOOKUP(K$6,'Lifeline-Capability XWalk'!$F$6:$G$38,2,FALSE)),"")</f>
        <v/>
      </c>
      <c r="L1695" s="91" t="str">
        <f>IF(IFERROR(SEARCH(L$6,$D1695),0)&gt;0,TRIM(VLOOKUP(L$6,'Lifeline-Capability XWalk'!$F$6:$G$38,2,FALSE)),"")</f>
        <v/>
      </c>
      <c r="M1695" s="91" t="str">
        <f>IF(IFERROR(SEARCH(M$6,$D1695),0)&gt;0,TRIM(VLOOKUP(M$6,'Lifeline-Capability XWalk'!$F$6:$G$38,2,FALSE)),"")</f>
        <v/>
      </c>
      <c r="N1695" s="91" t="str">
        <f>IF(IFERROR(SEARCH(N$6,$D1695),0)&gt;0,TRIM(VLOOKUP(N$6,'Lifeline-Capability XWalk'!$F$6:$G$38,2,FALSE)),"")</f>
        <v/>
      </c>
      <c r="O1695" s="91" t="str">
        <f>IF(IFERROR(SEARCH(O$6,$D1695),0)&gt;0,TRIM(VLOOKUP(O$6,'Lifeline-Capability XWalk'!$F$6:$G$38,2,FALSE)),"")</f>
        <v/>
      </c>
      <c r="P1695" s="91" t="str">
        <f>IF(IFERROR(SEARCH(P$6,$D1695),0)&gt;0,TRIM(VLOOKUP(P$6,'Lifeline-Capability XWalk'!$F$6:$G$38,2,FALSE)),"")</f>
        <v/>
      </c>
      <c r="Q1695" s="91" t="str">
        <f>IF(IFERROR(SEARCH(Q$6,$D1695),0)&gt;0,TRIM(VLOOKUP(Q$6,'Lifeline-Capability XWalk'!$F$6:$G$38,2,FALSE)),"")</f>
        <v/>
      </c>
      <c r="R1695" s="91" t="str">
        <f>IF(IFERROR(SEARCH(R$6,$D1695),0)&gt;0,TRIM(VLOOKUP(R$6,'Lifeline-Capability XWalk'!$F$6:$G$38,2,FALSE)),"")</f>
        <v>Safety and Security; Food, Water, Shelter; Health and Medical; Energy; Communications; Hazardous Materials; Transportation; Water Systems;</v>
      </c>
      <c r="S1695" s="91" t="str">
        <f>IF(IFERROR(SEARCH(S$6,$D1695),0)&gt;0,TRIM(VLOOKUP(S$6,'Lifeline-Capability XWalk'!$F$6:$G$38,2,FALSE)),"")</f>
        <v/>
      </c>
      <c r="T1695" s="91" t="str">
        <f>IF(IFERROR(SEARCH(T$6,$D1695),0)&gt;0,TRIM(VLOOKUP(T$6,'Lifeline-Capability XWalk'!$F$6:$G$38,2,FALSE)),"")</f>
        <v/>
      </c>
      <c r="U1695" s="91" t="str">
        <f>IF(IFERROR(SEARCH(U$6,$D1695),0)&gt;0,TRIM(VLOOKUP(U$6,'Lifeline-Capability XWalk'!$F$6:$G$38,2,FALSE)),"")</f>
        <v/>
      </c>
      <c r="V1695" s="91" t="str">
        <f>IF(IFERROR(SEARCH(V$6,$D1695),0)&gt;0,TRIM(VLOOKUP(V$6,'Lifeline-Capability XWalk'!$F$6:$G$38,2,FALSE)),"")</f>
        <v/>
      </c>
      <c r="W1695" s="91" t="str">
        <f>IF(IFERROR(SEARCH(W$6,$D1695),0)&gt;0,TRIM(VLOOKUP(W$6,'Lifeline-Capability XWalk'!$F$6:$G$38,2,FALSE)),"")</f>
        <v>Health and Medical</v>
      </c>
      <c r="X1695" s="91" t="str">
        <f>IF(IFERROR(SEARCH(X$6,$D1695),0)&gt;0,TRIM(VLOOKUP(X$6,'Lifeline-Capability XWalk'!$F$6:$G$38,2,FALSE)),"")</f>
        <v/>
      </c>
      <c r="Y1695" s="91" t="str">
        <f>IF(IFERROR(SEARCH(Y$6,$D1695),0)&gt;0,TRIM(VLOOKUP(Y$6,'Lifeline-Capability XWalk'!$F$6:$G$38,2,FALSE)),"")</f>
        <v/>
      </c>
      <c r="Z1695" s="91" t="str">
        <f>IF(IFERROR(SEARCH(Z$6,$D1695),0)&gt;0,TRIM(VLOOKUP(Z$6,'Lifeline-Capability XWalk'!$F$6:$G$38,2,FALSE)),"")</f>
        <v/>
      </c>
      <c r="AA1695" s="91" t="str">
        <f>IF(IFERROR(SEARCH(AA$6,$D1695),0)&gt;0,TRIM(VLOOKUP(AA$6,'Lifeline-Capability XWalk'!$F$6:$G$38,2,FALSE)),"")</f>
        <v/>
      </c>
      <c r="AB1695" s="91" t="str">
        <f>IF(IFERROR(SEARCH(AB$6,$D1695),0)&gt;0,TRIM(VLOOKUP(AB$6,'Lifeline-Capability XWalk'!$F$6:$G$38,2,FALSE)),"")</f>
        <v>Communications</v>
      </c>
      <c r="AC1695" s="91" t="str">
        <f>IF(IFERROR(SEARCH(AC$6,$D1695),0)&gt;0,TRIM(VLOOKUP(AC$6,'Lifeline-Capability XWalk'!$F$6:$G$38,2,FALSE)),"")</f>
        <v/>
      </c>
      <c r="AD1695" s="91" t="str">
        <f>IF(IFERROR(SEARCH(AD$6,$D1695),0)&gt;0,TRIM(VLOOKUP(AD$6,'Lifeline-Capability XWalk'!$F$6:$G$38,2,FALSE)),"")</f>
        <v/>
      </c>
      <c r="AE1695" s="91" t="str">
        <f>IF(IFERROR(SEARCH(AE$6,$D1695),0)&gt;0,TRIM(VLOOKUP(AE$6,'Lifeline-Capability XWalk'!$F$6:$G$38,2,FALSE)),"")</f>
        <v/>
      </c>
      <c r="AF1695" s="91" t="str">
        <f>IF(IFERROR(SEARCH(AF$6,$D1695),0)&gt;0,TRIM(VLOOKUP(AF$6,'Lifeline-Capability XWalk'!$F$6:$G$38,2,FALSE)),"")</f>
        <v/>
      </c>
      <c r="AG1695" s="91" t="str">
        <f>IF(IFERROR(SEARCH(AG$6,$D1695),0)&gt;0,TRIM(VLOOKUP(AG$6,'Lifeline-Capability XWalk'!$F$6:$G$38,2,FALSE)),"")</f>
        <v/>
      </c>
      <c r="AH1695" s="91" t="str">
        <f>IF(IFERROR(SEARCH(AH$6,$D1695),0)&gt;0,TRIM(VLOOKUP(AH$6,'Lifeline-Capability XWalk'!$F$6:$G$38,2,FALSE)),"")</f>
        <v/>
      </c>
      <c r="AI1695" s="91" t="str">
        <f>IF(IFERROR(SEARCH(AI$6,$D1695),0)&gt;0,TRIM(VLOOKUP(AI$6,'Lifeline-Capability XWalk'!$F$6:$G$38,2,FALSE)),"")</f>
        <v/>
      </c>
      <c r="AJ1695" s="91" t="str">
        <f>IF(IFERROR(SEARCH(AJ$6,$D1695),0)&gt;0,TRIM(VLOOKUP(AJ$6,'Lifeline-Capability XWalk'!$F$6:$G$38,2,FALSE)),"")</f>
        <v>Safety and Security; Food, Water, Shelter; Health and Medical; Energy; Communications; Hazardous Materials; Transportation; Water Systems;</v>
      </c>
      <c r="AK1695" s="91" t="str">
        <f>IF(IFERROR(SEARCH(AK$6,$D1695),0)&gt;0,TRIM(VLOOKUP(AK$6,'Lifeline-Capability XWalk'!$F$6:$G$38,2,FALSE)),"")</f>
        <v/>
      </c>
      <c r="AL1695" s="92" t="str">
        <f>IF(IFERROR(SEARCH(AL$6,$D1695),0)&gt;0,TRIM(VLOOKUP(AL$6,'Lifeline-Capability XWalk'!$F$6:$G$38,2,FALSE)),"")</f>
        <v/>
      </c>
      <c r="AM1695" s="24" t="str">
        <f t="shared" si="104"/>
        <v/>
      </c>
      <c r="AN1695" s="24" t="str">
        <f t="shared" si="104"/>
        <v/>
      </c>
      <c r="AO1695" s="24" t="str">
        <f t="shared" si="104"/>
        <v>Health and Medical</v>
      </c>
      <c r="AP1695" s="24" t="str">
        <f t="shared" si="104"/>
        <v/>
      </c>
      <c r="AQ1695" s="24" t="str">
        <f t="shared" si="104"/>
        <v>Communications</v>
      </c>
      <c r="AR1695" s="24" t="str">
        <f t="shared" si="104"/>
        <v/>
      </c>
      <c r="AS1695" s="24" t="str">
        <f t="shared" si="104"/>
        <v/>
      </c>
      <c r="AT1695" s="24" t="str">
        <f t="shared" si="104"/>
        <v/>
      </c>
      <c r="AU1695" s="24" t="str">
        <f t="shared" si="104"/>
        <v>Safety and Security; Food, Water, Shelter; Health and Medical; Energy; Communications; Hazardous Materials; Transportation; Water Systems;</v>
      </c>
    </row>
    <row r="1696" spans="1:47" ht="32.1" customHeight="1" x14ac:dyDescent="0.2">
      <c r="A1696" s="143" t="s">
        <v>1112</v>
      </c>
      <c r="B1696" s="144" t="s">
        <v>1308</v>
      </c>
      <c r="C1696" s="144" t="s">
        <v>1082</v>
      </c>
      <c r="D1696" s="124" t="s">
        <v>2286</v>
      </c>
      <c r="E1696" s="64" t="str">
        <f t="shared" si="103"/>
        <v>Safety and Security; Food, Water, Shelter; Health and Medical; Energy; Communications; Hazardous Materials; Transportation; Water Systems;</v>
      </c>
      <c r="F1696" s="70" t="s">
        <v>2106</v>
      </c>
      <c r="G1696" s="90" t="str">
        <f>IF(IFERROR(SEARCH(G$6,$D1696),0)&gt;0,TRIM(VLOOKUP(G$6,'Lifeline-Capability XWalk'!$F$6:$G$38,2,FALSE)),"")</f>
        <v/>
      </c>
      <c r="H1696" s="91" t="str">
        <f>IF(IFERROR(SEARCH(H$6,$D1696),0)&gt;0,TRIM(VLOOKUP(H$6,'Lifeline-Capability XWalk'!$F$6:$G$38,2,FALSE)),"")</f>
        <v/>
      </c>
      <c r="I1696" s="91" t="str">
        <f>IF(IFERROR(SEARCH(I$6,$D1696),0)&gt;0,TRIM(VLOOKUP(I$6,'Lifeline-Capability XWalk'!$F$6:$G$38,2,FALSE)),"")</f>
        <v/>
      </c>
      <c r="J1696" s="91" t="str">
        <f>IF(IFERROR(SEARCH(J$6,$D1696),0)&gt;0,TRIM(VLOOKUP(J$6,'Lifeline-Capability XWalk'!$F$6:$G$38,2,FALSE)),"")</f>
        <v/>
      </c>
      <c r="K1696" s="91" t="str">
        <f>IF(IFERROR(SEARCH(K$6,$D1696),0)&gt;0,TRIM(VLOOKUP(K$6,'Lifeline-Capability XWalk'!$F$6:$G$38,2,FALSE)),"")</f>
        <v/>
      </c>
      <c r="L1696" s="91" t="str">
        <f>IF(IFERROR(SEARCH(L$6,$D1696),0)&gt;0,TRIM(VLOOKUP(L$6,'Lifeline-Capability XWalk'!$F$6:$G$38,2,FALSE)),"")</f>
        <v/>
      </c>
      <c r="M1696" s="91" t="str">
        <f>IF(IFERROR(SEARCH(M$6,$D1696),0)&gt;0,TRIM(VLOOKUP(M$6,'Lifeline-Capability XWalk'!$F$6:$G$38,2,FALSE)),"")</f>
        <v/>
      </c>
      <c r="N1696" s="91" t="str">
        <f>IF(IFERROR(SEARCH(N$6,$D1696),0)&gt;0,TRIM(VLOOKUP(N$6,'Lifeline-Capability XWalk'!$F$6:$G$38,2,FALSE)),"")</f>
        <v/>
      </c>
      <c r="O1696" s="91" t="str">
        <f>IF(IFERROR(SEARCH(O$6,$D1696),0)&gt;0,TRIM(VLOOKUP(O$6,'Lifeline-Capability XWalk'!$F$6:$G$38,2,FALSE)),"")</f>
        <v/>
      </c>
      <c r="P1696" s="91" t="str">
        <f>IF(IFERROR(SEARCH(P$6,$D1696),0)&gt;0,TRIM(VLOOKUP(P$6,'Lifeline-Capability XWalk'!$F$6:$G$38,2,FALSE)),"")</f>
        <v/>
      </c>
      <c r="Q1696" s="91" t="str">
        <f>IF(IFERROR(SEARCH(Q$6,$D1696),0)&gt;0,TRIM(VLOOKUP(Q$6,'Lifeline-Capability XWalk'!$F$6:$G$38,2,FALSE)),"")</f>
        <v/>
      </c>
      <c r="R1696" s="91" t="str">
        <f>IF(IFERROR(SEARCH(R$6,$D1696),0)&gt;0,TRIM(VLOOKUP(R$6,'Lifeline-Capability XWalk'!$F$6:$G$38,2,FALSE)),"")</f>
        <v>Safety and Security; Food, Water, Shelter; Health and Medical; Energy; Communications; Hazardous Materials; Transportation; Water Systems;</v>
      </c>
      <c r="S1696" s="91" t="str">
        <f>IF(IFERROR(SEARCH(S$6,$D1696),0)&gt;0,TRIM(VLOOKUP(S$6,'Lifeline-Capability XWalk'!$F$6:$G$38,2,FALSE)),"")</f>
        <v/>
      </c>
      <c r="T1696" s="91" t="str">
        <f>IF(IFERROR(SEARCH(T$6,$D1696),0)&gt;0,TRIM(VLOOKUP(T$6,'Lifeline-Capability XWalk'!$F$6:$G$38,2,FALSE)),"")</f>
        <v/>
      </c>
      <c r="U1696" s="91" t="str">
        <f>IF(IFERROR(SEARCH(U$6,$D1696),0)&gt;0,TRIM(VLOOKUP(U$6,'Lifeline-Capability XWalk'!$F$6:$G$38,2,FALSE)),"")</f>
        <v/>
      </c>
      <c r="V1696" s="91" t="str">
        <f>IF(IFERROR(SEARCH(V$6,$D1696),0)&gt;0,TRIM(VLOOKUP(V$6,'Lifeline-Capability XWalk'!$F$6:$G$38,2,FALSE)),"")</f>
        <v/>
      </c>
      <c r="W1696" s="91" t="str">
        <f>IF(IFERROR(SEARCH(W$6,$D1696),0)&gt;0,TRIM(VLOOKUP(W$6,'Lifeline-Capability XWalk'!$F$6:$G$38,2,FALSE)),"")</f>
        <v>Health and Medical</v>
      </c>
      <c r="X1696" s="91" t="str">
        <f>IF(IFERROR(SEARCH(X$6,$D1696),0)&gt;0,TRIM(VLOOKUP(X$6,'Lifeline-Capability XWalk'!$F$6:$G$38,2,FALSE)),"")</f>
        <v/>
      </c>
      <c r="Y1696" s="91" t="str">
        <f>IF(IFERROR(SEARCH(Y$6,$D1696),0)&gt;0,TRIM(VLOOKUP(Y$6,'Lifeline-Capability XWalk'!$F$6:$G$38,2,FALSE)),"")</f>
        <v/>
      </c>
      <c r="Z1696" s="91" t="str">
        <f>IF(IFERROR(SEARCH(Z$6,$D1696),0)&gt;0,TRIM(VLOOKUP(Z$6,'Lifeline-Capability XWalk'!$F$6:$G$38,2,FALSE)),"")</f>
        <v/>
      </c>
      <c r="AA1696" s="91" t="str">
        <f>IF(IFERROR(SEARCH(AA$6,$D1696),0)&gt;0,TRIM(VLOOKUP(AA$6,'Lifeline-Capability XWalk'!$F$6:$G$38,2,FALSE)),"")</f>
        <v/>
      </c>
      <c r="AB1696" s="91" t="str">
        <f>IF(IFERROR(SEARCH(AB$6,$D1696),0)&gt;0,TRIM(VLOOKUP(AB$6,'Lifeline-Capability XWalk'!$F$6:$G$38,2,FALSE)),"")</f>
        <v>Communications</v>
      </c>
      <c r="AC1696" s="91" t="str">
        <f>IF(IFERROR(SEARCH(AC$6,$D1696),0)&gt;0,TRIM(VLOOKUP(AC$6,'Lifeline-Capability XWalk'!$F$6:$G$38,2,FALSE)),"")</f>
        <v/>
      </c>
      <c r="AD1696" s="91" t="str">
        <f>IF(IFERROR(SEARCH(AD$6,$D1696),0)&gt;0,TRIM(VLOOKUP(AD$6,'Lifeline-Capability XWalk'!$F$6:$G$38,2,FALSE)),"")</f>
        <v/>
      </c>
      <c r="AE1696" s="91" t="str">
        <f>IF(IFERROR(SEARCH(AE$6,$D1696),0)&gt;0,TRIM(VLOOKUP(AE$6,'Lifeline-Capability XWalk'!$F$6:$G$38,2,FALSE)),"")</f>
        <v/>
      </c>
      <c r="AF1696" s="91" t="str">
        <f>IF(IFERROR(SEARCH(AF$6,$D1696),0)&gt;0,TRIM(VLOOKUP(AF$6,'Lifeline-Capability XWalk'!$F$6:$G$38,2,FALSE)),"")</f>
        <v/>
      </c>
      <c r="AG1696" s="91" t="str">
        <f>IF(IFERROR(SEARCH(AG$6,$D1696),0)&gt;0,TRIM(VLOOKUP(AG$6,'Lifeline-Capability XWalk'!$F$6:$G$38,2,FALSE)),"")</f>
        <v/>
      </c>
      <c r="AH1696" s="91" t="str">
        <f>IF(IFERROR(SEARCH(AH$6,$D1696),0)&gt;0,TRIM(VLOOKUP(AH$6,'Lifeline-Capability XWalk'!$F$6:$G$38,2,FALSE)),"")</f>
        <v/>
      </c>
      <c r="AI1696" s="91" t="str">
        <f>IF(IFERROR(SEARCH(AI$6,$D1696),0)&gt;0,TRIM(VLOOKUP(AI$6,'Lifeline-Capability XWalk'!$F$6:$G$38,2,FALSE)),"")</f>
        <v/>
      </c>
      <c r="AJ1696" s="91" t="str">
        <f>IF(IFERROR(SEARCH(AJ$6,$D1696),0)&gt;0,TRIM(VLOOKUP(AJ$6,'Lifeline-Capability XWalk'!$F$6:$G$38,2,FALSE)),"")</f>
        <v>Safety and Security; Food, Water, Shelter; Health and Medical; Energy; Communications; Hazardous Materials; Transportation; Water Systems;</v>
      </c>
      <c r="AK1696" s="91" t="str">
        <f>IF(IFERROR(SEARCH(AK$6,$D1696),0)&gt;0,TRIM(VLOOKUP(AK$6,'Lifeline-Capability XWalk'!$F$6:$G$38,2,FALSE)),"")</f>
        <v/>
      </c>
      <c r="AL1696" s="92" t="str">
        <f>IF(IFERROR(SEARCH(AL$6,$D1696),0)&gt;0,TRIM(VLOOKUP(AL$6,'Lifeline-Capability XWalk'!$F$6:$G$38,2,FALSE)),"")</f>
        <v/>
      </c>
      <c r="AM1696" s="24" t="str">
        <f t="shared" si="104"/>
        <v/>
      </c>
      <c r="AN1696" s="24" t="str">
        <f t="shared" si="104"/>
        <v/>
      </c>
      <c r="AO1696" s="24" t="str">
        <f t="shared" si="104"/>
        <v>Health and Medical</v>
      </c>
      <c r="AP1696" s="24" t="str">
        <f t="shared" si="104"/>
        <v/>
      </c>
      <c r="AQ1696" s="24" t="str">
        <f t="shared" si="104"/>
        <v>Communications</v>
      </c>
      <c r="AR1696" s="24" t="str">
        <f t="shared" si="104"/>
        <v/>
      </c>
      <c r="AS1696" s="24" t="str">
        <f t="shared" si="104"/>
        <v/>
      </c>
      <c r="AT1696" s="24" t="str">
        <f t="shared" si="104"/>
        <v/>
      </c>
      <c r="AU1696" s="24" t="str">
        <f t="shared" si="104"/>
        <v>Safety and Security; Food, Water, Shelter; Health and Medical; Energy; Communications; Hazardous Materials; Transportation; Water Systems;</v>
      </c>
    </row>
    <row r="1697" spans="1:47" ht="32.1" customHeight="1" x14ac:dyDescent="0.2">
      <c r="A1697" s="143" t="s">
        <v>1112</v>
      </c>
      <c r="B1697" s="144" t="s">
        <v>1116</v>
      </c>
      <c r="C1697" s="144" t="s">
        <v>1082</v>
      </c>
      <c r="D1697" s="124" t="s">
        <v>2286</v>
      </c>
      <c r="E1697" s="64" t="str">
        <f t="shared" si="103"/>
        <v>Safety and Security; Food, Water, Shelter; Health and Medical; Energy; Communications; Hazardous Materials; Transportation; Water Systems;</v>
      </c>
      <c r="F1697" s="70" t="s">
        <v>2107</v>
      </c>
      <c r="G1697" s="90" t="str">
        <f>IF(IFERROR(SEARCH(G$6,$D1697),0)&gt;0,TRIM(VLOOKUP(G$6,'Lifeline-Capability XWalk'!$F$6:$G$38,2,FALSE)),"")</f>
        <v/>
      </c>
      <c r="H1697" s="91" t="str">
        <f>IF(IFERROR(SEARCH(H$6,$D1697),0)&gt;0,TRIM(VLOOKUP(H$6,'Lifeline-Capability XWalk'!$F$6:$G$38,2,FALSE)),"")</f>
        <v/>
      </c>
      <c r="I1697" s="91" t="str">
        <f>IF(IFERROR(SEARCH(I$6,$D1697),0)&gt;0,TRIM(VLOOKUP(I$6,'Lifeline-Capability XWalk'!$F$6:$G$38,2,FALSE)),"")</f>
        <v/>
      </c>
      <c r="J1697" s="91" t="str">
        <f>IF(IFERROR(SEARCH(J$6,$D1697),0)&gt;0,TRIM(VLOOKUP(J$6,'Lifeline-Capability XWalk'!$F$6:$G$38,2,FALSE)),"")</f>
        <v/>
      </c>
      <c r="K1697" s="91" t="str">
        <f>IF(IFERROR(SEARCH(K$6,$D1697),0)&gt;0,TRIM(VLOOKUP(K$6,'Lifeline-Capability XWalk'!$F$6:$G$38,2,FALSE)),"")</f>
        <v/>
      </c>
      <c r="L1697" s="91" t="str">
        <f>IF(IFERROR(SEARCH(L$6,$D1697),0)&gt;0,TRIM(VLOOKUP(L$6,'Lifeline-Capability XWalk'!$F$6:$G$38,2,FALSE)),"")</f>
        <v/>
      </c>
      <c r="M1697" s="91" t="str">
        <f>IF(IFERROR(SEARCH(M$6,$D1697),0)&gt;0,TRIM(VLOOKUP(M$6,'Lifeline-Capability XWalk'!$F$6:$G$38,2,FALSE)),"")</f>
        <v/>
      </c>
      <c r="N1697" s="91" t="str">
        <f>IF(IFERROR(SEARCH(N$6,$D1697),0)&gt;0,TRIM(VLOOKUP(N$6,'Lifeline-Capability XWalk'!$F$6:$G$38,2,FALSE)),"")</f>
        <v/>
      </c>
      <c r="O1697" s="91" t="str">
        <f>IF(IFERROR(SEARCH(O$6,$D1697),0)&gt;0,TRIM(VLOOKUP(O$6,'Lifeline-Capability XWalk'!$F$6:$G$38,2,FALSE)),"")</f>
        <v/>
      </c>
      <c r="P1697" s="91" t="str">
        <f>IF(IFERROR(SEARCH(P$6,$D1697),0)&gt;0,TRIM(VLOOKUP(P$6,'Lifeline-Capability XWalk'!$F$6:$G$38,2,FALSE)),"")</f>
        <v/>
      </c>
      <c r="Q1697" s="91" t="str">
        <f>IF(IFERROR(SEARCH(Q$6,$D1697),0)&gt;0,TRIM(VLOOKUP(Q$6,'Lifeline-Capability XWalk'!$F$6:$G$38,2,FALSE)),"")</f>
        <v/>
      </c>
      <c r="R1697" s="91" t="str">
        <f>IF(IFERROR(SEARCH(R$6,$D1697),0)&gt;0,TRIM(VLOOKUP(R$6,'Lifeline-Capability XWalk'!$F$6:$G$38,2,FALSE)),"")</f>
        <v>Safety and Security; Food, Water, Shelter; Health and Medical; Energy; Communications; Hazardous Materials; Transportation; Water Systems;</v>
      </c>
      <c r="S1697" s="91" t="str">
        <f>IF(IFERROR(SEARCH(S$6,$D1697),0)&gt;0,TRIM(VLOOKUP(S$6,'Lifeline-Capability XWalk'!$F$6:$G$38,2,FALSE)),"")</f>
        <v/>
      </c>
      <c r="T1697" s="91" t="str">
        <f>IF(IFERROR(SEARCH(T$6,$D1697),0)&gt;0,TRIM(VLOOKUP(T$6,'Lifeline-Capability XWalk'!$F$6:$G$38,2,FALSE)),"")</f>
        <v/>
      </c>
      <c r="U1697" s="91" t="str">
        <f>IF(IFERROR(SEARCH(U$6,$D1697),0)&gt;0,TRIM(VLOOKUP(U$6,'Lifeline-Capability XWalk'!$F$6:$G$38,2,FALSE)),"")</f>
        <v/>
      </c>
      <c r="V1697" s="91" t="str">
        <f>IF(IFERROR(SEARCH(V$6,$D1697),0)&gt;0,TRIM(VLOOKUP(V$6,'Lifeline-Capability XWalk'!$F$6:$G$38,2,FALSE)),"")</f>
        <v/>
      </c>
      <c r="W1697" s="91" t="str">
        <f>IF(IFERROR(SEARCH(W$6,$D1697),0)&gt;0,TRIM(VLOOKUP(W$6,'Lifeline-Capability XWalk'!$F$6:$G$38,2,FALSE)),"")</f>
        <v>Health and Medical</v>
      </c>
      <c r="X1697" s="91" t="str">
        <f>IF(IFERROR(SEARCH(X$6,$D1697),0)&gt;0,TRIM(VLOOKUP(X$6,'Lifeline-Capability XWalk'!$F$6:$G$38,2,FALSE)),"")</f>
        <v/>
      </c>
      <c r="Y1697" s="91" t="str">
        <f>IF(IFERROR(SEARCH(Y$6,$D1697),0)&gt;0,TRIM(VLOOKUP(Y$6,'Lifeline-Capability XWalk'!$F$6:$G$38,2,FALSE)),"")</f>
        <v/>
      </c>
      <c r="Z1697" s="91" t="str">
        <f>IF(IFERROR(SEARCH(Z$6,$D1697),0)&gt;0,TRIM(VLOOKUP(Z$6,'Lifeline-Capability XWalk'!$F$6:$G$38,2,FALSE)),"")</f>
        <v/>
      </c>
      <c r="AA1697" s="91" t="str">
        <f>IF(IFERROR(SEARCH(AA$6,$D1697),0)&gt;0,TRIM(VLOOKUP(AA$6,'Lifeline-Capability XWalk'!$F$6:$G$38,2,FALSE)),"")</f>
        <v/>
      </c>
      <c r="AB1697" s="91" t="str">
        <f>IF(IFERROR(SEARCH(AB$6,$D1697),0)&gt;0,TRIM(VLOOKUP(AB$6,'Lifeline-Capability XWalk'!$F$6:$G$38,2,FALSE)),"")</f>
        <v>Communications</v>
      </c>
      <c r="AC1697" s="91" t="str">
        <f>IF(IFERROR(SEARCH(AC$6,$D1697),0)&gt;0,TRIM(VLOOKUP(AC$6,'Lifeline-Capability XWalk'!$F$6:$G$38,2,FALSE)),"")</f>
        <v/>
      </c>
      <c r="AD1697" s="91" t="str">
        <f>IF(IFERROR(SEARCH(AD$6,$D1697),0)&gt;0,TRIM(VLOOKUP(AD$6,'Lifeline-Capability XWalk'!$F$6:$G$38,2,FALSE)),"")</f>
        <v/>
      </c>
      <c r="AE1697" s="91" t="str">
        <f>IF(IFERROR(SEARCH(AE$6,$D1697),0)&gt;0,TRIM(VLOOKUP(AE$6,'Lifeline-Capability XWalk'!$F$6:$G$38,2,FALSE)),"")</f>
        <v/>
      </c>
      <c r="AF1697" s="91" t="str">
        <f>IF(IFERROR(SEARCH(AF$6,$D1697),0)&gt;0,TRIM(VLOOKUP(AF$6,'Lifeline-Capability XWalk'!$F$6:$G$38,2,FALSE)),"")</f>
        <v/>
      </c>
      <c r="AG1697" s="91" t="str">
        <f>IF(IFERROR(SEARCH(AG$6,$D1697),0)&gt;0,TRIM(VLOOKUP(AG$6,'Lifeline-Capability XWalk'!$F$6:$G$38,2,FALSE)),"")</f>
        <v/>
      </c>
      <c r="AH1697" s="91" t="str">
        <f>IF(IFERROR(SEARCH(AH$6,$D1697),0)&gt;0,TRIM(VLOOKUP(AH$6,'Lifeline-Capability XWalk'!$F$6:$G$38,2,FALSE)),"")</f>
        <v/>
      </c>
      <c r="AI1697" s="91" t="str">
        <f>IF(IFERROR(SEARCH(AI$6,$D1697),0)&gt;0,TRIM(VLOOKUP(AI$6,'Lifeline-Capability XWalk'!$F$6:$G$38,2,FALSE)),"")</f>
        <v/>
      </c>
      <c r="AJ1697" s="91" t="str">
        <f>IF(IFERROR(SEARCH(AJ$6,$D1697),0)&gt;0,TRIM(VLOOKUP(AJ$6,'Lifeline-Capability XWalk'!$F$6:$G$38,2,FALSE)),"")</f>
        <v>Safety and Security; Food, Water, Shelter; Health and Medical; Energy; Communications; Hazardous Materials; Transportation; Water Systems;</v>
      </c>
      <c r="AK1697" s="91" t="str">
        <f>IF(IFERROR(SEARCH(AK$6,$D1697),0)&gt;0,TRIM(VLOOKUP(AK$6,'Lifeline-Capability XWalk'!$F$6:$G$38,2,FALSE)),"")</f>
        <v/>
      </c>
      <c r="AL1697" s="92" t="str">
        <f>IF(IFERROR(SEARCH(AL$6,$D1697),0)&gt;0,TRIM(VLOOKUP(AL$6,'Lifeline-Capability XWalk'!$F$6:$G$38,2,FALSE)),"")</f>
        <v/>
      </c>
      <c r="AM1697" s="24" t="str">
        <f t="shared" si="104"/>
        <v/>
      </c>
      <c r="AN1697" s="24" t="str">
        <f t="shared" si="104"/>
        <v/>
      </c>
      <c r="AO1697" s="24" t="str">
        <f t="shared" si="104"/>
        <v>Health and Medical</v>
      </c>
      <c r="AP1697" s="24" t="str">
        <f t="shared" si="104"/>
        <v/>
      </c>
      <c r="AQ1697" s="24" t="str">
        <f t="shared" si="104"/>
        <v>Communications</v>
      </c>
      <c r="AR1697" s="24" t="str">
        <f t="shared" si="104"/>
        <v/>
      </c>
      <c r="AS1697" s="24" t="str">
        <f t="shared" si="104"/>
        <v/>
      </c>
      <c r="AT1697" s="24" t="str">
        <f t="shared" si="104"/>
        <v/>
      </c>
      <c r="AU1697" s="24" t="str">
        <f t="shared" si="104"/>
        <v>Safety and Security; Food, Water, Shelter; Health and Medical; Energy; Communications; Hazardous Materials; Transportation; Water Systems;</v>
      </c>
    </row>
    <row r="1698" spans="1:47" ht="32.1" customHeight="1" x14ac:dyDescent="0.2">
      <c r="A1698" s="143" t="s">
        <v>1113</v>
      </c>
      <c r="B1698" s="144" t="s">
        <v>1125</v>
      </c>
      <c r="C1698" s="144" t="s">
        <v>1086</v>
      </c>
      <c r="D1698" s="124" t="s">
        <v>1521</v>
      </c>
      <c r="E1698" s="64" t="str">
        <f t="shared" si="103"/>
        <v>Health and Medical, Communications</v>
      </c>
      <c r="F1698" s="70" t="s">
        <v>2108</v>
      </c>
      <c r="G1698" s="90" t="str">
        <f>IF(IFERROR(SEARCH(G$6,$D1698),0)&gt;0,TRIM(VLOOKUP(G$6,'Lifeline-Capability XWalk'!$F$6:$G$38,2,FALSE)),"")</f>
        <v/>
      </c>
      <c r="H1698" s="91" t="str">
        <f>IF(IFERROR(SEARCH(H$6,$D1698),0)&gt;0,TRIM(VLOOKUP(H$6,'Lifeline-Capability XWalk'!$F$6:$G$38,2,FALSE)),"")</f>
        <v/>
      </c>
      <c r="I1698" s="91" t="str">
        <f>IF(IFERROR(SEARCH(I$6,$D1698),0)&gt;0,TRIM(VLOOKUP(I$6,'Lifeline-Capability XWalk'!$F$6:$G$38,2,FALSE)),"")</f>
        <v/>
      </c>
      <c r="J1698" s="91" t="str">
        <f>IF(IFERROR(SEARCH(J$6,$D1698),0)&gt;0,TRIM(VLOOKUP(J$6,'Lifeline-Capability XWalk'!$F$6:$G$38,2,FALSE)),"")</f>
        <v/>
      </c>
      <c r="K1698" s="91" t="str">
        <f>IF(IFERROR(SEARCH(K$6,$D1698),0)&gt;0,TRIM(VLOOKUP(K$6,'Lifeline-Capability XWalk'!$F$6:$G$38,2,FALSE)),"")</f>
        <v/>
      </c>
      <c r="L1698" s="91" t="str">
        <f>IF(IFERROR(SEARCH(L$6,$D1698),0)&gt;0,TRIM(VLOOKUP(L$6,'Lifeline-Capability XWalk'!$F$6:$G$38,2,FALSE)),"")</f>
        <v/>
      </c>
      <c r="M1698" s="91" t="str">
        <f>IF(IFERROR(SEARCH(M$6,$D1698),0)&gt;0,TRIM(VLOOKUP(M$6,'Lifeline-Capability XWalk'!$F$6:$G$38,2,FALSE)),"")</f>
        <v/>
      </c>
      <c r="N1698" s="91" t="str">
        <f>IF(IFERROR(SEARCH(N$6,$D1698),0)&gt;0,TRIM(VLOOKUP(N$6,'Lifeline-Capability XWalk'!$F$6:$G$38,2,FALSE)),"")</f>
        <v/>
      </c>
      <c r="O1698" s="91" t="str">
        <f>IF(IFERROR(SEARCH(O$6,$D1698),0)&gt;0,TRIM(VLOOKUP(O$6,'Lifeline-Capability XWalk'!$F$6:$G$38,2,FALSE)),"")</f>
        <v/>
      </c>
      <c r="P1698" s="91" t="str">
        <f>IF(IFERROR(SEARCH(P$6,$D1698),0)&gt;0,TRIM(VLOOKUP(P$6,'Lifeline-Capability XWalk'!$F$6:$G$38,2,FALSE)),"")</f>
        <v/>
      </c>
      <c r="Q1698" s="91" t="str">
        <f>IF(IFERROR(SEARCH(Q$6,$D1698),0)&gt;0,TRIM(VLOOKUP(Q$6,'Lifeline-Capability XWalk'!$F$6:$G$38,2,FALSE)),"")</f>
        <v/>
      </c>
      <c r="R1698" s="91" t="str">
        <f>IF(IFERROR(SEARCH(R$6,$D1698),0)&gt;0,TRIM(VLOOKUP(R$6,'Lifeline-Capability XWalk'!$F$6:$G$38,2,FALSE)),"")</f>
        <v/>
      </c>
      <c r="S1698" s="91" t="str">
        <f>IF(IFERROR(SEARCH(S$6,$D1698),0)&gt;0,TRIM(VLOOKUP(S$6,'Lifeline-Capability XWalk'!$F$6:$G$38,2,FALSE)),"")</f>
        <v/>
      </c>
      <c r="T1698" s="91" t="str">
        <f>IF(IFERROR(SEARCH(T$6,$D1698),0)&gt;0,TRIM(VLOOKUP(T$6,'Lifeline-Capability XWalk'!$F$6:$G$38,2,FALSE)),"")</f>
        <v/>
      </c>
      <c r="U1698" s="91" t="str">
        <f>IF(IFERROR(SEARCH(U$6,$D1698),0)&gt;0,TRIM(VLOOKUP(U$6,'Lifeline-Capability XWalk'!$F$6:$G$38,2,FALSE)),"")</f>
        <v/>
      </c>
      <c r="V1698" s="91" t="str">
        <f>IF(IFERROR(SEARCH(V$6,$D1698),0)&gt;0,TRIM(VLOOKUP(V$6,'Lifeline-Capability XWalk'!$F$6:$G$38,2,FALSE)),"")</f>
        <v/>
      </c>
      <c r="W1698" s="91" t="str">
        <f>IF(IFERROR(SEARCH(W$6,$D1698),0)&gt;0,TRIM(VLOOKUP(W$6,'Lifeline-Capability XWalk'!$F$6:$G$38,2,FALSE)),"")</f>
        <v/>
      </c>
      <c r="X1698" s="91" t="str">
        <f>IF(IFERROR(SEARCH(X$6,$D1698),0)&gt;0,TRIM(VLOOKUP(X$6,'Lifeline-Capability XWalk'!$F$6:$G$38,2,FALSE)),"")</f>
        <v/>
      </c>
      <c r="Y1698" s="91" t="str">
        <f>IF(IFERROR(SEARCH(Y$6,$D1698),0)&gt;0,TRIM(VLOOKUP(Y$6,'Lifeline-Capability XWalk'!$F$6:$G$38,2,FALSE)),"")</f>
        <v/>
      </c>
      <c r="Z1698" s="91" t="str">
        <f>IF(IFERROR(SEARCH(Z$6,$D1698),0)&gt;0,TRIM(VLOOKUP(Z$6,'Lifeline-Capability XWalk'!$F$6:$G$38,2,FALSE)),"")</f>
        <v/>
      </c>
      <c r="AA1698" s="91" t="str">
        <f>IF(IFERROR(SEARCH(AA$6,$D1698),0)&gt;0,TRIM(VLOOKUP(AA$6,'Lifeline-Capability XWalk'!$F$6:$G$38,2,FALSE)),"")</f>
        <v>Communications</v>
      </c>
      <c r="AB1698" s="91" t="str">
        <f>IF(IFERROR(SEARCH(AB$6,$D1698),0)&gt;0,TRIM(VLOOKUP(AB$6,'Lifeline-Capability XWalk'!$F$6:$G$38,2,FALSE)),"")</f>
        <v>Communications</v>
      </c>
      <c r="AC1698" s="91" t="str">
        <f>IF(IFERROR(SEARCH(AC$6,$D1698),0)&gt;0,TRIM(VLOOKUP(AC$6,'Lifeline-Capability XWalk'!$F$6:$G$38,2,FALSE)),"")</f>
        <v/>
      </c>
      <c r="AD1698" s="91" t="str">
        <f>IF(IFERROR(SEARCH(AD$6,$D1698),0)&gt;0,TRIM(VLOOKUP(AD$6,'Lifeline-Capability XWalk'!$F$6:$G$38,2,FALSE)),"")</f>
        <v/>
      </c>
      <c r="AE1698" s="91" t="str">
        <f>IF(IFERROR(SEARCH(AE$6,$D1698),0)&gt;0,TRIM(VLOOKUP(AE$6,'Lifeline-Capability XWalk'!$F$6:$G$38,2,FALSE)),"")</f>
        <v>Health and Medical</v>
      </c>
      <c r="AF1698" s="91" t="str">
        <f>IF(IFERROR(SEARCH(AF$6,$D1698),0)&gt;0,TRIM(VLOOKUP(AF$6,'Lifeline-Capability XWalk'!$F$6:$G$38,2,FALSE)),"")</f>
        <v/>
      </c>
      <c r="AG1698" s="91" t="str">
        <f>IF(IFERROR(SEARCH(AG$6,$D1698),0)&gt;0,TRIM(VLOOKUP(AG$6,'Lifeline-Capability XWalk'!$F$6:$G$38,2,FALSE)),"")</f>
        <v/>
      </c>
      <c r="AH1698" s="91" t="str">
        <f>IF(IFERROR(SEARCH(AH$6,$D1698),0)&gt;0,TRIM(VLOOKUP(AH$6,'Lifeline-Capability XWalk'!$F$6:$G$38,2,FALSE)),"")</f>
        <v/>
      </c>
      <c r="AI1698" s="91" t="str">
        <f>IF(IFERROR(SEARCH(AI$6,$D1698),0)&gt;0,TRIM(VLOOKUP(AI$6,'Lifeline-Capability XWalk'!$F$6:$G$38,2,FALSE)),"")</f>
        <v/>
      </c>
      <c r="AJ1698" s="91" t="str">
        <f>IF(IFERROR(SEARCH(AJ$6,$D1698),0)&gt;0,TRIM(VLOOKUP(AJ$6,'Lifeline-Capability XWalk'!$F$6:$G$38,2,FALSE)),"")</f>
        <v/>
      </c>
      <c r="AK1698" s="91" t="str">
        <f>IF(IFERROR(SEARCH(AK$6,$D1698),0)&gt;0,TRIM(VLOOKUP(AK$6,'Lifeline-Capability XWalk'!$F$6:$G$38,2,FALSE)),"")</f>
        <v/>
      </c>
      <c r="AL1698" s="92" t="str">
        <f>IF(IFERROR(SEARCH(AL$6,$D1698),0)&gt;0,TRIM(VLOOKUP(AL$6,'Lifeline-Capability XWalk'!$F$6:$G$38,2,FALSE)),"")</f>
        <v/>
      </c>
      <c r="AM1698" s="24" t="str">
        <f t="shared" si="104"/>
        <v/>
      </c>
      <c r="AN1698" s="24" t="str">
        <f t="shared" si="104"/>
        <v/>
      </c>
      <c r="AO1698" s="24" t="str">
        <f t="shared" si="104"/>
        <v>Health and Medical</v>
      </c>
      <c r="AP1698" s="24" t="str">
        <f t="shared" si="104"/>
        <v/>
      </c>
      <c r="AQ1698" s="24" t="str">
        <f t="shared" si="104"/>
        <v>Communications</v>
      </c>
      <c r="AR1698" s="24" t="str">
        <f t="shared" si="104"/>
        <v/>
      </c>
      <c r="AS1698" s="24" t="str">
        <f t="shared" si="104"/>
        <v/>
      </c>
      <c r="AT1698" s="24" t="str">
        <f t="shared" si="104"/>
        <v/>
      </c>
      <c r="AU1698" s="24" t="str">
        <f t="shared" si="104"/>
        <v/>
      </c>
    </row>
    <row r="1699" spans="1:47" ht="32.1" customHeight="1" x14ac:dyDescent="0.2">
      <c r="A1699" s="143" t="s">
        <v>1114</v>
      </c>
      <c r="B1699" s="144" t="s">
        <v>1116</v>
      </c>
      <c r="C1699" s="144" t="s">
        <v>1082</v>
      </c>
      <c r="D1699" s="124" t="s">
        <v>1521</v>
      </c>
      <c r="E1699" s="64" t="str">
        <f t="shared" si="103"/>
        <v>Health and Medical, Communications</v>
      </c>
      <c r="F1699" s="70" t="s">
        <v>2109</v>
      </c>
      <c r="G1699" s="90" t="str">
        <f>IF(IFERROR(SEARCH(G$6,$D1699),0)&gt;0,TRIM(VLOOKUP(G$6,'Lifeline-Capability XWalk'!$F$6:$G$38,2,FALSE)),"")</f>
        <v/>
      </c>
      <c r="H1699" s="91" t="str">
        <f>IF(IFERROR(SEARCH(H$6,$D1699),0)&gt;0,TRIM(VLOOKUP(H$6,'Lifeline-Capability XWalk'!$F$6:$G$38,2,FALSE)),"")</f>
        <v/>
      </c>
      <c r="I1699" s="91" t="str">
        <f>IF(IFERROR(SEARCH(I$6,$D1699),0)&gt;0,TRIM(VLOOKUP(I$6,'Lifeline-Capability XWalk'!$F$6:$G$38,2,FALSE)),"")</f>
        <v/>
      </c>
      <c r="J1699" s="91" t="str">
        <f>IF(IFERROR(SEARCH(J$6,$D1699),0)&gt;0,TRIM(VLOOKUP(J$6,'Lifeline-Capability XWalk'!$F$6:$G$38,2,FALSE)),"")</f>
        <v/>
      </c>
      <c r="K1699" s="91" t="str">
        <f>IF(IFERROR(SEARCH(K$6,$D1699),0)&gt;0,TRIM(VLOOKUP(K$6,'Lifeline-Capability XWalk'!$F$6:$G$38,2,FALSE)),"")</f>
        <v/>
      </c>
      <c r="L1699" s="91" t="str">
        <f>IF(IFERROR(SEARCH(L$6,$D1699),0)&gt;0,TRIM(VLOOKUP(L$6,'Lifeline-Capability XWalk'!$F$6:$G$38,2,FALSE)),"")</f>
        <v/>
      </c>
      <c r="M1699" s="91" t="str">
        <f>IF(IFERROR(SEARCH(M$6,$D1699),0)&gt;0,TRIM(VLOOKUP(M$6,'Lifeline-Capability XWalk'!$F$6:$G$38,2,FALSE)),"")</f>
        <v/>
      </c>
      <c r="N1699" s="91" t="str">
        <f>IF(IFERROR(SEARCH(N$6,$D1699),0)&gt;0,TRIM(VLOOKUP(N$6,'Lifeline-Capability XWalk'!$F$6:$G$38,2,FALSE)),"")</f>
        <v/>
      </c>
      <c r="O1699" s="91" t="str">
        <f>IF(IFERROR(SEARCH(O$6,$D1699),0)&gt;0,TRIM(VLOOKUP(O$6,'Lifeline-Capability XWalk'!$F$6:$G$38,2,FALSE)),"")</f>
        <v/>
      </c>
      <c r="P1699" s="91" t="str">
        <f>IF(IFERROR(SEARCH(P$6,$D1699),0)&gt;0,TRIM(VLOOKUP(P$6,'Lifeline-Capability XWalk'!$F$6:$G$38,2,FALSE)),"")</f>
        <v/>
      </c>
      <c r="Q1699" s="91" t="str">
        <f>IF(IFERROR(SEARCH(Q$6,$D1699),0)&gt;0,TRIM(VLOOKUP(Q$6,'Lifeline-Capability XWalk'!$F$6:$G$38,2,FALSE)),"")</f>
        <v/>
      </c>
      <c r="R1699" s="91" t="str">
        <f>IF(IFERROR(SEARCH(R$6,$D1699),0)&gt;0,TRIM(VLOOKUP(R$6,'Lifeline-Capability XWalk'!$F$6:$G$38,2,FALSE)),"")</f>
        <v/>
      </c>
      <c r="S1699" s="91" t="str">
        <f>IF(IFERROR(SEARCH(S$6,$D1699),0)&gt;0,TRIM(VLOOKUP(S$6,'Lifeline-Capability XWalk'!$F$6:$G$38,2,FALSE)),"")</f>
        <v/>
      </c>
      <c r="T1699" s="91" t="str">
        <f>IF(IFERROR(SEARCH(T$6,$D1699),0)&gt;0,TRIM(VLOOKUP(T$6,'Lifeline-Capability XWalk'!$F$6:$G$38,2,FALSE)),"")</f>
        <v/>
      </c>
      <c r="U1699" s="91" t="str">
        <f>IF(IFERROR(SEARCH(U$6,$D1699),0)&gt;0,TRIM(VLOOKUP(U$6,'Lifeline-Capability XWalk'!$F$6:$G$38,2,FALSE)),"")</f>
        <v/>
      </c>
      <c r="V1699" s="91" t="str">
        <f>IF(IFERROR(SEARCH(V$6,$D1699),0)&gt;0,TRIM(VLOOKUP(V$6,'Lifeline-Capability XWalk'!$F$6:$G$38,2,FALSE)),"")</f>
        <v/>
      </c>
      <c r="W1699" s="91" t="str">
        <f>IF(IFERROR(SEARCH(W$6,$D1699),0)&gt;0,TRIM(VLOOKUP(W$6,'Lifeline-Capability XWalk'!$F$6:$G$38,2,FALSE)),"")</f>
        <v/>
      </c>
      <c r="X1699" s="91" t="str">
        <f>IF(IFERROR(SEARCH(X$6,$D1699),0)&gt;0,TRIM(VLOOKUP(X$6,'Lifeline-Capability XWalk'!$F$6:$G$38,2,FALSE)),"")</f>
        <v/>
      </c>
      <c r="Y1699" s="91" t="str">
        <f>IF(IFERROR(SEARCH(Y$6,$D1699),0)&gt;0,TRIM(VLOOKUP(Y$6,'Lifeline-Capability XWalk'!$F$6:$G$38,2,FALSE)),"")</f>
        <v/>
      </c>
      <c r="Z1699" s="91" t="str">
        <f>IF(IFERROR(SEARCH(Z$6,$D1699),0)&gt;0,TRIM(VLOOKUP(Z$6,'Lifeline-Capability XWalk'!$F$6:$G$38,2,FALSE)),"")</f>
        <v/>
      </c>
      <c r="AA1699" s="91" t="str">
        <f>IF(IFERROR(SEARCH(AA$6,$D1699),0)&gt;0,TRIM(VLOOKUP(AA$6,'Lifeline-Capability XWalk'!$F$6:$G$38,2,FALSE)),"")</f>
        <v>Communications</v>
      </c>
      <c r="AB1699" s="91" t="str">
        <f>IF(IFERROR(SEARCH(AB$6,$D1699),0)&gt;0,TRIM(VLOOKUP(AB$6,'Lifeline-Capability XWalk'!$F$6:$G$38,2,FALSE)),"")</f>
        <v>Communications</v>
      </c>
      <c r="AC1699" s="91" t="str">
        <f>IF(IFERROR(SEARCH(AC$6,$D1699),0)&gt;0,TRIM(VLOOKUP(AC$6,'Lifeline-Capability XWalk'!$F$6:$G$38,2,FALSE)),"")</f>
        <v/>
      </c>
      <c r="AD1699" s="91" t="str">
        <f>IF(IFERROR(SEARCH(AD$6,$D1699),0)&gt;0,TRIM(VLOOKUP(AD$6,'Lifeline-Capability XWalk'!$F$6:$G$38,2,FALSE)),"")</f>
        <v/>
      </c>
      <c r="AE1699" s="91" t="str">
        <f>IF(IFERROR(SEARCH(AE$6,$D1699),0)&gt;0,TRIM(VLOOKUP(AE$6,'Lifeline-Capability XWalk'!$F$6:$G$38,2,FALSE)),"")</f>
        <v>Health and Medical</v>
      </c>
      <c r="AF1699" s="91" t="str">
        <f>IF(IFERROR(SEARCH(AF$6,$D1699),0)&gt;0,TRIM(VLOOKUP(AF$6,'Lifeline-Capability XWalk'!$F$6:$G$38,2,FALSE)),"")</f>
        <v/>
      </c>
      <c r="AG1699" s="91" t="str">
        <f>IF(IFERROR(SEARCH(AG$6,$D1699),0)&gt;0,TRIM(VLOOKUP(AG$6,'Lifeline-Capability XWalk'!$F$6:$G$38,2,FALSE)),"")</f>
        <v/>
      </c>
      <c r="AH1699" s="91" t="str">
        <f>IF(IFERROR(SEARCH(AH$6,$D1699),0)&gt;0,TRIM(VLOOKUP(AH$6,'Lifeline-Capability XWalk'!$F$6:$G$38,2,FALSE)),"")</f>
        <v/>
      </c>
      <c r="AI1699" s="91" t="str">
        <f>IF(IFERROR(SEARCH(AI$6,$D1699),0)&gt;0,TRIM(VLOOKUP(AI$6,'Lifeline-Capability XWalk'!$F$6:$G$38,2,FALSE)),"")</f>
        <v/>
      </c>
      <c r="AJ1699" s="91" t="str">
        <f>IF(IFERROR(SEARCH(AJ$6,$D1699),0)&gt;0,TRIM(VLOOKUP(AJ$6,'Lifeline-Capability XWalk'!$F$6:$G$38,2,FALSE)),"")</f>
        <v/>
      </c>
      <c r="AK1699" s="91" t="str">
        <f>IF(IFERROR(SEARCH(AK$6,$D1699),0)&gt;0,TRIM(VLOOKUP(AK$6,'Lifeline-Capability XWalk'!$F$6:$G$38,2,FALSE)),"")</f>
        <v/>
      </c>
      <c r="AL1699" s="92" t="str">
        <f>IF(IFERROR(SEARCH(AL$6,$D1699),0)&gt;0,TRIM(VLOOKUP(AL$6,'Lifeline-Capability XWalk'!$F$6:$G$38,2,FALSE)),"")</f>
        <v/>
      </c>
      <c r="AM1699" s="24" t="str">
        <f t="shared" si="104"/>
        <v/>
      </c>
      <c r="AN1699" s="24" t="str">
        <f t="shared" si="104"/>
        <v/>
      </c>
      <c r="AO1699" s="24" t="str">
        <f t="shared" si="104"/>
        <v>Health and Medical</v>
      </c>
      <c r="AP1699" s="24" t="str">
        <f t="shared" si="104"/>
        <v/>
      </c>
      <c r="AQ1699" s="24" t="str">
        <f t="shared" si="104"/>
        <v>Communications</v>
      </c>
      <c r="AR1699" s="24" t="str">
        <f t="shared" si="104"/>
        <v/>
      </c>
      <c r="AS1699" s="24" t="str">
        <f t="shared" si="104"/>
        <v/>
      </c>
      <c r="AT1699" s="24" t="str">
        <f t="shared" si="104"/>
        <v/>
      </c>
      <c r="AU1699" s="24" t="str">
        <f t="shared" si="104"/>
        <v/>
      </c>
    </row>
    <row r="1700" spans="1:47" ht="32.1" customHeight="1" x14ac:dyDescent="0.2">
      <c r="A1700" s="143" t="s">
        <v>1113</v>
      </c>
      <c r="B1700" s="144" t="s">
        <v>1410</v>
      </c>
      <c r="C1700" s="144" t="s">
        <v>2295</v>
      </c>
      <c r="D1700" s="124" t="s">
        <v>1521</v>
      </c>
      <c r="E1700" s="64" t="str">
        <f t="shared" si="103"/>
        <v>Health and Medical, Communications</v>
      </c>
      <c r="F1700" s="70" t="s">
        <v>2110</v>
      </c>
      <c r="G1700" s="90" t="str">
        <f>IF(IFERROR(SEARCH(G$6,$D1700),0)&gt;0,TRIM(VLOOKUP(G$6,'Lifeline-Capability XWalk'!$F$6:$G$38,2,FALSE)),"")</f>
        <v/>
      </c>
      <c r="H1700" s="91" t="str">
        <f>IF(IFERROR(SEARCH(H$6,$D1700),0)&gt;0,TRIM(VLOOKUP(H$6,'Lifeline-Capability XWalk'!$F$6:$G$38,2,FALSE)),"")</f>
        <v/>
      </c>
      <c r="I1700" s="91" t="str">
        <f>IF(IFERROR(SEARCH(I$6,$D1700),0)&gt;0,TRIM(VLOOKUP(I$6,'Lifeline-Capability XWalk'!$F$6:$G$38,2,FALSE)),"")</f>
        <v/>
      </c>
      <c r="J1700" s="91" t="str">
        <f>IF(IFERROR(SEARCH(J$6,$D1700),0)&gt;0,TRIM(VLOOKUP(J$6,'Lifeline-Capability XWalk'!$F$6:$G$38,2,FALSE)),"")</f>
        <v/>
      </c>
      <c r="K1700" s="91" t="str">
        <f>IF(IFERROR(SEARCH(K$6,$D1700),0)&gt;0,TRIM(VLOOKUP(K$6,'Lifeline-Capability XWalk'!$F$6:$G$38,2,FALSE)),"")</f>
        <v/>
      </c>
      <c r="L1700" s="91" t="str">
        <f>IF(IFERROR(SEARCH(L$6,$D1700),0)&gt;0,TRIM(VLOOKUP(L$6,'Lifeline-Capability XWalk'!$F$6:$G$38,2,FALSE)),"")</f>
        <v/>
      </c>
      <c r="M1700" s="91" t="str">
        <f>IF(IFERROR(SEARCH(M$6,$D1700),0)&gt;0,TRIM(VLOOKUP(M$6,'Lifeline-Capability XWalk'!$F$6:$G$38,2,FALSE)),"")</f>
        <v/>
      </c>
      <c r="N1700" s="91" t="str">
        <f>IF(IFERROR(SEARCH(N$6,$D1700),0)&gt;0,TRIM(VLOOKUP(N$6,'Lifeline-Capability XWalk'!$F$6:$G$38,2,FALSE)),"")</f>
        <v/>
      </c>
      <c r="O1700" s="91" t="str">
        <f>IF(IFERROR(SEARCH(O$6,$D1700),0)&gt;0,TRIM(VLOOKUP(O$6,'Lifeline-Capability XWalk'!$F$6:$G$38,2,FALSE)),"")</f>
        <v/>
      </c>
      <c r="P1700" s="91" t="str">
        <f>IF(IFERROR(SEARCH(P$6,$D1700),0)&gt;0,TRIM(VLOOKUP(P$6,'Lifeline-Capability XWalk'!$F$6:$G$38,2,FALSE)),"")</f>
        <v/>
      </c>
      <c r="Q1700" s="91" t="str">
        <f>IF(IFERROR(SEARCH(Q$6,$D1700),0)&gt;0,TRIM(VLOOKUP(Q$6,'Lifeline-Capability XWalk'!$F$6:$G$38,2,FALSE)),"")</f>
        <v/>
      </c>
      <c r="R1700" s="91" t="str">
        <f>IF(IFERROR(SEARCH(R$6,$D1700),0)&gt;0,TRIM(VLOOKUP(R$6,'Lifeline-Capability XWalk'!$F$6:$G$38,2,FALSE)),"")</f>
        <v/>
      </c>
      <c r="S1700" s="91" t="str">
        <f>IF(IFERROR(SEARCH(S$6,$D1700),0)&gt;0,TRIM(VLOOKUP(S$6,'Lifeline-Capability XWalk'!$F$6:$G$38,2,FALSE)),"")</f>
        <v/>
      </c>
      <c r="T1700" s="91" t="str">
        <f>IF(IFERROR(SEARCH(T$6,$D1700),0)&gt;0,TRIM(VLOOKUP(T$6,'Lifeline-Capability XWalk'!$F$6:$G$38,2,FALSE)),"")</f>
        <v/>
      </c>
      <c r="U1700" s="91" t="str">
        <f>IF(IFERROR(SEARCH(U$6,$D1700),0)&gt;0,TRIM(VLOOKUP(U$6,'Lifeline-Capability XWalk'!$F$6:$G$38,2,FALSE)),"")</f>
        <v/>
      </c>
      <c r="V1700" s="91" t="str">
        <f>IF(IFERROR(SEARCH(V$6,$D1700),0)&gt;0,TRIM(VLOOKUP(V$6,'Lifeline-Capability XWalk'!$F$6:$G$38,2,FALSE)),"")</f>
        <v/>
      </c>
      <c r="W1700" s="91" t="str">
        <f>IF(IFERROR(SEARCH(W$6,$D1700),0)&gt;0,TRIM(VLOOKUP(W$6,'Lifeline-Capability XWalk'!$F$6:$G$38,2,FALSE)),"")</f>
        <v/>
      </c>
      <c r="X1700" s="91" t="str">
        <f>IF(IFERROR(SEARCH(X$6,$D1700),0)&gt;0,TRIM(VLOOKUP(X$6,'Lifeline-Capability XWalk'!$F$6:$G$38,2,FALSE)),"")</f>
        <v/>
      </c>
      <c r="Y1700" s="91" t="str">
        <f>IF(IFERROR(SEARCH(Y$6,$D1700),0)&gt;0,TRIM(VLOOKUP(Y$6,'Lifeline-Capability XWalk'!$F$6:$G$38,2,FALSE)),"")</f>
        <v/>
      </c>
      <c r="Z1700" s="91" t="str">
        <f>IF(IFERROR(SEARCH(Z$6,$D1700),0)&gt;0,TRIM(VLOOKUP(Z$6,'Lifeline-Capability XWalk'!$F$6:$G$38,2,FALSE)),"")</f>
        <v/>
      </c>
      <c r="AA1700" s="91" t="str">
        <f>IF(IFERROR(SEARCH(AA$6,$D1700),0)&gt;0,TRIM(VLOOKUP(AA$6,'Lifeline-Capability XWalk'!$F$6:$G$38,2,FALSE)),"")</f>
        <v>Communications</v>
      </c>
      <c r="AB1700" s="91" t="str">
        <f>IF(IFERROR(SEARCH(AB$6,$D1700),0)&gt;0,TRIM(VLOOKUP(AB$6,'Lifeline-Capability XWalk'!$F$6:$G$38,2,FALSE)),"")</f>
        <v>Communications</v>
      </c>
      <c r="AC1700" s="91" t="str">
        <f>IF(IFERROR(SEARCH(AC$6,$D1700),0)&gt;0,TRIM(VLOOKUP(AC$6,'Lifeline-Capability XWalk'!$F$6:$G$38,2,FALSE)),"")</f>
        <v/>
      </c>
      <c r="AD1700" s="91" t="str">
        <f>IF(IFERROR(SEARCH(AD$6,$D1700),0)&gt;0,TRIM(VLOOKUP(AD$6,'Lifeline-Capability XWalk'!$F$6:$G$38,2,FALSE)),"")</f>
        <v/>
      </c>
      <c r="AE1700" s="91" t="str">
        <f>IF(IFERROR(SEARCH(AE$6,$D1700),0)&gt;0,TRIM(VLOOKUP(AE$6,'Lifeline-Capability XWalk'!$F$6:$G$38,2,FALSE)),"")</f>
        <v>Health and Medical</v>
      </c>
      <c r="AF1700" s="91" t="str">
        <f>IF(IFERROR(SEARCH(AF$6,$D1700),0)&gt;0,TRIM(VLOOKUP(AF$6,'Lifeline-Capability XWalk'!$F$6:$G$38,2,FALSE)),"")</f>
        <v/>
      </c>
      <c r="AG1700" s="91" t="str">
        <f>IF(IFERROR(SEARCH(AG$6,$D1700),0)&gt;0,TRIM(VLOOKUP(AG$6,'Lifeline-Capability XWalk'!$F$6:$G$38,2,FALSE)),"")</f>
        <v/>
      </c>
      <c r="AH1700" s="91" t="str">
        <f>IF(IFERROR(SEARCH(AH$6,$D1700),0)&gt;0,TRIM(VLOOKUP(AH$6,'Lifeline-Capability XWalk'!$F$6:$G$38,2,FALSE)),"")</f>
        <v/>
      </c>
      <c r="AI1700" s="91" t="str">
        <f>IF(IFERROR(SEARCH(AI$6,$D1700),0)&gt;0,TRIM(VLOOKUP(AI$6,'Lifeline-Capability XWalk'!$F$6:$G$38,2,FALSE)),"")</f>
        <v/>
      </c>
      <c r="AJ1700" s="91" t="str">
        <f>IF(IFERROR(SEARCH(AJ$6,$D1700),0)&gt;0,TRIM(VLOOKUP(AJ$6,'Lifeline-Capability XWalk'!$F$6:$G$38,2,FALSE)),"")</f>
        <v/>
      </c>
      <c r="AK1700" s="91" t="str">
        <f>IF(IFERROR(SEARCH(AK$6,$D1700),0)&gt;0,TRIM(VLOOKUP(AK$6,'Lifeline-Capability XWalk'!$F$6:$G$38,2,FALSE)),"")</f>
        <v/>
      </c>
      <c r="AL1700" s="92" t="str">
        <f>IF(IFERROR(SEARCH(AL$6,$D1700),0)&gt;0,TRIM(VLOOKUP(AL$6,'Lifeline-Capability XWalk'!$F$6:$G$38,2,FALSE)),"")</f>
        <v/>
      </c>
      <c r="AM1700" s="24" t="str">
        <f t="shared" si="104"/>
        <v/>
      </c>
      <c r="AN1700" s="24" t="str">
        <f t="shared" si="104"/>
        <v/>
      </c>
      <c r="AO1700" s="24" t="str">
        <f t="shared" si="104"/>
        <v>Health and Medical</v>
      </c>
      <c r="AP1700" s="24" t="str">
        <f t="shared" si="104"/>
        <v/>
      </c>
      <c r="AQ1700" s="24" t="str">
        <f t="shared" si="104"/>
        <v>Communications</v>
      </c>
      <c r="AR1700" s="24" t="str">
        <f t="shared" si="104"/>
        <v/>
      </c>
      <c r="AS1700" s="24" t="str">
        <f t="shared" si="104"/>
        <v/>
      </c>
      <c r="AT1700" s="24" t="str">
        <f t="shared" si="104"/>
        <v/>
      </c>
      <c r="AU1700" s="24" t="str">
        <f t="shared" si="104"/>
        <v/>
      </c>
    </row>
    <row r="1701" spans="1:47" ht="32.1" customHeight="1" x14ac:dyDescent="0.2">
      <c r="A1701" s="143" t="s">
        <v>1113</v>
      </c>
      <c r="B1701" s="144" t="s">
        <v>1125</v>
      </c>
      <c r="C1701" s="144" t="s">
        <v>1082</v>
      </c>
      <c r="D1701" s="124" t="s">
        <v>1946</v>
      </c>
      <c r="E1701" s="64" t="str">
        <f t="shared" si="103"/>
        <v>Safety and Security; Food, Water, Shelter; Health and Medical; Energy; Communications; Hazardous Materials; Transportation; Water Systems;</v>
      </c>
      <c r="F1701" s="70" t="s">
        <v>2111</v>
      </c>
      <c r="G1701" s="90" t="str">
        <f>IF(IFERROR(SEARCH(G$6,$D1701),0)&gt;0,TRIM(VLOOKUP(G$6,'Lifeline-Capability XWalk'!$F$6:$G$38,2,FALSE)),"")</f>
        <v/>
      </c>
      <c r="H1701" s="91" t="str">
        <f>IF(IFERROR(SEARCH(H$6,$D1701),0)&gt;0,TRIM(VLOOKUP(H$6,'Lifeline-Capability XWalk'!$F$6:$G$38,2,FALSE)),"")</f>
        <v/>
      </c>
      <c r="I1701" s="91" t="str">
        <f>IF(IFERROR(SEARCH(I$6,$D1701),0)&gt;0,TRIM(VLOOKUP(I$6,'Lifeline-Capability XWalk'!$F$6:$G$38,2,FALSE)),"")</f>
        <v/>
      </c>
      <c r="J1701" s="91" t="str">
        <f>IF(IFERROR(SEARCH(J$6,$D1701),0)&gt;0,TRIM(VLOOKUP(J$6,'Lifeline-Capability XWalk'!$F$6:$G$38,2,FALSE)),"")</f>
        <v/>
      </c>
      <c r="K1701" s="91" t="str">
        <f>IF(IFERROR(SEARCH(K$6,$D1701),0)&gt;0,TRIM(VLOOKUP(K$6,'Lifeline-Capability XWalk'!$F$6:$G$38,2,FALSE)),"")</f>
        <v/>
      </c>
      <c r="L1701" s="91" t="str">
        <f>IF(IFERROR(SEARCH(L$6,$D1701),0)&gt;0,TRIM(VLOOKUP(L$6,'Lifeline-Capability XWalk'!$F$6:$G$38,2,FALSE)),"")</f>
        <v/>
      </c>
      <c r="M1701" s="91" t="str">
        <f>IF(IFERROR(SEARCH(M$6,$D1701),0)&gt;0,TRIM(VLOOKUP(M$6,'Lifeline-Capability XWalk'!$F$6:$G$38,2,FALSE)),"")</f>
        <v/>
      </c>
      <c r="N1701" s="91" t="str">
        <f>IF(IFERROR(SEARCH(N$6,$D1701),0)&gt;0,TRIM(VLOOKUP(N$6,'Lifeline-Capability XWalk'!$F$6:$G$38,2,FALSE)),"")</f>
        <v/>
      </c>
      <c r="O1701" s="91" t="str">
        <f>IF(IFERROR(SEARCH(O$6,$D1701),0)&gt;0,TRIM(VLOOKUP(O$6,'Lifeline-Capability XWalk'!$F$6:$G$38,2,FALSE)),"")</f>
        <v/>
      </c>
      <c r="P1701" s="91" t="str">
        <f>IF(IFERROR(SEARCH(P$6,$D1701),0)&gt;0,TRIM(VLOOKUP(P$6,'Lifeline-Capability XWalk'!$F$6:$G$38,2,FALSE)),"")</f>
        <v/>
      </c>
      <c r="Q1701" s="91" t="str">
        <f>IF(IFERROR(SEARCH(Q$6,$D1701),0)&gt;0,TRIM(VLOOKUP(Q$6,'Lifeline-Capability XWalk'!$F$6:$G$38,2,FALSE)),"")</f>
        <v/>
      </c>
      <c r="R1701" s="91" t="str">
        <f>IF(IFERROR(SEARCH(R$6,$D1701),0)&gt;0,TRIM(VLOOKUP(R$6,'Lifeline-Capability XWalk'!$F$6:$G$38,2,FALSE)),"")</f>
        <v/>
      </c>
      <c r="S1701" s="91" t="str">
        <f>IF(IFERROR(SEARCH(S$6,$D1701),0)&gt;0,TRIM(VLOOKUP(S$6,'Lifeline-Capability XWalk'!$F$6:$G$38,2,FALSE)),"")</f>
        <v/>
      </c>
      <c r="T1701" s="91" t="str">
        <f>IF(IFERROR(SEARCH(T$6,$D1701),0)&gt;0,TRIM(VLOOKUP(T$6,'Lifeline-Capability XWalk'!$F$6:$G$38,2,FALSE)),"")</f>
        <v/>
      </c>
      <c r="U1701" s="91" t="str">
        <f>IF(IFERROR(SEARCH(U$6,$D1701),0)&gt;0,TRIM(VLOOKUP(U$6,'Lifeline-Capability XWalk'!$F$6:$G$38,2,FALSE)),"")</f>
        <v>Safety and Security; Food, Water, Shelter; Health and Medical; Energy; Communications; Hazardous Materials; Transportation; Water Systems;</v>
      </c>
      <c r="V1701" s="91" t="str">
        <f>IF(IFERROR(SEARCH(V$6,$D1701),0)&gt;0,TRIM(VLOOKUP(V$6,'Lifeline-Capability XWalk'!$F$6:$G$38,2,FALSE)),"")</f>
        <v/>
      </c>
      <c r="W1701" s="91" t="str">
        <f>IF(IFERROR(SEARCH(W$6,$D1701),0)&gt;0,TRIM(VLOOKUP(W$6,'Lifeline-Capability XWalk'!$F$6:$G$38,2,FALSE)),"")</f>
        <v/>
      </c>
      <c r="X1701" s="91" t="str">
        <f>IF(IFERROR(SEARCH(X$6,$D1701),0)&gt;0,TRIM(VLOOKUP(X$6,'Lifeline-Capability XWalk'!$F$6:$G$38,2,FALSE)),"")</f>
        <v/>
      </c>
      <c r="Y1701" s="91" t="str">
        <f>IF(IFERROR(SEARCH(Y$6,$D1701),0)&gt;0,TRIM(VLOOKUP(Y$6,'Lifeline-Capability XWalk'!$F$6:$G$38,2,FALSE)),"")</f>
        <v/>
      </c>
      <c r="Z1701" s="91" t="str">
        <f>IF(IFERROR(SEARCH(Z$6,$D1701),0)&gt;0,TRIM(VLOOKUP(Z$6,'Lifeline-Capability XWalk'!$F$6:$G$38,2,FALSE)),"")</f>
        <v/>
      </c>
      <c r="AA1701" s="91" t="str">
        <f>IF(IFERROR(SEARCH(AA$6,$D1701),0)&gt;0,TRIM(VLOOKUP(AA$6,'Lifeline-Capability XWalk'!$F$6:$G$38,2,FALSE)),"")</f>
        <v/>
      </c>
      <c r="AB1701" s="91" t="str">
        <f>IF(IFERROR(SEARCH(AB$6,$D1701),0)&gt;0,TRIM(VLOOKUP(AB$6,'Lifeline-Capability XWalk'!$F$6:$G$38,2,FALSE)),"")</f>
        <v/>
      </c>
      <c r="AC1701" s="91" t="str">
        <f>IF(IFERROR(SEARCH(AC$6,$D1701),0)&gt;0,TRIM(VLOOKUP(AC$6,'Lifeline-Capability XWalk'!$F$6:$G$38,2,FALSE)),"")</f>
        <v/>
      </c>
      <c r="AD1701" s="91" t="str">
        <f>IF(IFERROR(SEARCH(AD$6,$D1701),0)&gt;0,TRIM(VLOOKUP(AD$6,'Lifeline-Capability XWalk'!$F$6:$G$38,2,FALSE)),"")</f>
        <v/>
      </c>
      <c r="AE1701" s="91" t="str">
        <f>IF(IFERROR(SEARCH(AE$6,$D1701),0)&gt;0,TRIM(VLOOKUP(AE$6,'Lifeline-Capability XWalk'!$F$6:$G$38,2,FALSE)),"")</f>
        <v/>
      </c>
      <c r="AF1701" s="91" t="str">
        <f>IF(IFERROR(SEARCH(AF$6,$D1701),0)&gt;0,TRIM(VLOOKUP(AF$6,'Lifeline-Capability XWalk'!$F$6:$G$38,2,FALSE)),"")</f>
        <v/>
      </c>
      <c r="AG1701" s="91" t="str">
        <f>IF(IFERROR(SEARCH(AG$6,$D1701),0)&gt;0,TRIM(VLOOKUP(AG$6,'Lifeline-Capability XWalk'!$F$6:$G$38,2,FALSE)),"")</f>
        <v/>
      </c>
      <c r="AH1701" s="91" t="str">
        <f>IF(IFERROR(SEARCH(AH$6,$D1701),0)&gt;0,TRIM(VLOOKUP(AH$6,'Lifeline-Capability XWalk'!$F$6:$G$38,2,FALSE)),"")</f>
        <v/>
      </c>
      <c r="AI1701" s="91" t="str">
        <f>IF(IFERROR(SEARCH(AI$6,$D1701),0)&gt;0,TRIM(VLOOKUP(AI$6,'Lifeline-Capability XWalk'!$F$6:$G$38,2,FALSE)),"")</f>
        <v/>
      </c>
      <c r="AJ1701" s="91" t="str">
        <f>IF(IFERROR(SEARCH(AJ$6,$D1701),0)&gt;0,TRIM(VLOOKUP(AJ$6,'Lifeline-Capability XWalk'!$F$6:$G$38,2,FALSE)),"")</f>
        <v/>
      </c>
      <c r="AK1701" s="91" t="str">
        <f>IF(IFERROR(SEARCH(AK$6,$D1701),0)&gt;0,TRIM(VLOOKUP(AK$6,'Lifeline-Capability XWalk'!$F$6:$G$38,2,FALSE)),"")</f>
        <v/>
      </c>
      <c r="AL1701" s="92" t="str">
        <f>IF(IFERROR(SEARCH(AL$6,$D1701),0)&gt;0,TRIM(VLOOKUP(AL$6,'Lifeline-Capability XWalk'!$F$6:$G$38,2,FALSE)),"")</f>
        <v/>
      </c>
      <c r="AM1701" s="24" t="str">
        <f t="shared" si="104"/>
        <v/>
      </c>
      <c r="AN1701" s="24" t="str">
        <f t="shared" si="104"/>
        <v/>
      </c>
      <c r="AO1701" s="24" t="str">
        <f t="shared" si="104"/>
        <v/>
      </c>
      <c r="AP1701" s="24" t="str">
        <f t="shared" si="104"/>
        <v/>
      </c>
      <c r="AQ1701" s="24" t="str">
        <f t="shared" si="104"/>
        <v/>
      </c>
      <c r="AR1701" s="24" t="str">
        <f t="shared" si="104"/>
        <v/>
      </c>
      <c r="AS1701" s="24" t="str">
        <f t="shared" si="104"/>
        <v/>
      </c>
      <c r="AT1701" s="24" t="str">
        <f t="shared" si="104"/>
        <v/>
      </c>
      <c r="AU1701" s="24" t="str">
        <f t="shared" si="104"/>
        <v>Safety and Security; Food, Water, Shelter; Health and Medical; Energy; Communications; Hazardous Materials; Transportation; Water Systems;</v>
      </c>
    </row>
    <row r="1702" spans="1:47" ht="32.1" customHeight="1" x14ac:dyDescent="0.2">
      <c r="A1702" s="143" t="s">
        <v>1113</v>
      </c>
      <c r="B1702" s="144" t="s">
        <v>1410</v>
      </c>
      <c r="C1702" s="144" t="s">
        <v>1110</v>
      </c>
      <c r="D1702" s="124" t="s">
        <v>1914</v>
      </c>
      <c r="E1702" s="64" t="str">
        <f t="shared" si="103"/>
        <v>Health and Medical</v>
      </c>
      <c r="F1702" s="70" t="s">
        <v>2112</v>
      </c>
      <c r="G1702" s="90" t="str">
        <f>IF(IFERROR(SEARCH(G$6,$D1702),0)&gt;0,TRIM(VLOOKUP(G$6,'Lifeline-Capability XWalk'!$F$6:$G$38,2,FALSE)),"")</f>
        <v/>
      </c>
      <c r="H1702" s="91" t="str">
        <f>IF(IFERROR(SEARCH(H$6,$D1702),0)&gt;0,TRIM(VLOOKUP(H$6,'Lifeline-Capability XWalk'!$F$6:$G$38,2,FALSE)),"")</f>
        <v/>
      </c>
      <c r="I1702" s="91" t="str">
        <f>IF(IFERROR(SEARCH(I$6,$D1702),0)&gt;0,TRIM(VLOOKUP(I$6,'Lifeline-Capability XWalk'!$F$6:$G$38,2,FALSE)),"")</f>
        <v/>
      </c>
      <c r="J1702" s="91" t="str">
        <f>IF(IFERROR(SEARCH(J$6,$D1702),0)&gt;0,TRIM(VLOOKUP(J$6,'Lifeline-Capability XWalk'!$F$6:$G$38,2,FALSE)),"")</f>
        <v/>
      </c>
      <c r="K1702" s="91" t="str">
        <f>IF(IFERROR(SEARCH(K$6,$D1702),0)&gt;0,TRIM(VLOOKUP(K$6,'Lifeline-Capability XWalk'!$F$6:$G$38,2,FALSE)),"")</f>
        <v/>
      </c>
      <c r="L1702" s="91" t="str">
        <f>IF(IFERROR(SEARCH(L$6,$D1702),0)&gt;0,TRIM(VLOOKUP(L$6,'Lifeline-Capability XWalk'!$F$6:$G$38,2,FALSE)),"")</f>
        <v/>
      </c>
      <c r="M1702" s="91" t="str">
        <f>IF(IFERROR(SEARCH(M$6,$D1702),0)&gt;0,TRIM(VLOOKUP(M$6,'Lifeline-Capability XWalk'!$F$6:$G$38,2,FALSE)),"")</f>
        <v>Health and Medical</v>
      </c>
      <c r="N1702" s="91" t="str">
        <f>IF(IFERROR(SEARCH(N$6,$D1702),0)&gt;0,TRIM(VLOOKUP(N$6,'Lifeline-Capability XWalk'!$F$6:$G$38,2,FALSE)),"")</f>
        <v/>
      </c>
      <c r="O1702" s="91" t="str">
        <f>IF(IFERROR(SEARCH(O$6,$D1702),0)&gt;0,TRIM(VLOOKUP(O$6,'Lifeline-Capability XWalk'!$F$6:$G$38,2,FALSE)),"")</f>
        <v/>
      </c>
      <c r="P1702" s="91" t="str">
        <f>IF(IFERROR(SEARCH(P$6,$D1702),0)&gt;0,TRIM(VLOOKUP(P$6,'Lifeline-Capability XWalk'!$F$6:$G$38,2,FALSE)),"")</f>
        <v/>
      </c>
      <c r="Q1702" s="91" t="str">
        <f>IF(IFERROR(SEARCH(Q$6,$D1702),0)&gt;0,TRIM(VLOOKUP(Q$6,'Lifeline-Capability XWalk'!$F$6:$G$38,2,FALSE)),"")</f>
        <v/>
      </c>
      <c r="R1702" s="91" t="str">
        <f>IF(IFERROR(SEARCH(R$6,$D1702),0)&gt;0,TRIM(VLOOKUP(R$6,'Lifeline-Capability XWalk'!$F$6:$G$38,2,FALSE)),"")</f>
        <v/>
      </c>
      <c r="S1702" s="91" t="str">
        <f>IF(IFERROR(SEARCH(S$6,$D1702),0)&gt;0,TRIM(VLOOKUP(S$6,'Lifeline-Capability XWalk'!$F$6:$G$38,2,FALSE)),"")</f>
        <v/>
      </c>
      <c r="T1702" s="91" t="str">
        <f>IF(IFERROR(SEARCH(T$6,$D1702),0)&gt;0,TRIM(VLOOKUP(T$6,'Lifeline-Capability XWalk'!$F$6:$G$38,2,FALSE)),"")</f>
        <v/>
      </c>
      <c r="U1702" s="91" t="str">
        <f>IF(IFERROR(SEARCH(U$6,$D1702),0)&gt;0,TRIM(VLOOKUP(U$6,'Lifeline-Capability XWalk'!$F$6:$G$38,2,FALSE)),"")</f>
        <v/>
      </c>
      <c r="V1702" s="91" t="str">
        <f>IF(IFERROR(SEARCH(V$6,$D1702),0)&gt;0,TRIM(VLOOKUP(V$6,'Lifeline-Capability XWalk'!$F$6:$G$38,2,FALSE)),"")</f>
        <v/>
      </c>
      <c r="W1702" s="91" t="str">
        <f>IF(IFERROR(SEARCH(W$6,$D1702),0)&gt;0,TRIM(VLOOKUP(W$6,'Lifeline-Capability XWalk'!$F$6:$G$38,2,FALSE)),"")</f>
        <v/>
      </c>
      <c r="X1702" s="91" t="str">
        <f>IF(IFERROR(SEARCH(X$6,$D1702),0)&gt;0,TRIM(VLOOKUP(X$6,'Lifeline-Capability XWalk'!$F$6:$G$38,2,FALSE)),"")</f>
        <v/>
      </c>
      <c r="Y1702" s="91" t="str">
        <f>IF(IFERROR(SEARCH(Y$6,$D1702),0)&gt;0,TRIM(VLOOKUP(Y$6,'Lifeline-Capability XWalk'!$F$6:$G$38,2,FALSE)),"")</f>
        <v/>
      </c>
      <c r="Z1702" s="91" t="str">
        <f>IF(IFERROR(SEARCH(Z$6,$D1702),0)&gt;0,TRIM(VLOOKUP(Z$6,'Lifeline-Capability XWalk'!$F$6:$G$38,2,FALSE)),"")</f>
        <v/>
      </c>
      <c r="AA1702" s="91" t="str">
        <f>IF(IFERROR(SEARCH(AA$6,$D1702),0)&gt;0,TRIM(VLOOKUP(AA$6,'Lifeline-Capability XWalk'!$F$6:$G$38,2,FALSE)),"")</f>
        <v/>
      </c>
      <c r="AB1702" s="91" t="str">
        <f>IF(IFERROR(SEARCH(AB$6,$D1702),0)&gt;0,TRIM(VLOOKUP(AB$6,'Lifeline-Capability XWalk'!$F$6:$G$38,2,FALSE)),"")</f>
        <v/>
      </c>
      <c r="AC1702" s="91" t="str">
        <f>IF(IFERROR(SEARCH(AC$6,$D1702),0)&gt;0,TRIM(VLOOKUP(AC$6,'Lifeline-Capability XWalk'!$F$6:$G$38,2,FALSE)),"")</f>
        <v/>
      </c>
      <c r="AD1702" s="91" t="str">
        <f>IF(IFERROR(SEARCH(AD$6,$D1702),0)&gt;0,TRIM(VLOOKUP(AD$6,'Lifeline-Capability XWalk'!$F$6:$G$38,2,FALSE)),"")</f>
        <v/>
      </c>
      <c r="AE1702" s="91" t="str">
        <f>IF(IFERROR(SEARCH(AE$6,$D1702),0)&gt;0,TRIM(VLOOKUP(AE$6,'Lifeline-Capability XWalk'!$F$6:$G$38,2,FALSE)),"")</f>
        <v/>
      </c>
      <c r="AF1702" s="91" t="str">
        <f>IF(IFERROR(SEARCH(AF$6,$D1702),0)&gt;0,TRIM(VLOOKUP(AF$6,'Lifeline-Capability XWalk'!$F$6:$G$38,2,FALSE)),"")</f>
        <v/>
      </c>
      <c r="AG1702" s="91" t="str">
        <f>IF(IFERROR(SEARCH(AG$6,$D1702),0)&gt;0,TRIM(VLOOKUP(AG$6,'Lifeline-Capability XWalk'!$F$6:$G$38,2,FALSE)),"")</f>
        <v/>
      </c>
      <c r="AH1702" s="91" t="str">
        <f>IF(IFERROR(SEARCH(AH$6,$D1702),0)&gt;0,TRIM(VLOOKUP(AH$6,'Lifeline-Capability XWalk'!$F$6:$G$38,2,FALSE)),"")</f>
        <v/>
      </c>
      <c r="AI1702" s="91" t="str">
        <f>IF(IFERROR(SEARCH(AI$6,$D1702),0)&gt;0,TRIM(VLOOKUP(AI$6,'Lifeline-Capability XWalk'!$F$6:$G$38,2,FALSE)),"")</f>
        <v/>
      </c>
      <c r="AJ1702" s="91" t="str">
        <f>IF(IFERROR(SEARCH(AJ$6,$D1702),0)&gt;0,TRIM(VLOOKUP(AJ$6,'Lifeline-Capability XWalk'!$F$6:$G$38,2,FALSE)),"")</f>
        <v/>
      </c>
      <c r="AK1702" s="91" t="str">
        <f>IF(IFERROR(SEARCH(AK$6,$D1702),0)&gt;0,TRIM(VLOOKUP(AK$6,'Lifeline-Capability XWalk'!$F$6:$G$38,2,FALSE)),"")</f>
        <v/>
      </c>
      <c r="AL1702" s="92" t="str">
        <f>IF(IFERROR(SEARCH(AL$6,$D1702),0)&gt;0,TRIM(VLOOKUP(AL$6,'Lifeline-Capability XWalk'!$F$6:$G$38,2,FALSE)),"")</f>
        <v/>
      </c>
      <c r="AM1702" s="24" t="str">
        <f t="shared" si="104"/>
        <v/>
      </c>
      <c r="AN1702" s="24" t="str">
        <f t="shared" si="104"/>
        <v/>
      </c>
      <c r="AO1702" s="24" t="str">
        <f t="shared" si="104"/>
        <v>Health and Medical</v>
      </c>
      <c r="AP1702" s="24" t="str">
        <f t="shared" si="104"/>
        <v/>
      </c>
      <c r="AQ1702" s="24" t="str">
        <f t="shared" si="104"/>
        <v/>
      </c>
      <c r="AR1702" s="24" t="str">
        <f t="shared" si="104"/>
        <v/>
      </c>
      <c r="AS1702" s="24" t="str">
        <f t="shared" si="104"/>
        <v/>
      </c>
      <c r="AT1702" s="24" t="str">
        <f t="shared" si="104"/>
        <v/>
      </c>
      <c r="AU1702" s="24" t="str">
        <f t="shared" si="104"/>
        <v/>
      </c>
    </row>
    <row r="1703" spans="1:47" ht="32.1" customHeight="1" x14ac:dyDescent="0.2">
      <c r="A1703" s="143" t="s">
        <v>1113</v>
      </c>
      <c r="B1703" s="144" t="s">
        <v>20</v>
      </c>
      <c r="C1703" s="144" t="s">
        <v>1082</v>
      </c>
      <c r="D1703" s="124" t="s">
        <v>1914</v>
      </c>
      <c r="E1703" s="64" t="str">
        <f t="shared" si="103"/>
        <v>Health and Medical</v>
      </c>
      <c r="F1703" s="70" t="s">
        <v>2113</v>
      </c>
      <c r="G1703" s="90" t="str">
        <f>IF(IFERROR(SEARCH(G$6,$D1703),0)&gt;0,TRIM(VLOOKUP(G$6,'Lifeline-Capability XWalk'!$F$6:$G$38,2,FALSE)),"")</f>
        <v/>
      </c>
      <c r="H1703" s="91" t="str">
        <f>IF(IFERROR(SEARCH(H$6,$D1703),0)&gt;0,TRIM(VLOOKUP(H$6,'Lifeline-Capability XWalk'!$F$6:$G$38,2,FALSE)),"")</f>
        <v/>
      </c>
      <c r="I1703" s="91" t="str">
        <f>IF(IFERROR(SEARCH(I$6,$D1703),0)&gt;0,TRIM(VLOOKUP(I$6,'Lifeline-Capability XWalk'!$F$6:$G$38,2,FALSE)),"")</f>
        <v/>
      </c>
      <c r="J1703" s="91" t="str">
        <f>IF(IFERROR(SEARCH(J$6,$D1703),0)&gt;0,TRIM(VLOOKUP(J$6,'Lifeline-Capability XWalk'!$F$6:$G$38,2,FALSE)),"")</f>
        <v/>
      </c>
      <c r="K1703" s="91" t="str">
        <f>IF(IFERROR(SEARCH(K$6,$D1703),0)&gt;0,TRIM(VLOOKUP(K$6,'Lifeline-Capability XWalk'!$F$6:$G$38,2,FALSE)),"")</f>
        <v/>
      </c>
      <c r="L1703" s="91" t="str">
        <f>IF(IFERROR(SEARCH(L$6,$D1703),0)&gt;0,TRIM(VLOOKUP(L$6,'Lifeline-Capability XWalk'!$F$6:$G$38,2,FALSE)),"")</f>
        <v/>
      </c>
      <c r="M1703" s="91" t="str">
        <f>IF(IFERROR(SEARCH(M$6,$D1703),0)&gt;0,TRIM(VLOOKUP(M$6,'Lifeline-Capability XWalk'!$F$6:$G$38,2,FALSE)),"")</f>
        <v>Health and Medical</v>
      </c>
      <c r="N1703" s="91" t="str">
        <f>IF(IFERROR(SEARCH(N$6,$D1703),0)&gt;0,TRIM(VLOOKUP(N$6,'Lifeline-Capability XWalk'!$F$6:$G$38,2,FALSE)),"")</f>
        <v/>
      </c>
      <c r="O1703" s="91" t="str">
        <f>IF(IFERROR(SEARCH(O$6,$D1703),0)&gt;0,TRIM(VLOOKUP(O$6,'Lifeline-Capability XWalk'!$F$6:$G$38,2,FALSE)),"")</f>
        <v/>
      </c>
      <c r="P1703" s="91" t="str">
        <f>IF(IFERROR(SEARCH(P$6,$D1703),0)&gt;0,TRIM(VLOOKUP(P$6,'Lifeline-Capability XWalk'!$F$6:$G$38,2,FALSE)),"")</f>
        <v/>
      </c>
      <c r="Q1703" s="91" t="str">
        <f>IF(IFERROR(SEARCH(Q$6,$D1703),0)&gt;0,TRIM(VLOOKUP(Q$6,'Lifeline-Capability XWalk'!$F$6:$G$38,2,FALSE)),"")</f>
        <v/>
      </c>
      <c r="R1703" s="91" t="str">
        <f>IF(IFERROR(SEARCH(R$6,$D1703),0)&gt;0,TRIM(VLOOKUP(R$6,'Lifeline-Capability XWalk'!$F$6:$G$38,2,FALSE)),"")</f>
        <v/>
      </c>
      <c r="S1703" s="91" t="str">
        <f>IF(IFERROR(SEARCH(S$6,$D1703),0)&gt;0,TRIM(VLOOKUP(S$6,'Lifeline-Capability XWalk'!$F$6:$G$38,2,FALSE)),"")</f>
        <v/>
      </c>
      <c r="T1703" s="91" t="str">
        <f>IF(IFERROR(SEARCH(T$6,$D1703),0)&gt;0,TRIM(VLOOKUP(T$6,'Lifeline-Capability XWalk'!$F$6:$G$38,2,FALSE)),"")</f>
        <v/>
      </c>
      <c r="U1703" s="91" t="str">
        <f>IF(IFERROR(SEARCH(U$6,$D1703),0)&gt;0,TRIM(VLOOKUP(U$6,'Lifeline-Capability XWalk'!$F$6:$G$38,2,FALSE)),"")</f>
        <v/>
      </c>
      <c r="V1703" s="91" t="str">
        <f>IF(IFERROR(SEARCH(V$6,$D1703),0)&gt;0,TRIM(VLOOKUP(V$6,'Lifeline-Capability XWalk'!$F$6:$G$38,2,FALSE)),"")</f>
        <v/>
      </c>
      <c r="W1703" s="91" t="str">
        <f>IF(IFERROR(SEARCH(W$6,$D1703),0)&gt;0,TRIM(VLOOKUP(W$6,'Lifeline-Capability XWalk'!$F$6:$G$38,2,FALSE)),"")</f>
        <v/>
      </c>
      <c r="X1703" s="91" t="str">
        <f>IF(IFERROR(SEARCH(X$6,$D1703),0)&gt;0,TRIM(VLOOKUP(X$6,'Lifeline-Capability XWalk'!$F$6:$G$38,2,FALSE)),"")</f>
        <v/>
      </c>
      <c r="Y1703" s="91" t="str">
        <f>IF(IFERROR(SEARCH(Y$6,$D1703),0)&gt;0,TRIM(VLOOKUP(Y$6,'Lifeline-Capability XWalk'!$F$6:$G$38,2,FALSE)),"")</f>
        <v/>
      </c>
      <c r="Z1703" s="91" t="str">
        <f>IF(IFERROR(SEARCH(Z$6,$D1703),0)&gt;0,TRIM(VLOOKUP(Z$6,'Lifeline-Capability XWalk'!$F$6:$G$38,2,FALSE)),"")</f>
        <v/>
      </c>
      <c r="AA1703" s="91" t="str">
        <f>IF(IFERROR(SEARCH(AA$6,$D1703),0)&gt;0,TRIM(VLOOKUP(AA$6,'Lifeline-Capability XWalk'!$F$6:$G$38,2,FALSE)),"")</f>
        <v/>
      </c>
      <c r="AB1703" s="91" t="str">
        <f>IF(IFERROR(SEARCH(AB$6,$D1703),0)&gt;0,TRIM(VLOOKUP(AB$6,'Lifeline-Capability XWalk'!$F$6:$G$38,2,FALSE)),"")</f>
        <v/>
      </c>
      <c r="AC1703" s="91" t="str">
        <f>IF(IFERROR(SEARCH(AC$6,$D1703),0)&gt;0,TRIM(VLOOKUP(AC$6,'Lifeline-Capability XWalk'!$F$6:$G$38,2,FALSE)),"")</f>
        <v/>
      </c>
      <c r="AD1703" s="91" t="str">
        <f>IF(IFERROR(SEARCH(AD$6,$D1703),0)&gt;0,TRIM(VLOOKUP(AD$6,'Lifeline-Capability XWalk'!$F$6:$G$38,2,FALSE)),"")</f>
        <v/>
      </c>
      <c r="AE1703" s="91" t="str">
        <f>IF(IFERROR(SEARCH(AE$6,$D1703),0)&gt;0,TRIM(VLOOKUP(AE$6,'Lifeline-Capability XWalk'!$F$6:$G$38,2,FALSE)),"")</f>
        <v/>
      </c>
      <c r="AF1703" s="91" t="str">
        <f>IF(IFERROR(SEARCH(AF$6,$D1703),0)&gt;0,TRIM(VLOOKUP(AF$6,'Lifeline-Capability XWalk'!$F$6:$G$38,2,FALSE)),"")</f>
        <v/>
      </c>
      <c r="AG1703" s="91" t="str">
        <f>IF(IFERROR(SEARCH(AG$6,$D1703),0)&gt;0,TRIM(VLOOKUP(AG$6,'Lifeline-Capability XWalk'!$F$6:$G$38,2,FALSE)),"")</f>
        <v/>
      </c>
      <c r="AH1703" s="91" t="str">
        <f>IF(IFERROR(SEARCH(AH$6,$D1703),0)&gt;0,TRIM(VLOOKUP(AH$6,'Lifeline-Capability XWalk'!$F$6:$G$38,2,FALSE)),"")</f>
        <v/>
      </c>
      <c r="AI1703" s="91" t="str">
        <f>IF(IFERROR(SEARCH(AI$6,$D1703),0)&gt;0,TRIM(VLOOKUP(AI$6,'Lifeline-Capability XWalk'!$F$6:$G$38,2,FALSE)),"")</f>
        <v/>
      </c>
      <c r="AJ1703" s="91" t="str">
        <f>IF(IFERROR(SEARCH(AJ$6,$D1703),0)&gt;0,TRIM(VLOOKUP(AJ$6,'Lifeline-Capability XWalk'!$F$6:$G$38,2,FALSE)),"")</f>
        <v/>
      </c>
      <c r="AK1703" s="91" t="str">
        <f>IF(IFERROR(SEARCH(AK$6,$D1703),0)&gt;0,TRIM(VLOOKUP(AK$6,'Lifeline-Capability XWalk'!$F$6:$G$38,2,FALSE)),"")</f>
        <v/>
      </c>
      <c r="AL1703" s="92" t="str">
        <f>IF(IFERROR(SEARCH(AL$6,$D1703),0)&gt;0,TRIM(VLOOKUP(AL$6,'Lifeline-Capability XWalk'!$F$6:$G$38,2,FALSE)),"")</f>
        <v/>
      </c>
      <c r="AM1703" s="24" t="str">
        <f t="shared" si="104"/>
        <v/>
      </c>
      <c r="AN1703" s="24" t="str">
        <f t="shared" si="104"/>
        <v/>
      </c>
      <c r="AO1703" s="24" t="str">
        <f t="shared" si="104"/>
        <v>Health and Medical</v>
      </c>
      <c r="AP1703" s="24" t="str">
        <f t="shared" si="104"/>
        <v/>
      </c>
      <c r="AQ1703" s="24" t="str">
        <f t="shared" si="104"/>
        <v/>
      </c>
      <c r="AR1703" s="24" t="str">
        <f t="shared" si="104"/>
        <v/>
      </c>
      <c r="AS1703" s="24" t="str">
        <f t="shared" si="104"/>
        <v/>
      </c>
      <c r="AT1703" s="24" t="str">
        <f t="shared" si="104"/>
        <v/>
      </c>
      <c r="AU1703" s="24" t="str">
        <f t="shared" si="104"/>
        <v/>
      </c>
    </row>
    <row r="1704" spans="1:47" ht="32.1" customHeight="1" x14ac:dyDescent="0.2">
      <c r="A1704" s="143" t="s">
        <v>1112</v>
      </c>
      <c r="B1704" s="144" t="s">
        <v>1116</v>
      </c>
      <c r="C1704" s="144" t="s">
        <v>1082</v>
      </c>
      <c r="D1704" s="124" t="s">
        <v>1324</v>
      </c>
      <c r="E1704" s="64" t="str">
        <f t="shared" si="103"/>
        <v>Communications</v>
      </c>
      <c r="F1704" s="70" t="s">
        <v>2114</v>
      </c>
      <c r="G1704" s="90" t="str">
        <f>IF(IFERROR(SEARCH(G$6,$D1704),0)&gt;0,TRIM(VLOOKUP(G$6,'Lifeline-Capability XWalk'!$F$6:$G$38,2,FALSE)),"")</f>
        <v/>
      </c>
      <c r="H1704" s="91" t="str">
        <f>IF(IFERROR(SEARCH(H$6,$D1704),0)&gt;0,TRIM(VLOOKUP(H$6,'Lifeline-Capability XWalk'!$F$6:$G$38,2,FALSE)),"")</f>
        <v/>
      </c>
      <c r="I1704" s="91" t="str">
        <f>IF(IFERROR(SEARCH(I$6,$D1704),0)&gt;0,TRIM(VLOOKUP(I$6,'Lifeline-Capability XWalk'!$F$6:$G$38,2,FALSE)),"")</f>
        <v/>
      </c>
      <c r="J1704" s="91" t="str">
        <f>IF(IFERROR(SEARCH(J$6,$D1704),0)&gt;0,TRIM(VLOOKUP(J$6,'Lifeline-Capability XWalk'!$F$6:$G$38,2,FALSE)),"")</f>
        <v/>
      </c>
      <c r="K1704" s="91" t="str">
        <f>IF(IFERROR(SEARCH(K$6,$D1704),0)&gt;0,TRIM(VLOOKUP(K$6,'Lifeline-Capability XWalk'!$F$6:$G$38,2,FALSE)),"")</f>
        <v/>
      </c>
      <c r="L1704" s="91" t="str">
        <f>IF(IFERROR(SEARCH(L$6,$D1704),0)&gt;0,TRIM(VLOOKUP(L$6,'Lifeline-Capability XWalk'!$F$6:$G$38,2,FALSE)),"")</f>
        <v/>
      </c>
      <c r="M1704" s="91" t="str">
        <f>IF(IFERROR(SEARCH(M$6,$D1704),0)&gt;0,TRIM(VLOOKUP(M$6,'Lifeline-Capability XWalk'!$F$6:$G$38,2,FALSE)),"")</f>
        <v/>
      </c>
      <c r="N1704" s="91" t="str">
        <f>IF(IFERROR(SEARCH(N$6,$D1704),0)&gt;0,TRIM(VLOOKUP(N$6,'Lifeline-Capability XWalk'!$F$6:$G$38,2,FALSE)),"")</f>
        <v/>
      </c>
      <c r="O1704" s="91" t="str">
        <f>IF(IFERROR(SEARCH(O$6,$D1704),0)&gt;0,TRIM(VLOOKUP(O$6,'Lifeline-Capability XWalk'!$F$6:$G$38,2,FALSE)),"")</f>
        <v/>
      </c>
      <c r="P1704" s="91" t="str">
        <f>IF(IFERROR(SEARCH(P$6,$D1704),0)&gt;0,TRIM(VLOOKUP(P$6,'Lifeline-Capability XWalk'!$F$6:$G$38,2,FALSE)),"")</f>
        <v/>
      </c>
      <c r="Q1704" s="91" t="str">
        <f>IF(IFERROR(SEARCH(Q$6,$D1704),0)&gt;0,TRIM(VLOOKUP(Q$6,'Lifeline-Capability XWalk'!$F$6:$G$38,2,FALSE)),"")</f>
        <v/>
      </c>
      <c r="R1704" s="91" t="str">
        <f>IF(IFERROR(SEARCH(R$6,$D1704),0)&gt;0,TRIM(VLOOKUP(R$6,'Lifeline-Capability XWalk'!$F$6:$G$38,2,FALSE)),"")</f>
        <v/>
      </c>
      <c r="S1704" s="91" t="str">
        <f>IF(IFERROR(SEARCH(S$6,$D1704),0)&gt;0,TRIM(VLOOKUP(S$6,'Lifeline-Capability XWalk'!$F$6:$G$38,2,FALSE)),"")</f>
        <v/>
      </c>
      <c r="T1704" s="91" t="str">
        <f>IF(IFERROR(SEARCH(T$6,$D1704),0)&gt;0,TRIM(VLOOKUP(T$6,'Lifeline-Capability XWalk'!$F$6:$G$38,2,FALSE)),"")</f>
        <v/>
      </c>
      <c r="U1704" s="91" t="str">
        <f>IF(IFERROR(SEARCH(U$6,$D1704),0)&gt;0,TRIM(VLOOKUP(U$6,'Lifeline-Capability XWalk'!$F$6:$G$38,2,FALSE)),"")</f>
        <v/>
      </c>
      <c r="V1704" s="91" t="str">
        <f>IF(IFERROR(SEARCH(V$6,$D1704),0)&gt;0,TRIM(VLOOKUP(V$6,'Lifeline-Capability XWalk'!$F$6:$G$38,2,FALSE)),"")</f>
        <v/>
      </c>
      <c r="W1704" s="91" t="str">
        <f>IF(IFERROR(SEARCH(W$6,$D1704),0)&gt;0,TRIM(VLOOKUP(W$6,'Lifeline-Capability XWalk'!$F$6:$G$38,2,FALSE)),"")</f>
        <v/>
      </c>
      <c r="X1704" s="91" t="str">
        <f>IF(IFERROR(SEARCH(X$6,$D1704),0)&gt;0,TRIM(VLOOKUP(X$6,'Lifeline-Capability XWalk'!$F$6:$G$38,2,FALSE)),"")</f>
        <v/>
      </c>
      <c r="Y1704" s="91" t="str">
        <f>IF(IFERROR(SEARCH(Y$6,$D1704),0)&gt;0,TRIM(VLOOKUP(Y$6,'Lifeline-Capability XWalk'!$F$6:$G$38,2,FALSE)),"")</f>
        <v/>
      </c>
      <c r="Z1704" s="91" t="str">
        <f>IF(IFERROR(SEARCH(Z$6,$D1704),0)&gt;0,TRIM(VLOOKUP(Z$6,'Lifeline-Capability XWalk'!$F$6:$G$38,2,FALSE)),"")</f>
        <v/>
      </c>
      <c r="AA1704" s="91" t="str">
        <f>IF(IFERROR(SEARCH(AA$6,$D1704),0)&gt;0,TRIM(VLOOKUP(AA$6,'Lifeline-Capability XWalk'!$F$6:$G$38,2,FALSE)),"")</f>
        <v>Communications</v>
      </c>
      <c r="AB1704" s="91" t="str">
        <f>IF(IFERROR(SEARCH(AB$6,$D1704),0)&gt;0,TRIM(VLOOKUP(AB$6,'Lifeline-Capability XWalk'!$F$6:$G$38,2,FALSE)),"")</f>
        <v/>
      </c>
      <c r="AC1704" s="91" t="str">
        <f>IF(IFERROR(SEARCH(AC$6,$D1704),0)&gt;0,TRIM(VLOOKUP(AC$6,'Lifeline-Capability XWalk'!$F$6:$G$38,2,FALSE)),"")</f>
        <v/>
      </c>
      <c r="AD1704" s="91" t="str">
        <f>IF(IFERROR(SEARCH(AD$6,$D1704),0)&gt;0,TRIM(VLOOKUP(AD$6,'Lifeline-Capability XWalk'!$F$6:$G$38,2,FALSE)),"")</f>
        <v/>
      </c>
      <c r="AE1704" s="91" t="str">
        <f>IF(IFERROR(SEARCH(AE$6,$D1704),0)&gt;0,TRIM(VLOOKUP(AE$6,'Lifeline-Capability XWalk'!$F$6:$G$38,2,FALSE)),"")</f>
        <v/>
      </c>
      <c r="AF1704" s="91" t="str">
        <f>IF(IFERROR(SEARCH(AF$6,$D1704),0)&gt;0,TRIM(VLOOKUP(AF$6,'Lifeline-Capability XWalk'!$F$6:$G$38,2,FALSE)),"")</f>
        <v/>
      </c>
      <c r="AG1704" s="91" t="str">
        <f>IF(IFERROR(SEARCH(AG$6,$D1704),0)&gt;0,TRIM(VLOOKUP(AG$6,'Lifeline-Capability XWalk'!$F$6:$G$38,2,FALSE)),"")</f>
        <v/>
      </c>
      <c r="AH1704" s="91" t="str">
        <f>IF(IFERROR(SEARCH(AH$6,$D1704),0)&gt;0,TRIM(VLOOKUP(AH$6,'Lifeline-Capability XWalk'!$F$6:$G$38,2,FALSE)),"")</f>
        <v/>
      </c>
      <c r="AI1704" s="91" t="str">
        <f>IF(IFERROR(SEARCH(AI$6,$D1704),0)&gt;0,TRIM(VLOOKUP(AI$6,'Lifeline-Capability XWalk'!$F$6:$G$38,2,FALSE)),"")</f>
        <v/>
      </c>
      <c r="AJ1704" s="91" t="str">
        <f>IF(IFERROR(SEARCH(AJ$6,$D1704),0)&gt;0,TRIM(VLOOKUP(AJ$6,'Lifeline-Capability XWalk'!$F$6:$G$38,2,FALSE)),"")</f>
        <v/>
      </c>
      <c r="AK1704" s="91" t="str">
        <f>IF(IFERROR(SEARCH(AK$6,$D1704),0)&gt;0,TRIM(VLOOKUP(AK$6,'Lifeline-Capability XWalk'!$F$6:$G$38,2,FALSE)),"")</f>
        <v/>
      </c>
      <c r="AL1704" s="92" t="str">
        <f>IF(IFERROR(SEARCH(AL$6,$D1704),0)&gt;0,TRIM(VLOOKUP(AL$6,'Lifeline-Capability XWalk'!$F$6:$G$38,2,FALSE)),"")</f>
        <v/>
      </c>
      <c r="AM1704" s="24" t="str">
        <f t="shared" ref="AM1704:AU1719" si="105">IF(COUNTIF($G1704:$AL1704,AM$6)&gt;0,AM$6,"")</f>
        <v/>
      </c>
      <c r="AN1704" s="24" t="str">
        <f t="shared" si="105"/>
        <v/>
      </c>
      <c r="AO1704" s="24" t="str">
        <f t="shared" si="105"/>
        <v/>
      </c>
      <c r="AP1704" s="24" t="str">
        <f t="shared" si="105"/>
        <v/>
      </c>
      <c r="AQ1704" s="24" t="str">
        <f t="shared" si="105"/>
        <v>Communications</v>
      </c>
      <c r="AR1704" s="24" t="str">
        <f t="shared" si="105"/>
        <v/>
      </c>
      <c r="AS1704" s="24" t="str">
        <f t="shared" si="105"/>
        <v/>
      </c>
      <c r="AT1704" s="24" t="str">
        <f t="shared" si="105"/>
        <v/>
      </c>
      <c r="AU1704" s="24" t="str">
        <f t="shared" si="105"/>
        <v/>
      </c>
    </row>
    <row r="1705" spans="1:47" ht="32.1" customHeight="1" x14ac:dyDescent="0.2">
      <c r="A1705" s="143" t="s">
        <v>1113</v>
      </c>
      <c r="B1705" s="144" t="s">
        <v>1116</v>
      </c>
      <c r="C1705" s="144" t="s">
        <v>1082</v>
      </c>
      <c r="D1705" s="124" t="s">
        <v>1324</v>
      </c>
      <c r="E1705" s="64" t="str">
        <f t="shared" si="103"/>
        <v>Communications</v>
      </c>
      <c r="F1705" s="70" t="s">
        <v>2115</v>
      </c>
      <c r="G1705" s="90" t="str">
        <f>IF(IFERROR(SEARCH(G$6,$D1705),0)&gt;0,TRIM(VLOOKUP(G$6,'Lifeline-Capability XWalk'!$F$6:$G$38,2,FALSE)),"")</f>
        <v/>
      </c>
      <c r="H1705" s="91" t="str">
        <f>IF(IFERROR(SEARCH(H$6,$D1705),0)&gt;0,TRIM(VLOOKUP(H$6,'Lifeline-Capability XWalk'!$F$6:$G$38,2,FALSE)),"")</f>
        <v/>
      </c>
      <c r="I1705" s="91" t="str">
        <f>IF(IFERROR(SEARCH(I$6,$D1705),0)&gt;0,TRIM(VLOOKUP(I$6,'Lifeline-Capability XWalk'!$F$6:$G$38,2,FALSE)),"")</f>
        <v/>
      </c>
      <c r="J1705" s="91" t="str">
        <f>IF(IFERROR(SEARCH(J$6,$D1705),0)&gt;0,TRIM(VLOOKUP(J$6,'Lifeline-Capability XWalk'!$F$6:$G$38,2,FALSE)),"")</f>
        <v/>
      </c>
      <c r="K1705" s="91" t="str">
        <f>IF(IFERROR(SEARCH(K$6,$D1705),0)&gt;0,TRIM(VLOOKUP(K$6,'Lifeline-Capability XWalk'!$F$6:$G$38,2,FALSE)),"")</f>
        <v/>
      </c>
      <c r="L1705" s="91" t="str">
        <f>IF(IFERROR(SEARCH(L$6,$D1705),0)&gt;0,TRIM(VLOOKUP(L$6,'Lifeline-Capability XWalk'!$F$6:$G$38,2,FALSE)),"")</f>
        <v/>
      </c>
      <c r="M1705" s="91" t="str">
        <f>IF(IFERROR(SEARCH(M$6,$D1705),0)&gt;0,TRIM(VLOOKUP(M$6,'Lifeline-Capability XWalk'!$F$6:$G$38,2,FALSE)),"")</f>
        <v/>
      </c>
      <c r="N1705" s="91" t="str">
        <f>IF(IFERROR(SEARCH(N$6,$D1705),0)&gt;0,TRIM(VLOOKUP(N$6,'Lifeline-Capability XWalk'!$F$6:$G$38,2,FALSE)),"")</f>
        <v/>
      </c>
      <c r="O1705" s="91" t="str">
        <f>IF(IFERROR(SEARCH(O$6,$D1705),0)&gt;0,TRIM(VLOOKUP(O$6,'Lifeline-Capability XWalk'!$F$6:$G$38,2,FALSE)),"")</f>
        <v/>
      </c>
      <c r="P1705" s="91" t="str">
        <f>IF(IFERROR(SEARCH(P$6,$D1705),0)&gt;0,TRIM(VLOOKUP(P$6,'Lifeline-Capability XWalk'!$F$6:$G$38,2,FALSE)),"")</f>
        <v/>
      </c>
      <c r="Q1705" s="91" t="str">
        <f>IF(IFERROR(SEARCH(Q$6,$D1705),0)&gt;0,TRIM(VLOOKUP(Q$6,'Lifeline-Capability XWalk'!$F$6:$G$38,2,FALSE)),"")</f>
        <v/>
      </c>
      <c r="R1705" s="91" t="str">
        <f>IF(IFERROR(SEARCH(R$6,$D1705),0)&gt;0,TRIM(VLOOKUP(R$6,'Lifeline-Capability XWalk'!$F$6:$G$38,2,FALSE)),"")</f>
        <v/>
      </c>
      <c r="S1705" s="91" t="str">
        <f>IF(IFERROR(SEARCH(S$6,$D1705),0)&gt;0,TRIM(VLOOKUP(S$6,'Lifeline-Capability XWalk'!$F$6:$G$38,2,FALSE)),"")</f>
        <v/>
      </c>
      <c r="T1705" s="91" t="str">
        <f>IF(IFERROR(SEARCH(T$6,$D1705),0)&gt;0,TRIM(VLOOKUP(T$6,'Lifeline-Capability XWalk'!$F$6:$G$38,2,FALSE)),"")</f>
        <v/>
      </c>
      <c r="U1705" s="91" t="str">
        <f>IF(IFERROR(SEARCH(U$6,$D1705),0)&gt;0,TRIM(VLOOKUP(U$6,'Lifeline-Capability XWalk'!$F$6:$G$38,2,FALSE)),"")</f>
        <v/>
      </c>
      <c r="V1705" s="91" t="str">
        <f>IF(IFERROR(SEARCH(V$6,$D1705),0)&gt;0,TRIM(VLOOKUP(V$6,'Lifeline-Capability XWalk'!$F$6:$G$38,2,FALSE)),"")</f>
        <v/>
      </c>
      <c r="W1705" s="91" t="str">
        <f>IF(IFERROR(SEARCH(W$6,$D1705),0)&gt;0,TRIM(VLOOKUP(W$6,'Lifeline-Capability XWalk'!$F$6:$G$38,2,FALSE)),"")</f>
        <v/>
      </c>
      <c r="X1705" s="91" t="str">
        <f>IF(IFERROR(SEARCH(X$6,$D1705),0)&gt;0,TRIM(VLOOKUP(X$6,'Lifeline-Capability XWalk'!$F$6:$G$38,2,FALSE)),"")</f>
        <v/>
      </c>
      <c r="Y1705" s="91" t="str">
        <f>IF(IFERROR(SEARCH(Y$6,$D1705),0)&gt;0,TRIM(VLOOKUP(Y$6,'Lifeline-Capability XWalk'!$F$6:$G$38,2,FALSE)),"")</f>
        <v/>
      </c>
      <c r="Z1705" s="91" t="str">
        <f>IF(IFERROR(SEARCH(Z$6,$D1705),0)&gt;0,TRIM(VLOOKUP(Z$6,'Lifeline-Capability XWalk'!$F$6:$G$38,2,FALSE)),"")</f>
        <v/>
      </c>
      <c r="AA1705" s="91" t="str">
        <f>IF(IFERROR(SEARCH(AA$6,$D1705),0)&gt;0,TRIM(VLOOKUP(AA$6,'Lifeline-Capability XWalk'!$F$6:$G$38,2,FALSE)),"")</f>
        <v>Communications</v>
      </c>
      <c r="AB1705" s="91" t="str">
        <f>IF(IFERROR(SEARCH(AB$6,$D1705),0)&gt;0,TRIM(VLOOKUP(AB$6,'Lifeline-Capability XWalk'!$F$6:$G$38,2,FALSE)),"")</f>
        <v/>
      </c>
      <c r="AC1705" s="91" t="str">
        <f>IF(IFERROR(SEARCH(AC$6,$D1705),0)&gt;0,TRIM(VLOOKUP(AC$6,'Lifeline-Capability XWalk'!$F$6:$G$38,2,FALSE)),"")</f>
        <v/>
      </c>
      <c r="AD1705" s="91" t="str">
        <f>IF(IFERROR(SEARCH(AD$6,$D1705),0)&gt;0,TRIM(VLOOKUP(AD$6,'Lifeline-Capability XWalk'!$F$6:$G$38,2,FALSE)),"")</f>
        <v/>
      </c>
      <c r="AE1705" s="91" t="str">
        <f>IF(IFERROR(SEARCH(AE$6,$D1705),0)&gt;0,TRIM(VLOOKUP(AE$6,'Lifeline-Capability XWalk'!$F$6:$G$38,2,FALSE)),"")</f>
        <v/>
      </c>
      <c r="AF1705" s="91" t="str">
        <f>IF(IFERROR(SEARCH(AF$6,$D1705),0)&gt;0,TRIM(VLOOKUP(AF$6,'Lifeline-Capability XWalk'!$F$6:$G$38,2,FALSE)),"")</f>
        <v/>
      </c>
      <c r="AG1705" s="91" t="str">
        <f>IF(IFERROR(SEARCH(AG$6,$D1705),0)&gt;0,TRIM(VLOOKUP(AG$6,'Lifeline-Capability XWalk'!$F$6:$G$38,2,FALSE)),"")</f>
        <v/>
      </c>
      <c r="AH1705" s="91" t="str">
        <f>IF(IFERROR(SEARCH(AH$6,$D1705),0)&gt;0,TRIM(VLOOKUP(AH$6,'Lifeline-Capability XWalk'!$F$6:$G$38,2,FALSE)),"")</f>
        <v/>
      </c>
      <c r="AI1705" s="91" t="str">
        <f>IF(IFERROR(SEARCH(AI$6,$D1705),0)&gt;0,TRIM(VLOOKUP(AI$6,'Lifeline-Capability XWalk'!$F$6:$G$38,2,FALSE)),"")</f>
        <v/>
      </c>
      <c r="AJ1705" s="91" t="str">
        <f>IF(IFERROR(SEARCH(AJ$6,$D1705),0)&gt;0,TRIM(VLOOKUP(AJ$6,'Lifeline-Capability XWalk'!$F$6:$G$38,2,FALSE)),"")</f>
        <v/>
      </c>
      <c r="AK1705" s="91" t="str">
        <f>IF(IFERROR(SEARCH(AK$6,$D1705),0)&gt;0,TRIM(VLOOKUP(AK$6,'Lifeline-Capability XWalk'!$F$6:$G$38,2,FALSE)),"")</f>
        <v/>
      </c>
      <c r="AL1705" s="92" t="str">
        <f>IF(IFERROR(SEARCH(AL$6,$D1705),0)&gt;0,TRIM(VLOOKUP(AL$6,'Lifeline-Capability XWalk'!$F$6:$G$38,2,FALSE)),"")</f>
        <v/>
      </c>
      <c r="AM1705" s="24" t="str">
        <f t="shared" si="105"/>
        <v/>
      </c>
      <c r="AN1705" s="24" t="str">
        <f t="shared" si="105"/>
        <v/>
      </c>
      <c r="AO1705" s="24" t="str">
        <f t="shared" si="105"/>
        <v/>
      </c>
      <c r="AP1705" s="24" t="str">
        <f t="shared" si="105"/>
        <v/>
      </c>
      <c r="AQ1705" s="24" t="str">
        <f t="shared" si="105"/>
        <v>Communications</v>
      </c>
      <c r="AR1705" s="24" t="str">
        <f t="shared" si="105"/>
        <v/>
      </c>
      <c r="AS1705" s="24" t="str">
        <f t="shared" si="105"/>
        <v/>
      </c>
      <c r="AT1705" s="24" t="str">
        <f t="shared" si="105"/>
        <v/>
      </c>
      <c r="AU1705" s="24" t="str">
        <f t="shared" si="105"/>
        <v/>
      </c>
    </row>
    <row r="1706" spans="1:47" ht="32.1" customHeight="1" x14ac:dyDescent="0.2">
      <c r="A1706" s="143" t="s">
        <v>1113</v>
      </c>
      <c r="B1706" s="144" t="s">
        <v>1116</v>
      </c>
      <c r="C1706" s="144" t="s">
        <v>1082</v>
      </c>
      <c r="D1706" s="124" t="s">
        <v>1324</v>
      </c>
      <c r="E1706" s="64" t="str">
        <f t="shared" si="103"/>
        <v>Communications</v>
      </c>
      <c r="F1706" s="70" t="s">
        <v>2116</v>
      </c>
      <c r="G1706" s="90" t="str">
        <f>IF(IFERROR(SEARCH(G$6,$D1706),0)&gt;0,TRIM(VLOOKUP(G$6,'Lifeline-Capability XWalk'!$F$6:$G$38,2,FALSE)),"")</f>
        <v/>
      </c>
      <c r="H1706" s="91" t="str">
        <f>IF(IFERROR(SEARCH(H$6,$D1706),0)&gt;0,TRIM(VLOOKUP(H$6,'Lifeline-Capability XWalk'!$F$6:$G$38,2,FALSE)),"")</f>
        <v/>
      </c>
      <c r="I1706" s="91" t="str">
        <f>IF(IFERROR(SEARCH(I$6,$D1706),0)&gt;0,TRIM(VLOOKUP(I$6,'Lifeline-Capability XWalk'!$F$6:$G$38,2,FALSE)),"")</f>
        <v/>
      </c>
      <c r="J1706" s="91" t="str">
        <f>IF(IFERROR(SEARCH(J$6,$D1706),0)&gt;0,TRIM(VLOOKUP(J$6,'Lifeline-Capability XWalk'!$F$6:$G$38,2,FALSE)),"")</f>
        <v/>
      </c>
      <c r="K1706" s="91" t="str">
        <f>IF(IFERROR(SEARCH(K$6,$D1706),0)&gt;0,TRIM(VLOOKUP(K$6,'Lifeline-Capability XWalk'!$F$6:$G$38,2,FALSE)),"")</f>
        <v/>
      </c>
      <c r="L1706" s="91" t="str">
        <f>IF(IFERROR(SEARCH(L$6,$D1706),0)&gt;0,TRIM(VLOOKUP(L$6,'Lifeline-Capability XWalk'!$F$6:$G$38,2,FALSE)),"")</f>
        <v/>
      </c>
      <c r="M1706" s="91" t="str">
        <f>IF(IFERROR(SEARCH(M$6,$D1706),0)&gt;0,TRIM(VLOOKUP(M$6,'Lifeline-Capability XWalk'!$F$6:$G$38,2,FALSE)),"")</f>
        <v/>
      </c>
      <c r="N1706" s="91" t="str">
        <f>IF(IFERROR(SEARCH(N$6,$D1706),0)&gt;0,TRIM(VLOOKUP(N$6,'Lifeline-Capability XWalk'!$F$6:$G$38,2,FALSE)),"")</f>
        <v/>
      </c>
      <c r="O1706" s="91" t="str">
        <f>IF(IFERROR(SEARCH(O$6,$D1706),0)&gt;0,TRIM(VLOOKUP(O$6,'Lifeline-Capability XWalk'!$F$6:$G$38,2,FALSE)),"")</f>
        <v/>
      </c>
      <c r="P1706" s="91" t="str">
        <f>IF(IFERROR(SEARCH(P$6,$D1706),0)&gt;0,TRIM(VLOOKUP(P$6,'Lifeline-Capability XWalk'!$F$6:$G$38,2,FALSE)),"")</f>
        <v/>
      </c>
      <c r="Q1706" s="91" t="str">
        <f>IF(IFERROR(SEARCH(Q$6,$D1706),0)&gt;0,TRIM(VLOOKUP(Q$6,'Lifeline-Capability XWalk'!$F$6:$G$38,2,FALSE)),"")</f>
        <v/>
      </c>
      <c r="R1706" s="91" t="str">
        <f>IF(IFERROR(SEARCH(R$6,$D1706),0)&gt;0,TRIM(VLOOKUP(R$6,'Lifeline-Capability XWalk'!$F$6:$G$38,2,FALSE)),"")</f>
        <v/>
      </c>
      <c r="S1706" s="91" t="str">
        <f>IF(IFERROR(SEARCH(S$6,$D1706),0)&gt;0,TRIM(VLOOKUP(S$6,'Lifeline-Capability XWalk'!$F$6:$G$38,2,FALSE)),"")</f>
        <v/>
      </c>
      <c r="T1706" s="91" t="str">
        <f>IF(IFERROR(SEARCH(T$6,$D1706),0)&gt;0,TRIM(VLOOKUP(T$6,'Lifeline-Capability XWalk'!$F$6:$G$38,2,FALSE)),"")</f>
        <v/>
      </c>
      <c r="U1706" s="91" t="str">
        <f>IF(IFERROR(SEARCH(U$6,$D1706),0)&gt;0,TRIM(VLOOKUP(U$6,'Lifeline-Capability XWalk'!$F$6:$G$38,2,FALSE)),"")</f>
        <v/>
      </c>
      <c r="V1706" s="91" t="str">
        <f>IF(IFERROR(SEARCH(V$6,$D1706),0)&gt;0,TRIM(VLOOKUP(V$6,'Lifeline-Capability XWalk'!$F$6:$G$38,2,FALSE)),"")</f>
        <v/>
      </c>
      <c r="W1706" s="91" t="str">
        <f>IF(IFERROR(SEARCH(W$6,$D1706),0)&gt;0,TRIM(VLOOKUP(W$6,'Lifeline-Capability XWalk'!$F$6:$G$38,2,FALSE)),"")</f>
        <v/>
      </c>
      <c r="X1706" s="91" t="str">
        <f>IF(IFERROR(SEARCH(X$6,$D1706),0)&gt;0,TRIM(VLOOKUP(X$6,'Lifeline-Capability XWalk'!$F$6:$G$38,2,FALSE)),"")</f>
        <v/>
      </c>
      <c r="Y1706" s="91" t="str">
        <f>IF(IFERROR(SEARCH(Y$6,$D1706),0)&gt;0,TRIM(VLOOKUP(Y$6,'Lifeline-Capability XWalk'!$F$6:$G$38,2,FALSE)),"")</f>
        <v/>
      </c>
      <c r="Z1706" s="91" t="str">
        <f>IF(IFERROR(SEARCH(Z$6,$D1706),0)&gt;0,TRIM(VLOOKUP(Z$6,'Lifeline-Capability XWalk'!$F$6:$G$38,2,FALSE)),"")</f>
        <v/>
      </c>
      <c r="AA1706" s="91" t="str">
        <f>IF(IFERROR(SEARCH(AA$6,$D1706),0)&gt;0,TRIM(VLOOKUP(AA$6,'Lifeline-Capability XWalk'!$F$6:$G$38,2,FALSE)),"")</f>
        <v>Communications</v>
      </c>
      <c r="AB1706" s="91" t="str">
        <f>IF(IFERROR(SEARCH(AB$6,$D1706),0)&gt;0,TRIM(VLOOKUP(AB$6,'Lifeline-Capability XWalk'!$F$6:$G$38,2,FALSE)),"")</f>
        <v/>
      </c>
      <c r="AC1706" s="91" t="str">
        <f>IF(IFERROR(SEARCH(AC$6,$D1706),0)&gt;0,TRIM(VLOOKUP(AC$6,'Lifeline-Capability XWalk'!$F$6:$G$38,2,FALSE)),"")</f>
        <v/>
      </c>
      <c r="AD1706" s="91" t="str">
        <f>IF(IFERROR(SEARCH(AD$6,$D1706),0)&gt;0,TRIM(VLOOKUP(AD$6,'Lifeline-Capability XWalk'!$F$6:$G$38,2,FALSE)),"")</f>
        <v/>
      </c>
      <c r="AE1706" s="91" t="str">
        <f>IF(IFERROR(SEARCH(AE$6,$D1706),0)&gt;0,TRIM(VLOOKUP(AE$6,'Lifeline-Capability XWalk'!$F$6:$G$38,2,FALSE)),"")</f>
        <v/>
      </c>
      <c r="AF1706" s="91" t="str">
        <f>IF(IFERROR(SEARCH(AF$6,$D1706),0)&gt;0,TRIM(VLOOKUP(AF$6,'Lifeline-Capability XWalk'!$F$6:$G$38,2,FALSE)),"")</f>
        <v/>
      </c>
      <c r="AG1706" s="91" t="str">
        <f>IF(IFERROR(SEARCH(AG$6,$D1706),0)&gt;0,TRIM(VLOOKUP(AG$6,'Lifeline-Capability XWalk'!$F$6:$G$38,2,FALSE)),"")</f>
        <v/>
      </c>
      <c r="AH1706" s="91" t="str">
        <f>IF(IFERROR(SEARCH(AH$6,$D1706),0)&gt;0,TRIM(VLOOKUP(AH$6,'Lifeline-Capability XWalk'!$F$6:$G$38,2,FALSE)),"")</f>
        <v/>
      </c>
      <c r="AI1706" s="91" t="str">
        <f>IF(IFERROR(SEARCH(AI$6,$D1706),0)&gt;0,TRIM(VLOOKUP(AI$6,'Lifeline-Capability XWalk'!$F$6:$G$38,2,FALSE)),"")</f>
        <v/>
      </c>
      <c r="AJ1706" s="91" t="str">
        <f>IF(IFERROR(SEARCH(AJ$6,$D1706),0)&gt;0,TRIM(VLOOKUP(AJ$6,'Lifeline-Capability XWalk'!$F$6:$G$38,2,FALSE)),"")</f>
        <v/>
      </c>
      <c r="AK1706" s="91" t="str">
        <f>IF(IFERROR(SEARCH(AK$6,$D1706),0)&gt;0,TRIM(VLOOKUP(AK$6,'Lifeline-Capability XWalk'!$F$6:$G$38,2,FALSE)),"")</f>
        <v/>
      </c>
      <c r="AL1706" s="92" t="str">
        <f>IF(IFERROR(SEARCH(AL$6,$D1706),0)&gt;0,TRIM(VLOOKUP(AL$6,'Lifeline-Capability XWalk'!$F$6:$G$38,2,FALSE)),"")</f>
        <v/>
      </c>
      <c r="AM1706" s="24" t="str">
        <f t="shared" si="105"/>
        <v/>
      </c>
      <c r="AN1706" s="24" t="str">
        <f t="shared" si="105"/>
        <v/>
      </c>
      <c r="AO1706" s="24" t="str">
        <f t="shared" si="105"/>
        <v/>
      </c>
      <c r="AP1706" s="24" t="str">
        <f t="shared" si="105"/>
        <v/>
      </c>
      <c r="AQ1706" s="24" t="str">
        <f t="shared" si="105"/>
        <v>Communications</v>
      </c>
      <c r="AR1706" s="24" t="str">
        <f t="shared" si="105"/>
        <v/>
      </c>
      <c r="AS1706" s="24" t="str">
        <f t="shared" si="105"/>
        <v/>
      </c>
      <c r="AT1706" s="24" t="str">
        <f t="shared" si="105"/>
        <v/>
      </c>
      <c r="AU1706" s="24" t="str">
        <f t="shared" si="105"/>
        <v/>
      </c>
    </row>
    <row r="1707" spans="1:47" ht="32.1" customHeight="1" x14ac:dyDescent="0.2">
      <c r="A1707" s="143" t="s">
        <v>1114</v>
      </c>
      <c r="B1707" s="144" t="s">
        <v>1</v>
      </c>
      <c r="C1707" s="144" t="s">
        <v>1082</v>
      </c>
      <c r="D1707" s="124" t="s">
        <v>1896</v>
      </c>
      <c r="E1707" s="64" t="str">
        <f t="shared" si="103"/>
        <v>Communications</v>
      </c>
      <c r="F1707" s="70" t="s">
        <v>2117</v>
      </c>
      <c r="G1707" s="90" t="str">
        <f>IF(IFERROR(SEARCH(G$6,$D1707),0)&gt;0,TRIM(VLOOKUP(G$6,'Lifeline-Capability XWalk'!$F$6:$G$38,2,FALSE)),"")</f>
        <v/>
      </c>
      <c r="H1707" s="91" t="str">
        <f>IF(IFERROR(SEARCH(H$6,$D1707),0)&gt;0,TRIM(VLOOKUP(H$6,'Lifeline-Capability XWalk'!$F$6:$G$38,2,FALSE)),"")</f>
        <v/>
      </c>
      <c r="I1707" s="91" t="str">
        <f>IF(IFERROR(SEARCH(I$6,$D1707),0)&gt;0,TRIM(VLOOKUP(I$6,'Lifeline-Capability XWalk'!$F$6:$G$38,2,FALSE)),"")</f>
        <v/>
      </c>
      <c r="J1707" s="91" t="str">
        <f>IF(IFERROR(SEARCH(J$6,$D1707),0)&gt;0,TRIM(VLOOKUP(J$6,'Lifeline-Capability XWalk'!$F$6:$G$38,2,FALSE)),"")</f>
        <v/>
      </c>
      <c r="K1707" s="91" t="str">
        <f>IF(IFERROR(SEARCH(K$6,$D1707),0)&gt;0,TRIM(VLOOKUP(K$6,'Lifeline-Capability XWalk'!$F$6:$G$38,2,FALSE)),"")</f>
        <v/>
      </c>
      <c r="L1707" s="91" t="str">
        <f>IF(IFERROR(SEARCH(L$6,$D1707),0)&gt;0,TRIM(VLOOKUP(L$6,'Lifeline-Capability XWalk'!$F$6:$G$38,2,FALSE)),"")</f>
        <v/>
      </c>
      <c r="M1707" s="91" t="str">
        <f>IF(IFERROR(SEARCH(M$6,$D1707),0)&gt;0,TRIM(VLOOKUP(M$6,'Lifeline-Capability XWalk'!$F$6:$G$38,2,FALSE)),"")</f>
        <v/>
      </c>
      <c r="N1707" s="91" t="str">
        <f>IF(IFERROR(SEARCH(N$6,$D1707),0)&gt;0,TRIM(VLOOKUP(N$6,'Lifeline-Capability XWalk'!$F$6:$G$38,2,FALSE)),"")</f>
        <v/>
      </c>
      <c r="O1707" s="91" t="str">
        <f>IF(IFERROR(SEARCH(O$6,$D1707),0)&gt;0,TRIM(VLOOKUP(O$6,'Lifeline-Capability XWalk'!$F$6:$G$38,2,FALSE)),"")</f>
        <v/>
      </c>
      <c r="P1707" s="91" t="str">
        <f>IF(IFERROR(SEARCH(P$6,$D1707),0)&gt;0,TRIM(VLOOKUP(P$6,'Lifeline-Capability XWalk'!$F$6:$G$38,2,FALSE)),"")</f>
        <v/>
      </c>
      <c r="Q1707" s="91" t="str">
        <f>IF(IFERROR(SEARCH(Q$6,$D1707),0)&gt;0,TRIM(VLOOKUP(Q$6,'Lifeline-Capability XWalk'!$F$6:$G$38,2,FALSE)),"")</f>
        <v/>
      </c>
      <c r="R1707" s="91" t="str">
        <f>IF(IFERROR(SEARCH(R$6,$D1707),0)&gt;0,TRIM(VLOOKUP(R$6,'Lifeline-Capability XWalk'!$F$6:$G$38,2,FALSE)),"")</f>
        <v/>
      </c>
      <c r="S1707" s="91" t="str">
        <f>IF(IFERROR(SEARCH(S$6,$D1707),0)&gt;0,TRIM(VLOOKUP(S$6,'Lifeline-Capability XWalk'!$F$6:$G$38,2,FALSE)),"")</f>
        <v/>
      </c>
      <c r="T1707" s="91" t="str">
        <f>IF(IFERROR(SEARCH(T$6,$D1707),0)&gt;0,TRIM(VLOOKUP(T$6,'Lifeline-Capability XWalk'!$F$6:$G$38,2,FALSE)),"")</f>
        <v/>
      </c>
      <c r="U1707" s="91" t="str">
        <f>IF(IFERROR(SEARCH(U$6,$D1707),0)&gt;0,TRIM(VLOOKUP(U$6,'Lifeline-Capability XWalk'!$F$6:$G$38,2,FALSE)),"")</f>
        <v/>
      </c>
      <c r="V1707" s="91" t="str">
        <f>IF(IFERROR(SEARCH(V$6,$D1707),0)&gt;0,TRIM(VLOOKUP(V$6,'Lifeline-Capability XWalk'!$F$6:$G$38,2,FALSE)),"")</f>
        <v/>
      </c>
      <c r="W1707" s="91" t="str">
        <f>IF(IFERROR(SEARCH(W$6,$D1707),0)&gt;0,TRIM(VLOOKUP(W$6,'Lifeline-Capability XWalk'!$F$6:$G$38,2,FALSE)),"")</f>
        <v/>
      </c>
      <c r="X1707" s="91" t="str">
        <f>IF(IFERROR(SEARCH(X$6,$D1707),0)&gt;0,TRIM(VLOOKUP(X$6,'Lifeline-Capability XWalk'!$F$6:$G$38,2,FALSE)),"")</f>
        <v/>
      </c>
      <c r="Y1707" s="91" t="str">
        <f>IF(IFERROR(SEARCH(Y$6,$D1707),0)&gt;0,TRIM(VLOOKUP(Y$6,'Lifeline-Capability XWalk'!$F$6:$G$38,2,FALSE)),"")</f>
        <v/>
      </c>
      <c r="Z1707" s="91" t="str">
        <f>IF(IFERROR(SEARCH(Z$6,$D1707),0)&gt;0,TRIM(VLOOKUP(Z$6,'Lifeline-Capability XWalk'!$F$6:$G$38,2,FALSE)),"")</f>
        <v/>
      </c>
      <c r="AA1707" s="91" t="str">
        <f>IF(IFERROR(SEARCH(AA$6,$D1707),0)&gt;0,TRIM(VLOOKUP(AA$6,'Lifeline-Capability XWalk'!$F$6:$G$38,2,FALSE)),"")</f>
        <v/>
      </c>
      <c r="AB1707" s="91" t="str">
        <f>IF(IFERROR(SEARCH(AB$6,$D1707),0)&gt;0,TRIM(VLOOKUP(AB$6,'Lifeline-Capability XWalk'!$F$6:$G$38,2,FALSE)),"")</f>
        <v/>
      </c>
      <c r="AC1707" s="91" t="str">
        <f>IF(IFERROR(SEARCH(AC$6,$D1707),0)&gt;0,TRIM(VLOOKUP(AC$6,'Lifeline-Capability XWalk'!$F$6:$G$38,2,FALSE)),"")</f>
        <v/>
      </c>
      <c r="AD1707" s="91" t="str">
        <f>IF(IFERROR(SEARCH(AD$6,$D1707),0)&gt;0,TRIM(VLOOKUP(AD$6,'Lifeline-Capability XWalk'!$F$6:$G$38,2,FALSE)),"")</f>
        <v/>
      </c>
      <c r="AE1707" s="91" t="str">
        <f>IF(IFERROR(SEARCH(AE$6,$D1707),0)&gt;0,TRIM(VLOOKUP(AE$6,'Lifeline-Capability XWalk'!$F$6:$G$38,2,FALSE)),"")</f>
        <v/>
      </c>
      <c r="AF1707" s="91" t="str">
        <f>IF(IFERROR(SEARCH(AF$6,$D1707),0)&gt;0,TRIM(VLOOKUP(AF$6,'Lifeline-Capability XWalk'!$F$6:$G$38,2,FALSE)),"")</f>
        <v>Communications</v>
      </c>
      <c r="AG1707" s="91" t="str">
        <f>IF(IFERROR(SEARCH(AG$6,$D1707),0)&gt;0,TRIM(VLOOKUP(AG$6,'Lifeline-Capability XWalk'!$F$6:$G$38,2,FALSE)),"")</f>
        <v/>
      </c>
      <c r="AH1707" s="91" t="str">
        <f>IF(IFERROR(SEARCH(AH$6,$D1707),0)&gt;0,TRIM(VLOOKUP(AH$6,'Lifeline-Capability XWalk'!$F$6:$G$38,2,FALSE)),"")</f>
        <v/>
      </c>
      <c r="AI1707" s="91" t="str">
        <f>IF(IFERROR(SEARCH(AI$6,$D1707),0)&gt;0,TRIM(VLOOKUP(AI$6,'Lifeline-Capability XWalk'!$F$6:$G$38,2,FALSE)),"")</f>
        <v/>
      </c>
      <c r="AJ1707" s="91" t="str">
        <f>IF(IFERROR(SEARCH(AJ$6,$D1707),0)&gt;0,TRIM(VLOOKUP(AJ$6,'Lifeline-Capability XWalk'!$F$6:$G$38,2,FALSE)),"")</f>
        <v/>
      </c>
      <c r="AK1707" s="91" t="str">
        <f>IF(IFERROR(SEARCH(AK$6,$D1707),0)&gt;0,TRIM(VLOOKUP(AK$6,'Lifeline-Capability XWalk'!$F$6:$G$38,2,FALSE)),"")</f>
        <v/>
      </c>
      <c r="AL1707" s="92" t="str">
        <f>IF(IFERROR(SEARCH(AL$6,$D1707),0)&gt;0,TRIM(VLOOKUP(AL$6,'Lifeline-Capability XWalk'!$F$6:$G$38,2,FALSE)),"")</f>
        <v/>
      </c>
      <c r="AM1707" s="24" t="str">
        <f t="shared" si="105"/>
        <v/>
      </c>
      <c r="AN1707" s="24" t="str">
        <f t="shared" si="105"/>
        <v/>
      </c>
      <c r="AO1707" s="24" t="str">
        <f t="shared" si="105"/>
        <v/>
      </c>
      <c r="AP1707" s="24" t="str">
        <f t="shared" si="105"/>
        <v/>
      </c>
      <c r="AQ1707" s="24" t="str">
        <f t="shared" si="105"/>
        <v>Communications</v>
      </c>
      <c r="AR1707" s="24" t="str">
        <f t="shared" si="105"/>
        <v/>
      </c>
      <c r="AS1707" s="24" t="str">
        <f t="shared" si="105"/>
        <v/>
      </c>
      <c r="AT1707" s="24" t="str">
        <f t="shared" si="105"/>
        <v/>
      </c>
      <c r="AU1707" s="24" t="str">
        <f t="shared" si="105"/>
        <v/>
      </c>
    </row>
    <row r="1708" spans="1:47" ht="32.1" customHeight="1" x14ac:dyDescent="0.2">
      <c r="A1708" s="143" t="s">
        <v>1113</v>
      </c>
      <c r="B1708" s="144" t="s">
        <v>1130</v>
      </c>
      <c r="C1708" s="144" t="s">
        <v>1082</v>
      </c>
      <c r="D1708" s="124" t="s">
        <v>1896</v>
      </c>
      <c r="E1708" s="64" t="str">
        <f t="shared" si="103"/>
        <v>Communications</v>
      </c>
      <c r="F1708" s="70" t="s">
        <v>2118</v>
      </c>
      <c r="G1708" s="90" t="str">
        <f>IF(IFERROR(SEARCH(G$6,$D1708),0)&gt;0,TRIM(VLOOKUP(G$6,'Lifeline-Capability XWalk'!$F$6:$G$38,2,FALSE)),"")</f>
        <v/>
      </c>
      <c r="H1708" s="91" t="str">
        <f>IF(IFERROR(SEARCH(H$6,$D1708),0)&gt;0,TRIM(VLOOKUP(H$6,'Lifeline-Capability XWalk'!$F$6:$G$38,2,FALSE)),"")</f>
        <v/>
      </c>
      <c r="I1708" s="91" t="str">
        <f>IF(IFERROR(SEARCH(I$6,$D1708),0)&gt;0,TRIM(VLOOKUP(I$6,'Lifeline-Capability XWalk'!$F$6:$G$38,2,FALSE)),"")</f>
        <v/>
      </c>
      <c r="J1708" s="91" t="str">
        <f>IF(IFERROR(SEARCH(J$6,$D1708),0)&gt;0,TRIM(VLOOKUP(J$6,'Lifeline-Capability XWalk'!$F$6:$G$38,2,FALSE)),"")</f>
        <v/>
      </c>
      <c r="K1708" s="91" t="str">
        <f>IF(IFERROR(SEARCH(K$6,$D1708),0)&gt;0,TRIM(VLOOKUP(K$6,'Lifeline-Capability XWalk'!$F$6:$G$38,2,FALSE)),"")</f>
        <v/>
      </c>
      <c r="L1708" s="91" t="str">
        <f>IF(IFERROR(SEARCH(L$6,$D1708),0)&gt;0,TRIM(VLOOKUP(L$6,'Lifeline-Capability XWalk'!$F$6:$G$38,2,FALSE)),"")</f>
        <v/>
      </c>
      <c r="M1708" s="91" t="str">
        <f>IF(IFERROR(SEARCH(M$6,$D1708),0)&gt;0,TRIM(VLOOKUP(M$6,'Lifeline-Capability XWalk'!$F$6:$G$38,2,FALSE)),"")</f>
        <v/>
      </c>
      <c r="N1708" s="91" t="str">
        <f>IF(IFERROR(SEARCH(N$6,$D1708),0)&gt;0,TRIM(VLOOKUP(N$6,'Lifeline-Capability XWalk'!$F$6:$G$38,2,FALSE)),"")</f>
        <v/>
      </c>
      <c r="O1708" s="91" t="str">
        <f>IF(IFERROR(SEARCH(O$6,$D1708),0)&gt;0,TRIM(VLOOKUP(O$6,'Lifeline-Capability XWalk'!$F$6:$G$38,2,FALSE)),"")</f>
        <v/>
      </c>
      <c r="P1708" s="91" t="str">
        <f>IF(IFERROR(SEARCH(P$6,$D1708),0)&gt;0,TRIM(VLOOKUP(P$6,'Lifeline-Capability XWalk'!$F$6:$G$38,2,FALSE)),"")</f>
        <v/>
      </c>
      <c r="Q1708" s="91" t="str">
        <f>IF(IFERROR(SEARCH(Q$6,$D1708),0)&gt;0,TRIM(VLOOKUP(Q$6,'Lifeline-Capability XWalk'!$F$6:$G$38,2,FALSE)),"")</f>
        <v/>
      </c>
      <c r="R1708" s="91" t="str">
        <f>IF(IFERROR(SEARCH(R$6,$D1708),0)&gt;0,TRIM(VLOOKUP(R$6,'Lifeline-Capability XWalk'!$F$6:$G$38,2,FALSE)),"")</f>
        <v/>
      </c>
      <c r="S1708" s="91" t="str">
        <f>IF(IFERROR(SEARCH(S$6,$D1708),0)&gt;0,TRIM(VLOOKUP(S$6,'Lifeline-Capability XWalk'!$F$6:$G$38,2,FALSE)),"")</f>
        <v/>
      </c>
      <c r="T1708" s="91" t="str">
        <f>IF(IFERROR(SEARCH(T$6,$D1708),0)&gt;0,TRIM(VLOOKUP(T$6,'Lifeline-Capability XWalk'!$F$6:$G$38,2,FALSE)),"")</f>
        <v/>
      </c>
      <c r="U1708" s="91" t="str">
        <f>IF(IFERROR(SEARCH(U$6,$D1708),0)&gt;0,TRIM(VLOOKUP(U$6,'Lifeline-Capability XWalk'!$F$6:$G$38,2,FALSE)),"")</f>
        <v/>
      </c>
      <c r="V1708" s="91" t="str">
        <f>IF(IFERROR(SEARCH(V$6,$D1708),0)&gt;0,TRIM(VLOOKUP(V$6,'Lifeline-Capability XWalk'!$F$6:$G$38,2,FALSE)),"")</f>
        <v/>
      </c>
      <c r="W1708" s="91" t="str">
        <f>IF(IFERROR(SEARCH(W$6,$D1708),0)&gt;0,TRIM(VLOOKUP(W$6,'Lifeline-Capability XWalk'!$F$6:$G$38,2,FALSE)),"")</f>
        <v/>
      </c>
      <c r="X1708" s="91" t="str">
        <f>IF(IFERROR(SEARCH(X$6,$D1708),0)&gt;0,TRIM(VLOOKUP(X$6,'Lifeline-Capability XWalk'!$F$6:$G$38,2,FALSE)),"")</f>
        <v/>
      </c>
      <c r="Y1708" s="91" t="str">
        <f>IF(IFERROR(SEARCH(Y$6,$D1708),0)&gt;0,TRIM(VLOOKUP(Y$6,'Lifeline-Capability XWalk'!$F$6:$G$38,2,FALSE)),"")</f>
        <v/>
      </c>
      <c r="Z1708" s="91" t="str">
        <f>IF(IFERROR(SEARCH(Z$6,$D1708),0)&gt;0,TRIM(VLOOKUP(Z$6,'Lifeline-Capability XWalk'!$F$6:$G$38,2,FALSE)),"")</f>
        <v/>
      </c>
      <c r="AA1708" s="91" t="str">
        <f>IF(IFERROR(SEARCH(AA$6,$D1708),0)&gt;0,TRIM(VLOOKUP(AA$6,'Lifeline-Capability XWalk'!$F$6:$G$38,2,FALSE)),"")</f>
        <v/>
      </c>
      <c r="AB1708" s="91" t="str">
        <f>IF(IFERROR(SEARCH(AB$6,$D1708),0)&gt;0,TRIM(VLOOKUP(AB$6,'Lifeline-Capability XWalk'!$F$6:$G$38,2,FALSE)),"")</f>
        <v/>
      </c>
      <c r="AC1708" s="91" t="str">
        <f>IF(IFERROR(SEARCH(AC$6,$D1708),0)&gt;0,TRIM(VLOOKUP(AC$6,'Lifeline-Capability XWalk'!$F$6:$G$38,2,FALSE)),"")</f>
        <v/>
      </c>
      <c r="AD1708" s="91" t="str">
        <f>IF(IFERROR(SEARCH(AD$6,$D1708),0)&gt;0,TRIM(VLOOKUP(AD$6,'Lifeline-Capability XWalk'!$F$6:$G$38,2,FALSE)),"")</f>
        <v/>
      </c>
      <c r="AE1708" s="91" t="str">
        <f>IF(IFERROR(SEARCH(AE$6,$D1708),0)&gt;0,TRIM(VLOOKUP(AE$6,'Lifeline-Capability XWalk'!$F$6:$G$38,2,FALSE)),"")</f>
        <v/>
      </c>
      <c r="AF1708" s="91" t="str">
        <f>IF(IFERROR(SEARCH(AF$6,$D1708),0)&gt;0,TRIM(VLOOKUP(AF$6,'Lifeline-Capability XWalk'!$F$6:$G$38,2,FALSE)),"")</f>
        <v>Communications</v>
      </c>
      <c r="AG1708" s="91" t="str">
        <f>IF(IFERROR(SEARCH(AG$6,$D1708),0)&gt;0,TRIM(VLOOKUP(AG$6,'Lifeline-Capability XWalk'!$F$6:$G$38,2,FALSE)),"")</f>
        <v/>
      </c>
      <c r="AH1708" s="91" t="str">
        <f>IF(IFERROR(SEARCH(AH$6,$D1708),0)&gt;0,TRIM(VLOOKUP(AH$6,'Lifeline-Capability XWalk'!$F$6:$G$38,2,FALSE)),"")</f>
        <v/>
      </c>
      <c r="AI1708" s="91" t="str">
        <f>IF(IFERROR(SEARCH(AI$6,$D1708),0)&gt;0,TRIM(VLOOKUP(AI$6,'Lifeline-Capability XWalk'!$F$6:$G$38,2,FALSE)),"")</f>
        <v/>
      </c>
      <c r="AJ1708" s="91" t="str">
        <f>IF(IFERROR(SEARCH(AJ$6,$D1708),0)&gt;0,TRIM(VLOOKUP(AJ$6,'Lifeline-Capability XWalk'!$F$6:$G$38,2,FALSE)),"")</f>
        <v/>
      </c>
      <c r="AK1708" s="91" t="str">
        <f>IF(IFERROR(SEARCH(AK$6,$D1708),0)&gt;0,TRIM(VLOOKUP(AK$6,'Lifeline-Capability XWalk'!$F$6:$G$38,2,FALSE)),"")</f>
        <v/>
      </c>
      <c r="AL1708" s="92" t="str">
        <f>IF(IFERROR(SEARCH(AL$6,$D1708),0)&gt;0,TRIM(VLOOKUP(AL$6,'Lifeline-Capability XWalk'!$F$6:$G$38,2,FALSE)),"")</f>
        <v/>
      </c>
      <c r="AM1708" s="24" t="str">
        <f t="shared" si="105"/>
        <v/>
      </c>
      <c r="AN1708" s="24" t="str">
        <f t="shared" si="105"/>
        <v/>
      </c>
      <c r="AO1708" s="24" t="str">
        <f t="shared" si="105"/>
        <v/>
      </c>
      <c r="AP1708" s="24" t="str">
        <f t="shared" si="105"/>
        <v/>
      </c>
      <c r="AQ1708" s="24" t="str">
        <f t="shared" si="105"/>
        <v>Communications</v>
      </c>
      <c r="AR1708" s="24" t="str">
        <f t="shared" si="105"/>
        <v/>
      </c>
      <c r="AS1708" s="24" t="str">
        <f t="shared" si="105"/>
        <v/>
      </c>
      <c r="AT1708" s="24" t="str">
        <f t="shared" si="105"/>
        <v/>
      </c>
      <c r="AU1708" s="24" t="str">
        <f t="shared" si="105"/>
        <v/>
      </c>
    </row>
    <row r="1709" spans="1:47" ht="32.1" customHeight="1" x14ac:dyDescent="0.2">
      <c r="A1709" s="143" t="s">
        <v>1114</v>
      </c>
      <c r="B1709" s="144" t="s">
        <v>1126</v>
      </c>
      <c r="C1709" s="144" t="s">
        <v>1082</v>
      </c>
      <c r="D1709" s="124" t="s">
        <v>1521</v>
      </c>
      <c r="E1709" s="64" t="str">
        <f t="shared" si="103"/>
        <v>Health and Medical, Communications</v>
      </c>
      <c r="F1709" s="70" t="s">
        <v>2119</v>
      </c>
      <c r="G1709" s="90" t="str">
        <f>IF(IFERROR(SEARCH(G$6,$D1709),0)&gt;0,TRIM(VLOOKUP(G$6,'Lifeline-Capability XWalk'!$F$6:$G$38,2,FALSE)),"")</f>
        <v/>
      </c>
      <c r="H1709" s="91" t="str">
        <f>IF(IFERROR(SEARCH(H$6,$D1709),0)&gt;0,TRIM(VLOOKUP(H$6,'Lifeline-Capability XWalk'!$F$6:$G$38,2,FALSE)),"")</f>
        <v/>
      </c>
      <c r="I1709" s="91" t="str">
        <f>IF(IFERROR(SEARCH(I$6,$D1709),0)&gt;0,TRIM(VLOOKUP(I$6,'Lifeline-Capability XWalk'!$F$6:$G$38,2,FALSE)),"")</f>
        <v/>
      </c>
      <c r="J1709" s="91" t="str">
        <f>IF(IFERROR(SEARCH(J$6,$D1709),0)&gt;0,TRIM(VLOOKUP(J$6,'Lifeline-Capability XWalk'!$F$6:$G$38,2,FALSE)),"")</f>
        <v/>
      </c>
      <c r="K1709" s="91" t="str">
        <f>IF(IFERROR(SEARCH(K$6,$D1709),0)&gt;0,TRIM(VLOOKUP(K$6,'Lifeline-Capability XWalk'!$F$6:$G$38,2,FALSE)),"")</f>
        <v/>
      </c>
      <c r="L1709" s="91" t="str">
        <f>IF(IFERROR(SEARCH(L$6,$D1709),0)&gt;0,TRIM(VLOOKUP(L$6,'Lifeline-Capability XWalk'!$F$6:$G$38,2,FALSE)),"")</f>
        <v/>
      </c>
      <c r="M1709" s="91" t="str">
        <f>IF(IFERROR(SEARCH(M$6,$D1709),0)&gt;0,TRIM(VLOOKUP(M$6,'Lifeline-Capability XWalk'!$F$6:$G$38,2,FALSE)),"")</f>
        <v/>
      </c>
      <c r="N1709" s="91" t="str">
        <f>IF(IFERROR(SEARCH(N$6,$D1709),0)&gt;0,TRIM(VLOOKUP(N$6,'Lifeline-Capability XWalk'!$F$6:$G$38,2,FALSE)),"")</f>
        <v/>
      </c>
      <c r="O1709" s="91" t="str">
        <f>IF(IFERROR(SEARCH(O$6,$D1709),0)&gt;0,TRIM(VLOOKUP(O$6,'Lifeline-Capability XWalk'!$F$6:$G$38,2,FALSE)),"")</f>
        <v/>
      </c>
      <c r="P1709" s="91" t="str">
        <f>IF(IFERROR(SEARCH(P$6,$D1709),0)&gt;0,TRIM(VLOOKUP(P$6,'Lifeline-Capability XWalk'!$F$6:$G$38,2,FALSE)),"")</f>
        <v/>
      </c>
      <c r="Q1709" s="91" t="str">
        <f>IF(IFERROR(SEARCH(Q$6,$D1709),0)&gt;0,TRIM(VLOOKUP(Q$6,'Lifeline-Capability XWalk'!$F$6:$G$38,2,FALSE)),"")</f>
        <v/>
      </c>
      <c r="R1709" s="91" t="str">
        <f>IF(IFERROR(SEARCH(R$6,$D1709),0)&gt;0,TRIM(VLOOKUP(R$6,'Lifeline-Capability XWalk'!$F$6:$G$38,2,FALSE)),"")</f>
        <v/>
      </c>
      <c r="S1709" s="91" t="str">
        <f>IF(IFERROR(SEARCH(S$6,$D1709),0)&gt;0,TRIM(VLOOKUP(S$6,'Lifeline-Capability XWalk'!$F$6:$G$38,2,FALSE)),"")</f>
        <v/>
      </c>
      <c r="T1709" s="91" t="str">
        <f>IF(IFERROR(SEARCH(T$6,$D1709),0)&gt;0,TRIM(VLOOKUP(T$6,'Lifeline-Capability XWalk'!$F$6:$G$38,2,FALSE)),"")</f>
        <v/>
      </c>
      <c r="U1709" s="91" t="str">
        <f>IF(IFERROR(SEARCH(U$6,$D1709),0)&gt;0,TRIM(VLOOKUP(U$6,'Lifeline-Capability XWalk'!$F$6:$G$38,2,FALSE)),"")</f>
        <v/>
      </c>
      <c r="V1709" s="91" t="str">
        <f>IF(IFERROR(SEARCH(V$6,$D1709),0)&gt;0,TRIM(VLOOKUP(V$6,'Lifeline-Capability XWalk'!$F$6:$G$38,2,FALSE)),"")</f>
        <v/>
      </c>
      <c r="W1709" s="91" t="str">
        <f>IF(IFERROR(SEARCH(W$6,$D1709),0)&gt;0,TRIM(VLOOKUP(W$6,'Lifeline-Capability XWalk'!$F$6:$G$38,2,FALSE)),"")</f>
        <v/>
      </c>
      <c r="X1709" s="91" t="str">
        <f>IF(IFERROR(SEARCH(X$6,$D1709),0)&gt;0,TRIM(VLOOKUP(X$6,'Lifeline-Capability XWalk'!$F$6:$G$38,2,FALSE)),"")</f>
        <v/>
      </c>
      <c r="Y1709" s="91" t="str">
        <f>IF(IFERROR(SEARCH(Y$6,$D1709),0)&gt;0,TRIM(VLOOKUP(Y$6,'Lifeline-Capability XWalk'!$F$6:$G$38,2,FALSE)),"")</f>
        <v/>
      </c>
      <c r="Z1709" s="91" t="str">
        <f>IF(IFERROR(SEARCH(Z$6,$D1709),0)&gt;0,TRIM(VLOOKUP(Z$6,'Lifeline-Capability XWalk'!$F$6:$G$38,2,FALSE)),"")</f>
        <v/>
      </c>
      <c r="AA1709" s="91" t="str">
        <f>IF(IFERROR(SEARCH(AA$6,$D1709),0)&gt;0,TRIM(VLOOKUP(AA$6,'Lifeline-Capability XWalk'!$F$6:$G$38,2,FALSE)),"")</f>
        <v>Communications</v>
      </c>
      <c r="AB1709" s="91" t="str">
        <f>IF(IFERROR(SEARCH(AB$6,$D1709),0)&gt;0,TRIM(VLOOKUP(AB$6,'Lifeline-Capability XWalk'!$F$6:$G$38,2,FALSE)),"")</f>
        <v>Communications</v>
      </c>
      <c r="AC1709" s="91" t="str">
        <f>IF(IFERROR(SEARCH(AC$6,$D1709),0)&gt;0,TRIM(VLOOKUP(AC$6,'Lifeline-Capability XWalk'!$F$6:$G$38,2,FALSE)),"")</f>
        <v/>
      </c>
      <c r="AD1709" s="91" t="str">
        <f>IF(IFERROR(SEARCH(AD$6,$D1709),0)&gt;0,TRIM(VLOOKUP(AD$6,'Lifeline-Capability XWalk'!$F$6:$G$38,2,FALSE)),"")</f>
        <v/>
      </c>
      <c r="AE1709" s="91" t="str">
        <f>IF(IFERROR(SEARCH(AE$6,$D1709),0)&gt;0,TRIM(VLOOKUP(AE$6,'Lifeline-Capability XWalk'!$F$6:$G$38,2,FALSE)),"")</f>
        <v>Health and Medical</v>
      </c>
      <c r="AF1709" s="91" t="str">
        <f>IF(IFERROR(SEARCH(AF$6,$D1709),0)&gt;0,TRIM(VLOOKUP(AF$6,'Lifeline-Capability XWalk'!$F$6:$G$38,2,FALSE)),"")</f>
        <v/>
      </c>
      <c r="AG1709" s="91" t="str">
        <f>IF(IFERROR(SEARCH(AG$6,$D1709),0)&gt;0,TRIM(VLOOKUP(AG$6,'Lifeline-Capability XWalk'!$F$6:$G$38,2,FALSE)),"")</f>
        <v/>
      </c>
      <c r="AH1709" s="91" t="str">
        <f>IF(IFERROR(SEARCH(AH$6,$D1709),0)&gt;0,TRIM(VLOOKUP(AH$6,'Lifeline-Capability XWalk'!$F$6:$G$38,2,FALSE)),"")</f>
        <v/>
      </c>
      <c r="AI1709" s="91" t="str">
        <f>IF(IFERROR(SEARCH(AI$6,$D1709),0)&gt;0,TRIM(VLOOKUP(AI$6,'Lifeline-Capability XWalk'!$F$6:$G$38,2,FALSE)),"")</f>
        <v/>
      </c>
      <c r="AJ1709" s="91" t="str">
        <f>IF(IFERROR(SEARCH(AJ$6,$D1709),0)&gt;0,TRIM(VLOOKUP(AJ$6,'Lifeline-Capability XWalk'!$F$6:$G$38,2,FALSE)),"")</f>
        <v/>
      </c>
      <c r="AK1709" s="91" t="str">
        <f>IF(IFERROR(SEARCH(AK$6,$D1709),0)&gt;0,TRIM(VLOOKUP(AK$6,'Lifeline-Capability XWalk'!$F$6:$G$38,2,FALSE)),"")</f>
        <v/>
      </c>
      <c r="AL1709" s="92" t="str">
        <f>IF(IFERROR(SEARCH(AL$6,$D1709),0)&gt;0,TRIM(VLOOKUP(AL$6,'Lifeline-Capability XWalk'!$F$6:$G$38,2,FALSE)),"")</f>
        <v/>
      </c>
      <c r="AM1709" s="24" t="str">
        <f t="shared" si="105"/>
        <v/>
      </c>
      <c r="AN1709" s="24" t="str">
        <f t="shared" si="105"/>
        <v/>
      </c>
      <c r="AO1709" s="24" t="str">
        <f t="shared" si="105"/>
        <v>Health and Medical</v>
      </c>
      <c r="AP1709" s="24" t="str">
        <f t="shared" si="105"/>
        <v/>
      </c>
      <c r="AQ1709" s="24" t="str">
        <f t="shared" si="105"/>
        <v>Communications</v>
      </c>
      <c r="AR1709" s="24" t="str">
        <f t="shared" si="105"/>
        <v/>
      </c>
      <c r="AS1709" s="24" t="str">
        <f t="shared" si="105"/>
        <v/>
      </c>
      <c r="AT1709" s="24" t="str">
        <f t="shared" si="105"/>
        <v/>
      </c>
      <c r="AU1709" s="24" t="str">
        <f t="shared" si="105"/>
        <v/>
      </c>
    </row>
    <row r="1710" spans="1:47" ht="32.1" customHeight="1" x14ac:dyDescent="0.2">
      <c r="A1710" s="149" t="s">
        <v>1114</v>
      </c>
      <c r="B1710" s="150" t="s">
        <v>1893</v>
      </c>
      <c r="C1710" s="150" t="s">
        <v>1082</v>
      </c>
      <c r="D1710" s="124" t="s">
        <v>1898</v>
      </c>
      <c r="E1710" s="64" t="str">
        <f t="shared" si="103"/>
        <v>Safety and Security; Food, Water, Shelter; Health and Medical; Energy; Communications; Hazardous Materials; Transportation; Water Systems;</v>
      </c>
      <c r="F1710" s="128" t="s">
        <v>2120</v>
      </c>
      <c r="G1710" s="90" t="str">
        <f>IF(IFERROR(SEARCH(G$6,$D1710),0)&gt;0,TRIM(VLOOKUP(G$6,'Lifeline-Capability XWalk'!$F$6:$G$38,2,FALSE)),"")</f>
        <v/>
      </c>
      <c r="H1710" s="91" t="str">
        <f>IF(IFERROR(SEARCH(H$6,$D1710),0)&gt;0,TRIM(VLOOKUP(H$6,'Lifeline-Capability XWalk'!$F$6:$G$38,2,FALSE)),"")</f>
        <v/>
      </c>
      <c r="I1710" s="91" t="str">
        <f>IF(IFERROR(SEARCH(I$6,$D1710),0)&gt;0,TRIM(VLOOKUP(I$6,'Lifeline-Capability XWalk'!$F$6:$G$38,2,FALSE)),"")</f>
        <v/>
      </c>
      <c r="J1710" s="91" t="str">
        <f>IF(IFERROR(SEARCH(J$6,$D1710),0)&gt;0,TRIM(VLOOKUP(J$6,'Lifeline-Capability XWalk'!$F$6:$G$38,2,FALSE)),"")</f>
        <v/>
      </c>
      <c r="K1710" s="91" t="str">
        <f>IF(IFERROR(SEARCH(K$6,$D1710),0)&gt;0,TRIM(VLOOKUP(K$6,'Lifeline-Capability XWalk'!$F$6:$G$38,2,FALSE)),"")</f>
        <v/>
      </c>
      <c r="L1710" s="91" t="str">
        <f>IF(IFERROR(SEARCH(L$6,$D1710),0)&gt;0,TRIM(VLOOKUP(L$6,'Lifeline-Capability XWalk'!$F$6:$G$38,2,FALSE)),"")</f>
        <v/>
      </c>
      <c r="M1710" s="91" t="str">
        <f>IF(IFERROR(SEARCH(M$6,$D1710),0)&gt;0,TRIM(VLOOKUP(M$6,'Lifeline-Capability XWalk'!$F$6:$G$38,2,FALSE)),"")</f>
        <v/>
      </c>
      <c r="N1710" s="91" t="str">
        <f>IF(IFERROR(SEARCH(N$6,$D1710),0)&gt;0,TRIM(VLOOKUP(N$6,'Lifeline-Capability XWalk'!$F$6:$G$38,2,FALSE)),"")</f>
        <v/>
      </c>
      <c r="O1710" s="91" t="str">
        <f>IF(IFERROR(SEARCH(O$6,$D1710),0)&gt;0,TRIM(VLOOKUP(O$6,'Lifeline-Capability XWalk'!$F$6:$G$38,2,FALSE)),"")</f>
        <v/>
      </c>
      <c r="P1710" s="91" t="str">
        <f>IF(IFERROR(SEARCH(P$6,$D1710),0)&gt;0,TRIM(VLOOKUP(P$6,'Lifeline-Capability XWalk'!$F$6:$G$38,2,FALSE)),"")</f>
        <v/>
      </c>
      <c r="Q1710" s="91" t="str">
        <f>IF(IFERROR(SEARCH(Q$6,$D1710),0)&gt;0,TRIM(VLOOKUP(Q$6,'Lifeline-Capability XWalk'!$F$6:$G$38,2,FALSE)),"")</f>
        <v/>
      </c>
      <c r="R1710" s="91" t="str">
        <f>IF(IFERROR(SEARCH(R$6,$D1710),0)&gt;0,TRIM(VLOOKUP(R$6,'Lifeline-Capability XWalk'!$F$6:$G$38,2,FALSE)),"")</f>
        <v/>
      </c>
      <c r="S1710" s="91" t="str">
        <f>IF(IFERROR(SEARCH(S$6,$D1710),0)&gt;0,TRIM(VLOOKUP(S$6,'Lifeline-Capability XWalk'!$F$6:$G$38,2,FALSE)),"")</f>
        <v/>
      </c>
      <c r="T1710" s="91" t="str">
        <f>IF(IFERROR(SEARCH(T$6,$D1710),0)&gt;0,TRIM(VLOOKUP(T$6,'Lifeline-Capability XWalk'!$F$6:$G$38,2,FALSE)),"")</f>
        <v/>
      </c>
      <c r="U1710" s="91" t="str">
        <f>IF(IFERROR(SEARCH(U$6,$D1710),0)&gt;0,TRIM(VLOOKUP(U$6,'Lifeline-Capability XWalk'!$F$6:$G$38,2,FALSE)),"")</f>
        <v>Safety and Security; Food, Water, Shelter; Health and Medical; Energy; Communications; Hazardous Materials; Transportation; Water Systems;</v>
      </c>
      <c r="V1710" s="91" t="str">
        <f>IF(IFERROR(SEARCH(V$6,$D1710),0)&gt;0,TRIM(VLOOKUP(V$6,'Lifeline-Capability XWalk'!$F$6:$G$38,2,FALSE)),"")</f>
        <v/>
      </c>
      <c r="W1710" s="91" t="str">
        <f>IF(IFERROR(SEARCH(W$6,$D1710),0)&gt;0,TRIM(VLOOKUP(W$6,'Lifeline-Capability XWalk'!$F$6:$G$38,2,FALSE)),"")</f>
        <v/>
      </c>
      <c r="X1710" s="91" t="str">
        <f>IF(IFERROR(SEARCH(X$6,$D1710),0)&gt;0,TRIM(VLOOKUP(X$6,'Lifeline-Capability XWalk'!$F$6:$G$38,2,FALSE)),"")</f>
        <v/>
      </c>
      <c r="Y1710" s="91" t="str">
        <f>IF(IFERROR(SEARCH(Y$6,$D1710),0)&gt;0,TRIM(VLOOKUP(Y$6,'Lifeline-Capability XWalk'!$F$6:$G$38,2,FALSE)),"")</f>
        <v/>
      </c>
      <c r="Z1710" s="91" t="str">
        <f>IF(IFERROR(SEARCH(Z$6,$D1710),0)&gt;0,TRIM(VLOOKUP(Z$6,'Lifeline-Capability XWalk'!$F$6:$G$38,2,FALSE)),"")</f>
        <v/>
      </c>
      <c r="AA1710" s="91" t="str">
        <f>IF(IFERROR(SEARCH(AA$6,$D1710),0)&gt;0,TRIM(VLOOKUP(AA$6,'Lifeline-Capability XWalk'!$F$6:$G$38,2,FALSE)),"")</f>
        <v/>
      </c>
      <c r="AB1710" s="91" t="str">
        <f>IF(IFERROR(SEARCH(AB$6,$D1710),0)&gt;0,TRIM(VLOOKUP(AB$6,'Lifeline-Capability XWalk'!$F$6:$G$38,2,FALSE)),"")</f>
        <v>Communications</v>
      </c>
      <c r="AC1710" s="91" t="str">
        <f>IF(IFERROR(SEARCH(AC$6,$D1710),0)&gt;0,TRIM(VLOOKUP(AC$6,'Lifeline-Capability XWalk'!$F$6:$G$38,2,FALSE)),"")</f>
        <v/>
      </c>
      <c r="AD1710" s="91" t="str">
        <f>IF(IFERROR(SEARCH(AD$6,$D1710),0)&gt;0,TRIM(VLOOKUP(AD$6,'Lifeline-Capability XWalk'!$F$6:$G$38,2,FALSE)),"")</f>
        <v/>
      </c>
      <c r="AE1710" s="91" t="str">
        <f>IF(IFERROR(SEARCH(AE$6,$D1710),0)&gt;0,TRIM(VLOOKUP(AE$6,'Lifeline-Capability XWalk'!$F$6:$G$38,2,FALSE)),"")</f>
        <v/>
      </c>
      <c r="AF1710" s="91" t="str">
        <f>IF(IFERROR(SEARCH(AF$6,$D1710),0)&gt;0,TRIM(VLOOKUP(AF$6,'Lifeline-Capability XWalk'!$F$6:$G$38,2,FALSE)),"")</f>
        <v/>
      </c>
      <c r="AG1710" s="91" t="str">
        <f>IF(IFERROR(SEARCH(AG$6,$D1710),0)&gt;0,TRIM(VLOOKUP(AG$6,'Lifeline-Capability XWalk'!$F$6:$G$38,2,FALSE)),"")</f>
        <v/>
      </c>
      <c r="AH1710" s="91" t="str">
        <f>IF(IFERROR(SEARCH(AH$6,$D1710),0)&gt;0,TRIM(VLOOKUP(AH$6,'Lifeline-Capability XWalk'!$F$6:$G$38,2,FALSE)),"")</f>
        <v/>
      </c>
      <c r="AI1710" s="91" t="str">
        <f>IF(IFERROR(SEARCH(AI$6,$D1710),0)&gt;0,TRIM(VLOOKUP(AI$6,'Lifeline-Capability XWalk'!$F$6:$G$38,2,FALSE)),"")</f>
        <v/>
      </c>
      <c r="AJ1710" s="91" t="str">
        <f>IF(IFERROR(SEARCH(AJ$6,$D1710),0)&gt;0,TRIM(VLOOKUP(AJ$6,'Lifeline-Capability XWalk'!$F$6:$G$38,2,FALSE)),"")</f>
        <v/>
      </c>
      <c r="AK1710" s="91" t="str">
        <f>IF(IFERROR(SEARCH(AK$6,$D1710),0)&gt;0,TRIM(VLOOKUP(AK$6,'Lifeline-Capability XWalk'!$F$6:$G$38,2,FALSE)),"")</f>
        <v/>
      </c>
      <c r="AL1710" s="92" t="str">
        <f>IF(IFERROR(SEARCH(AL$6,$D1710),0)&gt;0,TRIM(VLOOKUP(AL$6,'Lifeline-Capability XWalk'!$F$6:$G$38,2,FALSE)),"")</f>
        <v/>
      </c>
      <c r="AM1710" s="24" t="str">
        <f t="shared" si="105"/>
        <v/>
      </c>
      <c r="AN1710" s="24" t="str">
        <f t="shared" si="105"/>
        <v/>
      </c>
      <c r="AO1710" s="24" t="str">
        <f t="shared" si="105"/>
        <v/>
      </c>
      <c r="AP1710" s="24" t="str">
        <f t="shared" si="105"/>
        <v/>
      </c>
      <c r="AQ1710" s="24" t="str">
        <f t="shared" si="105"/>
        <v>Communications</v>
      </c>
      <c r="AR1710" s="24" t="str">
        <f t="shared" si="105"/>
        <v/>
      </c>
      <c r="AS1710" s="24" t="str">
        <f t="shared" si="105"/>
        <v/>
      </c>
      <c r="AT1710" s="24" t="str">
        <f t="shared" si="105"/>
        <v/>
      </c>
      <c r="AU1710" s="24" t="str">
        <f t="shared" si="105"/>
        <v>Safety and Security; Food, Water, Shelter; Health and Medical; Energy; Communications; Hazardous Materials; Transportation; Water Systems;</v>
      </c>
    </row>
    <row r="1711" spans="1:47" ht="32.1" customHeight="1" x14ac:dyDescent="0.2">
      <c r="A1711" s="143" t="s">
        <v>1112</v>
      </c>
      <c r="B1711" s="144" t="s">
        <v>1127</v>
      </c>
      <c r="C1711" s="144" t="s">
        <v>2296</v>
      </c>
      <c r="D1711" s="124" t="s">
        <v>1563</v>
      </c>
      <c r="E1711" s="64" t="str">
        <f t="shared" si="103"/>
        <v>Safety and Security; Food, Water, Shelter; Health and Medical; Energy; Communications; Hazardous Materials; Transportation; Water Systems;</v>
      </c>
      <c r="F1711" s="70" t="s">
        <v>2122</v>
      </c>
      <c r="G1711" s="90" t="str">
        <f>IF(IFERROR(SEARCH(G$6,$D1711),0)&gt;0,TRIM(VLOOKUP(G$6,'Lifeline-Capability XWalk'!$F$6:$G$38,2,FALSE)),"")</f>
        <v/>
      </c>
      <c r="H1711" s="91" t="str">
        <f>IF(IFERROR(SEARCH(H$6,$D1711),0)&gt;0,TRIM(VLOOKUP(H$6,'Lifeline-Capability XWalk'!$F$6:$G$38,2,FALSE)),"")</f>
        <v/>
      </c>
      <c r="I1711" s="91" t="str">
        <f>IF(IFERROR(SEARCH(I$6,$D1711),0)&gt;0,TRIM(VLOOKUP(I$6,'Lifeline-Capability XWalk'!$F$6:$G$38,2,FALSE)),"")</f>
        <v/>
      </c>
      <c r="J1711" s="91" t="str">
        <f>IF(IFERROR(SEARCH(J$6,$D1711),0)&gt;0,TRIM(VLOOKUP(J$6,'Lifeline-Capability XWalk'!$F$6:$G$38,2,FALSE)),"")</f>
        <v/>
      </c>
      <c r="K1711" s="91" t="str">
        <f>IF(IFERROR(SEARCH(K$6,$D1711),0)&gt;0,TRIM(VLOOKUP(K$6,'Lifeline-Capability XWalk'!$F$6:$G$38,2,FALSE)),"")</f>
        <v/>
      </c>
      <c r="L1711" s="91" t="str">
        <f>IF(IFERROR(SEARCH(L$6,$D1711),0)&gt;0,TRIM(VLOOKUP(L$6,'Lifeline-Capability XWalk'!$F$6:$G$38,2,FALSE)),"")</f>
        <v>Hazardous Materials</v>
      </c>
      <c r="M1711" s="91" t="str">
        <f>IF(IFERROR(SEARCH(M$6,$D1711),0)&gt;0,TRIM(VLOOKUP(M$6,'Lifeline-Capability XWalk'!$F$6:$G$38,2,FALSE)),"")</f>
        <v/>
      </c>
      <c r="N1711" s="91" t="str">
        <f>IF(IFERROR(SEARCH(N$6,$D1711),0)&gt;0,TRIM(VLOOKUP(N$6,'Lifeline-Capability XWalk'!$F$6:$G$38,2,FALSE)),"")</f>
        <v/>
      </c>
      <c r="O1711" s="91" t="str">
        <f>IF(IFERROR(SEARCH(O$6,$D1711),0)&gt;0,TRIM(VLOOKUP(O$6,'Lifeline-Capability XWalk'!$F$6:$G$38,2,FALSE)),"")</f>
        <v/>
      </c>
      <c r="P1711" s="91" t="str">
        <f>IF(IFERROR(SEARCH(P$6,$D1711),0)&gt;0,TRIM(VLOOKUP(P$6,'Lifeline-Capability XWalk'!$F$6:$G$38,2,FALSE)),"")</f>
        <v/>
      </c>
      <c r="Q1711" s="91" t="str">
        <f>IF(IFERROR(SEARCH(Q$6,$D1711),0)&gt;0,TRIM(VLOOKUP(Q$6,'Lifeline-Capability XWalk'!$F$6:$G$38,2,FALSE)),"")</f>
        <v/>
      </c>
      <c r="R1711" s="91" t="str">
        <f>IF(IFERROR(SEARCH(R$6,$D1711),0)&gt;0,TRIM(VLOOKUP(R$6,'Lifeline-Capability XWalk'!$F$6:$G$38,2,FALSE)),"")</f>
        <v/>
      </c>
      <c r="S1711" s="91" t="str">
        <f>IF(IFERROR(SEARCH(S$6,$D1711),0)&gt;0,TRIM(VLOOKUP(S$6,'Lifeline-Capability XWalk'!$F$6:$G$38,2,FALSE)),"")</f>
        <v/>
      </c>
      <c r="T1711" s="91" t="str">
        <f>IF(IFERROR(SEARCH(T$6,$D1711),0)&gt;0,TRIM(VLOOKUP(T$6,'Lifeline-Capability XWalk'!$F$6:$G$38,2,FALSE)),"")</f>
        <v/>
      </c>
      <c r="U1711" s="91" t="str">
        <f>IF(IFERROR(SEARCH(U$6,$D1711),0)&gt;0,TRIM(VLOOKUP(U$6,'Lifeline-Capability XWalk'!$F$6:$G$38,2,FALSE)),"")</f>
        <v/>
      </c>
      <c r="V1711" s="91" t="str">
        <f>IF(IFERROR(SEARCH(V$6,$D1711),0)&gt;0,TRIM(VLOOKUP(V$6,'Lifeline-Capability XWalk'!$F$6:$G$38,2,FALSE)),"")</f>
        <v/>
      </c>
      <c r="W1711" s="91" t="str">
        <f>IF(IFERROR(SEARCH(W$6,$D1711),0)&gt;0,TRIM(VLOOKUP(W$6,'Lifeline-Capability XWalk'!$F$6:$G$38,2,FALSE)),"")</f>
        <v/>
      </c>
      <c r="X1711" s="91" t="str">
        <f>IF(IFERROR(SEARCH(X$6,$D1711),0)&gt;0,TRIM(VLOOKUP(X$6,'Lifeline-Capability XWalk'!$F$6:$G$38,2,FALSE)),"")</f>
        <v/>
      </c>
      <c r="Y1711" s="91" t="str">
        <f>IF(IFERROR(SEARCH(Y$6,$D1711),0)&gt;0,TRIM(VLOOKUP(Y$6,'Lifeline-Capability XWalk'!$F$6:$G$38,2,FALSE)),"")</f>
        <v/>
      </c>
      <c r="Z1711" s="91" t="str">
        <f>IF(IFERROR(SEARCH(Z$6,$D1711),0)&gt;0,TRIM(VLOOKUP(Z$6,'Lifeline-Capability XWalk'!$F$6:$G$38,2,FALSE)),"")</f>
        <v>Safety and Security</v>
      </c>
      <c r="AA1711" s="91" t="str">
        <f>IF(IFERROR(SEARCH(AA$6,$D1711),0)&gt;0,TRIM(VLOOKUP(AA$6,'Lifeline-Capability XWalk'!$F$6:$G$38,2,FALSE)),"")</f>
        <v>Communications</v>
      </c>
      <c r="AB1711" s="91" t="str">
        <f>IF(IFERROR(SEARCH(AB$6,$D1711),0)&gt;0,TRIM(VLOOKUP(AB$6,'Lifeline-Capability XWalk'!$F$6:$G$38,2,FALSE)),"")</f>
        <v>Communications</v>
      </c>
      <c r="AC1711" s="91" t="str">
        <f>IF(IFERROR(SEARCH(AC$6,$D1711),0)&gt;0,TRIM(VLOOKUP(AC$6,'Lifeline-Capability XWalk'!$F$6:$G$38,2,FALSE)),"")</f>
        <v/>
      </c>
      <c r="AD1711" s="91" t="str">
        <f>IF(IFERROR(SEARCH(AD$6,$D1711),0)&gt;0,TRIM(VLOOKUP(AD$6,'Lifeline-Capability XWalk'!$F$6:$G$38,2,FALSE)),"")</f>
        <v/>
      </c>
      <c r="AE1711" s="91" t="str">
        <f>IF(IFERROR(SEARCH(AE$6,$D1711),0)&gt;0,TRIM(VLOOKUP(AE$6,'Lifeline-Capability XWalk'!$F$6:$G$38,2,FALSE)),"")</f>
        <v>Health and Medical</v>
      </c>
      <c r="AF1711" s="91" t="str">
        <f>IF(IFERROR(SEARCH(AF$6,$D1711),0)&gt;0,TRIM(VLOOKUP(AF$6,'Lifeline-Capability XWalk'!$F$6:$G$38,2,FALSE)),"")</f>
        <v/>
      </c>
      <c r="AG1711" s="91" t="str">
        <f>IF(IFERROR(SEARCH(AG$6,$D1711),0)&gt;0,TRIM(VLOOKUP(AG$6,'Lifeline-Capability XWalk'!$F$6:$G$38,2,FALSE)),"")</f>
        <v/>
      </c>
      <c r="AH1711" s="91" t="str">
        <f>IF(IFERROR(SEARCH(AH$6,$D1711),0)&gt;0,TRIM(VLOOKUP(AH$6,'Lifeline-Capability XWalk'!$F$6:$G$38,2,FALSE)),"")</f>
        <v/>
      </c>
      <c r="AI1711" s="91" t="str">
        <f>IF(IFERROR(SEARCH(AI$6,$D1711),0)&gt;0,TRIM(VLOOKUP(AI$6,'Lifeline-Capability XWalk'!$F$6:$G$38,2,FALSE)),"")</f>
        <v/>
      </c>
      <c r="AJ1711" s="91" t="str">
        <f>IF(IFERROR(SEARCH(AJ$6,$D1711),0)&gt;0,TRIM(VLOOKUP(AJ$6,'Lifeline-Capability XWalk'!$F$6:$G$38,2,FALSE)),"")</f>
        <v>Safety and Security; Food, Water, Shelter; Health and Medical; Energy; Communications; Hazardous Materials; Transportation; Water Systems;</v>
      </c>
      <c r="AK1711" s="91" t="str">
        <f>IF(IFERROR(SEARCH(AK$6,$D1711),0)&gt;0,TRIM(VLOOKUP(AK$6,'Lifeline-Capability XWalk'!$F$6:$G$38,2,FALSE)),"")</f>
        <v/>
      </c>
      <c r="AL1711" s="92" t="str">
        <f>IF(IFERROR(SEARCH(AL$6,$D1711),0)&gt;0,TRIM(VLOOKUP(AL$6,'Lifeline-Capability XWalk'!$F$6:$G$38,2,FALSE)),"")</f>
        <v/>
      </c>
      <c r="AM1711" s="24" t="str">
        <f t="shared" si="105"/>
        <v>Safety and Security</v>
      </c>
      <c r="AN1711" s="24" t="str">
        <f t="shared" si="105"/>
        <v/>
      </c>
      <c r="AO1711" s="24" t="str">
        <f t="shared" si="105"/>
        <v>Health and Medical</v>
      </c>
      <c r="AP1711" s="24" t="str">
        <f t="shared" si="105"/>
        <v/>
      </c>
      <c r="AQ1711" s="24" t="str">
        <f t="shared" si="105"/>
        <v>Communications</v>
      </c>
      <c r="AR1711" s="24" t="str">
        <f t="shared" si="105"/>
        <v>Hazardous Materials</v>
      </c>
      <c r="AS1711" s="24" t="str">
        <f t="shared" si="105"/>
        <v/>
      </c>
      <c r="AT1711" s="24" t="str">
        <f t="shared" si="105"/>
        <v/>
      </c>
      <c r="AU1711" s="24" t="str">
        <f t="shared" si="105"/>
        <v>Safety and Security; Food, Water, Shelter; Health and Medical; Energy; Communications; Hazardous Materials; Transportation; Water Systems;</v>
      </c>
    </row>
    <row r="1712" spans="1:47" ht="32.1" customHeight="1" x14ac:dyDescent="0.2">
      <c r="A1712" s="143" t="s">
        <v>1113</v>
      </c>
      <c r="B1712" s="144" t="s">
        <v>1130</v>
      </c>
      <c r="C1712" s="144" t="s">
        <v>2298</v>
      </c>
      <c r="D1712" s="124" t="s">
        <v>1563</v>
      </c>
      <c r="E1712" s="64" t="str">
        <f t="shared" si="103"/>
        <v>Safety and Security; Food, Water, Shelter; Health and Medical; Energy; Communications; Hazardous Materials; Transportation; Water Systems;</v>
      </c>
      <c r="F1712" s="70" t="s">
        <v>2123</v>
      </c>
      <c r="G1712" s="90" t="str">
        <f>IF(IFERROR(SEARCH(G$6,$D1712),0)&gt;0,TRIM(VLOOKUP(G$6,'Lifeline-Capability XWalk'!$F$6:$G$38,2,FALSE)),"")</f>
        <v/>
      </c>
      <c r="H1712" s="91" t="str">
        <f>IF(IFERROR(SEARCH(H$6,$D1712),0)&gt;0,TRIM(VLOOKUP(H$6,'Lifeline-Capability XWalk'!$F$6:$G$38,2,FALSE)),"")</f>
        <v/>
      </c>
      <c r="I1712" s="91" t="str">
        <f>IF(IFERROR(SEARCH(I$6,$D1712),0)&gt;0,TRIM(VLOOKUP(I$6,'Lifeline-Capability XWalk'!$F$6:$G$38,2,FALSE)),"")</f>
        <v/>
      </c>
      <c r="J1712" s="91" t="str">
        <f>IF(IFERROR(SEARCH(J$6,$D1712),0)&gt;0,TRIM(VLOOKUP(J$6,'Lifeline-Capability XWalk'!$F$6:$G$38,2,FALSE)),"")</f>
        <v/>
      </c>
      <c r="K1712" s="91" t="str">
        <f>IF(IFERROR(SEARCH(K$6,$D1712),0)&gt;0,TRIM(VLOOKUP(K$6,'Lifeline-Capability XWalk'!$F$6:$G$38,2,FALSE)),"")</f>
        <v/>
      </c>
      <c r="L1712" s="91" t="str">
        <f>IF(IFERROR(SEARCH(L$6,$D1712),0)&gt;0,TRIM(VLOOKUP(L$6,'Lifeline-Capability XWalk'!$F$6:$G$38,2,FALSE)),"")</f>
        <v>Hazardous Materials</v>
      </c>
      <c r="M1712" s="91" t="str">
        <f>IF(IFERROR(SEARCH(M$6,$D1712),0)&gt;0,TRIM(VLOOKUP(M$6,'Lifeline-Capability XWalk'!$F$6:$G$38,2,FALSE)),"")</f>
        <v/>
      </c>
      <c r="N1712" s="91" t="str">
        <f>IF(IFERROR(SEARCH(N$6,$D1712),0)&gt;0,TRIM(VLOOKUP(N$6,'Lifeline-Capability XWalk'!$F$6:$G$38,2,FALSE)),"")</f>
        <v/>
      </c>
      <c r="O1712" s="91" t="str">
        <f>IF(IFERROR(SEARCH(O$6,$D1712),0)&gt;0,TRIM(VLOOKUP(O$6,'Lifeline-Capability XWalk'!$F$6:$G$38,2,FALSE)),"")</f>
        <v/>
      </c>
      <c r="P1712" s="91" t="str">
        <f>IF(IFERROR(SEARCH(P$6,$D1712),0)&gt;0,TRIM(VLOOKUP(P$6,'Lifeline-Capability XWalk'!$F$6:$G$38,2,FALSE)),"")</f>
        <v/>
      </c>
      <c r="Q1712" s="91" t="str">
        <f>IF(IFERROR(SEARCH(Q$6,$D1712),0)&gt;0,TRIM(VLOOKUP(Q$6,'Lifeline-Capability XWalk'!$F$6:$G$38,2,FALSE)),"")</f>
        <v/>
      </c>
      <c r="R1712" s="91" t="str">
        <f>IF(IFERROR(SEARCH(R$6,$D1712),0)&gt;0,TRIM(VLOOKUP(R$6,'Lifeline-Capability XWalk'!$F$6:$G$38,2,FALSE)),"")</f>
        <v/>
      </c>
      <c r="S1712" s="91" t="str">
        <f>IF(IFERROR(SEARCH(S$6,$D1712),0)&gt;0,TRIM(VLOOKUP(S$6,'Lifeline-Capability XWalk'!$F$6:$G$38,2,FALSE)),"")</f>
        <v/>
      </c>
      <c r="T1712" s="91" t="str">
        <f>IF(IFERROR(SEARCH(T$6,$D1712),0)&gt;0,TRIM(VLOOKUP(T$6,'Lifeline-Capability XWalk'!$F$6:$G$38,2,FALSE)),"")</f>
        <v/>
      </c>
      <c r="U1712" s="91" t="str">
        <f>IF(IFERROR(SEARCH(U$6,$D1712),0)&gt;0,TRIM(VLOOKUP(U$6,'Lifeline-Capability XWalk'!$F$6:$G$38,2,FALSE)),"")</f>
        <v/>
      </c>
      <c r="V1712" s="91" t="str">
        <f>IF(IFERROR(SEARCH(V$6,$D1712),0)&gt;0,TRIM(VLOOKUP(V$6,'Lifeline-Capability XWalk'!$F$6:$G$38,2,FALSE)),"")</f>
        <v/>
      </c>
      <c r="W1712" s="91" t="str">
        <f>IF(IFERROR(SEARCH(W$6,$D1712),0)&gt;0,TRIM(VLOOKUP(W$6,'Lifeline-Capability XWalk'!$F$6:$G$38,2,FALSE)),"")</f>
        <v/>
      </c>
      <c r="X1712" s="91" t="str">
        <f>IF(IFERROR(SEARCH(X$6,$D1712),0)&gt;0,TRIM(VLOOKUP(X$6,'Lifeline-Capability XWalk'!$F$6:$G$38,2,FALSE)),"")</f>
        <v/>
      </c>
      <c r="Y1712" s="91" t="str">
        <f>IF(IFERROR(SEARCH(Y$6,$D1712),0)&gt;0,TRIM(VLOOKUP(Y$6,'Lifeline-Capability XWalk'!$F$6:$G$38,2,FALSE)),"")</f>
        <v/>
      </c>
      <c r="Z1712" s="91" t="str">
        <f>IF(IFERROR(SEARCH(Z$6,$D1712),0)&gt;0,TRIM(VLOOKUP(Z$6,'Lifeline-Capability XWalk'!$F$6:$G$38,2,FALSE)),"")</f>
        <v>Safety and Security</v>
      </c>
      <c r="AA1712" s="91" t="str">
        <f>IF(IFERROR(SEARCH(AA$6,$D1712),0)&gt;0,TRIM(VLOOKUP(AA$6,'Lifeline-Capability XWalk'!$F$6:$G$38,2,FALSE)),"")</f>
        <v>Communications</v>
      </c>
      <c r="AB1712" s="91" t="str">
        <f>IF(IFERROR(SEARCH(AB$6,$D1712),0)&gt;0,TRIM(VLOOKUP(AB$6,'Lifeline-Capability XWalk'!$F$6:$G$38,2,FALSE)),"")</f>
        <v>Communications</v>
      </c>
      <c r="AC1712" s="91" t="str">
        <f>IF(IFERROR(SEARCH(AC$6,$D1712),0)&gt;0,TRIM(VLOOKUP(AC$6,'Lifeline-Capability XWalk'!$F$6:$G$38,2,FALSE)),"")</f>
        <v/>
      </c>
      <c r="AD1712" s="91" t="str">
        <f>IF(IFERROR(SEARCH(AD$6,$D1712),0)&gt;0,TRIM(VLOOKUP(AD$6,'Lifeline-Capability XWalk'!$F$6:$G$38,2,FALSE)),"")</f>
        <v/>
      </c>
      <c r="AE1712" s="91" t="str">
        <f>IF(IFERROR(SEARCH(AE$6,$D1712),0)&gt;0,TRIM(VLOOKUP(AE$6,'Lifeline-Capability XWalk'!$F$6:$G$38,2,FALSE)),"")</f>
        <v>Health and Medical</v>
      </c>
      <c r="AF1712" s="91" t="str">
        <f>IF(IFERROR(SEARCH(AF$6,$D1712),0)&gt;0,TRIM(VLOOKUP(AF$6,'Lifeline-Capability XWalk'!$F$6:$G$38,2,FALSE)),"")</f>
        <v/>
      </c>
      <c r="AG1712" s="91" t="str">
        <f>IF(IFERROR(SEARCH(AG$6,$D1712),0)&gt;0,TRIM(VLOOKUP(AG$6,'Lifeline-Capability XWalk'!$F$6:$G$38,2,FALSE)),"")</f>
        <v/>
      </c>
      <c r="AH1712" s="91" t="str">
        <f>IF(IFERROR(SEARCH(AH$6,$D1712),0)&gt;0,TRIM(VLOOKUP(AH$6,'Lifeline-Capability XWalk'!$F$6:$G$38,2,FALSE)),"")</f>
        <v/>
      </c>
      <c r="AI1712" s="91" t="str">
        <f>IF(IFERROR(SEARCH(AI$6,$D1712),0)&gt;0,TRIM(VLOOKUP(AI$6,'Lifeline-Capability XWalk'!$F$6:$G$38,2,FALSE)),"")</f>
        <v/>
      </c>
      <c r="AJ1712" s="91" t="str">
        <f>IF(IFERROR(SEARCH(AJ$6,$D1712),0)&gt;0,TRIM(VLOOKUP(AJ$6,'Lifeline-Capability XWalk'!$F$6:$G$38,2,FALSE)),"")</f>
        <v>Safety and Security; Food, Water, Shelter; Health and Medical; Energy; Communications; Hazardous Materials; Transportation; Water Systems;</v>
      </c>
      <c r="AK1712" s="91" t="str">
        <f>IF(IFERROR(SEARCH(AK$6,$D1712),0)&gt;0,TRIM(VLOOKUP(AK$6,'Lifeline-Capability XWalk'!$F$6:$G$38,2,FALSE)),"")</f>
        <v/>
      </c>
      <c r="AL1712" s="92" t="str">
        <f>IF(IFERROR(SEARCH(AL$6,$D1712),0)&gt;0,TRIM(VLOOKUP(AL$6,'Lifeline-Capability XWalk'!$F$6:$G$38,2,FALSE)),"")</f>
        <v/>
      </c>
      <c r="AM1712" s="24" t="str">
        <f t="shared" si="105"/>
        <v>Safety and Security</v>
      </c>
      <c r="AN1712" s="24" t="str">
        <f t="shared" si="105"/>
        <v/>
      </c>
      <c r="AO1712" s="24" t="str">
        <f t="shared" si="105"/>
        <v>Health and Medical</v>
      </c>
      <c r="AP1712" s="24" t="str">
        <f t="shared" si="105"/>
        <v/>
      </c>
      <c r="AQ1712" s="24" t="str">
        <f t="shared" si="105"/>
        <v>Communications</v>
      </c>
      <c r="AR1712" s="24" t="str">
        <f t="shared" si="105"/>
        <v>Hazardous Materials</v>
      </c>
      <c r="AS1712" s="24" t="str">
        <f t="shared" si="105"/>
        <v/>
      </c>
      <c r="AT1712" s="24" t="str">
        <f t="shared" si="105"/>
        <v/>
      </c>
      <c r="AU1712" s="24" t="str">
        <f t="shared" si="105"/>
        <v>Safety and Security; Food, Water, Shelter; Health and Medical; Energy; Communications; Hazardous Materials; Transportation; Water Systems;</v>
      </c>
    </row>
    <row r="1713" spans="1:47" s="139" customFormat="1" ht="32.1" customHeight="1" x14ac:dyDescent="0.2">
      <c r="A1713" s="151" t="s">
        <v>1113</v>
      </c>
      <c r="B1713" s="152" t="s">
        <v>1314</v>
      </c>
      <c r="C1713" s="152" t="s">
        <v>2249</v>
      </c>
      <c r="D1713" s="137" t="s">
        <v>2242</v>
      </c>
      <c r="E1713" s="64" t="str">
        <f t="shared" si="103"/>
        <v>Safety and Security, Communications</v>
      </c>
      <c r="F1713" s="138" t="s">
        <v>2124</v>
      </c>
      <c r="G1713" s="90" t="str">
        <f>IF(IFERROR(SEARCH(G$6,$D1713),0)&gt;0,TRIM(VLOOKUP(G$6,'Lifeline-Capability XWalk'!$F$6:$G$38,2,FALSE)),"")</f>
        <v/>
      </c>
      <c r="H1713" s="91" t="str">
        <f>IF(IFERROR(SEARCH(H$6,$D1713),0)&gt;0,TRIM(VLOOKUP(H$6,'Lifeline-Capability XWalk'!$F$6:$G$38,2,FALSE)),"")</f>
        <v/>
      </c>
      <c r="I1713" s="91" t="str">
        <f>IF(IFERROR(SEARCH(I$6,$D1713),0)&gt;0,TRIM(VLOOKUP(I$6,'Lifeline-Capability XWalk'!$F$6:$G$38,2,FALSE)),"")</f>
        <v/>
      </c>
      <c r="J1713" s="91" t="str">
        <f>IF(IFERROR(SEARCH(J$6,$D1713),0)&gt;0,TRIM(VLOOKUP(J$6,'Lifeline-Capability XWalk'!$F$6:$G$38,2,FALSE)),"")</f>
        <v/>
      </c>
      <c r="K1713" s="91" t="str">
        <f>IF(IFERROR(SEARCH(K$6,$D1713),0)&gt;0,TRIM(VLOOKUP(K$6,'Lifeline-Capability XWalk'!$F$6:$G$38,2,FALSE)),"")</f>
        <v/>
      </c>
      <c r="L1713" s="91" t="str">
        <f>IF(IFERROR(SEARCH(L$6,$D1713),0)&gt;0,TRIM(VLOOKUP(L$6,'Lifeline-Capability XWalk'!$F$6:$G$38,2,FALSE)),"")</f>
        <v/>
      </c>
      <c r="M1713" s="91" t="str">
        <f>IF(IFERROR(SEARCH(M$6,$D1713),0)&gt;0,TRIM(VLOOKUP(M$6,'Lifeline-Capability XWalk'!$F$6:$G$38,2,FALSE)),"")</f>
        <v/>
      </c>
      <c r="N1713" s="91" t="str">
        <f>IF(IFERROR(SEARCH(N$6,$D1713),0)&gt;0,TRIM(VLOOKUP(N$6,'Lifeline-Capability XWalk'!$F$6:$G$38,2,FALSE)),"")</f>
        <v/>
      </c>
      <c r="O1713" s="91" t="str">
        <f>IF(IFERROR(SEARCH(O$6,$D1713),0)&gt;0,TRIM(VLOOKUP(O$6,'Lifeline-Capability XWalk'!$F$6:$G$38,2,FALSE)),"")</f>
        <v/>
      </c>
      <c r="P1713" s="91" t="str">
        <f>IF(IFERROR(SEARCH(P$6,$D1713),0)&gt;0,TRIM(VLOOKUP(P$6,'Lifeline-Capability XWalk'!$F$6:$G$38,2,FALSE)),"")</f>
        <v/>
      </c>
      <c r="Q1713" s="91" t="str">
        <f>IF(IFERROR(SEARCH(Q$6,$D1713),0)&gt;0,TRIM(VLOOKUP(Q$6,'Lifeline-Capability XWalk'!$F$6:$G$38,2,FALSE)),"")</f>
        <v/>
      </c>
      <c r="R1713" s="91" t="str">
        <f>IF(IFERROR(SEARCH(R$6,$D1713),0)&gt;0,TRIM(VLOOKUP(R$6,'Lifeline-Capability XWalk'!$F$6:$G$38,2,FALSE)),"")</f>
        <v/>
      </c>
      <c r="S1713" s="91" t="str">
        <f>IF(IFERROR(SEARCH(S$6,$D1713),0)&gt;0,TRIM(VLOOKUP(S$6,'Lifeline-Capability XWalk'!$F$6:$G$38,2,FALSE)),"")</f>
        <v/>
      </c>
      <c r="T1713" s="91" t="str">
        <f>IF(IFERROR(SEARCH(T$6,$D1713),0)&gt;0,TRIM(VLOOKUP(T$6,'Lifeline-Capability XWalk'!$F$6:$G$38,2,FALSE)),"")</f>
        <v/>
      </c>
      <c r="U1713" s="91" t="str">
        <f>IF(IFERROR(SEARCH(U$6,$D1713),0)&gt;0,TRIM(VLOOKUP(U$6,'Lifeline-Capability XWalk'!$F$6:$G$38,2,FALSE)),"")</f>
        <v/>
      </c>
      <c r="V1713" s="91" t="str">
        <f>IF(IFERROR(SEARCH(V$6,$D1713),0)&gt;0,TRIM(VLOOKUP(V$6,'Lifeline-Capability XWalk'!$F$6:$G$38,2,FALSE)),"")</f>
        <v/>
      </c>
      <c r="W1713" s="91" t="str">
        <f>IF(IFERROR(SEARCH(W$6,$D1713),0)&gt;0,TRIM(VLOOKUP(W$6,'Lifeline-Capability XWalk'!$F$6:$G$38,2,FALSE)),"")</f>
        <v/>
      </c>
      <c r="X1713" s="91" t="str">
        <f>IF(IFERROR(SEARCH(X$6,$D1713),0)&gt;0,TRIM(VLOOKUP(X$6,'Lifeline-Capability XWalk'!$F$6:$G$38,2,FALSE)),"")</f>
        <v/>
      </c>
      <c r="Y1713" s="91" t="str">
        <f>IF(IFERROR(SEARCH(Y$6,$D1713),0)&gt;0,TRIM(VLOOKUP(Y$6,'Lifeline-Capability XWalk'!$F$6:$G$38,2,FALSE)),"")</f>
        <v/>
      </c>
      <c r="Z1713" s="91" t="str">
        <f>IF(IFERROR(SEARCH(Z$6,$D1713),0)&gt;0,TRIM(VLOOKUP(Z$6,'Lifeline-Capability XWalk'!$F$6:$G$38,2,FALSE)),"")</f>
        <v/>
      </c>
      <c r="AA1713" s="91" t="str">
        <f>IF(IFERROR(SEARCH(AA$6,$D1713),0)&gt;0,TRIM(VLOOKUP(AA$6,'Lifeline-Capability XWalk'!$F$6:$G$38,2,FALSE)),"")</f>
        <v>Communications</v>
      </c>
      <c r="AB1713" s="91" t="str">
        <f>IF(IFERROR(SEARCH(AB$6,$D1713),0)&gt;0,TRIM(VLOOKUP(AB$6,'Lifeline-Capability XWalk'!$F$6:$G$38,2,FALSE)),"")</f>
        <v>Communications</v>
      </c>
      <c r="AC1713" s="91" t="str">
        <f>IF(IFERROR(SEARCH(AC$6,$D1713),0)&gt;0,TRIM(VLOOKUP(AC$6,'Lifeline-Capability XWalk'!$F$6:$G$38,2,FALSE)),"")</f>
        <v>Safety and Security</v>
      </c>
      <c r="AD1713" s="91" t="str">
        <f>IF(IFERROR(SEARCH(AD$6,$D1713),0)&gt;0,TRIM(VLOOKUP(AD$6,'Lifeline-Capability XWalk'!$F$6:$G$38,2,FALSE)),"")</f>
        <v/>
      </c>
      <c r="AE1713" s="91" t="str">
        <f>IF(IFERROR(SEARCH(AE$6,$D1713),0)&gt;0,TRIM(VLOOKUP(AE$6,'Lifeline-Capability XWalk'!$F$6:$G$38,2,FALSE)),"")</f>
        <v/>
      </c>
      <c r="AF1713" s="91" t="str">
        <f>IF(IFERROR(SEARCH(AF$6,$D1713),0)&gt;0,TRIM(VLOOKUP(AF$6,'Lifeline-Capability XWalk'!$F$6:$G$38,2,FALSE)),"")</f>
        <v/>
      </c>
      <c r="AG1713" s="91" t="str">
        <f>IF(IFERROR(SEARCH(AG$6,$D1713),0)&gt;0,TRIM(VLOOKUP(AG$6,'Lifeline-Capability XWalk'!$F$6:$G$38,2,FALSE)),"")</f>
        <v/>
      </c>
      <c r="AH1713" s="91" t="str">
        <f>IF(IFERROR(SEARCH(AH$6,$D1713),0)&gt;0,TRIM(VLOOKUP(AH$6,'Lifeline-Capability XWalk'!$F$6:$G$38,2,FALSE)),"")</f>
        <v/>
      </c>
      <c r="AI1713" s="91" t="str">
        <f>IF(IFERROR(SEARCH(AI$6,$D1713),0)&gt;0,TRIM(VLOOKUP(AI$6,'Lifeline-Capability XWalk'!$F$6:$G$38,2,FALSE)),"")</f>
        <v/>
      </c>
      <c r="AJ1713" s="91" t="str">
        <f>IF(IFERROR(SEARCH(AJ$6,$D1713),0)&gt;0,TRIM(VLOOKUP(AJ$6,'Lifeline-Capability XWalk'!$F$6:$G$38,2,FALSE)),"")</f>
        <v/>
      </c>
      <c r="AK1713" s="91" t="str">
        <f>IF(IFERROR(SEARCH(AK$6,$D1713),0)&gt;0,TRIM(VLOOKUP(AK$6,'Lifeline-Capability XWalk'!$F$6:$G$38,2,FALSE)),"")</f>
        <v/>
      </c>
      <c r="AL1713" s="92" t="str">
        <f>IF(IFERROR(SEARCH(AL$6,$D1713),0)&gt;0,TRIM(VLOOKUP(AL$6,'Lifeline-Capability XWalk'!$F$6:$G$38,2,FALSE)),"")</f>
        <v/>
      </c>
      <c r="AM1713" s="24" t="str">
        <f t="shared" si="105"/>
        <v>Safety and Security</v>
      </c>
      <c r="AN1713" s="24" t="str">
        <f t="shared" si="105"/>
        <v/>
      </c>
      <c r="AO1713" s="24" t="str">
        <f t="shared" si="105"/>
        <v/>
      </c>
      <c r="AP1713" s="24" t="str">
        <f t="shared" si="105"/>
        <v/>
      </c>
      <c r="AQ1713" s="24" t="str">
        <f t="shared" si="105"/>
        <v>Communications</v>
      </c>
      <c r="AR1713" s="24" t="str">
        <f t="shared" si="105"/>
        <v/>
      </c>
      <c r="AS1713" s="24" t="str">
        <f t="shared" si="105"/>
        <v/>
      </c>
      <c r="AT1713" s="24" t="str">
        <f t="shared" si="105"/>
        <v/>
      </c>
      <c r="AU1713" s="24" t="str">
        <f t="shared" si="105"/>
        <v/>
      </c>
    </row>
    <row r="1714" spans="1:47" ht="32.1" customHeight="1" x14ac:dyDescent="0.2">
      <c r="A1714" s="143" t="s">
        <v>1114</v>
      </c>
      <c r="B1714" s="144" t="s">
        <v>1314</v>
      </c>
      <c r="C1714" s="144" t="s">
        <v>1082</v>
      </c>
      <c r="D1714" s="124" t="s">
        <v>2232</v>
      </c>
      <c r="E1714" s="64" t="str">
        <f t="shared" si="103"/>
        <v>Safety and Security; Food, Water, Shelter; Health and Medical; Energy; Communications; Hazardous Materials; Transportation; Water Systems;</v>
      </c>
      <c r="F1714" s="70" t="s">
        <v>2125</v>
      </c>
      <c r="G1714" s="90" t="str">
        <f>IF(IFERROR(SEARCH(G$6,$D1714),0)&gt;0,TRIM(VLOOKUP(G$6,'Lifeline-Capability XWalk'!$F$6:$G$38,2,FALSE)),"")</f>
        <v/>
      </c>
      <c r="H1714" s="91" t="str">
        <f>IF(IFERROR(SEARCH(H$6,$D1714),0)&gt;0,TRIM(VLOOKUP(H$6,'Lifeline-Capability XWalk'!$F$6:$G$38,2,FALSE)),"")</f>
        <v/>
      </c>
      <c r="I1714" s="91" t="str">
        <f>IF(IFERROR(SEARCH(I$6,$D1714),0)&gt;0,TRIM(VLOOKUP(I$6,'Lifeline-Capability XWalk'!$F$6:$G$38,2,FALSE)),"")</f>
        <v/>
      </c>
      <c r="J1714" s="91" t="str">
        <f>IF(IFERROR(SEARCH(J$6,$D1714),0)&gt;0,TRIM(VLOOKUP(J$6,'Lifeline-Capability XWalk'!$F$6:$G$38,2,FALSE)),"")</f>
        <v/>
      </c>
      <c r="K1714" s="91" t="str">
        <f>IF(IFERROR(SEARCH(K$6,$D1714),0)&gt;0,TRIM(VLOOKUP(K$6,'Lifeline-Capability XWalk'!$F$6:$G$38,2,FALSE)),"")</f>
        <v/>
      </c>
      <c r="L1714" s="91" t="str">
        <f>IF(IFERROR(SEARCH(L$6,$D1714),0)&gt;0,TRIM(VLOOKUP(L$6,'Lifeline-Capability XWalk'!$F$6:$G$38,2,FALSE)),"")</f>
        <v/>
      </c>
      <c r="M1714" s="91" t="str">
        <f>IF(IFERROR(SEARCH(M$6,$D1714),0)&gt;0,TRIM(VLOOKUP(M$6,'Lifeline-Capability XWalk'!$F$6:$G$38,2,FALSE)),"")</f>
        <v/>
      </c>
      <c r="N1714" s="91" t="str">
        <f>IF(IFERROR(SEARCH(N$6,$D1714),0)&gt;0,TRIM(VLOOKUP(N$6,'Lifeline-Capability XWalk'!$F$6:$G$38,2,FALSE)),"")</f>
        <v/>
      </c>
      <c r="O1714" s="91" t="str">
        <f>IF(IFERROR(SEARCH(O$6,$D1714),0)&gt;0,TRIM(VLOOKUP(O$6,'Lifeline-Capability XWalk'!$F$6:$G$38,2,FALSE)),"")</f>
        <v/>
      </c>
      <c r="P1714" s="91" t="str">
        <f>IF(IFERROR(SEARCH(P$6,$D1714),0)&gt;0,TRIM(VLOOKUP(P$6,'Lifeline-Capability XWalk'!$F$6:$G$38,2,FALSE)),"")</f>
        <v/>
      </c>
      <c r="Q1714" s="91" t="str">
        <f>IF(IFERROR(SEARCH(Q$6,$D1714),0)&gt;0,TRIM(VLOOKUP(Q$6,'Lifeline-Capability XWalk'!$F$6:$G$38,2,FALSE)),"")</f>
        <v/>
      </c>
      <c r="R1714" s="91" t="str">
        <f>IF(IFERROR(SEARCH(R$6,$D1714),0)&gt;0,TRIM(VLOOKUP(R$6,'Lifeline-Capability XWalk'!$F$6:$G$38,2,FALSE)),"")</f>
        <v/>
      </c>
      <c r="S1714" s="91" t="str">
        <f>IF(IFERROR(SEARCH(S$6,$D1714),0)&gt;0,TRIM(VLOOKUP(S$6,'Lifeline-Capability XWalk'!$F$6:$G$38,2,FALSE)),"")</f>
        <v/>
      </c>
      <c r="T1714" s="91" t="str">
        <f>IF(IFERROR(SEARCH(T$6,$D1714),0)&gt;0,TRIM(VLOOKUP(T$6,'Lifeline-Capability XWalk'!$F$6:$G$38,2,FALSE)),"")</f>
        <v/>
      </c>
      <c r="U1714" s="91" t="str">
        <f>IF(IFERROR(SEARCH(U$6,$D1714),0)&gt;0,TRIM(VLOOKUP(U$6,'Lifeline-Capability XWalk'!$F$6:$G$38,2,FALSE)),"")</f>
        <v>Safety and Security; Food, Water, Shelter; Health and Medical; Energy; Communications; Hazardous Materials; Transportation; Water Systems;</v>
      </c>
      <c r="V1714" s="91" t="str">
        <f>IF(IFERROR(SEARCH(V$6,$D1714),0)&gt;0,TRIM(VLOOKUP(V$6,'Lifeline-Capability XWalk'!$F$6:$G$38,2,FALSE)),"")</f>
        <v/>
      </c>
      <c r="W1714" s="91" t="str">
        <f>IF(IFERROR(SEARCH(W$6,$D1714),0)&gt;0,TRIM(VLOOKUP(W$6,'Lifeline-Capability XWalk'!$F$6:$G$38,2,FALSE)),"")</f>
        <v/>
      </c>
      <c r="X1714" s="91" t="str">
        <f>IF(IFERROR(SEARCH(X$6,$D1714),0)&gt;0,TRIM(VLOOKUP(X$6,'Lifeline-Capability XWalk'!$F$6:$G$38,2,FALSE)),"")</f>
        <v/>
      </c>
      <c r="Y1714" s="91" t="str">
        <f>IF(IFERROR(SEARCH(Y$6,$D1714),0)&gt;0,TRIM(VLOOKUP(Y$6,'Lifeline-Capability XWalk'!$F$6:$G$38,2,FALSE)),"")</f>
        <v/>
      </c>
      <c r="Z1714" s="91" t="str">
        <f>IF(IFERROR(SEARCH(Z$6,$D1714),0)&gt;0,TRIM(VLOOKUP(Z$6,'Lifeline-Capability XWalk'!$F$6:$G$38,2,FALSE)),"")</f>
        <v/>
      </c>
      <c r="AA1714" s="91" t="str">
        <f>IF(IFERROR(SEARCH(AA$6,$D1714),0)&gt;0,TRIM(VLOOKUP(AA$6,'Lifeline-Capability XWalk'!$F$6:$G$38,2,FALSE)),"")</f>
        <v>Communications</v>
      </c>
      <c r="AB1714" s="91" t="str">
        <f>IF(IFERROR(SEARCH(AB$6,$D1714),0)&gt;0,TRIM(VLOOKUP(AB$6,'Lifeline-Capability XWalk'!$F$6:$G$38,2,FALSE)),"")</f>
        <v>Communications</v>
      </c>
      <c r="AC1714" s="91" t="str">
        <f>IF(IFERROR(SEARCH(AC$6,$D1714),0)&gt;0,TRIM(VLOOKUP(AC$6,'Lifeline-Capability XWalk'!$F$6:$G$38,2,FALSE)),"")</f>
        <v/>
      </c>
      <c r="AD1714" s="91" t="str">
        <f>IF(IFERROR(SEARCH(AD$6,$D1714),0)&gt;0,TRIM(VLOOKUP(AD$6,'Lifeline-Capability XWalk'!$F$6:$G$38,2,FALSE)),"")</f>
        <v/>
      </c>
      <c r="AE1714" s="91" t="str">
        <f>IF(IFERROR(SEARCH(AE$6,$D1714),0)&gt;0,TRIM(VLOOKUP(AE$6,'Lifeline-Capability XWalk'!$F$6:$G$38,2,FALSE)),"")</f>
        <v>Health and Medical</v>
      </c>
      <c r="AF1714" s="91" t="str">
        <f>IF(IFERROR(SEARCH(AF$6,$D1714),0)&gt;0,TRIM(VLOOKUP(AF$6,'Lifeline-Capability XWalk'!$F$6:$G$38,2,FALSE)),"")</f>
        <v/>
      </c>
      <c r="AG1714" s="91" t="str">
        <f>IF(IFERROR(SEARCH(AG$6,$D1714),0)&gt;0,TRIM(VLOOKUP(AG$6,'Lifeline-Capability XWalk'!$F$6:$G$38,2,FALSE)),"")</f>
        <v/>
      </c>
      <c r="AH1714" s="91" t="str">
        <f>IF(IFERROR(SEARCH(AH$6,$D1714),0)&gt;0,TRIM(VLOOKUP(AH$6,'Lifeline-Capability XWalk'!$F$6:$G$38,2,FALSE)),"")</f>
        <v/>
      </c>
      <c r="AI1714" s="91" t="str">
        <f>IF(IFERROR(SEARCH(AI$6,$D1714),0)&gt;0,TRIM(VLOOKUP(AI$6,'Lifeline-Capability XWalk'!$F$6:$G$38,2,FALSE)),"")</f>
        <v/>
      </c>
      <c r="AJ1714" s="91" t="str">
        <f>IF(IFERROR(SEARCH(AJ$6,$D1714),0)&gt;0,TRIM(VLOOKUP(AJ$6,'Lifeline-Capability XWalk'!$F$6:$G$38,2,FALSE)),"")</f>
        <v/>
      </c>
      <c r="AK1714" s="91" t="str">
        <f>IF(IFERROR(SEARCH(AK$6,$D1714),0)&gt;0,TRIM(VLOOKUP(AK$6,'Lifeline-Capability XWalk'!$F$6:$G$38,2,FALSE)),"")</f>
        <v/>
      </c>
      <c r="AL1714" s="92" t="str">
        <f>IF(IFERROR(SEARCH(AL$6,$D1714),0)&gt;0,TRIM(VLOOKUP(AL$6,'Lifeline-Capability XWalk'!$F$6:$G$38,2,FALSE)),"")</f>
        <v/>
      </c>
      <c r="AM1714" s="24" t="str">
        <f t="shared" si="105"/>
        <v/>
      </c>
      <c r="AN1714" s="24" t="str">
        <f t="shared" si="105"/>
        <v/>
      </c>
      <c r="AO1714" s="24" t="str">
        <f t="shared" si="105"/>
        <v>Health and Medical</v>
      </c>
      <c r="AP1714" s="24" t="str">
        <f t="shared" si="105"/>
        <v/>
      </c>
      <c r="AQ1714" s="24" t="str">
        <f t="shared" si="105"/>
        <v>Communications</v>
      </c>
      <c r="AR1714" s="24" t="str">
        <f t="shared" si="105"/>
        <v/>
      </c>
      <c r="AS1714" s="24" t="str">
        <f t="shared" si="105"/>
        <v/>
      </c>
      <c r="AT1714" s="24" t="str">
        <f t="shared" si="105"/>
        <v/>
      </c>
      <c r="AU1714" s="24" t="str">
        <f t="shared" si="105"/>
        <v>Safety and Security; Food, Water, Shelter; Health and Medical; Energy; Communications; Hazardous Materials; Transportation; Water Systems;</v>
      </c>
    </row>
    <row r="1715" spans="1:47" ht="32.1" customHeight="1" x14ac:dyDescent="0.2">
      <c r="A1715" s="143" t="s">
        <v>1114</v>
      </c>
      <c r="B1715" s="144" t="s">
        <v>1314</v>
      </c>
      <c r="C1715" s="144" t="s">
        <v>2126</v>
      </c>
      <c r="D1715" s="124" t="s">
        <v>2233</v>
      </c>
      <c r="E1715" s="64" t="str">
        <f t="shared" si="103"/>
        <v>Safety and Security, Communications</v>
      </c>
      <c r="F1715" s="70" t="s">
        <v>2127</v>
      </c>
      <c r="G1715" s="90" t="str">
        <f>IF(IFERROR(SEARCH(G$6,$D1715),0)&gt;0,TRIM(VLOOKUP(G$6,'Lifeline-Capability XWalk'!$F$6:$G$38,2,FALSE)),"")</f>
        <v/>
      </c>
      <c r="H1715" s="91" t="str">
        <f>IF(IFERROR(SEARCH(H$6,$D1715),0)&gt;0,TRIM(VLOOKUP(H$6,'Lifeline-Capability XWalk'!$F$6:$G$38,2,FALSE)),"")</f>
        <v/>
      </c>
      <c r="I1715" s="91" t="str">
        <f>IF(IFERROR(SEARCH(I$6,$D1715),0)&gt;0,TRIM(VLOOKUP(I$6,'Lifeline-Capability XWalk'!$F$6:$G$38,2,FALSE)),"")</f>
        <v/>
      </c>
      <c r="J1715" s="91" t="str">
        <f>IF(IFERROR(SEARCH(J$6,$D1715),0)&gt;0,TRIM(VLOOKUP(J$6,'Lifeline-Capability XWalk'!$F$6:$G$38,2,FALSE)),"")</f>
        <v/>
      </c>
      <c r="K1715" s="91" t="str">
        <f>IF(IFERROR(SEARCH(K$6,$D1715),0)&gt;0,TRIM(VLOOKUP(K$6,'Lifeline-Capability XWalk'!$F$6:$G$38,2,FALSE)),"")</f>
        <v/>
      </c>
      <c r="L1715" s="91" t="str">
        <f>IF(IFERROR(SEARCH(L$6,$D1715),0)&gt;0,TRIM(VLOOKUP(L$6,'Lifeline-Capability XWalk'!$F$6:$G$38,2,FALSE)),"")</f>
        <v/>
      </c>
      <c r="M1715" s="91" t="str">
        <f>IF(IFERROR(SEARCH(M$6,$D1715),0)&gt;0,TRIM(VLOOKUP(M$6,'Lifeline-Capability XWalk'!$F$6:$G$38,2,FALSE)),"")</f>
        <v/>
      </c>
      <c r="N1715" s="91" t="str">
        <f>IF(IFERROR(SEARCH(N$6,$D1715),0)&gt;0,TRIM(VLOOKUP(N$6,'Lifeline-Capability XWalk'!$F$6:$G$38,2,FALSE)),"")</f>
        <v/>
      </c>
      <c r="O1715" s="91" t="str">
        <f>IF(IFERROR(SEARCH(O$6,$D1715),0)&gt;0,TRIM(VLOOKUP(O$6,'Lifeline-Capability XWalk'!$F$6:$G$38,2,FALSE)),"")</f>
        <v/>
      </c>
      <c r="P1715" s="91" t="str">
        <f>IF(IFERROR(SEARCH(P$6,$D1715),0)&gt;0,TRIM(VLOOKUP(P$6,'Lifeline-Capability XWalk'!$F$6:$G$38,2,FALSE)),"")</f>
        <v/>
      </c>
      <c r="Q1715" s="91" t="str">
        <f>IF(IFERROR(SEARCH(Q$6,$D1715),0)&gt;0,TRIM(VLOOKUP(Q$6,'Lifeline-Capability XWalk'!$F$6:$G$38,2,FALSE)),"")</f>
        <v/>
      </c>
      <c r="R1715" s="91" t="str">
        <f>IF(IFERROR(SEARCH(R$6,$D1715),0)&gt;0,TRIM(VLOOKUP(R$6,'Lifeline-Capability XWalk'!$F$6:$G$38,2,FALSE)),"")</f>
        <v/>
      </c>
      <c r="S1715" s="91" t="str">
        <f>IF(IFERROR(SEARCH(S$6,$D1715),0)&gt;0,TRIM(VLOOKUP(S$6,'Lifeline-Capability XWalk'!$F$6:$G$38,2,FALSE)),"")</f>
        <v/>
      </c>
      <c r="T1715" s="91" t="str">
        <f>IF(IFERROR(SEARCH(T$6,$D1715),0)&gt;0,TRIM(VLOOKUP(T$6,'Lifeline-Capability XWalk'!$F$6:$G$38,2,FALSE)),"")</f>
        <v/>
      </c>
      <c r="U1715" s="91" t="str">
        <f>IF(IFERROR(SEARCH(U$6,$D1715),0)&gt;0,TRIM(VLOOKUP(U$6,'Lifeline-Capability XWalk'!$F$6:$G$38,2,FALSE)),"")</f>
        <v/>
      </c>
      <c r="V1715" s="91" t="str">
        <f>IF(IFERROR(SEARCH(V$6,$D1715),0)&gt;0,TRIM(VLOOKUP(V$6,'Lifeline-Capability XWalk'!$F$6:$G$38,2,FALSE)),"")</f>
        <v/>
      </c>
      <c r="W1715" s="91" t="str">
        <f>IF(IFERROR(SEARCH(W$6,$D1715),0)&gt;0,TRIM(VLOOKUP(W$6,'Lifeline-Capability XWalk'!$F$6:$G$38,2,FALSE)),"")</f>
        <v/>
      </c>
      <c r="X1715" s="91" t="str">
        <f>IF(IFERROR(SEARCH(X$6,$D1715),0)&gt;0,TRIM(VLOOKUP(X$6,'Lifeline-Capability XWalk'!$F$6:$G$38,2,FALSE)),"")</f>
        <v/>
      </c>
      <c r="Y1715" s="91" t="str">
        <f>IF(IFERROR(SEARCH(Y$6,$D1715),0)&gt;0,TRIM(VLOOKUP(Y$6,'Lifeline-Capability XWalk'!$F$6:$G$38,2,FALSE)),"")</f>
        <v/>
      </c>
      <c r="Z1715" s="91" t="str">
        <f>IF(IFERROR(SEARCH(Z$6,$D1715),0)&gt;0,TRIM(VLOOKUP(Z$6,'Lifeline-Capability XWalk'!$F$6:$G$38,2,FALSE)),"")</f>
        <v>Safety and Security</v>
      </c>
      <c r="AA1715" s="91" t="str">
        <f>IF(IFERROR(SEARCH(AA$6,$D1715),0)&gt;0,TRIM(VLOOKUP(AA$6,'Lifeline-Capability XWalk'!$F$6:$G$38,2,FALSE)),"")</f>
        <v>Communications</v>
      </c>
      <c r="AB1715" s="91" t="str">
        <f>IF(IFERROR(SEARCH(AB$6,$D1715),0)&gt;0,TRIM(VLOOKUP(AB$6,'Lifeline-Capability XWalk'!$F$6:$G$38,2,FALSE)),"")</f>
        <v>Communications</v>
      </c>
      <c r="AC1715" s="91" t="str">
        <f>IF(IFERROR(SEARCH(AC$6,$D1715),0)&gt;0,TRIM(VLOOKUP(AC$6,'Lifeline-Capability XWalk'!$F$6:$G$38,2,FALSE)),"")</f>
        <v/>
      </c>
      <c r="AD1715" s="91" t="str">
        <f>IF(IFERROR(SEARCH(AD$6,$D1715),0)&gt;0,TRIM(VLOOKUP(AD$6,'Lifeline-Capability XWalk'!$F$6:$G$38,2,FALSE)),"")</f>
        <v/>
      </c>
      <c r="AE1715" s="91" t="str">
        <f>IF(IFERROR(SEARCH(AE$6,$D1715),0)&gt;0,TRIM(VLOOKUP(AE$6,'Lifeline-Capability XWalk'!$F$6:$G$38,2,FALSE)),"")</f>
        <v/>
      </c>
      <c r="AF1715" s="91" t="str">
        <f>IF(IFERROR(SEARCH(AF$6,$D1715),0)&gt;0,TRIM(VLOOKUP(AF$6,'Lifeline-Capability XWalk'!$F$6:$G$38,2,FALSE)),"")</f>
        <v/>
      </c>
      <c r="AG1715" s="91" t="str">
        <f>IF(IFERROR(SEARCH(AG$6,$D1715),0)&gt;0,TRIM(VLOOKUP(AG$6,'Lifeline-Capability XWalk'!$F$6:$G$38,2,FALSE)),"")</f>
        <v/>
      </c>
      <c r="AH1715" s="91" t="str">
        <f>IF(IFERROR(SEARCH(AH$6,$D1715),0)&gt;0,TRIM(VLOOKUP(AH$6,'Lifeline-Capability XWalk'!$F$6:$G$38,2,FALSE)),"")</f>
        <v/>
      </c>
      <c r="AI1715" s="91" t="str">
        <f>IF(IFERROR(SEARCH(AI$6,$D1715),0)&gt;0,TRIM(VLOOKUP(AI$6,'Lifeline-Capability XWalk'!$F$6:$G$38,2,FALSE)),"")</f>
        <v/>
      </c>
      <c r="AJ1715" s="91" t="str">
        <f>IF(IFERROR(SEARCH(AJ$6,$D1715),0)&gt;0,TRIM(VLOOKUP(AJ$6,'Lifeline-Capability XWalk'!$F$6:$G$38,2,FALSE)),"")</f>
        <v/>
      </c>
      <c r="AK1715" s="91" t="str">
        <f>IF(IFERROR(SEARCH(AK$6,$D1715),0)&gt;0,TRIM(VLOOKUP(AK$6,'Lifeline-Capability XWalk'!$F$6:$G$38,2,FALSE)),"")</f>
        <v/>
      </c>
      <c r="AL1715" s="92" t="str">
        <f>IF(IFERROR(SEARCH(AL$6,$D1715),0)&gt;0,TRIM(VLOOKUP(AL$6,'Lifeline-Capability XWalk'!$F$6:$G$38,2,FALSE)),"")</f>
        <v/>
      </c>
      <c r="AM1715" s="24" t="str">
        <f t="shared" si="105"/>
        <v>Safety and Security</v>
      </c>
      <c r="AN1715" s="24" t="str">
        <f t="shared" si="105"/>
        <v/>
      </c>
      <c r="AO1715" s="24" t="str">
        <f t="shared" si="105"/>
        <v/>
      </c>
      <c r="AP1715" s="24" t="str">
        <f t="shared" si="105"/>
        <v/>
      </c>
      <c r="AQ1715" s="24" t="str">
        <f t="shared" si="105"/>
        <v>Communications</v>
      </c>
      <c r="AR1715" s="24" t="str">
        <f t="shared" si="105"/>
        <v/>
      </c>
      <c r="AS1715" s="24" t="str">
        <f t="shared" si="105"/>
        <v/>
      </c>
      <c r="AT1715" s="24" t="str">
        <f t="shared" si="105"/>
        <v/>
      </c>
      <c r="AU1715" s="24" t="str">
        <f t="shared" si="105"/>
        <v/>
      </c>
    </row>
    <row r="1716" spans="1:47" ht="32.1" customHeight="1" x14ac:dyDescent="0.2">
      <c r="A1716" s="143" t="s">
        <v>1114</v>
      </c>
      <c r="B1716" s="144" t="s">
        <v>1314</v>
      </c>
      <c r="C1716" s="152" t="s">
        <v>2249</v>
      </c>
      <c r="D1716" s="124" t="s">
        <v>2233</v>
      </c>
      <c r="E1716" s="64" t="str">
        <f t="shared" si="103"/>
        <v>Safety and Security, Communications</v>
      </c>
      <c r="F1716" s="70" t="s">
        <v>2128</v>
      </c>
      <c r="G1716" s="90" t="str">
        <f>IF(IFERROR(SEARCH(G$6,$D1716),0)&gt;0,TRIM(VLOOKUP(G$6,'Lifeline-Capability XWalk'!$F$6:$G$38,2,FALSE)),"")</f>
        <v/>
      </c>
      <c r="H1716" s="91" t="str">
        <f>IF(IFERROR(SEARCH(H$6,$D1716),0)&gt;0,TRIM(VLOOKUP(H$6,'Lifeline-Capability XWalk'!$F$6:$G$38,2,FALSE)),"")</f>
        <v/>
      </c>
      <c r="I1716" s="91" t="str">
        <f>IF(IFERROR(SEARCH(I$6,$D1716),0)&gt;0,TRIM(VLOOKUP(I$6,'Lifeline-Capability XWalk'!$F$6:$G$38,2,FALSE)),"")</f>
        <v/>
      </c>
      <c r="J1716" s="91" t="str">
        <f>IF(IFERROR(SEARCH(J$6,$D1716),0)&gt;0,TRIM(VLOOKUP(J$6,'Lifeline-Capability XWalk'!$F$6:$G$38,2,FALSE)),"")</f>
        <v/>
      </c>
      <c r="K1716" s="91" t="str">
        <f>IF(IFERROR(SEARCH(K$6,$D1716),0)&gt;0,TRIM(VLOOKUP(K$6,'Lifeline-Capability XWalk'!$F$6:$G$38,2,FALSE)),"")</f>
        <v/>
      </c>
      <c r="L1716" s="91" t="str">
        <f>IF(IFERROR(SEARCH(L$6,$D1716),0)&gt;0,TRIM(VLOOKUP(L$6,'Lifeline-Capability XWalk'!$F$6:$G$38,2,FALSE)),"")</f>
        <v/>
      </c>
      <c r="M1716" s="91" t="str">
        <f>IF(IFERROR(SEARCH(M$6,$D1716),0)&gt;0,TRIM(VLOOKUP(M$6,'Lifeline-Capability XWalk'!$F$6:$G$38,2,FALSE)),"")</f>
        <v/>
      </c>
      <c r="N1716" s="91" t="str">
        <f>IF(IFERROR(SEARCH(N$6,$D1716),0)&gt;0,TRIM(VLOOKUP(N$6,'Lifeline-Capability XWalk'!$F$6:$G$38,2,FALSE)),"")</f>
        <v/>
      </c>
      <c r="O1716" s="91" t="str">
        <f>IF(IFERROR(SEARCH(O$6,$D1716),0)&gt;0,TRIM(VLOOKUP(O$6,'Lifeline-Capability XWalk'!$F$6:$G$38,2,FALSE)),"")</f>
        <v/>
      </c>
      <c r="P1716" s="91" t="str">
        <f>IF(IFERROR(SEARCH(P$6,$D1716),0)&gt;0,TRIM(VLOOKUP(P$6,'Lifeline-Capability XWalk'!$F$6:$G$38,2,FALSE)),"")</f>
        <v/>
      </c>
      <c r="Q1716" s="91" t="str">
        <f>IF(IFERROR(SEARCH(Q$6,$D1716),0)&gt;0,TRIM(VLOOKUP(Q$6,'Lifeline-Capability XWalk'!$F$6:$G$38,2,FALSE)),"")</f>
        <v/>
      </c>
      <c r="R1716" s="91" t="str">
        <f>IF(IFERROR(SEARCH(R$6,$D1716),0)&gt;0,TRIM(VLOOKUP(R$6,'Lifeline-Capability XWalk'!$F$6:$G$38,2,FALSE)),"")</f>
        <v/>
      </c>
      <c r="S1716" s="91" t="str">
        <f>IF(IFERROR(SEARCH(S$6,$D1716),0)&gt;0,TRIM(VLOOKUP(S$6,'Lifeline-Capability XWalk'!$F$6:$G$38,2,FALSE)),"")</f>
        <v/>
      </c>
      <c r="T1716" s="91" t="str">
        <f>IF(IFERROR(SEARCH(T$6,$D1716),0)&gt;0,TRIM(VLOOKUP(T$6,'Lifeline-Capability XWalk'!$F$6:$G$38,2,FALSE)),"")</f>
        <v/>
      </c>
      <c r="U1716" s="91" t="str">
        <f>IF(IFERROR(SEARCH(U$6,$D1716),0)&gt;0,TRIM(VLOOKUP(U$6,'Lifeline-Capability XWalk'!$F$6:$G$38,2,FALSE)),"")</f>
        <v/>
      </c>
      <c r="V1716" s="91" t="str">
        <f>IF(IFERROR(SEARCH(V$6,$D1716),0)&gt;0,TRIM(VLOOKUP(V$6,'Lifeline-Capability XWalk'!$F$6:$G$38,2,FALSE)),"")</f>
        <v/>
      </c>
      <c r="W1716" s="91" t="str">
        <f>IF(IFERROR(SEARCH(W$6,$D1716),0)&gt;0,TRIM(VLOOKUP(W$6,'Lifeline-Capability XWalk'!$F$6:$G$38,2,FALSE)),"")</f>
        <v/>
      </c>
      <c r="X1716" s="91" t="str">
        <f>IF(IFERROR(SEARCH(X$6,$D1716),0)&gt;0,TRIM(VLOOKUP(X$6,'Lifeline-Capability XWalk'!$F$6:$G$38,2,FALSE)),"")</f>
        <v/>
      </c>
      <c r="Y1716" s="91" t="str">
        <f>IF(IFERROR(SEARCH(Y$6,$D1716),0)&gt;0,TRIM(VLOOKUP(Y$6,'Lifeline-Capability XWalk'!$F$6:$G$38,2,FALSE)),"")</f>
        <v/>
      </c>
      <c r="Z1716" s="91" t="str">
        <f>IF(IFERROR(SEARCH(Z$6,$D1716),0)&gt;0,TRIM(VLOOKUP(Z$6,'Lifeline-Capability XWalk'!$F$6:$G$38,2,FALSE)),"")</f>
        <v>Safety and Security</v>
      </c>
      <c r="AA1716" s="91" t="str">
        <f>IF(IFERROR(SEARCH(AA$6,$D1716),0)&gt;0,TRIM(VLOOKUP(AA$6,'Lifeline-Capability XWalk'!$F$6:$G$38,2,FALSE)),"")</f>
        <v>Communications</v>
      </c>
      <c r="AB1716" s="91" t="str">
        <f>IF(IFERROR(SEARCH(AB$6,$D1716),0)&gt;0,TRIM(VLOOKUP(AB$6,'Lifeline-Capability XWalk'!$F$6:$G$38,2,FALSE)),"")</f>
        <v>Communications</v>
      </c>
      <c r="AC1716" s="91" t="str">
        <f>IF(IFERROR(SEARCH(AC$6,$D1716),0)&gt;0,TRIM(VLOOKUP(AC$6,'Lifeline-Capability XWalk'!$F$6:$G$38,2,FALSE)),"")</f>
        <v/>
      </c>
      <c r="AD1716" s="91" t="str">
        <f>IF(IFERROR(SEARCH(AD$6,$D1716),0)&gt;0,TRIM(VLOOKUP(AD$6,'Lifeline-Capability XWalk'!$F$6:$G$38,2,FALSE)),"")</f>
        <v/>
      </c>
      <c r="AE1716" s="91" t="str">
        <f>IF(IFERROR(SEARCH(AE$6,$D1716),0)&gt;0,TRIM(VLOOKUP(AE$6,'Lifeline-Capability XWalk'!$F$6:$G$38,2,FALSE)),"")</f>
        <v/>
      </c>
      <c r="AF1716" s="91" t="str">
        <f>IF(IFERROR(SEARCH(AF$6,$D1716),0)&gt;0,TRIM(VLOOKUP(AF$6,'Lifeline-Capability XWalk'!$F$6:$G$38,2,FALSE)),"")</f>
        <v/>
      </c>
      <c r="AG1716" s="91" t="str">
        <f>IF(IFERROR(SEARCH(AG$6,$D1716),0)&gt;0,TRIM(VLOOKUP(AG$6,'Lifeline-Capability XWalk'!$F$6:$G$38,2,FALSE)),"")</f>
        <v/>
      </c>
      <c r="AH1716" s="91" t="str">
        <f>IF(IFERROR(SEARCH(AH$6,$D1716),0)&gt;0,TRIM(VLOOKUP(AH$6,'Lifeline-Capability XWalk'!$F$6:$G$38,2,FALSE)),"")</f>
        <v/>
      </c>
      <c r="AI1716" s="91" t="str">
        <f>IF(IFERROR(SEARCH(AI$6,$D1716),0)&gt;0,TRIM(VLOOKUP(AI$6,'Lifeline-Capability XWalk'!$F$6:$G$38,2,FALSE)),"")</f>
        <v/>
      </c>
      <c r="AJ1716" s="91" t="str">
        <f>IF(IFERROR(SEARCH(AJ$6,$D1716),0)&gt;0,TRIM(VLOOKUP(AJ$6,'Lifeline-Capability XWalk'!$F$6:$G$38,2,FALSE)),"")</f>
        <v/>
      </c>
      <c r="AK1716" s="91" t="str">
        <f>IF(IFERROR(SEARCH(AK$6,$D1716),0)&gt;0,TRIM(VLOOKUP(AK$6,'Lifeline-Capability XWalk'!$F$6:$G$38,2,FALSE)),"")</f>
        <v/>
      </c>
      <c r="AL1716" s="92" t="str">
        <f>IF(IFERROR(SEARCH(AL$6,$D1716),0)&gt;0,TRIM(VLOOKUP(AL$6,'Lifeline-Capability XWalk'!$F$6:$G$38,2,FALSE)),"")</f>
        <v/>
      </c>
      <c r="AM1716" s="24" t="str">
        <f t="shared" si="105"/>
        <v>Safety and Security</v>
      </c>
      <c r="AN1716" s="24" t="str">
        <f t="shared" si="105"/>
        <v/>
      </c>
      <c r="AO1716" s="24" t="str">
        <f t="shared" si="105"/>
        <v/>
      </c>
      <c r="AP1716" s="24" t="str">
        <f t="shared" si="105"/>
        <v/>
      </c>
      <c r="AQ1716" s="24" t="str">
        <f t="shared" si="105"/>
        <v>Communications</v>
      </c>
      <c r="AR1716" s="24" t="str">
        <f t="shared" si="105"/>
        <v/>
      </c>
      <c r="AS1716" s="24" t="str">
        <f t="shared" si="105"/>
        <v/>
      </c>
      <c r="AT1716" s="24" t="str">
        <f t="shared" si="105"/>
        <v/>
      </c>
      <c r="AU1716" s="24" t="str">
        <f t="shared" si="105"/>
        <v/>
      </c>
    </row>
    <row r="1717" spans="1:47" ht="32.1" customHeight="1" x14ac:dyDescent="0.2">
      <c r="A1717" s="143" t="s">
        <v>1112</v>
      </c>
      <c r="B1717" s="144" t="s">
        <v>1314</v>
      </c>
      <c r="C1717" s="152" t="s">
        <v>2249</v>
      </c>
      <c r="D1717" s="124" t="s">
        <v>1521</v>
      </c>
      <c r="E1717" s="64" t="str">
        <f t="shared" si="103"/>
        <v>Health and Medical, Communications</v>
      </c>
      <c r="F1717" s="70" t="s">
        <v>2129</v>
      </c>
      <c r="G1717" s="90" t="str">
        <f>IF(IFERROR(SEARCH(G$6,$D1717),0)&gt;0,TRIM(VLOOKUP(G$6,'Lifeline-Capability XWalk'!$F$6:$G$38,2,FALSE)),"")</f>
        <v/>
      </c>
      <c r="H1717" s="91" t="str">
        <f>IF(IFERROR(SEARCH(H$6,$D1717),0)&gt;0,TRIM(VLOOKUP(H$6,'Lifeline-Capability XWalk'!$F$6:$G$38,2,FALSE)),"")</f>
        <v/>
      </c>
      <c r="I1717" s="91" t="str">
        <f>IF(IFERROR(SEARCH(I$6,$D1717),0)&gt;0,TRIM(VLOOKUP(I$6,'Lifeline-Capability XWalk'!$F$6:$G$38,2,FALSE)),"")</f>
        <v/>
      </c>
      <c r="J1717" s="91" t="str">
        <f>IF(IFERROR(SEARCH(J$6,$D1717),0)&gt;0,TRIM(VLOOKUP(J$6,'Lifeline-Capability XWalk'!$F$6:$G$38,2,FALSE)),"")</f>
        <v/>
      </c>
      <c r="K1717" s="91" t="str">
        <f>IF(IFERROR(SEARCH(K$6,$D1717),0)&gt;0,TRIM(VLOOKUP(K$6,'Lifeline-Capability XWalk'!$F$6:$G$38,2,FALSE)),"")</f>
        <v/>
      </c>
      <c r="L1717" s="91" t="str">
        <f>IF(IFERROR(SEARCH(L$6,$D1717),0)&gt;0,TRIM(VLOOKUP(L$6,'Lifeline-Capability XWalk'!$F$6:$G$38,2,FALSE)),"")</f>
        <v/>
      </c>
      <c r="M1717" s="91" t="str">
        <f>IF(IFERROR(SEARCH(M$6,$D1717),0)&gt;0,TRIM(VLOOKUP(M$6,'Lifeline-Capability XWalk'!$F$6:$G$38,2,FALSE)),"")</f>
        <v/>
      </c>
      <c r="N1717" s="91" t="str">
        <f>IF(IFERROR(SEARCH(N$6,$D1717),0)&gt;0,TRIM(VLOOKUP(N$6,'Lifeline-Capability XWalk'!$F$6:$G$38,2,FALSE)),"")</f>
        <v/>
      </c>
      <c r="O1717" s="91" t="str">
        <f>IF(IFERROR(SEARCH(O$6,$D1717),0)&gt;0,TRIM(VLOOKUP(O$6,'Lifeline-Capability XWalk'!$F$6:$G$38,2,FALSE)),"")</f>
        <v/>
      </c>
      <c r="P1717" s="91" t="str">
        <f>IF(IFERROR(SEARCH(P$6,$D1717),0)&gt;0,TRIM(VLOOKUP(P$6,'Lifeline-Capability XWalk'!$F$6:$G$38,2,FALSE)),"")</f>
        <v/>
      </c>
      <c r="Q1717" s="91" t="str">
        <f>IF(IFERROR(SEARCH(Q$6,$D1717),0)&gt;0,TRIM(VLOOKUP(Q$6,'Lifeline-Capability XWalk'!$F$6:$G$38,2,FALSE)),"")</f>
        <v/>
      </c>
      <c r="R1717" s="91" t="str">
        <f>IF(IFERROR(SEARCH(R$6,$D1717),0)&gt;0,TRIM(VLOOKUP(R$6,'Lifeline-Capability XWalk'!$F$6:$G$38,2,FALSE)),"")</f>
        <v/>
      </c>
      <c r="S1717" s="91" t="str">
        <f>IF(IFERROR(SEARCH(S$6,$D1717),0)&gt;0,TRIM(VLOOKUP(S$6,'Lifeline-Capability XWalk'!$F$6:$G$38,2,FALSE)),"")</f>
        <v/>
      </c>
      <c r="T1717" s="91" t="str">
        <f>IF(IFERROR(SEARCH(T$6,$D1717),0)&gt;0,TRIM(VLOOKUP(T$6,'Lifeline-Capability XWalk'!$F$6:$G$38,2,FALSE)),"")</f>
        <v/>
      </c>
      <c r="U1717" s="91" t="str">
        <f>IF(IFERROR(SEARCH(U$6,$D1717),0)&gt;0,TRIM(VLOOKUP(U$6,'Lifeline-Capability XWalk'!$F$6:$G$38,2,FALSE)),"")</f>
        <v/>
      </c>
      <c r="V1717" s="91" t="str">
        <f>IF(IFERROR(SEARCH(V$6,$D1717),0)&gt;0,TRIM(VLOOKUP(V$6,'Lifeline-Capability XWalk'!$F$6:$G$38,2,FALSE)),"")</f>
        <v/>
      </c>
      <c r="W1717" s="91" t="str">
        <f>IF(IFERROR(SEARCH(W$6,$D1717),0)&gt;0,TRIM(VLOOKUP(W$6,'Lifeline-Capability XWalk'!$F$6:$G$38,2,FALSE)),"")</f>
        <v/>
      </c>
      <c r="X1717" s="91" t="str">
        <f>IF(IFERROR(SEARCH(X$6,$D1717),0)&gt;0,TRIM(VLOOKUP(X$6,'Lifeline-Capability XWalk'!$F$6:$G$38,2,FALSE)),"")</f>
        <v/>
      </c>
      <c r="Y1717" s="91" t="str">
        <f>IF(IFERROR(SEARCH(Y$6,$D1717),0)&gt;0,TRIM(VLOOKUP(Y$6,'Lifeline-Capability XWalk'!$F$6:$G$38,2,FALSE)),"")</f>
        <v/>
      </c>
      <c r="Z1717" s="91" t="str">
        <f>IF(IFERROR(SEARCH(Z$6,$D1717),0)&gt;0,TRIM(VLOOKUP(Z$6,'Lifeline-Capability XWalk'!$F$6:$G$38,2,FALSE)),"")</f>
        <v/>
      </c>
      <c r="AA1717" s="91" t="str">
        <f>IF(IFERROR(SEARCH(AA$6,$D1717),0)&gt;0,TRIM(VLOOKUP(AA$6,'Lifeline-Capability XWalk'!$F$6:$G$38,2,FALSE)),"")</f>
        <v>Communications</v>
      </c>
      <c r="AB1717" s="91" t="str">
        <f>IF(IFERROR(SEARCH(AB$6,$D1717),0)&gt;0,TRIM(VLOOKUP(AB$6,'Lifeline-Capability XWalk'!$F$6:$G$38,2,FALSE)),"")</f>
        <v>Communications</v>
      </c>
      <c r="AC1717" s="91" t="str">
        <f>IF(IFERROR(SEARCH(AC$6,$D1717),0)&gt;0,TRIM(VLOOKUP(AC$6,'Lifeline-Capability XWalk'!$F$6:$G$38,2,FALSE)),"")</f>
        <v/>
      </c>
      <c r="AD1717" s="91" t="str">
        <f>IF(IFERROR(SEARCH(AD$6,$D1717),0)&gt;0,TRIM(VLOOKUP(AD$6,'Lifeline-Capability XWalk'!$F$6:$G$38,2,FALSE)),"")</f>
        <v/>
      </c>
      <c r="AE1717" s="91" t="str">
        <f>IF(IFERROR(SEARCH(AE$6,$D1717),0)&gt;0,TRIM(VLOOKUP(AE$6,'Lifeline-Capability XWalk'!$F$6:$G$38,2,FALSE)),"")</f>
        <v>Health and Medical</v>
      </c>
      <c r="AF1717" s="91" t="str">
        <f>IF(IFERROR(SEARCH(AF$6,$D1717),0)&gt;0,TRIM(VLOOKUP(AF$6,'Lifeline-Capability XWalk'!$F$6:$G$38,2,FALSE)),"")</f>
        <v/>
      </c>
      <c r="AG1717" s="91" t="str">
        <f>IF(IFERROR(SEARCH(AG$6,$D1717),0)&gt;0,TRIM(VLOOKUP(AG$6,'Lifeline-Capability XWalk'!$F$6:$G$38,2,FALSE)),"")</f>
        <v/>
      </c>
      <c r="AH1717" s="91" t="str">
        <f>IF(IFERROR(SEARCH(AH$6,$D1717),0)&gt;0,TRIM(VLOOKUP(AH$6,'Lifeline-Capability XWalk'!$F$6:$G$38,2,FALSE)),"")</f>
        <v/>
      </c>
      <c r="AI1717" s="91" t="str">
        <f>IF(IFERROR(SEARCH(AI$6,$D1717),0)&gt;0,TRIM(VLOOKUP(AI$6,'Lifeline-Capability XWalk'!$F$6:$G$38,2,FALSE)),"")</f>
        <v/>
      </c>
      <c r="AJ1717" s="91" t="str">
        <f>IF(IFERROR(SEARCH(AJ$6,$D1717),0)&gt;0,TRIM(VLOOKUP(AJ$6,'Lifeline-Capability XWalk'!$F$6:$G$38,2,FALSE)),"")</f>
        <v/>
      </c>
      <c r="AK1717" s="91" t="str">
        <f>IF(IFERROR(SEARCH(AK$6,$D1717),0)&gt;0,TRIM(VLOOKUP(AK$6,'Lifeline-Capability XWalk'!$F$6:$G$38,2,FALSE)),"")</f>
        <v/>
      </c>
      <c r="AL1717" s="92" t="str">
        <f>IF(IFERROR(SEARCH(AL$6,$D1717),0)&gt;0,TRIM(VLOOKUP(AL$6,'Lifeline-Capability XWalk'!$F$6:$G$38,2,FALSE)),"")</f>
        <v/>
      </c>
      <c r="AM1717" s="24" t="str">
        <f t="shared" si="105"/>
        <v/>
      </c>
      <c r="AN1717" s="24" t="str">
        <f t="shared" si="105"/>
        <v/>
      </c>
      <c r="AO1717" s="24" t="str">
        <f t="shared" si="105"/>
        <v>Health and Medical</v>
      </c>
      <c r="AP1717" s="24" t="str">
        <f t="shared" si="105"/>
        <v/>
      </c>
      <c r="AQ1717" s="24" t="str">
        <f t="shared" si="105"/>
        <v>Communications</v>
      </c>
      <c r="AR1717" s="24" t="str">
        <f t="shared" si="105"/>
        <v/>
      </c>
      <c r="AS1717" s="24" t="str">
        <f t="shared" si="105"/>
        <v/>
      </c>
      <c r="AT1717" s="24" t="str">
        <f t="shared" si="105"/>
        <v/>
      </c>
      <c r="AU1717" s="24" t="str">
        <f t="shared" si="105"/>
        <v/>
      </c>
    </row>
    <row r="1718" spans="1:47" ht="32.1" customHeight="1" x14ac:dyDescent="0.2">
      <c r="A1718" s="143" t="s">
        <v>1112</v>
      </c>
      <c r="B1718" s="144" t="s">
        <v>1141</v>
      </c>
      <c r="C1718" s="144" t="s">
        <v>2250</v>
      </c>
      <c r="D1718" s="124" t="s">
        <v>1521</v>
      </c>
      <c r="E1718" s="64" t="str">
        <f t="shared" si="103"/>
        <v>Health and Medical, Communications</v>
      </c>
      <c r="F1718" s="70" t="s">
        <v>2130</v>
      </c>
      <c r="G1718" s="90" t="str">
        <f>IF(IFERROR(SEARCH(G$6,$D1718),0)&gt;0,TRIM(VLOOKUP(G$6,'Lifeline-Capability XWalk'!$F$6:$G$38,2,FALSE)),"")</f>
        <v/>
      </c>
      <c r="H1718" s="91" t="str">
        <f>IF(IFERROR(SEARCH(H$6,$D1718),0)&gt;0,TRIM(VLOOKUP(H$6,'Lifeline-Capability XWalk'!$F$6:$G$38,2,FALSE)),"")</f>
        <v/>
      </c>
      <c r="I1718" s="91" t="str">
        <f>IF(IFERROR(SEARCH(I$6,$D1718),0)&gt;0,TRIM(VLOOKUP(I$6,'Lifeline-Capability XWalk'!$F$6:$G$38,2,FALSE)),"")</f>
        <v/>
      </c>
      <c r="J1718" s="91" t="str">
        <f>IF(IFERROR(SEARCH(J$6,$D1718),0)&gt;0,TRIM(VLOOKUP(J$6,'Lifeline-Capability XWalk'!$F$6:$G$38,2,FALSE)),"")</f>
        <v/>
      </c>
      <c r="K1718" s="91" t="str">
        <f>IF(IFERROR(SEARCH(K$6,$D1718),0)&gt;0,TRIM(VLOOKUP(K$6,'Lifeline-Capability XWalk'!$F$6:$G$38,2,FALSE)),"")</f>
        <v/>
      </c>
      <c r="L1718" s="91" t="str">
        <f>IF(IFERROR(SEARCH(L$6,$D1718),0)&gt;0,TRIM(VLOOKUP(L$6,'Lifeline-Capability XWalk'!$F$6:$G$38,2,FALSE)),"")</f>
        <v/>
      </c>
      <c r="M1718" s="91" t="str">
        <f>IF(IFERROR(SEARCH(M$6,$D1718),0)&gt;0,TRIM(VLOOKUP(M$6,'Lifeline-Capability XWalk'!$F$6:$G$38,2,FALSE)),"")</f>
        <v/>
      </c>
      <c r="N1718" s="91" t="str">
        <f>IF(IFERROR(SEARCH(N$6,$D1718),0)&gt;0,TRIM(VLOOKUP(N$6,'Lifeline-Capability XWalk'!$F$6:$G$38,2,FALSE)),"")</f>
        <v/>
      </c>
      <c r="O1718" s="91" t="str">
        <f>IF(IFERROR(SEARCH(O$6,$D1718),0)&gt;0,TRIM(VLOOKUP(O$6,'Lifeline-Capability XWalk'!$F$6:$G$38,2,FALSE)),"")</f>
        <v/>
      </c>
      <c r="P1718" s="91" t="str">
        <f>IF(IFERROR(SEARCH(P$6,$D1718),0)&gt;0,TRIM(VLOOKUP(P$6,'Lifeline-Capability XWalk'!$F$6:$G$38,2,FALSE)),"")</f>
        <v/>
      </c>
      <c r="Q1718" s="91" t="str">
        <f>IF(IFERROR(SEARCH(Q$6,$D1718),0)&gt;0,TRIM(VLOOKUP(Q$6,'Lifeline-Capability XWalk'!$F$6:$G$38,2,FALSE)),"")</f>
        <v/>
      </c>
      <c r="R1718" s="91" t="str">
        <f>IF(IFERROR(SEARCH(R$6,$D1718),0)&gt;0,TRIM(VLOOKUP(R$6,'Lifeline-Capability XWalk'!$F$6:$G$38,2,FALSE)),"")</f>
        <v/>
      </c>
      <c r="S1718" s="91" t="str">
        <f>IF(IFERROR(SEARCH(S$6,$D1718),0)&gt;0,TRIM(VLOOKUP(S$6,'Lifeline-Capability XWalk'!$F$6:$G$38,2,FALSE)),"")</f>
        <v/>
      </c>
      <c r="T1718" s="91" t="str">
        <f>IF(IFERROR(SEARCH(T$6,$D1718),0)&gt;0,TRIM(VLOOKUP(T$6,'Lifeline-Capability XWalk'!$F$6:$G$38,2,FALSE)),"")</f>
        <v/>
      </c>
      <c r="U1718" s="91" t="str">
        <f>IF(IFERROR(SEARCH(U$6,$D1718),0)&gt;0,TRIM(VLOOKUP(U$6,'Lifeline-Capability XWalk'!$F$6:$G$38,2,FALSE)),"")</f>
        <v/>
      </c>
      <c r="V1718" s="91" t="str">
        <f>IF(IFERROR(SEARCH(V$6,$D1718),0)&gt;0,TRIM(VLOOKUP(V$6,'Lifeline-Capability XWalk'!$F$6:$G$38,2,FALSE)),"")</f>
        <v/>
      </c>
      <c r="W1718" s="91" t="str">
        <f>IF(IFERROR(SEARCH(W$6,$D1718),0)&gt;0,TRIM(VLOOKUP(W$6,'Lifeline-Capability XWalk'!$F$6:$G$38,2,FALSE)),"")</f>
        <v/>
      </c>
      <c r="X1718" s="91" t="str">
        <f>IF(IFERROR(SEARCH(X$6,$D1718),0)&gt;0,TRIM(VLOOKUP(X$6,'Lifeline-Capability XWalk'!$F$6:$G$38,2,FALSE)),"")</f>
        <v/>
      </c>
      <c r="Y1718" s="91" t="str">
        <f>IF(IFERROR(SEARCH(Y$6,$D1718),0)&gt;0,TRIM(VLOOKUP(Y$6,'Lifeline-Capability XWalk'!$F$6:$G$38,2,FALSE)),"")</f>
        <v/>
      </c>
      <c r="Z1718" s="91" t="str">
        <f>IF(IFERROR(SEARCH(Z$6,$D1718),0)&gt;0,TRIM(VLOOKUP(Z$6,'Lifeline-Capability XWalk'!$F$6:$G$38,2,FALSE)),"")</f>
        <v/>
      </c>
      <c r="AA1718" s="91" t="str">
        <f>IF(IFERROR(SEARCH(AA$6,$D1718),0)&gt;0,TRIM(VLOOKUP(AA$6,'Lifeline-Capability XWalk'!$F$6:$G$38,2,FALSE)),"")</f>
        <v>Communications</v>
      </c>
      <c r="AB1718" s="91" t="str">
        <f>IF(IFERROR(SEARCH(AB$6,$D1718),0)&gt;0,TRIM(VLOOKUP(AB$6,'Lifeline-Capability XWalk'!$F$6:$G$38,2,FALSE)),"")</f>
        <v>Communications</v>
      </c>
      <c r="AC1718" s="91" t="str">
        <f>IF(IFERROR(SEARCH(AC$6,$D1718),0)&gt;0,TRIM(VLOOKUP(AC$6,'Lifeline-Capability XWalk'!$F$6:$G$38,2,FALSE)),"")</f>
        <v/>
      </c>
      <c r="AD1718" s="91" t="str">
        <f>IF(IFERROR(SEARCH(AD$6,$D1718),0)&gt;0,TRIM(VLOOKUP(AD$6,'Lifeline-Capability XWalk'!$F$6:$G$38,2,FALSE)),"")</f>
        <v/>
      </c>
      <c r="AE1718" s="91" t="str">
        <f>IF(IFERROR(SEARCH(AE$6,$D1718),0)&gt;0,TRIM(VLOOKUP(AE$6,'Lifeline-Capability XWalk'!$F$6:$G$38,2,FALSE)),"")</f>
        <v>Health and Medical</v>
      </c>
      <c r="AF1718" s="91" t="str">
        <f>IF(IFERROR(SEARCH(AF$6,$D1718),0)&gt;0,TRIM(VLOOKUP(AF$6,'Lifeline-Capability XWalk'!$F$6:$G$38,2,FALSE)),"")</f>
        <v/>
      </c>
      <c r="AG1718" s="91" t="str">
        <f>IF(IFERROR(SEARCH(AG$6,$D1718),0)&gt;0,TRIM(VLOOKUP(AG$6,'Lifeline-Capability XWalk'!$F$6:$G$38,2,FALSE)),"")</f>
        <v/>
      </c>
      <c r="AH1718" s="91" t="str">
        <f>IF(IFERROR(SEARCH(AH$6,$D1718),0)&gt;0,TRIM(VLOOKUP(AH$6,'Lifeline-Capability XWalk'!$F$6:$G$38,2,FALSE)),"")</f>
        <v/>
      </c>
      <c r="AI1718" s="91" t="str">
        <f>IF(IFERROR(SEARCH(AI$6,$D1718),0)&gt;0,TRIM(VLOOKUP(AI$6,'Lifeline-Capability XWalk'!$F$6:$G$38,2,FALSE)),"")</f>
        <v/>
      </c>
      <c r="AJ1718" s="91" t="str">
        <f>IF(IFERROR(SEARCH(AJ$6,$D1718),0)&gt;0,TRIM(VLOOKUP(AJ$6,'Lifeline-Capability XWalk'!$F$6:$G$38,2,FALSE)),"")</f>
        <v/>
      </c>
      <c r="AK1718" s="91" t="str">
        <f>IF(IFERROR(SEARCH(AK$6,$D1718),0)&gt;0,TRIM(VLOOKUP(AK$6,'Lifeline-Capability XWalk'!$F$6:$G$38,2,FALSE)),"")</f>
        <v/>
      </c>
      <c r="AL1718" s="92" t="str">
        <f>IF(IFERROR(SEARCH(AL$6,$D1718),0)&gt;0,TRIM(VLOOKUP(AL$6,'Lifeline-Capability XWalk'!$F$6:$G$38,2,FALSE)),"")</f>
        <v/>
      </c>
      <c r="AM1718" s="24" t="str">
        <f t="shared" si="105"/>
        <v/>
      </c>
      <c r="AN1718" s="24" t="str">
        <f t="shared" si="105"/>
        <v/>
      </c>
      <c r="AO1718" s="24" t="str">
        <f t="shared" si="105"/>
        <v>Health and Medical</v>
      </c>
      <c r="AP1718" s="24" t="str">
        <f t="shared" si="105"/>
        <v/>
      </c>
      <c r="AQ1718" s="24" t="str">
        <f t="shared" si="105"/>
        <v>Communications</v>
      </c>
      <c r="AR1718" s="24" t="str">
        <f t="shared" si="105"/>
        <v/>
      </c>
      <c r="AS1718" s="24" t="str">
        <f t="shared" si="105"/>
        <v/>
      </c>
      <c r="AT1718" s="24" t="str">
        <f t="shared" si="105"/>
        <v/>
      </c>
      <c r="AU1718" s="24" t="str">
        <f t="shared" si="105"/>
        <v/>
      </c>
    </row>
    <row r="1719" spans="1:47" ht="32.1" customHeight="1" x14ac:dyDescent="0.2">
      <c r="A1719" s="143" t="s">
        <v>1112</v>
      </c>
      <c r="B1719" s="144" t="s">
        <v>1314</v>
      </c>
      <c r="C1719" s="144" t="s">
        <v>1393</v>
      </c>
      <c r="D1719" s="124" t="s">
        <v>1898</v>
      </c>
      <c r="E1719" s="64" t="str">
        <f t="shared" si="103"/>
        <v>Safety and Security; Food, Water, Shelter; Health and Medical; Energy; Communications; Hazardous Materials; Transportation; Water Systems;</v>
      </c>
      <c r="F1719" s="70" t="s">
        <v>2131</v>
      </c>
      <c r="G1719" s="90" t="str">
        <f>IF(IFERROR(SEARCH(G$6,$D1719),0)&gt;0,TRIM(VLOOKUP(G$6,'Lifeline-Capability XWalk'!$F$6:$G$38,2,FALSE)),"")</f>
        <v/>
      </c>
      <c r="H1719" s="91" t="str">
        <f>IF(IFERROR(SEARCH(H$6,$D1719),0)&gt;0,TRIM(VLOOKUP(H$6,'Lifeline-Capability XWalk'!$F$6:$G$38,2,FALSE)),"")</f>
        <v/>
      </c>
      <c r="I1719" s="91" t="str">
        <f>IF(IFERROR(SEARCH(I$6,$D1719),0)&gt;0,TRIM(VLOOKUP(I$6,'Lifeline-Capability XWalk'!$F$6:$G$38,2,FALSE)),"")</f>
        <v/>
      </c>
      <c r="J1719" s="91" t="str">
        <f>IF(IFERROR(SEARCH(J$6,$D1719),0)&gt;0,TRIM(VLOOKUP(J$6,'Lifeline-Capability XWalk'!$F$6:$G$38,2,FALSE)),"")</f>
        <v/>
      </c>
      <c r="K1719" s="91" t="str">
        <f>IF(IFERROR(SEARCH(K$6,$D1719),0)&gt;0,TRIM(VLOOKUP(K$6,'Lifeline-Capability XWalk'!$F$6:$G$38,2,FALSE)),"")</f>
        <v/>
      </c>
      <c r="L1719" s="91" t="str">
        <f>IF(IFERROR(SEARCH(L$6,$D1719),0)&gt;0,TRIM(VLOOKUP(L$6,'Lifeline-Capability XWalk'!$F$6:$G$38,2,FALSE)),"")</f>
        <v/>
      </c>
      <c r="M1719" s="91" t="str">
        <f>IF(IFERROR(SEARCH(M$6,$D1719),0)&gt;0,TRIM(VLOOKUP(M$6,'Lifeline-Capability XWalk'!$F$6:$G$38,2,FALSE)),"")</f>
        <v/>
      </c>
      <c r="N1719" s="91" t="str">
        <f>IF(IFERROR(SEARCH(N$6,$D1719),0)&gt;0,TRIM(VLOOKUP(N$6,'Lifeline-Capability XWalk'!$F$6:$G$38,2,FALSE)),"")</f>
        <v/>
      </c>
      <c r="O1719" s="91" t="str">
        <f>IF(IFERROR(SEARCH(O$6,$D1719),0)&gt;0,TRIM(VLOOKUP(O$6,'Lifeline-Capability XWalk'!$F$6:$G$38,2,FALSE)),"")</f>
        <v/>
      </c>
      <c r="P1719" s="91" t="str">
        <f>IF(IFERROR(SEARCH(P$6,$D1719),0)&gt;0,TRIM(VLOOKUP(P$6,'Lifeline-Capability XWalk'!$F$6:$G$38,2,FALSE)),"")</f>
        <v/>
      </c>
      <c r="Q1719" s="91" t="str">
        <f>IF(IFERROR(SEARCH(Q$6,$D1719),0)&gt;0,TRIM(VLOOKUP(Q$6,'Lifeline-Capability XWalk'!$F$6:$G$38,2,FALSE)),"")</f>
        <v/>
      </c>
      <c r="R1719" s="91" t="str">
        <f>IF(IFERROR(SEARCH(R$6,$D1719),0)&gt;0,TRIM(VLOOKUP(R$6,'Lifeline-Capability XWalk'!$F$6:$G$38,2,FALSE)),"")</f>
        <v/>
      </c>
      <c r="S1719" s="91" t="str">
        <f>IF(IFERROR(SEARCH(S$6,$D1719),0)&gt;0,TRIM(VLOOKUP(S$6,'Lifeline-Capability XWalk'!$F$6:$G$38,2,FALSE)),"")</f>
        <v/>
      </c>
      <c r="T1719" s="91" t="str">
        <f>IF(IFERROR(SEARCH(T$6,$D1719),0)&gt;0,TRIM(VLOOKUP(T$6,'Lifeline-Capability XWalk'!$F$6:$G$38,2,FALSE)),"")</f>
        <v/>
      </c>
      <c r="U1719" s="91" t="str">
        <f>IF(IFERROR(SEARCH(U$6,$D1719),0)&gt;0,TRIM(VLOOKUP(U$6,'Lifeline-Capability XWalk'!$F$6:$G$38,2,FALSE)),"")</f>
        <v>Safety and Security; Food, Water, Shelter; Health and Medical; Energy; Communications; Hazardous Materials; Transportation; Water Systems;</v>
      </c>
      <c r="V1719" s="91" t="str">
        <f>IF(IFERROR(SEARCH(V$6,$D1719),0)&gt;0,TRIM(VLOOKUP(V$6,'Lifeline-Capability XWalk'!$F$6:$G$38,2,FALSE)),"")</f>
        <v/>
      </c>
      <c r="W1719" s="91" t="str">
        <f>IF(IFERROR(SEARCH(W$6,$D1719),0)&gt;0,TRIM(VLOOKUP(W$6,'Lifeline-Capability XWalk'!$F$6:$G$38,2,FALSE)),"")</f>
        <v/>
      </c>
      <c r="X1719" s="91" t="str">
        <f>IF(IFERROR(SEARCH(X$6,$D1719),0)&gt;0,TRIM(VLOOKUP(X$6,'Lifeline-Capability XWalk'!$F$6:$G$38,2,FALSE)),"")</f>
        <v/>
      </c>
      <c r="Y1719" s="91" t="str">
        <f>IF(IFERROR(SEARCH(Y$6,$D1719),0)&gt;0,TRIM(VLOOKUP(Y$6,'Lifeline-Capability XWalk'!$F$6:$G$38,2,FALSE)),"")</f>
        <v/>
      </c>
      <c r="Z1719" s="91" t="str">
        <f>IF(IFERROR(SEARCH(Z$6,$D1719),0)&gt;0,TRIM(VLOOKUP(Z$6,'Lifeline-Capability XWalk'!$F$6:$G$38,2,FALSE)),"")</f>
        <v/>
      </c>
      <c r="AA1719" s="91" t="str">
        <f>IF(IFERROR(SEARCH(AA$6,$D1719),0)&gt;0,TRIM(VLOOKUP(AA$6,'Lifeline-Capability XWalk'!$F$6:$G$38,2,FALSE)),"")</f>
        <v/>
      </c>
      <c r="AB1719" s="91" t="str">
        <f>IF(IFERROR(SEARCH(AB$6,$D1719),0)&gt;0,TRIM(VLOOKUP(AB$6,'Lifeline-Capability XWalk'!$F$6:$G$38,2,FALSE)),"")</f>
        <v>Communications</v>
      </c>
      <c r="AC1719" s="91" t="str">
        <f>IF(IFERROR(SEARCH(AC$6,$D1719),0)&gt;0,TRIM(VLOOKUP(AC$6,'Lifeline-Capability XWalk'!$F$6:$G$38,2,FALSE)),"")</f>
        <v/>
      </c>
      <c r="AD1719" s="91" t="str">
        <f>IF(IFERROR(SEARCH(AD$6,$D1719),0)&gt;0,TRIM(VLOOKUP(AD$6,'Lifeline-Capability XWalk'!$F$6:$G$38,2,FALSE)),"")</f>
        <v/>
      </c>
      <c r="AE1719" s="91" t="str">
        <f>IF(IFERROR(SEARCH(AE$6,$D1719),0)&gt;0,TRIM(VLOOKUP(AE$6,'Lifeline-Capability XWalk'!$F$6:$G$38,2,FALSE)),"")</f>
        <v/>
      </c>
      <c r="AF1719" s="91" t="str">
        <f>IF(IFERROR(SEARCH(AF$6,$D1719),0)&gt;0,TRIM(VLOOKUP(AF$6,'Lifeline-Capability XWalk'!$F$6:$G$38,2,FALSE)),"")</f>
        <v/>
      </c>
      <c r="AG1719" s="91" t="str">
        <f>IF(IFERROR(SEARCH(AG$6,$D1719),0)&gt;0,TRIM(VLOOKUP(AG$6,'Lifeline-Capability XWalk'!$F$6:$G$38,2,FALSE)),"")</f>
        <v/>
      </c>
      <c r="AH1719" s="91" t="str">
        <f>IF(IFERROR(SEARCH(AH$6,$D1719),0)&gt;0,TRIM(VLOOKUP(AH$6,'Lifeline-Capability XWalk'!$F$6:$G$38,2,FALSE)),"")</f>
        <v/>
      </c>
      <c r="AI1719" s="91" t="str">
        <f>IF(IFERROR(SEARCH(AI$6,$D1719),0)&gt;0,TRIM(VLOOKUP(AI$6,'Lifeline-Capability XWalk'!$F$6:$G$38,2,FALSE)),"")</f>
        <v/>
      </c>
      <c r="AJ1719" s="91" t="str">
        <f>IF(IFERROR(SEARCH(AJ$6,$D1719),0)&gt;0,TRIM(VLOOKUP(AJ$6,'Lifeline-Capability XWalk'!$F$6:$G$38,2,FALSE)),"")</f>
        <v/>
      </c>
      <c r="AK1719" s="91" t="str">
        <f>IF(IFERROR(SEARCH(AK$6,$D1719),0)&gt;0,TRIM(VLOOKUP(AK$6,'Lifeline-Capability XWalk'!$F$6:$G$38,2,FALSE)),"")</f>
        <v/>
      </c>
      <c r="AL1719" s="92" t="str">
        <f>IF(IFERROR(SEARCH(AL$6,$D1719),0)&gt;0,TRIM(VLOOKUP(AL$6,'Lifeline-Capability XWalk'!$F$6:$G$38,2,FALSE)),"")</f>
        <v/>
      </c>
      <c r="AM1719" s="24" t="str">
        <f t="shared" si="105"/>
        <v/>
      </c>
      <c r="AN1719" s="24" t="str">
        <f t="shared" si="105"/>
        <v/>
      </c>
      <c r="AO1719" s="24" t="str">
        <f t="shared" si="105"/>
        <v/>
      </c>
      <c r="AP1719" s="24" t="str">
        <f t="shared" si="105"/>
        <v/>
      </c>
      <c r="AQ1719" s="24" t="str">
        <f t="shared" si="105"/>
        <v>Communications</v>
      </c>
      <c r="AR1719" s="24" t="str">
        <f t="shared" si="105"/>
        <v/>
      </c>
      <c r="AS1719" s="24" t="str">
        <f t="shared" si="105"/>
        <v/>
      </c>
      <c r="AT1719" s="24" t="str">
        <f t="shared" si="105"/>
        <v/>
      </c>
      <c r="AU1719" s="24" t="str">
        <f t="shared" si="105"/>
        <v>Safety and Security; Food, Water, Shelter; Health and Medical; Energy; Communications; Hazardous Materials; Transportation; Water Systems;</v>
      </c>
    </row>
    <row r="1720" spans="1:47" ht="32.1" customHeight="1" x14ac:dyDescent="0.2">
      <c r="A1720" s="143" t="s">
        <v>1114</v>
      </c>
      <c r="B1720" s="144" t="s">
        <v>1314</v>
      </c>
      <c r="C1720" s="144" t="s">
        <v>2132</v>
      </c>
      <c r="D1720" s="124" t="s">
        <v>2234</v>
      </c>
      <c r="E1720" s="64" t="str">
        <f t="shared" si="103"/>
        <v>Safety and Security; Food, Water, Shelter; Health and Medical; Energy; Communications; Hazardous Materials; Transportation; Water Systems;</v>
      </c>
      <c r="F1720" s="70" t="s">
        <v>2133</v>
      </c>
      <c r="G1720" s="90" t="str">
        <f>IF(IFERROR(SEARCH(G$6,$D1720),0)&gt;0,TRIM(VLOOKUP(G$6,'Lifeline-Capability XWalk'!$F$6:$G$38,2,FALSE)),"")</f>
        <v/>
      </c>
      <c r="H1720" s="91" t="str">
        <f>IF(IFERROR(SEARCH(H$6,$D1720),0)&gt;0,TRIM(VLOOKUP(H$6,'Lifeline-Capability XWalk'!$F$6:$G$38,2,FALSE)),"")</f>
        <v/>
      </c>
      <c r="I1720" s="91" t="str">
        <f>IF(IFERROR(SEARCH(I$6,$D1720),0)&gt;0,TRIM(VLOOKUP(I$6,'Lifeline-Capability XWalk'!$F$6:$G$38,2,FALSE)),"")</f>
        <v/>
      </c>
      <c r="J1720" s="91" t="str">
        <f>IF(IFERROR(SEARCH(J$6,$D1720),0)&gt;0,TRIM(VLOOKUP(J$6,'Lifeline-Capability XWalk'!$F$6:$G$38,2,FALSE)),"")</f>
        <v/>
      </c>
      <c r="K1720" s="91" t="str">
        <f>IF(IFERROR(SEARCH(K$6,$D1720),0)&gt;0,TRIM(VLOOKUP(K$6,'Lifeline-Capability XWalk'!$F$6:$G$38,2,FALSE)),"")</f>
        <v/>
      </c>
      <c r="L1720" s="91" t="str">
        <f>IF(IFERROR(SEARCH(L$6,$D1720),0)&gt;0,TRIM(VLOOKUP(L$6,'Lifeline-Capability XWalk'!$F$6:$G$38,2,FALSE)),"")</f>
        <v/>
      </c>
      <c r="M1720" s="91" t="str">
        <f>IF(IFERROR(SEARCH(M$6,$D1720),0)&gt;0,TRIM(VLOOKUP(M$6,'Lifeline-Capability XWalk'!$F$6:$G$38,2,FALSE)),"")</f>
        <v/>
      </c>
      <c r="N1720" s="91" t="str">
        <f>IF(IFERROR(SEARCH(N$6,$D1720),0)&gt;0,TRIM(VLOOKUP(N$6,'Lifeline-Capability XWalk'!$F$6:$G$38,2,FALSE)),"")</f>
        <v/>
      </c>
      <c r="O1720" s="91" t="str">
        <f>IF(IFERROR(SEARCH(O$6,$D1720),0)&gt;0,TRIM(VLOOKUP(O$6,'Lifeline-Capability XWalk'!$F$6:$G$38,2,FALSE)),"")</f>
        <v/>
      </c>
      <c r="P1720" s="91" t="str">
        <f>IF(IFERROR(SEARCH(P$6,$D1720),0)&gt;0,TRIM(VLOOKUP(P$6,'Lifeline-Capability XWalk'!$F$6:$G$38,2,FALSE)),"")</f>
        <v/>
      </c>
      <c r="Q1720" s="91" t="str">
        <f>IF(IFERROR(SEARCH(Q$6,$D1720),0)&gt;0,TRIM(VLOOKUP(Q$6,'Lifeline-Capability XWalk'!$F$6:$G$38,2,FALSE)),"")</f>
        <v/>
      </c>
      <c r="R1720" s="91" t="str">
        <f>IF(IFERROR(SEARCH(R$6,$D1720),0)&gt;0,TRIM(VLOOKUP(R$6,'Lifeline-Capability XWalk'!$F$6:$G$38,2,FALSE)),"")</f>
        <v/>
      </c>
      <c r="S1720" s="91" t="str">
        <f>IF(IFERROR(SEARCH(S$6,$D1720),0)&gt;0,TRIM(VLOOKUP(S$6,'Lifeline-Capability XWalk'!$F$6:$G$38,2,FALSE)),"")</f>
        <v/>
      </c>
      <c r="T1720" s="91" t="str">
        <f>IF(IFERROR(SEARCH(T$6,$D1720),0)&gt;0,TRIM(VLOOKUP(T$6,'Lifeline-Capability XWalk'!$F$6:$G$38,2,FALSE)),"")</f>
        <v/>
      </c>
      <c r="U1720" s="91" t="str">
        <f>IF(IFERROR(SEARCH(U$6,$D1720),0)&gt;0,TRIM(VLOOKUP(U$6,'Lifeline-Capability XWalk'!$F$6:$G$38,2,FALSE)),"")</f>
        <v>Safety and Security; Food, Water, Shelter; Health and Medical; Energy; Communications; Hazardous Materials; Transportation; Water Systems;</v>
      </c>
      <c r="V1720" s="91" t="str">
        <f>IF(IFERROR(SEARCH(V$6,$D1720),0)&gt;0,TRIM(VLOOKUP(V$6,'Lifeline-Capability XWalk'!$F$6:$G$38,2,FALSE)),"")</f>
        <v/>
      </c>
      <c r="W1720" s="91" t="str">
        <f>IF(IFERROR(SEARCH(W$6,$D1720),0)&gt;0,TRIM(VLOOKUP(W$6,'Lifeline-Capability XWalk'!$F$6:$G$38,2,FALSE)),"")</f>
        <v/>
      </c>
      <c r="X1720" s="91" t="str">
        <f>IF(IFERROR(SEARCH(X$6,$D1720),0)&gt;0,TRIM(VLOOKUP(X$6,'Lifeline-Capability XWalk'!$F$6:$G$38,2,FALSE)),"")</f>
        <v/>
      </c>
      <c r="Y1720" s="91" t="str">
        <f>IF(IFERROR(SEARCH(Y$6,$D1720),0)&gt;0,TRIM(VLOOKUP(Y$6,'Lifeline-Capability XWalk'!$F$6:$G$38,2,FALSE)),"")</f>
        <v/>
      </c>
      <c r="Z1720" s="91" t="str">
        <f>IF(IFERROR(SEARCH(Z$6,$D1720),0)&gt;0,TRIM(VLOOKUP(Z$6,'Lifeline-Capability XWalk'!$F$6:$G$38,2,FALSE)),"")</f>
        <v/>
      </c>
      <c r="AA1720" s="91" t="str">
        <f>IF(IFERROR(SEARCH(AA$6,$D1720),0)&gt;0,TRIM(VLOOKUP(AA$6,'Lifeline-Capability XWalk'!$F$6:$G$38,2,FALSE)),"")</f>
        <v>Communications</v>
      </c>
      <c r="AB1720" s="91" t="str">
        <f>IF(IFERROR(SEARCH(AB$6,$D1720),0)&gt;0,TRIM(VLOOKUP(AB$6,'Lifeline-Capability XWalk'!$F$6:$G$38,2,FALSE)),"")</f>
        <v>Communications</v>
      </c>
      <c r="AC1720" s="91" t="str">
        <f>IF(IFERROR(SEARCH(AC$6,$D1720),0)&gt;0,TRIM(VLOOKUP(AC$6,'Lifeline-Capability XWalk'!$F$6:$G$38,2,FALSE)),"")</f>
        <v/>
      </c>
      <c r="AD1720" s="91" t="str">
        <f>IF(IFERROR(SEARCH(AD$6,$D1720),0)&gt;0,TRIM(VLOOKUP(AD$6,'Lifeline-Capability XWalk'!$F$6:$G$38,2,FALSE)),"")</f>
        <v/>
      </c>
      <c r="AE1720" s="91" t="str">
        <f>IF(IFERROR(SEARCH(AE$6,$D1720),0)&gt;0,TRIM(VLOOKUP(AE$6,'Lifeline-Capability XWalk'!$F$6:$G$38,2,FALSE)),"")</f>
        <v/>
      </c>
      <c r="AF1720" s="91" t="str">
        <f>IF(IFERROR(SEARCH(AF$6,$D1720),0)&gt;0,TRIM(VLOOKUP(AF$6,'Lifeline-Capability XWalk'!$F$6:$G$38,2,FALSE)),"")</f>
        <v/>
      </c>
      <c r="AG1720" s="91" t="str">
        <f>IF(IFERROR(SEARCH(AG$6,$D1720),0)&gt;0,TRIM(VLOOKUP(AG$6,'Lifeline-Capability XWalk'!$F$6:$G$38,2,FALSE)),"")</f>
        <v/>
      </c>
      <c r="AH1720" s="91" t="str">
        <f>IF(IFERROR(SEARCH(AH$6,$D1720),0)&gt;0,TRIM(VLOOKUP(AH$6,'Lifeline-Capability XWalk'!$F$6:$G$38,2,FALSE)),"")</f>
        <v/>
      </c>
      <c r="AI1720" s="91" t="str">
        <f>IF(IFERROR(SEARCH(AI$6,$D1720),0)&gt;0,TRIM(VLOOKUP(AI$6,'Lifeline-Capability XWalk'!$F$6:$G$38,2,FALSE)),"")</f>
        <v/>
      </c>
      <c r="AJ1720" s="91" t="str">
        <f>IF(IFERROR(SEARCH(AJ$6,$D1720),0)&gt;0,TRIM(VLOOKUP(AJ$6,'Lifeline-Capability XWalk'!$F$6:$G$38,2,FALSE)),"")</f>
        <v/>
      </c>
      <c r="AK1720" s="91" t="str">
        <f>IF(IFERROR(SEARCH(AK$6,$D1720),0)&gt;0,TRIM(VLOOKUP(AK$6,'Lifeline-Capability XWalk'!$F$6:$G$38,2,FALSE)),"")</f>
        <v/>
      </c>
      <c r="AL1720" s="92" t="str">
        <f>IF(IFERROR(SEARCH(AL$6,$D1720),0)&gt;0,TRIM(VLOOKUP(AL$6,'Lifeline-Capability XWalk'!$F$6:$G$38,2,FALSE)),"")</f>
        <v/>
      </c>
      <c r="AM1720" s="24" t="str">
        <f t="shared" ref="AM1720:AU1748" si="106">IF(COUNTIF($G1720:$AL1720,AM$6)&gt;0,AM$6,"")</f>
        <v/>
      </c>
      <c r="AN1720" s="24" t="str">
        <f t="shared" si="106"/>
        <v/>
      </c>
      <c r="AO1720" s="24" t="str">
        <f t="shared" si="106"/>
        <v/>
      </c>
      <c r="AP1720" s="24" t="str">
        <f t="shared" si="106"/>
        <v/>
      </c>
      <c r="AQ1720" s="24" t="str">
        <f t="shared" si="106"/>
        <v>Communications</v>
      </c>
      <c r="AR1720" s="24" t="str">
        <f t="shared" si="106"/>
        <v/>
      </c>
      <c r="AS1720" s="24" t="str">
        <f t="shared" si="106"/>
        <v/>
      </c>
      <c r="AT1720" s="24" t="str">
        <f t="shared" si="106"/>
        <v/>
      </c>
      <c r="AU1720" s="24" t="str">
        <f t="shared" si="106"/>
        <v>Safety and Security; Food, Water, Shelter; Health and Medical; Energy; Communications; Hazardous Materials; Transportation; Water Systems;</v>
      </c>
    </row>
    <row r="1721" spans="1:47" ht="32.1" customHeight="1" x14ac:dyDescent="0.2">
      <c r="A1721" s="143" t="s">
        <v>1114</v>
      </c>
      <c r="B1721" s="144" t="s">
        <v>1314</v>
      </c>
      <c r="C1721" s="144" t="s">
        <v>2132</v>
      </c>
      <c r="D1721" s="124" t="s">
        <v>2229</v>
      </c>
      <c r="E1721" s="64" t="str">
        <f t="shared" si="103"/>
        <v>Safety and Security; Food, Water, Shelter; Health and Medical; Energy; Communications; Hazardous Materials; Transportation; Water Systems;</v>
      </c>
      <c r="F1721" s="70" t="s">
        <v>2134</v>
      </c>
      <c r="G1721" s="90" t="str">
        <f>IF(IFERROR(SEARCH(G$6,$D1721),0)&gt;0,TRIM(VLOOKUP(G$6,'Lifeline-Capability XWalk'!$F$6:$G$38,2,FALSE)),"")</f>
        <v/>
      </c>
      <c r="H1721" s="91" t="str">
        <f>IF(IFERROR(SEARCH(H$6,$D1721),0)&gt;0,TRIM(VLOOKUP(H$6,'Lifeline-Capability XWalk'!$F$6:$G$38,2,FALSE)),"")</f>
        <v/>
      </c>
      <c r="I1721" s="91" t="str">
        <f>IF(IFERROR(SEARCH(I$6,$D1721),0)&gt;0,TRIM(VLOOKUP(I$6,'Lifeline-Capability XWalk'!$F$6:$G$38,2,FALSE)),"")</f>
        <v/>
      </c>
      <c r="J1721" s="91" t="str">
        <f>IF(IFERROR(SEARCH(J$6,$D1721),0)&gt;0,TRIM(VLOOKUP(J$6,'Lifeline-Capability XWalk'!$F$6:$G$38,2,FALSE)),"")</f>
        <v/>
      </c>
      <c r="K1721" s="91" t="str">
        <f>IF(IFERROR(SEARCH(K$6,$D1721),0)&gt;0,TRIM(VLOOKUP(K$6,'Lifeline-Capability XWalk'!$F$6:$G$38,2,FALSE)),"")</f>
        <v/>
      </c>
      <c r="L1721" s="91" t="str">
        <f>IF(IFERROR(SEARCH(L$6,$D1721),0)&gt;0,TRIM(VLOOKUP(L$6,'Lifeline-Capability XWalk'!$F$6:$G$38,2,FALSE)),"")</f>
        <v/>
      </c>
      <c r="M1721" s="91" t="str">
        <f>IF(IFERROR(SEARCH(M$6,$D1721),0)&gt;0,TRIM(VLOOKUP(M$6,'Lifeline-Capability XWalk'!$F$6:$G$38,2,FALSE)),"")</f>
        <v/>
      </c>
      <c r="N1721" s="91" t="str">
        <f>IF(IFERROR(SEARCH(N$6,$D1721),0)&gt;0,TRIM(VLOOKUP(N$6,'Lifeline-Capability XWalk'!$F$6:$G$38,2,FALSE)),"")</f>
        <v/>
      </c>
      <c r="O1721" s="91" t="str">
        <f>IF(IFERROR(SEARCH(O$6,$D1721),0)&gt;0,TRIM(VLOOKUP(O$6,'Lifeline-Capability XWalk'!$F$6:$G$38,2,FALSE)),"")</f>
        <v/>
      </c>
      <c r="P1721" s="91" t="str">
        <f>IF(IFERROR(SEARCH(P$6,$D1721),0)&gt;0,TRIM(VLOOKUP(P$6,'Lifeline-Capability XWalk'!$F$6:$G$38,2,FALSE)),"")</f>
        <v/>
      </c>
      <c r="Q1721" s="91" t="str">
        <f>IF(IFERROR(SEARCH(Q$6,$D1721),0)&gt;0,TRIM(VLOOKUP(Q$6,'Lifeline-Capability XWalk'!$F$6:$G$38,2,FALSE)),"")</f>
        <v/>
      </c>
      <c r="R1721" s="91" t="str">
        <f>IF(IFERROR(SEARCH(R$6,$D1721),0)&gt;0,TRIM(VLOOKUP(R$6,'Lifeline-Capability XWalk'!$F$6:$G$38,2,FALSE)),"")</f>
        <v/>
      </c>
      <c r="S1721" s="91" t="str">
        <f>IF(IFERROR(SEARCH(S$6,$D1721),0)&gt;0,TRIM(VLOOKUP(S$6,'Lifeline-Capability XWalk'!$F$6:$G$38,2,FALSE)),"")</f>
        <v/>
      </c>
      <c r="T1721" s="91" t="str">
        <f>IF(IFERROR(SEARCH(T$6,$D1721),0)&gt;0,TRIM(VLOOKUP(T$6,'Lifeline-Capability XWalk'!$F$6:$G$38,2,FALSE)),"")</f>
        <v/>
      </c>
      <c r="U1721" s="91" t="str">
        <f>IF(IFERROR(SEARCH(U$6,$D1721),0)&gt;0,TRIM(VLOOKUP(U$6,'Lifeline-Capability XWalk'!$F$6:$G$38,2,FALSE)),"")</f>
        <v>Safety and Security; Food, Water, Shelter; Health and Medical; Energy; Communications; Hazardous Materials; Transportation; Water Systems;</v>
      </c>
      <c r="V1721" s="91" t="str">
        <f>IF(IFERROR(SEARCH(V$6,$D1721),0)&gt;0,TRIM(VLOOKUP(V$6,'Lifeline-Capability XWalk'!$F$6:$G$38,2,FALSE)),"")</f>
        <v/>
      </c>
      <c r="W1721" s="91" t="str">
        <f>IF(IFERROR(SEARCH(W$6,$D1721),0)&gt;0,TRIM(VLOOKUP(W$6,'Lifeline-Capability XWalk'!$F$6:$G$38,2,FALSE)),"")</f>
        <v/>
      </c>
      <c r="X1721" s="91" t="str">
        <f>IF(IFERROR(SEARCH(X$6,$D1721),0)&gt;0,TRIM(VLOOKUP(X$6,'Lifeline-Capability XWalk'!$F$6:$G$38,2,FALSE)),"")</f>
        <v/>
      </c>
      <c r="Y1721" s="91" t="str">
        <f>IF(IFERROR(SEARCH(Y$6,$D1721),0)&gt;0,TRIM(VLOOKUP(Y$6,'Lifeline-Capability XWalk'!$F$6:$G$38,2,FALSE)),"")</f>
        <v/>
      </c>
      <c r="Z1721" s="91" t="str">
        <f>IF(IFERROR(SEARCH(Z$6,$D1721),0)&gt;0,TRIM(VLOOKUP(Z$6,'Lifeline-Capability XWalk'!$F$6:$G$38,2,FALSE)),"")</f>
        <v/>
      </c>
      <c r="AA1721" s="91" t="str">
        <f>IF(IFERROR(SEARCH(AA$6,$D1721),0)&gt;0,TRIM(VLOOKUP(AA$6,'Lifeline-Capability XWalk'!$F$6:$G$38,2,FALSE)),"")</f>
        <v/>
      </c>
      <c r="AB1721" s="91" t="str">
        <f>IF(IFERROR(SEARCH(AB$6,$D1721),0)&gt;0,TRIM(VLOOKUP(AB$6,'Lifeline-Capability XWalk'!$F$6:$G$38,2,FALSE)),"")</f>
        <v>Communications</v>
      </c>
      <c r="AC1721" s="91" t="str">
        <f>IF(IFERROR(SEARCH(AC$6,$D1721),0)&gt;0,TRIM(VLOOKUP(AC$6,'Lifeline-Capability XWalk'!$F$6:$G$38,2,FALSE)),"")</f>
        <v/>
      </c>
      <c r="AD1721" s="91" t="str">
        <f>IF(IFERROR(SEARCH(AD$6,$D1721),0)&gt;0,TRIM(VLOOKUP(AD$6,'Lifeline-Capability XWalk'!$F$6:$G$38,2,FALSE)),"")</f>
        <v/>
      </c>
      <c r="AE1721" s="91" t="str">
        <f>IF(IFERROR(SEARCH(AE$6,$D1721),0)&gt;0,TRIM(VLOOKUP(AE$6,'Lifeline-Capability XWalk'!$F$6:$G$38,2,FALSE)),"")</f>
        <v/>
      </c>
      <c r="AF1721" s="91" t="str">
        <f>IF(IFERROR(SEARCH(AF$6,$D1721),0)&gt;0,TRIM(VLOOKUP(AF$6,'Lifeline-Capability XWalk'!$F$6:$G$38,2,FALSE)),"")</f>
        <v/>
      </c>
      <c r="AG1721" s="91" t="str">
        <f>IF(IFERROR(SEARCH(AG$6,$D1721),0)&gt;0,TRIM(VLOOKUP(AG$6,'Lifeline-Capability XWalk'!$F$6:$G$38,2,FALSE)),"")</f>
        <v/>
      </c>
      <c r="AH1721" s="91" t="str">
        <f>IF(IFERROR(SEARCH(AH$6,$D1721),0)&gt;0,TRIM(VLOOKUP(AH$6,'Lifeline-Capability XWalk'!$F$6:$G$38,2,FALSE)),"")</f>
        <v/>
      </c>
      <c r="AI1721" s="91" t="str">
        <f>IF(IFERROR(SEARCH(AI$6,$D1721),0)&gt;0,TRIM(VLOOKUP(AI$6,'Lifeline-Capability XWalk'!$F$6:$G$38,2,FALSE)),"")</f>
        <v/>
      </c>
      <c r="AJ1721" s="91" t="str">
        <f>IF(IFERROR(SEARCH(AJ$6,$D1721),0)&gt;0,TRIM(VLOOKUP(AJ$6,'Lifeline-Capability XWalk'!$F$6:$G$38,2,FALSE)),"")</f>
        <v/>
      </c>
      <c r="AK1721" s="91" t="str">
        <f>IF(IFERROR(SEARCH(AK$6,$D1721),0)&gt;0,TRIM(VLOOKUP(AK$6,'Lifeline-Capability XWalk'!$F$6:$G$38,2,FALSE)),"")</f>
        <v/>
      </c>
      <c r="AL1721" s="92" t="str">
        <f>IF(IFERROR(SEARCH(AL$6,$D1721),0)&gt;0,TRIM(VLOOKUP(AL$6,'Lifeline-Capability XWalk'!$F$6:$G$38,2,FALSE)),"")</f>
        <v/>
      </c>
      <c r="AM1721" s="24" t="str">
        <f t="shared" si="106"/>
        <v/>
      </c>
      <c r="AN1721" s="24" t="str">
        <f t="shared" si="106"/>
        <v/>
      </c>
      <c r="AO1721" s="24" t="str">
        <f t="shared" si="106"/>
        <v/>
      </c>
      <c r="AP1721" s="24" t="str">
        <f t="shared" si="106"/>
        <v/>
      </c>
      <c r="AQ1721" s="24" t="str">
        <f t="shared" si="106"/>
        <v>Communications</v>
      </c>
      <c r="AR1721" s="24" t="str">
        <f t="shared" si="106"/>
        <v/>
      </c>
      <c r="AS1721" s="24" t="str">
        <f t="shared" si="106"/>
        <v/>
      </c>
      <c r="AT1721" s="24" t="str">
        <f t="shared" si="106"/>
        <v/>
      </c>
      <c r="AU1721" s="24" t="str">
        <f t="shared" si="106"/>
        <v>Safety and Security; Food, Water, Shelter; Health and Medical; Energy; Communications; Hazardous Materials; Transportation; Water Systems;</v>
      </c>
    </row>
    <row r="1722" spans="1:47" ht="32.1" customHeight="1" x14ac:dyDescent="0.2">
      <c r="A1722" s="143" t="s">
        <v>1114</v>
      </c>
      <c r="B1722" s="144" t="s">
        <v>1314</v>
      </c>
      <c r="C1722" s="144" t="s">
        <v>2249</v>
      </c>
      <c r="D1722" s="124" t="s">
        <v>1521</v>
      </c>
      <c r="E1722" s="64" t="str">
        <f t="shared" si="103"/>
        <v>Health and Medical, Communications</v>
      </c>
      <c r="F1722" s="70" t="s">
        <v>2135</v>
      </c>
      <c r="G1722" s="90" t="str">
        <f>IF(IFERROR(SEARCH(G$6,$D1722),0)&gt;0,TRIM(VLOOKUP(G$6,'Lifeline-Capability XWalk'!$F$6:$G$38,2,FALSE)),"")</f>
        <v/>
      </c>
      <c r="H1722" s="91" t="str">
        <f>IF(IFERROR(SEARCH(H$6,$D1722),0)&gt;0,TRIM(VLOOKUP(H$6,'Lifeline-Capability XWalk'!$F$6:$G$38,2,FALSE)),"")</f>
        <v/>
      </c>
      <c r="I1722" s="91" t="str">
        <f>IF(IFERROR(SEARCH(I$6,$D1722),0)&gt;0,TRIM(VLOOKUP(I$6,'Lifeline-Capability XWalk'!$F$6:$G$38,2,FALSE)),"")</f>
        <v/>
      </c>
      <c r="J1722" s="91" t="str">
        <f>IF(IFERROR(SEARCH(J$6,$D1722),0)&gt;0,TRIM(VLOOKUP(J$6,'Lifeline-Capability XWalk'!$F$6:$G$38,2,FALSE)),"")</f>
        <v/>
      </c>
      <c r="K1722" s="91" t="str">
        <f>IF(IFERROR(SEARCH(K$6,$D1722),0)&gt;0,TRIM(VLOOKUP(K$6,'Lifeline-Capability XWalk'!$F$6:$G$38,2,FALSE)),"")</f>
        <v/>
      </c>
      <c r="L1722" s="91" t="str">
        <f>IF(IFERROR(SEARCH(L$6,$D1722),0)&gt;0,TRIM(VLOOKUP(L$6,'Lifeline-Capability XWalk'!$F$6:$G$38,2,FALSE)),"")</f>
        <v/>
      </c>
      <c r="M1722" s="91" t="str">
        <f>IF(IFERROR(SEARCH(M$6,$D1722),0)&gt;0,TRIM(VLOOKUP(M$6,'Lifeline-Capability XWalk'!$F$6:$G$38,2,FALSE)),"")</f>
        <v/>
      </c>
      <c r="N1722" s="91" t="str">
        <f>IF(IFERROR(SEARCH(N$6,$D1722),0)&gt;0,TRIM(VLOOKUP(N$6,'Lifeline-Capability XWalk'!$F$6:$G$38,2,FALSE)),"")</f>
        <v/>
      </c>
      <c r="O1722" s="91" t="str">
        <f>IF(IFERROR(SEARCH(O$6,$D1722),0)&gt;0,TRIM(VLOOKUP(O$6,'Lifeline-Capability XWalk'!$F$6:$G$38,2,FALSE)),"")</f>
        <v/>
      </c>
      <c r="P1722" s="91" t="str">
        <f>IF(IFERROR(SEARCH(P$6,$D1722),0)&gt;0,TRIM(VLOOKUP(P$6,'Lifeline-Capability XWalk'!$F$6:$G$38,2,FALSE)),"")</f>
        <v/>
      </c>
      <c r="Q1722" s="91" t="str">
        <f>IF(IFERROR(SEARCH(Q$6,$D1722),0)&gt;0,TRIM(VLOOKUP(Q$6,'Lifeline-Capability XWalk'!$F$6:$G$38,2,FALSE)),"")</f>
        <v/>
      </c>
      <c r="R1722" s="91" t="str">
        <f>IF(IFERROR(SEARCH(R$6,$D1722),0)&gt;0,TRIM(VLOOKUP(R$6,'Lifeline-Capability XWalk'!$F$6:$G$38,2,FALSE)),"")</f>
        <v/>
      </c>
      <c r="S1722" s="91" t="str">
        <f>IF(IFERROR(SEARCH(S$6,$D1722),0)&gt;0,TRIM(VLOOKUP(S$6,'Lifeline-Capability XWalk'!$F$6:$G$38,2,FALSE)),"")</f>
        <v/>
      </c>
      <c r="T1722" s="91" t="str">
        <f>IF(IFERROR(SEARCH(T$6,$D1722),0)&gt;0,TRIM(VLOOKUP(T$6,'Lifeline-Capability XWalk'!$F$6:$G$38,2,FALSE)),"")</f>
        <v/>
      </c>
      <c r="U1722" s="91" t="str">
        <f>IF(IFERROR(SEARCH(U$6,$D1722),0)&gt;0,TRIM(VLOOKUP(U$6,'Lifeline-Capability XWalk'!$F$6:$G$38,2,FALSE)),"")</f>
        <v/>
      </c>
      <c r="V1722" s="91" t="str">
        <f>IF(IFERROR(SEARCH(V$6,$D1722),0)&gt;0,TRIM(VLOOKUP(V$6,'Lifeline-Capability XWalk'!$F$6:$G$38,2,FALSE)),"")</f>
        <v/>
      </c>
      <c r="W1722" s="91" t="str">
        <f>IF(IFERROR(SEARCH(W$6,$D1722),0)&gt;0,TRIM(VLOOKUP(W$6,'Lifeline-Capability XWalk'!$F$6:$G$38,2,FALSE)),"")</f>
        <v/>
      </c>
      <c r="X1722" s="91" t="str">
        <f>IF(IFERROR(SEARCH(X$6,$D1722),0)&gt;0,TRIM(VLOOKUP(X$6,'Lifeline-Capability XWalk'!$F$6:$G$38,2,FALSE)),"")</f>
        <v/>
      </c>
      <c r="Y1722" s="91" t="str">
        <f>IF(IFERROR(SEARCH(Y$6,$D1722),0)&gt;0,TRIM(VLOOKUP(Y$6,'Lifeline-Capability XWalk'!$F$6:$G$38,2,FALSE)),"")</f>
        <v/>
      </c>
      <c r="Z1722" s="91" t="str">
        <f>IF(IFERROR(SEARCH(Z$6,$D1722),0)&gt;0,TRIM(VLOOKUP(Z$6,'Lifeline-Capability XWalk'!$F$6:$G$38,2,FALSE)),"")</f>
        <v/>
      </c>
      <c r="AA1722" s="91" t="str">
        <f>IF(IFERROR(SEARCH(AA$6,$D1722),0)&gt;0,TRIM(VLOOKUP(AA$6,'Lifeline-Capability XWalk'!$F$6:$G$38,2,FALSE)),"")</f>
        <v>Communications</v>
      </c>
      <c r="AB1722" s="91" t="str">
        <f>IF(IFERROR(SEARCH(AB$6,$D1722),0)&gt;0,TRIM(VLOOKUP(AB$6,'Lifeline-Capability XWalk'!$F$6:$G$38,2,FALSE)),"")</f>
        <v>Communications</v>
      </c>
      <c r="AC1722" s="91" t="str">
        <f>IF(IFERROR(SEARCH(AC$6,$D1722),0)&gt;0,TRIM(VLOOKUP(AC$6,'Lifeline-Capability XWalk'!$F$6:$G$38,2,FALSE)),"")</f>
        <v/>
      </c>
      <c r="AD1722" s="91" t="str">
        <f>IF(IFERROR(SEARCH(AD$6,$D1722),0)&gt;0,TRIM(VLOOKUP(AD$6,'Lifeline-Capability XWalk'!$F$6:$G$38,2,FALSE)),"")</f>
        <v/>
      </c>
      <c r="AE1722" s="91" t="str">
        <f>IF(IFERROR(SEARCH(AE$6,$D1722),0)&gt;0,TRIM(VLOOKUP(AE$6,'Lifeline-Capability XWalk'!$F$6:$G$38,2,FALSE)),"")</f>
        <v>Health and Medical</v>
      </c>
      <c r="AF1722" s="91" t="str">
        <f>IF(IFERROR(SEARCH(AF$6,$D1722),0)&gt;0,TRIM(VLOOKUP(AF$6,'Lifeline-Capability XWalk'!$F$6:$G$38,2,FALSE)),"")</f>
        <v/>
      </c>
      <c r="AG1722" s="91" t="str">
        <f>IF(IFERROR(SEARCH(AG$6,$D1722),0)&gt;0,TRIM(VLOOKUP(AG$6,'Lifeline-Capability XWalk'!$F$6:$G$38,2,FALSE)),"")</f>
        <v/>
      </c>
      <c r="AH1722" s="91" t="str">
        <f>IF(IFERROR(SEARCH(AH$6,$D1722),0)&gt;0,TRIM(VLOOKUP(AH$6,'Lifeline-Capability XWalk'!$F$6:$G$38,2,FALSE)),"")</f>
        <v/>
      </c>
      <c r="AI1722" s="91" t="str">
        <f>IF(IFERROR(SEARCH(AI$6,$D1722),0)&gt;0,TRIM(VLOOKUP(AI$6,'Lifeline-Capability XWalk'!$F$6:$G$38,2,FALSE)),"")</f>
        <v/>
      </c>
      <c r="AJ1722" s="91" t="str">
        <f>IF(IFERROR(SEARCH(AJ$6,$D1722),0)&gt;0,TRIM(VLOOKUP(AJ$6,'Lifeline-Capability XWalk'!$F$6:$G$38,2,FALSE)),"")</f>
        <v/>
      </c>
      <c r="AK1722" s="91" t="str">
        <f>IF(IFERROR(SEARCH(AK$6,$D1722),0)&gt;0,TRIM(VLOOKUP(AK$6,'Lifeline-Capability XWalk'!$F$6:$G$38,2,FALSE)),"")</f>
        <v/>
      </c>
      <c r="AL1722" s="92" t="str">
        <f>IF(IFERROR(SEARCH(AL$6,$D1722),0)&gt;0,TRIM(VLOOKUP(AL$6,'Lifeline-Capability XWalk'!$F$6:$G$38,2,FALSE)),"")</f>
        <v/>
      </c>
      <c r="AM1722" s="24" t="str">
        <f t="shared" si="106"/>
        <v/>
      </c>
      <c r="AN1722" s="24" t="str">
        <f t="shared" si="106"/>
        <v/>
      </c>
      <c r="AO1722" s="24" t="str">
        <f t="shared" si="106"/>
        <v>Health and Medical</v>
      </c>
      <c r="AP1722" s="24" t="str">
        <f t="shared" si="106"/>
        <v/>
      </c>
      <c r="AQ1722" s="24" t="str">
        <f t="shared" si="106"/>
        <v>Communications</v>
      </c>
      <c r="AR1722" s="24" t="str">
        <f t="shared" si="106"/>
        <v/>
      </c>
      <c r="AS1722" s="24" t="str">
        <f t="shared" si="106"/>
        <v/>
      </c>
      <c r="AT1722" s="24" t="str">
        <f t="shared" si="106"/>
        <v/>
      </c>
      <c r="AU1722" s="24" t="str">
        <f t="shared" si="106"/>
        <v/>
      </c>
    </row>
    <row r="1723" spans="1:47" ht="32.1" customHeight="1" x14ac:dyDescent="0.2">
      <c r="A1723" s="143" t="s">
        <v>1112</v>
      </c>
      <c r="B1723" s="144" t="s">
        <v>1314</v>
      </c>
      <c r="C1723" s="144" t="s">
        <v>2249</v>
      </c>
      <c r="D1723" s="124" t="s">
        <v>1104</v>
      </c>
      <c r="E1723" s="64" t="str">
        <f t="shared" si="103"/>
        <v>Communications</v>
      </c>
      <c r="F1723" s="65" t="s">
        <v>2136</v>
      </c>
      <c r="G1723" s="90" t="str">
        <f>IF(IFERROR(SEARCH(G$6,$D1723),0)&gt;0,TRIM(VLOOKUP(G$6,'Lifeline-Capability XWalk'!$F$6:$G$38,2,FALSE)),"")</f>
        <v/>
      </c>
      <c r="H1723" s="91" t="str">
        <f>IF(IFERROR(SEARCH(H$6,$D1723),0)&gt;0,TRIM(VLOOKUP(H$6,'Lifeline-Capability XWalk'!$F$6:$G$38,2,FALSE)),"")</f>
        <v/>
      </c>
      <c r="I1723" s="91" t="str">
        <f>IF(IFERROR(SEARCH(I$6,$D1723),0)&gt;0,TRIM(VLOOKUP(I$6,'Lifeline-Capability XWalk'!$F$6:$G$38,2,FALSE)),"")</f>
        <v/>
      </c>
      <c r="J1723" s="91" t="str">
        <f>IF(IFERROR(SEARCH(J$6,$D1723),0)&gt;0,TRIM(VLOOKUP(J$6,'Lifeline-Capability XWalk'!$F$6:$G$38,2,FALSE)),"")</f>
        <v/>
      </c>
      <c r="K1723" s="91" t="str">
        <f>IF(IFERROR(SEARCH(K$6,$D1723),0)&gt;0,TRIM(VLOOKUP(K$6,'Lifeline-Capability XWalk'!$F$6:$G$38,2,FALSE)),"")</f>
        <v/>
      </c>
      <c r="L1723" s="91" t="str">
        <f>IF(IFERROR(SEARCH(L$6,$D1723),0)&gt;0,TRIM(VLOOKUP(L$6,'Lifeline-Capability XWalk'!$F$6:$G$38,2,FALSE)),"")</f>
        <v/>
      </c>
      <c r="M1723" s="91" t="str">
        <f>IF(IFERROR(SEARCH(M$6,$D1723),0)&gt;0,TRIM(VLOOKUP(M$6,'Lifeline-Capability XWalk'!$F$6:$G$38,2,FALSE)),"")</f>
        <v/>
      </c>
      <c r="N1723" s="91" t="str">
        <f>IF(IFERROR(SEARCH(N$6,$D1723),0)&gt;0,TRIM(VLOOKUP(N$6,'Lifeline-Capability XWalk'!$F$6:$G$38,2,FALSE)),"")</f>
        <v/>
      </c>
      <c r="O1723" s="91" t="str">
        <f>IF(IFERROR(SEARCH(O$6,$D1723),0)&gt;0,TRIM(VLOOKUP(O$6,'Lifeline-Capability XWalk'!$F$6:$G$38,2,FALSE)),"")</f>
        <v/>
      </c>
      <c r="P1723" s="91" t="str">
        <f>IF(IFERROR(SEARCH(P$6,$D1723),0)&gt;0,TRIM(VLOOKUP(P$6,'Lifeline-Capability XWalk'!$F$6:$G$38,2,FALSE)),"")</f>
        <v/>
      </c>
      <c r="Q1723" s="91" t="str">
        <f>IF(IFERROR(SEARCH(Q$6,$D1723),0)&gt;0,TRIM(VLOOKUP(Q$6,'Lifeline-Capability XWalk'!$F$6:$G$38,2,FALSE)),"")</f>
        <v/>
      </c>
      <c r="R1723" s="91" t="str">
        <f>IF(IFERROR(SEARCH(R$6,$D1723),0)&gt;0,TRIM(VLOOKUP(R$6,'Lifeline-Capability XWalk'!$F$6:$G$38,2,FALSE)),"")</f>
        <v/>
      </c>
      <c r="S1723" s="91" t="str">
        <f>IF(IFERROR(SEARCH(S$6,$D1723),0)&gt;0,TRIM(VLOOKUP(S$6,'Lifeline-Capability XWalk'!$F$6:$G$38,2,FALSE)),"")</f>
        <v/>
      </c>
      <c r="T1723" s="91" t="str">
        <f>IF(IFERROR(SEARCH(T$6,$D1723),0)&gt;0,TRIM(VLOOKUP(T$6,'Lifeline-Capability XWalk'!$F$6:$G$38,2,FALSE)),"")</f>
        <v/>
      </c>
      <c r="U1723" s="91" t="str">
        <f>IF(IFERROR(SEARCH(U$6,$D1723),0)&gt;0,TRIM(VLOOKUP(U$6,'Lifeline-Capability XWalk'!$F$6:$G$38,2,FALSE)),"")</f>
        <v/>
      </c>
      <c r="V1723" s="91" t="str">
        <f>IF(IFERROR(SEARCH(V$6,$D1723),0)&gt;0,TRIM(VLOOKUP(V$6,'Lifeline-Capability XWalk'!$F$6:$G$38,2,FALSE)),"")</f>
        <v/>
      </c>
      <c r="W1723" s="91" t="str">
        <f>IF(IFERROR(SEARCH(W$6,$D1723),0)&gt;0,TRIM(VLOOKUP(W$6,'Lifeline-Capability XWalk'!$F$6:$G$38,2,FALSE)),"")</f>
        <v/>
      </c>
      <c r="X1723" s="91" t="str">
        <f>IF(IFERROR(SEARCH(X$6,$D1723),0)&gt;0,TRIM(VLOOKUP(X$6,'Lifeline-Capability XWalk'!$F$6:$G$38,2,FALSE)),"")</f>
        <v/>
      </c>
      <c r="Y1723" s="91" t="str">
        <f>IF(IFERROR(SEARCH(Y$6,$D1723),0)&gt;0,TRIM(VLOOKUP(Y$6,'Lifeline-Capability XWalk'!$F$6:$G$38,2,FALSE)),"")</f>
        <v/>
      </c>
      <c r="Z1723" s="91" t="str">
        <f>IF(IFERROR(SEARCH(Z$6,$D1723),0)&gt;0,TRIM(VLOOKUP(Z$6,'Lifeline-Capability XWalk'!$F$6:$G$38,2,FALSE)),"")</f>
        <v/>
      </c>
      <c r="AA1723" s="91" t="str">
        <f>IF(IFERROR(SEARCH(AA$6,$D1723),0)&gt;0,TRIM(VLOOKUP(AA$6,'Lifeline-Capability XWalk'!$F$6:$G$38,2,FALSE)),"")</f>
        <v/>
      </c>
      <c r="AB1723" s="91" t="str">
        <f>IF(IFERROR(SEARCH(AB$6,$D1723),0)&gt;0,TRIM(VLOOKUP(AB$6,'Lifeline-Capability XWalk'!$F$6:$G$38,2,FALSE)),"")</f>
        <v/>
      </c>
      <c r="AC1723" s="91" t="str">
        <f>IF(IFERROR(SEARCH(AC$6,$D1723),0)&gt;0,TRIM(VLOOKUP(AC$6,'Lifeline-Capability XWalk'!$F$6:$G$38,2,FALSE)),"")</f>
        <v/>
      </c>
      <c r="AD1723" s="91" t="str">
        <f>IF(IFERROR(SEARCH(AD$6,$D1723),0)&gt;0,TRIM(VLOOKUP(AD$6,'Lifeline-Capability XWalk'!$F$6:$G$38,2,FALSE)),"")</f>
        <v/>
      </c>
      <c r="AE1723" s="91" t="str">
        <f>IF(IFERROR(SEARCH(AE$6,$D1723),0)&gt;0,TRIM(VLOOKUP(AE$6,'Lifeline-Capability XWalk'!$F$6:$G$38,2,FALSE)),"")</f>
        <v/>
      </c>
      <c r="AF1723" s="91" t="str">
        <f>IF(IFERROR(SEARCH(AF$6,$D1723),0)&gt;0,TRIM(VLOOKUP(AF$6,'Lifeline-Capability XWalk'!$F$6:$G$38,2,FALSE)),"")</f>
        <v>Communications</v>
      </c>
      <c r="AG1723" s="91" t="str">
        <f>IF(IFERROR(SEARCH(AG$6,$D1723),0)&gt;0,TRIM(VLOOKUP(AG$6,'Lifeline-Capability XWalk'!$F$6:$G$38,2,FALSE)),"")</f>
        <v/>
      </c>
      <c r="AH1723" s="91" t="str">
        <f>IF(IFERROR(SEARCH(AH$6,$D1723),0)&gt;0,TRIM(VLOOKUP(AH$6,'Lifeline-Capability XWalk'!$F$6:$G$38,2,FALSE)),"")</f>
        <v/>
      </c>
      <c r="AI1723" s="91" t="str">
        <f>IF(IFERROR(SEARCH(AI$6,$D1723),0)&gt;0,TRIM(VLOOKUP(AI$6,'Lifeline-Capability XWalk'!$F$6:$G$38,2,FALSE)),"")</f>
        <v/>
      </c>
      <c r="AJ1723" s="91" t="str">
        <f>IF(IFERROR(SEARCH(AJ$6,$D1723),0)&gt;0,TRIM(VLOOKUP(AJ$6,'Lifeline-Capability XWalk'!$F$6:$G$38,2,FALSE)),"")</f>
        <v/>
      </c>
      <c r="AK1723" s="91" t="str">
        <f>IF(IFERROR(SEARCH(AK$6,$D1723),0)&gt;0,TRIM(VLOOKUP(AK$6,'Lifeline-Capability XWalk'!$F$6:$G$38,2,FALSE)),"")</f>
        <v/>
      </c>
      <c r="AL1723" s="92" t="str">
        <f>IF(IFERROR(SEARCH(AL$6,$D1723),0)&gt;0,TRIM(VLOOKUP(AL$6,'Lifeline-Capability XWalk'!$F$6:$G$38,2,FALSE)),"")</f>
        <v/>
      </c>
      <c r="AM1723" s="24" t="str">
        <f t="shared" si="106"/>
        <v/>
      </c>
      <c r="AN1723" s="24" t="str">
        <f t="shared" si="106"/>
        <v/>
      </c>
      <c r="AO1723" s="24" t="str">
        <f t="shared" si="106"/>
        <v/>
      </c>
      <c r="AP1723" s="24" t="str">
        <f t="shared" si="106"/>
        <v/>
      </c>
      <c r="AQ1723" s="24" t="str">
        <f t="shared" si="106"/>
        <v>Communications</v>
      </c>
      <c r="AR1723" s="24" t="str">
        <f t="shared" si="106"/>
        <v/>
      </c>
      <c r="AS1723" s="24" t="str">
        <f t="shared" si="106"/>
        <v/>
      </c>
      <c r="AT1723" s="24" t="str">
        <f t="shared" si="106"/>
        <v/>
      </c>
      <c r="AU1723" s="24" t="str">
        <f t="shared" si="106"/>
        <v/>
      </c>
    </row>
    <row r="1724" spans="1:47" ht="32.1" customHeight="1" x14ac:dyDescent="0.2">
      <c r="A1724" s="143" t="s">
        <v>1112</v>
      </c>
      <c r="B1724" s="144" t="s">
        <v>1314</v>
      </c>
      <c r="C1724" s="144" t="s">
        <v>1082</v>
      </c>
      <c r="D1724" s="124" t="s">
        <v>1588</v>
      </c>
      <c r="E1724" s="64" t="str">
        <f t="shared" si="103"/>
        <v>Safety and Security; Food, Water, Shelter; Health and Medical; Energy; Communications; Hazardous Materials; Transportation; Water Systems;</v>
      </c>
      <c r="F1724" s="70" t="s">
        <v>2137</v>
      </c>
      <c r="G1724" s="90" t="str">
        <f>IF(IFERROR(SEARCH(G$6,$D1724),0)&gt;0,TRIM(VLOOKUP(G$6,'Lifeline-Capability XWalk'!$F$6:$G$38,2,FALSE)),"")</f>
        <v/>
      </c>
      <c r="H1724" s="91" t="str">
        <f>IF(IFERROR(SEARCH(H$6,$D1724),0)&gt;0,TRIM(VLOOKUP(H$6,'Lifeline-Capability XWalk'!$F$6:$G$38,2,FALSE)),"")</f>
        <v/>
      </c>
      <c r="I1724" s="91" t="str">
        <f>IF(IFERROR(SEARCH(I$6,$D1724),0)&gt;0,TRIM(VLOOKUP(I$6,'Lifeline-Capability XWalk'!$F$6:$G$38,2,FALSE)),"")</f>
        <v/>
      </c>
      <c r="J1724" s="91" t="str">
        <f>IF(IFERROR(SEARCH(J$6,$D1724),0)&gt;0,TRIM(VLOOKUP(J$6,'Lifeline-Capability XWalk'!$F$6:$G$38,2,FALSE)),"")</f>
        <v/>
      </c>
      <c r="K1724" s="91" t="str">
        <f>IF(IFERROR(SEARCH(K$6,$D1724),0)&gt;0,TRIM(VLOOKUP(K$6,'Lifeline-Capability XWalk'!$F$6:$G$38,2,FALSE)),"")</f>
        <v/>
      </c>
      <c r="L1724" s="91" t="str">
        <f>IF(IFERROR(SEARCH(L$6,$D1724),0)&gt;0,TRIM(VLOOKUP(L$6,'Lifeline-Capability XWalk'!$F$6:$G$38,2,FALSE)),"")</f>
        <v/>
      </c>
      <c r="M1724" s="91" t="str">
        <f>IF(IFERROR(SEARCH(M$6,$D1724),0)&gt;0,TRIM(VLOOKUP(M$6,'Lifeline-Capability XWalk'!$F$6:$G$38,2,FALSE)),"")</f>
        <v/>
      </c>
      <c r="N1724" s="91" t="str">
        <f>IF(IFERROR(SEARCH(N$6,$D1724),0)&gt;0,TRIM(VLOOKUP(N$6,'Lifeline-Capability XWalk'!$F$6:$G$38,2,FALSE)),"")</f>
        <v/>
      </c>
      <c r="O1724" s="91" t="str">
        <f>IF(IFERROR(SEARCH(O$6,$D1724),0)&gt;0,TRIM(VLOOKUP(O$6,'Lifeline-Capability XWalk'!$F$6:$G$38,2,FALSE)),"")</f>
        <v/>
      </c>
      <c r="P1724" s="91" t="str">
        <f>IF(IFERROR(SEARCH(P$6,$D1724),0)&gt;0,TRIM(VLOOKUP(P$6,'Lifeline-Capability XWalk'!$F$6:$G$38,2,FALSE)),"")</f>
        <v/>
      </c>
      <c r="Q1724" s="91" t="str">
        <f>IF(IFERROR(SEARCH(Q$6,$D1724),0)&gt;0,TRIM(VLOOKUP(Q$6,'Lifeline-Capability XWalk'!$F$6:$G$38,2,FALSE)),"")</f>
        <v/>
      </c>
      <c r="R1724" s="91" t="str">
        <f>IF(IFERROR(SEARCH(R$6,$D1724),0)&gt;0,TRIM(VLOOKUP(R$6,'Lifeline-Capability XWalk'!$F$6:$G$38,2,FALSE)),"")</f>
        <v/>
      </c>
      <c r="S1724" s="91" t="str">
        <f>IF(IFERROR(SEARCH(S$6,$D1724),0)&gt;0,TRIM(VLOOKUP(S$6,'Lifeline-Capability XWalk'!$F$6:$G$38,2,FALSE)),"")</f>
        <v/>
      </c>
      <c r="T1724" s="91" t="str">
        <f>IF(IFERROR(SEARCH(T$6,$D1724),0)&gt;0,TRIM(VLOOKUP(T$6,'Lifeline-Capability XWalk'!$F$6:$G$38,2,FALSE)),"")</f>
        <v/>
      </c>
      <c r="U1724" s="91" t="str">
        <f>IF(IFERROR(SEARCH(U$6,$D1724),0)&gt;0,TRIM(VLOOKUP(U$6,'Lifeline-Capability XWalk'!$F$6:$G$38,2,FALSE)),"")</f>
        <v/>
      </c>
      <c r="V1724" s="91" t="str">
        <f>IF(IFERROR(SEARCH(V$6,$D1724),0)&gt;0,TRIM(VLOOKUP(V$6,'Lifeline-Capability XWalk'!$F$6:$G$38,2,FALSE)),"")</f>
        <v/>
      </c>
      <c r="W1724" s="91" t="str">
        <f>IF(IFERROR(SEARCH(W$6,$D1724),0)&gt;0,TRIM(VLOOKUP(W$6,'Lifeline-Capability XWalk'!$F$6:$G$38,2,FALSE)),"")</f>
        <v/>
      </c>
      <c r="X1724" s="91" t="str">
        <f>IF(IFERROR(SEARCH(X$6,$D1724),0)&gt;0,TRIM(VLOOKUP(X$6,'Lifeline-Capability XWalk'!$F$6:$G$38,2,FALSE)),"")</f>
        <v/>
      </c>
      <c r="Y1724" s="91" t="str">
        <f>IF(IFERROR(SEARCH(Y$6,$D1724),0)&gt;0,TRIM(VLOOKUP(Y$6,'Lifeline-Capability XWalk'!$F$6:$G$38,2,FALSE)),"")</f>
        <v/>
      </c>
      <c r="Z1724" s="91" t="str">
        <f>IF(IFERROR(SEARCH(Z$6,$D1724),0)&gt;0,TRIM(VLOOKUP(Z$6,'Lifeline-Capability XWalk'!$F$6:$G$38,2,FALSE)),"")</f>
        <v/>
      </c>
      <c r="AA1724" s="91" t="str">
        <f>IF(IFERROR(SEARCH(AA$6,$D1724),0)&gt;0,TRIM(VLOOKUP(AA$6,'Lifeline-Capability XWalk'!$F$6:$G$38,2,FALSE)),"")</f>
        <v>Communications</v>
      </c>
      <c r="AB1724" s="91" t="str">
        <f>IF(IFERROR(SEARCH(AB$6,$D1724),0)&gt;0,TRIM(VLOOKUP(AB$6,'Lifeline-Capability XWalk'!$F$6:$G$38,2,FALSE)),"")</f>
        <v/>
      </c>
      <c r="AC1724" s="91" t="str">
        <f>IF(IFERROR(SEARCH(AC$6,$D1724),0)&gt;0,TRIM(VLOOKUP(AC$6,'Lifeline-Capability XWalk'!$F$6:$G$38,2,FALSE)),"")</f>
        <v/>
      </c>
      <c r="AD1724" s="91" t="str">
        <f>IF(IFERROR(SEARCH(AD$6,$D1724),0)&gt;0,TRIM(VLOOKUP(AD$6,'Lifeline-Capability XWalk'!$F$6:$G$38,2,FALSE)),"")</f>
        <v>Safety and Security; Food, Water, Shelter; Health and Medical; Energy; Communications; Hazardous Materials; Transportation; Water Systems;</v>
      </c>
      <c r="AE1724" s="91" t="str">
        <f>IF(IFERROR(SEARCH(AE$6,$D1724),0)&gt;0,TRIM(VLOOKUP(AE$6,'Lifeline-Capability XWalk'!$F$6:$G$38,2,FALSE)),"")</f>
        <v/>
      </c>
      <c r="AF1724" s="91" t="str">
        <f>IF(IFERROR(SEARCH(AF$6,$D1724),0)&gt;0,TRIM(VLOOKUP(AF$6,'Lifeline-Capability XWalk'!$F$6:$G$38,2,FALSE)),"")</f>
        <v/>
      </c>
      <c r="AG1724" s="91" t="str">
        <f>IF(IFERROR(SEARCH(AG$6,$D1724),0)&gt;0,TRIM(VLOOKUP(AG$6,'Lifeline-Capability XWalk'!$F$6:$G$38,2,FALSE)),"")</f>
        <v/>
      </c>
      <c r="AH1724" s="91" t="str">
        <f>IF(IFERROR(SEARCH(AH$6,$D1724),0)&gt;0,TRIM(VLOOKUP(AH$6,'Lifeline-Capability XWalk'!$F$6:$G$38,2,FALSE)),"")</f>
        <v/>
      </c>
      <c r="AI1724" s="91" t="str">
        <f>IF(IFERROR(SEARCH(AI$6,$D1724),0)&gt;0,TRIM(VLOOKUP(AI$6,'Lifeline-Capability XWalk'!$F$6:$G$38,2,FALSE)),"")</f>
        <v/>
      </c>
      <c r="AJ1724" s="91" t="str">
        <f>IF(IFERROR(SEARCH(AJ$6,$D1724),0)&gt;0,TRIM(VLOOKUP(AJ$6,'Lifeline-Capability XWalk'!$F$6:$G$38,2,FALSE)),"")</f>
        <v/>
      </c>
      <c r="AK1724" s="91" t="str">
        <f>IF(IFERROR(SEARCH(AK$6,$D1724),0)&gt;0,TRIM(VLOOKUP(AK$6,'Lifeline-Capability XWalk'!$F$6:$G$38,2,FALSE)),"")</f>
        <v/>
      </c>
      <c r="AL1724" s="92" t="str">
        <f>IF(IFERROR(SEARCH(AL$6,$D1724),0)&gt;0,TRIM(VLOOKUP(AL$6,'Lifeline-Capability XWalk'!$F$6:$G$38,2,FALSE)),"")</f>
        <v/>
      </c>
      <c r="AM1724" s="24" t="str">
        <f t="shared" si="106"/>
        <v/>
      </c>
      <c r="AN1724" s="24" t="str">
        <f t="shared" si="106"/>
        <v/>
      </c>
      <c r="AO1724" s="24" t="str">
        <f t="shared" si="106"/>
        <v/>
      </c>
      <c r="AP1724" s="24" t="str">
        <f t="shared" si="106"/>
        <v/>
      </c>
      <c r="AQ1724" s="24" t="str">
        <f t="shared" si="106"/>
        <v>Communications</v>
      </c>
      <c r="AR1724" s="24" t="str">
        <f t="shared" si="106"/>
        <v/>
      </c>
      <c r="AS1724" s="24" t="str">
        <f t="shared" si="106"/>
        <v/>
      </c>
      <c r="AT1724" s="24" t="str">
        <f t="shared" si="106"/>
        <v/>
      </c>
      <c r="AU1724" s="24" t="str">
        <f t="shared" si="106"/>
        <v>Safety and Security; Food, Water, Shelter; Health and Medical; Energy; Communications; Hazardous Materials; Transportation; Water Systems;</v>
      </c>
    </row>
    <row r="1725" spans="1:47" ht="32.1" customHeight="1" x14ac:dyDescent="0.2">
      <c r="A1725" s="143" t="s">
        <v>1114</v>
      </c>
      <c r="B1725" s="144" t="s">
        <v>1130</v>
      </c>
      <c r="C1725" s="144" t="s">
        <v>1393</v>
      </c>
      <c r="D1725" s="124" t="s">
        <v>1350</v>
      </c>
      <c r="E1725" s="64" t="str">
        <f t="shared" si="103"/>
        <v>Communications</v>
      </c>
      <c r="F1725" s="65" t="s">
        <v>2138</v>
      </c>
      <c r="G1725" s="90" t="str">
        <f>IF(IFERROR(SEARCH(G$6,$D1725),0)&gt;0,TRIM(VLOOKUP(G$6,'Lifeline-Capability XWalk'!$F$6:$G$38,2,FALSE)),"")</f>
        <v/>
      </c>
      <c r="H1725" s="91" t="str">
        <f>IF(IFERROR(SEARCH(H$6,$D1725),0)&gt;0,TRIM(VLOOKUP(H$6,'Lifeline-Capability XWalk'!$F$6:$G$38,2,FALSE)),"")</f>
        <v/>
      </c>
      <c r="I1725" s="91" t="str">
        <f>IF(IFERROR(SEARCH(I$6,$D1725),0)&gt;0,TRIM(VLOOKUP(I$6,'Lifeline-Capability XWalk'!$F$6:$G$38,2,FALSE)),"")</f>
        <v/>
      </c>
      <c r="J1725" s="91" t="str">
        <f>IF(IFERROR(SEARCH(J$6,$D1725),0)&gt;0,TRIM(VLOOKUP(J$6,'Lifeline-Capability XWalk'!$F$6:$G$38,2,FALSE)),"")</f>
        <v/>
      </c>
      <c r="K1725" s="91" t="str">
        <f>IF(IFERROR(SEARCH(K$6,$D1725),0)&gt;0,TRIM(VLOOKUP(K$6,'Lifeline-Capability XWalk'!$F$6:$G$38,2,FALSE)),"")</f>
        <v/>
      </c>
      <c r="L1725" s="91" t="str">
        <f>IF(IFERROR(SEARCH(L$6,$D1725),0)&gt;0,TRIM(VLOOKUP(L$6,'Lifeline-Capability XWalk'!$F$6:$G$38,2,FALSE)),"")</f>
        <v/>
      </c>
      <c r="M1725" s="91" t="str">
        <f>IF(IFERROR(SEARCH(M$6,$D1725),0)&gt;0,TRIM(VLOOKUP(M$6,'Lifeline-Capability XWalk'!$F$6:$G$38,2,FALSE)),"")</f>
        <v/>
      </c>
      <c r="N1725" s="91" t="str">
        <f>IF(IFERROR(SEARCH(N$6,$D1725),0)&gt;0,TRIM(VLOOKUP(N$6,'Lifeline-Capability XWalk'!$F$6:$G$38,2,FALSE)),"")</f>
        <v/>
      </c>
      <c r="O1725" s="91" t="str">
        <f>IF(IFERROR(SEARCH(O$6,$D1725),0)&gt;0,TRIM(VLOOKUP(O$6,'Lifeline-Capability XWalk'!$F$6:$G$38,2,FALSE)),"")</f>
        <v/>
      </c>
      <c r="P1725" s="91" t="str">
        <f>IF(IFERROR(SEARCH(P$6,$D1725),0)&gt;0,TRIM(VLOOKUP(P$6,'Lifeline-Capability XWalk'!$F$6:$G$38,2,FALSE)),"")</f>
        <v/>
      </c>
      <c r="Q1725" s="91" t="str">
        <f>IF(IFERROR(SEARCH(Q$6,$D1725),0)&gt;0,TRIM(VLOOKUP(Q$6,'Lifeline-Capability XWalk'!$F$6:$G$38,2,FALSE)),"")</f>
        <v/>
      </c>
      <c r="R1725" s="91" t="str">
        <f>IF(IFERROR(SEARCH(R$6,$D1725),0)&gt;0,TRIM(VLOOKUP(R$6,'Lifeline-Capability XWalk'!$F$6:$G$38,2,FALSE)),"")</f>
        <v/>
      </c>
      <c r="S1725" s="91" t="str">
        <f>IF(IFERROR(SEARCH(S$6,$D1725),0)&gt;0,TRIM(VLOOKUP(S$6,'Lifeline-Capability XWalk'!$F$6:$G$38,2,FALSE)),"")</f>
        <v/>
      </c>
      <c r="T1725" s="91" t="str">
        <f>IF(IFERROR(SEARCH(T$6,$D1725),0)&gt;0,TRIM(VLOOKUP(T$6,'Lifeline-Capability XWalk'!$F$6:$G$38,2,FALSE)),"")</f>
        <v/>
      </c>
      <c r="U1725" s="91" t="str">
        <f>IF(IFERROR(SEARCH(U$6,$D1725),0)&gt;0,TRIM(VLOOKUP(U$6,'Lifeline-Capability XWalk'!$F$6:$G$38,2,FALSE)),"")</f>
        <v/>
      </c>
      <c r="V1725" s="91" t="str">
        <f>IF(IFERROR(SEARCH(V$6,$D1725),0)&gt;0,TRIM(VLOOKUP(V$6,'Lifeline-Capability XWalk'!$F$6:$G$38,2,FALSE)),"")</f>
        <v/>
      </c>
      <c r="W1725" s="91" t="str">
        <f>IF(IFERROR(SEARCH(W$6,$D1725),0)&gt;0,TRIM(VLOOKUP(W$6,'Lifeline-Capability XWalk'!$F$6:$G$38,2,FALSE)),"")</f>
        <v/>
      </c>
      <c r="X1725" s="91" t="str">
        <f>IF(IFERROR(SEARCH(X$6,$D1725),0)&gt;0,TRIM(VLOOKUP(X$6,'Lifeline-Capability XWalk'!$F$6:$G$38,2,FALSE)),"")</f>
        <v/>
      </c>
      <c r="Y1725" s="91" t="str">
        <f>IF(IFERROR(SEARCH(Y$6,$D1725),0)&gt;0,TRIM(VLOOKUP(Y$6,'Lifeline-Capability XWalk'!$F$6:$G$38,2,FALSE)),"")</f>
        <v/>
      </c>
      <c r="Z1725" s="91" t="str">
        <f>IF(IFERROR(SEARCH(Z$6,$D1725),0)&gt;0,TRIM(VLOOKUP(Z$6,'Lifeline-Capability XWalk'!$F$6:$G$38,2,FALSE)),"")</f>
        <v/>
      </c>
      <c r="AA1725" s="91" t="str">
        <f>IF(IFERROR(SEARCH(AA$6,$D1725),0)&gt;0,TRIM(VLOOKUP(AA$6,'Lifeline-Capability XWalk'!$F$6:$G$38,2,FALSE)),"")</f>
        <v>Communications</v>
      </c>
      <c r="AB1725" s="91" t="str">
        <f>IF(IFERROR(SEARCH(AB$6,$D1725),0)&gt;0,TRIM(VLOOKUP(AB$6,'Lifeline-Capability XWalk'!$F$6:$G$38,2,FALSE)),"")</f>
        <v/>
      </c>
      <c r="AC1725" s="91" t="str">
        <f>IF(IFERROR(SEARCH(AC$6,$D1725),0)&gt;0,TRIM(VLOOKUP(AC$6,'Lifeline-Capability XWalk'!$F$6:$G$38,2,FALSE)),"")</f>
        <v/>
      </c>
      <c r="AD1725" s="91" t="str">
        <f>IF(IFERROR(SEARCH(AD$6,$D1725),0)&gt;0,TRIM(VLOOKUP(AD$6,'Lifeline-Capability XWalk'!$F$6:$G$38,2,FALSE)),"")</f>
        <v/>
      </c>
      <c r="AE1725" s="91" t="str">
        <f>IF(IFERROR(SEARCH(AE$6,$D1725),0)&gt;0,TRIM(VLOOKUP(AE$6,'Lifeline-Capability XWalk'!$F$6:$G$38,2,FALSE)),"")</f>
        <v/>
      </c>
      <c r="AF1725" s="91" t="str">
        <f>IF(IFERROR(SEARCH(AF$6,$D1725),0)&gt;0,TRIM(VLOOKUP(AF$6,'Lifeline-Capability XWalk'!$F$6:$G$38,2,FALSE)),"")</f>
        <v>Communications</v>
      </c>
      <c r="AG1725" s="91" t="str">
        <f>IF(IFERROR(SEARCH(AG$6,$D1725),0)&gt;0,TRIM(VLOOKUP(AG$6,'Lifeline-Capability XWalk'!$F$6:$G$38,2,FALSE)),"")</f>
        <v/>
      </c>
      <c r="AH1725" s="91" t="str">
        <f>IF(IFERROR(SEARCH(AH$6,$D1725),0)&gt;0,TRIM(VLOOKUP(AH$6,'Lifeline-Capability XWalk'!$F$6:$G$38,2,FALSE)),"")</f>
        <v/>
      </c>
      <c r="AI1725" s="91" t="str">
        <f>IF(IFERROR(SEARCH(AI$6,$D1725),0)&gt;0,TRIM(VLOOKUP(AI$6,'Lifeline-Capability XWalk'!$F$6:$G$38,2,FALSE)),"")</f>
        <v/>
      </c>
      <c r="AJ1725" s="91" t="str">
        <f>IF(IFERROR(SEARCH(AJ$6,$D1725),0)&gt;0,TRIM(VLOOKUP(AJ$6,'Lifeline-Capability XWalk'!$F$6:$G$38,2,FALSE)),"")</f>
        <v/>
      </c>
      <c r="AK1725" s="91" t="str">
        <f>IF(IFERROR(SEARCH(AK$6,$D1725),0)&gt;0,TRIM(VLOOKUP(AK$6,'Lifeline-Capability XWalk'!$F$6:$G$38,2,FALSE)),"")</f>
        <v/>
      </c>
      <c r="AL1725" s="92" t="str">
        <f>IF(IFERROR(SEARCH(AL$6,$D1725),0)&gt;0,TRIM(VLOOKUP(AL$6,'Lifeline-Capability XWalk'!$F$6:$G$38,2,FALSE)),"")</f>
        <v/>
      </c>
      <c r="AM1725" s="24" t="str">
        <f t="shared" si="106"/>
        <v/>
      </c>
      <c r="AN1725" s="24" t="str">
        <f t="shared" si="106"/>
        <v/>
      </c>
      <c r="AO1725" s="24" t="str">
        <f t="shared" si="106"/>
        <v/>
      </c>
      <c r="AP1725" s="24" t="str">
        <f t="shared" si="106"/>
        <v/>
      </c>
      <c r="AQ1725" s="24" t="str">
        <f t="shared" si="106"/>
        <v>Communications</v>
      </c>
      <c r="AR1725" s="24" t="str">
        <f t="shared" si="106"/>
        <v/>
      </c>
      <c r="AS1725" s="24" t="str">
        <f t="shared" si="106"/>
        <v/>
      </c>
      <c r="AT1725" s="24" t="str">
        <f t="shared" si="106"/>
        <v/>
      </c>
      <c r="AU1725" s="24" t="str">
        <f t="shared" si="106"/>
        <v/>
      </c>
    </row>
    <row r="1726" spans="1:47" ht="32.1" customHeight="1" x14ac:dyDescent="0.2">
      <c r="A1726" s="143" t="s">
        <v>1114</v>
      </c>
      <c r="B1726" s="144" t="s">
        <v>1313</v>
      </c>
      <c r="C1726" s="144" t="s">
        <v>2249</v>
      </c>
      <c r="D1726" s="63" t="s">
        <v>1478</v>
      </c>
      <c r="E1726" s="64" t="str">
        <f t="shared" si="103"/>
        <v>Communications, Hazardous Materials</v>
      </c>
      <c r="F1726" s="65" t="s">
        <v>2139</v>
      </c>
      <c r="G1726" s="90" t="str">
        <f>IF(IFERROR(SEARCH(G$6,$D1726),0)&gt;0,TRIM(VLOOKUP(G$6,'Lifeline-Capability XWalk'!$F$6:$G$38,2,FALSE)),"")</f>
        <v/>
      </c>
      <c r="H1726" s="91" t="str">
        <f>IF(IFERROR(SEARCH(H$6,$D1726),0)&gt;0,TRIM(VLOOKUP(H$6,'Lifeline-Capability XWalk'!$F$6:$G$38,2,FALSE)),"")</f>
        <v/>
      </c>
      <c r="I1726" s="91" t="str">
        <f>IF(IFERROR(SEARCH(I$6,$D1726),0)&gt;0,TRIM(VLOOKUP(I$6,'Lifeline-Capability XWalk'!$F$6:$G$38,2,FALSE)),"")</f>
        <v/>
      </c>
      <c r="J1726" s="91" t="str">
        <f>IF(IFERROR(SEARCH(J$6,$D1726),0)&gt;0,TRIM(VLOOKUP(J$6,'Lifeline-Capability XWalk'!$F$6:$G$38,2,FALSE)),"")</f>
        <v/>
      </c>
      <c r="K1726" s="91" t="str">
        <f>IF(IFERROR(SEARCH(K$6,$D1726),0)&gt;0,TRIM(VLOOKUP(K$6,'Lifeline-Capability XWalk'!$F$6:$G$38,2,FALSE)),"")</f>
        <v/>
      </c>
      <c r="L1726" s="91" t="str">
        <f>IF(IFERROR(SEARCH(L$6,$D1726),0)&gt;0,TRIM(VLOOKUP(L$6,'Lifeline-Capability XWalk'!$F$6:$G$38,2,FALSE)),"")</f>
        <v>Hazardous Materials</v>
      </c>
      <c r="M1726" s="91" t="str">
        <f>IF(IFERROR(SEARCH(M$6,$D1726),0)&gt;0,TRIM(VLOOKUP(M$6,'Lifeline-Capability XWalk'!$F$6:$G$38,2,FALSE)),"")</f>
        <v/>
      </c>
      <c r="N1726" s="91" t="str">
        <f>IF(IFERROR(SEARCH(N$6,$D1726),0)&gt;0,TRIM(VLOOKUP(N$6,'Lifeline-Capability XWalk'!$F$6:$G$38,2,FALSE)),"")</f>
        <v/>
      </c>
      <c r="O1726" s="91" t="str">
        <f>IF(IFERROR(SEARCH(O$6,$D1726),0)&gt;0,TRIM(VLOOKUP(O$6,'Lifeline-Capability XWalk'!$F$6:$G$38,2,FALSE)),"")</f>
        <v/>
      </c>
      <c r="P1726" s="91" t="str">
        <f>IF(IFERROR(SEARCH(P$6,$D1726),0)&gt;0,TRIM(VLOOKUP(P$6,'Lifeline-Capability XWalk'!$F$6:$G$38,2,FALSE)),"")</f>
        <v/>
      </c>
      <c r="Q1726" s="91" t="str">
        <f>IF(IFERROR(SEARCH(Q$6,$D1726),0)&gt;0,TRIM(VLOOKUP(Q$6,'Lifeline-Capability XWalk'!$F$6:$G$38,2,FALSE)),"")</f>
        <v/>
      </c>
      <c r="R1726" s="91" t="str">
        <f>IF(IFERROR(SEARCH(R$6,$D1726),0)&gt;0,TRIM(VLOOKUP(R$6,'Lifeline-Capability XWalk'!$F$6:$G$38,2,FALSE)),"")</f>
        <v/>
      </c>
      <c r="S1726" s="91" t="str">
        <f>IF(IFERROR(SEARCH(S$6,$D1726),0)&gt;0,TRIM(VLOOKUP(S$6,'Lifeline-Capability XWalk'!$F$6:$G$38,2,FALSE)),"")</f>
        <v/>
      </c>
      <c r="T1726" s="91" t="str">
        <f>IF(IFERROR(SEARCH(T$6,$D1726),0)&gt;0,TRIM(VLOOKUP(T$6,'Lifeline-Capability XWalk'!$F$6:$G$38,2,FALSE)),"")</f>
        <v/>
      </c>
      <c r="U1726" s="91" t="str">
        <f>IF(IFERROR(SEARCH(U$6,$D1726),0)&gt;0,TRIM(VLOOKUP(U$6,'Lifeline-Capability XWalk'!$F$6:$G$38,2,FALSE)),"")</f>
        <v/>
      </c>
      <c r="V1726" s="91" t="str">
        <f>IF(IFERROR(SEARCH(V$6,$D1726),0)&gt;0,TRIM(VLOOKUP(V$6,'Lifeline-Capability XWalk'!$F$6:$G$38,2,FALSE)),"")</f>
        <v/>
      </c>
      <c r="W1726" s="91" t="str">
        <f>IF(IFERROR(SEARCH(W$6,$D1726),0)&gt;0,TRIM(VLOOKUP(W$6,'Lifeline-Capability XWalk'!$F$6:$G$38,2,FALSE)),"")</f>
        <v/>
      </c>
      <c r="X1726" s="91" t="str">
        <f>IF(IFERROR(SEARCH(X$6,$D1726),0)&gt;0,TRIM(VLOOKUP(X$6,'Lifeline-Capability XWalk'!$F$6:$G$38,2,FALSE)),"")</f>
        <v/>
      </c>
      <c r="Y1726" s="91" t="str">
        <f>IF(IFERROR(SEARCH(Y$6,$D1726),0)&gt;0,TRIM(VLOOKUP(Y$6,'Lifeline-Capability XWalk'!$F$6:$G$38,2,FALSE)),"")</f>
        <v/>
      </c>
      <c r="Z1726" s="91" t="str">
        <f>IF(IFERROR(SEARCH(Z$6,$D1726),0)&gt;0,TRIM(VLOOKUP(Z$6,'Lifeline-Capability XWalk'!$F$6:$G$38,2,FALSE)),"")</f>
        <v/>
      </c>
      <c r="AA1726" s="91" t="str">
        <f>IF(IFERROR(SEARCH(AA$6,$D1726),0)&gt;0,TRIM(VLOOKUP(AA$6,'Lifeline-Capability XWalk'!$F$6:$G$38,2,FALSE)),"")</f>
        <v>Communications</v>
      </c>
      <c r="AB1726" s="91" t="str">
        <f>IF(IFERROR(SEARCH(AB$6,$D1726),0)&gt;0,TRIM(VLOOKUP(AB$6,'Lifeline-Capability XWalk'!$F$6:$G$38,2,FALSE)),"")</f>
        <v>Communications</v>
      </c>
      <c r="AC1726" s="91" t="str">
        <f>IF(IFERROR(SEARCH(AC$6,$D1726),0)&gt;0,TRIM(VLOOKUP(AC$6,'Lifeline-Capability XWalk'!$F$6:$G$38,2,FALSE)),"")</f>
        <v/>
      </c>
      <c r="AD1726" s="91" t="str">
        <f>IF(IFERROR(SEARCH(AD$6,$D1726),0)&gt;0,TRIM(VLOOKUP(AD$6,'Lifeline-Capability XWalk'!$F$6:$G$38,2,FALSE)),"")</f>
        <v/>
      </c>
      <c r="AE1726" s="91" t="str">
        <f>IF(IFERROR(SEARCH(AE$6,$D1726),0)&gt;0,TRIM(VLOOKUP(AE$6,'Lifeline-Capability XWalk'!$F$6:$G$38,2,FALSE)),"")</f>
        <v/>
      </c>
      <c r="AF1726" s="91" t="str">
        <f>IF(IFERROR(SEARCH(AF$6,$D1726),0)&gt;0,TRIM(VLOOKUP(AF$6,'Lifeline-Capability XWalk'!$F$6:$G$38,2,FALSE)),"")</f>
        <v/>
      </c>
      <c r="AG1726" s="91" t="str">
        <f>IF(IFERROR(SEARCH(AG$6,$D1726),0)&gt;0,TRIM(VLOOKUP(AG$6,'Lifeline-Capability XWalk'!$F$6:$G$38,2,FALSE)),"")</f>
        <v/>
      </c>
      <c r="AH1726" s="91" t="str">
        <f>IF(IFERROR(SEARCH(AH$6,$D1726),0)&gt;0,TRIM(VLOOKUP(AH$6,'Lifeline-Capability XWalk'!$F$6:$G$38,2,FALSE)),"")</f>
        <v/>
      </c>
      <c r="AI1726" s="91" t="str">
        <f>IF(IFERROR(SEARCH(AI$6,$D1726),0)&gt;0,TRIM(VLOOKUP(AI$6,'Lifeline-Capability XWalk'!$F$6:$G$38,2,FALSE)),"")</f>
        <v/>
      </c>
      <c r="AJ1726" s="91" t="str">
        <f>IF(IFERROR(SEARCH(AJ$6,$D1726),0)&gt;0,TRIM(VLOOKUP(AJ$6,'Lifeline-Capability XWalk'!$F$6:$G$38,2,FALSE)),"")</f>
        <v/>
      </c>
      <c r="AK1726" s="91" t="str">
        <f>IF(IFERROR(SEARCH(AK$6,$D1726),0)&gt;0,TRIM(VLOOKUP(AK$6,'Lifeline-Capability XWalk'!$F$6:$G$38,2,FALSE)),"")</f>
        <v/>
      </c>
      <c r="AL1726" s="92" t="str">
        <f>IF(IFERROR(SEARCH(AL$6,$D1726),0)&gt;0,TRIM(VLOOKUP(AL$6,'Lifeline-Capability XWalk'!$F$6:$G$38,2,FALSE)),"")</f>
        <v/>
      </c>
      <c r="AM1726" s="24" t="str">
        <f t="shared" si="106"/>
        <v/>
      </c>
      <c r="AN1726" s="24" t="str">
        <f t="shared" si="106"/>
        <v/>
      </c>
      <c r="AO1726" s="24" t="str">
        <f t="shared" si="106"/>
        <v/>
      </c>
      <c r="AP1726" s="24" t="str">
        <f t="shared" si="106"/>
        <v/>
      </c>
      <c r="AQ1726" s="24" t="str">
        <f t="shared" si="106"/>
        <v>Communications</v>
      </c>
      <c r="AR1726" s="24" t="str">
        <f t="shared" si="106"/>
        <v>Hazardous Materials</v>
      </c>
      <c r="AS1726" s="24" t="str">
        <f t="shared" si="106"/>
        <v/>
      </c>
      <c r="AT1726" s="24" t="str">
        <f t="shared" si="106"/>
        <v/>
      </c>
      <c r="AU1726" s="24" t="str">
        <f t="shared" si="106"/>
        <v/>
      </c>
    </row>
    <row r="1727" spans="1:47" ht="32.1" customHeight="1" x14ac:dyDescent="0.2">
      <c r="A1727" s="143" t="s">
        <v>1114</v>
      </c>
      <c r="B1727" s="144" t="s">
        <v>1313</v>
      </c>
      <c r="C1727" s="144" t="s">
        <v>1084</v>
      </c>
      <c r="D1727" s="63" t="s">
        <v>1478</v>
      </c>
      <c r="E1727" s="64" t="str">
        <f t="shared" si="103"/>
        <v>Communications, Hazardous Materials</v>
      </c>
      <c r="F1727" s="70" t="s">
        <v>2140</v>
      </c>
      <c r="G1727" s="90" t="str">
        <f>IF(IFERROR(SEARCH(G$6,$D1727),0)&gt;0,TRIM(VLOOKUP(G$6,'Lifeline-Capability XWalk'!$F$6:$G$38,2,FALSE)),"")</f>
        <v/>
      </c>
      <c r="H1727" s="91" t="str">
        <f>IF(IFERROR(SEARCH(H$6,$D1727),0)&gt;0,TRIM(VLOOKUP(H$6,'Lifeline-Capability XWalk'!$F$6:$G$38,2,FALSE)),"")</f>
        <v/>
      </c>
      <c r="I1727" s="91" t="str">
        <f>IF(IFERROR(SEARCH(I$6,$D1727),0)&gt;0,TRIM(VLOOKUP(I$6,'Lifeline-Capability XWalk'!$F$6:$G$38,2,FALSE)),"")</f>
        <v/>
      </c>
      <c r="J1727" s="91" t="str">
        <f>IF(IFERROR(SEARCH(J$6,$D1727),0)&gt;0,TRIM(VLOOKUP(J$6,'Lifeline-Capability XWalk'!$F$6:$G$38,2,FALSE)),"")</f>
        <v/>
      </c>
      <c r="K1727" s="91" t="str">
        <f>IF(IFERROR(SEARCH(K$6,$D1727),0)&gt;0,TRIM(VLOOKUP(K$6,'Lifeline-Capability XWalk'!$F$6:$G$38,2,FALSE)),"")</f>
        <v/>
      </c>
      <c r="L1727" s="91" t="str">
        <f>IF(IFERROR(SEARCH(L$6,$D1727),0)&gt;0,TRIM(VLOOKUP(L$6,'Lifeline-Capability XWalk'!$F$6:$G$38,2,FALSE)),"")</f>
        <v>Hazardous Materials</v>
      </c>
      <c r="M1727" s="91" t="str">
        <f>IF(IFERROR(SEARCH(M$6,$D1727),0)&gt;0,TRIM(VLOOKUP(M$6,'Lifeline-Capability XWalk'!$F$6:$G$38,2,FALSE)),"")</f>
        <v/>
      </c>
      <c r="N1727" s="91" t="str">
        <f>IF(IFERROR(SEARCH(N$6,$D1727),0)&gt;0,TRIM(VLOOKUP(N$6,'Lifeline-Capability XWalk'!$F$6:$G$38,2,FALSE)),"")</f>
        <v/>
      </c>
      <c r="O1727" s="91" t="str">
        <f>IF(IFERROR(SEARCH(O$6,$D1727),0)&gt;0,TRIM(VLOOKUP(O$6,'Lifeline-Capability XWalk'!$F$6:$G$38,2,FALSE)),"")</f>
        <v/>
      </c>
      <c r="P1727" s="91" t="str">
        <f>IF(IFERROR(SEARCH(P$6,$D1727),0)&gt;0,TRIM(VLOOKUP(P$6,'Lifeline-Capability XWalk'!$F$6:$G$38,2,FALSE)),"")</f>
        <v/>
      </c>
      <c r="Q1727" s="91" t="str">
        <f>IF(IFERROR(SEARCH(Q$6,$D1727),0)&gt;0,TRIM(VLOOKUP(Q$6,'Lifeline-Capability XWalk'!$F$6:$G$38,2,FALSE)),"")</f>
        <v/>
      </c>
      <c r="R1727" s="91" t="str">
        <f>IF(IFERROR(SEARCH(R$6,$D1727),0)&gt;0,TRIM(VLOOKUP(R$6,'Lifeline-Capability XWalk'!$F$6:$G$38,2,FALSE)),"")</f>
        <v/>
      </c>
      <c r="S1727" s="91" t="str">
        <f>IF(IFERROR(SEARCH(S$6,$D1727),0)&gt;0,TRIM(VLOOKUP(S$6,'Lifeline-Capability XWalk'!$F$6:$G$38,2,FALSE)),"")</f>
        <v/>
      </c>
      <c r="T1727" s="91" t="str">
        <f>IF(IFERROR(SEARCH(T$6,$D1727),0)&gt;0,TRIM(VLOOKUP(T$6,'Lifeline-Capability XWalk'!$F$6:$G$38,2,FALSE)),"")</f>
        <v/>
      </c>
      <c r="U1727" s="91" t="str">
        <f>IF(IFERROR(SEARCH(U$6,$D1727),0)&gt;0,TRIM(VLOOKUP(U$6,'Lifeline-Capability XWalk'!$F$6:$G$38,2,FALSE)),"")</f>
        <v/>
      </c>
      <c r="V1727" s="91" t="str">
        <f>IF(IFERROR(SEARCH(V$6,$D1727),0)&gt;0,TRIM(VLOOKUP(V$6,'Lifeline-Capability XWalk'!$F$6:$G$38,2,FALSE)),"")</f>
        <v/>
      </c>
      <c r="W1727" s="91" t="str">
        <f>IF(IFERROR(SEARCH(W$6,$D1727),0)&gt;0,TRIM(VLOOKUP(W$6,'Lifeline-Capability XWalk'!$F$6:$G$38,2,FALSE)),"")</f>
        <v/>
      </c>
      <c r="X1727" s="91" t="str">
        <f>IF(IFERROR(SEARCH(X$6,$D1727),0)&gt;0,TRIM(VLOOKUP(X$6,'Lifeline-Capability XWalk'!$F$6:$G$38,2,FALSE)),"")</f>
        <v/>
      </c>
      <c r="Y1727" s="91" t="str">
        <f>IF(IFERROR(SEARCH(Y$6,$D1727),0)&gt;0,TRIM(VLOOKUP(Y$6,'Lifeline-Capability XWalk'!$F$6:$G$38,2,FALSE)),"")</f>
        <v/>
      </c>
      <c r="Z1727" s="91" t="str">
        <f>IF(IFERROR(SEARCH(Z$6,$D1727),0)&gt;0,TRIM(VLOOKUP(Z$6,'Lifeline-Capability XWalk'!$F$6:$G$38,2,FALSE)),"")</f>
        <v/>
      </c>
      <c r="AA1727" s="91" t="str">
        <f>IF(IFERROR(SEARCH(AA$6,$D1727),0)&gt;0,TRIM(VLOOKUP(AA$6,'Lifeline-Capability XWalk'!$F$6:$G$38,2,FALSE)),"")</f>
        <v>Communications</v>
      </c>
      <c r="AB1727" s="91" t="str">
        <f>IF(IFERROR(SEARCH(AB$6,$D1727),0)&gt;0,TRIM(VLOOKUP(AB$6,'Lifeline-Capability XWalk'!$F$6:$G$38,2,FALSE)),"")</f>
        <v>Communications</v>
      </c>
      <c r="AC1727" s="91" t="str">
        <f>IF(IFERROR(SEARCH(AC$6,$D1727),0)&gt;0,TRIM(VLOOKUP(AC$6,'Lifeline-Capability XWalk'!$F$6:$G$38,2,FALSE)),"")</f>
        <v/>
      </c>
      <c r="AD1727" s="91" t="str">
        <f>IF(IFERROR(SEARCH(AD$6,$D1727),0)&gt;0,TRIM(VLOOKUP(AD$6,'Lifeline-Capability XWalk'!$F$6:$G$38,2,FALSE)),"")</f>
        <v/>
      </c>
      <c r="AE1727" s="91" t="str">
        <f>IF(IFERROR(SEARCH(AE$6,$D1727),0)&gt;0,TRIM(VLOOKUP(AE$6,'Lifeline-Capability XWalk'!$F$6:$G$38,2,FALSE)),"")</f>
        <v/>
      </c>
      <c r="AF1727" s="91" t="str">
        <f>IF(IFERROR(SEARCH(AF$6,$D1727),0)&gt;0,TRIM(VLOOKUP(AF$6,'Lifeline-Capability XWalk'!$F$6:$G$38,2,FALSE)),"")</f>
        <v/>
      </c>
      <c r="AG1727" s="91" t="str">
        <f>IF(IFERROR(SEARCH(AG$6,$D1727),0)&gt;0,TRIM(VLOOKUP(AG$6,'Lifeline-Capability XWalk'!$F$6:$G$38,2,FALSE)),"")</f>
        <v/>
      </c>
      <c r="AH1727" s="91" t="str">
        <f>IF(IFERROR(SEARCH(AH$6,$D1727),0)&gt;0,TRIM(VLOOKUP(AH$6,'Lifeline-Capability XWalk'!$F$6:$G$38,2,FALSE)),"")</f>
        <v/>
      </c>
      <c r="AI1727" s="91" t="str">
        <f>IF(IFERROR(SEARCH(AI$6,$D1727),0)&gt;0,TRIM(VLOOKUP(AI$6,'Lifeline-Capability XWalk'!$F$6:$G$38,2,FALSE)),"")</f>
        <v/>
      </c>
      <c r="AJ1727" s="91" t="str">
        <f>IF(IFERROR(SEARCH(AJ$6,$D1727),0)&gt;0,TRIM(VLOOKUP(AJ$6,'Lifeline-Capability XWalk'!$F$6:$G$38,2,FALSE)),"")</f>
        <v/>
      </c>
      <c r="AK1727" s="91" t="str">
        <f>IF(IFERROR(SEARCH(AK$6,$D1727),0)&gt;0,TRIM(VLOOKUP(AK$6,'Lifeline-Capability XWalk'!$F$6:$G$38,2,FALSE)),"")</f>
        <v/>
      </c>
      <c r="AL1727" s="92" t="str">
        <f>IF(IFERROR(SEARCH(AL$6,$D1727),0)&gt;0,TRIM(VLOOKUP(AL$6,'Lifeline-Capability XWalk'!$F$6:$G$38,2,FALSE)),"")</f>
        <v/>
      </c>
      <c r="AM1727" s="24" t="str">
        <f t="shared" si="106"/>
        <v/>
      </c>
      <c r="AN1727" s="24" t="str">
        <f t="shared" si="106"/>
        <v/>
      </c>
      <c r="AO1727" s="24" t="str">
        <f t="shared" si="106"/>
        <v/>
      </c>
      <c r="AP1727" s="24" t="str">
        <f t="shared" si="106"/>
        <v/>
      </c>
      <c r="AQ1727" s="24" t="str">
        <f t="shared" si="106"/>
        <v>Communications</v>
      </c>
      <c r="AR1727" s="24" t="str">
        <f t="shared" si="106"/>
        <v>Hazardous Materials</v>
      </c>
      <c r="AS1727" s="24" t="str">
        <f t="shared" si="106"/>
        <v/>
      </c>
      <c r="AT1727" s="24" t="str">
        <f t="shared" si="106"/>
        <v/>
      </c>
      <c r="AU1727" s="24" t="str">
        <f t="shared" si="106"/>
        <v/>
      </c>
    </row>
    <row r="1728" spans="1:47" ht="32.1" customHeight="1" x14ac:dyDescent="0.2">
      <c r="A1728" s="143" t="s">
        <v>1114</v>
      </c>
      <c r="B1728" s="144" t="s">
        <v>1313</v>
      </c>
      <c r="C1728" s="144" t="s">
        <v>1084</v>
      </c>
      <c r="D1728" s="63" t="s">
        <v>1478</v>
      </c>
      <c r="E1728" s="64" t="str">
        <f t="shared" si="103"/>
        <v>Communications, Hazardous Materials</v>
      </c>
      <c r="F1728" s="70" t="s">
        <v>2141</v>
      </c>
      <c r="G1728" s="90" t="str">
        <f>IF(IFERROR(SEARCH(G$6,$D1728),0)&gt;0,TRIM(VLOOKUP(G$6,'Lifeline-Capability XWalk'!$F$6:$G$38,2,FALSE)),"")</f>
        <v/>
      </c>
      <c r="H1728" s="91" t="str">
        <f>IF(IFERROR(SEARCH(H$6,$D1728),0)&gt;0,TRIM(VLOOKUP(H$6,'Lifeline-Capability XWalk'!$F$6:$G$38,2,FALSE)),"")</f>
        <v/>
      </c>
      <c r="I1728" s="91" t="str">
        <f>IF(IFERROR(SEARCH(I$6,$D1728),0)&gt;0,TRIM(VLOOKUP(I$6,'Lifeline-Capability XWalk'!$F$6:$G$38,2,FALSE)),"")</f>
        <v/>
      </c>
      <c r="J1728" s="91" t="str">
        <f>IF(IFERROR(SEARCH(J$6,$D1728),0)&gt;0,TRIM(VLOOKUP(J$6,'Lifeline-Capability XWalk'!$F$6:$G$38,2,FALSE)),"")</f>
        <v/>
      </c>
      <c r="K1728" s="91" t="str">
        <f>IF(IFERROR(SEARCH(K$6,$D1728),0)&gt;0,TRIM(VLOOKUP(K$6,'Lifeline-Capability XWalk'!$F$6:$G$38,2,FALSE)),"")</f>
        <v/>
      </c>
      <c r="L1728" s="91" t="str">
        <f>IF(IFERROR(SEARCH(L$6,$D1728),0)&gt;0,TRIM(VLOOKUP(L$6,'Lifeline-Capability XWalk'!$F$6:$G$38,2,FALSE)),"")</f>
        <v>Hazardous Materials</v>
      </c>
      <c r="M1728" s="91" t="str">
        <f>IF(IFERROR(SEARCH(M$6,$D1728),0)&gt;0,TRIM(VLOOKUP(M$6,'Lifeline-Capability XWalk'!$F$6:$G$38,2,FALSE)),"")</f>
        <v/>
      </c>
      <c r="N1728" s="91" t="str">
        <f>IF(IFERROR(SEARCH(N$6,$D1728),0)&gt;0,TRIM(VLOOKUP(N$6,'Lifeline-Capability XWalk'!$F$6:$G$38,2,FALSE)),"")</f>
        <v/>
      </c>
      <c r="O1728" s="91" t="str">
        <f>IF(IFERROR(SEARCH(O$6,$D1728),0)&gt;0,TRIM(VLOOKUP(O$6,'Lifeline-Capability XWalk'!$F$6:$G$38,2,FALSE)),"")</f>
        <v/>
      </c>
      <c r="P1728" s="91" t="str">
        <f>IF(IFERROR(SEARCH(P$6,$D1728),0)&gt;0,TRIM(VLOOKUP(P$6,'Lifeline-Capability XWalk'!$F$6:$G$38,2,FALSE)),"")</f>
        <v/>
      </c>
      <c r="Q1728" s="91" t="str">
        <f>IF(IFERROR(SEARCH(Q$6,$D1728),0)&gt;0,TRIM(VLOOKUP(Q$6,'Lifeline-Capability XWalk'!$F$6:$G$38,2,FALSE)),"")</f>
        <v/>
      </c>
      <c r="R1728" s="91" t="str">
        <f>IF(IFERROR(SEARCH(R$6,$D1728),0)&gt;0,TRIM(VLOOKUP(R$6,'Lifeline-Capability XWalk'!$F$6:$G$38,2,FALSE)),"")</f>
        <v/>
      </c>
      <c r="S1728" s="91" t="str">
        <f>IF(IFERROR(SEARCH(S$6,$D1728),0)&gt;0,TRIM(VLOOKUP(S$6,'Lifeline-Capability XWalk'!$F$6:$G$38,2,FALSE)),"")</f>
        <v/>
      </c>
      <c r="T1728" s="91" t="str">
        <f>IF(IFERROR(SEARCH(T$6,$D1728),0)&gt;0,TRIM(VLOOKUP(T$6,'Lifeline-Capability XWalk'!$F$6:$G$38,2,FALSE)),"")</f>
        <v/>
      </c>
      <c r="U1728" s="91" t="str">
        <f>IF(IFERROR(SEARCH(U$6,$D1728),0)&gt;0,TRIM(VLOOKUP(U$6,'Lifeline-Capability XWalk'!$F$6:$G$38,2,FALSE)),"")</f>
        <v/>
      </c>
      <c r="V1728" s="91" t="str">
        <f>IF(IFERROR(SEARCH(V$6,$D1728),0)&gt;0,TRIM(VLOOKUP(V$6,'Lifeline-Capability XWalk'!$F$6:$G$38,2,FALSE)),"")</f>
        <v/>
      </c>
      <c r="W1728" s="91" t="str">
        <f>IF(IFERROR(SEARCH(W$6,$D1728),0)&gt;0,TRIM(VLOOKUP(W$6,'Lifeline-Capability XWalk'!$F$6:$G$38,2,FALSE)),"")</f>
        <v/>
      </c>
      <c r="X1728" s="91" t="str">
        <f>IF(IFERROR(SEARCH(X$6,$D1728),0)&gt;0,TRIM(VLOOKUP(X$6,'Lifeline-Capability XWalk'!$F$6:$G$38,2,FALSE)),"")</f>
        <v/>
      </c>
      <c r="Y1728" s="91" t="str">
        <f>IF(IFERROR(SEARCH(Y$6,$D1728),0)&gt;0,TRIM(VLOOKUP(Y$6,'Lifeline-Capability XWalk'!$F$6:$G$38,2,FALSE)),"")</f>
        <v/>
      </c>
      <c r="Z1728" s="91" t="str">
        <f>IF(IFERROR(SEARCH(Z$6,$D1728),0)&gt;0,TRIM(VLOOKUP(Z$6,'Lifeline-Capability XWalk'!$F$6:$G$38,2,FALSE)),"")</f>
        <v/>
      </c>
      <c r="AA1728" s="91" t="str">
        <f>IF(IFERROR(SEARCH(AA$6,$D1728),0)&gt;0,TRIM(VLOOKUP(AA$6,'Lifeline-Capability XWalk'!$F$6:$G$38,2,FALSE)),"")</f>
        <v>Communications</v>
      </c>
      <c r="AB1728" s="91" t="str">
        <f>IF(IFERROR(SEARCH(AB$6,$D1728),0)&gt;0,TRIM(VLOOKUP(AB$6,'Lifeline-Capability XWalk'!$F$6:$G$38,2,FALSE)),"")</f>
        <v>Communications</v>
      </c>
      <c r="AC1728" s="91" t="str">
        <f>IF(IFERROR(SEARCH(AC$6,$D1728),0)&gt;0,TRIM(VLOOKUP(AC$6,'Lifeline-Capability XWalk'!$F$6:$G$38,2,FALSE)),"")</f>
        <v/>
      </c>
      <c r="AD1728" s="91" t="str">
        <f>IF(IFERROR(SEARCH(AD$6,$D1728),0)&gt;0,TRIM(VLOOKUP(AD$6,'Lifeline-Capability XWalk'!$F$6:$G$38,2,FALSE)),"")</f>
        <v/>
      </c>
      <c r="AE1728" s="91" t="str">
        <f>IF(IFERROR(SEARCH(AE$6,$D1728),0)&gt;0,TRIM(VLOOKUP(AE$6,'Lifeline-Capability XWalk'!$F$6:$G$38,2,FALSE)),"")</f>
        <v/>
      </c>
      <c r="AF1728" s="91" t="str">
        <f>IF(IFERROR(SEARCH(AF$6,$D1728),0)&gt;0,TRIM(VLOOKUP(AF$6,'Lifeline-Capability XWalk'!$F$6:$G$38,2,FALSE)),"")</f>
        <v/>
      </c>
      <c r="AG1728" s="91" t="str">
        <f>IF(IFERROR(SEARCH(AG$6,$D1728),0)&gt;0,TRIM(VLOOKUP(AG$6,'Lifeline-Capability XWalk'!$F$6:$G$38,2,FALSE)),"")</f>
        <v/>
      </c>
      <c r="AH1728" s="91" t="str">
        <f>IF(IFERROR(SEARCH(AH$6,$D1728),0)&gt;0,TRIM(VLOOKUP(AH$6,'Lifeline-Capability XWalk'!$F$6:$G$38,2,FALSE)),"")</f>
        <v/>
      </c>
      <c r="AI1728" s="91" t="str">
        <f>IF(IFERROR(SEARCH(AI$6,$D1728),0)&gt;0,TRIM(VLOOKUP(AI$6,'Lifeline-Capability XWalk'!$F$6:$G$38,2,FALSE)),"")</f>
        <v/>
      </c>
      <c r="AJ1728" s="91" t="str">
        <f>IF(IFERROR(SEARCH(AJ$6,$D1728),0)&gt;0,TRIM(VLOOKUP(AJ$6,'Lifeline-Capability XWalk'!$F$6:$G$38,2,FALSE)),"")</f>
        <v/>
      </c>
      <c r="AK1728" s="91" t="str">
        <f>IF(IFERROR(SEARCH(AK$6,$D1728),0)&gt;0,TRIM(VLOOKUP(AK$6,'Lifeline-Capability XWalk'!$F$6:$G$38,2,FALSE)),"")</f>
        <v/>
      </c>
      <c r="AL1728" s="92" t="str">
        <f>IF(IFERROR(SEARCH(AL$6,$D1728),0)&gt;0,TRIM(VLOOKUP(AL$6,'Lifeline-Capability XWalk'!$F$6:$G$38,2,FALSE)),"")</f>
        <v/>
      </c>
      <c r="AM1728" s="24" t="str">
        <f t="shared" si="106"/>
        <v/>
      </c>
      <c r="AN1728" s="24" t="str">
        <f t="shared" si="106"/>
        <v/>
      </c>
      <c r="AO1728" s="24" t="str">
        <f t="shared" si="106"/>
        <v/>
      </c>
      <c r="AP1728" s="24" t="str">
        <f t="shared" si="106"/>
        <v/>
      </c>
      <c r="AQ1728" s="24" t="str">
        <f t="shared" si="106"/>
        <v>Communications</v>
      </c>
      <c r="AR1728" s="24" t="str">
        <f t="shared" si="106"/>
        <v>Hazardous Materials</v>
      </c>
      <c r="AS1728" s="24" t="str">
        <f t="shared" si="106"/>
        <v/>
      </c>
      <c r="AT1728" s="24" t="str">
        <f t="shared" si="106"/>
        <v/>
      </c>
      <c r="AU1728" s="24" t="str">
        <f t="shared" si="106"/>
        <v/>
      </c>
    </row>
    <row r="1729" spans="1:47" ht="32.1" customHeight="1" x14ac:dyDescent="0.2">
      <c r="A1729" s="143" t="s">
        <v>1112</v>
      </c>
      <c r="B1729" s="144" t="s">
        <v>1141</v>
      </c>
      <c r="C1729" s="144" t="s">
        <v>1082</v>
      </c>
      <c r="D1729" s="124" t="s">
        <v>2241</v>
      </c>
      <c r="E1729" s="64" t="str">
        <f t="shared" si="103"/>
        <v>Communications</v>
      </c>
      <c r="F1729" s="65" t="s">
        <v>2142</v>
      </c>
      <c r="G1729" s="90" t="str">
        <f>IF(IFERROR(SEARCH(G$6,$D1729),0)&gt;0,TRIM(VLOOKUP(G$6,'Lifeline-Capability XWalk'!$F$6:$G$38,2,FALSE)),"")</f>
        <v/>
      </c>
      <c r="H1729" s="91" t="str">
        <f>IF(IFERROR(SEARCH(H$6,$D1729),0)&gt;0,TRIM(VLOOKUP(H$6,'Lifeline-Capability XWalk'!$F$6:$G$38,2,FALSE)),"")</f>
        <v/>
      </c>
      <c r="I1729" s="91" t="str">
        <f>IF(IFERROR(SEARCH(I$6,$D1729),0)&gt;0,TRIM(VLOOKUP(I$6,'Lifeline-Capability XWalk'!$F$6:$G$38,2,FALSE)),"")</f>
        <v/>
      </c>
      <c r="J1729" s="91" t="str">
        <f>IF(IFERROR(SEARCH(J$6,$D1729),0)&gt;0,TRIM(VLOOKUP(J$6,'Lifeline-Capability XWalk'!$F$6:$G$38,2,FALSE)),"")</f>
        <v/>
      </c>
      <c r="K1729" s="91" t="str">
        <f>IF(IFERROR(SEARCH(K$6,$D1729),0)&gt;0,TRIM(VLOOKUP(K$6,'Lifeline-Capability XWalk'!$F$6:$G$38,2,FALSE)),"")</f>
        <v/>
      </c>
      <c r="L1729" s="91" t="str">
        <f>IF(IFERROR(SEARCH(L$6,$D1729),0)&gt;0,TRIM(VLOOKUP(L$6,'Lifeline-Capability XWalk'!$F$6:$G$38,2,FALSE)),"")</f>
        <v/>
      </c>
      <c r="M1729" s="91" t="str">
        <f>IF(IFERROR(SEARCH(M$6,$D1729),0)&gt;0,TRIM(VLOOKUP(M$6,'Lifeline-Capability XWalk'!$F$6:$G$38,2,FALSE)),"")</f>
        <v/>
      </c>
      <c r="N1729" s="91" t="str">
        <f>IF(IFERROR(SEARCH(N$6,$D1729),0)&gt;0,TRIM(VLOOKUP(N$6,'Lifeline-Capability XWalk'!$F$6:$G$38,2,FALSE)),"")</f>
        <v/>
      </c>
      <c r="O1729" s="91" t="str">
        <f>IF(IFERROR(SEARCH(O$6,$D1729),0)&gt;0,TRIM(VLOOKUP(O$6,'Lifeline-Capability XWalk'!$F$6:$G$38,2,FALSE)),"")</f>
        <v/>
      </c>
      <c r="P1729" s="91" t="str">
        <f>IF(IFERROR(SEARCH(P$6,$D1729),0)&gt;0,TRIM(VLOOKUP(P$6,'Lifeline-Capability XWalk'!$F$6:$G$38,2,FALSE)),"")</f>
        <v/>
      </c>
      <c r="Q1729" s="91" t="str">
        <f>IF(IFERROR(SEARCH(Q$6,$D1729),0)&gt;0,TRIM(VLOOKUP(Q$6,'Lifeline-Capability XWalk'!$F$6:$G$38,2,FALSE)),"")</f>
        <v/>
      </c>
      <c r="R1729" s="91" t="str">
        <f>IF(IFERROR(SEARCH(R$6,$D1729),0)&gt;0,TRIM(VLOOKUP(R$6,'Lifeline-Capability XWalk'!$F$6:$G$38,2,FALSE)),"")</f>
        <v/>
      </c>
      <c r="S1729" s="91" t="str">
        <f>IF(IFERROR(SEARCH(S$6,$D1729),0)&gt;0,TRIM(VLOOKUP(S$6,'Lifeline-Capability XWalk'!$F$6:$G$38,2,FALSE)),"")</f>
        <v/>
      </c>
      <c r="T1729" s="91" t="str">
        <f>IF(IFERROR(SEARCH(T$6,$D1729),0)&gt;0,TRIM(VLOOKUP(T$6,'Lifeline-Capability XWalk'!$F$6:$G$38,2,FALSE)),"")</f>
        <v/>
      </c>
      <c r="U1729" s="91" t="str">
        <f>IF(IFERROR(SEARCH(U$6,$D1729),0)&gt;0,TRIM(VLOOKUP(U$6,'Lifeline-Capability XWalk'!$F$6:$G$38,2,FALSE)),"")</f>
        <v/>
      </c>
      <c r="V1729" s="91" t="str">
        <f>IF(IFERROR(SEARCH(V$6,$D1729),0)&gt;0,TRIM(VLOOKUP(V$6,'Lifeline-Capability XWalk'!$F$6:$G$38,2,FALSE)),"")</f>
        <v/>
      </c>
      <c r="W1729" s="91" t="str">
        <f>IF(IFERROR(SEARCH(W$6,$D1729),0)&gt;0,TRIM(VLOOKUP(W$6,'Lifeline-Capability XWalk'!$F$6:$G$38,2,FALSE)),"")</f>
        <v/>
      </c>
      <c r="X1729" s="91" t="str">
        <f>IF(IFERROR(SEARCH(X$6,$D1729),0)&gt;0,TRIM(VLOOKUP(X$6,'Lifeline-Capability XWalk'!$F$6:$G$38,2,FALSE)),"")</f>
        <v/>
      </c>
      <c r="Y1729" s="91" t="str">
        <f>IF(IFERROR(SEARCH(Y$6,$D1729),0)&gt;0,TRIM(VLOOKUP(Y$6,'Lifeline-Capability XWalk'!$F$6:$G$38,2,FALSE)),"")</f>
        <v/>
      </c>
      <c r="Z1729" s="91" t="str">
        <f>IF(IFERROR(SEARCH(Z$6,$D1729),0)&gt;0,TRIM(VLOOKUP(Z$6,'Lifeline-Capability XWalk'!$F$6:$G$38,2,FALSE)),"")</f>
        <v/>
      </c>
      <c r="AA1729" s="91" t="str">
        <f>IF(IFERROR(SEARCH(AA$6,$D1729),0)&gt;0,TRIM(VLOOKUP(AA$6,'Lifeline-Capability XWalk'!$F$6:$G$38,2,FALSE)),"")</f>
        <v>Communications</v>
      </c>
      <c r="AB1729" s="91" t="str">
        <f>IF(IFERROR(SEARCH(AB$6,$D1729),0)&gt;0,TRIM(VLOOKUP(AB$6,'Lifeline-Capability XWalk'!$F$6:$G$38,2,FALSE)),"")</f>
        <v>Communications</v>
      </c>
      <c r="AC1729" s="91" t="str">
        <f>IF(IFERROR(SEARCH(AC$6,$D1729),0)&gt;0,TRIM(VLOOKUP(AC$6,'Lifeline-Capability XWalk'!$F$6:$G$38,2,FALSE)),"")</f>
        <v/>
      </c>
      <c r="AD1729" s="91" t="str">
        <f>IF(IFERROR(SEARCH(AD$6,$D1729),0)&gt;0,TRIM(VLOOKUP(AD$6,'Lifeline-Capability XWalk'!$F$6:$G$38,2,FALSE)),"")</f>
        <v/>
      </c>
      <c r="AE1729" s="91" t="str">
        <f>IF(IFERROR(SEARCH(AE$6,$D1729),0)&gt;0,TRIM(VLOOKUP(AE$6,'Lifeline-Capability XWalk'!$F$6:$G$38,2,FALSE)),"")</f>
        <v/>
      </c>
      <c r="AF1729" s="91" t="str">
        <f>IF(IFERROR(SEARCH(AF$6,$D1729),0)&gt;0,TRIM(VLOOKUP(AF$6,'Lifeline-Capability XWalk'!$F$6:$G$38,2,FALSE)),"")</f>
        <v/>
      </c>
      <c r="AG1729" s="91" t="str">
        <f>IF(IFERROR(SEARCH(AG$6,$D1729),0)&gt;0,TRIM(VLOOKUP(AG$6,'Lifeline-Capability XWalk'!$F$6:$G$38,2,FALSE)),"")</f>
        <v/>
      </c>
      <c r="AH1729" s="91" t="str">
        <f>IF(IFERROR(SEARCH(AH$6,$D1729),0)&gt;0,TRIM(VLOOKUP(AH$6,'Lifeline-Capability XWalk'!$F$6:$G$38,2,FALSE)),"")</f>
        <v/>
      </c>
      <c r="AI1729" s="91" t="str">
        <f>IF(IFERROR(SEARCH(AI$6,$D1729),0)&gt;0,TRIM(VLOOKUP(AI$6,'Lifeline-Capability XWalk'!$F$6:$G$38,2,FALSE)),"")</f>
        <v/>
      </c>
      <c r="AJ1729" s="91" t="str">
        <f>IF(IFERROR(SEARCH(AJ$6,$D1729),0)&gt;0,TRIM(VLOOKUP(AJ$6,'Lifeline-Capability XWalk'!$F$6:$G$38,2,FALSE)),"")</f>
        <v/>
      </c>
      <c r="AK1729" s="91" t="str">
        <f>IF(IFERROR(SEARCH(AK$6,$D1729),0)&gt;0,TRIM(VLOOKUP(AK$6,'Lifeline-Capability XWalk'!$F$6:$G$38,2,FALSE)),"")</f>
        <v/>
      </c>
      <c r="AL1729" s="92" t="str">
        <f>IF(IFERROR(SEARCH(AL$6,$D1729),0)&gt;0,TRIM(VLOOKUP(AL$6,'Lifeline-Capability XWalk'!$F$6:$G$38,2,FALSE)),"")</f>
        <v/>
      </c>
      <c r="AM1729" s="24" t="str">
        <f t="shared" si="106"/>
        <v/>
      </c>
      <c r="AN1729" s="24" t="str">
        <f t="shared" si="106"/>
        <v/>
      </c>
      <c r="AO1729" s="24" t="str">
        <f t="shared" si="106"/>
        <v/>
      </c>
      <c r="AP1729" s="24" t="str">
        <f t="shared" si="106"/>
        <v/>
      </c>
      <c r="AQ1729" s="24" t="str">
        <f t="shared" si="106"/>
        <v>Communications</v>
      </c>
      <c r="AR1729" s="24" t="str">
        <f t="shared" si="106"/>
        <v/>
      </c>
      <c r="AS1729" s="24" t="str">
        <f t="shared" si="106"/>
        <v/>
      </c>
      <c r="AT1729" s="24" t="str">
        <f t="shared" si="106"/>
        <v/>
      </c>
      <c r="AU1729" s="24" t="str">
        <f t="shared" si="106"/>
        <v/>
      </c>
    </row>
    <row r="1730" spans="1:47" ht="32.1" customHeight="1" x14ac:dyDescent="0.2">
      <c r="A1730" s="143" t="s">
        <v>1114</v>
      </c>
      <c r="B1730" s="144" t="s">
        <v>1313</v>
      </c>
      <c r="C1730" s="144" t="s">
        <v>2250</v>
      </c>
      <c r="D1730" s="137" t="s">
        <v>2242</v>
      </c>
      <c r="E1730" s="64" t="str">
        <f t="shared" si="103"/>
        <v>Safety and Security, Communications</v>
      </c>
      <c r="F1730" s="70" t="s">
        <v>2143</v>
      </c>
      <c r="G1730" s="90" t="str">
        <f>IF(IFERROR(SEARCH(G$6,$D1730),0)&gt;0,TRIM(VLOOKUP(G$6,'Lifeline-Capability XWalk'!$F$6:$G$38,2,FALSE)),"")</f>
        <v/>
      </c>
      <c r="H1730" s="91" t="str">
        <f>IF(IFERROR(SEARCH(H$6,$D1730),0)&gt;0,TRIM(VLOOKUP(H$6,'Lifeline-Capability XWalk'!$F$6:$G$38,2,FALSE)),"")</f>
        <v/>
      </c>
      <c r="I1730" s="91" t="str">
        <f>IF(IFERROR(SEARCH(I$6,$D1730),0)&gt;0,TRIM(VLOOKUP(I$6,'Lifeline-Capability XWalk'!$F$6:$G$38,2,FALSE)),"")</f>
        <v/>
      </c>
      <c r="J1730" s="91" t="str">
        <f>IF(IFERROR(SEARCH(J$6,$D1730),0)&gt;0,TRIM(VLOOKUP(J$6,'Lifeline-Capability XWalk'!$F$6:$G$38,2,FALSE)),"")</f>
        <v/>
      </c>
      <c r="K1730" s="91" t="str">
        <f>IF(IFERROR(SEARCH(K$6,$D1730),0)&gt;0,TRIM(VLOOKUP(K$6,'Lifeline-Capability XWalk'!$F$6:$G$38,2,FALSE)),"")</f>
        <v/>
      </c>
      <c r="L1730" s="91" t="str">
        <f>IF(IFERROR(SEARCH(L$6,$D1730),0)&gt;0,TRIM(VLOOKUP(L$6,'Lifeline-Capability XWalk'!$F$6:$G$38,2,FALSE)),"")</f>
        <v/>
      </c>
      <c r="M1730" s="91" t="str">
        <f>IF(IFERROR(SEARCH(M$6,$D1730),0)&gt;0,TRIM(VLOOKUP(M$6,'Lifeline-Capability XWalk'!$F$6:$G$38,2,FALSE)),"")</f>
        <v/>
      </c>
      <c r="N1730" s="91" t="str">
        <f>IF(IFERROR(SEARCH(N$6,$D1730),0)&gt;0,TRIM(VLOOKUP(N$6,'Lifeline-Capability XWalk'!$F$6:$G$38,2,FALSE)),"")</f>
        <v/>
      </c>
      <c r="O1730" s="91" t="str">
        <f>IF(IFERROR(SEARCH(O$6,$D1730),0)&gt;0,TRIM(VLOOKUP(O$6,'Lifeline-Capability XWalk'!$F$6:$G$38,2,FALSE)),"")</f>
        <v/>
      </c>
      <c r="P1730" s="91" t="str">
        <f>IF(IFERROR(SEARCH(P$6,$D1730),0)&gt;0,TRIM(VLOOKUP(P$6,'Lifeline-Capability XWalk'!$F$6:$G$38,2,FALSE)),"")</f>
        <v/>
      </c>
      <c r="Q1730" s="91" t="str">
        <f>IF(IFERROR(SEARCH(Q$6,$D1730),0)&gt;0,TRIM(VLOOKUP(Q$6,'Lifeline-Capability XWalk'!$F$6:$G$38,2,FALSE)),"")</f>
        <v/>
      </c>
      <c r="R1730" s="91" t="str">
        <f>IF(IFERROR(SEARCH(R$6,$D1730),0)&gt;0,TRIM(VLOOKUP(R$6,'Lifeline-Capability XWalk'!$F$6:$G$38,2,FALSE)),"")</f>
        <v/>
      </c>
      <c r="S1730" s="91" t="str">
        <f>IF(IFERROR(SEARCH(S$6,$D1730),0)&gt;0,TRIM(VLOOKUP(S$6,'Lifeline-Capability XWalk'!$F$6:$G$38,2,FALSE)),"")</f>
        <v/>
      </c>
      <c r="T1730" s="91" t="str">
        <f>IF(IFERROR(SEARCH(T$6,$D1730),0)&gt;0,TRIM(VLOOKUP(T$6,'Lifeline-Capability XWalk'!$F$6:$G$38,2,FALSE)),"")</f>
        <v/>
      </c>
      <c r="U1730" s="91" t="str">
        <f>IF(IFERROR(SEARCH(U$6,$D1730),0)&gt;0,TRIM(VLOOKUP(U$6,'Lifeline-Capability XWalk'!$F$6:$G$38,2,FALSE)),"")</f>
        <v/>
      </c>
      <c r="V1730" s="91" t="str">
        <f>IF(IFERROR(SEARCH(V$6,$D1730),0)&gt;0,TRIM(VLOOKUP(V$6,'Lifeline-Capability XWalk'!$F$6:$G$38,2,FALSE)),"")</f>
        <v/>
      </c>
      <c r="W1730" s="91" t="str">
        <f>IF(IFERROR(SEARCH(W$6,$D1730),0)&gt;0,TRIM(VLOOKUP(W$6,'Lifeline-Capability XWalk'!$F$6:$G$38,2,FALSE)),"")</f>
        <v/>
      </c>
      <c r="X1730" s="91" t="str">
        <f>IF(IFERROR(SEARCH(X$6,$D1730),0)&gt;0,TRIM(VLOOKUP(X$6,'Lifeline-Capability XWalk'!$F$6:$G$38,2,FALSE)),"")</f>
        <v/>
      </c>
      <c r="Y1730" s="91" t="str">
        <f>IF(IFERROR(SEARCH(Y$6,$D1730),0)&gt;0,TRIM(VLOOKUP(Y$6,'Lifeline-Capability XWalk'!$F$6:$G$38,2,FALSE)),"")</f>
        <v/>
      </c>
      <c r="Z1730" s="91" t="str">
        <f>IF(IFERROR(SEARCH(Z$6,$D1730),0)&gt;0,TRIM(VLOOKUP(Z$6,'Lifeline-Capability XWalk'!$F$6:$G$38,2,FALSE)),"")</f>
        <v/>
      </c>
      <c r="AA1730" s="91" t="str">
        <f>IF(IFERROR(SEARCH(AA$6,$D1730),0)&gt;0,TRIM(VLOOKUP(AA$6,'Lifeline-Capability XWalk'!$F$6:$G$38,2,FALSE)),"")</f>
        <v>Communications</v>
      </c>
      <c r="AB1730" s="91" t="str">
        <f>IF(IFERROR(SEARCH(AB$6,$D1730),0)&gt;0,TRIM(VLOOKUP(AB$6,'Lifeline-Capability XWalk'!$F$6:$G$38,2,FALSE)),"")</f>
        <v>Communications</v>
      </c>
      <c r="AC1730" s="91" t="str">
        <f>IF(IFERROR(SEARCH(AC$6,$D1730),0)&gt;0,TRIM(VLOOKUP(AC$6,'Lifeline-Capability XWalk'!$F$6:$G$38,2,FALSE)),"")</f>
        <v>Safety and Security</v>
      </c>
      <c r="AD1730" s="91" t="str">
        <f>IF(IFERROR(SEARCH(AD$6,$D1730),0)&gt;0,TRIM(VLOOKUP(AD$6,'Lifeline-Capability XWalk'!$F$6:$G$38,2,FALSE)),"")</f>
        <v/>
      </c>
      <c r="AE1730" s="91" t="str">
        <f>IF(IFERROR(SEARCH(AE$6,$D1730),0)&gt;0,TRIM(VLOOKUP(AE$6,'Lifeline-Capability XWalk'!$F$6:$G$38,2,FALSE)),"")</f>
        <v/>
      </c>
      <c r="AF1730" s="91" t="str">
        <f>IF(IFERROR(SEARCH(AF$6,$D1730),0)&gt;0,TRIM(VLOOKUP(AF$6,'Lifeline-Capability XWalk'!$F$6:$G$38,2,FALSE)),"")</f>
        <v/>
      </c>
      <c r="AG1730" s="91" t="str">
        <f>IF(IFERROR(SEARCH(AG$6,$D1730),0)&gt;0,TRIM(VLOOKUP(AG$6,'Lifeline-Capability XWalk'!$F$6:$G$38,2,FALSE)),"")</f>
        <v/>
      </c>
      <c r="AH1730" s="91" t="str">
        <f>IF(IFERROR(SEARCH(AH$6,$D1730),0)&gt;0,TRIM(VLOOKUP(AH$6,'Lifeline-Capability XWalk'!$F$6:$G$38,2,FALSE)),"")</f>
        <v/>
      </c>
      <c r="AI1730" s="91" t="str">
        <f>IF(IFERROR(SEARCH(AI$6,$D1730),0)&gt;0,TRIM(VLOOKUP(AI$6,'Lifeline-Capability XWalk'!$F$6:$G$38,2,FALSE)),"")</f>
        <v/>
      </c>
      <c r="AJ1730" s="91" t="str">
        <f>IF(IFERROR(SEARCH(AJ$6,$D1730),0)&gt;0,TRIM(VLOOKUP(AJ$6,'Lifeline-Capability XWalk'!$F$6:$G$38,2,FALSE)),"")</f>
        <v/>
      </c>
      <c r="AK1730" s="91" t="str">
        <f>IF(IFERROR(SEARCH(AK$6,$D1730),0)&gt;0,TRIM(VLOOKUP(AK$6,'Lifeline-Capability XWalk'!$F$6:$G$38,2,FALSE)),"")</f>
        <v/>
      </c>
      <c r="AL1730" s="92" t="str">
        <f>IF(IFERROR(SEARCH(AL$6,$D1730),0)&gt;0,TRIM(VLOOKUP(AL$6,'Lifeline-Capability XWalk'!$F$6:$G$38,2,FALSE)),"")</f>
        <v/>
      </c>
      <c r="AM1730" s="24" t="str">
        <f t="shared" si="106"/>
        <v>Safety and Security</v>
      </c>
      <c r="AN1730" s="24" t="str">
        <f t="shared" si="106"/>
        <v/>
      </c>
      <c r="AO1730" s="24" t="str">
        <f t="shared" si="106"/>
        <v/>
      </c>
      <c r="AP1730" s="24" t="str">
        <f t="shared" si="106"/>
        <v/>
      </c>
      <c r="AQ1730" s="24" t="str">
        <f t="shared" si="106"/>
        <v>Communications</v>
      </c>
      <c r="AR1730" s="24" t="str">
        <f t="shared" si="106"/>
        <v/>
      </c>
      <c r="AS1730" s="24" t="str">
        <f t="shared" si="106"/>
        <v/>
      </c>
      <c r="AT1730" s="24" t="str">
        <f t="shared" si="106"/>
        <v/>
      </c>
      <c r="AU1730" s="24" t="str">
        <f t="shared" si="106"/>
        <v/>
      </c>
    </row>
    <row r="1731" spans="1:47" ht="32.1" customHeight="1" x14ac:dyDescent="0.2">
      <c r="A1731" s="143" t="s">
        <v>1112</v>
      </c>
      <c r="B1731" s="144" t="s">
        <v>1141</v>
      </c>
      <c r="C1731" s="144" t="s">
        <v>1084</v>
      </c>
      <c r="D1731" s="124" t="s">
        <v>1898</v>
      </c>
      <c r="E1731" s="64" t="str">
        <f t="shared" si="103"/>
        <v>Safety and Security; Food, Water, Shelter; Health and Medical; Energy; Communications; Hazardous Materials; Transportation; Water Systems;</v>
      </c>
      <c r="F1731" s="70" t="s">
        <v>2144</v>
      </c>
      <c r="G1731" s="90" t="str">
        <f>IF(IFERROR(SEARCH(G$6,$D1731),0)&gt;0,TRIM(VLOOKUP(G$6,'Lifeline-Capability XWalk'!$F$6:$G$38,2,FALSE)),"")</f>
        <v/>
      </c>
      <c r="H1731" s="91" t="str">
        <f>IF(IFERROR(SEARCH(H$6,$D1731),0)&gt;0,TRIM(VLOOKUP(H$6,'Lifeline-Capability XWalk'!$F$6:$G$38,2,FALSE)),"")</f>
        <v/>
      </c>
      <c r="I1731" s="91" t="str">
        <f>IF(IFERROR(SEARCH(I$6,$D1731),0)&gt;0,TRIM(VLOOKUP(I$6,'Lifeline-Capability XWalk'!$F$6:$G$38,2,FALSE)),"")</f>
        <v/>
      </c>
      <c r="J1731" s="91" t="str">
        <f>IF(IFERROR(SEARCH(J$6,$D1731),0)&gt;0,TRIM(VLOOKUP(J$6,'Lifeline-Capability XWalk'!$F$6:$G$38,2,FALSE)),"")</f>
        <v/>
      </c>
      <c r="K1731" s="91" t="str">
        <f>IF(IFERROR(SEARCH(K$6,$D1731),0)&gt;0,TRIM(VLOOKUP(K$6,'Lifeline-Capability XWalk'!$F$6:$G$38,2,FALSE)),"")</f>
        <v/>
      </c>
      <c r="L1731" s="91" t="str">
        <f>IF(IFERROR(SEARCH(L$6,$D1731),0)&gt;0,TRIM(VLOOKUP(L$6,'Lifeline-Capability XWalk'!$F$6:$G$38,2,FALSE)),"")</f>
        <v/>
      </c>
      <c r="M1731" s="91" t="str">
        <f>IF(IFERROR(SEARCH(M$6,$D1731),0)&gt;0,TRIM(VLOOKUP(M$6,'Lifeline-Capability XWalk'!$F$6:$G$38,2,FALSE)),"")</f>
        <v/>
      </c>
      <c r="N1731" s="91" t="str">
        <f>IF(IFERROR(SEARCH(N$6,$D1731),0)&gt;0,TRIM(VLOOKUP(N$6,'Lifeline-Capability XWalk'!$F$6:$G$38,2,FALSE)),"")</f>
        <v/>
      </c>
      <c r="O1731" s="91" t="str">
        <f>IF(IFERROR(SEARCH(O$6,$D1731),0)&gt;0,TRIM(VLOOKUP(O$6,'Lifeline-Capability XWalk'!$F$6:$G$38,2,FALSE)),"")</f>
        <v/>
      </c>
      <c r="P1731" s="91" t="str">
        <f>IF(IFERROR(SEARCH(P$6,$D1731),0)&gt;0,TRIM(VLOOKUP(P$6,'Lifeline-Capability XWalk'!$F$6:$G$38,2,FALSE)),"")</f>
        <v/>
      </c>
      <c r="Q1731" s="91" t="str">
        <f>IF(IFERROR(SEARCH(Q$6,$D1731),0)&gt;0,TRIM(VLOOKUP(Q$6,'Lifeline-Capability XWalk'!$F$6:$G$38,2,FALSE)),"")</f>
        <v/>
      </c>
      <c r="R1731" s="91" t="str">
        <f>IF(IFERROR(SEARCH(R$6,$D1731),0)&gt;0,TRIM(VLOOKUP(R$6,'Lifeline-Capability XWalk'!$F$6:$G$38,2,FALSE)),"")</f>
        <v/>
      </c>
      <c r="S1731" s="91" t="str">
        <f>IF(IFERROR(SEARCH(S$6,$D1731),0)&gt;0,TRIM(VLOOKUP(S$6,'Lifeline-Capability XWalk'!$F$6:$G$38,2,FALSE)),"")</f>
        <v/>
      </c>
      <c r="T1731" s="91" t="str">
        <f>IF(IFERROR(SEARCH(T$6,$D1731),0)&gt;0,TRIM(VLOOKUP(T$6,'Lifeline-Capability XWalk'!$F$6:$G$38,2,FALSE)),"")</f>
        <v/>
      </c>
      <c r="U1731" s="91" t="str">
        <f>IF(IFERROR(SEARCH(U$6,$D1731),0)&gt;0,TRIM(VLOOKUP(U$6,'Lifeline-Capability XWalk'!$F$6:$G$38,2,FALSE)),"")</f>
        <v>Safety and Security; Food, Water, Shelter; Health and Medical; Energy; Communications; Hazardous Materials; Transportation; Water Systems;</v>
      </c>
      <c r="V1731" s="91" t="str">
        <f>IF(IFERROR(SEARCH(V$6,$D1731),0)&gt;0,TRIM(VLOOKUP(V$6,'Lifeline-Capability XWalk'!$F$6:$G$38,2,FALSE)),"")</f>
        <v/>
      </c>
      <c r="W1731" s="91" t="str">
        <f>IF(IFERROR(SEARCH(W$6,$D1731),0)&gt;0,TRIM(VLOOKUP(W$6,'Lifeline-Capability XWalk'!$F$6:$G$38,2,FALSE)),"")</f>
        <v/>
      </c>
      <c r="X1731" s="91" t="str">
        <f>IF(IFERROR(SEARCH(X$6,$D1731),0)&gt;0,TRIM(VLOOKUP(X$6,'Lifeline-Capability XWalk'!$F$6:$G$38,2,FALSE)),"")</f>
        <v/>
      </c>
      <c r="Y1731" s="91" t="str">
        <f>IF(IFERROR(SEARCH(Y$6,$D1731),0)&gt;0,TRIM(VLOOKUP(Y$6,'Lifeline-Capability XWalk'!$F$6:$G$38,2,FALSE)),"")</f>
        <v/>
      </c>
      <c r="Z1731" s="91" t="str">
        <f>IF(IFERROR(SEARCH(Z$6,$D1731),0)&gt;0,TRIM(VLOOKUP(Z$6,'Lifeline-Capability XWalk'!$F$6:$G$38,2,FALSE)),"")</f>
        <v/>
      </c>
      <c r="AA1731" s="91" t="str">
        <f>IF(IFERROR(SEARCH(AA$6,$D1731),0)&gt;0,TRIM(VLOOKUP(AA$6,'Lifeline-Capability XWalk'!$F$6:$G$38,2,FALSE)),"")</f>
        <v/>
      </c>
      <c r="AB1731" s="91" t="str">
        <f>IF(IFERROR(SEARCH(AB$6,$D1731),0)&gt;0,TRIM(VLOOKUP(AB$6,'Lifeline-Capability XWalk'!$F$6:$G$38,2,FALSE)),"")</f>
        <v>Communications</v>
      </c>
      <c r="AC1731" s="91" t="str">
        <f>IF(IFERROR(SEARCH(AC$6,$D1731),0)&gt;0,TRIM(VLOOKUP(AC$6,'Lifeline-Capability XWalk'!$F$6:$G$38,2,FALSE)),"")</f>
        <v/>
      </c>
      <c r="AD1731" s="91" t="str">
        <f>IF(IFERROR(SEARCH(AD$6,$D1731),0)&gt;0,TRIM(VLOOKUP(AD$6,'Lifeline-Capability XWalk'!$F$6:$G$38,2,FALSE)),"")</f>
        <v/>
      </c>
      <c r="AE1731" s="91" t="str">
        <f>IF(IFERROR(SEARCH(AE$6,$D1731),0)&gt;0,TRIM(VLOOKUP(AE$6,'Lifeline-Capability XWalk'!$F$6:$G$38,2,FALSE)),"")</f>
        <v/>
      </c>
      <c r="AF1731" s="91" t="str">
        <f>IF(IFERROR(SEARCH(AF$6,$D1731),0)&gt;0,TRIM(VLOOKUP(AF$6,'Lifeline-Capability XWalk'!$F$6:$G$38,2,FALSE)),"")</f>
        <v/>
      </c>
      <c r="AG1731" s="91" t="str">
        <f>IF(IFERROR(SEARCH(AG$6,$D1731),0)&gt;0,TRIM(VLOOKUP(AG$6,'Lifeline-Capability XWalk'!$F$6:$G$38,2,FALSE)),"")</f>
        <v/>
      </c>
      <c r="AH1731" s="91" t="str">
        <f>IF(IFERROR(SEARCH(AH$6,$D1731),0)&gt;0,TRIM(VLOOKUP(AH$6,'Lifeline-Capability XWalk'!$F$6:$G$38,2,FALSE)),"")</f>
        <v/>
      </c>
      <c r="AI1731" s="91" t="str">
        <f>IF(IFERROR(SEARCH(AI$6,$D1731),0)&gt;0,TRIM(VLOOKUP(AI$6,'Lifeline-Capability XWalk'!$F$6:$G$38,2,FALSE)),"")</f>
        <v/>
      </c>
      <c r="AJ1731" s="91" t="str">
        <f>IF(IFERROR(SEARCH(AJ$6,$D1731),0)&gt;0,TRIM(VLOOKUP(AJ$6,'Lifeline-Capability XWalk'!$F$6:$G$38,2,FALSE)),"")</f>
        <v/>
      </c>
      <c r="AK1731" s="91" t="str">
        <f>IF(IFERROR(SEARCH(AK$6,$D1731),0)&gt;0,TRIM(VLOOKUP(AK$6,'Lifeline-Capability XWalk'!$F$6:$G$38,2,FALSE)),"")</f>
        <v/>
      </c>
      <c r="AL1731" s="92" t="str">
        <f>IF(IFERROR(SEARCH(AL$6,$D1731),0)&gt;0,TRIM(VLOOKUP(AL$6,'Lifeline-Capability XWalk'!$F$6:$G$38,2,FALSE)),"")</f>
        <v/>
      </c>
      <c r="AM1731" s="24" t="str">
        <f t="shared" si="106"/>
        <v/>
      </c>
      <c r="AN1731" s="24" t="str">
        <f t="shared" si="106"/>
        <v/>
      </c>
      <c r="AO1731" s="24" t="str">
        <f t="shared" si="106"/>
        <v/>
      </c>
      <c r="AP1731" s="24" t="str">
        <f t="shared" si="106"/>
        <v/>
      </c>
      <c r="AQ1731" s="24" t="str">
        <f t="shared" si="106"/>
        <v>Communications</v>
      </c>
      <c r="AR1731" s="24" t="str">
        <f t="shared" si="106"/>
        <v/>
      </c>
      <c r="AS1731" s="24" t="str">
        <f t="shared" si="106"/>
        <v/>
      </c>
      <c r="AT1731" s="24" t="str">
        <f t="shared" si="106"/>
        <v/>
      </c>
      <c r="AU1731" s="24" t="str">
        <f t="shared" si="106"/>
        <v>Safety and Security; Food, Water, Shelter; Health and Medical; Energy; Communications; Hazardous Materials; Transportation; Water Systems;</v>
      </c>
    </row>
    <row r="1732" spans="1:47" ht="32.1" customHeight="1" x14ac:dyDescent="0.2">
      <c r="A1732" s="143" t="s">
        <v>1114</v>
      </c>
      <c r="B1732" s="144" t="s">
        <v>1313</v>
      </c>
      <c r="C1732" s="144" t="s">
        <v>2249</v>
      </c>
      <c r="D1732" s="63" t="s">
        <v>1478</v>
      </c>
      <c r="E1732" s="64" t="str">
        <f t="shared" si="103"/>
        <v>Communications, Hazardous Materials</v>
      </c>
      <c r="F1732" s="70" t="s">
        <v>2145</v>
      </c>
      <c r="G1732" s="90" t="str">
        <f>IF(IFERROR(SEARCH(G$6,$D1732),0)&gt;0,TRIM(VLOOKUP(G$6,'Lifeline-Capability XWalk'!$F$6:$G$38,2,FALSE)),"")</f>
        <v/>
      </c>
      <c r="H1732" s="91" t="str">
        <f>IF(IFERROR(SEARCH(H$6,$D1732),0)&gt;0,TRIM(VLOOKUP(H$6,'Lifeline-Capability XWalk'!$F$6:$G$38,2,FALSE)),"")</f>
        <v/>
      </c>
      <c r="I1732" s="91" t="str">
        <f>IF(IFERROR(SEARCH(I$6,$D1732),0)&gt;0,TRIM(VLOOKUP(I$6,'Lifeline-Capability XWalk'!$F$6:$G$38,2,FALSE)),"")</f>
        <v/>
      </c>
      <c r="J1732" s="91" t="str">
        <f>IF(IFERROR(SEARCH(J$6,$D1732),0)&gt;0,TRIM(VLOOKUP(J$6,'Lifeline-Capability XWalk'!$F$6:$G$38,2,FALSE)),"")</f>
        <v/>
      </c>
      <c r="K1732" s="91" t="str">
        <f>IF(IFERROR(SEARCH(K$6,$D1732),0)&gt;0,TRIM(VLOOKUP(K$6,'Lifeline-Capability XWalk'!$F$6:$G$38,2,FALSE)),"")</f>
        <v/>
      </c>
      <c r="L1732" s="91" t="str">
        <f>IF(IFERROR(SEARCH(L$6,$D1732),0)&gt;0,TRIM(VLOOKUP(L$6,'Lifeline-Capability XWalk'!$F$6:$G$38,2,FALSE)),"")</f>
        <v>Hazardous Materials</v>
      </c>
      <c r="M1732" s="91" t="str">
        <f>IF(IFERROR(SEARCH(M$6,$D1732),0)&gt;0,TRIM(VLOOKUP(M$6,'Lifeline-Capability XWalk'!$F$6:$G$38,2,FALSE)),"")</f>
        <v/>
      </c>
      <c r="N1732" s="91" t="str">
        <f>IF(IFERROR(SEARCH(N$6,$D1732),0)&gt;0,TRIM(VLOOKUP(N$6,'Lifeline-Capability XWalk'!$F$6:$G$38,2,FALSE)),"")</f>
        <v/>
      </c>
      <c r="O1732" s="91" t="str">
        <f>IF(IFERROR(SEARCH(O$6,$D1732),0)&gt;0,TRIM(VLOOKUP(O$6,'Lifeline-Capability XWalk'!$F$6:$G$38,2,FALSE)),"")</f>
        <v/>
      </c>
      <c r="P1732" s="91" t="str">
        <f>IF(IFERROR(SEARCH(P$6,$D1732),0)&gt;0,TRIM(VLOOKUP(P$6,'Lifeline-Capability XWalk'!$F$6:$G$38,2,FALSE)),"")</f>
        <v/>
      </c>
      <c r="Q1732" s="91" t="str">
        <f>IF(IFERROR(SEARCH(Q$6,$D1732),0)&gt;0,TRIM(VLOOKUP(Q$6,'Lifeline-Capability XWalk'!$F$6:$G$38,2,FALSE)),"")</f>
        <v/>
      </c>
      <c r="R1732" s="91" t="str">
        <f>IF(IFERROR(SEARCH(R$6,$D1732),0)&gt;0,TRIM(VLOOKUP(R$6,'Lifeline-Capability XWalk'!$F$6:$G$38,2,FALSE)),"")</f>
        <v/>
      </c>
      <c r="S1732" s="91" t="str">
        <f>IF(IFERROR(SEARCH(S$6,$D1732),0)&gt;0,TRIM(VLOOKUP(S$6,'Lifeline-Capability XWalk'!$F$6:$G$38,2,FALSE)),"")</f>
        <v/>
      </c>
      <c r="T1732" s="91" t="str">
        <f>IF(IFERROR(SEARCH(T$6,$D1732),0)&gt;0,TRIM(VLOOKUP(T$6,'Lifeline-Capability XWalk'!$F$6:$G$38,2,FALSE)),"")</f>
        <v/>
      </c>
      <c r="U1732" s="91" t="str">
        <f>IF(IFERROR(SEARCH(U$6,$D1732),0)&gt;0,TRIM(VLOOKUP(U$6,'Lifeline-Capability XWalk'!$F$6:$G$38,2,FALSE)),"")</f>
        <v/>
      </c>
      <c r="V1732" s="91" t="str">
        <f>IF(IFERROR(SEARCH(V$6,$D1732),0)&gt;0,TRIM(VLOOKUP(V$6,'Lifeline-Capability XWalk'!$F$6:$G$38,2,FALSE)),"")</f>
        <v/>
      </c>
      <c r="W1732" s="91" t="str">
        <f>IF(IFERROR(SEARCH(W$6,$D1732),0)&gt;0,TRIM(VLOOKUP(W$6,'Lifeline-Capability XWalk'!$F$6:$G$38,2,FALSE)),"")</f>
        <v/>
      </c>
      <c r="X1732" s="91" t="str">
        <f>IF(IFERROR(SEARCH(X$6,$D1732),0)&gt;0,TRIM(VLOOKUP(X$6,'Lifeline-Capability XWalk'!$F$6:$G$38,2,FALSE)),"")</f>
        <v/>
      </c>
      <c r="Y1732" s="91" t="str">
        <f>IF(IFERROR(SEARCH(Y$6,$D1732),0)&gt;0,TRIM(VLOOKUP(Y$6,'Lifeline-Capability XWalk'!$F$6:$G$38,2,FALSE)),"")</f>
        <v/>
      </c>
      <c r="Z1732" s="91" t="str">
        <f>IF(IFERROR(SEARCH(Z$6,$D1732),0)&gt;0,TRIM(VLOOKUP(Z$6,'Lifeline-Capability XWalk'!$F$6:$G$38,2,FALSE)),"")</f>
        <v/>
      </c>
      <c r="AA1732" s="91" t="str">
        <f>IF(IFERROR(SEARCH(AA$6,$D1732),0)&gt;0,TRIM(VLOOKUP(AA$6,'Lifeline-Capability XWalk'!$F$6:$G$38,2,FALSE)),"")</f>
        <v>Communications</v>
      </c>
      <c r="AB1732" s="91" t="str">
        <f>IF(IFERROR(SEARCH(AB$6,$D1732),0)&gt;0,TRIM(VLOOKUP(AB$6,'Lifeline-Capability XWalk'!$F$6:$G$38,2,FALSE)),"")</f>
        <v>Communications</v>
      </c>
      <c r="AC1732" s="91" t="str">
        <f>IF(IFERROR(SEARCH(AC$6,$D1732),0)&gt;0,TRIM(VLOOKUP(AC$6,'Lifeline-Capability XWalk'!$F$6:$G$38,2,FALSE)),"")</f>
        <v/>
      </c>
      <c r="AD1732" s="91" t="str">
        <f>IF(IFERROR(SEARCH(AD$6,$D1732),0)&gt;0,TRIM(VLOOKUP(AD$6,'Lifeline-Capability XWalk'!$F$6:$G$38,2,FALSE)),"")</f>
        <v/>
      </c>
      <c r="AE1732" s="91" t="str">
        <f>IF(IFERROR(SEARCH(AE$6,$D1732),0)&gt;0,TRIM(VLOOKUP(AE$6,'Lifeline-Capability XWalk'!$F$6:$G$38,2,FALSE)),"")</f>
        <v/>
      </c>
      <c r="AF1732" s="91" t="str">
        <f>IF(IFERROR(SEARCH(AF$6,$D1732),0)&gt;0,TRIM(VLOOKUP(AF$6,'Lifeline-Capability XWalk'!$F$6:$G$38,2,FALSE)),"")</f>
        <v/>
      </c>
      <c r="AG1732" s="91" t="str">
        <f>IF(IFERROR(SEARCH(AG$6,$D1732),0)&gt;0,TRIM(VLOOKUP(AG$6,'Lifeline-Capability XWalk'!$F$6:$G$38,2,FALSE)),"")</f>
        <v/>
      </c>
      <c r="AH1732" s="91" t="str">
        <f>IF(IFERROR(SEARCH(AH$6,$D1732),0)&gt;0,TRIM(VLOOKUP(AH$6,'Lifeline-Capability XWalk'!$F$6:$G$38,2,FALSE)),"")</f>
        <v/>
      </c>
      <c r="AI1732" s="91" t="str">
        <f>IF(IFERROR(SEARCH(AI$6,$D1732),0)&gt;0,TRIM(VLOOKUP(AI$6,'Lifeline-Capability XWalk'!$F$6:$G$38,2,FALSE)),"")</f>
        <v/>
      </c>
      <c r="AJ1732" s="91" t="str">
        <f>IF(IFERROR(SEARCH(AJ$6,$D1732),0)&gt;0,TRIM(VLOOKUP(AJ$6,'Lifeline-Capability XWalk'!$F$6:$G$38,2,FALSE)),"")</f>
        <v/>
      </c>
      <c r="AK1732" s="91" t="str">
        <f>IF(IFERROR(SEARCH(AK$6,$D1732),0)&gt;0,TRIM(VLOOKUP(AK$6,'Lifeline-Capability XWalk'!$F$6:$G$38,2,FALSE)),"")</f>
        <v/>
      </c>
      <c r="AL1732" s="92" t="str">
        <f>IF(IFERROR(SEARCH(AL$6,$D1732),0)&gt;0,TRIM(VLOOKUP(AL$6,'Lifeline-Capability XWalk'!$F$6:$G$38,2,FALSE)),"")</f>
        <v/>
      </c>
      <c r="AM1732" s="24" t="str">
        <f t="shared" si="106"/>
        <v/>
      </c>
      <c r="AN1732" s="24" t="str">
        <f t="shared" si="106"/>
        <v/>
      </c>
      <c r="AO1732" s="24" t="str">
        <f t="shared" si="106"/>
        <v/>
      </c>
      <c r="AP1732" s="24" t="str">
        <f t="shared" si="106"/>
        <v/>
      </c>
      <c r="AQ1732" s="24" t="str">
        <f t="shared" si="106"/>
        <v>Communications</v>
      </c>
      <c r="AR1732" s="24" t="str">
        <f t="shared" si="106"/>
        <v>Hazardous Materials</v>
      </c>
      <c r="AS1732" s="24" t="str">
        <f t="shared" si="106"/>
        <v/>
      </c>
      <c r="AT1732" s="24" t="str">
        <f t="shared" si="106"/>
        <v/>
      </c>
      <c r="AU1732" s="24" t="str">
        <f t="shared" si="106"/>
        <v/>
      </c>
    </row>
    <row r="1733" spans="1:47" ht="32.1" customHeight="1" x14ac:dyDescent="0.2">
      <c r="A1733" s="143" t="s">
        <v>1112</v>
      </c>
      <c r="B1733" s="144" t="s">
        <v>1314</v>
      </c>
      <c r="C1733" s="144" t="s">
        <v>2249</v>
      </c>
      <c r="D1733" s="124" t="s">
        <v>1510</v>
      </c>
      <c r="E1733" s="64" t="str">
        <f t="shared" si="103"/>
        <v>Safety and Security; Food, Water, Shelter; Health and Medical; Energy; Communications; Hazardous Materials; Transportation; Water Systems;</v>
      </c>
      <c r="F1733" s="70" t="s">
        <v>2146</v>
      </c>
      <c r="G1733" s="90" t="str">
        <f>IF(IFERROR(SEARCH(G$6,$D1733),0)&gt;0,TRIM(VLOOKUP(G$6,'Lifeline-Capability XWalk'!$F$6:$G$38,2,FALSE)),"")</f>
        <v/>
      </c>
      <c r="H1733" s="91" t="str">
        <f>IF(IFERROR(SEARCH(H$6,$D1733),0)&gt;0,TRIM(VLOOKUP(H$6,'Lifeline-Capability XWalk'!$F$6:$G$38,2,FALSE)),"")</f>
        <v/>
      </c>
      <c r="I1733" s="91" t="str">
        <f>IF(IFERROR(SEARCH(I$6,$D1733),0)&gt;0,TRIM(VLOOKUP(I$6,'Lifeline-Capability XWalk'!$F$6:$G$38,2,FALSE)),"")</f>
        <v/>
      </c>
      <c r="J1733" s="91" t="str">
        <f>IF(IFERROR(SEARCH(J$6,$D1733),0)&gt;0,TRIM(VLOOKUP(J$6,'Lifeline-Capability XWalk'!$F$6:$G$38,2,FALSE)),"")</f>
        <v/>
      </c>
      <c r="K1733" s="91" t="str">
        <f>IF(IFERROR(SEARCH(K$6,$D1733),0)&gt;0,TRIM(VLOOKUP(K$6,'Lifeline-Capability XWalk'!$F$6:$G$38,2,FALSE)),"")</f>
        <v/>
      </c>
      <c r="L1733" s="91" t="str">
        <f>IF(IFERROR(SEARCH(L$6,$D1733),0)&gt;0,TRIM(VLOOKUP(L$6,'Lifeline-Capability XWalk'!$F$6:$G$38,2,FALSE)),"")</f>
        <v/>
      </c>
      <c r="M1733" s="91" t="str">
        <f>IF(IFERROR(SEARCH(M$6,$D1733),0)&gt;0,TRIM(VLOOKUP(M$6,'Lifeline-Capability XWalk'!$F$6:$G$38,2,FALSE)),"")</f>
        <v/>
      </c>
      <c r="N1733" s="91" t="str">
        <f>IF(IFERROR(SEARCH(N$6,$D1733),0)&gt;0,TRIM(VLOOKUP(N$6,'Lifeline-Capability XWalk'!$F$6:$G$38,2,FALSE)),"")</f>
        <v/>
      </c>
      <c r="O1733" s="91" t="str">
        <f>IF(IFERROR(SEARCH(O$6,$D1733),0)&gt;0,TRIM(VLOOKUP(O$6,'Lifeline-Capability XWalk'!$F$6:$G$38,2,FALSE)),"")</f>
        <v/>
      </c>
      <c r="P1733" s="91" t="str">
        <f>IF(IFERROR(SEARCH(P$6,$D1733),0)&gt;0,TRIM(VLOOKUP(P$6,'Lifeline-Capability XWalk'!$F$6:$G$38,2,FALSE)),"")</f>
        <v/>
      </c>
      <c r="Q1733" s="91" t="str">
        <f>IF(IFERROR(SEARCH(Q$6,$D1733),0)&gt;0,TRIM(VLOOKUP(Q$6,'Lifeline-Capability XWalk'!$F$6:$G$38,2,FALSE)),"")</f>
        <v/>
      </c>
      <c r="R1733" s="91" t="str">
        <f>IF(IFERROR(SEARCH(R$6,$D1733),0)&gt;0,TRIM(VLOOKUP(R$6,'Lifeline-Capability XWalk'!$F$6:$G$38,2,FALSE)),"")</f>
        <v/>
      </c>
      <c r="S1733" s="91" t="str">
        <f>IF(IFERROR(SEARCH(S$6,$D1733),0)&gt;0,TRIM(VLOOKUP(S$6,'Lifeline-Capability XWalk'!$F$6:$G$38,2,FALSE)),"")</f>
        <v/>
      </c>
      <c r="T1733" s="91" t="str">
        <f>IF(IFERROR(SEARCH(T$6,$D1733),0)&gt;0,TRIM(VLOOKUP(T$6,'Lifeline-Capability XWalk'!$F$6:$G$38,2,FALSE)),"")</f>
        <v/>
      </c>
      <c r="U1733" s="91" t="str">
        <f>IF(IFERROR(SEARCH(U$6,$D1733),0)&gt;0,TRIM(VLOOKUP(U$6,'Lifeline-Capability XWalk'!$F$6:$G$38,2,FALSE)),"")</f>
        <v>Safety and Security; Food, Water, Shelter; Health and Medical; Energy; Communications; Hazardous Materials; Transportation; Water Systems;</v>
      </c>
      <c r="V1733" s="91" t="str">
        <f>IF(IFERROR(SEARCH(V$6,$D1733),0)&gt;0,TRIM(VLOOKUP(V$6,'Lifeline-Capability XWalk'!$F$6:$G$38,2,FALSE)),"")</f>
        <v/>
      </c>
      <c r="W1733" s="91" t="str">
        <f>IF(IFERROR(SEARCH(W$6,$D1733),0)&gt;0,TRIM(VLOOKUP(W$6,'Lifeline-Capability XWalk'!$F$6:$G$38,2,FALSE)),"")</f>
        <v/>
      </c>
      <c r="X1733" s="91" t="str">
        <f>IF(IFERROR(SEARCH(X$6,$D1733),0)&gt;0,TRIM(VLOOKUP(X$6,'Lifeline-Capability XWalk'!$F$6:$G$38,2,FALSE)),"")</f>
        <v/>
      </c>
      <c r="Y1733" s="91" t="str">
        <f>IF(IFERROR(SEARCH(Y$6,$D1733),0)&gt;0,TRIM(VLOOKUP(Y$6,'Lifeline-Capability XWalk'!$F$6:$G$38,2,FALSE)),"")</f>
        <v/>
      </c>
      <c r="Z1733" s="91" t="str">
        <f>IF(IFERROR(SEARCH(Z$6,$D1733),0)&gt;0,TRIM(VLOOKUP(Z$6,'Lifeline-Capability XWalk'!$F$6:$G$38,2,FALSE)),"")</f>
        <v/>
      </c>
      <c r="AA1733" s="91" t="str">
        <f>IF(IFERROR(SEARCH(AA$6,$D1733),0)&gt;0,TRIM(VLOOKUP(AA$6,'Lifeline-Capability XWalk'!$F$6:$G$38,2,FALSE)),"")</f>
        <v>Communications</v>
      </c>
      <c r="AB1733" s="91" t="str">
        <f>IF(IFERROR(SEARCH(AB$6,$D1733),0)&gt;0,TRIM(VLOOKUP(AB$6,'Lifeline-Capability XWalk'!$F$6:$G$38,2,FALSE)),"")</f>
        <v>Communications</v>
      </c>
      <c r="AC1733" s="91" t="str">
        <f>IF(IFERROR(SEARCH(AC$6,$D1733),0)&gt;0,TRIM(VLOOKUP(AC$6,'Lifeline-Capability XWalk'!$F$6:$G$38,2,FALSE)),"")</f>
        <v/>
      </c>
      <c r="AD1733" s="91" t="str">
        <f>IF(IFERROR(SEARCH(AD$6,$D1733),0)&gt;0,TRIM(VLOOKUP(AD$6,'Lifeline-Capability XWalk'!$F$6:$G$38,2,FALSE)),"")</f>
        <v/>
      </c>
      <c r="AE1733" s="91" t="str">
        <f>IF(IFERROR(SEARCH(AE$6,$D1733),0)&gt;0,TRIM(VLOOKUP(AE$6,'Lifeline-Capability XWalk'!$F$6:$G$38,2,FALSE)),"")</f>
        <v/>
      </c>
      <c r="AF1733" s="91" t="str">
        <f>IF(IFERROR(SEARCH(AF$6,$D1733),0)&gt;0,TRIM(VLOOKUP(AF$6,'Lifeline-Capability XWalk'!$F$6:$G$38,2,FALSE)),"")</f>
        <v/>
      </c>
      <c r="AG1733" s="91" t="str">
        <f>IF(IFERROR(SEARCH(AG$6,$D1733),0)&gt;0,TRIM(VLOOKUP(AG$6,'Lifeline-Capability XWalk'!$F$6:$G$38,2,FALSE)),"")</f>
        <v/>
      </c>
      <c r="AH1733" s="91" t="str">
        <f>IF(IFERROR(SEARCH(AH$6,$D1733),0)&gt;0,TRIM(VLOOKUP(AH$6,'Lifeline-Capability XWalk'!$F$6:$G$38,2,FALSE)),"")</f>
        <v/>
      </c>
      <c r="AI1733" s="91" t="str">
        <f>IF(IFERROR(SEARCH(AI$6,$D1733),0)&gt;0,TRIM(VLOOKUP(AI$6,'Lifeline-Capability XWalk'!$F$6:$G$38,2,FALSE)),"")</f>
        <v/>
      </c>
      <c r="AJ1733" s="91" t="str">
        <f>IF(IFERROR(SEARCH(AJ$6,$D1733),0)&gt;0,TRIM(VLOOKUP(AJ$6,'Lifeline-Capability XWalk'!$F$6:$G$38,2,FALSE)),"")</f>
        <v/>
      </c>
      <c r="AK1733" s="91" t="str">
        <f>IF(IFERROR(SEARCH(AK$6,$D1733),0)&gt;0,TRIM(VLOOKUP(AK$6,'Lifeline-Capability XWalk'!$F$6:$G$38,2,FALSE)),"")</f>
        <v/>
      </c>
      <c r="AL1733" s="92" t="str">
        <f>IF(IFERROR(SEARCH(AL$6,$D1733),0)&gt;0,TRIM(VLOOKUP(AL$6,'Lifeline-Capability XWalk'!$F$6:$G$38,2,FALSE)),"")</f>
        <v/>
      </c>
      <c r="AM1733" s="24" t="str">
        <f t="shared" si="106"/>
        <v/>
      </c>
      <c r="AN1733" s="24" t="str">
        <f t="shared" si="106"/>
        <v/>
      </c>
      <c r="AO1733" s="24" t="str">
        <f t="shared" si="106"/>
        <v/>
      </c>
      <c r="AP1733" s="24" t="str">
        <f t="shared" si="106"/>
        <v/>
      </c>
      <c r="AQ1733" s="24" t="str">
        <f t="shared" si="106"/>
        <v>Communications</v>
      </c>
      <c r="AR1733" s="24" t="str">
        <f t="shared" si="106"/>
        <v/>
      </c>
      <c r="AS1733" s="24" t="str">
        <f t="shared" si="106"/>
        <v/>
      </c>
      <c r="AT1733" s="24" t="str">
        <f t="shared" si="106"/>
        <v/>
      </c>
      <c r="AU1733" s="24" t="str">
        <f t="shared" si="106"/>
        <v>Safety and Security; Food, Water, Shelter; Health and Medical; Energy; Communications; Hazardous Materials; Transportation; Water Systems;</v>
      </c>
    </row>
    <row r="1734" spans="1:47" ht="32.1" customHeight="1" x14ac:dyDescent="0.2">
      <c r="A1734" s="143" t="s">
        <v>1114</v>
      </c>
      <c r="B1734" s="144" t="s">
        <v>1313</v>
      </c>
      <c r="C1734" s="144" t="s">
        <v>2249</v>
      </c>
      <c r="D1734" s="63" t="s">
        <v>1478</v>
      </c>
      <c r="E1734" s="64" t="str">
        <f t="shared" si="103"/>
        <v>Communications, Hazardous Materials</v>
      </c>
      <c r="F1734" s="70" t="s">
        <v>2147</v>
      </c>
      <c r="G1734" s="90" t="str">
        <f>IF(IFERROR(SEARCH(G$6,$D1734),0)&gt;0,TRIM(VLOOKUP(G$6,'Lifeline-Capability XWalk'!$F$6:$G$38,2,FALSE)),"")</f>
        <v/>
      </c>
      <c r="H1734" s="91" t="str">
        <f>IF(IFERROR(SEARCH(H$6,$D1734),0)&gt;0,TRIM(VLOOKUP(H$6,'Lifeline-Capability XWalk'!$F$6:$G$38,2,FALSE)),"")</f>
        <v/>
      </c>
      <c r="I1734" s="91" t="str">
        <f>IF(IFERROR(SEARCH(I$6,$D1734),0)&gt;0,TRIM(VLOOKUP(I$6,'Lifeline-Capability XWalk'!$F$6:$G$38,2,FALSE)),"")</f>
        <v/>
      </c>
      <c r="J1734" s="91" t="str">
        <f>IF(IFERROR(SEARCH(J$6,$D1734),0)&gt;0,TRIM(VLOOKUP(J$6,'Lifeline-Capability XWalk'!$F$6:$G$38,2,FALSE)),"")</f>
        <v/>
      </c>
      <c r="K1734" s="91" t="str">
        <f>IF(IFERROR(SEARCH(K$6,$D1734),0)&gt;0,TRIM(VLOOKUP(K$6,'Lifeline-Capability XWalk'!$F$6:$G$38,2,FALSE)),"")</f>
        <v/>
      </c>
      <c r="L1734" s="91" t="str">
        <f>IF(IFERROR(SEARCH(L$6,$D1734),0)&gt;0,TRIM(VLOOKUP(L$6,'Lifeline-Capability XWalk'!$F$6:$G$38,2,FALSE)),"")</f>
        <v>Hazardous Materials</v>
      </c>
      <c r="M1734" s="91" t="str">
        <f>IF(IFERROR(SEARCH(M$6,$D1734),0)&gt;0,TRIM(VLOOKUP(M$6,'Lifeline-Capability XWalk'!$F$6:$G$38,2,FALSE)),"")</f>
        <v/>
      </c>
      <c r="N1734" s="91" t="str">
        <f>IF(IFERROR(SEARCH(N$6,$D1734),0)&gt;0,TRIM(VLOOKUP(N$6,'Lifeline-Capability XWalk'!$F$6:$G$38,2,FALSE)),"")</f>
        <v/>
      </c>
      <c r="O1734" s="91" t="str">
        <f>IF(IFERROR(SEARCH(O$6,$D1734),0)&gt;0,TRIM(VLOOKUP(O$6,'Lifeline-Capability XWalk'!$F$6:$G$38,2,FALSE)),"")</f>
        <v/>
      </c>
      <c r="P1734" s="91" t="str">
        <f>IF(IFERROR(SEARCH(P$6,$D1734),0)&gt;0,TRIM(VLOOKUP(P$6,'Lifeline-Capability XWalk'!$F$6:$G$38,2,FALSE)),"")</f>
        <v/>
      </c>
      <c r="Q1734" s="91" t="str">
        <f>IF(IFERROR(SEARCH(Q$6,$D1734),0)&gt;0,TRIM(VLOOKUP(Q$6,'Lifeline-Capability XWalk'!$F$6:$G$38,2,FALSE)),"")</f>
        <v/>
      </c>
      <c r="R1734" s="91" t="str">
        <f>IF(IFERROR(SEARCH(R$6,$D1734),0)&gt;0,TRIM(VLOOKUP(R$6,'Lifeline-Capability XWalk'!$F$6:$G$38,2,FALSE)),"")</f>
        <v/>
      </c>
      <c r="S1734" s="91" t="str">
        <f>IF(IFERROR(SEARCH(S$6,$D1734),0)&gt;0,TRIM(VLOOKUP(S$6,'Lifeline-Capability XWalk'!$F$6:$G$38,2,FALSE)),"")</f>
        <v/>
      </c>
      <c r="T1734" s="91" t="str">
        <f>IF(IFERROR(SEARCH(T$6,$D1734),0)&gt;0,TRIM(VLOOKUP(T$6,'Lifeline-Capability XWalk'!$F$6:$G$38,2,FALSE)),"")</f>
        <v/>
      </c>
      <c r="U1734" s="91" t="str">
        <f>IF(IFERROR(SEARCH(U$6,$D1734),0)&gt;0,TRIM(VLOOKUP(U$6,'Lifeline-Capability XWalk'!$F$6:$G$38,2,FALSE)),"")</f>
        <v/>
      </c>
      <c r="V1734" s="91" t="str">
        <f>IF(IFERROR(SEARCH(V$6,$D1734),0)&gt;0,TRIM(VLOOKUP(V$6,'Lifeline-Capability XWalk'!$F$6:$G$38,2,FALSE)),"")</f>
        <v/>
      </c>
      <c r="W1734" s="91" t="str">
        <f>IF(IFERROR(SEARCH(W$6,$D1734),0)&gt;0,TRIM(VLOOKUP(W$6,'Lifeline-Capability XWalk'!$F$6:$G$38,2,FALSE)),"")</f>
        <v/>
      </c>
      <c r="X1734" s="91" t="str">
        <f>IF(IFERROR(SEARCH(X$6,$D1734),0)&gt;0,TRIM(VLOOKUP(X$6,'Lifeline-Capability XWalk'!$F$6:$G$38,2,FALSE)),"")</f>
        <v/>
      </c>
      <c r="Y1734" s="91" t="str">
        <f>IF(IFERROR(SEARCH(Y$6,$D1734),0)&gt;0,TRIM(VLOOKUP(Y$6,'Lifeline-Capability XWalk'!$F$6:$G$38,2,FALSE)),"")</f>
        <v/>
      </c>
      <c r="Z1734" s="91" t="str">
        <f>IF(IFERROR(SEARCH(Z$6,$D1734),0)&gt;0,TRIM(VLOOKUP(Z$6,'Lifeline-Capability XWalk'!$F$6:$G$38,2,FALSE)),"")</f>
        <v/>
      </c>
      <c r="AA1734" s="91" t="str">
        <f>IF(IFERROR(SEARCH(AA$6,$D1734),0)&gt;0,TRIM(VLOOKUP(AA$6,'Lifeline-Capability XWalk'!$F$6:$G$38,2,FALSE)),"")</f>
        <v>Communications</v>
      </c>
      <c r="AB1734" s="91" t="str">
        <f>IF(IFERROR(SEARCH(AB$6,$D1734),0)&gt;0,TRIM(VLOOKUP(AB$6,'Lifeline-Capability XWalk'!$F$6:$G$38,2,FALSE)),"")</f>
        <v>Communications</v>
      </c>
      <c r="AC1734" s="91" t="str">
        <f>IF(IFERROR(SEARCH(AC$6,$D1734),0)&gt;0,TRIM(VLOOKUP(AC$6,'Lifeline-Capability XWalk'!$F$6:$G$38,2,FALSE)),"")</f>
        <v/>
      </c>
      <c r="AD1734" s="91" t="str">
        <f>IF(IFERROR(SEARCH(AD$6,$D1734),0)&gt;0,TRIM(VLOOKUP(AD$6,'Lifeline-Capability XWalk'!$F$6:$G$38,2,FALSE)),"")</f>
        <v/>
      </c>
      <c r="AE1734" s="91" t="str">
        <f>IF(IFERROR(SEARCH(AE$6,$D1734),0)&gt;0,TRIM(VLOOKUP(AE$6,'Lifeline-Capability XWalk'!$F$6:$G$38,2,FALSE)),"")</f>
        <v/>
      </c>
      <c r="AF1734" s="91" t="str">
        <f>IF(IFERROR(SEARCH(AF$6,$D1734),0)&gt;0,TRIM(VLOOKUP(AF$6,'Lifeline-Capability XWalk'!$F$6:$G$38,2,FALSE)),"")</f>
        <v/>
      </c>
      <c r="AG1734" s="91" t="str">
        <f>IF(IFERROR(SEARCH(AG$6,$D1734),0)&gt;0,TRIM(VLOOKUP(AG$6,'Lifeline-Capability XWalk'!$F$6:$G$38,2,FALSE)),"")</f>
        <v/>
      </c>
      <c r="AH1734" s="91" t="str">
        <f>IF(IFERROR(SEARCH(AH$6,$D1734),0)&gt;0,TRIM(VLOOKUP(AH$6,'Lifeline-Capability XWalk'!$F$6:$G$38,2,FALSE)),"")</f>
        <v/>
      </c>
      <c r="AI1734" s="91" t="str">
        <f>IF(IFERROR(SEARCH(AI$6,$D1734),0)&gt;0,TRIM(VLOOKUP(AI$6,'Lifeline-Capability XWalk'!$F$6:$G$38,2,FALSE)),"")</f>
        <v/>
      </c>
      <c r="AJ1734" s="91" t="str">
        <f>IF(IFERROR(SEARCH(AJ$6,$D1734),0)&gt;0,TRIM(VLOOKUP(AJ$6,'Lifeline-Capability XWalk'!$F$6:$G$38,2,FALSE)),"")</f>
        <v/>
      </c>
      <c r="AK1734" s="91" t="str">
        <f>IF(IFERROR(SEARCH(AK$6,$D1734),0)&gt;0,TRIM(VLOOKUP(AK$6,'Lifeline-Capability XWalk'!$F$6:$G$38,2,FALSE)),"")</f>
        <v/>
      </c>
      <c r="AL1734" s="92" t="str">
        <f>IF(IFERROR(SEARCH(AL$6,$D1734),0)&gt;0,TRIM(VLOOKUP(AL$6,'Lifeline-Capability XWalk'!$F$6:$G$38,2,FALSE)),"")</f>
        <v/>
      </c>
      <c r="AM1734" s="24" t="str">
        <f t="shared" si="106"/>
        <v/>
      </c>
      <c r="AN1734" s="24" t="str">
        <f t="shared" si="106"/>
        <v/>
      </c>
      <c r="AO1734" s="24" t="str">
        <f t="shared" si="106"/>
        <v/>
      </c>
      <c r="AP1734" s="24" t="str">
        <f t="shared" si="106"/>
        <v/>
      </c>
      <c r="AQ1734" s="24" t="str">
        <f t="shared" si="106"/>
        <v>Communications</v>
      </c>
      <c r="AR1734" s="24" t="str">
        <f t="shared" si="106"/>
        <v>Hazardous Materials</v>
      </c>
      <c r="AS1734" s="24" t="str">
        <f t="shared" si="106"/>
        <v/>
      </c>
      <c r="AT1734" s="24" t="str">
        <f t="shared" si="106"/>
        <v/>
      </c>
      <c r="AU1734" s="24" t="str">
        <f t="shared" si="106"/>
        <v/>
      </c>
    </row>
    <row r="1735" spans="1:47" ht="32.1" customHeight="1" x14ac:dyDescent="0.2">
      <c r="A1735" s="143" t="s">
        <v>1114</v>
      </c>
      <c r="B1735" s="144" t="s">
        <v>1313</v>
      </c>
      <c r="C1735" s="144" t="s">
        <v>2249</v>
      </c>
      <c r="D1735" s="124" t="s">
        <v>2243</v>
      </c>
      <c r="E1735" s="64" t="str">
        <f t="shared" si="103"/>
        <v>Safety and Security; Food, Water, Shelter; Health and Medical; Energy; Communications; Hazardous Materials; Transportation; Water Systems;</v>
      </c>
      <c r="F1735" s="70" t="s">
        <v>2148</v>
      </c>
      <c r="G1735" s="90" t="str">
        <f>IF(IFERROR(SEARCH(G$6,$D1735),0)&gt;0,TRIM(VLOOKUP(G$6,'Lifeline-Capability XWalk'!$F$6:$G$38,2,FALSE)),"")</f>
        <v/>
      </c>
      <c r="H1735" s="91" t="str">
        <f>IF(IFERROR(SEARCH(H$6,$D1735),0)&gt;0,TRIM(VLOOKUP(H$6,'Lifeline-Capability XWalk'!$F$6:$G$38,2,FALSE)),"")</f>
        <v/>
      </c>
      <c r="I1735" s="91" t="str">
        <f>IF(IFERROR(SEARCH(I$6,$D1735),0)&gt;0,TRIM(VLOOKUP(I$6,'Lifeline-Capability XWalk'!$F$6:$G$38,2,FALSE)),"")</f>
        <v/>
      </c>
      <c r="J1735" s="91" t="str">
        <f>IF(IFERROR(SEARCH(J$6,$D1735),0)&gt;0,TRIM(VLOOKUP(J$6,'Lifeline-Capability XWalk'!$F$6:$G$38,2,FALSE)),"")</f>
        <v/>
      </c>
      <c r="K1735" s="91" t="str">
        <f>IF(IFERROR(SEARCH(K$6,$D1735),0)&gt;0,TRIM(VLOOKUP(K$6,'Lifeline-Capability XWalk'!$F$6:$G$38,2,FALSE)),"")</f>
        <v/>
      </c>
      <c r="L1735" s="91" t="str">
        <f>IF(IFERROR(SEARCH(L$6,$D1735),0)&gt;0,TRIM(VLOOKUP(L$6,'Lifeline-Capability XWalk'!$F$6:$G$38,2,FALSE)),"")</f>
        <v/>
      </c>
      <c r="M1735" s="91" t="str">
        <f>IF(IFERROR(SEARCH(M$6,$D1735),0)&gt;0,TRIM(VLOOKUP(M$6,'Lifeline-Capability XWalk'!$F$6:$G$38,2,FALSE)),"")</f>
        <v/>
      </c>
      <c r="N1735" s="91" t="str">
        <f>IF(IFERROR(SEARCH(N$6,$D1735),0)&gt;0,TRIM(VLOOKUP(N$6,'Lifeline-Capability XWalk'!$F$6:$G$38,2,FALSE)),"")</f>
        <v/>
      </c>
      <c r="O1735" s="91" t="str">
        <f>IF(IFERROR(SEARCH(O$6,$D1735),0)&gt;0,TRIM(VLOOKUP(O$6,'Lifeline-Capability XWalk'!$F$6:$G$38,2,FALSE)),"")</f>
        <v/>
      </c>
      <c r="P1735" s="91" t="str">
        <f>IF(IFERROR(SEARCH(P$6,$D1735),0)&gt;0,TRIM(VLOOKUP(P$6,'Lifeline-Capability XWalk'!$F$6:$G$38,2,FALSE)),"")</f>
        <v/>
      </c>
      <c r="Q1735" s="91" t="str">
        <f>IF(IFERROR(SEARCH(Q$6,$D1735),0)&gt;0,TRIM(VLOOKUP(Q$6,'Lifeline-Capability XWalk'!$F$6:$G$38,2,FALSE)),"")</f>
        <v/>
      </c>
      <c r="R1735" s="91" t="str">
        <f>IF(IFERROR(SEARCH(R$6,$D1735),0)&gt;0,TRIM(VLOOKUP(R$6,'Lifeline-Capability XWalk'!$F$6:$G$38,2,FALSE)),"")</f>
        <v/>
      </c>
      <c r="S1735" s="91" t="str">
        <f>IF(IFERROR(SEARCH(S$6,$D1735),0)&gt;0,TRIM(VLOOKUP(S$6,'Lifeline-Capability XWalk'!$F$6:$G$38,2,FALSE)),"")</f>
        <v/>
      </c>
      <c r="T1735" s="91" t="str">
        <f>IF(IFERROR(SEARCH(T$6,$D1735),0)&gt;0,TRIM(VLOOKUP(T$6,'Lifeline-Capability XWalk'!$F$6:$G$38,2,FALSE)),"")</f>
        <v/>
      </c>
      <c r="U1735" s="91" t="str">
        <f>IF(IFERROR(SEARCH(U$6,$D1735),0)&gt;0,TRIM(VLOOKUP(U$6,'Lifeline-Capability XWalk'!$F$6:$G$38,2,FALSE)),"")</f>
        <v/>
      </c>
      <c r="V1735" s="91" t="str">
        <f>IF(IFERROR(SEARCH(V$6,$D1735),0)&gt;0,TRIM(VLOOKUP(V$6,'Lifeline-Capability XWalk'!$F$6:$G$38,2,FALSE)),"")</f>
        <v/>
      </c>
      <c r="W1735" s="91" t="str">
        <f>IF(IFERROR(SEARCH(W$6,$D1735),0)&gt;0,TRIM(VLOOKUP(W$6,'Lifeline-Capability XWalk'!$F$6:$G$38,2,FALSE)),"")</f>
        <v/>
      </c>
      <c r="X1735" s="91" t="str">
        <f>IF(IFERROR(SEARCH(X$6,$D1735),0)&gt;0,TRIM(VLOOKUP(X$6,'Lifeline-Capability XWalk'!$F$6:$G$38,2,FALSE)),"")</f>
        <v/>
      </c>
      <c r="Y1735" s="91" t="str">
        <f>IF(IFERROR(SEARCH(Y$6,$D1735),0)&gt;0,TRIM(VLOOKUP(Y$6,'Lifeline-Capability XWalk'!$F$6:$G$38,2,FALSE)),"")</f>
        <v/>
      </c>
      <c r="Z1735" s="91" t="str">
        <f>IF(IFERROR(SEARCH(Z$6,$D1735),0)&gt;0,TRIM(VLOOKUP(Z$6,'Lifeline-Capability XWalk'!$F$6:$G$38,2,FALSE)),"")</f>
        <v/>
      </c>
      <c r="AA1735" s="91" t="str">
        <f>IF(IFERROR(SEARCH(AA$6,$D1735),0)&gt;0,TRIM(VLOOKUP(AA$6,'Lifeline-Capability XWalk'!$F$6:$G$38,2,FALSE)),"")</f>
        <v>Communications</v>
      </c>
      <c r="AB1735" s="91" t="str">
        <f>IF(IFERROR(SEARCH(AB$6,$D1735),0)&gt;0,TRIM(VLOOKUP(AB$6,'Lifeline-Capability XWalk'!$F$6:$G$38,2,FALSE)),"")</f>
        <v>Communications</v>
      </c>
      <c r="AC1735" s="91" t="str">
        <f>IF(IFERROR(SEARCH(AC$6,$D1735),0)&gt;0,TRIM(VLOOKUP(AC$6,'Lifeline-Capability XWalk'!$F$6:$G$38,2,FALSE)),"")</f>
        <v/>
      </c>
      <c r="AD1735" s="91" t="str">
        <f>IF(IFERROR(SEARCH(AD$6,$D1735),0)&gt;0,TRIM(VLOOKUP(AD$6,'Lifeline-Capability XWalk'!$F$6:$G$38,2,FALSE)),"")</f>
        <v>Safety and Security; Food, Water, Shelter; Health and Medical; Energy; Communications; Hazardous Materials; Transportation; Water Systems;</v>
      </c>
      <c r="AE1735" s="91" t="str">
        <f>IF(IFERROR(SEARCH(AE$6,$D1735),0)&gt;0,TRIM(VLOOKUP(AE$6,'Lifeline-Capability XWalk'!$F$6:$G$38,2,FALSE)),"")</f>
        <v/>
      </c>
      <c r="AF1735" s="91" t="str">
        <f>IF(IFERROR(SEARCH(AF$6,$D1735),0)&gt;0,TRIM(VLOOKUP(AF$6,'Lifeline-Capability XWalk'!$F$6:$G$38,2,FALSE)),"")</f>
        <v/>
      </c>
      <c r="AG1735" s="91" t="str">
        <f>IF(IFERROR(SEARCH(AG$6,$D1735),0)&gt;0,TRIM(VLOOKUP(AG$6,'Lifeline-Capability XWalk'!$F$6:$G$38,2,FALSE)),"")</f>
        <v/>
      </c>
      <c r="AH1735" s="91" t="str">
        <f>IF(IFERROR(SEARCH(AH$6,$D1735),0)&gt;0,TRIM(VLOOKUP(AH$6,'Lifeline-Capability XWalk'!$F$6:$G$38,2,FALSE)),"")</f>
        <v/>
      </c>
      <c r="AI1735" s="91" t="str">
        <f>IF(IFERROR(SEARCH(AI$6,$D1735),0)&gt;0,TRIM(VLOOKUP(AI$6,'Lifeline-Capability XWalk'!$F$6:$G$38,2,FALSE)),"")</f>
        <v/>
      </c>
      <c r="AJ1735" s="91" t="str">
        <f>IF(IFERROR(SEARCH(AJ$6,$D1735),0)&gt;0,TRIM(VLOOKUP(AJ$6,'Lifeline-Capability XWalk'!$F$6:$G$38,2,FALSE)),"")</f>
        <v/>
      </c>
      <c r="AK1735" s="91" t="str">
        <f>IF(IFERROR(SEARCH(AK$6,$D1735),0)&gt;0,TRIM(VLOOKUP(AK$6,'Lifeline-Capability XWalk'!$F$6:$G$38,2,FALSE)),"")</f>
        <v/>
      </c>
      <c r="AL1735" s="92" t="str">
        <f>IF(IFERROR(SEARCH(AL$6,$D1735),0)&gt;0,TRIM(VLOOKUP(AL$6,'Lifeline-Capability XWalk'!$F$6:$G$38,2,FALSE)),"")</f>
        <v/>
      </c>
      <c r="AM1735" s="24" t="str">
        <f t="shared" si="106"/>
        <v/>
      </c>
      <c r="AN1735" s="24" t="str">
        <f t="shared" si="106"/>
        <v/>
      </c>
      <c r="AO1735" s="24" t="str">
        <f t="shared" si="106"/>
        <v/>
      </c>
      <c r="AP1735" s="24" t="str">
        <f t="shared" si="106"/>
        <v/>
      </c>
      <c r="AQ1735" s="24" t="str">
        <f t="shared" si="106"/>
        <v>Communications</v>
      </c>
      <c r="AR1735" s="24" t="str">
        <f t="shared" si="106"/>
        <v/>
      </c>
      <c r="AS1735" s="24" t="str">
        <f t="shared" si="106"/>
        <v/>
      </c>
      <c r="AT1735" s="24" t="str">
        <f t="shared" si="106"/>
        <v/>
      </c>
      <c r="AU1735" s="24" t="str">
        <f t="shared" si="106"/>
        <v>Safety and Security; Food, Water, Shelter; Health and Medical; Energy; Communications; Hazardous Materials; Transportation; Water Systems;</v>
      </c>
    </row>
    <row r="1736" spans="1:47" ht="32.1" customHeight="1" x14ac:dyDescent="0.2">
      <c r="A1736" s="143" t="s">
        <v>1112</v>
      </c>
      <c r="B1736" s="144" t="s">
        <v>1314</v>
      </c>
      <c r="C1736" s="144" t="s">
        <v>2249</v>
      </c>
      <c r="D1736" s="124" t="s">
        <v>2243</v>
      </c>
      <c r="E1736" s="64" t="str">
        <f t="shared" si="103"/>
        <v>Safety and Security; Food, Water, Shelter; Health and Medical; Energy; Communications; Hazardous Materials; Transportation; Water Systems;</v>
      </c>
      <c r="F1736" s="70" t="s">
        <v>2149</v>
      </c>
      <c r="G1736" s="90" t="str">
        <f>IF(IFERROR(SEARCH(G$6,$D1736),0)&gt;0,TRIM(VLOOKUP(G$6,'Lifeline-Capability XWalk'!$F$6:$G$38,2,FALSE)),"")</f>
        <v/>
      </c>
      <c r="H1736" s="91" t="str">
        <f>IF(IFERROR(SEARCH(H$6,$D1736),0)&gt;0,TRIM(VLOOKUP(H$6,'Lifeline-Capability XWalk'!$F$6:$G$38,2,FALSE)),"")</f>
        <v/>
      </c>
      <c r="I1736" s="91" t="str">
        <f>IF(IFERROR(SEARCH(I$6,$D1736),0)&gt;0,TRIM(VLOOKUP(I$6,'Lifeline-Capability XWalk'!$F$6:$G$38,2,FALSE)),"")</f>
        <v/>
      </c>
      <c r="J1736" s="91" t="str">
        <f>IF(IFERROR(SEARCH(J$6,$D1736),0)&gt;0,TRIM(VLOOKUP(J$6,'Lifeline-Capability XWalk'!$F$6:$G$38,2,FALSE)),"")</f>
        <v/>
      </c>
      <c r="K1736" s="91" t="str">
        <f>IF(IFERROR(SEARCH(K$6,$D1736),0)&gt;0,TRIM(VLOOKUP(K$6,'Lifeline-Capability XWalk'!$F$6:$G$38,2,FALSE)),"")</f>
        <v/>
      </c>
      <c r="L1736" s="91" t="str">
        <f>IF(IFERROR(SEARCH(L$6,$D1736),0)&gt;0,TRIM(VLOOKUP(L$6,'Lifeline-Capability XWalk'!$F$6:$G$38,2,FALSE)),"")</f>
        <v/>
      </c>
      <c r="M1736" s="91" t="str">
        <f>IF(IFERROR(SEARCH(M$6,$D1736),0)&gt;0,TRIM(VLOOKUP(M$6,'Lifeline-Capability XWalk'!$F$6:$G$38,2,FALSE)),"")</f>
        <v/>
      </c>
      <c r="N1736" s="91" t="str">
        <f>IF(IFERROR(SEARCH(N$6,$D1736),0)&gt;0,TRIM(VLOOKUP(N$6,'Lifeline-Capability XWalk'!$F$6:$G$38,2,FALSE)),"")</f>
        <v/>
      </c>
      <c r="O1736" s="91" t="str">
        <f>IF(IFERROR(SEARCH(O$6,$D1736),0)&gt;0,TRIM(VLOOKUP(O$6,'Lifeline-Capability XWalk'!$F$6:$G$38,2,FALSE)),"")</f>
        <v/>
      </c>
      <c r="P1736" s="91" t="str">
        <f>IF(IFERROR(SEARCH(P$6,$D1736),0)&gt;0,TRIM(VLOOKUP(P$6,'Lifeline-Capability XWalk'!$F$6:$G$38,2,FALSE)),"")</f>
        <v/>
      </c>
      <c r="Q1736" s="91" t="str">
        <f>IF(IFERROR(SEARCH(Q$6,$D1736),0)&gt;0,TRIM(VLOOKUP(Q$6,'Lifeline-Capability XWalk'!$F$6:$G$38,2,FALSE)),"")</f>
        <v/>
      </c>
      <c r="R1736" s="91" t="str">
        <f>IF(IFERROR(SEARCH(R$6,$D1736),0)&gt;0,TRIM(VLOOKUP(R$6,'Lifeline-Capability XWalk'!$F$6:$G$38,2,FALSE)),"")</f>
        <v/>
      </c>
      <c r="S1736" s="91" t="str">
        <f>IF(IFERROR(SEARCH(S$6,$D1736),0)&gt;0,TRIM(VLOOKUP(S$6,'Lifeline-Capability XWalk'!$F$6:$G$38,2,FALSE)),"")</f>
        <v/>
      </c>
      <c r="T1736" s="91" t="str">
        <f>IF(IFERROR(SEARCH(T$6,$D1736),0)&gt;0,TRIM(VLOOKUP(T$6,'Lifeline-Capability XWalk'!$F$6:$G$38,2,FALSE)),"")</f>
        <v/>
      </c>
      <c r="U1736" s="91" t="str">
        <f>IF(IFERROR(SEARCH(U$6,$D1736),0)&gt;0,TRIM(VLOOKUP(U$6,'Lifeline-Capability XWalk'!$F$6:$G$38,2,FALSE)),"")</f>
        <v/>
      </c>
      <c r="V1736" s="91" t="str">
        <f>IF(IFERROR(SEARCH(V$6,$D1736),0)&gt;0,TRIM(VLOOKUP(V$6,'Lifeline-Capability XWalk'!$F$6:$G$38,2,FALSE)),"")</f>
        <v/>
      </c>
      <c r="W1736" s="91" t="str">
        <f>IF(IFERROR(SEARCH(W$6,$D1736),0)&gt;0,TRIM(VLOOKUP(W$6,'Lifeline-Capability XWalk'!$F$6:$G$38,2,FALSE)),"")</f>
        <v/>
      </c>
      <c r="X1736" s="91" t="str">
        <f>IF(IFERROR(SEARCH(X$6,$D1736),0)&gt;0,TRIM(VLOOKUP(X$6,'Lifeline-Capability XWalk'!$F$6:$G$38,2,FALSE)),"")</f>
        <v/>
      </c>
      <c r="Y1736" s="91" t="str">
        <f>IF(IFERROR(SEARCH(Y$6,$D1736),0)&gt;0,TRIM(VLOOKUP(Y$6,'Lifeline-Capability XWalk'!$F$6:$G$38,2,FALSE)),"")</f>
        <v/>
      </c>
      <c r="Z1736" s="91" t="str">
        <f>IF(IFERROR(SEARCH(Z$6,$D1736),0)&gt;0,TRIM(VLOOKUP(Z$6,'Lifeline-Capability XWalk'!$F$6:$G$38,2,FALSE)),"")</f>
        <v/>
      </c>
      <c r="AA1736" s="91" t="str">
        <f>IF(IFERROR(SEARCH(AA$6,$D1736),0)&gt;0,TRIM(VLOOKUP(AA$6,'Lifeline-Capability XWalk'!$F$6:$G$38,2,FALSE)),"")</f>
        <v>Communications</v>
      </c>
      <c r="AB1736" s="91" t="str">
        <f>IF(IFERROR(SEARCH(AB$6,$D1736),0)&gt;0,TRIM(VLOOKUP(AB$6,'Lifeline-Capability XWalk'!$F$6:$G$38,2,FALSE)),"")</f>
        <v>Communications</v>
      </c>
      <c r="AC1736" s="91" t="str">
        <f>IF(IFERROR(SEARCH(AC$6,$D1736),0)&gt;0,TRIM(VLOOKUP(AC$6,'Lifeline-Capability XWalk'!$F$6:$G$38,2,FALSE)),"")</f>
        <v/>
      </c>
      <c r="AD1736" s="91" t="str">
        <f>IF(IFERROR(SEARCH(AD$6,$D1736),0)&gt;0,TRIM(VLOOKUP(AD$6,'Lifeline-Capability XWalk'!$F$6:$G$38,2,FALSE)),"")</f>
        <v>Safety and Security; Food, Water, Shelter; Health and Medical; Energy; Communications; Hazardous Materials; Transportation; Water Systems;</v>
      </c>
      <c r="AE1736" s="91" t="str">
        <f>IF(IFERROR(SEARCH(AE$6,$D1736),0)&gt;0,TRIM(VLOOKUP(AE$6,'Lifeline-Capability XWalk'!$F$6:$G$38,2,FALSE)),"")</f>
        <v/>
      </c>
      <c r="AF1736" s="91" t="str">
        <f>IF(IFERROR(SEARCH(AF$6,$D1736),0)&gt;0,TRIM(VLOOKUP(AF$6,'Lifeline-Capability XWalk'!$F$6:$G$38,2,FALSE)),"")</f>
        <v/>
      </c>
      <c r="AG1736" s="91" t="str">
        <f>IF(IFERROR(SEARCH(AG$6,$D1736),0)&gt;0,TRIM(VLOOKUP(AG$6,'Lifeline-Capability XWalk'!$F$6:$G$38,2,FALSE)),"")</f>
        <v/>
      </c>
      <c r="AH1736" s="91" t="str">
        <f>IF(IFERROR(SEARCH(AH$6,$D1736),0)&gt;0,TRIM(VLOOKUP(AH$6,'Lifeline-Capability XWalk'!$F$6:$G$38,2,FALSE)),"")</f>
        <v/>
      </c>
      <c r="AI1736" s="91" t="str">
        <f>IF(IFERROR(SEARCH(AI$6,$D1736),0)&gt;0,TRIM(VLOOKUP(AI$6,'Lifeline-Capability XWalk'!$F$6:$G$38,2,FALSE)),"")</f>
        <v/>
      </c>
      <c r="AJ1736" s="91" t="str">
        <f>IF(IFERROR(SEARCH(AJ$6,$D1736),0)&gt;0,TRIM(VLOOKUP(AJ$6,'Lifeline-Capability XWalk'!$F$6:$G$38,2,FALSE)),"")</f>
        <v/>
      </c>
      <c r="AK1736" s="91" t="str">
        <f>IF(IFERROR(SEARCH(AK$6,$D1736),0)&gt;0,TRIM(VLOOKUP(AK$6,'Lifeline-Capability XWalk'!$F$6:$G$38,2,FALSE)),"")</f>
        <v/>
      </c>
      <c r="AL1736" s="92" t="str">
        <f>IF(IFERROR(SEARCH(AL$6,$D1736),0)&gt;0,TRIM(VLOOKUP(AL$6,'Lifeline-Capability XWalk'!$F$6:$G$38,2,FALSE)),"")</f>
        <v/>
      </c>
      <c r="AM1736" s="24" t="str">
        <f t="shared" si="106"/>
        <v/>
      </c>
      <c r="AN1736" s="24" t="str">
        <f t="shared" si="106"/>
        <v/>
      </c>
      <c r="AO1736" s="24" t="str">
        <f t="shared" si="106"/>
        <v/>
      </c>
      <c r="AP1736" s="24" t="str">
        <f t="shared" si="106"/>
        <v/>
      </c>
      <c r="AQ1736" s="24" t="str">
        <f t="shared" si="106"/>
        <v>Communications</v>
      </c>
      <c r="AR1736" s="24" t="str">
        <f t="shared" si="106"/>
        <v/>
      </c>
      <c r="AS1736" s="24" t="str">
        <f t="shared" si="106"/>
        <v/>
      </c>
      <c r="AT1736" s="24" t="str">
        <f t="shared" si="106"/>
        <v/>
      </c>
      <c r="AU1736" s="24" t="str">
        <f t="shared" si="106"/>
        <v>Safety and Security; Food, Water, Shelter; Health and Medical; Energy; Communications; Hazardous Materials; Transportation; Water Systems;</v>
      </c>
    </row>
    <row r="1737" spans="1:47" ht="32.1" customHeight="1" x14ac:dyDescent="0.2">
      <c r="A1737" s="143" t="s">
        <v>1112</v>
      </c>
      <c r="B1737" s="144" t="s">
        <v>1314</v>
      </c>
      <c r="C1737" s="144" t="s">
        <v>2249</v>
      </c>
      <c r="D1737" s="124" t="s">
        <v>2243</v>
      </c>
      <c r="E1737" s="64" t="str">
        <f t="shared" si="103"/>
        <v>Safety and Security; Food, Water, Shelter; Health and Medical; Energy; Communications; Hazardous Materials; Transportation; Water Systems;</v>
      </c>
      <c r="F1737" s="70" t="s">
        <v>2150</v>
      </c>
      <c r="G1737" s="90" t="str">
        <f>IF(IFERROR(SEARCH(G$6,$D1737),0)&gt;0,TRIM(VLOOKUP(G$6,'Lifeline-Capability XWalk'!$F$6:$G$38,2,FALSE)),"")</f>
        <v/>
      </c>
      <c r="H1737" s="91" t="str">
        <f>IF(IFERROR(SEARCH(H$6,$D1737),0)&gt;0,TRIM(VLOOKUP(H$6,'Lifeline-Capability XWalk'!$F$6:$G$38,2,FALSE)),"")</f>
        <v/>
      </c>
      <c r="I1737" s="91" t="str">
        <f>IF(IFERROR(SEARCH(I$6,$D1737),0)&gt;0,TRIM(VLOOKUP(I$6,'Lifeline-Capability XWalk'!$F$6:$G$38,2,FALSE)),"")</f>
        <v/>
      </c>
      <c r="J1737" s="91" t="str">
        <f>IF(IFERROR(SEARCH(J$6,$D1737),0)&gt;0,TRIM(VLOOKUP(J$6,'Lifeline-Capability XWalk'!$F$6:$G$38,2,FALSE)),"")</f>
        <v/>
      </c>
      <c r="K1737" s="91" t="str">
        <f>IF(IFERROR(SEARCH(K$6,$D1737),0)&gt;0,TRIM(VLOOKUP(K$6,'Lifeline-Capability XWalk'!$F$6:$G$38,2,FALSE)),"")</f>
        <v/>
      </c>
      <c r="L1737" s="91" t="str">
        <f>IF(IFERROR(SEARCH(L$6,$D1737),0)&gt;0,TRIM(VLOOKUP(L$6,'Lifeline-Capability XWalk'!$F$6:$G$38,2,FALSE)),"")</f>
        <v/>
      </c>
      <c r="M1737" s="91" t="str">
        <f>IF(IFERROR(SEARCH(M$6,$D1737),0)&gt;0,TRIM(VLOOKUP(M$6,'Lifeline-Capability XWalk'!$F$6:$G$38,2,FALSE)),"")</f>
        <v/>
      </c>
      <c r="N1737" s="91" t="str">
        <f>IF(IFERROR(SEARCH(N$6,$D1737),0)&gt;0,TRIM(VLOOKUP(N$6,'Lifeline-Capability XWalk'!$F$6:$G$38,2,FALSE)),"")</f>
        <v/>
      </c>
      <c r="O1737" s="91" t="str">
        <f>IF(IFERROR(SEARCH(O$6,$D1737),0)&gt;0,TRIM(VLOOKUP(O$6,'Lifeline-Capability XWalk'!$F$6:$G$38,2,FALSE)),"")</f>
        <v/>
      </c>
      <c r="P1737" s="91" t="str">
        <f>IF(IFERROR(SEARCH(P$6,$D1737),0)&gt;0,TRIM(VLOOKUP(P$6,'Lifeline-Capability XWalk'!$F$6:$G$38,2,FALSE)),"")</f>
        <v/>
      </c>
      <c r="Q1737" s="91" t="str">
        <f>IF(IFERROR(SEARCH(Q$6,$D1737),0)&gt;0,TRIM(VLOOKUP(Q$6,'Lifeline-Capability XWalk'!$F$6:$G$38,2,FALSE)),"")</f>
        <v/>
      </c>
      <c r="R1737" s="91" t="str">
        <f>IF(IFERROR(SEARCH(R$6,$D1737),0)&gt;0,TRIM(VLOOKUP(R$6,'Lifeline-Capability XWalk'!$F$6:$G$38,2,FALSE)),"")</f>
        <v/>
      </c>
      <c r="S1737" s="91" t="str">
        <f>IF(IFERROR(SEARCH(S$6,$D1737),0)&gt;0,TRIM(VLOOKUP(S$6,'Lifeline-Capability XWalk'!$F$6:$G$38,2,FALSE)),"")</f>
        <v/>
      </c>
      <c r="T1737" s="91" t="str">
        <f>IF(IFERROR(SEARCH(T$6,$D1737),0)&gt;0,TRIM(VLOOKUP(T$6,'Lifeline-Capability XWalk'!$F$6:$G$38,2,FALSE)),"")</f>
        <v/>
      </c>
      <c r="U1737" s="91" t="str">
        <f>IF(IFERROR(SEARCH(U$6,$D1737),0)&gt;0,TRIM(VLOOKUP(U$6,'Lifeline-Capability XWalk'!$F$6:$G$38,2,FALSE)),"")</f>
        <v/>
      </c>
      <c r="V1737" s="91" t="str">
        <f>IF(IFERROR(SEARCH(V$6,$D1737),0)&gt;0,TRIM(VLOOKUP(V$6,'Lifeline-Capability XWalk'!$F$6:$G$38,2,FALSE)),"")</f>
        <v/>
      </c>
      <c r="W1737" s="91" t="str">
        <f>IF(IFERROR(SEARCH(W$6,$D1737),0)&gt;0,TRIM(VLOOKUP(W$6,'Lifeline-Capability XWalk'!$F$6:$G$38,2,FALSE)),"")</f>
        <v/>
      </c>
      <c r="X1737" s="91" t="str">
        <f>IF(IFERROR(SEARCH(X$6,$D1737),0)&gt;0,TRIM(VLOOKUP(X$6,'Lifeline-Capability XWalk'!$F$6:$G$38,2,FALSE)),"")</f>
        <v/>
      </c>
      <c r="Y1737" s="91" t="str">
        <f>IF(IFERROR(SEARCH(Y$6,$D1737),0)&gt;0,TRIM(VLOOKUP(Y$6,'Lifeline-Capability XWalk'!$F$6:$G$38,2,FALSE)),"")</f>
        <v/>
      </c>
      <c r="Z1737" s="91" t="str">
        <f>IF(IFERROR(SEARCH(Z$6,$D1737),0)&gt;0,TRIM(VLOOKUP(Z$6,'Lifeline-Capability XWalk'!$F$6:$G$38,2,FALSE)),"")</f>
        <v/>
      </c>
      <c r="AA1737" s="91" t="str">
        <f>IF(IFERROR(SEARCH(AA$6,$D1737),0)&gt;0,TRIM(VLOOKUP(AA$6,'Lifeline-Capability XWalk'!$F$6:$G$38,2,FALSE)),"")</f>
        <v>Communications</v>
      </c>
      <c r="AB1737" s="91" t="str">
        <f>IF(IFERROR(SEARCH(AB$6,$D1737),0)&gt;0,TRIM(VLOOKUP(AB$6,'Lifeline-Capability XWalk'!$F$6:$G$38,2,FALSE)),"")</f>
        <v>Communications</v>
      </c>
      <c r="AC1737" s="91" t="str">
        <f>IF(IFERROR(SEARCH(AC$6,$D1737),0)&gt;0,TRIM(VLOOKUP(AC$6,'Lifeline-Capability XWalk'!$F$6:$G$38,2,FALSE)),"")</f>
        <v/>
      </c>
      <c r="AD1737" s="91" t="str">
        <f>IF(IFERROR(SEARCH(AD$6,$D1737),0)&gt;0,TRIM(VLOOKUP(AD$6,'Lifeline-Capability XWalk'!$F$6:$G$38,2,FALSE)),"")</f>
        <v>Safety and Security; Food, Water, Shelter; Health and Medical; Energy; Communications; Hazardous Materials; Transportation; Water Systems;</v>
      </c>
      <c r="AE1737" s="91" t="str">
        <f>IF(IFERROR(SEARCH(AE$6,$D1737),0)&gt;0,TRIM(VLOOKUP(AE$6,'Lifeline-Capability XWalk'!$F$6:$G$38,2,FALSE)),"")</f>
        <v/>
      </c>
      <c r="AF1737" s="91" t="str">
        <f>IF(IFERROR(SEARCH(AF$6,$D1737),0)&gt;0,TRIM(VLOOKUP(AF$6,'Lifeline-Capability XWalk'!$F$6:$G$38,2,FALSE)),"")</f>
        <v/>
      </c>
      <c r="AG1737" s="91" t="str">
        <f>IF(IFERROR(SEARCH(AG$6,$D1737),0)&gt;0,TRIM(VLOOKUP(AG$6,'Lifeline-Capability XWalk'!$F$6:$G$38,2,FALSE)),"")</f>
        <v/>
      </c>
      <c r="AH1737" s="91" t="str">
        <f>IF(IFERROR(SEARCH(AH$6,$D1737),0)&gt;0,TRIM(VLOOKUP(AH$6,'Lifeline-Capability XWalk'!$F$6:$G$38,2,FALSE)),"")</f>
        <v/>
      </c>
      <c r="AI1737" s="91" t="str">
        <f>IF(IFERROR(SEARCH(AI$6,$D1737),0)&gt;0,TRIM(VLOOKUP(AI$6,'Lifeline-Capability XWalk'!$F$6:$G$38,2,FALSE)),"")</f>
        <v/>
      </c>
      <c r="AJ1737" s="91" t="str">
        <f>IF(IFERROR(SEARCH(AJ$6,$D1737),0)&gt;0,TRIM(VLOOKUP(AJ$6,'Lifeline-Capability XWalk'!$F$6:$G$38,2,FALSE)),"")</f>
        <v/>
      </c>
      <c r="AK1737" s="91" t="str">
        <f>IF(IFERROR(SEARCH(AK$6,$D1737),0)&gt;0,TRIM(VLOOKUP(AK$6,'Lifeline-Capability XWalk'!$F$6:$G$38,2,FALSE)),"")</f>
        <v/>
      </c>
      <c r="AL1737" s="92" t="str">
        <f>IF(IFERROR(SEARCH(AL$6,$D1737),0)&gt;0,TRIM(VLOOKUP(AL$6,'Lifeline-Capability XWalk'!$F$6:$G$38,2,FALSE)),"")</f>
        <v/>
      </c>
      <c r="AM1737" s="24" t="str">
        <f t="shared" si="106"/>
        <v/>
      </c>
      <c r="AN1737" s="24" t="str">
        <f t="shared" si="106"/>
        <v/>
      </c>
      <c r="AO1737" s="24" t="str">
        <f t="shared" si="106"/>
        <v/>
      </c>
      <c r="AP1737" s="24" t="str">
        <f t="shared" si="106"/>
        <v/>
      </c>
      <c r="AQ1737" s="24" t="str">
        <f t="shared" si="106"/>
        <v>Communications</v>
      </c>
      <c r="AR1737" s="24" t="str">
        <f t="shared" si="106"/>
        <v/>
      </c>
      <c r="AS1737" s="24" t="str">
        <f t="shared" si="106"/>
        <v/>
      </c>
      <c r="AT1737" s="24" t="str">
        <f t="shared" si="106"/>
        <v/>
      </c>
      <c r="AU1737" s="24" t="str">
        <f t="shared" si="106"/>
        <v>Safety and Security; Food, Water, Shelter; Health and Medical; Energy; Communications; Hazardous Materials; Transportation; Water Systems;</v>
      </c>
    </row>
    <row r="1738" spans="1:47" ht="32.1" customHeight="1" x14ac:dyDescent="0.2">
      <c r="A1738" s="143" t="s">
        <v>1112</v>
      </c>
      <c r="B1738" s="144" t="s">
        <v>1314</v>
      </c>
      <c r="C1738" s="144" t="s">
        <v>2249</v>
      </c>
      <c r="D1738" s="124" t="s">
        <v>2243</v>
      </c>
      <c r="E1738" s="64" t="str">
        <f t="shared" si="103"/>
        <v>Safety and Security; Food, Water, Shelter; Health and Medical; Energy; Communications; Hazardous Materials; Transportation; Water Systems;</v>
      </c>
      <c r="F1738" s="70" t="s">
        <v>2151</v>
      </c>
      <c r="G1738" s="90" t="str">
        <f>IF(IFERROR(SEARCH(G$6,$D1738),0)&gt;0,TRIM(VLOOKUP(G$6,'Lifeline-Capability XWalk'!$F$6:$G$38,2,FALSE)),"")</f>
        <v/>
      </c>
      <c r="H1738" s="91" t="str">
        <f>IF(IFERROR(SEARCH(H$6,$D1738),0)&gt;0,TRIM(VLOOKUP(H$6,'Lifeline-Capability XWalk'!$F$6:$G$38,2,FALSE)),"")</f>
        <v/>
      </c>
      <c r="I1738" s="91" t="str">
        <f>IF(IFERROR(SEARCH(I$6,$D1738),0)&gt;0,TRIM(VLOOKUP(I$6,'Lifeline-Capability XWalk'!$F$6:$G$38,2,FALSE)),"")</f>
        <v/>
      </c>
      <c r="J1738" s="91" t="str">
        <f>IF(IFERROR(SEARCH(J$6,$D1738),0)&gt;0,TRIM(VLOOKUP(J$6,'Lifeline-Capability XWalk'!$F$6:$G$38,2,FALSE)),"")</f>
        <v/>
      </c>
      <c r="K1738" s="91" t="str">
        <f>IF(IFERROR(SEARCH(K$6,$D1738),0)&gt;0,TRIM(VLOOKUP(K$6,'Lifeline-Capability XWalk'!$F$6:$G$38,2,FALSE)),"")</f>
        <v/>
      </c>
      <c r="L1738" s="91" t="str">
        <f>IF(IFERROR(SEARCH(L$6,$D1738),0)&gt;0,TRIM(VLOOKUP(L$6,'Lifeline-Capability XWalk'!$F$6:$G$38,2,FALSE)),"")</f>
        <v/>
      </c>
      <c r="M1738" s="91" t="str">
        <f>IF(IFERROR(SEARCH(M$6,$D1738),0)&gt;0,TRIM(VLOOKUP(M$6,'Lifeline-Capability XWalk'!$F$6:$G$38,2,FALSE)),"")</f>
        <v/>
      </c>
      <c r="N1738" s="91" t="str">
        <f>IF(IFERROR(SEARCH(N$6,$D1738),0)&gt;0,TRIM(VLOOKUP(N$6,'Lifeline-Capability XWalk'!$F$6:$G$38,2,FALSE)),"")</f>
        <v/>
      </c>
      <c r="O1738" s="91" t="str">
        <f>IF(IFERROR(SEARCH(O$6,$D1738),0)&gt;0,TRIM(VLOOKUP(O$6,'Lifeline-Capability XWalk'!$F$6:$G$38,2,FALSE)),"")</f>
        <v/>
      </c>
      <c r="P1738" s="91" t="str">
        <f>IF(IFERROR(SEARCH(P$6,$D1738),0)&gt;0,TRIM(VLOOKUP(P$6,'Lifeline-Capability XWalk'!$F$6:$G$38,2,FALSE)),"")</f>
        <v/>
      </c>
      <c r="Q1738" s="91" t="str">
        <f>IF(IFERROR(SEARCH(Q$6,$D1738),0)&gt;0,TRIM(VLOOKUP(Q$6,'Lifeline-Capability XWalk'!$F$6:$G$38,2,FALSE)),"")</f>
        <v/>
      </c>
      <c r="R1738" s="91" t="str">
        <f>IF(IFERROR(SEARCH(R$6,$D1738),0)&gt;0,TRIM(VLOOKUP(R$6,'Lifeline-Capability XWalk'!$F$6:$G$38,2,FALSE)),"")</f>
        <v/>
      </c>
      <c r="S1738" s="91" t="str">
        <f>IF(IFERROR(SEARCH(S$6,$D1738),0)&gt;0,TRIM(VLOOKUP(S$6,'Lifeline-Capability XWalk'!$F$6:$G$38,2,FALSE)),"")</f>
        <v/>
      </c>
      <c r="T1738" s="91" t="str">
        <f>IF(IFERROR(SEARCH(T$6,$D1738),0)&gt;0,TRIM(VLOOKUP(T$6,'Lifeline-Capability XWalk'!$F$6:$G$38,2,FALSE)),"")</f>
        <v/>
      </c>
      <c r="U1738" s="91" t="str">
        <f>IF(IFERROR(SEARCH(U$6,$D1738),0)&gt;0,TRIM(VLOOKUP(U$6,'Lifeline-Capability XWalk'!$F$6:$G$38,2,FALSE)),"")</f>
        <v/>
      </c>
      <c r="V1738" s="91" t="str">
        <f>IF(IFERROR(SEARCH(V$6,$D1738),0)&gt;0,TRIM(VLOOKUP(V$6,'Lifeline-Capability XWalk'!$F$6:$G$38,2,FALSE)),"")</f>
        <v/>
      </c>
      <c r="W1738" s="91" t="str">
        <f>IF(IFERROR(SEARCH(W$6,$D1738),0)&gt;0,TRIM(VLOOKUP(W$6,'Lifeline-Capability XWalk'!$F$6:$G$38,2,FALSE)),"")</f>
        <v/>
      </c>
      <c r="X1738" s="91" t="str">
        <f>IF(IFERROR(SEARCH(X$6,$D1738),0)&gt;0,TRIM(VLOOKUP(X$6,'Lifeline-Capability XWalk'!$F$6:$G$38,2,FALSE)),"")</f>
        <v/>
      </c>
      <c r="Y1738" s="91" t="str">
        <f>IF(IFERROR(SEARCH(Y$6,$D1738),0)&gt;0,TRIM(VLOOKUP(Y$6,'Lifeline-Capability XWalk'!$F$6:$G$38,2,FALSE)),"")</f>
        <v/>
      </c>
      <c r="Z1738" s="91" t="str">
        <f>IF(IFERROR(SEARCH(Z$6,$D1738),0)&gt;0,TRIM(VLOOKUP(Z$6,'Lifeline-Capability XWalk'!$F$6:$G$38,2,FALSE)),"")</f>
        <v/>
      </c>
      <c r="AA1738" s="91" t="str">
        <f>IF(IFERROR(SEARCH(AA$6,$D1738),0)&gt;0,TRIM(VLOOKUP(AA$6,'Lifeline-Capability XWalk'!$F$6:$G$38,2,FALSE)),"")</f>
        <v>Communications</v>
      </c>
      <c r="AB1738" s="91" t="str">
        <f>IF(IFERROR(SEARCH(AB$6,$D1738),0)&gt;0,TRIM(VLOOKUP(AB$6,'Lifeline-Capability XWalk'!$F$6:$G$38,2,FALSE)),"")</f>
        <v>Communications</v>
      </c>
      <c r="AC1738" s="91" t="str">
        <f>IF(IFERROR(SEARCH(AC$6,$D1738),0)&gt;0,TRIM(VLOOKUP(AC$6,'Lifeline-Capability XWalk'!$F$6:$G$38,2,FALSE)),"")</f>
        <v/>
      </c>
      <c r="AD1738" s="91" t="str">
        <f>IF(IFERROR(SEARCH(AD$6,$D1738),0)&gt;0,TRIM(VLOOKUP(AD$6,'Lifeline-Capability XWalk'!$F$6:$G$38,2,FALSE)),"")</f>
        <v>Safety and Security; Food, Water, Shelter; Health and Medical; Energy; Communications; Hazardous Materials; Transportation; Water Systems;</v>
      </c>
      <c r="AE1738" s="91" t="str">
        <f>IF(IFERROR(SEARCH(AE$6,$D1738),0)&gt;0,TRIM(VLOOKUP(AE$6,'Lifeline-Capability XWalk'!$F$6:$G$38,2,FALSE)),"")</f>
        <v/>
      </c>
      <c r="AF1738" s="91" t="str">
        <f>IF(IFERROR(SEARCH(AF$6,$D1738),0)&gt;0,TRIM(VLOOKUP(AF$6,'Lifeline-Capability XWalk'!$F$6:$G$38,2,FALSE)),"")</f>
        <v/>
      </c>
      <c r="AG1738" s="91" t="str">
        <f>IF(IFERROR(SEARCH(AG$6,$D1738),0)&gt;0,TRIM(VLOOKUP(AG$6,'Lifeline-Capability XWalk'!$F$6:$G$38,2,FALSE)),"")</f>
        <v/>
      </c>
      <c r="AH1738" s="91" t="str">
        <f>IF(IFERROR(SEARCH(AH$6,$D1738),0)&gt;0,TRIM(VLOOKUP(AH$6,'Lifeline-Capability XWalk'!$F$6:$G$38,2,FALSE)),"")</f>
        <v/>
      </c>
      <c r="AI1738" s="91" t="str">
        <f>IF(IFERROR(SEARCH(AI$6,$D1738),0)&gt;0,TRIM(VLOOKUP(AI$6,'Lifeline-Capability XWalk'!$F$6:$G$38,2,FALSE)),"")</f>
        <v/>
      </c>
      <c r="AJ1738" s="91" t="str">
        <f>IF(IFERROR(SEARCH(AJ$6,$D1738),0)&gt;0,TRIM(VLOOKUP(AJ$6,'Lifeline-Capability XWalk'!$F$6:$G$38,2,FALSE)),"")</f>
        <v/>
      </c>
      <c r="AK1738" s="91" t="str">
        <f>IF(IFERROR(SEARCH(AK$6,$D1738),0)&gt;0,TRIM(VLOOKUP(AK$6,'Lifeline-Capability XWalk'!$F$6:$G$38,2,FALSE)),"")</f>
        <v/>
      </c>
      <c r="AL1738" s="92" t="str">
        <f>IF(IFERROR(SEARCH(AL$6,$D1738),0)&gt;0,TRIM(VLOOKUP(AL$6,'Lifeline-Capability XWalk'!$F$6:$G$38,2,FALSE)),"")</f>
        <v/>
      </c>
      <c r="AM1738" s="24" t="str">
        <f t="shared" si="106"/>
        <v/>
      </c>
      <c r="AN1738" s="24" t="str">
        <f t="shared" si="106"/>
        <v/>
      </c>
      <c r="AO1738" s="24" t="str">
        <f t="shared" si="106"/>
        <v/>
      </c>
      <c r="AP1738" s="24" t="str">
        <f t="shared" si="106"/>
        <v/>
      </c>
      <c r="AQ1738" s="24" t="str">
        <f t="shared" si="106"/>
        <v>Communications</v>
      </c>
      <c r="AR1738" s="24" t="str">
        <f t="shared" si="106"/>
        <v/>
      </c>
      <c r="AS1738" s="24" t="str">
        <f t="shared" si="106"/>
        <v/>
      </c>
      <c r="AT1738" s="24" t="str">
        <f t="shared" si="106"/>
        <v/>
      </c>
      <c r="AU1738" s="24" t="str">
        <f t="shared" si="106"/>
        <v>Safety and Security; Food, Water, Shelter; Health and Medical; Energy; Communications; Hazardous Materials; Transportation; Water Systems;</v>
      </c>
    </row>
    <row r="1739" spans="1:47" ht="32.1" customHeight="1" x14ac:dyDescent="0.2">
      <c r="A1739" s="143" t="s">
        <v>1114</v>
      </c>
      <c r="B1739" s="144" t="s">
        <v>1313</v>
      </c>
      <c r="C1739" s="144" t="s">
        <v>2249</v>
      </c>
      <c r="D1739" s="63" t="s">
        <v>1481</v>
      </c>
      <c r="E1739" s="64" t="str">
        <f t="shared" si="103"/>
        <v>Communications, Hazardous Materials</v>
      </c>
      <c r="F1739" s="70" t="s">
        <v>2152</v>
      </c>
      <c r="G1739" s="90" t="str">
        <f>IF(IFERROR(SEARCH(G$6,$D1739),0)&gt;0,TRIM(VLOOKUP(G$6,'Lifeline-Capability XWalk'!$F$6:$G$38,2,FALSE)),"")</f>
        <v/>
      </c>
      <c r="H1739" s="91" t="str">
        <f>IF(IFERROR(SEARCH(H$6,$D1739),0)&gt;0,TRIM(VLOOKUP(H$6,'Lifeline-Capability XWalk'!$F$6:$G$38,2,FALSE)),"")</f>
        <v/>
      </c>
      <c r="I1739" s="91" t="str">
        <f>IF(IFERROR(SEARCH(I$6,$D1739),0)&gt;0,TRIM(VLOOKUP(I$6,'Lifeline-Capability XWalk'!$F$6:$G$38,2,FALSE)),"")</f>
        <v/>
      </c>
      <c r="J1739" s="91" t="str">
        <f>IF(IFERROR(SEARCH(J$6,$D1739),0)&gt;0,TRIM(VLOOKUP(J$6,'Lifeline-Capability XWalk'!$F$6:$G$38,2,FALSE)),"")</f>
        <v/>
      </c>
      <c r="K1739" s="91" t="str">
        <f>IF(IFERROR(SEARCH(K$6,$D1739),0)&gt;0,TRIM(VLOOKUP(K$6,'Lifeline-Capability XWalk'!$F$6:$G$38,2,FALSE)),"")</f>
        <v/>
      </c>
      <c r="L1739" s="91" t="str">
        <f>IF(IFERROR(SEARCH(L$6,$D1739),0)&gt;0,TRIM(VLOOKUP(L$6,'Lifeline-Capability XWalk'!$F$6:$G$38,2,FALSE)),"")</f>
        <v>Hazardous Materials</v>
      </c>
      <c r="M1739" s="91" t="str">
        <f>IF(IFERROR(SEARCH(M$6,$D1739),0)&gt;0,TRIM(VLOOKUP(M$6,'Lifeline-Capability XWalk'!$F$6:$G$38,2,FALSE)),"")</f>
        <v/>
      </c>
      <c r="N1739" s="91" t="str">
        <f>IF(IFERROR(SEARCH(N$6,$D1739),0)&gt;0,TRIM(VLOOKUP(N$6,'Lifeline-Capability XWalk'!$F$6:$G$38,2,FALSE)),"")</f>
        <v/>
      </c>
      <c r="O1739" s="91" t="str">
        <f>IF(IFERROR(SEARCH(O$6,$D1739),0)&gt;0,TRIM(VLOOKUP(O$6,'Lifeline-Capability XWalk'!$F$6:$G$38,2,FALSE)),"")</f>
        <v/>
      </c>
      <c r="P1739" s="91" t="str">
        <f>IF(IFERROR(SEARCH(P$6,$D1739),0)&gt;0,TRIM(VLOOKUP(P$6,'Lifeline-Capability XWalk'!$F$6:$G$38,2,FALSE)),"")</f>
        <v/>
      </c>
      <c r="Q1739" s="91" t="str">
        <f>IF(IFERROR(SEARCH(Q$6,$D1739),0)&gt;0,TRIM(VLOOKUP(Q$6,'Lifeline-Capability XWalk'!$F$6:$G$38,2,FALSE)),"")</f>
        <v/>
      </c>
      <c r="R1739" s="91" t="str">
        <f>IF(IFERROR(SEARCH(R$6,$D1739),0)&gt;0,TRIM(VLOOKUP(R$6,'Lifeline-Capability XWalk'!$F$6:$G$38,2,FALSE)),"")</f>
        <v/>
      </c>
      <c r="S1739" s="91" t="str">
        <f>IF(IFERROR(SEARCH(S$6,$D1739),0)&gt;0,TRIM(VLOOKUP(S$6,'Lifeline-Capability XWalk'!$F$6:$G$38,2,FALSE)),"")</f>
        <v/>
      </c>
      <c r="T1739" s="91" t="str">
        <f>IF(IFERROR(SEARCH(T$6,$D1739),0)&gt;0,TRIM(VLOOKUP(T$6,'Lifeline-Capability XWalk'!$F$6:$G$38,2,FALSE)),"")</f>
        <v/>
      </c>
      <c r="U1739" s="91" t="str">
        <f>IF(IFERROR(SEARCH(U$6,$D1739),0)&gt;0,TRIM(VLOOKUP(U$6,'Lifeline-Capability XWalk'!$F$6:$G$38,2,FALSE)),"")</f>
        <v/>
      </c>
      <c r="V1739" s="91" t="str">
        <f>IF(IFERROR(SEARCH(V$6,$D1739),0)&gt;0,TRIM(VLOOKUP(V$6,'Lifeline-Capability XWalk'!$F$6:$G$38,2,FALSE)),"")</f>
        <v/>
      </c>
      <c r="W1739" s="91" t="str">
        <f>IF(IFERROR(SEARCH(W$6,$D1739),0)&gt;0,TRIM(VLOOKUP(W$6,'Lifeline-Capability XWalk'!$F$6:$G$38,2,FALSE)),"")</f>
        <v/>
      </c>
      <c r="X1739" s="91" t="str">
        <f>IF(IFERROR(SEARCH(X$6,$D1739),0)&gt;0,TRIM(VLOOKUP(X$6,'Lifeline-Capability XWalk'!$F$6:$G$38,2,FALSE)),"")</f>
        <v/>
      </c>
      <c r="Y1739" s="91" t="str">
        <f>IF(IFERROR(SEARCH(Y$6,$D1739),0)&gt;0,TRIM(VLOOKUP(Y$6,'Lifeline-Capability XWalk'!$F$6:$G$38,2,FALSE)),"")</f>
        <v/>
      </c>
      <c r="Z1739" s="91" t="str">
        <f>IF(IFERROR(SEARCH(Z$6,$D1739),0)&gt;0,TRIM(VLOOKUP(Z$6,'Lifeline-Capability XWalk'!$F$6:$G$38,2,FALSE)),"")</f>
        <v/>
      </c>
      <c r="AA1739" s="91" t="str">
        <f>IF(IFERROR(SEARCH(AA$6,$D1739),0)&gt;0,TRIM(VLOOKUP(AA$6,'Lifeline-Capability XWalk'!$F$6:$G$38,2,FALSE)),"")</f>
        <v>Communications</v>
      </c>
      <c r="AB1739" s="91" t="str">
        <f>IF(IFERROR(SEARCH(AB$6,$D1739),0)&gt;0,TRIM(VLOOKUP(AB$6,'Lifeline-Capability XWalk'!$F$6:$G$38,2,FALSE)),"")</f>
        <v>Communications</v>
      </c>
      <c r="AC1739" s="91" t="str">
        <f>IF(IFERROR(SEARCH(AC$6,$D1739),0)&gt;0,TRIM(VLOOKUP(AC$6,'Lifeline-Capability XWalk'!$F$6:$G$38,2,FALSE)),"")</f>
        <v/>
      </c>
      <c r="AD1739" s="91" t="str">
        <f>IF(IFERROR(SEARCH(AD$6,$D1739),0)&gt;0,TRIM(VLOOKUP(AD$6,'Lifeline-Capability XWalk'!$F$6:$G$38,2,FALSE)),"")</f>
        <v/>
      </c>
      <c r="AE1739" s="91" t="str">
        <f>IF(IFERROR(SEARCH(AE$6,$D1739),0)&gt;0,TRIM(VLOOKUP(AE$6,'Lifeline-Capability XWalk'!$F$6:$G$38,2,FALSE)),"")</f>
        <v/>
      </c>
      <c r="AF1739" s="91" t="str">
        <f>IF(IFERROR(SEARCH(AF$6,$D1739),0)&gt;0,TRIM(VLOOKUP(AF$6,'Lifeline-Capability XWalk'!$F$6:$G$38,2,FALSE)),"")</f>
        <v>Communications</v>
      </c>
      <c r="AG1739" s="91" t="str">
        <f>IF(IFERROR(SEARCH(AG$6,$D1739),0)&gt;0,TRIM(VLOOKUP(AG$6,'Lifeline-Capability XWalk'!$F$6:$G$38,2,FALSE)),"")</f>
        <v/>
      </c>
      <c r="AH1739" s="91" t="str">
        <f>IF(IFERROR(SEARCH(AH$6,$D1739),0)&gt;0,TRIM(VLOOKUP(AH$6,'Lifeline-Capability XWalk'!$F$6:$G$38,2,FALSE)),"")</f>
        <v/>
      </c>
      <c r="AI1739" s="91" t="str">
        <f>IF(IFERROR(SEARCH(AI$6,$D1739),0)&gt;0,TRIM(VLOOKUP(AI$6,'Lifeline-Capability XWalk'!$F$6:$G$38,2,FALSE)),"")</f>
        <v/>
      </c>
      <c r="AJ1739" s="91" t="str">
        <f>IF(IFERROR(SEARCH(AJ$6,$D1739),0)&gt;0,TRIM(VLOOKUP(AJ$6,'Lifeline-Capability XWalk'!$F$6:$G$38,2,FALSE)),"")</f>
        <v/>
      </c>
      <c r="AK1739" s="91" t="str">
        <f>IF(IFERROR(SEARCH(AK$6,$D1739),0)&gt;0,TRIM(VLOOKUP(AK$6,'Lifeline-Capability XWalk'!$F$6:$G$38,2,FALSE)),"")</f>
        <v/>
      </c>
      <c r="AL1739" s="92" t="str">
        <f>IF(IFERROR(SEARCH(AL$6,$D1739),0)&gt;0,TRIM(VLOOKUP(AL$6,'Lifeline-Capability XWalk'!$F$6:$G$38,2,FALSE)),"")</f>
        <v/>
      </c>
      <c r="AM1739" s="24" t="str">
        <f t="shared" si="106"/>
        <v/>
      </c>
      <c r="AN1739" s="24" t="str">
        <f t="shared" si="106"/>
        <v/>
      </c>
      <c r="AO1739" s="24" t="str">
        <f t="shared" si="106"/>
        <v/>
      </c>
      <c r="AP1739" s="24" t="str">
        <f t="shared" si="106"/>
        <v/>
      </c>
      <c r="AQ1739" s="24" t="str">
        <f t="shared" si="106"/>
        <v>Communications</v>
      </c>
      <c r="AR1739" s="24" t="str">
        <f t="shared" si="106"/>
        <v>Hazardous Materials</v>
      </c>
      <c r="AS1739" s="24" t="str">
        <f t="shared" si="106"/>
        <v/>
      </c>
      <c r="AT1739" s="24" t="str">
        <f t="shared" si="106"/>
        <v/>
      </c>
      <c r="AU1739" s="24" t="str">
        <f t="shared" si="106"/>
        <v/>
      </c>
    </row>
    <row r="1740" spans="1:47" ht="32.1" customHeight="1" x14ac:dyDescent="0.2">
      <c r="A1740" s="143" t="s">
        <v>1114</v>
      </c>
      <c r="B1740" s="144" t="s">
        <v>1313</v>
      </c>
      <c r="C1740" s="144" t="s">
        <v>1393</v>
      </c>
      <c r="D1740" s="124" t="s">
        <v>2294</v>
      </c>
      <c r="E1740" s="64" t="str">
        <f t="shared" ref="E1740:E1774" si="107">IF(AU1740=AU$6,AU$6,_xlfn.TEXTJOIN(", ",TRUE,_xlfn.UNIQUE(AM1740:AT1740)))</f>
        <v>Safety and Security; Food, Water, Shelter; Health and Medical; Energy; Communications; Hazardous Materials; Transportation; Water Systems;</v>
      </c>
      <c r="F1740" s="70" t="s">
        <v>2153</v>
      </c>
      <c r="G1740" s="90" t="str">
        <f>IF(IFERROR(SEARCH(G$6,$D1740),0)&gt;0,TRIM(VLOOKUP(G$6,'Lifeline-Capability XWalk'!$F$6:$G$38,2,FALSE)),"")</f>
        <v/>
      </c>
      <c r="H1740" s="91" t="str">
        <f>IF(IFERROR(SEARCH(H$6,$D1740),0)&gt;0,TRIM(VLOOKUP(H$6,'Lifeline-Capability XWalk'!$F$6:$G$38,2,FALSE)),"")</f>
        <v/>
      </c>
      <c r="I1740" s="91" t="str">
        <f>IF(IFERROR(SEARCH(I$6,$D1740),0)&gt;0,TRIM(VLOOKUP(I$6,'Lifeline-Capability XWalk'!$F$6:$G$38,2,FALSE)),"")</f>
        <v/>
      </c>
      <c r="J1740" s="91" t="str">
        <f>IF(IFERROR(SEARCH(J$6,$D1740),0)&gt;0,TRIM(VLOOKUP(J$6,'Lifeline-Capability XWalk'!$F$6:$G$38,2,FALSE)),"")</f>
        <v/>
      </c>
      <c r="K1740" s="91" t="str">
        <f>IF(IFERROR(SEARCH(K$6,$D1740),0)&gt;0,TRIM(VLOOKUP(K$6,'Lifeline-Capability XWalk'!$F$6:$G$38,2,FALSE)),"")</f>
        <v/>
      </c>
      <c r="L1740" s="91" t="str">
        <f>IF(IFERROR(SEARCH(L$6,$D1740),0)&gt;0,TRIM(VLOOKUP(L$6,'Lifeline-Capability XWalk'!$F$6:$G$38,2,FALSE)),"")</f>
        <v/>
      </c>
      <c r="M1740" s="91" t="str">
        <f>IF(IFERROR(SEARCH(M$6,$D1740),0)&gt;0,TRIM(VLOOKUP(M$6,'Lifeline-Capability XWalk'!$F$6:$G$38,2,FALSE)),"")</f>
        <v/>
      </c>
      <c r="N1740" s="91" t="str">
        <f>IF(IFERROR(SEARCH(N$6,$D1740),0)&gt;0,TRIM(VLOOKUP(N$6,'Lifeline-Capability XWalk'!$F$6:$G$38,2,FALSE)),"")</f>
        <v/>
      </c>
      <c r="O1740" s="91" t="str">
        <f>IF(IFERROR(SEARCH(O$6,$D1740),0)&gt;0,TRIM(VLOOKUP(O$6,'Lifeline-Capability XWalk'!$F$6:$G$38,2,FALSE)),"")</f>
        <v/>
      </c>
      <c r="P1740" s="91" t="str">
        <f>IF(IFERROR(SEARCH(P$6,$D1740),0)&gt;0,TRIM(VLOOKUP(P$6,'Lifeline-Capability XWalk'!$F$6:$G$38,2,FALSE)),"")</f>
        <v/>
      </c>
      <c r="Q1740" s="91" t="str">
        <f>IF(IFERROR(SEARCH(Q$6,$D1740),0)&gt;0,TRIM(VLOOKUP(Q$6,'Lifeline-Capability XWalk'!$F$6:$G$38,2,FALSE)),"")</f>
        <v/>
      </c>
      <c r="R1740" s="91" t="str">
        <f>IF(IFERROR(SEARCH(R$6,$D1740),0)&gt;0,TRIM(VLOOKUP(R$6,'Lifeline-Capability XWalk'!$F$6:$G$38,2,FALSE)),"")</f>
        <v/>
      </c>
      <c r="S1740" s="91" t="str">
        <f>IF(IFERROR(SEARCH(S$6,$D1740),0)&gt;0,TRIM(VLOOKUP(S$6,'Lifeline-Capability XWalk'!$F$6:$G$38,2,FALSE)),"")</f>
        <v/>
      </c>
      <c r="T1740" s="91" t="str">
        <f>IF(IFERROR(SEARCH(T$6,$D1740),0)&gt;0,TRIM(VLOOKUP(T$6,'Lifeline-Capability XWalk'!$F$6:$G$38,2,FALSE)),"")</f>
        <v/>
      </c>
      <c r="U1740" s="91" t="str">
        <f>IF(IFERROR(SEARCH(U$6,$D1740),0)&gt;0,TRIM(VLOOKUP(U$6,'Lifeline-Capability XWalk'!$F$6:$G$38,2,FALSE)),"")</f>
        <v/>
      </c>
      <c r="V1740" s="91" t="str">
        <f>IF(IFERROR(SEARCH(V$6,$D1740),0)&gt;0,TRIM(VLOOKUP(V$6,'Lifeline-Capability XWalk'!$F$6:$G$38,2,FALSE)),"")</f>
        <v/>
      </c>
      <c r="W1740" s="91" t="str">
        <f>IF(IFERROR(SEARCH(W$6,$D1740),0)&gt;0,TRIM(VLOOKUP(W$6,'Lifeline-Capability XWalk'!$F$6:$G$38,2,FALSE)),"")</f>
        <v/>
      </c>
      <c r="X1740" s="91" t="str">
        <f>IF(IFERROR(SEARCH(X$6,$D1740),0)&gt;0,TRIM(VLOOKUP(X$6,'Lifeline-Capability XWalk'!$F$6:$G$38,2,FALSE)),"")</f>
        <v/>
      </c>
      <c r="Y1740" s="91" t="str">
        <f>IF(IFERROR(SEARCH(Y$6,$D1740),0)&gt;0,TRIM(VLOOKUP(Y$6,'Lifeline-Capability XWalk'!$F$6:$G$38,2,FALSE)),"")</f>
        <v/>
      </c>
      <c r="Z1740" s="91" t="str">
        <f>IF(IFERROR(SEARCH(Z$6,$D1740),0)&gt;0,TRIM(VLOOKUP(Z$6,'Lifeline-Capability XWalk'!$F$6:$G$38,2,FALSE)),"")</f>
        <v/>
      </c>
      <c r="AA1740" s="91" t="str">
        <f>IF(IFERROR(SEARCH(AA$6,$D1740),0)&gt;0,TRIM(VLOOKUP(AA$6,'Lifeline-Capability XWalk'!$F$6:$G$38,2,FALSE)),"")</f>
        <v/>
      </c>
      <c r="AB1740" s="91" t="str">
        <f>IF(IFERROR(SEARCH(AB$6,$D1740),0)&gt;0,TRIM(VLOOKUP(AB$6,'Lifeline-Capability XWalk'!$F$6:$G$38,2,FALSE)),"")</f>
        <v/>
      </c>
      <c r="AC1740" s="91" t="str">
        <f>IF(IFERROR(SEARCH(AC$6,$D1740),0)&gt;0,TRIM(VLOOKUP(AC$6,'Lifeline-Capability XWalk'!$F$6:$G$38,2,FALSE)),"")</f>
        <v/>
      </c>
      <c r="AD1740" s="91" t="str">
        <f>IF(IFERROR(SEARCH(AD$6,$D1740),0)&gt;0,TRIM(VLOOKUP(AD$6,'Lifeline-Capability XWalk'!$F$6:$G$38,2,FALSE)),"")</f>
        <v/>
      </c>
      <c r="AE1740" s="91" t="str">
        <f>IF(IFERROR(SEARCH(AE$6,$D1740),0)&gt;0,TRIM(VLOOKUP(AE$6,'Lifeline-Capability XWalk'!$F$6:$G$38,2,FALSE)),"")</f>
        <v/>
      </c>
      <c r="AF1740" s="91" t="str">
        <f>IF(IFERROR(SEARCH(AF$6,$D1740),0)&gt;0,TRIM(VLOOKUP(AF$6,'Lifeline-Capability XWalk'!$F$6:$G$38,2,FALSE)),"")</f>
        <v/>
      </c>
      <c r="AG1740" s="91" t="str">
        <f>IF(IFERROR(SEARCH(AG$6,$D1740),0)&gt;0,TRIM(VLOOKUP(AG$6,'Lifeline-Capability XWalk'!$F$6:$G$38,2,FALSE)),"")</f>
        <v/>
      </c>
      <c r="AH1740" s="91" t="str">
        <f>IF(IFERROR(SEARCH(AH$6,$D1740),0)&gt;0,TRIM(VLOOKUP(AH$6,'Lifeline-Capability XWalk'!$F$6:$G$38,2,FALSE)),"")</f>
        <v/>
      </c>
      <c r="AI1740" s="91" t="str">
        <f>IF(IFERROR(SEARCH(AI$6,$D1740),0)&gt;0,TRIM(VLOOKUP(AI$6,'Lifeline-Capability XWalk'!$F$6:$G$38,2,FALSE)),"")</f>
        <v/>
      </c>
      <c r="AJ1740" s="91" t="str">
        <f>IF(IFERROR(SEARCH(AJ$6,$D1740),0)&gt;0,TRIM(VLOOKUP(AJ$6,'Lifeline-Capability XWalk'!$F$6:$G$38,2,FALSE)),"")</f>
        <v>Safety and Security; Food, Water, Shelter; Health and Medical; Energy; Communications; Hazardous Materials; Transportation; Water Systems;</v>
      </c>
      <c r="AK1740" s="91" t="str">
        <f>IF(IFERROR(SEARCH(AK$6,$D1740),0)&gt;0,TRIM(VLOOKUP(AK$6,'Lifeline-Capability XWalk'!$F$6:$G$38,2,FALSE)),"")</f>
        <v/>
      </c>
      <c r="AL1740" s="92" t="str">
        <f>IF(IFERROR(SEARCH(AL$6,$D1740),0)&gt;0,TRIM(VLOOKUP(AL$6,'Lifeline-Capability XWalk'!$F$6:$G$38,2,FALSE)),"")</f>
        <v/>
      </c>
      <c r="AM1740" s="24" t="str">
        <f t="shared" si="106"/>
        <v/>
      </c>
      <c r="AN1740" s="24" t="str">
        <f t="shared" si="106"/>
        <v/>
      </c>
      <c r="AO1740" s="24" t="str">
        <f t="shared" si="106"/>
        <v/>
      </c>
      <c r="AP1740" s="24" t="str">
        <f t="shared" si="106"/>
        <v/>
      </c>
      <c r="AQ1740" s="24" t="str">
        <f t="shared" si="106"/>
        <v/>
      </c>
      <c r="AR1740" s="24" t="str">
        <f t="shared" si="106"/>
        <v/>
      </c>
      <c r="AS1740" s="24" t="str">
        <f t="shared" si="106"/>
        <v/>
      </c>
      <c r="AT1740" s="24" t="str">
        <f t="shared" si="106"/>
        <v/>
      </c>
      <c r="AU1740" s="24" t="str">
        <f t="shared" si="106"/>
        <v>Safety and Security; Food, Water, Shelter; Health and Medical; Energy; Communications; Hazardous Materials; Transportation; Water Systems;</v>
      </c>
    </row>
    <row r="1741" spans="1:47" ht="32.1" customHeight="1" x14ac:dyDescent="0.2">
      <c r="A1741" s="143" t="s">
        <v>1114</v>
      </c>
      <c r="B1741" s="144" t="s">
        <v>1313</v>
      </c>
      <c r="C1741" s="144" t="s">
        <v>2249</v>
      </c>
      <c r="D1741" s="124" t="s">
        <v>1324</v>
      </c>
      <c r="E1741" s="64" t="str">
        <f t="shared" si="107"/>
        <v>Communications</v>
      </c>
      <c r="F1741" s="70" t="s">
        <v>2154</v>
      </c>
      <c r="G1741" s="90" t="str">
        <f>IF(IFERROR(SEARCH(G$6,$D1741),0)&gt;0,TRIM(VLOOKUP(G$6,'Lifeline-Capability XWalk'!$F$6:$G$38,2,FALSE)),"")</f>
        <v/>
      </c>
      <c r="H1741" s="91" t="str">
        <f>IF(IFERROR(SEARCH(H$6,$D1741),0)&gt;0,TRIM(VLOOKUP(H$6,'Lifeline-Capability XWalk'!$F$6:$G$38,2,FALSE)),"")</f>
        <v/>
      </c>
      <c r="I1741" s="91" t="str">
        <f>IF(IFERROR(SEARCH(I$6,$D1741),0)&gt;0,TRIM(VLOOKUP(I$6,'Lifeline-Capability XWalk'!$F$6:$G$38,2,FALSE)),"")</f>
        <v/>
      </c>
      <c r="J1741" s="91" t="str">
        <f>IF(IFERROR(SEARCH(J$6,$D1741),0)&gt;0,TRIM(VLOOKUP(J$6,'Lifeline-Capability XWalk'!$F$6:$G$38,2,FALSE)),"")</f>
        <v/>
      </c>
      <c r="K1741" s="91" t="str">
        <f>IF(IFERROR(SEARCH(K$6,$D1741),0)&gt;0,TRIM(VLOOKUP(K$6,'Lifeline-Capability XWalk'!$F$6:$G$38,2,FALSE)),"")</f>
        <v/>
      </c>
      <c r="L1741" s="91" t="str">
        <f>IF(IFERROR(SEARCH(L$6,$D1741),0)&gt;0,TRIM(VLOOKUP(L$6,'Lifeline-Capability XWalk'!$F$6:$G$38,2,FALSE)),"")</f>
        <v/>
      </c>
      <c r="M1741" s="91" t="str">
        <f>IF(IFERROR(SEARCH(M$6,$D1741),0)&gt;0,TRIM(VLOOKUP(M$6,'Lifeline-Capability XWalk'!$F$6:$G$38,2,FALSE)),"")</f>
        <v/>
      </c>
      <c r="N1741" s="91" t="str">
        <f>IF(IFERROR(SEARCH(N$6,$D1741),0)&gt;0,TRIM(VLOOKUP(N$6,'Lifeline-Capability XWalk'!$F$6:$G$38,2,FALSE)),"")</f>
        <v/>
      </c>
      <c r="O1741" s="91" t="str">
        <f>IF(IFERROR(SEARCH(O$6,$D1741),0)&gt;0,TRIM(VLOOKUP(O$6,'Lifeline-Capability XWalk'!$F$6:$G$38,2,FALSE)),"")</f>
        <v/>
      </c>
      <c r="P1741" s="91" t="str">
        <f>IF(IFERROR(SEARCH(P$6,$D1741),0)&gt;0,TRIM(VLOOKUP(P$6,'Lifeline-Capability XWalk'!$F$6:$G$38,2,FALSE)),"")</f>
        <v/>
      </c>
      <c r="Q1741" s="91" t="str">
        <f>IF(IFERROR(SEARCH(Q$6,$D1741),0)&gt;0,TRIM(VLOOKUP(Q$6,'Lifeline-Capability XWalk'!$F$6:$G$38,2,FALSE)),"")</f>
        <v/>
      </c>
      <c r="R1741" s="91" t="str">
        <f>IF(IFERROR(SEARCH(R$6,$D1741),0)&gt;0,TRIM(VLOOKUP(R$6,'Lifeline-Capability XWalk'!$F$6:$G$38,2,FALSE)),"")</f>
        <v/>
      </c>
      <c r="S1741" s="91" t="str">
        <f>IF(IFERROR(SEARCH(S$6,$D1741),0)&gt;0,TRIM(VLOOKUP(S$6,'Lifeline-Capability XWalk'!$F$6:$G$38,2,FALSE)),"")</f>
        <v/>
      </c>
      <c r="T1741" s="91" t="str">
        <f>IF(IFERROR(SEARCH(T$6,$D1741),0)&gt;0,TRIM(VLOOKUP(T$6,'Lifeline-Capability XWalk'!$F$6:$G$38,2,FALSE)),"")</f>
        <v/>
      </c>
      <c r="U1741" s="91" t="str">
        <f>IF(IFERROR(SEARCH(U$6,$D1741),0)&gt;0,TRIM(VLOOKUP(U$6,'Lifeline-Capability XWalk'!$F$6:$G$38,2,FALSE)),"")</f>
        <v/>
      </c>
      <c r="V1741" s="91" t="str">
        <f>IF(IFERROR(SEARCH(V$6,$D1741),0)&gt;0,TRIM(VLOOKUP(V$6,'Lifeline-Capability XWalk'!$F$6:$G$38,2,FALSE)),"")</f>
        <v/>
      </c>
      <c r="W1741" s="91" t="str">
        <f>IF(IFERROR(SEARCH(W$6,$D1741),0)&gt;0,TRIM(VLOOKUP(W$6,'Lifeline-Capability XWalk'!$F$6:$G$38,2,FALSE)),"")</f>
        <v/>
      </c>
      <c r="X1741" s="91" t="str">
        <f>IF(IFERROR(SEARCH(X$6,$D1741),0)&gt;0,TRIM(VLOOKUP(X$6,'Lifeline-Capability XWalk'!$F$6:$G$38,2,FALSE)),"")</f>
        <v/>
      </c>
      <c r="Y1741" s="91" t="str">
        <f>IF(IFERROR(SEARCH(Y$6,$D1741),0)&gt;0,TRIM(VLOOKUP(Y$6,'Lifeline-Capability XWalk'!$F$6:$G$38,2,FALSE)),"")</f>
        <v/>
      </c>
      <c r="Z1741" s="91" t="str">
        <f>IF(IFERROR(SEARCH(Z$6,$D1741),0)&gt;0,TRIM(VLOOKUP(Z$6,'Lifeline-Capability XWalk'!$F$6:$G$38,2,FALSE)),"")</f>
        <v/>
      </c>
      <c r="AA1741" s="91" t="str">
        <f>IF(IFERROR(SEARCH(AA$6,$D1741),0)&gt;0,TRIM(VLOOKUP(AA$6,'Lifeline-Capability XWalk'!$F$6:$G$38,2,FALSE)),"")</f>
        <v>Communications</v>
      </c>
      <c r="AB1741" s="91" t="str">
        <f>IF(IFERROR(SEARCH(AB$6,$D1741),0)&gt;0,TRIM(VLOOKUP(AB$6,'Lifeline-Capability XWalk'!$F$6:$G$38,2,FALSE)),"")</f>
        <v/>
      </c>
      <c r="AC1741" s="91" t="str">
        <f>IF(IFERROR(SEARCH(AC$6,$D1741),0)&gt;0,TRIM(VLOOKUP(AC$6,'Lifeline-Capability XWalk'!$F$6:$G$38,2,FALSE)),"")</f>
        <v/>
      </c>
      <c r="AD1741" s="91" t="str">
        <f>IF(IFERROR(SEARCH(AD$6,$D1741),0)&gt;0,TRIM(VLOOKUP(AD$6,'Lifeline-Capability XWalk'!$F$6:$G$38,2,FALSE)),"")</f>
        <v/>
      </c>
      <c r="AE1741" s="91" t="str">
        <f>IF(IFERROR(SEARCH(AE$6,$D1741),0)&gt;0,TRIM(VLOOKUP(AE$6,'Lifeline-Capability XWalk'!$F$6:$G$38,2,FALSE)),"")</f>
        <v/>
      </c>
      <c r="AF1741" s="91" t="str">
        <f>IF(IFERROR(SEARCH(AF$6,$D1741),0)&gt;0,TRIM(VLOOKUP(AF$6,'Lifeline-Capability XWalk'!$F$6:$G$38,2,FALSE)),"")</f>
        <v/>
      </c>
      <c r="AG1741" s="91" t="str">
        <f>IF(IFERROR(SEARCH(AG$6,$D1741),0)&gt;0,TRIM(VLOOKUP(AG$6,'Lifeline-Capability XWalk'!$F$6:$G$38,2,FALSE)),"")</f>
        <v/>
      </c>
      <c r="AH1741" s="91" t="str">
        <f>IF(IFERROR(SEARCH(AH$6,$D1741),0)&gt;0,TRIM(VLOOKUP(AH$6,'Lifeline-Capability XWalk'!$F$6:$G$38,2,FALSE)),"")</f>
        <v/>
      </c>
      <c r="AI1741" s="91" t="str">
        <f>IF(IFERROR(SEARCH(AI$6,$D1741),0)&gt;0,TRIM(VLOOKUP(AI$6,'Lifeline-Capability XWalk'!$F$6:$G$38,2,FALSE)),"")</f>
        <v/>
      </c>
      <c r="AJ1741" s="91" t="str">
        <f>IF(IFERROR(SEARCH(AJ$6,$D1741),0)&gt;0,TRIM(VLOOKUP(AJ$6,'Lifeline-Capability XWalk'!$F$6:$G$38,2,FALSE)),"")</f>
        <v/>
      </c>
      <c r="AK1741" s="91" t="str">
        <f>IF(IFERROR(SEARCH(AK$6,$D1741),0)&gt;0,TRIM(VLOOKUP(AK$6,'Lifeline-Capability XWalk'!$F$6:$G$38,2,FALSE)),"")</f>
        <v/>
      </c>
      <c r="AL1741" s="92" t="str">
        <f>IF(IFERROR(SEARCH(AL$6,$D1741),0)&gt;0,TRIM(VLOOKUP(AL$6,'Lifeline-Capability XWalk'!$F$6:$G$38,2,FALSE)),"")</f>
        <v/>
      </c>
      <c r="AM1741" s="24" t="str">
        <f t="shared" si="106"/>
        <v/>
      </c>
      <c r="AN1741" s="24" t="str">
        <f t="shared" si="106"/>
        <v/>
      </c>
      <c r="AO1741" s="24" t="str">
        <f t="shared" si="106"/>
        <v/>
      </c>
      <c r="AP1741" s="24" t="str">
        <f t="shared" si="106"/>
        <v/>
      </c>
      <c r="AQ1741" s="24" t="str">
        <f t="shared" si="106"/>
        <v>Communications</v>
      </c>
      <c r="AR1741" s="24" t="str">
        <f t="shared" si="106"/>
        <v/>
      </c>
      <c r="AS1741" s="24" t="str">
        <f t="shared" si="106"/>
        <v/>
      </c>
      <c r="AT1741" s="24" t="str">
        <f t="shared" si="106"/>
        <v/>
      </c>
      <c r="AU1741" s="24" t="str">
        <f t="shared" si="106"/>
        <v/>
      </c>
    </row>
    <row r="1742" spans="1:47" ht="32.1" customHeight="1" x14ac:dyDescent="0.2">
      <c r="A1742" s="143" t="s">
        <v>1114</v>
      </c>
      <c r="B1742" s="144" t="s">
        <v>1313</v>
      </c>
      <c r="C1742" s="144" t="s">
        <v>1082</v>
      </c>
      <c r="D1742" s="63" t="s">
        <v>1481</v>
      </c>
      <c r="E1742" s="64" t="str">
        <f t="shared" si="107"/>
        <v>Communications, Hazardous Materials</v>
      </c>
      <c r="F1742" s="70" t="s">
        <v>2155</v>
      </c>
      <c r="G1742" s="90" t="str">
        <f>IF(IFERROR(SEARCH(G$6,$D1742),0)&gt;0,TRIM(VLOOKUP(G$6,'Lifeline-Capability XWalk'!$F$6:$G$38,2,FALSE)),"")</f>
        <v/>
      </c>
      <c r="H1742" s="91" t="str">
        <f>IF(IFERROR(SEARCH(H$6,$D1742),0)&gt;0,TRIM(VLOOKUP(H$6,'Lifeline-Capability XWalk'!$F$6:$G$38,2,FALSE)),"")</f>
        <v/>
      </c>
      <c r="I1742" s="91" t="str">
        <f>IF(IFERROR(SEARCH(I$6,$D1742),0)&gt;0,TRIM(VLOOKUP(I$6,'Lifeline-Capability XWalk'!$F$6:$G$38,2,FALSE)),"")</f>
        <v/>
      </c>
      <c r="J1742" s="91" t="str">
        <f>IF(IFERROR(SEARCH(J$6,$D1742),0)&gt;0,TRIM(VLOOKUP(J$6,'Lifeline-Capability XWalk'!$F$6:$G$38,2,FALSE)),"")</f>
        <v/>
      </c>
      <c r="K1742" s="91" t="str">
        <f>IF(IFERROR(SEARCH(K$6,$D1742),0)&gt;0,TRIM(VLOOKUP(K$6,'Lifeline-Capability XWalk'!$F$6:$G$38,2,FALSE)),"")</f>
        <v/>
      </c>
      <c r="L1742" s="91" t="str">
        <f>IF(IFERROR(SEARCH(L$6,$D1742),0)&gt;0,TRIM(VLOOKUP(L$6,'Lifeline-Capability XWalk'!$F$6:$G$38,2,FALSE)),"")</f>
        <v>Hazardous Materials</v>
      </c>
      <c r="M1742" s="91" t="str">
        <f>IF(IFERROR(SEARCH(M$6,$D1742),0)&gt;0,TRIM(VLOOKUP(M$6,'Lifeline-Capability XWalk'!$F$6:$G$38,2,FALSE)),"")</f>
        <v/>
      </c>
      <c r="N1742" s="91" t="str">
        <f>IF(IFERROR(SEARCH(N$6,$D1742),0)&gt;0,TRIM(VLOOKUP(N$6,'Lifeline-Capability XWalk'!$F$6:$G$38,2,FALSE)),"")</f>
        <v/>
      </c>
      <c r="O1742" s="91" t="str">
        <f>IF(IFERROR(SEARCH(O$6,$D1742),0)&gt;0,TRIM(VLOOKUP(O$6,'Lifeline-Capability XWalk'!$F$6:$G$38,2,FALSE)),"")</f>
        <v/>
      </c>
      <c r="P1742" s="91" t="str">
        <f>IF(IFERROR(SEARCH(P$6,$D1742),0)&gt;0,TRIM(VLOOKUP(P$6,'Lifeline-Capability XWalk'!$F$6:$G$38,2,FALSE)),"")</f>
        <v/>
      </c>
      <c r="Q1742" s="91" t="str">
        <f>IF(IFERROR(SEARCH(Q$6,$D1742),0)&gt;0,TRIM(VLOOKUP(Q$6,'Lifeline-Capability XWalk'!$F$6:$G$38,2,FALSE)),"")</f>
        <v/>
      </c>
      <c r="R1742" s="91" t="str">
        <f>IF(IFERROR(SEARCH(R$6,$D1742),0)&gt;0,TRIM(VLOOKUP(R$6,'Lifeline-Capability XWalk'!$F$6:$G$38,2,FALSE)),"")</f>
        <v/>
      </c>
      <c r="S1742" s="91" t="str">
        <f>IF(IFERROR(SEARCH(S$6,$D1742),0)&gt;0,TRIM(VLOOKUP(S$6,'Lifeline-Capability XWalk'!$F$6:$G$38,2,FALSE)),"")</f>
        <v/>
      </c>
      <c r="T1742" s="91" t="str">
        <f>IF(IFERROR(SEARCH(T$6,$D1742),0)&gt;0,TRIM(VLOOKUP(T$6,'Lifeline-Capability XWalk'!$F$6:$G$38,2,FALSE)),"")</f>
        <v/>
      </c>
      <c r="U1742" s="91" t="str">
        <f>IF(IFERROR(SEARCH(U$6,$D1742),0)&gt;0,TRIM(VLOOKUP(U$6,'Lifeline-Capability XWalk'!$F$6:$G$38,2,FALSE)),"")</f>
        <v/>
      </c>
      <c r="V1742" s="91" t="str">
        <f>IF(IFERROR(SEARCH(V$6,$D1742),0)&gt;0,TRIM(VLOOKUP(V$6,'Lifeline-Capability XWalk'!$F$6:$G$38,2,FALSE)),"")</f>
        <v/>
      </c>
      <c r="W1742" s="91" t="str">
        <f>IF(IFERROR(SEARCH(W$6,$D1742),0)&gt;0,TRIM(VLOOKUP(W$6,'Lifeline-Capability XWalk'!$F$6:$G$38,2,FALSE)),"")</f>
        <v/>
      </c>
      <c r="X1742" s="91" t="str">
        <f>IF(IFERROR(SEARCH(X$6,$D1742),0)&gt;0,TRIM(VLOOKUP(X$6,'Lifeline-Capability XWalk'!$F$6:$G$38,2,FALSE)),"")</f>
        <v/>
      </c>
      <c r="Y1742" s="91" t="str">
        <f>IF(IFERROR(SEARCH(Y$6,$D1742),0)&gt;0,TRIM(VLOOKUP(Y$6,'Lifeline-Capability XWalk'!$F$6:$G$38,2,FALSE)),"")</f>
        <v/>
      </c>
      <c r="Z1742" s="91" t="str">
        <f>IF(IFERROR(SEARCH(Z$6,$D1742),0)&gt;0,TRIM(VLOOKUP(Z$6,'Lifeline-Capability XWalk'!$F$6:$G$38,2,FALSE)),"")</f>
        <v/>
      </c>
      <c r="AA1742" s="91" t="str">
        <f>IF(IFERROR(SEARCH(AA$6,$D1742),0)&gt;0,TRIM(VLOOKUP(AA$6,'Lifeline-Capability XWalk'!$F$6:$G$38,2,FALSE)),"")</f>
        <v>Communications</v>
      </c>
      <c r="AB1742" s="91" t="str">
        <f>IF(IFERROR(SEARCH(AB$6,$D1742),0)&gt;0,TRIM(VLOOKUP(AB$6,'Lifeline-Capability XWalk'!$F$6:$G$38,2,FALSE)),"")</f>
        <v>Communications</v>
      </c>
      <c r="AC1742" s="91" t="str">
        <f>IF(IFERROR(SEARCH(AC$6,$D1742),0)&gt;0,TRIM(VLOOKUP(AC$6,'Lifeline-Capability XWalk'!$F$6:$G$38,2,FALSE)),"")</f>
        <v/>
      </c>
      <c r="AD1742" s="91" t="str">
        <f>IF(IFERROR(SEARCH(AD$6,$D1742),0)&gt;0,TRIM(VLOOKUP(AD$6,'Lifeline-Capability XWalk'!$F$6:$G$38,2,FALSE)),"")</f>
        <v/>
      </c>
      <c r="AE1742" s="91" t="str">
        <f>IF(IFERROR(SEARCH(AE$6,$D1742),0)&gt;0,TRIM(VLOOKUP(AE$6,'Lifeline-Capability XWalk'!$F$6:$G$38,2,FALSE)),"")</f>
        <v/>
      </c>
      <c r="AF1742" s="91" t="str">
        <f>IF(IFERROR(SEARCH(AF$6,$D1742),0)&gt;0,TRIM(VLOOKUP(AF$6,'Lifeline-Capability XWalk'!$F$6:$G$38,2,FALSE)),"")</f>
        <v>Communications</v>
      </c>
      <c r="AG1742" s="91" t="str">
        <f>IF(IFERROR(SEARCH(AG$6,$D1742),0)&gt;0,TRIM(VLOOKUP(AG$6,'Lifeline-Capability XWalk'!$F$6:$G$38,2,FALSE)),"")</f>
        <v/>
      </c>
      <c r="AH1742" s="91" t="str">
        <f>IF(IFERROR(SEARCH(AH$6,$D1742),0)&gt;0,TRIM(VLOOKUP(AH$6,'Lifeline-Capability XWalk'!$F$6:$G$38,2,FALSE)),"")</f>
        <v/>
      </c>
      <c r="AI1742" s="91" t="str">
        <f>IF(IFERROR(SEARCH(AI$6,$D1742),0)&gt;0,TRIM(VLOOKUP(AI$6,'Lifeline-Capability XWalk'!$F$6:$G$38,2,FALSE)),"")</f>
        <v/>
      </c>
      <c r="AJ1742" s="91" t="str">
        <f>IF(IFERROR(SEARCH(AJ$6,$D1742),0)&gt;0,TRIM(VLOOKUP(AJ$6,'Lifeline-Capability XWalk'!$F$6:$G$38,2,FALSE)),"")</f>
        <v/>
      </c>
      <c r="AK1742" s="91" t="str">
        <f>IF(IFERROR(SEARCH(AK$6,$D1742),0)&gt;0,TRIM(VLOOKUP(AK$6,'Lifeline-Capability XWalk'!$F$6:$G$38,2,FALSE)),"")</f>
        <v/>
      </c>
      <c r="AL1742" s="92" t="str">
        <f>IF(IFERROR(SEARCH(AL$6,$D1742),0)&gt;0,TRIM(VLOOKUP(AL$6,'Lifeline-Capability XWalk'!$F$6:$G$38,2,FALSE)),"")</f>
        <v/>
      </c>
      <c r="AM1742" s="24" t="str">
        <f t="shared" si="106"/>
        <v/>
      </c>
      <c r="AN1742" s="24" t="str">
        <f t="shared" si="106"/>
        <v/>
      </c>
      <c r="AO1742" s="24" t="str">
        <f t="shared" si="106"/>
        <v/>
      </c>
      <c r="AP1742" s="24" t="str">
        <f t="shared" si="106"/>
        <v/>
      </c>
      <c r="AQ1742" s="24" t="str">
        <f t="shared" si="106"/>
        <v>Communications</v>
      </c>
      <c r="AR1742" s="24" t="str">
        <f t="shared" si="106"/>
        <v>Hazardous Materials</v>
      </c>
      <c r="AS1742" s="24" t="str">
        <f t="shared" si="106"/>
        <v/>
      </c>
      <c r="AT1742" s="24" t="str">
        <f t="shared" si="106"/>
        <v/>
      </c>
      <c r="AU1742" s="24" t="str">
        <f t="shared" si="106"/>
        <v/>
      </c>
    </row>
    <row r="1743" spans="1:47" ht="32.1" customHeight="1" x14ac:dyDescent="0.2">
      <c r="A1743" s="143" t="s">
        <v>1114</v>
      </c>
      <c r="B1743" s="144" t="s">
        <v>1313</v>
      </c>
      <c r="C1743" s="144" t="s">
        <v>2296</v>
      </c>
      <c r="D1743" s="124" t="s">
        <v>2246</v>
      </c>
      <c r="E1743" s="64" t="str">
        <f t="shared" si="107"/>
        <v>Safety and Security; Food, Water, Shelter; Health and Medical; Energy; Communications; Hazardous Materials; Transportation; Water Systems;</v>
      </c>
      <c r="F1743" s="70" t="s">
        <v>2156</v>
      </c>
      <c r="G1743" s="90" t="str">
        <f>IF(IFERROR(SEARCH(G$6,$D1743),0)&gt;0,TRIM(VLOOKUP(G$6,'Lifeline-Capability XWalk'!$F$6:$G$38,2,FALSE)),"")</f>
        <v/>
      </c>
      <c r="H1743" s="91" t="str">
        <f>IF(IFERROR(SEARCH(H$6,$D1743),0)&gt;0,TRIM(VLOOKUP(H$6,'Lifeline-Capability XWalk'!$F$6:$G$38,2,FALSE)),"")</f>
        <v/>
      </c>
      <c r="I1743" s="91" t="str">
        <f>IF(IFERROR(SEARCH(I$6,$D1743),0)&gt;0,TRIM(VLOOKUP(I$6,'Lifeline-Capability XWalk'!$F$6:$G$38,2,FALSE)),"")</f>
        <v/>
      </c>
      <c r="J1743" s="91" t="str">
        <f>IF(IFERROR(SEARCH(J$6,$D1743),0)&gt;0,TRIM(VLOOKUP(J$6,'Lifeline-Capability XWalk'!$F$6:$G$38,2,FALSE)),"")</f>
        <v/>
      </c>
      <c r="K1743" s="91" t="str">
        <f>IF(IFERROR(SEARCH(K$6,$D1743),0)&gt;0,TRIM(VLOOKUP(K$6,'Lifeline-Capability XWalk'!$F$6:$G$38,2,FALSE)),"")</f>
        <v/>
      </c>
      <c r="L1743" s="91" t="str">
        <f>IF(IFERROR(SEARCH(L$6,$D1743),0)&gt;0,TRIM(VLOOKUP(L$6,'Lifeline-Capability XWalk'!$F$6:$G$38,2,FALSE)),"")</f>
        <v/>
      </c>
      <c r="M1743" s="91" t="str">
        <f>IF(IFERROR(SEARCH(M$6,$D1743),0)&gt;0,TRIM(VLOOKUP(M$6,'Lifeline-Capability XWalk'!$F$6:$G$38,2,FALSE)),"")</f>
        <v/>
      </c>
      <c r="N1743" s="91" t="str">
        <f>IF(IFERROR(SEARCH(N$6,$D1743),0)&gt;0,TRIM(VLOOKUP(N$6,'Lifeline-Capability XWalk'!$F$6:$G$38,2,FALSE)),"")</f>
        <v/>
      </c>
      <c r="O1743" s="91" t="str">
        <f>IF(IFERROR(SEARCH(O$6,$D1743),0)&gt;0,TRIM(VLOOKUP(O$6,'Lifeline-Capability XWalk'!$F$6:$G$38,2,FALSE)),"")</f>
        <v/>
      </c>
      <c r="P1743" s="91" t="str">
        <f>IF(IFERROR(SEARCH(P$6,$D1743),0)&gt;0,TRIM(VLOOKUP(P$6,'Lifeline-Capability XWalk'!$F$6:$G$38,2,FALSE)),"")</f>
        <v/>
      </c>
      <c r="Q1743" s="91" t="str">
        <f>IF(IFERROR(SEARCH(Q$6,$D1743),0)&gt;0,TRIM(VLOOKUP(Q$6,'Lifeline-Capability XWalk'!$F$6:$G$38,2,FALSE)),"")</f>
        <v/>
      </c>
      <c r="R1743" s="91" t="str">
        <f>IF(IFERROR(SEARCH(R$6,$D1743),0)&gt;0,TRIM(VLOOKUP(R$6,'Lifeline-Capability XWalk'!$F$6:$G$38,2,FALSE)),"")</f>
        <v/>
      </c>
      <c r="S1743" s="91" t="str">
        <f>IF(IFERROR(SEARCH(S$6,$D1743),0)&gt;0,TRIM(VLOOKUP(S$6,'Lifeline-Capability XWalk'!$F$6:$G$38,2,FALSE)),"")</f>
        <v/>
      </c>
      <c r="T1743" s="91" t="str">
        <f>IF(IFERROR(SEARCH(T$6,$D1743),0)&gt;0,TRIM(VLOOKUP(T$6,'Lifeline-Capability XWalk'!$F$6:$G$38,2,FALSE)),"")</f>
        <v/>
      </c>
      <c r="U1743" s="91" t="str">
        <f>IF(IFERROR(SEARCH(U$6,$D1743),0)&gt;0,TRIM(VLOOKUP(U$6,'Lifeline-Capability XWalk'!$F$6:$G$38,2,FALSE)),"")</f>
        <v>Safety and Security; Food, Water, Shelter; Health and Medical; Energy; Communications; Hazardous Materials; Transportation; Water Systems;</v>
      </c>
      <c r="V1743" s="91" t="str">
        <f>IF(IFERROR(SEARCH(V$6,$D1743),0)&gt;0,TRIM(VLOOKUP(V$6,'Lifeline-Capability XWalk'!$F$6:$G$38,2,FALSE)),"")</f>
        <v/>
      </c>
      <c r="W1743" s="91" t="str">
        <f>IF(IFERROR(SEARCH(W$6,$D1743),0)&gt;0,TRIM(VLOOKUP(W$6,'Lifeline-Capability XWalk'!$F$6:$G$38,2,FALSE)),"")</f>
        <v/>
      </c>
      <c r="X1743" s="91" t="str">
        <f>IF(IFERROR(SEARCH(X$6,$D1743),0)&gt;0,TRIM(VLOOKUP(X$6,'Lifeline-Capability XWalk'!$F$6:$G$38,2,FALSE)),"")</f>
        <v/>
      </c>
      <c r="Y1743" s="91" t="str">
        <f>IF(IFERROR(SEARCH(Y$6,$D1743),0)&gt;0,TRIM(VLOOKUP(Y$6,'Lifeline-Capability XWalk'!$F$6:$G$38,2,FALSE)),"")</f>
        <v/>
      </c>
      <c r="Z1743" s="91" t="str">
        <f>IF(IFERROR(SEARCH(Z$6,$D1743),0)&gt;0,TRIM(VLOOKUP(Z$6,'Lifeline-Capability XWalk'!$F$6:$G$38,2,FALSE)),"")</f>
        <v/>
      </c>
      <c r="AA1743" s="91" t="str">
        <f>IF(IFERROR(SEARCH(AA$6,$D1743),0)&gt;0,TRIM(VLOOKUP(AA$6,'Lifeline-Capability XWalk'!$F$6:$G$38,2,FALSE)),"")</f>
        <v/>
      </c>
      <c r="AB1743" s="91" t="str">
        <f>IF(IFERROR(SEARCH(AB$6,$D1743),0)&gt;0,TRIM(VLOOKUP(AB$6,'Lifeline-Capability XWalk'!$F$6:$G$38,2,FALSE)),"")</f>
        <v/>
      </c>
      <c r="AC1743" s="91" t="str">
        <f>IF(IFERROR(SEARCH(AC$6,$D1743),0)&gt;0,TRIM(VLOOKUP(AC$6,'Lifeline-Capability XWalk'!$F$6:$G$38,2,FALSE)),"")</f>
        <v/>
      </c>
      <c r="AD1743" s="91" t="str">
        <f>IF(IFERROR(SEARCH(AD$6,$D1743),0)&gt;0,TRIM(VLOOKUP(AD$6,'Lifeline-Capability XWalk'!$F$6:$G$38,2,FALSE)),"")</f>
        <v/>
      </c>
      <c r="AE1743" s="91" t="str">
        <f>IF(IFERROR(SEARCH(AE$6,$D1743),0)&gt;0,TRIM(VLOOKUP(AE$6,'Lifeline-Capability XWalk'!$F$6:$G$38,2,FALSE)),"")</f>
        <v/>
      </c>
      <c r="AF1743" s="91" t="str">
        <f>IF(IFERROR(SEARCH(AF$6,$D1743),0)&gt;0,TRIM(VLOOKUP(AF$6,'Lifeline-Capability XWalk'!$F$6:$G$38,2,FALSE)),"")</f>
        <v/>
      </c>
      <c r="AG1743" s="91" t="str">
        <f>IF(IFERROR(SEARCH(AG$6,$D1743),0)&gt;0,TRIM(VLOOKUP(AG$6,'Lifeline-Capability XWalk'!$F$6:$G$38,2,FALSE)),"")</f>
        <v/>
      </c>
      <c r="AH1743" s="91" t="str">
        <f>IF(IFERROR(SEARCH(AH$6,$D1743),0)&gt;0,TRIM(VLOOKUP(AH$6,'Lifeline-Capability XWalk'!$F$6:$G$38,2,FALSE)),"")</f>
        <v/>
      </c>
      <c r="AI1743" s="91" t="str">
        <f>IF(IFERROR(SEARCH(AI$6,$D1743),0)&gt;0,TRIM(VLOOKUP(AI$6,'Lifeline-Capability XWalk'!$F$6:$G$38,2,FALSE)),"")</f>
        <v/>
      </c>
      <c r="AJ1743" s="91" t="str">
        <f>IF(IFERROR(SEARCH(AJ$6,$D1743),0)&gt;0,TRIM(VLOOKUP(AJ$6,'Lifeline-Capability XWalk'!$F$6:$G$38,2,FALSE)),"")</f>
        <v/>
      </c>
      <c r="AK1743" s="91" t="str">
        <f>IF(IFERROR(SEARCH(AK$6,$D1743),0)&gt;0,TRIM(VLOOKUP(AK$6,'Lifeline-Capability XWalk'!$F$6:$G$38,2,FALSE)),"")</f>
        <v/>
      </c>
      <c r="AL1743" s="92" t="str">
        <f>IF(IFERROR(SEARCH(AL$6,$D1743),0)&gt;0,TRIM(VLOOKUP(AL$6,'Lifeline-Capability XWalk'!$F$6:$G$38,2,FALSE)),"")</f>
        <v/>
      </c>
      <c r="AM1743" s="24" t="str">
        <f t="shared" si="106"/>
        <v/>
      </c>
      <c r="AN1743" s="24" t="str">
        <f t="shared" si="106"/>
        <v/>
      </c>
      <c r="AO1743" s="24" t="str">
        <f t="shared" si="106"/>
        <v/>
      </c>
      <c r="AP1743" s="24" t="str">
        <f t="shared" si="106"/>
        <v/>
      </c>
      <c r="AQ1743" s="24" t="str">
        <f t="shared" si="106"/>
        <v/>
      </c>
      <c r="AR1743" s="24" t="str">
        <f t="shared" si="106"/>
        <v/>
      </c>
      <c r="AS1743" s="24" t="str">
        <f t="shared" si="106"/>
        <v/>
      </c>
      <c r="AT1743" s="24" t="str">
        <f t="shared" si="106"/>
        <v/>
      </c>
      <c r="AU1743" s="24" t="str">
        <f t="shared" si="106"/>
        <v>Safety and Security; Food, Water, Shelter; Health and Medical; Energy; Communications; Hazardous Materials; Transportation; Water Systems;</v>
      </c>
    </row>
    <row r="1744" spans="1:47" ht="32.1" customHeight="1" x14ac:dyDescent="0.2">
      <c r="A1744" s="143" t="s">
        <v>1114</v>
      </c>
      <c r="B1744" s="144" t="s">
        <v>1313</v>
      </c>
      <c r="C1744" s="144" t="s">
        <v>2296</v>
      </c>
      <c r="D1744" s="124" t="s">
        <v>1104</v>
      </c>
      <c r="E1744" s="64" t="str">
        <f t="shared" si="107"/>
        <v>Communications</v>
      </c>
      <c r="F1744" s="70" t="s">
        <v>2157</v>
      </c>
      <c r="G1744" s="90" t="str">
        <f>IF(IFERROR(SEARCH(G$6,$D1744),0)&gt;0,TRIM(VLOOKUP(G$6,'Lifeline-Capability XWalk'!$F$6:$G$38,2,FALSE)),"")</f>
        <v/>
      </c>
      <c r="H1744" s="91" t="str">
        <f>IF(IFERROR(SEARCH(H$6,$D1744),0)&gt;0,TRIM(VLOOKUP(H$6,'Lifeline-Capability XWalk'!$F$6:$G$38,2,FALSE)),"")</f>
        <v/>
      </c>
      <c r="I1744" s="91" t="str">
        <f>IF(IFERROR(SEARCH(I$6,$D1744),0)&gt;0,TRIM(VLOOKUP(I$6,'Lifeline-Capability XWalk'!$F$6:$G$38,2,FALSE)),"")</f>
        <v/>
      </c>
      <c r="J1744" s="91" t="str">
        <f>IF(IFERROR(SEARCH(J$6,$D1744),0)&gt;0,TRIM(VLOOKUP(J$6,'Lifeline-Capability XWalk'!$F$6:$G$38,2,FALSE)),"")</f>
        <v/>
      </c>
      <c r="K1744" s="91" t="str">
        <f>IF(IFERROR(SEARCH(K$6,$D1744),0)&gt;0,TRIM(VLOOKUP(K$6,'Lifeline-Capability XWalk'!$F$6:$G$38,2,FALSE)),"")</f>
        <v/>
      </c>
      <c r="L1744" s="91" t="str">
        <f>IF(IFERROR(SEARCH(L$6,$D1744),0)&gt;0,TRIM(VLOOKUP(L$6,'Lifeline-Capability XWalk'!$F$6:$G$38,2,FALSE)),"")</f>
        <v/>
      </c>
      <c r="M1744" s="91" t="str">
        <f>IF(IFERROR(SEARCH(M$6,$D1744),0)&gt;0,TRIM(VLOOKUP(M$6,'Lifeline-Capability XWalk'!$F$6:$G$38,2,FALSE)),"")</f>
        <v/>
      </c>
      <c r="N1744" s="91" t="str">
        <f>IF(IFERROR(SEARCH(N$6,$D1744),0)&gt;0,TRIM(VLOOKUP(N$6,'Lifeline-Capability XWalk'!$F$6:$G$38,2,FALSE)),"")</f>
        <v/>
      </c>
      <c r="O1744" s="91" t="str">
        <f>IF(IFERROR(SEARCH(O$6,$D1744),0)&gt;0,TRIM(VLOOKUP(O$6,'Lifeline-Capability XWalk'!$F$6:$G$38,2,FALSE)),"")</f>
        <v/>
      </c>
      <c r="P1744" s="91" t="str">
        <f>IF(IFERROR(SEARCH(P$6,$D1744),0)&gt;0,TRIM(VLOOKUP(P$6,'Lifeline-Capability XWalk'!$F$6:$G$38,2,FALSE)),"")</f>
        <v/>
      </c>
      <c r="Q1744" s="91" t="str">
        <f>IF(IFERROR(SEARCH(Q$6,$D1744),0)&gt;0,TRIM(VLOOKUP(Q$6,'Lifeline-Capability XWalk'!$F$6:$G$38,2,FALSE)),"")</f>
        <v/>
      </c>
      <c r="R1744" s="91" t="str">
        <f>IF(IFERROR(SEARCH(R$6,$D1744),0)&gt;0,TRIM(VLOOKUP(R$6,'Lifeline-Capability XWalk'!$F$6:$G$38,2,FALSE)),"")</f>
        <v/>
      </c>
      <c r="S1744" s="91" t="str">
        <f>IF(IFERROR(SEARCH(S$6,$D1744),0)&gt;0,TRIM(VLOOKUP(S$6,'Lifeline-Capability XWalk'!$F$6:$G$38,2,FALSE)),"")</f>
        <v/>
      </c>
      <c r="T1744" s="91" t="str">
        <f>IF(IFERROR(SEARCH(T$6,$D1744),0)&gt;0,TRIM(VLOOKUP(T$6,'Lifeline-Capability XWalk'!$F$6:$G$38,2,FALSE)),"")</f>
        <v/>
      </c>
      <c r="U1744" s="91" t="str">
        <f>IF(IFERROR(SEARCH(U$6,$D1744),0)&gt;0,TRIM(VLOOKUP(U$6,'Lifeline-Capability XWalk'!$F$6:$G$38,2,FALSE)),"")</f>
        <v/>
      </c>
      <c r="V1744" s="91" t="str">
        <f>IF(IFERROR(SEARCH(V$6,$D1744),0)&gt;0,TRIM(VLOOKUP(V$6,'Lifeline-Capability XWalk'!$F$6:$G$38,2,FALSE)),"")</f>
        <v/>
      </c>
      <c r="W1744" s="91" t="str">
        <f>IF(IFERROR(SEARCH(W$6,$D1744),0)&gt;0,TRIM(VLOOKUP(W$6,'Lifeline-Capability XWalk'!$F$6:$G$38,2,FALSE)),"")</f>
        <v/>
      </c>
      <c r="X1744" s="91" t="str">
        <f>IF(IFERROR(SEARCH(X$6,$D1744),0)&gt;0,TRIM(VLOOKUP(X$6,'Lifeline-Capability XWalk'!$F$6:$G$38,2,FALSE)),"")</f>
        <v/>
      </c>
      <c r="Y1744" s="91" t="str">
        <f>IF(IFERROR(SEARCH(Y$6,$D1744),0)&gt;0,TRIM(VLOOKUP(Y$6,'Lifeline-Capability XWalk'!$F$6:$G$38,2,FALSE)),"")</f>
        <v/>
      </c>
      <c r="Z1744" s="91" t="str">
        <f>IF(IFERROR(SEARCH(Z$6,$D1744),0)&gt;0,TRIM(VLOOKUP(Z$6,'Lifeline-Capability XWalk'!$F$6:$G$38,2,FALSE)),"")</f>
        <v/>
      </c>
      <c r="AA1744" s="91" t="str">
        <f>IF(IFERROR(SEARCH(AA$6,$D1744),0)&gt;0,TRIM(VLOOKUP(AA$6,'Lifeline-Capability XWalk'!$F$6:$G$38,2,FALSE)),"")</f>
        <v/>
      </c>
      <c r="AB1744" s="91" t="str">
        <f>IF(IFERROR(SEARCH(AB$6,$D1744),0)&gt;0,TRIM(VLOOKUP(AB$6,'Lifeline-Capability XWalk'!$F$6:$G$38,2,FALSE)),"")</f>
        <v/>
      </c>
      <c r="AC1744" s="91" t="str">
        <f>IF(IFERROR(SEARCH(AC$6,$D1744),0)&gt;0,TRIM(VLOOKUP(AC$6,'Lifeline-Capability XWalk'!$F$6:$G$38,2,FALSE)),"")</f>
        <v/>
      </c>
      <c r="AD1744" s="91" t="str">
        <f>IF(IFERROR(SEARCH(AD$6,$D1744),0)&gt;0,TRIM(VLOOKUP(AD$6,'Lifeline-Capability XWalk'!$F$6:$G$38,2,FALSE)),"")</f>
        <v/>
      </c>
      <c r="AE1744" s="91" t="str">
        <f>IF(IFERROR(SEARCH(AE$6,$D1744),0)&gt;0,TRIM(VLOOKUP(AE$6,'Lifeline-Capability XWalk'!$F$6:$G$38,2,FALSE)),"")</f>
        <v/>
      </c>
      <c r="AF1744" s="91" t="str">
        <f>IF(IFERROR(SEARCH(AF$6,$D1744),0)&gt;0,TRIM(VLOOKUP(AF$6,'Lifeline-Capability XWalk'!$F$6:$G$38,2,FALSE)),"")</f>
        <v>Communications</v>
      </c>
      <c r="AG1744" s="91" t="str">
        <f>IF(IFERROR(SEARCH(AG$6,$D1744),0)&gt;0,TRIM(VLOOKUP(AG$6,'Lifeline-Capability XWalk'!$F$6:$G$38,2,FALSE)),"")</f>
        <v/>
      </c>
      <c r="AH1744" s="91" t="str">
        <f>IF(IFERROR(SEARCH(AH$6,$D1744),0)&gt;0,TRIM(VLOOKUP(AH$6,'Lifeline-Capability XWalk'!$F$6:$G$38,2,FALSE)),"")</f>
        <v/>
      </c>
      <c r="AI1744" s="91" t="str">
        <f>IF(IFERROR(SEARCH(AI$6,$D1744),0)&gt;0,TRIM(VLOOKUP(AI$6,'Lifeline-Capability XWalk'!$F$6:$G$38,2,FALSE)),"")</f>
        <v/>
      </c>
      <c r="AJ1744" s="91" t="str">
        <f>IF(IFERROR(SEARCH(AJ$6,$D1744),0)&gt;0,TRIM(VLOOKUP(AJ$6,'Lifeline-Capability XWalk'!$F$6:$G$38,2,FALSE)),"")</f>
        <v/>
      </c>
      <c r="AK1744" s="91" t="str">
        <f>IF(IFERROR(SEARCH(AK$6,$D1744),0)&gt;0,TRIM(VLOOKUP(AK$6,'Lifeline-Capability XWalk'!$F$6:$G$38,2,FALSE)),"")</f>
        <v/>
      </c>
      <c r="AL1744" s="92" t="str">
        <f>IF(IFERROR(SEARCH(AL$6,$D1744),0)&gt;0,TRIM(VLOOKUP(AL$6,'Lifeline-Capability XWalk'!$F$6:$G$38,2,FALSE)),"")</f>
        <v/>
      </c>
      <c r="AM1744" s="24" t="str">
        <f t="shared" si="106"/>
        <v/>
      </c>
      <c r="AN1744" s="24" t="str">
        <f t="shared" si="106"/>
        <v/>
      </c>
      <c r="AO1744" s="24" t="str">
        <f t="shared" si="106"/>
        <v/>
      </c>
      <c r="AP1744" s="24" t="str">
        <f t="shared" si="106"/>
        <v/>
      </c>
      <c r="AQ1744" s="24" t="str">
        <f t="shared" si="106"/>
        <v>Communications</v>
      </c>
      <c r="AR1744" s="24" t="str">
        <f t="shared" si="106"/>
        <v/>
      </c>
      <c r="AS1744" s="24" t="str">
        <f t="shared" si="106"/>
        <v/>
      </c>
      <c r="AT1744" s="24" t="str">
        <f t="shared" si="106"/>
        <v/>
      </c>
      <c r="AU1744" s="24" t="str">
        <f t="shared" si="106"/>
        <v/>
      </c>
    </row>
    <row r="1745" spans="1:47" ht="32.1" customHeight="1" x14ac:dyDescent="0.2">
      <c r="A1745" s="143" t="s">
        <v>1112</v>
      </c>
      <c r="B1745" s="144" t="s">
        <v>1141</v>
      </c>
      <c r="C1745" s="144" t="s">
        <v>1393</v>
      </c>
      <c r="D1745" s="124" t="s">
        <v>1104</v>
      </c>
      <c r="E1745" s="64" t="str">
        <f t="shared" si="107"/>
        <v>Communications</v>
      </c>
      <c r="F1745" s="70" t="s">
        <v>2158</v>
      </c>
      <c r="G1745" s="90" t="str">
        <f>IF(IFERROR(SEARCH(G$6,$D1745),0)&gt;0,TRIM(VLOOKUP(G$6,'Lifeline-Capability XWalk'!$F$6:$G$38,2,FALSE)),"")</f>
        <v/>
      </c>
      <c r="H1745" s="91" t="str">
        <f>IF(IFERROR(SEARCH(H$6,$D1745),0)&gt;0,TRIM(VLOOKUP(H$6,'Lifeline-Capability XWalk'!$F$6:$G$38,2,FALSE)),"")</f>
        <v/>
      </c>
      <c r="I1745" s="91" t="str">
        <f>IF(IFERROR(SEARCH(I$6,$D1745),0)&gt;0,TRIM(VLOOKUP(I$6,'Lifeline-Capability XWalk'!$F$6:$G$38,2,FALSE)),"")</f>
        <v/>
      </c>
      <c r="J1745" s="91" t="str">
        <f>IF(IFERROR(SEARCH(J$6,$D1745),0)&gt;0,TRIM(VLOOKUP(J$6,'Lifeline-Capability XWalk'!$F$6:$G$38,2,FALSE)),"")</f>
        <v/>
      </c>
      <c r="K1745" s="91" t="str">
        <f>IF(IFERROR(SEARCH(K$6,$D1745),0)&gt;0,TRIM(VLOOKUP(K$6,'Lifeline-Capability XWalk'!$F$6:$G$38,2,FALSE)),"")</f>
        <v/>
      </c>
      <c r="L1745" s="91" t="str">
        <f>IF(IFERROR(SEARCH(L$6,$D1745),0)&gt;0,TRIM(VLOOKUP(L$6,'Lifeline-Capability XWalk'!$F$6:$G$38,2,FALSE)),"")</f>
        <v/>
      </c>
      <c r="M1745" s="91" t="str">
        <f>IF(IFERROR(SEARCH(M$6,$D1745),0)&gt;0,TRIM(VLOOKUP(M$6,'Lifeline-Capability XWalk'!$F$6:$G$38,2,FALSE)),"")</f>
        <v/>
      </c>
      <c r="N1745" s="91" t="str">
        <f>IF(IFERROR(SEARCH(N$6,$D1745),0)&gt;0,TRIM(VLOOKUP(N$6,'Lifeline-Capability XWalk'!$F$6:$G$38,2,FALSE)),"")</f>
        <v/>
      </c>
      <c r="O1745" s="91" t="str">
        <f>IF(IFERROR(SEARCH(O$6,$D1745),0)&gt;0,TRIM(VLOOKUP(O$6,'Lifeline-Capability XWalk'!$F$6:$G$38,2,FALSE)),"")</f>
        <v/>
      </c>
      <c r="P1745" s="91" t="str">
        <f>IF(IFERROR(SEARCH(P$6,$D1745),0)&gt;0,TRIM(VLOOKUP(P$6,'Lifeline-Capability XWalk'!$F$6:$G$38,2,FALSE)),"")</f>
        <v/>
      </c>
      <c r="Q1745" s="91" t="str">
        <f>IF(IFERROR(SEARCH(Q$6,$D1745),0)&gt;0,TRIM(VLOOKUP(Q$6,'Lifeline-Capability XWalk'!$F$6:$G$38,2,FALSE)),"")</f>
        <v/>
      </c>
      <c r="R1745" s="91" t="str">
        <f>IF(IFERROR(SEARCH(R$6,$D1745),0)&gt;0,TRIM(VLOOKUP(R$6,'Lifeline-Capability XWalk'!$F$6:$G$38,2,FALSE)),"")</f>
        <v/>
      </c>
      <c r="S1745" s="91" t="str">
        <f>IF(IFERROR(SEARCH(S$6,$D1745),0)&gt;0,TRIM(VLOOKUP(S$6,'Lifeline-Capability XWalk'!$F$6:$G$38,2,FALSE)),"")</f>
        <v/>
      </c>
      <c r="T1745" s="91" t="str">
        <f>IF(IFERROR(SEARCH(T$6,$D1745),0)&gt;0,TRIM(VLOOKUP(T$6,'Lifeline-Capability XWalk'!$F$6:$G$38,2,FALSE)),"")</f>
        <v/>
      </c>
      <c r="U1745" s="91" t="str">
        <f>IF(IFERROR(SEARCH(U$6,$D1745),0)&gt;0,TRIM(VLOOKUP(U$6,'Lifeline-Capability XWalk'!$F$6:$G$38,2,FALSE)),"")</f>
        <v/>
      </c>
      <c r="V1745" s="91" t="str">
        <f>IF(IFERROR(SEARCH(V$6,$D1745),0)&gt;0,TRIM(VLOOKUP(V$6,'Lifeline-Capability XWalk'!$F$6:$G$38,2,FALSE)),"")</f>
        <v/>
      </c>
      <c r="W1745" s="91" t="str">
        <f>IF(IFERROR(SEARCH(W$6,$D1745),0)&gt;0,TRIM(VLOOKUP(W$6,'Lifeline-Capability XWalk'!$F$6:$G$38,2,FALSE)),"")</f>
        <v/>
      </c>
      <c r="X1745" s="91" t="str">
        <f>IF(IFERROR(SEARCH(X$6,$D1745),0)&gt;0,TRIM(VLOOKUP(X$6,'Lifeline-Capability XWalk'!$F$6:$G$38,2,FALSE)),"")</f>
        <v/>
      </c>
      <c r="Y1745" s="91" t="str">
        <f>IF(IFERROR(SEARCH(Y$6,$D1745),0)&gt;0,TRIM(VLOOKUP(Y$6,'Lifeline-Capability XWalk'!$F$6:$G$38,2,FALSE)),"")</f>
        <v/>
      </c>
      <c r="Z1745" s="91" t="str">
        <f>IF(IFERROR(SEARCH(Z$6,$D1745),0)&gt;0,TRIM(VLOOKUP(Z$6,'Lifeline-Capability XWalk'!$F$6:$G$38,2,FALSE)),"")</f>
        <v/>
      </c>
      <c r="AA1745" s="91" t="str">
        <f>IF(IFERROR(SEARCH(AA$6,$D1745),0)&gt;0,TRIM(VLOOKUP(AA$6,'Lifeline-Capability XWalk'!$F$6:$G$38,2,FALSE)),"")</f>
        <v/>
      </c>
      <c r="AB1745" s="91" t="str">
        <f>IF(IFERROR(SEARCH(AB$6,$D1745),0)&gt;0,TRIM(VLOOKUP(AB$6,'Lifeline-Capability XWalk'!$F$6:$G$38,2,FALSE)),"")</f>
        <v/>
      </c>
      <c r="AC1745" s="91" t="str">
        <f>IF(IFERROR(SEARCH(AC$6,$D1745),0)&gt;0,TRIM(VLOOKUP(AC$6,'Lifeline-Capability XWalk'!$F$6:$G$38,2,FALSE)),"")</f>
        <v/>
      </c>
      <c r="AD1745" s="91" t="str">
        <f>IF(IFERROR(SEARCH(AD$6,$D1745),0)&gt;0,TRIM(VLOOKUP(AD$6,'Lifeline-Capability XWalk'!$F$6:$G$38,2,FALSE)),"")</f>
        <v/>
      </c>
      <c r="AE1745" s="91" t="str">
        <f>IF(IFERROR(SEARCH(AE$6,$D1745),0)&gt;0,TRIM(VLOOKUP(AE$6,'Lifeline-Capability XWalk'!$F$6:$G$38,2,FALSE)),"")</f>
        <v/>
      </c>
      <c r="AF1745" s="91" t="str">
        <f>IF(IFERROR(SEARCH(AF$6,$D1745),0)&gt;0,TRIM(VLOOKUP(AF$6,'Lifeline-Capability XWalk'!$F$6:$G$38,2,FALSE)),"")</f>
        <v>Communications</v>
      </c>
      <c r="AG1745" s="91" t="str">
        <f>IF(IFERROR(SEARCH(AG$6,$D1745),0)&gt;0,TRIM(VLOOKUP(AG$6,'Lifeline-Capability XWalk'!$F$6:$G$38,2,FALSE)),"")</f>
        <v/>
      </c>
      <c r="AH1745" s="91" t="str">
        <f>IF(IFERROR(SEARCH(AH$6,$D1745),0)&gt;0,TRIM(VLOOKUP(AH$6,'Lifeline-Capability XWalk'!$F$6:$G$38,2,FALSE)),"")</f>
        <v/>
      </c>
      <c r="AI1745" s="91" t="str">
        <f>IF(IFERROR(SEARCH(AI$6,$D1745),0)&gt;0,TRIM(VLOOKUP(AI$6,'Lifeline-Capability XWalk'!$F$6:$G$38,2,FALSE)),"")</f>
        <v/>
      </c>
      <c r="AJ1745" s="91" t="str">
        <f>IF(IFERROR(SEARCH(AJ$6,$D1745),0)&gt;0,TRIM(VLOOKUP(AJ$6,'Lifeline-Capability XWalk'!$F$6:$G$38,2,FALSE)),"")</f>
        <v/>
      </c>
      <c r="AK1745" s="91" t="str">
        <f>IF(IFERROR(SEARCH(AK$6,$D1745),0)&gt;0,TRIM(VLOOKUP(AK$6,'Lifeline-Capability XWalk'!$F$6:$G$38,2,FALSE)),"")</f>
        <v/>
      </c>
      <c r="AL1745" s="92" t="str">
        <f>IF(IFERROR(SEARCH(AL$6,$D1745),0)&gt;0,TRIM(VLOOKUP(AL$6,'Lifeline-Capability XWalk'!$F$6:$G$38,2,FALSE)),"")</f>
        <v/>
      </c>
      <c r="AM1745" s="24" t="str">
        <f t="shared" si="106"/>
        <v/>
      </c>
      <c r="AN1745" s="24" t="str">
        <f t="shared" si="106"/>
        <v/>
      </c>
      <c r="AO1745" s="24" t="str">
        <f t="shared" si="106"/>
        <v/>
      </c>
      <c r="AP1745" s="24" t="str">
        <f t="shared" si="106"/>
        <v/>
      </c>
      <c r="AQ1745" s="24" t="str">
        <f t="shared" si="106"/>
        <v>Communications</v>
      </c>
      <c r="AR1745" s="24" t="str">
        <f t="shared" si="106"/>
        <v/>
      </c>
      <c r="AS1745" s="24" t="str">
        <f t="shared" si="106"/>
        <v/>
      </c>
      <c r="AT1745" s="24" t="str">
        <f t="shared" si="106"/>
        <v/>
      </c>
      <c r="AU1745" s="24" t="str">
        <f t="shared" si="106"/>
        <v/>
      </c>
    </row>
    <row r="1746" spans="1:47" ht="32.1" customHeight="1" x14ac:dyDescent="0.2">
      <c r="A1746" s="143" t="s">
        <v>1112</v>
      </c>
      <c r="B1746" s="144" t="s">
        <v>1141</v>
      </c>
      <c r="C1746" s="144" t="s">
        <v>2249</v>
      </c>
      <c r="D1746" s="124" t="s">
        <v>1214</v>
      </c>
      <c r="E1746" s="64" t="str">
        <f t="shared" si="107"/>
        <v>Communications</v>
      </c>
      <c r="F1746" s="70" t="s">
        <v>2159</v>
      </c>
      <c r="G1746" s="90" t="str">
        <f>IF(IFERROR(SEARCH(G$6,$D1746),0)&gt;0,TRIM(VLOOKUP(G$6,'Lifeline-Capability XWalk'!$F$6:$G$38,2,FALSE)),"")</f>
        <v/>
      </c>
      <c r="H1746" s="91" t="str">
        <f>IF(IFERROR(SEARCH(H$6,$D1746),0)&gt;0,TRIM(VLOOKUP(H$6,'Lifeline-Capability XWalk'!$F$6:$G$38,2,FALSE)),"")</f>
        <v/>
      </c>
      <c r="I1746" s="91" t="str">
        <f>IF(IFERROR(SEARCH(I$6,$D1746),0)&gt;0,TRIM(VLOOKUP(I$6,'Lifeline-Capability XWalk'!$F$6:$G$38,2,FALSE)),"")</f>
        <v/>
      </c>
      <c r="J1746" s="91" t="str">
        <f>IF(IFERROR(SEARCH(J$6,$D1746),0)&gt;0,TRIM(VLOOKUP(J$6,'Lifeline-Capability XWalk'!$F$6:$G$38,2,FALSE)),"")</f>
        <v/>
      </c>
      <c r="K1746" s="91" t="str">
        <f>IF(IFERROR(SEARCH(K$6,$D1746),0)&gt;0,TRIM(VLOOKUP(K$6,'Lifeline-Capability XWalk'!$F$6:$G$38,2,FALSE)),"")</f>
        <v/>
      </c>
      <c r="L1746" s="91" t="str">
        <f>IF(IFERROR(SEARCH(L$6,$D1746),0)&gt;0,TRIM(VLOOKUP(L$6,'Lifeline-Capability XWalk'!$F$6:$G$38,2,FALSE)),"")</f>
        <v/>
      </c>
      <c r="M1746" s="91" t="str">
        <f>IF(IFERROR(SEARCH(M$6,$D1746),0)&gt;0,TRIM(VLOOKUP(M$6,'Lifeline-Capability XWalk'!$F$6:$G$38,2,FALSE)),"")</f>
        <v/>
      </c>
      <c r="N1746" s="91" t="str">
        <f>IF(IFERROR(SEARCH(N$6,$D1746),0)&gt;0,TRIM(VLOOKUP(N$6,'Lifeline-Capability XWalk'!$F$6:$G$38,2,FALSE)),"")</f>
        <v/>
      </c>
      <c r="O1746" s="91" t="str">
        <f>IF(IFERROR(SEARCH(O$6,$D1746),0)&gt;0,TRIM(VLOOKUP(O$6,'Lifeline-Capability XWalk'!$F$6:$G$38,2,FALSE)),"")</f>
        <v/>
      </c>
      <c r="P1746" s="91" t="str">
        <f>IF(IFERROR(SEARCH(P$6,$D1746),0)&gt;0,TRIM(VLOOKUP(P$6,'Lifeline-Capability XWalk'!$F$6:$G$38,2,FALSE)),"")</f>
        <v/>
      </c>
      <c r="Q1746" s="91" t="str">
        <f>IF(IFERROR(SEARCH(Q$6,$D1746),0)&gt;0,TRIM(VLOOKUP(Q$6,'Lifeline-Capability XWalk'!$F$6:$G$38,2,FALSE)),"")</f>
        <v/>
      </c>
      <c r="R1746" s="91" t="str">
        <f>IF(IFERROR(SEARCH(R$6,$D1746),0)&gt;0,TRIM(VLOOKUP(R$6,'Lifeline-Capability XWalk'!$F$6:$G$38,2,FALSE)),"")</f>
        <v/>
      </c>
      <c r="S1746" s="91" t="str">
        <f>IF(IFERROR(SEARCH(S$6,$D1746),0)&gt;0,TRIM(VLOOKUP(S$6,'Lifeline-Capability XWalk'!$F$6:$G$38,2,FALSE)),"")</f>
        <v/>
      </c>
      <c r="T1746" s="91" t="str">
        <f>IF(IFERROR(SEARCH(T$6,$D1746),0)&gt;0,TRIM(VLOOKUP(T$6,'Lifeline-Capability XWalk'!$F$6:$G$38,2,FALSE)),"")</f>
        <v/>
      </c>
      <c r="U1746" s="91" t="str">
        <f>IF(IFERROR(SEARCH(U$6,$D1746),0)&gt;0,TRIM(VLOOKUP(U$6,'Lifeline-Capability XWalk'!$F$6:$G$38,2,FALSE)),"")</f>
        <v/>
      </c>
      <c r="V1746" s="91" t="str">
        <f>IF(IFERROR(SEARCH(V$6,$D1746),0)&gt;0,TRIM(VLOOKUP(V$6,'Lifeline-Capability XWalk'!$F$6:$G$38,2,FALSE)),"")</f>
        <v/>
      </c>
      <c r="W1746" s="91" t="str">
        <f>IF(IFERROR(SEARCH(W$6,$D1746),0)&gt;0,TRIM(VLOOKUP(W$6,'Lifeline-Capability XWalk'!$F$6:$G$38,2,FALSE)),"")</f>
        <v/>
      </c>
      <c r="X1746" s="91" t="str">
        <f>IF(IFERROR(SEARCH(X$6,$D1746),0)&gt;0,TRIM(VLOOKUP(X$6,'Lifeline-Capability XWalk'!$F$6:$G$38,2,FALSE)),"")</f>
        <v/>
      </c>
      <c r="Y1746" s="91" t="str">
        <f>IF(IFERROR(SEARCH(Y$6,$D1746),0)&gt;0,TRIM(VLOOKUP(Y$6,'Lifeline-Capability XWalk'!$F$6:$G$38,2,FALSE)),"")</f>
        <v/>
      </c>
      <c r="Z1746" s="91" t="str">
        <f>IF(IFERROR(SEARCH(Z$6,$D1746),0)&gt;0,TRIM(VLOOKUP(Z$6,'Lifeline-Capability XWalk'!$F$6:$G$38,2,FALSE)),"")</f>
        <v/>
      </c>
      <c r="AA1746" s="91" t="str">
        <f>IF(IFERROR(SEARCH(AA$6,$D1746),0)&gt;0,TRIM(VLOOKUP(AA$6,'Lifeline-Capability XWalk'!$F$6:$G$38,2,FALSE)),"")</f>
        <v/>
      </c>
      <c r="AB1746" s="91" t="str">
        <f>IF(IFERROR(SEARCH(AB$6,$D1746),0)&gt;0,TRIM(VLOOKUP(AB$6,'Lifeline-Capability XWalk'!$F$6:$G$38,2,FALSE)),"")</f>
        <v>Communications</v>
      </c>
      <c r="AC1746" s="91" t="str">
        <f>IF(IFERROR(SEARCH(AC$6,$D1746),0)&gt;0,TRIM(VLOOKUP(AC$6,'Lifeline-Capability XWalk'!$F$6:$G$38,2,FALSE)),"")</f>
        <v/>
      </c>
      <c r="AD1746" s="91" t="str">
        <f>IF(IFERROR(SEARCH(AD$6,$D1746),0)&gt;0,TRIM(VLOOKUP(AD$6,'Lifeline-Capability XWalk'!$F$6:$G$38,2,FALSE)),"")</f>
        <v/>
      </c>
      <c r="AE1746" s="91" t="str">
        <f>IF(IFERROR(SEARCH(AE$6,$D1746),0)&gt;0,TRIM(VLOOKUP(AE$6,'Lifeline-Capability XWalk'!$F$6:$G$38,2,FALSE)),"")</f>
        <v/>
      </c>
      <c r="AF1746" s="91" t="str">
        <f>IF(IFERROR(SEARCH(AF$6,$D1746),0)&gt;0,TRIM(VLOOKUP(AF$6,'Lifeline-Capability XWalk'!$F$6:$G$38,2,FALSE)),"")</f>
        <v/>
      </c>
      <c r="AG1746" s="91" t="str">
        <f>IF(IFERROR(SEARCH(AG$6,$D1746),0)&gt;0,TRIM(VLOOKUP(AG$6,'Lifeline-Capability XWalk'!$F$6:$G$38,2,FALSE)),"")</f>
        <v/>
      </c>
      <c r="AH1746" s="91" t="str">
        <f>IF(IFERROR(SEARCH(AH$6,$D1746),0)&gt;0,TRIM(VLOOKUP(AH$6,'Lifeline-Capability XWalk'!$F$6:$G$38,2,FALSE)),"")</f>
        <v/>
      </c>
      <c r="AI1746" s="91" t="str">
        <f>IF(IFERROR(SEARCH(AI$6,$D1746),0)&gt;0,TRIM(VLOOKUP(AI$6,'Lifeline-Capability XWalk'!$F$6:$G$38,2,FALSE)),"")</f>
        <v/>
      </c>
      <c r="AJ1746" s="91" t="str">
        <f>IF(IFERROR(SEARCH(AJ$6,$D1746),0)&gt;0,TRIM(VLOOKUP(AJ$6,'Lifeline-Capability XWalk'!$F$6:$G$38,2,FALSE)),"")</f>
        <v/>
      </c>
      <c r="AK1746" s="91" t="str">
        <f>IF(IFERROR(SEARCH(AK$6,$D1746),0)&gt;0,TRIM(VLOOKUP(AK$6,'Lifeline-Capability XWalk'!$F$6:$G$38,2,FALSE)),"")</f>
        <v/>
      </c>
      <c r="AL1746" s="92" t="str">
        <f>IF(IFERROR(SEARCH(AL$6,$D1746),0)&gt;0,TRIM(VLOOKUP(AL$6,'Lifeline-Capability XWalk'!$F$6:$G$38,2,FALSE)),"")</f>
        <v/>
      </c>
      <c r="AM1746" s="24" t="str">
        <f t="shared" si="106"/>
        <v/>
      </c>
      <c r="AN1746" s="24" t="str">
        <f t="shared" si="106"/>
        <v/>
      </c>
      <c r="AO1746" s="24" t="str">
        <f t="shared" si="106"/>
        <v/>
      </c>
      <c r="AP1746" s="24" t="str">
        <f t="shared" si="106"/>
        <v/>
      </c>
      <c r="AQ1746" s="24" t="str">
        <f t="shared" si="106"/>
        <v>Communications</v>
      </c>
      <c r="AR1746" s="24" t="str">
        <f t="shared" si="106"/>
        <v/>
      </c>
      <c r="AS1746" s="24" t="str">
        <f t="shared" si="106"/>
        <v/>
      </c>
      <c r="AT1746" s="24" t="str">
        <f t="shared" si="106"/>
        <v/>
      </c>
      <c r="AU1746" s="24" t="str">
        <f t="shared" si="106"/>
        <v/>
      </c>
    </row>
    <row r="1747" spans="1:47" ht="32.1" customHeight="1" x14ac:dyDescent="0.2">
      <c r="A1747" s="143" t="s">
        <v>1114</v>
      </c>
      <c r="B1747" s="144" t="s">
        <v>1316</v>
      </c>
      <c r="C1747" s="144" t="s">
        <v>1393</v>
      </c>
      <c r="D1747" s="124" t="s">
        <v>1521</v>
      </c>
      <c r="E1747" s="64" t="str">
        <f t="shared" si="107"/>
        <v>Health and Medical, Communications</v>
      </c>
      <c r="F1747" s="70" t="s">
        <v>2160</v>
      </c>
      <c r="G1747" s="90" t="str">
        <f>IF(IFERROR(SEARCH(G$6,$D1747),0)&gt;0,TRIM(VLOOKUP(G$6,'Lifeline-Capability XWalk'!$F$6:$G$38,2,FALSE)),"")</f>
        <v/>
      </c>
      <c r="H1747" s="91" t="str">
        <f>IF(IFERROR(SEARCH(H$6,$D1747),0)&gt;0,TRIM(VLOOKUP(H$6,'Lifeline-Capability XWalk'!$F$6:$G$38,2,FALSE)),"")</f>
        <v/>
      </c>
      <c r="I1747" s="91" t="str">
        <f>IF(IFERROR(SEARCH(I$6,$D1747),0)&gt;0,TRIM(VLOOKUP(I$6,'Lifeline-Capability XWalk'!$F$6:$G$38,2,FALSE)),"")</f>
        <v/>
      </c>
      <c r="J1747" s="91" t="str">
        <f>IF(IFERROR(SEARCH(J$6,$D1747),0)&gt;0,TRIM(VLOOKUP(J$6,'Lifeline-Capability XWalk'!$F$6:$G$38,2,FALSE)),"")</f>
        <v/>
      </c>
      <c r="K1747" s="91" t="str">
        <f>IF(IFERROR(SEARCH(K$6,$D1747),0)&gt;0,TRIM(VLOOKUP(K$6,'Lifeline-Capability XWalk'!$F$6:$G$38,2,FALSE)),"")</f>
        <v/>
      </c>
      <c r="L1747" s="91" t="str">
        <f>IF(IFERROR(SEARCH(L$6,$D1747),0)&gt;0,TRIM(VLOOKUP(L$6,'Lifeline-Capability XWalk'!$F$6:$G$38,2,FALSE)),"")</f>
        <v/>
      </c>
      <c r="M1747" s="91" t="str">
        <f>IF(IFERROR(SEARCH(M$6,$D1747),0)&gt;0,TRIM(VLOOKUP(M$6,'Lifeline-Capability XWalk'!$F$6:$G$38,2,FALSE)),"")</f>
        <v/>
      </c>
      <c r="N1747" s="91" t="str">
        <f>IF(IFERROR(SEARCH(N$6,$D1747),0)&gt;0,TRIM(VLOOKUP(N$6,'Lifeline-Capability XWalk'!$F$6:$G$38,2,FALSE)),"")</f>
        <v/>
      </c>
      <c r="O1747" s="91" t="str">
        <f>IF(IFERROR(SEARCH(O$6,$D1747),0)&gt;0,TRIM(VLOOKUP(O$6,'Lifeline-Capability XWalk'!$F$6:$G$38,2,FALSE)),"")</f>
        <v/>
      </c>
      <c r="P1747" s="91" t="str">
        <f>IF(IFERROR(SEARCH(P$6,$D1747),0)&gt;0,TRIM(VLOOKUP(P$6,'Lifeline-Capability XWalk'!$F$6:$G$38,2,FALSE)),"")</f>
        <v/>
      </c>
      <c r="Q1747" s="91" t="str">
        <f>IF(IFERROR(SEARCH(Q$6,$D1747),0)&gt;0,TRIM(VLOOKUP(Q$6,'Lifeline-Capability XWalk'!$F$6:$G$38,2,FALSE)),"")</f>
        <v/>
      </c>
      <c r="R1747" s="91" t="str">
        <f>IF(IFERROR(SEARCH(R$6,$D1747),0)&gt;0,TRIM(VLOOKUP(R$6,'Lifeline-Capability XWalk'!$F$6:$G$38,2,FALSE)),"")</f>
        <v/>
      </c>
      <c r="S1747" s="91" t="str">
        <f>IF(IFERROR(SEARCH(S$6,$D1747),0)&gt;0,TRIM(VLOOKUP(S$6,'Lifeline-Capability XWalk'!$F$6:$G$38,2,FALSE)),"")</f>
        <v/>
      </c>
      <c r="T1747" s="91" t="str">
        <f>IF(IFERROR(SEARCH(T$6,$D1747),0)&gt;0,TRIM(VLOOKUP(T$6,'Lifeline-Capability XWalk'!$F$6:$G$38,2,FALSE)),"")</f>
        <v/>
      </c>
      <c r="U1747" s="91" t="str">
        <f>IF(IFERROR(SEARCH(U$6,$D1747),0)&gt;0,TRIM(VLOOKUP(U$6,'Lifeline-Capability XWalk'!$F$6:$G$38,2,FALSE)),"")</f>
        <v/>
      </c>
      <c r="V1747" s="91" t="str">
        <f>IF(IFERROR(SEARCH(V$6,$D1747),0)&gt;0,TRIM(VLOOKUP(V$6,'Lifeline-Capability XWalk'!$F$6:$G$38,2,FALSE)),"")</f>
        <v/>
      </c>
      <c r="W1747" s="91" t="str">
        <f>IF(IFERROR(SEARCH(W$6,$D1747),0)&gt;0,TRIM(VLOOKUP(W$6,'Lifeline-Capability XWalk'!$F$6:$G$38,2,FALSE)),"")</f>
        <v/>
      </c>
      <c r="X1747" s="91" t="str">
        <f>IF(IFERROR(SEARCH(X$6,$D1747),0)&gt;0,TRIM(VLOOKUP(X$6,'Lifeline-Capability XWalk'!$F$6:$G$38,2,FALSE)),"")</f>
        <v/>
      </c>
      <c r="Y1747" s="91" t="str">
        <f>IF(IFERROR(SEARCH(Y$6,$D1747),0)&gt;0,TRIM(VLOOKUP(Y$6,'Lifeline-Capability XWalk'!$F$6:$G$38,2,FALSE)),"")</f>
        <v/>
      </c>
      <c r="Z1747" s="91" t="str">
        <f>IF(IFERROR(SEARCH(Z$6,$D1747),0)&gt;0,TRIM(VLOOKUP(Z$6,'Lifeline-Capability XWalk'!$F$6:$G$38,2,FALSE)),"")</f>
        <v/>
      </c>
      <c r="AA1747" s="91" t="str">
        <f>IF(IFERROR(SEARCH(AA$6,$D1747),0)&gt;0,TRIM(VLOOKUP(AA$6,'Lifeline-Capability XWalk'!$F$6:$G$38,2,FALSE)),"")</f>
        <v>Communications</v>
      </c>
      <c r="AB1747" s="91" t="str">
        <f>IF(IFERROR(SEARCH(AB$6,$D1747),0)&gt;0,TRIM(VLOOKUP(AB$6,'Lifeline-Capability XWalk'!$F$6:$G$38,2,FALSE)),"")</f>
        <v>Communications</v>
      </c>
      <c r="AC1747" s="91" t="str">
        <f>IF(IFERROR(SEARCH(AC$6,$D1747),0)&gt;0,TRIM(VLOOKUP(AC$6,'Lifeline-Capability XWalk'!$F$6:$G$38,2,FALSE)),"")</f>
        <v/>
      </c>
      <c r="AD1747" s="91" t="str">
        <f>IF(IFERROR(SEARCH(AD$6,$D1747),0)&gt;0,TRIM(VLOOKUP(AD$6,'Lifeline-Capability XWalk'!$F$6:$G$38,2,FALSE)),"")</f>
        <v/>
      </c>
      <c r="AE1747" s="91" t="str">
        <f>IF(IFERROR(SEARCH(AE$6,$D1747),0)&gt;0,TRIM(VLOOKUP(AE$6,'Lifeline-Capability XWalk'!$F$6:$G$38,2,FALSE)),"")</f>
        <v>Health and Medical</v>
      </c>
      <c r="AF1747" s="91" t="str">
        <f>IF(IFERROR(SEARCH(AF$6,$D1747),0)&gt;0,TRIM(VLOOKUP(AF$6,'Lifeline-Capability XWalk'!$F$6:$G$38,2,FALSE)),"")</f>
        <v/>
      </c>
      <c r="AG1747" s="91" t="str">
        <f>IF(IFERROR(SEARCH(AG$6,$D1747),0)&gt;0,TRIM(VLOOKUP(AG$6,'Lifeline-Capability XWalk'!$F$6:$G$38,2,FALSE)),"")</f>
        <v/>
      </c>
      <c r="AH1747" s="91" t="str">
        <f>IF(IFERROR(SEARCH(AH$6,$D1747),0)&gt;0,TRIM(VLOOKUP(AH$6,'Lifeline-Capability XWalk'!$F$6:$G$38,2,FALSE)),"")</f>
        <v/>
      </c>
      <c r="AI1747" s="91" t="str">
        <f>IF(IFERROR(SEARCH(AI$6,$D1747),0)&gt;0,TRIM(VLOOKUP(AI$6,'Lifeline-Capability XWalk'!$F$6:$G$38,2,FALSE)),"")</f>
        <v/>
      </c>
      <c r="AJ1747" s="91" t="str">
        <f>IF(IFERROR(SEARCH(AJ$6,$D1747),0)&gt;0,TRIM(VLOOKUP(AJ$6,'Lifeline-Capability XWalk'!$F$6:$G$38,2,FALSE)),"")</f>
        <v/>
      </c>
      <c r="AK1747" s="91" t="str">
        <f>IF(IFERROR(SEARCH(AK$6,$D1747),0)&gt;0,TRIM(VLOOKUP(AK$6,'Lifeline-Capability XWalk'!$F$6:$G$38,2,FALSE)),"")</f>
        <v/>
      </c>
      <c r="AL1747" s="92" t="str">
        <f>IF(IFERROR(SEARCH(AL$6,$D1747),0)&gt;0,TRIM(VLOOKUP(AL$6,'Lifeline-Capability XWalk'!$F$6:$G$38,2,FALSE)),"")</f>
        <v/>
      </c>
      <c r="AM1747" s="24" t="str">
        <f t="shared" si="106"/>
        <v/>
      </c>
      <c r="AN1747" s="24" t="str">
        <f t="shared" si="106"/>
        <v/>
      </c>
      <c r="AO1747" s="24" t="str">
        <f t="shared" si="106"/>
        <v>Health and Medical</v>
      </c>
      <c r="AP1747" s="24" t="str">
        <f t="shared" si="106"/>
        <v/>
      </c>
      <c r="AQ1747" s="24" t="str">
        <f t="shared" si="106"/>
        <v>Communications</v>
      </c>
      <c r="AR1747" s="24" t="str">
        <f t="shared" si="106"/>
        <v/>
      </c>
      <c r="AS1747" s="24" t="str">
        <f t="shared" si="106"/>
        <v/>
      </c>
      <c r="AT1747" s="24" t="str">
        <f t="shared" si="106"/>
        <v/>
      </c>
      <c r="AU1747" s="24" t="str">
        <f t="shared" si="106"/>
        <v/>
      </c>
    </row>
    <row r="1748" spans="1:47" ht="32.1" customHeight="1" x14ac:dyDescent="0.2">
      <c r="A1748" s="143" t="s">
        <v>1114</v>
      </c>
      <c r="B1748" s="144" t="s">
        <v>1313</v>
      </c>
      <c r="C1748" s="144" t="s">
        <v>2249</v>
      </c>
      <c r="D1748" s="124" t="s">
        <v>1521</v>
      </c>
      <c r="E1748" s="64" t="str">
        <f t="shared" si="107"/>
        <v>Health and Medical, Communications</v>
      </c>
      <c r="F1748" s="70" t="s">
        <v>2161</v>
      </c>
      <c r="G1748" s="90" t="str">
        <f>IF(IFERROR(SEARCH(G$6,$D1748),0)&gt;0,TRIM(VLOOKUP(G$6,'Lifeline-Capability XWalk'!$F$6:$G$38,2,FALSE)),"")</f>
        <v/>
      </c>
      <c r="H1748" s="91" t="str">
        <f>IF(IFERROR(SEARCH(H$6,$D1748),0)&gt;0,TRIM(VLOOKUP(H$6,'Lifeline-Capability XWalk'!$F$6:$G$38,2,FALSE)),"")</f>
        <v/>
      </c>
      <c r="I1748" s="91" t="str">
        <f>IF(IFERROR(SEARCH(I$6,$D1748),0)&gt;0,TRIM(VLOOKUP(I$6,'Lifeline-Capability XWalk'!$F$6:$G$38,2,FALSE)),"")</f>
        <v/>
      </c>
      <c r="J1748" s="91" t="str">
        <f>IF(IFERROR(SEARCH(J$6,$D1748),0)&gt;0,TRIM(VLOOKUP(J$6,'Lifeline-Capability XWalk'!$F$6:$G$38,2,FALSE)),"")</f>
        <v/>
      </c>
      <c r="K1748" s="91" t="str">
        <f>IF(IFERROR(SEARCH(K$6,$D1748),0)&gt;0,TRIM(VLOOKUP(K$6,'Lifeline-Capability XWalk'!$F$6:$G$38,2,FALSE)),"")</f>
        <v/>
      </c>
      <c r="L1748" s="91" t="str">
        <f>IF(IFERROR(SEARCH(L$6,$D1748),0)&gt;0,TRIM(VLOOKUP(L$6,'Lifeline-Capability XWalk'!$F$6:$G$38,2,FALSE)),"")</f>
        <v/>
      </c>
      <c r="M1748" s="91" t="str">
        <f>IF(IFERROR(SEARCH(M$6,$D1748),0)&gt;0,TRIM(VLOOKUP(M$6,'Lifeline-Capability XWalk'!$F$6:$G$38,2,FALSE)),"")</f>
        <v/>
      </c>
      <c r="N1748" s="91" t="str">
        <f>IF(IFERROR(SEARCH(N$6,$D1748),0)&gt;0,TRIM(VLOOKUP(N$6,'Lifeline-Capability XWalk'!$F$6:$G$38,2,FALSE)),"")</f>
        <v/>
      </c>
      <c r="O1748" s="91" t="str">
        <f>IF(IFERROR(SEARCH(O$6,$D1748),0)&gt;0,TRIM(VLOOKUP(O$6,'Lifeline-Capability XWalk'!$F$6:$G$38,2,FALSE)),"")</f>
        <v/>
      </c>
      <c r="P1748" s="91" t="str">
        <f>IF(IFERROR(SEARCH(P$6,$D1748),0)&gt;0,TRIM(VLOOKUP(P$6,'Lifeline-Capability XWalk'!$F$6:$G$38,2,FALSE)),"")</f>
        <v/>
      </c>
      <c r="Q1748" s="91" t="str">
        <f>IF(IFERROR(SEARCH(Q$6,$D1748),0)&gt;0,TRIM(VLOOKUP(Q$6,'Lifeline-Capability XWalk'!$F$6:$G$38,2,FALSE)),"")</f>
        <v/>
      </c>
      <c r="R1748" s="91" t="str">
        <f>IF(IFERROR(SEARCH(R$6,$D1748),0)&gt;0,TRIM(VLOOKUP(R$6,'Lifeline-Capability XWalk'!$F$6:$G$38,2,FALSE)),"")</f>
        <v/>
      </c>
      <c r="S1748" s="91" t="str">
        <f>IF(IFERROR(SEARCH(S$6,$D1748),0)&gt;0,TRIM(VLOOKUP(S$6,'Lifeline-Capability XWalk'!$F$6:$G$38,2,FALSE)),"")</f>
        <v/>
      </c>
      <c r="T1748" s="91" t="str">
        <f>IF(IFERROR(SEARCH(T$6,$D1748),0)&gt;0,TRIM(VLOOKUP(T$6,'Lifeline-Capability XWalk'!$F$6:$G$38,2,FALSE)),"")</f>
        <v/>
      </c>
      <c r="U1748" s="91" t="str">
        <f>IF(IFERROR(SEARCH(U$6,$D1748),0)&gt;0,TRIM(VLOOKUP(U$6,'Lifeline-Capability XWalk'!$F$6:$G$38,2,FALSE)),"")</f>
        <v/>
      </c>
      <c r="V1748" s="91" t="str">
        <f>IF(IFERROR(SEARCH(V$6,$D1748),0)&gt;0,TRIM(VLOOKUP(V$6,'Lifeline-Capability XWalk'!$F$6:$G$38,2,FALSE)),"")</f>
        <v/>
      </c>
      <c r="W1748" s="91" t="str">
        <f>IF(IFERROR(SEARCH(W$6,$D1748),0)&gt;0,TRIM(VLOOKUP(W$6,'Lifeline-Capability XWalk'!$F$6:$G$38,2,FALSE)),"")</f>
        <v/>
      </c>
      <c r="X1748" s="91" t="str">
        <f>IF(IFERROR(SEARCH(X$6,$D1748),0)&gt;0,TRIM(VLOOKUP(X$6,'Lifeline-Capability XWalk'!$F$6:$G$38,2,FALSE)),"")</f>
        <v/>
      </c>
      <c r="Y1748" s="91" t="str">
        <f>IF(IFERROR(SEARCH(Y$6,$D1748),0)&gt;0,TRIM(VLOOKUP(Y$6,'Lifeline-Capability XWalk'!$F$6:$G$38,2,FALSE)),"")</f>
        <v/>
      </c>
      <c r="Z1748" s="91" t="str">
        <f>IF(IFERROR(SEARCH(Z$6,$D1748),0)&gt;0,TRIM(VLOOKUP(Z$6,'Lifeline-Capability XWalk'!$F$6:$G$38,2,FALSE)),"")</f>
        <v/>
      </c>
      <c r="AA1748" s="91" t="str">
        <f>IF(IFERROR(SEARCH(AA$6,$D1748),0)&gt;0,TRIM(VLOOKUP(AA$6,'Lifeline-Capability XWalk'!$F$6:$G$38,2,FALSE)),"")</f>
        <v>Communications</v>
      </c>
      <c r="AB1748" s="91" t="str">
        <f>IF(IFERROR(SEARCH(AB$6,$D1748),0)&gt;0,TRIM(VLOOKUP(AB$6,'Lifeline-Capability XWalk'!$F$6:$G$38,2,FALSE)),"")</f>
        <v>Communications</v>
      </c>
      <c r="AC1748" s="91" t="str">
        <f>IF(IFERROR(SEARCH(AC$6,$D1748),0)&gt;0,TRIM(VLOOKUP(AC$6,'Lifeline-Capability XWalk'!$F$6:$G$38,2,FALSE)),"")</f>
        <v/>
      </c>
      <c r="AD1748" s="91" t="str">
        <f>IF(IFERROR(SEARCH(AD$6,$D1748),0)&gt;0,TRIM(VLOOKUP(AD$6,'Lifeline-Capability XWalk'!$F$6:$G$38,2,FALSE)),"")</f>
        <v/>
      </c>
      <c r="AE1748" s="91" t="str">
        <f>IF(IFERROR(SEARCH(AE$6,$D1748),0)&gt;0,TRIM(VLOOKUP(AE$6,'Lifeline-Capability XWalk'!$F$6:$G$38,2,FALSE)),"")</f>
        <v>Health and Medical</v>
      </c>
      <c r="AF1748" s="91" t="str">
        <f>IF(IFERROR(SEARCH(AF$6,$D1748),0)&gt;0,TRIM(VLOOKUP(AF$6,'Lifeline-Capability XWalk'!$F$6:$G$38,2,FALSE)),"")</f>
        <v/>
      </c>
      <c r="AG1748" s="91" t="str">
        <f>IF(IFERROR(SEARCH(AG$6,$D1748),0)&gt;0,TRIM(VLOOKUP(AG$6,'Lifeline-Capability XWalk'!$F$6:$G$38,2,FALSE)),"")</f>
        <v/>
      </c>
      <c r="AH1748" s="91" t="str">
        <f>IF(IFERROR(SEARCH(AH$6,$D1748),0)&gt;0,TRIM(VLOOKUP(AH$6,'Lifeline-Capability XWalk'!$F$6:$G$38,2,FALSE)),"")</f>
        <v/>
      </c>
      <c r="AI1748" s="91" t="str">
        <f>IF(IFERROR(SEARCH(AI$6,$D1748),0)&gt;0,TRIM(VLOOKUP(AI$6,'Lifeline-Capability XWalk'!$F$6:$G$38,2,FALSE)),"")</f>
        <v/>
      </c>
      <c r="AJ1748" s="91" t="str">
        <f>IF(IFERROR(SEARCH(AJ$6,$D1748),0)&gt;0,TRIM(VLOOKUP(AJ$6,'Lifeline-Capability XWalk'!$F$6:$G$38,2,FALSE)),"")</f>
        <v/>
      </c>
      <c r="AK1748" s="91" t="str">
        <f>IF(IFERROR(SEARCH(AK$6,$D1748),0)&gt;0,TRIM(VLOOKUP(AK$6,'Lifeline-Capability XWalk'!$F$6:$G$38,2,FALSE)),"")</f>
        <v/>
      </c>
      <c r="AL1748" s="92" t="str">
        <f>IF(IFERROR(SEARCH(AL$6,$D1748),0)&gt;0,TRIM(VLOOKUP(AL$6,'Lifeline-Capability XWalk'!$F$6:$G$38,2,FALSE)),"")</f>
        <v/>
      </c>
      <c r="AM1748" s="24" t="str">
        <f t="shared" si="106"/>
        <v/>
      </c>
      <c r="AN1748" s="24" t="str">
        <f t="shared" si="106"/>
        <v/>
      </c>
      <c r="AO1748" s="24" t="str">
        <f t="shared" si="106"/>
        <v>Health and Medical</v>
      </c>
      <c r="AP1748" s="24" t="str">
        <f t="shared" ref="AM1748:AU1774" si="108">IF(COUNTIF($G1748:$AL1748,AP$6)&gt;0,AP$6,"")</f>
        <v/>
      </c>
      <c r="AQ1748" s="24" t="str">
        <f t="shared" si="108"/>
        <v>Communications</v>
      </c>
      <c r="AR1748" s="24" t="str">
        <f t="shared" si="108"/>
        <v/>
      </c>
      <c r="AS1748" s="24" t="str">
        <f t="shared" si="108"/>
        <v/>
      </c>
      <c r="AT1748" s="24" t="str">
        <f t="shared" si="108"/>
        <v/>
      </c>
      <c r="AU1748" s="24" t="str">
        <f t="shared" si="108"/>
        <v/>
      </c>
    </row>
    <row r="1749" spans="1:47" ht="32.1" customHeight="1" x14ac:dyDescent="0.2">
      <c r="A1749" s="143" t="s">
        <v>1114</v>
      </c>
      <c r="B1749" s="144" t="s">
        <v>1313</v>
      </c>
      <c r="C1749" s="144" t="s">
        <v>2249</v>
      </c>
      <c r="D1749" s="63" t="s">
        <v>1478</v>
      </c>
      <c r="E1749" s="64" t="str">
        <f t="shared" si="107"/>
        <v>Communications, Hazardous Materials</v>
      </c>
      <c r="F1749" s="70" t="s">
        <v>2162</v>
      </c>
      <c r="G1749" s="90" t="str">
        <f>IF(IFERROR(SEARCH(G$6,$D1749),0)&gt;0,TRIM(VLOOKUP(G$6,'Lifeline-Capability XWalk'!$F$6:$G$38,2,FALSE)),"")</f>
        <v/>
      </c>
      <c r="H1749" s="91" t="str">
        <f>IF(IFERROR(SEARCH(H$6,$D1749),0)&gt;0,TRIM(VLOOKUP(H$6,'Lifeline-Capability XWalk'!$F$6:$G$38,2,FALSE)),"")</f>
        <v/>
      </c>
      <c r="I1749" s="91" t="str">
        <f>IF(IFERROR(SEARCH(I$6,$D1749),0)&gt;0,TRIM(VLOOKUP(I$6,'Lifeline-Capability XWalk'!$F$6:$G$38,2,FALSE)),"")</f>
        <v/>
      </c>
      <c r="J1749" s="91" t="str">
        <f>IF(IFERROR(SEARCH(J$6,$D1749),0)&gt;0,TRIM(VLOOKUP(J$6,'Lifeline-Capability XWalk'!$F$6:$G$38,2,FALSE)),"")</f>
        <v/>
      </c>
      <c r="K1749" s="91" t="str">
        <f>IF(IFERROR(SEARCH(K$6,$D1749),0)&gt;0,TRIM(VLOOKUP(K$6,'Lifeline-Capability XWalk'!$F$6:$G$38,2,FALSE)),"")</f>
        <v/>
      </c>
      <c r="L1749" s="91" t="str">
        <f>IF(IFERROR(SEARCH(L$6,$D1749),0)&gt;0,TRIM(VLOOKUP(L$6,'Lifeline-Capability XWalk'!$F$6:$G$38,2,FALSE)),"")</f>
        <v>Hazardous Materials</v>
      </c>
      <c r="M1749" s="91" t="str">
        <f>IF(IFERROR(SEARCH(M$6,$D1749),0)&gt;0,TRIM(VLOOKUP(M$6,'Lifeline-Capability XWalk'!$F$6:$G$38,2,FALSE)),"")</f>
        <v/>
      </c>
      <c r="N1749" s="91" t="str">
        <f>IF(IFERROR(SEARCH(N$6,$D1749),0)&gt;0,TRIM(VLOOKUP(N$6,'Lifeline-Capability XWalk'!$F$6:$G$38,2,FALSE)),"")</f>
        <v/>
      </c>
      <c r="O1749" s="91" t="str">
        <f>IF(IFERROR(SEARCH(O$6,$D1749),0)&gt;0,TRIM(VLOOKUP(O$6,'Lifeline-Capability XWalk'!$F$6:$G$38,2,FALSE)),"")</f>
        <v/>
      </c>
      <c r="P1749" s="91" t="str">
        <f>IF(IFERROR(SEARCH(P$6,$D1749),0)&gt;0,TRIM(VLOOKUP(P$6,'Lifeline-Capability XWalk'!$F$6:$G$38,2,FALSE)),"")</f>
        <v/>
      </c>
      <c r="Q1749" s="91" t="str">
        <f>IF(IFERROR(SEARCH(Q$6,$D1749),0)&gt;0,TRIM(VLOOKUP(Q$6,'Lifeline-Capability XWalk'!$F$6:$G$38,2,FALSE)),"")</f>
        <v/>
      </c>
      <c r="R1749" s="91" t="str">
        <f>IF(IFERROR(SEARCH(R$6,$D1749),0)&gt;0,TRIM(VLOOKUP(R$6,'Lifeline-Capability XWalk'!$F$6:$G$38,2,FALSE)),"")</f>
        <v/>
      </c>
      <c r="S1749" s="91" t="str">
        <f>IF(IFERROR(SEARCH(S$6,$D1749),0)&gt;0,TRIM(VLOOKUP(S$6,'Lifeline-Capability XWalk'!$F$6:$G$38,2,FALSE)),"")</f>
        <v/>
      </c>
      <c r="T1749" s="91" t="str">
        <f>IF(IFERROR(SEARCH(T$6,$D1749),0)&gt;0,TRIM(VLOOKUP(T$6,'Lifeline-Capability XWalk'!$F$6:$G$38,2,FALSE)),"")</f>
        <v/>
      </c>
      <c r="U1749" s="91" t="str">
        <f>IF(IFERROR(SEARCH(U$6,$D1749),0)&gt;0,TRIM(VLOOKUP(U$6,'Lifeline-Capability XWalk'!$F$6:$G$38,2,FALSE)),"")</f>
        <v/>
      </c>
      <c r="V1749" s="91" t="str">
        <f>IF(IFERROR(SEARCH(V$6,$D1749),0)&gt;0,TRIM(VLOOKUP(V$6,'Lifeline-Capability XWalk'!$F$6:$G$38,2,FALSE)),"")</f>
        <v/>
      </c>
      <c r="W1749" s="91" t="str">
        <f>IF(IFERROR(SEARCH(W$6,$D1749),0)&gt;0,TRIM(VLOOKUP(W$6,'Lifeline-Capability XWalk'!$F$6:$G$38,2,FALSE)),"")</f>
        <v/>
      </c>
      <c r="X1749" s="91" t="str">
        <f>IF(IFERROR(SEARCH(X$6,$D1749),0)&gt;0,TRIM(VLOOKUP(X$6,'Lifeline-Capability XWalk'!$F$6:$G$38,2,FALSE)),"")</f>
        <v/>
      </c>
      <c r="Y1749" s="91" t="str">
        <f>IF(IFERROR(SEARCH(Y$6,$D1749),0)&gt;0,TRIM(VLOOKUP(Y$6,'Lifeline-Capability XWalk'!$F$6:$G$38,2,FALSE)),"")</f>
        <v/>
      </c>
      <c r="Z1749" s="91" t="str">
        <f>IF(IFERROR(SEARCH(Z$6,$D1749),0)&gt;0,TRIM(VLOOKUP(Z$6,'Lifeline-Capability XWalk'!$F$6:$G$38,2,FALSE)),"")</f>
        <v/>
      </c>
      <c r="AA1749" s="91" t="str">
        <f>IF(IFERROR(SEARCH(AA$6,$D1749),0)&gt;0,TRIM(VLOOKUP(AA$6,'Lifeline-Capability XWalk'!$F$6:$G$38,2,FALSE)),"")</f>
        <v>Communications</v>
      </c>
      <c r="AB1749" s="91" t="str">
        <f>IF(IFERROR(SEARCH(AB$6,$D1749),0)&gt;0,TRIM(VLOOKUP(AB$6,'Lifeline-Capability XWalk'!$F$6:$G$38,2,FALSE)),"")</f>
        <v>Communications</v>
      </c>
      <c r="AC1749" s="91" t="str">
        <f>IF(IFERROR(SEARCH(AC$6,$D1749),0)&gt;0,TRIM(VLOOKUP(AC$6,'Lifeline-Capability XWalk'!$F$6:$G$38,2,FALSE)),"")</f>
        <v/>
      </c>
      <c r="AD1749" s="91" t="str">
        <f>IF(IFERROR(SEARCH(AD$6,$D1749),0)&gt;0,TRIM(VLOOKUP(AD$6,'Lifeline-Capability XWalk'!$F$6:$G$38,2,FALSE)),"")</f>
        <v/>
      </c>
      <c r="AE1749" s="91" t="str">
        <f>IF(IFERROR(SEARCH(AE$6,$D1749),0)&gt;0,TRIM(VLOOKUP(AE$6,'Lifeline-Capability XWalk'!$F$6:$G$38,2,FALSE)),"")</f>
        <v/>
      </c>
      <c r="AF1749" s="91" t="str">
        <f>IF(IFERROR(SEARCH(AF$6,$D1749),0)&gt;0,TRIM(VLOOKUP(AF$6,'Lifeline-Capability XWalk'!$F$6:$G$38,2,FALSE)),"")</f>
        <v/>
      </c>
      <c r="AG1749" s="91" t="str">
        <f>IF(IFERROR(SEARCH(AG$6,$D1749),0)&gt;0,TRIM(VLOOKUP(AG$6,'Lifeline-Capability XWalk'!$F$6:$G$38,2,FALSE)),"")</f>
        <v/>
      </c>
      <c r="AH1749" s="91" t="str">
        <f>IF(IFERROR(SEARCH(AH$6,$D1749),0)&gt;0,TRIM(VLOOKUP(AH$6,'Lifeline-Capability XWalk'!$F$6:$G$38,2,FALSE)),"")</f>
        <v/>
      </c>
      <c r="AI1749" s="91" t="str">
        <f>IF(IFERROR(SEARCH(AI$6,$D1749),0)&gt;0,TRIM(VLOOKUP(AI$6,'Lifeline-Capability XWalk'!$F$6:$G$38,2,FALSE)),"")</f>
        <v/>
      </c>
      <c r="AJ1749" s="91" t="str">
        <f>IF(IFERROR(SEARCH(AJ$6,$D1749),0)&gt;0,TRIM(VLOOKUP(AJ$6,'Lifeline-Capability XWalk'!$F$6:$G$38,2,FALSE)),"")</f>
        <v/>
      </c>
      <c r="AK1749" s="91" t="str">
        <f>IF(IFERROR(SEARCH(AK$6,$D1749),0)&gt;0,TRIM(VLOOKUP(AK$6,'Lifeline-Capability XWalk'!$F$6:$G$38,2,FALSE)),"")</f>
        <v/>
      </c>
      <c r="AL1749" s="92" t="str">
        <f>IF(IFERROR(SEARCH(AL$6,$D1749),0)&gt;0,TRIM(VLOOKUP(AL$6,'Lifeline-Capability XWalk'!$F$6:$G$38,2,FALSE)),"")</f>
        <v/>
      </c>
      <c r="AM1749" s="24" t="str">
        <f t="shared" si="108"/>
        <v/>
      </c>
      <c r="AN1749" s="24" t="str">
        <f t="shared" si="108"/>
        <v/>
      </c>
      <c r="AO1749" s="24" t="str">
        <f t="shared" si="108"/>
        <v/>
      </c>
      <c r="AP1749" s="24" t="str">
        <f t="shared" si="108"/>
        <v/>
      </c>
      <c r="AQ1749" s="24" t="str">
        <f t="shared" si="108"/>
        <v>Communications</v>
      </c>
      <c r="AR1749" s="24" t="str">
        <f t="shared" si="108"/>
        <v>Hazardous Materials</v>
      </c>
      <c r="AS1749" s="24" t="str">
        <f t="shared" si="108"/>
        <v/>
      </c>
      <c r="AT1749" s="24" t="str">
        <f t="shared" si="108"/>
        <v/>
      </c>
      <c r="AU1749" s="24" t="str">
        <f t="shared" si="108"/>
        <v/>
      </c>
    </row>
    <row r="1750" spans="1:47" ht="32.1" customHeight="1" x14ac:dyDescent="0.2">
      <c r="A1750" s="143" t="s">
        <v>1114</v>
      </c>
      <c r="B1750" s="144" t="s">
        <v>1313</v>
      </c>
      <c r="C1750" s="144" t="s">
        <v>2249</v>
      </c>
      <c r="D1750" s="124" t="s">
        <v>2246</v>
      </c>
      <c r="E1750" s="64" t="str">
        <f t="shared" si="107"/>
        <v>Safety and Security; Food, Water, Shelter; Health and Medical; Energy; Communications; Hazardous Materials; Transportation; Water Systems;</v>
      </c>
      <c r="F1750" s="70" t="s">
        <v>2163</v>
      </c>
      <c r="G1750" s="90" t="str">
        <f>IF(IFERROR(SEARCH(G$6,$D1750),0)&gt;0,TRIM(VLOOKUP(G$6,'Lifeline-Capability XWalk'!$F$6:$G$38,2,FALSE)),"")</f>
        <v/>
      </c>
      <c r="H1750" s="91" t="str">
        <f>IF(IFERROR(SEARCH(H$6,$D1750),0)&gt;0,TRIM(VLOOKUP(H$6,'Lifeline-Capability XWalk'!$F$6:$G$38,2,FALSE)),"")</f>
        <v/>
      </c>
      <c r="I1750" s="91" t="str">
        <f>IF(IFERROR(SEARCH(I$6,$D1750),0)&gt;0,TRIM(VLOOKUP(I$6,'Lifeline-Capability XWalk'!$F$6:$G$38,2,FALSE)),"")</f>
        <v/>
      </c>
      <c r="J1750" s="91" t="str">
        <f>IF(IFERROR(SEARCH(J$6,$D1750),0)&gt;0,TRIM(VLOOKUP(J$6,'Lifeline-Capability XWalk'!$F$6:$G$38,2,FALSE)),"")</f>
        <v/>
      </c>
      <c r="K1750" s="91" t="str">
        <f>IF(IFERROR(SEARCH(K$6,$D1750),0)&gt;0,TRIM(VLOOKUP(K$6,'Lifeline-Capability XWalk'!$F$6:$G$38,2,FALSE)),"")</f>
        <v/>
      </c>
      <c r="L1750" s="91" t="str">
        <f>IF(IFERROR(SEARCH(L$6,$D1750),0)&gt;0,TRIM(VLOOKUP(L$6,'Lifeline-Capability XWalk'!$F$6:$G$38,2,FALSE)),"")</f>
        <v/>
      </c>
      <c r="M1750" s="91" t="str">
        <f>IF(IFERROR(SEARCH(M$6,$D1750),0)&gt;0,TRIM(VLOOKUP(M$6,'Lifeline-Capability XWalk'!$F$6:$G$38,2,FALSE)),"")</f>
        <v/>
      </c>
      <c r="N1750" s="91" t="str">
        <f>IF(IFERROR(SEARCH(N$6,$D1750),0)&gt;0,TRIM(VLOOKUP(N$6,'Lifeline-Capability XWalk'!$F$6:$G$38,2,FALSE)),"")</f>
        <v/>
      </c>
      <c r="O1750" s="91" t="str">
        <f>IF(IFERROR(SEARCH(O$6,$D1750),0)&gt;0,TRIM(VLOOKUP(O$6,'Lifeline-Capability XWalk'!$F$6:$G$38,2,FALSE)),"")</f>
        <v/>
      </c>
      <c r="P1750" s="91" t="str">
        <f>IF(IFERROR(SEARCH(P$6,$D1750),0)&gt;0,TRIM(VLOOKUP(P$6,'Lifeline-Capability XWalk'!$F$6:$G$38,2,FALSE)),"")</f>
        <v/>
      </c>
      <c r="Q1750" s="91" t="str">
        <f>IF(IFERROR(SEARCH(Q$6,$D1750),0)&gt;0,TRIM(VLOOKUP(Q$6,'Lifeline-Capability XWalk'!$F$6:$G$38,2,FALSE)),"")</f>
        <v/>
      </c>
      <c r="R1750" s="91" t="str">
        <f>IF(IFERROR(SEARCH(R$6,$D1750),0)&gt;0,TRIM(VLOOKUP(R$6,'Lifeline-Capability XWalk'!$F$6:$G$38,2,FALSE)),"")</f>
        <v/>
      </c>
      <c r="S1750" s="91" t="str">
        <f>IF(IFERROR(SEARCH(S$6,$D1750),0)&gt;0,TRIM(VLOOKUP(S$6,'Lifeline-Capability XWalk'!$F$6:$G$38,2,FALSE)),"")</f>
        <v/>
      </c>
      <c r="T1750" s="91" t="str">
        <f>IF(IFERROR(SEARCH(T$6,$D1750),0)&gt;0,TRIM(VLOOKUP(T$6,'Lifeline-Capability XWalk'!$F$6:$G$38,2,FALSE)),"")</f>
        <v/>
      </c>
      <c r="U1750" s="91" t="str">
        <f>IF(IFERROR(SEARCH(U$6,$D1750),0)&gt;0,TRIM(VLOOKUP(U$6,'Lifeline-Capability XWalk'!$F$6:$G$38,2,FALSE)),"")</f>
        <v>Safety and Security; Food, Water, Shelter; Health and Medical; Energy; Communications; Hazardous Materials; Transportation; Water Systems;</v>
      </c>
      <c r="V1750" s="91" t="str">
        <f>IF(IFERROR(SEARCH(V$6,$D1750),0)&gt;0,TRIM(VLOOKUP(V$6,'Lifeline-Capability XWalk'!$F$6:$G$38,2,FALSE)),"")</f>
        <v/>
      </c>
      <c r="W1750" s="91" t="str">
        <f>IF(IFERROR(SEARCH(W$6,$D1750),0)&gt;0,TRIM(VLOOKUP(W$6,'Lifeline-Capability XWalk'!$F$6:$G$38,2,FALSE)),"")</f>
        <v/>
      </c>
      <c r="X1750" s="91" t="str">
        <f>IF(IFERROR(SEARCH(X$6,$D1750),0)&gt;0,TRIM(VLOOKUP(X$6,'Lifeline-Capability XWalk'!$F$6:$G$38,2,FALSE)),"")</f>
        <v/>
      </c>
      <c r="Y1750" s="91" t="str">
        <f>IF(IFERROR(SEARCH(Y$6,$D1750),0)&gt;0,TRIM(VLOOKUP(Y$6,'Lifeline-Capability XWalk'!$F$6:$G$38,2,FALSE)),"")</f>
        <v/>
      </c>
      <c r="Z1750" s="91" t="str">
        <f>IF(IFERROR(SEARCH(Z$6,$D1750),0)&gt;0,TRIM(VLOOKUP(Z$6,'Lifeline-Capability XWalk'!$F$6:$G$38,2,FALSE)),"")</f>
        <v/>
      </c>
      <c r="AA1750" s="91" t="str">
        <f>IF(IFERROR(SEARCH(AA$6,$D1750),0)&gt;0,TRIM(VLOOKUP(AA$6,'Lifeline-Capability XWalk'!$F$6:$G$38,2,FALSE)),"")</f>
        <v/>
      </c>
      <c r="AB1750" s="91" t="str">
        <f>IF(IFERROR(SEARCH(AB$6,$D1750),0)&gt;0,TRIM(VLOOKUP(AB$6,'Lifeline-Capability XWalk'!$F$6:$G$38,2,FALSE)),"")</f>
        <v/>
      </c>
      <c r="AC1750" s="91" t="str">
        <f>IF(IFERROR(SEARCH(AC$6,$D1750),0)&gt;0,TRIM(VLOOKUP(AC$6,'Lifeline-Capability XWalk'!$F$6:$G$38,2,FALSE)),"")</f>
        <v/>
      </c>
      <c r="AD1750" s="91" t="str">
        <f>IF(IFERROR(SEARCH(AD$6,$D1750),0)&gt;0,TRIM(VLOOKUP(AD$6,'Lifeline-Capability XWalk'!$F$6:$G$38,2,FALSE)),"")</f>
        <v/>
      </c>
      <c r="AE1750" s="91" t="str">
        <f>IF(IFERROR(SEARCH(AE$6,$D1750),0)&gt;0,TRIM(VLOOKUP(AE$6,'Lifeline-Capability XWalk'!$F$6:$G$38,2,FALSE)),"")</f>
        <v/>
      </c>
      <c r="AF1750" s="91" t="str">
        <f>IF(IFERROR(SEARCH(AF$6,$D1750),0)&gt;0,TRIM(VLOOKUP(AF$6,'Lifeline-Capability XWalk'!$F$6:$G$38,2,FALSE)),"")</f>
        <v/>
      </c>
      <c r="AG1750" s="91" t="str">
        <f>IF(IFERROR(SEARCH(AG$6,$D1750),0)&gt;0,TRIM(VLOOKUP(AG$6,'Lifeline-Capability XWalk'!$F$6:$G$38,2,FALSE)),"")</f>
        <v/>
      </c>
      <c r="AH1750" s="91" t="str">
        <f>IF(IFERROR(SEARCH(AH$6,$D1750),0)&gt;0,TRIM(VLOOKUP(AH$6,'Lifeline-Capability XWalk'!$F$6:$G$38,2,FALSE)),"")</f>
        <v/>
      </c>
      <c r="AI1750" s="91" t="str">
        <f>IF(IFERROR(SEARCH(AI$6,$D1750),0)&gt;0,TRIM(VLOOKUP(AI$6,'Lifeline-Capability XWalk'!$F$6:$G$38,2,FALSE)),"")</f>
        <v/>
      </c>
      <c r="AJ1750" s="91" t="str">
        <f>IF(IFERROR(SEARCH(AJ$6,$D1750),0)&gt;0,TRIM(VLOOKUP(AJ$6,'Lifeline-Capability XWalk'!$F$6:$G$38,2,FALSE)),"")</f>
        <v/>
      </c>
      <c r="AK1750" s="91" t="str">
        <f>IF(IFERROR(SEARCH(AK$6,$D1750),0)&gt;0,TRIM(VLOOKUP(AK$6,'Lifeline-Capability XWalk'!$F$6:$G$38,2,FALSE)),"")</f>
        <v/>
      </c>
      <c r="AL1750" s="92" t="str">
        <f>IF(IFERROR(SEARCH(AL$6,$D1750),0)&gt;0,TRIM(VLOOKUP(AL$6,'Lifeline-Capability XWalk'!$F$6:$G$38,2,FALSE)),"")</f>
        <v/>
      </c>
      <c r="AM1750" s="24" t="str">
        <f t="shared" si="108"/>
        <v/>
      </c>
      <c r="AN1750" s="24" t="str">
        <f t="shared" si="108"/>
        <v/>
      </c>
      <c r="AO1750" s="24" t="str">
        <f t="shared" si="108"/>
        <v/>
      </c>
      <c r="AP1750" s="24" t="str">
        <f t="shared" si="108"/>
        <v/>
      </c>
      <c r="AQ1750" s="24" t="str">
        <f t="shared" si="108"/>
        <v/>
      </c>
      <c r="AR1750" s="24" t="str">
        <f t="shared" si="108"/>
        <v/>
      </c>
      <c r="AS1750" s="24" t="str">
        <f t="shared" si="108"/>
        <v/>
      </c>
      <c r="AT1750" s="24" t="str">
        <f t="shared" si="108"/>
        <v/>
      </c>
      <c r="AU1750" s="24" t="str">
        <f t="shared" si="108"/>
        <v>Safety and Security; Food, Water, Shelter; Health and Medical; Energy; Communications; Hazardous Materials; Transportation; Water Systems;</v>
      </c>
    </row>
    <row r="1751" spans="1:47" ht="32.1" customHeight="1" x14ac:dyDescent="0.2">
      <c r="A1751" s="143" t="s">
        <v>1112</v>
      </c>
      <c r="B1751" s="144" t="s">
        <v>1141</v>
      </c>
      <c r="C1751" s="144" t="s">
        <v>2249</v>
      </c>
      <c r="D1751" s="124" t="s">
        <v>1213</v>
      </c>
      <c r="E1751" s="64" t="str">
        <f t="shared" si="107"/>
        <v>Safety and Security</v>
      </c>
      <c r="F1751" s="70" t="s">
        <v>2164</v>
      </c>
      <c r="G1751" s="90" t="str">
        <f>IF(IFERROR(SEARCH(G$6,$D1751),0)&gt;0,TRIM(VLOOKUP(G$6,'Lifeline-Capability XWalk'!$F$6:$G$38,2,FALSE)),"")</f>
        <v/>
      </c>
      <c r="H1751" s="91" t="str">
        <f>IF(IFERROR(SEARCH(H$6,$D1751),0)&gt;0,TRIM(VLOOKUP(H$6,'Lifeline-Capability XWalk'!$F$6:$G$38,2,FALSE)),"")</f>
        <v/>
      </c>
      <c r="I1751" s="91" t="str">
        <f>IF(IFERROR(SEARCH(I$6,$D1751),0)&gt;0,TRIM(VLOOKUP(I$6,'Lifeline-Capability XWalk'!$F$6:$G$38,2,FALSE)),"")</f>
        <v/>
      </c>
      <c r="J1751" s="91" t="str">
        <f>IF(IFERROR(SEARCH(J$6,$D1751),0)&gt;0,TRIM(VLOOKUP(J$6,'Lifeline-Capability XWalk'!$F$6:$G$38,2,FALSE)),"")</f>
        <v/>
      </c>
      <c r="K1751" s="91" t="str">
        <f>IF(IFERROR(SEARCH(K$6,$D1751),0)&gt;0,TRIM(VLOOKUP(K$6,'Lifeline-Capability XWalk'!$F$6:$G$38,2,FALSE)),"")</f>
        <v/>
      </c>
      <c r="L1751" s="91" t="str">
        <f>IF(IFERROR(SEARCH(L$6,$D1751),0)&gt;0,TRIM(VLOOKUP(L$6,'Lifeline-Capability XWalk'!$F$6:$G$38,2,FALSE)),"")</f>
        <v/>
      </c>
      <c r="M1751" s="91" t="str">
        <f>IF(IFERROR(SEARCH(M$6,$D1751),0)&gt;0,TRIM(VLOOKUP(M$6,'Lifeline-Capability XWalk'!$F$6:$G$38,2,FALSE)),"")</f>
        <v/>
      </c>
      <c r="N1751" s="91" t="str">
        <f>IF(IFERROR(SEARCH(N$6,$D1751),0)&gt;0,TRIM(VLOOKUP(N$6,'Lifeline-Capability XWalk'!$F$6:$G$38,2,FALSE)),"")</f>
        <v/>
      </c>
      <c r="O1751" s="91" t="str">
        <f>IF(IFERROR(SEARCH(O$6,$D1751),0)&gt;0,TRIM(VLOOKUP(O$6,'Lifeline-Capability XWalk'!$F$6:$G$38,2,FALSE)),"")</f>
        <v/>
      </c>
      <c r="P1751" s="91" t="str">
        <f>IF(IFERROR(SEARCH(P$6,$D1751),0)&gt;0,TRIM(VLOOKUP(P$6,'Lifeline-Capability XWalk'!$F$6:$G$38,2,FALSE)),"")</f>
        <v/>
      </c>
      <c r="Q1751" s="91" t="str">
        <f>IF(IFERROR(SEARCH(Q$6,$D1751),0)&gt;0,TRIM(VLOOKUP(Q$6,'Lifeline-Capability XWalk'!$F$6:$G$38,2,FALSE)),"")</f>
        <v/>
      </c>
      <c r="R1751" s="91" t="str">
        <f>IF(IFERROR(SEARCH(R$6,$D1751),0)&gt;0,TRIM(VLOOKUP(R$6,'Lifeline-Capability XWalk'!$F$6:$G$38,2,FALSE)),"")</f>
        <v/>
      </c>
      <c r="S1751" s="91" t="str">
        <f>IF(IFERROR(SEARCH(S$6,$D1751),0)&gt;0,TRIM(VLOOKUP(S$6,'Lifeline-Capability XWalk'!$F$6:$G$38,2,FALSE)),"")</f>
        <v/>
      </c>
      <c r="T1751" s="91" t="str">
        <f>IF(IFERROR(SEARCH(T$6,$D1751),0)&gt;0,TRIM(VLOOKUP(T$6,'Lifeline-Capability XWalk'!$F$6:$G$38,2,FALSE)),"")</f>
        <v/>
      </c>
      <c r="U1751" s="91" t="str">
        <f>IF(IFERROR(SEARCH(U$6,$D1751),0)&gt;0,TRIM(VLOOKUP(U$6,'Lifeline-Capability XWalk'!$F$6:$G$38,2,FALSE)),"")</f>
        <v/>
      </c>
      <c r="V1751" s="91" t="str">
        <f>IF(IFERROR(SEARCH(V$6,$D1751),0)&gt;0,TRIM(VLOOKUP(V$6,'Lifeline-Capability XWalk'!$F$6:$G$38,2,FALSE)),"")</f>
        <v/>
      </c>
      <c r="W1751" s="91" t="str">
        <f>IF(IFERROR(SEARCH(W$6,$D1751),0)&gt;0,TRIM(VLOOKUP(W$6,'Lifeline-Capability XWalk'!$F$6:$G$38,2,FALSE)),"")</f>
        <v/>
      </c>
      <c r="X1751" s="91" t="str">
        <f>IF(IFERROR(SEARCH(X$6,$D1751),0)&gt;0,TRIM(VLOOKUP(X$6,'Lifeline-Capability XWalk'!$F$6:$G$38,2,FALSE)),"")</f>
        <v/>
      </c>
      <c r="Y1751" s="91" t="str">
        <f>IF(IFERROR(SEARCH(Y$6,$D1751),0)&gt;0,TRIM(VLOOKUP(Y$6,'Lifeline-Capability XWalk'!$F$6:$G$38,2,FALSE)),"")</f>
        <v/>
      </c>
      <c r="Z1751" s="91" t="str">
        <f>IF(IFERROR(SEARCH(Z$6,$D1751),0)&gt;0,TRIM(VLOOKUP(Z$6,'Lifeline-Capability XWalk'!$F$6:$G$38,2,FALSE)),"")</f>
        <v>Safety and Security</v>
      </c>
      <c r="AA1751" s="91" t="str">
        <f>IF(IFERROR(SEARCH(AA$6,$D1751),0)&gt;0,TRIM(VLOOKUP(AA$6,'Lifeline-Capability XWalk'!$F$6:$G$38,2,FALSE)),"")</f>
        <v/>
      </c>
      <c r="AB1751" s="91" t="str">
        <f>IF(IFERROR(SEARCH(AB$6,$D1751),0)&gt;0,TRIM(VLOOKUP(AB$6,'Lifeline-Capability XWalk'!$F$6:$G$38,2,FALSE)),"")</f>
        <v/>
      </c>
      <c r="AC1751" s="91" t="str">
        <f>IF(IFERROR(SEARCH(AC$6,$D1751),0)&gt;0,TRIM(VLOOKUP(AC$6,'Lifeline-Capability XWalk'!$F$6:$G$38,2,FALSE)),"")</f>
        <v/>
      </c>
      <c r="AD1751" s="91" t="str">
        <f>IF(IFERROR(SEARCH(AD$6,$D1751),0)&gt;0,TRIM(VLOOKUP(AD$6,'Lifeline-Capability XWalk'!$F$6:$G$38,2,FALSE)),"")</f>
        <v/>
      </c>
      <c r="AE1751" s="91" t="str">
        <f>IF(IFERROR(SEARCH(AE$6,$D1751),0)&gt;0,TRIM(VLOOKUP(AE$6,'Lifeline-Capability XWalk'!$F$6:$G$38,2,FALSE)),"")</f>
        <v/>
      </c>
      <c r="AF1751" s="91" t="str">
        <f>IF(IFERROR(SEARCH(AF$6,$D1751),0)&gt;0,TRIM(VLOOKUP(AF$6,'Lifeline-Capability XWalk'!$F$6:$G$38,2,FALSE)),"")</f>
        <v/>
      </c>
      <c r="AG1751" s="91" t="str">
        <f>IF(IFERROR(SEARCH(AG$6,$D1751),0)&gt;0,TRIM(VLOOKUP(AG$6,'Lifeline-Capability XWalk'!$F$6:$G$38,2,FALSE)),"")</f>
        <v/>
      </c>
      <c r="AH1751" s="91" t="str">
        <f>IF(IFERROR(SEARCH(AH$6,$D1751),0)&gt;0,TRIM(VLOOKUP(AH$6,'Lifeline-Capability XWalk'!$F$6:$G$38,2,FALSE)),"")</f>
        <v/>
      </c>
      <c r="AI1751" s="91" t="str">
        <f>IF(IFERROR(SEARCH(AI$6,$D1751),0)&gt;0,TRIM(VLOOKUP(AI$6,'Lifeline-Capability XWalk'!$F$6:$G$38,2,FALSE)),"")</f>
        <v/>
      </c>
      <c r="AJ1751" s="91" t="str">
        <f>IF(IFERROR(SEARCH(AJ$6,$D1751),0)&gt;0,TRIM(VLOOKUP(AJ$6,'Lifeline-Capability XWalk'!$F$6:$G$38,2,FALSE)),"")</f>
        <v/>
      </c>
      <c r="AK1751" s="91" t="str">
        <f>IF(IFERROR(SEARCH(AK$6,$D1751),0)&gt;0,TRIM(VLOOKUP(AK$6,'Lifeline-Capability XWalk'!$F$6:$G$38,2,FALSE)),"")</f>
        <v/>
      </c>
      <c r="AL1751" s="92" t="str">
        <f>IF(IFERROR(SEARCH(AL$6,$D1751),0)&gt;0,TRIM(VLOOKUP(AL$6,'Lifeline-Capability XWalk'!$F$6:$G$38,2,FALSE)),"")</f>
        <v/>
      </c>
      <c r="AM1751" s="24" t="str">
        <f t="shared" si="108"/>
        <v>Safety and Security</v>
      </c>
      <c r="AN1751" s="24" t="str">
        <f t="shared" si="108"/>
        <v/>
      </c>
      <c r="AO1751" s="24" t="str">
        <f t="shared" si="108"/>
        <v/>
      </c>
      <c r="AP1751" s="24" t="str">
        <f t="shared" si="108"/>
        <v/>
      </c>
      <c r="AQ1751" s="24" t="str">
        <f t="shared" si="108"/>
        <v/>
      </c>
      <c r="AR1751" s="24" t="str">
        <f t="shared" si="108"/>
        <v/>
      </c>
      <c r="AS1751" s="24" t="str">
        <f t="shared" si="108"/>
        <v/>
      </c>
      <c r="AT1751" s="24" t="str">
        <f t="shared" si="108"/>
        <v/>
      </c>
      <c r="AU1751" s="24" t="str">
        <f t="shared" si="108"/>
        <v/>
      </c>
    </row>
    <row r="1752" spans="1:47" ht="32.1" customHeight="1" x14ac:dyDescent="0.2">
      <c r="A1752" s="143" t="s">
        <v>1114</v>
      </c>
      <c r="B1752" s="144" t="s">
        <v>1313</v>
      </c>
      <c r="C1752" s="144" t="s">
        <v>2249</v>
      </c>
      <c r="D1752" s="124" t="s">
        <v>1214</v>
      </c>
      <c r="E1752" s="64" t="str">
        <f t="shared" si="107"/>
        <v>Communications</v>
      </c>
      <c r="F1752" s="70" t="s">
        <v>2165</v>
      </c>
      <c r="G1752" s="90" t="str">
        <f>IF(IFERROR(SEARCH(G$6,$D1752),0)&gt;0,TRIM(VLOOKUP(G$6,'Lifeline-Capability XWalk'!$F$6:$G$38,2,FALSE)),"")</f>
        <v/>
      </c>
      <c r="H1752" s="91" t="str">
        <f>IF(IFERROR(SEARCH(H$6,$D1752),0)&gt;0,TRIM(VLOOKUP(H$6,'Lifeline-Capability XWalk'!$F$6:$G$38,2,FALSE)),"")</f>
        <v/>
      </c>
      <c r="I1752" s="91" t="str">
        <f>IF(IFERROR(SEARCH(I$6,$D1752),0)&gt;0,TRIM(VLOOKUP(I$6,'Lifeline-Capability XWalk'!$F$6:$G$38,2,FALSE)),"")</f>
        <v/>
      </c>
      <c r="J1752" s="91" t="str">
        <f>IF(IFERROR(SEARCH(J$6,$D1752),0)&gt;0,TRIM(VLOOKUP(J$6,'Lifeline-Capability XWalk'!$F$6:$G$38,2,FALSE)),"")</f>
        <v/>
      </c>
      <c r="K1752" s="91" t="str">
        <f>IF(IFERROR(SEARCH(K$6,$D1752),0)&gt;0,TRIM(VLOOKUP(K$6,'Lifeline-Capability XWalk'!$F$6:$G$38,2,FALSE)),"")</f>
        <v/>
      </c>
      <c r="L1752" s="91" t="str">
        <f>IF(IFERROR(SEARCH(L$6,$D1752),0)&gt;0,TRIM(VLOOKUP(L$6,'Lifeline-Capability XWalk'!$F$6:$G$38,2,FALSE)),"")</f>
        <v/>
      </c>
      <c r="M1752" s="91" t="str">
        <f>IF(IFERROR(SEARCH(M$6,$D1752),0)&gt;0,TRIM(VLOOKUP(M$6,'Lifeline-Capability XWalk'!$F$6:$G$38,2,FALSE)),"")</f>
        <v/>
      </c>
      <c r="N1752" s="91" t="str">
        <f>IF(IFERROR(SEARCH(N$6,$D1752),0)&gt;0,TRIM(VLOOKUP(N$6,'Lifeline-Capability XWalk'!$F$6:$G$38,2,FALSE)),"")</f>
        <v/>
      </c>
      <c r="O1752" s="91" t="str">
        <f>IF(IFERROR(SEARCH(O$6,$D1752),0)&gt;0,TRIM(VLOOKUP(O$6,'Lifeline-Capability XWalk'!$F$6:$G$38,2,FALSE)),"")</f>
        <v/>
      </c>
      <c r="P1752" s="91" t="str">
        <f>IF(IFERROR(SEARCH(P$6,$D1752),0)&gt;0,TRIM(VLOOKUP(P$6,'Lifeline-Capability XWalk'!$F$6:$G$38,2,FALSE)),"")</f>
        <v/>
      </c>
      <c r="Q1752" s="91" t="str">
        <f>IF(IFERROR(SEARCH(Q$6,$D1752),0)&gt;0,TRIM(VLOOKUP(Q$6,'Lifeline-Capability XWalk'!$F$6:$G$38,2,FALSE)),"")</f>
        <v/>
      </c>
      <c r="R1752" s="91" t="str">
        <f>IF(IFERROR(SEARCH(R$6,$D1752),0)&gt;0,TRIM(VLOOKUP(R$6,'Lifeline-Capability XWalk'!$F$6:$G$38,2,FALSE)),"")</f>
        <v/>
      </c>
      <c r="S1752" s="91" t="str">
        <f>IF(IFERROR(SEARCH(S$6,$D1752),0)&gt;0,TRIM(VLOOKUP(S$6,'Lifeline-Capability XWalk'!$F$6:$G$38,2,FALSE)),"")</f>
        <v/>
      </c>
      <c r="T1752" s="91" t="str">
        <f>IF(IFERROR(SEARCH(T$6,$D1752),0)&gt;0,TRIM(VLOOKUP(T$6,'Lifeline-Capability XWalk'!$F$6:$G$38,2,FALSE)),"")</f>
        <v/>
      </c>
      <c r="U1752" s="91" t="str">
        <f>IF(IFERROR(SEARCH(U$6,$D1752),0)&gt;0,TRIM(VLOOKUP(U$6,'Lifeline-Capability XWalk'!$F$6:$G$38,2,FALSE)),"")</f>
        <v/>
      </c>
      <c r="V1752" s="91" t="str">
        <f>IF(IFERROR(SEARCH(V$6,$D1752),0)&gt;0,TRIM(VLOOKUP(V$6,'Lifeline-Capability XWalk'!$F$6:$G$38,2,FALSE)),"")</f>
        <v/>
      </c>
      <c r="W1752" s="91" t="str">
        <f>IF(IFERROR(SEARCH(W$6,$D1752),0)&gt;0,TRIM(VLOOKUP(W$6,'Lifeline-Capability XWalk'!$F$6:$G$38,2,FALSE)),"")</f>
        <v/>
      </c>
      <c r="X1752" s="91" t="str">
        <f>IF(IFERROR(SEARCH(X$6,$D1752),0)&gt;0,TRIM(VLOOKUP(X$6,'Lifeline-Capability XWalk'!$F$6:$G$38,2,FALSE)),"")</f>
        <v/>
      </c>
      <c r="Y1752" s="91" t="str">
        <f>IF(IFERROR(SEARCH(Y$6,$D1752),0)&gt;0,TRIM(VLOOKUP(Y$6,'Lifeline-Capability XWalk'!$F$6:$G$38,2,FALSE)),"")</f>
        <v/>
      </c>
      <c r="Z1752" s="91" t="str">
        <f>IF(IFERROR(SEARCH(Z$6,$D1752),0)&gt;0,TRIM(VLOOKUP(Z$6,'Lifeline-Capability XWalk'!$F$6:$G$38,2,FALSE)),"")</f>
        <v/>
      </c>
      <c r="AA1752" s="91" t="str">
        <f>IF(IFERROR(SEARCH(AA$6,$D1752),0)&gt;0,TRIM(VLOOKUP(AA$6,'Lifeline-Capability XWalk'!$F$6:$G$38,2,FALSE)),"")</f>
        <v/>
      </c>
      <c r="AB1752" s="91" t="str">
        <f>IF(IFERROR(SEARCH(AB$6,$D1752),0)&gt;0,TRIM(VLOOKUP(AB$6,'Lifeline-Capability XWalk'!$F$6:$G$38,2,FALSE)),"")</f>
        <v>Communications</v>
      </c>
      <c r="AC1752" s="91" t="str">
        <f>IF(IFERROR(SEARCH(AC$6,$D1752),0)&gt;0,TRIM(VLOOKUP(AC$6,'Lifeline-Capability XWalk'!$F$6:$G$38,2,FALSE)),"")</f>
        <v/>
      </c>
      <c r="AD1752" s="91" t="str">
        <f>IF(IFERROR(SEARCH(AD$6,$D1752),0)&gt;0,TRIM(VLOOKUP(AD$6,'Lifeline-Capability XWalk'!$F$6:$G$38,2,FALSE)),"")</f>
        <v/>
      </c>
      <c r="AE1752" s="91" t="str">
        <f>IF(IFERROR(SEARCH(AE$6,$D1752),0)&gt;0,TRIM(VLOOKUP(AE$6,'Lifeline-Capability XWalk'!$F$6:$G$38,2,FALSE)),"")</f>
        <v/>
      </c>
      <c r="AF1752" s="91" t="str">
        <f>IF(IFERROR(SEARCH(AF$6,$D1752),0)&gt;0,TRIM(VLOOKUP(AF$6,'Lifeline-Capability XWalk'!$F$6:$G$38,2,FALSE)),"")</f>
        <v/>
      </c>
      <c r="AG1752" s="91" t="str">
        <f>IF(IFERROR(SEARCH(AG$6,$D1752),0)&gt;0,TRIM(VLOOKUP(AG$6,'Lifeline-Capability XWalk'!$F$6:$G$38,2,FALSE)),"")</f>
        <v/>
      </c>
      <c r="AH1752" s="91" t="str">
        <f>IF(IFERROR(SEARCH(AH$6,$D1752),0)&gt;0,TRIM(VLOOKUP(AH$6,'Lifeline-Capability XWalk'!$F$6:$G$38,2,FALSE)),"")</f>
        <v/>
      </c>
      <c r="AI1752" s="91" t="str">
        <f>IF(IFERROR(SEARCH(AI$6,$D1752),0)&gt;0,TRIM(VLOOKUP(AI$6,'Lifeline-Capability XWalk'!$F$6:$G$38,2,FALSE)),"")</f>
        <v/>
      </c>
      <c r="AJ1752" s="91" t="str">
        <f>IF(IFERROR(SEARCH(AJ$6,$D1752),0)&gt;0,TRIM(VLOOKUP(AJ$6,'Lifeline-Capability XWalk'!$F$6:$G$38,2,FALSE)),"")</f>
        <v/>
      </c>
      <c r="AK1752" s="91" t="str">
        <f>IF(IFERROR(SEARCH(AK$6,$D1752),0)&gt;0,TRIM(VLOOKUP(AK$6,'Lifeline-Capability XWalk'!$F$6:$G$38,2,FALSE)),"")</f>
        <v/>
      </c>
      <c r="AL1752" s="92" t="str">
        <f>IF(IFERROR(SEARCH(AL$6,$D1752),0)&gt;0,TRIM(VLOOKUP(AL$6,'Lifeline-Capability XWalk'!$F$6:$G$38,2,FALSE)),"")</f>
        <v/>
      </c>
      <c r="AM1752" s="24" t="str">
        <f t="shared" si="108"/>
        <v/>
      </c>
      <c r="AN1752" s="24" t="str">
        <f t="shared" si="108"/>
        <v/>
      </c>
      <c r="AO1752" s="24" t="str">
        <f t="shared" si="108"/>
        <v/>
      </c>
      <c r="AP1752" s="24" t="str">
        <f t="shared" si="108"/>
        <v/>
      </c>
      <c r="AQ1752" s="24" t="str">
        <f t="shared" si="108"/>
        <v>Communications</v>
      </c>
      <c r="AR1752" s="24" t="str">
        <f t="shared" si="108"/>
        <v/>
      </c>
      <c r="AS1752" s="24" t="str">
        <f t="shared" si="108"/>
        <v/>
      </c>
      <c r="AT1752" s="24" t="str">
        <f t="shared" si="108"/>
        <v/>
      </c>
      <c r="AU1752" s="24" t="str">
        <f t="shared" si="108"/>
        <v/>
      </c>
    </row>
    <row r="1753" spans="1:47" ht="32.1" customHeight="1" x14ac:dyDescent="0.2">
      <c r="A1753" s="143" t="s">
        <v>1112</v>
      </c>
      <c r="B1753" s="144" t="s">
        <v>1141</v>
      </c>
      <c r="C1753" s="144" t="s">
        <v>2249</v>
      </c>
      <c r="D1753" s="124" t="s">
        <v>1521</v>
      </c>
      <c r="E1753" s="64" t="str">
        <f t="shared" si="107"/>
        <v>Health and Medical, Communications</v>
      </c>
      <c r="F1753" s="70" t="s">
        <v>2166</v>
      </c>
      <c r="G1753" s="90" t="str">
        <f>IF(IFERROR(SEARCH(G$6,$D1753),0)&gt;0,TRIM(VLOOKUP(G$6,'Lifeline-Capability XWalk'!$F$6:$G$38,2,FALSE)),"")</f>
        <v/>
      </c>
      <c r="H1753" s="91" t="str">
        <f>IF(IFERROR(SEARCH(H$6,$D1753),0)&gt;0,TRIM(VLOOKUP(H$6,'Lifeline-Capability XWalk'!$F$6:$G$38,2,FALSE)),"")</f>
        <v/>
      </c>
      <c r="I1753" s="91" t="str">
        <f>IF(IFERROR(SEARCH(I$6,$D1753),0)&gt;0,TRIM(VLOOKUP(I$6,'Lifeline-Capability XWalk'!$F$6:$G$38,2,FALSE)),"")</f>
        <v/>
      </c>
      <c r="J1753" s="91" t="str">
        <f>IF(IFERROR(SEARCH(J$6,$D1753),0)&gt;0,TRIM(VLOOKUP(J$6,'Lifeline-Capability XWalk'!$F$6:$G$38,2,FALSE)),"")</f>
        <v/>
      </c>
      <c r="K1753" s="91" t="str">
        <f>IF(IFERROR(SEARCH(K$6,$D1753),0)&gt;0,TRIM(VLOOKUP(K$6,'Lifeline-Capability XWalk'!$F$6:$G$38,2,FALSE)),"")</f>
        <v/>
      </c>
      <c r="L1753" s="91" t="str">
        <f>IF(IFERROR(SEARCH(L$6,$D1753),0)&gt;0,TRIM(VLOOKUP(L$6,'Lifeline-Capability XWalk'!$F$6:$G$38,2,FALSE)),"")</f>
        <v/>
      </c>
      <c r="M1753" s="91" t="str">
        <f>IF(IFERROR(SEARCH(M$6,$D1753),0)&gt;0,TRIM(VLOOKUP(M$6,'Lifeline-Capability XWalk'!$F$6:$G$38,2,FALSE)),"")</f>
        <v/>
      </c>
      <c r="N1753" s="91" t="str">
        <f>IF(IFERROR(SEARCH(N$6,$D1753),0)&gt;0,TRIM(VLOOKUP(N$6,'Lifeline-Capability XWalk'!$F$6:$G$38,2,FALSE)),"")</f>
        <v/>
      </c>
      <c r="O1753" s="91" t="str">
        <f>IF(IFERROR(SEARCH(O$6,$D1753),0)&gt;0,TRIM(VLOOKUP(O$6,'Lifeline-Capability XWalk'!$F$6:$G$38,2,FALSE)),"")</f>
        <v/>
      </c>
      <c r="P1753" s="91" t="str">
        <f>IF(IFERROR(SEARCH(P$6,$D1753),0)&gt;0,TRIM(VLOOKUP(P$6,'Lifeline-Capability XWalk'!$F$6:$G$38,2,FALSE)),"")</f>
        <v/>
      </c>
      <c r="Q1753" s="91" t="str">
        <f>IF(IFERROR(SEARCH(Q$6,$D1753),0)&gt;0,TRIM(VLOOKUP(Q$6,'Lifeline-Capability XWalk'!$F$6:$G$38,2,FALSE)),"")</f>
        <v/>
      </c>
      <c r="R1753" s="91" t="str">
        <f>IF(IFERROR(SEARCH(R$6,$D1753),0)&gt;0,TRIM(VLOOKUP(R$6,'Lifeline-Capability XWalk'!$F$6:$G$38,2,FALSE)),"")</f>
        <v/>
      </c>
      <c r="S1753" s="91" t="str">
        <f>IF(IFERROR(SEARCH(S$6,$D1753),0)&gt;0,TRIM(VLOOKUP(S$6,'Lifeline-Capability XWalk'!$F$6:$G$38,2,FALSE)),"")</f>
        <v/>
      </c>
      <c r="T1753" s="91" t="str">
        <f>IF(IFERROR(SEARCH(T$6,$D1753),0)&gt;0,TRIM(VLOOKUP(T$6,'Lifeline-Capability XWalk'!$F$6:$G$38,2,FALSE)),"")</f>
        <v/>
      </c>
      <c r="U1753" s="91" t="str">
        <f>IF(IFERROR(SEARCH(U$6,$D1753),0)&gt;0,TRIM(VLOOKUP(U$6,'Lifeline-Capability XWalk'!$F$6:$G$38,2,FALSE)),"")</f>
        <v/>
      </c>
      <c r="V1753" s="91" t="str">
        <f>IF(IFERROR(SEARCH(V$6,$D1753),0)&gt;0,TRIM(VLOOKUP(V$6,'Lifeline-Capability XWalk'!$F$6:$G$38,2,FALSE)),"")</f>
        <v/>
      </c>
      <c r="W1753" s="91" t="str">
        <f>IF(IFERROR(SEARCH(W$6,$D1753),0)&gt;0,TRIM(VLOOKUP(W$6,'Lifeline-Capability XWalk'!$F$6:$G$38,2,FALSE)),"")</f>
        <v/>
      </c>
      <c r="X1753" s="91" t="str">
        <f>IF(IFERROR(SEARCH(X$6,$D1753),0)&gt;0,TRIM(VLOOKUP(X$6,'Lifeline-Capability XWalk'!$F$6:$G$38,2,FALSE)),"")</f>
        <v/>
      </c>
      <c r="Y1753" s="91" t="str">
        <f>IF(IFERROR(SEARCH(Y$6,$D1753),0)&gt;0,TRIM(VLOOKUP(Y$6,'Lifeline-Capability XWalk'!$F$6:$G$38,2,FALSE)),"")</f>
        <v/>
      </c>
      <c r="Z1753" s="91" t="str">
        <f>IF(IFERROR(SEARCH(Z$6,$D1753),0)&gt;0,TRIM(VLOOKUP(Z$6,'Lifeline-Capability XWalk'!$F$6:$G$38,2,FALSE)),"")</f>
        <v/>
      </c>
      <c r="AA1753" s="91" t="str">
        <f>IF(IFERROR(SEARCH(AA$6,$D1753),0)&gt;0,TRIM(VLOOKUP(AA$6,'Lifeline-Capability XWalk'!$F$6:$G$38,2,FALSE)),"")</f>
        <v>Communications</v>
      </c>
      <c r="AB1753" s="91" t="str">
        <f>IF(IFERROR(SEARCH(AB$6,$D1753),0)&gt;0,TRIM(VLOOKUP(AB$6,'Lifeline-Capability XWalk'!$F$6:$G$38,2,FALSE)),"")</f>
        <v>Communications</v>
      </c>
      <c r="AC1753" s="91" t="str">
        <f>IF(IFERROR(SEARCH(AC$6,$D1753),0)&gt;0,TRIM(VLOOKUP(AC$6,'Lifeline-Capability XWalk'!$F$6:$G$38,2,FALSE)),"")</f>
        <v/>
      </c>
      <c r="AD1753" s="91" t="str">
        <f>IF(IFERROR(SEARCH(AD$6,$D1753),0)&gt;0,TRIM(VLOOKUP(AD$6,'Lifeline-Capability XWalk'!$F$6:$G$38,2,FALSE)),"")</f>
        <v/>
      </c>
      <c r="AE1753" s="91" t="str">
        <f>IF(IFERROR(SEARCH(AE$6,$D1753),0)&gt;0,TRIM(VLOOKUP(AE$6,'Lifeline-Capability XWalk'!$F$6:$G$38,2,FALSE)),"")</f>
        <v>Health and Medical</v>
      </c>
      <c r="AF1753" s="91" t="str">
        <f>IF(IFERROR(SEARCH(AF$6,$D1753),0)&gt;0,TRIM(VLOOKUP(AF$6,'Lifeline-Capability XWalk'!$F$6:$G$38,2,FALSE)),"")</f>
        <v/>
      </c>
      <c r="AG1753" s="91" t="str">
        <f>IF(IFERROR(SEARCH(AG$6,$D1753),0)&gt;0,TRIM(VLOOKUP(AG$6,'Lifeline-Capability XWalk'!$F$6:$G$38,2,FALSE)),"")</f>
        <v/>
      </c>
      <c r="AH1753" s="91" t="str">
        <f>IF(IFERROR(SEARCH(AH$6,$D1753),0)&gt;0,TRIM(VLOOKUP(AH$6,'Lifeline-Capability XWalk'!$F$6:$G$38,2,FALSE)),"")</f>
        <v/>
      </c>
      <c r="AI1753" s="91" t="str">
        <f>IF(IFERROR(SEARCH(AI$6,$D1753),0)&gt;0,TRIM(VLOOKUP(AI$6,'Lifeline-Capability XWalk'!$F$6:$G$38,2,FALSE)),"")</f>
        <v/>
      </c>
      <c r="AJ1753" s="91" t="str">
        <f>IF(IFERROR(SEARCH(AJ$6,$D1753),0)&gt;0,TRIM(VLOOKUP(AJ$6,'Lifeline-Capability XWalk'!$F$6:$G$38,2,FALSE)),"")</f>
        <v/>
      </c>
      <c r="AK1753" s="91" t="str">
        <f>IF(IFERROR(SEARCH(AK$6,$D1753),0)&gt;0,TRIM(VLOOKUP(AK$6,'Lifeline-Capability XWalk'!$F$6:$G$38,2,FALSE)),"")</f>
        <v/>
      </c>
      <c r="AL1753" s="92" t="str">
        <f>IF(IFERROR(SEARCH(AL$6,$D1753),0)&gt;0,TRIM(VLOOKUP(AL$6,'Lifeline-Capability XWalk'!$F$6:$G$38,2,FALSE)),"")</f>
        <v/>
      </c>
      <c r="AM1753" s="24" t="str">
        <f t="shared" si="108"/>
        <v/>
      </c>
      <c r="AN1753" s="24" t="str">
        <f t="shared" si="108"/>
        <v/>
      </c>
      <c r="AO1753" s="24" t="str">
        <f t="shared" si="108"/>
        <v>Health and Medical</v>
      </c>
      <c r="AP1753" s="24" t="str">
        <f t="shared" si="108"/>
        <v/>
      </c>
      <c r="AQ1753" s="24" t="str">
        <f t="shared" si="108"/>
        <v>Communications</v>
      </c>
      <c r="AR1753" s="24" t="str">
        <f t="shared" si="108"/>
        <v/>
      </c>
      <c r="AS1753" s="24" t="str">
        <f t="shared" si="108"/>
        <v/>
      </c>
      <c r="AT1753" s="24" t="str">
        <f t="shared" si="108"/>
        <v/>
      </c>
      <c r="AU1753" s="24" t="str">
        <f t="shared" si="108"/>
        <v/>
      </c>
    </row>
    <row r="1754" spans="1:47" ht="32.1" customHeight="1" x14ac:dyDescent="0.2">
      <c r="A1754" s="143" t="s">
        <v>1113</v>
      </c>
      <c r="B1754" s="144" t="s">
        <v>1316</v>
      </c>
      <c r="C1754" s="144" t="s">
        <v>2249</v>
      </c>
      <c r="D1754" s="124" t="s">
        <v>1214</v>
      </c>
      <c r="E1754" s="64" t="str">
        <f t="shared" si="107"/>
        <v>Communications</v>
      </c>
      <c r="F1754" s="70" t="s">
        <v>2167</v>
      </c>
      <c r="G1754" s="90" t="str">
        <f>IF(IFERROR(SEARCH(G$6,$D1754),0)&gt;0,TRIM(VLOOKUP(G$6,'Lifeline-Capability XWalk'!$F$6:$G$38,2,FALSE)),"")</f>
        <v/>
      </c>
      <c r="H1754" s="91" t="str">
        <f>IF(IFERROR(SEARCH(H$6,$D1754),0)&gt;0,TRIM(VLOOKUP(H$6,'Lifeline-Capability XWalk'!$F$6:$G$38,2,FALSE)),"")</f>
        <v/>
      </c>
      <c r="I1754" s="91" t="str">
        <f>IF(IFERROR(SEARCH(I$6,$D1754),0)&gt;0,TRIM(VLOOKUP(I$6,'Lifeline-Capability XWalk'!$F$6:$G$38,2,FALSE)),"")</f>
        <v/>
      </c>
      <c r="J1754" s="91" t="str">
        <f>IF(IFERROR(SEARCH(J$6,$D1754),0)&gt;0,TRIM(VLOOKUP(J$6,'Lifeline-Capability XWalk'!$F$6:$G$38,2,FALSE)),"")</f>
        <v/>
      </c>
      <c r="K1754" s="91" t="str">
        <f>IF(IFERROR(SEARCH(K$6,$D1754),0)&gt;0,TRIM(VLOOKUP(K$6,'Lifeline-Capability XWalk'!$F$6:$G$38,2,FALSE)),"")</f>
        <v/>
      </c>
      <c r="L1754" s="91" t="str">
        <f>IF(IFERROR(SEARCH(L$6,$D1754),0)&gt;0,TRIM(VLOOKUP(L$6,'Lifeline-Capability XWalk'!$F$6:$G$38,2,FALSE)),"")</f>
        <v/>
      </c>
      <c r="M1754" s="91" t="str">
        <f>IF(IFERROR(SEARCH(M$6,$D1754),0)&gt;0,TRIM(VLOOKUP(M$6,'Lifeline-Capability XWalk'!$F$6:$G$38,2,FALSE)),"")</f>
        <v/>
      </c>
      <c r="N1754" s="91" t="str">
        <f>IF(IFERROR(SEARCH(N$6,$D1754),0)&gt;0,TRIM(VLOOKUP(N$6,'Lifeline-Capability XWalk'!$F$6:$G$38,2,FALSE)),"")</f>
        <v/>
      </c>
      <c r="O1754" s="91" t="str">
        <f>IF(IFERROR(SEARCH(O$6,$D1754),0)&gt;0,TRIM(VLOOKUP(O$6,'Lifeline-Capability XWalk'!$F$6:$G$38,2,FALSE)),"")</f>
        <v/>
      </c>
      <c r="P1754" s="91" t="str">
        <f>IF(IFERROR(SEARCH(P$6,$D1754),0)&gt;0,TRIM(VLOOKUP(P$6,'Lifeline-Capability XWalk'!$F$6:$G$38,2,FALSE)),"")</f>
        <v/>
      </c>
      <c r="Q1754" s="91" t="str">
        <f>IF(IFERROR(SEARCH(Q$6,$D1754),0)&gt;0,TRIM(VLOOKUP(Q$6,'Lifeline-Capability XWalk'!$F$6:$G$38,2,FALSE)),"")</f>
        <v/>
      </c>
      <c r="R1754" s="91" t="str">
        <f>IF(IFERROR(SEARCH(R$6,$D1754),0)&gt;0,TRIM(VLOOKUP(R$6,'Lifeline-Capability XWalk'!$F$6:$G$38,2,FALSE)),"")</f>
        <v/>
      </c>
      <c r="S1754" s="91" t="str">
        <f>IF(IFERROR(SEARCH(S$6,$D1754),0)&gt;0,TRIM(VLOOKUP(S$6,'Lifeline-Capability XWalk'!$F$6:$G$38,2,FALSE)),"")</f>
        <v/>
      </c>
      <c r="T1754" s="91" t="str">
        <f>IF(IFERROR(SEARCH(T$6,$D1754),0)&gt;0,TRIM(VLOOKUP(T$6,'Lifeline-Capability XWalk'!$F$6:$G$38,2,FALSE)),"")</f>
        <v/>
      </c>
      <c r="U1754" s="91" t="str">
        <f>IF(IFERROR(SEARCH(U$6,$D1754),0)&gt;0,TRIM(VLOOKUP(U$6,'Lifeline-Capability XWalk'!$F$6:$G$38,2,FALSE)),"")</f>
        <v/>
      </c>
      <c r="V1754" s="91" t="str">
        <f>IF(IFERROR(SEARCH(V$6,$D1754),0)&gt;0,TRIM(VLOOKUP(V$6,'Lifeline-Capability XWalk'!$F$6:$G$38,2,FALSE)),"")</f>
        <v/>
      </c>
      <c r="W1754" s="91" t="str">
        <f>IF(IFERROR(SEARCH(W$6,$D1754),0)&gt;0,TRIM(VLOOKUP(W$6,'Lifeline-Capability XWalk'!$F$6:$G$38,2,FALSE)),"")</f>
        <v/>
      </c>
      <c r="X1754" s="91" t="str">
        <f>IF(IFERROR(SEARCH(X$6,$D1754),0)&gt;0,TRIM(VLOOKUP(X$6,'Lifeline-Capability XWalk'!$F$6:$G$38,2,FALSE)),"")</f>
        <v/>
      </c>
      <c r="Y1754" s="91" t="str">
        <f>IF(IFERROR(SEARCH(Y$6,$D1754),0)&gt;0,TRIM(VLOOKUP(Y$6,'Lifeline-Capability XWalk'!$F$6:$G$38,2,FALSE)),"")</f>
        <v/>
      </c>
      <c r="Z1754" s="91" t="str">
        <f>IF(IFERROR(SEARCH(Z$6,$D1754),0)&gt;0,TRIM(VLOOKUP(Z$6,'Lifeline-Capability XWalk'!$F$6:$G$38,2,FALSE)),"")</f>
        <v/>
      </c>
      <c r="AA1754" s="91" t="str">
        <f>IF(IFERROR(SEARCH(AA$6,$D1754),0)&gt;0,TRIM(VLOOKUP(AA$6,'Lifeline-Capability XWalk'!$F$6:$G$38,2,FALSE)),"")</f>
        <v/>
      </c>
      <c r="AB1754" s="91" t="str">
        <f>IF(IFERROR(SEARCH(AB$6,$D1754),0)&gt;0,TRIM(VLOOKUP(AB$6,'Lifeline-Capability XWalk'!$F$6:$G$38,2,FALSE)),"")</f>
        <v>Communications</v>
      </c>
      <c r="AC1754" s="91" t="str">
        <f>IF(IFERROR(SEARCH(AC$6,$D1754),0)&gt;0,TRIM(VLOOKUP(AC$6,'Lifeline-Capability XWalk'!$F$6:$G$38,2,FALSE)),"")</f>
        <v/>
      </c>
      <c r="AD1754" s="91" t="str">
        <f>IF(IFERROR(SEARCH(AD$6,$D1754),0)&gt;0,TRIM(VLOOKUP(AD$6,'Lifeline-Capability XWalk'!$F$6:$G$38,2,FALSE)),"")</f>
        <v/>
      </c>
      <c r="AE1754" s="91" t="str">
        <f>IF(IFERROR(SEARCH(AE$6,$D1754),0)&gt;0,TRIM(VLOOKUP(AE$6,'Lifeline-Capability XWalk'!$F$6:$G$38,2,FALSE)),"")</f>
        <v/>
      </c>
      <c r="AF1754" s="91" t="str">
        <f>IF(IFERROR(SEARCH(AF$6,$D1754),0)&gt;0,TRIM(VLOOKUP(AF$6,'Lifeline-Capability XWalk'!$F$6:$G$38,2,FALSE)),"")</f>
        <v/>
      </c>
      <c r="AG1754" s="91" t="str">
        <f>IF(IFERROR(SEARCH(AG$6,$D1754),0)&gt;0,TRIM(VLOOKUP(AG$6,'Lifeline-Capability XWalk'!$F$6:$G$38,2,FALSE)),"")</f>
        <v/>
      </c>
      <c r="AH1754" s="91" t="str">
        <f>IF(IFERROR(SEARCH(AH$6,$D1754),0)&gt;0,TRIM(VLOOKUP(AH$6,'Lifeline-Capability XWalk'!$F$6:$G$38,2,FALSE)),"")</f>
        <v/>
      </c>
      <c r="AI1754" s="91" t="str">
        <f>IF(IFERROR(SEARCH(AI$6,$D1754),0)&gt;0,TRIM(VLOOKUP(AI$6,'Lifeline-Capability XWalk'!$F$6:$G$38,2,FALSE)),"")</f>
        <v/>
      </c>
      <c r="AJ1754" s="91" t="str">
        <f>IF(IFERROR(SEARCH(AJ$6,$D1754),0)&gt;0,TRIM(VLOOKUP(AJ$6,'Lifeline-Capability XWalk'!$F$6:$G$38,2,FALSE)),"")</f>
        <v/>
      </c>
      <c r="AK1754" s="91" t="str">
        <f>IF(IFERROR(SEARCH(AK$6,$D1754),0)&gt;0,TRIM(VLOOKUP(AK$6,'Lifeline-Capability XWalk'!$F$6:$G$38,2,FALSE)),"")</f>
        <v/>
      </c>
      <c r="AL1754" s="92" t="str">
        <f>IF(IFERROR(SEARCH(AL$6,$D1754),0)&gt;0,TRIM(VLOOKUP(AL$6,'Lifeline-Capability XWalk'!$F$6:$G$38,2,FALSE)),"")</f>
        <v/>
      </c>
      <c r="AM1754" s="24" t="str">
        <f t="shared" si="108"/>
        <v/>
      </c>
      <c r="AN1754" s="24" t="str">
        <f t="shared" si="108"/>
        <v/>
      </c>
      <c r="AO1754" s="24" t="str">
        <f t="shared" si="108"/>
        <v/>
      </c>
      <c r="AP1754" s="24" t="str">
        <f t="shared" si="108"/>
        <v/>
      </c>
      <c r="AQ1754" s="24" t="str">
        <f t="shared" si="108"/>
        <v>Communications</v>
      </c>
      <c r="AR1754" s="24" t="str">
        <f t="shared" si="108"/>
        <v/>
      </c>
      <c r="AS1754" s="24" t="str">
        <f t="shared" si="108"/>
        <v/>
      </c>
      <c r="AT1754" s="24" t="str">
        <f t="shared" si="108"/>
        <v/>
      </c>
      <c r="AU1754" s="24" t="str">
        <f t="shared" si="108"/>
        <v/>
      </c>
    </row>
    <row r="1755" spans="1:47" ht="32.1" customHeight="1" x14ac:dyDescent="0.2">
      <c r="A1755" s="143" t="s">
        <v>1114</v>
      </c>
      <c r="B1755" s="144" t="s">
        <v>1313</v>
      </c>
      <c r="C1755" s="144" t="s">
        <v>2249</v>
      </c>
      <c r="D1755" s="63" t="s">
        <v>1478</v>
      </c>
      <c r="E1755" s="64" t="str">
        <f t="shared" si="107"/>
        <v>Communications, Hazardous Materials</v>
      </c>
      <c r="F1755" s="70" t="s">
        <v>2168</v>
      </c>
      <c r="G1755" s="90" t="str">
        <f>IF(IFERROR(SEARCH(G$6,$D1755),0)&gt;0,TRIM(VLOOKUP(G$6,'Lifeline-Capability XWalk'!$F$6:$G$38,2,FALSE)),"")</f>
        <v/>
      </c>
      <c r="H1755" s="91" t="str">
        <f>IF(IFERROR(SEARCH(H$6,$D1755),0)&gt;0,TRIM(VLOOKUP(H$6,'Lifeline-Capability XWalk'!$F$6:$G$38,2,FALSE)),"")</f>
        <v/>
      </c>
      <c r="I1755" s="91" t="str">
        <f>IF(IFERROR(SEARCH(I$6,$D1755),0)&gt;0,TRIM(VLOOKUP(I$6,'Lifeline-Capability XWalk'!$F$6:$G$38,2,FALSE)),"")</f>
        <v/>
      </c>
      <c r="J1755" s="91" t="str">
        <f>IF(IFERROR(SEARCH(J$6,$D1755),0)&gt;0,TRIM(VLOOKUP(J$6,'Lifeline-Capability XWalk'!$F$6:$G$38,2,FALSE)),"")</f>
        <v/>
      </c>
      <c r="K1755" s="91" t="str">
        <f>IF(IFERROR(SEARCH(K$6,$D1755),0)&gt;0,TRIM(VLOOKUP(K$6,'Lifeline-Capability XWalk'!$F$6:$G$38,2,FALSE)),"")</f>
        <v/>
      </c>
      <c r="L1755" s="91" t="str">
        <f>IF(IFERROR(SEARCH(L$6,$D1755),0)&gt;0,TRIM(VLOOKUP(L$6,'Lifeline-Capability XWalk'!$F$6:$G$38,2,FALSE)),"")</f>
        <v>Hazardous Materials</v>
      </c>
      <c r="M1755" s="91" t="str">
        <f>IF(IFERROR(SEARCH(M$6,$D1755),0)&gt;0,TRIM(VLOOKUP(M$6,'Lifeline-Capability XWalk'!$F$6:$G$38,2,FALSE)),"")</f>
        <v/>
      </c>
      <c r="N1755" s="91" t="str">
        <f>IF(IFERROR(SEARCH(N$6,$D1755),0)&gt;0,TRIM(VLOOKUP(N$6,'Lifeline-Capability XWalk'!$F$6:$G$38,2,FALSE)),"")</f>
        <v/>
      </c>
      <c r="O1755" s="91" t="str">
        <f>IF(IFERROR(SEARCH(O$6,$D1755),0)&gt;0,TRIM(VLOOKUP(O$6,'Lifeline-Capability XWalk'!$F$6:$G$38,2,FALSE)),"")</f>
        <v/>
      </c>
      <c r="P1755" s="91" t="str">
        <f>IF(IFERROR(SEARCH(P$6,$D1755),0)&gt;0,TRIM(VLOOKUP(P$6,'Lifeline-Capability XWalk'!$F$6:$G$38,2,FALSE)),"")</f>
        <v/>
      </c>
      <c r="Q1755" s="91" t="str">
        <f>IF(IFERROR(SEARCH(Q$6,$D1755),0)&gt;0,TRIM(VLOOKUP(Q$6,'Lifeline-Capability XWalk'!$F$6:$G$38,2,FALSE)),"")</f>
        <v/>
      </c>
      <c r="R1755" s="91" t="str">
        <f>IF(IFERROR(SEARCH(R$6,$D1755),0)&gt;0,TRIM(VLOOKUP(R$6,'Lifeline-Capability XWalk'!$F$6:$G$38,2,FALSE)),"")</f>
        <v/>
      </c>
      <c r="S1755" s="91" t="str">
        <f>IF(IFERROR(SEARCH(S$6,$D1755),0)&gt;0,TRIM(VLOOKUP(S$6,'Lifeline-Capability XWalk'!$F$6:$G$38,2,FALSE)),"")</f>
        <v/>
      </c>
      <c r="T1755" s="91" t="str">
        <f>IF(IFERROR(SEARCH(T$6,$D1755),0)&gt;0,TRIM(VLOOKUP(T$6,'Lifeline-Capability XWalk'!$F$6:$G$38,2,FALSE)),"")</f>
        <v/>
      </c>
      <c r="U1755" s="91" t="str">
        <f>IF(IFERROR(SEARCH(U$6,$D1755),0)&gt;0,TRIM(VLOOKUP(U$6,'Lifeline-Capability XWalk'!$F$6:$G$38,2,FALSE)),"")</f>
        <v/>
      </c>
      <c r="V1755" s="91" t="str">
        <f>IF(IFERROR(SEARCH(V$6,$D1755),0)&gt;0,TRIM(VLOOKUP(V$6,'Lifeline-Capability XWalk'!$F$6:$G$38,2,FALSE)),"")</f>
        <v/>
      </c>
      <c r="W1755" s="91" t="str">
        <f>IF(IFERROR(SEARCH(W$6,$D1755),0)&gt;0,TRIM(VLOOKUP(W$6,'Lifeline-Capability XWalk'!$F$6:$G$38,2,FALSE)),"")</f>
        <v/>
      </c>
      <c r="X1755" s="91" t="str">
        <f>IF(IFERROR(SEARCH(X$6,$D1755),0)&gt;0,TRIM(VLOOKUP(X$6,'Lifeline-Capability XWalk'!$F$6:$G$38,2,FALSE)),"")</f>
        <v/>
      </c>
      <c r="Y1755" s="91" t="str">
        <f>IF(IFERROR(SEARCH(Y$6,$D1755),0)&gt;0,TRIM(VLOOKUP(Y$6,'Lifeline-Capability XWalk'!$F$6:$G$38,2,FALSE)),"")</f>
        <v/>
      </c>
      <c r="Z1755" s="91" t="str">
        <f>IF(IFERROR(SEARCH(Z$6,$D1755),0)&gt;0,TRIM(VLOOKUP(Z$6,'Lifeline-Capability XWalk'!$F$6:$G$38,2,FALSE)),"")</f>
        <v/>
      </c>
      <c r="AA1755" s="91" t="str">
        <f>IF(IFERROR(SEARCH(AA$6,$D1755),0)&gt;0,TRIM(VLOOKUP(AA$6,'Lifeline-Capability XWalk'!$F$6:$G$38,2,FALSE)),"")</f>
        <v>Communications</v>
      </c>
      <c r="AB1755" s="91" t="str">
        <f>IF(IFERROR(SEARCH(AB$6,$D1755),0)&gt;0,TRIM(VLOOKUP(AB$6,'Lifeline-Capability XWalk'!$F$6:$G$38,2,FALSE)),"")</f>
        <v>Communications</v>
      </c>
      <c r="AC1755" s="91" t="str">
        <f>IF(IFERROR(SEARCH(AC$6,$D1755),0)&gt;0,TRIM(VLOOKUP(AC$6,'Lifeline-Capability XWalk'!$F$6:$G$38,2,FALSE)),"")</f>
        <v/>
      </c>
      <c r="AD1755" s="91" t="str">
        <f>IF(IFERROR(SEARCH(AD$6,$D1755),0)&gt;0,TRIM(VLOOKUP(AD$6,'Lifeline-Capability XWalk'!$F$6:$G$38,2,FALSE)),"")</f>
        <v/>
      </c>
      <c r="AE1755" s="91" t="str">
        <f>IF(IFERROR(SEARCH(AE$6,$D1755),0)&gt;0,TRIM(VLOOKUP(AE$6,'Lifeline-Capability XWalk'!$F$6:$G$38,2,FALSE)),"")</f>
        <v/>
      </c>
      <c r="AF1755" s="91" t="str">
        <f>IF(IFERROR(SEARCH(AF$6,$D1755),0)&gt;0,TRIM(VLOOKUP(AF$6,'Lifeline-Capability XWalk'!$F$6:$G$38,2,FALSE)),"")</f>
        <v/>
      </c>
      <c r="AG1755" s="91" t="str">
        <f>IF(IFERROR(SEARCH(AG$6,$D1755),0)&gt;0,TRIM(VLOOKUP(AG$6,'Lifeline-Capability XWalk'!$F$6:$G$38,2,FALSE)),"")</f>
        <v/>
      </c>
      <c r="AH1755" s="91" t="str">
        <f>IF(IFERROR(SEARCH(AH$6,$D1755),0)&gt;0,TRIM(VLOOKUP(AH$6,'Lifeline-Capability XWalk'!$F$6:$G$38,2,FALSE)),"")</f>
        <v/>
      </c>
      <c r="AI1755" s="91" t="str">
        <f>IF(IFERROR(SEARCH(AI$6,$D1755),0)&gt;0,TRIM(VLOOKUP(AI$6,'Lifeline-Capability XWalk'!$F$6:$G$38,2,FALSE)),"")</f>
        <v/>
      </c>
      <c r="AJ1755" s="91" t="str">
        <f>IF(IFERROR(SEARCH(AJ$6,$D1755),0)&gt;0,TRIM(VLOOKUP(AJ$6,'Lifeline-Capability XWalk'!$F$6:$G$38,2,FALSE)),"")</f>
        <v/>
      </c>
      <c r="AK1755" s="91" t="str">
        <f>IF(IFERROR(SEARCH(AK$6,$D1755),0)&gt;0,TRIM(VLOOKUP(AK$6,'Lifeline-Capability XWalk'!$F$6:$G$38,2,FALSE)),"")</f>
        <v/>
      </c>
      <c r="AL1755" s="92" t="str">
        <f>IF(IFERROR(SEARCH(AL$6,$D1755),0)&gt;0,TRIM(VLOOKUP(AL$6,'Lifeline-Capability XWalk'!$F$6:$G$38,2,FALSE)),"")</f>
        <v/>
      </c>
      <c r="AM1755" s="24" t="str">
        <f t="shared" si="108"/>
        <v/>
      </c>
      <c r="AN1755" s="24" t="str">
        <f t="shared" si="108"/>
        <v/>
      </c>
      <c r="AO1755" s="24" t="str">
        <f t="shared" si="108"/>
        <v/>
      </c>
      <c r="AP1755" s="24" t="str">
        <f t="shared" si="108"/>
        <v/>
      </c>
      <c r="AQ1755" s="24" t="str">
        <f t="shared" si="108"/>
        <v>Communications</v>
      </c>
      <c r="AR1755" s="24" t="str">
        <f t="shared" si="108"/>
        <v>Hazardous Materials</v>
      </c>
      <c r="AS1755" s="24" t="str">
        <f t="shared" si="108"/>
        <v/>
      </c>
      <c r="AT1755" s="24" t="str">
        <f t="shared" si="108"/>
        <v/>
      </c>
      <c r="AU1755" s="24" t="str">
        <f t="shared" si="108"/>
        <v/>
      </c>
    </row>
    <row r="1756" spans="1:47" ht="32.1" customHeight="1" x14ac:dyDescent="0.2">
      <c r="A1756" s="143" t="s">
        <v>1113</v>
      </c>
      <c r="B1756" s="144" t="s">
        <v>1316</v>
      </c>
      <c r="C1756" s="144" t="s">
        <v>1082</v>
      </c>
      <c r="D1756" s="124" t="s">
        <v>1214</v>
      </c>
      <c r="E1756" s="64" t="str">
        <f t="shared" si="107"/>
        <v>Communications</v>
      </c>
      <c r="F1756" s="70" t="s">
        <v>2169</v>
      </c>
      <c r="G1756" s="90" t="str">
        <f>IF(IFERROR(SEARCH(G$6,$D1756),0)&gt;0,TRIM(VLOOKUP(G$6,'Lifeline-Capability XWalk'!$F$6:$G$38,2,FALSE)),"")</f>
        <v/>
      </c>
      <c r="H1756" s="91" t="str">
        <f>IF(IFERROR(SEARCH(H$6,$D1756),0)&gt;0,TRIM(VLOOKUP(H$6,'Lifeline-Capability XWalk'!$F$6:$G$38,2,FALSE)),"")</f>
        <v/>
      </c>
      <c r="I1756" s="91" t="str">
        <f>IF(IFERROR(SEARCH(I$6,$D1756),0)&gt;0,TRIM(VLOOKUP(I$6,'Lifeline-Capability XWalk'!$F$6:$G$38,2,FALSE)),"")</f>
        <v/>
      </c>
      <c r="J1756" s="91" t="str">
        <f>IF(IFERROR(SEARCH(J$6,$D1756),0)&gt;0,TRIM(VLOOKUP(J$6,'Lifeline-Capability XWalk'!$F$6:$G$38,2,FALSE)),"")</f>
        <v/>
      </c>
      <c r="K1756" s="91" t="str">
        <f>IF(IFERROR(SEARCH(K$6,$D1756),0)&gt;0,TRIM(VLOOKUP(K$6,'Lifeline-Capability XWalk'!$F$6:$G$38,2,FALSE)),"")</f>
        <v/>
      </c>
      <c r="L1756" s="91" t="str">
        <f>IF(IFERROR(SEARCH(L$6,$D1756),0)&gt;0,TRIM(VLOOKUP(L$6,'Lifeline-Capability XWalk'!$F$6:$G$38,2,FALSE)),"")</f>
        <v/>
      </c>
      <c r="M1756" s="91" t="str">
        <f>IF(IFERROR(SEARCH(M$6,$D1756),0)&gt;0,TRIM(VLOOKUP(M$6,'Lifeline-Capability XWalk'!$F$6:$G$38,2,FALSE)),"")</f>
        <v/>
      </c>
      <c r="N1756" s="91" t="str">
        <f>IF(IFERROR(SEARCH(N$6,$D1756),0)&gt;0,TRIM(VLOOKUP(N$6,'Lifeline-Capability XWalk'!$F$6:$G$38,2,FALSE)),"")</f>
        <v/>
      </c>
      <c r="O1756" s="91" t="str">
        <f>IF(IFERROR(SEARCH(O$6,$D1756),0)&gt;0,TRIM(VLOOKUP(O$6,'Lifeline-Capability XWalk'!$F$6:$G$38,2,FALSE)),"")</f>
        <v/>
      </c>
      <c r="P1756" s="91" t="str">
        <f>IF(IFERROR(SEARCH(P$6,$D1756),0)&gt;0,TRIM(VLOOKUP(P$6,'Lifeline-Capability XWalk'!$F$6:$G$38,2,FALSE)),"")</f>
        <v/>
      </c>
      <c r="Q1756" s="91" t="str">
        <f>IF(IFERROR(SEARCH(Q$6,$D1756),0)&gt;0,TRIM(VLOOKUP(Q$6,'Lifeline-Capability XWalk'!$F$6:$G$38,2,FALSE)),"")</f>
        <v/>
      </c>
      <c r="R1756" s="91" t="str">
        <f>IF(IFERROR(SEARCH(R$6,$D1756),0)&gt;0,TRIM(VLOOKUP(R$6,'Lifeline-Capability XWalk'!$F$6:$G$38,2,FALSE)),"")</f>
        <v/>
      </c>
      <c r="S1756" s="91" t="str">
        <f>IF(IFERROR(SEARCH(S$6,$D1756),0)&gt;0,TRIM(VLOOKUP(S$6,'Lifeline-Capability XWalk'!$F$6:$G$38,2,FALSE)),"")</f>
        <v/>
      </c>
      <c r="T1756" s="91" t="str">
        <f>IF(IFERROR(SEARCH(T$6,$D1756),0)&gt;0,TRIM(VLOOKUP(T$6,'Lifeline-Capability XWalk'!$F$6:$G$38,2,FALSE)),"")</f>
        <v/>
      </c>
      <c r="U1756" s="91" t="str">
        <f>IF(IFERROR(SEARCH(U$6,$D1756),0)&gt;0,TRIM(VLOOKUP(U$6,'Lifeline-Capability XWalk'!$F$6:$G$38,2,FALSE)),"")</f>
        <v/>
      </c>
      <c r="V1756" s="91" t="str">
        <f>IF(IFERROR(SEARCH(V$6,$D1756),0)&gt;0,TRIM(VLOOKUP(V$6,'Lifeline-Capability XWalk'!$F$6:$G$38,2,FALSE)),"")</f>
        <v/>
      </c>
      <c r="W1756" s="91" t="str">
        <f>IF(IFERROR(SEARCH(W$6,$D1756),0)&gt;0,TRIM(VLOOKUP(W$6,'Lifeline-Capability XWalk'!$F$6:$G$38,2,FALSE)),"")</f>
        <v/>
      </c>
      <c r="X1756" s="91" t="str">
        <f>IF(IFERROR(SEARCH(X$6,$D1756),0)&gt;0,TRIM(VLOOKUP(X$6,'Lifeline-Capability XWalk'!$F$6:$G$38,2,FALSE)),"")</f>
        <v/>
      </c>
      <c r="Y1756" s="91" t="str">
        <f>IF(IFERROR(SEARCH(Y$6,$D1756),0)&gt;0,TRIM(VLOOKUP(Y$6,'Lifeline-Capability XWalk'!$F$6:$G$38,2,FALSE)),"")</f>
        <v/>
      </c>
      <c r="Z1756" s="91" t="str">
        <f>IF(IFERROR(SEARCH(Z$6,$D1756),0)&gt;0,TRIM(VLOOKUP(Z$6,'Lifeline-Capability XWalk'!$F$6:$G$38,2,FALSE)),"")</f>
        <v/>
      </c>
      <c r="AA1756" s="91" t="str">
        <f>IF(IFERROR(SEARCH(AA$6,$D1756),0)&gt;0,TRIM(VLOOKUP(AA$6,'Lifeline-Capability XWalk'!$F$6:$G$38,2,FALSE)),"")</f>
        <v/>
      </c>
      <c r="AB1756" s="91" t="str">
        <f>IF(IFERROR(SEARCH(AB$6,$D1756),0)&gt;0,TRIM(VLOOKUP(AB$6,'Lifeline-Capability XWalk'!$F$6:$G$38,2,FALSE)),"")</f>
        <v>Communications</v>
      </c>
      <c r="AC1756" s="91" t="str">
        <f>IF(IFERROR(SEARCH(AC$6,$D1756),0)&gt;0,TRIM(VLOOKUP(AC$6,'Lifeline-Capability XWalk'!$F$6:$G$38,2,FALSE)),"")</f>
        <v/>
      </c>
      <c r="AD1756" s="91" t="str">
        <f>IF(IFERROR(SEARCH(AD$6,$D1756),0)&gt;0,TRIM(VLOOKUP(AD$6,'Lifeline-Capability XWalk'!$F$6:$G$38,2,FALSE)),"")</f>
        <v/>
      </c>
      <c r="AE1756" s="91" t="str">
        <f>IF(IFERROR(SEARCH(AE$6,$D1756),0)&gt;0,TRIM(VLOOKUP(AE$6,'Lifeline-Capability XWalk'!$F$6:$G$38,2,FALSE)),"")</f>
        <v/>
      </c>
      <c r="AF1756" s="91" t="str">
        <f>IF(IFERROR(SEARCH(AF$6,$D1756),0)&gt;0,TRIM(VLOOKUP(AF$6,'Lifeline-Capability XWalk'!$F$6:$G$38,2,FALSE)),"")</f>
        <v/>
      </c>
      <c r="AG1756" s="91" t="str">
        <f>IF(IFERROR(SEARCH(AG$6,$D1756),0)&gt;0,TRIM(VLOOKUP(AG$6,'Lifeline-Capability XWalk'!$F$6:$G$38,2,FALSE)),"")</f>
        <v/>
      </c>
      <c r="AH1756" s="91" t="str">
        <f>IF(IFERROR(SEARCH(AH$6,$D1756),0)&gt;0,TRIM(VLOOKUP(AH$6,'Lifeline-Capability XWalk'!$F$6:$G$38,2,FALSE)),"")</f>
        <v/>
      </c>
      <c r="AI1756" s="91" t="str">
        <f>IF(IFERROR(SEARCH(AI$6,$D1756),0)&gt;0,TRIM(VLOOKUP(AI$6,'Lifeline-Capability XWalk'!$F$6:$G$38,2,FALSE)),"")</f>
        <v/>
      </c>
      <c r="AJ1756" s="91" t="str">
        <f>IF(IFERROR(SEARCH(AJ$6,$D1756),0)&gt;0,TRIM(VLOOKUP(AJ$6,'Lifeline-Capability XWalk'!$F$6:$G$38,2,FALSE)),"")</f>
        <v/>
      </c>
      <c r="AK1756" s="91" t="str">
        <f>IF(IFERROR(SEARCH(AK$6,$D1756),0)&gt;0,TRIM(VLOOKUP(AK$6,'Lifeline-Capability XWalk'!$F$6:$G$38,2,FALSE)),"")</f>
        <v/>
      </c>
      <c r="AL1756" s="92" t="str">
        <f>IF(IFERROR(SEARCH(AL$6,$D1756),0)&gt;0,TRIM(VLOOKUP(AL$6,'Lifeline-Capability XWalk'!$F$6:$G$38,2,FALSE)),"")</f>
        <v/>
      </c>
      <c r="AM1756" s="24" t="str">
        <f t="shared" si="108"/>
        <v/>
      </c>
      <c r="AN1756" s="24" t="str">
        <f t="shared" si="108"/>
        <v/>
      </c>
      <c r="AO1756" s="24" t="str">
        <f t="shared" si="108"/>
        <v/>
      </c>
      <c r="AP1756" s="24" t="str">
        <f t="shared" si="108"/>
        <v/>
      </c>
      <c r="AQ1756" s="24" t="str">
        <f t="shared" si="108"/>
        <v>Communications</v>
      </c>
      <c r="AR1756" s="24" t="str">
        <f t="shared" si="108"/>
        <v/>
      </c>
      <c r="AS1756" s="24" t="str">
        <f t="shared" si="108"/>
        <v/>
      </c>
      <c r="AT1756" s="24" t="str">
        <f t="shared" si="108"/>
        <v/>
      </c>
      <c r="AU1756" s="24" t="str">
        <f t="shared" si="108"/>
        <v/>
      </c>
    </row>
    <row r="1757" spans="1:47" ht="32.1" customHeight="1" x14ac:dyDescent="0.2">
      <c r="A1757" s="143" t="s">
        <v>1113</v>
      </c>
      <c r="B1757" s="144" t="s">
        <v>1316</v>
      </c>
      <c r="C1757" s="144" t="s">
        <v>2249</v>
      </c>
      <c r="D1757" s="124" t="s">
        <v>1324</v>
      </c>
      <c r="E1757" s="64" t="str">
        <f t="shared" si="107"/>
        <v>Communications</v>
      </c>
      <c r="F1757" s="70" t="s">
        <v>2170</v>
      </c>
      <c r="G1757" s="90" t="str">
        <f>IF(IFERROR(SEARCH(G$6,$D1757),0)&gt;0,TRIM(VLOOKUP(G$6,'Lifeline-Capability XWalk'!$F$6:$G$38,2,FALSE)),"")</f>
        <v/>
      </c>
      <c r="H1757" s="91" t="str">
        <f>IF(IFERROR(SEARCH(H$6,$D1757),0)&gt;0,TRIM(VLOOKUP(H$6,'Lifeline-Capability XWalk'!$F$6:$G$38,2,FALSE)),"")</f>
        <v/>
      </c>
      <c r="I1757" s="91" t="str">
        <f>IF(IFERROR(SEARCH(I$6,$D1757),0)&gt;0,TRIM(VLOOKUP(I$6,'Lifeline-Capability XWalk'!$F$6:$G$38,2,FALSE)),"")</f>
        <v/>
      </c>
      <c r="J1757" s="91" t="str">
        <f>IF(IFERROR(SEARCH(J$6,$D1757),0)&gt;0,TRIM(VLOOKUP(J$6,'Lifeline-Capability XWalk'!$F$6:$G$38,2,FALSE)),"")</f>
        <v/>
      </c>
      <c r="K1757" s="91" t="str">
        <f>IF(IFERROR(SEARCH(K$6,$D1757),0)&gt;0,TRIM(VLOOKUP(K$6,'Lifeline-Capability XWalk'!$F$6:$G$38,2,FALSE)),"")</f>
        <v/>
      </c>
      <c r="L1757" s="91" t="str">
        <f>IF(IFERROR(SEARCH(L$6,$D1757),0)&gt;0,TRIM(VLOOKUP(L$6,'Lifeline-Capability XWalk'!$F$6:$G$38,2,FALSE)),"")</f>
        <v/>
      </c>
      <c r="M1757" s="91" t="str">
        <f>IF(IFERROR(SEARCH(M$6,$D1757),0)&gt;0,TRIM(VLOOKUP(M$6,'Lifeline-Capability XWalk'!$F$6:$G$38,2,FALSE)),"")</f>
        <v/>
      </c>
      <c r="N1757" s="91" t="str">
        <f>IF(IFERROR(SEARCH(N$6,$D1757),0)&gt;0,TRIM(VLOOKUP(N$6,'Lifeline-Capability XWalk'!$F$6:$G$38,2,FALSE)),"")</f>
        <v/>
      </c>
      <c r="O1757" s="91" t="str">
        <f>IF(IFERROR(SEARCH(O$6,$D1757),0)&gt;0,TRIM(VLOOKUP(O$6,'Lifeline-Capability XWalk'!$F$6:$G$38,2,FALSE)),"")</f>
        <v/>
      </c>
      <c r="P1757" s="91" t="str">
        <f>IF(IFERROR(SEARCH(P$6,$D1757),0)&gt;0,TRIM(VLOOKUP(P$6,'Lifeline-Capability XWalk'!$F$6:$G$38,2,FALSE)),"")</f>
        <v/>
      </c>
      <c r="Q1757" s="91" t="str">
        <f>IF(IFERROR(SEARCH(Q$6,$D1757),0)&gt;0,TRIM(VLOOKUP(Q$6,'Lifeline-Capability XWalk'!$F$6:$G$38,2,FALSE)),"")</f>
        <v/>
      </c>
      <c r="R1757" s="91" t="str">
        <f>IF(IFERROR(SEARCH(R$6,$D1757),0)&gt;0,TRIM(VLOOKUP(R$6,'Lifeline-Capability XWalk'!$F$6:$G$38,2,FALSE)),"")</f>
        <v/>
      </c>
      <c r="S1757" s="91" t="str">
        <f>IF(IFERROR(SEARCH(S$6,$D1757),0)&gt;0,TRIM(VLOOKUP(S$6,'Lifeline-Capability XWalk'!$F$6:$G$38,2,FALSE)),"")</f>
        <v/>
      </c>
      <c r="T1757" s="91" t="str">
        <f>IF(IFERROR(SEARCH(T$6,$D1757),0)&gt;0,TRIM(VLOOKUP(T$6,'Lifeline-Capability XWalk'!$F$6:$G$38,2,FALSE)),"")</f>
        <v/>
      </c>
      <c r="U1757" s="91" t="str">
        <f>IF(IFERROR(SEARCH(U$6,$D1757),0)&gt;0,TRIM(VLOOKUP(U$6,'Lifeline-Capability XWalk'!$F$6:$G$38,2,FALSE)),"")</f>
        <v/>
      </c>
      <c r="V1757" s="91" t="str">
        <f>IF(IFERROR(SEARCH(V$6,$D1757),0)&gt;0,TRIM(VLOOKUP(V$6,'Lifeline-Capability XWalk'!$F$6:$G$38,2,FALSE)),"")</f>
        <v/>
      </c>
      <c r="W1757" s="91" t="str">
        <f>IF(IFERROR(SEARCH(W$6,$D1757),0)&gt;0,TRIM(VLOOKUP(W$6,'Lifeline-Capability XWalk'!$F$6:$G$38,2,FALSE)),"")</f>
        <v/>
      </c>
      <c r="X1757" s="91" t="str">
        <f>IF(IFERROR(SEARCH(X$6,$D1757),0)&gt;0,TRIM(VLOOKUP(X$6,'Lifeline-Capability XWalk'!$F$6:$G$38,2,FALSE)),"")</f>
        <v/>
      </c>
      <c r="Y1757" s="91" t="str">
        <f>IF(IFERROR(SEARCH(Y$6,$D1757),0)&gt;0,TRIM(VLOOKUP(Y$6,'Lifeline-Capability XWalk'!$F$6:$G$38,2,FALSE)),"")</f>
        <v/>
      </c>
      <c r="Z1757" s="91" t="str">
        <f>IF(IFERROR(SEARCH(Z$6,$D1757),0)&gt;0,TRIM(VLOOKUP(Z$6,'Lifeline-Capability XWalk'!$F$6:$G$38,2,FALSE)),"")</f>
        <v/>
      </c>
      <c r="AA1757" s="91" t="str">
        <f>IF(IFERROR(SEARCH(AA$6,$D1757),0)&gt;0,TRIM(VLOOKUP(AA$6,'Lifeline-Capability XWalk'!$F$6:$G$38,2,FALSE)),"")</f>
        <v>Communications</v>
      </c>
      <c r="AB1757" s="91" t="str">
        <f>IF(IFERROR(SEARCH(AB$6,$D1757),0)&gt;0,TRIM(VLOOKUP(AB$6,'Lifeline-Capability XWalk'!$F$6:$G$38,2,FALSE)),"")</f>
        <v/>
      </c>
      <c r="AC1757" s="91" t="str">
        <f>IF(IFERROR(SEARCH(AC$6,$D1757),0)&gt;0,TRIM(VLOOKUP(AC$6,'Lifeline-Capability XWalk'!$F$6:$G$38,2,FALSE)),"")</f>
        <v/>
      </c>
      <c r="AD1757" s="91" t="str">
        <f>IF(IFERROR(SEARCH(AD$6,$D1757),0)&gt;0,TRIM(VLOOKUP(AD$6,'Lifeline-Capability XWalk'!$F$6:$G$38,2,FALSE)),"")</f>
        <v/>
      </c>
      <c r="AE1757" s="91" t="str">
        <f>IF(IFERROR(SEARCH(AE$6,$D1757),0)&gt;0,TRIM(VLOOKUP(AE$6,'Lifeline-Capability XWalk'!$F$6:$G$38,2,FALSE)),"")</f>
        <v/>
      </c>
      <c r="AF1757" s="91" t="str">
        <f>IF(IFERROR(SEARCH(AF$6,$D1757),0)&gt;0,TRIM(VLOOKUP(AF$6,'Lifeline-Capability XWalk'!$F$6:$G$38,2,FALSE)),"")</f>
        <v/>
      </c>
      <c r="AG1757" s="91" t="str">
        <f>IF(IFERROR(SEARCH(AG$6,$D1757),0)&gt;0,TRIM(VLOOKUP(AG$6,'Lifeline-Capability XWalk'!$F$6:$G$38,2,FALSE)),"")</f>
        <v/>
      </c>
      <c r="AH1757" s="91" t="str">
        <f>IF(IFERROR(SEARCH(AH$6,$D1757),0)&gt;0,TRIM(VLOOKUP(AH$6,'Lifeline-Capability XWalk'!$F$6:$G$38,2,FALSE)),"")</f>
        <v/>
      </c>
      <c r="AI1757" s="91" t="str">
        <f>IF(IFERROR(SEARCH(AI$6,$D1757),0)&gt;0,TRIM(VLOOKUP(AI$6,'Lifeline-Capability XWalk'!$F$6:$G$38,2,FALSE)),"")</f>
        <v/>
      </c>
      <c r="AJ1757" s="91" t="str">
        <f>IF(IFERROR(SEARCH(AJ$6,$D1757),0)&gt;0,TRIM(VLOOKUP(AJ$6,'Lifeline-Capability XWalk'!$F$6:$G$38,2,FALSE)),"")</f>
        <v/>
      </c>
      <c r="AK1757" s="91" t="str">
        <f>IF(IFERROR(SEARCH(AK$6,$D1757),0)&gt;0,TRIM(VLOOKUP(AK$6,'Lifeline-Capability XWalk'!$F$6:$G$38,2,FALSE)),"")</f>
        <v/>
      </c>
      <c r="AL1757" s="92" t="str">
        <f>IF(IFERROR(SEARCH(AL$6,$D1757),0)&gt;0,TRIM(VLOOKUP(AL$6,'Lifeline-Capability XWalk'!$F$6:$G$38,2,FALSE)),"")</f>
        <v/>
      </c>
      <c r="AM1757" s="24" t="str">
        <f t="shared" si="108"/>
        <v/>
      </c>
      <c r="AN1757" s="24" t="str">
        <f t="shared" si="108"/>
        <v/>
      </c>
      <c r="AO1757" s="24" t="str">
        <f t="shared" si="108"/>
        <v/>
      </c>
      <c r="AP1757" s="24" t="str">
        <f t="shared" si="108"/>
        <v/>
      </c>
      <c r="AQ1757" s="24" t="str">
        <f t="shared" si="108"/>
        <v>Communications</v>
      </c>
      <c r="AR1757" s="24" t="str">
        <f t="shared" si="108"/>
        <v/>
      </c>
      <c r="AS1757" s="24" t="str">
        <f t="shared" si="108"/>
        <v/>
      </c>
      <c r="AT1757" s="24" t="str">
        <f t="shared" si="108"/>
        <v/>
      </c>
      <c r="AU1757" s="24" t="str">
        <f t="shared" si="108"/>
        <v/>
      </c>
    </row>
    <row r="1758" spans="1:47" ht="32.1" customHeight="1" x14ac:dyDescent="0.2">
      <c r="A1758" s="143" t="s">
        <v>1114</v>
      </c>
      <c r="B1758" s="144" t="s">
        <v>1313</v>
      </c>
      <c r="C1758" s="144" t="s">
        <v>1082</v>
      </c>
      <c r="D1758" s="124" t="s">
        <v>2236</v>
      </c>
      <c r="E1758" s="64" t="str">
        <f t="shared" si="107"/>
        <v>Communications</v>
      </c>
      <c r="F1758" s="70" t="s">
        <v>2171</v>
      </c>
      <c r="G1758" s="90" t="str">
        <f>IF(IFERROR(SEARCH(G$6,$D1758),0)&gt;0,TRIM(VLOOKUP(G$6,'Lifeline-Capability XWalk'!$F$6:$G$38,2,FALSE)),"")</f>
        <v/>
      </c>
      <c r="H1758" s="91" t="str">
        <f>IF(IFERROR(SEARCH(H$6,$D1758),0)&gt;0,TRIM(VLOOKUP(H$6,'Lifeline-Capability XWalk'!$F$6:$G$38,2,FALSE)),"")</f>
        <v/>
      </c>
      <c r="I1758" s="91" t="str">
        <f>IF(IFERROR(SEARCH(I$6,$D1758),0)&gt;0,TRIM(VLOOKUP(I$6,'Lifeline-Capability XWalk'!$F$6:$G$38,2,FALSE)),"")</f>
        <v/>
      </c>
      <c r="J1758" s="91" t="str">
        <f>IF(IFERROR(SEARCH(J$6,$D1758),0)&gt;0,TRIM(VLOOKUP(J$6,'Lifeline-Capability XWalk'!$F$6:$G$38,2,FALSE)),"")</f>
        <v/>
      </c>
      <c r="K1758" s="91" t="str">
        <f>IF(IFERROR(SEARCH(K$6,$D1758),0)&gt;0,TRIM(VLOOKUP(K$6,'Lifeline-Capability XWalk'!$F$6:$G$38,2,FALSE)),"")</f>
        <v/>
      </c>
      <c r="L1758" s="91" t="str">
        <f>IF(IFERROR(SEARCH(L$6,$D1758),0)&gt;0,TRIM(VLOOKUP(L$6,'Lifeline-Capability XWalk'!$F$6:$G$38,2,FALSE)),"")</f>
        <v/>
      </c>
      <c r="M1758" s="91" t="str">
        <f>IF(IFERROR(SEARCH(M$6,$D1758),0)&gt;0,TRIM(VLOOKUP(M$6,'Lifeline-Capability XWalk'!$F$6:$G$38,2,FALSE)),"")</f>
        <v/>
      </c>
      <c r="N1758" s="91" t="str">
        <f>IF(IFERROR(SEARCH(N$6,$D1758),0)&gt;0,TRIM(VLOOKUP(N$6,'Lifeline-Capability XWalk'!$F$6:$G$38,2,FALSE)),"")</f>
        <v/>
      </c>
      <c r="O1758" s="91" t="str">
        <f>IF(IFERROR(SEARCH(O$6,$D1758),0)&gt;0,TRIM(VLOOKUP(O$6,'Lifeline-Capability XWalk'!$F$6:$G$38,2,FALSE)),"")</f>
        <v/>
      </c>
      <c r="P1758" s="91" t="str">
        <f>IF(IFERROR(SEARCH(P$6,$D1758),0)&gt;0,TRIM(VLOOKUP(P$6,'Lifeline-Capability XWalk'!$F$6:$G$38,2,FALSE)),"")</f>
        <v/>
      </c>
      <c r="Q1758" s="91" t="str">
        <f>IF(IFERROR(SEARCH(Q$6,$D1758),0)&gt;0,TRIM(VLOOKUP(Q$6,'Lifeline-Capability XWalk'!$F$6:$G$38,2,FALSE)),"")</f>
        <v/>
      </c>
      <c r="R1758" s="91" t="str">
        <f>IF(IFERROR(SEARCH(R$6,$D1758),0)&gt;0,TRIM(VLOOKUP(R$6,'Lifeline-Capability XWalk'!$F$6:$G$38,2,FALSE)),"")</f>
        <v/>
      </c>
      <c r="S1758" s="91" t="str">
        <f>IF(IFERROR(SEARCH(S$6,$D1758),0)&gt;0,TRIM(VLOOKUP(S$6,'Lifeline-Capability XWalk'!$F$6:$G$38,2,FALSE)),"")</f>
        <v/>
      </c>
      <c r="T1758" s="91" t="str">
        <f>IF(IFERROR(SEARCH(T$6,$D1758),0)&gt;0,TRIM(VLOOKUP(T$6,'Lifeline-Capability XWalk'!$F$6:$G$38,2,FALSE)),"")</f>
        <v/>
      </c>
      <c r="U1758" s="91" t="str">
        <f>IF(IFERROR(SEARCH(U$6,$D1758),0)&gt;0,TRIM(VLOOKUP(U$6,'Lifeline-Capability XWalk'!$F$6:$G$38,2,FALSE)),"")</f>
        <v/>
      </c>
      <c r="V1758" s="91" t="str">
        <f>IF(IFERROR(SEARCH(V$6,$D1758),0)&gt;0,TRIM(VLOOKUP(V$6,'Lifeline-Capability XWalk'!$F$6:$G$38,2,FALSE)),"")</f>
        <v/>
      </c>
      <c r="W1758" s="91" t="str">
        <f>IF(IFERROR(SEARCH(W$6,$D1758),0)&gt;0,TRIM(VLOOKUP(W$6,'Lifeline-Capability XWalk'!$F$6:$G$38,2,FALSE)),"")</f>
        <v/>
      </c>
      <c r="X1758" s="91" t="str">
        <f>IF(IFERROR(SEARCH(X$6,$D1758),0)&gt;0,TRIM(VLOOKUP(X$6,'Lifeline-Capability XWalk'!$F$6:$G$38,2,FALSE)),"")</f>
        <v/>
      </c>
      <c r="Y1758" s="91" t="str">
        <f>IF(IFERROR(SEARCH(Y$6,$D1758),0)&gt;0,TRIM(VLOOKUP(Y$6,'Lifeline-Capability XWalk'!$F$6:$G$38,2,FALSE)),"")</f>
        <v/>
      </c>
      <c r="Z1758" s="91" t="str">
        <f>IF(IFERROR(SEARCH(Z$6,$D1758),0)&gt;0,TRIM(VLOOKUP(Z$6,'Lifeline-Capability XWalk'!$F$6:$G$38,2,FALSE)),"")</f>
        <v/>
      </c>
      <c r="AA1758" s="91" t="str">
        <f>IF(IFERROR(SEARCH(AA$6,$D1758),0)&gt;0,TRIM(VLOOKUP(AA$6,'Lifeline-Capability XWalk'!$F$6:$G$38,2,FALSE)),"")</f>
        <v/>
      </c>
      <c r="AB1758" s="91" t="str">
        <f>IF(IFERROR(SEARCH(AB$6,$D1758),0)&gt;0,TRIM(VLOOKUP(AB$6,'Lifeline-Capability XWalk'!$F$6:$G$38,2,FALSE)),"")</f>
        <v/>
      </c>
      <c r="AC1758" s="91" t="str">
        <f>IF(IFERROR(SEARCH(AC$6,$D1758),0)&gt;0,TRIM(VLOOKUP(AC$6,'Lifeline-Capability XWalk'!$F$6:$G$38,2,FALSE)),"")</f>
        <v/>
      </c>
      <c r="AD1758" s="91" t="str">
        <f>IF(IFERROR(SEARCH(AD$6,$D1758),0)&gt;0,TRIM(VLOOKUP(AD$6,'Lifeline-Capability XWalk'!$F$6:$G$38,2,FALSE)),"")</f>
        <v/>
      </c>
      <c r="AE1758" s="91" t="str">
        <f>IF(IFERROR(SEARCH(AE$6,$D1758),0)&gt;0,TRIM(VLOOKUP(AE$6,'Lifeline-Capability XWalk'!$F$6:$G$38,2,FALSE)),"")</f>
        <v/>
      </c>
      <c r="AF1758" s="91" t="str">
        <f>IF(IFERROR(SEARCH(AF$6,$D1758),0)&gt;0,TRIM(VLOOKUP(AF$6,'Lifeline-Capability XWalk'!$F$6:$G$38,2,FALSE)),"")</f>
        <v>Communications</v>
      </c>
      <c r="AG1758" s="91" t="str">
        <f>IF(IFERROR(SEARCH(AG$6,$D1758),0)&gt;0,TRIM(VLOOKUP(AG$6,'Lifeline-Capability XWalk'!$F$6:$G$38,2,FALSE)),"")</f>
        <v/>
      </c>
      <c r="AH1758" s="91" t="str">
        <f>IF(IFERROR(SEARCH(AH$6,$D1758),0)&gt;0,TRIM(VLOOKUP(AH$6,'Lifeline-Capability XWalk'!$F$6:$G$38,2,FALSE)),"")</f>
        <v/>
      </c>
      <c r="AI1758" s="91" t="str">
        <f>IF(IFERROR(SEARCH(AI$6,$D1758),0)&gt;0,TRIM(VLOOKUP(AI$6,'Lifeline-Capability XWalk'!$F$6:$G$38,2,FALSE)),"")</f>
        <v/>
      </c>
      <c r="AJ1758" s="91" t="str">
        <f>IF(IFERROR(SEARCH(AJ$6,$D1758),0)&gt;0,TRIM(VLOOKUP(AJ$6,'Lifeline-Capability XWalk'!$F$6:$G$38,2,FALSE)),"")</f>
        <v/>
      </c>
      <c r="AK1758" s="91" t="str">
        <f>IF(IFERROR(SEARCH(AK$6,$D1758),0)&gt;0,TRIM(VLOOKUP(AK$6,'Lifeline-Capability XWalk'!$F$6:$G$38,2,FALSE)),"")</f>
        <v/>
      </c>
      <c r="AL1758" s="92" t="str">
        <f>IF(IFERROR(SEARCH(AL$6,$D1758),0)&gt;0,TRIM(VLOOKUP(AL$6,'Lifeline-Capability XWalk'!$F$6:$G$38,2,FALSE)),"")</f>
        <v/>
      </c>
      <c r="AM1758" s="24" t="str">
        <f t="shared" si="108"/>
        <v/>
      </c>
      <c r="AN1758" s="24" t="str">
        <f t="shared" si="108"/>
        <v/>
      </c>
      <c r="AO1758" s="24" t="str">
        <f t="shared" si="108"/>
        <v/>
      </c>
      <c r="AP1758" s="24" t="str">
        <f t="shared" si="108"/>
        <v/>
      </c>
      <c r="AQ1758" s="24" t="str">
        <f t="shared" si="108"/>
        <v>Communications</v>
      </c>
      <c r="AR1758" s="24" t="str">
        <f t="shared" si="108"/>
        <v/>
      </c>
      <c r="AS1758" s="24" t="str">
        <f t="shared" si="108"/>
        <v/>
      </c>
      <c r="AT1758" s="24" t="str">
        <f t="shared" si="108"/>
        <v/>
      </c>
      <c r="AU1758" s="24" t="str">
        <f t="shared" si="108"/>
        <v/>
      </c>
    </row>
    <row r="1759" spans="1:47" ht="32.1" customHeight="1" x14ac:dyDescent="0.2">
      <c r="A1759" s="143" t="s">
        <v>1112</v>
      </c>
      <c r="B1759" s="144" t="s">
        <v>1141</v>
      </c>
      <c r="C1759" s="144" t="s">
        <v>2249</v>
      </c>
      <c r="D1759" s="124" t="s">
        <v>2237</v>
      </c>
      <c r="E1759" s="64" t="str">
        <f t="shared" si="107"/>
        <v>Safety and Security, Communications</v>
      </c>
      <c r="F1759" s="70" t="s">
        <v>2172</v>
      </c>
      <c r="G1759" s="90" t="str">
        <f>IF(IFERROR(SEARCH(G$6,$D1759),0)&gt;0,TRIM(VLOOKUP(G$6,'Lifeline-Capability XWalk'!$F$6:$G$38,2,FALSE)),"")</f>
        <v/>
      </c>
      <c r="H1759" s="91" t="str">
        <f>IF(IFERROR(SEARCH(H$6,$D1759),0)&gt;0,TRIM(VLOOKUP(H$6,'Lifeline-Capability XWalk'!$F$6:$G$38,2,FALSE)),"")</f>
        <v/>
      </c>
      <c r="I1759" s="91" t="str">
        <f>IF(IFERROR(SEARCH(I$6,$D1759),0)&gt;0,TRIM(VLOOKUP(I$6,'Lifeline-Capability XWalk'!$F$6:$G$38,2,FALSE)),"")</f>
        <v/>
      </c>
      <c r="J1759" s="91" t="str">
        <f>IF(IFERROR(SEARCH(J$6,$D1759),0)&gt;0,TRIM(VLOOKUP(J$6,'Lifeline-Capability XWalk'!$F$6:$G$38,2,FALSE)),"")</f>
        <v/>
      </c>
      <c r="K1759" s="91" t="str">
        <f>IF(IFERROR(SEARCH(K$6,$D1759),0)&gt;0,TRIM(VLOOKUP(K$6,'Lifeline-Capability XWalk'!$F$6:$G$38,2,FALSE)),"")</f>
        <v/>
      </c>
      <c r="L1759" s="91" t="str">
        <f>IF(IFERROR(SEARCH(L$6,$D1759),0)&gt;0,TRIM(VLOOKUP(L$6,'Lifeline-Capability XWalk'!$F$6:$G$38,2,FALSE)),"")</f>
        <v/>
      </c>
      <c r="M1759" s="91" t="str">
        <f>IF(IFERROR(SEARCH(M$6,$D1759),0)&gt;0,TRIM(VLOOKUP(M$6,'Lifeline-Capability XWalk'!$F$6:$G$38,2,FALSE)),"")</f>
        <v/>
      </c>
      <c r="N1759" s="91" t="str">
        <f>IF(IFERROR(SEARCH(N$6,$D1759),0)&gt;0,TRIM(VLOOKUP(N$6,'Lifeline-Capability XWalk'!$F$6:$G$38,2,FALSE)),"")</f>
        <v/>
      </c>
      <c r="O1759" s="91" t="str">
        <f>IF(IFERROR(SEARCH(O$6,$D1759),0)&gt;0,TRIM(VLOOKUP(O$6,'Lifeline-Capability XWalk'!$F$6:$G$38,2,FALSE)),"")</f>
        <v/>
      </c>
      <c r="P1759" s="91" t="str">
        <f>IF(IFERROR(SEARCH(P$6,$D1759),0)&gt;0,TRIM(VLOOKUP(P$6,'Lifeline-Capability XWalk'!$F$6:$G$38,2,FALSE)),"")</f>
        <v/>
      </c>
      <c r="Q1759" s="91" t="str">
        <f>IF(IFERROR(SEARCH(Q$6,$D1759),0)&gt;0,TRIM(VLOOKUP(Q$6,'Lifeline-Capability XWalk'!$F$6:$G$38,2,FALSE)),"")</f>
        <v/>
      </c>
      <c r="R1759" s="91" t="str">
        <f>IF(IFERROR(SEARCH(R$6,$D1759),0)&gt;0,TRIM(VLOOKUP(R$6,'Lifeline-Capability XWalk'!$F$6:$G$38,2,FALSE)),"")</f>
        <v/>
      </c>
      <c r="S1759" s="91" t="str">
        <f>IF(IFERROR(SEARCH(S$6,$D1759),0)&gt;0,TRIM(VLOOKUP(S$6,'Lifeline-Capability XWalk'!$F$6:$G$38,2,FALSE)),"")</f>
        <v/>
      </c>
      <c r="T1759" s="91" t="str">
        <f>IF(IFERROR(SEARCH(T$6,$D1759),0)&gt;0,TRIM(VLOOKUP(T$6,'Lifeline-Capability XWalk'!$F$6:$G$38,2,FALSE)),"")</f>
        <v/>
      </c>
      <c r="U1759" s="91" t="str">
        <f>IF(IFERROR(SEARCH(U$6,$D1759),0)&gt;0,TRIM(VLOOKUP(U$6,'Lifeline-Capability XWalk'!$F$6:$G$38,2,FALSE)),"")</f>
        <v/>
      </c>
      <c r="V1759" s="91" t="str">
        <f>IF(IFERROR(SEARCH(V$6,$D1759),0)&gt;0,TRIM(VLOOKUP(V$6,'Lifeline-Capability XWalk'!$F$6:$G$38,2,FALSE)),"")</f>
        <v/>
      </c>
      <c r="W1759" s="91" t="str">
        <f>IF(IFERROR(SEARCH(W$6,$D1759),0)&gt;0,TRIM(VLOOKUP(W$6,'Lifeline-Capability XWalk'!$F$6:$G$38,2,FALSE)),"")</f>
        <v/>
      </c>
      <c r="X1759" s="91" t="str">
        <f>IF(IFERROR(SEARCH(X$6,$D1759),0)&gt;0,TRIM(VLOOKUP(X$6,'Lifeline-Capability XWalk'!$F$6:$G$38,2,FALSE)),"")</f>
        <v/>
      </c>
      <c r="Y1759" s="91" t="str">
        <f>IF(IFERROR(SEARCH(Y$6,$D1759),0)&gt;0,TRIM(VLOOKUP(Y$6,'Lifeline-Capability XWalk'!$F$6:$G$38,2,FALSE)),"")</f>
        <v/>
      </c>
      <c r="Z1759" s="91" t="str">
        <f>IF(IFERROR(SEARCH(Z$6,$D1759),0)&gt;0,TRIM(VLOOKUP(Z$6,'Lifeline-Capability XWalk'!$F$6:$G$38,2,FALSE)),"")</f>
        <v>Safety and Security</v>
      </c>
      <c r="AA1759" s="91" t="str">
        <f>IF(IFERROR(SEARCH(AA$6,$D1759),0)&gt;0,TRIM(VLOOKUP(AA$6,'Lifeline-Capability XWalk'!$F$6:$G$38,2,FALSE)),"")</f>
        <v>Communications</v>
      </c>
      <c r="AB1759" s="91" t="str">
        <f>IF(IFERROR(SEARCH(AB$6,$D1759),0)&gt;0,TRIM(VLOOKUP(AB$6,'Lifeline-Capability XWalk'!$F$6:$G$38,2,FALSE)),"")</f>
        <v>Communications</v>
      </c>
      <c r="AC1759" s="91" t="str">
        <f>IF(IFERROR(SEARCH(AC$6,$D1759),0)&gt;0,TRIM(VLOOKUP(AC$6,'Lifeline-Capability XWalk'!$F$6:$G$38,2,FALSE)),"")</f>
        <v/>
      </c>
      <c r="AD1759" s="91" t="str">
        <f>IF(IFERROR(SEARCH(AD$6,$D1759),0)&gt;0,TRIM(VLOOKUP(AD$6,'Lifeline-Capability XWalk'!$F$6:$G$38,2,FALSE)),"")</f>
        <v/>
      </c>
      <c r="AE1759" s="91" t="str">
        <f>IF(IFERROR(SEARCH(AE$6,$D1759),0)&gt;0,TRIM(VLOOKUP(AE$6,'Lifeline-Capability XWalk'!$F$6:$G$38,2,FALSE)),"")</f>
        <v/>
      </c>
      <c r="AF1759" s="91" t="str">
        <f>IF(IFERROR(SEARCH(AF$6,$D1759),0)&gt;0,TRIM(VLOOKUP(AF$6,'Lifeline-Capability XWalk'!$F$6:$G$38,2,FALSE)),"")</f>
        <v/>
      </c>
      <c r="AG1759" s="91" t="str">
        <f>IF(IFERROR(SEARCH(AG$6,$D1759),0)&gt;0,TRIM(VLOOKUP(AG$6,'Lifeline-Capability XWalk'!$F$6:$G$38,2,FALSE)),"")</f>
        <v/>
      </c>
      <c r="AH1759" s="91" t="str">
        <f>IF(IFERROR(SEARCH(AH$6,$D1759),0)&gt;0,TRIM(VLOOKUP(AH$6,'Lifeline-Capability XWalk'!$F$6:$G$38,2,FALSE)),"")</f>
        <v/>
      </c>
      <c r="AI1759" s="91" t="str">
        <f>IF(IFERROR(SEARCH(AI$6,$D1759),0)&gt;0,TRIM(VLOOKUP(AI$6,'Lifeline-Capability XWalk'!$F$6:$G$38,2,FALSE)),"")</f>
        <v/>
      </c>
      <c r="AJ1759" s="91" t="str">
        <f>IF(IFERROR(SEARCH(AJ$6,$D1759),0)&gt;0,TRIM(VLOOKUP(AJ$6,'Lifeline-Capability XWalk'!$F$6:$G$38,2,FALSE)),"")</f>
        <v/>
      </c>
      <c r="AK1759" s="91" t="str">
        <f>IF(IFERROR(SEARCH(AK$6,$D1759),0)&gt;0,TRIM(VLOOKUP(AK$6,'Lifeline-Capability XWalk'!$F$6:$G$38,2,FALSE)),"")</f>
        <v/>
      </c>
      <c r="AL1759" s="92" t="str">
        <f>IF(IFERROR(SEARCH(AL$6,$D1759),0)&gt;0,TRIM(VLOOKUP(AL$6,'Lifeline-Capability XWalk'!$F$6:$G$38,2,FALSE)),"")</f>
        <v/>
      </c>
      <c r="AM1759" s="24" t="str">
        <f t="shared" si="108"/>
        <v>Safety and Security</v>
      </c>
      <c r="AN1759" s="24" t="str">
        <f t="shared" si="108"/>
        <v/>
      </c>
      <c r="AO1759" s="24" t="str">
        <f t="shared" si="108"/>
        <v/>
      </c>
      <c r="AP1759" s="24" t="str">
        <f t="shared" si="108"/>
        <v/>
      </c>
      <c r="AQ1759" s="24" t="str">
        <f t="shared" si="108"/>
        <v>Communications</v>
      </c>
      <c r="AR1759" s="24" t="str">
        <f t="shared" si="108"/>
        <v/>
      </c>
      <c r="AS1759" s="24" t="str">
        <f t="shared" si="108"/>
        <v/>
      </c>
      <c r="AT1759" s="24" t="str">
        <f t="shared" si="108"/>
        <v/>
      </c>
      <c r="AU1759" s="24" t="str">
        <f t="shared" si="108"/>
        <v/>
      </c>
    </row>
    <row r="1760" spans="1:47" ht="32.1" customHeight="1" x14ac:dyDescent="0.2">
      <c r="A1760" s="143" t="s">
        <v>1113</v>
      </c>
      <c r="B1760" s="144" t="s">
        <v>1316</v>
      </c>
      <c r="C1760" s="144" t="s">
        <v>2249</v>
      </c>
      <c r="D1760" s="124" t="s">
        <v>2237</v>
      </c>
      <c r="E1760" s="64" t="str">
        <f t="shared" si="107"/>
        <v>Safety and Security, Communications</v>
      </c>
      <c r="F1760" s="70" t="s">
        <v>2173</v>
      </c>
      <c r="G1760" s="90" t="str">
        <f>IF(IFERROR(SEARCH(G$6,$D1760),0)&gt;0,TRIM(VLOOKUP(G$6,'Lifeline-Capability XWalk'!$F$6:$G$38,2,FALSE)),"")</f>
        <v/>
      </c>
      <c r="H1760" s="91" t="str">
        <f>IF(IFERROR(SEARCH(H$6,$D1760),0)&gt;0,TRIM(VLOOKUP(H$6,'Lifeline-Capability XWalk'!$F$6:$G$38,2,FALSE)),"")</f>
        <v/>
      </c>
      <c r="I1760" s="91" t="str">
        <f>IF(IFERROR(SEARCH(I$6,$D1760),0)&gt;0,TRIM(VLOOKUP(I$6,'Lifeline-Capability XWalk'!$F$6:$G$38,2,FALSE)),"")</f>
        <v/>
      </c>
      <c r="J1760" s="91" t="str">
        <f>IF(IFERROR(SEARCH(J$6,$D1760),0)&gt;0,TRIM(VLOOKUP(J$6,'Lifeline-Capability XWalk'!$F$6:$G$38,2,FALSE)),"")</f>
        <v/>
      </c>
      <c r="K1760" s="91" t="str">
        <f>IF(IFERROR(SEARCH(K$6,$D1760),0)&gt;0,TRIM(VLOOKUP(K$6,'Lifeline-Capability XWalk'!$F$6:$G$38,2,FALSE)),"")</f>
        <v/>
      </c>
      <c r="L1760" s="91" t="str">
        <f>IF(IFERROR(SEARCH(L$6,$D1760),0)&gt;0,TRIM(VLOOKUP(L$6,'Lifeline-Capability XWalk'!$F$6:$G$38,2,FALSE)),"")</f>
        <v/>
      </c>
      <c r="M1760" s="91" t="str">
        <f>IF(IFERROR(SEARCH(M$6,$D1760),0)&gt;0,TRIM(VLOOKUP(M$6,'Lifeline-Capability XWalk'!$F$6:$G$38,2,FALSE)),"")</f>
        <v/>
      </c>
      <c r="N1760" s="91" t="str">
        <f>IF(IFERROR(SEARCH(N$6,$D1760),0)&gt;0,TRIM(VLOOKUP(N$6,'Lifeline-Capability XWalk'!$F$6:$G$38,2,FALSE)),"")</f>
        <v/>
      </c>
      <c r="O1760" s="91" t="str">
        <f>IF(IFERROR(SEARCH(O$6,$D1760),0)&gt;0,TRIM(VLOOKUP(O$6,'Lifeline-Capability XWalk'!$F$6:$G$38,2,FALSE)),"")</f>
        <v/>
      </c>
      <c r="P1760" s="91" t="str">
        <f>IF(IFERROR(SEARCH(P$6,$D1760),0)&gt;0,TRIM(VLOOKUP(P$6,'Lifeline-Capability XWalk'!$F$6:$G$38,2,FALSE)),"")</f>
        <v/>
      </c>
      <c r="Q1760" s="91" t="str">
        <f>IF(IFERROR(SEARCH(Q$6,$D1760),0)&gt;0,TRIM(VLOOKUP(Q$6,'Lifeline-Capability XWalk'!$F$6:$G$38,2,FALSE)),"")</f>
        <v/>
      </c>
      <c r="R1760" s="91" t="str">
        <f>IF(IFERROR(SEARCH(R$6,$D1760),0)&gt;0,TRIM(VLOOKUP(R$6,'Lifeline-Capability XWalk'!$F$6:$G$38,2,FALSE)),"")</f>
        <v/>
      </c>
      <c r="S1760" s="91" t="str">
        <f>IF(IFERROR(SEARCH(S$6,$D1760),0)&gt;0,TRIM(VLOOKUP(S$6,'Lifeline-Capability XWalk'!$F$6:$G$38,2,FALSE)),"")</f>
        <v/>
      </c>
      <c r="T1760" s="91" t="str">
        <f>IF(IFERROR(SEARCH(T$6,$D1760),0)&gt;0,TRIM(VLOOKUP(T$6,'Lifeline-Capability XWalk'!$F$6:$G$38,2,FALSE)),"")</f>
        <v/>
      </c>
      <c r="U1760" s="91" t="str">
        <f>IF(IFERROR(SEARCH(U$6,$D1760),0)&gt;0,TRIM(VLOOKUP(U$6,'Lifeline-Capability XWalk'!$F$6:$G$38,2,FALSE)),"")</f>
        <v/>
      </c>
      <c r="V1760" s="91" t="str">
        <f>IF(IFERROR(SEARCH(V$6,$D1760),0)&gt;0,TRIM(VLOOKUP(V$6,'Lifeline-Capability XWalk'!$F$6:$G$38,2,FALSE)),"")</f>
        <v/>
      </c>
      <c r="W1760" s="91" t="str">
        <f>IF(IFERROR(SEARCH(W$6,$D1760),0)&gt;0,TRIM(VLOOKUP(W$6,'Lifeline-Capability XWalk'!$F$6:$G$38,2,FALSE)),"")</f>
        <v/>
      </c>
      <c r="X1760" s="91" t="str">
        <f>IF(IFERROR(SEARCH(X$6,$D1760),0)&gt;0,TRIM(VLOOKUP(X$6,'Lifeline-Capability XWalk'!$F$6:$G$38,2,FALSE)),"")</f>
        <v/>
      </c>
      <c r="Y1760" s="91" t="str">
        <f>IF(IFERROR(SEARCH(Y$6,$D1760),0)&gt;0,TRIM(VLOOKUP(Y$6,'Lifeline-Capability XWalk'!$F$6:$G$38,2,FALSE)),"")</f>
        <v/>
      </c>
      <c r="Z1760" s="91" t="str">
        <f>IF(IFERROR(SEARCH(Z$6,$D1760),0)&gt;0,TRIM(VLOOKUP(Z$6,'Lifeline-Capability XWalk'!$F$6:$G$38,2,FALSE)),"")</f>
        <v>Safety and Security</v>
      </c>
      <c r="AA1760" s="91" t="str">
        <f>IF(IFERROR(SEARCH(AA$6,$D1760),0)&gt;0,TRIM(VLOOKUP(AA$6,'Lifeline-Capability XWalk'!$F$6:$G$38,2,FALSE)),"")</f>
        <v>Communications</v>
      </c>
      <c r="AB1760" s="91" t="str">
        <f>IF(IFERROR(SEARCH(AB$6,$D1760),0)&gt;0,TRIM(VLOOKUP(AB$6,'Lifeline-Capability XWalk'!$F$6:$G$38,2,FALSE)),"")</f>
        <v>Communications</v>
      </c>
      <c r="AC1760" s="91" t="str">
        <f>IF(IFERROR(SEARCH(AC$6,$D1760),0)&gt;0,TRIM(VLOOKUP(AC$6,'Lifeline-Capability XWalk'!$F$6:$G$38,2,FALSE)),"")</f>
        <v/>
      </c>
      <c r="AD1760" s="91" t="str">
        <f>IF(IFERROR(SEARCH(AD$6,$D1760),0)&gt;0,TRIM(VLOOKUP(AD$6,'Lifeline-Capability XWalk'!$F$6:$G$38,2,FALSE)),"")</f>
        <v/>
      </c>
      <c r="AE1760" s="91" t="str">
        <f>IF(IFERROR(SEARCH(AE$6,$D1760),0)&gt;0,TRIM(VLOOKUP(AE$6,'Lifeline-Capability XWalk'!$F$6:$G$38,2,FALSE)),"")</f>
        <v/>
      </c>
      <c r="AF1760" s="91" t="str">
        <f>IF(IFERROR(SEARCH(AF$6,$D1760),0)&gt;0,TRIM(VLOOKUP(AF$6,'Lifeline-Capability XWalk'!$F$6:$G$38,2,FALSE)),"")</f>
        <v/>
      </c>
      <c r="AG1760" s="91" t="str">
        <f>IF(IFERROR(SEARCH(AG$6,$D1760),0)&gt;0,TRIM(VLOOKUP(AG$6,'Lifeline-Capability XWalk'!$F$6:$G$38,2,FALSE)),"")</f>
        <v/>
      </c>
      <c r="AH1760" s="91" t="str">
        <f>IF(IFERROR(SEARCH(AH$6,$D1760),0)&gt;0,TRIM(VLOOKUP(AH$6,'Lifeline-Capability XWalk'!$F$6:$G$38,2,FALSE)),"")</f>
        <v/>
      </c>
      <c r="AI1760" s="91" t="str">
        <f>IF(IFERROR(SEARCH(AI$6,$D1760),0)&gt;0,TRIM(VLOOKUP(AI$6,'Lifeline-Capability XWalk'!$F$6:$G$38,2,FALSE)),"")</f>
        <v/>
      </c>
      <c r="AJ1760" s="91" t="str">
        <f>IF(IFERROR(SEARCH(AJ$6,$D1760),0)&gt;0,TRIM(VLOOKUP(AJ$6,'Lifeline-Capability XWalk'!$F$6:$G$38,2,FALSE)),"")</f>
        <v/>
      </c>
      <c r="AK1760" s="91" t="str">
        <f>IF(IFERROR(SEARCH(AK$6,$D1760),0)&gt;0,TRIM(VLOOKUP(AK$6,'Lifeline-Capability XWalk'!$F$6:$G$38,2,FALSE)),"")</f>
        <v/>
      </c>
      <c r="AL1760" s="92" t="str">
        <f>IF(IFERROR(SEARCH(AL$6,$D1760),0)&gt;0,TRIM(VLOOKUP(AL$6,'Lifeline-Capability XWalk'!$F$6:$G$38,2,FALSE)),"")</f>
        <v/>
      </c>
      <c r="AM1760" s="24" t="str">
        <f t="shared" si="108"/>
        <v>Safety and Security</v>
      </c>
      <c r="AN1760" s="24" t="str">
        <f t="shared" si="108"/>
        <v/>
      </c>
      <c r="AO1760" s="24" t="str">
        <f t="shared" si="108"/>
        <v/>
      </c>
      <c r="AP1760" s="24" t="str">
        <f t="shared" si="108"/>
        <v/>
      </c>
      <c r="AQ1760" s="24" t="str">
        <f t="shared" si="108"/>
        <v>Communications</v>
      </c>
      <c r="AR1760" s="24" t="str">
        <f t="shared" si="108"/>
        <v/>
      </c>
      <c r="AS1760" s="24" t="str">
        <f t="shared" si="108"/>
        <v/>
      </c>
      <c r="AT1760" s="24" t="str">
        <f t="shared" si="108"/>
        <v/>
      </c>
      <c r="AU1760" s="24" t="str">
        <f t="shared" si="108"/>
        <v/>
      </c>
    </row>
    <row r="1761" spans="1:47" ht="32.1" customHeight="1" x14ac:dyDescent="0.2">
      <c r="A1761" s="143" t="s">
        <v>1114</v>
      </c>
      <c r="B1761" s="144" t="s">
        <v>1313</v>
      </c>
      <c r="C1761" s="144" t="s">
        <v>2299</v>
      </c>
      <c r="D1761" s="124" t="s">
        <v>2236</v>
      </c>
      <c r="E1761" s="64" t="str">
        <f t="shared" si="107"/>
        <v>Communications</v>
      </c>
      <c r="F1761" s="70" t="s">
        <v>2174</v>
      </c>
      <c r="G1761" s="90" t="str">
        <f>IF(IFERROR(SEARCH(G$6,$D1761),0)&gt;0,TRIM(VLOOKUP(G$6,'Lifeline-Capability XWalk'!$F$6:$G$38,2,FALSE)),"")</f>
        <v/>
      </c>
      <c r="H1761" s="91" t="str">
        <f>IF(IFERROR(SEARCH(H$6,$D1761),0)&gt;0,TRIM(VLOOKUP(H$6,'Lifeline-Capability XWalk'!$F$6:$G$38,2,FALSE)),"")</f>
        <v/>
      </c>
      <c r="I1761" s="91" t="str">
        <f>IF(IFERROR(SEARCH(I$6,$D1761),0)&gt;0,TRIM(VLOOKUP(I$6,'Lifeline-Capability XWalk'!$F$6:$G$38,2,FALSE)),"")</f>
        <v/>
      </c>
      <c r="J1761" s="91" t="str">
        <f>IF(IFERROR(SEARCH(J$6,$D1761),0)&gt;0,TRIM(VLOOKUP(J$6,'Lifeline-Capability XWalk'!$F$6:$G$38,2,FALSE)),"")</f>
        <v/>
      </c>
      <c r="K1761" s="91" t="str">
        <f>IF(IFERROR(SEARCH(K$6,$D1761),0)&gt;0,TRIM(VLOOKUP(K$6,'Lifeline-Capability XWalk'!$F$6:$G$38,2,FALSE)),"")</f>
        <v/>
      </c>
      <c r="L1761" s="91" t="str">
        <f>IF(IFERROR(SEARCH(L$6,$D1761),0)&gt;0,TRIM(VLOOKUP(L$6,'Lifeline-Capability XWalk'!$F$6:$G$38,2,FALSE)),"")</f>
        <v/>
      </c>
      <c r="M1761" s="91" t="str">
        <f>IF(IFERROR(SEARCH(M$6,$D1761),0)&gt;0,TRIM(VLOOKUP(M$6,'Lifeline-Capability XWalk'!$F$6:$G$38,2,FALSE)),"")</f>
        <v/>
      </c>
      <c r="N1761" s="91" t="str">
        <f>IF(IFERROR(SEARCH(N$6,$D1761),0)&gt;0,TRIM(VLOOKUP(N$6,'Lifeline-Capability XWalk'!$F$6:$G$38,2,FALSE)),"")</f>
        <v/>
      </c>
      <c r="O1761" s="91" t="str">
        <f>IF(IFERROR(SEARCH(O$6,$D1761),0)&gt;0,TRIM(VLOOKUP(O$6,'Lifeline-Capability XWalk'!$F$6:$G$38,2,FALSE)),"")</f>
        <v/>
      </c>
      <c r="P1761" s="91" t="str">
        <f>IF(IFERROR(SEARCH(P$6,$D1761),0)&gt;0,TRIM(VLOOKUP(P$6,'Lifeline-Capability XWalk'!$F$6:$G$38,2,FALSE)),"")</f>
        <v/>
      </c>
      <c r="Q1761" s="91" t="str">
        <f>IF(IFERROR(SEARCH(Q$6,$D1761),0)&gt;0,TRIM(VLOOKUP(Q$6,'Lifeline-Capability XWalk'!$F$6:$G$38,2,FALSE)),"")</f>
        <v/>
      </c>
      <c r="R1761" s="91" t="str">
        <f>IF(IFERROR(SEARCH(R$6,$D1761),0)&gt;0,TRIM(VLOOKUP(R$6,'Lifeline-Capability XWalk'!$F$6:$G$38,2,FALSE)),"")</f>
        <v/>
      </c>
      <c r="S1761" s="91" t="str">
        <f>IF(IFERROR(SEARCH(S$6,$D1761),0)&gt;0,TRIM(VLOOKUP(S$6,'Lifeline-Capability XWalk'!$F$6:$G$38,2,FALSE)),"")</f>
        <v/>
      </c>
      <c r="T1761" s="91" t="str">
        <f>IF(IFERROR(SEARCH(T$6,$D1761),0)&gt;0,TRIM(VLOOKUP(T$6,'Lifeline-Capability XWalk'!$F$6:$G$38,2,FALSE)),"")</f>
        <v/>
      </c>
      <c r="U1761" s="91" t="str">
        <f>IF(IFERROR(SEARCH(U$6,$D1761),0)&gt;0,TRIM(VLOOKUP(U$6,'Lifeline-Capability XWalk'!$F$6:$G$38,2,FALSE)),"")</f>
        <v/>
      </c>
      <c r="V1761" s="91" t="str">
        <f>IF(IFERROR(SEARCH(V$6,$D1761),0)&gt;0,TRIM(VLOOKUP(V$6,'Lifeline-Capability XWalk'!$F$6:$G$38,2,FALSE)),"")</f>
        <v/>
      </c>
      <c r="W1761" s="91" t="str">
        <f>IF(IFERROR(SEARCH(W$6,$D1761),0)&gt;0,TRIM(VLOOKUP(W$6,'Lifeline-Capability XWalk'!$F$6:$G$38,2,FALSE)),"")</f>
        <v/>
      </c>
      <c r="X1761" s="91" t="str">
        <f>IF(IFERROR(SEARCH(X$6,$D1761),0)&gt;0,TRIM(VLOOKUP(X$6,'Lifeline-Capability XWalk'!$F$6:$G$38,2,FALSE)),"")</f>
        <v/>
      </c>
      <c r="Y1761" s="91" t="str">
        <f>IF(IFERROR(SEARCH(Y$6,$D1761),0)&gt;0,TRIM(VLOOKUP(Y$6,'Lifeline-Capability XWalk'!$F$6:$G$38,2,FALSE)),"")</f>
        <v/>
      </c>
      <c r="Z1761" s="91" t="str">
        <f>IF(IFERROR(SEARCH(Z$6,$D1761),0)&gt;0,TRIM(VLOOKUP(Z$6,'Lifeline-Capability XWalk'!$F$6:$G$38,2,FALSE)),"")</f>
        <v/>
      </c>
      <c r="AA1761" s="91" t="str">
        <f>IF(IFERROR(SEARCH(AA$6,$D1761),0)&gt;0,TRIM(VLOOKUP(AA$6,'Lifeline-Capability XWalk'!$F$6:$G$38,2,FALSE)),"")</f>
        <v/>
      </c>
      <c r="AB1761" s="91" t="str">
        <f>IF(IFERROR(SEARCH(AB$6,$D1761),0)&gt;0,TRIM(VLOOKUP(AB$6,'Lifeline-Capability XWalk'!$F$6:$G$38,2,FALSE)),"")</f>
        <v/>
      </c>
      <c r="AC1761" s="91" t="str">
        <f>IF(IFERROR(SEARCH(AC$6,$D1761),0)&gt;0,TRIM(VLOOKUP(AC$6,'Lifeline-Capability XWalk'!$F$6:$G$38,2,FALSE)),"")</f>
        <v/>
      </c>
      <c r="AD1761" s="91" t="str">
        <f>IF(IFERROR(SEARCH(AD$6,$D1761),0)&gt;0,TRIM(VLOOKUP(AD$6,'Lifeline-Capability XWalk'!$F$6:$G$38,2,FALSE)),"")</f>
        <v/>
      </c>
      <c r="AE1761" s="91" t="str">
        <f>IF(IFERROR(SEARCH(AE$6,$D1761),0)&gt;0,TRIM(VLOOKUP(AE$6,'Lifeline-Capability XWalk'!$F$6:$G$38,2,FALSE)),"")</f>
        <v/>
      </c>
      <c r="AF1761" s="91" t="str">
        <f>IF(IFERROR(SEARCH(AF$6,$D1761),0)&gt;0,TRIM(VLOOKUP(AF$6,'Lifeline-Capability XWalk'!$F$6:$G$38,2,FALSE)),"")</f>
        <v>Communications</v>
      </c>
      <c r="AG1761" s="91" t="str">
        <f>IF(IFERROR(SEARCH(AG$6,$D1761),0)&gt;0,TRIM(VLOOKUP(AG$6,'Lifeline-Capability XWalk'!$F$6:$G$38,2,FALSE)),"")</f>
        <v/>
      </c>
      <c r="AH1761" s="91" t="str">
        <f>IF(IFERROR(SEARCH(AH$6,$D1761),0)&gt;0,TRIM(VLOOKUP(AH$6,'Lifeline-Capability XWalk'!$F$6:$G$38,2,FALSE)),"")</f>
        <v/>
      </c>
      <c r="AI1761" s="91" t="str">
        <f>IF(IFERROR(SEARCH(AI$6,$D1761),0)&gt;0,TRIM(VLOOKUP(AI$6,'Lifeline-Capability XWalk'!$F$6:$G$38,2,FALSE)),"")</f>
        <v/>
      </c>
      <c r="AJ1761" s="91" t="str">
        <f>IF(IFERROR(SEARCH(AJ$6,$D1761),0)&gt;0,TRIM(VLOOKUP(AJ$6,'Lifeline-Capability XWalk'!$F$6:$G$38,2,FALSE)),"")</f>
        <v/>
      </c>
      <c r="AK1761" s="91" t="str">
        <f>IF(IFERROR(SEARCH(AK$6,$D1761),0)&gt;0,TRIM(VLOOKUP(AK$6,'Lifeline-Capability XWalk'!$F$6:$G$38,2,FALSE)),"")</f>
        <v/>
      </c>
      <c r="AL1761" s="92" t="str">
        <f>IF(IFERROR(SEARCH(AL$6,$D1761),0)&gt;0,TRIM(VLOOKUP(AL$6,'Lifeline-Capability XWalk'!$F$6:$G$38,2,FALSE)),"")</f>
        <v/>
      </c>
      <c r="AM1761" s="24" t="str">
        <f t="shared" si="108"/>
        <v/>
      </c>
      <c r="AN1761" s="24" t="str">
        <f t="shared" si="108"/>
        <v/>
      </c>
      <c r="AO1761" s="24" t="str">
        <f t="shared" si="108"/>
        <v/>
      </c>
      <c r="AP1761" s="24" t="str">
        <f t="shared" si="108"/>
        <v/>
      </c>
      <c r="AQ1761" s="24" t="str">
        <f t="shared" si="108"/>
        <v>Communications</v>
      </c>
      <c r="AR1761" s="24" t="str">
        <f t="shared" si="108"/>
        <v/>
      </c>
      <c r="AS1761" s="24" t="str">
        <f t="shared" si="108"/>
        <v/>
      </c>
      <c r="AT1761" s="24" t="str">
        <f t="shared" si="108"/>
        <v/>
      </c>
      <c r="AU1761" s="24" t="str">
        <f t="shared" si="108"/>
        <v/>
      </c>
    </row>
    <row r="1762" spans="1:47" ht="32.1" customHeight="1" x14ac:dyDescent="0.2">
      <c r="A1762" s="143" t="s">
        <v>1113</v>
      </c>
      <c r="B1762" s="144" t="s">
        <v>1310</v>
      </c>
      <c r="C1762" s="144" t="s">
        <v>2299</v>
      </c>
      <c r="D1762" s="124" t="s">
        <v>2236</v>
      </c>
      <c r="E1762" s="64" t="str">
        <f t="shared" si="107"/>
        <v>Communications</v>
      </c>
      <c r="F1762" s="70" t="s">
        <v>2175</v>
      </c>
      <c r="G1762" s="90" t="str">
        <f>IF(IFERROR(SEARCH(G$6,$D1762),0)&gt;0,TRIM(VLOOKUP(G$6,'Lifeline-Capability XWalk'!$F$6:$G$38,2,FALSE)),"")</f>
        <v/>
      </c>
      <c r="H1762" s="91" t="str">
        <f>IF(IFERROR(SEARCH(H$6,$D1762),0)&gt;0,TRIM(VLOOKUP(H$6,'Lifeline-Capability XWalk'!$F$6:$G$38,2,FALSE)),"")</f>
        <v/>
      </c>
      <c r="I1762" s="91" t="str">
        <f>IF(IFERROR(SEARCH(I$6,$D1762),0)&gt;0,TRIM(VLOOKUP(I$6,'Lifeline-Capability XWalk'!$F$6:$G$38,2,FALSE)),"")</f>
        <v/>
      </c>
      <c r="J1762" s="91" t="str">
        <f>IF(IFERROR(SEARCH(J$6,$D1762),0)&gt;0,TRIM(VLOOKUP(J$6,'Lifeline-Capability XWalk'!$F$6:$G$38,2,FALSE)),"")</f>
        <v/>
      </c>
      <c r="K1762" s="91" t="str">
        <f>IF(IFERROR(SEARCH(K$6,$D1762),0)&gt;0,TRIM(VLOOKUP(K$6,'Lifeline-Capability XWalk'!$F$6:$G$38,2,FALSE)),"")</f>
        <v/>
      </c>
      <c r="L1762" s="91" t="str">
        <f>IF(IFERROR(SEARCH(L$6,$D1762),0)&gt;0,TRIM(VLOOKUP(L$6,'Lifeline-Capability XWalk'!$F$6:$G$38,2,FALSE)),"")</f>
        <v/>
      </c>
      <c r="M1762" s="91" t="str">
        <f>IF(IFERROR(SEARCH(M$6,$D1762),0)&gt;0,TRIM(VLOOKUP(M$6,'Lifeline-Capability XWalk'!$F$6:$G$38,2,FALSE)),"")</f>
        <v/>
      </c>
      <c r="N1762" s="91" t="str">
        <f>IF(IFERROR(SEARCH(N$6,$D1762),0)&gt;0,TRIM(VLOOKUP(N$6,'Lifeline-Capability XWalk'!$F$6:$G$38,2,FALSE)),"")</f>
        <v/>
      </c>
      <c r="O1762" s="91" t="str">
        <f>IF(IFERROR(SEARCH(O$6,$D1762),0)&gt;0,TRIM(VLOOKUP(O$6,'Lifeline-Capability XWalk'!$F$6:$G$38,2,FALSE)),"")</f>
        <v/>
      </c>
      <c r="P1762" s="91" t="str">
        <f>IF(IFERROR(SEARCH(P$6,$D1762),0)&gt;0,TRIM(VLOOKUP(P$6,'Lifeline-Capability XWalk'!$F$6:$G$38,2,FALSE)),"")</f>
        <v/>
      </c>
      <c r="Q1762" s="91" t="str">
        <f>IF(IFERROR(SEARCH(Q$6,$D1762),0)&gt;0,TRIM(VLOOKUP(Q$6,'Lifeline-Capability XWalk'!$F$6:$G$38,2,FALSE)),"")</f>
        <v/>
      </c>
      <c r="R1762" s="91" t="str">
        <f>IF(IFERROR(SEARCH(R$6,$D1762),0)&gt;0,TRIM(VLOOKUP(R$6,'Lifeline-Capability XWalk'!$F$6:$G$38,2,FALSE)),"")</f>
        <v/>
      </c>
      <c r="S1762" s="91" t="str">
        <f>IF(IFERROR(SEARCH(S$6,$D1762),0)&gt;0,TRIM(VLOOKUP(S$6,'Lifeline-Capability XWalk'!$F$6:$G$38,2,FALSE)),"")</f>
        <v/>
      </c>
      <c r="T1762" s="91" t="str">
        <f>IF(IFERROR(SEARCH(T$6,$D1762),0)&gt;0,TRIM(VLOOKUP(T$6,'Lifeline-Capability XWalk'!$F$6:$G$38,2,FALSE)),"")</f>
        <v/>
      </c>
      <c r="U1762" s="91" t="str">
        <f>IF(IFERROR(SEARCH(U$6,$D1762),0)&gt;0,TRIM(VLOOKUP(U$6,'Lifeline-Capability XWalk'!$F$6:$G$38,2,FALSE)),"")</f>
        <v/>
      </c>
      <c r="V1762" s="91" t="str">
        <f>IF(IFERROR(SEARCH(V$6,$D1762),0)&gt;0,TRIM(VLOOKUP(V$6,'Lifeline-Capability XWalk'!$F$6:$G$38,2,FALSE)),"")</f>
        <v/>
      </c>
      <c r="W1762" s="91" t="str">
        <f>IF(IFERROR(SEARCH(W$6,$D1762),0)&gt;0,TRIM(VLOOKUP(W$6,'Lifeline-Capability XWalk'!$F$6:$G$38,2,FALSE)),"")</f>
        <v/>
      </c>
      <c r="X1762" s="91" t="str">
        <f>IF(IFERROR(SEARCH(X$6,$D1762),0)&gt;0,TRIM(VLOOKUP(X$6,'Lifeline-Capability XWalk'!$F$6:$G$38,2,FALSE)),"")</f>
        <v/>
      </c>
      <c r="Y1762" s="91" t="str">
        <f>IF(IFERROR(SEARCH(Y$6,$D1762),0)&gt;0,TRIM(VLOOKUP(Y$6,'Lifeline-Capability XWalk'!$F$6:$G$38,2,FALSE)),"")</f>
        <v/>
      </c>
      <c r="Z1762" s="91" t="str">
        <f>IF(IFERROR(SEARCH(Z$6,$D1762),0)&gt;0,TRIM(VLOOKUP(Z$6,'Lifeline-Capability XWalk'!$F$6:$G$38,2,FALSE)),"")</f>
        <v/>
      </c>
      <c r="AA1762" s="91" t="str">
        <f>IF(IFERROR(SEARCH(AA$6,$D1762),0)&gt;0,TRIM(VLOOKUP(AA$6,'Lifeline-Capability XWalk'!$F$6:$G$38,2,FALSE)),"")</f>
        <v/>
      </c>
      <c r="AB1762" s="91" t="str">
        <f>IF(IFERROR(SEARCH(AB$6,$D1762),0)&gt;0,TRIM(VLOOKUP(AB$6,'Lifeline-Capability XWalk'!$F$6:$G$38,2,FALSE)),"")</f>
        <v/>
      </c>
      <c r="AC1762" s="91" t="str">
        <f>IF(IFERROR(SEARCH(AC$6,$D1762),0)&gt;0,TRIM(VLOOKUP(AC$6,'Lifeline-Capability XWalk'!$F$6:$G$38,2,FALSE)),"")</f>
        <v/>
      </c>
      <c r="AD1762" s="91" t="str">
        <f>IF(IFERROR(SEARCH(AD$6,$D1762),0)&gt;0,TRIM(VLOOKUP(AD$6,'Lifeline-Capability XWalk'!$F$6:$G$38,2,FALSE)),"")</f>
        <v/>
      </c>
      <c r="AE1762" s="91" t="str">
        <f>IF(IFERROR(SEARCH(AE$6,$D1762),0)&gt;0,TRIM(VLOOKUP(AE$6,'Lifeline-Capability XWalk'!$F$6:$G$38,2,FALSE)),"")</f>
        <v/>
      </c>
      <c r="AF1762" s="91" t="str">
        <f>IF(IFERROR(SEARCH(AF$6,$D1762),0)&gt;0,TRIM(VLOOKUP(AF$6,'Lifeline-Capability XWalk'!$F$6:$G$38,2,FALSE)),"")</f>
        <v>Communications</v>
      </c>
      <c r="AG1762" s="91" t="str">
        <f>IF(IFERROR(SEARCH(AG$6,$D1762),0)&gt;0,TRIM(VLOOKUP(AG$6,'Lifeline-Capability XWalk'!$F$6:$G$38,2,FALSE)),"")</f>
        <v/>
      </c>
      <c r="AH1762" s="91" t="str">
        <f>IF(IFERROR(SEARCH(AH$6,$D1762),0)&gt;0,TRIM(VLOOKUP(AH$6,'Lifeline-Capability XWalk'!$F$6:$G$38,2,FALSE)),"")</f>
        <v/>
      </c>
      <c r="AI1762" s="91" t="str">
        <f>IF(IFERROR(SEARCH(AI$6,$D1762),0)&gt;0,TRIM(VLOOKUP(AI$6,'Lifeline-Capability XWalk'!$F$6:$G$38,2,FALSE)),"")</f>
        <v/>
      </c>
      <c r="AJ1762" s="91" t="str">
        <f>IF(IFERROR(SEARCH(AJ$6,$D1762),0)&gt;0,TRIM(VLOOKUP(AJ$6,'Lifeline-Capability XWalk'!$F$6:$G$38,2,FALSE)),"")</f>
        <v/>
      </c>
      <c r="AK1762" s="91" t="str">
        <f>IF(IFERROR(SEARCH(AK$6,$D1762),0)&gt;0,TRIM(VLOOKUP(AK$6,'Lifeline-Capability XWalk'!$F$6:$G$38,2,FALSE)),"")</f>
        <v/>
      </c>
      <c r="AL1762" s="92" t="str">
        <f>IF(IFERROR(SEARCH(AL$6,$D1762),0)&gt;0,TRIM(VLOOKUP(AL$6,'Lifeline-Capability XWalk'!$F$6:$G$38,2,FALSE)),"")</f>
        <v/>
      </c>
      <c r="AM1762" s="24" t="str">
        <f t="shared" si="108"/>
        <v/>
      </c>
      <c r="AN1762" s="24" t="str">
        <f t="shared" si="108"/>
        <v/>
      </c>
      <c r="AO1762" s="24" t="str">
        <f t="shared" si="108"/>
        <v/>
      </c>
      <c r="AP1762" s="24" t="str">
        <f t="shared" si="108"/>
        <v/>
      </c>
      <c r="AQ1762" s="24" t="str">
        <f t="shared" si="108"/>
        <v>Communications</v>
      </c>
      <c r="AR1762" s="24" t="str">
        <f t="shared" si="108"/>
        <v/>
      </c>
      <c r="AS1762" s="24" t="str">
        <f t="shared" si="108"/>
        <v/>
      </c>
      <c r="AT1762" s="24" t="str">
        <f t="shared" si="108"/>
        <v/>
      </c>
      <c r="AU1762" s="24" t="str">
        <f t="shared" si="108"/>
        <v/>
      </c>
    </row>
    <row r="1763" spans="1:47" ht="32.1" customHeight="1" x14ac:dyDescent="0.2">
      <c r="A1763" s="143" t="s">
        <v>1113</v>
      </c>
      <c r="B1763" s="144" t="s">
        <v>1310</v>
      </c>
      <c r="C1763" s="144" t="s">
        <v>2299</v>
      </c>
      <c r="D1763" s="124" t="s">
        <v>2237</v>
      </c>
      <c r="E1763" s="64" t="str">
        <f t="shared" si="107"/>
        <v>Safety and Security, Communications</v>
      </c>
      <c r="F1763" s="70" t="s">
        <v>2176</v>
      </c>
      <c r="G1763" s="90" t="str">
        <f>IF(IFERROR(SEARCH(G$6,$D1763),0)&gt;0,TRIM(VLOOKUP(G$6,'Lifeline-Capability XWalk'!$F$6:$G$38,2,FALSE)),"")</f>
        <v/>
      </c>
      <c r="H1763" s="91" t="str">
        <f>IF(IFERROR(SEARCH(H$6,$D1763),0)&gt;0,TRIM(VLOOKUP(H$6,'Lifeline-Capability XWalk'!$F$6:$G$38,2,FALSE)),"")</f>
        <v/>
      </c>
      <c r="I1763" s="91" t="str">
        <f>IF(IFERROR(SEARCH(I$6,$D1763),0)&gt;0,TRIM(VLOOKUP(I$6,'Lifeline-Capability XWalk'!$F$6:$G$38,2,FALSE)),"")</f>
        <v/>
      </c>
      <c r="J1763" s="91" t="str">
        <f>IF(IFERROR(SEARCH(J$6,$D1763),0)&gt;0,TRIM(VLOOKUP(J$6,'Lifeline-Capability XWalk'!$F$6:$G$38,2,FALSE)),"")</f>
        <v/>
      </c>
      <c r="K1763" s="91" t="str">
        <f>IF(IFERROR(SEARCH(K$6,$D1763),0)&gt;0,TRIM(VLOOKUP(K$6,'Lifeline-Capability XWalk'!$F$6:$G$38,2,FALSE)),"")</f>
        <v/>
      </c>
      <c r="L1763" s="91" t="str">
        <f>IF(IFERROR(SEARCH(L$6,$D1763),0)&gt;0,TRIM(VLOOKUP(L$6,'Lifeline-Capability XWalk'!$F$6:$G$38,2,FALSE)),"")</f>
        <v/>
      </c>
      <c r="M1763" s="91" t="str">
        <f>IF(IFERROR(SEARCH(M$6,$D1763),0)&gt;0,TRIM(VLOOKUP(M$6,'Lifeline-Capability XWalk'!$F$6:$G$38,2,FALSE)),"")</f>
        <v/>
      </c>
      <c r="N1763" s="91" t="str">
        <f>IF(IFERROR(SEARCH(N$6,$D1763),0)&gt;0,TRIM(VLOOKUP(N$6,'Lifeline-Capability XWalk'!$F$6:$G$38,2,FALSE)),"")</f>
        <v/>
      </c>
      <c r="O1763" s="91" t="str">
        <f>IF(IFERROR(SEARCH(O$6,$D1763),0)&gt;0,TRIM(VLOOKUP(O$6,'Lifeline-Capability XWalk'!$F$6:$G$38,2,FALSE)),"")</f>
        <v/>
      </c>
      <c r="P1763" s="91" t="str">
        <f>IF(IFERROR(SEARCH(P$6,$D1763),0)&gt;0,TRIM(VLOOKUP(P$6,'Lifeline-Capability XWalk'!$F$6:$G$38,2,FALSE)),"")</f>
        <v/>
      </c>
      <c r="Q1763" s="91" t="str">
        <f>IF(IFERROR(SEARCH(Q$6,$D1763),0)&gt;0,TRIM(VLOOKUP(Q$6,'Lifeline-Capability XWalk'!$F$6:$G$38,2,FALSE)),"")</f>
        <v/>
      </c>
      <c r="R1763" s="91" t="str">
        <f>IF(IFERROR(SEARCH(R$6,$D1763),0)&gt;0,TRIM(VLOOKUP(R$6,'Lifeline-Capability XWalk'!$F$6:$G$38,2,FALSE)),"")</f>
        <v/>
      </c>
      <c r="S1763" s="91" t="str">
        <f>IF(IFERROR(SEARCH(S$6,$D1763),0)&gt;0,TRIM(VLOOKUP(S$6,'Lifeline-Capability XWalk'!$F$6:$G$38,2,FALSE)),"")</f>
        <v/>
      </c>
      <c r="T1763" s="91" t="str">
        <f>IF(IFERROR(SEARCH(T$6,$D1763),0)&gt;0,TRIM(VLOOKUP(T$6,'Lifeline-Capability XWalk'!$F$6:$G$38,2,FALSE)),"")</f>
        <v/>
      </c>
      <c r="U1763" s="91" t="str">
        <f>IF(IFERROR(SEARCH(U$6,$D1763),0)&gt;0,TRIM(VLOOKUP(U$6,'Lifeline-Capability XWalk'!$F$6:$G$38,2,FALSE)),"")</f>
        <v/>
      </c>
      <c r="V1763" s="91" t="str">
        <f>IF(IFERROR(SEARCH(V$6,$D1763),0)&gt;0,TRIM(VLOOKUP(V$6,'Lifeline-Capability XWalk'!$F$6:$G$38,2,FALSE)),"")</f>
        <v/>
      </c>
      <c r="W1763" s="91" t="str">
        <f>IF(IFERROR(SEARCH(W$6,$D1763),0)&gt;0,TRIM(VLOOKUP(W$6,'Lifeline-Capability XWalk'!$F$6:$G$38,2,FALSE)),"")</f>
        <v/>
      </c>
      <c r="X1763" s="91" t="str">
        <f>IF(IFERROR(SEARCH(X$6,$D1763),0)&gt;0,TRIM(VLOOKUP(X$6,'Lifeline-Capability XWalk'!$F$6:$G$38,2,FALSE)),"")</f>
        <v/>
      </c>
      <c r="Y1763" s="91" t="str">
        <f>IF(IFERROR(SEARCH(Y$6,$D1763),0)&gt;0,TRIM(VLOOKUP(Y$6,'Lifeline-Capability XWalk'!$F$6:$G$38,2,FALSE)),"")</f>
        <v/>
      </c>
      <c r="Z1763" s="91" t="str">
        <f>IF(IFERROR(SEARCH(Z$6,$D1763),0)&gt;0,TRIM(VLOOKUP(Z$6,'Lifeline-Capability XWalk'!$F$6:$G$38,2,FALSE)),"")</f>
        <v>Safety and Security</v>
      </c>
      <c r="AA1763" s="91" t="str">
        <f>IF(IFERROR(SEARCH(AA$6,$D1763),0)&gt;0,TRIM(VLOOKUP(AA$6,'Lifeline-Capability XWalk'!$F$6:$G$38,2,FALSE)),"")</f>
        <v>Communications</v>
      </c>
      <c r="AB1763" s="91" t="str">
        <f>IF(IFERROR(SEARCH(AB$6,$D1763),0)&gt;0,TRIM(VLOOKUP(AB$6,'Lifeline-Capability XWalk'!$F$6:$G$38,2,FALSE)),"")</f>
        <v>Communications</v>
      </c>
      <c r="AC1763" s="91" t="str">
        <f>IF(IFERROR(SEARCH(AC$6,$D1763),0)&gt;0,TRIM(VLOOKUP(AC$6,'Lifeline-Capability XWalk'!$F$6:$G$38,2,FALSE)),"")</f>
        <v/>
      </c>
      <c r="AD1763" s="91" t="str">
        <f>IF(IFERROR(SEARCH(AD$6,$D1763),0)&gt;0,TRIM(VLOOKUP(AD$6,'Lifeline-Capability XWalk'!$F$6:$G$38,2,FALSE)),"")</f>
        <v/>
      </c>
      <c r="AE1763" s="91" t="str">
        <f>IF(IFERROR(SEARCH(AE$6,$D1763),0)&gt;0,TRIM(VLOOKUP(AE$6,'Lifeline-Capability XWalk'!$F$6:$G$38,2,FALSE)),"")</f>
        <v/>
      </c>
      <c r="AF1763" s="91" t="str">
        <f>IF(IFERROR(SEARCH(AF$6,$D1763),0)&gt;0,TRIM(VLOOKUP(AF$6,'Lifeline-Capability XWalk'!$F$6:$G$38,2,FALSE)),"")</f>
        <v/>
      </c>
      <c r="AG1763" s="91" t="str">
        <f>IF(IFERROR(SEARCH(AG$6,$D1763),0)&gt;0,TRIM(VLOOKUP(AG$6,'Lifeline-Capability XWalk'!$F$6:$G$38,2,FALSE)),"")</f>
        <v/>
      </c>
      <c r="AH1763" s="91" t="str">
        <f>IF(IFERROR(SEARCH(AH$6,$D1763),0)&gt;0,TRIM(VLOOKUP(AH$6,'Lifeline-Capability XWalk'!$F$6:$G$38,2,FALSE)),"")</f>
        <v/>
      </c>
      <c r="AI1763" s="91" t="str">
        <f>IF(IFERROR(SEARCH(AI$6,$D1763),0)&gt;0,TRIM(VLOOKUP(AI$6,'Lifeline-Capability XWalk'!$F$6:$G$38,2,FALSE)),"")</f>
        <v/>
      </c>
      <c r="AJ1763" s="91" t="str">
        <f>IF(IFERROR(SEARCH(AJ$6,$D1763),0)&gt;0,TRIM(VLOOKUP(AJ$6,'Lifeline-Capability XWalk'!$F$6:$G$38,2,FALSE)),"")</f>
        <v/>
      </c>
      <c r="AK1763" s="91" t="str">
        <f>IF(IFERROR(SEARCH(AK$6,$D1763),0)&gt;0,TRIM(VLOOKUP(AK$6,'Lifeline-Capability XWalk'!$F$6:$G$38,2,FALSE)),"")</f>
        <v/>
      </c>
      <c r="AL1763" s="92" t="str">
        <f>IF(IFERROR(SEARCH(AL$6,$D1763),0)&gt;0,TRIM(VLOOKUP(AL$6,'Lifeline-Capability XWalk'!$F$6:$G$38,2,FALSE)),"")</f>
        <v/>
      </c>
      <c r="AM1763" s="24" t="str">
        <f t="shared" si="108"/>
        <v>Safety and Security</v>
      </c>
      <c r="AN1763" s="24" t="str">
        <f t="shared" si="108"/>
        <v/>
      </c>
      <c r="AO1763" s="24" t="str">
        <f t="shared" si="108"/>
        <v/>
      </c>
      <c r="AP1763" s="24" t="str">
        <f t="shared" si="108"/>
        <v/>
      </c>
      <c r="AQ1763" s="24" t="str">
        <f t="shared" si="108"/>
        <v>Communications</v>
      </c>
      <c r="AR1763" s="24" t="str">
        <f t="shared" si="108"/>
        <v/>
      </c>
      <c r="AS1763" s="24" t="str">
        <f t="shared" si="108"/>
        <v/>
      </c>
      <c r="AT1763" s="24" t="str">
        <f t="shared" si="108"/>
        <v/>
      </c>
      <c r="AU1763" s="24" t="str">
        <f t="shared" si="108"/>
        <v/>
      </c>
    </row>
    <row r="1764" spans="1:47" ht="32.1" customHeight="1" x14ac:dyDescent="0.2">
      <c r="A1764" s="143" t="s">
        <v>1113</v>
      </c>
      <c r="B1764" s="144" t="s">
        <v>1310</v>
      </c>
      <c r="C1764" s="144" t="s">
        <v>1393</v>
      </c>
      <c r="D1764" s="124" t="s">
        <v>2235</v>
      </c>
      <c r="E1764" s="64" t="str">
        <f t="shared" si="107"/>
        <v>Safety and Security, Communications</v>
      </c>
      <c r="F1764" s="70" t="s">
        <v>2177</v>
      </c>
      <c r="G1764" s="90" t="str">
        <f>IF(IFERROR(SEARCH(G$6,$D1764),0)&gt;0,TRIM(VLOOKUP(G$6,'Lifeline-Capability XWalk'!$F$6:$G$38,2,FALSE)),"")</f>
        <v/>
      </c>
      <c r="H1764" s="91" t="str">
        <f>IF(IFERROR(SEARCH(H$6,$D1764),0)&gt;0,TRIM(VLOOKUP(H$6,'Lifeline-Capability XWalk'!$F$6:$G$38,2,FALSE)),"")</f>
        <v/>
      </c>
      <c r="I1764" s="91" t="str">
        <f>IF(IFERROR(SEARCH(I$6,$D1764),0)&gt;0,TRIM(VLOOKUP(I$6,'Lifeline-Capability XWalk'!$F$6:$G$38,2,FALSE)),"")</f>
        <v/>
      </c>
      <c r="J1764" s="91" t="str">
        <f>IF(IFERROR(SEARCH(J$6,$D1764),0)&gt;0,TRIM(VLOOKUP(J$6,'Lifeline-Capability XWalk'!$F$6:$G$38,2,FALSE)),"")</f>
        <v/>
      </c>
      <c r="K1764" s="91" t="str">
        <f>IF(IFERROR(SEARCH(K$6,$D1764),0)&gt;0,TRIM(VLOOKUP(K$6,'Lifeline-Capability XWalk'!$F$6:$G$38,2,FALSE)),"")</f>
        <v/>
      </c>
      <c r="L1764" s="91" t="str">
        <f>IF(IFERROR(SEARCH(L$6,$D1764),0)&gt;0,TRIM(VLOOKUP(L$6,'Lifeline-Capability XWalk'!$F$6:$G$38,2,FALSE)),"")</f>
        <v/>
      </c>
      <c r="M1764" s="91" t="str">
        <f>IF(IFERROR(SEARCH(M$6,$D1764),0)&gt;0,TRIM(VLOOKUP(M$6,'Lifeline-Capability XWalk'!$F$6:$G$38,2,FALSE)),"")</f>
        <v/>
      </c>
      <c r="N1764" s="91" t="str">
        <f>IF(IFERROR(SEARCH(N$6,$D1764),0)&gt;0,TRIM(VLOOKUP(N$6,'Lifeline-Capability XWalk'!$F$6:$G$38,2,FALSE)),"")</f>
        <v/>
      </c>
      <c r="O1764" s="91" t="str">
        <f>IF(IFERROR(SEARCH(O$6,$D1764),0)&gt;0,TRIM(VLOOKUP(O$6,'Lifeline-Capability XWalk'!$F$6:$G$38,2,FALSE)),"")</f>
        <v/>
      </c>
      <c r="P1764" s="91" t="str">
        <f>IF(IFERROR(SEARCH(P$6,$D1764),0)&gt;0,TRIM(VLOOKUP(P$6,'Lifeline-Capability XWalk'!$F$6:$G$38,2,FALSE)),"")</f>
        <v/>
      </c>
      <c r="Q1764" s="91" t="str">
        <f>IF(IFERROR(SEARCH(Q$6,$D1764),0)&gt;0,TRIM(VLOOKUP(Q$6,'Lifeline-Capability XWalk'!$F$6:$G$38,2,FALSE)),"")</f>
        <v/>
      </c>
      <c r="R1764" s="91" t="str">
        <f>IF(IFERROR(SEARCH(R$6,$D1764),0)&gt;0,TRIM(VLOOKUP(R$6,'Lifeline-Capability XWalk'!$F$6:$G$38,2,FALSE)),"")</f>
        <v/>
      </c>
      <c r="S1764" s="91" t="str">
        <f>IF(IFERROR(SEARCH(S$6,$D1764),0)&gt;0,TRIM(VLOOKUP(S$6,'Lifeline-Capability XWalk'!$F$6:$G$38,2,FALSE)),"")</f>
        <v/>
      </c>
      <c r="T1764" s="91" t="str">
        <f>IF(IFERROR(SEARCH(T$6,$D1764),0)&gt;0,TRIM(VLOOKUP(T$6,'Lifeline-Capability XWalk'!$F$6:$G$38,2,FALSE)),"")</f>
        <v/>
      </c>
      <c r="U1764" s="91" t="str">
        <f>IF(IFERROR(SEARCH(U$6,$D1764),0)&gt;0,TRIM(VLOOKUP(U$6,'Lifeline-Capability XWalk'!$F$6:$G$38,2,FALSE)),"")</f>
        <v/>
      </c>
      <c r="V1764" s="91" t="str">
        <f>IF(IFERROR(SEARCH(V$6,$D1764),0)&gt;0,TRIM(VLOOKUP(V$6,'Lifeline-Capability XWalk'!$F$6:$G$38,2,FALSE)),"")</f>
        <v/>
      </c>
      <c r="W1764" s="91" t="str">
        <f>IF(IFERROR(SEARCH(W$6,$D1764),0)&gt;0,TRIM(VLOOKUP(W$6,'Lifeline-Capability XWalk'!$F$6:$G$38,2,FALSE)),"")</f>
        <v/>
      </c>
      <c r="X1764" s="91" t="str">
        <f>IF(IFERROR(SEARCH(X$6,$D1764),0)&gt;0,TRIM(VLOOKUP(X$6,'Lifeline-Capability XWalk'!$F$6:$G$38,2,FALSE)),"")</f>
        <v/>
      </c>
      <c r="Y1764" s="91" t="str">
        <f>IF(IFERROR(SEARCH(Y$6,$D1764),0)&gt;0,TRIM(VLOOKUP(Y$6,'Lifeline-Capability XWalk'!$F$6:$G$38,2,FALSE)),"")</f>
        <v/>
      </c>
      <c r="Z1764" s="91" t="str">
        <f>IF(IFERROR(SEARCH(Z$6,$D1764),0)&gt;0,TRIM(VLOOKUP(Z$6,'Lifeline-Capability XWalk'!$F$6:$G$38,2,FALSE)),"")</f>
        <v>Safety and Security</v>
      </c>
      <c r="AA1764" s="91" t="str">
        <f>IF(IFERROR(SEARCH(AA$6,$D1764),0)&gt;0,TRIM(VLOOKUP(AA$6,'Lifeline-Capability XWalk'!$F$6:$G$38,2,FALSE)),"")</f>
        <v>Communications</v>
      </c>
      <c r="AB1764" s="91" t="str">
        <f>IF(IFERROR(SEARCH(AB$6,$D1764),0)&gt;0,TRIM(VLOOKUP(AB$6,'Lifeline-Capability XWalk'!$F$6:$G$38,2,FALSE)),"")</f>
        <v>Communications</v>
      </c>
      <c r="AC1764" s="91" t="str">
        <f>IF(IFERROR(SEARCH(AC$6,$D1764),0)&gt;0,TRIM(VLOOKUP(AC$6,'Lifeline-Capability XWalk'!$F$6:$G$38,2,FALSE)),"")</f>
        <v/>
      </c>
      <c r="AD1764" s="91" t="str">
        <f>IF(IFERROR(SEARCH(AD$6,$D1764),0)&gt;0,TRIM(VLOOKUP(AD$6,'Lifeline-Capability XWalk'!$F$6:$G$38,2,FALSE)),"")</f>
        <v/>
      </c>
      <c r="AE1764" s="91" t="str">
        <f>IF(IFERROR(SEARCH(AE$6,$D1764),0)&gt;0,TRIM(VLOOKUP(AE$6,'Lifeline-Capability XWalk'!$F$6:$G$38,2,FALSE)),"")</f>
        <v/>
      </c>
      <c r="AF1764" s="91" t="str">
        <f>IF(IFERROR(SEARCH(AF$6,$D1764),0)&gt;0,TRIM(VLOOKUP(AF$6,'Lifeline-Capability XWalk'!$F$6:$G$38,2,FALSE)),"")</f>
        <v/>
      </c>
      <c r="AG1764" s="91" t="str">
        <f>IF(IFERROR(SEARCH(AG$6,$D1764),0)&gt;0,TRIM(VLOOKUP(AG$6,'Lifeline-Capability XWalk'!$F$6:$G$38,2,FALSE)),"")</f>
        <v/>
      </c>
      <c r="AH1764" s="91" t="str">
        <f>IF(IFERROR(SEARCH(AH$6,$D1764),0)&gt;0,TRIM(VLOOKUP(AH$6,'Lifeline-Capability XWalk'!$F$6:$G$38,2,FALSE)),"")</f>
        <v/>
      </c>
      <c r="AI1764" s="91" t="str">
        <f>IF(IFERROR(SEARCH(AI$6,$D1764),0)&gt;0,TRIM(VLOOKUP(AI$6,'Lifeline-Capability XWalk'!$F$6:$G$38,2,FALSE)),"")</f>
        <v/>
      </c>
      <c r="AJ1764" s="91" t="str">
        <f>IF(IFERROR(SEARCH(AJ$6,$D1764),0)&gt;0,TRIM(VLOOKUP(AJ$6,'Lifeline-Capability XWalk'!$F$6:$G$38,2,FALSE)),"")</f>
        <v/>
      </c>
      <c r="AK1764" s="91" t="str">
        <f>IF(IFERROR(SEARCH(AK$6,$D1764),0)&gt;0,TRIM(VLOOKUP(AK$6,'Lifeline-Capability XWalk'!$F$6:$G$38,2,FALSE)),"")</f>
        <v/>
      </c>
      <c r="AL1764" s="92" t="str">
        <f>IF(IFERROR(SEARCH(AL$6,$D1764),0)&gt;0,TRIM(VLOOKUP(AL$6,'Lifeline-Capability XWalk'!$F$6:$G$38,2,FALSE)),"")</f>
        <v/>
      </c>
      <c r="AM1764" s="24" t="str">
        <f t="shared" si="108"/>
        <v>Safety and Security</v>
      </c>
      <c r="AN1764" s="24" t="str">
        <f t="shared" si="108"/>
        <v/>
      </c>
      <c r="AO1764" s="24" t="str">
        <f t="shared" si="108"/>
        <v/>
      </c>
      <c r="AP1764" s="24" t="str">
        <f t="shared" si="108"/>
        <v/>
      </c>
      <c r="AQ1764" s="24" t="str">
        <f t="shared" si="108"/>
        <v>Communications</v>
      </c>
      <c r="AR1764" s="24" t="str">
        <f t="shared" si="108"/>
        <v/>
      </c>
      <c r="AS1764" s="24" t="str">
        <f t="shared" si="108"/>
        <v/>
      </c>
      <c r="AT1764" s="24" t="str">
        <f t="shared" si="108"/>
        <v/>
      </c>
      <c r="AU1764" s="24" t="str">
        <f t="shared" si="108"/>
        <v/>
      </c>
    </row>
    <row r="1765" spans="1:47" ht="32.1" customHeight="1" x14ac:dyDescent="0.2">
      <c r="A1765" s="143" t="s">
        <v>1113</v>
      </c>
      <c r="B1765" s="144" t="s">
        <v>1316</v>
      </c>
      <c r="C1765" s="144" t="s">
        <v>1393</v>
      </c>
      <c r="D1765" s="124" t="s">
        <v>2237</v>
      </c>
      <c r="E1765" s="64" t="str">
        <f t="shared" si="107"/>
        <v>Safety and Security, Communications</v>
      </c>
      <c r="F1765" s="70" t="s">
        <v>2178</v>
      </c>
      <c r="G1765" s="90" t="str">
        <f>IF(IFERROR(SEARCH(G$6,$D1765),0)&gt;0,TRIM(VLOOKUP(G$6,'Lifeline-Capability XWalk'!$F$6:$G$38,2,FALSE)),"")</f>
        <v/>
      </c>
      <c r="H1765" s="91" t="str">
        <f>IF(IFERROR(SEARCH(H$6,$D1765),0)&gt;0,TRIM(VLOOKUP(H$6,'Lifeline-Capability XWalk'!$F$6:$G$38,2,FALSE)),"")</f>
        <v/>
      </c>
      <c r="I1765" s="91" t="str">
        <f>IF(IFERROR(SEARCH(I$6,$D1765),0)&gt;0,TRIM(VLOOKUP(I$6,'Lifeline-Capability XWalk'!$F$6:$G$38,2,FALSE)),"")</f>
        <v/>
      </c>
      <c r="J1765" s="91" t="str">
        <f>IF(IFERROR(SEARCH(J$6,$D1765),0)&gt;0,TRIM(VLOOKUP(J$6,'Lifeline-Capability XWalk'!$F$6:$G$38,2,FALSE)),"")</f>
        <v/>
      </c>
      <c r="K1765" s="91" t="str">
        <f>IF(IFERROR(SEARCH(K$6,$D1765),0)&gt;0,TRIM(VLOOKUP(K$6,'Lifeline-Capability XWalk'!$F$6:$G$38,2,FALSE)),"")</f>
        <v/>
      </c>
      <c r="L1765" s="91" t="str">
        <f>IF(IFERROR(SEARCH(L$6,$D1765),0)&gt;0,TRIM(VLOOKUP(L$6,'Lifeline-Capability XWalk'!$F$6:$G$38,2,FALSE)),"")</f>
        <v/>
      </c>
      <c r="M1765" s="91" t="str">
        <f>IF(IFERROR(SEARCH(M$6,$D1765),0)&gt;0,TRIM(VLOOKUP(M$6,'Lifeline-Capability XWalk'!$F$6:$G$38,2,FALSE)),"")</f>
        <v/>
      </c>
      <c r="N1765" s="91" t="str">
        <f>IF(IFERROR(SEARCH(N$6,$D1765),0)&gt;0,TRIM(VLOOKUP(N$6,'Lifeline-Capability XWalk'!$F$6:$G$38,2,FALSE)),"")</f>
        <v/>
      </c>
      <c r="O1765" s="91" t="str">
        <f>IF(IFERROR(SEARCH(O$6,$D1765),0)&gt;0,TRIM(VLOOKUP(O$6,'Lifeline-Capability XWalk'!$F$6:$G$38,2,FALSE)),"")</f>
        <v/>
      </c>
      <c r="P1765" s="91" t="str">
        <f>IF(IFERROR(SEARCH(P$6,$D1765),0)&gt;0,TRIM(VLOOKUP(P$6,'Lifeline-Capability XWalk'!$F$6:$G$38,2,FALSE)),"")</f>
        <v/>
      </c>
      <c r="Q1765" s="91" t="str">
        <f>IF(IFERROR(SEARCH(Q$6,$D1765),0)&gt;0,TRIM(VLOOKUP(Q$6,'Lifeline-Capability XWalk'!$F$6:$G$38,2,FALSE)),"")</f>
        <v/>
      </c>
      <c r="R1765" s="91" t="str">
        <f>IF(IFERROR(SEARCH(R$6,$D1765),0)&gt;0,TRIM(VLOOKUP(R$6,'Lifeline-Capability XWalk'!$F$6:$G$38,2,FALSE)),"")</f>
        <v/>
      </c>
      <c r="S1765" s="91" t="str">
        <f>IF(IFERROR(SEARCH(S$6,$D1765),0)&gt;0,TRIM(VLOOKUP(S$6,'Lifeline-Capability XWalk'!$F$6:$G$38,2,FALSE)),"")</f>
        <v/>
      </c>
      <c r="T1765" s="91" t="str">
        <f>IF(IFERROR(SEARCH(T$6,$D1765),0)&gt;0,TRIM(VLOOKUP(T$6,'Lifeline-Capability XWalk'!$F$6:$G$38,2,FALSE)),"")</f>
        <v/>
      </c>
      <c r="U1765" s="91" t="str">
        <f>IF(IFERROR(SEARCH(U$6,$D1765),0)&gt;0,TRIM(VLOOKUP(U$6,'Lifeline-Capability XWalk'!$F$6:$G$38,2,FALSE)),"")</f>
        <v/>
      </c>
      <c r="V1765" s="91" t="str">
        <f>IF(IFERROR(SEARCH(V$6,$D1765),0)&gt;0,TRIM(VLOOKUP(V$6,'Lifeline-Capability XWalk'!$F$6:$G$38,2,FALSE)),"")</f>
        <v/>
      </c>
      <c r="W1765" s="91" t="str">
        <f>IF(IFERROR(SEARCH(W$6,$D1765),0)&gt;0,TRIM(VLOOKUP(W$6,'Lifeline-Capability XWalk'!$F$6:$G$38,2,FALSE)),"")</f>
        <v/>
      </c>
      <c r="X1765" s="91" t="str">
        <f>IF(IFERROR(SEARCH(X$6,$D1765),0)&gt;0,TRIM(VLOOKUP(X$6,'Lifeline-Capability XWalk'!$F$6:$G$38,2,FALSE)),"")</f>
        <v/>
      </c>
      <c r="Y1765" s="91" t="str">
        <f>IF(IFERROR(SEARCH(Y$6,$D1765),0)&gt;0,TRIM(VLOOKUP(Y$6,'Lifeline-Capability XWalk'!$F$6:$G$38,2,FALSE)),"")</f>
        <v/>
      </c>
      <c r="Z1765" s="91" t="str">
        <f>IF(IFERROR(SEARCH(Z$6,$D1765),0)&gt;0,TRIM(VLOOKUP(Z$6,'Lifeline-Capability XWalk'!$F$6:$G$38,2,FALSE)),"")</f>
        <v>Safety and Security</v>
      </c>
      <c r="AA1765" s="91" t="str">
        <f>IF(IFERROR(SEARCH(AA$6,$D1765),0)&gt;0,TRIM(VLOOKUP(AA$6,'Lifeline-Capability XWalk'!$F$6:$G$38,2,FALSE)),"")</f>
        <v>Communications</v>
      </c>
      <c r="AB1765" s="91" t="str">
        <f>IF(IFERROR(SEARCH(AB$6,$D1765),0)&gt;0,TRIM(VLOOKUP(AB$6,'Lifeline-Capability XWalk'!$F$6:$G$38,2,FALSE)),"")</f>
        <v>Communications</v>
      </c>
      <c r="AC1765" s="91" t="str">
        <f>IF(IFERROR(SEARCH(AC$6,$D1765),0)&gt;0,TRIM(VLOOKUP(AC$6,'Lifeline-Capability XWalk'!$F$6:$G$38,2,FALSE)),"")</f>
        <v/>
      </c>
      <c r="AD1765" s="91" t="str">
        <f>IF(IFERROR(SEARCH(AD$6,$D1765),0)&gt;0,TRIM(VLOOKUP(AD$6,'Lifeline-Capability XWalk'!$F$6:$G$38,2,FALSE)),"")</f>
        <v/>
      </c>
      <c r="AE1765" s="91" t="str">
        <f>IF(IFERROR(SEARCH(AE$6,$D1765),0)&gt;0,TRIM(VLOOKUP(AE$6,'Lifeline-Capability XWalk'!$F$6:$G$38,2,FALSE)),"")</f>
        <v/>
      </c>
      <c r="AF1765" s="91" t="str">
        <f>IF(IFERROR(SEARCH(AF$6,$D1765),0)&gt;0,TRIM(VLOOKUP(AF$6,'Lifeline-Capability XWalk'!$F$6:$G$38,2,FALSE)),"")</f>
        <v/>
      </c>
      <c r="AG1765" s="91" t="str">
        <f>IF(IFERROR(SEARCH(AG$6,$D1765),0)&gt;0,TRIM(VLOOKUP(AG$6,'Lifeline-Capability XWalk'!$F$6:$G$38,2,FALSE)),"")</f>
        <v/>
      </c>
      <c r="AH1765" s="91" t="str">
        <f>IF(IFERROR(SEARCH(AH$6,$D1765),0)&gt;0,TRIM(VLOOKUP(AH$6,'Lifeline-Capability XWalk'!$F$6:$G$38,2,FALSE)),"")</f>
        <v/>
      </c>
      <c r="AI1765" s="91" t="str">
        <f>IF(IFERROR(SEARCH(AI$6,$D1765),0)&gt;0,TRIM(VLOOKUP(AI$6,'Lifeline-Capability XWalk'!$F$6:$G$38,2,FALSE)),"")</f>
        <v/>
      </c>
      <c r="AJ1765" s="91" t="str">
        <f>IF(IFERROR(SEARCH(AJ$6,$D1765),0)&gt;0,TRIM(VLOOKUP(AJ$6,'Lifeline-Capability XWalk'!$F$6:$G$38,2,FALSE)),"")</f>
        <v/>
      </c>
      <c r="AK1765" s="91" t="str">
        <f>IF(IFERROR(SEARCH(AK$6,$D1765),0)&gt;0,TRIM(VLOOKUP(AK$6,'Lifeline-Capability XWalk'!$F$6:$G$38,2,FALSE)),"")</f>
        <v/>
      </c>
      <c r="AL1765" s="92" t="str">
        <f>IF(IFERROR(SEARCH(AL$6,$D1765),0)&gt;0,TRIM(VLOOKUP(AL$6,'Lifeline-Capability XWalk'!$F$6:$G$38,2,FALSE)),"")</f>
        <v/>
      </c>
      <c r="AM1765" s="24" t="str">
        <f t="shared" si="108"/>
        <v>Safety and Security</v>
      </c>
      <c r="AN1765" s="24" t="str">
        <f t="shared" si="108"/>
        <v/>
      </c>
      <c r="AO1765" s="24" t="str">
        <f t="shared" si="108"/>
        <v/>
      </c>
      <c r="AP1765" s="24" t="str">
        <f t="shared" si="108"/>
        <v/>
      </c>
      <c r="AQ1765" s="24" t="str">
        <f t="shared" si="108"/>
        <v>Communications</v>
      </c>
      <c r="AR1765" s="24" t="str">
        <f t="shared" si="108"/>
        <v/>
      </c>
      <c r="AS1765" s="24" t="str">
        <f t="shared" si="108"/>
        <v/>
      </c>
      <c r="AT1765" s="24" t="str">
        <f t="shared" si="108"/>
        <v/>
      </c>
      <c r="AU1765" s="24" t="str">
        <f t="shared" si="108"/>
        <v/>
      </c>
    </row>
    <row r="1766" spans="1:47" ht="32.1" customHeight="1" x14ac:dyDescent="0.2">
      <c r="A1766" s="143" t="s">
        <v>1114</v>
      </c>
      <c r="B1766" s="144" t="s">
        <v>1313</v>
      </c>
      <c r="C1766" s="144" t="s">
        <v>1082</v>
      </c>
      <c r="D1766" s="124" t="s">
        <v>2235</v>
      </c>
      <c r="E1766" s="64" t="str">
        <f t="shared" si="107"/>
        <v>Safety and Security, Communications</v>
      </c>
      <c r="F1766" s="70" t="s">
        <v>2179</v>
      </c>
      <c r="G1766" s="90" t="str">
        <f>IF(IFERROR(SEARCH(G$6,$D1766),0)&gt;0,TRIM(VLOOKUP(G$6,'Lifeline-Capability XWalk'!$F$6:$G$38,2,FALSE)),"")</f>
        <v/>
      </c>
      <c r="H1766" s="91" t="str">
        <f>IF(IFERROR(SEARCH(H$6,$D1766),0)&gt;0,TRIM(VLOOKUP(H$6,'Lifeline-Capability XWalk'!$F$6:$G$38,2,FALSE)),"")</f>
        <v/>
      </c>
      <c r="I1766" s="91" t="str">
        <f>IF(IFERROR(SEARCH(I$6,$D1766),0)&gt;0,TRIM(VLOOKUP(I$6,'Lifeline-Capability XWalk'!$F$6:$G$38,2,FALSE)),"")</f>
        <v/>
      </c>
      <c r="J1766" s="91" t="str">
        <f>IF(IFERROR(SEARCH(J$6,$D1766),0)&gt;0,TRIM(VLOOKUP(J$6,'Lifeline-Capability XWalk'!$F$6:$G$38,2,FALSE)),"")</f>
        <v/>
      </c>
      <c r="K1766" s="91" t="str">
        <f>IF(IFERROR(SEARCH(K$6,$D1766),0)&gt;0,TRIM(VLOOKUP(K$6,'Lifeline-Capability XWalk'!$F$6:$G$38,2,FALSE)),"")</f>
        <v/>
      </c>
      <c r="L1766" s="91" t="str">
        <f>IF(IFERROR(SEARCH(L$6,$D1766),0)&gt;0,TRIM(VLOOKUP(L$6,'Lifeline-Capability XWalk'!$F$6:$G$38,2,FALSE)),"")</f>
        <v/>
      </c>
      <c r="M1766" s="91" t="str">
        <f>IF(IFERROR(SEARCH(M$6,$D1766),0)&gt;0,TRIM(VLOOKUP(M$6,'Lifeline-Capability XWalk'!$F$6:$G$38,2,FALSE)),"")</f>
        <v/>
      </c>
      <c r="N1766" s="91" t="str">
        <f>IF(IFERROR(SEARCH(N$6,$D1766),0)&gt;0,TRIM(VLOOKUP(N$6,'Lifeline-Capability XWalk'!$F$6:$G$38,2,FALSE)),"")</f>
        <v/>
      </c>
      <c r="O1766" s="91" t="str">
        <f>IF(IFERROR(SEARCH(O$6,$D1766),0)&gt;0,TRIM(VLOOKUP(O$6,'Lifeline-Capability XWalk'!$F$6:$G$38,2,FALSE)),"")</f>
        <v/>
      </c>
      <c r="P1766" s="91" t="str">
        <f>IF(IFERROR(SEARCH(P$6,$D1766),0)&gt;0,TRIM(VLOOKUP(P$6,'Lifeline-Capability XWalk'!$F$6:$G$38,2,FALSE)),"")</f>
        <v/>
      </c>
      <c r="Q1766" s="91" t="str">
        <f>IF(IFERROR(SEARCH(Q$6,$D1766),0)&gt;0,TRIM(VLOOKUP(Q$6,'Lifeline-Capability XWalk'!$F$6:$G$38,2,FALSE)),"")</f>
        <v/>
      </c>
      <c r="R1766" s="91" t="str">
        <f>IF(IFERROR(SEARCH(R$6,$D1766),0)&gt;0,TRIM(VLOOKUP(R$6,'Lifeline-Capability XWalk'!$F$6:$G$38,2,FALSE)),"")</f>
        <v/>
      </c>
      <c r="S1766" s="91" t="str">
        <f>IF(IFERROR(SEARCH(S$6,$D1766),0)&gt;0,TRIM(VLOOKUP(S$6,'Lifeline-Capability XWalk'!$F$6:$G$38,2,FALSE)),"")</f>
        <v/>
      </c>
      <c r="T1766" s="91" t="str">
        <f>IF(IFERROR(SEARCH(T$6,$D1766),0)&gt;0,TRIM(VLOOKUP(T$6,'Lifeline-Capability XWalk'!$F$6:$G$38,2,FALSE)),"")</f>
        <v/>
      </c>
      <c r="U1766" s="91" t="str">
        <f>IF(IFERROR(SEARCH(U$6,$D1766),0)&gt;0,TRIM(VLOOKUP(U$6,'Lifeline-Capability XWalk'!$F$6:$G$38,2,FALSE)),"")</f>
        <v/>
      </c>
      <c r="V1766" s="91" t="str">
        <f>IF(IFERROR(SEARCH(V$6,$D1766),0)&gt;0,TRIM(VLOOKUP(V$6,'Lifeline-Capability XWalk'!$F$6:$G$38,2,FALSE)),"")</f>
        <v/>
      </c>
      <c r="W1766" s="91" t="str">
        <f>IF(IFERROR(SEARCH(W$6,$D1766),0)&gt;0,TRIM(VLOOKUP(W$6,'Lifeline-Capability XWalk'!$F$6:$G$38,2,FALSE)),"")</f>
        <v/>
      </c>
      <c r="X1766" s="91" t="str">
        <f>IF(IFERROR(SEARCH(X$6,$D1766),0)&gt;0,TRIM(VLOOKUP(X$6,'Lifeline-Capability XWalk'!$F$6:$G$38,2,FALSE)),"")</f>
        <v/>
      </c>
      <c r="Y1766" s="91" t="str">
        <f>IF(IFERROR(SEARCH(Y$6,$D1766),0)&gt;0,TRIM(VLOOKUP(Y$6,'Lifeline-Capability XWalk'!$F$6:$G$38,2,FALSE)),"")</f>
        <v/>
      </c>
      <c r="Z1766" s="91" t="str">
        <f>IF(IFERROR(SEARCH(Z$6,$D1766),0)&gt;0,TRIM(VLOOKUP(Z$6,'Lifeline-Capability XWalk'!$F$6:$G$38,2,FALSE)),"")</f>
        <v>Safety and Security</v>
      </c>
      <c r="AA1766" s="91" t="str">
        <f>IF(IFERROR(SEARCH(AA$6,$D1766),0)&gt;0,TRIM(VLOOKUP(AA$6,'Lifeline-Capability XWalk'!$F$6:$G$38,2,FALSE)),"")</f>
        <v>Communications</v>
      </c>
      <c r="AB1766" s="91" t="str">
        <f>IF(IFERROR(SEARCH(AB$6,$D1766),0)&gt;0,TRIM(VLOOKUP(AB$6,'Lifeline-Capability XWalk'!$F$6:$G$38,2,FALSE)),"")</f>
        <v>Communications</v>
      </c>
      <c r="AC1766" s="91" t="str">
        <f>IF(IFERROR(SEARCH(AC$6,$D1766),0)&gt;0,TRIM(VLOOKUP(AC$6,'Lifeline-Capability XWalk'!$F$6:$G$38,2,FALSE)),"")</f>
        <v/>
      </c>
      <c r="AD1766" s="91" t="str">
        <f>IF(IFERROR(SEARCH(AD$6,$D1766),0)&gt;0,TRIM(VLOOKUP(AD$6,'Lifeline-Capability XWalk'!$F$6:$G$38,2,FALSE)),"")</f>
        <v/>
      </c>
      <c r="AE1766" s="91" t="str">
        <f>IF(IFERROR(SEARCH(AE$6,$D1766),0)&gt;0,TRIM(VLOOKUP(AE$6,'Lifeline-Capability XWalk'!$F$6:$G$38,2,FALSE)),"")</f>
        <v/>
      </c>
      <c r="AF1766" s="91" t="str">
        <f>IF(IFERROR(SEARCH(AF$6,$D1766),0)&gt;0,TRIM(VLOOKUP(AF$6,'Lifeline-Capability XWalk'!$F$6:$G$38,2,FALSE)),"")</f>
        <v/>
      </c>
      <c r="AG1766" s="91" t="str">
        <f>IF(IFERROR(SEARCH(AG$6,$D1766),0)&gt;0,TRIM(VLOOKUP(AG$6,'Lifeline-Capability XWalk'!$F$6:$G$38,2,FALSE)),"")</f>
        <v/>
      </c>
      <c r="AH1766" s="91" t="str">
        <f>IF(IFERROR(SEARCH(AH$6,$D1766),0)&gt;0,TRIM(VLOOKUP(AH$6,'Lifeline-Capability XWalk'!$F$6:$G$38,2,FALSE)),"")</f>
        <v/>
      </c>
      <c r="AI1766" s="91" t="str">
        <f>IF(IFERROR(SEARCH(AI$6,$D1766),0)&gt;0,TRIM(VLOOKUP(AI$6,'Lifeline-Capability XWalk'!$F$6:$G$38,2,FALSE)),"")</f>
        <v/>
      </c>
      <c r="AJ1766" s="91" t="str">
        <f>IF(IFERROR(SEARCH(AJ$6,$D1766),0)&gt;0,TRIM(VLOOKUP(AJ$6,'Lifeline-Capability XWalk'!$F$6:$G$38,2,FALSE)),"")</f>
        <v/>
      </c>
      <c r="AK1766" s="91" t="str">
        <f>IF(IFERROR(SEARCH(AK$6,$D1766),0)&gt;0,TRIM(VLOOKUP(AK$6,'Lifeline-Capability XWalk'!$F$6:$G$38,2,FALSE)),"")</f>
        <v/>
      </c>
      <c r="AL1766" s="92" t="str">
        <f>IF(IFERROR(SEARCH(AL$6,$D1766),0)&gt;0,TRIM(VLOOKUP(AL$6,'Lifeline-Capability XWalk'!$F$6:$G$38,2,FALSE)),"")</f>
        <v/>
      </c>
      <c r="AM1766" s="24" t="str">
        <f t="shared" si="108"/>
        <v>Safety and Security</v>
      </c>
      <c r="AN1766" s="24" t="str">
        <f t="shared" si="108"/>
        <v/>
      </c>
      <c r="AO1766" s="24" t="str">
        <f t="shared" si="108"/>
        <v/>
      </c>
      <c r="AP1766" s="24" t="str">
        <f t="shared" si="108"/>
        <v/>
      </c>
      <c r="AQ1766" s="24" t="str">
        <f t="shared" si="108"/>
        <v>Communications</v>
      </c>
      <c r="AR1766" s="24" t="str">
        <f t="shared" si="108"/>
        <v/>
      </c>
      <c r="AS1766" s="24" t="str">
        <f t="shared" si="108"/>
        <v/>
      </c>
      <c r="AT1766" s="24" t="str">
        <f t="shared" si="108"/>
        <v/>
      </c>
      <c r="AU1766" s="24" t="str">
        <f t="shared" si="108"/>
        <v/>
      </c>
    </row>
    <row r="1767" spans="1:47" ht="32.1" customHeight="1" x14ac:dyDescent="0.2">
      <c r="A1767" s="143" t="s">
        <v>1113</v>
      </c>
      <c r="B1767" s="144" t="s">
        <v>1316</v>
      </c>
      <c r="C1767" s="144" t="s">
        <v>2249</v>
      </c>
      <c r="D1767" s="124" t="s">
        <v>2237</v>
      </c>
      <c r="E1767" s="64" t="str">
        <f t="shared" si="107"/>
        <v>Safety and Security, Communications</v>
      </c>
      <c r="F1767" s="70" t="s">
        <v>2180</v>
      </c>
      <c r="G1767" s="90" t="str">
        <f>IF(IFERROR(SEARCH(G$6,$D1767),0)&gt;0,TRIM(VLOOKUP(G$6,'Lifeline-Capability XWalk'!$F$6:$G$38,2,FALSE)),"")</f>
        <v/>
      </c>
      <c r="H1767" s="91" t="str">
        <f>IF(IFERROR(SEARCH(H$6,$D1767),0)&gt;0,TRIM(VLOOKUP(H$6,'Lifeline-Capability XWalk'!$F$6:$G$38,2,FALSE)),"")</f>
        <v/>
      </c>
      <c r="I1767" s="91" t="str">
        <f>IF(IFERROR(SEARCH(I$6,$D1767),0)&gt;0,TRIM(VLOOKUP(I$6,'Lifeline-Capability XWalk'!$F$6:$G$38,2,FALSE)),"")</f>
        <v/>
      </c>
      <c r="J1767" s="91" t="str">
        <f>IF(IFERROR(SEARCH(J$6,$D1767),0)&gt;0,TRIM(VLOOKUP(J$6,'Lifeline-Capability XWalk'!$F$6:$G$38,2,FALSE)),"")</f>
        <v/>
      </c>
      <c r="K1767" s="91" t="str">
        <f>IF(IFERROR(SEARCH(K$6,$D1767),0)&gt;0,TRIM(VLOOKUP(K$6,'Lifeline-Capability XWalk'!$F$6:$G$38,2,FALSE)),"")</f>
        <v/>
      </c>
      <c r="L1767" s="91" t="str">
        <f>IF(IFERROR(SEARCH(L$6,$D1767),0)&gt;0,TRIM(VLOOKUP(L$6,'Lifeline-Capability XWalk'!$F$6:$G$38,2,FALSE)),"")</f>
        <v/>
      </c>
      <c r="M1767" s="91" t="str">
        <f>IF(IFERROR(SEARCH(M$6,$D1767),0)&gt;0,TRIM(VLOOKUP(M$6,'Lifeline-Capability XWalk'!$F$6:$G$38,2,FALSE)),"")</f>
        <v/>
      </c>
      <c r="N1767" s="91" t="str">
        <f>IF(IFERROR(SEARCH(N$6,$D1767),0)&gt;0,TRIM(VLOOKUP(N$6,'Lifeline-Capability XWalk'!$F$6:$G$38,2,FALSE)),"")</f>
        <v/>
      </c>
      <c r="O1767" s="91" t="str">
        <f>IF(IFERROR(SEARCH(O$6,$D1767),0)&gt;0,TRIM(VLOOKUP(O$6,'Lifeline-Capability XWalk'!$F$6:$G$38,2,FALSE)),"")</f>
        <v/>
      </c>
      <c r="P1767" s="91" t="str">
        <f>IF(IFERROR(SEARCH(P$6,$D1767),0)&gt;0,TRIM(VLOOKUP(P$6,'Lifeline-Capability XWalk'!$F$6:$G$38,2,FALSE)),"")</f>
        <v/>
      </c>
      <c r="Q1767" s="91" t="str">
        <f>IF(IFERROR(SEARCH(Q$6,$D1767),0)&gt;0,TRIM(VLOOKUP(Q$6,'Lifeline-Capability XWalk'!$F$6:$G$38,2,FALSE)),"")</f>
        <v/>
      </c>
      <c r="R1767" s="91" t="str">
        <f>IF(IFERROR(SEARCH(R$6,$D1767),0)&gt;0,TRIM(VLOOKUP(R$6,'Lifeline-Capability XWalk'!$F$6:$G$38,2,FALSE)),"")</f>
        <v/>
      </c>
      <c r="S1767" s="91" t="str">
        <f>IF(IFERROR(SEARCH(S$6,$D1767),0)&gt;0,TRIM(VLOOKUP(S$6,'Lifeline-Capability XWalk'!$F$6:$G$38,2,FALSE)),"")</f>
        <v/>
      </c>
      <c r="T1767" s="91" t="str">
        <f>IF(IFERROR(SEARCH(T$6,$D1767),0)&gt;0,TRIM(VLOOKUP(T$6,'Lifeline-Capability XWalk'!$F$6:$G$38,2,FALSE)),"")</f>
        <v/>
      </c>
      <c r="U1767" s="91" t="str">
        <f>IF(IFERROR(SEARCH(U$6,$D1767),0)&gt;0,TRIM(VLOOKUP(U$6,'Lifeline-Capability XWalk'!$F$6:$G$38,2,FALSE)),"")</f>
        <v/>
      </c>
      <c r="V1767" s="91" t="str">
        <f>IF(IFERROR(SEARCH(V$6,$D1767),0)&gt;0,TRIM(VLOOKUP(V$6,'Lifeline-Capability XWalk'!$F$6:$G$38,2,FALSE)),"")</f>
        <v/>
      </c>
      <c r="W1767" s="91" t="str">
        <f>IF(IFERROR(SEARCH(W$6,$D1767),0)&gt;0,TRIM(VLOOKUP(W$6,'Lifeline-Capability XWalk'!$F$6:$G$38,2,FALSE)),"")</f>
        <v/>
      </c>
      <c r="X1767" s="91" t="str">
        <f>IF(IFERROR(SEARCH(X$6,$D1767),0)&gt;0,TRIM(VLOOKUP(X$6,'Lifeline-Capability XWalk'!$F$6:$G$38,2,FALSE)),"")</f>
        <v/>
      </c>
      <c r="Y1767" s="91" t="str">
        <f>IF(IFERROR(SEARCH(Y$6,$D1767),0)&gt;0,TRIM(VLOOKUP(Y$6,'Lifeline-Capability XWalk'!$F$6:$G$38,2,FALSE)),"")</f>
        <v/>
      </c>
      <c r="Z1767" s="91" t="str">
        <f>IF(IFERROR(SEARCH(Z$6,$D1767),0)&gt;0,TRIM(VLOOKUP(Z$6,'Lifeline-Capability XWalk'!$F$6:$G$38,2,FALSE)),"")</f>
        <v>Safety and Security</v>
      </c>
      <c r="AA1767" s="91" t="str">
        <f>IF(IFERROR(SEARCH(AA$6,$D1767),0)&gt;0,TRIM(VLOOKUP(AA$6,'Lifeline-Capability XWalk'!$F$6:$G$38,2,FALSE)),"")</f>
        <v>Communications</v>
      </c>
      <c r="AB1767" s="91" t="str">
        <f>IF(IFERROR(SEARCH(AB$6,$D1767),0)&gt;0,TRIM(VLOOKUP(AB$6,'Lifeline-Capability XWalk'!$F$6:$G$38,2,FALSE)),"")</f>
        <v>Communications</v>
      </c>
      <c r="AC1767" s="91" t="str">
        <f>IF(IFERROR(SEARCH(AC$6,$D1767),0)&gt;0,TRIM(VLOOKUP(AC$6,'Lifeline-Capability XWalk'!$F$6:$G$38,2,FALSE)),"")</f>
        <v/>
      </c>
      <c r="AD1767" s="91" t="str">
        <f>IF(IFERROR(SEARCH(AD$6,$D1767),0)&gt;0,TRIM(VLOOKUP(AD$6,'Lifeline-Capability XWalk'!$F$6:$G$38,2,FALSE)),"")</f>
        <v/>
      </c>
      <c r="AE1767" s="91" t="str">
        <f>IF(IFERROR(SEARCH(AE$6,$D1767),0)&gt;0,TRIM(VLOOKUP(AE$6,'Lifeline-Capability XWalk'!$F$6:$G$38,2,FALSE)),"")</f>
        <v/>
      </c>
      <c r="AF1767" s="91" t="str">
        <f>IF(IFERROR(SEARCH(AF$6,$D1767),0)&gt;0,TRIM(VLOOKUP(AF$6,'Lifeline-Capability XWalk'!$F$6:$G$38,2,FALSE)),"")</f>
        <v/>
      </c>
      <c r="AG1767" s="91" t="str">
        <f>IF(IFERROR(SEARCH(AG$6,$D1767),0)&gt;0,TRIM(VLOOKUP(AG$6,'Lifeline-Capability XWalk'!$F$6:$G$38,2,FALSE)),"")</f>
        <v/>
      </c>
      <c r="AH1767" s="91" t="str">
        <f>IF(IFERROR(SEARCH(AH$6,$D1767),0)&gt;0,TRIM(VLOOKUP(AH$6,'Lifeline-Capability XWalk'!$F$6:$G$38,2,FALSE)),"")</f>
        <v/>
      </c>
      <c r="AI1767" s="91" t="str">
        <f>IF(IFERROR(SEARCH(AI$6,$D1767),0)&gt;0,TRIM(VLOOKUP(AI$6,'Lifeline-Capability XWalk'!$F$6:$G$38,2,FALSE)),"")</f>
        <v/>
      </c>
      <c r="AJ1767" s="91" t="str">
        <f>IF(IFERROR(SEARCH(AJ$6,$D1767),0)&gt;0,TRIM(VLOOKUP(AJ$6,'Lifeline-Capability XWalk'!$F$6:$G$38,2,FALSE)),"")</f>
        <v/>
      </c>
      <c r="AK1767" s="91" t="str">
        <f>IF(IFERROR(SEARCH(AK$6,$D1767),0)&gt;0,TRIM(VLOOKUP(AK$6,'Lifeline-Capability XWalk'!$F$6:$G$38,2,FALSE)),"")</f>
        <v/>
      </c>
      <c r="AL1767" s="92" t="str">
        <f>IF(IFERROR(SEARCH(AL$6,$D1767),0)&gt;0,TRIM(VLOOKUP(AL$6,'Lifeline-Capability XWalk'!$F$6:$G$38,2,FALSE)),"")</f>
        <v/>
      </c>
      <c r="AM1767" s="24" t="str">
        <f t="shared" si="108"/>
        <v>Safety and Security</v>
      </c>
      <c r="AN1767" s="24" t="str">
        <f t="shared" si="108"/>
        <v/>
      </c>
      <c r="AO1767" s="24" t="str">
        <f t="shared" si="108"/>
        <v/>
      </c>
      <c r="AP1767" s="24" t="str">
        <f t="shared" si="108"/>
        <v/>
      </c>
      <c r="AQ1767" s="24" t="str">
        <f t="shared" si="108"/>
        <v>Communications</v>
      </c>
      <c r="AR1767" s="24" t="str">
        <f t="shared" si="108"/>
        <v/>
      </c>
      <c r="AS1767" s="24" t="str">
        <f t="shared" si="108"/>
        <v/>
      </c>
      <c r="AT1767" s="24" t="str">
        <f t="shared" si="108"/>
        <v/>
      </c>
      <c r="AU1767" s="24" t="str">
        <f t="shared" si="108"/>
        <v/>
      </c>
    </row>
    <row r="1768" spans="1:47" ht="32.1" customHeight="1" x14ac:dyDescent="0.2">
      <c r="A1768" s="143" t="s">
        <v>1112</v>
      </c>
      <c r="B1768" s="144" t="s">
        <v>1141</v>
      </c>
      <c r="C1768" s="144" t="s">
        <v>2250</v>
      </c>
      <c r="D1768" s="124" t="s">
        <v>1104</v>
      </c>
      <c r="E1768" s="64" t="str">
        <f t="shared" si="107"/>
        <v>Communications</v>
      </c>
      <c r="F1768" s="70" t="s">
        <v>2181</v>
      </c>
      <c r="G1768" s="90" t="str">
        <f>IF(IFERROR(SEARCH(G$6,$D1768),0)&gt;0,TRIM(VLOOKUP(G$6,'Lifeline-Capability XWalk'!$F$6:$G$38,2,FALSE)),"")</f>
        <v/>
      </c>
      <c r="H1768" s="91" t="str">
        <f>IF(IFERROR(SEARCH(H$6,$D1768),0)&gt;0,TRIM(VLOOKUP(H$6,'Lifeline-Capability XWalk'!$F$6:$G$38,2,FALSE)),"")</f>
        <v/>
      </c>
      <c r="I1768" s="91" t="str">
        <f>IF(IFERROR(SEARCH(I$6,$D1768),0)&gt;0,TRIM(VLOOKUP(I$6,'Lifeline-Capability XWalk'!$F$6:$G$38,2,FALSE)),"")</f>
        <v/>
      </c>
      <c r="J1768" s="91" t="str">
        <f>IF(IFERROR(SEARCH(J$6,$D1768),0)&gt;0,TRIM(VLOOKUP(J$6,'Lifeline-Capability XWalk'!$F$6:$G$38,2,FALSE)),"")</f>
        <v/>
      </c>
      <c r="K1768" s="91" t="str">
        <f>IF(IFERROR(SEARCH(K$6,$D1768),0)&gt;0,TRIM(VLOOKUP(K$6,'Lifeline-Capability XWalk'!$F$6:$G$38,2,FALSE)),"")</f>
        <v/>
      </c>
      <c r="L1768" s="91" t="str">
        <f>IF(IFERROR(SEARCH(L$6,$D1768),0)&gt;0,TRIM(VLOOKUP(L$6,'Lifeline-Capability XWalk'!$F$6:$G$38,2,FALSE)),"")</f>
        <v/>
      </c>
      <c r="M1768" s="91" t="str">
        <f>IF(IFERROR(SEARCH(M$6,$D1768),0)&gt;0,TRIM(VLOOKUP(M$6,'Lifeline-Capability XWalk'!$F$6:$G$38,2,FALSE)),"")</f>
        <v/>
      </c>
      <c r="N1768" s="91" t="str">
        <f>IF(IFERROR(SEARCH(N$6,$D1768),0)&gt;0,TRIM(VLOOKUP(N$6,'Lifeline-Capability XWalk'!$F$6:$G$38,2,FALSE)),"")</f>
        <v/>
      </c>
      <c r="O1768" s="91" t="str">
        <f>IF(IFERROR(SEARCH(O$6,$D1768),0)&gt;0,TRIM(VLOOKUP(O$6,'Lifeline-Capability XWalk'!$F$6:$G$38,2,FALSE)),"")</f>
        <v/>
      </c>
      <c r="P1768" s="91" t="str">
        <f>IF(IFERROR(SEARCH(P$6,$D1768),0)&gt;0,TRIM(VLOOKUP(P$6,'Lifeline-Capability XWalk'!$F$6:$G$38,2,FALSE)),"")</f>
        <v/>
      </c>
      <c r="Q1768" s="91" t="str">
        <f>IF(IFERROR(SEARCH(Q$6,$D1768),0)&gt;0,TRIM(VLOOKUP(Q$6,'Lifeline-Capability XWalk'!$F$6:$G$38,2,FALSE)),"")</f>
        <v/>
      </c>
      <c r="R1768" s="91" t="str">
        <f>IF(IFERROR(SEARCH(R$6,$D1768),0)&gt;0,TRIM(VLOOKUP(R$6,'Lifeline-Capability XWalk'!$F$6:$G$38,2,FALSE)),"")</f>
        <v/>
      </c>
      <c r="S1768" s="91" t="str">
        <f>IF(IFERROR(SEARCH(S$6,$D1768),0)&gt;0,TRIM(VLOOKUP(S$6,'Lifeline-Capability XWalk'!$F$6:$G$38,2,FALSE)),"")</f>
        <v/>
      </c>
      <c r="T1768" s="91" t="str">
        <f>IF(IFERROR(SEARCH(T$6,$D1768),0)&gt;0,TRIM(VLOOKUP(T$6,'Lifeline-Capability XWalk'!$F$6:$G$38,2,FALSE)),"")</f>
        <v/>
      </c>
      <c r="U1768" s="91" t="str">
        <f>IF(IFERROR(SEARCH(U$6,$D1768),0)&gt;0,TRIM(VLOOKUP(U$6,'Lifeline-Capability XWalk'!$F$6:$G$38,2,FALSE)),"")</f>
        <v/>
      </c>
      <c r="V1768" s="91" t="str">
        <f>IF(IFERROR(SEARCH(V$6,$D1768),0)&gt;0,TRIM(VLOOKUP(V$6,'Lifeline-Capability XWalk'!$F$6:$G$38,2,FALSE)),"")</f>
        <v/>
      </c>
      <c r="W1768" s="91" t="str">
        <f>IF(IFERROR(SEARCH(W$6,$D1768),0)&gt;0,TRIM(VLOOKUP(W$6,'Lifeline-Capability XWalk'!$F$6:$G$38,2,FALSE)),"")</f>
        <v/>
      </c>
      <c r="X1768" s="91" t="str">
        <f>IF(IFERROR(SEARCH(X$6,$D1768),0)&gt;0,TRIM(VLOOKUP(X$6,'Lifeline-Capability XWalk'!$F$6:$G$38,2,FALSE)),"")</f>
        <v/>
      </c>
      <c r="Y1768" s="91" t="str">
        <f>IF(IFERROR(SEARCH(Y$6,$D1768),0)&gt;0,TRIM(VLOOKUP(Y$6,'Lifeline-Capability XWalk'!$F$6:$G$38,2,FALSE)),"")</f>
        <v/>
      </c>
      <c r="Z1768" s="91" t="str">
        <f>IF(IFERROR(SEARCH(Z$6,$D1768),0)&gt;0,TRIM(VLOOKUP(Z$6,'Lifeline-Capability XWalk'!$F$6:$G$38,2,FALSE)),"")</f>
        <v/>
      </c>
      <c r="AA1768" s="91" t="str">
        <f>IF(IFERROR(SEARCH(AA$6,$D1768),0)&gt;0,TRIM(VLOOKUP(AA$6,'Lifeline-Capability XWalk'!$F$6:$G$38,2,FALSE)),"")</f>
        <v/>
      </c>
      <c r="AB1768" s="91" t="str">
        <f>IF(IFERROR(SEARCH(AB$6,$D1768),0)&gt;0,TRIM(VLOOKUP(AB$6,'Lifeline-Capability XWalk'!$F$6:$G$38,2,FALSE)),"")</f>
        <v/>
      </c>
      <c r="AC1768" s="91" t="str">
        <f>IF(IFERROR(SEARCH(AC$6,$D1768),0)&gt;0,TRIM(VLOOKUP(AC$6,'Lifeline-Capability XWalk'!$F$6:$G$38,2,FALSE)),"")</f>
        <v/>
      </c>
      <c r="AD1768" s="91" t="str">
        <f>IF(IFERROR(SEARCH(AD$6,$D1768),0)&gt;0,TRIM(VLOOKUP(AD$6,'Lifeline-Capability XWalk'!$F$6:$G$38,2,FALSE)),"")</f>
        <v/>
      </c>
      <c r="AE1768" s="91" t="str">
        <f>IF(IFERROR(SEARCH(AE$6,$D1768),0)&gt;0,TRIM(VLOOKUP(AE$6,'Lifeline-Capability XWalk'!$F$6:$G$38,2,FALSE)),"")</f>
        <v/>
      </c>
      <c r="AF1768" s="91" t="str">
        <f>IF(IFERROR(SEARCH(AF$6,$D1768),0)&gt;0,TRIM(VLOOKUP(AF$6,'Lifeline-Capability XWalk'!$F$6:$G$38,2,FALSE)),"")</f>
        <v>Communications</v>
      </c>
      <c r="AG1768" s="91" t="str">
        <f>IF(IFERROR(SEARCH(AG$6,$D1768),0)&gt;0,TRIM(VLOOKUP(AG$6,'Lifeline-Capability XWalk'!$F$6:$G$38,2,FALSE)),"")</f>
        <v/>
      </c>
      <c r="AH1768" s="91" t="str">
        <f>IF(IFERROR(SEARCH(AH$6,$D1768),0)&gt;0,TRIM(VLOOKUP(AH$6,'Lifeline-Capability XWalk'!$F$6:$G$38,2,FALSE)),"")</f>
        <v/>
      </c>
      <c r="AI1768" s="91" t="str">
        <f>IF(IFERROR(SEARCH(AI$6,$D1768),0)&gt;0,TRIM(VLOOKUP(AI$6,'Lifeline-Capability XWalk'!$F$6:$G$38,2,FALSE)),"")</f>
        <v/>
      </c>
      <c r="AJ1768" s="91" t="str">
        <f>IF(IFERROR(SEARCH(AJ$6,$D1768),0)&gt;0,TRIM(VLOOKUP(AJ$6,'Lifeline-Capability XWalk'!$F$6:$G$38,2,FALSE)),"")</f>
        <v/>
      </c>
      <c r="AK1768" s="91" t="str">
        <f>IF(IFERROR(SEARCH(AK$6,$D1768),0)&gt;0,TRIM(VLOOKUP(AK$6,'Lifeline-Capability XWalk'!$F$6:$G$38,2,FALSE)),"")</f>
        <v/>
      </c>
      <c r="AL1768" s="92" t="str">
        <f>IF(IFERROR(SEARCH(AL$6,$D1768),0)&gt;0,TRIM(VLOOKUP(AL$6,'Lifeline-Capability XWalk'!$F$6:$G$38,2,FALSE)),"")</f>
        <v/>
      </c>
      <c r="AM1768" s="24" t="str">
        <f t="shared" si="108"/>
        <v/>
      </c>
      <c r="AN1768" s="24" t="str">
        <f t="shared" si="108"/>
        <v/>
      </c>
      <c r="AO1768" s="24" t="str">
        <f t="shared" si="108"/>
        <v/>
      </c>
      <c r="AP1768" s="24" t="str">
        <f t="shared" si="108"/>
        <v/>
      </c>
      <c r="AQ1768" s="24" t="str">
        <f t="shared" si="108"/>
        <v>Communications</v>
      </c>
      <c r="AR1768" s="24" t="str">
        <f t="shared" si="108"/>
        <v/>
      </c>
      <c r="AS1768" s="24" t="str">
        <f t="shared" si="108"/>
        <v/>
      </c>
      <c r="AT1768" s="24" t="str">
        <f t="shared" si="108"/>
        <v/>
      </c>
      <c r="AU1768" s="24" t="str">
        <f t="shared" si="108"/>
        <v/>
      </c>
    </row>
    <row r="1769" spans="1:47" ht="32.1" customHeight="1" x14ac:dyDescent="0.2">
      <c r="A1769" s="143" t="s">
        <v>1114</v>
      </c>
      <c r="B1769" s="144" t="s">
        <v>1313</v>
      </c>
      <c r="C1769" s="144" t="s">
        <v>2299</v>
      </c>
      <c r="D1769" s="124" t="s">
        <v>2244</v>
      </c>
      <c r="E1769" s="64" t="str">
        <f t="shared" si="107"/>
        <v>Safety and Security; Food, Water, Shelter; Health and Medical; Energy; Communications; Hazardous Materials; Transportation; Water Systems;</v>
      </c>
      <c r="F1769" s="70" t="s">
        <v>2182</v>
      </c>
      <c r="G1769" s="90" t="str">
        <f>IF(IFERROR(SEARCH(G$6,$D1769),0)&gt;0,TRIM(VLOOKUP(G$6,'Lifeline-Capability XWalk'!$F$6:$G$38,2,FALSE)),"")</f>
        <v/>
      </c>
      <c r="H1769" s="91" t="str">
        <f>IF(IFERROR(SEARCH(H$6,$D1769),0)&gt;0,TRIM(VLOOKUP(H$6,'Lifeline-Capability XWalk'!$F$6:$G$38,2,FALSE)),"")</f>
        <v/>
      </c>
      <c r="I1769" s="91" t="str">
        <f>IF(IFERROR(SEARCH(I$6,$D1769),0)&gt;0,TRIM(VLOOKUP(I$6,'Lifeline-Capability XWalk'!$F$6:$G$38,2,FALSE)),"")</f>
        <v/>
      </c>
      <c r="J1769" s="91" t="str">
        <f>IF(IFERROR(SEARCH(J$6,$D1769),0)&gt;0,TRIM(VLOOKUP(J$6,'Lifeline-Capability XWalk'!$F$6:$G$38,2,FALSE)),"")</f>
        <v/>
      </c>
      <c r="K1769" s="91" t="str">
        <f>IF(IFERROR(SEARCH(K$6,$D1769),0)&gt;0,TRIM(VLOOKUP(K$6,'Lifeline-Capability XWalk'!$F$6:$G$38,2,FALSE)),"")</f>
        <v/>
      </c>
      <c r="L1769" s="91" t="str">
        <f>IF(IFERROR(SEARCH(L$6,$D1769),0)&gt;0,TRIM(VLOOKUP(L$6,'Lifeline-Capability XWalk'!$F$6:$G$38,2,FALSE)),"")</f>
        <v/>
      </c>
      <c r="M1769" s="91" t="str">
        <f>IF(IFERROR(SEARCH(M$6,$D1769),0)&gt;0,TRIM(VLOOKUP(M$6,'Lifeline-Capability XWalk'!$F$6:$G$38,2,FALSE)),"")</f>
        <v/>
      </c>
      <c r="N1769" s="91" t="str">
        <f>IF(IFERROR(SEARCH(N$6,$D1769),0)&gt;0,TRIM(VLOOKUP(N$6,'Lifeline-Capability XWalk'!$F$6:$G$38,2,FALSE)),"")</f>
        <v/>
      </c>
      <c r="O1769" s="91" t="str">
        <f>IF(IFERROR(SEARCH(O$6,$D1769),0)&gt;0,TRIM(VLOOKUP(O$6,'Lifeline-Capability XWalk'!$F$6:$G$38,2,FALSE)),"")</f>
        <v/>
      </c>
      <c r="P1769" s="91" t="str">
        <f>IF(IFERROR(SEARCH(P$6,$D1769),0)&gt;0,TRIM(VLOOKUP(P$6,'Lifeline-Capability XWalk'!$F$6:$G$38,2,FALSE)),"")</f>
        <v/>
      </c>
      <c r="Q1769" s="91" t="str">
        <f>IF(IFERROR(SEARCH(Q$6,$D1769),0)&gt;0,TRIM(VLOOKUP(Q$6,'Lifeline-Capability XWalk'!$F$6:$G$38,2,FALSE)),"")</f>
        <v/>
      </c>
      <c r="R1769" s="91" t="str">
        <f>IF(IFERROR(SEARCH(R$6,$D1769),0)&gt;0,TRIM(VLOOKUP(R$6,'Lifeline-Capability XWalk'!$F$6:$G$38,2,FALSE)),"")</f>
        <v/>
      </c>
      <c r="S1769" s="91" t="str">
        <f>IF(IFERROR(SEARCH(S$6,$D1769),0)&gt;0,TRIM(VLOOKUP(S$6,'Lifeline-Capability XWalk'!$F$6:$G$38,2,FALSE)),"")</f>
        <v/>
      </c>
      <c r="T1769" s="91" t="str">
        <f>IF(IFERROR(SEARCH(T$6,$D1769),0)&gt;0,TRIM(VLOOKUP(T$6,'Lifeline-Capability XWalk'!$F$6:$G$38,2,FALSE)),"")</f>
        <v/>
      </c>
      <c r="U1769" s="91" t="str">
        <f>IF(IFERROR(SEARCH(U$6,$D1769),0)&gt;0,TRIM(VLOOKUP(U$6,'Lifeline-Capability XWalk'!$F$6:$G$38,2,FALSE)),"")</f>
        <v/>
      </c>
      <c r="V1769" s="91" t="str">
        <f>IF(IFERROR(SEARCH(V$6,$D1769),0)&gt;0,TRIM(VLOOKUP(V$6,'Lifeline-Capability XWalk'!$F$6:$G$38,2,FALSE)),"")</f>
        <v/>
      </c>
      <c r="W1769" s="91" t="str">
        <f>IF(IFERROR(SEARCH(W$6,$D1769),0)&gt;0,TRIM(VLOOKUP(W$6,'Lifeline-Capability XWalk'!$F$6:$G$38,2,FALSE)),"")</f>
        <v/>
      </c>
      <c r="X1769" s="91" t="str">
        <f>IF(IFERROR(SEARCH(X$6,$D1769),0)&gt;0,TRIM(VLOOKUP(X$6,'Lifeline-Capability XWalk'!$F$6:$G$38,2,FALSE)),"")</f>
        <v/>
      </c>
      <c r="Y1769" s="91" t="str">
        <f>IF(IFERROR(SEARCH(Y$6,$D1769),0)&gt;0,TRIM(VLOOKUP(Y$6,'Lifeline-Capability XWalk'!$F$6:$G$38,2,FALSE)),"")</f>
        <v/>
      </c>
      <c r="Z1769" s="91" t="str">
        <f>IF(IFERROR(SEARCH(Z$6,$D1769),0)&gt;0,TRIM(VLOOKUP(Z$6,'Lifeline-Capability XWalk'!$F$6:$G$38,2,FALSE)),"")</f>
        <v/>
      </c>
      <c r="AA1769" s="91" t="str">
        <f>IF(IFERROR(SEARCH(AA$6,$D1769),0)&gt;0,TRIM(VLOOKUP(AA$6,'Lifeline-Capability XWalk'!$F$6:$G$38,2,FALSE)),"")</f>
        <v/>
      </c>
      <c r="AB1769" s="91" t="str">
        <f>IF(IFERROR(SEARCH(AB$6,$D1769),0)&gt;0,TRIM(VLOOKUP(AB$6,'Lifeline-Capability XWalk'!$F$6:$G$38,2,FALSE)),"")</f>
        <v>Communications</v>
      </c>
      <c r="AC1769" s="91" t="str">
        <f>IF(IFERROR(SEARCH(AC$6,$D1769),0)&gt;0,TRIM(VLOOKUP(AC$6,'Lifeline-Capability XWalk'!$F$6:$G$38,2,FALSE)),"")</f>
        <v/>
      </c>
      <c r="AD1769" s="91" t="str">
        <f>IF(IFERROR(SEARCH(AD$6,$D1769),0)&gt;0,TRIM(VLOOKUP(AD$6,'Lifeline-Capability XWalk'!$F$6:$G$38,2,FALSE)),"")</f>
        <v>Safety and Security; Food, Water, Shelter; Health and Medical; Energy; Communications; Hazardous Materials; Transportation; Water Systems;</v>
      </c>
      <c r="AE1769" s="91" t="str">
        <f>IF(IFERROR(SEARCH(AE$6,$D1769),0)&gt;0,TRIM(VLOOKUP(AE$6,'Lifeline-Capability XWalk'!$F$6:$G$38,2,FALSE)),"")</f>
        <v/>
      </c>
      <c r="AF1769" s="91" t="str">
        <f>IF(IFERROR(SEARCH(AF$6,$D1769),0)&gt;0,TRIM(VLOOKUP(AF$6,'Lifeline-Capability XWalk'!$F$6:$G$38,2,FALSE)),"")</f>
        <v/>
      </c>
      <c r="AG1769" s="91" t="str">
        <f>IF(IFERROR(SEARCH(AG$6,$D1769),0)&gt;0,TRIM(VLOOKUP(AG$6,'Lifeline-Capability XWalk'!$F$6:$G$38,2,FALSE)),"")</f>
        <v/>
      </c>
      <c r="AH1769" s="91" t="str">
        <f>IF(IFERROR(SEARCH(AH$6,$D1769),0)&gt;0,TRIM(VLOOKUP(AH$6,'Lifeline-Capability XWalk'!$F$6:$G$38,2,FALSE)),"")</f>
        <v/>
      </c>
      <c r="AI1769" s="91" t="str">
        <f>IF(IFERROR(SEARCH(AI$6,$D1769),0)&gt;0,TRIM(VLOOKUP(AI$6,'Lifeline-Capability XWalk'!$F$6:$G$38,2,FALSE)),"")</f>
        <v/>
      </c>
      <c r="AJ1769" s="91" t="str">
        <f>IF(IFERROR(SEARCH(AJ$6,$D1769),0)&gt;0,TRIM(VLOOKUP(AJ$6,'Lifeline-Capability XWalk'!$F$6:$G$38,2,FALSE)),"")</f>
        <v/>
      </c>
      <c r="AK1769" s="91" t="str">
        <f>IF(IFERROR(SEARCH(AK$6,$D1769),0)&gt;0,TRIM(VLOOKUP(AK$6,'Lifeline-Capability XWalk'!$F$6:$G$38,2,FALSE)),"")</f>
        <v/>
      </c>
      <c r="AL1769" s="92" t="str">
        <f>IF(IFERROR(SEARCH(AL$6,$D1769),0)&gt;0,TRIM(VLOOKUP(AL$6,'Lifeline-Capability XWalk'!$F$6:$G$38,2,FALSE)),"")</f>
        <v/>
      </c>
      <c r="AM1769" s="24" t="str">
        <f t="shared" si="108"/>
        <v/>
      </c>
      <c r="AN1769" s="24" t="str">
        <f t="shared" si="108"/>
        <v/>
      </c>
      <c r="AO1769" s="24" t="str">
        <f t="shared" si="108"/>
        <v/>
      </c>
      <c r="AP1769" s="24" t="str">
        <f t="shared" si="108"/>
        <v/>
      </c>
      <c r="AQ1769" s="24" t="str">
        <f t="shared" si="108"/>
        <v>Communications</v>
      </c>
      <c r="AR1769" s="24" t="str">
        <f t="shared" si="108"/>
        <v/>
      </c>
      <c r="AS1769" s="24" t="str">
        <f t="shared" si="108"/>
        <v/>
      </c>
      <c r="AT1769" s="24" t="str">
        <f t="shared" si="108"/>
        <v/>
      </c>
      <c r="AU1769" s="24" t="str">
        <f t="shared" si="108"/>
        <v>Safety and Security; Food, Water, Shelter; Health and Medical; Energy; Communications; Hazardous Materials; Transportation; Water Systems;</v>
      </c>
    </row>
    <row r="1770" spans="1:47" ht="32.1" customHeight="1" x14ac:dyDescent="0.2">
      <c r="A1770" s="143" t="s">
        <v>1113</v>
      </c>
      <c r="B1770" s="144" t="s">
        <v>1130</v>
      </c>
      <c r="C1770" s="144" t="s">
        <v>1299</v>
      </c>
      <c r="D1770" s="124" t="s">
        <v>2237</v>
      </c>
      <c r="E1770" s="64" t="str">
        <f t="shared" si="107"/>
        <v>Safety and Security, Communications</v>
      </c>
      <c r="F1770" s="70" t="s">
        <v>2183</v>
      </c>
      <c r="G1770" s="90" t="str">
        <f>IF(IFERROR(SEARCH(G$6,$D1770),0)&gt;0,TRIM(VLOOKUP(G$6,'Lifeline-Capability XWalk'!$F$6:$G$38,2,FALSE)),"")</f>
        <v/>
      </c>
      <c r="H1770" s="91" t="str">
        <f>IF(IFERROR(SEARCH(H$6,$D1770),0)&gt;0,TRIM(VLOOKUP(H$6,'Lifeline-Capability XWalk'!$F$6:$G$38,2,FALSE)),"")</f>
        <v/>
      </c>
      <c r="I1770" s="91" t="str">
        <f>IF(IFERROR(SEARCH(I$6,$D1770),0)&gt;0,TRIM(VLOOKUP(I$6,'Lifeline-Capability XWalk'!$F$6:$G$38,2,FALSE)),"")</f>
        <v/>
      </c>
      <c r="J1770" s="91" t="str">
        <f>IF(IFERROR(SEARCH(J$6,$D1770),0)&gt;0,TRIM(VLOOKUP(J$6,'Lifeline-Capability XWalk'!$F$6:$G$38,2,FALSE)),"")</f>
        <v/>
      </c>
      <c r="K1770" s="91" t="str">
        <f>IF(IFERROR(SEARCH(K$6,$D1770),0)&gt;0,TRIM(VLOOKUP(K$6,'Lifeline-Capability XWalk'!$F$6:$G$38,2,FALSE)),"")</f>
        <v/>
      </c>
      <c r="L1770" s="91" t="str">
        <f>IF(IFERROR(SEARCH(L$6,$D1770),0)&gt;0,TRIM(VLOOKUP(L$6,'Lifeline-Capability XWalk'!$F$6:$G$38,2,FALSE)),"")</f>
        <v/>
      </c>
      <c r="M1770" s="91" t="str">
        <f>IF(IFERROR(SEARCH(M$6,$D1770),0)&gt;0,TRIM(VLOOKUP(M$6,'Lifeline-Capability XWalk'!$F$6:$G$38,2,FALSE)),"")</f>
        <v/>
      </c>
      <c r="N1770" s="91" t="str">
        <f>IF(IFERROR(SEARCH(N$6,$D1770),0)&gt;0,TRIM(VLOOKUP(N$6,'Lifeline-Capability XWalk'!$F$6:$G$38,2,FALSE)),"")</f>
        <v/>
      </c>
      <c r="O1770" s="91" t="str">
        <f>IF(IFERROR(SEARCH(O$6,$D1770),0)&gt;0,TRIM(VLOOKUP(O$6,'Lifeline-Capability XWalk'!$F$6:$G$38,2,FALSE)),"")</f>
        <v/>
      </c>
      <c r="P1770" s="91" t="str">
        <f>IF(IFERROR(SEARCH(P$6,$D1770),0)&gt;0,TRIM(VLOOKUP(P$6,'Lifeline-Capability XWalk'!$F$6:$G$38,2,FALSE)),"")</f>
        <v/>
      </c>
      <c r="Q1770" s="91" t="str">
        <f>IF(IFERROR(SEARCH(Q$6,$D1770),0)&gt;0,TRIM(VLOOKUP(Q$6,'Lifeline-Capability XWalk'!$F$6:$G$38,2,FALSE)),"")</f>
        <v/>
      </c>
      <c r="R1770" s="91" t="str">
        <f>IF(IFERROR(SEARCH(R$6,$D1770),0)&gt;0,TRIM(VLOOKUP(R$6,'Lifeline-Capability XWalk'!$F$6:$G$38,2,FALSE)),"")</f>
        <v/>
      </c>
      <c r="S1770" s="91" t="str">
        <f>IF(IFERROR(SEARCH(S$6,$D1770),0)&gt;0,TRIM(VLOOKUP(S$6,'Lifeline-Capability XWalk'!$F$6:$G$38,2,FALSE)),"")</f>
        <v/>
      </c>
      <c r="T1770" s="91" t="str">
        <f>IF(IFERROR(SEARCH(T$6,$D1770),0)&gt;0,TRIM(VLOOKUP(T$6,'Lifeline-Capability XWalk'!$F$6:$G$38,2,FALSE)),"")</f>
        <v/>
      </c>
      <c r="U1770" s="91" t="str">
        <f>IF(IFERROR(SEARCH(U$6,$D1770),0)&gt;0,TRIM(VLOOKUP(U$6,'Lifeline-Capability XWalk'!$F$6:$G$38,2,FALSE)),"")</f>
        <v/>
      </c>
      <c r="V1770" s="91" t="str">
        <f>IF(IFERROR(SEARCH(V$6,$D1770),0)&gt;0,TRIM(VLOOKUP(V$6,'Lifeline-Capability XWalk'!$F$6:$G$38,2,FALSE)),"")</f>
        <v/>
      </c>
      <c r="W1770" s="91" t="str">
        <f>IF(IFERROR(SEARCH(W$6,$D1770),0)&gt;0,TRIM(VLOOKUP(W$6,'Lifeline-Capability XWalk'!$F$6:$G$38,2,FALSE)),"")</f>
        <v/>
      </c>
      <c r="X1770" s="91" t="str">
        <f>IF(IFERROR(SEARCH(X$6,$D1770),0)&gt;0,TRIM(VLOOKUP(X$6,'Lifeline-Capability XWalk'!$F$6:$G$38,2,FALSE)),"")</f>
        <v/>
      </c>
      <c r="Y1770" s="91" t="str">
        <f>IF(IFERROR(SEARCH(Y$6,$D1770),0)&gt;0,TRIM(VLOOKUP(Y$6,'Lifeline-Capability XWalk'!$F$6:$G$38,2,FALSE)),"")</f>
        <v/>
      </c>
      <c r="Z1770" s="91" t="str">
        <f>IF(IFERROR(SEARCH(Z$6,$D1770),0)&gt;0,TRIM(VLOOKUP(Z$6,'Lifeline-Capability XWalk'!$F$6:$G$38,2,FALSE)),"")</f>
        <v>Safety and Security</v>
      </c>
      <c r="AA1770" s="91" t="str">
        <f>IF(IFERROR(SEARCH(AA$6,$D1770),0)&gt;0,TRIM(VLOOKUP(AA$6,'Lifeline-Capability XWalk'!$F$6:$G$38,2,FALSE)),"")</f>
        <v>Communications</v>
      </c>
      <c r="AB1770" s="91" t="str">
        <f>IF(IFERROR(SEARCH(AB$6,$D1770),0)&gt;0,TRIM(VLOOKUP(AB$6,'Lifeline-Capability XWalk'!$F$6:$G$38,2,FALSE)),"")</f>
        <v>Communications</v>
      </c>
      <c r="AC1770" s="91" t="str">
        <f>IF(IFERROR(SEARCH(AC$6,$D1770),0)&gt;0,TRIM(VLOOKUP(AC$6,'Lifeline-Capability XWalk'!$F$6:$G$38,2,FALSE)),"")</f>
        <v/>
      </c>
      <c r="AD1770" s="91" t="str">
        <f>IF(IFERROR(SEARCH(AD$6,$D1770),0)&gt;0,TRIM(VLOOKUP(AD$6,'Lifeline-Capability XWalk'!$F$6:$G$38,2,FALSE)),"")</f>
        <v/>
      </c>
      <c r="AE1770" s="91" t="str">
        <f>IF(IFERROR(SEARCH(AE$6,$D1770),0)&gt;0,TRIM(VLOOKUP(AE$6,'Lifeline-Capability XWalk'!$F$6:$G$38,2,FALSE)),"")</f>
        <v/>
      </c>
      <c r="AF1770" s="91" t="str">
        <f>IF(IFERROR(SEARCH(AF$6,$D1770),0)&gt;0,TRIM(VLOOKUP(AF$6,'Lifeline-Capability XWalk'!$F$6:$G$38,2,FALSE)),"")</f>
        <v/>
      </c>
      <c r="AG1770" s="91" t="str">
        <f>IF(IFERROR(SEARCH(AG$6,$D1770),0)&gt;0,TRIM(VLOOKUP(AG$6,'Lifeline-Capability XWalk'!$F$6:$G$38,2,FALSE)),"")</f>
        <v/>
      </c>
      <c r="AH1770" s="91" t="str">
        <f>IF(IFERROR(SEARCH(AH$6,$D1770),0)&gt;0,TRIM(VLOOKUP(AH$6,'Lifeline-Capability XWalk'!$F$6:$G$38,2,FALSE)),"")</f>
        <v/>
      </c>
      <c r="AI1770" s="91" t="str">
        <f>IF(IFERROR(SEARCH(AI$6,$D1770),0)&gt;0,TRIM(VLOOKUP(AI$6,'Lifeline-Capability XWalk'!$F$6:$G$38,2,FALSE)),"")</f>
        <v/>
      </c>
      <c r="AJ1770" s="91" t="str">
        <f>IF(IFERROR(SEARCH(AJ$6,$D1770),0)&gt;0,TRIM(VLOOKUP(AJ$6,'Lifeline-Capability XWalk'!$F$6:$G$38,2,FALSE)),"")</f>
        <v/>
      </c>
      <c r="AK1770" s="91" t="str">
        <f>IF(IFERROR(SEARCH(AK$6,$D1770),0)&gt;0,TRIM(VLOOKUP(AK$6,'Lifeline-Capability XWalk'!$F$6:$G$38,2,FALSE)),"")</f>
        <v/>
      </c>
      <c r="AL1770" s="92" t="str">
        <f>IF(IFERROR(SEARCH(AL$6,$D1770),0)&gt;0,TRIM(VLOOKUP(AL$6,'Lifeline-Capability XWalk'!$F$6:$G$38,2,FALSE)),"")</f>
        <v/>
      </c>
      <c r="AM1770" s="24" t="str">
        <f t="shared" si="108"/>
        <v>Safety and Security</v>
      </c>
      <c r="AN1770" s="24" t="str">
        <f t="shared" si="108"/>
        <v/>
      </c>
      <c r="AO1770" s="24" t="str">
        <f t="shared" si="108"/>
        <v/>
      </c>
      <c r="AP1770" s="24" t="str">
        <f t="shared" si="108"/>
        <v/>
      </c>
      <c r="AQ1770" s="24" t="str">
        <f t="shared" si="108"/>
        <v>Communications</v>
      </c>
      <c r="AR1770" s="24" t="str">
        <f t="shared" si="108"/>
        <v/>
      </c>
      <c r="AS1770" s="24" t="str">
        <f t="shared" si="108"/>
        <v/>
      </c>
      <c r="AT1770" s="24" t="str">
        <f t="shared" si="108"/>
        <v/>
      </c>
      <c r="AU1770" s="24" t="str">
        <f t="shared" si="108"/>
        <v/>
      </c>
    </row>
    <row r="1771" spans="1:47" ht="32.1" customHeight="1" x14ac:dyDescent="0.2">
      <c r="A1771" s="143" t="s">
        <v>1113</v>
      </c>
      <c r="B1771" s="144" t="s">
        <v>1310</v>
      </c>
      <c r="C1771" s="144" t="s">
        <v>2299</v>
      </c>
      <c r="D1771" s="124" t="s">
        <v>2244</v>
      </c>
      <c r="E1771" s="64" t="str">
        <f t="shared" si="107"/>
        <v>Safety and Security; Food, Water, Shelter; Health and Medical; Energy; Communications; Hazardous Materials; Transportation; Water Systems;</v>
      </c>
      <c r="F1771" s="70" t="s">
        <v>2184</v>
      </c>
      <c r="G1771" s="90" t="str">
        <f>IF(IFERROR(SEARCH(G$6,$D1771),0)&gt;0,TRIM(VLOOKUP(G$6,'Lifeline-Capability XWalk'!$F$6:$G$38,2,FALSE)),"")</f>
        <v/>
      </c>
      <c r="H1771" s="91" t="str">
        <f>IF(IFERROR(SEARCH(H$6,$D1771),0)&gt;0,TRIM(VLOOKUP(H$6,'Lifeline-Capability XWalk'!$F$6:$G$38,2,FALSE)),"")</f>
        <v/>
      </c>
      <c r="I1771" s="91" t="str">
        <f>IF(IFERROR(SEARCH(I$6,$D1771),0)&gt;0,TRIM(VLOOKUP(I$6,'Lifeline-Capability XWalk'!$F$6:$G$38,2,FALSE)),"")</f>
        <v/>
      </c>
      <c r="J1771" s="91" t="str">
        <f>IF(IFERROR(SEARCH(J$6,$D1771),0)&gt;0,TRIM(VLOOKUP(J$6,'Lifeline-Capability XWalk'!$F$6:$G$38,2,FALSE)),"")</f>
        <v/>
      </c>
      <c r="K1771" s="91" t="str">
        <f>IF(IFERROR(SEARCH(K$6,$D1771),0)&gt;0,TRIM(VLOOKUP(K$6,'Lifeline-Capability XWalk'!$F$6:$G$38,2,FALSE)),"")</f>
        <v/>
      </c>
      <c r="L1771" s="91" t="str">
        <f>IF(IFERROR(SEARCH(L$6,$D1771),0)&gt;0,TRIM(VLOOKUP(L$6,'Lifeline-Capability XWalk'!$F$6:$G$38,2,FALSE)),"")</f>
        <v/>
      </c>
      <c r="M1771" s="91" t="str">
        <f>IF(IFERROR(SEARCH(M$6,$D1771),0)&gt;0,TRIM(VLOOKUP(M$6,'Lifeline-Capability XWalk'!$F$6:$G$38,2,FALSE)),"")</f>
        <v/>
      </c>
      <c r="N1771" s="91" t="str">
        <f>IF(IFERROR(SEARCH(N$6,$D1771),0)&gt;0,TRIM(VLOOKUP(N$6,'Lifeline-Capability XWalk'!$F$6:$G$38,2,FALSE)),"")</f>
        <v/>
      </c>
      <c r="O1771" s="91" t="str">
        <f>IF(IFERROR(SEARCH(O$6,$D1771),0)&gt;0,TRIM(VLOOKUP(O$6,'Lifeline-Capability XWalk'!$F$6:$G$38,2,FALSE)),"")</f>
        <v/>
      </c>
      <c r="P1771" s="91" t="str">
        <f>IF(IFERROR(SEARCH(P$6,$D1771),0)&gt;0,TRIM(VLOOKUP(P$6,'Lifeline-Capability XWalk'!$F$6:$G$38,2,FALSE)),"")</f>
        <v/>
      </c>
      <c r="Q1771" s="91" t="str">
        <f>IF(IFERROR(SEARCH(Q$6,$D1771),0)&gt;0,TRIM(VLOOKUP(Q$6,'Lifeline-Capability XWalk'!$F$6:$G$38,2,FALSE)),"")</f>
        <v/>
      </c>
      <c r="R1771" s="91" t="str">
        <f>IF(IFERROR(SEARCH(R$6,$D1771),0)&gt;0,TRIM(VLOOKUP(R$6,'Lifeline-Capability XWalk'!$F$6:$G$38,2,FALSE)),"")</f>
        <v/>
      </c>
      <c r="S1771" s="91" t="str">
        <f>IF(IFERROR(SEARCH(S$6,$D1771),0)&gt;0,TRIM(VLOOKUP(S$6,'Lifeline-Capability XWalk'!$F$6:$G$38,2,FALSE)),"")</f>
        <v/>
      </c>
      <c r="T1771" s="91" t="str">
        <f>IF(IFERROR(SEARCH(T$6,$D1771),0)&gt;0,TRIM(VLOOKUP(T$6,'Lifeline-Capability XWalk'!$F$6:$G$38,2,FALSE)),"")</f>
        <v/>
      </c>
      <c r="U1771" s="91" t="str">
        <f>IF(IFERROR(SEARCH(U$6,$D1771),0)&gt;0,TRIM(VLOOKUP(U$6,'Lifeline-Capability XWalk'!$F$6:$G$38,2,FALSE)),"")</f>
        <v/>
      </c>
      <c r="V1771" s="91" t="str">
        <f>IF(IFERROR(SEARCH(V$6,$D1771),0)&gt;0,TRIM(VLOOKUP(V$6,'Lifeline-Capability XWalk'!$F$6:$G$38,2,FALSE)),"")</f>
        <v/>
      </c>
      <c r="W1771" s="91" t="str">
        <f>IF(IFERROR(SEARCH(W$6,$D1771),0)&gt;0,TRIM(VLOOKUP(W$6,'Lifeline-Capability XWalk'!$F$6:$G$38,2,FALSE)),"")</f>
        <v/>
      </c>
      <c r="X1771" s="91" t="str">
        <f>IF(IFERROR(SEARCH(X$6,$D1771),0)&gt;0,TRIM(VLOOKUP(X$6,'Lifeline-Capability XWalk'!$F$6:$G$38,2,FALSE)),"")</f>
        <v/>
      </c>
      <c r="Y1771" s="91" t="str">
        <f>IF(IFERROR(SEARCH(Y$6,$D1771),0)&gt;0,TRIM(VLOOKUP(Y$6,'Lifeline-Capability XWalk'!$F$6:$G$38,2,FALSE)),"")</f>
        <v/>
      </c>
      <c r="Z1771" s="91" t="str">
        <f>IF(IFERROR(SEARCH(Z$6,$D1771),0)&gt;0,TRIM(VLOOKUP(Z$6,'Lifeline-Capability XWalk'!$F$6:$G$38,2,FALSE)),"")</f>
        <v/>
      </c>
      <c r="AA1771" s="91" t="str">
        <f>IF(IFERROR(SEARCH(AA$6,$D1771),0)&gt;0,TRIM(VLOOKUP(AA$6,'Lifeline-Capability XWalk'!$F$6:$G$38,2,FALSE)),"")</f>
        <v/>
      </c>
      <c r="AB1771" s="91" t="str">
        <f>IF(IFERROR(SEARCH(AB$6,$D1771),0)&gt;0,TRIM(VLOOKUP(AB$6,'Lifeline-Capability XWalk'!$F$6:$G$38,2,FALSE)),"")</f>
        <v>Communications</v>
      </c>
      <c r="AC1771" s="91" t="str">
        <f>IF(IFERROR(SEARCH(AC$6,$D1771),0)&gt;0,TRIM(VLOOKUP(AC$6,'Lifeline-Capability XWalk'!$F$6:$G$38,2,FALSE)),"")</f>
        <v/>
      </c>
      <c r="AD1771" s="91" t="str">
        <f>IF(IFERROR(SEARCH(AD$6,$D1771),0)&gt;0,TRIM(VLOOKUP(AD$6,'Lifeline-Capability XWalk'!$F$6:$G$38,2,FALSE)),"")</f>
        <v>Safety and Security; Food, Water, Shelter; Health and Medical; Energy; Communications; Hazardous Materials; Transportation; Water Systems;</v>
      </c>
      <c r="AE1771" s="91" t="str">
        <f>IF(IFERROR(SEARCH(AE$6,$D1771),0)&gt;0,TRIM(VLOOKUP(AE$6,'Lifeline-Capability XWalk'!$F$6:$G$38,2,FALSE)),"")</f>
        <v/>
      </c>
      <c r="AF1771" s="91" t="str">
        <f>IF(IFERROR(SEARCH(AF$6,$D1771),0)&gt;0,TRIM(VLOOKUP(AF$6,'Lifeline-Capability XWalk'!$F$6:$G$38,2,FALSE)),"")</f>
        <v/>
      </c>
      <c r="AG1771" s="91" t="str">
        <f>IF(IFERROR(SEARCH(AG$6,$D1771),0)&gt;0,TRIM(VLOOKUP(AG$6,'Lifeline-Capability XWalk'!$F$6:$G$38,2,FALSE)),"")</f>
        <v/>
      </c>
      <c r="AH1771" s="91" t="str">
        <f>IF(IFERROR(SEARCH(AH$6,$D1771),0)&gt;0,TRIM(VLOOKUP(AH$6,'Lifeline-Capability XWalk'!$F$6:$G$38,2,FALSE)),"")</f>
        <v/>
      </c>
      <c r="AI1771" s="91" t="str">
        <f>IF(IFERROR(SEARCH(AI$6,$D1771),0)&gt;0,TRIM(VLOOKUP(AI$6,'Lifeline-Capability XWalk'!$F$6:$G$38,2,FALSE)),"")</f>
        <v/>
      </c>
      <c r="AJ1771" s="91" t="str">
        <f>IF(IFERROR(SEARCH(AJ$6,$D1771),0)&gt;0,TRIM(VLOOKUP(AJ$6,'Lifeline-Capability XWalk'!$F$6:$G$38,2,FALSE)),"")</f>
        <v/>
      </c>
      <c r="AK1771" s="91" t="str">
        <f>IF(IFERROR(SEARCH(AK$6,$D1771),0)&gt;0,TRIM(VLOOKUP(AK$6,'Lifeline-Capability XWalk'!$F$6:$G$38,2,FALSE)),"")</f>
        <v/>
      </c>
      <c r="AL1771" s="92" t="str">
        <f>IF(IFERROR(SEARCH(AL$6,$D1771),0)&gt;0,TRIM(VLOOKUP(AL$6,'Lifeline-Capability XWalk'!$F$6:$G$38,2,FALSE)),"")</f>
        <v/>
      </c>
      <c r="AM1771" s="24" t="str">
        <f t="shared" si="108"/>
        <v/>
      </c>
      <c r="AN1771" s="24" t="str">
        <f t="shared" si="108"/>
        <v/>
      </c>
      <c r="AO1771" s="24" t="str">
        <f t="shared" si="108"/>
        <v/>
      </c>
      <c r="AP1771" s="24" t="str">
        <f t="shared" si="108"/>
        <v/>
      </c>
      <c r="AQ1771" s="24" t="str">
        <f t="shared" si="108"/>
        <v>Communications</v>
      </c>
      <c r="AR1771" s="24" t="str">
        <f t="shared" si="108"/>
        <v/>
      </c>
      <c r="AS1771" s="24" t="str">
        <f t="shared" si="108"/>
        <v/>
      </c>
      <c r="AT1771" s="24" t="str">
        <f t="shared" si="108"/>
        <v/>
      </c>
      <c r="AU1771" s="24" t="str">
        <f t="shared" si="108"/>
        <v>Safety and Security; Food, Water, Shelter; Health and Medical; Energy; Communications; Hazardous Materials; Transportation; Water Systems;</v>
      </c>
    </row>
    <row r="1772" spans="1:47" ht="32.1" customHeight="1" x14ac:dyDescent="0.2">
      <c r="A1772" s="143" t="s">
        <v>1113</v>
      </c>
      <c r="B1772" s="144" t="s">
        <v>1130</v>
      </c>
      <c r="C1772" s="144" t="s">
        <v>2299</v>
      </c>
      <c r="D1772" s="124" t="s">
        <v>2237</v>
      </c>
      <c r="E1772" s="64" t="str">
        <f t="shared" si="107"/>
        <v>Safety and Security, Communications</v>
      </c>
      <c r="F1772" s="70" t="s">
        <v>2185</v>
      </c>
      <c r="G1772" s="90" t="str">
        <f>IF(IFERROR(SEARCH(G$6,$D1772),0)&gt;0,TRIM(VLOOKUP(G$6,'Lifeline-Capability XWalk'!$F$6:$G$38,2,FALSE)),"")</f>
        <v/>
      </c>
      <c r="H1772" s="91" t="str">
        <f>IF(IFERROR(SEARCH(H$6,$D1772),0)&gt;0,TRIM(VLOOKUP(H$6,'Lifeline-Capability XWalk'!$F$6:$G$38,2,FALSE)),"")</f>
        <v/>
      </c>
      <c r="I1772" s="91" t="str">
        <f>IF(IFERROR(SEARCH(I$6,$D1772),0)&gt;0,TRIM(VLOOKUP(I$6,'Lifeline-Capability XWalk'!$F$6:$G$38,2,FALSE)),"")</f>
        <v/>
      </c>
      <c r="J1772" s="91" t="str">
        <f>IF(IFERROR(SEARCH(J$6,$D1772),0)&gt;0,TRIM(VLOOKUP(J$6,'Lifeline-Capability XWalk'!$F$6:$G$38,2,FALSE)),"")</f>
        <v/>
      </c>
      <c r="K1772" s="91" t="str">
        <f>IF(IFERROR(SEARCH(K$6,$D1772),0)&gt;0,TRIM(VLOOKUP(K$6,'Lifeline-Capability XWalk'!$F$6:$G$38,2,FALSE)),"")</f>
        <v/>
      </c>
      <c r="L1772" s="91" t="str">
        <f>IF(IFERROR(SEARCH(L$6,$D1772),0)&gt;0,TRIM(VLOOKUP(L$6,'Lifeline-Capability XWalk'!$F$6:$G$38,2,FALSE)),"")</f>
        <v/>
      </c>
      <c r="M1772" s="91" t="str">
        <f>IF(IFERROR(SEARCH(M$6,$D1772),0)&gt;0,TRIM(VLOOKUP(M$6,'Lifeline-Capability XWalk'!$F$6:$G$38,2,FALSE)),"")</f>
        <v/>
      </c>
      <c r="N1772" s="91" t="str">
        <f>IF(IFERROR(SEARCH(N$6,$D1772),0)&gt;0,TRIM(VLOOKUP(N$6,'Lifeline-Capability XWalk'!$F$6:$G$38,2,FALSE)),"")</f>
        <v/>
      </c>
      <c r="O1772" s="91" t="str">
        <f>IF(IFERROR(SEARCH(O$6,$D1772),0)&gt;0,TRIM(VLOOKUP(O$6,'Lifeline-Capability XWalk'!$F$6:$G$38,2,FALSE)),"")</f>
        <v/>
      </c>
      <c r="P1772" s="91" t="str">
        <f>IF(IFERROR(SEARCH(P$6,$D1772),0)&gt;0,TRIM(VLOOKUP(P$6,'Lifeline-Capability XWalk'!$F$6:$G$38,2,FALSE)),"")</f>
        <v/>
      </c>
      <c r="Q1772" s="91" t="str">
        <f>IF(IFERROR(SEARCH(Q$6,$D1772),0)&gt;0,TRIM(VLOOKUP(Q$6,'Lifeline-Capability XWalk'!$F$6:$G$38,2,FALSE)),"")</f>
        <v/>
      </c>
      <c r="R1772" s="91" t="str">
        <f>IF(IFERROR(SEARCH(R$6,$D1772),0)&gt;0,TRIM(VLOOKUP(R$6,'Lifeline-Capability XWalk'!$F$6:$G$38,2,FALSE)),"")</f>
        <v/>
      </c>
      <c r="S1772" s="91" t="str">
        <f>IF(IFERROR(SEARCH(S$6,$D1772),0)&gt;0,TRIM(VLOOKUP(S$6,'Lifeline-Capability XWalk'!$F$6:$G$38,2,FALSE)),"")</f>
        <v/>
      </c>
      <c r="T1772" s="91" t="str">
        <f>IF(IFERROR(SEARCH(T$6,$D1772),0)&gt;0,TRIM(VLOOKUP(T$6,'Lifeline-Capability XWalk'!$F$6:$G$38,2,FALSE)),"")</f>
        <v/>
      </c>
      <c r="U1772" s="91" t="str">
        <f>IF(IFERROR(SEARCH(U$6,$D1772),0)&gt;0,TRIM(VLOOKUP(U$6,'Lifeline-Capability XWalk'!$F$6:$G$38,2,FALSE)),"")</f>
        <v/>
      </c>
      <c r="V1772" s="91" t="str">
        <f>IF(IFERROR(SEARCH(V$6,$D1772),0)&gt;0,TRIM(VLOOKUP(V$6,'Lifeline-Capability XWalk'!$F$6:$G$38,2,FALSE)),"")</f>
        <v/>
      </c>
      <c r="W1772" s="91" t="str">
        <f>IF(IFERROR(SEARCH(W$6,$D1772),0)&gt;0,TRIM(VLOOKUP(W$6,'Lifeline-Capability XWalk'!$F$6:$G$38,2,FALSE)),"")</f>
        <v/>
      </c>
      <c r="X1772" s="91" t="str">
        <f>IF(IFERROR(SEARCH(X$6,$D1772),0)&gt;0,TRIM(VLOOKUP(X$6,'Lifeline-Capability XWalk'!$F$6:$G$38,2,FALSE)),"")</f>
        <v/>
      </c>
      <c r="Y1772" s="91" t="str">
        <f>IF(IFERROR(SEARCH(Y$6,$D1772),0)&gt;0,TRIM(VLOOKUP(Y$6,'Lifeline-Capability XWalk'!$F$6:$G$38,2,FALSE)),"")</f>
        <v/>
      </c>
      <c r="Z1772" s="91" t="str">
        <f>IF(IFERROR(SEARCH(Z$6,$D1772),0)&gt;0,TRIM(VLOOKUP(Z$6,'Lifeline-Capability XWalk'!$F$6:$G$38,2,FALSE)),"")</f>
        <v>Safety and Security</v>
      </c>
      <c r="AA1772" s="91" t="str">
        <f>IF(IFERROR(SEARCH(AA$6,$D1772),0)&gt;0,TRIM(VLOOKUP(AA$6,'Lifeline-Capability XWalk'!$F$6:$G$38,2,FALSE)),"")</f>
        <v>Communications</v>
      </c>
      <c r="AB1772" s="91" t="str">
        <f>IF(IFERROR(SEARCH(AB$6,$D1772),0)&gt;0,TRIM(VLOOKUP(AB$6,'Lifeline-Capability XWalk'!$F$6:$G$38,2,FALSE)),"")</f>
        <v>Communications</v>
      </c>
      <c r="AC1772" s="91" t="str">
        <f>IF(IFERROR(SEARCH(AC$6,$D1772),0)&gt;0,TRIM(VLOOKUP(AC$6,'Lifeline-Capability XWalk'!$F$6:$G$38,2,FALSE)),"")</f>
        <v/>
      </c>
      <c r="AD1772" s="91" t="str">
        <f>IF(IFERROR(SEARCH(AD$6,$D1772),0)&gt;0,TRIM(VLOOKUP(AD$6,'Lifeline-Capability XWalk'!$F$6:$G$38,2,FALSE)),"")</f>
        <v/>
      </c>
      <c r="AE1772" s="91" t="str">
        <f>IF(IFERROR(SEARCH(AE$6,$D1772),0)&gt;0,TRIM(VLOOKUP(AE$6,'Lifeline-Capability XWalk'!$F$6:$G$38,2,FALSE)),"")</f>
        <v/>
      </c>
      <c r="AF1772" s="91" t="str">
        <f>IF(IFERROR(SEARCH(AF$6,$D1772),0)&gt;0,TRIM(VLOOKUP(AF$6,'Lifeline-Capability XWalk'!$F$6:$G$38,2,FALSE)),"")</f>
        <v/>
      </c>
      <c r="AG1772" s="91" t="str">
        <f>IF(IFERROR(SEARCH(AG$6,$D1772),0)&gt;0,TRIM(VLOOKUP(AG$6,'Lifeline-Capability XWalk'!$F$6:$G$38,2,FALSE)),"")</f>
        <v/>
      </c>
      <c r="AH1772" s="91" t="str">
        <f>IF(IFERROR(SEARCH(AH$6,$D1772),0)&gt;0,TRIM(VLOOKUP(AH$6,'Lifeline-Capability XWalk'!$F$6:$G$38,2,FALSE)),"")</f>
        <v/>
      </c>
      <c r="AI1772" s="91" t="str">
        <f>IF(IFERROR(SEARCH(AI$6,$D1772),0)&gt;0,TRIM(VLOOKUP(AI$6,'Lifeline-Capability XWalk'!$F$6:$G$38,2,FALSE)),"")</f>
        <v/>
      </c>
      <c r="AJ1772" s="91" t="str">
        <f>IF(IFERROR(SEARCH(AJ$6,$D1772),0)&gt;0,TRIM(VLOOKUP(AJ$6,'Lifeline-Capability XWalk'!$F$6:$G$38,2,FALSE)),"")</f>
        <v/>
      </c>
      <c r="AK1772" s="91" t="str">
        <f>IF(IFERROR(SEARCH(AK$6,$D1772),0)&gt;0,TRIM(VLOOKUP(AK$6,'Lifeline-Capability XWalk'!$F$6:$G$38,2,FALSE)),"")</f>
        <v/>
      </c>
      <c r="AL1772" s="92" t="str">
        <f>IF(IFERROR(SEARCH(AL$6,$D1772),0)&gt;0,TRIM(VLOOKUP(AL$6,'Lifeline-Capability XWalk'!$F$6:$G$38,2,FALSE)),"")</f>
        <v/>
      </c>
      <c r="AM1772" s="24" t="str">
        <f t="shared" si="108"/>
        <v>Safety and Security</v>
      </c>
      <c r="AN1772" s="24" t="str">
        <f t="shared" si="108"/>
        <v/>
      </c>
      <c r="AO1772" s="24" t="str">
        <f t="shared" si="108"/>
        <v/>
      </c>
      <c r="AP1772" s="24" t="str">
        <f t="shared" si="108"/>
        <v/>
      </c>
      <c r="AQ1772" s="24" t="str">
        <f t="shared" si="108"/>
        <v>Communications</v>
      </c>
      <c r="AR1772" s="24" t="str">
        <f t="shared" si="108"/>
        <v/>
      </c>
      <c r="AS1772" s="24" t="str">
        <f t="shared" si="108"/>
        <v/>
      </c>
      <c r="AT1772" s="24" t="str">
        <f t="shared" si="108"/>
        <v/>
      </c>
      <c r="AU1772" s="24" t="str">
        <f t="shared" si="108"/>
        <v/>
      </c>
    </row>
    <row r="1773" spans="1:47" ht="32.1" customHeight="1" x14ac:dyDescent="0.2">
      <c r="A1773" s="143" t="s">
        <v>1112</v>
      </c>
      <c r="B1773" s="144" t="s">
        <v>1314</v>
      </c>
      <c r="C1773" s="144" t="s">
        <v>2299</v>
      </c>
      <c r="D1773" s="124" t="s">
        <v>2238</v>
      </c>
      <c r="E1773" s="64" t="str">
        <f t="shared" si="107"/>
        <v>Safety and Security; Food, Water, Shelter; Health and Medical; Energy; Communications; Hazardous Materials; Transportation; Water Systems;</v>
      </c>
      <c r="F1773" s="70" t="s">
        <v>2186</v>
      </c>
      <c r="G1773" s="90" t="str">
        <f>IF(IFERROR(SEARCH(G$6,$D1773),0)&gt;0,TRIM(VLOOKUP(G$6,'Lifeline-Capability XWalk'!$F$6:$G$38,2,FALSE)),"")</f>
        <v/>
      </c>
      <c r="H1773" s="91" t="str">
        <f>IF(IFERROR(SEARCH(H$6,$D1773),0)&gt;0,TRIM(VLOOKUP(H$6,'Lifeline-Capability XWalk'!$F$6:$G$38,2,FALSE)),"")</f>
        <v/>
      </c>
      <c r="I1773" s="91" t="str">
        <f>IF(IFERROR(SEARCH(I$6,$D1773),0)&gt;0,TRIM(VLOOKUP(I$6,'Lifeline-Capability XWalk'!$F$6:$G$38,2,FALSE)),"")</f>
        <v/>
      </c>
      <c r="J1773" s="91" t="str">
        <f>IF(IFERROR(SEARCH(J$6,$D1773),0)&gt;0,TRIM(VLOOKUP(J$6,'Lifeline-Capability XWalk'!$F$6:$G$38,2,FALSE)),"")</f>
        <v/>
      </c>
      <c r="K1773" s="91" t="str">
        <f>IF(IFERROR(SEARCH(K$6,$D1773),0)&gt;0,TRIM(VLOOKUP(K$6,'Lifeline-Capability XWalk'!$F$6:$G$38,2,FALSE)),"")</f>
        <v/>
      </c>
      <c r="L1773" s="91" t="str">
        <f>IF(IFERROR(SEARCH(L$6,$D1773),0)&gt;0,TRIM(VLOOKUP(L$6,'Lifeline-Capability XWalk'!$F$6:$G$38,2,FALSE)),"")</f>
        <v/>
      </c>
      <c r="M1773" s="91" t="str">
        <f>IF(IFERROR(SEARCH(M$6,$D1773),0)&gt;0,TRIM(VLOOKUP(M$6,'Lifeline-Capability XWalk'!$F$6:$G$38,2,FALSE)),"")</f>
        <v/>
      </c>
      <c r="N1773" s="91" t="str">
        <f>IF(IFERROR(SEARCH(N$6,$D1773),0)&gt;0,TRIM(VLOOKUP(N$6,'Lifeline-Capability XWalk'!$F$6:$G$38,2,FALSE)),"")</f>
        <v/>
      </c>
      <c r="O1773" s="91" t="str">
        <f>IF(IFERROR(SEARCH(O$6,$D1773),0)&gt;0,TRIM(VLOOKUP(O$6,'Lifeline-Capability XWalk'!$F$6:$G$38,2,FALSE)),"")</f>
        <v/>
      </c>
      <c r="P1773" s="91" t="str">
        <f>IF(IFERROR(SEARCH(P$6,$D1773),0)&gt;0,TRIM(VLOOKUP(P$6,'Lifeline-Capability XWalk'!$F$6:$G$38,2,FALSE)),"")</f>
        <v/>
      </c>
      <c r="Q1773" s="91" t="str">
        <f>IF(IFERROR(SEARCH(Q$6,$D1773),0)&gt;0,TRIM(VLOOKUP(Q$6,'Lifeline-Capability XWalk'!$F$6:$G$38,2,FALSE)),"")</f>
        <v/>
      </c>
      <c r="R1773" s="91" t="str">
        <f>IF(IFERROR(SEARCH(R$6,$D1773),0)&gt;0,TRIM(VLOOKUP(R$6,'Lifeline-Capability XWalk'!$F$6:$G$38,2,FALSE)),"")</f>
        <v/>
      </c>
      <c r="S1773" s="91" t="str">
        <f>IF(IFERROR(SEARCH(S$6,$D1773),0)&gt;0,TRIM(VLOOKUP(S$6,'Lifeline-Capability XWalk'!$F$6:$G$38,2,FALSE)),"")</f>
        <v/>
      </c>
      <c r="T1773" s="91" t="str">
        <f>IF(IFERROR(SEARCH(T$6,$D1773),0)&gt;0,TRIM(VLOOKUP(T$6,'Lifeline-Capability XWalk'!$F$6:$G$38,2,FALSE)),"")</f>
        <v/>
      </c>
      <c r="U1773" s="91" t="str">
        <f>IF(IFERROR(SEARCH(U$6,$D1773),0)&gt;0,TRIM(VLOOKUP(U$6,'Lifeline-Capability XWalk'!$F$6:$G$38,2,FALSE)),"")</f>
        <v>Safety and Security; Food, Water, Shelter; Health and Medical; Energy; Communications; Hazardous Materials; Transportation; Water Systems;</v>
      </c>
      <c r="V1773" s="91" t="str">
        <f>IF(IFERROR(SEARCH(V$6,$D1773),0)&gt;0,TRIM(VLOOKUP(V$6,'Lifeline-Capability XWalk'!$F$6:$G$38,2,FALSE)),"")</f>
        <v/>
      </c>
      <c r="W1773" s="91" t="str">
        <f>IF(IFERROR(SEARCH(W$6,$D1773),0)&gt;0,TRIM(VLOOKUP(W$6,'Lifeline-Capability XWalk'!$F$6:$G$38,2,FALSE)),"")</f>
        <v/>
      </c>
      <c r="X1773" s="91" t="str">
        <f>IF(IFERROR(SEARCH(X$6,$D1773),0)&gt;0,TRIM(VLOOKUP(X$6,'Lifeline-Capability XWalk'!$F$6:$G$38,2,FALSE)),"")</f>
        <v/>
      </c>
      <c r="Y1773" s="91" t="str">
        <f>IF(IFERROR(SEARCH(Y$6,$D1773),0)&gt;0,TRIM(VLOOKUP(Y$6,'Lifeline-Capability XWalk'!$F$6:$G$38,2,FALSE)),"")</f>
        <v/>
      </c>
      <c r="Z1773" s="91" t="str">
        <f>IF(IFERROR(SEARCH(Z$6,$D1773),0)&gt;0,TRIM(VLOOKUP(Z$6,'Lifeline-Capability XWalk'!$F$6:$G$38,2,FALSE)),"")</f>
        <v/>
      </c>
      <c r="AA1773" s="91" t="str">
        <f>IF(IFERROR(SEARCH(AA$6,$D1773),0)&gt;0,TRIM(VLOOKUP(AA$6,'Lifeline-Capability XWalk'!$F$6:$G$38,2,FALSE)),"")</f>
        <v/>
      </c>
      <c r="AB1773" s="91" t="str">
        <f>IF(IFERROR(SEARCH(AB$6,$D1773),0)&gt;0,TRIM(VLOOKUP(AB$6,'Lifeline-Capability XWalk'!$F$6:$G$38,2,FALSE)),"")</f>
        <v/>
      </c>
      <c r="AC1773" s="91" t="str">
        <f>IF(IFERROR(SEARCH(AC$6,$D1773),0)&gt;0,TRIM(VLOOKUP(AC$6,'Lifeline-Capability XWalk'!$F$6:$G$38,2,FALSE)),"")</f>
        <v/>
      </c>
      <c r="AD1773" s="91" t="str">
        <f>IF(IFERROR(SEARCH(AD$6,$D1773),0)&gt;0,TRIM(VLOOKUP(AD$6,'Lifeline-Capability XWalk'!$F$6:$G$38,2,FALSE)),"")</f>
        <v>Safety and Security; Food, Water, Shelter; Health and Medical; Energy; Communications; Hazardous Materials; Transportation; Water Systems;</v>
      </c>
      <c r="AE1773" s="91" t="str">
        <f>IF(IFERROR(SEARCH(AE$6,$D1773),0)&gt;0,TRIM(VLOOKUP(AE$6,'Lifeline-Capability XWalk'!$F$6:$G$38,2,FALSE)),"")</f>
        <v/>
      </c>
      <c r="AF1773" s="91" t="str">
        <f>IF(IFERROR(SEARCH(AF$6,$D1773),0)&gt;0,TRIM(VLOOKUP(AF$6,'Lifeline-Capability XWalk'!$F$6:$G$38,2,FALSE)),"")</f>
        <v/>
      </c>
      <c r="AG1773" s="91" t="str">
        <f>IF(IFERROR(SEARCH(AG$6,$D1773),0)&gt;0,TRIM(VLOOKUP(AG$6,'Lifeline-Capability XWalk'!$F$6:$G$38,2,FALSE)),"")</f>
        <v/>
      </c>
      <c r="AH1773" s="91" t="str">
        <f>IF(IFERROR(SEARCH(AH$6,$D1773),0)&gt;0,TRIM(VLOOKUP(AH$6,'Lifeline-Capability XWalk'!$F$6:$G$38,2,FALSE)),"")</f>
        <v/>
      </c>
      <c r="AI1773" s="91" t="str">
        <f>IF(IFERROR(SEARCH(AI$6,$D1773),0)&gt;0,TRIM(VLOOKUP(AI$6,'Lifeline-Capability XWalk'!$F$6:$G$38,2,FALSE)),"")</f>
        <v/>
      </c>
      <c r="AJ1773" s="91" t="str">
        <f>IF(IFERROR(SEARCH(AJ$6,$D1773),0)&gt;0,TRIM(VLOOKUP(AJ$6,'Lifeline-Capability XWalk'!$F$6:$G$38,2,FALSE)),"")</f>
        <v/>
      </c>
      <c r="AK1773" s="91" t="str">
        <f>IF(IFERROR(SEARCH(AK$6,$D1773),0)&gt;0,TRIM(VLOOKUP(AK$6,'Lifeline-Capability XWalk'!$F$6:$G$38,2,FALSE)),"")</f>
        <v/>
      </c>
      <c r="AL1773" s="92" t="str">
        <f>IF(IFERROR(SEARCH(AL$6,$D1773),0)&gt;0,TRIM(VLOOKUP(AL$6,'Lifeline-Capability XWalk'!$F$6:$G$38,2,FALSE)),"")</f>
        <v/>
      </c>
      <c r="AM1773" s="24" t="str">
        <f t="shared" si="108"/>
        <v/>
      </c>
      <c r="AN1773" s="24" t="str">
        <f t="shared" si="108"/>
        <v/>
      </c>
      <c r="AO1773" s="24" t="str">
        <f t="shared" si="108"/>
        <v/>
      </c>
      <c r="AP1773" s="24" t="str">
        <f t="shared" si="108"/>
        <v/>
      </c>
      <c r="AQ1773" s="24" t="str">
        <f t="shared" si="108"/>
        <v/>
      </c>
      <c r="AR1773" s="24" t="str">
        <f t="shared" si="108"/>
        <v/>
      </c>
      <c r="AS1773" s="24" t="str">
        <f t="shared" si="108"/>
        <v/>
      </c>
      <c r="AT1773" s="24" t="str">
        <f t="shared" si="108"/>
        <v/>
      </c>
      <c r="AU1773" s="24" t="str">
        <f t="shared" si="108"/>
        <v>Safety and Security; Food, Water, Shelter; Health and Medical; Energy; Communications; Hazardous Materials; Transportation; Water Systems;</v>
      </c>
    </row>
    <row r="1774" spans="1:47" ht="32.1" customHeight="1" x14ac:dyDescent="0.2">
      <c r="A1774" s="143" t="s">
        <v>1114</v>
      </c>
      <c r="B1774" s="144" t="s">
        <v>1313</v>
      </c>
      <c r="C1774" s="144" t="s">
        <v>2299</v>
      </c>
      <c r="D1774" s="124" t="s">
        <v>2228</v>
      </c>
      <c r="E1774" s="64" t="str">
        <f t="shared" si="107"/>
        <v>Safety and Security; Food, Water, Shelter; Health and Medical; Energy; Communications; Hazardous Materials; Transportation; Water Systems;</v>
      </c>
      <c r="F1774" s="70" t="s">
        <v>2187</v>
      </c>
      <c r="G1774" s="90" t="str">
        <f>IF(IFERROR(SEARCH(G$6,$D1774),0)&gt;0,TRIM(VLOOKUP(G$6,'Lifeline-Capability XWalk'!$F$6:$G$38,2,FALSE)),"")</f>
        <v/>
      </c>
      <c r="H1774" s="91" t="str">
        <f>IF(IFERROR(SEARCH(H$6,$D1774),0)&gt;0,TRIM(VLOOKUP(H$6,'Lifeline-Capability XWalk'!$F$6:$G$38,2,FALSE)),"")</f>
        <v/>
      </c>
      <c r="I1774" s="91" t="str">
        <f>IF(IFERROR(SEARCH(I$6,$D1774),0)&gt;0,TRIM(VLOOKUP(I$6,'Lifeline-Capability XWalk'!$F$6:$G$38,2,FALSE)),"")</f>
        <v/>
      </c>
      <c r="J1774" s="91" t="str">
        <f>IF(IFERROR(SEARCH(J$6,$D1774),0)&gt;0,TRIM(VLOOKUP(J$6,'Lifeline-Capability XWalk'!$F$6:$G$38,2,FALSE)),"")</f>
        <v/>
      </c>
      <c r="K1774" s="91" t="str">
        <f>IF(IFERROR(SEARCH(K$6,$D1774),0)&gt;0,TRIM(VLOOKUP(K$6,'Lifeline-Capability XWalk'!$F$6:$G$38,2,FALSE)),"")</f>
        <v/>
      </c>
      <c r="L1774" s="91" t="str">
        <f>IF(IFERROR(SEARCH(L$6,$D1774),0)&gt;0,TRIM(VLOOKUP(L$6,'Lifeline-Capability XWalk'!$F$6:$G$38,2,FALSE)),"")</f>
        <v/>
      </c>
      <c r="M1774" s="91" t="str">
        <f>IF(IFERROR(SEARCH(M$6,$D1774),0)&gt;0,TRIM(VLOOKUP(M$6,'Lifeline-Capability XWalk'!$F$6:$G$38,2,FALSE)),"")</f>
        <v/>
      </c>
      <c r="N1774" s="91" t="str">
        <f>IF(IFERROR(SEARCH(N$6,$D1774),0)&gt;0,TRIM(VLOOKUP(N$6,'Lifeline-Capability XWalk'!$F$6:$G$38,2,FALSE)),"")</f>
        <v/>
      </c>
      <c r="O1774" s="91" t="str">
        <f>IF(IFERROR(SEARCH(O$6,$D1774),0)&gt;0,TRIM(VLOOKUP(O$6,'Lifeline-Capability XWalk'!$F$6:$G$38,2,FALSE)),"")</f>
        <v/>
      </c>
      <c r="P1774" s="91" t="str">
        <f>IF(IFERROR(SEARCH(P$6,$D1774),0)&gt;0,TRIM(VLOOKUP(P$6,'Lifeline-Capability XWalk'!$F$6:$G$38,2,FALSE)),"")</f>
        <v/>
      </c>
      <c r="Q1774" s="91" t="str">
        <f>IF(IFERROR(SEARCH(Q$6,$D1774),0)&gt;0,TRIM(VLOOKUP(Q$6,'Lifeline-Capability XWalk'!$F$6:$G$38,2,FALSE)),"")</f>
        <v/>
      </c>
      <c r="R1774" s="91" t="str">
        <f>IF(IFERROR(SEARCH(R$6,$D1774),0)&gt;0,TRIM(VLOOKUP(R$6,'Lifeline-Capability XWalk'!$F$6:$G$38,2,FALSE)),"")</f>
        <v/>
      </c>
      <c r="S1774" s="91" t="str">
        <f>IF(IFERROR(SEARCH(S$6,$D1774),0)&gt;0,TRIM(VLOOKUP(S$6,'Lifeline-Capability XWalk'!$F$6:$G$38,2,FALSE)),"")</f>
        <v/>
      </c>
      <c r="T1774" s="91" t="str">
        <f>IF(IFERROR(SEARCH(T$6,$D1774),0)&gt;0,TRIM(VLOOKUP(T$6,'Lifeline-Capability XWalk'!$F$6:$G$38,2,FALSE)),"")</f>
        <v/>
      </c>
      <c r="U1774" s="91" t="str">
        <f>IF(IFERROR(SEARCH(U$6,$D1774),0)&gt;0,TRIM(VLOOKUP(U$6,'Lifeline-Capability XWalk'!$F$6:$G$38,2,FALSE)),"")</f>
        <v/>
      </c>
      <c r="V1774" s="91" t="str">
        <f>IF(IFERROR(SEARCH(V$6,$D1774),0)&gt;0,TRIM(VLOOKUP(V$6,'Lifeline-Capability XWalk'!$F$6:$G$38,2,FALSE)),"")</f>
        <v/>
      </c>
      <c r="W1774" s="91" t="str">
        <f>IF(IFERROR(SEARCH(W$6,$D1774),0)&gt;0,TRIM(VLOOKUP(W$6,'Lifeline-Capability XWalk'!$F$6:$G$38,2,FALSE)),"")</f>
        <v/>
      </c>
      <c r="X1774" s="91" t="str">
        <f>IF(IFERROR(SEARCH(X$6,$D1774),0)&gt;0,TRIM(VLOOKUP(X$6,'Lifeline-Capability XWalk'!$F$6:$G$38,2,FALSE)),"")</f>
        <v/>
      </c>
      <c r="Y1774" s="91" t="str">
        <f>IF(IFERROR(SEARCH(Y$6,$D1774),0)&gt;0,TRIM(VLOOKUP(Y$6,'Lifeline-Capability XWalk'!$F$6:$G$38,2,FALSE)),"")</f>
        <v/>
      </c>
      <c r="Z1774" s="91" t="str">
        <f>IF(IFERROR(SEARCH(Z$6,$D1774),0)&gt;0,TRIM(VLOOKUP(Z$6,'Lifeline-Capability XWalk'!$F$6:$G$38,2,FALSE)),"")</f>
        <v/>
      </c>
      <c r="AA1774" s="91" t="str">
        <f>IF(IFERROR(SEARCH(AA$6,$D1774),0)&gt;0,TRIM(VLOOKUP(AA$6,'Lifeline-Capability XWalk'!$F$6:$G$38,2,FALSE)),"")</f>
        <v/>
      </c>
      <c r="AB1774" s="91" t="str">
        <f>IF(IFERROR(SEARCH(AB$6,$D1774),0)&gt;0,TRIM(VLOOKUP(AB$6,'Lifeline-Capability XWalk'!$F$6:$G$38,2,FALSE)),"")</f>
        <v>Communications</v>
      </c>
      <c r="AC1774" s="91" t="str">
        <f>IF(IFERROR(SEARCH(AC$6,$D1774),0)&gt;0,TRIM(VLOOKUP(AC$6,'Lifeline-Capability XWalk'!$F$6:$G$38,2,FALSE)),"")</f>
        <v/>
      </c>
      <c r="AD1774" s="91" t="str">
        <f>IF(IFERROR(SEARCH(AD$6,$D1774),0)&gt;0,TRIM(VLOOKUP(AD$6,'Lifeline-Capability XWalk'!$F$6:$G$38,2,FALSE)),"")</f>
        <v/>
      </c>
      <c r="AE1774" s="91" t="str">
        <f>IF(IFERROR(SEARCH(AE$6,$D1774),0)&gt;0,TRIM(VLOOKUP(AE$6,'Lifeline-Capability XWalk'!$F$6:$G$38,2,FALSE)),"")</f>
        <v/>
      </c>
      <c r="AF1774" s="91" t="str">
        <f>IF(IFERROR(SEARCH(AF$6,$D1774),0)&gt;0,TRIM(VLOOKUP(AF$6,'Lifeline-Capability XWalk'!$F$6:$G$38,2,FALSE)),"")</f>
        <v/>
      </c>
      <c r="AG1774" s="91" t="str">
        <f>IF(IFERROR(SEARCH(AG$6,$D1774),0)&gt;0,TRIM(VLOOKUP(AG$6,'Lifeline-Capability XWalk'!$F$6:$G$38,2,FALSE)),"")</f>
        <v/>
      </c>
      <c r="AH1774" s="91" t="str">
        <f>IF(IFERROR(SEARCH(AH$6,$D1774),0)&gt;0,TRIM(VLOOKUP(AH$6,'Lifeline-Capability XWalk'!$F$6:$G$38,2,FALSE)),"")</f>
        <v/>
      </c>
      <c r="AI1774" s="91" t="str">
        <f>IF(IFERROR(SEARCH(AI$6,$D1774),0)&gt;0,TRIM(VLOOKUP(AI$6,'Lifeline-Capability XWalk'!$F$6:$G$38,2,FALSE)),"")</f>
        <v/>
      </c>
      <c r="AJ1774" s="91" t="str">
        <f>IF(IFERROR(SEARCH(AJ$6,$D1774),0)&gt;0,TRIM(VLOOKUP(AJ$6,'Lifeline-Capability XWalk'!$F$6:$G$38,2,FALSE)),"")</f>
        <v>Safety and Security; Food, Water, Shelter; Health and Medical; Energy; Communications; Hazardous Materials; Transportation; Water Systems;</v>
      </c>
      <c r="AK1774" s="91" t="str">
        <f>IF(IFERROR(SEARCH(AK$6,$D1774),0)&gt;0,TRIM(VLOOKUP(AK$6,'Lifeline-Capability XWalk'!$F$6:$G$38,2,FALSE)),"")</f>
        <v/>
      </c>
      <c r="AL1774" s="92" t="str">
        <f>IF(IFERROR(SEARCH(AL$6,$D1774),0)&gt;0,TRIM(VLOOKUP(AL$6,'Lifeline-Capability XWalk'!$F$6:$G$38,2,FALSE)),"")</f>
        <v/>
      </c>
      <c r="AM1774" s="24" t="str">
        <f t="shared" si="108"/>
        <v/>
      </c>
      <c r="AN1774" s="24" t="str">
        <f t="shared" si="108"/>
        <v/>
      </c>
      <c r="AO1774" s="24" t="str">
        <f t="shared" si="108"/>
        <v/>
      </c>
      <c r="AP1774" s="24" t="str">
        <f t="shared" si="108"/>
        <v/>
      </c>
      <c r="AQ1774" s="24" t="str">
        <f t="shared" si="108"/>
        <v>Communications</v>
      </c>
      <c r="AR1774" s="24" t="str">
        <f t="shared" si="108"/>
        <v/>
      </c>
      <c r="AS1774" s="24" t="str">
        <f t="shared" si="108"/>
        <v/>
      </c>
      <c r="AT1774" s="24" t="str">
        <f t="shared" si="108"/>
        <v/>
      </c>
      <c r="AU1774" s="24" t="str">
        <f t="shared" si="108"/>
        <v>Safety and Security; Food, Water, Shelter; Health and Medical; Energy; Communications; Hazardous Materials; Transportation; Water Systems;</v>
      </c>
    </row>
    <row r="1775" spans="1:47" ht="32.1" customHeight="1" x14ac:dyDescent="0.2">
      <c r="A1775" s="143" t="s">
        <v>1112</v>
      </c>
      <c r="B1775" s="144" t="s">
        <v>1314</v>
      </c>
      <c r="C1775" s="144" t="s">
        <v>2299</v>
      </c>
      <c r="D1775" s="124" t="s">
        <v>2227</v>
      </c>
      <c r="E1775" s="135"/>
      <c r="F1775" s="70" t="s">
        <v>2188</v>
      </c>
      <c r="G1775" s="136"/>
      <c r="AM1775" s="55" t="str">
        <f t="shared" ref="AM1775:AU1804" si="109">IF(COUNTIF($G1775:$AL1775,AM$6)&gt;0,AM$6,"")</f>
        <v/>
      </c>
      <c r="AN1775" s="55" t="str">
        <f t="shared" ref="AN1775:AN1804" si="110">IF(COUNTIF($G1775:$AL1775,AN$6)&gt;0,AN$6,"")</f>
        <v/>
      </c>
      <c r="AO1775" s="55" t="str">
        <f t="shared" ref="AO1775:AO1804" si="111">IF(COUNTIF($G1775:$AL1775,AO$6)&gt;0,AO$6,"")</f>
        <v/>
      </c>
      <c r="AP1775" s="55" t="str">
        <f t="shared" ref="AP1775:AP1804" si="112">IF(COUNTIF($G1775:$AL1775,AP$6)&gt;0,AP$6,"")</f>
        <v/>
      </c>
      <c r="AQ1775" s="55" t="str">
        <f t="shared" ref="AQ1775:AQ1804" si="113">IF(COUNTIF($G1775:$AL1775,AQ$6)&gt;0,AQ$6,"")</f>
        <v/>
      </c>
      <c r="AR1775" s="55" t="str">
        <f t="shared" ref="AR1775:AR1804" si="114">IF(COUNTIF($G1775:$AL1775,AR$6)&gt;0,AR$6,"")</f>
        <v/>
      </c>
      <c r="AS1775" s="55" t="str">
        <f t="shared" ref="AS1775:AS1804" si="115">IF(COUNTIF($G1775:$AL1775,AS$6)&gt;0,AS$6,"")</f>
        <v/>
      </c>
      <c r="AT1775" s="55" t="str">
        <f t="shared" ref="AT1775:AT1804" si="116">IF(COUNTIF($G1775:$AL1775,AT$6)&gt;0,AT$6,"")</f>
        <v/>
      </c>
      <c r="AU1775" s="55" t="str">
        <f t="shared" ref="AU1775:AU1804" si="117">IF(COUNTIF($G1775:$AL1775,AU$6)&gt;0,AU$6,"")</f>
        <v/>
      </c>
    </row>
    <row r="1776" spans="1:47" ht="32.1" customHeight="1" x14ac:dyDescent="0.2">
      <c r="A1776" s="143" t="s">
        <v>1113</v>
      </c>
      <c r="B1776" s="144" t="s">
        <v>1310</v>
      </c>
      <c r="C1776" s="144" t="s">
        <v>2299</v>
      </c>
      <c r="D1776" s="124" t="s">
        <v>1521</v>
      </c>
      <c r="E1776" s="64" t="str">
        <f t="shared" ref="E1776:E1787" si="118">IF(AU1776=AU$6,AU$6,_xlfn.TEXTJOIN(", ",TRUE,_xlfn.UNIQUE(AM1776:AT1776)))</f>
        <v>Health and Medical, Communications</v>
      </c>
      <c r="F1776" s="70" t="s">
        <v>2189</v>
      </c>
      <c r="G1776" s="90" t="str">
        <f>IF(IFERROR(SEARCH(G$6,$D1776),0)&gt;0,TRIM(VLOOKUP(G$6,'Lifeline-Capability XWalk'!$F$6:$G$38,2,FALSE)),"")</f>
        <v/>
      </c>
      <c r="H1776" s="91" t="str">
        <f>IF(IFERROR(SEARCH(H$6,$D1776),0)&gt;0,TRIM(VLOOKUP(H$6,'Lifeline-Capability XWalk'!$F$6:$G$38,2,FALSE)),"")</f>
        <v/>
      </c>
      <c r="I1776" s="91" t="str">
        <f>IF(IFERROR(SEARCH(I$6,$D1776),0)&gt;0,TRIM(VLOOKUP(I$6,'Lifeline-Capability XWalk'!$F$6:$G$38,2,FALSE)),"")</f>
        <v/>
      </c>
      <c r="J1776" s="91" t="str">
        <f>IF(IFERROR(SEARCH(J$6,$D1776),0)&gt;0,TRIM(VLOOKUP(J$6,'Lifeline-Capability XWalk'!$F$6:$G$38,2,FALSE)),"")</f>
        <v/>
      </c>
      <c r="K1776" s="91" t="str">
        <f>IF(IFERROR(SEARCH(K$6,$D1776),0)&gt;0,TRIM(VLOOKUP(K$6,'Lifeline-Capability XWalk'!$F$6:$G$38,2,FALSE)),"")</f>
        <v/>
      </c>
      <c r="L1776" s="91" t="str">
        <f>IF(IFERROR(SEARCH(L$6,$D1776),0)&gt;0,TRIM(VLOOKUP(L$6,'Lifeline-Capability XWalk'!$F$6:$G$38,2,FALSE)),"")</f>
        <v/>
      </c>
      <c r="M1776" s="91" t="str">
        <f>IF(IFERROR(SEARCH(M$6,$D1776),0)&gt;0,TRIM(VLOOKUP(M$6,'Lifeline-Capability XWalk'!$F$6:$G$38,2,FALSE)),"")</f>
        <v/>
      </c>
      <c r="N1776" s="91" t="str">
        <f>IF(IFERROR(SEARCH(N$6,$D1776),0)&gt;0,TRIM(VLOOKUP(N$6,'Lifeline-Capability XWalk'!$F$6:$G$38,2,FALSE)),"")</f>
        <v/>
      </c>
      <c r="O1776" s="91" t="str">
        <f>IF(IFERROR(SEARCH(O$6,$D1776),0)&gt;0,TRIM(VLOOKUP(O$6,'Lifeline-Capability XWalk'!$F$6:$G$38,2,FALSE)),"")</f>
        <v/>
      </c>
      <c r="P1776" s="91" t="str">
        <f>IF(IFERROR(SEARCH(P$6,$D1776),0)&gt;0,TRIM(VLOOKUP(P$6,'Lifeline-Capability XWalk'!$F$6:$G$38,2,FALSE)),"")</f>
        <v/>
      </c>
      <c r="Q1776" s="91" t="str">
        <f>IF(IFERROR(SEARCH(Q$6,$D1776),0)&gt;0,TRIM(VLOOKUP(Q$6,'Lifeline-Capability XWalk'!$F$6:$G$38,2,FALSE)),"")</f>
        <v/>
      </c>
      <c r="R1776" s="91" t="str">
        <f>IF(IFERROR(SEARCH(R$6,$D1776),0)&gt;0,TRIM(VLOOKUP(R$6,'Lifeline-Capability XWalk'!$F$6:$G$38,2,FALSE)),"")</f>
        <v/>
      </c>
      <c r="S1776" s="91" t="str">
        <f>IF(IFERROR(SEARCH(S$6,$D1776),0)&gt;0,TRIM(VLOOKUP(S$6,'Lifeline-Capability XWalk'!$F$6:$G$38,2,FALSE)),"")</f>
        <v/>
      </c>
      <c r="T1776" s="91" t="str">
        <f>IF(IFERROR(SEARCH(T$6,$D1776),0)&gt;0,TRIM(VLOOKUP(T$6,'Lifeline-Capability XWalk'!$F$6:$G$38,2,FALSE)),"")</f>
        <v/>
      </c>
      <c r="U1776" s="91" t="str">
        <f>IF(IFERROR(SEARCH(U$6,$D1776),0)&gt;0,TRIM(VLOOKUP(U$6,'Lifeline-Capability XWalk'!$F$6:$G$38,2,FALSE)),"")</f>
        <v/>
      </c>
      <c r="V1776" s="91" t="str">
        <f>IF(IFERROR(SEARCH(V$6,$D1776),0)&gt;0,TRIM(VLOOKUP(V$6,'Lifeline-Capability XWalk'!$F$6:$G$38,2,FALSE)),"")</f>
        <v/>
      </c>
      <c r="W1776" s="91" t="str">
        <f>IF(IFERROR(SEARCH(W$6,$D1776),0)&gt;0,TRIM(VLOOKUP(W$6,'Lifeline-Capability XWalk'!$F$6:$G$38,2,FALSE)),"")</f>
        <v/>
      </c>
      <c r="X1776" s="91" t="str">
        <f>IF(IFERROR(SEARCH(X$6,$D1776),0)&gt;0,TRIM(VLOOKUP(X$6,'Lifeline-Capability XWalk'!$F$6:$G$38,2,FALSE)),"")</f>
        <v/>
      </c>
      <c r="Y1776" s="91" t="str">
        <f>IF(IFERROR(SEARCH(Y$6,$D1776),0)&gt;0,TRIM(VLOOKUP(Y$6,'Lifeline-Capability XWalk'!$F$6:$G$38,2,FALSE)),"")</f>
        <v/>
      </c>
      <c r="Z1776" s="91" t="str">
        <f>IF(IFERROR(SEARCH(Z$6,$D1776),0)&gt;0,TRIM(VLOOKUP(Z$6,'Lifeline-Capability XWalk'!$F$6:$G$38,2,FALSE)),"")</f>
        <v/>
      </c>
      <c r="AA1776" s="91" t="str">
        <f>IF(IFERROR(SEARCH(AA$6,$D1776),0)&gt;0,TRIM(VLOOKUP(AA$6,'Lifeline-Capability XWalk'!$F$6:$G$38,2,FALSE)),"")</f>
        <v>Communications</v>
      </c>
      <c r="AB1776" s="91" t="str">
        <f>IF(IFERROR(SEARCH(AB$6,$D1776),0)&gt;0,TRIM(VLOOKUP(AB$6,'Lifeline-Capability XWalk'!$F$6:$G$38,2,FALSE)),"")</f>
        <v>Communications</v>
      </c>
      <c r="AC1776" s="91" t="str">
        <f>IF(IFERROR(SEARCH(AC$6,$D1776),0)&gt;0,TRIM(VLOOKUP(AC$6,'Lifeline-Capability XWalk'!$F$6:$G$38,2,FALSE)),"")</f>
        <v/>
      </c>
      <c r="AD1776" s="91" t="str">
        <f>IF(IFERROR(SEARCH(AD$6,$D1776),0)&gt;0,TRIM(VLOOKUP(AD$6,'Lifeline-Capability XWalk'!$F$6:$G$38,2,FALSE)),"")</f>
        <v/>
      </c>
      <c r="AE1776" s="91" t="str">
        <f>IF(IFERROR(SEARCH(AE$6,$D1776),0)&gt;0,TRIM(VLOOKUP(AE$6,'Lifeline-Capability XWalk'!$F$6:$G$38,2,FALSE)),"")</f>
        <v>Health and Medical</v>
      </c>
      <c r="AF1776" s="91" t="str">
        <f>IF(IFERROR(SEARCH(AF$6,$D1776),0)&gt;0,TRIM(VLOOKUP(AF$6,'Lifeline-Capability XWalk'!$F$6:$G$38,2,FALSE)),"")</f>
        <v/>
      </c>
      <c r="AG1776" s="91" t="str">
        <f>IF(IFERROR(SEARCH(AG$6,$D1776),0)&gt;0,TRIM(VLOOKUP(AG$6,'Lifeline-Capability XWalk'!$F$6:$G$38,2,FALSE)),"")</f>
        <v/>
      </c>
      <c r="AH1776" s="91" t="str">
        <f>IF(IFERROR(SEARCH(AH$6,$D1776),0)&gt;0,TRIM(VLOOKUP(AH$6,'Lifeline-Capability XWalk'!$F$6:$G$38,2,FALSE)),"")</f>
        <v/>
      </c>
      <c r="AI1776" s="91" t="str">
        <f>IF(IFERROR(SEARCH(AI$6,$D1776),0)&gt;0,TRIM(VLOOKUP(AI$6,'Lifeline-Capability XWalk'!$F$6:$G$38,2,FALSE)),"")</f>
        <v/>
      </c>
      <c r="AJ1776" s="91" t="str">
        <f>IF(IFERROR(SEARCH(AJ$6,$D1776),0)&gt;0,TRIM(VLOOKUP(AJ$6,'Lifeline-Capability XWalk'!$F$6:$G$38,2,FALSE)),"")</f>
        <v/>
      </c>
      <c r="AK1776" s="91" t="str">
        <f>IF(IFERROR(SEARCH(AK$6,$D1776),0)&gt;0,TRIM(VLOOKUP(AK$6,'Lifeline-Capability XWalk'!$F$6:$G$38,2,FALSE)),"")</f>
        <v/>
      </c>
      <c r="AL1776" s="92" t="str">
        <f>IF(IFERROR(SEARCH(AL$6,$D1776),0)&gt;0,TRIM(VLOOKUP(AL$6,'Lifeline-Capability XWalk'!$F$6:$G$38,2,FALSE)),"")</f>
        <v/>
      </c>
      <c r="AM1776" s="24" t="str">
        <f t="shared" si="109"/>
        <v/>
      </c>
      <c r="AN1776" s="24" t="str">
        <f t="shared" si="109"/>
        <v/>
      </c>
      <c r="AO1776" s="24" t="str">
        <f t="shared" si="109"/>
        <v>Health and Medical</v>
      </c>
      <c r="AP1776" s="24" t="str">
        <f t="shared" si="109"/>
        <v/>
      </c>
      <c r="AQ1776" s="24" t="str">
        <f t="shared" si="109"/>
        <v>Communications</v>
      </c>
      <c r="AR1776" s="24" t="str">
        <f t="shared" si="109"/>
        <v/>
      </c>
      <c r="AS1776" s="24" t="str">
        <f t="shared" si="109"/>
        <v/>
      </c>
      <c r="AT1776" s="24" t="str">
        <f t="shared" si="109"/>
        <v/>
      </c>
      <c r="AU1776" s="24" t="str">
        <f t="shared" si="109"/>
        <v/>
      </c>
    </row>
    <row r="1777" spans="1:47" ht="32.1" customHeight="1" x14ac:dyDescent="0.2">
      <c r="A1777" s="143" t="s">
        <v>1112</v>
      </c>
      <c r="B1777" s="144" t="s">
        <v>1314</v>
      </c>
      <c r="C1777" s="144" t="s">
        <v>2299</v>
      </c>
      <c r="D1777" s="124" t="s">
        <v>1104</v>
      </c>
      <c r="E1777" s="64" t="str">
        <f t="shared" si="118"/>
        <v>Communications</v>
      </c>
      <c r="F1777" s="70" t="s">
        <v>2190</v>
      </c>
      <c r="G1777" s="90" t="str">
        <f>IF(IFERROR(SEARCH(G$6,$D1777),0)&gt;0,TRIM(VLOOKUP(G$6,'Lifeline-Capability XWalk'!$F$6:$G$38,2,FALSE)),"")</f>
        <v/>
      </c>
      <c r="H1777" s="91" t="str">
        <f>IF(IFERROR(SEARCH(H$6,$D1777),0)&gt;0,TRIM(VLOOKUP(H$6,'Lifeline-Capability XWalk'!$F$6:$G$38,2,FALSE)),"")</f>
        <v/>
      </c>
      <c r="I1777" s="91" t="str">
        <f>IF(IFERROR(SEARCH(I$6,$D1777),0)&gt;0,TRIM(VLOOKUP(I$6,'Lifeline-Capability XWalk'!$F$6:$G$38,2,FALSE)),"")</f>
        <v/>
      </c>
      <c r="J1777" s="91" t="str">
        <f>IF(IFERROR(SEARCH(J$6,$D1777),0)&gt;0,TRIM(VLOOKUP(J$6,'Lifeline-Capability XWalk'!$F$6:$G$38,2,FALSE)),"")</f>
        <v/>
      </c>
      <c r="K1777" s="91" t="str">
        <f>IF(IFERROR(SEARCH(K$6,$D1777),0)&gt;0,TRIM(VLOOKUP(K$6,'Lifeline-Capability XWalk'!$F$6:$G$38,2,FALSE)),"")</f>
        <v/>
      </c>
      <c r="L1777" s="91" t="str">
        <f>IF(IFERROR(SEARCH(L$6,$D1777),0)&gt;0,TRIM(VLOOKUP(L$6,'Lifeline-Capability XWalk'!$F$6:$G$38,2,FALSE)),"")</f>
        <v/>
      </c>
      <c r="M1777" s="91" t="str">
        <f>IF(IFERROR(SEARCH(M$6,$D1777),0)&gt;0,TRIM(VLOOKUP(M$6,'Lifeline-Capability XWalk'!$F$6:$G$38,2,FALSE)),"")</f>
        <v/>
      </c>
      <c r="N1777" s="91" t="str">
        <f>IF(IFERROR(SEARCH(N$6,$D1777),0)&gt;0,TRIM(VLOOKUP(N$6,'Lifeline-Capability XWalk'!$F$6:$G$38,2,FALSE)),"")</f>
        <v/>
      </c>
      <c r="O1777" s="91" t="str">
        <f>IF(IFERROR(SEARCH(O$6,$D1777),0)&gt;0,TRIM(VLOOKUP(O$6,'Lifeline-Capability XWalk'!$F$6:$G$38,2,FALSE)),"")</f>
        <v/>
      </c>
      <c r="P1777" s="91" t="str">
        <f>IF(IFERROR(SEARCH(P$6,$D1777),0)&gt;0,TRIM(VLOOKUP(P$6,'Lifeline-Capability XWalk'!$F$6:$G$38,2,FALSE)),"")</f>
        <v/>
      </c>
      <c r="Q1777" s="91" t="str">
        <f>IF(IFERROR(SEARCH(Q$6,$D1777),0)&gt;0,TRIM(VLOOKUP(Q$6,'Lifeline-Capability XWalk'!$F$6:$G$38,2,FALSE)),"")</f>
        <v/>
      </c>
      <c r="R1777" s="91" t="str">
        <f>IF(IFERROR(SEARCH(R$6,$D1777),0)&gt;0,TRIM(VLOOKUP(R$6,'Lifeline-Capability XWalk'!$F$6:$G$38,2,FALSE)),"")</f>
        <v/>
      </c>
      <c r="S1777" s="91" t="str">
        <f>IF(IFERROR(SEARCH(S$6,$D1777),0)&gt;0,TRIM(VLOOKUP(S$6,'Lifeline-Capability XWalk'!$F$6:$G$38,2,FALSE)),"")</f>
        <v/>
      </c>
      <c r="T1777" s="91" t="str">
        <f>IF(IFERROR(SEARCH(T$6,$D1777),0)&gt;0,TRIM(VLOOKUP(T$6,'Lifeline-Capability XWalk'!$F$6:$G$38,2,FALSE)),"")</f>
        <v/>
      </c>
      <c r="U1777" s="91" t="str">
        <f>IF(IFERROR(SEARCH(U$6,$D1777),0)&gt;0,TRIM(VLOOKUP(U$6,'Lifeline-Capability XWalk'!$F$6:$G$38,2,FALSE)),"")</f>
        <v/>
      </c>
      <c r="V1777" s="91" t="str">
        <f>IF(IFERROR(SEARCH(V$6,$D1777),0)&gt;0,TRIM(VLOOKUP(V$6,'Lifeline-Capability XWalk'!$F$6:$G$38,2,FALSE)),"")</f>
        <v/>
      </c>
      <c r="W1777" s="91" t="str">
        <f>IF(IFERROR(SEARCH(W$6,$D1777),0)&gt;0,TRIM(VLOOKUP(W$6,'Lifeline-Capability XWalk'!$F$6:$G$38,2,FALSE)),"")</f>
        <v/>
      </c>
      <c r="X1777" s="91" t="str">
        <f>IF(IFERROR(SEARCH(X$6,$D1777),0)&gt;0,TRIM(VLOOKUP(X$6,'Lifeline-Capability XWalk'!$F$6:$G$38,2,FALSE)),"")</f>
        <v/>
      </c>
      <c r="Y1777" s="91" t="str">
        <f>IF(IFERROR(SEARCH(Y$6,$D1777),0)&gt;0,TRIM(VLOOKUP(Y$6,'Lifeline-Capability XWalk'!$F$6:$G$38,2,FALSE)),"")</f>
        <v/>
      </c>
      <c r="Z1777" s="91" t="str">
        <f>IF(IFERROR(SEARCH(Z$6,$D1777),0)&gt;0,TRIM(VLOOKUP(Z$6,'Lifeline-Capability XWalk'!$F$6:$G$38,2,FALSE)),"")</f>
        <v/>
      </c>
      <c r="AA1777" s="91" t="str">
        <f>IF(IFERROR(SEARCH(AA$6,$D1777),0)&gt;0,TRIM(VLOOKUP(AA$6,'Lifeline-Capability XWalk'!$F$6:$G$38,2,FALSE)),"")</f>
        <v/>
      </c>
      <c r="AB1777" s="91" t="str">
        <f>IF(IFERROR(SEARCH(AB$6,$D1777),0)&gt;0,TRIM(VLOOKUP(AB$6,'Lifeline-Capability XWalk'!$F$6:$G$38,2,FALSE)),"")</f>
        <v/>
      </c>
      <c r="AC1777" s="91" t="str">
        <f>IF(IFERROR(SEARCH(AC$6,$D1777),0)&gt;0,TRIM(VLOOKUP(AC$6,'Lifeline-Capability XWalk'!$F$6:$G$38,2,FALSE)),"")</f>
        <v/>
      </c>
      <c r="AD1777" s="91" t="str">
        <f>IF(IFERROR(SEARCH(AD$6,$D1777),0)&gt;0,TRIM(VLOOKUP(AD$6,'Lifeline-Capability XWalk'!$F$6:$G$38,2,FALSE)),"")</f>
        <v/>
      </c>
      <c r="AE1777" s="91" t="str">
        <f>IF(IFERROR(SEARCH(AE$6,$D1777),0)&gt;0,TRIM(VLOOKUP(AE$6,'Lifeline-Capability XWalk'!$F$6:$G$38,2,FALSE)),"")</f>
        <v/>
      </c>
      <c r="AF1777" s="91" t="str">
        <f>IF(IFERROR(SEARCH(AF$6,$D1777),0)&gt;0,TRIM(VLOOKUP(AF$6,'Lifeline-Capability XWalk'!$F$6:$G$38,2,FALSE)),"")</f>
        <v>Communications</v>
      </c>
      <c r="AG1777" s="91" t="str">
        <f>IF(IFERROR(SEARCH(AG$6,$D1777),0)&gt;0,TRIM(VLOOKUP(AG$6,'Lifeline-Capability XWalk'!$F$6:$G$38,2,FALSE)),"")</f>
        <v/>
      </c>
      <c r="AH1777" s="91" t="str">
        <f>IF(IFERROR(SEARCH(AH$6,$D1777),0)&gt;0,TRIM(VLOOKUP(AH$6,'Lifeline-Capability XWalk'!$F$6:$G$38,2,FALSE)),"")</f>
        <v/>
      </c>
      <c r="AI1777" s="91" t="str">
        <f>IF(IFERROR(SEARCH(AI$6,$D1777),0)&gt;0,TRIM(VLOOKUP(AI$6,'Lifeline-Capability XWalk'!$F$6:$G$38,2,FALSE)),"")</f>
        <v/>
      </c>
      <c r="AJ1777" s="91" t="str">
        <f>IF(IFERROR(SEARCH(AJ$6,$D1777),0)&gt;0,TRIM(VLOOKUP(AJ$6,'Lifeline-Capability XWalk'!$F$6:$G$38,2,FALSE)),"")</f>
        <v/>
      </c>
      <c r="AK1777" s="91" t="str">
        <f>IF(IFERROR(SEARCH(AK$6,$D1777),0)&gt;0,TRIM(VLOOKUP(AK$6,'Lifeline-Capability XWalk'!$F$6:$G$38,2,FALSE)),"")</f>
        <v/>
      </c>
      <c r="AL1777" s="92" t="str">
        <f>IF(IFERROR(SEARCH(AL$6,$D1777),0)&gt;0,TRIM(VLOOKUP(AL$6,'Lifeline-Capability XWalk'!$F$6:$G$38,2,FALSE)),"")</f>
        <v/>
      </c>
      <c r="AM1777" s="24" t="str">
        <f t="shared" si="109"/>
        <v/>
      </c>
      <c r="AN1777" s="24" t="str">
        <f t="shared" si="109"/>
        <v/>
      </c>
      <c r="AO1777" s="24" t="str">
        <f t="shared" si="109"/>
        <v/>
      </c>
      <c r="AP1777" s="24" t="str">
        <f t="shared" si="109"/>
        <v/>
      </c>
      <c r="AQ1777" s="24" t="str">
        <f t="shared" si="109"/>
        <v>Communications</v>
      </c>
      <c r="AR1777" s="24" t="str">
        <f t="shared" si="109"/>
        <v/>
      </c>
      <c r="AS1777" s="24" t="str">
        <f t="shared" si="109"/>
        <v/>
      </c>
      <c r="AT1777" s="24" t="str">
        <f t="shared" si="109"/>
        <v/>
      </c>
      <c r="AU1777" s="24" t="str">
        <f t="shared" si="109"/>
        <v/>
      </c>
    </row>
    <row r="1778" spans="1:47" ht="32.1" customHeight="1" x14ac:dyDescent="0.2">
      <c r="A1778" s="143" t="s">
        <v>1114</v>
      </c>
      <c r="B1778" s="144" t="s">
        <v>1313</v>
      </c>
      <c r="C1778" s="144" t="s">
        <v>2249</v>
      </c>
      <c r="D1778" s="124" t="s">
        <v>2245</v>
      </c>
      <c r="E1778" s="64" t="str">
        <f t="shared" si="118"/>
        <v>Safety and Security; Food, Water, Shelter; Health and Medical; Energy; Communications; Hazardous Materials; Transportation; Water Systems;</v>
      </c>
      <c r="F1778" s="70" t="s">
        <v>2191</v>
      </c>
      <c r="G1778" s="90" t="str">
        <f>IF(IFERROR(SEARCH(G$6,$D1778),0)&gt;0,TRIM(VLOOKUP(G$6,'Lifeline-Capability XWalk'!$F$6:$G$38,2,FALSE)),"")</f>
        <v/>
      </c>
      <c r="H1778" s="91" t="str">
        <f>IF(IFERROR(SEARCH(H$6,$D1778),0)&gt;0,TRIM(VLOOKUP(H$6,'Lifeline-Capability XWalk'!$F$6:$G$38,2,FALSE)),"")</f>
        <v/>
      </c>
      <c r="I1778" s="91" t="str">
        <f>IF(IFERROR(SEARCH(I$6,$D1778),0)&gt;0,TRIM(VLOOKUP(I$6,'Lifeline-Capability XWalk'!$F$6:$G$38,2,FALSE)),"")</f>
        <v/>
      </c>
      <c r="J1778" s="91" t="str">
        <f>IF(IFERROR(SEARCH(J$6,$D1778),0)&gt;0,TRIM(VLOOKUP(J$6,'Lifeline-Capability XWalk'!$F$6:$G$38,2,FALSE)),"")</f>
        <v/>
      </c>
      <c r="K1778" s="91" t="str">
        <f>IF(IFERROR(SEARCH(K$6,$D1778),0)&gt;0,TRIM(VLOOKUP(K$6,'Lifeline-Capability XWalk'!$F$6:$G$38,2,FALSE)),"")</f>
        <v/>
      </c>
      <c r="L1778" s="91" t="str">
        <f>IF(IFERROR(SEARCH(L$6,$D1778),0)&gt;0,TRIM(VLOOKUP(L$6,'Lifeline-Capability XWalk'!$F$6:$G$38,2,FALSE)),"")</f>
        <v/>
      </c>
      <c r="M1778" s="91" t="str">
        <f>IF(IFERROR(SEARCH(M$6,$D1778),0)&gt;0,TRIM(VLOOKUP(M$6,'Lifeline-Capability XWalk'!$F$6:$G$38,2,FALSE)),"")</f>
        <v/>
      </c>
      <c r="N1778" s="91" t="str">
        <f>IF(IFERROR(SEARCH(N$6,$D1778),0)&gt;0,TRIM(VLOOKUP(N$6,'Lifeline-Capability XWalk'!$F$6:$G$38,2,FALSE)),"")</f>
        <v/>
      </c>
      <c r="O1778" s="91" t="str">
        <f>IF(IFERROR(SEARCH(O$6,$D1778),0)&gt;0,TRIM(VLOOKUP(O$6,'Lifeline-Capability XWalk'!$F$6:$G$38,2,FALSE)),"")</f>
        <v/>
      </c>
      <c r="P1778" s="91" t="str">
        <f>IF(IFERROR(SEARCH(P$6,$D1778),0)&gt;0,TRIM(VLOOKUP(P$6,'Lifeline-Capability XWalk'!$F$6:$G$38,2,FALSE)),"")</f>
        <v/>
      </c>
      <c r="Q1778" s="91" t="str">
        <f>IF(IFERROR(SEARCH(Q$6,$D1778),0)&gt;0,TRIM(VLOOKUP(Q$6,'Lifeline-Capability XWalk'!$F$6:$G$38,2,FALSE)),"")</f>
        <v/>
      </c>
      <c r="R1778" s="91" t="str">
        <f>IF(IFERROR(SEARCH(R$6,$D1778),0)&gt;0,TRIM(VLOOKUP(R$6,'Lifeline-Capability XWalk'!$F$6:$G$38,2,FALSE)),"")</f>
        <v/>
      </c>
      <c r="S1778" s="91" t="str">
        <f>IF(IFERROR(SEARCH(S$6,$D1778),0)&gt;0,TRIM(VLOOKUP(S$6,'Lifeline-Capability XWalk'!$F$6:$G$38,2,FALSE)),"")</f>
        <v/>
      </c>
      <c r="T1778" s="91" t="str">
        <f>IF(IFERROR(SEARCH(T$6,$D1778),0)&gt;0,TRIM(VLOOKUP(T$6,'Lifeline-Capability XWalk'!$F$6:$G$38,2,FALSE)),"")</f>
        <v/>
      </c>
      <c r="U1778" s="91" t="str">
        <f>IF(IFERROR(SEARCH(U$6,$D1778),0)&gt;0,TRIM(VLOOKUP(U$6,'Lifeline-Capability XWalk'!$F$6:$G$38,2,FALSE)),"")</f>
        <v/>
      </c>
      <c r="V1778" s="91" t="str">
        <f>IF(IFERROR(SEARCH(V$6,$D1778),0)&gt;0,TRIM(VLOOKUP(V$6,'Lifeline-Capability XWalk'!$F$6:$G$38,2,FALSE)),"")</f>
        <v/>
      </c>
      <c r="W1778" s="91" t="str">
        <f>IF(IFERROR(SEARCH(W$6,$D1778),0)&gt;0,TRIM(VLOOKUP(W$6,'Lifeline-Capability XWalk'!$F$6:$G$38,2,FALSE)),"")</f>
        <v/>
      </c>
      <c r="X1778" s="91" t="str">
        <f>IF(IFERROR(SEARCH(X$6,$D1778),0)&gt;0,TRIM(VLOOKUP(X$6,'Lifeline-Capability XWalk'!$F$6:$G$38,2,FALSE)),"")</f>
        <v/>
      </c>
      <c r="Y1778" s="91" t="str">
        <f>IF(IFERROR(SEARCH(Y$6,$D1778),0)&gt;0,TRIM(VLOOKUP(Y$6,'Lifeline-Capability XWalk'!$F$6:$G$38,2,FALSE)),"")</f>
        <v/>
      </c>
      <c r="Z1778" s="91" t="str">
        <f>IF(IFERROR(SEARCH(Z$6,$D1778),0)&gt;0,TRIM(VLOOKUP(Z$6,'Lifeline-Capability XWalk'!$F$6:$G$38,2,FALSE)),"")</f>
        <v/>
      </c>
      <c r="AA1778" s="91" t="str">
        <f>IF(IFERROR(SEARCH(AA$6,$D1778),0)&gt;0,TRIM(VLOOKUP(AA$6,'Lifeline-Capability XWalk'!$F$6:$G$38,2,FALSE)),"")</f>
        <v>Communications</v>
      </c>
      <c r="AB1778" s="91" t="str">
        <f>IF(IFERROR(SEARCH(AB$6,$D1778),0)&gt;0,TRIM(VLOOKUP(AB$6,'Lifeline-Capability XWalk'!$F$6:$G$38,2,FALSE)),"")</f>
        <v/>
      </c>
      <c r="AC1778" s="91" t="str">
        <f>IF(IFERROR(SEARCH(AC$6,$D1778),0)&gt;0,TRIM(VLOOKUP(AC$6,'Lifeline-Capability XWalk'!$F$6:$G$38,2,FALSE)),"")</f>
        <v/>
      </c>
      <c r="AD1778" s="91" t="str">
        <f>IF(IFERROR(SEARCH(AD$6,$D1778),0)&gt;0,TRIM(VLOOKUP(AD$6,'Lifeline-Capability XWalk'!$F$6:$G$38,2,FALSE)),"")</f>
        <v/>
      </c>
      <c r="AE1778" s="91" t="str">
        <f>IF(IFERROR(SEARCH(AE$6,$D1778),0)&gt;0,TRIM(VLOOKUP(AE$6,'Lifeline-Capability XWalk'!$F$6:$G$38,2,FALSE)),"")</f>
        <v/>
      </c>
      <c r="AF1778" s="91" t="str">
        <f>IF(IFERROR(SEARCH(AF$6,$D1778),0)&gt;0,TRIM(VLOOKUP(AF$6,'Lifeline-Capability XWalk'!$F$6:$G$38,2,FALSE)),"")</f>
        <v/>
      </c>
      <c r="AG1778" s="91" t="str">
        <f>IF(IFERROR(SEARCH(AG$6,$D1778),0)&gt;0,TRIM(VLOOKUP(AG$6,'Lifeline-Capability XWalk'!$F$6:$G$38,2,FALSE)),"")</f>
        <v/>
      </c>
      <c r="AH1778" s="91" t="str">
        <f>IF(IFERROR(SEARCH(AH$6,$D1778),0)&gt;0,TRIM(VLOOKUP(AH$6,'Lifeline-Capability XWalk'!$F$6:$G$38,2,FALSE)),"")</f>
        <v/>
      </c>
      <c r="AI1778" s="91" t="str">
        <f>IF(IFERROR(SEARCH(AI$6,$D1778),0)&gt;0,TRIM(VLOOKUP(AI$6,'Lifeline-Capability XWalk'!$F$6:$G$38,2,FALSE)),"")</f>
        <v/>
      </c>
      <c r="AJ1778" s="91" t="str">
        <f>IF(IFERROR(SEARCH(AJ$6,$D1778),0)&gt;0,TRIM(VLOOKUP(AJ$6,'Lifeline-Capability XWalk'!$F$6:$G$38,2,FALSE)),"")</f>
        <v>Safety and Security; Food, Water, Shelter; Health and Medical; Energy; Communications; Hazardous Materials; Transportation; Water Systems;</v>
      </c>
      <c r="AK1778" s="91" t="str">
        <f>IF(IFERROR(SEARCH(AK$6,$D1778),0)&gt;0,TRIM(VLOOKUP(AK$6,'Lifeline-Capability XWalk'!$F$6:$G$38,2,FALSE)),"")</f>
        <v/>
      </c>
      <c r="AL1778" s="92" t="str">
        <f>IF(IFERROR(SEARCH(AL$6,$D1778),0)&gt;0,TRIM(VLOOKUP(AL$6,'Lifeline-Capability XWalk'!$F$6:$G$38,2,FALSE)),"")</f>
        <v/>
      </c>
      <c r="AM1778" s="24" t="str">
        <f t="shared" si="109"/>
        <v/>
      </c>
      <c r="AN1778" s="24" t="str">
        <f t="shared" si="109"/>
        <v/>
      </c>
      <c r="AO1778" s="24" t="str">
        <f t="shared" si="109"/>
        <v/>
      </c>
      <c r="AP1778" s="24" t="str">
        <f t="shared" si="109"/>
        <v/>
      </c>
      <c r="AQ1778" s="24" t="str">
        <f t="shared" si="109"/>
        <v>Communications</v>
      </c>
      <c r="AR1778" s="24" t="str">
        <f t="shared" si="109"/>
        <v/>
      </c>
      <c r="AS1778" s="24" t="str">
        <f t="shared" si="109"/>
        <v/>
      </c>
      <c r="AT1778" s="24" t="str">
        <f t="shared" si="109"/>
        <v/>
      </c>
      <c r="AU1778" s="24" t="str">
        <f t="shared" si="109"/>
        <v>Safety and Security; Food, Water, Shelter; Health and Medical; Energy; Communications; Hazardous Materials; Transportation; Water Systems;</v>
      </c>
    </row>
    <row r="1779" spans="1:47" ht="32.1" customHeight="1" x14ac:dyDescent="0.2">
      <c r="A1779" s="143" t="s">
        <v>1114</v>
      </c>
      <c r="B1779" s="144" t="s">
        <v>1313</v>
      </c>
      <c r="C1779" s="144" t="s">
        <v>2249</v>
      </c>
      <c r="D1779" s="124" t="s">
        <v>1521</v>
      </c>
      <c r="E1779" s="64" t="str">
        <f t="shared" si="118"/>
        <v>Health and Medical, Communications</v>
      </c>
      <c r="F1779" s="70" t="s">
        <v>2192</v>
      </c>
      <c r="G1779" s="90" t="str">
        <f>IF(IFERROR(SEARCH(G$6,$D1779),0)&gt;0,TRIM(VLOOKUP(G$6,'Lifeline-Capability XWalk'!$F$6:$G$38,2,FALSE)),"")</f>
        <v/>
      </c>
      <c r="H1779" s="91" t="str">
        <f>IF(IFERROR(SEARCH(H$6,$D1779),0)&gt;0,TRIM(VLOOKUP(H$6,'Lifeline-Capability XWalk'!$F$6:$G$38,2,FALSE)),"")</f>
        <v/>
      </c>
      <c r="I1779" s="91" t="str">
        <f>IF(IFERROR(SEARCH(I$6,$D1779),0)&gt;0,TRIM(VLOOKUP(I$6,'Lifeline-Capability XWalk'!$F$6:$G$38,2,FALSE)),"")</f>
        <v/>
      </c>
      <c r="J1779" s="91" t="str">
        <f>IF(IFERROR(SEARCH(J$6,$D1779),0)&gt;0,TRIM(VLOOKUP(J$6,'Lifeline-Capability XWalk'!$F$6:$G$38,2,FALSE)),"")</f>
        <v/>
      </c>
      <c r="K1779" s="91" t="str">
        <f>IF(IFERROR(SEARCH(K$6,$D1779),0)&gt;0,TRIM(VLOOKUP(K$6,'Lifeline-Capability XWalk'!$F$6:$G$38,2,FALSE)),"")</f>
        <v/>
      </c>
      <c r="L1779" s="91" t="str">
        <f>IF(IFERROR(SEARCH(L$6,$D1779),0)&gt;0,TRIM(VLOOKUP(L$6,'Lifeline-Capability XWalk'!$F$6:$G$38,2,FALSE)),"")</f>
        <v/>
      </c>
      <c r="M1779" s="91" t="str">
        <f>IF(IFERROR(SEARCH(M$6,$D1779),0)&gt;0,TRIM(VLOOKUP(M$6,'Lifeline-Capability XWalk'!$F$6:$G$38,2,FALSE)),"")</f>
        <v/>
      </c>
      <c r="N1779" s="91" t="str">
        <f>IF(IFERROR(SEARCH(N$6,$D1779),0)&gt;0,TRIM(VLOOKUP(N$6,'Lifeline-Capability XWalk'!$F$6:$G$38,2,FALSE)),"")</f>
        <v/>
      </c>
      <c r="O1779" s="91" t="str">
        <f>IF(IFERROR(SEARCH(O$6,$D1779),0)&gt;0,TRIM(VLOOKUP(O$6,'Lifeline-Capability XWalk'!$F$6:$G$38,2,FALSE)),"")</f>
        <v/>
      </c>
      <c r="P1779" s="91" t="str">
        <f>IF(IFERROR(SEARCH(P$6,$D1779),0)&gt;0,TRIM(VLOOKUP(P$6,'Lifeline-Capability XWalk'!$F$6:$G$38,2,FALSE)),"")</f>
        <v/>
      </c>
      <c r="Q1779" s="91" t="str">
        <f>IF(IFERROR(SEARCH(Q$6,$D1779),0)&gt;0,TRIM(VLOOKUP(Q$6,'Lifeline-Capability XWalk'!$F$6:$G$38,2,FALSE)),"")</f>
        <v/>
      </c>
      <c r="R1779" s="91" t="str">
        <f>IF(IFERROR(SEARCH(R$6,$D1779),0)&gt;0,TRIM(VLOOKUP(R$6,'Lifeline-Capability XWalk'!$F$6:$G$38,2,FALSE)),"")</f>
        <v/>
      </c>
      <c r="S1779" s="91" t="str">
        <f>IF(IFERROR(SEARCH(S$6,$D1779),0)&gt;0,TRIM(VLOOKUP(S$6,'Lifeline-Capability XWalk'!$F$6:$G$38,2,FALSE)),"")</f>
        <v/>
      </c>
      <c r="T1779" s="91" t="str">
        <f>IF(IFERROR(SEARCH(T$6,$D1779),0)&gt;0,TRIM(VLOOKUP(T$6,'Lifeline-Capability XWalk'!$F$6:$G$38,2,FALSE)),"")</f>
        <v/>
      </c>
      <c r="U1779" s="91" t="str">
        <f>IF(IFERROR(SEARCH(U$6,$D1779),0)&gt;0,TRIM(VLOOKUP(U$6,'Lifeline-Capability XWalk'!$F$6:$G$38,2,FALSE)),"")</f>
        <v/>
      </c>
      <c r="V1779" s="91" t="str">
        <f>IF(IFERROR(SEARCH(V$6,$D1779),0)&gt;0,TRIM(VLOOKUP(V$6,'Lifeline-Capability XWalk'!$F$6:$G$38,2,FALSE)),"")</f>
        <v/>
      </c>
      <c r="W1779" s="91" t="str">
        <f>IF(IFERROR(SEARCH(W$6,$D1779),0)&gt;0,TRIM(VLOOKUP(W$6,'Lifeline-Capability XWalk'!$F$6:$G$38,2,FALSE)),"")</f>
        <v/>
      </c>
      <c r="X1779" s="91" t="str">
        <f>IF(IFERROR(SEARCH(X$6,$D1779),0)&gt;0,TRIM(VLOOKUP(X$6,'Lifeline-Capability XWalk'!$F$6:$G$38,2,FALSE)),"")</f>
        <v/>
      </c>
      <c r="Y1779" s="91" t="str">
        <f>IF(IFERROR(SEARCH(Y$6,$D1779),0)&gt;0,TRIM(VLOOKUP(Y$6,'Lifeline-Capability XWalk'!$F$6:$G$38,2,FALSE)),"")</f>
        <v/>
      </c>
      <c r="Z1779" s="91" t="str">
        <f>IF(IFERROR(SEARCH(Z$6,$D1779),0)&gt;0,TRIM(VLOOKUP(Z$6,'Lifeline-Capability XWalk'!$F$6:$G$38,2,FALSE)),"")</f>
        <v/>
      </c>
      <c r="AA1779" s="91" t="str">
        <f>IF(IFERROR(SEARCH(AA$6,$D1779),0)&gt;0,TRIM(VLOOKUP(AA$6,'Lifeline-Capability XWalk'!$F$6:$G$38,2,FALSE)),"")</f>
        <v>Communications</v>
      </c>
      <c r="AB1779" s="91" t="str">
        <f>IF(IFERROR(SEARCH(AB$6,$D1779),0)&gt;0,TRIM(VLOOKUP(AB$6,'Lifeline-Capability XWalk'!$F$6:$G$38,2,FALSE)),"")</f>
        <v>Communications</v>
      </c>
      <c r="AC1779" s="91" t="str">
        <f>IF(IFERROR(SEARCH(AC$6,$D1779),0)&gt;0,TRIM(VLOOKUP(AC$6,'Lifeline-Capability XWalk'!$F$6:$G$38,2,FALSE)),"")</f>
        <v/>
      </c>
      <c r="AD1779" s="91" t="str">
        <f>IF(IFERROR(SEARCH(AD$6,$D1779),0)&gt;0,TRIM(VLOOKUP(AD$6,'Lifeline-Capability XWalk'!$F$6:$G$38,2,FALSE)),"")</f>
        <v/>
      </c>
      <c r="AE1779" s="91" t="str">
        <f>IF(IFERROR(SEARCH(AE$6,$D1779),0)&gt;0,TRIM(VLOOKUP(AE$6,'Lifeline-Capability XWalk'!$F$6:$G$38,2,FALSE)),"")</f>
        <v>Health and Medical</v>
      </c>
      <c r="AF1779" s="91" t="str">
        <f>IF(IFERROR(SEARCH(AF$6,$D1779),0)&gt;0,TRIM(VLOOKUP(AF$6,'Lifeline-Capability XWalk'!$F$6:$G$38,2,FALSE)),"")</f>
        <v/>
      </c>
      <c r="AG1779" s="91" t="str">
        <f>IF(IFERROR(SEARCH(AG$6,$D1779),0)&gt;0,TRIM(VLOOKUP(AG$6,'Lifeline-Capability XWalk'!$F$6:$G$38,2,FALSE)),"")</f>
        <v/>
      </c>
      <c r="AH1779" s="91" t="str">
        <f>IF(IFERROR(SEARCH(AH$6,$D1779),0)&gt;0,TRIM(VLOOKUP(AH$6,'Lifeline-Capability XWalk'!$F$6:$G$38,2,FALSE)),"")</f>
        <v/>
      </c>
      <c r="AI1779" s="91" t="str">
        <f>IF(IFERROR(SEARCH(AI$6,$D1779),0)&gt;0,TRIM(VLOOKUP(AI$6,'Lifeline-Capability XWalk'!$F$6:$G$38,2,FALSE)),"")</f>
        <v/>
      </c>
      <c r="AJ1779" s="91" t="str">
        <f>IF(IFERROR(SEARCH(AJ$6,$D1779),0)&gt;0,TRIM(VLOOKUP(AJ$6,'Lifeline-Capability XWalk'!$F$6:$G$38,2,FALSE)),"")</f>
        <v/>
      </c>
      <c r="AK1779" s="91" t="str">
        <f>IF(IFERROR(SEARCH(AK$6,$D1779),0)&gt;0,TRIM(VLOOKUP(AK$6,'Lifeline-Capability XWalk'!$F$6:$G$38,2,FALSE)),"")</f>
        <v/>
      </c>
      <c r="AL1779" s="92" t="str">
        <f>IF(IFERROR(SEARCH(AL$6,$D1779),0)&gt;0,TRIM(VLOOKUP(AL$6,'Lifeline-Capability XWalk'!$F$6:$G$38,2,FALSE)),"")</f>
        <v/>
      </c>
      <c r="AM1779" s="24" t="str">
        <f t="shared" si="109"/>
        <v/>
      </c>
      <c r="AN1779" s="24" t="str">
        <f t="shared" si="109"/>
        <v/>
      </c>
      <c r="AO1779" s="24" t="str">
        <f t="shared" si="109"/>
        <v>Health and Medical</v>
      </c>
      <c r="AP1779" s="24" t="str">
        <f t="shared" si="109"/>
        <v/>
      </c>
      <c r="AQ1779" s="24" t="str">
        <f t="shared" si="109"/>
        <v>Communications</v>
      </c>
      <c r="AR1779" s="24" t="str">
        <f t="shared" si="109"/>
        <v/>
      </c>
      <c r="AS1779" s="24" t="str">
        <f t="shared" si="109"/>
        <v/>
      </c>
      <c r="AT1779" s="24" t="str">
        <f t="shared" si="109"/>
        <v/>
      </c>
      <c r="AU1779" s="24" t="str">
        <f t="shared" si="109"/>
        <v/>
      </c>
    </row>
    <row r="1780" spans="1:47" ht="32.1" customHeight="1" x14ac:dyDescent="0.2">
      <c r="A1780" s="143" t="s">
        <v>1114</v>
      </c>
      <c r="B1780" s="144" t="s">
        <v>1313</v>
      </c>
      <c r="C1780" s="144" t="s">
        <v>2249</v>
      </c>
      <c r="D1780" s="124" t="s">
        <v>1521</v>
      </c>
      <c r="E1780" s="64" t="str">
        <f t="shared" si="118"/>
        <v>Health and Medical, Communications</v>
      </c>
      <c r="F1780" s="70" t="s">
        <v>2193</v>
      </c>
      <c r="G1780" s="90" t="str">
        <f>IF(IFERROR(SEARCH(G$6,$D1780),0)&gt;0,TRIM(VLOOKUP(G$6,'Lifeline-Capability XWalk'!$F$6:$G$38,2,FALSE)),"")</f>
        <v/>
      </c>
      <c r="H1780" s="91" t="str">
        <f>IF(IFERROR(SEARCH(H$6,$D1780),0)&gt;0,TRIM(VLOOKUP(H$6,'Lifeline-Capability XWalk'!$F$6:$G$38,2,FALSE)),"")</f>
        <v/>
      </c>
      <c r="I1780" s="91" t="str">
        <f>IF(IFERROR(SEARCH(I$6,$D1780),0)&gt;0,TRIM(VLOOKUP(I$6,'Lifeline-Capability XWalk'!$F$6:$G$38,2,FALSE)),"")</f>
        <v/>
      </c>
      <c r="J1780" s="91" t="str">
        <f>IF(IFERROR(SEARCH(J$6,$D1780),0)&gt;0,TRIM(VLOOKUP(J$6,'Lifeline-Capability XWalk'!$F$6:$G$38,2,FALSE)),"")</f>
        <v/>
      </c>
      <c r="K1780" s="91" t="str">
        <f>IF(IFERROR(SEARCH(K$6,$D1780),0)&gt;0,TRIM(VLOOKUP(K$6,'Lifeline-Capability XWalk'!$F$6:$G$38,2,FALSE)),"")</f>
        <v/>
      </c>
      <c r="L1780" s="91" t="str">
        <f>IF(IFERROR(SEARCH(L$6,$D1780),0)&gt;0,TRIM(VLOOKUP(L$6,'Lifeline-Capability XWalk'!$F$6:$G$38,2,FALSE)),"")</f>
        <v/>
      </c>
      <c r="M1780" s="91" t="str">
        <f>IF(IFERROR(SEARCH(M$6,$D1780),0)&gt;0,TRIM(VLOOKUP(M$6,'Lifeline-Capability XWalk'!$F$6:$G$38,2,FALSE)),"")</f>
        <v/>
      </c>
      <c r="N1780" s="91" t="str">
        <f>IF(IFERROR(SEARCH(N$6,$D1780),0)&gt;0,TRIM(VLOOKUP(N$6,'Lifeline-Capability XWalk'!$F$6:$G$38,2,FALSE)),"")</f>
        <v/>
      </c>
      <c r="O1780" s="91" t="str">
        <f>IF(IFERROR(SEARCH(O$6,$D1780),0)&gt;0,TRIM(VLOOKUP(O$6,'Lifeline-Capability XWalk'!$F$6:$G$38,2,FALSE)),"")</f>
        <v/>
      </c>
      <c r="P1780" s="91" t="str">
        <f>IF(IFERROR(SEARCH(P$6,$D1780),0)&gt;0,TRIM(VLOOKUP(P$6,'Lifeline-Capability XWalk'!$F$6:$G$38,2,FALSE)),"")</f>
        <v/>
      </c>
      <c r="Q1780" s="91" t="str">
        <f>IF(IFERROR(SEARCH(Q$6,$D1780),0)&gt;0,TRIM(VLOOKUP(Q$6,'Lifeline-Capability XWalk'!$F$6:$G$38,2,FALSE)),"")</f>
        <v/>
      </c>
      <c r="R1780" s="91" t="str">
        <f>IF(IFERROR(SEARCH(R$6,$D1780),0)&gt;0,TRIM(VLOOKUP(R$6,'Lifeline-Capability XWalk'!$F$6:$G$38,2,FALSE)),"")</f>
        <v/>
      </c>
      <c r="S1780" s="91" t="str">
        <f>IF(IFERROR(SEARCH(S$6,$D1780),0)&gt;0,TRIM(VLOOKUP(S$6,'Lifeline-Capability XWalk'!$F$6:$G$38,2,FALSE)),"")</f>
        <v/>
      </c>
      <c r="T1780" s="91" t="str">
        <f>IF(IFERROR(SEARCH(T$6,$D1780),0)&gt;0,TRIM(VLOOKUP(T$6,'Lifeline-Capability XWalk'!$F$6:$G$38,2,FALSE)),"")</f>
        <v/>
      </c>
      <c r="U1780" s="91" t="str">
        <f>IF(IFERROR(SEARCH(U$6,$D1780),0)&gt;0,TRIM(VLOOKUP(U$6,'Lifeline-Capability XWalk'!$F$6:$G$38,2,FALSE)),"")</f>
        <v/>
      </c>
      <c r="V1780" s="91" t="str">
        <f>IF(IFERROR(SEARCH(V$6,$D1780),0)&gt;0,TRIM(VLOOKUP(V$6,'Lifeline-Capability XWalk'!$F$6:$G$38,2,FALSE)),"")</f>
        <v/>
      </c>
      <c r="W1780" s="91" t="str">
        <f>IF(IFERROR(SEARCH(W$6,$D1780),0)&gt;0,TRIM(VLOOKUP(W$6,'Lifeline-Capability XWalk'!$F$6:$G$38,2,FALSE)),"")</f>
        <v/>
      </c>
      <c r="X1780" s="91" t="str">
        <f>IF(IFERROR(SEARCH(X$6,$D1780),0)&gt;0,TRIM(VLOOKUP(X$6,'Lifeline-Capability XWalk'!$F$6:$G$38,2,FALSE)),"")</f>
        <v/>
      </c>
      <c r="Y1780" s="91" t="str">
        <f>IF(IFERROR(SEARCH(Y$6,$D1780),0)&gt;0,TRIM(VLOOKUP(Y$6,'Lifeline-Capability XWalk'!$F$6:$G$38,2,FALSE)),"")</f>
        <v/>
      </c>
      <c r="Z1780" s="91" t="str">
        <f>IF(IFERROR(SEARCH(Z$6,$D1780),0)&gt;0,TRIM(VLOOKUP(Z$6,'Lifeline-Capability XWalk'!$F$6:$G$38,2,FALSE)),"")</f>
        <v/>
      </c>
      <c r="AA1780" s="91" t="str">
        <f>IF(IFERROR(SEARCH(AA$6,$D1780),0)&gt;0,TRIM(VLOOKUP(AA$6,'Lifeline-Capability XWalk'!$F$6:$G$38,2,FALSE)),"")</f>
        <v>Communications</v>
      </c>
      <c r="AB1780" s="91" t="str">
        <f>IF(IFERROR(SEARCH(AB$6,$D1780),0)&gt;0,TRIM(VLOOKUP(AB$6,'Lifeline-Capability XWalk'!$F$6:$G$38,2,FALSE)),"")</f>
        <v>Communications</v>
      </c>
      <c r="AC1780" s="91" t="str">
        <f>IF(IFERROR(SEARCH(AC$6,$D1780),0)&gt;0,TRIM(VLOOKUP(AC$6,'Lifeline-Capability XWalk'!$F$6:$G$38,2,FALSE)),"")</f>
        <v/>
      </c>
      <c r="AD1780" s="91" t="str">
        <f>IF(IFERROR(SEARCH(AD$6,$D1780),0)&gt;0,TRIM(VLOOKUP(AD$6,'Lifeline-Capability XWalk'!$F$6:$G$38,2,FALSE)),"")</f>
        <v/>
      </c>
      <c r="AE1780" s="91" t="str">
        <f>IF(IFERROR(SEARCH(AE$6,$D1780),0)&gt;0,TRIM(VLOOKUP(AE$6,'Lifeline-Capability XWalk'!$F$6:$G$38,2,FALSE)),"")</f>
        <v>Health and Medical</v>
      </c>
      <c r="AF1780" s="91" t="str">
        <f>IF(IFERROR(SEARCH(AF$6,$D1780),0)&gt;0,TRIM(VLOOKUP(AF$6,'Lifeline-Capability XWalk'!$F$6:$G$38,2,FALSE)),"")</f>
        <v/>
      </c>
      <c r="AG1780" s="91" t="str">
        <f>IF(IFERROR(SEARCH(AG$6,$D1780),0)&gt;0,TRIM(VLOOKUP(AG$6,'Lifeline-Capability XWalk'!$F$6:$G$38,2,FALSE)),"")</f>
        <v/>
      </c>
      <c r="AH1780" s="91" t="str">
        <f>IF(IFERROR(SEARCH(AH$6,$D1780),0)&gt;0,TRIM(VLOOKUP(AH$6,'Lifeline-Capability XWalk'!$F$6:$G$38,2,FALSE)),"")</f>
        <v/>
      </c>
      <c r="AI1780" s="91" t="str">
        <f>IF(IFERROR(SEARCH(AI$6,$D1780),0)&gt;0,TRIM(VLOOKUP(AI$6,'Lifeline-Capability XWalk'!$F$6:$G$38,2,FALSE)),"")</f>
        <v/>
      </c>
      <c r="AJ1780" s="91" t="str">
        <f>IF(IFERROR(SEARCH(AJ$6,$D1780),0)&gt;0,TRIM(VLOOKUP(AJ$6,'Lifeline-Capability XWalk'!$F$6:$G$38,2,FALSE)),"")</f>
        <v/>
      </c>
      <c r="AK1780" s="91" t="str">
        <f>IF(IFERROR(SEARCH(AK$6,$D1780),0)&gt;0,TRIM(VLOOKUP(AK$6,'Lifeline-Capability XWalk'!$F$6:$G$38,2,FALSE)),"")</f>
        <v/>
      </c>
      <c r="AL1780" s="92" t="str">
        <f>IF(IFERROR(SEARCH(AL$6,$D1780),0)&gt;0,TRIM(VLOOKUP(AL$6,'Lifeline-Capability XWalk'!$F$6:$G$38,2,FALSE)),"")</f>
        <v/>
      </c>
      <c r="AM1780" s="24" t="str">
        <f t="shared" si="109"/>
        <v/>
      </c>
      <c r="AN1780" s="24" t="str">
        <f t="shared" si="109"/>
        <v/>
      </c>
      <c r="AO1780" s="24" t="str">
        <f t="shared" si="109"/>
        <v>Health and Medical</v>
      </c>
      <c r="AP1780" s="24" t="str">
        <f t="shared" si="109"/>
        <v/>
      </c>
      <c r="AQ1780" s="24" t="str">
        <f t="shared" si="109"/>
        <v>Communications</v>
      </c>
      <c r="AR1780" s="24" t="str">
        <f t="shared" si="109"/>
        <v/>
      </c>
      <c r="AS1780" s="24" t="str">
        <f t="shared" si="109"/>
        <v/>
      </c>
      <c r="AT1780" s="24" t="str">
        <f t="shared" si="109"/>
        <v/>
      </c>
      <c r="AU1780" s="24" t="str">
        <f t="shared" si="109"/>
        <v/>
      </c>
    </row>
    <row r="1781" spans="1:47" ht="32.1" customHeight="1" x14ac:dyDescent="0.2">
      <c r="A1781" s="143" t="s">
        <v>1113</v>
      </c>
      <c r="B1781" s="144" t="s">
        <v>1310</v>
      </c>
      <c r="C1781" s="144" t="s">
        <v>2249</v>
      </c>
      <c r="D1781" s="124" t="s">
        <v>1521</v>
      </c>
      <c r="E1781" s="64" t="str">
        <f t="shared" si="118"/>
        <v>Health and Medical, Communications</v>
      </c>
      <c r="F1781" s="70" t="s">
        <v>2194</v>
      </c>
      <c r="G1781" s="90" t="str">
        <f>IF(IFERROR(SEARCH(G$6,$D1781),0)&gt;0,TRIM(VLOOKUP(G$6,'Lifeline-Capability XWalk'!$F$6:$G$38,2,FALSE)),"")</f>
        <v/>
      </c>
      <c r="H1781" s="91" t="str">
        <f>IF(IFERROR(SEARCH(H$6,$D1781),0)&gt;0,TRIM(VLOOKUP(H$6,'Lifeline-Capability XWalk'!$F$6:$G$38,2,FALSE)),"")</f>
        <v/>
      </c>
      <c r="I1781" s="91" t="str">
        <f>IF(IFERROR(SEARCH(I$6,$D1781),0)&gt;0,TRIM(VLOOKUP(I$6,'Lifeline-Capability XWalk'!$F$6:$G$38,2,FALSE)),"")</f>
        <v/>
      </c>
      <c r="J1781" s="91" t="str">
        <f>IF(IFERROR(SEARCH(J$6,$D1781),0)&gt;0,TRIM(VLOOKUP(J$6,'Lifeline-Capability XWalk'!$F$6:$G$38,2,FALSE)),"")</f>
        <v/>
      </c>
      <c r="K1781" s="91" t="str">
        <f>IF(IFERROR(SEARCH(K$6,$D1781),0)&gt;0,TRIM(VLOOKUP(K$6,'Lifeline-Capability XWalk'!$F$6:$G$38,2,FALSE)),"")</f>
        <v/>
      </c>
      <c r="L1781" s="91" t="str">
        <f>IF(IFERROR(SEARCH(L$6,$D1781),0)&gt;0,TRIM(VLOOKUP(L$6,'Lifeline-Capability XWalk'!$F$6:$G$38,2,FALSE)),"")</f>
        <v/>
      </c>
      <c r="M1781" s="91" t="str">
        <f>IF(IFERROR(SEARCH(M$6,$D1781),0)&gt;0,TRIM(VLOOKUP(M$6,'Lifeline-Capability XWalk'!$F$6:$G$38,2,FALSE)),"")</f>
        <v/>
      </c>
      <c r="N1781" s="91" t="str">
        <f>IF(IFERROR(SEARCH(N$6,$D1781),0)&gt;0,TRIM(VLOOKUP(N$6,'Lifeline-Capability XWalk'!$F$6:$G$38,2,FALSE)),"")</f>
        <v/>
      </c>
      <c r="O1781" s="91" t="str">
        <f>IF(IFERROR(SEARCH(O$6,$D1781),0)&gt;0,TRIM(VLOOKUP(O$6,'Lifeline-Capability XWalk'!$F$6:$G$38,2,FALSE)),"")</f>
        <v/>
      </c>
      <c r="P1781" s="91" t="str">
        <f>IF(IFERROR(SEARCH(P$6,$D1781),0)&gt;0,TRIM(VLOOKUP(P$6,'Lifeline-Capability XWalk'!$F$6:$G$38,2,FALSE)),"")</f>
        <v/>
      </c>
      <c r="Q1781" s="91" t="str">
        <f>IF(IFERROR(SEARCH(Q$6,$D1781),0)&gt;0,TRIM(VLOOKUP(Q$6,'Lifeline-Capability XWalk'!$F$6:$G$38,2,FALSE)),"")</f>
        <v/>
      </c>
      <c r="R1781" s="91" t="str">
        <f>IF(IFERROR(SEARCH(R$6,$D1781),0)&gt;0,TRIM(VLOOKUP(R$6,'Lifeline-Capability XWalk'!$F$6:$G$38,2,FALSE)),"")</f>
        <v/>
      </c>
      <c r="S1781" s="91" t="str">
        <f>IF(IFERROR(SEARCH(S$6,$D1781),0)&gt;0,TRIM(VLOOKUP(S$6,'Lifeline-Capability XWalk'!$F$6:$G$38,2,FALSE)),"")</f>
        <v/>
      </c>
      <c r="T1781" s="91" t="str">
        <f>IF(IFERROR(SEARCH(T$6,$D1781),0)&gt;0,TRIM(VLOOKUP(T$6,'Lifeline-Capability XWalk'!$F$6:$G$38,2,FALSE)),"")</f>
        <v/>
      </c>
      <c r="U1781" s="91" t="str">
        <f>IF(IFERROR(SEARCH(U$6,$D1781),0)&gt;0,TRIM(VLOOKUP(U$6,'Lifeline-Capability XWalk'!$F$6:$G$38,2,FALSE)),"")</f>
        <v/>
      </c>
      <c r="V1781" s="91" t="str">
        <f>IF(IFERROR(SEARCH(V$6,$D1781),0)&gt;0,TRIM(VLOOKUP(V$6,'Lifeline-Capability XWalk'!$F$6:$G$38,2,FALSE)),"")</f>
        <v/>
      </c>
      <c r="W1781" s="91" t="str">
        <f>IF(IFERROR(SEARCH(W$6,$D1781),0)&gt;0,TRIM(VLOOKUP(W$6,'Lifeline-Capability XWalk'!$F$6:$G$38,2,FALSE)),"")</f>
        <v/>
      </c>
      <c r="X1781" s="91" t="str">
        <f>IF(IFERROR(SEARCH(X$6,$D1781),0)&gt;0,TRIM(VLOOKUP(X$6,'Lifeline-Capability XWalk'!$F$6:$G$38,2,FALSE)),"")</f>
        <v/>
      </c>
      <c r="Y1781" s="91" t="str">
        <f>IF(IFERROR(SEARCH(Y$6,$D1781),0)&gt;0,TRIM(VLOOKUP(Y$6,'Lifeline-Capability XWalk'!$F$6:$G$38,2,FALSE)),"")</f>
        <v/>
      </c>
      <c r="Z1781" s="91" t="str">
        <f>IF(IFERROR(SEARCH(Z$6,$D1781),0)&gt;0,TRIM(VLOOKUP(Z$6,'Lifeline-Capability XWalk'!$F$6:$G$38,2,FALSE)),"")</f>
        <v/>
      </c>
      <c r="AA1781" s="91" t="str">
        <f>IF(IFERROR(SEARCH(AA$6,$D1781),0)&gt;0,TRIM(VLOOKUP(AA$6,'Lifeline-Capability XWalk'!$F$6:$G$38,2,FALSE)),"")</f>
        <v>Communications</v>
      </c>
      <c r="AB1781" s="91" t="str">
        <f>IF(IFERROR(SEARCH(AB$6,$D1781),0)&gt;0,TRIM(VLOOKUP(AB$6,'Lifeline-Capability XWalk'!$F$6:$G$38,2,FALSE)),"")</f>
        <v>Communications</v>
      </c>
      <c r="AC1781" s="91" t="str">
        <f>IF(IFERROR(SEARCH(AC$6,$D1781),0)&gt;0,TRIM(VLOOKUP(AC$6,'Lifeline-Capability XWalk'!$F$6:$G$38,2,FALSE)),"")</f>
        <v/>
      </c>
      <c r="AD1781" s="91" t="str">
        <f>IF(IFERROR(SEARCH(AD$6,$D1781),0)&gt;0,TRIM(VLOOKUP(AD$6,'Lifeline-Capability XWalk'!$F$6:$G$38,2,FALSE)),"")</f>
        <v/>
      </c>
      <c r="AE1781" s="91" t="str">
        <f>IF(IFERROR(SEARCH(AE$6,$D1781),0)&gt;0,TRIM(VLOOKUP(AE$6,'Lifeline-Capability XWalk'!$F$6:$G$38,2,FALSE)),"")</f>
        <v>Health and Medical</v>
      </c>
      <c r="AF1781" s="91" t="str">
        <f>IF(IFERROR(SEARCH(AF$6,$D1781),0)&gt;0,TRIM(VLOOKUP(AF$6,'Lifeline-Capability XWalk'!$F$6:$G$38,2,FALSE)),"")</f>
        <v/>
      </c>
      <c r="AG1781" s="91" t="str">
        <f>IF(IFERROR(SEARCH(AG$6,$D1781),0)&gt;0,TRIM(VLOOKUP(AG$6,'Lifeline-Capability XWalk'!$F$6:$G$38,2,FALSE)),"")</f>
        <v/>
      </c>
      <c r="AH1781" s="91" t="str">
        <f>IF(IFERROR(SEARCH(AH$6,$D1781),0)&gt;0,TRIM(VLOOKUP(AH$6,'Lifeline-Capability XWalk'!$F$6:$G$38,2,FALSE)),"")</f>
        <v/>
      </c>
      <c r="AI1781" s="91" t="str">
        <f>IF(IFERROR(SEARCH(AI$6,$D1781),0)&gt;0,TRIM(VLOOKUP(AI$6,'Lifeline-Capability XWalk'!$F$6:$G$38,2,FALSE)),"")</f>
        <v/>
      </c>
      <c r="AJ1781" s="91" t="str">
        <f>IF(IFERROR(SEARCH(AJ$6,$D1781),0)&gt;0,TRIM(VLOOKUP(AJ$6,'Lifeline-Capability XWalk'!$F$6:$G$38,2,FALSE)),"")</f>
        <v/>
      </c>
      <c r="AK1781" s="91" t="str">
        <f>IF(IFERROR(SEARCH(AK$6,$D1781),0)&gt;0,TRIM(VLOOKUP(AK$6,'Lifeline-Capability XWalk'!$F$6:$G$38,2,FALSE)),"")</f>
        <v/>
      </c>
      <c r="AL1781" s="92" t="str">
        <f>IF(IFERROR(SEARCH(AL$6,$D1781),0)&gt;0,TRIM(VLOOKUP(AL$6,'Lifeline-Capability XWalk'!$F$6:$G$38,2,FALSE)),"")</f>
        <v/>
      </c>
      <c r="AM1781" s="24" t="str">
        <f t="shared" si="109"/>
        <v/>
      </c>
      <c r="AN1781" s="24" t="str">
        <f t="shared" si="109"/>
        <v/>
      </c>
      <c r="AO1781" s="24" t="str">
        <f t="shared" si="109"/>
        <v>Health and Medical</v>
      </c>
      <c r="AP1781" s="24" t="str">
        <f t="shared" si="109"/>
        <v/>
      </c>
      <c r="AQ1781" s="24" t="str">
        <f t="shared" si="109"/>
        <v>Communications</v>
      </c>
      <c r="AR1781" s="24" t="str">
        <f t="shared" si="109"/>
        <v/>
      </c>
      <c r="AS1781" s="24" t="str">
        <f t="shared" si="109"/>
        <v/>
      </c>
      <c r="AT1781" s="24" t="str">
        <f t="shared" si="109"/>
        <v/>
      </c>
      <c r="AU1781" s="24" t="str">
        <f t="shared" si="109"/>
        <v/>
      </c>
    </row>
    <row r="1782" spans="1:47" ht="32.1" customHeight="1" x14ac:dyDescent="0.2">
      <c r="A1782" s="143" t="s">
        <v>1113</v>
      </c>
      <c r="B1782" s="144" t="s">
        <v>1310</v>
      </c>
      <c r="C1782" s="144" t="s">
        <v>2249</v>
      </c>
      <c r="D1782" s="124" t="s">
        <v>2239</v>
      </c>
      <c r="E1782" s="64" t="str">
        <f t="shared" si="118"/>
        <v>Safety and Security; Food, Water, Shelter; Health and Medical; Energy; Communications; Hazardous Materials; Transportation; Water Systems;</v>
      </c>
      <c r="F1782" s="70" t="s">
        <v>2195</v>
      </c>
      <c r="G1782" s="90" t="str">
        <f>IF(IFERROR(SEARCH(G$6,$D1782),0)&gt;0,TRIM(VLOOKUP(G$6,'Lifeline-Capability XWalk'!$F$6:$G$38,2,FALSE)),"")</f>
        <v/>
      </c>
      <c r="H1782" s="91" t="str">
        <f>IF(IFERROR(SEARCH(H$6,$D1782),0)&gt;0,TRIM(VLOOKUP(H$6,'Lifeline-Capability XWalk'!$F$6:$G$38,2,FALSE)),"")</f>
        <v/>
      </c>
      <c r="I1782" s="91" t="str">
        <f>IF(IFERROR(SEARCH(I$6,$D1782),0)&gt;0,TRIM(VLOOKUP(I$6,'Lifeline-Capability XWalk'!$F$6:$G$38,2,FALSE)),"")</f>
        <v/>
      </c>
      <c r="J1782" s="91" t="str">
        <f>IF(IFERROR(SEARCH(J$6,$D1782),0)&gt;0,TRIM(VLOOKUP(J$6,'Lifeline-Capability XWalk'!$F$6:$G$38,2,FALSE)),"")</f>
        <v/>
      </c>
      <c r="K1782" s="91" t="str">
        <f>IF(IFERROR(SEARCH(K$6,$D1782),0)&gt;0,TRIM(VLOOKUP(K$6,'Lifeline-Capability XWalk'!$F$6:$G$38,2,FALSE)),"")</f>
        <v/>
      </c>
      <c r="L1782" s="91" t="str">
        <f>IF(IFERROR(SEARCH(L$6,$D1782),0)&gt;0,TRIM(VLOOKUP(L$6,'Lifeline-Capability XWalk'!$F$6:$G$38,2,FALSE)),"")</f>
        <v/>
      </c>
      <c r="M1782" s="91" t="str">
        <f>IF(IFERROR(SEARCH(M$6,$D1782),0)&gt;0,TRIM(VLOOKUP(M$6,'Lifeline-Capability XWalk'!$F$6:$G$38,2,FALSE)),"")</f>
        <v/>
      </c>
      <c r="N1782" s="91" t="str">
        <f>IF(IFERROR(SEARCH(N$6,$D1782),0)&gt;0,TRIM(VLOOKUP(N$6,'Lifeline-Capability XWalk'!$F$6:$G$38,2,FALSE)),"")</f>
        <v/>
      </c>
      <c r="O1782" s="91" t="str">
        <f>IF(IFERROR(SEARCH(O$6,$D1782),0)&gt;0,TRIM(VLOOKUP(O$6,'Lifeline-Capability XWalk'!$F$6:$G$38,2,FALSE)),"")</f>
        <v/>
      </c>
      <c r="P1782" s="91" t="str">
        <f>IF(IFERROR(SEARCH(P$6,$D1782),0)&gt;0,TRIM(VLOOKUP(P$6,'Lifeline-Capability XWalk'!$F$6:$G$38,2,FALSE)),"")</f>
        <v/>
      </c>
      <c r="Q1782" s="91" t="str">
        <f>IF(IFERROR(SEARCH(Q$6,$D1782),0)&gt;0,TRIM(VLOOKUP(Q$6,'Lifeline-Capability XWalk'!$F$6:$G$38,2,FALSE)),"")</f>
        <v/>
      </c>
      <c r="R1782" s="91" t="str">
        <f>IF(IFERROR(SEARCH(R$6,$D1782),0)&gt;0,TRIM(VLOOKUP(R$6,'Lifeline-Capability XWalk'!$F$6:$G$38,2,FALSE)),"")</f>
        <v/>
      </c>
      <c r="S1782" s="91" t="str">
        <f>IF(IFERROR(SEARCH(S$6,$D1782),0)&gt;0,TRIM(VLOOKUP(S$6,'Lifeline-Capability XWalk'!$F$6:$G$38,2,FALSE)),"")</f>
        <v/>
      </c>
      <c r="T1782" s="91" t="str">
        <f>IF(IFERROR(SEARCH(T$6,$D1782),0)&gt;0,TRIM(VLOOKUP(T$6,'Lifeline-Capability XWalk'!$F$6:$G$38,2,FALSE)),"")</f>
        <v/>
      </c>
      <c r="U1782" s="91" t="str">
        <f>IF(IFERROR(SEARCH(U$6,$D1782),0)&gt;0,TRIM(VLOOKUP(U$6,'Lifeline-Capability XWalk'!$F$6:$G$38,2,FALSE)),"")</f>
        <v/>
      </c>
      <c r="V1782" s="91" t="str">
        <f>IF(IFERROR(SEARCH(V$6,$D1782),0)&gt;0,TRIM(VLOOKUP(V$6,'Lifeline-Capability XWalk'!$F$6:$G$38,2,FALSE)),"")</f>
        <v/>
      </c>
      <c r="W1782" s="91" t="str">
        <f>IF(IFERROR(SEARCH(W$6,$D1782),0)&gt;0,TRIM(VLOOKUP(W$6,'Lifeline-Capability XWalk'!$F$6:$G$38,2,FALSE)),"")</f>
        <v/>
      </c>
      <c r="X1782" s="91" t="str">
        <f>IF(IFERROR(SEARCH(X$6,$D1782),0)&gt;0,TRIM(VLOOKUP(X$6,'Lifeline-Capability XWalk'!$F$6:$G$38,2,FALSE)),"")</f>
        <v/>
      </c>
      <c r="Y1782" s="91" t="str">
        <f>IF(IFERROR(SEARCH(Y$6,$D1782),0)&gt;0,TRIM(VLOOKUP(Y$6,'Lifeline-Capability XWalk'!$F$6:$G$38,2,FALSE)),"")</f>
        <v/>
      </c>
      <c r="Z1782" s="91" t="str">
        <f>IF(IFERROR(SEARCH(Z$6,$D1782),0)&gt;0,TRIM(VLOOKUP(Z$6,'Lifeline-Capability XWalk'!$F$6:$G$38,2,FALSE)),"")</f>
        <v/>
      </c>
      <c r="AA1782" s="91" t="str">
        <f>IF(IFERROR(SEARCH(AA$6,$D1782),0)&gt;0,TRIM(VLOOKUP(AA$6,'Lifeline-Capability XWalk'!$F$6:$G$38,2,FALSE)),"")</f>
        <v/>
      </c>
      <c r="AB1782" s="91" t="str">
        <f>IF(IFERROR(SEARCH(AB$6,$D1782),0)&gt;0,TRIM(VLOOKUP(AB$6,'Lifeline-Capability XWalk'!$F$6:$G$38,2,FALSE)),"")</f>
        <v>Communications</v>
      </c>
      <c r="AC1782" s="91" t="str">
        <f>IF(IFERROR(SEARCH(AC$6,$D1782),0)&gt;0,TRIM(VLOOKUP(AC$6,'Lifeline-Capability XWalk'!$F$6:$G$38,2,FALSE)),"")</f>
        <v/>
      </c>
      <c r="AD1782" s="91" t="str">
        <f>IF(IFERROR(SEARCH(AD$6,$D1782),0)&gt;0,TRIM(VLOOKUP(AD$6,'Lifeline-Capability XWalk'!$F$6:$G$38,2,FALSE)),"")</f>
        <v>Safety and Security; Food, Water, Shelter; Health and Medical; Energy; Communications; Hazardous Materials; Transportation; Water Systems;</v>
      </c>
      <c r="AE1782" s="91" t="str">
        <f>IF(IFERROR(SEARCH(AE$6,$D1782),0)&gt;0,TRIM(VLOOKUP(AE$6,'Lifeline-Capability XWalk'!$F$6:$G$38,2,FALSE)),"")</f>
        <v/>
      </c>
      <c r="AF1782" s="91" t="str">
        <f>IF(IFERROR(SEARCH(AF$6,$D1782),0)&gt;0,TRIM(VLOOKUP(AF$6,'Lifeline-Capability XWalk'!$F$6:$G$38,2,FALSE)),"")</f>
        <v/>
      </c>
      <c r="AG1782" s="91" t="str">
        <f>IF(IFERROR(SEARCH(AG$6,$D1782),0)&gt;0,TRIM(VLOOKUP(AG$6,'Lifeline-Capability XWalk'!$F$6:$G$38,2,FALSE)),"")</f>
        <v/>
      </c>
      <c r="AH1782" s="91" t="str">
        <f>IF(IFERROR(SEARCH(AH$6,$D1782),0)&gt;0,TRIM(VLOOKUP(AH$6,'Lifeline-Capability XWalk'!$F$6:$G$38,2,FALSE)),"")</f>
        <v/>
      </c>
      <c r="AI1782" s="91" t="str">
        <f>IF(IFERROR(SEARCH(AI$6,$D1782),0)&gt;0,TRIM(VLOOKUP(AI$6,'Lifeline-Capability XWalk'!$F$6:$G$38,2,FALSE)),"")</f>
        <v/>
      </c>
      <c r="AJ1782" s="91" t="str">
        <f>IF(IFERROR(SEARCH(AJ$6,$D1782),0)&gt;0,TRIM(VLOOKUP(AJ$6,'Lifeline-Capability XWalk'!$F$6:$G$38,2,FALSE)),"")</f>
        <v>Safety and Security; Food, Water, Shelter; Health and Medical; Energy; Communications; Hazardous Materials; Transportation; Water Systems;</v>
      </c>
      <c r="AK1782" s="91" t="str">
        <f>IF(IFERROR(SEARCH(AK$6,$D1782),0)&gt;0,TRIM(VLOOKUP(AK$6,'Lifeline-Capability XWalk'!$F$6:$G$38,2,FALSE)),"")</f>
        <v/>
      </c>
      <c r="AL1782" s="92" t="str">
        <f>IF(IFERROR(SEARCH(AL$6,$D1782),0)&gt;0,TRIM(VLOOKUP(AL$6,'Lifeline-Capability XWalk'!$F$6:$G$38,2,FALSE)),"")</f>
        <v/>
      </c>
      <c r="AM1782" s="24" t="str">
        <f t="shared" si="109"/>
        <v/>
      </c>
      <c r="AN1782" s="24" t="str">
        <f t="shared" si="109"/>
        <v/>
      </c>
      <c r="AO1782" s="24" t="str">
        <f t="shared" si="109"/>
        <v/>
      </c>
      <c r="AP1782" s="24" t="str">
        <f t="shared" si="109"/>
        <v/>
      </c>
      <c r="AQ1782" s="24" t="str">
        <f t="shared" si="109"/>
        <v>Communications</v>
      </c>
      <c r="AR1782" s="24" t="str">
        <f t="shared" si="109"/>
        <v/>
      </c>
      <c r="AS1782" s="24" t="str">
        <f t="shared" si="109"/>
        <v/>
      </c>
      <c r="AT1782" s="24" t="str">
        <f t="shared" si="109"/>
        <v/>
      </c>
      <c r="AU1782" s="24" t="str">
        <f t="shared" si="109"/>
        <v>Safety and Security; Food, Water, Shelter; Health and Medical; Energy; Communications; Hazardous Materials; Transportation; Water Systems;</v>
      </c>
    </row>
    <row r="1783" spans="1:47" ht="32.1" customHeight="1" x14ac:dyDescent="0.2">
      <c r="A1783" s="143" t="s">
        <v>1112</v>
      </c>
      <c r="B1783" s="144" t="s">
        <v>1141</v>
      </c>
      <c r="C1783" s="144" t="s">
        <v>2249</v>
      </c>
      <c r="D1783" s="124" t="s">
        <v>2239</v>
      </c>
      <c r="E1783" s="64" t="str">
        <f t="shared" si="118"/>
        <v>Safety and Security; Food, Water, Shelter; Health and Medical; Energy; Communications; Hazardous Materials; Transportation; Water Systems;</v>
      </c>
      <c r="F1783" s="70" t="s">
        <v>2196</v>
      </c>
      <c r="G1783" s="90" t="str">
        <f>IF(IFERROR(SEARCH(G$6,$D1783),0)&gt;0,TRIM(VLOOKUP(G$6,'Lifeline-Capability XWalk'!$F$6:$G$38,2,FALSE)),"")</f>
        <v/>
      </c>
      <c r="H1783" s="91" t="str">
        <f>IF(IFERROR(SEARCH(H$6,$D1783),0)&gt;0,TRIM(VLOOKUP(H$6,'Lifeline-Capability XWalk'!$F$6:$G$38,2,FALSE)),"")</f>
        <v/>
      </c>
      <c r="I1783" s="91" t="str">
        <f>IF(IFERROR(SEARCH(I$6,$D1783),0)&gt;0,TRIM(VLOOKUP(I$6,'Lifeline-Capability XWalk'!$F$6:$G$38,2,FALSE)),"")</f>
        <v/>
      </c>
      <c r="J1783" s="91" t="str">
        <f>IF(IFERROR(SEARCH(J$6,$D1783),0)&gt;0,TRIM(VLOOKUP(J$6,'Lifeline-Capability XWalk'!$F$6:$G$38,2,FALSE)),"")</f>
        <v/>
      </c>
      <c r="K1783" s="91" t="str">
        <f>IF(IFERROR(SEARCH(K$6,$D1783),0)&gt;0,TRIM(VLOOKUP(K$6,'Lifeline-Capability XWalk'!$F$6:$G$38,2,FALSE)),"")</f>
        <v/>
      </c>
      <c r="L1783" s="91" t="str">
        <f>IF(IFERROR(SEARCH(L$6,$D1783),0)&gt;0,TRIM(VLOOKUP(L$6,'Lifeline-Capability XWalk'!$F$6:$G$38,2,FALSE)),"")</f>
        <v/>
      </c>
      <c r="M1783" s="91" t="str">
        <f>IF(IFERROR(SEARCH(M$6,$D1783),0)&gt;0,TRIM(VLOOKUP(M$6,'Lifeline-Capability XWalk'!$F$6:$G$38,2,FALSE)),"")</f>
        <v/>
      </c>
      <c r="N1783" s="91" t="str">
        <f>IF(IFERROR(SEARCH(N$6,$D1783),0)&gt;0,TRIM(VLOOKUP(N$6,'Lifeline-Capability XWalk'!$F$6:$G$38,2,FALSE)),"")</f>
        <v/>
      </c>
      <c r="O1783" s="91" t="str">
        <f>IF(IFERROR(SEARCH(O$6,$D1783),0)&gt;0,TRIM(VLOOKUP(O$6,'Lifeline-Capability XWalk'!$F$6:$G$38,2,FALSE)),"")</f>
        <v/>
      </c>
      <c r="P1783" s="91" t="str">
        <f>IF(IFERROR(SEARCH(P$6,$D1783),0)&gt;0,TRIM(VLOOKUP(P$6,'Lifeline-Capability XWalk'!$F$6:$G$38,2,FALSE)),"")</f>
        <v/>
      </c>
      <c r="Q1783" s="91" t="str">
        <f>IF(IFERROR(SEARCH(Q$6,$D1783),0)&gt;0,TRIM(VLOOKUP(Q$6,'Lifeline-Capability XWalk'!$F$6:$G$38,2,FALSE)),"")</f>
        <v/>
      </c>
      <c r="R1783" s="91" t="str">
        <f>IF(IFERROR(SEARCH(R$6,$D1783),0)&gt;0,TRIM(VLOOKUP(R$6,'Lifeline-Capability XWalk'!$F$6:$G$38,2,FALSE)),"")</f>
        <v/>
      </c>
      <c r="S1783" s="91" t="str">
        <f>IF(IFERROR(SEARCH(S$6,$D1783),0)&gt;0,TRIM(VLOOKUP(S$6,'Lifeline-Capability XWalk'!$F$6:$G$38,2,FALSE)),"")</f>
        <v/>
      </c>
      <c r="T1783" s="91" t="str">
        <f>IF(IFERROR(SEARCH(T$6,$D1783),0)&gt;0,TRIM(VLOOKUP(T$6,'Lifeline-Capability XWalk'!$F$6:$G$38,2,FALSE)),"")</f>
        <v/>
      </c>
      <c r="U1783" s="91" t="str">
        <f>IF(IFERROR(SEARCH(U$6,$D1783),0)&gt;0,TRIM(VLOOKUP(U$6,'Lifeline-Capability XWalk'!$F$6:$G$38,2,FALSE)),"")</f>
        <v/>
      </c>
      <c r="V1783" s="91" t="str">
        <f>IF(IFERROR(SEARCH(V$6,$D1783),0)&gt;0,TRIM(VLOOKUP(V$6,'Lifeline-Capability XWalk'!$F$6:$G$38,2,FALSE)),"")</f>
        <v/>
      </c>
      <c r="W1783" s="91" t="str">
        <f>IF(IFERROR(SEARCH(W$6,$D1783),0)&gt;0,TRIM(VLOOKUP(W$6,'Lifeline-Capability XWalk'!$F$6:$G$38,2,FALSE)),"")</f>
        <v/>
      </c>
      <c r="X1783" s="91" t="str">
        <f>IF(IFERROR(SEARCH(X$6,$D1783),0)&gt;0,TRIM(VLOOKUP(X$6,'Lifeline-Capability XWalk'!$F$6:$G$38,2,FALSE)),"")</f>
        <v/>
      </c>
      <c r="Y1783" s="91" t="str">
        <f>IF(IFERROR(SEARCH(Y$6,$D1783),0)&gt;0,TRIM(VLOOKUP(Y$6,'Lifeline-Capability XWalk'!$F$6:$G$38,2,FALSE)),"")</f>
        <v/>
      </c>
      <c r="Z1783" s="91" t="str">
        <f>IF(IFERROR(SEARCH(Z$6,$D1783),0)&gt;0,TRIM(VLOOKUP(Z$6,'Lifeline-Capability XWalk'!$F$6:$G$38,2,FALSE)),"")</f>
        <v/>
      </c>
      <c r="AA1783" s="91" t="str">
        <f>IF(IFERROR(SEARCH(AA$6,$D1783),0)&gt;0,TRIM(VLOOKUP(AA$6,'Lifeline-Capability XWalk'!$F$6:$G$38,2,FALSE)),"")</f>
        <v/>
      </c>
      <c r="AB1783" s="91" t="str">
        <f>IF(IFERROR(SEARCH(AB$6,$D1783),0)&gt;0,TRIM(VLOOKUP(AB$6,'Lifeline-Capability XWalk'!$F$6:$G$38,2,FALSE)),"")</f>
        <v>Communications</v>
      </c>
      <c r="AC1783" s="91" t="str">
        <f>IF(IFERROR(SEARCH(AC$6,$D1783),0)&gt;0,TRIM(VLOOKUP(AC$6,'Lifeline-Capability XWalk'!$F$6:$G$38,2,FALSE)),"")</f>
        <v/>
      </c>
      <c r="AD1783" s="91" t="str">
        <f>IF(IFERROR(SEARCH(AD$6,$D1783),0)&gt;0,TRIM(VLOOKUP(AD$6,'Lifeline-Capability XWalk'!$F$6:$G$38,2,FALSE)),"")</f>
        <v>Safety and Security; Food, Water, Shelter; Health and Medical; Energy; Communications; Hazardous Materials; Transportation; Water Systems;</v>
      </c>
      <c r="AE1783" s="91" t="str">
        <f>IF(IFERROR(SEARCH(AE$6,$D1783),0)&gt;0,TRIM(VLOOKUP(AE$6,'Lifeline-Capability XWalk'!$F$6:$G$38,2,FALSE)),"")</f>
        <v/>
      </c>
      <c r="AF1783" s="91" t="str">
        <f>IF(IFERROR(SEARCH(AF$6,$D1783),0)&gt;0,TRIM(VLOOKUP(AF$6,'Lifeline-Capability XWalk'!$F$6:$G$38,2,FALSE)),"")</f>
        <v/>
      </c>
      <c r="AG1783" s="91" t="str">
        <f>IF(IFERROR(SEARCH(AG$6,$D1783),0)&gt;0,TRIM(VLOOKUP(AG$6,'Lifeline-Capability XWalk'!$F$6:$G$38,2,FALSE)),"")</f>
        <v/>
      </c>
      <c r="AH1783" s="91" t="str">
        <f>IF(IFERROR(SEARCH(AH$6,$D1783),0)&gt;0,TRIM(VLOOKUP(AH$6,'Lifeline-Capability XWalk'!$F$6:$G$38,2,FALSE)),"")</f>
        <v/>
      </c>
      <c r="AI1783" s="91" t="str">
        <f>IF(IFERROR(SEARCH(AI$6,$D1783),0)&gt;0,TRIM(VLOOKUP(AI$6,'Lifeline-Capability XWalk'!$F$6:$G$38,2,FALSE)),"")</f>
        <v/>
      </c>
      <c r="AJ1783" s="91" t="str">
        <f>IF(IFERROR(SEARCH(AJ$6,$D1783),0)&gt;0,TRIM(VLOOKUP(AJ$6,'Lifeline-Capability XWalk'!$F$6:$G$38,2,FALSE)),"")</f>
        <v>Safety and Security; Food, Water, Shelter; Health and Medical; Energy; Communications; Hazardous Materials; Transportation; Water Systems;</v>
      </c>
      <c r="AK1783" s="91" t="str">
        <f>IF(IFERROR(SEARCH(AK$6,$D1783),0)&gt;0,TRIM(VLOOKUP(AK$6,'Lifeline-Capability XWalk'!$F$6:$G$38,2,FALSE)),"")</f>
        <v/>
      </c>
      <c r="AL1783" s="92" t="str">
        <f>IF(IFERROR(SEARCH(AL$6,$D1783),0)&gt;0,TRIM(VLOOKUP(AL$6,'Lifeline-Capability XWalk'!$F$6:$G$38,2,FALSE)),"")</f>
        <v/>
      </c>
      <c r="AM1783" s="24" t="str">
        <f t="shared" si="109"/>
        <v/>
      </c>
      <c r="AN1783" s="24" t="str">
        <f t="shared" si="109"/>
        <v/>
      </c>
      <c r="AO1783" s="24" t="str">
        <f t="shared" si="109"/>
        <v/>
      </c>
      <c r="AP1783" s="24" t="str">
        <f t="shared" si="109"/>
        <v/>
      </c>
      <c r="AQ1783" s="24" t="str">
        <f t="shared" si="109"/>
        <v>Communications</v>
      </c>
      <c r="AR1783" s="24" t="str">
        <f t="shared" si="109"/>
        <v/>
      </c>
      <c r="AS1783" s="24" t="str">
        <f t="shared" si="109"/>
        <v/>
      </c>
      <c r="AT1783" s="24" t="str">
        <f t="shared" si="109"/>
        <v/>
      </c>
      <c r="AU1783" s="24" t="str">
        <f t="shared" si="109"/>
        <v>Safety and Security; Food, Water, Shelter; Health and Medical; Energy; Communications; Hazardous Materials; Transportation; Water Systems;</v>
      </c>
    </row>
    <row r="1784" spans="1:47" ht="32.1" customHeight="1" x14ac:dyDescent="0.2">
      <c r="A1784" s="143" t="s">
        <v>1114</v>
      </c>
      <c r="B1784" s="144" t="s">
        <v>1313</v>
      </c>
      <c r="C1784" s="144" t="s">
        <v>1099</v>
      </c>
      <c r="D1784" s="124" t="s">
        <v>1521</v>
      </c>
      <c r="E1784" s="64" t="str">
        <f t="shared" si="118"/>
        <v>Health and Medical, Communications</v>
      </c>
      <c r="F1784" s="70" t="s">
        <v>2197</v>
      </c>
      <c r="G1784" s="90" t="str">
        <f>IF(IFERROR(SEARCH(G$6,$D1784),0)&gt;0,TRIM(VLOOKUP(G$6,'Lifeline-Capability XWalk'!$F$6:$G$38,2,FALSE)),"")</f>
        <v/>
      </c>
      <c r="H1784" s="91" t="str">
        <f>IF(IFERROR(SEARCH(H$6,$D1784),0)&gt;0,TRIM(VLOOKUP(H$6,'Lifeline-Capability XWalk'!$F$6:$G$38,2,FALSE)),"")</f>
        <v/>
      </c>
      <c r="I1784" s="91" t="str">
        <f>IF(IFERROR(SEARCH(I$6,$D1784),0)&gt;0,TRIM(VLOOKUP(I$6,'Lifeline-Capability XWalk'!$F$6:$G$38,2,FALSE)),"")</f>
        <v/>
      </c>
      <c r="J1784" s="91" t="str">
        <f>IF(IFERROR(SEARCH(J$6,$D1784),0)&gt;0,TRIM(VLOOKUP(J$6,'Lifeline-Capability XWalk'!$F$6:$G$38,2,FALSE)),"")</f>
        <v/>
      </c>
      <c r="K1784" s="91" t="str">
        <f>IF(IFERROR(SEARCH(K$6,$D1784),0)&gt;0,TRIM(VLOOKUP(K$6,'Lifeline-Capability XWalk'!$F$6:$G$38,2,FALSE)),"")</f>
        <v/>
      </c>
      <c r="L1784" s="91" t="str">
        <f>IF(IFERROR(SEARCH(L$6,$D1784),0)&gt;0,TRIM(VLOOKUP(L$6,'Lifeline-Capability XWalk'!$F$6:$G$38,2,FALSE)),"")</f>
        <v/>
      </c>
      <c r="M1784" s="91" t="str">
        <f>IF(IFERROR(SEARCH(M$6,$D1784),0)&gt;0,TRIM(VLOOKUP(M$6,'Lifeline-Capability XWalk'!$F$6:$G$38,2,FALSE)),"")</f>
        <v/>
      </c>
      <c r="N1784" s="91" t="str">
        <f>IF(IFERROR(SEARCH(N$6,$D1784),0)&gt;0,TRIM(VLOOKUP(N$6,'Lifeline-Capability XWalk'!$F$6:$G$38,2,FALSE)),"")</f>
        <v/>
      </c>
      <c r="O1784" s="91" t="str">
        <f>IF(IFERROR(SEARCH(O$6,$D1784),0)&gt;0,TRIM(VLOOKUP(O$6,'Lifeline-Capability XWalk'!$F$6:$G$38,2,FALSE)),"")</f>
        <v/>
      </c>
      <c r="P1784" s="91" t="str">
        <f>IF(IFERROR(SEARCH(P$6,$D1784),0)&gt;0,TRIM(VLOOKUP(P$6,'Lifeline-Capability XWalk'!$F$6:$G$38,2,FALSE)),"")</f>
        <v/>
      </c>
      <c r="Q1784" s="91" t="str">
        <f>IF(IFERROR(SEARCH(Q$6,$D1784),0)&gt;0,TRIM(VLOOKUP(Q$6,'Lifeline-Capability XWalk'!$F$6:$G$38,2,FALSE)),"")</f>
        <v/>
      </c>
      <c r="R1784" s="91" t="str">
        <f>IF(IFERROR(SEARCH(R$6,$D1784),0)&gt;0,TRIM(VLOOKUP(R$6,'Lifeline-Capability XWalk'!$F$6:$G$38,2,FALSE)),"")</f>
        <v/>
      </c>
      <c r="S1784" s="91" t="str">
        <f>IF(IFERROR(SEARCH(S$6,$D1784),0)&gt;0,TRIM(VLOOKUP(S$6,'Lifeline-Capability XWalk'!$F$6:$G$38,2,FALSE)),"")</f>
        <v/>
      </c>
      <c r="T1784" s="91" t="str">
        <f>IF(IFERROR(SEARCH(T$6,$D1784),0)&gt;0,TRIM(VLOOKUP(T$6,'Lifeline-Capability XWalk'!$F$6:$G$38,2,FALSE)),"")</f>
        <v/>
      </c>
      <c r="U1784" s="91" t="str">
        <f>IF(IFERROR(SEARCH(U$6,$D1784),0)&gt;0,TRIM(VLOOKUP(U$6,'Lifeline-Capability XWalk'!$F$6:$G$38,2,FALSE)),"")</f>
        <v/>
      </c>
      <c r="V1784" s="91" t="str">
        <f>IF(IFERROR(SEARCH(V$6,$D1784),0)&gt;0,TRIM(VLOOKUP(V$6,'Lifeline-Capability XWalk'!$F$6:$G$38,2,FALSE)),"")</f>
        <v/>
      </c>
      <c r="W1784" s="91" t="str">
        <f>IF(IFERROR(SEARCH(W$6,$D1784),0)&gt;0,TRIM(VLOOKUP(W$6,'Lifeline-Capability XWalk'!$F$6:$G$38,2,FALSE)),"")</f>
        <v/>
      </c>
      <c r="X1784" s="91" t="str">
        <f>IF(IFERROR(SEARCH(X$6,$D1784),0)&gt;0,TRIM(VLOOKUP(X$6,'Lifeline-Capability XWalk'!$F$6:$G$38,2,FALSE)),"")</f>
        <v/>
      </c>
      <c r="Y1784" s="91" t="str">
        <f>IF(IFERROR(SEARCH(Y$6,$D1784),0)&gt;0,TRIM(VLOOKUP(Y$6,'Lifeline-Capability XWalk'!$F$6:$G$38,2,FALSE)),"")</f>
        <v/>
      </c>
      <c r="Z1784" s="91" t="str">
        <f>IF(IFERROR(SEARCH(Z$6,$D1784),0)&gt;0,TRIM(VLOOKUP(Z$6,'Lifeline-Capability XWalk'!$F$6:$G$38,2,FALSE)),"")</f>
        <v/>
      </c>
      <c r="AA1784" s="91" t="str">
        <f>IF(IFERROR(SEARCH(AA$6,$D1784),0)&gt;0,TRIM(VLOOKUP(AA$6,'Lifeline-Capability XWalk'!$F$6:$G$38,2,FALSE)),"")</f>
        <v>Communications</v>
      </c>
      <c r="AB1784" s="91" t="str">
        <f>IF(IFERROR(SEARCH(AB$6,$D1784),0)&gt;0,TRIM(VLOOKUP(AB$6,'Lifeline-Capability XWalk'!$F$6:$G$38,2,FALSE)),"")</f>
        <v>Communications</v>
      </c>
      <c r="AC1784" s="91" t="str">
        <f>IF(IFERROR(SEARCH(AC$6,$D1784),0)&gt;0,TRIM(VLOOKUP(AC$6,'Lifeline-Capability XWalk'!$F$6:$G$38,2,FALSE)),"")</f>
        <v/>
      </c>
      <c r="AD1784" s="91" t="str">
        <f>IF(IFERROR(SEARCH(AD$6,$D1784),0)&gt;0,TRIM(VLOOKUP(AD$6,'Lifeline-Capability XWalk'!$F$6:$G$38,2,FALSE)),"")</f>
        <v/>
      </c>
      <c r="AE1784" s="91" t="str">
        <f>IF(IFERROR(SEARCH(AE$6,$D1784),0)&gt;0,TRIM(VLOOKUP(AE$6,'Lifeline-Capability XWalk'!$F$6:$G$38,2,FALSE)),"")</f>
        <v>Health and Medical</v>
      </c>
      <c r="AF1784" s="91" t="str">
        <f>IF(IFERROR(SEARCH(AF$6,$D1784),0)&gt;0,TRIM(VLOOKUP(AF$6,'Lifeline-Capability XWalk'!$F$6:$G$38,2,FALSE)),"")</f>
        <v/>
      </c>
      <c r="AG1784" s="91" t="str">
        <f>IF(IFERROR(SEARCH(AG$6,$D1784),0)&gt;0,TRIM(VLOOKUP(AG$6,'Lifeline-Capability XWalk'!$F$6:$G$38,2,FALSE)),"")</f>
        <v/>
      </c>
      <c r="AH1784" s="91" t="str">
        <f>IF(IFERROR(SEARCH(AH$6,$D1784),0)&gt;0,TRIM(VLOOKUP(AH$6,'Lifeline-Capability XWalk'!$F$6:$G$38,2,FALSE)),"")</f>
        <v/>
      </c>
      <c r="AI1784" s="91" t="str">
        <f>IF(IFERROR(SEARCH(AI$6,$D1784),0)&gt;0,TRIM(VLOOKUP(AI$6,'Lifeline-Capability XWalk'!$F$6:$G$38,2,FALSE)),"")</f>
        <v/>
      </c>
      <c r="AJ1784" s="91" t="str">
        <f>IF(IFERROR(SEARCH(AJ$6,$D1784),0)&gt;0,TRIM(VLOOKUP(AJ$6,'Lifeline-Capability XWalk'!$F$6:$G$38,2,FALSE)),"")</f>
        <v/>
      </c>
      <c r="AK1784" s="91" t="str">
        <f>IF(IFERROR(SEARCH(AK$6,$D1784),0)&gt;0,TRIM(VLOOKUP(AK$6,'Lifeline-Capability XWalk'!$F$6:$G$38,2,FALSE)),"")</f>
        <v/>
      </c>
      <c r="AL1784" s="92" t="str">
        <f>IF(IFERROR(SEARCH(AL$6,$D1784),0)&gt;0,TRIM(VLOOKUP(AL$6,'Lifeline-Capability XWalk'!$F$6:$G$38,2,FALSE)),"")</f>
        <v/>
      </c>
      <c r="AM1784" s="24" t="str">
        <f t="shared" si="109"/>
        <v/>
      </c>
      <c r="AN1784" s="24" t="str">
        <f t="shared" si="109"/>
        <v/>
      </c>
      <c r="AO1784" s="24" t="str">
        <f t="shared" si="109"/>
        <v>Health and Medical</v>
      </c>
      <c r="AP1784" s="24" t="str">
        <f t="shared" si="109"/>
        <v/>
      </c>
      <c r="AQ1784" s="24" t="str">
        <f t="shared" si="109"/>
        <v>Communications</v>
      </c>
      <c r="AR1784" s="24" t="str">
        <f t="shared" si="109"/>
        <v/>
      </c>
      <c r="AS1784" s="24" t="str">
        <f t="shared" si="109"/>
        <v/>
      </c>
      <c r="AT1784" s="24" t="str">
        <f t="shared" si="109"/>
        <v/>
      </c>
      <c r="AU1784" s="24" t="str">
        <f t="shared" si="109"/>
        <v/>
      </c>
    </row>
    <row r="1785" spans="1:47" ht="32.1" customHeight="1" x14ac:dyDescent="0.2">
      <c r="A1785" s="143" t="s">
        <v>1112</v>
      </c>
      <c r="B1785" s="144" t="s">
        <v>1314</v>
      </c>
      <c r="C1785" s="144" t="s">
        <v>1099</v>
      </c>
      <c r="D1785" s="124" t="s">
        <v>1214</v>
      </c>
      <c r="E1785" s="64" t="str">
        <f t="shared" si="118"/>
        <v>Communications</v>
      </c>
      <c r="F1785" s="70" t="s">
        <v>2198</v>
      </c>
      <c r="G1785" s="90" t="str">
        <f>IF(IFERROR(SEARCH(G$6,$D1785),0)&gt;0,TRIM(VLOOKUP(G$6,'Lifeline-Capability XWalk'!$F$6:$G$38,2,FALSE)),"")</f>
        <v/>
      </c>
      <c r="H1785" s="91" t="str">
        <f>IF(IFERROR(SEARCH(H$6,$D1785),0)&gt;0,TRIM(VLOOKUP(H$6,'Lifeline-Capability XWalk'!$F$6:$G$38,2,FALSE)),"")</f>
        <v/>
      </c>
      <c r="I1785" s="91" t="str">
        <f>IF(IFERROR(SEARCH(I$6,$D1785),0)&gt;0,TRIM(VLOOKUP(I$6,'Lifeline-Capability XWalk'!$F$6:$G$38,2,FALSE)),"")</f>
        <v/>
      </c>
      <c r="J1785" s="91" t="str">
        <f>IF(IFERROR(SEARCH(J$6,$D1785),0)&gt;0,TRIM(VLOOKUP(J$6,'Lifeline-Capability XWalk'!$F$6:$G$38,2,FALSE)),"")</f>
        <v/>
      </c>
      <c r="K1785" s="91" t="str">
        <f>IF(IFERROR(SEARCH(K$6,$D1785),0)&gt;0,TRIM(VLOOKUP(K$6,'Lifeline-Capability XWalk'!$F$6:$G$38,2,FALSE)),"")</f>
        <v/>
      </c>
      <c r="L1785" s="91" t="str">
        <f>IF(IFERROR(SEARCH(L$6,$D1785),0)&gt;0,TRIM(VLOOKUP(L$6,'Lifeline-Capability XWalk'!$F$6:$G$38,2,FALSE)),"")</f>
        <v/>
      </c>
      <c r="M1785" s="91" t="str">
        <f>IF(IFERROR(SEARCH(M$6,$D1785),0)&gt;0,TRIM(VLOOKUP(M$6,'Lifeline-Capability XWalk'!$F$6:$G$38,2,FALSE)),"")</f>
        <v/>
      </c>
      <c r="N1785" s="91" t="str">
        <f>IF(IFERROR(SEARCH(N$6,$D1785),0)&gt;0,TRIM(VLOOKUP(N$6,'Lifeline-Capability XWalk'!$F$6:$G$38,2,FALSE)),"")</f>
        <v/>
      </c>
      <c r="O1785" s="91" t="str">
        <f>IF(IFERROR(SEARCH(O$6,$D1785),0)&gt;0,TRIM(VLOOKUP(O$6,'Lifeline-Capability XWalk'!$F$6:$G$38,2,FALSE)),"")</f>
        <v/>
      </c>
      <c r="P1785" s="91" t="str">
        <f>IF(IFERROR(SEARCH(P$6,$D1785),0)&gt;0,TRIM(VLOOKUP(P$6,'Lifeline-Capability XWalk'!$F$6:$G$38,2,FALSE)),"")</f>
        <v/>
      </c>
      <c r="Q1785" s="91" t="str">
        <f>IF(IFERROR(SEARCH(Q$6,$D1785),0)&gt;0,TRIM(VLOOKUP(Q$6,'Lifeline-Capability XWalk'!$F$6:$G$38,2,FALSE)),"")</f>
        <v/>
      </c>
      <c r="R1785" s="91" t="str">
        <f>IF(IFERROR(SEARCH(R$6,$D1785),0)&gt;0,TRIM(VLOOKUP(R$6,'Lifeline-Capability XWalk'!$F$6:$G$38,2,FALSE)),"")</f>
        <v/>
      </c>
      <c r="S1785" s="91" t="str">
        <f>IF(IFERROR(SEARCH(S$6,$D1785),0)&gt;0,TRIM(VLOOKUP(S$6,'Lifeline-Capability XWalk'!$F$6:$G$38,2,FALSE)),"")</f>
        <v/>
      </c>
      <c r="T1785" s="91" t="str">
        <f>IF(IFERROR(SEARCH(T$6,$D1785),0)&gt;0,TRIM(VLOOKUP(T$6,'Lifeline-Capability XWalk'!$F$6:$G$38,2,FALSE)),"")</f>
        <v/>
      </c>
      <c r="U1785" s="91" t="str">
        <f>IF(IFERROR(SEARCH(U$6,$D1785),0)&gt;0,TRIM(VLOOKUP(U$6,'Lifeline-Capability XWalk'!$F$6:$G$38,2,FALSE)),"")</f>
        <v/>
      </c>
      <c r="V1785" s="91" t="str">
        <f>IF(IFERROR(SEARCH(V$6,$D1785),0)&gt;0,TRIM(VLOOKUP(V$6,'Lifeline-Capability XWalk'!$F$6:$G$38,2,FALSE)),"")</f>
        <v/>
      </c>
      <c r="W1785" s="91" t="str">
        <f>IF(IFERROR(SEARCH(W$6,$D1785),0)&gt;0,TRIM(VLOOKUP(W$6,'Lifeline-Capability XWalk'!$F$6:$G$38,2,FALSE)),"")</f>
        <v/>
      </c>
      <c r="X1785" s="91" t="str">
        <f>IF(IFERROR(SEARCH(X$6,$D1785),0)&gt;0,TRIM(VLOOKUP(X$6,'Lifeline-Capability XWalk'!$F$6:$G$38,2,FALSE)),"")</f>
        <v/>
      </c>
      <c r="Y1785" s="91" t="str">
        <f>IF(IFERROR(SEARCH(Y$6,$D1785),0)&gt;0,TRIM(VLOOKUP(Y$6,'Lifeline-Capability XWalk'!$F$6:$G$38,2,FALSE)),"")</f>
        <v/>
      </c>
      <c r="Z1785" s="91" t="str">
        <f>IF(IFERROR(SEARCH(Z$6,$D1785),0)&gt;0,TRIM(VLOOKUP(Z$6,'Lifeline-Capability XWalk'!$F$6:$G$38,2,FALSE)),"")</f>
        <v/>
      </c>
      <c r="AA1785" s="91" t="str">
        <f>IF(IFERROR(SEARCH(AA$6,$D1785),0)&gt;0,TRIM(VLOOKUP(AA$6,'Lifeline-Capability XWalk'!$F$6:$G$38,2,FALSE)),"")</f>
        <v/>
      </c>
      <c r="AB1785" s="91" t="str">
        <f>IF(IFERROR(SEARCH(AB$6,$D1785),0)&gt;0,TRIM(VLOOKUP(AB$6,'Lifeline-Capability XWalk'!$F$6:$G$38,2,FALSE)),"")</f>
        <v>Communications</v>
      </c>
      <c r="AC1785" s="91" t="str">
        <f>IF(IFERROR(SEARCH(AC$6,$D1785),0)&gt;0,TRIM(VLOOKUP(AC$6,'Lifeline-Capability XWalk'!$F$6:$G$38,2,FALSE)),"")</f>
        <v/>
      </c>
      <c r="AD1785" s="91" t="str">
        <f>IF(IFERROR(SEARCH(AD$6,$D1785),0)&gt;0,TRIM(VLOOKUP(AD$6,'Lifeline-Capability XWalk'!$F$6:$G$38,2,FALSE)),"")</f>
        <v/>
      </c>
      <c r="AE1785" s="91" t="str">
        <f>IF(IFERROR(SEARCH(AE$6,$D1785),0)&gt;0,TRIM(VLOOKUP(AE$6,'Lifeline-Capability XWalk'!$F$6:$G$38,2,FALSE)),"")</f>
        <v/>
      </c>
      <c r="AF1785" s="91" t="str">
        <f>IF(IFERROR(SEARCH(AF$6,$D1785),0)&gt;0,TRIM(VLOOKUP(AF$6,'Lifeline-Capability XWalk'!$F$6:$G$38,2,FALSE)),"")</f>
        <v/>
      </c>
      <c r="AG1785" s="91" t="str">
        <f>IF(IFERROR(SEARCH(AG$6,$D1785),0)&gt;0,TRIM(VLOOKUP(AG$6,'Lifeline-Capability XWalk'!$F$6:$G$38,2,FALSE)),"")</f>
        <v/>
      </c>
      <c r="AH1785" s="91" t="str">
        <f>IF(IFERROR(SEARCH(AH$6,$D1785),0)&gt;0,TRIM(VLOOKUP(AH$6,'Lifeline-Capability XWalk'!$F$6:$G$38,2,FALSE)),"")</f>
        <v/>
      </c>
      <c r="AI1785" s="91" t="str">
        <f>IF(IFERROR(SEARCH(AI$6,$D1785),0)&gt;0,TRIM(VLOOKUP(AI$6,'Lifeline-Capability XWalk'!$F$6:$G$38,2,FALSE)),"")</f>
        <v/>
      </c>
      <c r="AJ1785" s="91" t="str">
        <f>IF(IFERROR(SEARCH(AJ$6,$D1785),0)&gt;0,TRIM(VLOOKUP(AJ$6,'Lifeline-Capability XWalk'!$F$6:$G$38,2,FALSE)),"")</f>
        <v/>
      </c>
      <c r="AK1785" s="91" t="str">
        <f>IF(IFERROR(SEARCH(AK$6,$D1785),0)&gt;0,TRIM(VLOOKUP(AK$6,'Lifeline-Capability XWalk'!$F$6:$G$38,2,FALSE)),"")</f>
        <v/>
      </c>
      <c r="AL1785" s="92" t="str">
        <f>IF(IFERROR(SEARCH(AL$6,$D1785),0)&gt;0,TRIM(VLOOKUP(AL$6,'Lifeline-Capability XWalk'!$F$6:$G$38,2,FALSE)),"")</f>
        <v/>
      </c>
      <c r="AM1785" s="24" t="str">
        <f t="shared" si="109"/>
        <v/>
      </c>
      <c r="AN1785" s="24" t="str">
        <f t="shared" si="109"/>
        <v/>
      </c>
      <c r="AO1785" s="24" t="str">
        <f t="shared" si="109"/>
        <v/>
      </c>
      <c r="AP1785" s="24" t="str">
        <f t="shared" si="109"/>
        <v/>
      </c>
      <c r="AQ1785" s="24" t="str">
        <f t="shared" si="109"/>
        <v>Communications</v>
      </c>
      <c r="AR1785" s="24" t="str">
        <f t="shared" si="109"/>
        <v/>
      </c>
      <c r="AS1785" s="24" t="str">
        <f t="shared" si="109"/>
        <v/>
      </c>
      <c r="AT1785" s="24" t="str">
        <f t="shared" si="109"/>
        <v/>
      </c>
      <c r="AU1785" s="24" t="str">
        <f t="shared" si="109"/>
        <v/>
      </c>
    </row>
    <row r="1786" spans="1:47" ht="32.1" customHeight="1" x14ac:dyDescent="0.2">
      <c r="A1786" s="143" t="s">
        <v>1114</v>
      </c>
      <c r="B1786" s="144" t="s">
        <v>1313</v>
      </c>
      <c r="C1786" s="144" t="s">
        <v>1099</v>
      </c>
      <c r="D1786" s="124" t="s">
        <v>1521</v>
      </c>
      <c r="E1786" s="64" t="str">
        <f t="shared" si="118"/>
        <v>Health and Medical, Communications</v>
      </c>
      <c r="F1786" s="70" t="s">
        <v>2199</v>
      </c>
      <c r="G1786" s="90" t="str">
        <f>IF(IFERROR(SEARCH(G$6,$D1786),0)&gt;0,TRIM(VLOOKUP(G$6,'Lifeline-Capability XWalk'!$F$6:$G$38,2,FALSE)),"")</f>
        <v/>
      </c>
      <c r="H1786" s="91" t="str">
        <f>IF(IFERROR(SEARCH(H$6,$D1786),0)&gt;0,TRIM(VLOOKUP(H$6,'Lifeline-Capability XWalk'!$F$6:$G$38,2,FALSE)),"")</f>
        <v/>
      </c>
      <c r="I1786" s="91" t="str">
        <f>IF(IFERROR(SEARCH(I$6,$D1786),0)&gt;0,TRIM(VLOOKUP(I$6,'Lifeline-Capability XWalk'!$F$6:$G$38,2,FALSE)),"")</f>
        <v/>
      </c>
      <c r="J1786" s="91" t="str">
        <f>IF(IFERROR(SEARCH(J$6,$D1786),0)&gt;0,TRIM(VLOOKUP(J$6,'Lifeline-Capability XWalk'!$F$6:$G$38,2,FALSE)),"")</f>
        <v/>
      </c>
      <c r="K1786" s="91" t="str">
        <f>IF(IFERROR(SEARCH(K$6,$D1786),0)&gt;0,TRIM(VLOOKUP(K$6,'Lifeline-Capability XWalk'!$F$6:$G$38,2,FALSE)),"")</f>
        <v/>
      </c>
      <c r="L1786" s="91" t="str">
        <f>IF(IFERROR(SEARCH(L$6,$D1786),0)&gt;0,TRIM(VLOOKUP(L$6,'Lifeline-Capability XWalk'!$F$6:$G$38,2,FALSE)),"")</f>
        <v/>
      </c>
      <c r="M1786" s="91" t="str">
        <f>IF(IFERROR(SEARCH(M$6,$D1786),0)&gt;0,TRIM(VLOOKUP(M$6,'Lifeline-Capability XWalk'!$F$6:$G$38,2,FALSE)),"")</f>
        <v/>
      </c>
      <c r="N1786" s="91" t="str">
        <f>IF(IFERROR(SEARCH(N$6,$D1786),0)&gt;0,TRIM(VLOOKUP(N$6,'Lifeline-Capability XWalk'!$F$6:$G$38,2,FALSE)),"")</f>
        <v/>
      </c>
      <c r="O1786" s="91" t="str">
        <f>IF(IFERROR(SEARCH(O$6,$D1786),0)&gt;0,TRIM(VLOOKUP(O$6,'Lifeline-Capability XWalk'!$F$6:$G$38,2,FALSE)),"")</f>
        <v/>
      </c>
      <c r="P1786" s="91" t="str">
        <f>IF(IFERROR(SEARCH(P$6,$D1786),0)&gt;0,TRIM(VLOOKUP(P$6,'Lifeline-Capability XWalk'!$F$6:$G$38,2,FALSE)),"")</f>
        <v/>
      </c>
      <c r="Q1786" s="91" t="str">
        <f>IF(IFERROR(SEARCH(Q$6,$D1786),0)&gt;0,TRIM(VLOOKUP(Q$6,'Lifeline-Capability XWalk'!$F$6:$G$38,2,FALSE)),"")</f>
        <v/>
      </c>
      <c r="R1786" s="91" t="str">
        <f>IF(IFERROR(SEARCH(R$6,$D1786),0)&gt;0,TRIM(VLOOKUP(R$6,'Lifeline-Capability XWalk'!$F$6:$G$38,2,FALSE)),"")</f>
        <v/>
      </c>
      <c r="S1786" s="91" t="str">
        <f>IF(IFERROR(SEARCH(S$6,$D1786),0)&gt;0,TRIM(VLOOKUP(S$6,'Lifeline-Capability XWalk'!$F$6:$G$38,2,FALSE)),"")</f>
        <v/>
      </c>
      <c r="T1786" s="91" t="str">
        <f>IF(IFERROR(SEARCH(T$6,$D1786),0)&gt;0,TRIM(VLOOKUP(T$6,'Lifeline-Capability XWalk'!$F$6:$G$38,2,FALSE)),"")</f>
        <v/>
      </c>
      <c r="U1786" s="91" t="str">
        <f>IF(IFERROR(SEARCH(U$6,$D1786),0)&gt;0,TRIM(VLOOKUP(U$6,'Lifeline-Capability XWalk'!$F$6:$G$38,2,FALSE)),"")</f>
        <v/>
      </c>
      <c r="V1786" s="91" t="str">
        <f>IF(IFERROR(SEARCH(V$6,$D1786),0)&gt;0,TRIM(VLOOKUP(V$6,'Lifeline-Capability XWalk'!$F$6:$G$38,2,FALSE)),"")</f>
        <v/>
      </c>
      <c r="W1786" s="91" t="str">
        <f>IF(IFERROR(SEARCH(W$6,$D1786),0)&gt;0,TRIM(VLOOKUP(W$6,'Lifeline-Capability XWalk'!$F$6:$G$38,2,FALSE)),"")</f>
        <v/>
      </c>
      <c r="X1786" s="91" t="str">
        <f>IF(IFERROR(SEARCH(X$6,$D1786),0)&gt;0,TRIM(VLOOKUP(X$6,'Lifeline-Capability XWalk'!$F$6:$G$38,2,FALSE)),"")</f>
        <v/>
      </c>
      <c r="Y1786" s="91" t="str">
        <f>IF(IFERROR(SEARCH(Y$6,$D1786),0)&gt;0,TRIM(VLOOKUP(Y$6,'Lifeline-Capability XWalk'!$F$6:$G$38,2,FALSE)),"")</f>
        <v/>
      </c>
      <c r="Z1786" s="91" t="str">
        <f>IF(IFERROR(SEARCH(Z$6,$D1786),0)&gt;0,TRIM(VLOOKUP(Z$6,'Lifeline-Capability XWalk'!$F$6:$G$38,2,FALSE)),"")</f>
        <v/>
      </c>
      <c r="AA1786" s="91" t="str">
        <f>IF(IFERROR(SEARCH(AA$6,$D1786),0)&gt;0,TRIM(VLOOKUP(AA$6,'Lifeline-Capability XWalk'!$F$6:$G$38,2,FALSE)),"")</f>
        <v>Communications</v>
      </c>
      <c r="AB1786" s="91" t="str">
        <f>IF(IFERROR(SEARCH(AB$6,$D1786),0)&gt;0,TRIM(VLOOKUP(AB$6,'Lifeline-Capability XWalk'!$F$6:$G$38,2,FALSE)),"")</f>
        <v>Communications</v>
      </c>
      <c r="AC1786" s="91" t="str">
        <f>IF(IFERROR(SEARCH(AC$6,$D1786),0)&gt;0,TRIM(VLOOKUP(AC$6,'Lifeline-Capability XWalk'!$F$6:$G$38,2,FALSE)),"")</f>
        <v/>
      </c>
      <c r="AD1786" s="91" t="str">
        <f>IF(IFERROR(SEARCH(AD$6,$D1786),0)&gt;0,TRIM(VLOOKUP(AD$6,'Lifeline-Capability XWalk'!$F$6:$G$38,2,FALSE)),"")</f>
        <v/>
      </c>
      <c r="AE1786" s="91" t="str">
        <f>IF(IFERROR(SEARCH(AE$6,$D1786),0)&gt;0,TRIM(VLOOKUP(AE$6,'Lifeline-Capability XWalk'!$F$6:$G$38,2,FALSE)),"")</f>
        <v>Health and Medical</v>
      </c>
      <c r="AF1786" s="91" t="str">
        <f>IF(IFERROR(SEARCH(AF$6,$D1786),0)&gt;0,TRIM(VLOOKUP(AF$6,'Lifeline-Capability XWalk'!$F$6:$G$38,2,FALSE)),"")</f>
        <v/>
      </c>
      <c r="AG1786" s="91" t="str">
        <f>IF(IFERROR(SEARCH(AG$6,$D1786),0)&gt;0,TRIM(VLOOKUP(AG$6,'Lifeline-Capability XWalk'!$F$6:$G$38,2,FALSE)),"")</f>
        <v/>
      </c>
      <c r="AH1786" s="91" t="str">
        <f>IF(IFERROR(SEARCH(AH$6,$D1786),0)&gt;0,TRIM(VLOOKUP(AH$6,'Lifeline-Capability XWalk'!$F$6:$G$38,2,FALSE)),"")</f>
        <v/>
      </c>
      <c r="AI1786" s="91" t="str">
        <f>IF(IFERROR(SEARCH(AI$6,$D1786),0)&gt;0,TRIM(VLOOKUP(AI$6,'Lifeline-Capability XWalk'!$F$6:$G$38,2,FALSE)),"")</f>
        <v/>
      </c>
      <c r="AJ1786" s="91" t="str">
        <f>IF(IFERROR(SEARCH(AJ$6,$D1786),0)&gt;0,TRIM(VLOOKUP(AJ$6,'Lifeline-Capability XWalk'!$F$6:$G$38,2,FALSE)),"")</f>
        <v/>
      </c>
      <c r="AK1786" s="91" t="str">
        <f>IF(IFERROR(SEARCH(AK$6,$D1786),0)&gt;0,TRIM(VLOOKUP(AK$6,'Lifeline-Capability XWalk'!$F$6:$G$38,2,FALSE)),"")</f>
        <v/>
      </c>
      <c r="AL1786" s="92" t="str">
        <f>IF(IFERROR(SEARCH(AL$6,$D1786),0)&gt;0,TRIM(VLOOKUP(AL$6,'Lifeline-Capability XWalk'!$F$6:$G$38,2,FALSE)),"")</f>
        <v/>
      </c>
      <c r="AM1786" s="24" t="str">
        <f t="shared" si="109"/>
        <v/>
      </c>
      <c r="AN1786" s="24" t="str">
        <f t="shared" si="109"/>
        <v/>
      </c>
      <c r="AO1786" s="24" t="str">
        <f t="shared" si="109"/>
        <v>Health and Medical</v>
      </c>
      <c r="AP1786" s="24" t="str">
        <f t="shared" si="109"/>
        <v/>
      </c>
      <c r="AQ1786" s="24" t="str">
        <f t="shared" si="109"/>
        <v>Communications</v>
      </c>
      <c r="AR1786" s="24" t="str">
        <f t="shared" si="109"/>
        <v/>
      </c>
      <c r="AS1786" s="24" t="str">
        <f t="shared" si="109"/>
        <v/>
      </c>
      <c r="AT1786" s="24" t="str">
        <f t="shared" si="109"/>
        <v/>
      </c>
      <c r="AU1786" s="24" t="str">
        <f t="shared" si="109"/>
        <v/>
      </c>
    </row>
    <row r="1787" spans="1:47" ht="32.1" customHeight="1" x14ac:dyDescent="0.2">
      <c r="A1787" s="143" t="s">
        <v>1112</v>
      </c>
      <c r="B1787" s="144" t="s">
        <v>1117</v>
      </c>
      <c r="C1787" s="144" t="s">
        <v>1099</v>
      </c>
      <c r="D1787" s="124" t="s">
        <v>1521</v>
      </c>
      <c r="E1787" s="64" t="str">
        <f t="shared" si="118"/>
        <v>Health and Medical, Communications</v>
      </c>
      <c r="F1787" s="70" t="s">
        <v>2200</v>
      </c>
      <c r="G1787" s="90" t="str">
        <f>IF(IFERROR(SEARCH(G$6,$D1787),0)&gt;0,TRIM(VLOOKUP(G$6,'Lifeline-Capability XWalk'!$F$6:$G$38,2,FALSE)),"")</f>
        <v/>
      </c>
      <c r="H1787" s="91" t="str">
        <f>IF(IFERROR(SEARCH(H$6,$D1787),0)&gt;0,TRIM(VLOOKUP(H$6,'Lifeline-Capability XWalk'!$F$6:$G$38,2,FALSE)),"")</f>
        <v/>
      </c>
      <c r="I1787" s="91" t="str">
        <f>IF(IFERROR(SEARCH(I$6,$D1787),0)&gt;0,TRIM(VLOOKUP(I$6,'Lifeline-Capability XWalk'!$F$6:$G$38,2,FALSE)),"")</f>
        <v/>
      </c>
      <c r="J1787" s="91" t="str">
        <f>IF(IFERROR(SEARCH(J$6,$D1787),0)&gt;0,TRIM(VLOOKUP(J$6,'Lifeline-Capability XWalk'!$F$6:$G$38,2,FALSE)),"")</f>
        <v/>
      </c>
      <c r="K1787" s="91" t="str">
        <f>IF(IFERROR(SEARCH(K$6,$D1787),0)&gt;0,TRIM(VLOOKUP(K$6,'Lifeline-Capability XWalk'!$F$6:$G$38,2,FALSE)),"")</f>
        <v/>
      </c>
      <c r="L1787" s="91" t="str">
        <f>IF(IFERROR(SEARCH(L$6,$D1787),0)&gt;0,TRIM(VLOOKUP(L$6,'Lifeline-Capability XWalk'!$F$6:$G$38,2,FALSE)),"")</f>
        <v/>
      </c>
      <c r="M1787" s="91" t="str">
        <f>IF(IFERROR(SEARCH(M$6,$D1787),0)&gt;0,TRIM(VLOOKUP(M$6,'Lifeline-Capability XWalk'!$F$6:$G$38,2,FALSE)),"")</f>
        <v/>
      </c>
      <c r="N1787" s="91" t="str">
        <f>IF(IFERROR(SEARCH(N$6,$D1787),0)&gt;0,TRIM(VLOOKUP(N$6,'Lifeline-Capability XWalk'!$F$6:$G$38,2,FALSE)),"")</f>
        <v/>
      </c>
      <c r="O1787" s="91" t="str">
        <f>IF(IFERROR(SEARCH(O$6,$D1787),0)&gt;0,TRIM(VLOOKUP(O$6,'Lifeline-Capability XWalk'!$F$6:$G$38,2,FALSE)),"")</f>
        <v/>
      </c>
      <c r="P1787" s="91" t="str">
        <f>IF(IFERROR(SEARCH(P$6,$D1787),0)&gt;0,TRIM(VLOOKUP(P$6,'Lifeline-Capability XWalk'!$F$6:$G$38,2,FALSE)),"")</f>
        <v/>
      </c>
      <c r="Q1787" s="91" t="str">
        <f>IF(IFERROR(SEARCH(Q$6,$D1787),0)&gt;0,TRIM(VLOOKUP(Q$6,'Lifeline-Capability XWalk'!$F$6:$G$38,2,FALSE)),"")</f>
        <v/>
      </c>
      <c r="R1787" s="91" t="str">
        <f>IF(IFERROR(SEARCH(R$6,$D1787),0)&gt;0,TRIM(VLOOKUP(R$6,'Lifeline-Capability XWalk'!$F$6:$G$38,2,FALSE)),"")</f>
        <v/>
      </c>
      <c r="S1787" s="91" t="str">
        <f>IF(IFERROR(SEARCH(S$6,$D1787),0)&gt;0,TRIM(VLOOKUP(S$6,'Lifeline-Capability XWalk'!$F$6:$G$38,2,FALSE)),"")</f>
        <v/>
      </c>
      <c r="T1787" s="91" t="str">
        <f>IF(IFERROR(SEARCH(T$6,$D1787),0)&gt;0,TRIM(VLOOKUP(T$6,'Lifeline-Capability XWalk'!$F$6:$G$38,2,FALSE)),"")</f>
        <v/>
      </c>
      <c r="U1787" s="91" t="str">
        <f>IF(IFERROR(SEARCH(U$6,$D1787),0)&gt;0,TRIM(VLOOKUP(U$6,'Lifeline-Capability XWalk'!$F$6:$G$38,2,FALSE)),"")</f>
        <v/>
      </c>
      <c r="V1787" s="91" t="str">
        <f>IF(IFERROR(SEARCH(V$6,$D1787),0)&gt;0,TRIM(VLOOKUP(V$6,'Lifeline-Capability XWalk'!$F$6:$G$38,2,FALSE)),"")</f>
        <v/>
      </c>
      <c r="W1787" s="91" t="str">
        <f>IF(IFERROR(SEARCH(W$6,$D1787),0)&gt;0,TRIM(VLOOKUP(W$6,'Lifeline-Capability XWalk'!$F$6:$G$38,2,FALSE)),"")</f>
        <v/>
      </c>
      <c r="X1787" s="91" t="str">
        <f>IF(IFERROR(SEARCH(X$6,$D1787),0)&gt;0,TRIM(VLOOKUP(X$6,'Lifeline-Capability XWalk'!$F$6:$G$38,2,FALSE)),"")</f>
        <v/>
      </c>
      <c r="Y1787" s="91" t="str">
        <f>IF(IFERROR(SEARCH(Y$6,$D1787),0)&gt;0,TRIM(VLOOKUP(Y$6,'Lifeline-Capability XWalk'!$F$6:$G$38,2,FALSE)),"")</f>
        <v/>
      </c>
      <c r="Z1787" s="91" t="str">
        <f>IF(IFERROR(SEARCH(Z$6,$D1787),0)&gt;0,TRIM(VLOOKUP(Z$6,'Lifeline-Capability XWalk'!$F$6:$G$38,2,FALSE)),"")</f>
        <v/>
      </c>
      <c r="AA1787" s="91" t="str">
        <f>IF(IFERROR(SEARCH(AA$6,$D1787),0)&gt;0,TRIM(VLOOKUP(AA$6,'Lifeline-Capability XWalk'!$F$6:$G$38,2,FALSE)),"")</f>
        <v>Communications</v>
      </c>
      <c r="AB1787" s="91" t="str">
        <f>IF(IFERROR(SEARCH(AB$6,$D1787),0)&gt;0,TRIM(VLOOKUP(AB$6,'Lifeline-Capability XWalk'!$F$6:$G$38,2,FALSE)),"")</f>
        <v>Communications</v>
      </c>
      <c r="AC1787" s="91" t="str">
        <f>IF(IFERROR(SEARCH(AC$6,$D1787),0)&gt;0,TRIM(VLOOKUP(AC$6,'Lifeline-Capability XWalk'!$F$6:$G$38,2,FALSE)),"")</f>
        <v/>
      </c>
      <c r="AD1787" s="91" t="str">
        <f>IF(IFERROR(SEARCH(AD$6,$D1787),0)&gt;0,TRIM(VLOOKUP(AD$6,'Lifeline-Capability XWalk'!$F$6:$G$38,2,FALSE)),"")</f>
        <v/>
      </c>
      <c r="AE1787" s="91" t="str">
        <f>IF(IFERROR(SEARCH(AE$6,$D1787),0)&gt;0,TRIM(VLOOKUP(AE$6,'Lifeline-Capability XWalk'!$F$6:$G$38,2,FALSE)),"")</f>
        <v>Health and Medical</v>
      </c>
      <c r="AF1787" s="91" t="str">
        <f>IF(IFERROR(SEARCH(AF$6,$D1787),0)&gt;0,TRIM(VLOOKUP(AF$6,'Lifeline-Capability XWalk'!$F$6:$G$38,2,FALSE)),"")</f>
        <v/>
      </c>
      <c r="AG1787" s="91" t="str">
        <f>IF(IFERROR(SEARCH(AG$6,$D1787),0)&gt;0,TRIM(VLOOKUP(AG$6,'Lifeline-Capability XWalk'!$F$6:$G$38,2,FALSE)),"")</f>
        <v/>
      </c>
      <c r="AH1787" s="91" t="str">
        <f>IF(IFERROR(SEARCH(AH$6,$D1787),0)&gt;0,TRIM(VLOOKUP(AH$6,'Lifeline-Capability XWalk'!$F$6:$G$38,2,FALSE)),"")</f>
        <v/>
      </c>
      <c r="AI1787" s="91" t="str">
        <f>IF(IFERROR(SEARCH(AI$6,$D1787),0)&gt;0,TRIM(VLOOKUP(AI$6,'Lifeline-Capability XWalk'!$F$6:$G$38,2,FALSE)),"")</f>
        <v/>
      </c>
      <c r="AJ1787" s="91" t="str">
        <f>IF(IFERROR(SEARCH(AJ$6,$D1787),0)&gt;0,TRIM(VLOOKUP(AJ$6,'Lifeline-Capability XWalk'!$F$6:$G$38,2,FALSE)),"")</f>
        <v/>
      </c>
      <c r="AK1787" s="91" t="str">
        <f>IF(IFERROR(SEARCH(AK$6,$D1787),0)&gt;0,TRIM(VLOOKUP(AK$6,'Lifeline-Capability XWalk'!$F$6:$G$38,2,FALSE)),"")</f>
        <v/>
      </c>
      <c r="AL1787" s="92" t="str">
        <f>IF(IFERROR(SEARCH(AL$6,$D1787),0)&gt;0,TRIM(VLOOKUP(AL$6,'Lifeline-Capability XWalk'!$F$6:$G$38,2,FALSE)),"")</f>
        <v/>
      </c>
      <c r="AM1787" s="24" t="str">
        <f t="shared" si="109"/>
        <v/>
      </c>
      <c r="AN1787" s="24" t="str">
        <f t="shared" si="109"/>
        <v/>
      </c>
      <c r="AO1787" s="24" t="str">
        <f t="shared" si="109"/>
        <v>Health and Medical</v>
      </c>
      <c r="AP1787" s="24" t="str">
        <f t="shared" si="109"/>
        <v/>
      </c>
      <c r="AQ1787" s="24" t="str">
        <f t="shared" si="109"/>
        <v>Communications</v>
      </c>
      <c r="AR1787" s="24" t="str">
        <f t="shared" si="109"/>
        <v/>
      </c>
      <c r="AS1787" s="24" t="str">
        <f t="shared" si="109"/>
        <v/>
      </c>
      <c r="AT1787" s="24" t="str">
        <f t="shared" si="109"/>
        <v/>
      </c>
      <c r="AU1787" s="24" t="str">
        <f t="shared" si="109"/>
        <v/>
      </c>
    </row>
    <row r="1788" spans="1:47" ht="32.1" customHeight="1" x14ac:dyDescent="0.2">
      <c r="A1788" s="143" t="s">
        <v>1112</v>
      </c>
      <c r="B1788" s="144" t="s">
        <v>1117</v>
      </c>
      <c r="C1788" s="144" t="s">
        <v>2249</v>
      </c>
      <c r="D1788" s="124" t="s">
        <v>2226</v>
      </c>
      <c r="E1788" s="135"/>
      <c r="F1788" s="70" t="s">
        <v>2201</v>
      </c>
      <c r="G1788" s="136"/>
      <c r="AM1788" s="55" t="str">
        <f t="shared" si="109"/>
        <v/>
      </c>
      <c r="AN1788" s="55" t="str">
        <f t="shared" si="110"/>
        <v/>
      </c>
      <c r="AO1788" s="55" t="str">
        <f t="shared" si="111"/>
        <v/>
      </c>
      <c r="AP1788" s="55" t="str">
        <f t="shared" si="112"/>
        <v/>
      </c>
      <c r="AQ1788" s="55" t="str">
        <f t="shared" si="113"/>
        <v/>
      </c>
      <c r="AR1788" s="55" t="str">
        <f t="shared" si="114"/>
        <v/>
      </c>
      <c r="AS1788" s="55" t="str">
        <f t="shared" si="115"/>
        <v/>
      </c>
      <c r="AT1788" s="55" t="str">
        <f t="shared" si="116"/>
        <v/>
      </c>
      <c r="AU1788" s="55" t="str">
        <f t="shared" si="117"/>
        <v/>
      </c>
    </row>
    <row r="1789" spans="1:47" ht="32.1" customHeight="1" x14ac:dyDescent="0.2">
      <c r="A1789" s="143" t="s">
        <v>1113</v>
      </c>
      <c r="B1789" s="144" t="s">
        <v>1310</v>
      </c>
      <c r="C1789" s="144" t="s">
        <v>2249</v>
      </c>
      <c r="D1789" s="124" t="s">
        <v>2247</v>
      </c>
      <c r="E1789" s="64" t="str">
        <f t="shared" ref="E1789:E1801" si="119">IF(AU1789=AU$6,AU$6,_xlfn.TEXTJOIN(", ",TRUE,_xlfn.UNIQUE(AM1789:AT1789)))</f>
        <v>Communications</v>
      </c>
      <c r="F1789" s="70" t="s">
        <v>2202</v>
      </c>
      <c r="G1789" s="90" t="str">
        <f>IF(IFERROR(SEARCH(G$6,$D1789),0)&gt;0,TRIM(VLOOKUP(G$6,'Lifeline-Capability XWalk'!$F$6:$G$38,2,FALSE)),"")</f>
        <v/>
      </c>
      <c r="H1789" s="91" t="str">
        <f>IF(IFERROR(SEARCH(H$6,$D1789),0)&gt;0,TRIM(VLOOKUP(H$6,'Lifeline-Capability XWalk'!$F$6:$G$38,2,FALSE)),"")</f>
        <v/>
      </c>
      <c r="I1789" s="91" t="str">
        <f>IF(IFERROR(SEARCH(I$6,$D1789),0)&gt;0,TRIM(VLOOKUP(I$6,'Lifeline-Capability XWalk'!$F$6:$G$38,2,FALSE)),"")</f>
        <v/>
      </c>
      <c r="J1789" s="91" t="str">
        <f>IF(IFERROR(SEARCH(J$6,$D1789),0)&gt;0,TRIM(VLOOKUP(J$6,'Lifeline-Capability XWalk'!$F$6:$G$38,2,FALSE)),"")</f>
        <v/>
      </c>
      <c r="K1789" s="91" t="str">
        <f>IF(IFERROR(SEARCH(K$6,$D1789),0)&gt;0,TRIM(VLOOKUP(K$6,'Lifeline-Capability XWalk'!$F$6:$G$38,2,FALSE)),"")</f>
        <v/>
      </c>
      <c r="L1789" s="91" t="str">
        <f>IF(IFERROR(SEARCH(L$6,$D1789),0)&gt;0,TRIM(VLOOKUP(L$6,'Lifeline-Capability XWalk'!$F$6:$G$38,2,FALSE)),"")</f>
        <v/>
      </c>
      <c r="M1789" s="91" t="str">
        <f>IF(IFERROR(SEARCH(M$6,$D1789),0)&gt;0,TRIM(VLOOKUP(M$6,'Lifeline-Capability XWalk'!$F$6:$G$38,2,FALSE)),"")</f>
        <v/>
      </c>
      <c r="N1789" s="91" t="str">
        <f>IF(IFERROR(SEARCH(N$6,$D1789),0)&gt;0,TRIM(VLOOKUP(N$6,'Lifeline-Capability XWalk'!$F$6:$G$38,2,FALSE)),"")</f>
        <v/>
      </c>
      <c r="O1789" s="91" t="str">
        <f>IF(IFERROR(SEARCH(O$6,$D1789),0)&gt;0,TRIM(VLOOKUP(O$6,'Lifeline-Capability XWalk'!$F$6:$G$38,2,FALSE)),"")</f>
        <v/>
      </c>
      <c r="P1789" s="91" t="str">
        <f>IF(IFERROR(SEARCH(P$6,$D1789),0)&gt;0,TRIM(VLOOKUP(P$6,'Lifeline-Capability XWalk'!$F$6:$G$38,2,FALSE)),"")</f>
        <v/>
      </c>
      <c r="Q1789" s="91" t="str">
        <f>IF(IFERROR(SEARCH(Q$6,$D1789),0)&gt;0,TRIM(VLOOKUP(Q$6,'Lifeline-Capability XWalk'!$F$6:$G$38,2,FALSE)),"")</f>
        <v/>
      </c>
      <c r="R1789" s="91" t="str">
        <f>IF(IFERROR(SEARCH(R$6,$D1789),0)&gt;0,TRIM(VLOOKUP(R$6,'Lifeline-Capability XWalk'!$F$6:$G$38,2,FALSE)),"")</f>
        <v/>
      </c>
      <c r="S1789" s="91" t="str">
        <f>IF(IFERROR(SEARCH(S$6,$D1789),0)&gt;0,TRIM(VLOOKUP(S$6,'Lifeline-Capability XWalk'!$F$6:$G$38,2,FALSE)),"")</f>
        <v/>
      </c>
      <c r="T1789" s="91" t="str">
        <f>IF(IFERROR(SEARCH(T$6,$D1789),0)&gt;0,TRIM(VLOOKUP(T$6,'Lifeline-Capability XWalk'!$F$6:$G$38,2,FALSE)),"")</f>
        <v/>
      </c>
      <c r="U1789" s="91" t="str">
        <f>IF(IFERROR(SEARCH(U$6,$D1789),0)&gt;0,TRIM(VLOOKUP(U$6,'Lifeline-Capability XWalk'!$F$6:$G$38,2,FALSE)),"")</f>
        <v/>
      </c>
      <c r="V1789" s="91" t="str">
        <f>IF(IFERROR(SEARCH(V$6,$D1789),0)&gt;0,TRIM(VLOOKUP(V$6,'Lifeline-Capability XWalk'!$F$6:$G$38,2,FALSE)),"")</f>
        <v/>
      </c>
      <c r="W1789" s="91" t="str">
        <f>IF(IFERROR(SEARCH(W$6,$D1789),0)&gt;0,TRIM(VLOOKUP(W$6,'Lifeline-Capability XWalk'!$F$6:$G$38,2,FALSE)),"")</f>
        <v/>
      </c>
      <c r="X1789" s="91" t="str">
        <f>IF(IFERROR(SEARCH(X$6,$D1789),0)&gt;0,TRIM(VLOOKUP(X$6,'Lifeline-Capability XWalk'!$F$6:$G$38,2,FALSE)),"")</f>
        <v/>
      </c>
      <c r="Y1789" s="91" t="str">
        <f>IF(IFERROR(SEARCH(Y$6,$D1789),0)&gt;0,TRIM(VLOOKUP(Y$6,'Lifeline-Capability XWalk'!$F$6:$G$38,2,FALSE)),"")</f>
        <v/>
      </c>
      <c r="Z1789" s="91" t="str">
        <f>IF(IFERROR(SEARCH(Z$6,$D1789),0)&gt;0,TRIM(VLOOKUP(Z$6,'Lifeline-Capability XWalk'!$F$6:$G$38,2,FALSE)),"")</f>
        <v/>
      </c>
      <c r="AA1789" s="91" t="str">
        <f>IF(IFERROR(SEARCH(AA$6,$D1789),0)&gt;0,TRIM(VLOOKUP(AA$6,'Lifeline-Capability XWalk'!$F$6:$G$38,2,FALSE)),"")</f>
        <v/>
      </c>
      <c r="AB1789" s="91" t="str">
        <f>IF(IFERROR(SEARCH(AB$6,$D1789),0)&gt;0,TRIM(VLOOKUP(AB$6,'Lifeline-Capability XWalk'!$F$6:$G$38,2,FALSE)),"")</f>
        <v>Communications</v>
      </c>
      <c r="AC1789" s="91" t="str">
        <f>IF(IFERROR(SEARCH(AC$6,$D1789),0)&gt;0,TRIM(VLOOKUP(AC$6,'Lifeline-Capability XWalk'!$F$6:$G$38,2,FALSE)),"")</f>
        <v/>
      </c>
      <c r="AD1789" s="91" t="str">
        <f>IF(IFERROR(SEARCH(AD$6,$D1789),0)&gt;0,TRIM(VLOOKUP(AD$6,'Lifeline-Capability XWalk'!$F$6:$G$38,2,FALSE)),"")</f>
        <v/>
      </c>
      <c r="AE1789" s="91" t="str">
        <f>IF(IFERROR(SEARCH(AE$6,$D1789),0)&gt;0,TRIM(VLOOKUP(AE$6,'Lifeline-Capability XWalk'!$F$6:$G$38,2,FALSE)),"")</f>
        <v/>
      </c>
      <c r="AF1789" s="91" t="str">
        <f>IF(IFERROR(SEARCH(AF$6,$D1789),0)&gt;0,TRIM(VLOOKUP(AF$6,'Lifeline-Capability XWalk'!$F$6:$G$38,2,FALSE)),"")</f>
        <v/>
      </c>
      <c r="AG1789" s="91" t="str">
        <f>IF(IFERROR(SEARCH(AG$6,$D1789),0)&gt;0,TRIM(VLOOKUP(AG$6,'Lifeline-Capability XWalk'!$F$6:$G$38,2,FALSE)),"")</f>
        <v/>
      </c>
      <c r="AH1789" s="91" t="str">
        <f>IF(IFERROR(SEARCH(AH$6,$D1789),0)&gt;0,TRIM(VLOOKUP(AH$6,'Lifeline-Capability XWalk'!$F$6:$G$38,2,FALSE)),"")</f>
        <v/>
      </c>
      <c r="AI1789" s="91" t="str">
        <f>IF(IFERROR(SEARCH(AI$6,$D1789),0)&gt;0,TRIM(VLOOKUP(AI$6,'Lifeline-Capability XWalk'!$F$6:$G$38,2,FALSE)),"")</f>
        <v/>
      </c>
      <c r="AJ1789" s="91" t="str">
        <f>IF(IFERROR(SEARCH(AJ$6,$D1789),0)&gt;0,TRIM(VLOOKUP(AJ$6,'Lifeline-Capability XWalk'!$F$6:$G$38,2,FALSE)),"")</f>
        <v/>
      </c>
      <c r="AK1789" s="91" t="str">
        <f>IF(IFERROR(SEARCH(AK$6,$D1789),0)&gt;0,TRIM(VLOOKUP(AK$6,'Lifeline-Capability XWalk'!$F$6:$G$38,2,FALSE)),"")</f>
        <v/>
      </c>
      <c r="AL1789" s="92" t="str">
        <f>IF(IFERROR(SEARCH(AL$6,$D1789),0)&gt;0,TRIM(VLOOKUP(AL$6,'Lifeline-Capability XWalk'!$F$6:$G$38,2,FALSE)),"")</f>
        <v/>
      </c>
      <c r="AM1789" s="24" t="str">
        <f t="shared" si="109"/>
        <v/>
      </c>
      <c r="AN1789" s="24" t="str">
        <f t="shared" si="109"/>
        <v/>
      </c>
      <c r="AO1789" s="24" t="str">
        <f t="shared" si="109"/>
        <v/>
      </c>
      <c r="AP1789" s="24" t="str">
        <f t="shared" si="109"/>
        <v/>
      </c>
      <c r="AQ1789" s="24" t="str">
        <f t="shared" si="109"/>
        <v>Communications</v>
      </c>
      <c r="AR1789" s="24" t="str">
        <f t="shared" si="109"/>
        <v/>
      </c>
      <c r="AS1789" s="24" t="str">
        <f t="shared" si="109"/>
        <v/>
      </c>
      <c r="AT1789" s="24" t="str">
        <f t="shared" si="109"/>
        <v/>
      </c>
      <c r="AU1789" s="24" t="str">
        <f t="shared" si="109"/>
        <v/>
      </c>
    </row>
    <row r="1790" spans="1:47" ht="32.1" customHeight="1" x14ac:dyDescent="0.2">
      <c r="A1790" s="143" t="s">
        <v>1114</v>
      </c>
      <c r="B1790" s="144" t="s">
        <v>1313</v>
      </c>
      <c r="C1790" s="144" t="s">
        <v>2249</v>
      </c>
      <c r="D1790" s="124" t="s">
        <v>2239</v>
      </c>
      <c r="E1790" s="64" t="str">
        <f t="shared" si="119"/>
        <v>Safety and Security; Food, Water, Shelter; Health and Medical; Energy; Communications; Hazardous Materials; Transportation; Water Systems;</v>
      </c>
      <c r="F1790" s="70" t="s">
        <v>2203</v>
      </c>
      <c r="G1790" s="90" t="str">
        <f>IF(IFERROR(SEARCH(G$6,$D1790),0)&gt;0,TRIM(VLOOKUP(G$6,'Lifeline-Capability XWalk'!$F$6:$G$38,2,FALSE)),"")</f>
        <v/>
      </c>
      <c r="H1790" s="91" t="str">
        <f>IF(IFERROR(SEARCH(H$6,$D1790),0)&gt;0,TRIM(VLOOKUP(H$6,'Lifeline-Capability XWalk'!$F$6:$G$38,2,FALSE)),"")</f>
        <v/>
      </c>
      <c r="I1790" s="91" t="str">
        <f>IF(IFERROR(SEARCH(I$6,$D1790),0)&gt;0,TRIM(VLOOKUP(I$6,'Lifeline-Capability XWalk'!$F$6:$G$38,2,FALSE)),"")</f>
        <v/>
      </c>
      <c r="J1790" s="91" t="str">
        <f>IF(IFERROR(SEARCH(J$6,$D1790),0)&gt;0,TRIM(VLOOKUP(J$6,'Lifeline-Capability XWalk'!$F$6:$G$38,2,FALSE)),"")</f>
        <v/>
      </c>
      <c r="K1790" s="91" t="str">
        <f>IF(IFERROR(SEARCH(K$6,$D1790),0)&gt;0,TRIM(VLOOKUP(K$6,'Lifeline-Capability XWalk'!$F$6:$G$38,2,FALSE)),"")</f>
        <v/>
      </c>
      <c r="L1790" s="91" t="str">
        <f>IF(IFERROR(SEARCH(L$6,$D1790),0)&gt;0,TRIM(VLOOKUP(L$6,'Lifeline-Capability XWalk'!$F$6:$G$38,2,FALSE)),"")</f>
        <v/>
      </c>
      <c r="M1790" s="91" t="str">
        <f>IF(IFERROR(SEARCH(M$6,$D1790),0)&gt;0,TRIM(VLOOKUP(M$6,'Lifeline-Capability XWalk'!$F$6:$G$38,2,FALSE)),"")</f>
        <v/>
      </c>
      <c r="N1790" s="91" t="str">
        <f>IF(IFERROR(SEARCH(N$6,$D1790),0)&gt;0,TRIM(VLOOKUP(N$6,'Lifeline-Capability XWalk'!$F$6:$G$38,2,FALSE)),"")</f>
        <v/>
      </c>
      <c r="O1790" s="91" t="str">
        <f>IF(IFERROR(SEARCH(O$6,$D1790),0)&gt;0,TRIM(VLOOKUP(O$6,'Lifeline-Capability XWalk'!$F$6:$G$38,2,FALSE)),"")</f>
        <v/>
      </c>
      <c r="P1790" s="91" t="str">
        <f>IF(IFERROR(SEARCH(P$6,$D1790),0)&gt;0,TRIM(VLOOKUP(P$6,'Lifeline-Capability XWalk'!$F$6:$G$38,2,FALSE)),"")</f>
        <v/>
      </c>
      <c r="Q1790" s="91" t="str">
        <f>IF(IFERROR(SEARCH(Q$6,$D1790),0)&gt;0,TRIM(VLOOKUP(Q$6,'Lifeline-Capability XWalk'!$F$6:$G$38,2,FALSE)),"")</f>
        <v/>
      </c>
      <c r="R1790" s="91" t="str">
        <f>IF(IFERROR(SEARCH(R$6,$D1790),0)&gt;0,TRIM(VLOOKUP(R$6,'Lifeline-Capability XWalk'!$F$6:$G$38,2,FALSE)),"")</f>
        <v/>
      </c>
      <c r="S1790" s="91" t="str">
        <f>IF(IFERROR(SEARCH(S$6,$D1790),0)&gt;0,TRIM(VLOOKUP(S$6,'Lifeline-Capability XWalk'!$F$6:$G$38,2,FALSE)),"")</f>
        <v/>
      </c>
      <c r="T1790" s="91" t="str">
        <f>IF(IFERROR(SEARCH(T$6,$D1790),0)&gt;0,TRIM(VLOOKUP(T$6,'Lifeline-Capability XWalk'!$F$6:$G$38,2,FALSE)),"")</f>
        <v/>
      </c>
      <c r="U1790" s="91" t="str">
        <f>IF(IFERROR(SEARCH(U$6,$D1790),0)&gt;0,TRIM(VLOOKUP(U$6,'Lifeline-Capability XWalk'!$F$6:$G$38,2,FALSE)),"")</f>
        <v/>
      </c>
      <c r="V1790" s="91" t="str">
        <f>IF(IFERROR(SEARCH(V$6,$D1790),0)&gt;0,TRIM(VLOOKUP(V$6,'Lifeline-Capability XWalk'!$F$6:$G$38,2,FALSE)),"")</f>
        <v/>
      </c>
      <c r="W1790" s="91" t="str">
        <f>IF(IFERROR(SEARCH(W$6,$D1790),0)&gt;0,TRIM(VLOOKUP(W$6,'Lifeline-Capability XWalk'!$F$6:$G$38,2,FALSE)),"")</f>
        <v/>
      </c>
      <c r="X1790" s="91" t="str">
        <f>IF(IFERROR(SEARCH(X$6,$D1790),0)&gt;0,TRIM(VLOOKUP(X$6,'Lifeline-Capability XWalk'!$F$6:$G$38,2,FALSE)),"")</f>
        <v/>
      </c>
      <c r="Y1790" s="91" t="str">
        <f>IF(IFERROR(SEARCH(Y$6,$D1790),0)&gt;0,TRIM(VLOOKUP(Y$6,'Lifeline-Capability XWalk'!$F$6:$G$38,2,FALSE)),"")</f>
        <v/>
      </c>
      <c r="Z1790" s="91" t="str">
        <f>IF(IFERROR(SEARCH(Z$6,$D1790),0)&gt;0,TRIM(VLOOKUP(Z$6,'Lifeline-Capability XWalk'!$F$6:$G$38,2,FALSE)),"")</f>
        <v/>
      </c>
      <c r="AA1790" s="91" t="str">
        <f>IF(IFERROR(SEARCH(AA$6,$D1790),0)&gt;0,TRIM(VLOOKUP(AA$6,'Lifeline-Capability XWalk'!$F$6:$G$38,2,FALSE)),"")</f>
        <v/>
      </c>
      <c r="AB1790" s="91" t="str">
        <f>IF(IFERROR(SEARCH(AB$6,$D1790),0)&gt;0,TRIM(VLOOKUP(AB$6,'Lifeline-Capability XWalk'!$F$6:$G$38,2,FALSE)),"")</f>
        <v>Communications</v>
      </c>
      <c r="AC1790" s="91" t="str">
        <f>IF(IFERROR(SEARCH(AC$6,$D1790),0)&gt;0,TRIM(VLOOKUP(AC$6,'Lifeline-Capability XWalk'!$F$6:$G$38,2,FALSE)),"")</f>
        <v/>
      </c>
      <c r="AD1790" s="91" t="str">
        <f>IF(IFERROR(SEARCH(AD$6,$D1790),0)&gt;0,TRIM(VLOOKUP(AD$6,'Lifeline-Capability XWalk'!$F$6:$G$38,2,FALSE)),"")</f>
        <v>Safety and Security; Food, Water, Shelter; Health and Medical; Energy; Communications; Hazardous Materials; Transportation; Water Systems;</v>
      </c>
      <c r="AE1790" s="91" t="str">
        <f>IF(IFERROR(SEARCH(AE$6,$D1790),0)&gt;0,TRIM(VLOOKUP(AE$6,'Lifeline-Capability XWalk'!$F$6:$G$38,2,FALSE)),"")</f>
        <v/>
      </c>
      <c r="AF1790" s="91" t="str">
        <f>IF(IFERROR(SEARCH(AF$6,$D1790),0)&gt;0,TRIM(VLOOKUP(AF$6,'Lifeline-Capability XWalk'!$F$6:$G$38,2,FALSE)),"")</f>
        <v/>
      </c>
      <c r="AG1790" s="91" t="str">
        <f>IF(IFERROR(SEARCH(AG$6,$D1790),0)&gt;0,TRIM(VLOOKUP(AG$6,'Lifeline-Capability XWalk'!$F$6:$G$38,2,FALSE)),"")</f>
        <v/>
      </c>
      <c r="AH1790" s="91" t="str">
        <f>IF(IFERROR(SEARCH(AH$6,$D1790),0)&gt;0,TRIM(VLOOKUP(AH$6,'Lifeline-Capability XWalk'!$F$6:$G$38,2,FALSE)),"")</f>
        <v/>
      </c>
      <c r="AI1790" s="91" t="str">
        <f>IF(IFERROR(SEARCH(AI$6,$D1790),0)&gt;0,TRIM(VLOOKUP(AI$6,'Lifeline-Capability XWalk'!$F$6:$G$38,2,FALSE)),"")</f>
        <v/>
      </c>
      <c r="AJ1790" s="91" t="str">
        <f>IF(IFERROR(SEARCH(AJ$6,$D1790),0)&gt;0,TRIM(VLOOKUP(AJ$6,'Lifeline-Capability XWalk'!$F$6:$G$38,2,FALSE)),"")</f>
        <v>Safety and Security; Food, Water, Shelter; Health and Medical; Energy; Communications; Hazardous Materials; Transportation; Water Systems;</v>
      </c>
      <c r="AK1790" s="91" t="str">
        <f>IF(IFERROR(SEARCH(AK$6,$D1790),0)&gt;0,TRIM(VLOOKUP(AK$6,'Lifeline-Capability XWalk'!$F$6:$G$38,2,FALSE)),"")</f>
        <v/>
      </c>
      <c r="AL1790" s="92" t="str">
        <f>IF(IFERROR(SEARCH(AL$6,$D1790),0)&gt;0,TRIM(VLOOKUP(AL$6,'Lifeline-Capability XWalk'!$F$6:$G$38,2,FALSE)),"")</f>
        <v/>
      </c>
      <c r="AM1790" s="24" t="str">
        <f t="shared" si="109"/>
        <v/>
      </c>
      <c r="AN1790" s="24" t="str">
        <f t="shared" si="109"/>
        <v/>
      </c>
      <c r="AO1790" s="24" t="str">
        <f t="shared" si="109"/>
        <v/>
      </c>
      <c r="AP1790" s="24" t="str">
        <f t="shared" si="109"/>
        <v/>
      </c>
      <c r="AQ1790" s="24" t="str">
        <f t="shared" si="109"/>
        <v>Communications</v>
      </c>
      <c r="AR1790" s="24" t="str">
        <f t="shared" si="109"/>
        <v/>
      </c>
      <c r="AS1790" s="24" t="str">
        <f t="shared" si="109"/>
        <v/>
      </c>
      <c r="AT1790" s="24" t="str">
        <f t="shared" si="109"/>
        <v/>
      </c>
      <c r="AU1790" s="24" t="str">
        <f t="shared" si="109"/>
        <v>Safety and Security; Food, Water, Shelter; Health and Medical; Energy; Communications; Hazardous Materials; Transportation; Water Systems;</v>
      </c>
    </row>
    <row r="1791" spans="1:47" ht="32.1" customHeight="1" x14ac:dyDescent="0.2">
      <c r="A1791" s="143" t="s">
        <v>1114</v>
      </c>
      <c r="B1791" s="144" t="s">
        <v>1313</v>
      </c>
      <c r="C1791" s="144" t="s">
        <v>1082</v>
      </c>
      <c r="D1791" s="124" t="s">
        <v>1104</v>
      </c>
      <c r="E1791" s="64" t="str">
        <f t="shared" si="119"/>
        <v>Communications</v>
      </c>
      <c r="F1791" s="70" t="s">
        <v>2204</v>
      </c>
      <c r="G1791" s="90" t="str">
        <f>IF(IFERROR(SEARCH(G$6,$D1791),0)&gt;0,TRIM(VLOOKUP(G$6,'Lifeline-Capability XWalk'!$F$6:$G$38,2,FALSE)),"")</f>
        <v/>
      </c>
      <c r="H1791" s="91" t="str">
        <f>IF(IFERROR(SEARCH(H$6,$D1791),0)&gt;0,TRIM(VLOOKUP(H$6,'Lifeline-Capability XWalk'!$F$6:$G$38,2,FALSE)),"")</f>
        <v/>
      </c>
      <c r="I1791" s="91" t="str">
        <f>IF(IFERROR(SEARCH(I$6,$D1791),0)&gt;0,TRIM(VLOOKUP(I$6,'Lifeline-Capability XWalk'!$F$6:$G$38,2,FALSE)),"")</f>
        <v/>
      </c>
      <c r="J1791" s="91" t="str">
        <f>IF(IFERROR(SEARCH(J$6,$D1791),0)&gt;0,TRIM(VLOOKUP(J$6,'Lifeline-Capability XWalk'!$F$6:$G$38,2,FALSE)),"")</f>
        <v/>
      </c>
      <c r="K1791" s="91" t="str">
        <f>IF(IFERROR(SEARCH(K$6,$D1791),0)&gt;0,TRIM(VLOOKUP(K$6,'Lifeline-Capability XWalk'!$F$6:$G$38,2,FALSE)),"")</f>
        <v/>
      </c>
      <c r="L1791" s="91" t="str">
        <f>IF(IFERROR(SEARCH(L$6,$D1791),0)&gt;0,TRIM(VLOOKUP(L$6,'Lifeline-Capability XWalk'!$F$6:$G$38,2,FALSE)),"")</f>
        <v/>
      </c>
      <c r="M1791" s="91" t="str">
        <f>IF(IFERROR(SEARCH(M$6,$D1791),0)&gt;0,TRIM(VLOOKUP(M$6,'Lifeline-Capability XWalk'!$F$6:$G$38,2,FALSE)),"")</f>
        <v/>
      </c>
      <c r="N1791" s="91" t="str">
        <f>IF(IFERROR(SEARCH(N$6,$D1791),0)&gt;0,TRIM(VLOOKUP(N$6,'Lifeline-Capability XWalk'!$F$6:$G$38,2,FALSE)),"")</f>
        <v/>
      </c>
      <c r="O1791" s="91" t="str">
        <f>IF(IFERROR(SEARCH(O$6,$D1791),0)&gt;0,TRIM(VLOOKUP(O$6,'Lifeline-Capability XWalk'!$F$6:$G$38,2,FALSE)),"")</f>
        <v/>
      </c>
      <c r="P1791" s="91" t="str">
        <f>IF(IFERROR(SEARCH(P$6,$D1791),0)&gt;0,TRIM(VLOOKUP(P$6,'Lifeline-Capability XWalk'!$F$6:$G$38,2,FALSE)),"")</f>
        <v/>
      </c>
      <c r="Q1791" s="91" t="str">
        <f>IF(IFERROR(SEARCH(Q$6,$D1791),0)&gt;0,TRIM(VLOOKUP(Q$6,'Lifeline-Capability XWalk'!$F$6:$G$38,2,FALSE)),"")</f>
        <v/>
      </c>
      <c r="R1791" s="91" t="str">
        <f>IF(IFERROR(SEARCH(R$6,$D1791),0)&gt;0,TRIM(VLOOKUP(R$6,'Lifeline-Capability XWalk'!$F$6:$G$38,2,FALSE)),"")</f>
        <v/>
      </c>
      <c r="S1791" s="91" t="str">
        <f>IF(IFERROR(SEARCH(S$6,$D1791),0)&gt;0,TRIM(VLOOKUP(S$6,'Lifeline-Capability XWalk'!$F$6:$G$38,2,FALSE)),"")</f>
        <v/>
      </c>
      <c r="T1791" s="91" t="str">
        <f>IF(IFERROR(SEARCH(T$6,$D1791),0)&gt;0,TRIM(VLOOKUP(T$6,'Lifeline-Capability XWalk'!$F$6:$G$38,2,FALSE)),"")</f>
        <v/>
      </c>
      <c r="U1791" s="91" t="str">
        <f>IF(IFERROR(SEARCH(U$6,$D1791),0)&gt;0,TRIM(VLOOKUP(U$6,'Lifeline-Capability XWalk'!$F$6:$G$38,2,FALSE)),"")</f>
        <v/>
      </c>
      <c r="V1791" s="91" t="str">
        <f>IF(IFERROR(SEARCH(V$6,$D1791),0)&gt;0,TRIM(VLOOKUP(V$6,'Lifeline-Capability XWalk'!$F$6:$G$38,2,FALSE)),"")</f>
        <v/>
      </c>
      <c r="W1791" s="91" t="str">
        <f>IF(IFERROR(SEARCH(W$6,$D1791),0)&gt;0,TRIM(VLOOKUP(W$6,'Lifeline-Capability XWalk'!$F$6:$G$38,2,FALSE)),"")</f>
        <v/>
      </c>
      <c r="X1791" s="91" t="str">
        <f>IF(IFERROR(SEARCH(X$6,$D1791),0)&gt;0,TRIM(VLOOKUP(X$6,'Lifeline-Capability XWalk'!$F$6:$G$38,2,FALSE)),"")</f>
        <v/>
      </c>
      <c r="Y1791" s="91" t="str">
        <f>IF(IFERROR(SEARCH(Y$6,$D1791),0)&gt;0,TRIM(VLOOKUP(Y$6,'Lifeline-Capability XWalk'!$F$6:$G$38,2,FALSE)),"")</f>
        <v/>
      </c>
      <c r="Z1791" s="91" t="str">
        <f>IF(IFERROR(SEARCH(Z$6,$D1791),0)&gt;0,TRIM(VLOOKUP(Z$6,'Lifeline-Capability XWalk'!$F$6:$G$38,2,FALSE)),"")</f>
        <v/>
      </c>
      <c r="AA1791" s="91" t="str">
        <f>IF(IFERROR(SEARCH(AA$6,$D1791),0)&gt;0,TRIM(VLOOKUP(AA$6,'Lifeline-Capability XWalk'!$F$6:$G$38,2,FALSE)),"")</f>
        <v/>
      </c>
      <c r="AB1791" s="91" t="str">
        <f>IF(IFERROR(SEARCH(AB$6,$D1791),0)&gt;0,TRIM(VLOOKUP(AB$6,'Lifeline-Capability XWalk'!$F$6:$G$38,2,FALSE)),"")</f>
        <v/>
      </c>
      <c r="AC1791" s="91" t="str">
        <f>IF(IFERROR(SEARCH(AC$6,$D1791),0)&gt;0,TRIM(VLOOKUP(AC$6,'Lifeline-Capability XWalk'!$F$6:$G$38,2,FALSE)),"")</f>
        <v/>
      </c>
      <c r="AD1791" s="91" t="str">
        <f>IF(IFERROR(SEARCH(AD$6,$D1791),0)&gt;0,TRIM(VLOOKUP(AD$6,'Lifeline-Capability XWalk'!$F$6:$G$38,2,FALSE)),"")</f>
        <v/>
      </c>
      <c r="AE1791" s="91" t="str">
        <f>IF(IFERROR(SEARCH(AE$6,$D1791),0)&gt;0,TRIM(VLOOKUP(AE$6,'Lifeline-Capability XWalk'!$F$6:$G$38,2,FALSE)),"")</f>
        <v/>
      </c>
      <c r="AF1791" s="91" t="str">
        <f>IF(IFERROR(SEARCH(AF$6,$D1791),0)&gt;0,TRIM(VLOOKUP(AF$6,'Lifeline-Capability XWalk'!$F$6:$G$38,2,FALSE)),"")</f>
        <v>Communications</v>
      </c>
      <c r="AG1791" s="91" t="str">
        <f>IF(IFERROR(SEARCH(AG$6,$D1791),0)&gt;0,TRIM(VLOOKUP(AG$6,'Lifeline-Capability XWalk'!$F$6:$G$38,2,FALSE)),"")</f>
        <v/>
      </c>
      <c r="AH1791" s="91" t="str">
        <f>IF(IFERROR(SEARCH(AH$6,$D1791),0)&gt;0,TRIM(VLOOKUP(AH$6,'Lifeline-Capability XWalk'!$F$6:$G$38,2,FALSE)),"")</f>
        <v/>
      </c>
      <c r="AI1791" s="91" t="str">
        <f>IF(IFERROR(SEARCH(AI$6,$D1791),0)&gt;0,TRIM(VLOOKUP(AI$6,'Lifeline-Capability XWalk'!$F$6:$G$38,2,FALSE)),"")</f>
        <v/>
      </c>
      <c r="AJ1791" s="91" t="str">
        <f>IF(IFERROR(SEARCH(AJ$6,$D1791),0)&gt;0,TRIM(VLOOKUP(AJ$6,'Lifeline-Capability XWalk'!$F$6:$G$38,2,FALSE)),"")</f>
        <v/>
      </c>
      <c r="AK1791" s="91" t="str">
        <f>IF(IFERROR(SEARCH(AK$6,$D1791),0)&gt;0,TRIM(VLOOKUP(AK$6,'Lifeline-Capability XWalk'!$F$6:$G$38,2,FALSE)),"")</f>
        <v/>
      </c>
      <c r="AL1791" s="92" t="str">
        <f>IF(IFERROR(SEARCH(AL$6,$D1791),0)&gt;0,TRIM(VLOOKUP(AL$6,'Lifeline-Capability XWalk'!$F$6:$G$38,2,FALSE)),"")</f>
        <v/>
      </c>
      <c r="AM1791" s="24" t="str">
        <f t="shared" si="109"/>
        <v/>
      </c>
      <c r="AN1791" s="24" t="str">
        <f t="shared" si="109"/>
        <v/>
      </c>
      <c r="AO1791" s="24" t="str">
        <f t="shared" si="109"/>
        <v/>
      </c>
      <c r="AP1791" s="24" t="str">
        <f t="shared" si="109"/>
        <v/>
      </c>
      <c r="AQ1791" s="24" t="str">
        <f t="shared" si="109"/>
        <v>Communications</v>
      </c>
      <c r="AR1791" s="24" t="str">
        <f t="shared" si="109"/>
        <v/>
      </c>
      <c r="AS1791" s="24" t="str">
        <f t="shared" si="109"/>
        <v/>
      </c>
      <c r="AT1791" s="24" t="str">
        <f t="shared" si="109"/>
        <v/>
      </c>
      <c r="AU1791" s="24" t="str">
        <f t="shared" si="109"/>
        <v/>
      </c>
    </row>
    <row r="1792" spans="1:47" ht="32.1" customHeight="1" x14ac:dyDescent="0.2">
      <c r="A1792" s="143" t="s">
        <v>1114</v>
      </c>
      <c r="B1792" s="144" t="s">
        <v>1313</v>
      </c>
      <c r="C1792" s="144" t="s">
        <v>1082</v>
      </c>
      <c r="D1792" s="124" t="s">
        <v>2247</v>
      </c>
      <c r="E1792" s="64" t="str">
        <f t="shared" si="119"/>
        <v>Communications</v>
      </c>
      <c r="F1792" s="70" t="s">
        <v>2205</v>
      </c>
      <c r="G1792" s="90" t="str">
        <f>IF(IFERROR(SEARCH(G$6,$D1792),0)&gt;0,TRIM(VLOOKUP(G$6,'Lifeline-Capability XWalk'!$F$6:$G$38,2,FALSE)),"")</f>
        <v/>
      </c>
      <c r="H1792" s="91" t="str">
        <f>IF(IFERROR(SEARCH(H$6,$D1792),0)&gt;0,TRIM(VLOOKUP(H$6,'Lifeline-Capability XWalk'!$F$6:$G$38,2,FALSE)),"")</f>
        <v/>
      </c>
      <c r="I1792" s="91" t="str">
        <f>IF(IFERROR(SEARCH(I$6,$D1792),0)&gt;0,TRIM(VLOOKUP(I$6,'Lifeline-Capability XWalk'!$F$6:$G$38,2,FALSE)),"")</f>
        <v/>
      </c>
      <c r="J1792" s="91" t="str">
        <f>IF(IFERROR(SEARCH(J$6,$D1792),0)&gt;0,TRIM(VLOOKUP(J$6,'Lifeline-Capability XWalk'!$F$6:$G$38,2,FALSE)),"")</f>
        <v/>
      </c>
      <c r="K1792" s="91" t="str">
        <f>IF(IFERROR(SEARCH(K$6,$D1792),0)&gt;0,TRIM(VLOOKUP(K$6,'Lifeline-Capability XWalk'!$F$6:$G$38,2,FALSE)),"")</f>
        <v/>
      </c>
      <c r="L1792" s="91" t="str">
        <f>IF(IFERROR(SEARCH(L$6,$D1792),0)&gt;0,TRIM(VLOOKUP(L$6,'Lifeline-Capability XWalk'!$F$6:$G$38,2,FALSE)),"")</f>
        <v/>
      </c>
      <c r="M1792" s="91" t="str">
        <f>IF(IFERROR(SEARCH(M$6,$D1792),0)&gt;0,TRIM(VLOOKUP(M$6,'Lifeline-Capability XWalk'!$F$6:$G$38,2,FALSE)),"")</f>
        <v/>
      </c>
      <c r="N1792" s="91" t="str">
        <f>IF(IFERROR(SEARCH(N$6,$D1792),0)&gt;0,TRIM(VLOOKUP(N$6,'Lifeline-Capability XWalk'!$F$6:$G$38,2,FALSE)),"")</f>
        <v/>
      </c>
      <c r="O1792" s="91" t="str">
        <f>IF(IFERROR(SEARCH(O$6,$D1792),0)&gt;0,TRIM(VLOOKUP(O$6,'Lifeline-Capability XWalk'!$F$6:$G$38,2,FALSE)),"")</f>
        <v/>
      </c>
      <c r="P1792" s="91" t="str">
        <f>IF(IFERROR(SEARCH(P$6,$D1792),0)&gt;0,TRIM(VLOOKUP(P$6,'Lifeline-Capability XWalk'!$F$6:$G$38,2,FALSE)),"")</f>
        <v/>
      </c>
      <c r="Q1792" s="91" t="str">
        <f>IF(IFERROR(SEARCH(Q$6,$D1792),0)&gt;0,TRIM(VLOOKUP(Q$6,'Lifeline-Capability XWalk'!$F$6:$G$38,2,FALSE)),"")</f>
        <v/>
      </c>
      <c r="R1792" s="91" t="str">
        <f>IF(IFERROR(SEARCH(R$6,$D1792),0)&gt;0,TRIM(VLOOKUP(R$6,'Lifeline-Capability XWalk'!$F$6:$G$38,2,FALSE)),"")</f>
        <v/>
      </c>
      <c r="S1792" s="91" t="str">
        <f>IF(IFERROR(SEARCH(S$6,$D1792),0)&gt;0,TRIM(VLOOKUP(S$6,'Lifeline-Capability XWalk'!$F$6:$G$38,2,FALSE)),"")</f>
        <v/>
      </c>
      <c r="T1792" s="91" t="str">
        <f>IF(IFERROR(SEARCH(T$6,$D1792),0)&gt;0,TRIM(VLOOKUP(T$6,'Lifeline-Capability XWalk'!$F$6:$G$38,2,FALSE)),"")</f>
        <v/>
      </c>
      <c r="U1792" s="91" t="str">
        <f>IF(IFERROR(SEARCH(U$6,$D1792),0)&gt;0,TRIM(VLOOKUP(U$6,'Lifeline-Capability XWalk'!$F$6:$G$38,2,FALSE)),"")</f>
        <v/>
      </c>
      <c r="V1792" s="91" t="str">
        <f>IF(IFERROR(SEARCH(V$6,$D1792),0)&gt;0,TRIM(VLOOKUP(V$6,'Lifeline-Capability XWalk'!$F$6:$G$38,2,FALSE)),"")</f>
        <v/>
      </c>
      <c r="W1792" s="91" t="str">
        <f>IF(IFERROR(SEARCH(W$6,$D1792),0)&gt;0,TRIM(VLOOKUP(W$6,'Lifeline-Capability XWalk'!$F$6:$G$38,2,FALSE)),"")</f>
        <v/>
      </c>
      <c r="X1792" s="91" t="str">
        <f>IF(IFERROR(SEARCH(X$6,$D1792),0)&gt;0,TRIM(VLOOKUP(X$6,'Lifeline-Capability XWalk'!$F$6:$G$38,2,FALSE)),"")</f>
        <v/>
      </c>
      <c r="Y1792" s="91" t="str">
        <f>IF(IFERROR(SEARCH(Y$6,$D1792),0)&gt;0,TRIM(VLOOKUP(Y$6,'Lifeline-Capability XWalk'!$F$6:$G$38,2,FALSE)),"")</f>
        <v/>
      </c>
      <c r="Z1792" s="91" t="str">
        <f>IF(IFERROR(SEARCH(Z$6,$D1792),0)&gt;0,TRIM(VLOOKUP(Z$6,'Lifeline-Capability XWalk'!$F$6:$G$38,2,FALSE)),"")</f>
        <v/>
      </c>
      <c r="AA1792" s="91" t="str">
        <f>IF(IFERROR(SEARCH(AA$6,$D1792),0)&gt;0,TRIM(VLOOKUP(AA$6,'Lifeline-Capability XWalk'!$F$6:$G$38,2,FALSE)),"")</f>
        <v/>
      </c>
      <c r="AB1792" s="91" t="str">
        <f>IF(IFERROR(SEARCH(AB$6,$D1792),0)&gt;0,TRIM(VLOOKUP(AB$6,'Lifeline-Capability XWalk'!$F$6:$G$38,2,FALSE)),"")</f>
        <v>Communications</v>
      </c>
      <c r="AC1792" s="91" t="str">
        <f>IF(IFERROR(SEARCH(AC$6,$D1792),0)&gt;0,TRIM(VLOOKUP(AC$6,'Lifeline-Capability XWalk'!$F$6:$G$38,2,FALSE)),"")</f>
        <v/>
      </c>
      <c r="AD1792" s="91" t="str">
        <f>IF(IFERROR(SEARCH(AD$6,$D1792),0)&gt;0,TRIM(VLOOKUP(AD$6,'Lifeline-Capability XWalk'!$F$6:$G$38,2,FALSE)),"")</f>
        <v/>
      </c>
      <c r="AE1792" s="91" t="str">
        <f>IF(IFERROR(SEARCH(AE$6,$D1792),0)&gt;0,TRIM(VLOOKUP(AE$6,'Lifeline-Capability XWalk'!$F$6:$G$38,2,FALSE)),"")</f>
        <v/>
      </c>
      <c r="AF1792" s="91" t="str">
        <f>IF(IFERROR(SEARCH(AF$6,$D1792),0)&gt;0,TRIM(VLOOKUP(AF$6,'Lifeline-Capability XWalk'!$F$6:$G$38,2,FALSE)),"")</f>
        <v/>
      </c>
      <c r="AG1792" s="91" t="str">
        <f>IF(IFERROR(SEARCH(AG$6,$D1792),0)&gt;0,TRIM(VLOOKUP(AG$6,'Lifeline-Capability XWalk'!$F$6:$G$38,2,FALSE)),"")</f>
        <v/>
      </c>
      <c r="AH1792" s="91" t="str">
        <f>IF(IFERROR(SEARCH(AH$6,$D1792),0)&gt;0,TRIM(VLOOKUP(AH$6,'Lifeline-Capability XWalk'!$F$6:$G$38,2,FALSE)),"")</f>
        <v/>
      </c>
      <c r="AI1792" s="91" t="str">
        <f>IF(IFERROR(SEARCH(AI$6,$D1792),0)&gt;0,TRIM(VLOOKUP(AI$6,'Lifeline-Capability XWalk'!$F$6:$G$38,2,FALSE)),"")</f>
        <v/>
      </c>
      <c r="AJ1792" s="91" t="str">
        <f>IF(IFERROR(SEARCH(AJ$6,$D1792),0)&gt;0,TRIM(VLOOKUP(AJ$6,'Lifeline-Capability XWalk'!$F$6:$G$38,2,FALSE)),"")</f>
        <v/>
      </c>
      <c r="AK1792" s="91" t="str">
        <f>IF(IFERROR(SEARCH(AK$6,$D1792),0)&gt;0,TRIM(VLOOKUP(AK$6,'Lifeline-Capability XWalk'!$F$6:$G$38,2,FALSE)),"")</f>
        <v/>
      </c>
      <c r="AL1792" s="92" t="str">
        <f>IF(IFERROR(SEARCH(AL$6,$D1792),0)&gt;0,TRIM(VLOOKUP(AL$6,'Lifeline-Capability XWalk'!$F$6:$G$38,2,FALSE)),"")</f>
        <v/>
      </c>
      <c r="AM1792" s="24" t="str">
        <f t="shared" si="109"/>
        <v/>
      </c>
      <c r="AN1792" s="24" t="str">
        <f t="shared" si="109"/>
        <v/>
      </c>
      <c r="AO1792" s="24" t="str">
        <f t="shared" si="109"/>
        <v/>
      </c>
      <c r="AP1792" s="24" t="str">
        <f t="shared" si="109"/>
        <v/>
      </c>
      <c r="AQ1792" s="24" t="str">
        <f t="shared" si="109"/>
        <v>Communications</v>
      </c>
      <c r="AR1792" s="24" t="str">
        <f t="shared" si="109"/>
        <v/>
      </c>
      <c r="AS1792" s="24" t="str">
        <f t="shared" si="109"/>
        <v/>
      </c>
      <c r="AT1792" s="24" t="str">
        <f t="shared" si="109"/>
        <v/>
      </c>
      <c r="AU1792" s="24" t="str">
        <f t="shared" si="109"/>
        <v/>
      </c>
    </row>
    <row r="1793" spans="1:47" ht="32.1" customHeight="1" x14ac:dyDescent="0.2">
      <c r="A1793" s="143" t="s">
        <v>1112</v>
      </c>
      <c r="B1793" s="144" t="s">
        <v>1117</v>
      </c>
      <c r="C1793" s="144" t="s">
        <v>2249</v>
      </c>
      <c r="D1793" s="124" t="s">
        <v>2247</v>
      </c>
      <c r="E1793" s="64" t="str">
        <f t="shared" si="119"/>
        <v>Communications</v>
      </c>
      <c r="F1793" s="70" t="s">
        <v>2206</v>
      </c>
      <c r="G1793" s="90" t="str">
        <f>IF(IFERROR(SEARCH(G$6,$D1793),0)&gt;0,TRIM(VLOOKUP(G$6,'Lifeline-Capability XWalk'!$F$6:$G$38,2,FALSE)),"")</f>
        <v/>
      </c>
      <c r="H1793" s="91" t="str">
        <f>IF(IFERROR(SEARCH(H$6,$D1793),0)&gt;0,TRIM(VLOOKUP(H$6,'Lifeline-Capability XWalk'!$F$6:$G$38,2,FALSE)),"")</f>
        <v/>
      </c>
      <c r="I1793" s="91" t="str">
        <f>IF(IFERROR(SEARCH(I$6,$D1793),0)&gt;0,TRIM(VLOOKUP(I$6,'Lifeline-Capability XWalk'!$F$6:$G$38,2,FALSE)),"")</f>
        <v/>
      </c>
      <c r="J1793" s="91" t="str">
        <f>IF(IFERROR(SEARCH(J$6,$D1793),0)&gt;0,TRIM(VLOOKUP(J$6,'Lifeline-Capability XWalk'!$F$6:$G$38,2,FALSE)),"")</f>
        <v/>
      </c>
      <c r="K1793" s="91" t="str">
        <f>IF(IFERROR(SEARCH(K$6,$D1793),0)&gt;0,TRIM(VLOOKUP(K$6,'Lifeline-Capability XWalk'!$F$6:$G$38,2,FALSE)),"")</f>
        <v/>
      </c>
      <c r="L1793" s="91" t="str">
        <f>IF(IFERROR(SEARCH(L$6,$D1793),0)&gt;0,TRIM(VLOOKUP(L$6,'Lifeline-Capability XWalk'!$F$6:$G$38,2,FALSE)),"")</f>
        <v/>
      </c>
      <c r="M1793" s="91" t="str">
        <f>IF(IFERROR(SEARCH(M$6,$D1793),0)&gt;0,TRIM(VLOOKUP(M$6,'Lifeline-Capability XWalk'!$F$6:$G$38,2,FALSE)),"")</f>
        <v/>
      </c>
      <c r="N1793" s="91" t="str">
        <f>IF(IFERROR(SEARCH(N$6,$D1793),0)&gt;0,TRIM(VLOOKUP(N$6,'Lifeline-Capability XWalk'!$F$6:$G$38,2,FALSE)),"")</f>
        <v/>
      </c>
      <c r="O1793" s="91" t="str">
        <f>IF(IFERROR(SEARCH(O$6,$D1793),0)&gt;0,TRIM(VLOOKUP(O$6,'Lifeline-Capability XWalk'!$F$6:$G$38,2,FALSE)),"")</f>
        <v/>
      </c>
      <c r="P1793" s="91" t="str">
        <f>IF(IFERROR(SEARCH(P$6,$D1793),0)&gt;0,TRIM(VLOOKUP(P$6,'Lifeline-Capability XWalk'!$F$6:$G$38,2,FALSE)),"")</f>
        <v/>
      </c>
      <c r="Q1793" s="91" t="str">
        <f>IF(IFERROR(SEARCH(Q$6,$D1793),0)&gt;0,TRIM(VLOOKUP(Q$6,'Lifeline-Capability XWalk'!$F$6:$G$38,2,FALSE)),"")</f>
        <v/>
      </c>
      <c r="R1793" s="91" t="str">
        <f>IF(IFERROR(SEARCH(R$6,$D1793),0)&gt;0,TRIM(VLOOKUP(R$6,'Lifeline-Capability XWalk'!$F$6:$G$38,2,FALSE)),"")</f>
        <v/>
      </c>
      <c r="S1793" s="91" t="str">
        <f>IF(IFERROR(SEARCH(S$6,$D1793),0)&gt;0,TRIM(VLOOKUP(S$6,'Lifeline-Capability XWalk'!$F$6:$G$38,2,FALSE)),"")</f>
        <v/>
      </c>
      <c r="T1793" s="91" t="str">
        <f>IF(IFERROR(SEARCH(T$6,$D1793),0)&gt;0,TRIM(VLOOKUP(T$6,'Lifeline-Capability XWalk'!$F$6:$G$38,2,FALSE)),"")</f>
        <v/>
      </c>
      <c r="U1793" s="91" t="str">
        <f>IF(IFERROR(SEARCH(U$6,$D1793),0)&gt;0,TRIM(VLOOKUP(U$6,'Lifeline-Capability XWalk'!$F$6:$G$38,2,FALSE)),"")</f>
        <v/>
      </c>
      <c r="V1793" s="91" t="str">
        <f>IF(IFERROR(SEARCH(V$6,$D1793),0)&gt;0,TRIM(VLOOKUP(V$6,'Lifeline-Capability XWalk'!$F$6:$G$38,2,FALSE)),"")</f>
        <v/>
      </c>
      <c r="W1793" s="91" t="str">
        <f>IF(IFERROR(SEARCH(W$6,$D1793),0)&gt;0,TRIM(VLOOKUP(W$6,'Lifeline-Capability XWalk'!$F$6:$G$38,2,FALSE)),"")</f>
        <v/>
      </c>
      <c r="X1793" s="91" t="str">
        <f>IF(IFERROR(SEARCH(X$6,$D1793),0)&gt;0,TRIM(VLOOKUP(X$6,'Lifeline-Capability XWalk'!$F$6:$G$38,2,FALSE)),"")</f>
        <v/>
      </c>
      <c r="Y1793" s="91" t="str">
        <f>IF(IFERROR(SEARCH(Y$6,$D1793),0)&gt;0,TRIM(VLOOKUP(Y$6,'Lifeline-Capability XWalk'!$F$6:$G$38,2,FALSE)),"")</f>
        <v/>
      </c>
      <c r="Z1793" s="91" t="str">
        <f>IF(IFERROR(SEARCH(Z$6,$D1793),0)&gt;0,TRIM(VLOOKUP(Z$6,'Lifeline-Capability XWalk'!$F$6:$G$38,2,FALSE)),"")</f>
        <v/>
      </c>
      <c r="AA1793" s="91" t="str">
        <f>IF(IFERROR(SEARCH(AA$6,$D1793),0)&gt;0,TRIM(VLOOKUP(AA$6,'Lifeline-Capability XWalk'!$F$6:$G$38,2,FALSE)),"")</f>
        <v/>
      </c>
      <c r="AB1793" s="91" t="str">
        <f>IF(IFERROR(SEARCH(AB$6,$D1793),0)&gt;0,TRIM(VLOOKUP(AB$6,'Lifeline-Capability XWalk'!$F$6:$G$38,2,FALSE)),"")</f>
        <v>Communications</v>
      </c>
      <c r="AC1793" s="91" t="str">
        <f>IF(IFERROR(SEARCH(AC$6,$D1793),0)&gt;0,TRIM(VLOOKUP(AC$6,'Lifeline-Capability XWalk'!$F$6:$G$38,2,FALSE)),"")</f>
        <v/>
      </c>
      <c r="AD1793" s="91" t="str">
        <f>IF(IFERROR(SEARCH(AD$6,$D1793),0)&gt;0,TRIM(VLOOKUP(AD$6,'Lifeline-Capability XWalk'!$F$6:$G$38,2,FALSE)),"")</f>
        <v/>
      </c>
      <c r="AE1793" s="91" t="str">
        <f>IF(IFERROR(SEARCH(AE$6,$D1793),0)&gt;0,TRIM(VLOOKUP(AE$6,'Lifeline-Capability XWalk'!$F$6:$G$38,2,FALSE)),"")</f>
        <v/>
      </c>
      <c r="AF1793" s="91" t="str">
        <f>IF(IFERROR(SEARCH(AF$6,$D1793),0)&gt;0,TRIM(VLOOKUP(AF$6,'Lifeline-Capability XWalk'!$F$6:$G$38,2,FALSE)),"")</f>
        <v/>
      </c>
      <c r="AG1793" s="91" t="str">
        <f>IF(IFERROR(SEARCH(AG$6,$D1793),0)&gt;0,TRIM(VLOOKUP(AG$6,'Lifeline-Capability XWalk'!$F$6:$G$38,2,FALSE)),"")</f>
        <v/>
      </c>
      <c r="AH1793" s="91" t="str">
        <f>IF(IFERROR(SEARCH(AH$6,$D1793),0)&gt;0,TRIM(VLOOKUP(AH$6,'Lifeline-Capability XWalk'!$F$6:$G$38,2,FALSE)),"")</f>
        <v/>
      </c>
      <c r="AI1793" s="91" t="str">
        <f>IF(IFERROR(SEARCH(AI$6,$D1793),0)&gt;0,TRIM(VLOOKUP(AI$6,'Lifeline-Capability XWalk'!$F$6:$G$38,2,FALSE)),"")</f>
        <v/>
      </c>
      <c r="AJ1793" s="91" t="str">
        <f>IF(IFERROR(SEARCH(AJ$6,$D1793),0)&gt;0,TRIM(VLOOKUP(AJ$6,'Lifeline-Capability XWalk'!$F$6:$G$38,2,FALSE)),"")</f>
        <v/>
      </c>
      <c r="AK1793" s="91" t="str">
        <f>IF(IFERROR(SEARCH(AK$6,$D1793),0)&gt;0,TRIM(VLOOKUP(AK$6,'Lifeline-Capability XWalk'!$F$6:$G$38,2,FALSE)),"")</f>
        <v/>
      </c>
      <c r="AL1793" s="92" t="str">
        <f>IF(IFERROR(SEARCH(AL$6,$D1793),0)&gt;0,TRIM(VLOOKUP(AL$6,'Lifeline-Capability XWalk'!$F$6:$G$38,2,FALSE)),"")</f>
        <v/>
      </c>
      <c r="AM1793" s="24" t="str">
        <f t="shared" si="109"/>
        <v/>
      </c>
      <c r="AN1793" s="24" t="str">
        <f t="shared" si="109"/>
        <v/>
      </c>
      <c r="AO1793" s="24" t="str">
        <f t="shared" si="109"/>
        <v/>
      </c>
      <c r="AP1793" s="24" t="str">
        <f t="shared" si="109"/>
        <v/>
      </c>
      <c r="AQ1793" s="24" t="str">
        <f t="shared" si="109"/>
        <v>Communications</v>
      </c>
      <c r="AR1793" s="24" t="str">
        <f t="shared" si="109"/>
        <v/>
      </c>
      <c r="AS1793" s="24" t="str">
        <f t="shared" si="109"/>
        <v/>
      </c>
      <c r="AT1793" s="24" t="str">
        <f t="shared" si="109"/>
        <v/>
      </c>
      <c r="AU1793" s="24" t="str">
        <f t="shared" si="109"/>
        <v/>
      </c>
    </row>
    <row r="1794" spans="1:47" ht="32.1" customHeight="1" x14ac:dyDescent="0.2">
      <c r="A1794" s="143" t="s">
        <v>1112</v>
      </c>
      <c r="B1794" s="144" t="s">
        <v>1314</v>
      </c>
      <c r="C1794" s="144" t="s">
        <v>2249</v>
      </c>
      <c r="D1794" s="124" t="s">
        <v>2247</v>
      </c>
      <c r="E1794" s="64" t="str">
        <f t="shared" si="119"/>
        <v>Communications</v>
      </c>
      <c r="F1794" s="70" t="s">
        <v>2207</v>
      </c>
      <c r="G1794" s="90" t="str">
        <f>IF(IFERROR(SEARCH(G$6,$D1794),0)&gt;0,TRIM(VLOOKUP(G$6,'Lifeline-Capability XWalk'!$F$6:$G$38,2,FALSE)),"")</f>
        <v/>
      </c>
      <c r="H1794" s="91" t="str">
        <f>IF(IFERROR(SEARCH(H$6,$D1794),0)&gt;0,TRIM(VLOOKUP(H$6,'Lifeline-Capability XWalk'!$F$6:$G$38,2,FALSE)),"")</f>
        <v/>
      </c>
      <c r="I1794" s="91" t="str">
        <f>IF(IFERROR(SEARCH(I$6,$D1794),0)&gt;0,TRIM(VLOOKUP(I$6,'Lifeline-Capability XWalk'!$F$6:$G$38,2,FALSE)),"")</f>
        <v/>
      </c>
      <c r="J1794" s="91" t="str">
        <f>IF(IFERROR(SEARCH(J$6,$D1794),0)&gt;0,TRIM(VLOOKUP(J$6,'Lifeline-Capability XWalk'!$F$6:$G$38,2,FALSE)),"")</f>
        <v/>
      </c>
      <c r="K1794" s="91" t="str">
        <f>IF(IFERROR(SEARCH(K$6,$D1794),0)&gt;0,TRIM(VLOOKUP(K$6,'Lifeline-Capability XWalk'!$F$6:$G$38,2,FALSE)),"")</f>
        <v/>
      </c>
      <c r="L1794" s="91" t="str">
        <f>IF(IFERROR(SEARCH(L$6,$D1794),0)&gt;0,TRIM(VLOOKUP(L$6,'Lifeline-Capability XWalk'!$F$6:$G$38,2,FALSE)),"")</f>
        <v/>
      </c>
      <c r="M1794" s="91" t="str">
        <f>IF(IFERROR(SEARCH(M$6,$D1794),0)&gt;0,TRIM(VLOOKUP(M$6,'Lifeline-Capability XWalk'!$F$6:$G$38,2,FALSE)),"")</f>
        <v/>
      </c>
      <c r="N1794" s="91" t="str">
        <f>IF(IFERROR(SEARCH(N$6,$D1794),0)&gt;0,TRIM(VLOOKUP(N$6,'Lifeline-Capability XWalk'!$F$6:$G$38,2,FALSE)),"")</f>
        <v/>
      </c>
      <c r="O1794" s="91" t="str">
        <f>IF(IFERROR(SEARCH(O$6,$D1794),0)&gt;0,TRIM(VLOOKUP(O$6,'Lifeline-Capability XWalk'!$F$6:$G$38,2,FALSE)),"")</f>
        <v/>
      </c>
      <c r="P1794" s="91" t="str">
        <f>IF(IFERROR(SEARCH(P$6,$D1794),0)&gt;0,TRIM(VLOOKUP(P$6,'Lifeline-Capability XWalk'!$F$6:$G$38,2,FALSE)),"")</f>
        <v/>
      </c>
      <c r="Q1794" s="91" t="str">
        <f>IF(IFERROR(SEARCH(Q$6,$D1794),0)&gt;0,TRIM(VLOOKUP(Q$6,'Lifeline-Capability XWalk'!$F$6:$G$38,2,FALSE)),"")</f>
        <v/>
      </c>
      <c r="R1794" s="91" t="str">
        <f>IF(IFERROR(SEARCH(R$6,$D1794),0)&gt;0,TRIM(VLOOKUP(R$6,'Lifeline-Capability XWalk'!$F$6:$G$38,2,FALSE)),"")</f>
        <v/>
      </c>
      <c r="S1794" s="91" t="str">
        <f>IF(IFERROR(SEARCH(S$6,$D1794),0)&gt;0,TRIM(VLOOKUP(S$6,'Lifeline-Capability XWalk'!$F$6:$G$38,2,FALSE)),"")</f>
        <v/>
      </c>
      <c r="T1794" s="91" t="str">
        <f>IF(IFERROR(SEARCH(T$6,$D1794),0)&gt;0,TRIM(VLOOKUP(T$6,'Lifeline-Capability XWalk'!$F$6:$G$38,2,FALSE)),"")</f>
        <v/>
      </c>
      <c r="U1794" s="91" t="str">
        <f>IF(IFERROR(SEARCH(U$6,$D1794),0)&gt;0,TRIM(VLOOKUP(U$6,'Lifeline-Capability XWalk'!$F$6:$G$38,2,FALSE)),"")</f>
        <v/>
      </c>
      <c r="V1794" s="91" t="str">
        <f>IF(IFERROR(SEARCH(V$6,$D1794),0)&gt;0,TRIM(VLOOKUP(V$6,'Lifeline-Capability XWalk'!$F$6:$G$38,2,FALSE)),"")</f>
        <v/>
      </c>
      <c r="W1794" s="91" t="str">
        <f>IF(IFERROR(SEARCH(W$6,$D1794),0)&gt;0,TRIM(VLOOKUP(W$6,'Lifeline-Capability XWalk'!$F$6:$G$38,2,FALSE)),"")</f>
        <v/>
      </c>
      <c r="X1794" s="91" t="str">
        <f>IF(IFERROR(SEARCH(X$6,$D1794),0)&gt;0,TRIM(VLOOKUP(X$6,'Lifeline-Capability XWalk'!$F$6:$G$38,2,FALSE)),"")</f>
        <v/>
      </c>
      <c r="Y1794" s="91" t="str">
        <f>IF(IFERROR(SEARCH(Y$6,$D1794),0)&gt;0,TRIM(VLOOKUP(Y$6,'Lifeline-Capability XWalk'!$F$6:$G$38,2,FALSE)),"")</f>
        <v/>
      </c>
      <c r="Z1794" s="91" t="str">
        <f>IF(IFERROR(SEARCH(Z$6,$D1794),0)&gt;0,TRIM(VLOOKUP(Z$6,'Lifeline-Capability XWalk'!$F$6:$G$38,2,FALSE)),"")</f>
        <v/>
      </c>
      <c r="AA1794" s="91" t="str">
        <f>IF(IFERROR(SEARCH(AA$6,$D1794),0)&gt;0,TRIM(VLOOKUP(AA$6,'Lifeline-Capability XWalk'!$F$6:$G$38,2,FALSE)),"")</f>
        <v/>
      </c>
      <c r="AB1794" s="91" t="str">
        <f>IF(IFERROR(SEARCH(AB$6,$D1794),0)&gt;0,TRIM(VLOOKUP(AB$6,'Lifeline-Capability XWalk'!$F$6:$G$38,2,FALSE)),"")</f>
        <v>Communications</v>
      </c>
      <c r="AC1794" s="91" t="str">
        <f>IF(IFERROR(SEARCH(AC$6,$D1794),0)&gt;0,TRIM(VLOOKUP(AC$6,'Lifeline-Capability XWalk'!$F$6:$G$38,2,FALSE)),"")</f>
        <v/>
      </c>
      <c r="AD1794" s="91" t="str">
        <f>IF(IFERROR(SEARCH(AD$6,$D1794),0)&gt;0,TRIM(VLOOKUP(AD$6,'Lifeline-Capability XWalk'!$F$6:$G$38,2,FALSE)),"")</f>
        <v/>
      </c>
      <c r="AE1794" s="91" t="str">
        <f>IF(IFERROR(SEARCH(AE$6,$D1794),0)&gt;0,TRIM(VLOOKUP(AE$6,'Lifeline-Capability XWalk'!$F$6:$G$38,2,FALSE)),"")</f>
        <v/>
      </c>
      <c r="AF1794" s="91" t="str">
        <f>IF(IFERROR(SEARCH(AF$6,$D1794),0)&gt;0,TRIM(VLOOKUP(AF$6,'Lifeline-Capability XWalk'!$F$6:$G$38,2,FALSE)),"")</f>
        <v/>
      </c>
      <c r="AG1794" s="91" t="str">
        <f>IF(IFERROR(SEARCH(AG$6,$D1794),0)&gt;0,TRIM(VLOOKUP(AG$6,'Lifeline-Capability XWalk'!$F$6:$G$38,2,FALSE)),"")</f>
        <v/>
      </c>
      <c r="AH1794" s="91" t="str">
        <f>IF(IFERROR(SEARCH(AH$6,$D1794),0)&gt;0,TRIM(VLOOKUP(AH$6,'Lifeline-Capability XWalk'!$F$6:$G$38,2,FALSE)),"")</f>
        <v/>
      </c>
      <c r="AI1794" s="91" t="str">
        <f>IF(IFERROR(SEARCH(AI$6,$D1794),0)&gt;0,TRIM(VLOOKUP(AI$6,'Lifeline-Capability XWalk'!$F$6:$G$38,2,FALSE)),"")</f>
        <v/>
      </c>
      <c r="AJ1794" s="91" t="str">
        <f>IF(IFERROR(SEARCH(AJ$6,$D1794),0)&gt;0,TRIM(VLOOKUP(AJ$6,'Lifeline-Capability XWalk'!$F$6:$G$38,2,FALSE)),"")</f>
        <v/>
      </c>
      <c r="AK1794" s="91" t="str">
        <f>IF(IFERROR(SEARCH(AK$6,$D1794),0)&gt;0,TRIM(VLOOKUP(AK$6,'Lifeline-Capability XWalk'!$F$6:$G$38,2,FALSE)),"")</f>
        <v/>
      </c>
      <c r="AL1794" s="92" t="str">
        <f>IF(IFERROR(SEARCH(AL$6,$D1794),0)&gt;0,TRIM(VLOOKUP(AL$6,'Lifeline-Capability XWalk'!$F$6:$G$38,2,FALSE)),"")</f>
        <v/>
      </c>
      <c r="AM1794" s="24" t="str">
        <f t="shared" si="109"/>
        <v/>
      </c>
      <c r="AN1794" s="24" t="str">
        <f t="shared" si="109"/>
        <v/>
      </c>
      <c r="AO1794" s="24" t="str">
        <f t="shared" si="109"/>
        <v/>
      </c>
      <c r="AP1794" s="24" t="str">
        <f t="shared" si="109"/>
        <v/>
      </c>
      <c r="AQ1794" s="24" t="str">
        <f t="shared" si="109"/>
        <v>Communications</v>
      </c>
      <c r="AR1794" s="24" t="str">
        <f t="shared" si="109"/>
        <v/>
      </c>
      <c r="AS1794" s="24" t="str">
        <f t="shared" si="109"/>
        <v/>
      </c>
      <c r="AT1794" s="24" t="str">
        <f t="shared" si="109"/>
        <v/>
      </c>
      <c r="AU1794" s="24" t="str">
        <f t="shared" si="109"/>
        <v/>
      </c>
    </row>
    <row r="1795" spans="1:47" ht="32.1" customHeight="1" x14ac:dyDescent="0.2">
      <c r="A1795" s="143" t="s">
        <v>1114</v>
      </c>
      <c r="B1795" s="144" t="s">
        <v>1313</v>
      </c>
      <c r="C1795" s="144" t="s">
        <v>1082</v>
      </c>
      <c r="D1795" s="124" t="s">
        <v>2231</v>
      </c>
      <c r="E1795" s="64" t="str">
        <f t="shared" si="119"/>
        <v>Communications</v>
      </c>
      <c r="F1795" s="70" t="s">
        <v>2208</v>
      </c>
      <c r="G1795" s="90" t="str">
        <f>IF(IFERROR(SEARCH(G$6,$D1795),0)&gt;0,TRIM(VLOOKUP(G$6,'Lifeline-Capability XWalk'!$F$6:$G$38,2,FALSE)),"")</f>
        <v/>
      </c>
      <c r="H1795" s="91" t="str">
        <f>IF(IFERROR(SEARCH(H$6,$D1795),0)&gt;0,TRIM(VLOOKUP(H$6,'Lifeline-Capability XWalk'!$F$6:$G$38,2,FALSE)),"")</f>
        <v/>
      </c>
      <c r="I1795" s="91" t="str">
        <f>IF(IFERROR(SEARCH(I$6,$D1795),0)&gt;0,TRIM(VLOOKUP(I$6,'Lifeline-Capability XWalk'!$F$6:$G$38,2,FALSE)),"")</f>
        <v/>
      </c>
      <c r="J1795" s="91" t="str">
        <f>IF(IFERROR(SEARCH(J$6,$D1795),0)&gt;0,TRIM(VLOOKUP(J$6,'Lifeline-Capability XWalk'!$F$6:$G$38,2,FALSE)),"")</f>
        <v/>
      </c>
      <c r="K1795" s="91" t="str">
        <f>IF(IFERROR(SEARCH(K$6,$D1795),0)&gt;0,TRIM(VLOOKUP(K$6,'Lifeline-Capability XWalk'!$F$6:$G$38,2,FALSE)),"")</f>
        <v/>
      </c>
      <c r="L1795" s="91" t="str">
        <f>IF(IFERROR(SEARCH(L$6,$D1795),0)&gt;0,TRIM(VLOOKUP(L$6,'Lifeline-Capability XWalk'!$F$6:$G$38,2,FALSE)),"")</f>
        <v/>
      </c>
      <c r="M1795" s="91" t="str">
        <f>IF(IFERROR(SEARCH(M$6,$D1795),0)&gt;0,TRIM(VLOOKUP(M$6,'Lifeline-Capability XWalk'!$F$6:$G$38,2,FALSE)),"")</f>
        <v/>
      </c>
      <c r="N1795" s="91" t="str">
        <f>IF(IFERROR(SEARCH(N$6,$D1795),0)&gt;0,TRIM(VLOOKUP(N$6,'Lifeline-Capability XWalk'!$F$6:$G$38,2,FALSE)),"")</f>
        <v/>
      </c>
      <c r="O1795" s="91" t="str">
        <f>IF(IFERROR(SEARCH(O$6,$D1795),0)&gt;0,TRIM(VLOOKUP(O$6,'Lifeline-Capability XWalk'!$F$6:$G$38,2,FALSE)),"")</f>
        <v/>
      </c>
      <c r="P1795" s="91" t="str">
        <f>IF(IFERROR(SEARCH(P$6,$D1795),0)&gt;0,TRIM(VLOOKUP(P$6,'Lifeline-Capability XWalk'!$F$6:$G$38,2,FALSE)),"")</f>
        <v/>
      </c>
      <c r="Q1795" s="91" t="str">
        <f>IF(IFERROR(SEARCH(Q$6,$D1795),0)&gt;0,TRIM(VLOOKUP(Q$6,'Lifeline-Capability XWalk'!$F$6:$G$38,2,FALSE)),"")</f>
        <v/>
      </c>
      <c r="R1795" s="91" t="str">
        <f>IF(IFERROR(SEARCH(R$6,$D1795),0)&gt;0,TRIM(VLOOKUP(R$6,'Lifeline-Capability XWalk'!$F$6:$G$38,2,FALSE)),"")</f>
        <v/>
      </c>
      <c r="S1795" s="91" t="str">
        <f>IF(IFERROR(SEARCH(S$6,$D1795),0)&gt;0,TRIM(VLOOKUP(S$6,'Lifeline-Capability XWalk'!$F$6:$G$38,2,FALSE)),"")</f>
        <v/>
      </c>
      <c r="T1795" s="91" t="str">
        <f>IF(IFERROR(SEARCH(T$6,$D1795),0)&gt;0,TRIM(VLOOKUP(T$6,'Lifeline-Capability XWalk'!$F$6:$G$38,2,FALSE)),"")</f>
        <v/>
      </c>
      <c r="U1795" s="91" t="str">
        <f>IF(IFERROR(SEARCH(U$6,$D1795),0)&gt;0,TRIM(VLOOKUP(U$6,'Lifeline-Capability XWalk'!$F$6:$G$38,2,FALSE)),"")</f>
        <v/>
      </c>
      <c r="V1795" s="91" t="str">
        <f>IF(IFERROR(SEARCH(V$6,$D1795),0)&gt;0,TRIM(VLOOKUP(V$6,'Lifeline-Capability XWalk'!$F$6:$G$38,2,FALSE)),"")</f>
        <v/>
      </c>
      <c r="W1795" s="91" t="str">
        <f>IF(IFERROR(SEARCH(W$6,$D1795),0)&gt;0,TRIM(VLOOKUP(W$6,'Lifeline-Capability XWalk'!$F$6:$G$38,2,FALSE)),"")</f>
        <v/>
      </c>
      <c r="X1795" s="91" t="str">
        <f>IF(IFERROR(SEARCH(X$6,$D1795),0)&gt;0,TRIM(VLOOKUP(X$6,'Lifeline-Capability XWalk'!$F$6:$G$38,2,FALSE)),"")</f>
        <v/>
      </c>
      <c r="Y1795" s="91" t="str">
        <f>IF(IFERROR(SEARCH(Y$6,$D1795),0)&gt;0,TRIM(VLOOKUP(Y$6,'Lifeline-Capability XWalk'!$F$6:$G$38,2,FALSE)),"")</f>
        <v/>
      </c>
      <c r="Z1795" s="91" t="str">
        <f>IF(IFERROR(SEARCH(Z$6,$D1795),0)&gt;0,TRIM(VLOOKUP(Z$6,'Lifeline-Capability XWalk'!$F$6:$G$38,2,FALSE)),"")</f>
        <v/>
      </c>
      <c r="AA1795" s="91" t="str">
        <f>IF(IFERROR(SEARCH(AA$6,$D1795),0)&gt;0,TRIM(VLOOKUP(AA$6,'Lifeline-Capability XWalk'!$F$6:$G$38,2,FALSE)),"")</f>
        <v/>
      </c>
      <c r="AB1795" s="91" t="str">
        <f>IF(IFERROR(SEARCH(AB$6,$D1795),0)&gt;0,TRIM(VLOOKUP(AB$6,'Lifeline-Capability XWalk'!$F$6:$G$38,2,FALSE)),"")</f>
        <v>Communications</v>
      </c>
      <c r="AC1795" s="91" t="str">
        <f>IF(IFERROR(SEARCH(AC$6,$D1795),0)&gt;0,TRIM(VLOOKUP(AC$6,'Lifeline-Capability XWalk'!$F$6:$G$38,2,FALSE)),"")</f>
        <v/>
      </c>
      <c r="AD1795" s="91" t="str">
        <f>IF(IFERROR(SEARCH(AD$6,$D1795),0)&gt;0,TRIM(VLOOKUP(AD$6,'Lifeline-Capability XWalk'!$F$6:$G$38,2,FALSE)),"")</f>
        <v/>
      </c>
      <c r="AE1795" s="91" t="str">
        <f>IF(IFERROR(SEARCH(AE$6,$D1795),0)&gt;0,TRIM(VLOOKUP(AE$6,'Lifeline-Capability XWalk'!$F$6:$G$38,2,FALSE)),"")</f>
        <v/>
      </c>
      <c r="AF1795" s="91" t="str">
        <f>IF(IFERROR(SEARCH(AF$6,$D1795),0)&gt;0,TRIM(VLOOKUP(AF$6,'Lifeline-Capability XWalk'!$F$6:$G$38,2,FALSE)),"")</f>
        <v>Communications</v>
      </c>
      <c r="AG1795" s="91" t="str">
        <f>IF(IFERROR(SEARCH(AG$6,$D1795),0)&gt;0,TRIM(VLOOKUP(AG$6,'Lifeline-Capability XWalk'!$F$6:$G$38,2,FALSE)),"")</f>
        <v/>
      </c>
      <c r="AH1795" s="91" t="str">
        <f>IF(IFERROR(SEARCH(AH$6,$D1795),0)&gt;0,TRIM(VLOOKUP(AH$6,'Lifeline-Capability XWalk'!$F$6:$G$38,2,FALSE)),"")</f>
        <v/>
      </c>
      <c r="AI1795" s="91" t="str">
        <f>IF(IFERROR(SEARCH(AI$6,$D1795),0)&gt;0,TRIM(VLOOKUP(AI$6,'Lifeline-Capability XWalk'!$F$6:$G$38,2,FALSE)),"")</f>
        <v/>
      </c>
      <c r="AJ1795" s="91" t="str">
        <f>IF(IFERROR(SEARCH(AJ$6,$D1795),0)&gt;0,TRIM(VLOOKUP(AJ$6,'Lifeline-Capability XWalk'!$F$6:$G$38,2,FALSE)),"")</f>
        <v/>
      </c>
      <c r="AK1795" s="91" t="str">
        <f>IF(IFERROR(SEARCH(AK$6,$D1795),0)&gt;0,TRIM(VLOOKUP(AK$6,'Lifeline-Capability XWalk'!$F$6:$G$38,2,FALSE)),"")</f>
        <v/>
      </c>
      <c r="AL1795" s="92" t="str">
        <f>IF(IFERROR(SEARCH(AL$6,$D1795),0)&gt;0,TRIM(VLOOKUP(AL$6,'Lifeline-Capability XWalk'!$F$6:$G$38,2,FALSE)),"")</f>
        <v/>
      </c>
      <c r="AM1795" s="24" t="str">
        <f t="shared" si="109"/>
        <v/>
      </c>
      <c r="AN1795" s="24" t="str">
        <f t="shared" si="109"/>
        <v/>
      </c>
      <c r="AO1795" s="24" t="str">
        <f t="shared" si="109"/>
        <v/>
      </c>
      <c r="AP1795" s="24" t="str">
        <f t="shared" si="109"/>
        <v/>
      </c>
      <c r="AQ1795" s="24" t="str">
        <f t="shared" si="109"/>
        <v>Communications</v>
      </c>
      <c r="AR1795" s="24" t="str">
        <f t="shared" si="109"/>
        <v/>
      </c>
      <c r="AS1795" s="24" t="str">
        <f t="shared" si="109"/>
        <v/>
      </c>
      <c r="AT1795" s="24" t="str">
        <f t="shared" si="109"/>
        <v/>
      </c>
      <c r="AU1795" s="24" t="str">
        <f t="shared" si="109"/>
        <v/>
      </c>
    </row>
    <row r="1796" spans="1:47" ht="32.1" customHeight="1" x14ac:dyDescent="0.2">
      <c r="A1796" s="143" t="s">
        <v>1112</v>
      </c>
      <c r="B1796" s="144" t="s">
        <v>1141</v>
      </c>
      <c r="C1796" s="144" t="s">
        <v>2209</v>
      </c>
      <c r="D1796" s="124" t="s">
        <v>2240</v>
      </c>
      <c r="E1796" s="64" t="str">
        <f t="shared" si="119"/>
        <v>Safety and Security; Food, Water, Shelter; Health and Medical; Energy; Communications; Hazardous Materials; Transportation; Water Systems;</v>
      </c>
      <c r="F1796" s="70" t="s">
        <v>2210</v>
      </c>
      <c r="G1796" s="90" t="str">
        <f>IF(IFERROR(SEARCH(G$6,$D1796),0)&gt;0,TRIM(VLOOKUP(G$6,'Lifeline-Capability XWalk'!$F$6:$G$38,2,FALSE)),"")</f>
        <v/>
      </c>
      <c r="H1796" s="91" t="str">
        <f>IF(IFERROR(SEARCH(H$6,$D1796),0)&gt;0,TRIM(VLOOKUP(H$6,'Lifeline-Capability XWalk'!$F$6:$G$38,2,FALSE)),"")</f>
        <v/>
      </c>
      <c r="I1796" s="91" t="str">
        <f>IF(IFERROR(SEARCH(I$6,$D1796),0)&gt;0,TRIM(VLOOKUP(I$6,'Lifeline-Capability XWalk'!$F$6:$G$38,2,FALSE)),"")</f>
        <v/>
      </c>
      <c r="J1796" s="91" t="str">
        <f>IF(IFERROR(SEARCH(J$6,$D1796),0)&gt;0,TRIM(VLOOKUP(J$6,'Lifeline-Capability XWalk'!$F$6:$G$38,2,FALSE)),"")</f>
        <v/>
      </c>
      <c r="K1796" s="91" t="str">
        <f>IF(IFERROR(SEARCH(K$6,$D1796),0)&gt;0,TRIM(VLOOKUP(K$6,'Lifeline-Capability XWalk'!$F$6:$G$38,2,FALSE)),"")</f>
        <v/>
      </c>
      <c r="L1796" s="91" t="str">
        <f>IF(IFERROR(SEARCH(L$6,$D1796),0)&gt;0,TRIM(VLOOKUP(L$6,'Lifeline-Capability XWalk'!$F$6:$G$38,2,FALSE)),"")</f>
        <v/>
      </c>
      <c r="M1796" s="91" t="str">
        <f>IF(IFERROR(SEARCH(M$6,$D1796),0)&gt;0,TRIM(VLOOKUP(M$6,'Lifeline-Capability XWalk'!$F$6:$G$38,2,FALSE)),"")</f>
        <v/>
      </c>
      <c r="N1796" s="91" t="str">
        <f>IF(IFERROR(SEARCH(N$6,$D1796),0)&gt;0,TRIM(VLOOKUP(N$6,'Lifeline-Capability XWalk'!$F$6:$G$38,2,FALSE)),"")</f>
        <v/>
      </c>
      <c r="O1796" s="91" t="str">
        <f>IF(IFERROR(SEARCH(O$6,$D1796),0)&gt;0,TRIM(VLOOKUP(O$6,'Lifeline-Capability XWalk'!$F$6:$G$38,2,FALSE)),"")</f>
        <v/>
      </c>
      <c r="P1796" s="91" t="str">
        <f>IF(IFERROR(SEARCH(P$6,$D1796),0)&gt;0,TRIM(VLOOKUP(P$6,'Lifeline-Capability XWalk'!$F$6:$G$38,2,FALSE)),"")</f>
        <v/>
      </c>
      <c r="Q1796" s="91" t="str">
        <f>IF(IFERROR(SEARCH(Q$6,$D1796),0)&gt;0,TRIM(VLOOKUP(Q$6,'Lifeline-Capability XWalk'!$F$6:$G$38,2,FALSE)),"")</f>
        <v/>
      </c>
      <c r="R1796" s="91" t="str">
        <f>IF(IFERROR(SEARCH(R$6,$D1796),0)&gt;0,TRIM(VLOOKUP(R$6,'Lifeline-Capability XWalk'!$F$6:$G$38,2,FALSE)),"")</f>
        <v/>
      </c>
      <c r="S1796" s="91" t="str">
        <f>IF(IFERROR(SEARCH(S$6,$D1796),0)&gt;0,TRIM(VLOOKUP(S$6,'Lifeline-Capability XWalk'!$F$6:$G$38,2,FALSE)),"")</f>
        <v/>
      </c>
      <c r="T1796" s="91" t="str">
        <f>IF(IFERROR(SEARCH(T$6,$D1796),0)&gt;0,TRIM(VLOOKUP(T$6,'Lifeline-Capability XWalk'!$F$6:$G$38,2,FALSE)),"")</f>
        <v/>
      </c>
      <c r="U1796" s="91" t="str">
        <f>IF(IFERROR(SEARCH(U$6,$D1796),0)&gt;0,TRIM(VLOOKUP(U$6,'Lifeline-Capability XWalk'!$F$6:$G$38,2,FALSE)),"")</f>
        <v>Safety and Security; Food, Water, Shelter; Health and Medical; Energy; Communications; Hazardous Materials; Transportation; Water Systems;</v>
      </c>
      <c r="V1796" s="91" t="str">
        <f>IF(IFERROR(SEARCH(V$6,$D1796),0)&gt;0,TRIM(VLOOKUP(V$6,'Lifeline-Capability XWalk'!$F$6:$G$38,2,FALSE)),"")</f>
        <v/>
      </c>
      <c r="W1796" s="91" t="str">
        <f>IF(IFERROR(SEARCH(W$6,$D1796),0)&gt;0,TRIM(VLOOKUP(W$6,'Lifeline-Capability XWalk'!$F$6:$G$38,2,FALSE)),"")</f>
        <v/>
      </c>
      <c r="X1796" s="91" t="str">
        <f>IF(IFERROR(SEARCH(X$6,$D1796),0)&gt;0,TRIM(VLOOKUP(X$6,'Lifeline-Capability XWalk'!$F$6:$G$38,2,FALSE)),"")</f>
        <v/>
      </c>
      <c r="Y1796" s="91" t="str">
        <f>IF(IFERROR(SEARCH(Y$6,$D1796),0)&gt;0,TRIM(VLOOKUP(Y$6,'Lifeline-Capability XWalk'!$F$6:$G$38,2,FALSE)),"")</f>
        <v/>
      </c>
      <c r="Z1796" s="91" t="str">
        <f>IF(IFERROR(SEARCH(Z$6,$D1796),0)&gt;0,TRIM(VLOOKUP(Z$6,'Lifeline-Capability XWalk'!$F$6:$G$38,2,FALSE)),"")</f>
        <v/>
      </c>
      <c r="AA1796" s="91" t="str">
        <f>IF(IFERROR(SEARCH(AA$6,$D1796),0)&gt;0,TRIM(VLOOKUP(AA$6,'Lifeline-Capability XWalk'!$F$6:$G$38,2,FALSE)),"")</f>
        <v/>
      </c>
      <c r="AB1796" s="91" t="str">
        <f>IF(IFERROR(SEARCH(AB$6,$D1796),0)&gt;0,TRIM(VLOOKUP(AB$6,'Lifeline-Capability XWalk'!$F$6:$G$38,2,FALSE)),"")</f>
        <v>Communications</v>
      </c>
      <c r="AC1796" s="91" t="str">
        <f>IF(IFERROR(SEARCH(AC$6,$D1796),0)&gt;0,TRIM(VLOOKUP(AC$6,'Lifeline-Capability XWalk'!$F$6:$G$38,2,FALSE)),"")</f>
        <v/>
      </c>
      <c r="AD1796" s="91" t="str">
        <f>IF(IFERROR(SEARCH(AD$6,$D1796),0)&gt;0,TRIM(VLOOKUP(AD$6,'Lifeline-Capability XWalk'!$F$6:$G$38,2,FALSE)),"")</f>
        <v>Safety and Security; Food, Water, Shelter; Health and Medical; Energy; Communications; Hazardous Materials; Transportation; Water Systems;</v>
      </c>
      <c r="AE1796" s="91" t="str">
        <f>IF(IFERROR(SEARCH(AE$6,$D1796),0)&gt;0,TRIM(VLOOKUP(AE$6,'Lifeline-Capability XWalk'!$F$6:$G$38,2,FALSE)),"")</f>
        <v/>
      </c>
      <c r="AF1796" s="91" t="str">
        <f>IF(IFERROR(SEARCH(AF$6,$D1796),0)&gt;0,TRIM(VLOOKUP(AF$6,'Lifeline-Capability XWalk'!$F$6:$G$38,2,FALSE)),"")</f>
        <v/>
      </c>
      <c r="AG1796" s="91" t="str">
        <f>IF(IFERROR(SEARCH(AG$6,$D1796),0)&gt;0,TRIM(VLOOKUP(AG$6,'Lifeline-Capability XWalk'!$F$6:$G$38,2,FALSE)),"")</f>
        <v/>
      </c>
      <c r="AH1796" s="91" t="str">
        <f>IF(IFERROR(SEARCH(AH$6,$D1796),0)&gt;0,TRIM(VLOOKUP(AH$6,'Lifeline-Capability XWalk'!$F$6:$G$38,2,FALSE)),"")</f>
        <v/>
      </c>
      <c r="AI1796" s="91" t="str">
        <f>IF(IFERROR(SEARCH(AI$6,$D1796),0)&gt;0,TRIM(VLOOKUP(AI$6,'Lifeline-Capability XWalk'!$F$6:$G$38,2,FALSE)),"")</f>
        <v/>
      </c>
      <c r="AJ1796" s="91" t="str">
        <f>IF(IFERROR(SEARCH(AJ$6,$D1796),0)&gt;0,TRIM(VLOOKUP(AJ$6,'Lifeline-Capability XWalk'!$F$6:$G$38,2,FALSE)),"")</f>
        <v/>
      </c>
      <c r="AK1796" s="91" t="str">
        <f>IF(IFERROR(SEARCH(AK$6,$D1796),0)&gt;0,TRIM(VLOOKUP(AK$6,'Lifeline-Capability XWalk'!$F$6:$G$38,2,FALSE)),"")</f>
        <v/>
      </c>
      <c r="AL1796" s="92" t="str">
        <f>IF(IFERROR(SEARCH(AL$6,$D1796),0)&gt;0,TRIM(VLOOKUP(AL$6,'Lifeline-Capability XWalk'!$F$6:$G$38,2,FALSE)),"")</f>
        <v/>
      </c>
      <c r="AM1796" s="24" t="str">
        <f t="shared" si="109"/>
        <v/>
      </c>
      <c r="AN1796" s="24" t="str">
        <f t="shared" si="109"/>
        <v/>
      </c>
      <c r="AO1796" s="24" t="str">
        <f t="shared" si="109"/>
        <v/>
      </c>
      <c r="AP1796" s="24" t="str">
        <f t="shared" si="109"/>
        <v/>
      </c>
      <c r="AQ1796" s="24" t="str">
        <f t="shared" si="109"/>
        <v>Communications</v>
      </c>
      <c r="AR1796" s="24" t="str">
        <f t="shared" si="109"/>
        <v/>
      </c>
      <c r="AS1796" s="24" t="str">
        <f t="shared" si="109"/>
        <v/>
      </c>
      <c r="AT1796" s="24" t="str">
        <f t="shared" si="109"/>
        <v/>
      </c>
      <c r="AU1796" s="24" t="str">
        <f t="shared" si="109"/>
        <v>Safety and Security; Food, Water, Shelter; Health and Medical; Energy; Communications; Hazardous Materials; Transportation; Water Systems;</v>
      </c>
    </row>
    <row r="1797" spans="1:47" ht="32.1" customHeight="1" x14ac:dyDescent="0.2">
      <c r="A1797" s="143" t="s">
        <v>1112</v>
      </c>
      <c r="B1797" s="144" t="s">
        <v>1117</v>
      </c>
      <c r="C1797" s="144" t="s">
        <v>2249</v>
      </c>
      <c r="D1797" s="124" t="s">
        <v>2247</v>
      </c>
      <c r="E1797" s="64" t="str">
        <f t="shared" si="119"/>
        <v>Communications</v>
      </c>
      <c r="F1797" s="70" t="s">
        <v>2211</v>
      </c>
      <c r="G1797" s="90" t="str">
        <f>IF(IFERROR(SEARCH(G$6,$D1797),0)&gt;0,TRIM(VLOOKUP(G$6,'Lifeline-Capability XWalk'!$F$6:$G$38,2,FALSE)),"")</f>
        <v/>
      </c>
      <c r="H1797" s="91" t="str">
        <f>IF(IFERROR(SEARCH(H$6,$D1797),0)&gt;0,TRIM(VLOOKUP(H$6,'Lifeline-Capability XWalk'!$F$6:$G$38,2,FALSE)),"")</f>
        <v/>
      </c>
      <c r="I1797" s="91" t="str">
        <f>IF(IFERROR(SEARCH(I$6,$D1797),0)&gt;0,TRIM(VLOOKUP(I$6,'Lifeline-Capability XWalk'!$F$6:$G$38,2,FALSE)),"")</f>
        <v/>
      </c>
      <c r="J1797" s="91" t="str">
        <f>IF(IFERROR(SEARCH(J$6,$D1797),0)&gt;0,TRIM(VLOOKUP(J$6,'Lifeline-Capability XWalk'!$F$6:$G$38,2,FALSE)),"")</f>
        <v/>
      </c>
      <c r="K1797" s="91" t="str">
        <f>IF(IFERROR(SEARCH(K$6,$D1797),0)&gt;0,TRIM(VLOOKUP(K$6,'Lifeline-Capability XWalk'!$F$6:$G$38,2,FALSE)),"")</f>
        <v/>
      </c>
      <c r="L1797" s="91" t="str">
        <f>IF(IFERROR(SEARCH(L$6,$D1797),0)&gt;0,TRIM(VLOOKUP(L$6,'Lifeline-Capability XWalk'!$F$6:$G$38,2,FALSE)),"")</f>
        <v/>
      </c>
      <c r="M1797" s="91" t="str">
        <f>IF(IFERROR(SEARCH(M$6,$D1797),0)&gt;0,TRIM(VLOOKUP(M$6,'Lifeline-Capability XWalk'!$F$6:$G$38,2,FALSE)),"")</f>
        <v/>
      </c>
      <c r="N1797" s="91" t="str">
        <f>IF(IFERROR(SEARCH(N$6,$D1797),0)&gt;0,TRIM(VLOOKUP(N$6,'Lifeline-Capability XWalk'!$F$6:$G$38,2,FALSE)),"")</f>
        <v/>
      </c>
      <c r="O1797" s="91" t="str">
        <f>IF(IFERROR(SEARCH(O$6,$D1797),0)&gt;0,TRIM(VLOOKUP(O$6,'Lifeline-Capability XWalk'!$F$6:$G$38,2,FALSE)),"")</f>
        <v/>
      </c>
      <c r="P1797" s="91" t="str">
        <f>IF(IFERROR(SEARCH(P$6,$D1797),0)&gt;0,TRIM(VLOOKUP(P$6,'Lifeline-Capability XWalk'!$F$6:$G$38,2,FALSE)),"")</f>
        <v/>
      </c>
      <c r="Q1797" s="91" t="str">
        <f>IF(IFERROR(SEARCH(Q$6,$D1797),0)&gt;0,TRIM(VLOOKUP(Q$6,'Lifeline-Capability XWalk'!$F$6:$G$38,2,FALSE)),"")</f>
        <v/>
      </c>
      <c r="R1797" s="91" t="str">
        <f>IF(IFERROR(SEARCH(R$6,$D1797),0)&gt;0,TRIM(VLOOKUP(R$6,'Lifeline-Capability XWalk'!$F$6:$G$38,2,FALSE)),"")</f>
        <v/>
      </c>
      <c r="S1797" s="91" t="str">
        <f>IF(IFERROR(SEARCH(S$6,$D1797),0)&gt;0,TRIM(VLOOKUP(S$6,'Lifeline-Capability XWalk'!$F$6:$G$38,2,FALSE)),"")</f>
        <v/>
      </c>
      <c r="T1797" s="91" t="str">
        <f>IF(IFERROR(SEARCH(T$6,$D1797),0)&gt;0,TRIM(VLOOKUP(T$6,'Lifeline-Capability XWalk'!$F$6:$G$38,2,FALSE)),"")</f>
        <v/>
      </c>
      <c r="U1797" s="91" t="str">
        <f>IF(IFERROR(SEARCH(U$6,$D1797),0)&gt;0,TRIM(VLOOKUP(U$6,'Lifeline-Capability XWalk'!$F$6:$G$38,2,FALSE)),"")</f>
        <v/>
      </c>
      <c r="V1797" s="91" t="str">
        <f>IF(IFERROR(SEARCH(V$6,$D1797),0)&gt;0,TRIM(VLOOKUP(V$6,'Lifeline-Capability XWalk'!$F$6:$G$38,2,FALSE)),"")</f>
        <v/>
      </c>
      <c r="W1797" s="91" t="str">
        <f>IF(IFERROR(SEARCH(W$6,$D1797),0)&gt;0,TRIM(VLOOKUP(W$6,'Lifeline-Capability XWalk'!$F$6:$G$38,2,FALSE)),"")</f>
        <v/>
      </c>
      <c r="X1797" s="91" t="str">
        <f>IF(IFERROR(SEARCH(X$6,$D1797),0)&gt;0,TRIM(VLOOKUP(X$6,'Lifeline-Capability XWalk'!$F$6:$G$38,2,FALSE)),"")</f>
        <v/>
      </c>
      <c r="Y1797" s="91" t="str">
        <f>IF(IFERROR(SEARCH(Y$6,$D1797),0)&gt;0,TRIM(VLOOKUP(Y$6,'Lifeline-Capability XWalk'!$F$6:$G$38,2,FALSE)),"")</f>
        <v/>
      </c>
      <c r="Z1797" s="91" t="str">
        <f>IF(IFERROR(SEARCH(Z$6,$D1797),0)&gt;0,TRIM(VLOOKUP(Z$6,'Lifeline-Capability XWalk'!$F$6:$G$38,2,FALSE)),"")</f>
        <v/>
      </c>
      <c r="AA1797" s="91" t="str">
        <f>IF(IFERROR(SEARCH(AA$6,$D1797),0)&gt;0,TRIM(VLOOKUP(AA$6,'Lifeline-Capability XWalk'!$F$6:$G$38,2,FALSE)),"")</f>
        <v/>
      </c>
      <c r="AB1797" s="91" t="str">
        <f>IF(IFERROR(SEARCH(AB$6,$D1797),0)&gt;0,TRIM(VLOOKUP(AB$6,'Lifeline-Capability XWalk'!$F$6:$G$38,2,FALSE)),"")</f>
        <v>Communications</v>
      </c>
      <c r="AC1797" s="91" t="str">
        <f>IF(IFERROR(SEARCH(AC$6,$D1797),0)&gt;0,TRIM(VLOOKUP(AC$6,'Lifeline-Capability XWalk'!$F$6:$G$38,2,FALSE)),"")</f>
        <v/>
      </c>
      <c r="AD1797" s="91" t="str">
        <f>IF(IFERROR(SEARCH(AD$6,$D1797),0)&gt;0,TRIM(VLOOKUP(AD$6,'Lifeline-Capability XWalk'!$F$6:$G$38,2,FALSE)),"")</f>
        <v/>
      </c>
      <c r="AE1797" s="91" t="str">
        <f>IF(IFERROR(SEARCH(AE$6,$D1797),0)&gt;0,TRIM(VLOOKUP(AE$6,'Lifeline-Capability XWalk'!$F$6:$G$38,2,FALSE)),"")</f>
        <v/>
      </c>
      <c r="AF1797" s="91" t="str">
        <f>IF(IFERROR(SEARCH(AF$6,$D1797),0)&gt;0,TRIM(VLOOKUP(AF$6,'Lifeline-Capability XWalk'!$F$6:$G$38,2,FALSE)),"")</f>
        <v/>
      </c>
      <c r="AG1797" s="91" t="str">
        <f>IF(IFERROR(SEARCH(AG$6,$D1797),0)&gt;0,TRIM(VLOOKUP(AG$6,'Lifeline-Capability XWalk'!$F$6:$G$38,2,FALSE)),"")</f>
        <v/>
      </c>
      <c r="AH1797" s="91" t="str">
        <f>IF(IFERROR(SEARCH(AH$6,$D1797),0)&gt;0,TRIM(VLOOKUP(AH$6,'Lifeline-Capability XWalk'!$F$6:$G$38,2,FALSE)),"")</f>
        <v/>
      </c>
      <c r="AI1797" s="91" t="str">
        <f>IF(IFERROR(SEARCH(AI$6,$D1797),0)&gt;0,TRIM(VLOOKUP(AI$6,'Lifeline-Capability XWalk'!$F$6:$G$38,2,FALSE)),"")</f>
        <v/>
      </c>
      <c r="AJ1797" s="91" t="str">
        <f>IF(IFERROR(SEARCH(AJ$6,$D1797),0)&gt;0,TRIM(VLOOKUP(AJ$6,'Lifeline-Capability XWalk'!$F$6:$G$38,2,FALSE)),"")</f>
        <v/>
      </c>
      <c r="AK1797" s="91" t="str">
        <f>IF(IFERROR(SEARCH(AK$6,$D1797),0)&gt;0,TRIM(VLOOKUP(AK$6,'Lifeline-Capability XWalk'!$F$6:$G$38,2,FALSE)),"")</f>
        <v/>
      </c>
      <c r="AL1797" s="92" t="str">
        <f>IF(IFERROR(SEARCH(AL$6,$D1797),0)&gt;0,TRIM(VLOOKUP(AL$6,'Lifeline-Capability XWalk'!$F$6:$G$38,2,FALSE)),"")</f>
        <v/>
      </c>
      <c r="AM1797" s="24" t="str">
        <f t="shared" si="109"/>
        <v/>
      </c>
      <c r="AN1797" s="24" t="str">
        <f t="shared" si="109"/>
        <v/>
      </c>
      <c r="AO1797" s="24" t="str">
        <f t="shared" si="109"/>
        <v/>
      </c>
      <c r="AP1797" s="24" t="str">
        <f t="shared" si="109"/>
        <v/>
      </c>
      <c r="AQ1797" s="24" t="str">
        <f t="shared" si="109"/>
        <v>Communications</v>
      </c>
      <c r="AR1797" s="24" t="str">
        <f t="shared" si="109"/>
        <v/>
      </c>
      <c r="AS1797" s="24" t="str">
        <f t="shared" si="109"/>
        <v/>
      </c>
      <c r="AT1797" s="24" t="str">
        <f t="shared" si="109"/>
        <v/>
      </c>
      <c r="AU1797" s="24" t="str">
        <f t="shared" si="109"/>
        <v/>
      </c>
    </row>
    <row r="1798" spans="1:47" ht="32.1" customHeight="1" x14ac:dyDescent="0.2">
      <c r="A1798" s="143" t="s">
        <v>1112</v>
      </c>
      <c r="B1798" s="144" t="s">
        <v>1117</v>
      </c>
      <c r="C1798" s="144" t="s">
        <v>2249</v>
      </c>
      <c r="D1798" s="124" t="s">
        <v>1521</v>
      </c>
      <c r="E1798" s="64" t="str">
        <f t="shared" si="119"/>
        <v>Health and Medical, Communications</v>
      </c>
      <c r="F1798" s="70" t="s">
        <v>2212</v>
      </c>
      <c r="G1798" s="90" t="str">
        <f>IF(IFERROR(SEARCH(G$6,$D1798),0)&gt;0,TRIM(VLOOKUP(G$6,'Lifeline-Capability XWalk'!$F$6:$G$38,2,FALSE)),"")</f>
        <v/>
      </c>
      <c r="H1798" s="91" t="str">
        <f>IF(IFERROR(SEARCH(H$6,$D1798),0)&gt;0,TRIM(VLOOKUP(H$6,'Lifeline-Capability XWalk'!$F$6:$G$38,2,FALSE)),"")</f>
        <v/>
      </c>
      <c r="I1798" s="91" t="str">
        <f>IF(IFERROR(SEARCH(I$6,$D1798),0)&gt;0,TRIM(VLOOKUP(I$6,'Lifeline-Capability XWalk'!$F$6:$G$38,2,FALSE)),"")</f>
        <v/>
      </c>
      <c r="J1798" s="91" t="str">
        <f>IF(IFERROR(SEARCH(J$6,$D1798),0)&gt;0,TRIM(VLOOKUP(J$6,'Lifeline-Capability XWalk'!$F$6:$G$38,2,FALSE)),"")</f>
        <v/>
      </c>
      <c r="K1798" s="91" t="str">
        <f>IF(IFERROR(SEARCH(K$6,$D1798),0)&gt;0,TRIM(VLOOKUP(K$6,'Lifeline-Capability XWalk'!$F$6:$G$38,2,FALSE)),"")</f>
        <v/>
      </c>
      <c r="L1798" s="91" t="str">
        <f>IF(IFERROR(SEARCH(L$6,$D1798),0)&gt;0,TRIM(VLOOKUP(L$6,'Lifeline-Capability XWalk'!$F$6:$G$38,2,FALSE)),"")</f>
        <v/>
      </c>
      <c r="M1798" s="91" t="str">
        <f>IF(IFERROR(SEARCH(M$6,$D1798),0)&gt;0,TRIM(VLOOKUP(M$6,'Lifeline-Capability XWalk'!$F$6:$G$38,2,FALSE)),"")</f>
        <v/>
      </c>
      <c r="N1798" s="91" t="str">
        <f>IF(IFERROR(SEARCH(N$6,$D1798),0)&gt;0,TRIM(VLOOKUP(N$6,'Lifeline-Capability XWalk'!$F$6:$G$38,2,FALSE)),"")</f>
        <v/>
      </c>
      <c r="O1798" s="91" t="str">
        <f>IF(IFERROR(SEARCH(O$6,$D1798),0)&gt;0,TRIM(VLOOKUP(O$6,'Lifeline-Capability XWalk'!$F$6:$G$38,2,FALSE)),"")</f>
        <v/>
      </c>
      <c r="P1798" s="91" t="str">
        <f>IF(IFERROR(SEARCH(P$6,$D1798),0)&gt;0,TRIM(VLOOKUP(P$6,'Lifeline-Capability XWalk'!$F$6:$G$38,2,FALSE)),"")</f>
        <v/>
      </c>
      <c r="Q1798" s="91" t="str">
        <f>IF(IFERROR(SEARCH(Q$6,$D1798),0)&gt;0,TRIM(VLOOKUP(Q$6,'Lifeline-Capability XWalk'!$F$6:$G$38,2,FALSE)),"")</f>
        <v/>
      </c>
      <c r="R1798" s="91" t="str">
        <f>IF(IFERROR(SEARCH(R$6,$D1798),0)&gt;0,TRIM(VLOOKUP(R$6,'Lifeline-Capability XWalk'!$F$6:$G$38,2,FALSE)),"")</f>
        <v/>
      </c>
      <c r="S1798" s="91" t="str">
        <f>IF(IFERROR(SEARCH(S$6,$D1798),0)&gt;0,TRIM(VLOOKUP(S$6,'Lifeline-Capability XWalk'!$F$6:$G$38,2,FALSE)),"")</f>
        <v/>
      </c>
      <c r="T1798" s="91" t="str">
        <f>IF(IFERROR(SEARCH(T$6,$D1798),0)&gt;0,TRIM(VLOOKUP(T$6,'Lifeline-Capability XWalk'!$F$6:$G$38,2,FALSE)),"")</f>
        <v/>
      </c>
      <c r="U1798" s="91" t="str">
        <f>IF(IFERROR(SEARCH(U$6,$D1798),0)&gt;0,TRIM(VLOOKUP(U$6,'Lifeline-Capability XWalk'!$F$6:$G$38,2,FALSE)),"")</f>
        <v/>
      </c>
      <c r="V1798" s="91" t="str">
        <f>IF(IFERROR(SEARCH(V$6,$D1798),0)&gt;0,TRIM(VLOOKUP(V$6,'Lifeline-Capability XWalk'!$F$6:$G$38,2,FALSE)),"")</f>
        <v/>
      </c>
      <c r="W1798" s="91" t="str">
        <f>IF(IFERROR(SEARCH(W$6,$D1798),0)&gt;0,TRIM(VLOOKUP(W$6,'Lifeline-Capability XWalk'!$F$6:$G$38,2,FALSE)),"")</f>
        <v/>
      </c>
      <c r="X1798" s="91" t="str">
        <f>IF(IFERROR(SEARCH(X$6,$D1798),0)&gt;0,TRIM(VLOOKUP(X$6,'Lifeline-Capability XWalk'!$F$6:$G$38,2,FALSE)),"")</f>
        <v/>
      </c>
      <c r="Y1798" s="91" t="str">
        <f>IF(IFERROR(SEARCH(Y$6,$D1798),0)&gt;0,TRIM(VLOOKUP(Y$6,'Lifeline-Capability XWalk'!$F$6:$G$38,2,FALSE)),"")</f>
        <v/>
      </c>
      <c r="Z1798" s="91" t="str">
        <f>IF(IFERROR(SEARCH(Z$6,$D1798),0)&gt;0,TRIM(VLOOKUP(Z$6,'Lifeline-Capability XWalk'!$F$6:$G$38,2,FALSE)),"")</f>
        <v/>
      </c>
      <c r="AA1798" s="91" t="str">
        <f>IF(IFERROR(SEARCH(AA$6,$D1798),0)&gt;0,TRIM(VLOOKUP(AA$6,'Lifeline-Capability XWalk'!$F$6:$G$38,2,FALSE)),"")</f>
        <v>Communications</v>
      </c>
      <c r="AB1798" s="91" t="str">
        <f>IF(IFERROR(SEARCH(AB$6,$D1798),0)&gt;0,TRIM(VLOOKUP(AB$6,'Lifeline-Capability XWalk'!$F$6:$G$38,2,FALSE)),"")</f>
        <v>Communications</v>
      </c>
      <c r="AC1798" s="91" t="str">
        <f>IF(IFERROR(SEARCH(AC$6,$D1798),0)&gt;0,TRIM(VLOOKUP(AC$6,'Lifeline-Capability XWalk'!$F$6:$G$38,2,FALSE)),"")</f>
        <v/>
      </c>
      <c r="AD1798" s="91" t="str">
        <f>IF(IFERROR(SEARCH(AD$6,$D1798),0)&gt;0,TRIM(VLOOKUP(AD$6,'Lifeline-Capability XWalk'!$F$6:$G$38,2,FALSE)),"")</f>
        <v/>
      </c>
      <c r="AE1798" s="91" t="str">
        <f>IF(IFERROR(SEARCH(AE$6,$D1798),0)&gt;0,TRIM(VLOOKUP(AE$6,'Lifeline-Capability XWalk'!$F$6:$G$38,2,FALSE)),"")</f>
        <v>Health and Medical</v>
      </c>
      <c r="AF1798" s="91" t="str">
        <f>IF(IFERROR(SEARCH(AF$6,$D1798),0)&gt;0,TRIM(VLOOKUP(AF$6,'Lifeline-Capability XWalk'!$F$6:$G$38,2,FALSE)),"")</f>
        <v/>
      </c>
      <c r="AG1798" s="91" t="str">
        <f>IF(IFERROR(SEARCH(AG$6,$D1798),0)&gt;0,TRIM(VLOOKUP(AG$6,'Lifeline-Capability XWalk'!$F$6:$G$38,2,FALSE)),"")</f>
        <v/>
      </c>
      <c r="AH1798" s="91" t="str">
        <f>IF(IFERROR(SEARCH(AH$6,$D1798),0)&gt;0,TRIM(VLOOKUP(AH$6,'Lifeline-Capability XWalk'!$F$6:$G$38,2,FALSE)),"")</f>
        <v/>
      </c>
      <c r="AI1798" s="91" t="str">
        <f>IF(IFERROR(SEARCH(AI$6,$D1798),0)&gt;0,TRIM(VLOOKUP(AI$6,'Lifeline-Capability XWalk'!$F$6:$G$38,2,FALSE)),"")</f>
        <v/>
      </c>
      <c r="AJ1798" s="91" t="str">
        <f>IF(IFERROR(SEARCH(AJ$6,$D1798),0)&gt;0,TRIM(VLOOKUP(AJ$6,'Lifeline-Capability XWalk'!$F$6:$G$38,2,FALSE)),"")</f>
        <v/>
      </c>
      <c r="AK1798" s="91" t="str">
        <f>IF(IFERROR(SEARCH(AK$6,$D1798),0)&gt;0,TRIM(VLOOKUP(AK$6,'Lifeline-Capability XWalk'!$F$6:$G$38,2,FALSE)),"")</f>
        <v/>
      </c>
      <c r="AL1798" s="92" t="str">
        <f>IF(IFERROR(SEARCH(AL$6,$D1798),0)&gt;0,TRIM(VLOOKUP(AL$6,'Lifeline-Capability XWalk'!$F$6:$G$38,2,FALSE)),"")</f>
        <v/>
      </c>
      <c r="AM1798" s="24" t="str">
        <f t="shared" si="109"/>
        <v/>
      </c>
      <c r="AN1798" s="24" t="str">
        <f t="shared" si="109"/>
        <v/>
      </c>
      <c r="AO1798" s="24" t="str">
        <f t="shared" si="109"/>
        <v>Health and Medical</v>
      </c>
      <c r="AP1798" s="24" t="str">
        <f t="shared" si="109"/>
        <v/>
      </c>
      <c r="AQ1798" s="24" t="str">
        <f t="shared" si="109"/>
        <v>Communications</v>
      </c>
      <c r="AR1798" s="24" t="str">
        <f t="shared" si="109"/>
        <v/>
      </c>
      <c r="AS1798" s="24" t="str">
        <f t="shared" si="109"/>
        <v/>
      </c>
      <c r="AT1798" s="24" t="str">
        <f t="shared" si="109"/>
        <v/>
      </c>
      <c r="AU1798" s="24" t="str">
        <f t="shared" si="109"/>
        <v/>
      </c>
    </row>
    <row r="1799" spans="1:47" ht="32.1" customHeight="1" x14ac:dyDescent="0.2">
      <c r="A1799" s="143" t="s">
        <v>1112</v>
      </c>
      <c r="B1799" s="144" t="s">
        <v>1314</v>
      </c>
      <c r="C1799" s="144" t="s">
        <v>2249</v>
      </c>
      <c r="D1799" s="124" t="s">
        <v>2230</v>
      </c>
      <c r="E1799" s="64" t="str">
        <f t="shared" si="119"/>
        <v>Communications</v>
      </c>
      <c r="F1799" s="70" t="s">
        <v>2213</v>
      </c>
      <c r="G1799" s="90" t="str">
        <f>IF(IFERROR(SEARCH(G$6,$D1799),0)&gt;0,TRIM(VLOOKUP(G$6,'Lifeline-Capability XWalk'!$F$6:$G$38,2,FALSE)),"")</f>
        <v/>
      </c>
      <c r="H1799" s="91" t="str">
        <f>IF(IFERROR(SEARCH(H$6,$D1799),0)&gt;0,TRIM(VLOOKUP(H$6,'Lifeline-Capability XWalk'!$F$6:$G$38,2,FALSE)),"")</f>
        <v/>
      </c>
      <c r="I1799" s="91" t="str">
        <f>IF(IFERROR(SEARCH(I$6,$D1799),0)&gt;0,TRIM(VLOOKUP(I$6,'Lifeline-Capability XWalk'!$F$6:$G$38,2,FALSE)),"")</f>
        <v/>
      </c>
      <c r="J1799" s="91" t="str">
        <f>IF(IFERROR(SEARCH(J$6,$D1799),0)&gt;0,TRIM(VLOOKUP(J$6,'Lifeline-Capability XWalk'!$F$6:$G$38,2,FALSE)),"")</f>
        <v/>
      </c>
      <c r="K1799" s="91" t="str">
        <f>IF(IFERROR(SEARCH(K$6,$D1799),0)&gt;0,TRIM(VLOOKUP(K$6,'Lifeline-Capability XWalk'!$F$6:$G$38,2,FALSE)),"")</f>
        <v/>
      </c>
      <c r="L1799" s="91" t="str">
        <f>IF(IFERROR(SEARCH(L$6,$D1799),0)&gt;0,TRIM(VLOOKUP(L$6,'Lifeline-Capability XWalk'!$F$6:$G$38,2,FALSE)),"")</f>
        <v/>
      </c>
      <c r="M1799" s="91" t="str">
        <f>IF(IFERROR(SEARCH(M$6,$D1799),0)&gt;0,TRIM(VLOOKUP(M$6,'Lifeline-Capability XWalk'!$F$6:$G$38,2,FALSE)),"")</f>
        <v/>
      </c>
      <c r="N1799" s="91" t="str">
        <f>IF(IFERROR(SEARCH(N$6,$D1799),0)&gt;0,TRIM(VLOOKUP(N$6,'Lifeline-Capability XWalk'!$F$6:$G$38,2,FALSE)),"")</f>
        <v/>
      </c>
      <c r="O1799" s="91" t="str">
        <f>IF(IFERROR(SEARCH(O$6,$D1799),0)&gt;0,TRIM(VLOOKUP(O$6,'Lifeline-Capability XWalk'!$F$6:$G$38,2,FALSE)),"")</f>
        <v/>
      </c>
      <c r="P1799" s="91" t="str">
        <f>IF(IFERROR(SEARCH(P$6,$D1799),0)&gt;0,TRIM(VLOOKUP(P$6,'Lifeline-Capability XWalk'!$F$6:$G$38,2,FALSE)),"")</f>
        <v/>
      </c>
      <c r="Q1799" s="91" t="str">
        <f>IF(IFERROR(SEARCH(Q$6,$D1799),0)&gt;0,TRIM(VLOOKUP(Q$6,'Lifeline-Capability XWalk'!$F$6:$G$38,2,FALSE)),"")</f>
        <v/>
      </c>
      <c r="R1799" s="91" t="str">
        <f>IF(IFERROR(SEARCH(R$6,$D1799),0)&gt;0,TRIM(VLOOKUP(R$6,'Lifeline-Capability XWalk'!$F$6:$G$38,2,FALSE)),"")</f>
        <v/>
      </c>
      <c r="S1799" s="91" t="str">
        <f>IF(IFERROR(SEARCH(S$6,$D1799),0)&gt;0,TRIM(VLOOKUP(S$6,'Lifeline-Capability XWalk'!$F$6:$G$38,2,FALSE)),"")</f>
        <v/>
      </c>
      <c r="T1799" s="91" t="str">
        <f>IF(IFERROR(SEARCH(T$6,$D1799),0)&gt;0,TRIM(VLOOKUP(T$6,'Lifeline-Capability XWalk'!$F$6:$G$38,2,FALSE)),"")</f>
        <v/>
      </c>
      <c r="U1799" s="91" t="str">
        <f>IF(IFERROR(SEARCH(U$6,$D1799),0)&gt;0,TRIM(VLOOKUP(U$6,'Lifeline-Capability XWalk'!$F$6:$G$38,2,FALSE)),"")</f>
        <v/>
      </c>
      <c r="V1799" s="91" t="str">
        <f>IF(IFERROR(SEARCH(V$6,$D1799),0)&gt;0,TRIM(VLOOKUP(V$6,'Lifeline-Capability XWalk'!$F$6:$G$38,2,FALSE)),"")</f>
        <v/>
      </c>
      <c r="W1799" s="91" t="str">
        <f>IF(IFERROR(SEARCH(W$6,$D1799),0)&gt;0,TRIM(VLOOKUP(W$6,'Lifeline-Capability XWalk'!$F$6:$G$38,2,FALSE)),"")</f>
        <v/>
      </c>
      <c r="X1799" s="91" t="str">
        <f>IF(IFERROR(SEARCH(X$6,$D1799),0)&gt;0,TRIM(VLOOKUP(X$6,'Lifeline-Capability XWalk'!$F$6:$G$38,2,FALSE)),"")</f>
        <v/>
      </c>
      <c r="Y1799" s="91" t="str">
        <f>IF(IFERROR(SEARCH(Y$6,$D1799),0)&gt;0,TRIM(VLOOKUP(Y$6,'Lifeline-Capability XWalk'!$F$6:$G$38,2,FALSE)),"")</f>
        <v/>
      </c>
      <c r="Z1799" s="91" t="str">
        <f>IF(IFERROR(SEARCH(Z$6,$D1799),0)&gt;0,TRIM(VLOOKUP(Z$6,'Lifeline-Capability XWalk'!$F$6:$G$38,2,FALSE)),"")</f>
        <v/>
      </c>
      <c r="AA1799" s="91" t="str">
        <f>IF(IFERROR(SEARCH(AA$6,$D1799),0)&gt;0,TRIM(VLOOKUP(AA$6,'Lifeline-Capability XWalk'!$F$6:$G$38,2,FALSE)),"")</f>
        <v/>
      </c>
      <c r="AB1799" s="91" t="str">
        <f>IF(IFERROR(SEARCH(AB$6,$D1799),0)&gt;0,TRIM(VLOOKUP(AB$6,'Lifeline-Capability XWalk'!$F$6:$G$38,2,FALSE)),"")</f>
        <v>Communications</v>
      </c>
      <c r="AC1799" s="91" t="str">
        <f>IF(IFERROR(SEARCH(AC$6,$D1799),0)&gt;0,TRIM(VLOOKUP(AC$6,'Lifeline-Capability XWalk'!$F$6:$G$38,2,FALSE)),"")</f>
        <v/>
      </c>
      <c r="AD1799" s="91" t="str">
        <f>IF(IFERROR(SEARCH(AD$6,$D1799),0)&gt;0,TRIM(VLOOKUP(AD$6,'Lifeline-Capability XWalk'!$F$6:$G$38,2,FALSE)),"")</f>
        <v/>
      </c>
      <c r="AE1799" s="91" t="str">
        <f>IF(IFERROR(SEARCH(AE$6,$D1799),0)&gt;0,TRIM(VLOOKUP(AE$6,'Lifeline-Capability XWalk'!$F$6:$G$38,2,FALSE)),"")</f>
        <v/>
      </c>
      <c r="AF1799" s="91" t="str">
        <f>IF(IFERROR(SEARCH(AF$6,$D1799),0)&gt;0,TRIM(VLOOKUP(AF$6,'Lifeline-Capability XWalk'!$F$6:$G$38,2,FALSE)),"")</f>
        <v/>
      </c>
      <c r="AG1799" s="91" t="str">
        <f>IF(IFERROR(SEARCH(AG$6,$D1799),0)&gt;0,TRIM(VLOOKUP(AG$6,'Lifeline-Capability XWalk'!$F$6:$G$38,2,FALSE)),"")</f>
        <v/>
      </c>
      <c r="AH1799" s="91" t="str">
        <f>IF(IFERROR(SEARCH(AH$6,$D1799),0)&gt;0,TRIM(VLOOKUP(AH$6,'Lifeline-Capability XWalk'!$F$6:$G$38,2,FALSE)),"")</f>
        <v/>
      </c>
      <c r="AI1799" s="91" t="str">
        <f>IF(IFERROR(SEARCH(AI$6,$D1799),0)&gt;0,TRIM(VLOOKUP(AI$6,'Lifeline-Capability XWalk'!$F$6:$G$38,2,FALSE)),"")</f>
        <v/>
      </c>
      <c r="AJ1799" s="91" t="str">
        <f>IF(IFERROR(SEARCH(AJ$6,$D1799),0)&gt;0,TRIM(VLOOKUP(AJ$6,'Lifeline-Capability XWalk'!$F$6:$G$38,2,FALSE)),"")</f>
        <v/>
      </c>
      <c r="AK1799" s="91" t="str">
        <f>IF(IFERROR(SEARCH(AK$6,$D1799),0)&gt;0,TRIM(VLOOKUP(AK$6,'Lifeline-Capability XWalk'!$F$6:$G$38,2,FALSE)),"")</f>
        <v/>
      </c>
      <c r="AL1799" s="92" t="str">
        <f>IF(IFERROR(SEARCH(AL$6,$D1799),0)&gt;0,TRIM(VLOOKUP(AL$6,'Lifeline-Capability XWalk'!$F$6:$G$38,2,FALSE)),"")</f>
        <v/>
      </c>
      <c r="AM1799" s="24" t="str">
        <f t="shared" si="109"/>
        <v/>
      </c>
      <c r="AN1799" s="24" t="str">
        <f t="shared" si="109"/>
        <v/>
      </c>
      <c r="AO1799" s="24" t="str">
        <f t="shared" si="109"/>
        <v/>
      </c>
      <c r="AP1799" s="24" t="str">
        <f t="shared" si="109"/>
        <v/>
      </c>
      <c r="AQ1799" s="24" t="str">
        <f t="shared" si="109"/>
        <v>Communications</v>
      </c>
      <c r="AR1799" s="24" t="str">
        <f t="shared" si="109"/>
        <v/>
      </c>
      <c r="AS1799" s="24" t="str">
        <f t="shared" si="109"/>
        <v/>
      </c>
      <c r="AT1799" s="24" t="str">
        <f t="shared" si="109"/>
        <v/>
      </c>
      <c r="AU1799" s="24" t="str">
        <f t="shared" si="109"/>
        <v/>
      </c>
    </row>
    <row r="1800" spans="1:47" ht="32.1" customHeight="1" x14ac:dyDescent="0.2">
      <c r="A1800" s="143" t="s">
        <v>1112</v>
      </c>
      <c r="B1800" s="144" t="s">
        <v>1117</v>
      </c>
      <c r="C1800" s="144" t="s">
        <v>2249</v>
      </c>
      <c r="D1800" s="124" t="s">
        <v>1521</v>
      </c>
      <c r="E1800" s="64" t="str">
        <f t="shared" si="119"/>
        <v>Health and Medical, Communications</v>
      </c>
      <c r="F1800" s="70" t="s">
        <v>2214</v>
      </c>
      <c r="G1800" s="90" t="str">
        <f>IF(IFERROR(SEARCH(G$6,$D1800),0)&gt;0,TRIM(VLOOKUP(G$6,'Lifeline-Capability XWalk'!$F$6:$G$38,2,FALSE)),"")</f>
        <v/>
      </c>
      <c r="H1800" s="91" t="str">
        <f>IF(IFERROR(SEARCH(H$6,$D1800),0)&gt;0,TRIM(VLOOKUP(H$6,'Lifeline-Capability XWalk'!$F$6:$G$38,2,FALSE)),"")</f>
        <v/>
      </c>
      <c r="I1800" s="91" t="str">
        <f>IF(IFERROR(SEARCH(I$6,$D1800),0)&gt;0,TRIM(VLOOKUP(I$6,'Lifeline-Capability XWalk'!$F$6:$G$38,2,FALSE)),"")</f>
        <v/>
      </c>
      <c r="J1800" s="91" t="str">
        <f>IF(IFERROR(SEARCH(J$6,$D1800),0)&gt;0,TRIM(VLOOKUP(J$6,'Lifeline-Capability XWalk'!$F$6:$G$38,2,FALSE)),"")</f>
        <v/>
      </c>
      <c r="K1800" s="91" t="str">
        <f>IF(IFERROR(SEARCH(K$6,$D1800),0)&gt;0,TRIM(VLOOKUP(K$6,'Lifeline-Capability XWalk'!$F$6:$G$38,2,FALSE)),"")</f>
        <v/>
      </c>
      <c r="L1800" s="91" t="str">
        <f>IF(IFERROR(SEARCH(L$6,$D1800),0)&gt;0,TRIM(VLOOKUP(L$6,'Lifeline-Capability XWalk'!$F$6:$G$38,2,FALSE)),"")</f>
        <v/>
      </c>
      <c r="M1800" s="91" t="str">
        <f>IF(IFERROR(SEARCH(M$6,$D1800),0)&gt;0,TRIM(VLOOKUP(M$6,'Lifeline-Capability XWalk'!$F$6:$G$38,2,FALSE)),"")</f>
        <v/>
      </c>
      <c r="N1800" s="91" t="str">
        <f>IF(IFERROR(SEARCH(N$6,$D1800),0)&gt;0,TRIM(VLOOKUP(N$6,'Lifeline-Capability XWalk'!$F$6:$G$38,2,FALSE)),"")</f>
        <v/>
      </c>
      <c r="O1800" s="91" t="str">
        <f>IF(IFERROR(SEARCH(O$6,$D1800),0)&gt;0,TRIM(VLOOKUP(O$6,'Lifeline-Capability XWalk'!$F$6:$G$38,2,FALSE)),"")</f>
        <v/>
      </c>
      <c r="P1800" s="91" t="str">
        <f>IF(IFERROR(SEARCH(P$6,$D1800),0)&gt;0,TRIM(VLOOKUP(P$6,'Lifeline-Capability XWalk'!$F$6:$G$38,2,FALSE)),"")</f>
        <v/>
      </c>
      <c r="Q1800" s="91" t="str">
        <f>IF(IFERROR(SEARCH(Q$6,$D1800),0)&gt;0,TRIM(VLOOKUP(Q$6,'Lifeline-Capability XWalk'!$F$6:$G$38,2,FALSE)),"")</f>
        <v/>
      </c>
      <c r="R1800" s="91" t="str">
        <f>IF(IFERROR(SEARCH(R$6,$D1800),0)&gt;0,TRIM(VLOOKUP(R$6,'Lifeline-Capability XWalk'!$F$6:$G$38,2,FALSE)),"")</f>
        <v/>
      </c>
      <c r="S1800" s="91" t="str">
        <f>IF(IFERROR(SEARCH(S$6,$D1800),0)&gt;0,TRIM(VLOOKUP(S$6,'Lifeline-Capability XWalk'!$F$6:$G$38,2,FALSE)),"")</f>
        <v/>
      </c>
      <c r="T1800" s="91" t="str">
        <f>IF(IFERROR(SEARCH(T$6,$D1800),0)&gt;0,TRIM(VLOOKUP(T$6,'Lifeline-Capability XWalk'!$F$6:$G$38,2,FALSE)),"")</f>
        <v/>
      </c>
      <c r="U1800" s="91" t="str">
        <f>IF(IFERROR(SEARCH(U$6,$D1800),0)&gt;0,TRIM(VLOOKUP(U$6,'Lifeline-Capability XWalk'!$F$6:$G$38,2,FALSE)),"")</f>
        <v/>
      </c>
      <c r="V1800" s="91" t="str">
        <f>IF(IFERROR(SEARCH(V$6,$D1800),0)&gt;0,TRIM(VLOOKUP(V$6,'Lifeline-Capability XWalk'!$F$6:$G$38,2,FALSE)),"")</f>
        <v/>
      </c>
      <c r="W1800" s="91" t="str">
        <f>IF(IFERROR(SEARCH(W$6,$D1800),0)&gt;0,TRIM(VLOOKUP(W$6,'Lifeline-Capability XWalk'!$F$6:$G$38,2,FALSE)),"")</f>
        <v/>
      </c>
      <c r="X1800" s="91" t="str">
        <f>IF(IFERROR(SEARCH(X$6,$D1800),0)&gt;0,TRIM(VLOOKUP(X$6,'Lifeline-Capability XWalk'!$F$6:$G$38,2,FALSE)),"")</f>
        <v/>
      </c>
      <c r="Y1800" s="91" t="str">
        <f>IF(IFERROR(SEARCH(Y$6,$D1800),0)&gt;0,TRIM(VLOOKUP(Y$6,'Lifeline-Capability XWalk'!$F$6:$G$38,2,FALSE)),"")</f>
        <v/>
      </c>
      <c r="Z1800" s="91" t="str">
        <f>IF(IFERROR(SEARCH(Z$6,$D1800),0)&gt;0,TRIM(VLOOKUP(Z$6,'Lifeline-Capability XWalk'!$F$6:$G$38,2,FALSE)),"")</f>
        <v/>
      </c>
      <c r="AA1800" s="91" t="str">
        <f>IF(IFERROR(SEARCH(AA$6,$D1800),0)&gt;0,TRIM(VLOOKUP(AA$6,'Lifeline-Capability XWalk'!$F$6:$G$38,2,FALSE)),"")</f>
        <v>Communications</v>
      </c>
      <c r="AB1800" s="91" t="str">
        <f>IF(IFERROR(SEARCH(AB$6,$D1800),0)&gt;0,TRIM(VLOOKUP(AB$6,'Lifeline-Capability XWalk'!$F$6:$G$38,2,FALSE)),"")</f>
        <v>Communications</v>
      </c>
      <c r="AC1800" s="91" t="str">
        <f>IF(IFERROR(SEARCH(AC$6,$D1800),0)&gt;0,TRIM(VLOOKUP(AC$6,'Lifeline-Capability XWalk'!$F$6:$G$38,2,FALSE)),"")</f>
        <v/>
      </c>
      <c r="AD1800" s="91" t="str">
        <f>IF(IFERROR(SEARCH(AD$6,$D1800),0)&gt;0,TRIM(VLOOKUP(AD$6,'Lifeline-Capability XWalk'!$F$6:$G$38,2,FALSE)),"")</f>
        <v/>
      </c>
      <c r="AE1800" s="91" t="str">
        <f>IF(IFERROR(SEARCH(AE$6,$D1800),0)&gt;0,TRIM(VLOOKUP(AE$6,'Lifeline-Capability XWalk'!$F$6:$G$38,2,FALSE)),"")</f>
        <v>Health and Medical</v>
      </c>
      <c r="AF1800" s="91" t="str">
        <f>IF(IFERROR(SEARCH(AF$6,$D1800),0)&gt;0,TRIM(VLOOKUP(AF$6,'Lifeline-Capability XWalk'!$F$6:$G$38,2,FALSE)),"")</f>
        <v/>
      </c>
      <c r="AG1800" s="91" t="str">
        <f>IF(IFERROR(SEARCH(AG$6,$D1800),0)&gt;0,TRIM(VLOOKUP(AG$6,'Lifeline-Capability XWalk'!$F$6:$G$38,2,FALSE)),"")</f>
        <v/>
      </c>
      <c r="AH1800" s="91" t="str">
        <f>IF(IFERROR(SEARCH(AH$6,$D1800),0)&gt;0,TRIM(VLOOKUP(AH$6,'Lifeline-Capability XWalk'!$F$6:$G$38,2,FALSE)),"")</f>
        <v/>
      </c>
      <c r="AI1800" s="91" t="str">
        <f>IF(IFERROR(SEARCH(AI$6,$D1800),0)&gt;0,TRIM(VLOOKUP(AI$6,'Lifeline-Capability XWalk'!$F$6:$G$38,2,FALSE)),"")</f>
        <v/>
      </c>
      <c r="AJ1800" s="91" t="str">
        <f>IF(IFERROR(SEARCH(AJ$6,$D1800),0)&gt;0,TRIM(VLOOKUP(AJ$6,'Lifeline-Capability XWalk'!$F$6:$G$38,2,FALSE)),"")</f>
        <v/>
      </c>
      <c r="AK1800" s="91" t="str">
        <f>IF(IFERROR(SEARCH(AK$6,$D1800),0)&gt;0,TRIM(VLOOKUP(AK$6,'Lifeline-Capability XWalk'!$F$6:$G$38,2,FALSE)),"")</f>
        <v/>
      </c>
      <c r="AL1800" s="92" t="str">
        <f>IF(IFERROR(SEARCH(AL$6,$D1800),0)&gt;0,TRIM(VLOOKUP(AL$6,'Lifeline-Capability XWalk'!$F$6:$G$38,2,FALSE)),"")</f>
        <v/>
      </c>
      <c r="AM1800" s="24" t="str">
        <f t="shared" si="109"/>
        <v/>
      </c>
      <c r="AN1800" s="24" t="str">
        <f t="shared" si="109"/>
        <v/>
      </c>
      <c r="AO1800" s="24" t="str">
        <f t="shared" si="109"/>
        <v>Health and Medical</v>
      </c>
      <c r="AP1800" s="24" t="str">
        <f t="shared" si="109"/>
        <v/>
      </c>
      <c r="AQ1800" s="24" t="str">
        <f t="shared" si="109"/>
        <v>Communications</v>
      </c>
      <c r="AR1800" s="24" t="str">
        <f t="shared" si="109"/>
        <v/>
      </c>
      <c r="AS1800" s="24" t="str">
        <f t="shared" si="109"/>
        <v/>
      </c>
      <c r="AT1800" s="24" t="str">
        <f t="shared" si="109"/>
        <v/>
      </c>
      <c r="AU1800" s="24" t="str">
        <f t="shared" si="109"/>
        <v/>
      </c>
    </row>
    <row r="1801" spans="1:47" ht="32.1" customHeight="1" x14ac:dyDescent="0.2">
      <c r="A1801" s="143" t="s">
        <v>1112</v>
      </c>
      <c r="B1801" s="144" t="s">
        <v>1117</v>
      </c>
      <c r="C1801" s="144" t="s">
        <v>2249</v>
      </c>
      <c r="D1801" s="124" t="s">
        <v>1521</v>
      </c>
      <c r="E1801" s="64" t="str">
        <f t="shared" si="119"/>
        <v>Health and Medical, Communications</v>
      </c>
      <c r="F1801" s="70" t="s">
        <v>2215</v>
      </c>
      <c r="G1801" s="90" t="str">
        <f>IF(IFERROR(SEARCH(G$6,$D1801),0)&gt;0,TRIM(VLOOKUP(G$6,'Lifeline-Capability XWalk'!$F$6:$G$38,2,FALSE)),"")</f>
        <v/>
      </c>
      <c r="H1801" s="91" t="str">
        <f>IF(IFERROR(SEARCH(H$6,$D1801),0)&gt;0,TRIM(VLOOKUP(H$6,'Lifeline-Capability XWalk'!$F$6:$G$38,2,FALSE)),"")</f>
        <v/>
      </c>
      <c r="I1801" s="91" t="str">
        <f>IF(IFERROR(SEARCH(I$6,$D1801),0)&gt;0,TRIM(VLOOKUP(I$6,'Lifeline-Capability XWalk'!$F$6:$G$38,2,FALSE)),"")</f>
        <v/>
      </c>
      <c r="J1801" s="91" t="str">
        <f>IF(IFERROR(SEARCH(J$6,$D1801),0)&gt;0,TRIM(VLOOKUP(J$6,'Lifeline-Capability XWalk'!$F$6:$G$38,2,FALSE)),"")</f>
        <v/>
      </c>
      <c r="K1801" s="91" t="str">
        <f>IF(IFERROR(SEARCH(K$6,$D1801),0)&gt;0,TRIM(VLOOKUP(K$6,'Lifeline-Capability XWalk'!$F$6:$G$38,2,FALSE)),"")</f>
        <v/>
      </c>
      <c r="L1801" s="91" t="str">
        <f>IF(IFERROR(SEARCH(L$6,$D1801),0)&gt;0,TRIM(VLOOKUP(L$6,'Lifeline-Capability XWalk'!$F$6:$G$38,2,FALSE)),"")</f>
        <v/>
      </c>
      <c r="M1801" s="91" t="str">
        <f>IF(IFERROR(SEARCH(M$6,$D1801),0)&gt;0,TRIM(VLOOKUP(M$6,'Lifeline-Capability XWalk'!$F$6:$G$38,2,FALSE)),"")</f>
        <v/>
      </c>
      <c r="N1801" s="91" t="str">
        <f>IF(IFERROR(SEARCH(N$6,$D1801),0)&gt;0,TRIM(VLOOKUP(N$6,'Lifeline-Capability XWalk'!$F$6:$G$38,2,FALSE)),"")</f>
        <v/>
      </c>
      <c r="O1801" s="91" t="str">
        <f>IF(IFERROR(SEARCH(O$6,$D1801),0)&gt;0,TRIM(VLOOKUP(O$6,'Lifeline-Capability XWalk'!$F$6:$G$38,2,FALSE)),"")</f>
        <v/>
      </c>
      <c r="P1801" s="91" t="str">
        <f>IF(IFERROR(SEARCH(P$6,$D1801),0)&gt;0,TRIM(VLOOKUP(P$6,'Lifeline-Capability XWalk'!$F$6:$G$38,2,FALSE)),"")</f>
        <v/>
      </c>
      <c r="Q1801" s="91" t="str">
        <f>IF(IFERROR(SEARCH(Q$6,$D1801),0)&gt;0,TRIM(VLOOKUP(Q$6,'Lifeline-Capability XWalk'!$F$6:$G$38,2,FALSE)),"")</f>
        <v/>
      </c>
      <c r="R1801" s="91" t="str">
        <f>IF(IFERROR(SEARCH(R$6,$D1801),0)&gt;0,TRIM(VLOOKUP(R$6,'Lifeline-Capability XWalk'!$F$6:$G$38,2,FALSE)),"")</f>
        <v/>
      </c>
      <c r="S1801" s="91" t="str">
        <f>IF(IFERROR(SEARCH(S$6,$D1801),0)&gt;0,TRIM(VLOOKUP(S$6,'Lifeline-Capability XWalk'!$F$6:$G$38,2,FALSE)),"")</f>
        <v/>
      </c>
      <c r="T1801" s="91" t="str">
        <f>IF(IFERROR(SEARCH(T$6,$D1801),0)&gt;0,TRIM(VLOOKUP(T$6,'Lifeline-Capability XWalk'!$F$6:$G$38,2,FALSE)),"")</f>
        <v/>
      </c>
      <c r="U1801" s="91" t="str">
        <f>IF(IFERROR(SEARCH(U$6,$D1801),0)&gt;0,TRIM(VLOOKUP(U$6,'Lifeline-Capability XWalk'!$F$6:$G$38,2,FALSE)),"")</f>
        <v/>
      </c>
      <c r="V1801" s="91" t="str">
        <f>IF(IFERROR(SEARCH(V$6,$D1801),0)&gt;0,TRIM(VLOOKUP(V$6,'Lifeline-Capability XWalk'!$F$6:$G$38,2,FALSE)),"")</f>
        <v/>
      </c>
      <c r="W1801" s="91" t="str">
        <f>IF(IFERROR(SEARCH(W$6,$D1801),0)&gt;0,TRIM(VLOOKUP(W$6,'Lifeline-Capability XWalk'!$F$6:$G$38,2,FALSE)),"")</f>
        <v/>
      </c>
      <c r="X1801" s="91" t="str">
        <f>IF(IFERROR(SEARCH(X$6,$D1801),0)&gt;0,TRIM(VLOOKUP(X$6,'Lifeline-Capability XWalk'!$F$6:$G$38,2,FALSE)),"")</f>
        <v/>
      </c>
      <c r="Y1801" s="91" t="str">
        <f>IF(IFERROR(SEARCH(Y$6,$D1801),0)&gt;0,TRIM(VLOOKUP(Y$6,'Lifeline-Capability XWalk'!$F$6:$G$38,2,FALSE)),"")</f>
        <v/>
      </c>
      <c r="Z1801" s="91" t="str">
        <f>IF(IFERROR(SEARCH(Z$6,$D1801),0)&gt;0,TRIM(VLOOKUP(Z$6,'Lifeline-Capability XWalk'!$F$6:$G$38,2,FALSE)),"")</f>
        <v/>
      </c>
      <c r="AA1801" s="91" t="str">
        <f>IF(IFERROR(SEARCH(AA$6,$D1801),0)&gt;0,TRIM(VLOOKUP(AA$6,'Lifeline-Capability XWalk'!$F$6:$G$38,2,FALSE)),"")</f>
        <v>Communications</v>
      </c>
      <c r="AB1801" s="91" t="str">
        <f>IF(IFERROR(SEARCH(AB$6,$D1801),0)&gt;0,TRIM(VLOOKUP(AB$6,'Lifeline-Capability XWalk'!$F$6:$G$38,2,FALSE)),"")</f>
        <v>Communications</v>
      </c>
      <c r="AC1801" s="91" t="str">
        <f>IF(IFERROR(SEARCH(AC$6,$D1801),0)&gt;0,TRIM(VLOOKUP(AC$6,'Lifeline-Capability XWalk'!$F$6:$G$38,2,FALSE)),"")</f>
        <v/>
      </c>
      <c r="AD1801" s="91" t="str">
        <f>IF(IFERROR(SEARCH(AD$6,$D1801),0)&gt;0,TRIM(VLOOKUP(AD$6,'Lifeline-Capability XWalk'!$F$6:$G$38,2,FALSE)),"")</f>
        <v/>
      </c>
      <c r="AE1801" s="91" t="str">
        <f>IF(IFERROR(SEARCH(AE$6,$D1801),0)&gt;0,TRIM(VLOOKUP(AE$6,'Lifeline-Capability XWalk'!$F$6:$G$38,2,FALSE)),"")</f>
        <v>Health and Medical</v>
      </c>
      <c r="AF1801" s="91" t="str">
        <f>IF(IFERROR(SEARCH(AF$6,$D1801),0)&gt;0,TRIM(VLOOKUP(AF$6,'Lifeline-Capability XWalk'!$F$6:$G$38,2,FALSE)),"")</f>
        <v/>
      </c>
      <c r="AG1801" s="91" t="str">
        <f>IF(IFERROR(SEARCH(AG$6,$D1801),0)&gt;0,TRIM(VLOOKUP(AG$6,'Lifeline-Capability XWalk'!$F$6:$G$38,2,FALSE)),"")</f>
        <v/>
      </c>
      <c r="AH1801" s="91" t="str">
        <f>IF(IFERROR(SEARCH(AH$6,$D1801),0)&gt;0,TRIM(VLOOKUP(AH$6,'Lifeline-Capability XWalk'!$F$6:$G$38,2,FALSE)),"")</f>
        <v/>
      </c>
      <c r="AI1801" s="91" t="str">
        <f>IF(IFERROR(SEARCH(AI$6,$D1801),0)&gt;0,TRIM(VLOOKUP(AI$6,'Lifeline-Capability XWalk'!$F$6:$G$38,2,FALSE)),"")</f>
        <v/>
      </c>
      <c r="AJ1801" s="91" t="str">
        <f>IF(IFERROR(SEARCH(AJ$6,$D1801),0)&gt;0,TRIM(VLOOKUP(AJ$6,'Lifeline-Capability XWalk'!$F$6:$G$38,2,FALSE)),"")</f>
        <v/>
      </c>
      <c r="AK1801" s="91" t="str">
        <f>IF(IFERROR(SEARCH(AK$6,$D1801),0)&gt;0,TRIM(VLOOKUP(AK$6,'Lifeline-Capability XWalk'!$F$6:$G$38,2,FALSE)),"")</f>
        <v/>
      </c>
      <c r="AL1801" s="92" t="str">
        <f>IF(IFERROR(SEARCH(AL$6,$D1801),0)&gt;0,TRIM(VLOOKUP(AL$6,'Lifeline-Capability XWalk'!$F$6:$G$38,2,FALSE)),"")</f>
        <v/>
      </c>
      <c r="AM1801" s="24" t="str">
        <f t="shared" si="109"/>
        <v/>
      </c>
      <c r="AN1801" s="24" t="str">
        <f t="shared" si="109"/>
        <v/>
      </c>
      <c r="AO1801" s="24" t="str">
        <f t="shared" ref="AO1801:AU1801" si="120">IF(COUNTIF($G1801:$AL1801,AO$6)&gt;0,AO$6,"")</f>
        <v>Health and Medical</v>
      </c>
      <c r="AP1801" s="24" t="str">
        <f t="shared" si="120"/>
        <v/>
      </c>
      <c r="AQ1801" s="24" t="str">
        <f t="shared" si="120"/>
        <v>Communications</v>
      </c>
      <c r="AR1801" s="24" t="str">
        <f t="shared" si="120"/>
        <v/>
      </c>
      <c r="AS1801" s="24" t="str">
        <f t="shared" si="120"/>
        <v/>
      </c>
      <c r="AT1801" s="24" t="str">
        <f t="shared" si="120"/>
        <v/>
      </c>
      <c r="AU1801" s="24" t="str">
        <f t="shared" si="120"/>
        <v/>
      </c>
    </row>
    <row r="1802" spans="1:47" ht="32.1" customHeight="1" x14ac:dyDescent="0.2">
      <c r="A1802" s="143" t="s">
        <v>1112</v>
      </c>
      <c r="B1802" s="144" t="s">
        <v>1314</v>
      </c>
      <c r="C1802" s="144" t="s">
        <v>2249</v>
      </c>
      <c r="D1802" s="124" t="s">
        <v>2226</v>
      </c>
      <c r="E1802" s="135"/>
      <c r="F1802" s="70" t="s">
        <v>2216</v>
      </c>
      <c r="G1802" s="136"/>
      <c r="AM1802" s="55" t="str">
        <f t="shared" si="109"/>
        <v/>
      </c>
      <c r="AN1802" s="55" t="str">
        <f t="shared" si="110"/>
        <v/>
      </c>
      <c r="AO1802" s="55" t="str">
        <f t="shared" si="111"/>
        <v/>
      </c>
      <c r="AP1802" s="55" t="str">
        <f t="shared" si="112"/>
        <v/>
      </c>
      <c r="AQ1802" s="55" t="str">
        <f t="shared" si="113"/>
        <v/>
      </c>
      <c r="AR1802" s="55" t="str">
        <f t="shared" si="114"/>
        <v/>
      </c>
      <c r="AS1802" s="55" t="str">
        <f t="shared" si="115"/>
        <v/>
      </c>
      <c r="AT1802" s="55" t="str">
        <f t="shared" si="116"/>
        <v/>
      </c>
      <c r="AU1802" s="55" t="str">
        <f t="shared" si="117"/>
        <v/>
      </c>
    </row>
    <row r="1803" spans="1:47" ht="32.1" customHeight="1" x14ac:dyDescent="0.2">
      <c r="A1803" s="143" t="s">
        <v>1114</v>
      </c>
      <c r="B1803" s="144" t="s">
        <v>1313</v>
      </c>
      <c r="C1803" s="144" t="s">
        <v>2249</v>
      </c>
      <c r="D1803" s="124" t="s">
        <v>2230</v>
      </c>
      <c r="E1803" s="64" t="str">
        <f t="shared" ref="E1803" si="121">IF(AU1803=AU$6,AU$6,_xlfn.TEXTJOIN(", ",TRUE,_xlfn.UNIQUE(AM1803:AT1803)))</f>
        <v>Communications</v>
      </c>
      <c r="F1803" s="70" t="s">
        <v>2217</v>
      </c>
      <c r="G1803" s="90" t="str">
        <f>IF(IFERROR(SEARCH(G$6,$D1803),0)&gt;0,TRIM(VLOOKUP(G$6,'Lifeline-Capability XWalk'!$F$6:$G$38,2,FALSE)),"")</f>
        <v/>
      </c>
      <c r="H1803" s="91" t="str">
        <f>IF(IFERROR(SEARCH(H$6,$D1803),0)&gt;0,TRIM(VLOOKUP(H$6,'Lifeline-Capability XWalk'!$F$6:$G$38,2,FALSE)),"")</f>
        <v/>
      </c>
      <c r="I1803" s="91" t="str">
        <f>IF(IFERROR(SEARCH(I$6,$D1803),0)&gt;0,TRIM(VLOOKUP(I$6,'Lifeline-Capability XWalk'!$F$6:$G$38,2,FALSE)),"")</f>
        <v/>
      </c>
      <c r="J1803" s="91" t="str">
        <f>IF(IFERROR(SEARCH(J$6,$D1803),0)&gt;0,TRIM(VLOOKUP(J$6,'Lifeline-Capability XWalk'!$F$6:$G$38,2,FALSE)),"")</f>
        <v/>
      </c>
      <c r="K1803" s="91" t="str">
        <f>IF(IFERROR(SEARCH(K$6,$D1803),0)&gt;0,TRIM(VLOOKUP(K$6,'Lifeline-Capability XWalk'!$F$6:$G$38,2,FALSE)),"")</f>
        <v/>
      </c>
      <c r="L1803" s="91" t="str">
        <f>IF(IFERROR(SEARCH(L$6,$D1803),0)&gt;0,TRIM(VLOOKUP(L$6,'Lifeline-Capability XWalk'!$F$6:$G$38,2,FALSE)),"")</f>
        <v/>
      </c>
      <c r="M1803" s="91" t="str">
        <f>IF(IFERROR(SEARCH(M$6,$D1803),0)&gt;0,TRIM(VLOOKUP(M$6,'Lifeline-Capability XWalk'!$F$6:$G$38,2,FALSE)),"")</f>
        <v/>
      </c>
      <c r="N1803" s="91" t="str">
        <f>IF(IFERROR(SEARCH(N$6,$D1803),0)&gt;0,TRIM(VLOOKUP(N$6,'Lifeline-Capability XWalk'!$F$6:$G$38,2,FALSE)),"")</f>
        <v/>
      </c>
      <c r="O1803" s="91" t="str">
        <f>IF(IFERROR(SEARCH(O$6,$D1803),0)&gt;0,TRIM(VLOOKUP(O$6,'Lifeline-Capability XWalk'!$F$6:$G$38,2,FALSE)),"")</f>
        <v/>
      </c>
      <c r="P1803" s="91" t="str">
        <f>IF(IFERROR(SEARCH(P$6,$D1803),0)&gt;0,TRIM(VLOOKUP(P$6,'Lifeline-Capability XWalk'!$F$6:$G$38,2,FALSE)),"")</f>
        <v/>
      </c>
      <c r="Q1803" s="91" t="str">
        <f>IF(IFERROR(SEARCH(Q$6,$D1803),0)&gt;0,TRIM(VLOOKUP(Q$6,'Lifeline-Capability XWalk'!$F$6:$G$38,2,FALSE)),"")</f>
        <v/>
      </c>
      <c r="R1803" s="91" t="str">
        <f>IF(IFERROR(SEARCH(R$6,$D1803),0)&gt;0,TRIM(VLOOKUP(R$6,'Lifeline-Capability XWalk'!$F$6:$G$38,2,FALSE)),"")</f>
        <v/>
      </c>
      <c r="S1803" s="91" t="str">
        <f>IF(IFERROR(SEARCH(S$6,$D1803),0)&gt;0,TRIM(VLOOKUP(S$6,'Lifeline-Capability XWalk'!$F$6:$G$38,2,FALSE)),"")</f>
        <v/>
      </c>
      <c r="T1803" s="91" t="str">
        <f>IF(IFERROR(SEARCH(T$6,$D1803),0)&gt;0,TRIM(VLOOKUP(T$6,'Lifeline-Capability XWalk'!$F$6:$G$38,2,FALSE)),"")</f>
        <v/>
      </c>
      <c r="U1803" s="91" t="str">
        <f>IF(IFERROR(SEARCH(U$6,$D1803),0)&gt;0,TRIM(VLOOKUP(U$6,'Lifeline-Capability XWalk'!$F$6:$G$38,2,FALSE)),"")</f>
        <v/>
      </c>
      <c r="V1803" s="91" t="str">
        <f>IF(IFERROR(SEARCH(V$6,$D1803),0)&gt;0,TRIM(VLOOKUP(V$6,'Lifeline-Capability XWalk'!$F$6:$G$38,2,FALSE)),"")</f>
        <v/>
      </c>
      <c r="W1803" s="91" t="str">
        <f>IF(IFERROR(SEARCH(W$6,$D1803),0)&gt;0,TRIM(VLOOKUP(W$6,'Lifeline-Capability XWalk'!$F$6:$G$38,2,FALSE)),"")</f>
        <v/>
      </c>
      <c r="X1803" s="91" t="str">
        <f>IF(IFERROR(SEARCH(X$6,$D1803),0)&gt;0,TRIM(VLOOKUP(X$6,'Lifeline-Capability XWalk'!$F$6:$G$38,2,FALSE)),"")</f>
        <v/>
      </c>
      <c r="Y1803" s="91" t="str">
        <f>IF(IFERROR(SEARCH(Y$6,$D1803),0)&gt;0,TRIM(VLOOKUP(Y$6,'Lifeline-Capability XWalk'!$F$6:$G$38,2,FALSE)),"")</f>
        <v/>
      </c>
      <c r="Z1803" s="91" t="str">
        <f>IF(IFERROR(SEARCH(Z$6,$D1803),0)&gt;0,TRIM(VLOOKUP(Z$6,'Lifeline-Capability XWalk'!$F$6:$G$38,2,FALSE)),"")</f>
        <v/>
      </c>
      <c r="AA1803" s="91" t="str">
        <f>IF(IFERROR(SEARCH(AA$6,$D1803),0)&gt;0,TRIM(VLOOKUP(AA$6,'Lifeline-Capability XWalk'!$F$6:$G$38,2,FALSE)),"")</f>
        <v/>
      </c>
      <c r="AB1803" s="91" t="str">
        <f>IF(IFERROR(SEARCH(AB$6,$D1803),0)&gt;0,TRIM(VLOOKUP(AB$6,'Lifeline-Capability XWalk'!$F$6:$G$38,2,FALSE)),"")</f>
        <v>Communications</v>
      </c>
      <c r="AC1803" s="91" t="str">
        <f>IF(IFERROR(SEARCH(AC$6,$D1803),0)&gt;0,TRIM(VLOOKUP(AC$6,'Lifeline-Capability XWalk'!$F$6:$G$38,2,FALSE)),"")</f>
        <v/>
      </c>
      <c r="AD1803" s="91" t="str">
        <f>IF(IFERROR(SEARCH(AD$6,$D1803),0)&gt;0,TRIM(VLOOKUP(AD$6,'Lifeline-Capability XWalk'!$F$6:$G$38,2,FALSE)),"")</f>
        <v/>
      </c>
      <c r="AE1803" s="91" t="str">
        <f>IF(IFERROR(SEARCH(AE$6,$D1803),0)&gt;0,TRIM(VLOOKUP(AE$6,'Lifeline-Capability XWalk'!$F$6:$G$38,2,FALSE)),"")</f>
        <v/>
      </c>
      <c r="AF1803" s="91" t="str">
        <f>IF(IFERROR(SEARCH(AF$6,$D1803),0)&gt;0,TRIM(VLOOKUP(AF$6,'Lifeline-Capability XWalk'!$F$6:$G$38,2,FALSE)),"")</f>
        <v/>
      </c>
      <c r="AG1803" s="91" t="str">
        <f>IF(IFERROR(SEARCH(AG$6,$D1803),0)&gt;0,TRIM(VLOOKUP(AG$6,'Lifeline-Capability XWalk'!$F$6:$G$38,2,FALSE)),"")</f>
        <v/>
      </c>
      <c r="AH1803" s="91" t="str">
        <f>IF(IFERROR(SEARCH(AH$6,$D1803),0)&gt;0,TRIM(VLOOKUP(AH$6,'Lifeline-Capability XWalk'!$F$6:$G$38,2,FALSE)),"")</f>
        <v/>
      </c>
      <c r="AI1803" s="91" t="str">
        <f>IF(IFERROR(SEARCH(AI$6,$D1803),0)&gt;0,TRIM(VLOOKUP(AI$6,'Lifeline-Capability XWalk'!$F$6:$G$38,2,FALSE)),"")</f>
        <v/>
      </c>
      <c r="AJ1803" s="91" t="str">
        <f>IF(IFERROR(SEARCH(AJ$6,$D1803),0)&gt;0,TRIM(VLOOKUP(AJ$6,'Lifeline-Capability XWalk'!$F$6:$G$38,2,FALSE)),"")</f>
        <v/>
      </c>
      <c r="AK1803" s="91" t="str">
        <f>IF(IFERROR(SEARCH(AK$6,$D1803),0)&gt;0,TRIM(VLOOKUP(AK$6,'Lifeline-Capability XWalk'!$F$6:$G$38,2,FALSE)),"")</f>
        <v/>
      </c>
      <c r="AL1803" s="92" t="str">
        <f>IF(IFERROR(SEARCH(AL$6,$D1803),0)&gt;0,TRIM(VLOOKUP(AL$6,'Lifeline-Capability XWalk'!$F$6:$G$38,2,FALSE)),"")</f>
        <v/>
      </c>
      <c r="AM1803" s="24" t="str">
        <f t="shared" ref="AM1803:AU1803" si="122">IF(COUNTIF($G1803:$AL1803,AM$6)&gt;0,AM$6,"")</f>
        <v/>
      </c>
      <c r="AN1803" s="24" t="str">
        <f t="shared" si="122"/>
        <v/>
      </c>
      <c r="AO1803" s="24" t="str">
        <f t="shared" si="122"/>
        <v/>
      </c>
      <c r="AP1803" s="24" t="str">
        <f t="shared" si="122"/>
        <v/>
      </c>
      <c r="AQ1803" s="24" t="str">
        <f t="shared" si="122"/>
        <v>Communications</v>
      </c>
      <c r="AR1803" s="24" t="str">
        <f t="shared" si="122"/>
        <v/>
      </c>
      <c r="AS1803" s="24" t="str">
        <f t="shared" si="122"/>
        <v/>
      </c>
      <c r="AT1803" s="24" t="str">
        <f t="shared" si="122"/>
        <v/>
      </c>
      <c r="AU1803" s="24" t="str">
        <f t="shared" si="122"/>
        <v/>
      </c>
    </row>
    <row r="1804" spans="1:47" ht="32.1" customHeight="1" x14ac:dyDescent="0.2">
      <c r="A1804" s="143" t="s">
        <v>1112</v>
      </c>
      <c r="B1804" s="144" t="s">
        <v>1314</v>
      </c>
      <c r="C1804" s="144" t="s">
        <v>2249</v>
      </c>
      <c r="D1804" s="124" t="s">
        <v>2226</v>
      </c>
      <c r="E1804" s="135"/>
      <c r="F1804" s="70" t="s">
        <v>2218</v>
      </c>
      <c r="G1804" s="136"/>
      <c r="AM1804" s="55" t="str">
        <f t="shared" si="109"/>
        <v/>
      </c>
      <c r="AN1804" s="55" t="str">
        <f t="shared" si="110"/>
        <v/>
      </c>
      <c r="AO1804" s="55" t="str">
        <f t="shared" si="111"/>
        <v/>
      </c>
      <c r="AP1804" s="55" t="str">
        <f t="shared" si="112"/>
        <v/>
      </c>
      <c r="AQ1804" s="55" t="str">
        <f t="shared" si="113"/>
        <v/>
      </c>
      <c r="AR1804" s="55" t="str">
        <f t="shared" si="114"/>
        <v/>
      </c>
      <c r="AS1804" s="55" t="str">
        <f t="shared" si="115"/>
        <v/>
      </c>
      <c r="AT1804" s="55" t="str">
        <f t="shared" si="116"/>
        <v/>
      </c>
      <c r="AU1804" s="55" t="str">
        <f t="shared" si="117"/>
        <v/>
      </c>
    </row>
    <row r="1805" spans="1:47" ht="32.1" customHeight="1" x14ac:dyDescent="0.2">
      <c r="A1805" s="143" t="s">
        <v>1114</v>
      </c>
      <c r="B1805" s="144" t="s">
        <v>1313</v>
      </c>
      <c r="C1805" s="144" t="s">
        <v>1082</v>
      </c>
      <c r="D1805" s="124" t="s">
        <v>2230</v>
      </c>
      <c r="E1805" s="64" t="str">
        <f t="shared" ref="E1805:E1811" si="123">IF(AU1805=AU$6,AU$6,_xlfn.TEXTJOIN(", ",TRUE,_xlfn.UNIQUE(AM1805:AT1805)))</f>
        <v>Communications</v>
      </c>
      <c r="F1805" s="70" t="s">
        <v>2219</v>
      </c>
      <c r="G1805" s="90" t="str">
        <f>IF(IFERROR(SEARCH(G$6,$D1805),0)&gt;0,TRIM(VLOOKUP(G$6,'Lifeline-Capability XWalk'!$F$6:$G$38,2,FALSE)),"")</f>
        <v/>
      </c>
      <c r="H1805" s="91" t="str">
        <f>IF(IFERROR(SEARCH(H$6,$D1805),0)&gt;0,TRIM(VLOOKUP(H$6,'Lifeline-Capability XWalk'!$F$6:$G$38,2,FALSE)),"")</f>
        <v/>
      </c>
      <c r="I1805" s="91" t="str">
        <f>IF(IFERROR(SEARCH(I$6,$D1805),0)&gt;0,TRIM(VLOOKUP(I$6,'Lifeline-Capability XWalk'!$F$6:$G$38,2,FALSE)),"")</f>
        <v/>
      </c>
      <c r="J1805" s="91" t="str">
        <f>IF(IFERROR(SEARCH(J$6,$D1805),0)&gt;0,TRIM(VLOOKUP(J$6,'Lifeline-Capability XWalk'!$F$6:$G$38,2,FALSE)),"")</f>
        <v/>
      </c>
      <c r="K1805" s="91" t="str">
        <f>IF(IFERROR(SEARCH(K$6,$D1805),0)&gt;0,TRIM(VLOOKUP(K$6,'Lifeline-Capability XWalk'!$F$6:$G$38,2,FALSE)),"")</f>
        <v/>
      </c>
      <c r="L1805" s="91" t="str">
        <f>IF(IFERROR(SEARCH(L$6,$D1805),0)&gt;0,TRIM(VLOOKUP(L$6,'Lifeline-Capability XWalk'!$F$6:$G$38,2,FALSE)),"")</f>
        <v/>
      </c>
      <c r="M1805" s="91" t="str">
        <f>IF(IFERROR(SEARCH(M$6,$D1805),0)&gt;0,TRIM(VLOOKUP(M$6,'Lifeline-Capability XWalk'!$F$6:$G$38,2,FALSE)),"")</f>
        <v/>
      </c>
      <c r="N1805" s="91" t="str">
        <f>IF(IFERROR(SEARCH(N$6,$D1805),0)&gt;0,TRIM(VLOOKUP(N$6,'Lifeline-Capability XWalk'!$F$6:$G$38,2,FALSE)),"")</f>
        <v/>
      </c>
      <c r="O1805" s="91" t="str">
        <f>IF(IFERROR(SEARCH(O$6,$D1805),0)&gt;0,TRIM(VLOOKUP(O$6,'Lifeline-Capability XWalk'!$F$6:$G$38,2,FALSE)),"")</f>
        <v/>
      </c>
      <c r="P1805" s="91" t="str">
        <f>IF(IFERROR(SEARCH(P$6,$D1805),0)&gt;0,TRIM(VLOOKUP(P$6,'Lifeline-Capability XWalk'!$F$6:$G$38,2,FALSE)),"")</f>
        <v/>
      </c>
      <c r="Q1805" s="91" t="str">
        <f>IF(IFERROR(SEARCH(Q$6,$D1805),0)&gt;0,TRIM(VLOOKUP(Q$6,'Lifeline-Capability XWalk'!$F$6:$G$38,2,FALSE)),"")</f>
        <v/>
      </c>
      <c r="R1805" s="91" t="str">
        <f>IF(IFERROR(SEARCH(R$6,$D1805),0)&gt;0,TRIM(VLOOKUP(R$6,'Lifeline-Capability XWalk'!$F$6:$G$38,2,FALSE)),"")</f>
        <v/>
      </c>
      <c r="S1805" s="91" t="str">
        <f>IF(IFERROR(SEARCH(S$6,$D1805),0)&gt;0,TRIM(VLOOKUP(S$6,'Lifeline-Capability XWalk'!$F$6:$G$38,2,FALSE)),"")</f>
        <v/>
      </c>
      <c r="T1805" s="91" t="str">
        <f>IF(IFERROR(SEARCH(T$6,$D1805),0)&gt;0,TRIM(VLOOKUP(T$6,'Lifeline-Capability XWalk'!$F$6:$G$38,2,FALSE)),"")</f>
        <v/>
      </c>
      <c r="U1805" s="91" t="str">
        <f>IF(IFERROR(SEARCH(U$6,$D1805),0)&gt;0,TRIM(VLOOKUP(U$6,'Lifeline-Capability XWalk'!$F$6:$G$38,2,FALSE)),"")</f>
        <v/>
      </c>
      <c r="V1805" s="91" t="str">
        <f>IF(IFERROR(SEARCH(V$6,$D1805),0)&gt;0,TRIM(VLOOKUP(V$6,'Lifeline-Capability XWalk'!$F$6:$G$38,2,FALSE)),"")</f>
        <v/>
      </c>
      <c r="W1805" s="91" t="str">
        <f>IF(IFERROR(SEARCH(W$6,$D1805),0)&gt;0,TRIM(VLOOKUP(W$6,'Lifeline-Capability XWalk'!$F$6:$G$38,2,FALSE)),"")</f>
        <v/>
      </c>
      <c r="X1805" s="91" t="str">
        <f>IF(IFERROR(SEARCH(X$6,$D1805),0)&gt;0,TRIM(VLOOKUP(X$6,'Lifeline-Capability XWalk'!$F$6:$G$38,2,FALSE)),"")</f>
        <v/>
      </c>
      <c r="Y1805" s="91" t="str">
        <f>IF(IFERROR(SEARCH(Y$6,$D1805),0)&gt;0,TRIM(VLOOKUP(Y$6,'Lifeline-Capability XWalk'!$F$6:$G$38,2,FALSE)),"")</f>
        <v/>
      </c>
      <c r="Z1805" s="91" t="str">
        <f>IF(IFERROR(SEARCH(Z$6,$D1805),0)&gt;0,TRIM(VLOOKUP(Z$6,'Lifeline-Capability XWalk'!$F$6:$G$38,2,FALSE)),"")</f>
        <v/>
      </c>
      <c r="AA1805" s="91" t="str">
        <f>IF(IFERROR(SEARCH(AA$6,$D1805),0)&gt;0,TRIM(VLOOKUP(AA$6,'Lifeline-Capability XWalk'!$F$6:$G$38,2,FALSE)),"")</f>
        <v/>
      </c>
      <c r="AB1805" s="91" t="str">
        <f>IF(IFERROR(SEARCH(AB$6,$D1805),0)&gt;0,TRIM(VLOOKUP(AB$6,'Lifeline-Capability XWalk'!$F$6:$G$38,2,FALSE)),"")</f>
        <v>Communications</v>
      </c>
      <c r="AC1805" s="91" t="str">
        <f>IF(IFERROR(SEARCH(AC$6,$D1805),0)&gt;0,TRIM(VLOOKUP(AC$6,'Lifeline-Capability XWalk'!$F$6:$G$38,2,FALSE)),"")</f>
        <v/>
      </c>
      <c r="AD1805" s="91" t="str">
        <f>IF(IFERROR(SEARCH(AD$6,$D1805),0)&gt;0,TRIM(VLOOKUP(AD$6,'Lifeline-Capability XWalk'!$F$6:$G$38,2,FALSE)),"")</f>
        <v/>
      </c>
      <c r="AE1805" s="91" t="str">
        <f>IF(IFERROR(SEARCH(AE$6,$D1805),0)&gt;0,TRIM(VLOOKUP(AE$6,'Lifeline-Capability XWalk'!$F$6:$G$38,2,FALSE)),"")</f>
        <v/>
      </c>
      <c r="AF1805" s="91" t="str">
        <f>IF(IFERROR(SEARCH(AF$6,$D1805),0)&gt;0,TRIM(VLOOKUP(AF$6,'Lifeline-Capability XWalk'!$F$6:$G$38,2,FALSE)),"")</f>
        <v/>
      </c>
      <c r="AG1805" s="91" t="str">
        <f>IF(IFERROR(SEARCH(AG$6,$D1805),0)&gt;0,TRIM(VLOOKUP(AG$6,'Lifeline-Capability XWalk'!$F$6:$G$38,2,FALSE)),"")</f>
        <v/>
      </c>
      <c r="AH1805" s="91" t="str">
        <f>IF(IFERROR(SEARCH(AH$6,$D1805),0)&gt;0,TRIM(VLOOKUP(AH$6,'Lifeline-Capability XWalk'!$F$6:$G$38,2,FALSE)),"")</f>
        <v/>
      </c>
      <c r="AI1805" s="91" t="str">
        <f>IF(IFERROR(SEARCH(AI$6,$D1805),0)&gt;0,TRIM(VLOOKUP(AI$6,'Lifeline-Capability XWalk'!$F$6:$G$38,2,FALSE)),"")</f>
        <v/>
      </c>
      <c r="AJ1805" s="91" t="str">
        <f>IF(IFERROR(SEARCH(AJ$6,$D1805),0)&gt;0,TRIM(VLOOKUP(AJ$6,'Lifeline-Capability XWalk'!$F$6:$G$38,2,FALSE)),"")</f>
        <v/>
      </c>
      <c r="AK1805" s="91" t="str">
        <f>IF(IFERROR(SEARCH(AK$6,$D1805),0)&gt;0,TRIM(VLOOKUP(AK$6,'Lifeline-Capability XWalk'!$F$6:$G$38,2,FALSE)),"")</f>
        <v/>
      </c>
      <c r="AL1805" s="92" t="str">
        <f>IF(IFERROR(SEARCH(AL$6,$D1805),0)&gt;0,TRIM(VLOOKUP(AL$6,'Lifeline-Capability XWalk'!$F$6:$G$38,2,FALSE)),"")</f>
        <v/>
      </c>
      <c r="AM1805" s="24" t="str">
        <f t="shared" ref="AM1805:AU1811" si="124">IF(COUNTIF($G1805:$AL1805,AM$6)&gt;0,AM$6,"")</f>
        <v/>
      </c>
      <c r="AN1805" s="24" t="str">
        <f t="shared" si="124"/>
        <v/>
      </c>
      <c r="AO1805" s="24" t="str">
        <f t="shared" si="124"/>
        <v/>
      </c>
      <c r="AP1805" s="24" t="str">
        <f t="shared" si="124"/>
        <v/>
      </c>
      <c r="AQ1805" s="24" t="str">
        <f t="shared" si="124"/>
        <v>Communications</v>
      </c>
      <c r="AR1805" s="24" t="str">
        <f t="shared" si="124"/>
        <v/>
      </c>
      <c r="AS1805" s="24" t="str">
        <f t="shared" si="124"/>
        <v/>
      </c>
      <c r="AT1805" s="24" t="str">
        <f t="shared" si="124"/>
        <v/>
      </c>
      <c r="AU1805" s="24" t="str">
        <f t="shared" si="124"/>
        <v/>
      </c>
    </row>
    <row r="1806" spans="1:47" ht="32.1" customHeight="1" x14ac:dyDescent="0.2">
      <c r="A1806" s="143" t="s">
        <v>1112</v>
      </c>
      <c r="B1806" s="144" t="s">
        <v>1314</v>
      </c>
      <c r="C1806" s="144" t="s">
        <v>2249</v>
      </c>
      <c r="D1806" s="124" t="s">
        <v>2230</v>
      </c>
      <c r="E1806" s="64" t="str">
        <f t="shared" si="123"/>
        <v>Communications</v>
      </c>
      <c r="F1806" s="70" t="s">
        <v>2220</v>
      </c>
      <c r="G1806" s="90" t="str">
        <f>IF(IFERROR(SEARCH(G$6,$D1806),0)&gt;0,TRIM(VLOOKUP(G$6,'Lifeline-Capability XWalk'!$F$6:$G$38,2,FALSE)),"")</f>
        <v/>
      </c>
      <c r="H1806" s="91" t="str">
        <f>IF(IFERROR(SEARCH(H$6,$D1806),0)&gt;0,TRIM(VLOOKUP(H$6,'Lifeline-Capability XWalk'!$F$6:$G$38,2,FALSE)),"")</f>
        <v/>
      </c>
      <c r="I1806" s="91" t="str">
        <f>IF(IFERROR(SEARCH(I$6,$D1806),0)&gt;0,TRIM(VLOOKUP(I$6,'Lifeline-Capability XWalk'!$F$6:$G$38,2,FALSE)),"")</f>
        <v/>
      </c>
      <c r="J1806" s="91" t="str">
        <f>IF(IFERROR(SEARCH(J$6,$D1806),0)&gt;0,TRIM(VLOOKUP(J$6,'Lifeline-Capability XWalk'!$F$6:$G$38,2,FALSE)),"")</f>
        <v/>
      </c>
      <c r="K1806" s="91" t="str">
        <f>IF(IFERROR(SEARCH(K$6,$D1806),0)&gt;0,TRIM(VLOOKUP(K$6,'Lifeline-Capability XWalk'!$F$6:$G$38,2,FALSE)),"")</f>
        <v/>
      </c>
      <c r="L1806" s="91" t="str">
        <f>IF(IFERROR(SEARCH(L$6,$D1806),0)&gt;0,TRIM(VLOOKUP(L$6,'Lifeline-Capability XWalk'!$F$6:$G$38,2,FALSE)),"")</f>
        <v/>
      </c>
      <c r="M1806" s="91" t="str">
        <f>IF(IFERROR(SEARCH(M$6,$D1806),0)&gt;0,TRIM(VLOOKUP(M$6,'Lifeline-Capability XWalk'!$F$6:$G$38,2,FALSE)),"")</f>
        <v/>
      </c>
      <c r="N1806" s="91" t="str">
        <f>IF(IFERROR(SEARCH(N$6,$D1806),0)&gt;0,TRIM(VLOOKUP(N$6,'Lifeline-Capability XWalk'!$F$6:$G$38,2,FALSE)),"")</f>
        <v/>
      </c>
      <c r="O1806" s="91" t="str">
        <f>IF(IFERROR(SEARCH(O$6,$D1806),0)&gt;0,TRIM(VLOOKUP(O$6,'Lifeline-Capability XWalk'!$F$6:$G$38,2,FALSE)),"")</f>
        <v/>
      </c>
      <c r="P1806" s="91" t="str">
        <f>IF(IFERROR(SEARCH(P$6,$D1806),0)&gt;0,TRIM(VLOOKUP(P$6,'Lifeline-Capability XWalk'!$F$6:$G$38,2,FALSE)),"")</f>
        <v/>
      </c>
      <c r="Q1806" s="91" t="str">
        <f>IF(IFERROR(SEARCH(Q$6,$D1806),0)&gt;0,TRIM(VLOOKUP(Q$6,'Lifeline-Capability XWalk'!$F$6:$G$38,2,FALSE)),"")</f>
        <v/>
      </c>
      <c r="R1806" s="91" t="str">
        <f>IF(IFERROR(SEARCH(R$6,$D1806),0)&gt;0,TRIM(VLOOKUP(R$6,'Lifeline-Capability XWalk'!$F$6:$G$38,2,FALSE)),"")</f>
        <v/>
      </c>
      <c r="S1806" s="91" t="str">
        <f>IF(IFERROR(SEARCH(S$6,$D1806),0)&gt;0,TRIM(VLOOKUP(S$6,'Lifeline-Capability XWalk'!$F$6:$G$38,2,FALSE)),"")</f>
        <v/>
      </c>
      <c r="T1806" s="91" t="str">
        <f>IF(IFERROR(SEARCH(T$6,$D1806),0)&gt;0,TRIM(VLOOKUP(T$6,'Lifeline-Capability XWalk'!$F$6:$G$38,2,FALSE)),"")</f>
        <v/>
      </c>
      <c r="U1806" s="91" t="str">
        <f>IF(IFERROR(SEARCH(U$6,$D1806),0)&gt;0,TRIM(VLOOKUP(U$6,'Lifeline-Capability XWalk'!$F$6:$G$38,2,FALSE)),"")</f>
        <v/>
      </c>
      <c r="V1806" s="91" t="str">
        <f>IF(IFERROR(SEARCH(V$6,$D1806),0)&gt;0,TRIM(VLOOKUP(V$6,'Lifeline-Capability XWalk'!$F$6:$G$38,2,FALSE)),"")</f>
        <v/>
      </c>
      <c r="W1806" s="91" t="str">
        <f>IF(IFERROR(SEARCH(W$6,$D1806),0)&gt;0,TRIM(VLOOKUP(W$6,'Lifeline-Capability XWalk'!$F$6:$G$38,2,FALSE)),"")</f>
        <v/>
      </c>
      <c r="X1806" s="91" t="str">
        <f>IF(IFERROR(SEARCH(X$6,$D1806),0)&gt;0,TRIM(VLOOKUP(X$6,'Lifeline-Capability XWalk'!$F$6:$G$38,2,FALSE)),"")</f>
        <v/>
      </c>
      <c r="Y1806" s="91" t="str">
        <f>IF(IFERROR(SEARCH(Y$6,$D1806),0)&gt;0,TRIM(VLOOKUP(Y$6,'Lifeline-Capability XWalk'!$F$6:$G$38,2,FALSE)),"")</f>
        <v/>
      </c>
      <c r="Z1806" s="91" t="str">
        <f>IF(IFERROR(SEARCH(Z$6,$D1806),0)&gt;0,TRIM(VLOOKUP(Z$6,'Lifeline-Capability XWalk'!$F$6:$G$38,2,FALSE)),"")</f>
        <v/>
      </c>
      <c r="AA1806" s="91" t="str">
        <f>IF(IFERROR(SEARCH(AA$6,$D1806),0)&gt;0,TRIM(VLOOKUP(AA$6,'Lifeline-Capability XWalk'!$F$6:$G$38,2,FALSE)),"")</f>
        <v/>
      </c>
      <c r="AB1806" s="91" t="str">
        <f>IF(IFERROR(SEARCH(AB$6,$D1806),0)&gt;0,TRIM(VLOOKUP(AB$6,'Lifeline-Capability XWalk'!$F$6:$G$38,2,FALSE)),"")</f>
        <v>Communications</v>
      </c>
      <c r="AC1806" s="91" t="str">
        <f>IF(IFERROR(SEARCH(AC$6,$D1806),0)&gt;0,TRIM(VLOOKUP(AC$6,'Lifeline-Capability XWalk'!$F$6:$G$38,2,FALSE)),"")</f>
        <v/>
      </c>
      <c r="AD1806" s="91" t="str">
        <f>IF(IFERROR(SEARCH(AD$6,$D1806),0)&gt;0,TRIM(VLOOKUP(AD$6,'Lifeline-Capability XWalk'!$F$6:$G$38,2,FALSE)),"")</f>
        <v/>
      </c>
      <c r="AE1806" s="91" t="str">
        <f>IF(IFERROR(SEARCH(AE$6,$D1806),0)&gt;0,TRIM(VLOOKUP(AE$6,'Lifeline-Capability XWalk'!$F$6:$G$38,2,FALSE)),"")</f>
        <v/>
      </c>
      <c r="AF1806" s="91" t="str">
        <f>IF(IFERROR(SEARCH(AF$6,$D1806),0)&gt;0,TRIM(VLOOKUP(AF$6,'Lifeline-Capability XWalk'!$F$6:$G$38,2,FALSE)),"")</f>
        <v/>
      </c>
      <c r="AG1806" s="91" t="str">
        <f>IF(IFERROR(SEARCH(AG$6,$D1806),0)&gt;0,TRIM(VLOOKUP(AG$6,'Lifeline-Capability XWalk'!$F$6:$G$38,2,FALSE)),"")</f>
        <v/>
      </c>
      <c r="AH1806" s="91" t="str">
        <f>IF(IFERROR(SEARCH(AH$6,$D1806),0)&gt;0,TRIM(VLOOKUP(AH$6,'Lifeline-Capability XWalk'!$F$6:$G$38,2,FALSE)),"")</f>
        <v/>
      </c>
      <c r="AI1806" s="91" t="str">
        <f>IF(IFERROR(SEARCH(AI$6,$D1806),0)&gt;0,TRIM(VLOOKUP(AI$6,'Lifeline-Capability XWalk'!$F$6:$G$38,2,FALSE)),"")</f>
        <v/>
      </c>
      <c r="AJ1806" s="91" t="str">
        <f>IF(IFERROR(SEARCH(AJ$6,$D1806),0)&gt;0,TRIM(VLOOKUP(AJ$6,'Lifeline-Capability XWalk'!$F$6:$G$38,2,FALSE)),"")</f>
        <v/>
      </c>
      <c r="AK1806" s="91" t="str">
        <f>IF(IFERROR(SEARCH(AK$6,$D1806),0)&gt;0,TRIM(VLOOKUP(AK$6,'Lifeline-Capability XWalk'!$F$6:$G$38,2,FALSE)),"")</f>
        <v/>
      </c>
      <c r="AL1806" s="92" t="str">
        <f>IF(IFERROR(SEARCH(AL$6,$D1806),0)&gt;0,TRIM(VLOOKUP(AL$6,'Lifeline-Capability XWalk'!$F$6:$G$38,2,FALSE)),"")</f>
        <v/>
      </c>
      <c r="AM1806" s="24" t="str">
        <f t="shared" si="124"/>
        <v/>
      </c>
      <c r="AN1806" s="24" t="str">
        <f t="shared" si="124"/>
        <v/>
      </c>
      <c r="AO1806" s="24" t="str">
        <f t="shared" si="124"/>
        <v/>
      </c>
      <c r="AP1806" s="24" t="str">
        <f t="shared" si="124"/>
        <v/>
      </c>
      <c r="AQ1806" s="24" t="str">
        <f t="shared" si="124"/>
        <v>Communications</v>
      </c>
      <c r="AR1806" s="24" t="str">
        <f t="shared" si="124"/>
        <v/>
      </c>
      <c r="AS1806" s="24" t="str">
        <f t="shared" si="124"/>
        <v/>
      </c>
      <c r="AT1806" s="24" t="str">
        <f t="shared" si="124"/>
        <v/>
      </c>
      <c r="AU1806" s="24" t="str">
        <f t="shared" si="124"/>
        <v/>
      </c>
    </row>
    <row r="1807" spans="1:47" ht="32.1" customHeight="1" x14ac:dyDescent="0.2">
      <c r="A1807" s="143" t="s">
        <v>1114</v>
      </c>
      <c r="B1807" s="144" t="s">
        <v>1313</v>
      </c>
      <c r="C1807" s="144" t="s">
        <v>2249</v>
      </c>
      <c r="D1807" s="124" t="s">
        <v>1521</v>
      </c>
      <c r="E1807" s="64" t="str">
        <f t="shared" si="123"/>
        <v>Health and Medical, Communications</v>
      </c>
      <c r="F1807" s="70" t="s">
        <v>2221</v>
      </c>
      <c r="G1807" s="90" t="str">
        <f>IF(IFERROR(SEARCH(G$6,$D1807),0)&gt;0,TRIM(VLOOKUP(G$6,'Lifeline-Capability XWalk'!$F$6:$G$38,2,FALSE)),"")</f>
        <v/>
      </c>
      <c r="H1807" s="91" t="str">
        <f>IF(IFERROR(SEARCH(H$6,$D1807),0)&gt;0,TRIM(VLOOKUP(H$6,'Lifeline-Capability XWalk'!$F$6:$G$38,2,FALSE)),"")</f>
        <v/>
      </c>
      <c r="I1807" s="91" t="str">
        <f>IF(IFERROR(SEARCH(I$6,$D1807),0)&gt;0,TRIM(VLOOKUP(I$6,'Lifeline-Capability XWalk'!$F$6:$G$38,2,FALSE)),"")</f>
        <v/>
      </c>
      <c r="J1807" s="91" t="str">
        <f>IF(IFERROR(SEARCH(J$6,$D1807),0)&gt;0,TRIM(VLOOKUP(J$6,'Lifeline-Capability XWalk'!$F$6:$G$38,2,FALSE)),"")</f>
        <v/>
      </c>
      <c r="K1807" s="91" t="str">
        <f>IF(IFERROR(SEARCH(K$6,$D1807),0)&gt;0,TRIM(VLOOKUP(K$6,'Lifeline-Capability XWalk'!$F$6:$G$38,2,FALSE)),"")</f>
        <v/>
      </c>
      <c r="L1807" s="91" t="str">
        <f>IF(IFERROR(SEARCH(L$6,$D1807),0)&gt;0,TRIM(VLOOKUP(L$6,'Lifeline-Capability XWalk'!$F$6:$G$38,2,FALSE)),"")</f>
        <v/>
      </c>
      <c r="M1807" s="91" t="str">
        <f>IF(IFERROR(SEARCH(M$6,$D1807),0)&gt;0,TRIM(VLOOKUP(M$6,'Lifeline-Capability XWalk'!$F$6:$G$38,2,FALSE)),"")</f>
        <v/>
      </c>
      <c r="N1807" s="91" t="str">
        <f>IF(IFERROR(SEARCH(N$6,$D1807),0)&gt;0,TRIM(VLOOKUP(N$6,'Lifeline-Capability XWalk'!$F$6:$G$38,2,FALSE)),"")</f>
        <v/>
      </c>
      <c r="O1807" s="91" t="str">
        <f>IF(IFERROR(SEARCH(O$6,$D1807),0)&gt;0,TRIM(VLOOKUP(O$6,'Lifeline-Capability XWalk'!$F$6:$G$38,2,FALSE)),"")</f>
        <v/>
      </c>
      <c r="P1807" s="91" t="str">
        <f>IF(IFERROR(SEARCH(P$6,$D1807),0)&gt;0,TRIM(VLOOKUP(P$6,'Lifeline-Capability XWalk'!$F$6:$G$38,2,FALSE)),"")</f>
        <v/>
      </c>
      <c r="Q1807" s="91" t="str">
        <f>IF(IFERROR(SEARCH(Q$6,$D1807),0)&gt;0,TRIM(VLOOKUP(Q$6,'Lifeline-Capability XWalk'!$F$6:$G$38,2,FALSE)),"")</f>
        <v/>
      </c>
      <c r="R1807" s="91" t="str">
        <f>IF(IFERROR(SEARCH(R$6,$D1807),0)&gt;0,TRIM(VLOOKUP(R$6,'Lifeline-Capability XWalk'!$F$6:$G$38,2,FALSE)),"")</f>
        <v/>
      </c>
      <c r="S1807" s="91" t="str">
        <f>IF(IFERROR(SEARCH(S$6,$D1807),0)&gt;0,TRIM(VLOOKUP(S$6,'Lifeline-Capability XWalk'!$F$6:$G$38,2,FALSE)),"")</f>
        <v/>
      </c>
      <c r="T1807" s="91" t="str">
        <f>IF(IFERROR(SEARCH(T$6,$D1807),0)&gt;0,TRIM(VLOOKUP(T$6,'Lifeline-Capability XWalk'!$F$6:$G$38,2,FALSE)),"")</f>
        <v/>
      </c>
      <c r="U1807" s="91" t="str">
        <f>IF(IFERROR(SEARCH(U$6,$D1807),0)&gt;0,TRIM(VLOOKUP(U$6,'Lifeline-Capability XWalk'!$F$6:$G$38,2,FALSE)),"")</f>
        <v/>
      </c>
      <c r="V1807" s="91" t="str">
        <f>IF(IFERROR(SEARCH(V$6,$D1807),0)&gt;0,TRIM(VLOOKUP(V$6,'Lifeline-Capability XWalk'!$F$6:$G$38,2,FALSE)),"")</f>
        <v/>
      </c>
      <c r="W1807" s="91" t="str">
        <f>IF(IFERROR(SEARCH(W$6,$D1807),0)&gt;0,TRIM(VLOOKUP(W$6,'Lifeline-Capability XWalk'!$F$6:$G$38,2,FALSE)),"")</f>
        <v/>
      </c>
      <c r="X1807" s="91" t="str">
        <f>IF(IFERROR(SEARCH(X$6,$D1807),0)&gt;0,TRIM(VLOOKUP(X$6,'Lifeline-Capability XWalk'!$F$6:$G$38,2,FALSE)),"")</f>
        <v/>
      </c>
      <c r="Y1807" s="91" t="str">
        <f>IF(IFERROR(SEARCH(Y$6,$D1807),0)&gt;0,TRIM(VLOOKUP(Y$6,'Lifeline-Capability XWalk'!$F$6:$G$38,2,FALSE)),"")</f>
        <v/>
      </c>
      <c r="Z1807" s="91" t="str">
        <f>IF(IFERROR(SEARCH(Z$6,$D1807),0)&gt;0,TRIM(VLOOKUP(Z$6,'Lifeline-Capability XWalk'!$F$6:$G$38,2,FALSE)),"")</f>
        <v/>
      </c>
      <c r="AA1807" s="91" t="str">
        <f>IF(IFERROR(SEARCH(AA$6,$D1807),0)&gt;0,TRIM(VLOOKUP(AA$6,'Lifeline-Capability XWalk'!$F$6:$G$38,2,FALSE)),"")</f>
        <v>Communications</v>
      </c>
      <c r="AB1807" s="91" t="str">
        <f>IF(IFERROR(SEARCH(AB$6,$D1807),0)&gt;0,TRIM(VLOOKUP(AB$6,'Lifeline-Capability XWalk'!$F$6:$G$38,2,FALSE)),"")</f>
        <v>Communications</v>
      </c>
      <c r="AC1807" s="91" t="str">
        <f>IF(IFERROR(SEARCH(AC$6,$D1807),0)&gt;0,TRIM(VLOOKUP(AC$6,'Lifeline-Capability XWalk'!$F$6:$G$38,2,FALSE)),"")</f>
        <v/>
      </c>
      <c r="AD1807" s="91" t="str">
        <f>IF(IFERROR(SEARCH(AD$6,$D1807),0)&gt;0,TRIM(VLOOKUP(AD$6,'Lifeline-Capability XWalk'!$F$6:$G$38,2,FALSE)),"")</f>
        <v/>
      </c>
      <c r="AE1807" s="91" t="str">
        <f>IF(IFERROR(SEARCH(AE$6,$D1807),0)&gt;0,TRIM(VLOOKUP(AE$6,'Lifeline-Capability XWalk'!$F$6:$G$38,2,FALSE)),"")</f>
        <v>Health and Medical</v>
      </c>
      <c r="AF1807" s="91" t="str">
        <f>IF(IFERROR(SEARCH(AF$6,$D1807),0)&gt;0,TRIM(VLOOKUP(AF$6,'Lifeline-Capability XWalk'!$F$6:$G$38,2,FALSE)),"")</f>
        <v/>
      </c>
      <c r="AG1807" s="91" t="str">
        <f>IF(IFERROR(SEARCH(AG$6,$D1807),0)&gt;0,TRIM(VLOOKUP(AG$6,'Lifeline-Capability XWalk'!$F$6:$G$38,2,FALSE)),"")</f>
        <v/>
      </c>
      <c r="AH1807" s="91" t="str">
        <f>IF(IFERROR(SEARCH(AH$6,$D1807),0)&gt;0,TRIM(VLOOKUP(AH$6,'Lifeline-Capability XWalk'!$F$6:$G$38,2,FALSE)),"")</f>
        <v/>
      </c>
      <c r="AI1807" s="91" t="str">
        <f>IF(IFERROR(SEARCH(AI$6,$D1807),0)&gt;0,TRIM(VLOOKUP(AI$6,'Lifeline-Capability XWalk'!$F$6:$G$38,2,FALSE)),"")</f>
        <v/>
      </c>
      <c r="AJ1807" s="91" t="str">
        <f>IF(IFERROR(SEARCH(AJ$6,$D1807),0)&gt;0,TRIM(VLOOKUP(AJ$6,'Lifeline-Capability XWalk'!$F$6:$G$38,2,FALSE)),"")</f>
        <v/>
      </c>
      <c r="AK1807" s="91" t="str">
        <f>IF(IFERROR(SEARCH(AK$6,$D1807),0)&gt;0,TRIM(VLOOKUP(AK$6,'Lifeline-Capability XWalk'!$F$6:$G$38,2,FALSE)),"")</f>
        <v/>
      </c>
      <c r="AL1807" s="92" t="str">
        <f>IF(IFERROR(SEARCH(AL$6,$D1807),0)&gt;0,TRIM(VLOOKUP(AL$6,'Lifeline-Capability XWalk'!$F$6:$G$38,2,FALSE)),"")</f>
        <v/>
      </c>
      <c r="AM1807" s="24" t="str">
        <f t="shared" si="124"/>
        <v/>
      </c>
      <c r="AN1807" s="24" t="str">
        <f t="shared" si="124"/>
        <v/>
      </c>
      <c r="AO1807" s="24" t="str">
        <f t="shared" si="124"/>
        <v>Health and Medical</v>
      </c>
      <c r="AP1807" s="24" t="str">
        <f t="shared" si="124"/>
        <v/>
      </c>
      <c r="AQ1807" s="24" t="str">
        <f t="shared" si="124"/>
        <v>Communications</v>
      </c>
      <c r="AR1807" s="24" t="str">
        <f t="shared" si="124"/>
        <v/>
      </c>
      <c r="AS1807" s="24" t="str">
        <f t="shared" si="124"/>
        <v/>
      </c>
      <c r="AT1807" s="24" t="str">
        <f t="shared" si="124"/>
        <v/>
      </c>
      <c r="AU1807" s="24" t="str">
        <f t="shared" si="124"/>
        <v/>
      </c>
    </row>
    <row r="1808" spans="1:47" ht="32.1" customHeight="1" x14ac:dyDescent="0.2">
      <c r="A1808" s="143" t="s">
        <v>1112</v>
      </c>
      <c r="B1808" s="144" t="s">
        <v>1141</v>
      </c>
      <c r="C1808" s="144" t="s">
        <v>1393</v>
      </c>
      <c r="D1808" s="124" t="s">
        <v>1521</v>
      </c>
      <c r="E1808" s="64" t="str">
        <f t="shared" si="123"/>
        <v>Health and Medical, Communications</v>
      </c>
      <c r="F1808" s="70" t="s">
        <v>2222</v>
      </c>
      <c r="G1808" s="90" t="str">
        <f>IF(IFERROR(SEARCH(G$6,$D1808),0)&gt;0,TRIM(VLOOKUP(G$6,'Lifeline-Capability XWalk'!$F$6:$G$38,2,FALSE)),"")</f>
        <v/>
      </c>
      <c r="H1808" s="91" t="str">
        <f>IF(IFERROR(SEARCH(H$6,$D1808),0)&gt;0,TRIM(VLOOKUP(H$6,'Lifeline-Capability XWalk'!$F$6:$G$38,2,FALSE)),"")</f>
        <v/>
      </c>
      <c r="I1808" s="91" t="str">
        <f>IF(IFERROR(SEARCH(I$6,$D1808),0)&gt;0,TRIM(VLOOKUP(I$6,'Lifeline-Capability XWalk'!$F$6:$G$38,2,FALSE)),"")</f>
        <v/>
      </c>
      <c r="J1808" s="91" t="str">
        <f>IF(IFERROR(SEARCH(J$6,$D1808),0)&gt;0,TRIM(VLOOKUP(J$6,'Lifeline-Capability XWalk'!$F$6:$G$38,2,FALSE)),"")</f>
        <v/>
      </c>
      <c r="K1808" s="91" t="str">
        <f>IF(IFERROR(SEARCH(K$6,$D1808),0)&gt;0,TRIM(VLOOKUP(K$6,'Lifeline-Capability XWalk'!$F$6:$G$38,2,FALSE)),"")</f>
        <v/>
      </c>
      <c r="L1808" s="91" t="str">
        <f>IF(IFERROR(SEARCH(L$6,$D1808),0)&gt;0,TRIM(VLOOKUP(L$6,'Lifeline-Capability XWalk'!$F$6:$G$38,2,FALSE)),"")</f>
        <v/>
      </c>
      <c r="M1808" s="91" t="str">
        <f>IF(IFERROR(SEARCH(M$6,$D1808),0)&gt;0,TRIM(VLOOKUP(M$6,'Lifeline-Capability XWalk'!$F$6:$G$38,2,FALSE)),"")</f>
        <v/>
      </c>
      <c r="N1808" s="91" t="str">
        <f>IF(IFERROR(SEARCH(N$6,$D1808),0)&gt;0,TRIM(VLOOKUP(N$6,'Lifeline-Capability XWalk'!$F$6:$G$38,2,FALSE)),"")</f>
        <v/>
      </c>
      <c r="O1808" s="91" t="str">
        <f>IF(IFERROR(SEARCH(O$6,$D1808),0)&gt;0,TRIM(VLOOKUP(O$6,'Lifeline-Capability XWalk'!$F$6:$G$38,2,FALSE)),"")</f>
        <v/>
      </c>
      <c r="P1808" s="91" t="str">
        <f>IF(IFERROR(SEARCH(P$6,$D1808),0)&gt;0,TRIM(VLOOKUP(P$6,'Lifeline-Capability XWalk'!$F$6:$G$38,2,FALSE)),"")</f>
        <v/>
      </c>
      <c r="Q1808" s="91" t="str">
        <f>IF(IFERROR(SEARCH(Q$6,$D1808),0)&gt;0,TRIM(VLOOKUP(Q$6,'Lifeline-Capability XWalk'!$F$6:$G$38,2,FALSE)),"")</f>
        <v/>
      </c>
      <c r="R1808" s="91" t="str">
        <f>IF(IFERROR(SEARCH(R$6,$D1808),0)&gt;0,TRIM(VLOOKUP(R$6,'Lifeline-Capability XWalk'!$F$6:$G$38,2,FALSE)),"")</f>
        <v/>
      </c>
      <c r="S1808" s="91" t="str">
        <f>IF(IFERROR(SEARCH(S$6,$D1808),0)&gt;0,TRIM(VLOOKUP(S$6,'Lifeline-Capability XWalk'!$F$6:$G$38,2,FALSE)),"")</f>
        <v/>
      </c>
      <c r="T1808" s="91" t="str">
        <f>IF(IFERROR(SEARCH(T$6,$D1808),0)&gt;0,TRIM(VLOOKUP(T$6,'Lifeline-Capability XWalk'!$F$6:$G$38,2,FALSE)),"")</f>
        <v/>
      </c>
      <c r="U1808" s="91" t="str">
        <f>IF(IFERROR(SEARCH(U$6,$D1808),0)&gt;0,TRIM(VLOOKUP(U$6,'Lifeline-Capability XWalk'!$F$6:$G$38,2,FALSE)),"")</f>
        <v/>
      </c>
      <c r="V1808" s="91" t="str">
        <f>IF(IFERROR(SEARCH(V$6,$D1808),0)&gt;0,TRIM(VLOOKUP(V$6,'Lifeline-Capability XWalk'!$F$6:$G$38,2,FALSE)),"")</f>
        <v/>
      </c>
      <c r="W1808" s="91" t="str">
        <f>IF(IFERROR(SEARCH(W$6,$D1808),0)&gt;0,TRIM(VLOOKUP(W$6,'Lifeline-Capability XWalk'!$F$6:$G$38,2,FALSE)),"")</f>
        <v/>
      </c>
      <c r="X1808" s="91" t="str">
        <f>IF(IFERROR(SEARCH(X$6,$D1808),0)&gt;0,TRIM(VLOOKUP(X$6,'Lifeline-Capability XWalk'!$F$6:$G$38,2,FALSE)),"")</f>
        <v/>
      </c>
      <c r="Y1808" s="91" t="str">
        <f>IF(IFERROR(SEARCH(Y$6,$D1808),0)&gt;0,TRIM(VLOOKUP(Y$6,'Lifeline-Capability XWalk'!$F$6:$G$38,2,FALSE)),"")</f>
        <v/>
      </c>
      <c r="Z1808" s="91" t="str">
        <f>IF(IFERROR(SEARCH(Z$6,$D1808),0)&gt;0,TRIM(VLOOKUP(Z$6,'Lifeline-Capability XWalk'!$F$6:$G$38,2,FALSE)),"")</f>
        <v/>
      </c>
      <c r="AA1808" s="91" t="str">
        <f>IF(IFERROR(SEARCH(AA$6,$D1808),0)&gt;0,TRIM(VLOOKUP(AA$6,'Lifeline-Capability XWalk'!$F$6:$G$38,2,FALSE)),"")</f>
        <v>Communications</v>
      </c>
      <c r="AB1808" s="91" t="str">
        <f>IF(IFERROR(SEARCH(AB$6,$D1808),0)&gt;0,TRIM(VLOOKUP(AB$6,'Lifeline-Capability XWalk'!$F$6:$G$38,2,FALSE)),"")</f>
        <v>Communications</v>
      </c>
      <c r="AC1808" s="91" t="str">
        <f>IF(IFERROR(SEARCH(AC$6,$D1808),0)&gt;0,TRIM(VLOOKUP(AC$6,'Lifeline-Capability XWalk'!$F$6:$G$38,2,FALSE)),"")</f>
        <v/>
      </c>
      <c r="AD1808" s="91" t="str">
        <f>IF(IFERROR(SEARCH(AD$6,$D1808),0)&gt;0,TRIM(VLOOKUP(AD$6,'Lifeline-Capability XWalk'!$F$6:$G$38,2,FALSE)),"")</f>
        <v/>
      </c>
      <c r="AE1808" s="91" t="str">
        <f>IF(IFERROR(SEARCH(AE$6,$D1808),0)&gt;0,TRIM(VLOOKUP(AE$6,'Lifeline-Capability XWalk'!$F$6:$G$38,2,FALSE)),"")</f>
        <v>Health and Medical</v>
      </c>
      <c r="AF1808" s="91" t="str">
        <f>IF(IFERROR(SEARCH(AF$6,$D1808),0)&gt;0,TRIM(VLOOKUP(AF$6,'Lifeline-Capability XWalk'!$F$6:$G$38,2,FALSE)),"")</f>
        <v/>
      </c>
      <c r="AG1808" s="91" t="str">
        <f>IF(IFERROR(SEARCH(AG$6,$D1808),0)&gt;0,TRIM(VLOOKUP(AG$6,'Lifeline-Capability XWalk'!$F$6:$G$38,2,FALSE)),"")</f>
        <v/>
      </c>
      <c r="AH1808" s="91" t="str">
        <f>IF(IFERROR(SEARCH(AH$6,$D1808),0)&gt;0,TRIM(VLOOKUP(AH$6,'Lifeline-Capability XWalk'!$F$6:$G$38,2,FALSE)),"")</f>
        <v/>
      </c>
      <c r="AI1808" s="91" t="str">
        <f>IF(IFERROR(SEARCH(AI$6,$D1808),0)&gt;0,TRIM(VLOOKUP(AI$6,'Lifeline-Capability XWalk'!$F$6:$G$38,2,FALSE)),"")</f>
        <v/>
      </c>
      <c r="AJ1808" s="91" t="str">
        <f>IF(IFERROR(SEARCH(AJ$6,$D1808),0)&gt;0,TRIM(VLOOKUP(AJ$6,'Lifeline-Capability XWalk'!$F$6:$G$38,2,FALSE)),"")</f>
        <v/>
      </c>
      <c r="AK1808" s="91" t="str">
        <f>IF(IFERROR(SEARCH(AK$6,$D1808),0)&gt;0,TRIM(VLOOKUP(AK$6,'Lifeline-Capability XWalk'!$F$6:$G$38,2,FALSE)),"")</f>
        <v/>
      </c>
      <c r="AL1808" s="92" t="str">
        <f>IF(IFERROR(SEARCH(AL$6,$D1808),0)&gt;0,TRIM(VLOOKUP(AL$6,'Lifeline-Capability XWalk'!$F$6:$G$38,2,FALSE)),"")</f>
        <v/>
      </c>
      <c r="AM1808" s="24" t="str">
        <f t="shared" si="124"/>
        <v/>
      </c>
      <c r="AN1808" s="24" t="str">
        <f t="shared" si="124"/>
        <v/>
      </c>
      <c r="AO1808" s="24" t="str">
        <f t="shared" si="124"/>
        <v>Health and Medical</v>
      </c>
      <c r="AP1808" s="24" t="str">
        <f t="shared" si="124"/>
        <v/>
      </c>
      <c r="AQ1808" s="24" t="str">
        <f t="shared" si="124"/>
        <v>Communications</v>
      </c>
      <c r="AR1808" s="24" t="str">
        <f t="shared" si="124"/>
        <v/>
      </c>
      <c r="AS1808" s="24" t="str">
        <f t="shared" si="124"/>
        <v/>
      </c>
      <c r="AT1808" s="24" t="str">
        <f t="shared" si="124"/>
        <v/>
      </c>
      <c r="AU1808" s="24" t="str">
        <f t="shared" si="124"/>
        <v/>
      </c>
    </row>
    <row r="1809" spans="1:47" ht="32.1" customHeight="1" x14ac:dyDescent="0.2">
      <c r="A1809" s="143" t="s">
        <v>1112</v>
      </c>
      <c r="B1809" s="144" t="s">
        <v>1117</v>
      </c>
      <c r="C1809" s="144" t="s">
        <v>2249</v>
      </c>
      <c r="D1809" s="124" t="s">
        <v>1563</v>
      </c>
      <c r="E1809" s="64" t="str">
        <f t="shared" si="123"/>
        <v>Safety and Security; Food, Water, Shelter; Health and Medical; Energy; Communications; Hazardous Materials; Transportation; Water Systems;</v>
      </c>
      <c r="F1809" s="70" t="s">
        <v>2223</v>
      </c>
      <c r="G1809" s="90" t="str">
        <f>IF(IFERROR(SEARCH(G$6,$D1809),0)&gt;0,TRIM(VLOOKUP(G$6,'Lifeline-Capability XWalk'!$F$6:$G$38,2,FALSE)),"")</f>
        <v/>
      </c>
      <c r="H1809" s="91" t="str">
        <f>IF(IFERROR(SEARCH(H$6,$D1809),0)&gt;0,TRIM(VLOOKUP(H$6,'Lifeline-Capability XWalk'!$F$6:$G$38,2,FALSE)),"")</f>
        <v/>
      </c>
      <c r="I1809" s="91" t="str">
        <f>IF(IFERROR(SEARCH(I$6,$D1809),0)&gt;0,TRIM(VLOOKUP(I$6,'Lifeline-Capability XWalk'!$F$6:$G$38,2,FALSE)),"")</f>
        <v/>
      </c>
      <c r="J1809" s="91" t="str">
        <f>IF(IFERROR(SEARCH(J$6,$D1809),0)&gt;0,TRIM(VLOOKUP(J$6,'Lifeline-Capability XWalk'!$F$6:$G$38,2,FALSE)),"")</f>
        <v/>
      </c>
      <c r="K1809" s="91" t="str">
        <f>IF(IFERROR(SEARCH(K$6,$D1809),0)&gt;0,TRIM(VLOOKUP(K$6,'Lifeline-Capability XWalk'!$F$6:$G$38,2,FALSE)),"")</f>
        <v/>
      </c>
      <c r="L1809" s="91" t="str">
        <f>IF(IFERROR(SEARCH(L$6,$D1809),0)&gt;0,TRIM(VLOOKUP(L$6,'Lifeline-Capability XWalk'!$F$6:$G$38,2,FALSE)),"")</f>
        <v>Hazardous Materials</v>
      </c>
      <c r="M1809" s="91" t="str">
        <f>IF(IFERROR(SEARCH(M$6,$D1809),0)&gt;0,TRIM(VLOOKUP(M$6,'Lifeline-Capability XWalk'!$F$6:$G$38,2,FALSE)),"")</f>
        <v/>
      </c>
      <c r="N1809" s="91" t="str">
        <f>IF(IFERROR(SEARCH(N$6,$D1809),0)&gt;0,TRIM(VLOOKUP(N$6,'Lifeline-Capability XWalk'!$F$6:$G$38,2,FALSE)),"")</f>
        <v/>
      </c>
      <c r="O1809" s="91" t="str">
        <f>IF(IFERROR(SEARCH(O$6,$D1809),0)&gt;0,TRIM(VLOOKUP(O$6,'Lifeline-Capability XWalk'!$F$6:$G$38,2,FALSE)),"")</f>
        <v/>
      </c>
      <c r="P1809" s="91" t="str">
        <f>IF(IFERROR(SEARCH(P$6,$D1809),0)&gt;0,TRIM(VLOOKUP(P$6,'Lifeline-Capability XWalk'!$F$6:$G$38,2,FALSE)),"")</f>
        <v/>
      </c>
      <c r="Q1809" s="91" t="str">
        <f>IF(IFERROR(SEARCH(Q$6,$D1809),0)&gt;0,TRIM(VLOOKUP(Q$6,'Lifeline-Capability XWalk'!$F$6:$G$38,2,FALSE)),"")</f>
        <v/>
      </c>
      <c r="R1809" s="91" t="str">
        <f>IF(IFERROR(SEARCH(R$6,$D1809),0)&gt;0,TRIM(VLOOKUP(R$6,'Lifeline-Capability XWalk'!$F$6:$G$38,2,FALSE)),"")</f>
        <v/>
      </c>
      <c r="S1809" s="91" t="str">
        <f>IF(IFERROR(SEARCH(S$6,$D1809),0)&gt;0,TRIM(VLOOKUP(S$6,'Lifeline-Capability XWalk'!$F$6:$G$38,2,FALSE)),"")</f>
        <v/>
      </c>
      <c r="T1809" s="91" t="str">
        <f>IF(IFERROR(SEARCH(T$6,$D1809),0)&gt;0,TRIM(VLOOKUP(T$6,'Lifeline-Capability XWalk'!$F$6:$G$38,2,FALSE)),"")</f>
        <v/>
      </c>
      <c r="U1809" s="91" t="str">
        <f>IF(IFERROR(SEARCH(U$6,$D1809),0)&gt;0,TRIM(VLOOKUP(U$6,'Lifeline-Capability XWalk'!$F$6:$G$38,2,FALSE)),"")</f>
        <v/>
      </c>
      <c r="V1809" s="91" t="str">
        <f>IF(IFERROR(SEARCH(V$6,$D1809),0)&gt;0,TRIM(VLOOKUP(V$6,'Lifeline-Capability XWalk'!$F$6:$G$38,2,FALSE)),"")</f>
        <v/>
      </c>
      <c r="W1809" s="91" t="str">
        <f>IF(IFERROR(SEARCH(W$6,$D1809),0)&gt;0,TRIM(VLOOKUP(W$6,'Lifeline-Capability XWalk'!$F$6:$G$38,2,FALSE)),"")</f>
        <v/>
      </c>
      <c r="X1809" s="91" t="str">
        <f>IF(IFERROR(SEARCH(X$6,$D1809),0)&gt;0,TRIM(VLOOKUP(X$6,'Lifeline-Capability XWalk'!$F$6:$G$38,2,FALSE)),"")</f>
        <v/>
      </c>
      <c r="Y1809" s="91" t="str">
        <f>IF(IFERROR(SEARCH(Y$6,$D1809),0)&gt;0,TRIM(VLOOKUP(Y$6,'Lifeline-Capability XWalk'!$F$6:$G$38,2,FALSE)),"")</f>
        <v/>
      </c>
      <c r="Z1809" s="91" t="str">
        <f>IF(IFERROR(SEARCH(Z$6,$D1809),0)&gt;0,TRIM(VLOOKUP(Z$6,'Lifeline-Capability XWalk'!$F$6:$G$38,2,FALSE)),"")</f>
        <v>Safety and Security</v>
      </c>
      <c r="AA1809" s="91" t="str">
        <f>IF(IFERROR(SEARCH(AA$6,$D1809),0)&gt;0,TRIM(VLOOKUP(AA$6,'Lifeline-Capability XWalk'!$F$6:$G$38,2,FALSE)),"")</f>
        <v>Communications</v>
      </c>
      <c r="AB1809" s="91" t="str">
        <f>IF(IFERROR(SEARCH(AB$6,$D1809),0)&gt;0,TRIM(VLOOKUP(AB$6,'Lifeline-Capability XWalk'!$F$6:$G$38,2,FALSE)),"")</f>
        <v>Communications</v>
      </c>
      <c r="AC1809" s="91" t="str">
        <f>IF(IFERROR(SEARCH(AC$6,$D1809),0)&gt;0,TRIM(VLOOKUP(AC$6,'Lifeline-Capability XWalk'!$F$6:$G$38,2,FALSE)),"")</f>
        <v/>
      </c>
      <c r="AD1809" s="91" t="str">
        <f>IF(IFERROR(SEARCH(AD$6,$D1809),0)&gt;0,TRIM(VLOOKUP(AD$6,'Lifeline-Capability XWalk'!$F$6:$G$38,2,FALSE)),"")</f>
        <v/>
      </c>
      <c r="AE1809" s="91" t="str">
        <f>IF(IFERROR(SEARCH(AE$6,$D1809),0)&gt;0,TRIM(VLOOKUP(AE$6,'Lifeline-Capability XWalk'!$F$6:$G$38,2,FALSE)),"")</f>
        <v>Health and Medical</v>
      </c>
      <c r="AF1809" s="91" t="str">
        <f>IF(IFERROR(SEARCH(AF$6,$D1809),0)&gt;0,TRIM(VLOOKUP(AF$6,'Lifeline-Capability XWalk'!$F$6:$G$38,2,FALSE)),"")</f>
        <v/>
      </c>
      <c r="AG1809" s="91" t="str">
        <f>IF(IFERROR(SEARCH(AG$6,$D1809),0)&gt;0,TRIM(VLOOKUP(AG$6,'Lifeline-Capability XWalk'!$F$6:$G$38,2,FALSE)),"")</f>
        <v/>
      </c>
      <c r="AH1809" s="91" t="str">
        <f>IF(IFERROR(SEARCH(AH$6,$D1809),0)&gt;0,TRIM(VLOOKUP(AH$6,'Lifeline-Capability XWalk'!$F$6:$G$38,2,FALSE)),"")</f>
        <v/>
      </c>
      <c r="AI1809" s="91" t="str">
        <f>IF(IFERROR(SEARCH(AI$6,$D1809),0)&gt;0,TRIM(VLOOKUP(AI$6,'Lifeline-Capability XWalk'!$F$6:$G$38,2,FALSE)),"")</f>
        <v/>
      </c>
      <c r="AJ1809" s="91" t="str">
        <f>IF(IFERROR(SEARCH(AJ$6,$D1809),0)&gt;0,TRIM(VLOOKUP(AJ$6,'Lifeline-Capability XWalk'!$F$6:$G$38,2,FALSE)),"")</f>
        <v>Safety and Security; Food, Water, Shelter; Health and Medical; Energy; Communications; Hazardous Materials; Transportation; Water Systems;</v>
      </c>
      <c r="AK1809" s="91" t="str">
        <f>IF(IFERROR(SEARCH(AK$6,$D1809),0)&gt;0,TRIM(VLOOKUP(AK$6,'Lifeline-Capability XWalk'!$F$6:$G$38,2,FALSE)),"")</f>
        <v/>
      </c>
      <c r="AL1809" s="92" t="str">
        <f>IF(IFERROR(SEARCH(AL$6,$D1809),0)&gt;0,TRIM(VLOOKUP(AL$6,'Lifeline-Capability XWalk'!$F$6:$G$38,2,FALSE)),"")</f>
        <v/>
      </c>
      <c r="AM1809" s="24" t="str">
        <f t="shared" si="124"/>
        <v>Safety and Security</v>
      </c>
      <c r="AN1809" s="24" t="str">
        <f t="shared" si="124"/>
        <v/>
      </c>
      <c r="AO1809" s="24" t="str">
        <f t="shared" si="124"/>
        <v>Health and Medical</v>
      </c>
      <c r="AP1809" s="24" t="str">
        <f t="shared" si="124"/>
        <v/>
      </c>
      <c r="AQ1809" s="24" t="str">
        <f t="shared" si="124"/>
        <v>Communications</v>
      </c>
      <c r="AR1809" s="24" t="str">
        <f t="shared" si="124"/>
        <v>Hazardous Materials</v>
      </c>
      <c r="AS1809" s="24" t="str">
        <f t="shared" si="124"/>
        <v/>
      </c>
      <c r="AT1809" s="24" t="str">
        <f t="shared" si="124"/>
        <v/>
      </c>
      <c r="AU1809" s="24" t="str">
        <f t="shared" si="124"/>
        <v>Safety and Security; Food, Water, Shelter; Health and Medical; Energy; Communications; Hazardous Materials; Transportation; Water Systems;</v>
      </c>
    </row>
    <row r="1810" spans="1:47" ht="32.1" customHeight="1" x14ac:dyDescent="0.2">
      <c r="A1810" s="143" t="s">
        <v>1112</v>
      </c>
      <c r="B1810" s="144" t="s">
        <v>1314</v>
      </c>
      <c r="C1810" s="144" t="s">
        <v>2249</v>
      </c>
      <c r="D1810" s="124" t="s">
        <v>1563</v>
      </c>
      <c r="E1810" s="64" t="str">
        <f t="shared" si="123"/>
        <v>Safety and Security; Food, Water, Shelter; Health and Medical; Energy; Communications; Hazardous Materials; Transportation; Water Systems;</v>
      </c>
      <c r="F1810" s="70" t="s">
        <v>2224</v>
      </c>
      <c r="G1810" s="90" t="str">
        <f>IF(IFERROR(SEARCH(G$6,$D1810),0)&gt;0,TRIM(VLOOKUP(G$6,'Lifeline-Capability XWalk'!$F$6:$G$38,2,FALSE)),"")</f>
        <v/>
      </c>
      <c r="H1810" s="91" t="str">
        <f>IF(IFERROR(SEARCH(H$6,$D1810),0)&gt;0,TRIM(VLOOKUP(H$6,'Lifeline-Capability XWalk'!$F$6:$G$38,2,FALSE)),"")</f>
        <v/>
      </c>
      <c r="I1810" s="91" t="str">
        <f>IF(IFERROR(SEARCH(I$6,$D1810),0)&gt;0,TRIM(VLOOKUP(I$6,'Lifeline-Capability XWalk'!$F$6:$G$38,2,FALSE)),"")</f>
        <v/>
      </c>
      <c r="J1810" s="91" t="str">
        <f>IF(IFERROR(SEARCH(J$6,$D1810),0)&gt;0,TRIM(VLOOKUP(J$6,'Lifeline-Capability XWalk'!$F$6:$G$38,2,FALSE)),"")</f>
        <v/>
      </c>
      <c r="K1810" s="91" t="str">
        <f>IF(IFERROR(SEARCH(K$6,$D1810),0)&gt;0,TRIM(VLOOKUP(K$6,'Lifeline-Capability XWalk'!$F$6:$G$38,2,FALSE)),"")</f>
        <v/>
      </c>
      <c r="L1810" s="91" t="str">
        <f>IF(IFERROR(SEARCH(L$6,$D1810),0)&gt;0,TRIM(VLOOKUP(L$6,'Lifeline-Capability XWalk'!$F$6:$G$38,2,FALSE)),"")</f>
        <v>Hazardous Materials</v>
      </c>
      <c r="M1810" s="91" t="str">
        <f>IF(IFERROR(SEARCH(M$6,$D1810),0)&gt;0,TRIM(VLOOKUP(M$6,'Lifeline-Capability XWalk'!$F$6:$G$38,2,FALSE)),"")</f>
        <v/>
      </c>
      <c r="N1810" s="91" t="str">
        <f>IF(IFERROR(SEARCH(N$6,$D1810),0)&gt;0,TRIM(VLOOKUP(N$6,'Lifeline-Capability XWalk'!$F$6:$G$38,2,FALSE)),"")</f>
        <v/>
      </c>
      <c r="O1810" s="91" t="str">
        <f>IF(IFERROR(SEARCH(O$6,$D1810),0)&gt;0,TRIM(VLOOKUP(O$6,'Lifeline-Capability XWalk'!$F$6:$G$38,2,FALSE)),"")</f>
        <v/>
      </c>
      <c r="P1810" s="91" t="str">
        <f>IF(IFERROR(SEARCH(P$6,$D1810),0)&gt;0,TRIM(VLOOKUP(P$6,'Lifeline-Capability XWalk'!$F$6:$G$38,2,FALSE)),"")</f>
        <v/>
      </c>
      <c r="Q1810" s="91" t="str">
        <f>IF(IFERROR(SEARCH(Q$6,$D1810),0)&gt;0,TRIM(VLOOKUP(Q$6,'Lifeline-Capability XWalk'!$F$6:$G$38,2,FALSE)),"")</f>
        <v/>
      </c>
      <c r="R1810" s="91" t="str">
        <f>IF(IFERROR(SEARCH(R$6,$D1810),0)&gt;0,TRIM(VLOOKUP(R$6,'Lifeline-Capability XWalk'!$F$6:$G$38,2,FALSE)),"")</f>
        <v/>
      </c>
      <c r="S1810" s="91" t="str">
        <f>IF(IFERROR(SEARCH(S$6,$D1810),0)&gt;0,TRIM(VLOOKUP(S$6,'Lifeline-Capability XWalk'!$F$6:$G$38,2,FALSE)),"")</f>
        <v/>
      </c>
      <c r="T1810" s="91" t="str">
        <f>IF(IFERROR(SEARCH(T$6,$D1810),0)&gt;0,TRIM(VLOOKUP(T$6,'Lifeline-Capability XWalk'!$F$6:$G$38,2,FALSE)),"")</f>
        <v/>
      </c>
      <c r="U1810" s="91" t="str">
        <f>IF(IFERROR(SEARCH(U$6,$D1810),0)&gt;0,TRIM(VLOOKUP(U$6,'Lifeline-Capability XWalk'!$F$6:$G$38,2,FALSE)),"")</f>
        <v/>
      </c>
      <c r="V1810" s="91" t="str">
        <f>IF(IFERROR(SEARCH(V$6,$D1810),0)&gt;0,TRIM(VLOOKUP(V$6,'Lifeline-Capability XWalk'!$F$6:$G$38,2,FALSE)),"")</f>
        <v/>
      </c>
      <c r="W1810" s="91" t="str">
        <f>IF(IFERROR(SEARCH(W$6,$D1810),0)&gt;0,TRIM(VLOOKUP(W$6,'Lifeline-Capability XWalk'!$F$6:$G$38,2,FALSE)),"")</f>
        <v/>
      </c>
      <c r="X1810" s="91" t="str">
        <f>IF(IFERROR(SEARCH(X$6,$D1810),0)&gt;0,TRIM(VLOOKUP(X$6,'Lifeline-Capability XWalk'!$F$6:$G$38,2,FALSE)),"")</f>
        <v/>
      </c>
      <c r="Y1810" s="91" t="str">
        <f>IF(IFERROR(SEARCH(Y$6,$D1810),0)&gt;0,TRIM(VLOOKUP(Y$6,'Lifeline-Capability XWalk'!$F$6:$G$38,2,FALSE)),"")</f>
        <v/>
      </c>
      <c r="Z1810" s="91" t="str">
        <f>IF(IFERROR(SEARCH(Z$6,$D1810),0)&gt;0,TRIM(VLOOKUP(Z$6,'Lifeline-Capability XWalk'!$F$6:$G$38,2,FALSE)),"")</f>
        <v>Safety and Security</v>
      </c>
      <c r="AA1810" s="91" t="str">
        <f>IF(IFERROR(SEARCH(AA$6,$D1810),0)&gt;0,TRIM(VLOOKUP(AA$6,'Lifeline-Capability XWalk'!$F$6:$G$38,2,FALSE)),"")</f>
        <v>Communications</v>
      </c>
      <c r="AB1810" s="91" t="str">
        <f>IF(IFERROR(SEARCH(AB$6,$D1810),0)&gt;0,TRIM(VLOOKUP(AB$6,'Lifeline-Capability XWalk'!$F$6:$G$38,2,FALSE)),"")</f>
        <v>Communications</v>
      </c>
      <c r="AC1810" s="91" t="str">
        <f>IF(IFERROR(SEARCH(AC$6,$D1810),0)&gt;0,TRIM(VLOOKUP(AC$6,'Lifeline-Capability XWalk'!$F$6:$G$38,2,FALSE)),"")</f>
        <v/>
      </c>
      <c r="AD1810" s="91" t="str">
        <f>IF(IFERROR(SEARCH(AD$6,$D1810),0)&gt;0,TRIM(VLOOKUP(AD$6,'Lifeline-Capability XWalk'!$F$6:$G$38,2,FALSE)),"")</f>
        <v/>
      </c>
      <c r="AE1810" s="91" t="str">
        <f>IF(IFERROR(SEARCH(AE$6,$D1810),0)&gt;0,TRIM(VLOOKUP(AE$6,'Lifeline-Capability XWalk'!$F$6:$G$38,2,FALSE)),"")</f>
        <v>Health and Medical</v>
      </c>
      <c r="AF1810" s="91" t="str">
        <f>IF(IFERROR(SEARCH(AF$6,$D1810),0)&gt;0,TRIM(VLOOKUP(AF$6,'Lifeline-Capability XWalk'!$F$6:$G$38,2,FALSE)),"")</f>
        <v/>
      </c>
      <c r="AG1810" s="91" t="str">
        <f>IF(IFERROR(SEARCH(AG$6,$D1810),0)&gt;0,TRIM(VLOOKUP(AG$6,'Lifeline-Capability XWalk'!$F$6:$G$38,2,FALSE)),"")</f>
        <v/>
      </c>
      <c r="AH1810" s="91" t="str">
        <f>IF(IFERROR(SEARCH(AH$6,$D1810),0)&gt;0,TRIM(VLOOKUP(AH$6,'Lifeline-Capability XWalk'!$F$6:$G$38,2,FALSE)),"")</f>
        <v/>
      </c>
      <c r="AI1810" s="91" t="str">
        <f>IF(IFERROR(SEARCH(AI$6,$D1810),0)&gt;0,TRIM(VLOOKUP(AI$6,'Lifeline-Capability XWalk'!$F$6:$G$38,2,FALSE)),"")</f>
        <v/>
      </c>
      <c r="AJ1810" s="91" t="str">
        <f>IF(IFERROR(SEARCH(AJ$6,$D1810),0)&gt;0,TRIM(VLOOKUP(AJ$6,'Lifeline-Capability XWalk'!$F$6:$G$38,2,FALSE)),"")</f>
        <v>Safety and Security; Food, Water, Shelter; Health and Medical; Energy; Communications; Hazardous Materials; Transportation; Water Systems;</v>
      </c>
      <c r="AK1810" s="91" t="str">
        <f>IF(IFERROR(SEARCH(AK$6,$D1810),0)&gt;0,TRIM(VLOOKUP(AK$6,'Lifeline-Capability XWalk'!$F$6:$G$38,2,FALSE)),"")</f>
        <v/>
      </c>
      <c r="AL1810" s="92" t="str">
        <f>IF(IFERROR(SEARCH(AL$6,$D1810),0)&gt;0,TRIM(VLOOKUP(AL$6,'Lifeline-Capability XWalk'!$F$6:$G$38,2,FALSE)),"")</f>
        <v/>
      </c>
      <c r="AM1810" s="24" t="str">
        <f t="shared" si="124"/>
        <v>Safety and Security</v>
      </c>
      <c r="AN1810" s="24" t="str">
        <f t="shared" si="124"/>
        <v/>
      </c>
      <c r="AO1810" s="24" t="str">
        <f t="shared" si="124"/>
        <v>Health and Medical</v>
      </c>
      <c r="AP1810" s="24" t="str">
        <f t="shared" si="124"/>
        <v/>
      </c>
      <c r="AQ1810" s="24" t="str">
        <f t="shared" si="124"/>
        <v>Communications</v>
      </c>
      <c r="AR1810" s="24" t="str">
        <f t="shared" si="124"/>
        <v>Hazardous Materials</v>
      </c>
      <c r="AS1810" s="24" t="str">
        <f t="shared" si="124"/>
        <v/>
      </c>
      <c r="AT1810" s="24" t="str">
        <f t="shared" si="124"/>
        <v/>
      </c>
      <c r="AU1810" s="24" t="str">
        <f t="shared" si="124"/>
        <v>Safety and Security; Food, Water, Shelter; Health and Medical; Energy; Communications; Hazardous Materials; Transportation; Water Systems;</v>
      </c>
    </row>
    <row r="1811" spans="1:47" ht="32.1" customHeight="1" x14ac:dyDescent="0.2">
      <c r="A1811" s="149" t="s">
        <v>1112</v>
      </c>
      <c r="B1811" s="144" t="s">
        <v>1117</v>
      </c>
      <c r="C1811" s="144" t="s">
        <v>2249</v>
      </c>
      <c r="D1811" s="124" t="s">
        <v>1563</v>
      </c>
      <c r="E1811" s="64" t="str">
        <f t="shared" si="123"/>
        <v>Safety and Security; Food, Water, Shelter; Health and Medical; Energy; Communications; Hazardous Materials; Transportation; Water Systems;</v>
      </c>
      <c r="F1811" s="128" t="s">
        <v>2225</v>
      </c>
      <c r="G1811" s="90" t="str">
        <f>IF(IFERROR(SEARCH(G$6,$D1811),0)&gt;0,TRIM(VLOOKUP(G$6,'Lifeline-Capability XWalk'!$F$6:$G$38,2,FALSE)),"")</f>
        <v/>
      </c>
      <c r="H1811" s="91" t="str">
        <f>IF(IFERROR(SEARCH(H$6,$D1811),0)&gt;0,TRIM(VLOOKUP(H$6,'Lifeline-Capability XWalk'!$F$6:$G$38,2,FALSE)),"")</f>
        <v/>
      </c>
      <c r="I1811" s="91" t="str">
        <f>IF(IFERROR(SEARCH(I$6,$D1811),0)&gt;0,TRIM(VLOOKUP(I$6,'Lifeline-Capability XWalk'!$F$6:$G$38,2,FALSE)),"")</f>
        <v/>
      </c>
      <c r="J1811" s="91" t="str">
        <f>IF(IFERROR(SEARCH(J$6,$D1811),0)&gt;0,TRIM(VLOOKUP(J$6,'Lifeline-Capability XWalk'!$F$6:$G$38,2,FALSE)),"")</f>
        <v/>
      </c>
      <c r="K1811" s="91" t="str">
        <f>IF(IFERROR(SEARCH(K$6,$D1811),0)&gt;0,TRIM(VLOOKUP(K$6,'Lifeline-Capability XWalk'!$F$6:$G$38,2,FALSE)),"")</f>
        <v/>
      </c>
      <c r="L1811" s="91" t="str">
        <f>IF(IFERROR(SEARCH(L$6,$D1811),0)&gt;0,TRIM(VLOOKUP(L$6,'Lifeline-Capability XWalk'!$F$6:$G$38,2,FALSE)),"")</f>
        <v>Hazardous Materials</v>
      </c>
      <c r="M1811" s="91" t="str">
        <f>IF(IFERROR(SEARCH(M$6,$D1811),0)&gt;0,TRIM(VLOOKUP(M$6,'Lifeline-Capability XWalk'!$F$6:$G$38,2,FALSE)),"")</f>
        <v/>
      </c>
      <c r="N1811" s="91" t="str">
        <f>IF(IFERROR(SEARCH(N$6,$D1811),0)&gt;0,TRIM(VLOOKUP(N$6,'Lifeline-Capability XWalk'!$F$6:$G$38,2,FALSE)),"")</f>
        <v/>
      </c>
      <c r="O1811" s="91" t="str">
        <f>IF(IFERROR(SEARCH(O$6,$D1811),0)&gt;0,TRIM(VLOOKUP(O$6,'Lifeline-Capability XWalk'!$F$6:$G$38,2,FALSE)),"")</f>
        <v/>
      </c>
      <c r="P1811" s="91" t="str">
        <f>IF(IFERROR(SEARCH(P$6,$D1811),0)&gt;0,TRIM(VLOOKUP(P$6,'Lifeline-Capability XWalk'!$F$6:$G$38,2,FALSE)),"")</f>
        <v/>
      </c>
      <c r="Q1811" s="91" t="str">
        <f>IF(IFERROR(SEARCH(Q$6,$D1811),0)&gt;0,TRIM(VLOOKUP(Q$6,'Lifeline-Capability XWalk'!$F$6:$G$38,2,FALSE)),"")</f>
        <v/>
      </c>
      <c r="R1811" s="91" t="str">
        <f>IF(IFERROR(SEARCH(R$6,$D1811),0)&gt;0,TRIM(VLOOKUP(R$6,'Lifeline-Capability XWalk'!$F$6:$G$38,2,FALSE)),"")</f>
        <v/>
      </c>
      <c r="S1811" s="91" t="str">
        <f>IF(IFERROR(SEARCH(S$6,$D1811),0)&gt;0,TRIM(VLOOKUP(S$6,'Lifeline-Capability XWalk'!$F$6:$G$38,2,FALSE)),"")</f>
        <v/>
      </c>
      <c r="T1811" s="91" t="str">
        <f>IF(IFERROR(SEARCH(T$6,$D1811),0)&gt;0,TRIM(VLOOKUP(T$6,'Lifeline-Capability XWalk'!$F$6:$G$38,2,FALSE)),"")</f>
        <v/>
      </c>
      <c r="U1811" s="91" t="str">
        <f>IF(IFERROR(SEARCH(U$6,$D1811),0)&gt;0,TRIM(VLOOKUP(U$6,'Lifeline-Capability XWalk'!$F$6:$G$38,2,FALSE)),"")</f>
        <v/>
      </c>
      <c r="V1811" s="91" t="str">
        <f>IF(IFERROR(SEARCH(V$6,$D1811),0)&gt;0,TRIM(VLOOKUP(V$6,'Lifeline-Capability XWalk'!$F$6:$G$38,2,FALSE)),"")</f>
        <v/>
      </c>
      <c r="W1811" s="91" t="str">
        <f>IF(IFERROR(SEARCH(W$6,$D1811),0)&gt;0,TRIM(VLOOKUP(W$6,'Lifeline-Capability XWalk'!$F$6:$G$38,2,FALSE)),"")</f>
        <v/>
      </c>
      <c r="X1811" s="91" t="str">
        <f>IF(IFERROR(SEARCH(X$6,$D1811),0)&gt;0,TRIM(VLOOKUP(X$6,'Lifeline-Capability XWalk'!$F$6:$G$38,2,FALSE)),"")</f>
        <v/>
      </c>
      <c r="Y1811" s="91" t="str">
        <f>IF(IFERROR(SEARCH(Y$6,$D1811),0)&gt;0,TRIM(VLOOKUP(Y$6,'Lifeline-Capability XWalk'!$F$6:$G$38,2,FALSE)),"")</f>
        <v/>
      </c>
      <c r="Z1811" s="91" t="str">
        <f>IF(IFERROR(SEARCH(Z$6,$D1811),0)&gt;0,TRIM(VLOOKUP(Z$6,'Lifeline-Capability XWalk'!$F$6:$G$38,2,FALSE)),"")</f>
        <v>Safety and Security</v>
      </c>
      <c r="AA1811" s="91" t="str">
        <f>IF(IFERROR(SEARCH(AA$6,$D1811),0)&gt;0,TRIM(VLOOKUP(AA$6,'Lifeline-Capability XWalk'!$F$6:$G$38,2,FALSE)),"")</f>
        <v>Communications</v>
      </c>
      <c r="AB1811" s="91" t="str">
        <f>IF(IFERROR(SEARCH(AB$6,$D1811),0)&gt;0,TRIM(VLOOKUP(AB$6,'Lifeline-Capability XWalk'!$F$6:$G$38,2,FALSE)),"")</f>
        <v>Communications</v>
      </c>
      <c r="AC1811" s="91" t="str">
        <f>IF(IFERROR(SEARCH(AC$6,$D1811),0)&gt;0,TRIM(VLOOKUP(AC$6,'Lifeline-Capability XWalk'!$F$6:$G$38,2,FALSE)),"")</f>
        <v/>
      </c>
      <c r="AD1811" s="91" t="str">
        <f>IF(IFERROR(SEARCH(AD$6,$D1811),0)&gt;0,TRIM(VLOOKUP(AD$6,'Lifeline-Capability XWalk'!$F$6:$G$38,2,FALSE)),"")</f>
        <v/>
      </c>
      <c r="AE1811" s="91" t="str">
        <f>IF(IFERROR(SEARCH(AE$6,$D1811),0)&gt;0,TRIM(VLOOKUP(AE$6,'Lifeline-Capability XWalk'!$F$6:$G$38,2,FALSE)),"")</f>
        <v>Health and Medical</v>
      </c>
      <c r="AF1811" s="91" t="str">
        <f>IF(IFERROR(SEARCH(AF$6,$D1811),0)&gt;0,TRIM(VLOOKUP(AF$6,'Lifeline-Capability XWalk'!$F$6:$G$38,2,FALSE)),"")</f>
        <v/>
      </c>
      <c r="AG1811" s="91" t="str">
        <f>IF(IFERROR(SEARCH(AG$6,$D1811),0)&gt;0,TRIM(VLOOKUP(AG$6,'Lifeline-Capability XWalk'!$F$6:$G$38,2,FALSE)),"")</f>
        <v/>
      </c>
      <c r="AH1811" s="91" t="str">
        <f>IF(IFERROR(SEARCH(AH$6,$D1811),0)&gt;0,TRIM(VLOOKUP(AH$6,'Lifeline-Capability XWalk'!$F$6:$G$38,2,FALSE)),"")</f>
        <v/>
      </c>
      <c r="AI1811" s="91" t="str">
        <f>IF(IFERROR(SEARCH(AI$6,$D1811),0)&gt;0,TRIM(VLOOKUP(AI$6,'Lifeline-Capability XWalk'!$F$6:$G$38,2,FALSE)),"")</f>
        <v/>
      </c>
      <c r="AJ1811" s="91" t="str">
        <f>IF(IFERROR(SEARCH(AJ$6,$D1811),0)&gt;0,TRIM(VLOOKUP(AJ$6,'Lifeline-Capability XWalk'!$F$6:$G$38,2,FALSE)),"")</f>
        <v>Safety and Security; Food, Water, Shelter; Health and Medical; Energy; Communications; Hazardous Materials; Transportation; Water Systems;</v>
      </c>
      <c r="AK1811" s="91" t="str">
        <f>IF(IFERROR(SEARCH(AK$6,$D1811),0)&gt;0,TRIM(VLOOKUP(AK$6,'Lifeline-Capability XWalk'!$F$6:$G$38,2,FALSE)),"")</f>
        <v/>
      </c>
      <c r="AL1811" s="92" t="str">
        <f>IF(IFERROR(SEARCH(AL$6,$D1811),0)&gt;0,TRIM(VLOOKUP(AL$6,'Lifeline-Capability XWalk'!$F$6:$G$38,2,FALSE)),"")</f>
        <v/>
      </c>
      <c r="AM1811" s="24" t="str">
        <f t="shared" si="124"/>
        <v>Safety and Security</v>
      </c>
      <c r="AN1811" s="24" t="str">
        <f t="shared" si="124"/>
        <v/>
      </c>
      <c r="AO1811" s="24" t="str">
        <f t="shared" si="124"/>
        <v>Health and Medical</v>
      </c>
      <c r="AP1811" s="24" t="str">
        <f t="shared" si="124"/>
        <v/>
      </c>
      <c r="AQ1811" s="24" t="str">
        <f t="shared" si="124"/>
        <v>Communications</v>
      </c>
      <c r="AR1811" s="24" t="str">
        <f t="shared" si="124"/>
        <v>Hazardous Materials</v>
      </c>
      <c r="AS1811" s="24" t="str">
        <f t="shared" si="124"/>
        <v/>
      </c>
      <c r="AT1811" s="24" t="str">
        <f t="shared" si="124"/>
        <v/>
      </c>
      <c r="AU1811" s="24" t="str">
        <f t="shared" si="124"/>
        <v>Safety and Security; Food, Water, Shelter; Health and Medical; Energy; Communications; Hazardous Materials; Transportation; Water Systems;</v>
      </c>
    </row>
  </sheetData>
  <mergeCells count="2">
    <mergeCell ref="G5:AL5"/>
    <mergeCell ref="AM5:AU5"/>
  </mergeCells>
  <phoneticPr fontId="12" type="noConversion"/>
  <conditionalFormatting sqref="G6:AL6">
    <cfRule type="duplicateValues" dxfId="73" priority="9"/>
  </conditionalFormatting>
  <conditionalFormatting sqref="AM6:AU6">
    <cfRule type="duplicateValues" dxfId="72" priority="8"/>
  </conditionalFormatting>
  <conditionalFormatting sqref="F6">
    <cfRule type="duplicateValues" dxfId="71" priority="145"/>
  </conditionalFormatting>
  <conditionalFormatting sqref="F653">
    <cfRule type="duplicateValues" dxfId="70" priority="2"/>
  </conditionalFormatting>
  <conditionalFormatting sqref="F7:F1035 C10">
    <cfRule type="duplicateValues" dxfId="69" priority="3"/>
    <cfRule type="duplicateValues" dxfId="68" priority="4"/>
    <cfRule type="duplicateValues" dxfId="67" priority="5"/>
  </conditionalFormatting>
  <conditionalFormatting sqref="F1222:F1226">
    <cfRule type="duplicateValues" dxfId="66" priority="146"/>
  </conditionalFormatting>
  <conditionalFormatting sqref="F7:F1226">
    <cfRule type="duplicateValues" dxfId="65" priority="154"/>
  </conditionalFormatting>
  <conditionalFormatting sqref="F7:F1226">
    <cfRule type="duplicateValues" dxfId="64" priority="156"/>
  </conditionalFormatting>
  <conditionalFormatting sqref="F1731:F1811 F1728 F1711:F1722">
    <cfRule type="duplicateValues" dxfId="63" priority="1"/>
  </conditionalFormatting>
  <pageMargins left="0.7" right="0.7" top="0.75" bottom="0.75" header="0.3" footer="0.3"/>
  <pageSetup orientation="portrait" verticalDpi="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CE824-7E0A-4E98-A205-C0EE825FB208}">
  <sheetPr codeName="Sheet7"/>
  <dimension ref="A1:L53"/>
  <sheetViews>
    <sheetView topLeftCell="A4" zoomScale="70" zoomScaleNormal="70" workbookViewId="0">
      <selection activeCell="G43" sqref="G43"/>
    </sheetView>
  </sheetViews>
  <sheetFormatPr defaultRowHeight="15" x14ac:dyDescent="0.25"/>
  <cols>
    <col min="1" max="1" width="19.5703125" bestFit="1" customWidth="1"/>
    <col min="2" max="2" width="32.5703125" bestFit="1" customWidth="1"/>
    <col min="3" max="3" width="14.5703125" bestFit="1" customWidth="1"/>
    <col min="4" max="4" width="24" customWidth="1"/>
    <col min="6" max="6" width="38.42578125" customWidth="1"/>
    <col min="7" max="7" width="46.5703125" bestFit="1" customWidth="1"/>
    <col min="9" max="9" width="31.28515625" customWidth="1"/>
    <col min="11" max="11" width="40.5703125" customWidth="1"/>
    <col min="12" max="12" width="44.42578125" customWidth="1"/>
  </cols>
  <sheetData>
    <row r="1" spans="1:12" x14ac:dyDescent="0.25">
      <c r="B1" s="4" t="s">
        <v>1250</v>
      </c>
      <c r="D1" s="7"/>
      <c r="I1" s="7"/>
    </row>
    <row r="2" spans="1:12" x14ac:dyDescent="0.25">
      <c r="D2" s="7"/>
      <c r="I2" s="7"/>
    </row>
    <row r="3" spans="1:12" x14ac:dyDescent="0.25">
      <c r="D3" s="7"/>
      <c r="I3" s="7"/>
    </row>
    <row r="4" spans="1:12" x14ac:dyDescent="0.25">
      <c r="I4" s="7"/>
    </row>
    <row r="5" spans="1:12" ht="15.75" x14ac:dyDescent="0.25">
      <c r="A5" s="4" t="s">
        <v>1144</v>
      </c>
      <c r="B5" s="4" t="s">
        <v>1257</v>
      </c>
      <c r="F5" s="160" t="s">
        <v>1143</v>
      </c>
      <c r="G5" s="160"/>
      <c r="K5" s="4" t="s">
        <v>1142</v>
      </c>
    </row>
    <row r="6" spans="1:12" ht="30" x14ac:dyDescent="0.25">
      <c r="A6" t="s">
        <v>1119</v>
      </c>
      <c r="B6" t="s">
        <v>1149</v>
      </c>
      <c r="D6" s="6" t="s">
        <v>1148</v>
      </c>
      <c r="F6" s="12" t="s">
        <v>1119</v>
      </c>
      <c r="G6" s="8" t="s">
        <v>1145</v>
      </c>
      <c r="I6" s="6" t="s">
        <v>1147</v>
      </c>
      <c r="K6" s="5" t="s">
        <v>1145</v>
      </c>
      <c r="L6" t="s">
        <v>1146</v>
      </c>
    </row>
    <row r="7" spans="1:12" x14ac:dyDescent="0.25">
      <c r="A7" t="s">
        <v>1152</v>
      </c>
      <c r="B7" t="s">
        <v>1153</v>
      </c>
      <c r="D7" s="7" t="s">
        <v>1152</v>
      </c>
      <c r="F7" s="13" t="s">
        <v>1152</v>
      </c>
      <c r="G7" s="9" t="s">
        <v>1150</v>
      </c>
      <c r="I7" t="s">
        <v>1150</v>
      </c>
      <c r="K7" t="s">
        <v>1150</v>
      </c>
      <c r="L7" t="s">
        <v>1151</v>
      </c>
    </row>
    <row r="8" spans="1:12" x14ac:dyDescent="0.25">
      <c r="A8" t="s">
        <v>1157</v>
      </c>
      <c r="B8" t="s">
        <v>1158</v>
      </c>
      <c r="D8" s="7" t="s">
        <v>1157</v>
      </c>
      <c r="F8" s="14" t="s">
        <v>1157</v>
      </c>
      <c r="G8" s="10" t="s">
        <v>1156</v>
      </c>
      <c r="I8" t="s">
        <v>1155</v>
      </c>
      <c r="K8" t="s">
        <v>1150</v>
      </c>
      <c r="L8" t="s">
        <v>1154</v>
      </c>
    </row>
    <row r="9" spans="1:12" x14ac:dyDescent="0.25">
      <c r="A9" t="s">
        <v>1162</v>
      </c>
      <c r="B9" t="s">
        <v>1163</v>
      </c>
      <c r="D9" s="7" t="s">
        <v>1162</v>
      </c>
      <c r="F9" s="13" t="s">
        <v>1162</v>
      </c>
      <c r="G9" s="9" t="s">
        <v>1161</v>
      </c>
      <c r="I9" t="s">
        <v>1160</v>
      </c>
      <c r="K9" t="s">
        <v>1150</v>
      </c>
      <c r="L9" t="s">
        <v>1159</v>
      </c>
    </row>
    <row r="10" spans="1:12" x14ac:dyDescent="0.25">
      <c r="A10" t="s">
        <v>1166</v>
      </c>
      <c r="B10" t="s">
        <v>1153</v>
      </c>
      <c r="D10" s="7" t="s">
        <v>1166</v>
      </c>
      <c r="F10" s="14" t="s">
        <v>1166</v>
      </c>
      <c r="G10" s="10" t="s">
        <v>1150</v>
      </c>
      <c r="I10" t="s">
        <v>1165</v>
      </c>
      <c r="K10" t="s">
        <v>1150</v>
      </c>
      <c r="L10" t="s">
        <v>1164</v>
      </c>
    </row>
    <row r="11" spans="1:12" x14ac:dyDescent="0.25">
      <c r="A11" t="s">
        <v>1169</v>
      </c>
      <c r="B11" t="s">
        <v>1170</v>
      </c>
      <c r="D11" s="7" t="s">
        <v>1169</v>
      </c>
      <c r="F11" s="13" t="s">
        <v>1169</v>
      </c>
      <c r="G11" s="9" t="s">
        <v>1168</v>
      </c>
      <c r="I11" t="s">
        <v>1168</v>
      </c>
      <c r="K11" t="s">
        <v>1150</v>
      </c>
      <c r="L11" t="s">
        <v>1167</v>
      </c>
    </row>
    <row r="12" spans="1:12" x14ac:dyDescent="0.25">
      <c r="A12" t="s">
        <v>1173</v>
      </c>
      <c r="B12" t="s">
        <v>1174</v>
      </c>
      <c r="D12" s="7" t="s">
        <v>1289</v>
      </c>
      <c r="F12" s="14" t="s">
        <v>1289</v>
      </c>
      <c r="G12" s="10" t="s">
        <v>1172</v>
      </c>
      <c r="I12" t="s">
        <v>1172</v>
      </c>
      <c r="K12" t="s">
        <v>1155</v>
      </c>
      <c r="L12" t="s">
        <v>1171</v>
      </c>
    </row>
    <row r="13" spans="1:12" x14ac:dyDescent="0.25">
      <c r="A13" t="s">
        <v>1173</v>
      </c>
      <c r="B13" t="s">
        <v>1177</v>
      </c>
      <c r="D13" s="7" t="s">
        <v>1176</v>
      </c>
      <c r="F13" s="13" t="s">
        <v>1176</v>
      </c>
      <c r="G13" s="9" t="s">
        <v>1160</v>
      </c>
      <c r="I13" t="s">
        <v>1161</v>
      </c>
      <c r="K13" t="s">
        <v>1155</v>
      </c>
      <c r="L13" t="s">
        <v>1175</v>
      </c>
    </row>
    <row r="14" spans="1:12" x14ac:dyDescent="0.25">
      <c r="A14" t="s">
        <v>1173</v>
      </c>
      <c r="B14" t="s">
        <v>1182</v>
      </c>
      <c r="D14" s="7" t="s">
        <v>1180</v>
      </c>
      <c r="F14" s="14" t="s">
        <v>1180</v>
      </c>
      <c r="G14" s="10" t="s">
        <v>1150</v>
      </c>
      <c r="I14" t="s">
        <v>1179</v>
      </c>
      <c r="K14" t="s">
        <v>1155</v>
      </c>
      <c r="L14" t="s">
        <v>1178</v>
      </c>
    </row>
    <row r="15" spans="1:12" x14ac:dyDescent="0.25">
      <c r="A15" t="s">
        <v>1176</v>
      </c>
      <c r="B15" t="s">
        <v>1185</v>
      </c>
      <c r="D15" s="7" t="s">
        <v>1181</v>
      </c>
      <c r="F15" s="13" t="s">
        <v>1181</v>
      </c>
      <c r="G15" s="9" t="s">
        <v>1150</v>
      </c>
      <c r="I15" t="str">
        <f>I7&amp;"; "&amp;I8&amp;"; "&amp;I9&amp;"; "&amp;I10&amp;"; "&amp;I11&amp;"; "&amp;I12&amp;"; "&amp;I13&amp;"; "&amp;I14&amp;"; "</f>
        <v xml:space="preserve">Safety and Security; Food, Water, Shelter; Health and Medical; Energy; Communications; Hazardous Materials; Transportation; Water Systems; </v>
      </c>
      <c r="K15" t="s">
        <v>1155</v>
      </c>
      <c r="L15" t="s">
        <v>1183</v>
      </c>
    </row>
    <row r="16" spans="1:12" x14ac:dyDescent="0.25">
      <c r="A16" t="s">
        <v>1181</v>
      </c>
      <c r="B16" t="s">
        <v>1153</v>
      </c>
      <c r="D16" s="7" t="s">
        <v>1184</v>
      </c>
      <c r="F16" s="14" t="s">
        <v>1184</v>
      </c>
      <c r="G16" s="10" t="s">
        <v>1160</v>
      </c>
      <c r="K16" t="s">
        <v>1160</v>
      </c>
      <c r="L16" t="s">
        <v>1186</v>
      </c>
    </row>
    <row r="17" spans="1:12" x14ac:dyDescent="0.25">
      <c r="A17" t="s">
        <v>1184</v>
      </c>
      <c r="B17" t="s">
        <v>1153</v>
      </c>
      <c r="D17" s="7" t="s">
        <v>1187</v>
      </c>
      <c r="F17" s="13" t="s">
        <v>1187</v>
      </c>
      <c r="G17" s="9" t="s">
        <v>1155</v>
      </c>
      <c r="K17" t="s">
        <v>1160</v>
      </c>
      <c r="L17" t="s">
        <v>1188</v>
      </c>
    </row>
    <row r="18" spans="1:12" x14ac:dyDescent="0.25">
      <c r="A18" t="s">
        <v>1187</v>
      </c>
      <c r="B18" t="s">
        <v>1153</v>
      </c>
      <c r="D18" s="7" t="s">
        <v>1189</v>
      </c>
      <c r="F18" s="14" t="s">
        <v>1189</v>
      </c>
      <c r="G18" s="10" t="s">
        <v>1156</v>
      </c>
      <c r="K18" t="s">
        <v>1160</v>
      </c>
      <c r="L18" t="s">
        <v>1185</v>
      </c>
    </row>
    <row r="19" spans="1:12" x14ac:dyDescent="0.25">
      <c r="A19" t="s">
        <v>1189</v>
      </c>
      <c r="B19" t="s">
        <v>1193</v>
      </c>
      <c r="D19" s="7" t="s">
        <v>1190</v>
      </c>
      <c r="F19" s="13" t="s">
        <v>1190</v>
      </c>
      <c r="G19" s="9" t="s">
        <v>1168</v>
      </c>
      <c r="K19" t="s">
        <v>1160</v>
      </c>
      <c r="L19" t="s">
        <v>1191</v>
      </c>
    </row>
    <row r="20" spans="1:12" x14ac:dyDescent="0.25">
      <c r="A20" t="s">
        <v>1189</v>
      </c>
      <c r="B20" t="s">
        <v>1196</v>
      </c>
      <c r="D20" s="7" t="s">
        <v>1192</v>
      </c>
      <c r="F20" s="14" t="s">
        <v>1192</v>
      </c>
      <c r="G20" s="10" t="s">
        <v>1150</v>
      </c>
      <c r="K20" t="s">
        <v>1160</v>
      </c>
      <c r="L20" t="s">
        <v>1194</v>
      </c>
    </row>
    <row r="21" spans="1:12" x14ac:dyDescent="0.25">
      <c r="A21" t="s">
        <v>1190</v>
      </c>
      <c r="B21" t="s">
        <v>1200</v>
      </c>
      <c r="D21" s="7" t="s">
        <v>1198</v>
      </c>
      <c r="F21" s="13" t="s">
        <v>1198</v>
      </c>
      <c r="G21" s="9" t="s">
        <v>1156</v>
      </c>
      <c r="K21" t="s">
        <v>1165</v>
      </c>
      <c r="L21" t="s">
        <v>1197</v>
      </c>
    </row>
    <row r="22" spans="1:12" x14ac:dyDescent="0.25">
      <c r="A22" t="s">
        <v>1190</v>
      </c>
      <c r="B22" t="s">
        <v>1203</v>
      </c>
      <c r="D22" s="7" t="s">
        <v>1195</v>
      </c>
      <c r="F22" s="14" t="s">
        <v>1195</v>
      </c>
      <c r="G22" s="10" t="s">
        <v>1156</v>
      </c>
      <c r="K22" t="s">
        <v>1165</v>
      </c>
      <c r="L22" t="s">
        <v>1201</v>
      </c>
    </row>
    <row r="23" spans="1:12" x14ac:dyDescent="0.25">
      <c r="A23" t="s">
        <v>1190</v>
      </c>
      <c r="B23" t="s">
        <v>1206</v>
      </c>
      <c r="D23" s="7" t="s">
        <v>1199</v>
      </c>
      <c r="F23" s="13" t="s">
        <v>1199</v>
      </c>
      <c r="G23" s="9" t="s">
        <v>1160</v>
      </c>
      <c r="K23" t="s">
        <v>1168</v>
      </c>
      <c r="L23" t="s">
        <v>1204</v>
      </c>
    </row>
    <row r="24" spans="1:12" x14ac:dyDescent="0.25">
      <c r="A24" t="s">
        <v>1192</v>
      </c>
      <c r="B24" t="s">
        <v>1209</v>
      </c>
      <c r="D24" s="7" t="s">
        <v>1202</v>
      </c>
      <c r="F24" s="14" t="s">
        <v>1202</v>
      </c>
      <c r="G24" s="10" t="s">
        <v>1150</v>
      </c>
      <c r="K24" t="s">
        <v>1168</v>
      </c>
      <c r="L24" t="s">
        <v>1207</v>
      </c>
    </row>
    <row r="25" spans="1:12" x14ac:dyDescent="0.25">
      <c r="A25" t="s">
        <v>1195</v>
      </c>
      <c r="B25" t="s">
        <v>1153</v>
      </c>
      <c r="D25" s="7" t="s">
        <v>1205</v>
      </c>
      <c r="F25" s="13" t="s">
        <v>1205</v>
      </c>
      <c r="G25" s="9" t="s">
        <v>1168</v>
      </c>
      <c r="K25" t="s">
        <v>1168</v>
      </c>
      <c r="L25" t="s">
        <v>1210</v>
      </c>
    </row>
    <row r="26" spans="1:12" x14ac:dyDescent="0.25">
      <c r="A26" t="s">
        <v>1199</v>
      </c>
      <c r="B26" t="s">
        <v>1215</v>
      </c>
      <c r="D26" s="7" t="s">
        <v>1213</v>
      </c>
      <c r="F26" s="14" t="s">
        <v>1213</v>
      </c>
      <c r="G26" s="10" t="s">
        <v>1150</v>
      </c>
      <c r="K26" t="s">
        <v>1168</v>
      </c>
      <c r="L26" t="s">
        <v>1212</v>
      </c>
    </row>
    <row r="27" spans="1:12" x14ac:dyDescent="0.25">
      <c r="A27" t="s">
        <v>1202</v>
      </c>
      <c r="B27" t="s">
        <v>1218</v>
      </c>
      <c r="D27" s="7" t="s">
        <v>1324</v>
      </c>
      <c r="F27" s="13" t="s">
        <v>1324</v>
      </c>
      <c r="G27" s="9" t="s">
        <v>1168</v>
      </c>
      <c r="K27" t="s">
        <v>1168</v>
      </c>
      <c r="L27" t="s">
        <v>1216</v>
      </c>
    </row>
    <row r="28" spans="1:12" x14ac:dyDescent="0.25">
      <c r="A28" t="s">
        <v>1205</v>
      </c>
      <c r="B28" t="s">
        <v>1153</v>
      </c>
      <c r="D28" s="7" t="s">
        <v>1214</v>
      </c>
      <c r="F28" s="14" t="s">
        <v>1214</v>
      </c>
      <c r="G28" s="10" t="s">
        <v>1168</v>
      </c>
      <c r="K28" t="s">
        <v>1172</v>
      </c>
      <c r="L28" t="s">
        <v>1219</v>
      </c>
    </row>
    <row r="29" spans="1:12" x14ac:dyDescent="0.25">
      <c r="A29" t="s">
        <v>1208</v>
      </c>
      <c r="B29" t="s">
        <v>1222</v>
      </c>
      <c r="D29" s="7" t="s">
        <v>1217</v>
      </c>
      <c r="F29" s="13" t="s">
        <v>1217</v>
      </c>
      <c r="G29" s="9" t="s">
        <v>1150</v>
      </c>
      <c r="K29" t="s">
        <v>1172</v>
      </c>
      <c r="L29" t="s">
        <v>1220</v>
      </c>
    </row>
    <row r="30" spans="1:12" x14ac:dyDescent="0.25">
      <c r="A30" t="s">
        <v>1208</v>
      </c>
      <c r="B30" t="s">
        <v>1225</v>
      </c>
      <c r="D30" s="7" t="s">
        <v>1106</v>
      </c>
      <c r="F30" s="14" t="s">
        <v>1106</v>
      </c>
      <c r="G30" s="10" t="s">
        <v>1156</v>
      </c>
      <c r="K30" t="s">
        <v>1161</v>
      </c>
      <c r="L30" t="s">
        <v>1223</v>
      </c>
    </row>
    <row r="31" spans="1:12" x14ac:dyDescent="0.25">
      <c r="A31" t="s">
        <v>1324</v>
      </c>
      <c r="B31" t="s">
        <v>1168</v>
      </c>
      <c r="D31" s="7" t="s">
        <v>1227</v>
      </c>
      <c r="F31" s="13" t="s">
        <v>1227</v>
      </c>
      <c r="G31" s="9" t="s">
        <v>1160</v>
      </c>
      <c r="K31" t="s">
        <v>1161</v>
      </c>
      <c r="L31" t="s">
        <v>1226</v>
      </c>
    </row>
    <row r="32" spans="1:12" x14ac:dyDescent="0.25">
      <c r="A32" t="s">
        <v>1214</v>
      </c>
      <c r="B32" t="s">
        <v>1230</v>
      </c>
      <c r="D32" s="7" t="s">
        <v>1104</v>
      </c>
      <c r="F32" s="14" t="s">
        <v>1104</v>
      </c>
      <c r="G32" s="10" t="s">
        <v>1168</v>
      </c>
      <c r="K32" t="s">
        <v>1161</v>
      </c>
      <c r="L32" t="s">
        <v>1228</v>
      </c>
    </row>
    <row r="33" spans="1:12" x14ac:dyDescent="0.25">
      <c r="A33" t="s">
        <v>1214</v>
      </c>
      <c r="B33" t="s">
        <v>1233</v>
      </c>
      <c r="D33" s="7" t="s">
        <v>1229</v>
      </c>
      <c r="F33" s="13" t="s">
        <v>1229</v>
      </c>
      <c r="G33" s="9" t="s">
        <v>1156</v>
      </c>
      <c r="K33" t="s">
        <v>1161</v>
      </c>
      <c r="L33" t="s">
        <v>1231</v>
      </c>
    </row>
    <row r="34" spans="1:12" x14ac:dyDescent="0.25">
      <c r="A34" t="s">
        <v>1217</v>
      </c>
      <c r="B34" t="s">
        <v>1236</v>
      </c>
      <c r="D34" s="7" t="s">
        <v>1232</v>
      </c>
      <c r="F34" s="14" t="s">
        <v>1232</v>
      </c>
      <c r="G34" s="10" t="s">
        <v>1156</v>
      </c>
      <c r="K34" t="s">
        <v>1161</v>
      </c>
      <c r="L34" t="s">
        <v>1234</v>
      </c>
    </row>
    <row r="35" spans="1:12" x14ac:dyDescent="0.25">
      <c r="A35" t="s">
        <v>1106</v>
      </c>
      <c r="B35" t="s">
        <v>1106</v>
      </c>
      <c r="D35" s="7" t="s">
        <v>1235</v>
      </c>
      <c r="F35" s="13" t="s">
        <v>1235</v>
      </c>
      <c r="G35" s="9" t="s">
        <v>1150</v>
      </c>
      <c r="K35" t="s">
        <v>1179</v>
      </c>
      <c r="L35" t="s">
        <v>1237</v>
      </c>
    </row>
    <row r="36" spans="1:12" x14ac:dyDescent="0.25">
      <c r="A36" t="s">
        <v>1221</v>
      </c>
      <c r="B36" t="s">
        <v>1240</v>
      </c>
      <c r="D36" s="7" t="s">
        <v>1105</v>
      </c>
      <c r="F36" s="14" t="s">
        <v>1105</v>
      </c>
      <c r="G36" s="10" t="s">
        <v>1156</v>
      </c>
      <c r="K36" t="s">
        <v>1179</v>
      </c>
      <c r="L36" t="s">
        <v>1238</v>
      </c>
    </row>
    <row r="37" spans="1:12" x14ac:dyDescent="0.25">
      <c r="A37" t="s">
        <v>1221</v>
      </c>
      <c r="B37" t="s">
        <v>1242</v>
      </c>
      <c r="D37" s="7" t="s">
        <v>1239</v>
      </c>
      <c r="F37" s="13" t="s">
        <v>1239</v>
      </c>
      <c r="G37" s="9" t="s">
        <v>1156</v>
      </c>
    </row>
    <row r="38" spans="1:12" x14ac:dyDescent="0.25">
      <c r="A38" t="s">
        <v>1221</v>
      </c>
      <c r="B38" t="s">
        <v>1243</v>
      </c>
      <c r="D38" s="11" t="s">
        <v>1241</v>
      </c>
      <c r="F38" s="14" t="s">
        <v>1241</v>
      </c>
      <c r="G38" s="10" t="s">
        <v>1150</v>
      </c>
    </row>
    <row r="39" spans="1:12" x14ac:dyDescent="0.25">
      <c r="A39" t="s">
        <v>1224</v>
      </c>
      <c r="B39" t="s">
        <v>1244</v>
      </c>
    </row>
    <row r="40" spans="1:12" x14ac:dyDescent="0.25">
      <c r="A40" t="s">
        <v>1224</v>
      </c>
      <c r="B40" t="s">
        <v>1245</v>
      </c>
    </row>
    <row r="41" spans="1:12" x14ac:dyDescent="0.25">
      <c r="A41" t="s">
        <v>1224</v>
      </c>
      <c r="B41" t="s">
        <v>1246</v>
      </c>
    </row>
    <row r="42" spans="1:12" x14ac:dyDescent="0.25">
      <c r="A42" t="s">
        <v>1224</v>
      </c>
      <c r="B42" t="s">
        <v>1247</v>
      </c>
    </row>
    <row r="43" spans="1:12" x14ac:dyDescent="0.25">
      <c r="A43" t="s">
        <v>1224</v>
      </c>
      <c r="B43" t="s">
        <v>1248</v>
      </c>
    </row>
    <row r="44" spans="1:12" x14ac:dyDescent="0.25">
      <c r="A44" t="s">
        <v>1224</v>
      </c>
      <c r="B44" t="s">
        <v>1249</v>
      </c>
    </row>
    <row r="45" spans="1:12" x14ac:dyDescent="0.25">
      <c r="A45" t="s">
        <v>1224</v>
      </c>
      <c r="B45" t="s">
        <v>1251</v>
      </c>
    </row>
    <row r="46" spans="1:12" x14ac:dyDescent="0.25">
      <c r="A46" t="s">
        <v>1104</v>
      </c>
      <c r="B46" t="s">
        <v>1252</v>
      </c>
    </row>
    <row r="47" spans="1:12" x14ac:dyDescent="0.25">
      <c r="A47" t="s">
        <v>1229</v>
      </c>
      <c r="B47" t="s">
        <v>1153</v>
      </c>
    </row>
    <row r="48" spans="1:12" x14ac:dyDescent="0.25">
      <c r="A48" t="s">
        <v>1232</v>
      </c>
      <c r="B48" t="s">
        <v>1253</v>
      </c>
    </row>
    <row r="49" spans="1:2" x14ac:dyDescent="0.25">
      <c r="A49" t="s">
        <v>1235</v>
      </c>
      <c r="B49" t="s">
        <v>1254</v>
      </c>
    </row>
    <row r="50" spans="1:2" x14ac:dyDescent="0.25">
      <c r="A50" t="s">
        <v>1105</v>
      </c>
      <c r="B50" t="s">
        <v>1153</v>
      </c>
    </row>
    <row r="51" spans="1:2" x14ac:dyDescent="0.25">
      <c r="A51" t="s">
        <v>1239</v>
      </c>
      <c r="B51" t="s">
        <v>1255</v>
      </c>
    </row>
    <row r="52" spans="1:2" x14ac:dyDescent="0.25">
      <c r="A52" t="s">
        <v>1239</v>
      </c>
      <c r="B52" t="s">
        <v>1256</v>
      </c>
    </row>
    <row r="53" spans="1:2" x14ac:dyDescent="0.25">
      <c r="A53" t="s">
        <v>1241</v>
      </c>
      <c r="B53" t="s">
        <v>1153</v>
      </c>
    </row>
  </sheetData>
  <mergeCells count="1">
    <mergeCell ref="F5:G5"/>
  </mergeCells>
  <dataValidations count="1">
    <dataValidation type="list" allowBlank="1" showInputMessage="1" showErrorMessage="1" sqref="G7:G38 D1:D3" xr:uid="{0FB76B12-1553-4B67-A988-F3180E30A33A}">
      <formula1>$I$7:$I$15</formula1>
    </dataValidation>
  </dataValidations>
  <hyperlinks>
    <hyperlink ref="K5" r:id="rId1" xr:uid="{7D7D60B4-0AF4-46ED-84F6-5C9BC8DF4048}"/>
    <hyperlink ref="A5" r:id="rId2" display="https://www.fema.gov/pdf/prepared/crosswalk.pdf" xr:uid="{CBD5F271-425A-4780-81A4-B51494A06EA2}"/>
    <hyperlink ref="B1" r:id="rId3" display="https://www.youtube.com/watch?v=RHY-T9xYsM4" xr:uid="{B90788F4-C643-44E0-9D1A-FE8505B86726}"/>
    <hyperlink ref="B5" r:id="rId4" display="https://www.fema.gov/emergency-managers/national-preparedness/mission-core-capabilities" xr:uid="{5174C667-9523-4338-9323-70126858C44C}"/>
  </hyperlinks>
  <pageMargins left="0.7" right="0.7" top="0.75" bottom="0.75" header="0.3" footer="0.3"/>
  <tableParts count="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2 5 5 b f c e - 0 9 0 3 - 4 3 4 c - b e 6 7 - a a 5 f 3 0 7 6 1 d 4 d "   x m l n s = " h t t p : / / s c h e m a s . m i c r o s o f t . c o m / D a t a M a s h u p " > A A A A A B U D A A B Q S w M E F A A C A A g A x W M 4 W 0 M e c J u l A A A A 9 w A A A B I A H A B D b 2 5 m a W c v U G F j a 2 F n Z S 5 4 b W w g o h g A K K A U A A A A A A A A A A A A A A A A A A A A A A A A A A A A h Y 8 x D o I w G I W v Q r r T l p o Q I T 9 l c J X E h G h c m 1 q h E Y q h x X I 3 B 4 / k F c Q o 6 u b 4 v v c N 7 9 2 v N 8 j H t g k u q r e 6 M x m K M E W B M r I 7 a F N l a H D H c I l y D h s h T 6 J S w S Q b m 4 7 2 k K H a u X N K i P c e + w X u + o o w S i O y L 9 a l r F U r 0 E f W / + V Q G + u E k Q p x 2 L 3 G c I a T G E d J H D N M g c w U C m 2 + B p s G P 9 s f C K u h c U O v u D L h t g Q y R y D v E / w B U E s D B B Q A A g A I A M V j O F 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F Y z h b K I p H u A 4 A A A A R A A A A E w A c A E Z v c m 1 1 b G F z L 1 N l Y 3 R p b 2 4 x L m 0 g o h g A K K A U A A A A A A A A A A A A A A A A A A A A A A A A A A A A K 0 5 N L s n M z 1 M I h t C G 1 g B Q S w E C L Q A U A A I A C A D F Y z h b Q x 5 w m 6 U A A A D 3 A A A A E g A A A A A A A A A A A A A A A A A A A A A A Q 2 9 u Z m l n L 1 B h Y 2 t h Z 2 U u e G 1 s U E s B A i 0 A F A A C A A g A x W M 4 W w / K 6 a u k A A A A 6 Q A A A B M A A A A A A A A A A A A A A A A A 8 Q A A A F t D b 2 5 0 Z W 5 0 X 1 R 5 c G V z X S 5 4 b W x Q S w E C L Q A U A A I A C A D F Y z h 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2 I g J 8 P D L s 0 W F E Y 4 T j t J I J g A A A A A C A A A A A A A D Z g A A w A A A A B A A A A B C h 0 l G 3 a Z Q 2 p 2 T q c 6 e S v 0 9 A A A A A A S A A A C g A A A A E A A A A L V v w y 1 W u k J R c k K N Z C O + / B R Q A A A A K f G X F m R p d T M m p 8 w r i E u t Q X h M 3 V V c / f V E 4 Z 7 0 L f O Y N O Q O s o M s v O k I Z p B d k p z S n R h t L D T d I Z 4 S a Q s U + m Q E + 9 Z 0 l q i U 5 y c E j 2 0 F o 7 O 6 t W 8 9 C B k U A A A A 0 C Z 3 Q g h d J r u 1 t 1 Y p Y W S q n Q H P V X w = < / D a t a M a s h u p > 
</file>

<file path=customXml/itemProps1.xml><?xml version="1.0" encoding="utf-8"?>
<ds:datastoreItem xmlns:ds="http://schemas.openxmlformats.org/officeDocument/2006/customXml" ds:itemID="{4A9154CD-2C73-4E42-AFAF-577CE867F87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Introduction</vt:lpstr>
      <vt:lpstr>Inject Library</vt:lpstr>
      <vt:lpstr>Injects Selected (MSEL)</vt:lpstr>
      <vt:lpstr>References</vt:lpstr>
      <vt:lpstr>Admin</vt:lpstr>
      <vt:lpstr>Lifeline-Capability XWalk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Christen Swayer - Cunningham</dc:creator>
  <cp:lastModifiedBy>McHenry, Kristen</cp:lastModifiedBy>
  <cp:lastPrinted>2023-12-08T15:40:27Z</cp:lastPrinted>
  <dcterms:created xsi:type="dcterms:W3CDTF">2022-05-31T19:09:07Z</dcterms:created>
  <dcterms:modified xsi:type="dcterms:W3CDTF">2025-09-25T14:13:25Z</dcterms:modified>
</cp:coreProperties>
</file>